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20" windowHeight="10011" tabRatio="713"/>
  </bookViews>
  <sheets>
    <sheet name="Sheet1" sheetId="1" r:id="rId1"/>
    <sheet name="country(26mar)" sheetId="2" r:id="rId2"/>
    <sheet name="state(26mar)" sheetId="3" r:id="rId3"/>
    <sheet name="State(need_input)" sheetId="4" r:id="rId4"/>
    <sheet name="Alias State Name" sheetId="5" r:id="rId5"/>
  </sheets>
  <definedNames>
    <definedName name="_xlnm._FilterDatabase" localSheetId="0" hidden="1">Sheet1!$A$1:$P$12960</definedName>
    <definedName name="_xlnm._FilterDatabase" localSheetId="3" hidden="1">'State(need_input)'!$A$1:$J$3992</definedName>
  </definedNames>
  <calcPr calcId="144525"/>
</workbook>
</file>

<file path=xl/sharedStrings.xml><?xml version="1.0" encoding="utf-8"?>
<sst xmlns="http://schemas.openxmlformats.org/spreadsheetml/2006/main" count="17925">
  <si>
    <t>CONCATENATE("rdx_";I2;"_";B2)</t>
  </si>
  <si>
    <t>IF(H2=H1;B1+1;1)</t>
  </si>
  <si>
    <t>city</t>
  </si>
  <si>
    <t>city_ascii</t>
  </si>
  <si>
    <t>lat</t>
  </si>
  <si>
    <t>lng</t>
  </si>
  <si>
    <t>country</t>
  </si>
  <si>
    <t>country_id/id</t>
  </si>
  <si>
    <t>iso2</t>
  </si>
  <si>
    <t>iso3</t>
  </si>
  <si>
    <t>admin_name</t>
  </si>
  <si>
    <t>state_id/id</t>
  </si>
  <si>
    <t>capital</t>
  </si>
  <si>
    <t>population</t>
  </si>
  <si>
    <t>id</t>
  </si>
  <si>
    <t>Andkhvoy</t>
  </si>
  <si>
    <t>Afghanistan</t>
  </si>
  <si>
    <t>AF</t>
  </si>
  <si>
    <t>AFG</t>
  </si>
  <si>
    <t>Fāryāb</t>
  </si>
  <si>
    <t>minor</t>
  </si>
  <si>
    <t>Asadabad</t>
  </si>
  <si>
    <t>Kunaṟ</t>
  </si>
  <si>
    <t>admin</t>
  </si>
  <si>
    <t>Aybak</t>
  </si>
  <si>
    <t>Samangān</t>
  </si>
  <si>
    <t>Baghlan</t>
  </si>
  <si>
    <t>Baghlān</t>
  </si>
  <si>
    <t>Balkh</t>
  </si>
  <si>
    <t>Bamian</t>
  </si>
  <si>
    <t>Bāmyān</t>
  </si>
  <si>
    <t>Baraki Barak</t>
  </si>
  <si>
    <t>Lōgar</t>
  </si>
  <si>
    <t>Bāzārak</t>
  </si>
  <si>
    <t>Bazarak</t>
  </si>
  <si>
    <t>Panjshir</t>
  </si>
  <si>
    <t>Chaghcharan</t>
  </si>
  <si>
    <t>Ghōr</t>
  </si>
  <si>
    <t>Charikar</t>
  </si>
  <si>
    <t>Parwān</t>
  </si>
  <si>
    <t>Farah</t>
  </si>
  <si>
    <t>Farāh</t>
  </si>
  <si>
    <t>Feyzabad</t>
  </si>
  <si>
    <t>Badakhshān</t>
  </si>
  <si>
    <t>Gardiz</t>
  </si>
  <si>
    <t>Paktiyā</t>
  </si>
  <si>
    <t>Ghazni</t>
  </si>
  <si>
    <t>Ghaznī</t>
  </si>
  <si>
    <t>Herat</t>
  </si>
  <si>
    <t>Herāt</t>
  </si>
  <si>
    <t>Jalalabad</t>
  </si>
  <si>
    <t>Nangarhār</t>
  </si>
  <si>
    <t>Kabul</t>
  </si>
  <si>
    <t>Kābul</t>
  </si>
  <si>
    <t>primary</t>
  </si>
  <si>
    <t>Kandahar</t>
  </si>
  <si>
    <t>Kandahār</t>
  </si>
  <si>
    <t>Karokh</t>
  </si>
  <si>
    <t>Khōst</t>
  </si>
  <si>
    <t>Khost</t>
  </si>
  <si>
    <t>Kondoz</t>
  </si>
  <si>
    <t>Kunduz</t>
  </si>
  <si>
    <t>Lashkar Gah</t>
  </si>
  <si>
    <t>Helmand</t>
  </si>
  <si>
    <t>Mahmud-E Eraqi</t>
  </si>
  <si>
    <t>Kāpīsā</t>
  </si>
  <si>
    <t>Maīdān Shahr</t>
  </si>
  <si>
    <t>Maidan Shahr</t>
  </si>
  <si>
    <t>Wardak</t>
  </si>
  <si>
    <t>Mayda Shahr</t>
  </si>
  <si>
    <t>Mazar-e Sharif</t>
  </si>
  <si>
    <t>Mehtar Lam</t>
  </si>
  <si>
    <t>Laghmān</t>
  </si>
  <si>
    <t>Meymaneh</t>
  </si>
  <si>
    <t>Nīlī</t>
  </si>
  <si>
    <t>Nili</t>
  </si>
  <si>
    <t>Dāykundī</t>
  </si>
  <si>
    <t>Pārūn</t>
  </si>
  <si>
    <t>Parun</t>
  </si>
  <si>
    <t>Nūristān</t>
  </si>
  <si>
    <t>Pol-e Khomri</t>
  </si>
  <si>
    <t>Pul-e ‘Alam</t>
  </si>
  <si>
    <t>Pul-e `Alam</t>
  </si>
  <si>
    <t>Qala i Naw</t>
  </si>
  <si>
    <t>Bādghīs</t>
  </si>
  <si>
    <t>Qalat</t>
  </si>
  <si>
    <t>Zābul</t>
  </si>
  <si>
    <t>Sar-e Pul</t>
  </si>
  <si>
    <t>Sharan</t>
  </si>
  <si>
    <t>Paktīkā</t>
  </si>
  <si>
    <t>Sheberghan</t>
  </si>
  <si>
    <t>Jowzjān</t>
  </si>
  <si>
    <t>Taloqan</t>
  </si>
  <si>
    <t>Takhār</t>
  </si>
  <si>
    <t>Tarin Kowt</t>
  </si>
  <si>
    <t>Uruzgān</t>
  </si>
  <si>
    <t>Zaranj</t>
  </si>
  <si>
    <t>Nīmrōz</t>
  </si>
  <si>
    <t>Zareh Sharan</t>
  </si>
  <si>
    <t>Bajram Curri</t>
  </si>
  <si>
    <t>Albania</t>
  </si>
  <si>
    <t>AL</t>
  </si>
  <si>
    <t>ALB</t>
  </si>
  <si>
    <t>Kukës</t>
  </si>
  <si>
    <t>Berat</t>
  </si>
  <si>
    <t>Burrel</t>
  </si>
  <si>
    <t>Dibër</t>
  </si>
  <si>
    <t>Çorovodë</t>
  </si>
  <si>
    <t>Corovode</t>
  </si>
  <si>
    <t>Durrës</t>
  </si>
  <si>
    <t>Durres</t>
  </si>
  <si>
    <t>Elbasan</t>
  </si>
  <si>
    <t>Ersekë</t>
  </si>
  <si>
    <t>Erseke</t>
  </si>
  <si>
    <t>Korçë</t>
  </si>
  <si>
    <t>Fier</t>
  </si>
  <si>
    <t>Gjirokastër</t>
  </si>
  <si>
    <t>Gjirokaster</t>
  </si>
  <si>
    <t>Gramsh</t>
  </si>
  <si>
    <t>Korce</t>
  </si>
  <si>
    <t>Krujë</t>
  </si>
  <si>
    <t>Kruje</t>
  </si>
  <si>
    <t>Kukes</t>
  </si>
  <si>
    <t>Lezhë</t>
  </si>
  <si>
    <t>Lezhe</t>
  </si>
  <si>
    <t>Librazhd</t>
  </si>
  <si>
    <t>Lushnjë</t>
  </si>
  <si>
    <t>Lushnje</t>
  </si>
  <si>
    <t>Përmet</t>
  </si>
  <si>
    <t>Permet</t>
  </si>
  <si>
    <t>Peshkopi</t>
  </si>
  <si>
    <t>Pogradec</t>
  </si>
  <si>
    <t>Pukë</t>
  </si>
  <si>
    <t>Puke</t>
  </si>
  <si>
    <t>Shkodër</t>
  </si>
  <si>
    <t>Rrëshen</t>
  </si>
  <si>
    <t>Rreshen</t>
  </si>
  <si>
    <t>Sarandë</t>
  </si>
  <si>
    <t>Sarande</t>
  </si>
  <si>
    <t>Vlorë</t>
  </si>
  <si>
    <t>Shkoder</t>
  </si>
  <si>
    <t>Tepelenë</t>
  </si>
  <si>
    <t>Tepelene</t>
  </si>
  <si>
    <t>Tirana</t>
  </si>
  <si>
    <t>Tiranë</t>
  </si>
  <si>
    <t>Vlore</t>
  </si>
  <si>
    <t>Abadla</t>
  </si>
  <si>
    <t>Algeria</t>
  </si>
  <si>
    <t>DZ</t>
  </si>
  <si>
    <t>DZA</t>
  </si>
  <si>
    <t>Béchar</t>
  </si>
  <si>
    <t>Adrar</t>
  </si>
  <si>
    <t>Aïn Defla</t>
  </si>
  <si>
    <t>Ain Defla</t>
  </si>
  <si>
    <t>Aïn Temouchent</t>
  </si>
  <si>
    <t>Ain Temouchent</t>
  </si>
  <si>
    <t>Algiers</t>
  </si>
  <si>
    <t>Alger</t>
  </si>
  <si>
    <t>Annaba</t>
  </si>
  <si>
    <t>Batna</t>
  </si>
  <si>
    <t>Bechar</t>
  </si>
  <si>
    <t>Béjaïa</t>
  </si>
  <si>
    <t>Bejaia</t>
  </si>
  <si>
    <t>Bejaïa</t>
  </si>
  <si>
    <t>Béni Ounif</t>
  </si>
  <si>
    <t>Beni Ounif</t>
  </si>
  <si>
    <t>Biskra</t>
  </si>
  <si>
    <t>Blida</t>
  </si>
  <si>
    <t>Bordj Bou Arréridj</t>
  </si>
  <si>
    <t>Bordj Bou Arreridj</t>
  </si>
  <si>
    <t>Bouïra</t>
  </si>
  <si>
    <t>Bouira</t>
  </si>
  <si>
    <t>Boumerdes</t>
  </si>
  <si>
    <t>Chlef</t>
  </si>
  <si>
    <t>Constantine</t>
  </si>
  <si>
    <t>Djanet</t>
  </si>
  <si>
    <t>Illizi</t>
  </si>
  <si>
    <t>Djelfa</t>
  </si>
  <si>
    <t>El Bayadh</t>
  </si>
  <si>
    <t>El Goléa</t>
  </si>
  <si>
    <t>El Golea</t>
  </si>
  <si>
    <t>Ghardaïa</t>
  </si>
  <si>
    <t>El Oued</t>
  </si>
  <si>
    <t>El Tarf</t>
  </si>
  <si>
    <t>Ghardaia</t>
  </si>
  <si>
    <t>Guelma</t>
  </si>
  <si>
    <t>Hassi Messaoud</t>
  </si>
  <si>
    <t>Ouargla</t>
  </si>
  <si>
    <t>In Amguel</t>
  </si>
  <si>
    <t>Tamanrasset</t>
  </si>
  <si>
    <t>I-n-Amenas</t>
  </si>
  <si>
    <t>I-n-Salah</t>
  </si>
  <si>
    <t>Jijel</t>
  </si>
  <si>
    <t>Khenchela</t>
  </si>
  <si>
    <t>Laghouat</t>
  </si>
  <si>
    <t>Mascara</t>
  </si>
  <si>
    <t>Médéa</t>
  </si>
  <si>
    <t>Medea</t>
  </si>
  <si>
    <t>Mila</t>
  </si>
  <si>
    <t>Mostaganem</t>
  </si>
  <si>
    <t>M'sila</t>
  </si>
  <si>
    <t>M’sila</t>
  </si>
  <si>
    <t>Naama</t>
  </si>
  <si>
    <t>Oran</t>
  </si>
  <si>
    <t>Oum el Bouaghi</t>
  </si>
  <si>
    <t>Reggane</t>
  </si>
  <si>
    <t>Relizane</t>
  </si>
  <si>
    <t>Saïda</t>
  </si>
  <si>
    <t>Saida</t>
  </si>
  <si>
    <t>Sefra</t>
  </si>
  <si>
    <t>Sétif</t>
  </si>
  <si>
    <t>Setif</t>
  </si>
  <si>
    <t>Sidi bel Abbes</t>
  </si>
  <si>
    <t>Sidi Bel Abbès</t>
  </si>
  <si>
    <t>Skikda</t>
  </si>
  <si>
    <t>Souk Ahras</t>
  </si>
  <si>
    <t>Tébessa</t>
  </si>
  <si>
    <t>Tebessa</t>
  </si>
  <si>
    <t>Tiarat</t>
  </si>
  <si>
    <t>Tiaret</t>
  </si>
  <si>
    <t>Timimoun</t>
  </si>
  <si>
    <t>Tindouf</t>
  </si>
  <si>
    <t>Tipasa</t>
  </si>
  <si>
    <t>Tipaza</t>
  </si>
  <si>
    <t>Tissemsilt</t>
  </si>
  <si>
    <t>Tizi-Ouzou</t>
  </si>
  <si>
    <t>Tizi Ouzou</t>
  </si>
  <si>
    <t>Tlimcen</t>
  </si>
  <si>
    <t>Tlemcen</t>
  </si>
  <si>
    <t>Touggourt</t>
  </si>
  <si>
    <t>Pago Pago</t>
  </si>
  <si>
    <t>American Samoa</t>
  </si>
  <si>
    <t>AS</t>
  </si>
  <si>
    <t>ASM</t>
  </si>
  <si>
    <t>Andorra</t>
  </si>
  <si>
    <t>AD</t>
  </si>
  <si>
    <t>AND</t>
  </si>
  <si>
    <t>Andorra la Vella</t>
  </si>
  <si>
    <t>Canillo</t>
  </si>
  <si>
    <t>Encamp</t>
  </si>
  <si>
    <t>Escaldes-Engordany</t>
  </si>
  <si>
    <t>La Massana</t>
  </si>
  <si>
    <t>Ordino</t>
  </si>
  <si>
    <t>Sant Julià de Lòria</t>
  </si>
  <si>
    <t>Sant Julia de Loria</t>
  </si>
  <si>
    <t>Ambriz</t>
  </si>
  <si>
    <t>Angola</t>
  </si>
  <si>
    <t>AO</t>
  </si>
  <si>
    <t>AGO</t>
  </si>
  <si>
    <t>Bengo</t>
  </si>
  <si>
    <t>Benguela</t>
  </si>
  <si>
    <t>Cabinda</t>
  </si>
  <si>
    <t>Cacolo</t>
  </si>
  <si>
    <t>Lunda Sul</t>
  </si>
  <si>
    <t>Calucinga</t>
  </si>
  <si>
    <t>Bié</t>
  </si>
  <si>
    <t>Calulo</t>
  </si>
  <si>
    <t>Kwanza Sul</t>
  </si>
  <si>
    <t>Camabatela</t>
  </si>
  <si>
    <t>Kwanza Norte</t>
  </si>
  <si>
    <t>Camacupa</t>
  </si>
  <si>
    <t>Cangamba</t>
  </si>
  <si>
    <t>Moxico</t>
  </si>
  <si>
    <t>Capenda-Camulemba</t>
  </si>
  <si>
    <t>Lunda Norte</t>
  </si>
  <si>
    <t>Caxito</t>
  </si>
  <si>
    <t>Cazombo</t>
  </si>
  <si>
    <t>Chibemba</t>
  </si>
  <si>
    <t>Huíla</t>
  </si>
  <si>
    <t>Chibia</t>
  </si>
  <si>
    <t>Chitado</t>
  </si>
  <si>
    <t>Cunene</t>
  </si>
  <si>
    <t>Cubal</t>
  </si>
  <si>
    <t>Cuito Caunavale</t>
  </si>
  <si>
    <t>Kuando Kubango</t>
  </si>
  <si>
    <t>Dondo</t>
  </si>
  <si>
    <t>Dundo</t>
  </si>
  <si>
    <t>Huambo</t>
  </si>
  <si>
    <t>Kuito</t>
  </si>
  <si>
    <t>Lobito</t>
  </si>
  <si>
    <t>Luanda</t>
  </si>
  <si>
    <t>Luau</t>
  </si>
  <si>
    <t>Lubango</t>
  </si>
  <si>
    <t>Lucapa</t>
  </si>
  <si>
    <t>Luena</t>
  </si>
  <si>
    <t>Luiana</t>
  </si>
  <si>
    <t>Malanje</t>
  </si>
  <si>
    <t>Mavinga</t>
  </si>
  <si>
    <t>Mbanza-Congo</t>
  </si>
  <si>
    <t>Zaire</t>
  </si>
  <si>
    <t>Menongue</t>
  </si>
  <si>
    <t>Muconda</t>
  </si>
  <si>
    <t>Mucusso</t>
  </si>
  <si>
    <t>Namibe</t>
  </si>
  <si>
    <t>Ndalatando</t>
  </si>
  <si>
    <t>Nzeto</t>
  </si>
  <si>
    <t>Ondjiva</t>
  </si>
  <si>
    <t>Quibala</t>
  </si>
  <si>
    <t>Quipungo</t>
  </si>
  <si>
    <t>Saurimo</t>
  </si>
  <si>
    <t>Songo</t>
  </si>
  <si>
    <t>Uíge</t>
  </si>
  <si>
    <t>Soyo</t>
  </si>
  <si>
    <t>Sumbe</t>
  </si>
  <si>
    <t>Tômbua</t>
  </si>
  <si>
    <t>Tombua</t>
  </si>
  <si>
    <t>Uige</t>
  </si>
  <si>
    <t>Waku Kungo</t>
  </si>
  <si>
    <t>Xangongo</t>
  </si>
  <si>
    <t>The Valley</t>
  </si>
  <si>
    <t>Anguilla</t>
  </si>
  <si>
    <t>AI</t>
  </si>
  <si>
    <t>AIA</t>
  </si>
  <si>
    <t>Saint John's</t>
  </si>
  <si>
    <t>Antigua And Barbuda</t>
  </si>
  <si>
    <t>AG</t>
  </si>
  <si>
    <t>ATG</t>
  </si>
  <si>
    <t>Saint John</t>
  </si>
  <si>
    <t>25 de Mayo</t>
  </si>
  <si>
    <t>Argentina</t>
  </si>
  <si>
    <t>AR</t>
  </si>
  <si>
    <t>ARG</t>
  </si>
  <si>
    <t>La Pampa</t>
  </si>
  <si>
    <t>28 de Noviembre</t>
  </si>
  <si>
    <t>Santa Cruz</t>
  </si>
  <si>
    <t>Abra Pampa</t>
  </si>
  <si>
    <t>Jujuy</t>
  </si>
  <si>
    <t>Alta Gracia</t>
  </si>
  <si>
    <t>Córdoba</t>
  </si>
  <si>
    <t>Alto Rio Sanguer</t>
  </si>
  <si>
    <t>Chubut</t>
  </si>
  <si>
    <t>Añatuya</t>
  </si>
  <si>
    <t>Anatuya</t>
  </si>
  <si>
    <t>Santiago del Estero</t>
  </si>
  <si>
    <t>Azul</t>
  </si>
  <si>
    <t>Buenos Aires</t>
  </si>
  <si>
    <t>Bahía Blanca</t>
  </si>
  <si>
    <t>Bahia Blanca</t>
  </si>
  <si>
    <t>Balcarce</t>
  </si>
  <si>
    <t>Belen</t>
  </si>
  <si>
    <t>Catamarca</t>
  </si>
  <si>
    <t>Bell Ville</t>
  </si>
  <si>
    <t>Buenos Aires, Ciudad Autónoma de</t>
  </si>
  <si>
    <t>Cafayate</t>
  </si>
  <si>
    <t>Salta</t>
  </si>
  <si>
    <t>Campana</t>
  </si>
  <si>
    <t>Carhué</t>
  </si>
  <si>
    <t>Carhue</t>
  </si>
  <si>
    <t>Cerrillos</t>
  </si>
  <si>
    <t>Chacabuco</t>
  </si>
  <si>
    <t>Chamical</t>
  </si>
  <si>
    <t>La Rioja</t>
  </si>
  <si>
    <t>Charata</t>
  </si>
  <si>
    <t>Chaco</t>
  </si>
  <si>
    <t>Chascomús</t>
  </si>
  <si>
    <t>Chascomus</t>
  </si>
  <si>
    <t>Chepes</t>
  </si>
  <si>
    <t>Chilecito</t>
  </si>
  <si>
    <t>Chivilcoy</t>
  </si>
  <si>
    <t>Choele Choel</t>
  </si>
  <si>
    <t>Río Negro</t>
  </si>
  <si>
    <t>Chos Malal</t>
  </si>
  <si>
    <t>Neuquén</t>
  </si>
  <si>
    <t>Chumbicha</t>
  </si>
  <si>
    <t>Comallo</t>
  </si>
  <si>
    <t>Comandante Fontana</t>
  </si>
  <si>
    <t>Formosa</t>
  </si>
  <si>
    <t>Comodoro Rivadavia</t>
  </si>
  <si>
    <t>Comondante Luis Piedrabuena</t>
  </si>
  <si>
    <t>Concepción del Uruguay</t>
  </si>
  <si>
    <t>Concepcion del Uruguay</t>
  </si>
  <si>
    <t>Entre Ríos</t>
  </si>
  <si>
    <t>Concordia</t>
  </si>
  <si>
    <t>Cordoba</t>
  </si>
  <si>
    <t>Coronel Suárez</t>
  </si>
  <si>
    <t>Coronel Suarez</t>
  </si>
  <si>
    <t>Corrientes</t>
  </si>
  <si>
    <t>Cutral Có</t>
  </si>
  <si>
    <t>Cutral Co</t>
  </si>
  <si>
    <t>Darregueira</t>
  </si>
  <si>
    <t>Dolores</t>
  </si>
  <si>
    <t>El Calafate</t>
  </si>
  <si>
    <t>El Maitén</t>
  </si>
  <si>
    <t>El Maiten</t>
  </si>
  <si>
    <t>Eldorado</t>
  </si>
  <si>
    <t>Misiones</t>
  </si>
  <si>
    <t>Esquel</t>
  </si>
  <si>
    <t>Frias</t>
  </si>
  <si>
    <t>Gastre</t>
  </si>
  <si>
    <t>General Conesa</t>
  </si>
  <si>
    <t>General Guemes</t>
  </si>
  <si>
    <t>General Pico</t>
  </si>
  <si>
    <t>General Roca</t>
  </si>
  <si>
    <t>Gobernador Gregores</t>
  </si>
  <si>
    <t>Goya</t>
  </si>
  <si>
    <t>Gualeguay</t>
  </si>
  <si>
    <t>Gualeguaychú</t>
  </si>
  <si>
    <t>Gualeguaychu</t>
  </si>
  <si>
    <t>Humahuaca</t>
  </si>
  <si>
    <t>Ingeniero Guillermo N. Juarez</t>
  </si>
  <si>
    <t>Ingeniero Jacobacci</t>
  </si>
  <si>
    <t>Joaquín V. González</t>
  </si>
  <si>
    <t>Joaquin V. Gonzalez</t>
  </si>
  <si>
    <t>Juan José Castelli</t>
  </si>
  <si>
    <t>Juan Jose Castelli</t>
  </si>
  <si>
    <t>Juarez</t>
  </si>
  <si>
    <t>Junín</t>
  </si>
  <si>
    <t>Junin</t>
  </si>
  <si>
    <t>La Paz</t>
  </si>
  <si>
    <t>Mendoza</t>
  </si>
  <si>
    <t>La Plata</t>
  </si>
  <si>
    <t>Las Heras</t>
  </si>
  <si>
    <t>Las Lajas</t>
  </si>
  <si>
    <t>Las Lomitas</t>
  </si>
  <si>
    <t>Libertador General San Martín</t>
  </si>
  <si>
    <t>Libertador General San Martin</t>
  </si>
  <si>
    <t>Lincoln</t>
  </si>
  <si>
    <t>Lobos</t>
  </si>
  <si>
    <t>Los Blancos</t>
  </si>
  <si>
    <t>Luján</t>
  </si>
  <si>
    <t>Lujan</t>
  </si>
  <si>
    <t>Malargüe</t>
  </si>
  <si>
    <t>Malargue</t>
  </si>
  <si>
    <t>Mar de Ajó</t>
  </si>
  <si>
    <t>Mar de Ajo</t>
  </si>
  <si>
    <t>Mar del Plata</t>
  </si>
  <si>
    <t>Mercedes</t>
  </si>
  <si>
    <t>San Luis</t>
  </si>
  <si>
    <t>Monte Quemado</t>
  </si>
  <si>
    <t>Necochea</t>
  </si>
  <si>
    <t>Neuquen</t>
  </si>
  <si>
    <t>Nueve de Julio</t>
  </si>
  <si>
    <t>Olavarría</t>
  </si>
  <si>
    <t>Olavarria</t>
  </si>
  <si>
    <t>Pampa del Infierno</t>
  </si>
  <si>
    <t>Paraná</t>
  </si>
  <si>
    <t>Parana</t>
  </si>
  <si>
    <t>Paso Rio Mayo</t>
  </si>
  <si>
    <t>Pedro Luro</t>
  </si>
  <si>
    <t>Pergamino</t>
  </si>
  <si>
    <t>Perito Moreno</t>
  </si>
  <si>
    <t>Posadas</t>
  </si>
  <si>
    <t>Presidencia Roque Saenz Pena</t>
  </si>
  <si>
    <t>Puerto Deseado</t>
  </si>
  <si>
    <t>Puerto Madryn</t>
  </si>
  <si>
    <t>Puerto San Julián</t>
  </si>
  <si>
    <t>Puerto San Julian</t>
  </si>
  <si>
    <t>Punta Alta</t>
  </si>
  <si>
    <t>Rafaela</t>
  </si>
  <si>
    <t>Santa Fe</t>
  </si>
  <si>
    <t>Rawson</t>
  </si>
  <si>
    <t>Reconquista</t>
  </si>
  <si>
    <t>Resistencia</t>
  </si>
  <si>
    <t>Rinconada</t>
  </si>
  <si>
    <t>Río Colorado</t>
  </si>
  <si>
    <t>Rio Colorado</t>
  </si>
  <si>
    <t>Río Cuarto</t>
  </si>
  <si>
    <t>Rio Cuarto</t>
  </si>
  <si>
    <t>Río Gallegos</t>
  </si>
  <si>
    <t>Rio Gallegos</t>
  </si>
  <si>
    <t>Rio Grande</t>
  </si>
  <si>
    <t>Tierra del Fuego, Antártida e Islas del Atlántico Sur</t>
  </si>
  <si>
    <t>Río Tercero</t>
  </si>
  <si>
    <t>Rio Tercero</t>
  </si>
  <si>
    <t>Rodeo</t>
  </si>
  <si>
    <t>San Juan</t>
  </si>
  <si>
    <t>Rosario</t>
  </si>
  <si>
    <t>San Antonio de los Cobres</t>
  </si>
  <si>
    <t>San Antonio Oeste</t>
  </si>
  <si>
    <t>San Carlos de Bariloche</t>
  </si>
  <si>
    <t>San Francisco</t>
  </si>
  <si>
    <t>San Justo</t>
  </si>
  <si>
    <t>San Lorenzo</t>
  </si>
  <si>
    <t>San Martín</t>
  </si>
  <si>
    <t>San Martin</t>
  </si>
  <si>
    <t>San Nicolas</t>
  </si>
  <si>
    <t>San Pedro</t>
  </si>
  <si>
    <t>San Rafael</t>
  </si>
  <si>
    <t>San Ramón de la Nueva Orán</t>
  </si>
  <si>
    <t>San Ramon de la Nueva Oran</t>
  </si>
  <si>
    <t>San Salvador de Jujuy</t>
  </si>
  <si>
    <t>Santa Rosa</t>
  </si>
  <si>
    <t>Sarmiento</t>
  </si>
  <si>
    <t>Sierra Colorado</t>
  </si>
  <si>
    <t>Sunchales</t>
  </si>
  <si>
    <t>Susques</t>
  </si>
  <si>
    <t>Tandil</t>
  </si>
  <si>
    <t>Tartagal</t>
  </si>
  <si>
    <t>Telsen</t>
  </si>
  <si>
    <t>Tinogasta</t>
  </si>
  <si>
    <t>Trancas</t>
  </si>
  <si>
    <t>Tucumán</t>
  </si>
  <si>
    <t>Trelew</t>
  </si>
  <si>
    <t>Tres Arroyos</t>
  </si>
  <si>
    <t>Tucuman</t>
  </si>
  <si>
    <t>Tunuyán</t>
  </si>
  <si>
    <t>Tunuyan</t>
  </si>
  <si>
    <t>Ushuaia</t>
  </si>
  <si>
    <t>Uspallata</t>
  </si>
  <si>
    <t>Veinticinco de Mayo</t>
  </si>
  <si>
    <t>Venado Tuerto</t>
  </si>
  <si>
    <t>Vera</t>
  </si>
  <si>
    <t>Victoria</t>
  </si>
  <si>
    <t>Victorica</t>
  </si>
  <si>
    <t>Viedma</t>
  </si>
  <si>
    <t>Villa Ángela</t>
  </si>
  <si>
    <t>Villa Angela</t>
  </si>
  <si>
    <t>Villa Carlos Paz</t>
  </si>
  <si>
    <t>Villa Constitución</t>
  </si>
  <si>
    <t>Villa Constitucion</t>
  </si>
  <si>
    <t>Villa María</t>
  </si>
  <si>
    <t>Villa Maria</t>
  </si>
  <si>
    <t>Villa Rumipal</t>
  </si>
  <si>
    <t>Villalonga</t>
  </si>
  <si>
    <t>Zapala</t>
  </si>
  <si>
    <t>Zárate</t>
  </si>
  <si>
    <t>Zarate</t>
  </si>
  <si>
    <t>Armavir</t>
  </si>
  <si>
    <t>Armenia</t>
  </si>
  <si>
    <t>AM</t>
  </si>
  <si>
    <t>ARM</t>
  </si>
  <si>
    <t>Artashat</t>
  </si>
  <si>
    <t>Ararat</t>
  </si>
  <si>
    <t>Ashtarak</t>
  </si>
  <si>
    <t>Aragatsotn</t>
  </si>
  <si>
    <t>Gavarr</t>
  </si>
  <si>
    <t>Geghark’unik’</t>
  </si>
  <si>
    <t>Gyumri</t>
  </si>
  <si>
    <t>Shirak</t>
  </si>
  <si>
    <t>Hrazdan</t>
  </si>
  <si>
    <t>Kotayk’</t>
  </si>
  <si>
    <t>Ijevan</t>
  </si>
  <si>
    <t>Tavush</t>
  </si>
  <si>
    <t>Kapan</t>
  </si>
  <si>
    <t>Syunik’</t>
  </si>
  <si>
    <t>Vanadzor</t>
  </si>
  <si>
    <t>Lorri</t>
  </si>
  <si>
    <t>Yeghegnadzor</t>
  </si>
  <si>
    <t>Vayots’ Dzor</t>
  </si>
  <si>
    <t>Yerevan</t>
  </si>
  <si>
    <t>Oranjestad</t>
  </si>
  <si>
    <t>Aruba</t>
  </si>
  <si>
    <t>AW</t>
  </si>
  <si>
    <t>ABW</t>
  </si>
  <si>
    <t>Adelaide</t>
  </si>
  <si>
    <t>Australia</t>
  </si>
  <si>
    <t>AU</t>
  </si>
  <si>
    <t>AUS</t>
  </si>
  <si>
    <t>South Australia</t>
  </si>
  <si>
    <t>Adelaide River</t>
  </si>
  <si>
    <t>Northern Territory</t>
  </si>
  <si>
    <t>Albany</t>
  </si>
  <si>
    <t>Western Australia</t>
  </si>
  <si>
    <t>Albury</t>
  </si>
  <si>
    <t>New South Wales</t>
  </si>
  <si>
    <t>Alice Springs</t>
  </si>
  <si>
    <t>Andamooka</t>
  </si>
  <si>
    <t>Armidale</t>
  </si>
  <si>
    <t>Atherton</t>
  </si>
  <si>
    <t>Queensland</t>
  </si>
  <si>
    <t>Ayr</t>
  </si>
  <si>
    <t>Bairnsdale</t>
  </si>
  <si>
    <t>Ballarat</t>
  </si>
  <si>
    <t>Ballina</t>
  </si>
  <si>
    <t>Barcaldine</t>
  </si>
  <si>
    <t>Batemans Bay</t>
  </si>
  <si>
    <t>Bathurst</t>
  </si>
  <si>
    <t>Bedourie</t>
  </si>
  <si>
    <t>Bendigo</t>
  </si>
  <si>
    <t>Berri</t>
  </si>
  <si>
    <t>Bicheno</t>
  </si>
  <si>
    <t>Tasmania</t>
  </si>
  <si>
    <t>Biloela</t>
  </si>
  <si>
    <t>Birdsville</t>
  </si>
  <si>
    <t>Bongaree</t>
  </si>
  <si>
    <t>Bordertown</t>
  </si>
  <si>
    <t>Boulia</t>
  </si>
  <si>
    <t>Bourke</t>
  </si>
  <si>
    <t>Bowen</t>
  </si>
  <si>
    <t>Brisbane</t>
  </si>
  <si>
    <t>Broken Hill</t>
  </si>
  <si>
    <t>Broome</t>
  </si>
  <si>
    <t>Bunbury</t>
  </si>
  <si>
    <t>Bundaberg</t>
  </si>
  <si>
    <t>Burketown</t>
  </si>
  <si>
    <t>Burnie</t>
  </si>
  <si>
    <t>Busselton</t>
  </si>
  <si>
    <t>Byron Bay</t>
  </si>
  <si>
    <t>Caboolture</t>
  </si>
  <si>
    <t>Cairns</t>
  </si>
  <si>
    <t>Caloundra</t>
  </si>
  <si>
    <t>Camooweal</t>
  </si>
  <si>
    <t>Canberra</t>
  </si>
  <si>
    <t>Australian Capital Territory</t>
  </si>
  <si>
    <t>Carnarvon</t>
  </si>
  <si>
    <t>Ceduna</t>
  </si>
  <si>
    <t>Central Coast</t>
  </si>
  <si>
    <t>Charleville</t>
  </si>
  <si>
    <t>Charters Towers</t>
  </si>
  <si>
    <t>Clare</t>
  </si>
  <si>
    <t>Cloncurry</t>
  </si>
  <si>
    <t>Cobram</t>
  </si>
  <si>
    <t>Coffs Harbour</t>
  </si>
  <si>
    <t>Colac</t>
  </si>
  <si>
    <t>Cooma</t>
  </si>
  <si>
    <t>Cowell</t>
  </si>
  <si>
    <t>Cowra</t>
  </si>
  <si>
    <t>Cranbourne</t>
  </si>
  <si>
    <t>Dalby</t>
  </si>
  <si>
    <t>Darwin</t>
  </si>
  <si>
    <t>Deniliquin</t>
  </si>
  <si>
    <t>Devonport</t>
  </si>
  <si>
    <t>Dubbo</t>
  </si>
  <si>
    <t>Echuca</t>
  </si>
  <si>
    <t>Eidsvold</t>
  </si>
  <si>
    <t>Emerald</t>
  </si>
  <si>
    <t>Esperance</t>
  </si>
  <si>
    <t>Exmouth</t>
  </si>
  <si>
    <t>Forbes</t>
  </si>
  <si>
    <t>Forster-Tuncurry</t>
  </si>
  <si>
    <t>Gawler</t>
  </si>
  <si>
    <t>Geelong</t>
  </si>
  <si>
    <t>Georgetown</t>
  </si>
  <si>
    <t>Geraldton</t>
  </si>
  <si>
    <t>Gingin</t>
  </si>
  <si>
    <t>Gladstone</t>
  </si>
  <si>
    <t>Gold Coast</t>
  </si>
  <si>
    <t>Goondiwindi</t>
  </si>
  <si>
    <t>Goulburn</t>
  </si>
  <si>
    <t>Grafton</t>
  </si>
  <si>
    <t>Griffith</t>
  </si>
  <si>
    <t>Gunnedah</t>
  </si>
  <si>
    <t>Gympie</t>
  </si>
  <si>
    <t>Halls Creek</t>
  </si>
  <si>
    <t>Hamilton</t>
  </si>
  <si>
    <t>Hervey Bay</t>
  </si>
  <si>
    <t>Hobart</t>
  </si>
  <si>
    <t>Horsham</t>
  </si>
  <si>
    <t>Hughenden</t>
  </si>
  <si>
    <t>Ingham</t>
  </si>
  <si>
    <t>Innisfail</t>
  </si>
  <si>
    <t>Inverell</t>
  </si>
  <si>
    <t>Ivanhoe</t>
  </si>
  <si>
    <t>Kalbarri</t>
  </si>
  <si>
    <t>Kalgoorlie</t>
  </si>
  <si>
    <t>Karratha</t>
  </si>
  <si>
    <t>Karumba</t>
  </si>
  <si>
    <t>Katanning</t>
  </si>
  <si>
    <t>Katherine</t>
  </si>
  <si>
    <t>Katoomba</t>
  </si>
  <si>
    <t>Kempsey</t>
  </si>
  <si>
    <t>Kiama</t>
  </si>
  <si>
    <t>Kimba</t>
  </si>
  <si>
    <t>Kingaroy</t>
  </si>
  <si>
    <t>Kingoonya</t>
  </si>
  <si>
    <t>Kingston</t>
  </si>
  <si>
    <t>Kingston South East</t>
  </si>
  <si>
    <t>Kununurra</t>
  </si>
  <si>
    <t>Kwinana</t>
  </si>
  <si>
    <t>Launceston</t>
  </si>
  <si>
    <t>Laverton</t>
  </si>
  <si>
    <t>Leeton</t>
  </si>
  <si>
    <t>Leonara</t>
  </si>
  <si>
    <t>Lismore</t>
  </si>
  <si>
    <t>Lithgow</t>
  </si>
  <si>
    <t>Longreach</t>
  </si>
  <si>
    <t>Mackay</t>
  </si>
  <si>
    <t>Maitland</t>
  </si>
  <si>
    <t>Mandurah</t>
  </si>
  <si>
    <t>Manjimup</t>
  </si>
  <si>
    <t>Maryborough</t>
  </si>
  <si>
    <t>McMinns Lagoon</t>
  </si>
  <si>
    <t>Meekatharra</t>
  </si>
  <si>
    <t>Melbourne</t>
  </si>
  <si>
    <t>Melton</t>
  </si>
  <si>
    <t>Meningie</t>
  </si>
  <si>
    <t>Merimbula</t>
  </si>
  <si>
    <t>Merredin</t>
  </si>
  <si>
    <t>Mildura</t>
  </si>
  <si>
    <t>Moranbah</t>
  </si>
  <si>
    <t>Morawa</t>
  </si>
  <si>
    <t>Moree</t>
  </si>
  <si>
    <t>Mount Barker</t>
  </si>
  <si>
    <t>Mount Gambier</t>
  </si>
  <si>
    <t>Mount Isa</t>
  </si>
  <si>
    <t>Mount Magnet</t>
  </si>
  <si>
    <t>Mudgee</t>
  </si>
  <si>
    <t>Murray Bridge</t>
  </si>
  <si>
    <t>Muswellbrook</t>
  </si>
  <si>
    <t>Narrabri</t>
  </si>
  <si>
    <t>Narrogin</t>
  </si>
  <si>
    <t>Newcastle</t>
  </si>
  <si>
    <t>Newman</t>
  </si>
  <si>
    <t>Norseman</t>
  </si>
  <si>
    <t>Northam</t>
  </si>
  <si>
    <t>Nowra</t>
  </si>
  <si>
    <t>Oatlands</t>
  </si>
  <si>
    <t>Onslow</t>
  </si>
  <si>
    <t>Orange</t>
  </si>
  <si>
    <t>Ouyen</t>
  </si>
  <si>
    <t>Pannawonica</t>
  </si>
  <si>
    <t>Parkes</t>
  </si>
  <si>
    <t>Penola</t>
  </si>
  <si>
    <t>Perth</t>
  </si>
  <si>
    <t>Peterborough</t>
  </si>
  <si>
    <t>Pine Creek</t>
  </si>
  <si>
    <t>Port Augusta</t>
  </si>
  <si>
    <t>Port Denison</t>
  </si>
  <si>
    <t>Port Douglas</t>
  </si>
  <si>
    <t>Port Hedland</t>
  </si>
  <si>
    <t>Port Lincoln</t>
  </si>
  <si>
    <t>Port Macquarie</t>
  </si>
  <si>
    <t>Port Pirie</t>
  </si>
  <si>
    <t>Portland</t>
  </si>
  <si>
    <t>Proserpine</t>
  </si>
  <si>
    <t>Queanbeyan</t>
  </si>
  <si>
    <t>Queenstown</t>
  </si>
  <si>
    <t>Quilpie</t>
  </si>
  <si>
    <t>Ravensthorpe</t>
  </si>
  <si>
    <t>Richmond</t>
  </si>
  <si>
    <t>Rockhampton</t>
  </si>
  <si>
    <t>Roebourne</t>
  </si>
  <si>
    <t>Roma</t>
  </si>
  <si>
    <t>Sale</t>
  </si>
  <si>
    <t>Scone</t>
  </si>
  <si>
    <t>Scottsdale</t>
  </si>
  <si>
    <t>Seymour</t>
  </si>
  <si>
    <t>Shepparton</t>
  </si>
  <si>
    <t>Singleton</t>
  </si>
  <si>
    <t>Smithton</t>
  </si>
  <si>
    <t>Southern Cross</t>
  </si>
  <si>
    <t>Stawell</t>
  </si>
  <si>
    <t>Streaky Bay</t>
  </si>
  <si>
    <t>Sunbury</t>
  </si>
  <si>
    <t>Swan Hill</t>
  </si>
  <si>
    <t>Sydney</t>
  </si>
  <si>
    <t>Tamworth</t>
  </si>
  <si>
    <t>Taree</t>
  </si>
  <si>
    <t>Thargomindah</t>
  </si>
  <si>
    <t>Theodore</t>
  </si>
  <si>
    <t>Three Springs</t>
  </si>
  <si>
    <t>Tom Price</t>
  </si>
  <si>
    <t>Toowoomba</t>
  </si>
  <si>
    <t>Townsville</t>
  </si>
  <si>
    <t>Traralgon</t>
  </si>
  <si>
    <t>Tumby Bay</t>
  </si>
  <si>
    <t>Tumut</t>
  </si>
  <si>
    <t>Tweed Heads</t>
  </si>
  <si>
    <t>Ulladulla</t>
  </si>
  <si>
    <t>Victor Harbor</t>
  </si>
  <si>
    <t>Wagga Wagga</t>
  </si>
  <si>
    <t>Wagin</t>
  </si>
  <si>
    <t>Wallaroo</t>
  </si>
  <si>
    <t>Wangaratta</t>
  </si>
  <si>
    <t>Warrnambool</t>
  </si>
  <si>
    <t>Warwick</t>
  </si>
  <si>
    <t>Weipa</t>
  </si>
  <si>
    <t>Whyalla</t>
  </si>
  <si>
    <t>Wilcannia</t>
  </si>
  <si>
    <t>Windorah</t>
  </si>
  <si>
    <t>Winton</t>
  </si>
  <si>
    <t>Wollongong</t>
  </si>
  <si>
    <t>Wonthaggi</t>
  </si>
  <si>
    <t>Woomera</t>
  </si>
  <si>
    <t>Wyndham</t>
  </si>
  <si>
    <t>Yamba</t>
  </si>
  <si>
    <t>Yeppoon</t>
  </si>
  <si>
    <t>Young</t>
  </si>
  <si>
    <t>Yulara</t>
  </si>
  <si>
    <t>Bregenz</t>
  </si>
  <si>
    <t>Austria</t>
  </si>
  <si>
    <t>AT</t>
  </si>
  <si>
    <t>AUT</t>
  </si>
  <si>
    <t>Vorarlberg</t>
  </si>
  <si>
    <t>Eisenstadt</t>
  </si>
  <si>
    <t>Burgenland</t>
  </si>
  <si>
    <t>Graz</t>
  </si>
  <si>
    <t>Steiermark</t>
  </si>
  <si>
    <t>Innsbruck</t>
  </si>
  <si>
    <t>Tirol</t>
  </si>
  <si>
    <t>Klagenfurt</t>
  </si>
  <si>
    <t>Kärnten</t>
  </si>
  <si>
    <t>Linz</t>
  </si>
  <si>
    <t>Oberösterreich</t>
  </si>
  <si>
    <t>Salzburg</t>
  </si>
  <si>
    <t>Sankt Pölten</t>
  </si>
  <si>
    <t>Sankt Polten</t>
  </si>
  <si>
    <t>Niederösterreich</t>
  </si>
  <si>
    <t>Vienna</t>
  </si>
  <si>
    <t>Wien</t>
  </si>
  <si>
    <t>Wiener Neustadt</t>
  </si>
  <si>
    <t>Ağcabədi</t>
  </si>
  <si>
    <t>Agcabadi</t>
  </si>
  <si>
    <t>Azerbaijan</t>
  </si>
  <si>
    <t>AZ</t>
  </si>
  <si>
    <t>AZE</t>
  </si>
  <si>
    <t>Ağdam</t>
  </si>
  <si>
    <t>Agdam</t>
  </si>
  <si>
    <t>Tovuz</t>
  </si>
  <si>
    <t>Ağdaş</t>
  </si>
  <si>
    <t>Agdas</t>
  </si>
  <si>
    <t>Ağstafa</t>
  </si>
  <si>
    <t>Agstafa</t>
  </si>
  <si>
    <t>Ağsu</t>
  </si>
  <si>
    <t>Agsu</t>
  </si>
  <si>
    <t>Ali Bayramli</t>
  </si>
  <si>
    <t>Şirvan</t>
  </si>
  <si>
    <t>Astara</t>
  </si>
  <si>
    <t>Baku</t>
  </si>
  <si>
    <t>Bakı</t>
  </si>
  <si>
    <t>Balakən</t>
  </si>
  <si>
    <t>Balakan</t>
  </si>
  <si>
    <t>Bərdə</t>
  </si>
  <si>
    <t>Barda</t>
  </si>
  <si>
    <t>Beyləqan</t>
  </si>
  <si>
    <t>Beylaqan</t>
  </si>
  <si>
    <t>Biləsuvar</t>
  </si>
  <si>
    <t>Bilasuvar</t>
  </si>
  <si>
    <t>Cəbrayıl</t>
  </si>
  <si>
    <t>Cabrayil</t>
  </si>
  <si>
    <t>Cəlilabad</t>
  </si>
  <si>
    <t>Calilabad</t>
  </si>
  <si>
    <t>Daşkəsən</t>
  </si>
  <si>
    <t>Daskasan</t>
  </si>
  <si>
    <t>Dəvəçi</t>
  </si>
  <si>
    <t>Davaci</t>
  </si>
  <si>
    <t>Şabran</t>
  </si>
  <si>
    <t>Füzuli</t>
  </si>
  <si>
    <t>Fuzuli</t>
  </si>
  <si>
    <t>Gadabay</t>
  </si>
  <si>
    <t>Gədəbəy</t>
  </si>
  <si>
    <t>Ganca</t>
  </si>
  <si>
    <t>Gəncə</t>
  </si>
  <si>
    <t>Goranboy</t>
  </si>
  <si>
    <t>Goycay</t>
  </si>
  <si>
    <t>Göyçay</t>
  </si>
  <si>
    <t>Göygöl</t>
  </si>
  <si>
    <t>Goygol</t>
  </si>
  <si>
    <t>Hacıqabul</t>
  </si>
  <si>
    <t>Haciqabul</t>
  </si>
  <si>
    <t>Heydərabad</t>
  </si>
  <si>
    <t>Heydarabad</t>
  </si>
  <si>
    <t>Sədərək</t>
  </si>
  <si>
    <t>İmişli</t>
  </si>
  <si>
    <t>Imisli</t>
  </si>
  <si>
    <t>İsmayıllı</t>
  </si>
  <si>
    <t>Ismayilli</t>
  </si>
  <si>
    <t>Kəlbəcər</t>
  </si>
  <si>
    <t>Kalbacar</t>
  </si>
  <si>
    <t>Qubadlı</t>
  </si>
  <si>
    <t>Kürdəmir</t>
  </si>
  <si>
    <t>Kurdamir</t>
  </si>
  <si>
    <t>Laçın</t>
  </si>
  <si>
    <t>Lacin</t>
  </si>
  <si>
    <t>Lankaran</t>
  </si>
  <si>
    <t>Lənkəran</t>
  </si>
  <si>
    <t>Lerik</t>
  </si>
  <si>
    <t>Masallı</t>
  </si>
  <si>
    <t>Masalli</t>
  </si>
  <si>
    <t>Mingəçevir</t>
  </si>
  <si>
    <t>Mingacevir</t>
  </si>
  <si>
    <t>Naftalan</t>
  </si>
  <si>
    <t>Naxcivan</t>
  </si>
  <si>
    <t>Naxçıvan</t>
  </si>
  <si>
    <t>Neftçala</t>
  </si>
  <si>
    <t>Neftcala</t>
  </si>
  <si>
    <t>Oğuz</t>
  </si>
  <si>
    <t>Oguz</t>
  </si>
  <si>
    <t>Ordubad</t>
  </si>
  <si>
    <t>Qəbələ</t>
  </si>
  <si>
    <t>Qabala</t>
  </si>
  <si>
    <t>Qax</t>
  </si>
  <si>
    <t>Qazax</t>
  </si>
  <si>
    <t>Qıvraq</t>
  </si>
  <si>
    <t>Qivraq</t>
  </si>
  <si>
    <t>Kəngərli</t>
  </si>
  <si>
    <t>Qobustan</t>
  </si>
  <si>
    <t>Quba</t>
  </si>
  <si>
    <t>Qubadli</t>
  </si>
  <si>
    <t>Qusar</t>
  </si>
  <si>
    <t>Saatlı</t>
  </si>
  <si>
    <t>Saatli</t>
  </si>
  <si>
    <t>Sabirabad</t>
  </si>
  <si>
    <t>Şahbuz</t>
  </si>
  <si>
    <t>Sahbuz</t>
  </si>
  <si>
    <t>Saki</t>
  </si>
  <si>
    <t>Şəki</t>
  </si>
  <si>
    <t>Salyan</t>
  </si>
  <si>
    <t>Şəmkir</t>
  </si>
  <si>
    <t>Samkir</t>
  </si>
  <si>
    <t>Samux</t>
  </si>
  <si>
    <t>Şərur</t>
  </si>
  <si>
    <t>Sarur</t>
  </si>
  <si>
    <t>Siyəzən</t>
  </si>
  <si>
    <t>Siyazan</t>
  </si>
  <si>
    <t>Stepanakert</t>
  </si>
  <si>
    <t>Xankəndi</t>
  </si>
  <si>
    <t>Sumqayt</t>
  </si>
  <si>
    <t>Sumqayıt</t>
  </si>
  <si>
    <t>Şuşa</t>
  </si>
  <si>
    <t>Susa</t>
  </si>
  <si>
    <t>Tərtər</t>
  </si>
  <si>
    <t>Tartar</t>
  </si>
  <si>
    <t>Ucar</t>
  </si>
  <si>
    <t>Xaçmaz</t>
  </si>
  <si>
    <t>Xacmaz</t>
  </si>
  <si>
    <t>Xırdalan</t>
  </si>
  <si>
    <t>Xirdalan</t>
  </si>
  <si>
    <t>Abşeron</t>
  </si>
  <si>
    <t>Xızı</t>
  </si>
  <si>
    <t>Xizi</t>
  </si>
  <si>
    <t>Xocalı</t>
  </si>
  <si>
    <t>Xocali</t>
  </si>
  <si>
    <t>Xocavənd</t>
  </si>
  <si>
    <t>Xocavand</t>
  </si>
  <si>
    <t>Yardımlı</t>
  </si>
  <si>
    <t>Yardimli</t>
  </si>
  <si>
    <t>Yevlax</t>
  </si>
  <si>
    <t>Zəngilan</t>
  </si>
  <si>
    <t>Zangilan</t>
  </si>
  <si>
    <t>Zaqatala</t>
  </si>
  <si>
    <t>Zərdab</t>
  </si>
  <si>
    <t>Zardab</t>
  </si>
  <si>
    <t>Freeport</t>
  </si>
  <si>
    <t>Bahamas, The</t>
  </si>
  <si>
    <t>BS</t>
  </si>
  <si>
    <t>BHS</t>
  </si>
  <si>
    <t>City of Freeport</t>
  </si>
  <si>
    <t>Nassau</t>
  </si>
  <si>
    <t>Manama</t>
  </si>
  <si>
    <t>Bahrain</t>
  </si>
  <si>
    <t>BH</t>
  </si>
  <si>
    <t>BHR</t>
  </si>
  <si>
    <t>Al ‘Āşimah</t>
  </si>
  <si>
    <t>Barisal</t>
  </si>
  <si>
    <t>Bangladesh</t>
  </si>
  <si>
    <t>BD</t>
  </si>
  <si>
    <t>BGD</t>
  </si>
  <si>
    <t>Barisāl</t>
  </si>
  <si>
    <t>Chittagong</t>
  </si>
  <si>
    <t>Comilla</t>
  </si>
  <si>
    <t>Dhaka</t>
  </si>
  <si>
    <t>Jamalpur</t>
  </si>
  <si>
    <t>Mymensingh</t>
  </si>
  <si>
    <t>Jessore</t>
  </si>
  <si>
    <t>Khulna</t>
  </si>
  <si>
    <t>Narayanganj</t>
  </si>
  <si>
    <t>Nawabganj</t>
  </si>
  <si>
    <t>Rājshāhi</t>
  </si>
  <si>
    <t>Pabna</t>
  </si>
  <si>
    <t>Rajshahi</t>
  </si>
  <si>
    <t>Rangpur</t>
  </si>
  <si>
    <t>Saidpur</t>
  </si>
  <si>
    <t>Sylhet</t>
  </si>
  <si>
    <t>Tangail</t>
  </si>
  <si>
    <t>Bridgetown</t>
  </si>
  <si>
    <t>Barbados</t>
  </si>
  <si>
    <t>BB</t>
  </si>
  <si>
    <t>BRB</t>
  </si>
  <si>
    <t>Saint Michael</t>
  </si>
  <si>
    <t>Babruysk</t>
  </si>
  <si>
    <t>Belarus</t>
  </si>
  <si>
    <t>BY</t>
  </si>
  <si>
    <t>BLR</t>
  </si>
  <si>
    <t>Mahilyowskaya Voblasts’</t>
  </si>
  <si>
    <t>Baranavichy</t>
  </si>
  <si>
    <t>Brestskaya Voblasts’</t>
  </si>
  <si>
    <t>Barysaw</t>
  </si>
  <si>
    <t>Minskaya Voblasts’</t>
  </si>
  <si>
    <t>Brest</t>
  </si>
  <si>
    <t>Homyel</t>
  </si>
  <si>
    <t>Homyel’skaya Voblasts’</t>
  </si>
  <si>
    <t>Hrodna</t>
  </si>
  <si>
    <t>Hrodzyenskaya Voblasts’</t>
  </si>
  <si>
    <t>Lida</t>
  </si>
  <si>
    <t>Mahilyow</t>
  </si>
  <si>
    <t>Maladzyechna</t>
  </si>
  <si>
    <t>Mazyr</t>
  </si>
  <si>
    <t>Minsk</t>
  </si>
  <si>
    <t>Orsha</t>
  </si>
  <si>
    <t>Vitsyebskaya Voblasts’</t>
  </si>
  <si>
    <t>Pinsk</t>
  </si>
  <si>
    <t>Polatsk</t>
  </si>
  <si>
    <t>Vitsyebsk</t>
  </si>
  <si>
    <t>Antwerpen</t>
  </si>
  <si>
    <t>Belgium</t>
  </si>
  <si>
    <t>BE</t>
  </si>
  <si>
    <t>BEL</t>
  </si>
  <si>
    <t>Flanders</t>
  </si>
  <si>
    <t>Arlon</t>
  </si>
  <si>
    <t>Wallonia</t>
  </si>
  <si>
    <t>Brugge</t>
  </si>
  <si>
    <t>Brussels</t>
  </si>
  <si>
    <t>Brussels-Capital Region</t>
  </si>
  <si>
    <t>Charleroi</t>
  </si>
  <si>
    <t>Gent</t>
  </si>
  <si>
    <t>Hasselt</t>
  </si>
  <si>
    <t>Liège</t>
  </si>
  <si>
    <t>Liege</t>
  </si>
  <si>
    <t>Mons</t>
  </si>
  <si>
    <t>Namur</t>
  </si>
  <si>
    <t>Belize City</t>
  </si>
  <si>
    <t>Belize</t>
  </si>
  <si>
    <t>BZ</t>
  </si>
  <si>
    <t>BLZ</t>
  </si>
  <si>
    <t>Belmopan</t>
  </si>
  <si>
    <t>Cayo</t>
  </si>
  <si>
    <t>Corozal</t>
  </si>
  <si>
    <t>Dangriga</t>
  </si>
  <si>
    <t>Stann Creek</t>
  </si>
  <si>
    <t>El Cayo</t>
  </si>
  <si>
    <t>Orange Walk</t>
  </si>
  <si>
    <t>Punta Gorda</t>
  </si>
  <si>
    <t>Toledo</t>
  </si>
  <si>
    <t>Abomey</t>
  </si>
  <si>
    <t>Benin</t>
  </si>
  <si>
    <t>BJ</t>
  </si>
  <si>
    <t>BEN</t>
  </si>
  <si>
    <t>Zou</t>
  </si>
  <si>
    <t>Cotonou</t>
  </si>
  <si>
    <t>Littoral</t>
  </si>
  <si>
    <t>Djougou</t>
  </si>
  <si>
    <t>Donga</t>
  </si>
  <si>
    <t>Dogbo</t>
  </si>
  <si>
    <t>Couffo</t>
  </si>
  <si>
    <t>Kandi</t>
  </si>
  <si>
    <t>Alibori</t>
  </si>
  <si>
    <t>Lokossa</t>
  </si>
  <si>
    <t>Mono</t>
  </si>
  <si>
    <t>Natitingou</t>
  </si>
  <si>
    <t>Atacora</t>
  </si>
  <si>
    <t>Ouidah</t>
  </si>
  <si>
    <t>Atlantique</t>
  </si>
  <si>
    <t>Parakou</t>
  </si>
  <si>
    <t>Borgou</t>
  </si>
  <si>
    <t>Porto-Novo</t>
  </si>
  <si>
    <t>Ouémé</t>
  </si>
  <si>
    <t>Sakété</t>
  </si>
  <si>
    <t>Sakete</t>
  </si>
  <si>
    <t>Plateau</t>
  </si>
  <si>
    <t>Savalou</t>
  </si>
  <si>
    <t>Collines</t>
  </si>
  <si>
    <t>Bermuda</t>
  </si>
  <si>
    <t>BM</t>
  </si>
  <si>
    <t>BMU</t>
  </si>
  <si>
    <t>Daga</t>
  </si>
  <si>
    <t>Bhutan</t>
  </si>
  <si>
    <t>BT</t>
  </si>
  <si>
    <t>BTN</t>
  </si>
  <si>
    <t>Dagana</t>
  </si>
  <si>
    <t>Gasa</t>
  </si>
  <si>
    <t>Haa</t>
  </si>
  <si>
    <t>Jakar</t>
  </si>
  <si>
    <t>Bumthang</t>
  </si>
  <si>
    <t>Lhuentse</t>
  </si>
  <si>
    <t>Mongar</t>
  </si>
  <si>
    <t>Paro</t>
  </si>
  <si>
    <t>Pemagatshel</t>
  </si>
  <si>
    <t>Punakha</t>
  </si>
  <si>
    <t>Samdrup Jongkhar</t>
  </si>
  <si>
    <t>Samtse</t>
  </si>
  <si>
    <t>Sarpang</t>
  </si>
  <si>
    <t>Thimphu</t>
  </si>
  <si>
    <t>Trashi Yangtse</t>
  </si>
  <si>
    <t>Trashigang</t>
  </si>
  <si>
    <t>Trongsa</t>
  </si>
  <si>
    <t>Tsimasham</t>
  </si>
  <si>
    <t>Chhukha</t>
  </si>
  <si>
    <t>Tsirang</t>
  </si>
  <si>
    <t>Wangdue Prodrang</t>
  </si>
  <si>
    <t>Wangdue Phodrang</t>
  </si>
  <si>
    <t>Zhemgang</t>
  </si>
  <si>
    <t>Achacachi</t>
  </si>
  <si>
    <t>Bolivia</t>
  </si>
  <si>
    <t>BO</t>
  </si>
  <si>
    <t>BOL</t>
  </si>
  <si>
    <t>Aiquile</t>
  </si>
  <si>
    <t>Cochabamba</t>
  </si>
  <si>
    <t>Apolo</t>
  </si>
  <si>
    <t>Ascension</t>
  </si>
  <si>
    <t>Baures</t>
  </si>
  <si>
    <t>El Beni</t>
  </si>
  <si>
    <t>Bermejo</t>
  </si>
  <si>
    <t>Tarija</t>
  </si>
  <si>
    <t>Betanzos</t>
  </si>
  <si>
    <t>Potosí</t>
  </si>
  <si>
    <t>Camargo</t>
  </si>
  <si>
    <t>Chuquisaca</t>
  </si>
  <si>
    <t>Camiri</t>
  </si>
  <si>
    <t>Challapata</t>
  </si>
  <si>
    <t>Oruro</t>
  </si>
  <si>
    <t>Charagua</t>
  </si>
  <si>
    <t>Charaña</t>
  </si>
  <si>
    <t>Charana</t>
  </si>
  <si>
    <t>Cliza</t>
  </si>
  <si>
    <t>Cobija</t>
  </si>
  <si>
    <t>Pando</t>
  </si>
  <si>
    <t>Coro Coro</t>
  </si>
  <si>
    <t>Coroico</t>
  </si>
  <si>
    <t>Cuevo</t>
  </si>
  <si>
    <t>Entre Rios</t>
  </si>
  <si>
    <t>Guayaramerín</t>
  </si>
  <si>
    <t>Guayaramerin</t>
  </si>
  <si>
    <t>Llallagua</t>
  </si>
  <si>
    <t>Llica</t>
  </si>
  <si>
    <t>Magdalena</t>
  </si>
  <si>
    <t>Montero</t>
  </si>
  <si>
    <t>Padilla</t>
  </si>
  <si>
    <t>Piso Firme</t>
  </si>
  <si>
    <t>Portachuelo</t>
  </si>
  <si>
    <t>Potosi</t>
  </si>
  <si>
    <t>Puerto Acosta</t>
  </si>
  <si>
    <t>Puerto Heath</t>
  </si>
  <si>
    <t>Puerto Quijarro</t>
  </si>
  <si>
    <t>Puerto Suárez</t>
  </si>
  <si>
    <t>Puerto Suarez</t>
  </si>
  <si>
    <t>Puerto Villarroel</t>
  </si>
  <si>
    <t>Punata</t>
  </si>
  <si>
    <t>Quillacollo</t>
  </si>
  <si>
    <t>Quime</t>
  </si>
  <si>
    <t>Reyes</t>
  </si>
  <si>
    <t>Riberalta</t>
  </si>
  <si>
    <t>Roboré</t>
  </si>
  <si>
    <t>Robore</t>
  </si>
  <si>
    <t>Rurrenabaque</t>
  </si>
  <si>
    <t>Sabaya</t>
  </si>
  <si>
    <t>Samaipata</t>
  </si>
  <si>
    <t>San Borja</t>
  </si>
  <si>
    <t>San Carlos</t>
  </si>
  <si>
    <t>San Ignacio</t>
  </si>
  <si>
    <t>San Javier</t>
  </si>
  <si>
    <t>San Jose</t>
  </si>
  <si>
    <t>San Matias</t>
  </si>
  <si>
    <t>San Ramón</t>
  </si>
  <si>
    <t>San Ramon</t>
  </si>
  <si>
    <t>Santa Ana</t>
  </si>
  <si>
    <t>Santa Cruz de la Sierra</t>
  </si>
  <si>
    <t>Sica Sica</t>
  </si>
  <si>
    <t>Sorata</t>
  </si>
  <si>
    <t>Sucre</t>
  </si>
  <si>
    <t>Tarabuco</t>
  </si>
  <si>
    <t>Trinidad</t>
  </si>
  <si>
    <t>Tupiza</t>
  </si>
  <si>
    <t>Uncia</t>
  </si>
  <si>
    <t>Uyuni</t>
  </si>
  <si>
    <t>Vallegrande</t>
  </si>
  <si>
    <t>Viacha</t>
  </si>
  <si>
    <t>Villa Martin</t>
  </si>
  <si>
    <t>Villamontes</t>
  </si>
  <si>
    <t>Villazón</t>
  </si>
  <si>
    <t>Villazon</t>
  </si>
  <si>
    <t>Banja Luka</t>
  </si>
  <si>
    <t>Bosnia And Herzegovina</t>
  </si>
  <si>
    <t>BA</t>
  </si>
  <si>
    <t>BIH</t>
  </si>
  <si>
    <t>Srpska, Republika</t>
  </si>
  <si>
    <t>Brčko</t>
  </si>
  <si>
    <t>Brcko</t>
  </si>
  <si>
    <t>Brcko District</t>
  </si>
  <si>
    <t>Mostar</t>
  </si>
  <si>
    <t>Bosnia and Herzegovina, Federation of</t>
  </si>
  <si>
    <t>Prijedor</t>
  </si>
  <si>
    <t>Sarajevo</t>
  </si>
  <si>
    <t>Tuzla</t>
  </si>
  <si>
    <t>Zenica</t>
  </si>
  <si>
    <t>Francistown</t>
  </si>
  <si>
    <t>Botswana</t>
  </si>
  <si>
    <t>BW</t>
  </si>
  <si>
    <t>BWA</t>
  </si>
  <si>
    <t>Gaborone</t>
  </si>
  <si>
    <t>Ghanzi</t>
  </si>
  <si>
    <t>Jwaneng</t>
  </si>
  <si>
    <t>Kanye</t>
  </si>
  <si>
    <t>Southern</t>
  </si>
  <si>
    <t>Kasane</t>
  </si>
  <si>
    <t>Chobe</t>
  </si>
  <si>
    <t>Lehututu</t>
  </si>
  <si>
    <t>Lobatse</t>
  </si>
  <si>
    <t>Lokhwabe</t>
  </si>
  <si>
    <t>Mahalapye</t>
  </si>
  <si>
    <t>Central</t>
  </si>
  <si>
    <t>Masunga</t>
  </si>
  <si>
    <t>North East</t>
  </si>
  <si>
    <t>Maun</t>
  </si>
  <si>
    <t>North West</t>
  </si>
  <si>
    <t>Mochudi</t>
  </si>
  <si>
    <t>Kgatleng</t>
  </si>
  <si>
    <t>Mohembo</t>
  </si>
  <si>
    <t>Molepolole</t>
  </si>
  <si>
    <t>Kweneng</t>
  </si>
  <si>
    <t>Mopipi</t>
  </si>
  <si>
    <t>Nata</t>
  </si>
  <si>
    <t>Nokaneng</t>
  </si>
  <si>
    <t>Palapye</t>
  </si>
  <si>
    <t>Ramotswa</t>
  </si>
  <si>
    <t>South East</t>
  </si>
  <si>
    <t>Selibe Phikwe</t>
  </si>
  <si>
    <t>Serowe</t>
  </si>
  <si>
    <t>Sowa Town</t>
  </si>
  <si>
    <t>Tsau</t>
  </si>
  <si>
    <t>Tshabong</t>
  </si>
  <si>
    <t>Kgalagadi</t>
  </si>
  <si>
    <t>Abaetetuba</t>
  </si>
  <si>
    <t>Brazil</t>
  </si>
  <si>
    <t>BR</t>
  </si>
  <si>
    <t>BRA</t>
  </si>
  <si>
    <t>Pará</t>
  </si>
  <si>
    <t>Abunã</t>
  </si>
  <si>
    <t>Abuna</t>
  </si>
  <si>
    <t>Rondônia</t>
  </si>
  <si>
    <t>Acaraú</t>
  </si>
  <si>
    <t>Acarau</t>
  </si>
  <si>
    <t>Ceará</t>
  </si>
  <si>
    <t>Açu</t>
  </si>
  <si>
    <t>Acu</t>
  </si>
  <si>
    <t>Rio Grande do Norte</t>
  </si>
  <si>
    <t>Alagoinhas</t>
  </si>
  <si>
    <t>Bahia</t>
  </si>
  <si>
    <t>Alenquer</t>
  </si>
  <si>
    <t>Almenara</t>
  </si>
  <si>
    <t>Minas Gerais</t>
  </si>
  <si>
    <t>Alta Floresta</t>
  </si>
  <si>
    <t>Mato Grosso</t>
  </si>
  <si>
    <t>Altamira</t>
  </si>
  <si>
    <t>Alvorada</t>
  </si>
  <si>
    <t>Tocantins</t>
  </si>
  <si>
    <t>Amapá</t>
  </si>
  <si>
    <t>Amapa</t>
  </si>
  <si>
    <t>Americana</t>
  </si>
  <si>
    <t>São Paulo</t>
  </si>
  <si>
    <t>Anápolis</t>
  </si>
  <si>
    <t>Anapolis</t>
  </si>
  <si>
    <t>Goiás</t>
  </si>
  <si>
    <t>Andradina</t>
  </si>
  <si>
    <t>Apodi</t>
  </si>
  <si>
    <t>Apucarana</t>
  </si>
  <si>
    <t>Aquidauana</t>
  </si>
  <si>
    <t>Mato Grosso do Sul</t>
  </si>
  <si>
    <t>Aracaju</t>
  </si>
  <si>
    <t>Sergipe</t>
  </si>
  <si>
    <t>Aracati</t>
  </si>
  <si>
    <t>Araçatuba</t>
  </si>
  <si>
    <t>Aracatuba</t>
  </si>
  <si>
    <t>Araçuaí</t>
  </si>
  <si>
    <t>Aracuai</t>
  </si>
  <si>
    <t>Araguaína</t>
  </si>
  <si>
    <t>Araguaina</t>
  </si>
  <si>
    <t>Araguari</t>
  </si>
  <si>
    <t>Arapiraca</t>
  </si>
  <si>
    <t>Alagoas</t>
  </si>
  <si>
    <t>Arapongas</t>
  </si>
  <si>
    <t>Araranguá</t>
  </si>
  <si>
    <t>Ararangua</t>
  </si>
  <si>
    <t>Santa Catarina</t>
  </si>
  <si>
    <t>Araxá</t>
  </si>
  <si>
    <t>Araxa</t>
  </si>
  <si>
    <t>Arcoverde</t>
  </si>
  <si>
    <t>Pernambuco</t>
  </si>
  <si>
    <t>Aripuana</t>
  </si>
  <si>
    <t>Ariquemes</t>
  </si>
  <si>
    <t>Assis</t>
  </si>
  <si>
    <t>Avaré</t>
  </si>
  <si>
    <t>Avare</t>
  </si>
  <si>
    <t>Bacabal</t>
  </si>
  <si>
    <t>Maranhão</t>
  </si>
  <si>
    <t>Bagé</t>
  </si>
  <si>
    <t>Bage</t>
  </si>
  <si>
    <t>Rio Grande do Sul</t>
  </si>
  <si>
    <t>Balsas</t>
  </si>
  <si>
    <t>Barbacena</t>
  </si>
  <si>
    <t>Barcelos</t>
  </si>
  <si>
    <t>Amazonas</t>
  </si>
  <si>
    <t>Barra do Bugres</t>
  </si>
  <si>
    <t>Barra do Corda</t>
  </si>
  <si>
    <t>Barra do Garças</t>
  </si>
  <si>
    <t>Barra do Garcas</t>
  </si>
  <si>
    <t>Barra Mansa</t>
  </si>
  <si>
    <t>Rio de Janeiro</t>
  </si>
  <si>
    <t>Barras</t>
  </si>
  <si>
    <t>Piauí</t>
  </si>
  <si>
    <t>Barreiras</t>
  </si>
  <si>
    <t>Barreiros</t>
  </si>
  <si>
    <t>Barretos</t>
  </si>
  <si>
    <t>Batatais</t>
  </si>
  <si>
    <t>Baturité</t>
  </si>
  <si>
    <t>Baturite</t>
  </si>
  <si>
    <t>Bauru</t>
  </si>
  <si>
    <t>Belém</t>
  </si>
  <si>
    <t>Belem</t>
  </si>
  <si>
    <t>Belo Horizonte</t>
  </si>
  <si>
    <t>Bento Gonçalves</t>
  </si>
  <si>
    <t>Bento Goncalves</t>
  </si>
  <si>
    <t>Blumenau</t>
  </si>
  <si>
    <t>Boa Vista</t>
  </si>
  <si>
    <t>Roraima</t>
  </si>
  <si>
    <t>Bocaiúva</t>
  </si>
  <si>
    <t>Bocaiuva</t>
  </si>
  <si>
    <t>Bom Jesus da Lapa</t>
  </si>
  <si>
    <t>Botucatu</t>
  </si>
  <si>
    <t>Bragança</t>
  </si>
  <si>
    <t>Braganca</t>
  </si>
  <si>
    <t>Bragança Paulista</t>
  </si>
  <si>
    <t>Braganca Paulista</t>
  </si>
  <si>
    <t>Brasília</t>
  </si>
  <si>
    <t>Brasilia</t>
  </si>
  <si>
    <t>Distrito Federal</t>
  </si>
  <si>
    <t>Breves</t>
  </si>
  <si>
    <t>Brumado</t>
  </si>
  <si>
    <t>Brusque</t>
  </si>
  <si>
    <t>Cabo de Santo Agostinho</t>
  </si>
  <si>
    <t>Cabo Frio</t>
  </si>
  <si>
    <t>Caçador</t>
  </si>
  <si>
    <t>Cacador</t>
  </si>
  <si>
    <t>Cáceres</t>
  </si>
  <si>
    <t>Caceres</t>
  </si>
  <si>
    <t>Cachoeira do Sul</t>
  </si>
  <si>
    <t>Cachoeiro de Itapemirim</t>
  </si>
  <si>
    <t>Espírito Santo</t>
  </si>
  <si>
    <t>Caicó</t>
  </si>
  <si>
    <t>Caico</t>
  </si>
  <si>
    <t>Camaquã</t>
  </si>
  <si>
    <t>Camaqua</t>
  </si>
  <si>
    <t>Cametá</t>
  </si>
  <si>
    <t>Cameta</t>
  </si>
  <si>
    <t>Camocim</t>
  </si>
  <si>
    <t>Campina Grande</t>
  </si>
  <si>
    <t>Paraíba</t>
  </si>
  <si>
    <t>Campinas</t>
  </si>
  <si>
    <t>Campo Belo</t>
  </si>
  <si>
    <t>Campo Grande</t>
  </si>
  <si>
    <t>Campo Maior</t>
  </si>
  <si>
    <t>Campo Murao</t>
  </si>
  <si>
    <t>Campos</t>
  </si>
  <si>
    <t>Canavieiras</t>
  </si>
  <si>
    <t>Canela</t>
  </si>
  <si>
    <t>Canindé</t>
  </si>
  <si>
    <t>Caninde</t>
  </si>
  <si>
    <t>Canoas</t>
  </si>
  <si>
    <t>Canoinhas</t>
  </si>
  <si>
    <t>Capanema</t>
  </si>
  <si>
    <t>Capitão Poço</t>
  </si>
  <si>
    <t>Capitao Poco</t>
  </si>
  <si>
    <t>Caracaraí</t>
  </si>
  <si>
    <t>Caracarai</t>
  </si>
  <si>
    <t>Caratinga</t>
  </si>
  <si>
    <t>Carazinho</t>
  </si>
  <si>
    <t>Carpina</t>
  </si>
  <si>
    <t>Caruaru</t>
  </si>
  <si>
    <t>Cascavel</t>
  </si>
  <si>
    <t>Castanhal</t>
  </si>
  <si>
    <t>Castro</t>
  </si>
  <si>
    <t>Catalão</t>
  </si>
  <si>
    <t>Catalao</t>
  </si>
  <si>
    <t>Catanduva</t>
  </si>
  <si>
    <t>Caxias</t>
  </si>
  <si>
    <t>Caxias do Sul</t>
  </si>
  <si>
    <t>Ceres</t>
  </si>
  <si>
    <t>Chapadinha</t>
  </si>
  <si>
    <t>Coari</t>
  </si>
  <si>
    <t>Codó</t>
  </si>
  <si>
    <t>Codo</t>
  </si>
  <si>
    <t>Colíder</t>
  </si>
  <si>
    <t>Colider</t>
  </si>
  <si>
    <t>Colinas</t>
  </si>
  <si>
    <t>Conceição do Araguaia</t>
  </si>
  <si>
    <t>Conceicao do Araguaia</t>
  </si>
  <si>
    <t>Concórdia</t>
  </si>
  <si>
    <t>Conselheiro Lafaiete</t>
  </si>
  <si>
    <t>Coroatá</t>
  </si>
  <si>
    <t>Coroata</t>
  </si>
  <si>
    <t>Corumbá</t>
  </si>
  <si>
    <t>Corumba</t>
  </si>
  <si>
    <t>Crateús</t>
  </si>
  <si>
    <t>Crateus</t>
  </si>
  <si>
    <t>Crato</t>
  </si>
  <si>
    <t>Criciúma</t>
  </si>
  <si>
    <t>Criciuma</t>
  </si>
  <si>
    <t>Cristalina</t>
  </si>
  <si>
    <t>Cruzeiro do Sul</t>
  </si>
  <si>
    <t>Acre</t>
  </si>
  <si>
    <t>Cuiabá</t>
  </si>
  <si>
    <t>Cuiaba</t>
  </si>
  <si>
    <t>Curitiba</t>
  </si>
  <si>
    <t>Curvelo</t>
  </si>
  <si>
    <t>Diamantina</t>
  </si>
  <si>
    <t>Divinópolis</t>
  </si>
  <si>
    <t>Divinopolis</t>
  </si>
  <si>
    <t>Dourados</t>
  </si>
  <si>
    <t>Eirunepé</t>
  </si>
  <si>
    <t>Eirunepe</t>
  </si>
  <si>
    <t>Erechim</t>
  </si>
  <si>
    <t>Estância</t>
  </si>
  <si>
    <t>Estancia</t>
  </si>
  <si>
    <t>Feira de Santana</t>
  </si>
  <si>
    <t>Fernandópolis</t>
  </si>
  <si>
    <t>Fernandopolis</t>
  </si>
  <si>
    <t>Floriano</t>
  </si>
  <si>
    <t>Florianópolis</t>
  </si>
  <si>
    <t>Florianopolis</t>
  </si>
  <si>
    <t>Fonte Boa</t>
  </si>
  <si>
    <t>Formiga</t>
  </si>
  <si>
    <t>Fortaleza</t>
  </si>
  <si>
    <t>Foz do Iguaçu</t>
  </si>
  <si>
    <t>Foz do Iguacu</t>
  </si>
  <si>
    <t>Franca</t>
  </si>
  <si>
    <t>Frutal</t>
  </si>
  <si>
    <t>Garanhuns</t>
  </si>
  <si>
    <t>Garça</t>
  </si>
  <si>
    <t>Garca</t>
  </si>
  <si>
    <t>Goiana</t>
  </si>
  <si>
    <t>Goianésia</t>
  </si>
  <si>
    <t>Goianesia</t>
  </si>
  <si>
    <t>Goiânia</t>
  </si>
  <si>
    <t>Goiania</t>
  </si>
  <si>
    <t>Governador Valadares</t>
  </si>
  <si>
    <t>Grajau</t>
  </si>
  <si>
    <t>Granja</t>
  </si>
  <si>
    <t>Guaira</t>
  </si>
  <si>
    <t>Guajara-Miram</t>
  </si>
  <si>
    <t>Guanambi</t>
  </si>
  <si>
    <t>Guanhães</t>
  </si>
  <si>
    <t>Guanhaes</t>
  </si>
  <si>
    <t>Guarapuava</t>
  </si>
  <si>
    <t>Guaratinguetá</t>
  </si>
  <si>
    <t>Guaratingueta</t>
  </si>
  <si>
    <t>Guaxupé</t>
  </si>
  <si>
    <t>Guaxupe</t>
  </si>
  <si>
    <t>Gurupi</t>
  </si>
  <si>
    <t>Icó</t>
  </si>
  <si>
    <t>Ico</t>
  </si>
  <si>
    <t>Iguape</t>
  </si>
  <si>
    <t>Iguatu</t>
  </si>
  <si>
    <t>Ijuí</t>
  </si>
  <si>
    <t>Ijui</t>
  </si>
  <si>
    <t>Ilhéus</t>
  </si>
  <si>
    <t>Ilheus</t>
  </si>
  <si>
    <t>Imbituba</t>
  </si>
  <si>
    <t>Imperatriz</t>
  </si>
  <si>
    <t>Inhumas</t>
  </si>
  <si>
    <t>Ipatinga</t>
  </si>
  <si>
    <t>Iporá</t>
  </si>
  <si>
    <t>Ipora</t>
  </si>
  <si>
    <t>Ipú</t>
  </si>
  <si>
    <t>Ipu</t>
  </si>
  <si>
    <t>Irati</t>
  </si>
  <si>
    <t>Irecê</t>
  </si>
  <si>
    <t>Irece</t>
  </si>
  <si>
    <t>Itaberaba</t>
  </si>
  <si>
    <t>Itaberaí</t>
  </si>
  <si>
    <t>Itaberai</t>
  </si>
  <si>
    <t>Itabuna</t>
  </si>
  <si>
    <t>Itacoatiara</t>
  </si>
  <si>
    <t>Itaituba</t>
  </si>
  <si>
    <t>Itajaí</t>
  </si>
  <si>
    <t>Itajai</t>
  </si>
  <si>
    <t>Itamaraju</t>
  </si>
  <si>
    <t>Itambé</t>
  </si>
  <si>
    <t>Itambe</t>
  </si>
  <si>
    <t>Itanhaem</t>
  </si>
  <si>
    <t>Itapecuru Mirim</t>
  </si>
  <si>
    <t>Itapetinga</t>
  </si>
  <si>
    <t>Itapetininga</t>
  </si>
  <si>
    <t>Itapeva</t>
  </si>
  <si>
    <t>Itapipoca</t>
  </si>
  <si>
    <t>Itaúna</t>
  </si>
  <si>
    <t>Itauna</t>
  </si>
  <si>
    <t>Itu</t>
  </si>
  <si>
    <t>Ituiutaba</t>
  </si>
  <si>
    <t>Itumbiara</t>
  </si>
  <si>
    <t>Itupiranga</t>
  </si>
  <si>
    <t>Iturama</t>
  </si>
  <si>
    <t>Jaboatao</t>
  </si>
  <si>
    <t>Jaboticabal</t>
  </si>
  <si>
    <t>Jacareacanga</t>
  </si>
  <si>
    <t>Jacarezinho</t>
  </si>
  <si>
    <t>Jaguaquara</t>
  </si>
  <si>
    <t>Jaguarão</t>
  </si>
  <si>
    <t>Jaguarao</t>
  </si>
  <si>
    <t>Janaúba</t>
  </si>
  <si>
    <t>Janauba</t>
  </si>
  <si>
    <t>Januária</t>
  </si>
  <si>
    <t>Januaria</t>
  </si>
  <si>
    <t>Jaraguá do Sul</t>
  </si>
  <si>
    <t>Jaragua do Sul</t>
  </si>
  <si>
    <t>Jardim</t>
  </si>
  <si>
    <t>Jataí</t>
  </si>
  <si>
    <t>Jatai</t>
  </si>
  <si>
    <t>Jaú</t>
  </si>
  <si>
    <t>Jau</t>
  </si>
  <si>
    <t>Jequié</t>
  </si>
  <si>
    <t>Jequie</t>
  </si>
  <si>
    <t>Ji-Paraná</t>
  </si>
  <si>
    <t>Ji-Parana</t>
  </si>
  <si>
    <t>Joaçaba</t>
  </si>
  <si>
    <t>Joacaba</t>
  </si>
  <si>
    <t>João Pessoa</t>
  </si>
  <si>
    <t>Joao Pessoa</t>
  </si>
  <si>
    <t>Joinville</t>
  </si>
  <si>
    <t>Juazeiro</t>
  </si>
  <si>
    <t>Juazeiro do Norte</t>
  </si>
  <si>
    <t>Juiz de Fora</t>
  </si>
  <si>
    <t>Jundiaí</t>
  </si>
  <si>
    <t>Jundiai</t>
  </si>
  <si>
    <t>Laguna</t>
  </si>
  <si>
    <t>Lajes</t>
  </si>
  <si>
    <t>Lapa</t>
  </si>
  <si>
    <t>Lavras</t>
  </si>
  <si>
    <t>Leopoldina</t>
  </si>
  <si>
    <t>Limeira</t>
  </si>
  <si>
    <t>Linhares</t>
  </si>
  <si>
    <t>Londrina</t>
  </si>
  <si>
    <t>Macaé</t>
  </si>
  <si>
    <t>Macae</t>
  </si>
  <si>
    <t>Macapá</t>
  </si>
  <si>
    <t>Macapa</t>
  </si>
  <si>
    <t>Maceió</t>
  </si>
  <si>
    <t>Maceio</t>
  </si>
  <si>
    <t>Manacapuru</t>
  </si>
  <si>
    <t>Manaus</t>
  </si>
  <si>
    <t>Manicoré</t>
  </si>
  <si>
    <t>Manicore</t>
  </si>
  <si>
    <t>Marabá</t>
  </si>
  <si>
    <t>Maraba</t>
  </si>
  <si>
    <t>Maracaju</t>
  </si>
  <si>
    <t>Marília</t>
  </si>
  <si>
    <t>Marilia</t>
  </si>
  <si>
    <t>Maringá</t>
  </si>
  <si>
    <t>Maringa</t>
  </si>
  <si>
    <t>Maués</t>
  </si>
  <si>
    <t>Maues</t>
  </si>
  <si>
    <t>Mineiros</t>
  </si>
  <si>
    <t>Miracema</t>
  </si>
  <si>
    <t>Montes Claros</t>
  </si>
  <si>
    <t>Morrinhos</t>
  </si>
  <si>
    <t>Mossoró</t>
  </si>
  <si>
    <t>Mossoro</t>
  </si>
  <si>
    <t>Muriaé</t>
  </si>
  <si>
    <t>Muriae</t>
  </si>
  <si>
    <t>Nanuque</t>
  </si>
  <si>
    <t>Natal</t>
  </si>
  <si>
    <t>Niquelândia</t>
  </si>
  <si>
    <t>Niquelandia</t>
  </si>
  <si>
    <t>Niterói</t>
  </si>
  <si>
    <t>Niteroi</t>
  </si>
  <si>
    <t>Nova Cruz</t>
  </si>
  <si>
    <t>Nova Friburgo</t>
  </si>
  <si>
    <t>Nova Iguaçu</t>
  </si>
  <si>
    <t>Nova Iguacu</t>
  </si>
  <si>
    <t>Nova Lima</t>
  </si>
  <si>
    <t>Nova Viçosa</t>
  </si>
  <si>
    <t>Nova Vicosa</t>
  </si>
  <si>
    <t>Novo Airão</t>
  </si>
  <si>
    <t>Novo Airao</t>
  </si>
  <si>
    <t>Novo Hamburgo</t>
  </si>
  <si>
    <t>Novo Horizonte</t>
  </si>
  <si>
    <t>Óbidos</t>
  </si>
  <si>
    <t>Obidos</t>
  </si>
  <si>
    <t>Olinda</t>
  </si>
  <si>
    <t>Oriximiná</t>
  </si>
  <si>
    <t>Oriximina</t>
  </si>
  <si>
    <t>Osório</t>
  </si>
  <si>
    <t>Osorio</t>
  </si>
  <si>
    <t>Ourinhos</t>
  </si>
  <si>
    <t>Palmas</t>
  </si>
  <si>
    <t>Palmeira dos Índios</t>
  </si>
  <si>
    <t>Palmeira dos Indios</t>
  </si>
  <si>
    <t>Paracatu</t>
  </si>
  <si>
    <t>Paracuru</t>
  </si>
  <si>
    <t>Paragominas</t>
  </si>
  <si>
    <t>Paranaguá</t>
  </si>
  <si>
    <t>Paranagua</t>
  </si>
  <si>
    <t>Paranaíba</t>
  </si>
  <si>
    <t>Paranaiba</t>
  </si>
  <si>
    <t>Parintins</t>
  </si>
  <si>
    <t>Parnaíba</t>
  </si>
  <si>
    <t>Parnaiba</t>
  </si>
  <si>
    <t>Passo Fundo</t>
  </si>
  <si>
    <t>Passos</t>
  </si>
  <si>
    <t>Patos</t>
  </si>
  <si>
    <t>Paulo Afonso</t>
  </si>
  <si>
    <t>Pedreiras</t>
  </si>
  <si>
    <t>Pelotas</t>
  </si>
  <si>
    <t>Penápolis</t>
  </si>
  <si>
    <t>Penapolis</t>
  </si>
  <si>
    <t>Penedo</t>
  </si>
  <si>
    <t>Petrolina</t>
  </si>
  <si>
    <t>Petrópolis</t>
  </si>
  <si>
    <t>Petropolis</t>
  </si>
  <si>
    <t>Picos</t>
  </si>
  <si>
    <t>Pimenta Bueno</t>
  </si>
  <si>
    <t>Pindamonhangaba</t>
  </si>
  <si>
    <t>Pinheiro</t>
  </si>
  <si>
    <t>Piracicaba</t>
  </si>
  <si>
    <t>Pirapora</t>
  </si>
  <si>
    <t>Pirassununga</t>
  </si>
  <si>
    <t>Pires do Rio</t>
  </si>
  <si>
    <t>Piripiri</t>
  </si>
  <si>
    <t>Poços de Caldas</t>
  </si>
  <si>
    <t>Pocos de Caldas</t>
  </si>
  <si>
    <t>Ponta Grossa</t>
  </si>
  <si>
    <t>Ponta Porã</t>
  </si>
  <si>
    <t>Ponta Pora</t>
  </si>
  <si>
    <t>Ponte Nova</t>
  </si>
  <si>
    <t>Pontes e Lacerda</t>
  </si>
  <si>
    <t>Portel</t>
  </si>
  <si>
    <t>Porto Alegre</t>
  </si>
  <si>
    <t>Porto Nacional</t>
  </si>
  <si>
    <t>Porto Santana</t>
  </si>
  <si>
    <t>Porto Seguro</t>
  </si>
  <si>
    <t>Porto União</t>
  </si>
  <si>
    <t>Porto Uniao</t>
  </si>
  <si>
    <t>Porto Velho</t>
  </si>
  <si>
    <t>Pouso Alegre</t>
  </si>
  <si>
    <t>Presidente Dutra</t>
  </si>
  <si>
    <t>Presidente Prudente</t>
  </si>
  <si>
    <t>Principe da Beira</t>
  </si>
  <si>
    <t>Quaraí</t>
  </si>
  <si>
    <t>Quarai</t>
  </si>
  <si>
    <t>Quixadá</t>
  </si>
  <si>
    <t>Quixada</t>
  </si>
  <si>
    <t>Recife</t>
  </si>
  <si>
    <t>Registro</t>
  </si>
  <si>
    <t>Remanso</t>
  </si>
  <si>
    <t>Ribeirão Preto</t>
  </si>
  <si>
    <t>Ribeirao Preto</t>
  </si>
  <si>
    <t>Rio Branco</t>
  </si>
  <si>
    <t>Rio Claro</t>
  </si>
  <si>
    <t>Rio Largo</t>
  </si>
  <si>
    <t>Rio Negro</t>
  </si>
  <si>
    <t>Rio Verde</t>
  </si>
  <si>
    <t>Rolim de Moura</t>
  </si>
  <si>
    <t>Rondonópolis</t>
  </si>
  <si>
    <t>Rondonopolis</t>
  </si>
  <si>
    <t>Rosário</t>
  </si>
  <si>
    <t>Rosário do Sul</t>
  </si>
  <si>
    <t>Rosario do Sul</t>
  </si>
  <si>
    <t>Russas</t>
  </si>
  <si>
    <t>Salgueiro</t>
  </si>
  <si>
    <t>Salinópolis</t>
  </si>
  <si>
    <t>Salinopolis</t>
  </si>
  <si>
    <t>Salvador</t>
  </si>
  <si>
    <t>Santa Cruz Cabrália</t>
  </si>
  <si>
    <t>Santa Cruz Cabralia</t>
  </si>
  <si>
    <t>Santa Cruz do Sul</t>
  </si>
  <si>
    <t>Santa Inês</t>
  </si>
  <si>
    <t>Santa Ines</t>
  </si>
  <si>
    <t>Santa Maria</t>
  </si>
  <si>
    <t>Santa Maria da Vitória</t>
  </si>
  <si>
    <t>Santa Maria da Vitoria</t>
  </si>
  <si>
    <t>Santa Vitória do Palmar</t>
  </si>
  <si>
    <t>Santa Vitoria do Palmar</t>
  </si>
  <si>
    <t>Santana do Livramento</t>
  </si>
  <si>
    <t>Santarém</t>
  </si>
  <si>
    <t>Santarem</t>
  </si>
  <si>
    <t>Santo André</t>
  </si>
  <si>
    <t>Santo Andre</t>
  </si>
  <si>
    <t>Santo Ângelo</t>
  </si>
  <si>
    <t>Santo Angelo</t>
  </si>
  <si>
    <t>Santos</t>
  </si>
  <si>
    <t>São Borja</t>
  </si>
  <si>
    <t>Sao Borja</t>
  </si>
  <si>
    <t>São Gabriel da Cachoeira</t>
  </si>
  <si>
    <t>Sao Cabriel da Cachoeira</t>
  </si>
  <si>
    <t>São Carlos</t>
  </si>
  <si>
    <t>Sao Carlos</t>
  </si>
  <si>
    <t>São Francisco do Sul</t>
  </si>
  <si>
    <t>Sao Francisco do Sul</t>
  </si>
  <si>
    <t>São Gabriel</t>
  </si>
  <si>
    <t>Sao Gabriel</t>
  </si>
  <si>
    <t>São João da Boa Vista</t>
  </si>
  <si>
    <t>Sao Joao da Boa Vista</t>
  </si>
  <si>
    <t>São João del Rei</t>
  </si>
  <si>
    <t>Sao Joao del Rei</t>
  </si>
  <si>
    <t>São José de Ribamar</t>
  </si>
  <si>
    <t>Sao Jose de Ribamar</t>
  </si>
  <si>
    <t>São José do Rio Preto</t>
  </si>
  <si>
    <t>Sao Jose do Rio Preto</t>
  </si>
  <si>
    <t>São José dos Campos</t>
  </si>
  <si>
    <t>Sao Jose dos Campos</t>
  </si>
  <si>
    <t>São José dos Pinhais</t>
  </si>
  <si>
    <t>Sao Jose dos Pinhais</t>
  </si>
  <si>
    <t>São Lourenço do Sul</t>
  </si>
  <si>
    <t>Sao Lourenco do Sul</t>
  </si>
  <si>
    <t>São Luís</t>
  </si>
  <si>
    <t>Sao Luis</t>
  </si>
  <si>
    <t>São Luiz Gonzaga</t>
  </si>
  <si>
    <t>Sao Luiz Gonzaga</t>
  </si>
  <si>
    <t>São Mateus</t>
  </si>
  <si>
    <t>Sao Mateus</t>
  </si>
  <si>
    <t>Sao Paulo</t>
  </si>
  <si>
    <t>Sena Madureira</t>
  </si>
  <si>
    <t>Senhor do Bonfim</t>
  </si>
  <si>
    <t>Serrinha</t>
  </si>
  <si>
    <t>Sete Lagoas</t>
  </si>
  <si>
    <t>Sinop</t>
  </si>
  <si>
    <t>Sobral</t>
  </si>
  <si>
    <t>Sorocaba</t>
  </si>
  <si>
    <t>Tatuí</t>
  </si>
  <si>
    <t>Tatui</t>
  </si>
  <si>
    <t>Tauá</t>
  </si>
  <si>
    <t>Taua</t>
  </si>
  <si>
    <t>Taubaté</t>
  </si>
  <si>
    <t>Taubate</t>
  </si>
  <si>
    <t>Tefé</t>
  </si>
  <si>
    <t>Tefe</t>
  </si>
  <si>
    <t>Telêmaco Borba</t>
  </si>
  <si>
    <t>Telemaco Borba</t>
  </si>
  <si>
    <t>Teófilo Otoni</t>
  </si>
  <si>
    <t>Teofilo Otoni</t>
  </si>
  <si>
    <t>Teresina</t>
  </si>
  <si>
    <t>Timbaúba</t>
  </si>
  <si>
    <t>Timbauba</t>
  </si>
  <si>
    <t>Timon</t>
  </si>
  <si>
    <t>Tocantinópolis</t>
  </si>
  <si>
    <t>Tocantinopolis</t>
  </si>
  <si>
    <t>Tonantins</t>
  </si>
  <si>
    <t>Três Lagoas</t>
  </si>
  <si>
    <t>Tres Lagoas</t>
  </si>
  <si>
    <t>Trindade</t>
  </si>
  <si>
    <t>Tubarão</t>
  </si>
  <si>
    <t>Tubarao</t>
  </si>
  <si>
    <t>Tucano</t>
  </si>
  <si>
    <t>Tucuruí</t>
  </si>
  <si>
    <t>Tucurui</t>
  </si>
  <si>
    <t>Tupã</t>
  </si>
  <si>
    <t>Tupa</t>
  </si>
  <si>
    <t>Ubá</t>
  </si>
  <si>
    <t>Uba</t>
  </si>
  <si>
    <t>Ubaitaba</t>
  </si>
  <si>
    <t>Uberaba</t>
  </si>
  <si>
    <t>Uberlândia</t>
  </si>
  <si>
    <t>Uberlandia</t>
  </si>
  <si>
    <t>Uruguaiana</t>
  </si>
  <si>
    <t>Vacaria</t>
  </si>
  <si>
    <t>Valença</t>
  </si>
  <si>
    <t>Valenca</t>
  </si>
  <si>
    <t>Várzea Grande</t>
  </si>
  <si>
    <t>Varzea Grande</t>
  </si>
  <si>
    <t>Viana</t>
  </si>
  <si>
    <t>Vila Velha</t>
  </si>
  <si>
    <t>Vilhena</t>
  </si>
  <si>
    <t>Viseu</t>
  </si>
  <si>
    <t>Vitória</t>
  </si>
  <si>
    <t>Vitoria</t>
  </si>
  <si>
    <t>Vitória da Conquista</t>
  </si>
  <si>
    <t>Vitoria da Conquista</t>
  </si>
  <si>
    <t>Volta Redonda</t>
  </si>
  <si>
    <t>Xapeco</t>
  </si>
  <si>
    <t>Xinguara</t>
  </si>
  <si>
    <t>Xique-Xique</t>
  </si>
  <si>
    <t>Bandar Seri Begawan</t>
  </si>
  <si>
    <t>Brunei</t>
  </si>
  <si>
    <t>BN</t>
  </si>
  <si>
    <t>BRN</t>
  </si>
  <si>
    <t>Blagoevgrad</t>
  </si>
  <si>
    <t>Bulgaria</t>
  </si>
  <si>
    <t>BG</t>
  </si>
  <si>
    <t>BGR</t>
  </si>
  <si>
    <t>Burgas</t>
  </si>
  <si>
    <t>Dobrich</t>
  </si>
  <si>
    <t>Gabrovo</t>
  </si>
  <si>
    <t>Kardzhali</t>
  </si>
  <si>
    <t>Khaskovo</t>
  </si>
  <si>
    <t>Haskovo</t>
  </si>
  <si>
    <t>Kyustendil</t>
  </si>
  <si>
    <t>Lovec</t>
  </si>
  <si>
    <t>Lovech</t>
  </si>
  <si>
    <t>Montana</t>
  </si>
  <si>
    <t>Pazardzhik</t>
  </si>
  <si>
    <t>Pernik</t>
  </si>
  <si>
    <t>Pleven</t>
  </si>
  <si>
    <t>Plovdiv</t>
  </si>
  <si>
    <t>Razgrad</t>
  </si>
  <si>
    <t>Ruse</t>
  </si>
  <si>
    <t>Shumen</t>
  </si>
  <si>
    <t>Silistra</t>
  </si>
  <si>
    <t>Sliven</t>
  </si>
  <si>
    <t>Smolyan</t>
  </si>
  <si>
    <t>Sofia</t>
  </si>
  <si>
    <t>Sofia-Grad</t>
  </si>
  <si>
    <t>Stara Zagora</t>
  </si>
  <si>
    <t>Targovishte</t>
  </si>
  <si>
    <t>Turnovo</t>
  </si>
  <si>
    <t>Veliko Tarnovo</t>
  </si>
  <si>
    <t>Varna</t>
  </si>
  <si>
    <t>Vidin</t>
  </si>
  <si>
    <t>Vratsa</t>
  </si>
  <si>
    <t>Yambol</t>
  </si>
  <si>
    <t>Banfora</t>
  </si>
  <si>
    <t>Burkina Faso</t>
  </si>
  <si>
    <t>BF</t>
  </si>
  <si>
    <t>BFA</t>
  </si>
  <si>
    <t>Cascades</t>
  </si>
  <si>
    <t>Bobo Dioulasso</t>
  </si>
  <si>
    <t>Hauts-Bassins</t>
  </si>
  <si>
    <t>Bogandé</t>
  </si>
  <si>
    <t>Bogande</t>
  </si>
  <si>
    <t>Est</t>
  </si>
  <si>
    <t>Boulsa</t>
  </si>
  <si>
    <t>Centre-Nord</t>
  </si>
  <si>
    <t>Dédougou</t>
  </si>
  <si>
    <t>Dedougou</t>
  </si>
  <si>
    <t>Boucle du Mouhoun</t>
  </si>
  <si>
    <t>Diapaga</t>
  </si>
  <si>
    <t>Diébougou</t>
  </si>
  <si>
    <t>Diebougou</t>
  </si>
  <si>
    <t>Sud-Ouest</t>
  </si>
  <si>
    <t>Djibo</t>
  </si>
  <si>
    <t>Sahel</t>
  </si>
  <si>
    <t>Dori</t>
  </si>
  <si>
    <t>Fada Ngourma</t>
  </si>
  <si>
    <t>Gaoua</t>
  </si>
  <si>
    <t>Gorom Gorom</t>
  </si>
  <si>
    <t>Kaya</t>
  </si>
  <si>
    <t>Kombissiri</t>
  </si>
  <si>
    <t>Centre-Sud</t>
  </si>
  <si>
    <t>Koudougou</t>
  </si>
  <si>
    <t>Centre-Ouest</t>
  </si>
  <si>
    <t>Koupéla</t>
  </si>
  <si>
    <t>Koupela</t>
  </si>
  <si>
    <t>Centre-Est</t>
  </si>
  <si>
    <t>Leo</t>
  </si>
  <si>
    <t>Manga</t>
  </si>
  <si>
    <t>Nouna</t>
  </si>
  <si>
    <t>Orodara</t>
  </si>
  <si>
    <t>Ouagadougou</t>
  </si>
  <si>
    <t>Centre</t>
  </si>
  <si>
    <t>Ouahigouya</t>
  </si>
  <si>
    <t>Nord</t>
  </si>
  <si>
    <t>Pô</t>
  </si>
  <si>
    <t>Po</t>
  </si>
  <si>
    <t>Réo</t>
  </si>
  <si>
    <t>Reo</t>
  </si>
  <si>
    <t>Sapouy</t>
  </si>
  <si>
    <t>Sebba</t>
  </si>
  <si>
    <t>Solenzo</t>
  </si>
  <si>
    <t>Tenkodogo</t>
  </si>
  <si>
    <t>Tougan</t>
  </si>
  <si>
    <t>Yako</t>
  </si>
  <si>
    <t>Ziniaré</t>
  </si>
  <si>
    <t>Ziniare</t>
  </si>
  <si>
    <t>Plateau-Central</t>
  </si>
  <si>
    <t>Zorgo</t>
  </si>
  <si>
    <t>Bubanza</t>
  </si>
  <si>
    <t>Burundi</t>
  </si>
  <si>
    <t>BI</t>
  </si>
  <si>
    <t>BDI</t>
  </si>
  <si>
    <t>Bujumbura</t>
  </si>
  <si>
    <t>Bururi</t>
  </si>
  <si>
    <t>Cankuzo</t>
  </si>
  <si>
    <t>Cibitoke</t>
  </si>
  <si>
    <t>Gitega</t>
  </si>
  <si>
    <t>Mwaro</t>
  </si>
  <si>
    <t>Isale</t>
  </si>
  <si>
    <t>Bujumbura Rural</t>
  </si>
  <si>
    <t>Karusi</t>
  </si>
  <si>
    <t>Karuzi</t>
  </si>
  <si>
    <t>Kayanza</t>
  </si>
  <si>
    <t>Kirundo</t>
  </si>
  <si>
    <t>Makamba</t>
  </si>
  <si>
    <t>Muramvya</t>
  </si>
  <si>
    <t>Muyinga</t>
  </si>
  <si>
    <t>Ngozi</t>
  </si>
  <si>
    <t>Rumonge</t>
  </si>
  <si>
    <t>Rutana</t>
  </si>
  <si>
    <t>Ruyigi</t>
  </si>
  <si>
    <t>Banlung</t>
  </si>
  <si>
    <t>Cambodia</t>
  </si>
  <si>
    <t>KH</t>
  </si>
  <si>
    <t>KHM</t>
  </si>
  <si>
    <t>Ratanakiri</t>
  </si>
  <si>
    <t>Battambang</t>
  </si>
  <si>
    <t>Kampong Cham</t>
  </si>
  <si>
    <t>Kampong Spoe</t>
  </si>
  <si>
    <t>Kampong Speu</t>
  </si>
  <si>
    <t>Kampong Thom</t>
  </si>
  <si>
    <t>Kampong Thum</t>
  </si>
  <si>
    <t>Kampot</t>
  </si>
  <si>
    <t>Kompong Chhnang</t>
  </si>
  <si>
    <t>Kampong Chhnang</t>
  </si>
  <si>
    <t>Kracheh</t>
  </si>
  <si>
    <t>Kratie</t>
  </si>
  <si>
    <t>Krong Kep</t>
  </si>
  <si>
    <t>Kep</t>
  </si>
  <si>
    <t>Krong Koh Kong</t>
  </si>
  <si>
    <t>Koh Kong</t>
  </si>
  <si>
    <t>Lumphat</t>
  </si>
  <si>
    <t>Pailin</t>
  </si>
  <si>
    <t>Phnom Penh</t>
  </si>
  <si>
    <t>Phnum Tbeng Meanchey</t>
  </si>
  <si>
    <t>Preah Vihear</t>
  </si>
  <si>
    <t>Prey Veng</t>
  </si>
  <si>
    <t>Pursat</t>
  </si>
  <si>
    <t>Samraong</t>
  </si>
  <si>
    <t>Oddar Meanchey</t>
  </si>
  <si>
    <t>Senmonorom</t>
  </si>
  <si>
    <t>Mondolkiri</t>
  </si>
  <si>
    <t>Siem Reap</t>
  </si>
  <si>
    <t>Sihanoukville</t>
  </si>
  <si>
    <t>Sisophon</t>
  </si>
  <si>
    <t>Banteay Meanchey</t>
  </si>
  <si>
    <t>Stoeng Treng</t>
  </si>
  <si>
    <t>Stung Treng</t>
  </si>
  <si>
    <t>Suong</t>
  </si>
  <si>
    <t>Tbong Khmum</t>
  </si>
  <si>
    <t>Svay Rieng</t>
  </si>
  <si>
    <t>Ta Khmau</t>
  </si>
  <si>
    <t>Kandal</t>
  </si>
  <si>
    <t>Takéo</t>
  </si>
  <si>
    <t>Takeo</t>
  </si>
  <si>
    <t>Abong Mbang</t>
  </si>
  <si>
    <t>Cameroon</t>
  </si>
  <si>
    <t>CM</t>
  </si>
  <si>
    <t>CMR</t>
  </si>
  <si>
    <t>Bafang</t>
  </si>
  <si>
    <t>Ouest</t>
  </si>
  <si>
    <t>Bafia</t>
  </si>
  <si>
    <t>Bafoussam</t>
  </si>
  <si>
    <t>Bamenda</t>
  </si>
  <si>
    <t>North-West</t>
  </si>
  <si>
    <t>Batouri</t>
  </si>
  <si>
    <t>Bélabo</t>
  </si>
  <si>
    <t>Belabo</t>
  </si>
  <si>
    <t>Bertoua</t>
  </si>
  <si>
    <t>Buea</t>
  </si>
  <si>
    <t>South-West</t>
  </si>
  <si>
    <t>Douala</t>
  </si>
  <si>
    <t>Ebolowa</t>
  </si>
  <si>
    <t>Sud</t>
  </si>
  <si>
    <t>Edéa</t>
  </si>
  <si>
    <t>Edea</t>
  </si>
  <si>
    <t>Eséka</t>
  </si>
  <si>
    <t>Eseka</t>
  </si>
  <si>
    <t>Eyumojok</t>
  </si>
  <si>
    <t>Foumban</t>
  </si>
  <si>
    <t>Garoua</t>
  </si>
  <si>
    <t>Guider</t>
  </si>
  <si>
    <t>Kontcha</t>
  </si>
  <si>
    <t>Adamaoua</t>
  </si>
  <si>
    <t>Kribi</t>
  </si>
  <si>
    <t>Kumba</t>
  </si>
  <si>
    <t>Kumbo</t>
  </si>
  <si>
    <t>Limbe</t>
  </si>
  <si>
    <t>Maroua</t>
  </si>
  <si>
    <t>Extrême-Nord</t>
  </si>
  <si>
    <t>Mbalmayo</t>
  </si>
  <si>
    <t>Mbe</t>
  </si>
  <si>
    <t>Meiganga</t>
  </si>
  <si>
    <t>Ngaoundéré</t>
  </si>
  <si>
    <t>Ngaoundere</t>
  </si>
  <si>
    <t>Nkongsamba</t>
  </si>
  <si>
    <t>Tibati</t>
  </si>
  <si>
    <t>Wum</t>
  </si>
  <si>
    <t>Yaounde</t>
  </si>
  <si>
    <t>Abbotsford</t>
  </si>
  <si>
    <t>Canada</t>
  </si>
  <si>
    <t>CA</t>
  </si>
  <si>
    <t>CAN</t>
  </si>
  <si>
    <t>British Columbia</t>
  </si>
  <si>
    <t>Alert</t>
  </si>
  <si>
    <t>Nunavut</t>
  </si>
  <si>
    <t>Amherst</t>
  </si>
  <si>
    <t>Nova Scotia</t>
  </si>
  <si>
    <t>Amos</t>
  </si>
  <si>
    <t>Québec</t>
  </si>
  <si>
    <t>Antigonish</t>
  </si>
  <si>
    <t>Arctic Bay</t>
  </si>
  <si>
    <t>Argentia</t>
  </si>
  <si>
    <t>Newfoundland and Labrador</t>
  </si>
  <si>
    <t>Arviat</t>
  </si>
  <si>
    <t>Athabasca</t>
  </si>
  <si>
    <t>Alberta</t>
  </si>
  <si>
    <t>Atikokan</t>
  </si>
  <si>
    <t>Ontario</t>
  </si>
  <si>
    <t>Attawapiskat</t>
  </si>
  <si>
    <t>Baddeck</t>
  </si>
  <si>
    <t>Baie-Comeau</t>
  </si>
  <si>
    <t>Baker Lake</t>
  </si>
  <si>
    <t>Banff</t>
  </si>
  <si>
    <t>Barrie</t>
  </si>
  <si>
    <t>New Brunswick</t>
  </si>
  <si>
    <t>Bella Bella</t>
  </si>
  <si>
    <t>Belleville</t>
  </si>
  <si>
    <t>Berens River</t>
  </si>
  <si>
    <t>Manitoba</t>
  </si>
  <si>
    <t>Big Beaver House</t>
  </si>
  <si>
    <t>Biggar</t>
  </si>
  <si>
    <t>Saskatchewan</t>
  </si>
  <si>
    <t>Brandon</t>
  </si>
  <si>
    <t>Brochet</t>
  </si>
  <si>
    <t>Brockville</t>
  </si>
  <si>
    <t>Brooks</t>
  </si>
  <si>
    <t>Buchans</t>
  </si>
  <si>
    <t>Burns Lake</t>
  </si>
  <si>
    <t>Burwash Landing</t>
  </si>
  <si>
    <t>Yukon</t>
  </si>
  <si>
    <t>Calgary</t>
  </si>
  <si>
    <t>Cambridge Bay</t>
  </si>
  <si>
    <t>Campbell River</t>
  </si>
  <si>
    <t>Camrose</t>
  </si>
  <si>
    <t>Cap-Chat</t>
  </si>
  <si>
    <t>Cape Dorset</t>
  </si>
  <si>
    <t>Cartwright</t>
  </si>
  <si>
    <t>Cat Lake</t>
  </si>
  <si>
    <t>Channel-Port aux Basques</t>
  </si>
  <si>
    <t>Chapleau</t>
  </si>
  <si>
    <t>Charlottetown</t>
  </si>
  <si>
    <t>Prince Edward Island</t>
  </si>
  <si>
    <t>Chesterfield Inlet</t>
  </si>
  <si>
    <t>Chicoutimi</t>
  </si>
  <si>
    <t>Chilliwack</t>
  </si>
  <si>
    <t>Churchill</t>
  </si>
  <si>
    <t>Cobalt</t>
  </si>
  <si>
    <t>Cochrane</t>
  </si>
  <si>
    <t>Coral Harbour</t>
  </si>
  <si>
    <t>Corner Brook</t>
  </si>
  <si>
    <t>Cornwall</t>
  </si>
  <si>
    <t>Courtenay</t>
  </si>
  <si>
    <t>Cranbrook</t>
  </si>
  <si>
    <t>Creston</t>
  </si>
  <si>
    <t>Dauphin</t>
  </si>
  <si>
    <t>Dawson City</t>
  </si>
  <si>
    <t>Dawson Creek</t>
  </si>
  <si>
    <t>Dease Lake</t>
  </si>
  <si>
    <t>Deer Lake</t>
  </si>
  <si>
    <t>Digby</t>
  </si>
  <si>
    <t>Dolbeau</t>
  </si>
  <si>
    <t>Doline</t>
  </si>
  <si>
    <t>Northwest Territories</t>
  </si>
  <si>
    <t>Drummondville</t>
  </si>
  <si>
    <t>Dryden</t>
  </si>
  <si>
    <t>Eastmain</t>
  </si>
  <si>
    <t>Edmonton</t>
  </si>
  <si>
    <t>Edmundston</t>
  </si>
  <si>
    <t>Ennadai</t>
  </si>
  <si>
    <t>Flin Flon</t>
  </si>
  <si>
    <t>Fort Chipewyan</t>
  </si>
  <si>
    <t>Fort Good Hope</t>
  </si>
  <si>
    <t>Fort McMurray</t>
  </si>
  <si>
    <t>Fort McPherson</t>
  </si>
  <si>
    <t>Fort Nelson</t>
  </si>
  <si>
    <t>Fort Resolution</t>
  </si>
  <si>
    <t>Fort Severn</t>
  </si>
  <si>
    <t>Fort Simpson</t>
  </si>
  <si>
    <t>Fort Smith</t>
  </si>
  <si>
    <t>Fort St. John</t>
  </si>
  <si>
    <t>Forteau</t>
  </si>
  <si>
    <t>Fredericton</t>
  </si>
  <si>
    <t>Gander</t>
  </si>
  <si>
    <t>Gaspé</t>
  </si>
  <si>
    <t>Gaspe</t>
  </si>
  <si>
    <t>Gillam</t>
  </si>
  <si>
    <t>Gimli</t>
  </si>
  <si>
    <t>Gjoa Haven</t>
  </si>
  <si>
    <t>Grand Prairie</t>
  </si>
  <si>
    <t>Grise Fiord</t>
  </si>
  <si>
    <t>Halifax</t>
  </si>
  <si>
    <t>Hall Beach</t>
  </si>
  <si>
    <t>Happy Valley - Goose Bay</t>
  </si>
  <si>
    <t>Hay River</t>
  </si>
  <si>
    <t>Hearst</t>
  </si>
  <si>
    <t>Hinton</t>
  </si>
  <si>
    <t>Holman</t>
  </si>
  <si>
    <t>Hopedale</t>
  </si>
  <si>
    <t>Hudson Bay</t>
  </si>
  <si>
    <t>Igloolik</t>
  </si>
  <si>
    <t>Inukjuak</t>
  </si>
  <si>
    <t>Inuvik</t>
  </si>
  <si>
    <t>Iqaluit</t>
  </si>
  <si>
    <t>Island Lake</t>
  </si>
  <si>
    <t>Ivugivik</t>
  </si>
  <si>
    <t>Jasper</t>
  </si>
  <si>
    <t>Joliette</t>
  </si>
  <si>
    <t>Kamloops</t>
  </si>
  <si>
    <t>Kangirsuk</t>
  </si>
  <si>
    <t>Kapuskasing</t>
  </si>
  <si>
    <t>Kelowna</t>
  </si>
  <si>
    <t>Kenora</t>
  </si>
  <si>
    <t>Kimmirut</t>
  </si>
  <si>
    <t>Kindersley</t>
  </si>
  <si>
    <t>Kitchener</t>
  </si>
  <si>
    <t>Kugluktuk</t>
  </si>
  <si>
    <t>Kuujjuaq</t>
  </si>
  <si>
    <t>La Ronge</t>
  </si>
  <si>
    <t>La Sarre</t>
  </si>
  <si>
    <t>La Scie</t>
  </si>
  <si>
    <t>Lac La Biche</t>
  </si>
  <si>
    <t>Lake Louise</t>
  </si>
  <si>
    <t>Lansdowne House</t>
  </si>
  <si>
    <t>Lethbridge</t>
  </si>
  <si>
    <t>Lillooet</t>
  </si>
  <si>
    <t>Little Current</t>
  </si>
  <si>
    <t>Liverpool</t>
  </si>
  <si>
    <t>London</t>
  </si>
  <si>
    <t>Lutselke</t>
  </si>
  <si>
    <t>Lynn Lake</t>
  </si>
  <si>
    <t>Marathon</t>
  </si>
  <si>
    <t>Matagami</t>
  </si>
  <si>
    <t>Meadow Lake</t>
  </si>
  <si>
    <t>Meander River</t>
  </si>
  <si>
    <t>Medicine Hat</t>
  </si>
  <si>
    <t>Melville</t>
  </si>
  <si>
    <t>Mingan</t>
  </si>
  <si>
    <t>Mistassini</t>
  </si>
  <si>
    <t>Moncton</t>
  </si>
  <si>
    <t>Mont-Laurier</t>
  </si>
  <si>
    <t>Montréal</t>
  </si>
  <si>
    <t>Montreal</t>
  </si>
  <si>
    <t>Moose Jaw</t>
  </si>
  <si>
    <t>Moosonee</t>
  </si>
  <si>
    <t>Nain</t>
  </si>
  <si>
    <t>Nanaimo</t>
  </si>
  <si>
    <t>Natashquan</t>
  </si>
  <si>
    <t>Nelson</t>
  </si>
  <si>
    <t>Nelson House</t>
  </si>
  <si>
    <t>New Glasgow</t>
  </si>
  <si>
    <t>New Liskeard</t>
  </si>
  <si>
    <t>Nipigon</t>
  </si>
  <si>
    <t>Norman Wells</t>
  </si>
  <si>
    <t>North Battleford</t>
  </si>
  <si>
    <t>North Bay</t>
  </si>
  <si>
    <t>Norway House</t>
  </si>
  <si>
    <t>Orangeville</t>
  </si>
  <si>
    <t>Orillia</t>
  </si>
  <si>
    <t>Oshawa</t>
  </si>
  <si>
    <t>Ottawa</t>
  </si>
  <si>
    <t>Owen Sound</t>
  </si>
  <si>
    <t>Oxford House</t>
  </si>
  <si>
    <t>Pangnirtung</t>
  </si>
  <si>
    <t>Parry Sound</t>
  </si>
  <si>
    <t>Paulatuk</t>
  </si>
  <si>
    <t>Peace River</t>
  </si>
  <si>
    <t>Pembroke</t>
  </si>
  <si>
    <t>Penticton</t>
  </si>
  <si>
    <t>Pond Inlet</t>
  </si>
  <si>
    <t>Port Hardy</t>
  </si>
  <si>
    <t>Port Hope Simpson</t>
  </si>
  <si>
    <t>Port-Menier</t>
  </si>
  <si>
    <t>Powell River</t>
  </si>
  <si>
    <t>Prince Albert</t>
  </si>
  <si>
    <t>Prince George</t>
  </si>
  <si>
    <t>Prince Rupert</t>
  </si>
  <si>
    <t>Pukatawagan</t>
  </si>
  <si>
    <t>Quebec</t>
  </si>
  <si>
    <t>Quesnel</t>
  </si>
  <si>
    <t>Radisson</t>
  </si>
  <si>
    <t>Rankin Inlet</t>
  </si>
  <si>
    <t>Red Deer</t>
  </si>
  <si>
    <t>Red Lake</t>
  </si>
  <si>
    <t>Regina</t>
  </si>
  <si>
    <t>Naujaat</t>
  </si>
  <si>
    <t>Repulse Bay</t>
  </si>
  <si>
    <t>Resolute</t>
  </si>
  <si>
    <t>Revelstoke</t>
  </si>
  <si>
    <t>Rigolet</t>
  </si>
  <si>
    <t>Rimouski</t>
  </si>
  <si>
    <t>Rivière-du-Loup</t>
  </si>
  <si>
    <t>Riviere-du-Loup</t>
  </si>
  <si>
    <t>Rouyn-Noranda</t>
  </si>
  <si>
    <t>Saint-Georges</t>
  </si>
  <si>
    <t>Salluit</t>
  </si>
  <si>
    <t>Sandspit</t>
  </si>
  <si>
    <t>Sarnia</t>
  </si>
  <si>
    <t>Saskatoon</t>
  </si>
  <si>
    <t>Schefferville</t>
  </si>
  <si>
    <t>Selkirk</t>
  </si>
  <si>
    <t>Sept-Îles</t>
  </si>
  <si>
    <t>Sept-Iles</t>
  </si>
  <si>
    <t>Shamattawa</t>
  </si>
  <si>
    <t>Shawinigan</t>
  </si>
  <si>
    <t>Shelburne</t>
  </si>
  <si>
    <t>Sherbrooke</t>
  </si>
  <si>
    <t>Sioux Lookout</t>
  </si>
  <si>
    <t>Smithers</t>
  </si>
  <si>
    <t>St. Anthony</t>
  </si>
  <si>
    <t>St. John's</t>
  </si>
  <si>
    <t>St.-Jerome</t>
  </si>
  <si>
    <t>St-Augustin</t>
  </si>
  <si>
    <t>Steinbach</t>
  </si>
  <si>
    <t>Stephenville</t>
  </si>
  <si>
    <t>Stettler</t>
  </si>
  <si>
    <t>Stony Rapids</t>
  </si>
  <si>
    <t>Sudbury</t>
  </si>
  <si>
    <t>Swift Current</t>
  </si>
  <si>
    <t>Taloyoak</t>
  </si>
  <si>
    <t>Terrace</t>
  </si>
  <si>
    <t>The Pas</t>
  </si>
  <si>
    <t>Thessalon</t>
  </si>
  <si>
    <t>Thompson</t>
  </si>
  <si>
    <t>Thunder Bay</t>
  </si>
  <si>
    <t>Timmins</t>
  </si>
  <si>
    <t>Tofino</t>
  </si>
  <si>
    <t>Toronto</t>
  </si>
  <si>
    <t>Trepassey</t>
  </si>
  <si>
    <t>Trois-Rivières</t>
  </si>
  <si>
    <t>Trois Rivieres</t>
  </si>
  <si>
    <t>Trout River</t>
  </si>
  <si>
    <t>Tsiigehtchic</t>
  </si>
  <si>
    <t>Tuktoyaktuk</t>
  </si>
  <si>
    <t>Uranium City</t>
  </si>
  <si>
    <t>Val d'Or</t>
  </si>
  <si>
    <t>Vancouver</t>
  </si>
  <si>
    <t>Vegreville</t>
  </si>
  <si>
    <t>Victoriaville</t>
  </si>
  <si>
    <t>Watson Lake</t>
  </si>
  <si>
    <t>Wawa</t>
  </si>
  <si>
    <t>Wetaskiwin</t>
  </si>
  <si>
    <t>Weyburn</t>
  </si>
  <si>
    <t>Whitehorse</t>
  </si>
  <si>
    <t>Wiarton</t>
  </si>
  <si>
    <t>Williams Lake</t>
  </si>
  <si>
    <t>Windsor</t>
  </si>
  <si>
    <t>Winnipeg</t>
  </si>
  <si>
    <t>Yarmouth</t>
  </si>
  <si>
    <t>Yellowknife</t>
  </si>
  <si>
    <t>Yorkton</t>
  </si>
  <si>
    <t>Assomada</t>
  </si>
  <si>
    <t>Cape Verde</t>
  </si>
  <si>
    <t>CV</t>
  </si>
  <si>
    <t>CPV</t>
  </si>
  <si>
    <t>Calheta de São Miguel</t>
  </si>
  <si>
    <t>Calheta de Sao Miguel</t>
  </si>
  <si>
    <t>São Miguel</t>
  </si>
  <si>
    <t>Cidade Velha</t>
  </si>
  <si>
    <t>Ribeira Grande de Santiago</t>
  </si>
  <si>
    <t>Cova Figueira</t>
  </si>
  <si>
    <t>Santa Catarina do Fogo</t>
  </si>
  <si>
    <t>Mindelo</t>
  </si>
  <si>
    <t>São Vicente</t>
  </si>
  <si>
    <t>São Salvador do Mundo</t>
  </si>
  <si>
    <t>Pombas</t>
  </si>
  <si>
    <t>Paul</t>
  </si>
  <si>
    <t>Porto dos Mosteiros</t>
  </si>
  <si>
    <t>Mosteiros</t>
  </si>
  <si>
    <t>Porto Novo</t>
  </si>
  <si>
    <t>Praia</t>
  </si>
  <si>
    <t>Ribeira Grande</t>
  </si>
  <si>
    <t>Sal</t>
  </si>
  <si>
    <t>São Domingos</t>
  </si>
  <si>
    <t>Sao Domingos</t>
  </si>
  <si>
    <t>São Filipe</t>
  </si>
  <si>
    <t>Sao Filipe</t>
  </si>
  <si>
    <t>Tarrafal</t>
  </si>
  <si>
    <t>Tarrafal de São Nicolau</t>
  </si>
  <si>
    <t>Vila da Ribeira Brava</t>
  </si>
  <si>
    <t>Ribeira Brava</t>
  </si>
  <si>
    <t>Vila de Sal Rei</t>
  </si>
  <si>
    <t>Vila do Maio</t>
  </si>
  <si>
    <t>Maio</t>
  </si>
  <si>
    <t>Vila Nova Sintra</t>
  </si>
  <si>
    <t>Brava</t>
  </si>
  <si>
    <t>George Town</t>
  </si>
  <si>
    <t>Cayman Islands</t>
  </si>
  <si>
    <t>KY</t>
  </si>
  <si>
    <t>CYM</t>
  </si>
  <si>
    <t>Bambari</t>
  </si>
  <si>
    <t>Central African Republic</t>
  </si>
  <si>
    <t>CF</t>
  </si>
  <si>
    <t>CAF</t>
  </si>
  <si>
    <t>Ouaka</t>
  </si>
  <si>
    <t>Bangassou</t>
  </si>
  <si>
    <t>Mbomou</t>
  </si>
  <si>
    <t>Bangui</t>
  </si>
  <si>
    <t>Berbérati</t>
  </si>
  <si>
    <t>Berberati</t>
  </si>
  <si>
    <t>Mambéré-Kadéï</t>
  </si>
  <si>
    <t>Bimbo</t>
  </si>
  <si>
    <t>Ombella-Mpoko</t>
  </si>
  <si>
    <t>Birao</t>
  </si>
  <si>
    <t>Vakaga</t>
  </si>
  <si>
    <t>Bossangoa</t>
  </si>
  <si>
    <t>Ouham</t>
  </si>
  <si>
    <t>Bossembélé</t>
  </si>
  <si>
    <t>Bossembele</t>
  </si>
  <si>
    <t>Bouar</t>
  </si>
  <si>
    <t>Nana-Mambéré</t>
  </si>
  <si>
    <t>Bozoum</t>
  </si>
  <si>
    <t>Ouham-Pendé</t>
  </si>
  <si>
    <t>Bria</t>
  </si>
  <si>
    <t>Haute-Kotto</t>
  </si>
  <si>
    <t>Carnot</t>
  </si>
  <si>
    <t>Kaga Bandoro</t>
  </si>
  <si>
    <t>Nana-Grébizi</t>
  </si>
  <si>
    <t>Mbaïki</t>
  </si>
  <si>
    <t>Mbaiki</t>
  </si>
  <si>
    <t>Lobaye</t>
  </si>
  <si>
    <t>Mobaye</t>
  </si>
  <si>
    <t>Basse-Kotto</t>
  </si>
  <si>
    <t>Ndele</t>
  </si>
  <si>
    <t>Bamingui-Bangoran</t>
  </si>
  <si>
    <t>Nola</t>
  </si>
  <si>
    <t>Sangha-Mbaéré</t>
  </si>
  <si>
    <t>Obo</t>
  </si>
  <si>
    <t>Haut-Mbomou</t>
  </si>
  <si>
    <t>Ouadda</t>
  </si>
  <si>
    <t>Sibut</t>
  </si>
  <si>
    <t>Kémo</t>
  </si>
  <si>
    <t>Yakossi</t>
  </si>
  <si>
    <t>Zemio</t>
  </si>
  <si>
    <t>Abéché</t>
  </si>
  <si>
    <t>Abeche</t>
  </si>
  <si>
    <t>Chad</t>
  </si>
  <si>
    <t>TD</t>
  </si>
  <si>
    <t>TCD</t>
  </si>
  <si>
    <t>Ouaddaï</t>
  </si>
  <si>
    <t>Am Djarass</t>
  </si>
  <si>
    <t>Ennedi-Est</t>
  </si>
  <si>
    <t>Am Timan</t>
  </si>
  <si>
    <t>Salamat</t>
  </si>
  <si>
    <t>Ati</t>
  </si>
  <si>
    <t>Batha</t>
  </si>
  <si>
    <t>Bardaï</t>
  </si>
  <si>
    <t>Bardai</t>
  </si>
  <si>
    <t>Tibesti</t>
  </si>
  <si>
    <t>Biltine</t>
  </si>
  <si>
    <t>Wadi Fira</t>
  </si>
  <si>
    <t>Bol</t>
  </si>
  <si>
    <t>Lac</t>
  </si>
  <si>
    <t>Bongor</t>
  </si>
  <si>
    <t>Mayo-Kébbi Est</t>
  </si>
  <si>
    <t>Doba</t>
  </si>
  <si>
    <t>Logone Oriental</t>
  </si>
  <si>
    <t>Fada</t>
  </si>
  <si>
    <t>Ennedi-Ouest</t>
  </si>
  <si>
    <t>Faya Largeau</t>
  </si>
  <si>
    <t>Borkou</t>
  </si>
  <si>
    <t>Goz Beïda</t>
  </si>
  <si>
    <t>Goz Beida</t>
  </si>
  <si>
    <t>Sila</t>
  </si>
  <si>
    <t>Kelo</t>
  </si>
  <si>
    <t>Tandjilé</t>
  </si>
  <si>
    <t>Koumra</t>
  </si>
  <si>
    <t>Mandoul</t>
  </si>
  <si>
    <t>Laï</t>
  </si>
  <si>
    <t>Lai</t>
  </si>
  <si>
    <t>Mao</t>
  </si>
  <si>
    <t>Kanem</t>
  </si>
  <si>
    <t>Massakory</t>
  </si>
  <si>
    <t>Hadjer-Lamis</t>
  </si>
  <si>
    <t>Massenya</t>
  </si>
  <si>
    <t>Chari-Baguirmi</t>
  </si>
  <si>
    <t>Mongo</t>
  </si>
  <si>
    <t>Guéra</t>
  </si>
  <si>
    <t>Moundou</t>
  </si>
  <si>
    <t>Logone Occidental</t>
  </si>
  <si>
    <t>Moussoro</t>
  </si>
  <si>
    <t>Barh el Gazel</t>
  </si>
  <si>
    <t>Ndjamena</t>
  </si>
  <si>
    <t>Ville de N’Djaména</t>
  </si>
  <si>
    <t>Oum Hadjer</t>
  </si>
  <si>
    <t>Pala</t>
  </si>
  <si>
    <t>Mayo-Kébbi Ouest</t>
  </si>
  <si>
    <t>Sarh</t>
  </si>
  <si>
    <t>Moyen-Chari</t>
  </si>
  <si>
    <t>Zouar</t>
  </si>
  <si>
    <t>Ancud</t>
  </si>
  <si>
    <t>Chile</t>
  </si>
  <si>
    <t>CL</t>
  </si>
  <si>
    <t>CHL</t>
  </si>
  <si>
    <t>Los Lagos</t>
  </si>
  <si>
    <t>Angol</t>
  </si>
  <si>
    <t>Araucanía</t>
  </si>
  <si>
    <t>Antofagasta</t>
  </si>
  <si>
    <t>Arica</t>
  </si>
  <si>
    <t>Arica y Parinacota</t>
  </si>
  <si>
    <t>Calama</t>
  </si>
  <si>
    <t>Calbuco</t>
  </si>
  <si>
    <t>Caldera</t>
  </si>
  <si>
    <t>Atacama</t>
  </si>
  <si>
    <t>Carahue</t>
  </si>
  <si>
    <t>Cauquenes</t>
  </si>
  <si>
    <t>Maule</t>
  </si>
  <si>
    <t>Chanaral</t>
  </si>
  <si>
    <t>Chillán</t>
  </si>
  <si>
    <t>Chillan</t>
  </si>
  <si>
    <t>Chonchi</t>
  </si>
  <si>
    <t>Chuquicamata</t>
  </si>
  <si>
    <t>Aysén</t>
  </si>
  <si>
    <t>Coihaique</t>
  </si>
  <si>
    <t>Collipulli</t>
  </si>
  <si>
    <t>Combarbalá</t>
  </si>
  <si>
    <t>Combarbala</t>
  </si>
  <si>
    <t>Coquimbo</t>
  </si>
  <si>
    <t>Concepción</t>
  </si>
  <si>
    <t>Concepcion</t>
  </si>
  <si>
    <t>Biobío</t>
  </si>
  <si>
    <t>Constitución</t>
  </si>
  <si>
    <t>Constitucion</t>
  </si>
  <si>
    <t>Copiapó</t>
  </si>
  <si>
    <t>Copiapo</t>
  </si>
  <si>
    <t>Coronel</t>
  </si>
  <si>
    <t>Curanilahue</t>
  </si>
  <si>
    <t>Curicó</t>
  </si>
  <si>
    <t>Curico</t>
  </si>
  <si>
    <t>Cuya</t>
  </si>
  <si>
    <t>Diego de Almagro</t>
  </si>
  <si>
    <t>Huasco</t>
  </si>
  <si>
    <t>Illapel</t>
  </si>
  <si>
    <t>Iquique</t>
  </si>
  <si>
    <t>Tarapacá</t>
  </si>
  <si>
    <t>La Ligua</t>
  </si>
  <si>
    <t>Valparaíso</t>
  </si>
  <si>
    <t>La Serena</t>
  </si>
  <si>
    <t>La Unión</t>
  </si>
  <si>
    <t>La Union</t>
  </si>
  <si>
    <t>Los Ríos</t>
  </si>
  <si>
    <t>Lagunas</t>
  </si>
  <si>
    <t>Lebu</t>
  </si>
  <si>
    <t>Linares</t>
  </si>
  <si>
    <t>Loncoche</t>
  </si>
  <si>
    <t>Lonquimay</t>
  </si>
  <si>
    <t>Los Andes</t>
  </si>
  <si>
    <t>Los Angeles</t>
  </si>
  <si>
    <t>Lota</t>
  </si>
  <si>
    <t>María Elena</t>
  </si>
  <si>
    <t>Maria Elena</t>
  </si>
  <si>
    <t>Mejillones</t>
  </si>
  <si>
    <t>Nueva Imperial</t>
  </si>
  <si>
    <t>Osorno</t>
  </si>
  <si>
    <t>Ovalle</t>
  </si>
  <si>
    <t>Pichilemu</t>
  </si>
  <si>
    <t>Libertador General Bernardo O’Higgins</t>
  </si>
  <si>
    <t>Pozo Almonte</t>
  </si>
  <si>
    <t>Puerto Aisén</t>
  </si>
  <si>
    <t>Puerto Aisen</t>
  </si>
  <si>
    <t>Puerto Montt</t>
  </si>
  <si>
    <t>Puerto Natales</t>
  </si>
  <si>
    <t>Magallanes y de la Antártica Chilena</t>
  </si>
  <si>
    <t>Puerto Varas</t>
  </si>
  <si>
    <t>Puerto Williams</t>
  </si>
  <si>
    <t>Punta Arenas</t>
  </si>
  <si>
    <t>Quellón</t>
  </si>
  <si>
    <t>Quellon</t>
  </si>
  <si>
    <t>Quillota</t>
  </si>
  <si>
    <t>Quirihue</t>
  </si>
  <si>
    <t>Rancagua</t>
  </si>
  <si>
    <t>Río Bueno</t>
  </si>
  <si>
    <t>Rio Bueno</t>
  </si>
  <si>
    <t>Río Verde</t>
  </si>
  <si>
    <t>Salamanca</t>
  </si>
  <si>
    <t>San Antonio</t>
  </si>
  <si>
    <t>San Bernardo</t>
  </si>
  <si>
    <t>Región Metropolitana</t>
  </si>
  <si>
    <t>San Felipe</t>
  </si>
  <si>
    <t>San Fernando</t>
  </si>
  <si>
    <t>Santa Bárbara</t>
  </si>
  <si>
    <t>Santa Barbara</t>
  </si>
  <si>
    <t>Santiago</t>
  </si>
  <si>
    <t>Talca</t>
  </si>
  <si>
    <t>Talcahuano</t>
  </si>
  <si>
    <t>Taltal</t>
  </si>
  <si>
    <t>Temuco</t>
  </si>
  <si>
    <t>Tierra Amarilla</t>
  </si>
  <si>
    <t>Toconao</t>
  </si>
  <si>
    <t>Tocopilla</t>
  </si>
  <si>
    <t>Toltén</t>
  </si>
  <si>
    <t>Tolten</t>
  </si>
  <si>
    <t>Valdivia</t>
  </si>
  <si>
    <t>Vallenar</t>
  </si>
  <si>
    <t>Valparaiso</t>
  </si>
  <si>
    <t>Vicuña</t>
  </si>
  <si>
    <t>Vicuna</t>
  </si>
  <si>
    <t>Villa O'Higgins</t>
  </si>
  <si>
    <t>Villarica</t>
  </si>
  <si>
    <t>Viña del Mar</t>
  </si>
  <si>
    <t>Vina del Mar</t>
  </si>
  <si>
    <t>Aksu</t>
  </si>
  <si>
    <t>China</t>
  </si>
  <si>
    <t>CN</t>
  </si>
  <si>
    <t>CHN</t>
  </si>
  <si>
    <t>Xinjiang</t>
  </si>
  <si>
    <t>Altay</t>
  </si>
  <si>
    <t>Alxa Zuoqi</t>
  </si>
  <si>
    <t>Inner Mongolia</t>
  </si>
  <si>
    <t>Anda</t>
  </si>
  <si>
    <t>Heilongjiang</t>
  </si>
  <si>
    <t>Angangxi</t>
  </si>
  <si>
    <t>Ankang</t>
  </si>
  <si>
    <t>Shaanxi</t>
  </si>
  <si>
    <t>Anlu</t>
  </si>
  <si>
    <t>Hubei</t>
  </si>
  <si>
    <t>Anqing</t>
  </si>
  <si>
    <t>Anhui</t>
  </si>
  <si>
    <t>Anshan</t>
  </si>
  <si>
    <t>Liaoning</t>
  </si>
  <si>
    <t>Anshun</t>
  </si>
  <si>
    <t>Guizhou</t>
  </si>
  <si>
    <t>Anxi</t>
  </si>
  <si>
    <t>Gansu</t>
  </si>
  <si>
    <t>Anyang</t>
  </si>
  <si>
    <t>Henan</t>
  </si>
  <si>
    <t>Arxan</t>
  </si>
  <si>
    <t>Baicheng</t>
  </si>
  <si>
    <t>Jilin</t>
  </si>
  <si>
    <t>Baiquan</t>
  </si>
  <si>
    <t>Bairin Zuoqi</t>
  </si>
  <si>
    <t>Baishan</t>
  </si>
  <si>
    <t>Baoding</t>
  </si>
  <si>
    <t>Hebei</t>
  </si>
  <si>
    <t>Baoji</t>
  </si>
  <si>
    <t>Baoshan</t>
  </si>
  <si>
    <t>Yunnan</t>
  </si>
  <si>
    <t>Baotou</t>
  </si>
  <si>
    <t>Bayan Obo</t>
  </si>
  <si>
    <t>Beian</t>
  </si>
  <si>
    <t>Beihai</t>
  </si>
  <si>
    <t>Guangxi</t>
  </si>
  <si>
    <t>Beijing</t>
  </si>
  <si>
    <t>Beipiao</t>
  </si>
  <si>
    <t>Bengbu</t>
  </si>
  <si>
    <t>Benxi</t>
  </si>
  <si>
    <t>Boli</t>
  </si>
  <si>
    <t>Bose</t>
  </si>
  <si>
    <t>Bugt</t>
  </si>
  <si>
    <t>Buizhou</t>
  </si>
  <si>
    <t>Shandong</t>
  </si>
  <si>
    <t>Cangzhou</t>
  </si>
  <si>
    <t>Chamdo</t>
  </si>
  <si>
    <t>Tibet</t>
  </si>
  <si>
    <t>Changchun</t>
  </si>
  <si>
    <t>Changde</t>
  </si>
  <si>
    <t>Hunan</t>
  </si>
  <si>
    <t>Changling</t>
  </si>
  <si>
    <t>Changping</t>
  </si>
  <si>
    <t>Changsha</t>
  </si>
  <si>
    <t>Changting</t>
  </si>
  <si>
    <t>Fujian</t>
  </si>
  <si>
    <t>Changzhi</t>
  </si>
  <si>
    <t>Shanxi</t>
  </si>
  <si>
    <t>Changzhou</t>
  </si>
  <si>
    <t>Jiangsu</t>
  </si>
  <si>
    <t>Chaoyang</t>
  </si>
  <si>
    <t>Chaozhou</t>
  </si>
  <si>
    <t>Guangdong</t>
  </si>
  <si>
    <t>Chengde</t>
  </si>
  <si>
    <t>Chengdu</t>
  </si>
  <si>
    <t>Sichuan</t>
  </si>
  <si>
    <t>Chenzhou</t>
  </si>
  <si>
    <t>Chifeng</t>
  </si>
  <si>
    <t>Chongqing</t>
  </si>
  <si>
    <t>Chuxiong</t>
  </si>
  <si>
    <t>Daan</t>
  </si>
  <si>
    <t>Dali</t>
  </si>
  <si>
    <t>Dalian</t>
  </si>
  <si>
    <t>Dandong</t>
  </si>
  <si>
    <t>Danjiangkou</t>
  </si>
  <si>
    <t>Daqing</t>
  </si>
  <si>
    <t>Datong</t>
  </si>
  <si>
    <t>Dengzhou</t>
  </si>
  <si>
    <t>Deyang</t>
  </si>
  <si>
    <t>Dezhou</t>
  </si>
  <si>
    <t>Dingzhou</t>
  </si>
  <si>
    <t>Dongguan</t>
  </si>
  <si>
    <t>Dunhua</t>
  </si>
  <si>
    <t>Dunhuang</t>
  </si>
  <si>
    <t>Erenhot</t>
  </si>
  <si>
    <t>Ergun Zuoqi</t>
  </si>
  <si>
    <t>Fengcheng</t>
  </si>
  <si>
    <t>Jiangxi</t>
  </si>
  <si>
    <t>Fengjie</t>
  </si>
  <si>
    <t>Fengzhen</t>
  </si>
  <si>
    <t>Foshan</t>
  </si>
  <si>
    <t>Fuan</t>
  </si>
  <si>
    <t>Fujin</t>
  </si>
  <si>
    <t>Fulin</t>
  </si>
  <si>
    <t>Fushun</t>
  </si>
  <si>
    <t>Fuxin</t>
  </si>
  <si>
    <t>Fuyang</t>
  </si>
  <si>
    <t>Zhejiang</t>
  </si>
  <si>
    <t>Fuyu</t>
  </si>
  <si>
    <t>Fuzhou</t>
  </si>
  <si>
    <t>Gannan</t>
  </si>
  <si>
    <t>Ganzhou</t>
  </si>
  <si>
    <t>Gar</t>
  </si>
  <si>
    <t>Gejiu</t>
  </si>
  <si>
    <t>Golmud</t>
  </si>
  <si>
    <t>Qinghai</t>
  </si>
  <si>
    <t>Guangshui</t>
  </si>
  <si>
    <t>Guangyuan</t>
  </si>
  <si>
    <t>Guangzhou</t>
  </si>
  <si>
    <t>Guide</t>
  </si>
  <si>
    <t>Guilin</t>
  </si>
  <si>
    <t>Guiyang</t>
  </si>
  <si>
    <t>Gyangze</t>
  </si>
  <si>
    <t>Haikou</t>
  </si>
  <si>
    <t>Hainan</t>
  </si>
  <si>
    <t>Hailar</t>
  </si>
  <si>
    <t>Hailun</t>
  </si>
  <si>
    <t>Hami</t>
  </si>
  <si>
    <t>Hancheng</t>
  </si>
  <si>
    <t>Handan</t>
  </si>
  <si>
    <t>Hanggin Houqi</t>
  </si>
  <si>
    <t>Hangu</t>
  </si>
  <si>
    <t>Tianjin</t>
  </si>
  <si>
    <t>Hangzhou</t>
  </si>
  <si>
    <t>Hanzhong</t>
  </si>
  <si>
    <t>Harbin</t>
  </si>
  <si>
    <t>Hebi</t>
  </si>
  <si>
    <t>Hechi</t>
  </si>
  <si>
    <t>Hefei</t>
  </si>
  <si>
    <t>Hegang</t>
  </si>
  <si>
    <t>Heihe</t>
  </si>
  <si>
    <t>Helong</t>
  </si>
  <si>
    <t>Hengshui</t>
  </si>
  <si>
    <t>Hengyang</t>
  </si>
  <si>
    <t>Heyuan</t>
  </si>
  <si>
    <t>Heze</t>
  </si>
  <si>
    <t>Hohhot</t>
  </si>
  <si>
    <t>Hotan</t>
  </si>
  <si>
    <t>Houma</t>
  </si>
  <si>
    <t>Huaibei</t>
  </si>
  <si>
    <t>Huainan</t>
  </si>
  <si>
    <t>Huaiyin</t>
  </si>
  <si>
    <t>Huanghua</t>
  </si>
  <si>
    <t>Huangshi</t>
  </si>
  <si>
    <t>Huangyan</t>
  </si>
  <si>
    <t>Huanren</t>
  </si>
  <si>
    <t>Huinan</t>
  </si>
  <si>
    <t>Huize</t>
  </si>
  <si>
    <t>Huizhou</t>
  </si>
  <si>
    <t>Hulan Ergi</t>
  </si>
  <si>
    <t>Hulin</t>
  </si>
  <si>
    <t>Huzhou</t>
  </si>
  <si>
    <t>Jiamusi</t>
  </si>
  <si>
    <t>Jian</t>
  </si>
  <si>
    <t>Jiangmen</t>
  </si>
  <si>
    <t>Jianmen</t>
  </si>
  <si>
    <t>Jiaohe</t>
  </si>
  <si>
    <t>Jiaojing</t>
  </si>
  <si>
    <t>Jiaozuo</t>
  </si>
  <si>
    <t>Jiaxing</t>
  </si>
  <si>
    <t>Jiayuguan</t>
  </si>
  <si>
    <t>Jieshou</t>
  </si>
  <si>
    <t>Jiexiu</t>
  </si>
  <si>
    <t>Jinan</t>
  </si>
  <si>
    <t>Jinchang</t>
  </si>
  <si>
    <t>Jincheng</t>
  </si>
  <si>
    <t>Jingdezhen</t>
  </si>
  <si>
    <t>Jingmen</t>
  </si>
  <si>
    <t>Jinhua</t>
  </si>
  <si>
    <t>Jining</t>
  </si>
  <si>
    <t>Jinshi</t>
  </si>
  <si>
    <t>Jinxi</t>
  </si>
  <si>
    <t>Jinzhou</t>
  </si>
  <si>
    <t>Jiujiang</t>
  </si>
  <si>
    <t>Jiutai</t>
  </si>
  <si>
    <t>Jixi</t>
  </si>
  <si>
    <t>Jyekundo</t>
  </si>
  <si>
    <t>Kaifeng</t>
  </si>
  <si>
    <t>Kailu</t>
  </si>
  <si>
    <t>Karamay</t>
  </si>
  <si>
    <t>Kashgar</t>
  </si>
  <si>
    <t>Keshan</t>
  </si>
  <si>
    <t>Koktokay</t>
  </si>
  <si>
    <t>Korla</t>
  </si>
  <si>
    <t>Kunming</t>
  </si>
  <si>
    <t>Kuqa</t>
  </si>
  <si>
    <t>Laiwu</t>
  </si>
  <si>
    <t>Laiyang</t>
  </si>
  <si>
    <t>Langfang</t>
  </si>
  <si>
    <t>Langzhong</t>
  </si>
  <si>
    <t>Lanxi</t>
  </si>
  <si>
    <t>Lanzhou</t>
  </si>
  <si>
    <t>Leshan</t>
  </si>
  <si>
    <t>Lhasa</t>
  </si>
  <si>
    <t>Lianxian</t>
  </si>
  <si>
    <t>Lianyungang</t>
  </si>
  <si>
    <t>Liaocheng</t>
  </si>
  <si>
    <t>Liaoyang</t>
  </si>
  <si>
    <t>Liaoyuan</t>
  </si>
  <si>
    <t>Lijiang</t>
  </si>
  <si>
    <t>Linchuan</t>
  </si>
  <si>
    <t>Linfen</t>
  </si>
  <si>
    <t>Lingyuan</t>
  </si>
  <si>
    <t>Linhai</t>
  </si>
  <si>
    <t>Linjiang</t>
  </si>
  <si>
    <t>Linkou</t>
  </si>
  <si>
    <t>Linqing</t>
  </si>
  <si>
    <t>Linxi</t>
  </si>
  <si>
    <t>Linxia</t>
  </si>
  <si>
    <t>Linyi</t>
  </si>
  <si>
    <t>Lishui</t>
  </si>
  <si>
    <t>Liuhe</t>
  </si>
  <si>
    <t>Liuzhou</t>
  </si>
  <si>
    <t>Longjiang</t>
  </si>
  <si>
    <t>Longxi</t>
  </si>
  <si>
    <t>Longyan</t>
  </si>
  <si>
    <t>Luan</t>
  </si>
  <si>
    <t>Luohe</t>
  </si>
  <si>
    <t>Luoyang</t>
  </si>
  <si>
    <t>Lupanshui</t>
  </si>
  <si>
    <t>Luzhou</t>
  </si>
  <si>
    <t>Maanshan</t>
  </si>
  <si>
    <t>Macheng</t>
  </si>
  <si>
    <t>Manzhouli</t>
  </si>
  <si>
    <t>Maoming</t>
  </si>
  <si>
    <t>Meizhou</t>
  </si>
  <si>
    <t>Mengzi</t>
  </si>
  <si>
    <t>Mianyang</t>
  </si>
  <si>
    <t>Minxian</t>
  </si>
  <si>
    <t>Mishan</t>
  </si>
  <si>
    <t>Mudangiang</t>
  </si>
  <si>
    <t>Nagchu</t>
  </si>
  <si>
    <t>Nancha</t>
  </si>
  <si>
    <t>Nanchang</t>
  </si>
  <si>
    <t>Nanchong</t>
  </si>
  <si>
    <t>Nangong</t>
  </si>
  <si>
    <t>Nanjing</t>
  </si>
  <si>
    <t>Nanning</t>
  </si>
  <si>
    <t>Nanping</t>
  </si>
  <si>
    <t>Nantong</t>
  </si>
  <si>
    <t>Nanyang</t>
  </si>
  <si>
    <t>Nehe</t>
  </si>
  <si>
    <t>Neijiang</t>
  </si>
  <si>
    <t>Nenjiang</t>
  </si>
  <si>
    <t>Ninde</t>
  </si>
  <si>
    <t>Ningan</t>
  </si>
  <si>
    <t>Ningbo</t>
  </si>
  <si>
    <t>Nongan</t>
  </si>
  <si>
    <t>Nyingchi</t>
  </si>
  <si>
    <t>Orongen Zizhiqi</t>
  </si>
  <si>
    <t>Panshi</t>
  </si>
  <si>
    <t>Panzhihua</t>
  </si>
  <si>
    <t>Pingdingshan</t>
  </si>
  <si>
    <t>Pingdu</t>
  </si>
  <si>
    <t>Pingliang</t>
  </si>
  <si>
    <t>Pingxiang</t>
  </si>
  <si>
    <t>Pingyi</t>
  </si>
  <si>
    <t>Puqi</t>
  </si>
  <si>
    <t>Putian</t>
  </si>
  <si>
    <t>Puyang</t>
  </si>
  <si>
    <t>Qingan</t>
  </si>
  <si>
    <t>Qingdao</t>
  </si>
  <si>
    <t>Qinggang</t>
  </si>
  <si>
    <t>Qingyuan</t>
  </si>
  <si>
    <t>Qinhuangdao</t>
  </si>
  <si>
    <t>Qinzhou</t>
  </si>
  <si>
    <t>Qiqihar</t>
  </si>
  <si>
    <t>Qitaihe</t>
  </si>
  <si>
    <t>Quanzhou</t>
  </si>
  <si>
    <t>Quiemo</t>
  </si>
  <si>
    <t>Quzhou</t>
  </si>
  <si>
    <t>Rizhao</t>
  </si>
  <si>
    <t>Rongzhag</t>
  </si>
  <si>
    <t>Sanming</t>
  </si>
  <si>
    <t>Sanya</t>
  </si>
  <si>
    <t>Shache</t>
  </si>
  <si>
    <t>Shangdu</t>
  </si>
  <si>
    <t>Shanghai</t>
  </si>
  <si>
    <t>Shangqiu</t>
  </si>
  <si>
    <t>Shangrao</t>
  </si>
  <si>
    <t>Shangzhi</t>
  </si>
  <si>
    <t>Shantou</t>
  </si>
  <si>
    <t>Shanxian</t>
  </si>
  <si>
    <t>Shaoguan</t>
  </si>
  <si>
    <t>Shaowu</t>
  </si>
  <si>
    <t>Shaoxing</t>
  </si>
  <si>
    <t>Shaoyang</t>
  </si>
  <si>
    <t>Shashi</t>
  </si>
  <si>
    <t>Shenyeng</t>
  </si>
  <si>
    <t>Shenzhen</t>
  </si>
  <si>
    <t>Shihezi</t>
  </si>
  <si>
    <t>Shijianzhuang</t>
  </si>
  <si>
    <t>Shishou</t>
  </si>
  <si>
    <t>Shiyan</t>
  </si>
  <si>
    <t>Shizuishan</t>
  </si>
  <si>
    <t>Ningxia</t>
  </si>
  <si>
    <t>Shuangcheng</t>
  </si>
  <si>
    <t>Shuangyashan</t>
  </si>
  <si>
    <t>Shulan</t>
  </si>
  <si>
    <t>Shuozhou</t>
  </si>
  <si>
    <t>Shuyang</t>
  </si>
  <si>
    <t>Simao</t>
  </si>
  <si>
    <t>Siping</t>
  </si>
  <si>
    <t>Suihua</t>
  </si>
  <si>
    <t>Suileng</t>
  </si>
  <si>
    <t>Suining</t>
  </si>
  <si>
    <t>Suzhou</t>
  </si>
  <si>
    <t>Tacheng</t>
  </si>
  <si>
    <t>Taian</t>
  </si>
  <si>
    <t>Tailai</t>
  </si>
  <si>
    <t>Taiyuan</t>
  </si>
  <si>
    <t>Taizhou</t>
  </si>
  <si>
    <t>Tangshan</t>
  </si>
  <si>
    <t>Taonan</t>
  </si>
  <si>
    <t>Tengchong</t>
  </si>
  <si>
    <t>Tianshui</t>
  </si>
  <si>
    <t>Tieli</t>
  </si>
  <si>
    <t>Tieling</t>
  </si>
  <si>
    <t>Tongchuan</t>
  </si>
  <si>
    <t>Tonghua</t>
  </si>
  <si>
    <t>Tongliao</t>
  </si>
  <si>
    <t>Tongling</t>
  </si>
  <si>
    <t>Tongren</t>
  </si>
  <si>
    <t>Tumen</t>
  </si>
  <si>
    <t>Turpan</t>
  </si>
  <si>
    <t>Ulanhot</t>
  </si>
  <si>
    <t>Ürümqi</t>
  </si>
  <si>
    <t>Urumqi</t>
  </si>
  <si>
    <t>Wafangdian</t>
  </si>
  <si>
    <t>Wangqing</t>
  </si>
  <si>
    <t>Wanzhou</t>
  </si>
  <si>
    <t>Weifang</t>
  </si>
  <si>
    <t>Weihai</t>
  </si>
  <si>
    <t>Weinan</t>
  </si>
  <si>
    <t>Wenshan</t>
  </si>
  <si>
    <t>Wenzhou</t>
  </si>
  <si>
    <t>Wuchuan</t>
  </si>
  <si>
    <t>Wuhai</t>
  </si>
  <si>
    <t>Wuhan</t>
  </si>
  <si>
    <t>Wuhu</t>
  </si>
  <si>
    <t>Wuwei</t>
  </si>
  <si>
    <t>Wuxi</t>
  </si>
  <si>
    <t>Wuyuan</t>
  </si>
  <si>
    <t>Wuzhou</t>
  </si>
  <si>
    <t>Xiamen</t>
  </si>
  <si>
    <t>Xian</t>
  </si>
  <si>
    <t>Xiangfan</t>
  </si>
  <si>
    <t>Xiangtai</t>
  </si>
  <si>
    <t>Xiangtan</t>
  </si>
  <si>
    <t>Xiantao</t>
  </si>
  <si>
    <t>Xianyang</t>
  </si>
  <si>
    <t>Xiaogan</t>
  </si>
  <si>
    <t>Xichang</t>
  </si>
  <si>
    <t>Xigaze</t>
  </si>
  <si>
    <t>Xilinhot</t>
  </si>
  <si>
    <t>Xingyi</t>
  </si>
  <si>
    <t>Xining</t>
  </si>
  <si>
    <t>Xinqing</t>
  </si>
  <si>
    <t>Xinxiang</t>
  </si>
  <si>
    <t>Xinyang</t>
  </si>
  <si>
    <t>Xinyi</t>
  </si>
  <si>
    <t>Xinyu</t>
  </si>
  <si>
    <t>Xinzhou</t>
  </si>
  <si>
    <t>Xuanhua</t>
  </si>
  <si>
    <t>Xuanzhou</t>
  </si>
  <si>
    <t>Xuchang</t>
  </si>
  <si>
    <t>Xuzhou</t>
  </si>
  <si>
    <t>Yaan</t>
  </si>
  <si>
    <t>Yakeshi</t>
  </si>
  <si>
    <t>Yancheng</t>
  </si>
  <si>
    <t>Yangjiang</t>
  </si>
  <si>
    <t>Yangquan</t>
  </si>
  <si>
    <t>Yangzhou</t>
  </si>
  <si>
    <t>Yanji</t>
  </si>
  <si>
    <t>Yantai</t>
  </si>
  <si>
    <t>Yian</t>
  </si>
  <si>
    <t>Yibin</t>
  </si>
  <si>
    <t>Yichang</t>
  </si>
  <si>
    <t>Yichun</t>
  </si>
  <si>
    <t>Yinchuan</t>
  </si>
  <si>
    <t>Yingkow</t>
  </si>
  <si>
    <t>Yining</t>
  </si>
  <si>
    <t>Yishan</t>
  </si>
  <si>
    <t>Yishui</t>
  </si>
  <si>
    <t>Yiyang</t>
  </si>
  <si>
    <t>Yongzhou</t>
  </si>
  <si>
    <t>Yuci</t>
  </si>
  <si>
    <t>Yueyang</t>
  </si>
  <si>
    <t>Yulin</t>
  </si>
  <si>
    <t>Yumen</t>
  </si>
  <si>
    <t>Yunxian</t>
  </si>
  <si>
    <t>Yuxi</t>
  </si>
  <si>
    <t>Zalantun</t>
  </si>
  <si>
    <t>Zaozhuang</t>
  </si>
  <si>
    <t>Zhangjiakou</t>
  </si>
  <si>
    <t>Zhangye</t>
  </si>
  <si>
    <t>Zhangzhou</t>
  </si>
  <si>
    <t>Zhanjiang</t>
  </si>
  <si>
    <t>Zhanyi</t>
  </si>
  <si>
    <t>Zhaodong</t>
  </si>
  <si>
    <t>Zhaoqing</t>
  </si>
  <si>
    <t>Zhaotang</t>
  </si>
  <si>
    <t>Zhengzhou</t>
  </si>
  <si>
    <t>Zhenjiang</t>
  </si>
  <si>
    <t>Zhijiang</t>
  </si>
  <si>
    <t>Zhoukou</t>
  </si>
  <si>
    <t>Zhuanghe</t>
  </si>
  <si>
    <t>Zhucheng</t>
  </si>
  <si>
    <t>Zhuhai</t>
  </si>
  <si>
    <t>Zhuozhou</t>
  </si>
  <si>
    <t>Zhuzhou</t>
  </si>
  <si>
    <t>Zibo</t>
  </si>
  <si>
    <t>Zicheng</t>
  </si>
  <si>
    <t>Zigong</t>
  </si>
  <si>
    <t>Zixing</t>
  </si>
  <si>
    <t>Zunyi</t>
  </si>
  <si>
    <t>Flying Fish Cove</t>
  </si>
  <si>
    <t>Christmas Island</t>
  </si>
  <si>
    <t>CX</t>
  </si>
  <si>
    <t>CXR</t>
  </si>
  <si>
    <t>Arauca</t>
  </si>
  <si>
    <t>Colombia</t>
  </si>
  <si>
    <t>CO</t>
  </si>
  <si>
    <t>COL</t>
  </si>
  <si>
    <t>Arjona</t>
  </si>
  <si>
    <t>Bolívar</t>
  </si>
  <si>
    <t>Quindío</t>
  </si>
  <si>
    <t>Ayapel</t>
  </si>
  <si>
    <t>Barrancabermeja</t>
  </si>
  <si>
    <t>Santander</t>
  </si>
  <si>
    <t>Barranquilla</t>
  </si>
  <si>
    <t>Atlántico</t>
  </si>
  <si>
    <t>Bello</t>
  </si>
  <si>
    <t>Antioquia</t>
  </si>
  <si>
    <t>Bogota</t>
  </si>
  <si>
    <t>Bogotá</t>
  </si>
  <si>
    <t>Bucaramanga</t>
  </si>
  <si>
    <t>Buenaventura</t>
  </si>
  <si>
    <t>Valle del Cauca</t>
  </si>
  <si>
    <t>Cali</t>
  </si>
  <si>
    <t>Campoalegre</t>
  </si>
  <si>
    <t>Huila</t>
  </si>
  <si>
    <t>Cartagena</t>
  </si>
  <si>
    <t>Cartago</t>
  </si>
  <si>
    <t>Chiquinquirá</t>
  </si>
  <si>
    <t>Chiquinquira</t>
  </si>
  <si>
    <t>Boyacá</t>
  </si>
  <si>
    <t>Ciénaga</t>
  </si>
  <si>
    <t>Cienaga</t>
  </si>
  <si>
    <t>Cúcuta</t>
  </si>
  <si>
    <t>Cucuta</t>
  </si>
  <si>
    <t>Norte de Santander</t>
  </si>
  <si>
    <t>Duitama</t>
  </si>
  <si>
    <t>El Banco</t>
  </si>
  <si>
    <t>El Carmen de Bolívar</t>
  </si>
  <si>
    <t>El Carmen de Bolivar</t>
  </si>
  <si>
    <t>Florencia</t>
  </si>
  <si>
    <t>Caquetá</t>
  </si>
  <si>
    <t>Garzón</t>
  </si>
  <si>
    <t>Garzon</t>
  </si>
  <si>
    <t>Girardot</t>
  </si>
  <si>
    <t>Cundinamarca</t>
  </si>
  <si>
    <t>Guapi</t>
  </si>
  <si>
    <t>Cauca</t>
  </si>
  <si>
    <t>Honda</t>
  </si>
  <si>
    <t>Tolima</t>
  </si>
  <si>
    <t>Ibagué</t>
  </si>
  <si>
    <t>Ibague</t>
  </si>
  <si>
    <t>Inírida</t>
  </si>
  <si>
    <t>Inirida</t>
  </si>
  <si>
    <t>Guainía</t>
  </si>
  <si>
    <t>Ipiales</t>
  </si>
  <si>
    <t>Nariño</t>
  </si>
  <si>
    <t>Juradó</t>
  </si>
  <si>
    <t>Jurado</t>
  </si>
  <si>
    <t>Chocó</t>
  </si>
  <si>
    <t>Leticia</t>
  </si>
  <si>
    <t>Lorica</t>
  </si>
  <si>
    <t>Magangué</t>
  </si>
  <si>
    <t>Magangue</t>
  </si>
  <si>
    <t>Manizales</t>
  </si>
  <si>
    <t>Caldas</t>
  </si>
  <si>
    <t>Medellín</t>
  </si>
  <si>
    <t>Medellin</t>
  </si>
  <si>
    <t>Mitú</t>
  </si>
  <si>
    <t>Mitu</t>
  </si>
  <si>
    <t>Vaupés</t>
  </si>
  <si>
    <t>Mocoa</t>
  </si>
  <si>
    <t>Putumayo</t>
  </si>
  <si>
    <t>Montería</t>
  </si>
  <si>
    <t>Monteria</t>
  </si>
  <si>
    <t>Neiva</t>
  </si>
  <si>
    <t>Nuquí</t>
  </si>
  <si>
    <t>Nuqui</t>
  </si>
  <si>
    <t>Ocaña</t>
  </si>
  <si>
    <t>Ocana</t>
  </si>
  <si>
    <t>Orocue</t>
  </si>
  <si>
    <t>Casanare</t>
  </si>
  <si>
    <t>Pamplona</t>
  </si>
  <si>
    <t>Pasto</t>
  </si>
  <si>
    <t>Pereira</t>
  </si>
  <si>
    <t>Risaralda</t>
  </si>
  <si>
    <t>Popayán</t>
  </si>
  <si>
    <t>Popayan</t>
  </si>
  <si>
    <t>Puerto Berrío</t>
  </si>
  <si>
    <t>Puerto Berrio</t>
  </si>
  <si>
    <t>Puerto Carreño</t>
  </si>
  <si>
    <t>Puerto Carreno</t>
  </si>
  <si>
    <t>Vichada</t>
  </si>
  <si>
    <t>Puerto López</t>
  </si>
  <si>
    <t>Puerto Lopez</t>
  </si>
  <si>
    <t>Meta</t>
  </si>
  <si>
    <t>Quibdó</t>
  </si>
  <si>
    <t>Quibdo</t>
  </si>
  <si>
    <t>Riohacha</t>
  </si>
  <si>
    <t>La Guajira</t>
  </si>
  <si>
    <t>Sabanalarga</t>
  </si>
  <si>
    <t>San Andrés</t>
  </si>
  <si>
    <t>San Andres</t>
  </si>
  <si>
    <t>San Andrés y Providencia</t>
  </si>
  <si>
    <t>San José del Guaviare</t>
  </si>
  <si>
    <t>San Jose del Guaviare</t>
  </si>
  <si>
    <t>Guaviare</t>
  </si>
  <si>
    <t>San Vicente del Caguán</t>
  </si>
  <si>
    <t>San Vicente del Caguan</t>
  </si>
  <si>
    <t>Santa Marta</t>
  </si>
  <si>
    <t>Sincelejo</t>
  </si>
  <si>
    <t>Socorro</t>
  </si>
  <si>
    <t>Sogamoso</t>
  </si>
  <si>
    <t>Soledad</t>
  </si>
  <si>
    <t>Sonsón</t>
  </si>
  <si>
    <t>Sonson</t>
  </si>
  <si>
    <t>Tame</t>
  </si>
  <si>
    <t>Tolú</t>
  </si>
  <si>
    <t>Tolu</t>
  </si>
  <si>
    <t>Tuluá</t>
  </si>
  <si>
    <t>Tulua</t>
  </si>
  <si>
    <t>Tumaco</t>
  </si>
  <si>
    <t>Tunja</t>
  </si>
  <si>
    <t>Túquerres</t>
  </si>
  <si>
    <t>Tuquerres</t>
  </si>
  <si>
    <t>Turbo</t>
  </si>
  <si>
    <t>Valledupar</t>
  </si>
  <si>
    <t>Cesar</t>
  </si>
  <si>
    <t>Villavicencio</t>
  </si>
  <si>
    <t>Yarumal</t>
  </si>
  <si>
    <t>Yopal</t>
  </si>
  <si>
    <t>Moroni</t>
  </si>
  <si>
    <t>Comoros</t>
  </si>
  <si>
    <t>KM</t>
  </si>
  <si>
    <t>COM</t>
  </si>
  <si>
    <t>Grande Comore</t>
  </si>
  <si>
    <t>Aketi</t>
  </si>
  <si>
    <t>Congo</t>
  </si>
  <si>
    <t>CD</t>
  </si>
  <si>
    <t>COD</t>
  </si>
  <si>
    <t>Bas-Uélé</t>
  </si>
  <si>
    <t>Bafwasende</t>
  </si>
  <si>
    <t>Tshopo</t>
  </si>
  <si>
    <t>Bandundu</t>
  </si>
  <si>
    <t>Kwilu</t>
  </si>
  <si>
    <t>Basankusu</t>
  </si>
  <si>
    <t>Équateur</t>
  </si>
  <si>
    <t>Basoko</t>
  </si>
  <si>
    <t>Beni</t>
  </si>
  <si>
    <t>Nord-Kivu</t>
  </si>
  <si>
    <t>Binga</t>
  </si>
  <si>
    <t>Mongala</t>
  </si>
  <si>
    <t>Boende</t>
  </si>
  <si>
    <t>Tshuapa</t>
  </si>
  <si>
    <t>Bolobo</t>
  </si>
  <si>
    <t>Mai-Ndombe</t>
  </si>
  <si>
    <t>Boma</t>
  </si>
  <si>
    <t>Kongo Central</t>
  </si>
  <si>
    <t>Bondo</t>
  </si>
  <si>
    <t>Bongandanga</t>
  </si>
  <si>
    <t>Bosobolo</t>
  </si>
  <si>
    <t>Nord-Ubangi</t>
  </si>
  <si>
    <t>Brazzaville</t>
  </si>
  <si>
    <t>CG</t>
  </si>
  <si>
    <t>COG</t>
  </si>
  <si>
    <t>Bukama</t>
  </si>
  <si>
    <t>Haut-Lomami</t>
  </si>
  <si>
    <t>Bukavu</t>
  </si>
  <si>
    <t>Sud-Kivu</t>
  </si>
  <si>
    <t>Buluko</t>
  </si>
  <si>
    <t>Bulungu</t>
  </si>
  <si>
    <t>Bumba</t>
  </si>
  <si>
    <t>Bunia</t>
  </si>
  <si>
    <t>Ituri</t>
  </si>
  <si>
    <t>Businga</t>
  </si>
  <si>
    <t>Buta</t>
  </si>
  <si>
    <t>Butembo</t>
  </si>
  <si>
    <t>Demba</t>
  </si>
  <si>
    <t>Kasaï Central</t>
  </si>
  <si>
    <t>Dibaya</t>
  </si>
  <si>
    <t>Dilolo</t>
  </si>
  <si>
    <t>Lualaba</t>
  </si>
  <si>
    <t>Djambala</t>
  </si>
  <si>
    <t>Plateaux</t>
  </si>
  <si>
    <t>Ewo</t>
  </si>
  <si>
    <t>Cuvette-Ouest</t>
  </si>
  <si>
    <t>Gamboma</t>
  </si>
  <si>
    <t>Gandajika</t>
  </si>
  <si>
    <t>Lomami</t>
  </si>
  <si>
    <t>Gbadolite</t>
  </si>
  <si>
    <t>Gemena</t>
  </si>
  <si>
    <t>Sud-Ubangi</t>
  </si>
  <si>
    <t>Goma</t>
  </si>
  <si>
    <t>Ikela</t>
  </si>
  <si>
    <t>Ilebo</t>
  </si>
  <si>
    <t>Kasaï</t>
  </si>
  <si>
    <t>Impfondo</t>
  </si>
  <si>
    <t>Likouala</t>
  </si>
  <si>
    <t>Inongo</t>
  </si>
  <si>
    <t>Isiro</t>
  </si>
  <si>
    <t>Haut-Uélé</t>
  </si>
  <si>
    <t>Kabalo</t>
  </si>
  <si>
    <t>Tanganyika</t>
  </si>
  <si>
    <t>Kabinda</t>
  </si>
  <si>
    <t>Kahemba</t>
  </si>
  <si>
    <t>Kwango</t>
  </si>
  <si>
    <t>Kalemie</t>
  </si>
  <si>
    <t>Kalima</t>
  </si>
  <si>
    <t>Maniema</t>
  </si>
  <si>
    <t>Kambove</t>
  </si>
  <si>
    <t>Haut-Katanga</t>
  </si>
  <si>
    <t>Kamina</t>
  </si>
  <si>
    <t>Kampene</t>
  </si>
  <si>
    <t>Kananga</t>
  </si>
  <si>
    <t>Kaniama</t>
  </si>
  <si>
    <t>Kasaji</t>
  </si>
  <si>
    <t>Kasangulu</t>
  </si>
  <si>
    <t>Kasongo</t>
  </si>
  <si>
    <t>Kasongo-Lunda</t>
  </si>
  <si>
    <t>Kayes</t>
  </si>
  <si>
    <t>Bouenza</t>
  </si>
  <si>
    <t>Kenge</t>
  </si>
  <si>
    <t>Kikwit</t>
  </si>
  <si>
    <t>Kimpese</t>
  </si>
  <si>
    <t>Kindu</t>
  </si>
  <si>
    <t>Kinkala</t>
  </si>
  <si>
    <t>Pool</t>
  </si>
  <si>
    <t>Kinshasa</t>
  </si>
  <si>
    <t>Kipushi</t>
  </si>
  <si>
    <t>Kisangani</t>
  </si>
  <si>
    <t>Kolwezi</t>
  </si>
  <si>
    <t>Kongolo</t>
  </si>
  <si>
    <t>Libenge</t>
  </si>
  <si>
    <t>Likasi</t>
  </si>
  <si>
    <t>Lisala</t>
  </si>
  <si>
    <t>Loango</t>
  </si>
  <si>
    <t>Kouilou</t>
  </si>
  <si>
    <t>Lodja</t>
  </si>
  <si>
    <t>Sankuru</t>
  </si>
  <si>
    <t>Loubomo</t>
  </si>
  <si>
    <t>Niari</t>
  </si>
  <si>
    <t>Luanza</t>
  </si>
  <si>
    <t>Lubao</t>
  </si>
  <si>
    <t>Lubumbashi</t>
  </si>
  <si>
    <t>Lubutu</t>
  </si>
  <si>
    <t>Luebo</t>
  </si>
  <si>
    <t>Lusambo</t>
  </si>
  <si>
    <t>Lusanga</t>
  </si>
  <si>
    <t>Madingou</t>
  </si>
  <si>
    <t>Makoua</t>
  </si>
  <si>
    <t>Cuvette</t>
  </si>
  <si>
    <t>Mangai</t>
  </si>
  <si>
    <t>Manono</t>
  </si>
  <si>
    <t>Matadi</t>
  </si>
  <si>
    <t>Mbandaka</t>
  </si>
  <si>
    <t>Mbanza-Ngungu</t>
  </si>
  <si>
    <t>Mbuji-Mayi</t>
  </si>
  <si>
    <t>Kasaï Oriental</t>
  </si>
  <si>
    <t>Moanda</t>
  </si>
  <si>
    <t>Moba</t>
  </si>
  <si>
    <t>Moloundou</t>
  </si>
  <si>
    <t>Sangha</t>
  </si>
  <si>
    <t>Mongbwalu</t>
  </si>
  <si>
    <t>Mossendjo</t>
  </si>
  <si>
    <t>Mushie</t>
  </si>
  <si>
    <t>Mweka</t>
  </si>
  <si>
    <t>Mwene-Ditu</t>
  </si>
  <si>
    <t>Mwenga</t>
  </si>
  <si>
    <t>Nyunzu</t>
  </si>
  <si>
    <t>Ouésso</t>
  </si>
  <si>
    <t>Ouesso</t>
  </si>
  <si>
    <t>Owando</t>
  </si>
  <si>
    <t>Pointe-Noire</t>
  </si>
  <si>
    <t>Sembe</t>
  </si>
  <si>
    <t>Sibiti</t>
  </si>
  <si>
    <t>Lékoumou</t>
  </si>
  <si>
    <t>Tshela</t>
  </si>
  <si>
    <t>Tshikapa</t>
  </si>
  <si>
    <t>Uvira</t>
  </si>
  <si>
    <t>Wamba</t>
  </si>
  <si>
    <t>Watsa</t>
  </si>
  <si>
    <t>Yangambi</t>
  </si>
  <si>
    <t>Zongo</t>
  </si>
  <si>
    <t>Avarua</t>
  </si>
  <si>
    <t>Cook Islands</t>
  </si>
  <si>
    <t>CK</t>
  </si>
  <si>
    <t>COK</t>
  </si>
  <si>
    <t>Alajuela</t>
  </si>
  <si>
    <t>Costa Rica</t>
  </si>
  <si>
    <t>CR</t>
  </si>
  <si>
    <t>CRI</t>
  </si>
  <si>
    <t>Canas</t>
  </si>
  <si>
    <t>Guanacaste</t>
  </si>
  <si>
    <t>Ciudad Cortes</t>
  </si>
  <si>
    <t>Puntarenas</t>
  </si>
  <si>
    <t>Golfito</t>
  </si>
  <si>
    <t>Heredia</t>
  </si>
  <si>
    <t>La Cruz</t>
  </si>
  <si>
    <t>Liberia</t>
  </si>
  <si>
    <t>Puerto Limon</t>
  </si>
  <si>
    <t>Limón</t>
  </si>
  <si>
    <t>Quesada</t>
  </si>
  <si>
    <t>San José</t>
  </si>
  <si>
    <t>Sixaola</t>
  </si>
  <si>
    <t>Bjelovar</t>
  </si>
  <si>
    <t>Croatia</t>
  </si>
  <si>
    <t>HR</t>
  </si>
  <si>
    <t>HRV</t>
  </si>
  <si>
    <t>Bjelovarsko-Bilogorska Županija</t>
  </si>
  <si>
    <t>Čakovec</t>
  </si>
  <si>
    <t>Cakovec</t>
  </si>
  <si>
    <t>Međimurska Županija</t>
  </si>
  <si>
    <t>Dubrovnik</t>
  </si>
  <si>
    <t>Dubrovačko-Neretvanska Županija</t>
  </si>
  <si>
    <t>Gospić</t>
  </si>
  <si>
    <t>Gospic</t>
  </si>
  <si>
    <t>Ličko-Senjska Županija</t>
  </si>
  <si>
    <t>Karlovac</t>
  </si>
  <si>
    <t>Karlovačka Županija</t>
  </si>
  <si>
    <t>Koprivnica</t>
  </si>
  <si>
    <t>Koprivničko-Križevačka Županija</t>
  </si>
  <si>
    <t>Krapina</t>
  </si>
  <si>
    <t>Krapinsko-Zagorska Županija</t>
  </si>
  <si>
    <t>Osijek</t>
  </si>
  <si>
    <t>Osječko-Baranjska Županija</t>
  </si>
  <si>
    <t>Pazin</t>
  </si>
  <si>
    <t>Istarska Županija</t>
  </si>
  <si>
    <t>Požega</t>
  </si>
  <si>
    <t>Pozega</t>
  </si>
  <si>
    <t>Požeško-Slavonska Županija</t>
  </si>
  <si>
    <t>Pula</t>
  </si>
  <si>
    <t>Rijeka</t>
  </si>
  <si>
    <t>Primorsko-Goranska Županija</t>
  </si>
  <si>
    <t>Šibenik</t>
  </si>
  <si>
    <t>Sibenik</t>
  </si>
  <si>
    <t>Šibensko-Kninska Županija</t>
  </si>
  <si>
    <t>Sisak</t>
  </si>
  <si>
    <t>Sisačko-Moslavačka Županija</t>
  </si>
  <si>
    <t>Slavonski Brod</t>
  </si>
  <si>
    <t>Brodsko-Posavska Županija</t>
  </si>
  <si>
    <t>Split</t>
  </si>
  <si>
    <t>Splitsko-Dalmatinska Županija</t>
  </si>
  <si>
    <t>Varaždin</t>
  </si>
  <si>
    <t>Varazdin</t>
  </si>
  <si>
    <t>Varaždinska Županija</t>
  </si>
  <si>
    <t>Virovitica</t>
  </si>
  <si>
    <t>Virovitičko-Podravska Županija</t>
  </si>
  <si>
    <t>Vukovar</t>
  </si>
  <si>
    <t>Vukovarsko-Srijemska Županija</t>
  </si>
  <si>
    <t>Zadar</t>
  </si>
  <si>
    <t>Zadarska Županija</t>
  </si>
  <si>
    <t>Zagreb</t>
  </si>
  <si>
    <t>Zagreb, Grad</t>
  </si>
  <si>
    <t>Artemisa</t>
  </si>
  <si>
    <t>Cuba</t>
  </si>
  <si>
    <t>CU</t>
  </si>
  <si>
    <t>CUB</t>
  </si>
  <si>
    <t>Banes</t>
  </si>
  <si>
    <t>Holguín</t>
  </si>
  <si>
    <t>Bayamo</t>
  </si>
  <si>
    <t>Granma</t>
  </si>
  <si>
    <t>Caibarién</t>
  </si>
  <si>
    <t>Caibarien</t>
  </si>
  <si>
    <t>Villa Clara</t>
  </si>
  <si>
    <t>Camagüey</t>
  </si>
  <si>
    <t>Camaguey</t>
  </si>
  <si>
    <t>Ciego de Ávila</t>
  </si>
  <si>
    <t>Ciego de Avila</t>
  </si>
  <si>
    <t>Cienfuegos</t>
  </si>
  <si>
    <t>Colón</t>
  </si>
  <si>
    <t>Colon</t>
  </si>
  <si>
    <t>Matanzas</t>
  </si>
  <si>
    <t>Guantánamo</t>
  </si>
  <si>
    <t>Guantanamo</t>
  </si>
  <si>
    <t>Güines</t>
  </si>
  <si>
    <t>Guines</t>
  </si>
  <si>
    <t>Mayabeque</t>
  </si>
  <si>
    <t>Havana</t>
  </si>
  <si>
    <t>La Habana</t>
  </si>
  <si>
    <t>Holguin</t>
  </si>
  <si>
    <t>Las Tunas</t>
  </si>
  <si>
    <t>Manzanillo</t>
  </si>
  <si>
    <t>Morón</t>
  </si>
  <si>
    <t>Moron</t>
  </si>
  <si>
    <t>Nueva Gerona</t>
  </si>
  <si>
    <t>Isla de la Juventud</t>
  </si>
  <si>
    <t>Nuevitas</t>
  </si>
  <si>
    <t>Palma Soriano</t>
  </si>
  <si>
    <t>Santiago de Cuba</t>
  </si>
  <si>
    <t>Pinar del Rio</t>
  </si>
  <si>
    <t>Pinar del Río</t>
  </si>
  <si>
    <t>Placetas</t>
  </si>
  <si>
    <t>Sagua la Grande</t>
  </si>
  <si>
    <t>San Antonio de los Baños</t>
  </si>
  <si>
    <t>San Antonio de los Banos</t>
  </si>
  <si>
    <t>San José de las Lajas</t>
  </si>
  <si>
    <t>San Jose de las Lajas</t>
  </si>
  <si>
    <t>Sancti Spíritus</t>
  </si>
  <si>
    <t>Sancti Spiritus</t>
  </si>
  <si>
    <t>Santa Clara</t>
  </si>
  <si>
    <t>Willemstad</t>
  </si>
  <si>
    <t>Curaçao</t>
  </si>
  <si>
    <t>CW</t>
  </si>
  <si>
    <t>CUW</t>
  </si>
  <si>
    <t>Famagusta</t>
  </si>
  <si>
    <t>Cyprus</t>
  </si>
  <si>
    <t>CY</t>
  </si>
  <si>
    <t>CYP</t>
  </si>
  <si>
    <t>Ammóchostos</t>
  </si>
  <si>
    <t>Kyrenia</t>
  </si>
  <si>
    <t>Kerýneia</t>
  </si>
  <si>
    <t>Larnaka</t>
  </si>
  <si>
    <t>Lárnaka</t>
  </si>
  <si>
    <t>Lemosos</t>
  </si>
  <si>
    <t>Lemesós</t>
  </si>
  <si>
    <t>Nicosia</t>
  </si>
  <si>
    <t>Lefkosía</t>
  </si>
  <si>
    <t>Paphos</t>
  </si>
  <si>
    <t>Páfos</t>
  </si>
  <si>
    <t>Brno</t>
  </si>
  <si>
    <t>Czech Republic</t>
  </si>
  <si>
    <t>CZ</t>
  </si>
  <si>
    <t>CZE</t>
  </si>
  <si>
    <t>Jihomoravský Kraj</t>
  </si>
  <si>
    <t>České Budějovice</t>
  </si>
  <si>
    <t>Ceske Budejovice</t>
  </si>
  <si>
    <t xml:space="preserve">Jihočeský Kraj </t>
  </si>
  <si>
    <t>Hradec Králové</t>
  </si>
  <si>
    <t>Hradec Kralove</t>
  </si>
  <si>
    <t>Královéhradecký Kraj</t>
  </si>
  <si>
    <t>Jihlava</t>
  </si>
  <si>
    <t>Vysočina</t>
  </si>
  <si>
    <t>Karlovy Vary</t>
  </si>
  <si>
    <t>Karlovarský Kraj</t>
  </si>
  <si>
    <t>Liberec</t>
  </si>
  <si>
    <t>Liberecký Kraj</t>
  </si>
  <si>
    <t>Olomouc</t>
  </si>
  <si>
    <t>Olomoucký Kraj</t>
  </si>
  <si>
    <t>Ostrava</t>
  </si>
  <si>
    <t xml:space="preserve">Moravskoslezský Kraj </t>
  </si>
  <si>
    <t>Pardubice</t>
  </si>
  <si>
    <t>Pardubický Kraj</t>
  </si>
  <si>
    <t>Pizen</t>
  </si>
  <si>
    <t>Plzeňský Kraj</t>
  </si>
  <si>
    <t>Prague</t>
  </si>
  <si>
    <t>Praha, Hlavní Město</t>
  </si>
  <si>
    <t>Usti Nad Labem</t>
  </si>
  <si>
    <t>Ústecký Kraj</t>
  </si>
  <si>
    <t>Zlín</t>
  </si>
  <si>
    <t>Zlin</t>
  </si>
  <si>
    <t>Zlínský Kraj</t>
  </si>
  <si>
    <t>Abengourou</t>
  </si>
  <si>
    <t>Côte d'Ivoire</t>
  </si>
  <si>
    <t>CI</t>
  </si>
  <si>
    <t>CIV</t>
  </si>
  <si>
    <t>Comoé</t>
  </si>
  <si>
    <t>Abidjan</t>
  </si>
  <si>
    <t>Aboisso</t>
  </si>
  <si>
    <t>Agboville</t>
  </si>
  <si>
    <t>Lagunes</t>
  </si>
  <si>
    <t>Bangolo</t>
  </si>
  <si>
    <t>Montagnes</t>
  </si>
  <si>
    <t>Bondoukou</t>
  </si>
  <si>
    <t>Zanzan</t>
  </si>
  <si>
    <t>Bouaflé</t>
  </si>
  <si>
    <t>Bouafle</t>
  </si>
  <si>
    <t>Sassandra-Marahoué</t>
  </si>
  <si>
    <t>Bouaké</t>
  </si>
  <si>
    <t>Bouake</t>
  </si>
  <si>
    <t>Vallée du Bandama</t>
  </si>
  <si>
    <t>Dabou</t>
  </si>
  <si>
    <t>Daloa</t>
  </si>
  <si>
    <t>Dimbokro</t>
  </si>
  <si>
    <t>Lacs</t>
  </si>
  <si>
    <t>Divo</t>
  </si>
  <si>
    <t>Gôh-Djiboua</t>
  </si>
  <si>
    <t>Ferkessédougou</t>
  </si>
  <si>
    <t>Ferkessedougou</t>
  </si>
  <si>
    <t>Savanes</t>
  </si>
  <si>
    <t>Gagnoa</t>
  </si>
  <si>
    <t>Grand Bassam</t>
  </si>
  <si>
    <t>Guiglo</t>
  </si>
  <si>
    <t>Korhogo</t>
  </si>
  <si>
    <t>Man</t>
  </si>
  <si>
    <t>Odienné</t>
  </si>
  <si>
    <t>Odienne</t>
  </si>
  <si>
    <t>Denguélé</t>
  </si>
  <si>
    <t>San-Pedro</t>
  </si>
  <si>
    <t>Bas-Sassandra</t>
  </si>
  <si>
    <t>Sassandra</t>
  </si>
  <si>
    <t>Séguéla</t>
  </si>
  <si>
    <t>Seguela</t>
  </si>
  <si>
    <t>Woroba</t>
  </si>
  <si>
    <t>Soubré</t>
  </si>
  <si>
    <t>Soubre</t>
  </si>
  <si>
    <t>Touba</t>
  </si>
  <si>
    <t>Toumodi</t>
  </si>
  <si>
    <t>Yamoussoukro</t>
  </si>
  <si>
    <t>Aalborg</t>
  </si>
  <si>
    <t>Denmark</t>
  </si>
  <si>
    <t>DK</t>
  </si>
  <si>
    <t>DNK</t>
  </si>
  <si>
    <t>Nordjylland</t>
  </si>
  <si>
    <t>Århus</t>
  </si>
  <si>
    <t>Aarhus</t>
  </si>
  <si>
    <t>Midtjylland</t>
  </si>
  <si>
    <t>Esbjerg</t>
  </si>
  <si>
    <t>Syddanmark</t>
  </si>
  <si>
    <t>Frederikshavn</t>
  </si>
  <si>
    <t>Hillerød</t>
  </si>
  <si>
    <t>Hillerod</t>
  </si>
  <si>
    <t>Hovedstaden</t>
  </si>
  <si>
    <t>København</t>
  </si>
  <si>
    <t>Kobenhavn</t>
  </si>
  <si>
    <t>Odense</t>
  </si>
  <si>
    <t>Roskilde</t>
  </si>
  <si>
    <t>Sjælland</t>
  </si>
  <si>
    <t>Sorø</t>
  </si>
  <si>
    <t>Soro</t>
  </si>
  <si>
    <t>Svendborg</t>
  </si>
  <si>
    <t>Vejle</t>
  </si>
  <si>
    <t>Viborg</t>
  </si>
  <si>
    <t>Ali Sabih</t>
  </si>
  <si>
    <t>Djibouti</t>
  </si>
  <si>
    <t>DJ</t>
  </si>
  <si>
    <t>DJI</t>
  </si>
  <si>
    <t>Ali Sabieh</t>
  </si>
  <si>
    <t>Arta</t>
  </si>
  <si>
    <t>Dikhil</t>
  </si>
  <si>
    <t>Obock</t>
  </si>
  <si>
    <t>Tadjoura</t>
  </si>
  <si>
    <t>Tadjourah</t>
  </si>
  <si>
    <t>Roseau</t>
  </si>
  <si>
    <t>Dominica</t>
  </si>
  <si>
    <t>DM</t>
  </si>
  <si>
    <t>DMA</t>
  </si>
  <si>
    <t>Saint George</t>
  </si>
  <si>
    <t>Azua</t>
  </si>
  <si>
    <t>Dominican Republic</t>
  </si>
  <si>
    <t>DO</t>
  </si>
  <si>
    <t>DOM</t>
  </si>
  <si>
    <t>Valdesia</t>
  </si>
  <si>
    <t>Baní</t>
  </si>
  <si>
    <t>Bani</t>
  </si>
  <si>
    <t>Barahona</t>
  </si>
  <si>
    <t>Enriquillo</t>
  </si>
  <si>
    <t>Bávaro</t>
  </si>
  <si>
    <t>Bavaro</t>
  </si>
  <si>
    <t>Yuma</t>
  </si>
  <si>
    <t>Bonao</t>
  </si>
  <si>
    <t>Cibao Sur</t>
  </si>
  <si>
    <t>Comendador</t>
  </si>
  <si>
    <t>El Valle</t>
  </si>
  <si>
    <t>Cotuí</t>
  </si>
  <si>
    <t>Cotui</t>
  </si>
  <si>
    <t>Dajabón</t>
  </si>
  <si>
    <t>Dajabon</t>
  </si>
  <si>
    <t>Cibao Noroeste</t>
  </si>
  <si>
    <t>El Seibo</t>
  </si>
  <si>
    <t>Hato Mayor</t>
  </si>
  <si>
    <t>Higuamo</t>
  </si>
  <si>
    <t>Higuey</t>
  </si>
  <si>
    <t>Jimaní</t>
  </si>
  <si>
    <t>Jimani</t>
  </si>
  <si>
    <t>La Romana</t>
  </si>
  <si>
    <t>La Vega</t>
  </si>
  <si>
    <t>Moca</t>
  </si>
  <si>
    <t>Cibao Norte</t>
  </si>
  <si>
    <t>Monte Cristi</t>
  </si>
  <si>
    <t>Monte Plata</t>
  </si>
  <si>
    <t>Nagua</t>
  </si>
  <si>
    <t>Cibao Nordeste</t>
  </si>
  <si>
    <t>Neiba</t>
  </si>
  <si>
    <t>Pedernales</t>
  </si>
  <si>
    <t>Puerto Plata</t>
  </si>
  <si>
    <t>Sabaneta</t>
  </si>
  <si>
    <t>Salcedo</t>
  </si>
  <si>
    <t>Samaná</t>
  </si>
  <si>
    <t>Samana</t>
  </si>
  <si>
    <t>San Cristóbal</t>
  </si>
  <si>
    <t>San Cristobal</t>
  </si>
  <si>
    <t>San Francisco de Macorís</t>
  </si>
  <si>
    <t>San Francisco de Macoris</t>
  </si>
  <si>
    <t>San Pedro de Macorís</t>
  </si>
  <si>
    <t>San Pedro de Macoris</t>
  </si>
  <si>
    <t>Santo Domingo</t>
  </si>
  <si>
    <t>Ozama</t>
  </si>
  <si>
    <t>Santo Domingo Este</t>
  </si>
  <si>
    <t>Alausí</t>
  </si>
  <si>
    <t>Alausi</t>
  </si>
  <si>
    <t>Ecuador</t>
  </si>
  <si>
    <t>EC</t>
  </si>
  <si>
    <t>ECU</t>
  </si>
  <si>
    <t>Chimborazo</t>
  </si>
  <si>
    <t>Ambato</t>
  </si>
  <si>
    <t>Tungurahua</t>
  </si>
  <si>
    <t>Azogues</t>
  </si>
  <si>
    <t>Cañar</t>
  </si>
  <si>
    <t>Babahoyo</t>
  </si>
  <si>
    <t>Cayambe</t>
  </si>
  <si>
    <t>Pichincha</t>
  </si>
  <si>
    <t>Chone</t>
  </si>
  <si>
    <t>Manabí</t>
  </si>
  <si>
    <t>Cuenca</t>
  </si>
  <si>
    <t>Azuay</t>
  </si>
  <si>
    <t>Esmeraldas</t>
  </si>
  <si>
    <t>Guaranda</t>
  </si>
  <si>
    <t>Guayaquil</t>
  </si>
  <si>
    <t>Guayas</t>
  </si>
  <si>
    <t>Ibarra</t>
  </si>
  <si>
    <t>Imbabura</t>
  </si>
  <si>
    <t>Jipijapa</t>
  </si>
  <si>
    <t>Latacunga</t>
  </si>
  <si>
    <t>Cotopaxi</t>
  </si>
  <si>
    <t>Loja</t>
  </si>
  <si>
    <t>Macará</t>
  </si>
  <si>
    <t>Macara</t>
  </si>
  <si>
    <t>Macas</t>
  </si>
  <si>
    <t>Morona-Santiago</t>
  </si>
  <si>
    <t>Machala</t>
  </si>
  <si>
    <t>El Oro</t>
  </si>
  <si>
    <t>Manta</t>
  </si>
  <si>
    <t>Milagro</t>
  </si>
  <si>
    <t>Muisne</t>
  </si>
  <si>
    <t>Nueva Loja</t>
  </si>
  <si>
    <t>Sucumbíos</t>
  </si>
  <si>
    <t>Piñas</t>
  </si>
  <si>
    <t>Pinas</t>
  </si>
  <si>
    <t>Portoviejo</t>
  </si>
  <si>
    <t>Puerto Baquerizo Moreno</t>
  </si>
  <si>
    <t>Galápagos</t>
  </si>
  <si>
    <t>Puerto Francisco de Orellana</t>
  </si>
  <si>
    <t>Orellana</t>
  </si>
  <si>
    <t>Puerto Villamil</t>
  </si>
  <si>
    <t>Puyo</t>
  </si>
  <si>
    <t>Pastaza</t>
  </si>
  <si>
    <t>Quito</t>
  </si>
  <si>
    <t>Riobamba</t>
  </si>
  <si>
    <t>Salinas</t>
  </si>
  <si>
    <t>San Gabriel</t>
  </si>
  <si>
    <t>Carchi</t>
  </si>
  <si>
    <t>Sangolquí</t>
  </si>
  <si>
    <t>Sangolqui</t>
  </si>
  <si>
    <t>Santa Elena</t>
  </si>
  <si>
    <t>Santo Domingo de los Colorados</t>
  </si>
  <si>
    <t>Santo Domingo de los Tsáchilas</t>
  </si>
  <si>
    <t>Tena</t>
  </si>
  <si>
    <t>Napo</t>
  </si>
  <si>
    <t>Tulcán</t>
  </si>
  <si>
    <t>Tulcan</t>
  </si>
  <si>
    <t>Valdez</t>
  </si>
  <si>
    <t>Yaupi</t>
  </si>
  <si>
    <t>Zamora</t>
  </si>
  <si>
    <t>Zamora-Chinchipe</t>
  </si>
  <si>
    <t>Alexandria</t>
  </si>
  <si>
    <t>Egypt</t>
  </si>
  <si>
    <t>EG</t>
  </si>
  <si>
    <t>EGY</t>
  </si>
  <si>
    <t>Al Iskandarīyah</t>
  </si>
  <si>
    <t>Aswan</t>
  </si>
  <si>
    <t>Aswān</t>
  </si>
  <si>
    <t>Asyut</t>
  </si>
  <si>
    <t>Asyūţ</t>
  </si>
  <si>
    <t>Benha</t>
  </si>
  <si>
    <t>Al Qalyūbīyah</t>
  </si>
  <si>
    <t>Beni Mazar</t>
  </si>
  <si>
    <t>Al Minyā</t>
  </si>
  <si>
    <t>Beni Suef</t>
  </si>
  <si>
    <t>Banī Suwayf</t>
  </si>
  <si>
    <t>Berenice</t>
  </si>
  <si>
    <t>Al Baḩr al Aḩmar</t>
  </si>
  <si>
    <t>Bur Safaga</t>
  </si>
  <si>
    <t>Bur Said</t>
  </si>
  <si>
    <t>Būr Sa‘īd</t>
  </si>
  <si>
    <t>Cairo</t>
  </si>
  <si>
    <t>Al Qāhirah</t>
  </si>
  <si>
    <t>Damanhûr</t>
  </si>
  <si>
    <t>Damanhur</t>
  </si>
  <si>
    <t>Al Buḩayrah</t>
  </si>
  <si>
    <t>Dumyat</t>
  </si>
  <si>
    <t>Dumyāţ</t>
  </si>
  <si>
    <t>El Alamein</t>
  </si>
  <si>
    <t>Maţrūḩ</t>
  </si>
  <si>
    <t>El Arish</t>
  </si>
  <si>
    <t>Shamāl Sīnā’</t>
  </si>
  <si>
    <t>El Daba</t>
  </si>
  <si>
    <t>El Faiyum</t>
  </si>
  <si>
    <t>Al Fayyūm</t>
  </si>
  <si>
    <t>El Giza</t>
  </si>
  <si>
    <t>Al Jīzah</t>
  </si>
  <si>
    <t>El Kharga</t>
  </si>
  <si>
    <t>Al Wādī al Jadīd</t>
  </si>
  <si>
    <t>El Mansura</t>
  </si>
  <si>
    <t>Ad Daqahlīyah</t>
  </si>
  <si>
    <t>El Minya</t>
  </si>
  <si>
    <t>El Qasr</t>
  </si>
  <si>
    <t>El Tur</t>
  </si>
  <si>
    <t>Janūb Sīnā’</t>
  </si>
  <si>
    <t>Girga</t>
  </si>
  <si>
    <t>Sūhāj</t>
  </si>
  <si>
    <t>Hurghada</t>
  </si>
  <si>
    <t>Ismaïlia</t>
  </si>
  <si>
    <t>Ismailia</t>
  </si>
  <si>
    <t>Al Ismā‘īlīyah</t>
  </si>
  <si>
    <t>Isna</t>
  </si>
  <si>
    <t>Qinā</t>
  </si>
  <si>
    <t>Kafr el Sheikh</t>
  </si>
  <si>
    <t>Kafr ash Shaykh</t>
  </si>
  <si>
    <t>Kom Ombo</t>
  </si>
  <si>
    <t>Luxor</t>
  </si>
  <si>
    <t>Al Uqşur</t>
  </si>
  <si>
    <t>Mallawi</t>
  </si>
  <si>
    <t>Matruh</t>
  </si>
  <si>
    <t>Qasr Farafra</t>
  </si>
  <si>
    <t>Qena</t>
  </si>
  <si>
    <t>Rashid</t>
  </si>
  <si>
    <t>Salum</t>
  </si>
  <si>
    <t>Samalut</t>
  </si>
  <si>
    <t>Shibin el Kom</t>
  </si>
  <si>
    <t>Al Minūfīyah</t>
  </si>
  <si>
    <t>Siwa</t>
  </si>
  <si>
    <t>Sohag</t>
  </si>
  <si>
    <t>Suez</t>
  </si>
  <si>
    <t>As Suways</t>
  </si>
  <si>
    <t>Tanta</t>
  </si>
  <si>
    <t>Al Gharbīyah</t>
  </si>
  <si>
    <t>Zagazig</t>
  </si>
  <si>
    <t>Ash Sharqīyah</t>
  </si>
  <si>
    <t>Ahuachapán</t>
  </si>
  <si>
    <t>Ahuachapan</t>
  </si>
  <si>
    <t>El Salvador</t>
  </si>
  <si>
    <t>SV</t>
  </si>
  <si>
    <t>SLV</t>
  </si>
  <si>
    <t>Chalatenango</t>
  </si>
  <si>
    <t>Cojutepeque</t>
  </si>
  <si>
    <t>Cuscatlán</t>
  </si>
  <si>
    <t>Nueva San Salvador</t>
  </si>
  <si>
    <t>La Libertad</t>
  </si>
  <si>
    <t>San Francisco Gotera</t>
  </si>
  <si>
    <t>Morazán</t>
  </si>
  <si>
    <t>San Miguel</t>
  </si>
  <si>
    <t>San Salvador</t>
  </si>
  <si>
    <t>San Vicente</t>
  </si>
  <si>
    <t>Sensuntepeque</t>
  </si>
  <si>
    <t>Cabañas</t>
  </si>
  <si>
    <t>Sonsonate</t>
  </si>
  <si>
    <t>Usulután</t>
  </si>
  <si>
    <t>Usulutan</t>
  </si>
  <si>
    <t>Zacatecoluca</t>
  </si>
  <si>
    <t>Bata</t>
  </si>
  <si>
    <t>Equatorial Guinea</t>
  </si>
  <si>
    <t>GQ</t>
  </si>
  <si>
    <t>GNQ</t>
  </si>
  <si>
    <t>Litoral</t>
  </si>
  <si>
    <t>Calatrava</t>
  </si>
  <si>
    <t>Ebebiyín</t>
  </si>
  <si>
    <t>Ebebiyin</t>
  </si>
  <si>
    <t>Kié-Ntem</t>
  </si>
  <si>
    <t>Evinayong</t>
  </si>
  <si>
    <t>Centro Sur</t>
  </si>
  <si>
    <t>Luba</t>
  </si>
  <si>
    <t>Bioko Sur</t>
  </si>
  <si>
    <t>Malabo</t>
  </si>
  <si>
    <t>Bioko Norte</t>
  </si>
  <si>
    <t>Mongomo</t>
  </si>
  <si>
    <t>Wele-Nzas</t>
  </si>
  <si>
    <t>Palé</t>
  </si>
  <si>
    <t>Pale</t>
  </si>
  <si>
    <t>Annobón</t>
  </si>
  <si>
    <t>Agordat</t>
  </si>
  <si>
    <t>Eritrea</t>
  </si>
  <si>
    <t>ER</t>
  </si>
  <si>
    <t>ERI</t>
  </si>
  <si>
    <t>Gash Barka</t>
  </si>
  <si>
    <t>Asmara</t>
  </si>
  <si>
    <t>Ma’ākel</t>
  </si>
  <si>
    <t>Assab</t>
  </si>
  <si>
    <t>Debubawī K’eyih Bahrī</t>
  </si>
  <si>
    <t>Barentu</t>
  </si>
  <si>
    <t>Keren</t>
  </si>
  <si>
    <t>Ānseba</t>
  </si>
  <si>
    <t>Massawa</t>
  </si>
  <si>
    <t>Semēnawī K’eyih Bahrī</t>
  </si>
  <si>
    <t>Mendefera</t>
  </si>
  <si>
    <t>Debub</t>
  </si>
  <si>
    <t>Tessenei</t>
  </si>
  <si>
    <t>Haapsalu</t>
  </si>
  <si>
    <t>Estonia</t>
  </si>
  <si>
    <t>EE</t>
  </si>
  <si>
    <t>EST</t>
  </si>
  <si>
    <t>Läänemaa</t>
  </si>
  <si>
    <t>Jõgeva</t>
  </si>
  <si>
    <t>Jogeva</t>
  </si>
  <si>
    <t>Jõgevamaa</t>
  </si>
  <si>
    <t>Jõhvi</t>
  </si>
  <si>
    <t>Johvi</t>
  </si>
  <si>
    <t>Ida-Virumaa</t>
  </si>
  <si>
    <t>Kärdla</t>
  </si>
  <si>
    <t>Kardla</t>
  </si>
  <si>
    <t>Hiiumaa</t>
  </si>
  <si>
    <t>Kohtla-Järve</t>
  </si>
  <si>
    <t>Kohtla-Jarve</t>
  </si>
  <si>
    <t>Kuressaare</t>
  </si>
  <si>
    <t>Saaremaa</t>
  </si>
  <si>
    <t>Narva</t>
  </si>
  <si>
    <t>Paide</t>
  </si>
  <si>
    <t>Järvamaa</t>
  </si>
  <si>
    <t>Pärnu</t>
  </si>
  <si>
    <t>Parnu</t>
  </si>
  <si>
    <t>Pärnumaa</t>
  </si>
  <si>
    <t>Põlva</t>
  </si>
  <si>
    <t>Polva</t>
  </si>
  <si>
    <t>Põlvamaa</t>
  </si>
  <si>
    <t>Rakvere</t>
  </si>
  <si>
    <t>Lääne-Virumaa</t>
  </si>
  <si>
    <t>Rapla</t>
  </si>
  <si>
    <t>Raplamaa</t>
  </si>
  <si>
    <t>Tallinn</t>
  </si>
  <si>
    <t>Harjumaa</t>
  </si>
  <si>
    <t>Tartu</t>
  </si>
  <si>
    <t>Tartumaa</t>
  </si>
  <si>
    <t>Valga</t>
  </si>
  <si>
    <t>Valgamaa</t>
  </si>
  <si>
    <t>Viljandi</t>
  </si>
  <si>
    <t>Viljandimaa</t>
  </si>
  <si>
    <t>Võru</t>
  </si>
  <si>
    <t>Voru</t>
  </si>
  <si>
    <t>Võrumaa</t>
  </si>
  <si>
    <t>Addis Ababa</t>
  </si>
  <si>
    <t>Ethiopia</t>
  </si>
  <si>
    <t>ET</t>
  </si>
  <si>
    <t>ETH</t>
  </si>
  <si>
    <t>Ādīs Ābeba</t>
  </si>
  <si>
    <t>Adigrat</t>
  </si>
  <si>
    <t>Tigray</t>
  </si>
  <si>
    <t>Aksum</t>
  </si>
  <si>
    <t>Arba Minch</t>
  </si>
  <si>
    <t>YeDebub Bihēroch Bihēreseboch na Hizboch</t>
  </si>
  <si>
    <t>Asela</t>
  </si>
  <si>
    <t>Oromīya</t>
  </si>
  <si>
    <t>Asosa</t>
  </si>
  <si>
    <t>Bīnshangul Gumuz</t>
  </si>
  <si>
    <t>Awasa</t>
  </si>
  <si>
    <t>Bahir Dar</t>
  </si>
  <si>
    <t>Āmara</t>
  </si>
  <si>
    <t>Bati</t>
  </si>
  <si>
    <t>Debre Birhan</t>
  </si>
  <si>
    <t>Debre Markos</t>
  </si>
  <si>
    <t>Dembi Dolo</t>
  </si>
  <si>
    <t>Dese</t>
  </si>
  <si>
    <t>Dila</t>
  </si>
  <si>
    <t>Dire Dawa</t>
  </si>
  <si>
    <t>Dirē Dawa</t>
  </si>
  <si>
    <t>Dolo Bay</t>
  </si>
  <si>
    <t>Sumalē</t>
  </si>
  <si>
    <t>Gambēla</t>
  </si>
  <si>
    <t>Gambela</t>
  </si>
  <si>
    <t>Gambēla Hizboch</t>
  </si>
  <si>
    <t>Gimbi</t>
  </si>
  <si>
    <t>Giyon</t>
  </si>
  <si>
    <t>Goba</t>
  </si>
  <si>
    <t>Gode</t>
  </si>
  <si>
    <t>Gondar</t>
  </si>
  <si>
    <t>Gonder</t>
  </si>
  <si>
    <t>Gore</t>
  </si>
  <si>
    <t>Hagere Hiywet</t>
  </si>
  <si>
    <t>Harar</t>
  </si>
  <si>
    <t>Hārerī Hizb</t>
  </si>
  <si>
    <t>Hosaina</t>
  </si>
  <si>
    <t>Jijiga</t>
  </si>
  <si>
    <t>Jima</t>
  </si>
  <si>
    <t>Mekele</t>
  </si>
  <si>
    <t>Nagele</t>
  </si>
  <si>
    <t>Nazret</t>
  </si>
  <si>
    <t>Nekemte</t>
  </si>
  <si>
    <t>Semera</t>
  </si>
  <si>
    <t>Āfar</t>
  </si>
  <si>
    <t>Shashemene</t>
  </si>
  <si>
    <t>Sodo</t>
  </si>
  <si>
    <t>Yirga Alem</t>
  </si>
  <si>
    <t>Stanley</t>
  </si>
  <si>
    <t>Falkland Islands (Islas Malvinas)</t>
  </si>
  <si>
    <t>FK</t>
  </si>
  <si>
    <t>FLK</t>
  </si>
  <si>
    <t>Eiði</t>
  </si>
  <si>
    <t>Eidhi</t>
  </si>
  <si>
    <t>Faroe Islands</t>
  </si>
  <si>
    <t>FO</t>
  </si>
  <si>
    <t>FRO</t>
  </si>
  <si>
    <t>Fámjin</t>
  </si>
  <si>
    <t>Famjin</t>
  </si>
  <si>
    <t>Fuglafjørður</t>
  </si>
  <si>
    <t>Fuglafjordhur</t>
  </si>
  <si>
    <t>Hov</t>
  </si>
  <si>
    <t>Húsavík</t>
  </si>
  <si>
    <t>Husavik</t>
  </si>
  <si>
    <t>Hvalba</t>
  </si>
  <si>
    <t>Hvannasund</t>
  </si>
  <si>
    <t>Kirkja</t>
  </si>
  <si>
    <t>Klaksvík</t>
  </si>
  <si>
    <t>Klaksvik</t>
  </si>
  <si>
    <t>Kunoy</t>
  </si>
  <si>
    <t>Kvívík</t>
  </si>
  <si>
    <t>Kvivik</t>
  </si>
  <si>
    <t>Norðragøta</t>
  </si>
  <si>
    <t>Nordhragota</t>
  </si>
  <si>
    <t>Oyrarbakki</t>
  </si>
  <si>
    <t>Porkeri</t>
  </si>
  <si>
    <t>Saltangará</t>
  </si>
  <si>
    <t>Saltangara</t>
  </si>
  <si>
    <t>Sandavágur</t>
  </si>
  <si>
    <t>Sandavagur</t>
  </si>
  <si>
    <t>Sandur</t>
  </si>
  <si>
    <t>Skálavík</t>
  </si>
  <si>
    <t>Skalavik</t>
  </si>
  <si>
    <t>Skopun</t>
  </si>
  <si>
    <t>Skúvoy</t>
  </si>
  <si>
    <t>Skuvoy</t>
  </si>
  <si>
    <t>Sørvágur</t>
  </si>
  <si>
    <t>Sorvagur</t>
  </si>
  <si>
    <t>Strendur</t>
  </si>
  <si>
    <t>Sumba</t>
  </si>
  <si>
    <t>Toftir</t>
  </si>
  <si>
    <t>Tórshavn</t>
  </si>
  <si>
    <t>Torshavn</t>
  </si>
  <si>
    <t>Tvøroyri</t>
  </si>
  <si>
    <t>Tvoroyri</t>
  </si>
  <si>
    <t>Vágur</t>
  </si>
  <si>
    <t>Vagur</t>
  </si>
  <si>
    <t>Vestmanna</t>
  </si>
  <si>
    <t>Viðareiði</t>
  </si>
  <si>
    <t>Vidhareidhi</t>
  </si>
  <si>
    <t>Labasa</t>
  </si>
  <si>
    <t>Fiji</t>
  </si>
  <si>
    <t>FJ</t>
  </si>
  <si>
    <t>FJI</t>
  </si>
  <si>
    <t>Macuata</t>
  </si>
  <si>
    <t>Lautoka</t>
  </si>
  <si>
    <t>Ba</t>
  </si>
  <si>
    <t>Nandi</t>
  </si>
  <si>
    <t>Suva</t>
  </si>
  <si>
    <t>Rewa</t>
  </si>
  <si>
    <t>Hämeenlinna</t>
  </si>
  <si>
    <t>Hameenlinna</t>
  </si>
  <si>
    <t>Finland</t>
  </si>
  <si>
    <t>FI</t>
  </si>
  <si>
    <t>FIN</t>
  </si>
  <si>
    <t>Kanta-Häme</t>
  </si>
  <si>
    <t>Helsinki</t>
  </si>
  <si>
    <t>Uusimaa</t>
  </si>
  <si>
    <t>Joensuu</t>
  </si>
  <si>
    <t>Pohjois-Karjala</t>
  </si>
  <si>
    <t>Jyväskylä</t>
  </si>
  <si>
    <t>Jyvaskyla</t>
  </si>
  <si>
    <t>Keski-Suomi</t>
  </si>
  <si>
    <t>Kajaani</t>
  </si>
  <si>
    <t>Kainuu</t>
  </si>
  <si>
    <t>Kemi</t>
  </si>
  <si>
    <t>Lappi</t>
  </si>
  <si>
    <t>Kemijärvi</t>
  </si>
  <si>
    <t>Kemijarvi</t>
  </si>
  <si>
    <t>Kokkola</t>
  </si>
  <si>
    <t>Keski-Pohjanmaa</t>
  </si>
  <si>
    <t>Kouvola</t>
  </si>
  <si>
    <t>Kymenlaakso</t>
  </si>
  <si>
    <t>Kuopio</t>
  </si>
  <si>
    <t>Pohjois-Savo</t>
  </si>
  <si>
    <t>Lahti</t>
  </si>
  <si>
    <t>Päijät-Häme</t>
  </si>
  <si>
    <t>Lappeenranta</t>
  </si>
  <si>
    <t>Etelä-Karjala</t>
  </si>
  <si>
    <t>Mariehamn</t>
  </si>
  <si>
    <t>Åland</t>
  </si>
  <si>
    <t>Mikkeli</t>
  </si>
  <si>
    <t>Etelä-Savo</t>
  </si>
  <si>
    <t>Oulu</t>
  </si>
  <si>
    <t>Pohjois-Pohjanmaa</t>
  </si>
  <si>
    <t>Pori</t>
  </si>
  <si>
    <t>Satakunta</t>
  </si>
  <si>
    <t>Porvoo</t>
  </si>
  <si>
    <t>Rovaniemi</t>
  </si>
  <si>
    <t>Savonlinna</t>
  </si>
  <si>
    <t>Seinäjoki</t>
  </si>
  <si>
    <t>Seinajoki</t>
  </si>
  <si>
    <t>Etelä-Pohjanmaa</t>
  </si>
  <si>
    <t>Sodankylä</t>
  </si>
  <si>
    <t>Sodankyla</t>
  </si>
  <si>
    <t>Tampere</t>
  </si>
  <si>
    <t>Pirkanmaa</t>
  </si>
  <si>
    <t>Turku</t>
  </si>
  <si>
    <t>Varsinais-Suomi</t>
  </si>
  <si>
    <t>Vaasa</t>
  </si>
  <si>
    <t>Pohjanmaa</t>
  </si>
  <si>
    <t>Agen</t>
  </si>
  <si>
    <t>France</t>
  </si>
  <si>
    <t>FR</t>
  </si>
  <si>
    <t>FRA</t>
  </si>
  <si>
    <t>Nouvelle-Aquitaine</t>
  </si>
  <si>
    <t>Aix-en-Provence</t>
  </si>
  <si>
    <t>Provence-Alpes-Côte d’Azur</t>
  </si>
  <si>
    <t>Ajaccio</t>
  </si>
  <si>
    <t>Corsica</t>
  </si>
  <si>
    <t>Amiens</t>
  </si>
  <si>
    <t>Hauts-de-France</t>
  </si>
  <si>
    <t>Angers</t>
  </si>
  <si>
    <t>Pays de la Loire</t>
  </si>
  <si>
    <t>Annecy</t>
  </si>
  <si>
    <t>Auvergne-Rhône-Alpes</t>
  </si>
  <si>
    <t>Arras</t>
  </si>
  <si>
    <t>Auxerre</t>
  </si>
  <si>
    <t>Bourgogne-Franche-Comté</t>
  </si>
  <si>
    <t>Bastia</t>
  </si>
  <si>
    <t>Besançon</t>
  </si>
  <si>
    <t>Besancon</t>
  </si>
  <si>
    <t>Béziers</t>
  </si>
  <si>
    <t>Beziers</t>
  </si>
  <si>
    <t>Occitanie</t>
  </si>
  <si>
    <t>Biarritz</t>
  </si>
  <si>
    <t>Bordeaux</t>
  </si>
  <si>
    <t>Bourges</t>
  </si>
  <si>
    <t>Centre-Val de Loire</t>
  </si>
  <si>
    <t>Bretagne</t>
  </si>
  <si>
    <t>Brive</t>
  </si>
  <si>
    <t>Caen</t>
  </si>
  <si>
    <t>Normandie</t>
  </si>
  <si>
    <t>Calais</t>
  </si>
  <si>
    <t>Cherbourg</t>
  </si>
  <si>
    <t>Clermont-Ferrand</t>
  </si>
  <si>
    <t>Dieppe</t>
  </si>
  <si>
    <t>Dijon</t>
  </si>
  <si>
    <t>Grenoble</t>
  </si>
  <si>
    <t>La Rochelle</t>
  </si>
  <si>
    <t>Le Havre</t>
  </si>
  <si>
    <t>Le Mans</t>
  </si>
  <si>
    <t>Lille</t>
  </si>
  <si>
    <t>Limoges</t>
  </si>
  <si>
    <t>Lorient</t>
  </si>
  <si>
    <t>Lyon</t>
  </si>
  <si>
    <t>Marseille</t>
  </si>
  <si>
    <t>Melun</t>
  </si>
  <si>
    <t>Île-de-France</t>
  </si>
  <si>
    <t>Metz</t>
  </si>
  <si>
    <t>Grand Est</t>
  </si>
  <si>
    <t>Montpellier</t>
  </si>
  <si>
    <t>Mulhouse</t>
  </si>
  <si>
    <t>Nancy</t>
  </si>
  <si>
    <t>Nantes</t>
  </si>
  <si>
    <t>Nevers</t>
  </si>
  <si>
    <t>Nice</t>
  </si>
  <si>
    <t>Nîmes</t>
  </si>
  <si>
    <t>Nimes</t>
  </si>
  <si>
    <t>Orléans</t>
  </si>
  <si>
    <t>Orleans</t>
  </si>
  <si>
    <t>Paris</t>
  </si>
  <si>
    <t>Perpignan</t>
  </si>
  <si>
    <t>Poitier</t>
  </si>
  <si>
    <t>Reims</t>
  </si>
  <si>
    <t>Rennes</t>
  </si>
  <si>
    <t>Roanne</t>
  </si>
  <si>
    <t>Rouen</t>
  </si>
  <si>
    <t>Saint-Étienne</t>
  </si>
  <si>
    <t>Saint-Etienne</t>
  </si>
  <si>
    <t>St.-Brieuc</t>
  </si>
  <si>
    <t>Strasbourg</t>
  </si>
  <si>
    <t>Tarbes</t>
  </si>
  <si>
    <t>Toulon</t>
  </si>
  <si>
    <t>Toulouse</t>
  </si>
  <si>
    <t>Tours</t>
  </si>
  <si>
    <t>Troyes</t>
  </si>
  <si>
    <t>Versailles</t>
  </si>
  <si>
    <t>Vichy</t>
  </si>
  <si>
    <t>Cayenne</t>
  </si>
  <si>
    <t>French Guiana</t>
  </si>
  <si>
    <t>GF</t>
  </si>
  <si>
    <t>GUF</t>
  </si>
  <si>
    <t>Iracoubo</t>
  </si>
  <si>
    <t>Kourou</t>
  </si>
  <si>
    <t>Roura</t>
  </si>
  <si>
    <t>Saint-Laurent-du-Maroni</t>
  </si>
  <si>
    <t>Sinnamary</t>
  </si>
  <si>
    <t>Papeete</t>
  </si>
  <si>
    <t>French Polynesia</t>
  </si>
  <si>
    <t>PF</t>
  </si>
  <si>
    <t>PYF</t>
  </si>
  <si>
    <t>Bifoum</t>
  </si>
  <si>
    <t>Gabon</t>
  </si>
  <si>
    <t>GA</t>
  </si>
  <si>
    <t>GAB</t>
  </si>
  <si>
    <t>Moyen-Ogooué</t>
  </si>
  <si>
    <t>Bitam</t>
  </si>
  <si>
    <t>Woleu-Ntem</t>
  </si>
  <si>
    <t>Franceville</t>
  </si>
  <si>
    <t>Haut-Ogooué</t>
  </si>
  <si>
    <t>Gamba</t>
  </si>
  <si>
    <t>Ogooué-Maritime</t>
  </si>
  <si>
    <t>Koulamoutou</t>
  </si>
  <si>
    <t>Ogooué-Lolo</t>
  </si>
  <si>
    <t>Lambaréné</t>
  </si>
  <si>
    <t>Lambarene</t>
  </si>
  <si>
    <t>Libreville</t>
  </si>
  <si>
    <t>Estuaire</t>
  </si>
  <si>
    <t>Makokou</t>
  </si>
  <si>
    <t>Ogooué-Ivindo</t>
  </si>
  <si>
    <t>Mayumba</t>
  </si>
  <si>
    <t>Nyanga</t>
  </si>
  <si>
    <t>Mékambo</t>
  </si>
  <si>
    <t>Mekambo</t>
  </si>
  <si>
    <t>Mitzik</t>
  </si>
  <si>
    <t>Mouila</t>
  </si>
  <si>
    <t>Ngounié</t>
  </si>
  <si>
    <t>Ndende</t>
  </si>
  <si>
    <t>Okandja</t>
  </si>
  <si>
    <t>Omboué</t>
  </si>
  <si>
    <t>Omboue</t>
  </si>
  <si>
    <t>Oyem</t>
  </si>
  <si>
    <t>Port-Gentil</t>
  </si>
  <si>
    <t>Tchibanga</t>
  </si>
  <si>
    <t>Banjul</t>
  </si>
  <si>
    <t>Gambia</t>
  </si>
  <si>
    <t>GM</t>
  </si>
  <si>
    <t>GMB</t>
  </si>
  <si>
    <t>Bansang</t>
  </si>
  <si>
    <t>Central River</t>
  </si>
  <si>
    <t>Basse Santa Su</t>
  </si>
  <si>
    <t>Upper River</t>
  </si>
  <si>
    <t>Brikama</t>
  </si>
  <si>
    <t>Western</t>
  </si>
  <si>
    <t>Kanifing</t>
  </si>
  <si>
    <t>Kerewan</t>
  </si>
  <si>
    <t>North Bank</t>
  </si>
  <si>
    <t>Mansa Konko</t>
  </si>
  <si>
    <t>Lower River</t>
  </si>
  <si>
    <t>Akhaltsikhe</t>
  </si>
  <si>
    <t>Georgia</t>
  </si>
  <si>
    <t>GE</t>
  </si>
  <si>
    <t>GEO</t>
  </si>
  <si>
    <t>Samtskhe-Javakheti</t>
  </si>
  <si>
    <t>Ambrolauri</t>
  </si>
  <si>
    <t>Rach’a-Lechkhumi da Kvemo Svaneti</t>
  </si>
  <si>
    <t>Batumi</t>
  </si>
  <si>
    <t>Ajaria</t>
  </si>
  <si>
    <t>Gori</t>
  </si>
  <si>
    <t>Shida Kartli</t>
  </si>
  <si>
    <t>Kutaisi</t>
  </si>
  <si>
    <t>Imereti</t>
  </si>
  <si>
    <t>Mtskheta</t>
  </si>
  <si>
    <t>Mtskheta Mtianeti</t>
  </si>
  <si>
    <t>Ozurgeti</t>
  </si>
  <si>
    <t>Guria</t>
  </si>
  <si>
    <t>Poti</t>
  </si>
  <si>
    <t>Rustavi</t>
  </si>
  <si>
    <t>Kvemo Kartli</t>
  </si>
  <si>
    <t>Sukhumi</t>
  </si>
  <si>
    <t>Abkhazia</t>
  </si>
  <si>
    <t>Tbilisi</t>
  </si>
  <si>
    <t>Telavi</t>
  </si>
  <si>
    <t>K’akheti</t>
  </si>
  <si>
    <t>Tskhinvali</t>
  </si>
  <si>
    <t>Zugdidi</t>
  </si>
  <si>
    <t>Samegrelo-Zemo Svaneti</t>
  </si>
  <si>
    <t>Augsburg</t>
  </si>
  <si>
    <t>Germany</t>
  </si>
  <si>
    <t>DE</t>
  </si>
  <si>
    <t>DEU</t>
  </si>
  <si>
    <t>Bavaria</t>
  </si>
  <si>
    <t>Berlin</t>
  </si>
  <si>
    <t>Bielefeld</t>
  </si>
  <si>
    <t>North Rhine-Westphalia</t>
  </si>
  <si>
    <t>Bonn</t>
  </si>
  <si>
    <t>Braunschweig</t>
  </si>
  <si>
    <t>Lower Saxony</t>
  </si>
  <si>
    <t>Bremen</t>
  </si>
  <si>
    <t>Bremerhaven</t>
  </si>
  <si>
    <t>Chemnitz</t>
  </si>
  <si>
    <t>Saxony</t>
  </si>
  <si>
    <t>Coburg</t>
  </si>
  <si>
    <t>Cologne</t>
  </si>
  <si>
    <t>Cottbus</t>
  </si>
  <si>
    <t>Brandenburg</t>
  </si>
  <si>
    <t>Dortmund</t>
  </si>
  <si>
    <t>Dresden</t>
  </si>
  <si>
    <t>Duisburg</t>
  </si>
  <si>
    <t>Düsseldorf</t>
  </si>
  <si>
    <t>Dusseldorf</t>
  </si>
  <si>
    <t>Emden</t>
  </si>
  <si>
    <t>Erfurt</t>
  </si>
  <si>
    <t>Thuringia</t>
  </si>
  <si>
    <t>Essen</t>
  </si>
  <si>
    <t>Flensburg</t>
  </si>
  <si>
    <t>Schleswig-Holstein</t>
  </si>
  <si>
    <t>Frankfurt</t>
  </si>
  <si>
    <t>Hesse</t>
  </si>
  <si>
    <t>Freiburg</t>
  </si>
  <si>
    <t>Baden-Württemberg</t>
  </si>
  <si>
    <t>Fürth</t>
  </si>
  <si>
    <t>Furth</t>
  </si>
  <si>
    <t>Gera</t>
  </si>
  <si>
    <t>Gießen</t>
  </si>
  <si>
    <t>Giessen</t>
  </si>
  <si>
    <t>Göttingen</t>
  </si>
  <si>
    <t>Gottingen</t>
  </si>
  <si>
    <t>Hamburg</t>
  </si>
  <si>
    <t>Hannover</t>
  </si>
  <si>
    <t>Heidelberg</t>
  </si>
  <si>
    <t>Hof</t>
  </si>
  <si>
    <t>Ingolstadt</t>
  </si>
  <si>
    <t>Jena</t>
  </si>
  <si>
    <t>Karlsruhe</t>
  </si>
  <si>
    <t>Kassel</t>
  </si>
  <si>
    <t>Kiel</t>
  </si>
  <si>
    <t>Koblenz</t>
  </si>
  <si>
    <t>Rhineland-Palatinate</t>
  </si>
  <si>
    <t>Leipzig</t>
  </si>
  <si>
    <t>Lübeck</t>
  </si>
  <si>
    <t>Lubeck</t>
  </si>
  <si>
    <t>Magdeburg</t>
  </si>
  <si>
    <t>Saxony-Anhalt</t>
  </si>
  <si>
    <t>Mainz</t>
  </si>
  <si>
    <t>Mannheim</t>
  </si>
  <si>
    <t>Munich</t>
  </si>
  <si>
    <t>Münster</t>
  </si>
  <si>
    <t>Munster</t>
  </si>
  <si>
    <t>Nürnberg</t>
  </si>
  <si>
    <t>Nurnberg</t>
  </si>
  <si>
    <t>Oldenburg</t>
  </si>
  <si>
    <t>Osnabrück</t>
  </si>
  <si>
    <t>Osnabruck</t>
  </si>
  <si>
    <t>Passau</t>
  </si>
  <si>
    <t>Potsdam</t>
  </si>
  <si>
    <t>Regensburg</t>
  </si>
  <si>
    <t>Rosenheim</t>
  </si>
  <si>
    <t>Rostock</t>
  </si>
  <si>
    <t>Mecklenburg-Western Pomerania</t>
  </si>
  <si>
    <t>Saarbrücken</t>
  </si>
  <si>
    <t>Saarbrucken</t>
  </si>
  <si>
    <t>Saarland</t>
  </si>
  <si>
    <t>Schwerin</t>
  </si>
  <si>
    <t>Stralsund</t>
  </si>
  <si>
    <t>Stuttgart</t>
  </si>
  <si>
    <t>Ulm</t>
  </si>
  <si>
    <t>Wiesbaden</t>
  </si>
  <si>
    <t>Wuppertal</t>
  </si>
  <si>
    <t>Würzburg</t>
  </si>
  <si>
    <t>Wurzburg</t>
  </si>
  <si>
    <t>Accra</t>
  </si>
  <si>
    <t>Ghana</t>
  </si>
  <si>
    <t>GH</t>
  </si>
  <si>
    <t>GHA</t>
  </si>
  <si>
    <t>Greater Accra</t>
  </si>
  <si>
    <t>Bawku</t>
  </si>
  <si>
    <t>Upper East</t>
  </si>
  <si>
    <t>Berekum</t>
  </si>
  <si>
    <t>Bolgatanga</t>
  </si>
  <si>
    <t>Cape Coast</t>
  </si>
  <si>
    <t>Ho</t>
  </si>
  <si>
    <t>Volta</t>
  </si>
  <si>
    <t>Koforidua</t>
  </si>
  <si>
    <t>Eastern</t>
  </si>
  <si>
    <t>Kumasi</t>
  </si>
  <si>
    <t>Ashanti</t>
  </si>
  <si>
    <t>Nkawkaw</t>
  </si>
  <si>
    <t>Obuasi</t>
  </si>
  <si>
    <t>Sekondi</t>
  </si>
  <si>
    <t>Sunyani</t>
  </si>
  <si>
    <t>Brong-Ahafo</t>
  </si>
  <si>
    <t>Tamale</t>
  </si>
  <si>
    <t>Northern</t>
  </si>
  <si>
    <t>Tema</t>
  </si>
  <si>
    <t>Wa</t>
  </si>
  <si>
    <t>Upper West</t>
  </si>
  <si>
    <t>Winneba</t>
  </si>
  <si>
    <t>Yendi</t>
  </si>
  <si>
    <t>Gibraltar</t>
  </si>
  <si>
    <t>GI</t>
  </si>
  <si>
    <t>GIB</t>
  </si>
  <si>
    <t>Agrinio</t>
  </si>
  <si>
    <t>Greece</t>
  </si>
  <si>
    <t>GR</t>
  </si>
  <si>
    <t>GRC</t>
  </si>
  <si>
    <t>Dytikí Elláda</t>
  </si>
  <si>
    <t>Alexandroupoli</t>
  </si>
  <si>
    <t>Anatolikí Makedonía kai Thráki</t>
  </si>
  <si>
    <t>Athens</t>
  </si>
  <si>
    <t>Attikí</t>
  </si>
  <si>
    <t>Chalkida</t>
  </si>
  <si>
    <t>Stereá Elláda</t>
  </si>
  <si>
    <t>Ermoupoli</t>
  </si>
  <si>
    <t>Notío Aigaío</t>
  </si>
  <si>
    <t>Hania</t>
  </si>
  <si>
    <t>Kríti</t>
  </si>
  <si>
    <t>Hios</t>
  </si>
  <si>
    <t>Voreío Aigaío</t>
  </si>
  <si>
    <t>Ioanina</t>
  </si>
  <si>
    <t>Ípeiros</t>
  </si>
  <si>
    <t>Iraklio</t>
  </si>
  <si>
    <t>Kalamata</t>
  </si>
  <si>
    <t>Peloponnísos</t>
  </si>
  <si>
    <t>Katerini</t>
  </si>
  <si>
    <t>Kentrikí Makedonía</t>
  </si>
  <si>
    <t>Kavala</t>
  </si>
  <si>
    <t>Kerkira</t>
  </si>
  <si>
    <t>Ionía Nísia</t>
  </si>
  <si>
    <t>Komatini</t>
  </si>
  <si>
    <t>Kos</t>
  </si>
  <si>
    <t>Kozáni</t>
  </si>
  <si>
    <t>Kozani</t>
  </si>
  <si>
    <t>Dytikí Makedonía</t>
  </si>
  <si>
    <t>Lamia</t>
  </si>
  <si>
    <t>Larissa</t>
  </si>
  <si>
    <t>Thessalía</t>
  </si>
  <si>
    <t>Mitilini</t>
  </si>
  <si>
    <t>Patra</t>
  </si>
  <si>
    <t>Piraeus</t>
  </si>
  <si>
    <t>Piraievs</t>
  </si>
  <si>
    <t>Pirgos</t>
  </si>
  <si>
    <t>Polygyros</t>
  </si>
  <si>
    <t>Rodos</t>
  </si>
  <si>
    <t>Seres</t>
  </si>
  <si>
    <t>Sitia</t>
  </si>
  <si>
    <t>Sparti</t>
  </si>
  <si>
    <t>Thessaloniki</t>
  </si>
  <si>
    <t>Tripoli</t>
  </si>
  <si>
    <t>Volos</t>
  </si>
  <si>
    <t>Xanthi</t>
  </si>
  <si>
    <t>Aasiaat</t>
  </si>
  <si>
    <t>Greenland</t>
  </si>
  <si>
    <t>GL</t>
  </si>
  <si>
    <t>GRL</t>
  </si>
  <si>
    <t>Ilulissat</t>
  </si>
  <si>
    <t>Ittoqqortoormiit</t>
  </si>
  <si>
    <t>Sermersooq</t>
  </si>
  <si>
    <t>Kangersuatsiaq</t>
  </si>
  <si>
    <t>Qaasuitsup</t>
  </si>
  <si>
    <t>Kullorsuaq</t>
  </si>
  <si>
    <t>Kulusuk</t>
  </si>
  <si>
    <t>Narsarsuaq</t>
  </si>
  <si>
    <t>Kujalleq</t>
  </si>
  <si>
    <t>Nuuk</t>
  </si>
  <si>
    <t>Nuussuaq</t>
  </si>
  <si>
    <t>Paamiut</t>
  </si>
  <si>
    <t>Qaanaaq</t>
  </si>
  <si>
    <t>Qaqortoq</t>
  </si>
  <si>
    <t>Qasigiannguit</t>
  </si>
  <si>
    <t>Qeqertasuaq</t>
  </si>
  <si>
    <t>Savissivik</t>
  </si>
  <si>
    <t>Sisimiut</t>
  </si>
  <si>
    <t>Qeqqata</t>
  </si>
  <si>
    <t>Tasiilaq</t>
  </si>
  <si>
    <t>Tasiusaq</t>
  </si>
  <si>
    <t>Timmiarmiut</t>
  </si>
  <si>
    <t>Upernavik</t>
  </si>
  <si>
    <t>Uummannaq</t>
  </si>
  <si>
    <t>Saint George's</t>
  </si>
  <si>
    <t>Grenada</t>
  </si>
  <si>
    <t>GD</t>
  </si>
  <si>
    <t>GRD</t>
  </si>
  <si>
    <t>Basse-Terre</t>
  </si>
  <si>
    <t>Guadeloupe</t>
  </si>
  <si>
    <t>GP</t>
  </si>
  <si>
    <t>GLP</t>
  </si>
  <si>
    <t>Basse-terre</t>
  </si>
  <si>
    <t>Pointe-à-Pitre</t>
  </si>
  <si>
    <t>Pointe-a-Pitre</t>
  </si>
  <si>
    <t>Hagåtña</t>
  </si>
  <si>
    <t>Hagta</t>
  </si>
  <si>
    <t>Guam</t>
  </si>
  <si>
    <t>GU</t>
  </si>
  <si>
    <t>GUM</t>
  </si>
  <si>
    <t>Maina</t>
  </si>
  <si>
    <t>Antigua Guatemala</t>
  </si>
  <si>
    <t>Guatemala</t>
  </si>
  <si>
    <t>GT</t>
  </si>
  <si>
    <t>GTM</t>
  </si>
  <si>
    <t>Sacatepéquez</t>
  </si>
  <si>
    <t>Chimaltenango</t>
  </si>
  <si>
    <t>Chiquimula</t>
  </si>
  <si>
    <t>Cobán</t>
  </si>
  <si>
    <t>Coban</t>
  </si>
  <si>
    <t>Alta Verapaz</t>
  </si>
  <si>
    <t>Cuilapa</t>
  </si>
  <si>
    <t>El Progreso</t>
  </si>
  <si>
    <t>Escuintla</t>
  </si>
  <si>
    <t>Flores</t>
  </si>
  <si>
    <t>Petén</t>
  </si>
  <si>
    <t>Huehuetenango</t>
  </si>
  <si>
    <t>Jalapa</t>
  </si>
  <si>
    <t>Jutiapa</t>
  </si>
  <si>
    <t>Livingston</t>
  </si>
  <si>
    <t>Izabal</t>
  </si>
  <si>
    <t>Mazatenango</t>
  </si>
  <si>
    <t>Suchitepéquez</t>
  </si>
  <si>
    <t>Puerto Barrios</t>
  </si>
  <si>
    <t>Quetzaltenango</t>
  </si>
  <si>
    <t>Retalhuleu</t>
  </si>
  <si>
    <t>Salamá</t>
  </si>
  <si>
    <t>Salama</t>
  </si>
  <si>
    <t>Baja Verapaz</t>
  </si>
  <si>
    <t>San Marcos</t>
  </si>
  <si>
    <t>Santa Cruz Del Quiche</t>
  </si>
  <si>
    <t>Quiché</t>
  </si>
  <si>
    <t>Sololá</t>
  </si>
  <si>
    <t>Solola</t>
  </si>
  <si>
    <t>Totonicapán</t>
  </si>
  <si>
    <t>Totonicapan</t>
  </si>
  <si>
    <t>Zacapa</t>
  </si>
  <si>
    <t>Saint Peter Port</t>
  </si>
  <si>
    <t>Guernsey</t>
  </si>
  <si>
    <t>GG</t>
  </si>
  <si>
    <t>GGY</t>
  </si>
  <si>
    <t>Beyla</t>
  </si>
  <si>
    <t>Guinea</t>
  </si>
  <si>
    <t>GN</t>
  </si>
  <si>
    <t>GIN</t>
  </si>
  <si>
    <t>N’Zérékoré</t>
  </si>
  <si>
    <t>Boffa</t>
  </si>
  <si>
    <t>Boké</t>
  </si>
  <si>
    <t>Boke</t>
  </si>
  <si>
    <t>Conakry</t>
  </si>
  <si>
    <t>Dabola</t>
  </si>
  <si>
    <t>Faranah</t>
  </si>
  <si>
    <t>Dalaba</t>
  </si>
  <si>
    <t>Mamou</t>
  </si>
  <si>
    <t>Dinguiraye</t>
  </si>
  <si>
    <t>Forecariah</t>
  </si>
  <si>
    <t>Kindia</t>
  </si>
  <si>
    <t>Fria</t>
  </si>
  <si>
    <t>Gaoual</t>
  </si>
  <si>
    <t>Gueckedou</t>
  </si>
  <si>
    <t>Kamsar</t>
  </si>
  <si>
    <t>Kankan</t>
  </si>
  <si>
    <t>Kérouané</t>
  </si>
  <si>
    <t>Kerouane</t>
  </si>
  <si>
    <t>Kissidougou</t>
  </si>
  <si>
    <t>Koundara</t>
  </si>
  <si>
    <t>Kouroussa</t>
  </si>
  <si>
    <t>Labé</t>
  </si>
  <si>
    <t>Labe</t>
  </si>
  <si>
    <t>Macenta</t>
  </si>
  <si>
    <t>Mali</t>
  </si>
  <si>
    <t>Nzérékoré</t>
  </si>
  <si>
    <t>Nzerekore</t>
  </si>
  <si>
    <t>Pita</t>
  </si>
  <si>
    <t>Siguiri</t>
  </si>
  <si>
    <t>Télimélé</t>
  </si>
  <si>
    <t>Telimele</t>
  </si>
  <si>
    <t>Tongue</t>
  </si>
  <si>
    <t>Yomou</t>
  </si>
  <si>
    <t>Bafatá</t>
  </si>
  <si>
    <t>Bafata</t>
  </si>
  <si>
    <t>Guinea-Bissau</t>
  </si>
  <si>
    <t>GW</t>
  </si>
  <si>
    <t>GNB</t>
  </si>
  <si>
    <t>Bissau</t>
  </si>
  <si>
    <t>Bolama</t>
  </si>
  <si>
    <t>Bolama/Bijagós</t>
  </si>
  <si>
    <t>Buba</t>
  </si>
  <si>
    <t>Quinara</t>
  </si>
  <si>
    <t>Cacheu</t>
  </si>
  <si>
    <t>Catió</t>
  </si>
  <si>
    <t>Catio</t>
  </si>
  <si>
    <t>Tombali</t>
  </si>
  <si>
    <t>Farim</t>
  </si>
  <si>
    <t>Oio</t>
  </si>
  <si>
    <t>Fulacunda</t>
  </si>
  <si>
    <t>Gabú</t>
  </si>
  <si>
    <t>Gabu</t>
  </si>
  <si>
    <t>Quinhámel</t>
  </si>
  <si>
    <t>Quinhamel</t>
  </si>
  <si>
    <t>Biombo</t>
  </si>
  <si>
    <t>Anna Regina</t>
  </si>
  <si>
    <t>Guyana</t>
  </si>
  <si>
    <t>GY</t>
  </si>
  <si>
    <t>GUY</t>
  </si>
  <si>
    <t>Pomeroon-Supenaam</t>
  </si>
  <si>
    <t>Bartica</t>
  </si>
  <si>
    <t>Cuyuni-Mazaruni</t>
  </si>
  <si>
    <t>Corriverton</t>
  </si>
  <si>
    <t>East Berbice-Corentyne</t>
  </si>
  <si>
    <t>Fort Wellington</t>
  </si>
  <si>
    <t>Mahaica-Berbice</t>
  </si>
  <si>
    <t>Demerara-Mahaica</t>
  </si>
  <si>
    <t>Ituni</t>
  </si>
  <si>
    <t>Upper Demerara-Berbice</t>
  </si>
  <si>
    <t>Lethem</t>
  </si>
  <si>
    <t>Upper Takutu-Upper Essequibo</t>
  </si>
  <si>
    <t>Linden</t>
  </si>
  <si>
    <t>Mabaruma</t>
  </si>
  <si>
    <t>Barima-Waini</t>
  </si>
  <si>
    <t>Mahdia</t>
  </si>
  <si>
    <t>Potaro-Siparuni</t>
  </si>
  <si>
    <t>New Amsterdam</t>
  </si>
  <si>
    <t>Vreed-en-Hoop</t>
  </si>
  <si>
    <t>Essequibo Islands-West Demerara</t>
  </si>
  <si>
    <t>Cap-Haïtien</t>
  </si>
  <si>
    <t>Cap-Haitien</t>
  </si>
  <si>
    <t>Haiti</t>
  </si>
  <si>
    <t>HT</t>
  </si>
  <si>
    <t>HTI</t>
  </si>
  <si>
    <t>Fort-Liberté</t>
  </si>
  <si>
    <t>Fort-Liberte</t>
  </si>
  <si>
    <t>Nord-Est</t>
  </si>
  <si>
    <t>Gonaïves</t>
  </si>
  <si>
    <t>Gonaives</t>
  </si>
  <si>
    <t>Artibonite</t>
  </si>
  <si>
    <t>Hinche</t>
  </si>
  <si>
    <t>Jacmel</t>
  </si>
  <si>
    <t>Sud-Est</t>
  </si>
  <si>
    <t>Jérémie</t>
  </si>
  <si>
    <t>Jeremie</t>
  </si>
  <si>
    <t>Grand’Anse</t>
  </si>
  <si>
    <t>Les Cayes</t>
  </si>
  <si>
    <t>Miragoâne</t>
  </si>
  <si>
    <t>Miragoane</t>
  </si>
  <si>
    <t>Nippes</t>
  </si>
  <si>
    <t>Port-au-Prince</t>
  </si>
  <si>
    <t>Port-De-Paix</t>
  </si>
  <si>
    <t>Nord-Ouest</t>
  </si>
  <si>
    <t>Brus Laguna</t>
  </si>
  <si>
    <t>Honduras</t>
  </si>
  <si>
    <t>HN</t>
  </si>
  <si>
    <t>HND</t>
  </si>
  <si>
    <t>Gracias a Dios</t>
  </si>
  <si>
    <t>Choluteca</t>
  </si>
  <si>
    <t>Comayagua</t>
  </si>
  <si>
    <t>Gracias</t>
  </si>
  <si>
    <t>Lempira</t>
  </si>
  <si>
    <t>Juticalpa</t>
  </si>
  <si>
    <t>Olancho</t>
  </si>
  <si>
    <t>La Ceiba</t>
  </si>
  <si>
    <t>Atlántida</t>
  </si>
  <si>
    <t>La Esperanza</t>
  </si>
  <si>
    <t>Intibucá</t>
  </si>
  <si>
    <t>Nacaome</t>
  </si>
  <si>
    <t>Valle</t>
  </si>
  <si>
    <t>Nueva Ocotepeque</t>
  </si>
  <si>
    <t>Ocotepeque</t>
  </si>
  <si>
    <t>Puerto Lempira</t>
  </si>
  <si>
    <t>Roatán</t>
  </si>
  <si>
    <t>Roatan</t>
  </si>
  <si>
    <t>Islas de la Bahía</t>
  </si>
  <si>
    <t>San Pedro Sula</t>
  </si>
  <si>
    <t>Cortés</t>
  </si>
  <si>
    <t>Santa Rosa de Copán</t>
  </si>
  <si>
    <t>Santa Rosa de Copan</t>
  </si>
  <si>
    <t>Copán</t>
  </si>
  <si>
    <t>Tegucigalpa</t>
  </si>
  <si>
    <t>Francisco Morazán</t>
  </si>
  <si>
    <t>Trujillo</t>
  </si>
  <si>
    <t>Yoro</t>
  </si>
  <si>
    <t>Yuscarán</t>
  </si>
  <si>
    <t>Yuscaran</t>
  </si>
  <si>
    <t>El Paraíso</t>
  </si>
  <si>
    <t>Hong Kong</t>
  </si>
  <si>
    <t>HK</t>
  </si>
  <si>
    <t>HKG</t>
  </si>
  <si>
    <t>Békéscsaba</t>
  </si>
  <si>
    <t>Bekescsaba</t>
  </si>
  <si>
    <t>Hungary</t>
  </si>
  <si>
    <t>HU</t>
  </si>
  <si>
    <t>HUN</t>
  </si>
  <si>
    <t>Békés</t>
  </si>
  <si>
    <t>Budapest</t>
  </si>
  <si>
    <t>Debrecen</t>
  </si>
  <si>
    <t>Dunaújváros</t>
  </si>
  <si>
    <t>Dunaujvaros</t>
  </si>
  <si>
    <t>Fejér</t>
  </si>
  <si>
    <t>Eger</t>
  </si>
  <si>
    <t>Somogy</t>
  </si>
  <si>
    <t>Heves</t>
  </si>
  <si>
    <t>Győr</t>
  </si>
  <si>
    <t>Gyor</t>
  </si>
  <si>
    <t>Hódmezővásárhely</t>
  </si>
  <si>
    <t>Hodmezovasarhely</t>
  </si>
  <si>
    <t>Csongrád</t>
  </si>
  <si>
    <t>Kaposvár</t>
  </si>
  <si>
    <t>Kaposvar</t>
  </si>
  <si>
    <t>Kecskemét</t>
  </si>
  <si>
    <t>Kecskemet</t>
  </si>
  <si>
    <t>Bács-Kiskun</t>
  </si>
  <si>
    <t>Miskolc</t>
  </si>
  <si>
    <t>Nagykanizsa</t>
  </si>
  <si>
    <t>Zala</t>
  </si>
  <si>
    <t>Nyíregyháza</t>
  </si>
  <si>
    <t>Nyiregyhaza</t>
  </si>
  <si>
    <t>Szabolcs-Szatmár-Bereg</t>
  </si>
  <si>
    <t>Pécs</t>
  </si>
  <si>
    <t>Pecs</t>
  </si>
  <si>
    <t>Salgótarján</t>
  </si>
  <si>
    <t>Salgotarjan</t>
  </si>
  <si>
    <t>Nógrád</t>
  </si>
  <si>
    <t>Sopron</t>
  </si>
  <si>
    <t>Győr-Moson-Sopron</t>
  </si>
  <si>
    <t>Szeged</t>
  </si>
  <si>
    <t>Székesfehérvár</t>
  </si>
  <si>
    <t>Szekesfehervar</t>
  </si>
  <si>
    <t>Szekszárd</t>
  </si>
  <si>
    <t>Szekszard</t>
  </si>
  <si>
    <t>Tolna</t>
  </si>
  <si>
    <t>Szolnok</t>
  </si>
  <si>
    <t>Jász-Nagykun-Szolnok</t>
  </si>
  <si>
    <t>Szombathely</t>
  </si>
  <si>
    <t>Vas</t>
  </si>
  <si>
    <t>Tatabánya</t>
  </si>
  <si>
    <t>Tatabanya</t>
  </si>
  <si>
    <t>Komárom-Esztergom</t>
  </si>
  <si>
    <t>Vác</t>
  </si>
  <si>
    <t>Vac</t>
  </si>
  <si>
    <t>Pest</t>
  </si>
  <si>
    <t>Veszprém</t>
  </si>
  <si>
    <t>Veszprem</t>
  </si>
  <si>
    <t>Zalaegerszeg</t>
  </si>
  <si>
    <t>Akureyi</t>
  </si>
  <si>
    <t>Iceland</t>
  </si>
  <si>
    <t>IS</t>
  </si>
  <si>
    <t>ISL</t>
  </si>
  <si>
    <t>Borgarnes</t>
  </si>
  <si>
    <t>Egilsstaðir</t>
  </si>
  <si>
    <t>Egilsstadir</t>
  </si>
  <si>
    <t>Höfn</t>
  </si>
  <si>
    <t>Hofn</t>
  </si>
  <si>
    <t>Austurland</t>
  </si>
  <si>
    <t>Ísafjörður</t>
  </si>
  <si>
    <t>Isafjordur</t>
  </si>
  <si>
    <t>Keflavík</t>
  </si>
  <si>
    <t>Keflavik</t>
  </si>
  <si>
    <t>Reykjavík</t>
  </si>
  <si>
    <t>Reykjavik</t>
  </si>
  <si>
    <t>Höfuðborgarsvæði</t>
  </si>
  <si>
    <t>Sauðárkrókur</t>
  </si>
  <si>
    <t>Saudarkrokur</t>
  </si>
  <si>
    <t>Selfoss</t>
  </si>
  <si>
    <t>Abohar</t>
  </si>
  <si>
    <t>India</t>
  </si>
  <si>
    <t>IN</t>
  </si>
  <si>
    <t>IND</t>
  </si>
  <si>
    <t>Punjab</t>
  </si>
  <si>
    <t>Agartala</t>
  </si>
  <si>
    <t>Tripura</t>
  </si>
  <si>
    <t>Agra</t>
  </si>
  <si>
    <t>Uttar Pradesh</t>
  </si>
  <si>
    <t>Ahmedabad</t>
  </si>
  <si>
    <t>Gujarāt</t>
  </si>
  <si>
    <t>Ahmednagar</t>
  </si>
  <si>
    <t>Mahārāshtra</t>
  </si>
  <si>
    <t>Aizawl</t>
  </si>
  <si>
    <t>Mizoram</t>
  </si>
  <si>
    <t>Ajmer</t>
  </si>
  <si>
    <t>Rājasthān</t>
  </si>
  <si>
    <t>Akola</t>
  </si>
  <si>
    <t>Alappuzha</t>
  </si>
  <si>
    <t>Kerala</t>
  </si>
  <si>
    <t>Aligarh</t>
  </si>
  <si>
    <t>Alipur Duar</t>
  </si>
  <si>
    <t>West Bengal</t>
  </si>
  <si>
    <t>Allahabad</t>
  </si>
  <si>
    <t>Alwar</t>
  </si>
  <si>
    <t>Ambala</t>
  </si>
  <si>
    <t>Haryāna</t>
  </si>
  <si>
    <t>Amravati</t>
  </si>
  <si>
    <t>Amritsar</t>
  </si>
  <si>
    <t>Asansol</t>
  </si>
  <si>
    <t>Aurangabad</t>
  </si>
  <si>
    <t>Bihār</t>
  </si>
  <si>
    <t>Bahraich</t>
  </si>
  <si>
    <t>Bangalore</t>
  </si>
  <si>
    <t>Karnātaka</t>
  </si>
  <si>
    <t>Baramula</t>
  </si>
  <si>
    <t>Jammu and Kashmīr</t>
  </si>
  <si>
    <t>Barddhaman</t>
  </si>
  <si>
    <t>Bareilly</t>
  </si>
  <si>
    <t>Belgaum</t>
  </si>
  <si>
    <t>Bellary</t>
  </si>
  <si>
    <t>Bhagalpur</t>
  </si>
  <si>
    <t>Bharatpur</t>
  </si>
  <si>
    <t>Bhatpara</t>
  </si>
  <si>
    <t>Bhavnagar</t>
  </si>
  <si>
    <t>Bhilai</t>
  </si>
  <si>
    <t>Chhattīsgarh</t>
  </si>
  <si>
    <t>Bhilwara</t>
  </si>
  <si>
    <t>Bhiwandi</t>
  </si>
  <si>
    <t>Bhiwani</t>
  </si>
  <si>
    <t>Bhopal</t>
  </si>
  <si>
    <t>Madhya Pradesh</t>
  </si>
  <si>
    <t>Bhubaneshwar</t>
  </si>
  <si>
    <t>Odisha</t>
  </si>
  <si>
    <t>Bhuj</t>
  </si>
  <si>
    <t>Bhusawal</t>
  </si>
  <si>
    <t>Bidar</t>
  </si>
  <si>
    <t>Bijapur</t>
  </si>
  <si>
    <t>Bikaner</t>
  </si>
  <si>
    <t>Bilaspur</t>
  </si>
  <si>
    <t>Brahmapur</t>
  </si>
  <si>
    <t>Budaun</t>
  </si>
  <si>
    <t>Bulandshahr</t>
  </si>
  <si>
    <t>Burhanpur</t>
  </si>
  <si>
    <t>Chandigarh</t>
  </si>
  <si>
    <t>Chandīgarh</t>
  </si>
  <si>
    <t>Chandrapur</t>
  </si>
  <si>
    <t>Chennai</t>
  </si>
  <si>
    <t xml:space="preserve">Tamil Nādu </t>
  </si>
  <si>
    <t>Chirala</t>
  </si>
  <si>
    <t>Andhra Pradesh</t>
  </si>
  <si>
    <t>Coimbatore</t>
  </si>
  <si>
    <t>Cuddalore</t>
  </si>
  <si>
    <t>Cuttack</t>
  </si>
  <si>
    <t>Daman</t>
  </si>
  <si>
    <t>Damān and Diu</t>
  </si>
  <si>
    <t>Davangere</t>
  </si>
  <si>
    <t>Dehra Dun</t>
  </si>
  <si>
    <t>Uttarakhand</t>
  </si>
  <si>
    <t>Delhi</t>
  </si>
  <si>
    <t>Dhanbad</t>
  </si>
  <si>
    <t>Jharkhand</t>
  </si>
  <si>
    <t>Dhule</t>
  </si>
  <si>
    <t>Dibrugarh</t>
  </si>
  <si>
    <t>Assam</t>
  </si>
  <si>
    <t>Dindigul</t>
  </si>
  <si>
    <t>Dispur</t>
  </si>
  <si>
    <t>Diu</t>
  </si>
  <si>
    <t>Etawah</t>
  </si>
  <si>
    <t>Faizabad</t>
  </si>
  <si>
    <t>Faridabad</t>
  </si>
  <si>
    <t>Fatehpur</t>
  </si>
  <si>
    <t>Firozabad</t>
  </si>
  <si>
    <t>Gandhinagar</t>
  </si>
  <si>
    <t>Gangtok</t>
  </si>
  <si>
    <t>Sikkim</t>
  </si>
  <si>
    <t>Gaya</t>
  </si>
  <si>
    <t>Ghaziabad</t>
  </si>
  <si>
    <t>Gorakhpur</t>
  </si>
  <si>
    <t>Gulbarga</t>
  </si>
  <si>
    <t>Guntur</t>
  </si>
  <si>
    <t>Gurgaon</t>
  </si>
  <si>
    <t>Guwahati</t>
  </si>
  <si>
    <t>Gwalior</t>
  </si>
  <si>
    <t>Haldia</t>
  </si>
  <si>
    <t>Haora</t>
  </si>
  <si>
    <t>Hapur</t>
  </si>
  <si>
    <t>Hathras</t>
  </si>
  <si>
    <t>Hindupur</t>
  </si>
  <si>
    <t>Hisar</t>
  </si>
  <si>
    <t>Hoshiarpur</t>
  </si>
  <si>
    <t>Hospet</t>
  </si>
  <si>
    <t>Hubli</t>
  </si>
  <si>
    <t>Hyderabad</t>
  </si>
  <si>
    <t>Imphal</t>
  </si>
  <si>
    <t>Manipur</t>
  </si>
  <si>
    <t>Indore</t>
  </si>
  <si>
    <t>Itanagar</t>
  </si>
  <si>
    <t>Arunāchal Pradesh</t>
  </si>
  <si>
    <t>Jabalpur</t>
  </si>
  <si>
    <t>Jaipur</t>
  </si>
  <si>
    <t>Jammu</t>
  </si>
  <si>
    <t>Jamshedpur</t>
  </si>
  <si>
    <t>Jhansi</t>
  </si>
  <si>
    <t>Jodhpur</t>
  </si>
  <si>
    <t>Jorhat</t>
  </si>
  <si>
    <t>Jullundur</t>
  </si>
  <si>
    <t>Kakinada</t>
  </si>
  <si>
    <t>Kalyan</t>
  </si>
  <si>
    <t>Kanchipuram</t>
  </si>
  <si>
    <t>Kanpur</t>
  </si>
  <si>
    <t>Karimnagar</t>
  </si>
  <si>
    <t>Karnal</t>
  </si>
  <si>
    <t>Karur</t>
  </si>
  <si>
    <t>Kavaratti</t>
  </si>
  <si>
    <t>Lakshadweep</t>
  </si>
  <si>
    <t>Khammam</t>
  </si>
  <si>
    <t>Kochi</t>
  </si>
  <si>
    <t>Kohima</t>
  </si>
  <si>
    <t>Nāgāland</t>
  </si>
  <si>
    <t>Kolar</t>
  </si>
  <si>
    <t>Kolhapur</t>
  </si>
  <si>
    <t>Kolkata</t>
  </si>
  <si>
    <t>Kollam</t>
  </si>
  <si>
    <t>Kota</t>
  </si>
  <si>
    <t>Kozhikode</t>
  </si>
  <si>
    <t>Krishnanagar</t>
  </si>
  <si>
    <t>Kumbakonam</t>
  </si>
  <si>
    <t>Kurnool</t>
  </si>
  <si>
    <t>Latur</t>
  </si>
  <si>
    <t>Lucknow</t>
  </si>
  <si>
    <t>Ludhiana</t>
  </si>
  <si>
    <t>Machilipatnam</t>
  </si>
  <si>
    <t>Madurai</t>
  </si>
  <si>
    <t>Malegaon</t>
  </si>
  <si>
    <t>Mandya</t>
  </si>
  <si>
    <t>Mangalore</t>
  </si>
  <si>
    <t>Mathura</t>
  </si>
  <si>
    <t>Medinipur</t>
  </si>
  <si>
    <t>Meerut</t>
  </si>
  <si>
    <t>Mirzapur</t>
  </si>
  <si>
    <t>Moradabad</t>
  </si>
  <si>
    <t>Mumbai</t>
  </si>
  <si>
    <t>Muzaffarnagar</t>
  </si>
  <si>
    <t>Muzaffarpur</t>
  </si>
  <si>
    <t>Mysore</t>
  </si>
  <si>
    <t>Nagercoil</t>
  </si>
  <si>
    <t>Nagpur</t>
  </si>
  <si>
    <t>Nanded</t>
  </si>
  <si>
    <t>Nandyal</t>
  </si>
  <si>
    <t>Nasik</t>
  </si>
  <si>
    <t>Navsari</t>
  </si>
  <si>
    <t>Nellore</t>
  </si>
  <si>
    <t>New Delhi</t>
  </si>
  <si>
    <t>Nizamabad</t>
  </si>
  <si>
    <t>Ongole</t>
  </si>
  <si>
    <t>Pali</t>
  </si>
  <si>
    <t>Panaji</t>
  </si>
  <si>
    <t>Goa</t>
  </si>
  <si>
    <t>Panipat</t>
  </si>
  <si>
    <t>Parbhani</t>
  </si>
  <si>
    <t>Pathankot</t>
  </si>
  <si>
    <t>Patiala</t>
  </si>
  <si>
    <t>Patna</t>
  </si>
  <si>
    <t>Pilibhit</t>
  </si>
  <si>
    <t>Pondicherry</t>
  </si>
  <si>
    <t>Puducherry</t>
  </si>
  <si>
    <t>Porbandar</t>
  </si>
  <si>
    <t>Port Blair</t>
  </si>
  <si>
    <t>Andaman and Nicobar Islands</t>
  </si>
  <si>
    <t>Proddatur</t>
  </si>
  <si>
    <t>Pune</t>
  </si>
  <si>
    <t>Puri</t>
  </si>
  <si>
    <t>Purnia</t>
  </si>
  <si>
    <t>Raichur</t>
  </si>
  <si>
    <t>Raipur</t>
  </si>
  <si>
    <t>Rajahmundry</t>
  </si>
  <si>
    <t>Rajapalaiyam</t>
  </si>
  <si>
    <t>Rajkot</t>
  </si>
  <si>
    <t>Rampur</t>
  </si>
  <si>
    <t>Ranchi</t>
  </si>
  <si>
    <t>Ratlam</t>
  </si>
  <si>
    <t>Raurkela</t>
  </si>
  <si>
    <t>Rohtak</t>
  </si>
  <si>
    <t>Sagar</t>
  </si>
  <si>
    <t>Saharanpur</t>
  </si>
  <si>
    <t>Salem</t>
  </si>
  <si>
    <t>Sambalpur</t>
  </si>
  <si>
    <t>Sangli</t>
  </si>
  <si>
    <t>Shahjahanpur</t>
  </si>
  <si>
    <t>Shillong</t>
  </si>
  <si>
    <t>Meghālaya</t>
  </si>
  <si>
    <t>Shimoga</t>
  </si>
  <si>
    <t>Sholapur</t>
  </si>
  <si>
    <t>Sikar</t>
  </si>
  <si>
    <t>Silchar</t>
  </si>
  <si>
    <t>Siliguri</t>
  </si>
  <si>
    <t>Silvassa</t>
  </si>
  <si>
    <t>Dādra and Nagar Haveli</t>
  </si>
  <si>
    <t>Simla</t>
  </si>
  <si>
    <t>Himāchal Pradesh</t>
  </si>
  <si>
    <t>Sirsa</t>
  </si>
  <si>
    <t>Sitapur</t>
  </si>
  <si>
    <t>Sonipat</t>
  </si>
  <si>
    <t>Sopore</t>
  </si>
  <si>
    <t>Srinagar</t>
  </si>
  <si>
    <t>Surat</t>
  </si>
  <si>
    <t>Tezpur</t>
  </si>
  <si>
    <t>Thanjavur</t>
  </si>
  <si>
    <t>Thiruvananthapuram</t>
  </si>
  <si>
    <t>Tiruchirappalli</t>
  </si>
  <si>
    <t>Tirunelveli</t>
  </si>
  <si>
    <t>Tirupati</t>
  </si>
  <si>
    <t>Tiruppur</t>
  </si>
  <si>
    <t>Tiruvannamalai</t>
  </si>
  <si>
    <t>Tonk</t>
  </si>
  <si>
    <t>Tumkur</t>
  </si>
  <si>
    <t>Tuticorin</t>
  </si>
  <si>
    <t>Udaipur</t>
  </si>
  <si>
    <t>Ujjain</t>
  </si>
  <si>
    <t>Vadodara</t>
  </si>
  <si>
    <t>Valparai</t>
  </si>
  <si>
    <t>Varanasi</t>
  </si>
  <si>
    <t>Vellore</t>
  </si>
  <si>
    <t>Vijayawada</t>
  </si>
  <si>
    <t>Vishakhapatnam</t>
  </si>
  <si>
    <t>Vizianagaram</t>
  </si>
  <si>
    <t>Warangal</t>
  </si>
  <si>
    <t>Amahai</t>
  </si>
  <si>
    <t>Indonesia</t>
  </si>
  <si>
    <t>ID</t>
  </si>
  <si>
    <t>IDN</t>
  </si>
  <si>
    <t>Maluku</t>
  </si>
  <si>
    <t>Ambon</t>
  </si>
  <si>
    <t>Balikpapan</t>
  </si>
  <si>
    <t>Kalimantan Timur</t>
  </si>
  <si>
    <t>Banda Aceh</t>
  </si>
  <si>
    <t>Aceh</t>
  </si>
  <si>
    <t>Bandar Lampung</t>
  </si>
  <si>
    <t>Lampung</t>
  </si>
  <si>
    <t>Bandjarmasin</t>
  </si>
  <si>
    <t>Kalimantan Selatan</t>
  </si>
  <si>
    <t>Bandung</t>
  </si>
  <si>
    <t>Jawa Barat</t>
  </si>
  <si>
    <t>Banyuwangi</t>
  </si>
  <si>
    <t>Jawa Timur</t>
  </si>
  <si>
    <t>Baubau</t>
  </si>
  <si>
    <t>Sulawesi Tenggara</t>
  </si>
  <si>
    <t>Bekasi</t>
  </si>
  <si>
    <t>Bengkulu</t>
  </si>
  <si>
    <t>Biak</t>
  </si>
  <si>
    <t>Papua</t>
  </si>
  <si>
    <t>Binjai</t>
  </si>
  <si>
    <t>Sumatera Utara</t>
  </si>
  <si>
    <t>Blitar</t>
  </si>
  <si>
    <t>Bogor</t>
  </si>
  <si>
    <t>Bontang</t>
  </si>
  <si>
    <t>Bukittinggi</t>
  </si>
  <si>
    <t>Sumatera Barat</t>
  </si>
  <si>
    <t>Cilacap</t>
  </si>
  <si>
    <t>Jawa Tengah</t>
  </si>
  <si>
    <t>Cirebon</t>
  </si>
  <si>
    <t>Denpasar</t>
  </si>
  <si>
    <t>Bali</t>
  </si>
  <si>
    <t>Ende</t>
  </si>
  <si>
    <t>Nusa Tenggara Timur</t>
  </si>
  <si>
    <t>Gorontalo</t>
  </si>
  <si>
    <t>Indramayu</t>
  </si>
  <si>
    <t>Jakarta</t>
  </si>
  <si>
    <t>Jambi</t>
  </si>
  <si>
    <t>Jayapura</t>
  </si>
  <si>
    <t>Jember</t>
  </si>
  <si>
    <t>Kediri</t>
  </si>
  <si>
    <t>Kendari</t>
  </si>
  <si>
    <t>Kotabumi</t>
  </si>
  <si>
    <t>Kualakapuas</t>
  </si>
  <si>
    <t>Kalimantan Tengah</t>
  </si>
  <si>
    <t>Kupang</t>
  </si>
  <si>
    <t>Kuta</t>
  </si>
  <si>
    <t>Lahat</t>
  </si>
  <si>
    <t>Sumatera Selatan</t>
  </si>
  <si>
    <t>Langsa</t>
  </si>
  <si>
    <t>Lhokseumawe</t>
  </si>
  <si>
    <t>Luwuk</t>
  </si>
  <si>
    <t>Sulawesi Tengah</t>
  </si>
  <si>
    <t>Madiun</t>
  </si>
  <si>
    <t>Magelang</t>
  </si>
  <si>
    <t>Majene</t>
  </si>
  <si>
    <t>Sulawesi Barat</t>
  </si>
  <si>
    <t>Makale</t>
  </si>
  <si>
    <t>Sulawesi Selatan</t>
  </si>
  <si>
    <t>Malang</t>
  </si>
  <si>
    <t>Mamuju</t>
  </si>
  <si>
    <t>Manado</t>
  </si>
  <si>
    <t>Sulawesi Utara</t>
  </si>
  <si>
    <t>Manokwari</t>
  </si>
  <si>
    <t>Papua Barat</t>
  </si>
  <si>
    <t>Martapura</t>
  </si>
  <si>
    <t>Mataram</t>
  </si>
  <si>
    <t>Nusa Tenggara Barat</t>
  </si>
  <si>
    <t>Maumere</t>
  </si>
  <si>
    <t>Medan</t>
  </si>
  <si>
    <t>Merauke</t>
  </si>
  <si>
    <t>Mojokerto</t>
  </si>
  <si>
    <t>Nabire</t>
  </si>
  <si>
    <t>Padang</t>
  </si>
  <si>
    <t>Padangpanjang</t>
  </si>
  <si>
    <t>Padangsidempuan</t>
  </si>
  <si>
    <t>Palangkaraya</t>
  </si>
  <si>
    <t>Palembang</t>
  </si>
  <si>
    <t>Palopo</t>
  </si>
  <si>
    <t>Palu</t>
  </si>
  <si>
    <t>Pangkalpinang</t>
  </si>
  <si>
    <t>Kepulauan Bangka Belitung</t>
  </si>
  <si>
    <t>Parepare</t>
  </si>
  <si>
    <t>Pasuruan</t>
  </si>
  <si>
    <t>Pati</t>
  </si>
  <si>
    <t>Pekalongan</t>
  </si>
  <si>
    <t>Pekanbaru</t>
  </si>
  <si>
    <t>Riau</t>
  </si>
  <si>
    <t>Pematangsiantar</t>
  </si>
  <si>
    <t>Perabumulih</t>
  </si>
  <si>
    <t>Pinrang</t>
  </si>
  <si>
    <t>Pontianak</t>
  </si>
  <si>
    <t>Kalimantan Barat</t>
  </si>
  <si>
    <t>Poso</t>
  </si>
  <si>
    <t>Praya</t>
  </si>
  <si>
    <t>Probolinggo</t>
  </si>
  <si>
    <t>Raba</t>
  </si>
  <si>
    <t>Ruteng</t>
  </si>
  <si>
    <t>Salatiga</t>
  </si>
  <si>
    <t>Samarinda</t>
  </si>
  <si>
    <t>Sampit</t>
  </si>
  <si>
    <t>Sawahlunto</t>
  </si>
  <si>
    <t>Semarang</t>
  </si>
  <si>
    <t>Serang</t>
  </si>
  <si>
    <t>Banten</t>
  </si>
  <si>
    <t>Sibolga</t>
  </si>
  <si>
    <t>Singaraja</t>
  </si>
  <si>
    <t>Singkawang</t>
  </si>
  <si>
    <t>Sofifi</t>
  </si>
  <si>
    <t>Maluku Utara</t>
  </si>
  <si>
    <t>Solo</t>
  </si>
  <si>
    <t>Sorong</t>
  </si>
  <si>
    <t>Sukabumi</t>
  </si>
  <si>
    <t>Sumenep</t>
  </si>
  <si>
    <t>Sungaipenuh</t>
  </si>
  <si>
    <t>Surabaya</t>
  </si>
  <si>
    <t>Tanjung Selor</t>
  </si>
  <si>
    <t>Kalimantan Utara</t>
  </si>
  <si>
    <t>Tanjungpandan</t>
  </si>
  <si>
    <t>Tanjungpinang</t>
  </si>
  <si>
    <t>Kepulauan Riau</t>
  </si>
  <si>
    <t>Tarakan</t>
  </si>
  <si>
    <t>Tarutung</t>
  </si>
  <si>
    <t>Tasikmalaya</t>
  </si>
  <si>
    <t>Tebingtinggi</t>
  </si>
  <si>
    <t>Tegal</t>
  </si>
  <si>
    <t>Telukbutun</t>
  </si>
  <si>
    <t>Ternate</t>
  </si>
  <si>
    <t>Tidore</t>
  </si>
  <si>
    <t>Timika</t>
  </si>
  <si>
    <t>Tuban</t>
  </si>
  <si>
    <t>Ujungpandang</t>
  </si>
  <si>
    <t>Waingapu</t>
  </si>
  <si>
    <t>Watampone</t>
  </si>
  <si>
    <t>Yogyakarta</t>
  </si>
  <si>
    <t>Abadan</t>
  </si>
  <si>
    <t>Iran</t>
  </si>
  <si>
    <t>IR</t>
  </si>
  <si>
    <t>IRN</t>
  </si>
  <si>
    <t>Khūzestān</t>
  </si>
  <si>
    <t>Ahar</t>
  </si>
  <si>
    <t>Āz̄arbāyjān-e Sharqī</t>
  </si>
  <si>
    <t>Ahvaz</t>
  </si>
  <si>
    <t>Amol</t>
  </si>
  <si>
    <t>Māzandarān</t>
  </si>
  <si>
    <t>Arak</t>
  </si>
  <si>
    <t>Markazī</t>
  </si>
  <si>
    <t>Ardabil</t>
  </si>
  <si>
    <t>Ardabīl</t>
  </si>
  <si>
    <t>Bam</t>
  </si>
  <si>
    <t>Kermān</t>
  </si>
  <si>
    <t>Bandar-e Bushehr</t>
  </si>
  <si>
    <t>Būshehr</t>
  </si>
  <si>
    <t>Bandar-e-Abbas</t>
  </si>
  <si>
    <t>Hormozgān</t>
  </si>
  <si>
    <t>Behbehan</t>
  </si>
  <si>
    <t>Bijar</t>
  </si>
  <si>
    <t>Kordestān</t>
  </si>
  <si>
    <t>Birjand</t>
  </si>
  <si>
    <t>Khorāsān-e Jonūbī</t>
  </si>
  <si>
    <t>Bojnurd</t>
  </si>
  <si>
    <t>Khorāsān-e Shomālī</t>
  </si>
  <si>
    <t>Borujerd</t>
  </si>
  <si>
    <t>Lorestān</t>
  </si>
  <si>
    <t>Chabahar</t>
  </si>
  <si>
    <t>Sīstān va Balūchestān</t>
  </si>
  <si>
    <t>Dezful</t>
  </si>
  <si>
    <t>Fasa</t>
  </si>
  <si>
    <t>Fārs</t>
  </si>
  <si>
    <t>Gonbad-e Kavus</t>
  </si>
  <si>
    <t>Golestān</t>
  </si>
  <si>
    <t>Gorgan</t>
  </si>
  <si>
    <t>Hamadan</t>
  </si>
  <si>
    <t>Hamadān</t>
  </si>
  <si>
    <t>Īlām</t>
  </si>
  <si>
    <t>Ilam</t>
  </si>
  <si>
    <t>Isfahan</t>
  </si>
  <si>
    <t>Eşfahān</t>
  </si>
  <si>
    <t>Karaj</t>
  </si>
  <si>
    <t>Alborz</t>
  </si>
  <si>
    <t>Kashan</t>
  </si>
  <si>
    <t>Kashmar</t>
  </si>
  <si>
    <t>Khorāsān-e Raẕavī</t>
  </si>
  <si>
    <t>Kerman</t>
  </si>
  <si>
    <t>Kermanshah</t>
  </si>
  <si>
    <t>Kermānshāh</t>
  </si>
  <si>
    <t>Khomeini Shahr</t>
  </si>
  <si>
    <t>Khorramabad</t>
  </si>
  <si>
    <t>Khvoy</t>
  </si>
  <si>
    <t>Āz̄arbāyjān-e Gharbī</t>
  </si>
  <si>
    <t>Mahabad</t>
  </si>
  <si>
    <t>Malayer</t>
  </si>
  <si>
    <t>Maragheh</t>
  </si>
  <si>
    <t>Marv Dasht</t>
  </si>
  <si>
    <t>Mashhad</t>
  </si>
  <si>
    <t>Masjed Soleyman</t>
  </si>
  <si>
    <t>Neyshabur</t>
  </si>
  <si>
    <t>Qasr-e Shirin</t>
  </si>
  <si>
    <t>Qazvin</t>
  </si>
  <si>
    <t>Qazvīn</t>
  </si>
  <si>
    <t>Qom</t>
  </si>
  <si>
    <t>Qomsheh</t>
  </si>
  <si>
    <t>Quchan</t>
  </si>
  <si>
    <t>Rasht</t>
  </si>
  <si>
    <t>Gīlān</t>
  </si>
  <si>
    <t>Sabzewar</t>
  </si>
  <si>
    <t>Sanandaj</t>
  </si>
  <si>
    <t>Sari</t>
  </si>
  <si>
    <t>Sārī</t>
  </si>
  <si>
    <t>Saveh</t>
  </si>
  <si>
    <t>Semnan</t>
  </si>
  <si>
    <t>Semnān</t>
  </si>
  <si>
    <t>Shahrud</t>
  </si>
  <si>
    <t>Shar e Kord</t>
  </si>
  <si>
    <t>Chahār Maḩāl va Bakhtīārī</t>
  </si>
  <si>
    <t>Shiraz</t>
  </si>
  <si>
    <t>Sirjan</t>
  </si>
  <si>
    <t>Tabriz</t>
  </si>
  <si>
    <t>Tehran</t>
  </si>
  <si>
    <t>Tehrān</t>
  </si>
  <si>
    <t>Torbat-e Jam</t>
  </si>
  <si>
    <t>Urmia</t>
  </si>
  <si>
    <t>Varamin</t>
  </si>
  <si>
    <t>Yasuj</t>
  </si>
  <si>
    <t>Kohgīlūyeh va Bowyer Aḩmad</t>
  </si>
  <si>
    <t>Yazd</t>
  </si>
  <si>
    <t>Zabol</t>
  </si>
  <si>
    <t>Zahedan</t>
  </si>
  <si>
    <t>Zanjan</t>
  </si>
  <si>
    <t>Zanjān</t>
  </si>
  <si>
    <t>Ad Diwaniyah</t>
  </si>
  <si>
    <t>Iraq</t>
  </si>
  <si>
    <t>IQ</t>
  </si>
  <si>
    <t>IRQ</t>
  </si>
  <si>
    <t>Al Qādisīyah</t>
  </si>
  <si>
    <t>Al Amarah</t>
  </si>
  <si>
    <t>Maysān</t>
  </si>
  <si>
    <t>Al Fallujah</t>
  </si>
  <si>
    <t>Al Anbār</t>
  </si>
  <si>
    <t>Al Hillah</t>
  </si>
  <si>
    <t>Bābil</t>
  </si>
  <si>
    <t>Al Kut</t>
  </si>
  <si>
    <t>Wāsiţ</t>
  </si>
  <si>
    <t>Al Musayyib</t>
  </si>
  <si>
    <t>An Najaf</t>
  </si>
  <si>
    <t>An Nasiriyah</t>
  </si>
  <si>
    <t>Dhī Qār</t>
  </si>
  <si>
    <t>Ar Ramadi</t>
  </si>
  <si>
    <t>Ar Rutbah</t>
  </si>
  <si>
    <t>As Samawah</t>
  </si>
  <si>
    <t>Al Muthanná</t>
  </si>
  <si>
    <t>As Sulaymaniyah</t>
  </si>
  <si>
    <t>As Sulaymānīyah</t>
  </si>
  <si>
    <t>Ash Shatrah</t>
  </si>
  <si>
    <t>Az Aubayr</t>
  </si>
  <si>
    <t>Al Başrah</t>
  </si>
  <si>
    <t>Baghdad</t>
  </si>
  <si>
    <t>Baghdād</t>
  </si>
  <si>
    <t>Baqubah</t>
  </si>
  <si>
    <t>Diyālá</t>
  </si>
  <si>
    <t>Basra</t>
  </si>
  <si>
    <t>Dahuk</t>
  </si>
  <si>
    <t>Dahūk</t>
  </si>
  <si>
    <t>Irbil</t>
  </si>
  <si>
    <t>Arbīl</t>
  </si>
  <si>
    <t>Karbala</t>
  </si>
  <si>
    <t>Karbalā’</t>
  </si>
  <si>
    <t>Kirkuk</t>
  </si>
  <si>
    <t>Kirkūk</t>
  </si>
  <si>
    <t>Mandali</t>
  </si>
  <si>
    <t>Mosul</t>
  </si>
  <si>
    <t>Nīnawá</t>
  </si>
  <si>
    <t>Samarra</t>
  </si>
  <si>
    <t>Şalāḩ ad Dīn</t>
  </si>
  <si>
    <t>Tall Afar</t>
  </si>
  <si>
    <t>Tikrit</t>
  </si>
  <si>
    <t>Zakho</t>
  </si>
  <si>
    <t>An Cabhán</t>
  </si>
  <si>
    <t>An Cabhan</t>
  </si>
  <si>
    <t>Ireland</t>
  </si>
  <si>
    <t>IE</t>
  </si>
  <si>
    <t>IRL</t>
  </si>
  <si>
    <t>Cavan</t>
  </si>
  <si>
    <t>Carlow</t>
  </si>
  <si>
    <t>Carrick on Shannon</t>
  </si>
  <si>
    <t>Leitrim</t>
  </si>
  <si>
    <t>Castlebar</t>
  </si>
  <si>
    <t>Mayo</t>
  </si>
  <si>
    <t>Clonmel</t>
  </si>
  <si>
    <t>Tipperary</t>
  </si>
  <si>
    <t>Cork</t>
  </si>
  <si>
    <t>Donegal</t>
  </si>
  <si>
    <t>Drogheda</t>
  </si>
  <si>
    <t>Louth</t>
  </si>
  <si>
    <t>Dublin</t>
  </si>
  <si>
    <t>Dundalk</t>
  </si>
  <si>
    <t>Dunleary</t>
  </si>
  <si>
    <t>Dún Laoghaire-Rathdown</t>
  </si>
  <si>
    <t>Ennis</t>
  </si>
  <si>
    <t>Galway</t>
  </si>
  <si>
    <t>Kilkenny</t>
  </si>
  <si>
    <t>Killarney</t>
  </si>
  <si>
    <t>Kerry</t>
  </si>
  <si>
    <t>Lifford</t>
  </si>
  <si>
    <t>Limerick</t>
  </si>
  <si>
    <t>Longford</t>
  </si>
  <si>
    <t>Muineachan</t>
  </si>
  <si>
    <t>Monaghan</t>
  </si>
  <si>
    <t>Mullingar</t>
  </si>
  <si>
    <t>Westmeath</t>
  </si>
  <si>
    <t>Naas</t>
  </si>
  <si>
    <t>Kildare</t>
  </si>
  <si>
    <t>Nenagh</t>
  </si>
  <si>
    <t>Port Laoise</t>
  </si>
  <si>
    <t>Laois</t>
  </si>
  <si>
    <t>Ros Comain</t>
  </si>
  <si>
    <t>Roscommon</t>
  </si>
  <si>
    <t>Shannon</t>
  </si>
  <si>
    <t>Sligo</t>
  </si>
  <si>
    <t>Swords</t>
  </si>
  <si>
    <t>Fingal</t>
  </si>
  <si>
    <t>Tallaght</t>
  </si>
  <si>
    <t>South Dublin</t>
  </si>
  <si>
    <t>Tralee</t>
  </si>
  <si>
    <t>Trim</t>
  </si>
  <si>
    <t>Meath</t>
  </si>
  <si>
    <t>Tullamore</t>
  </si>
  <si>
    <t>Offaly</t>
  </si>
  <si>
    <t>Waterford</t>
  </si>
  <si>
    <t>Wexford</t>
  </si>
  <si>
    <t>Wicklow</t>
  </si>
  <si>
    <t>Douglas</t>
  </si>
  <si>
    <t>Isle Of Man</t>
  </si>
  <si>
    <t>IM</t>
  </si>
  <si>
    <t>IMN</t>
  </si>
  <si>
    <t>Beer Sheva</t>
  </si>
  <si>
    <t>Israel</t>
  </si>
  <si>
    <t>IL</t>
  </si>
  <si>
    <t>ISR</t>
  </si>
  <si>
    <t>Haifa</t>
  </si>
  <si>
    <t>Jerusalem</t>
  </si>
  <si>
    <t>Nazareth</t>
  </si>
  <si>
    <t>Ramla</t>
  </si>
  <si>
    <t>Tel Aviv-Yafo</t>
  </si>
  <si>
    <t>Tel Aviv</t>
  </si>
  <si>
    <t>Ancona</t>
  </si>
  <si>
    <t>Italy</t>
  </si>
  <si>
    <t>IT</t>
  </si>
  <si>
    <t>ITA</t>
  </si>
  <si>
    <t>Marche</t>
  </si>
  <si>
    <t>Aosta</t>
  </si>
  <si>
    <t>Valle d’Aosta</t>
  </si>
  <si>
    <t>Arezzo</t>
  </si>
  <si>
    <t>Tuscany</t>
  </si>
  <si>
    <t>Asti</t>
  </si>
  <si>
    <t>Piedmont</t>
  </si>
  <si>
    <t>Bari</t>
  </si>
  <si>
    <t>Puglia</t>
  </si>
  <si>
    <t>Barletta</t>
  </si>
  <si>
    <t>Benevento</t>
  </si>
  <si>
    <t>Campania</t>
  </si>
  <si>
    <t>Bergamo</t>
  </si>
  <si>
    <t>Lombardy</t>
  </si>
  <si>
    <t>Bologna</t>
  </si>
  <si>
    <t>Emilia-Romagna</t>
  </si>
  <si>
    <t>Bolzano</t>
  </si>
  <si>
    <t>Trentino-Alto Adige</t>
  </si>
  <si>
    <t>Brindisi</t>
  </si>
  <si>
    <t>Cagliari</t>
  </si>
  <si>
    <t>Sardegna</t>
  </si>
  <si>
    <t>Campobasso</t>
  </si>
  <si>
    <t>Molise</t>
  </si>
  <si>
    <t>Caserta</t>
  </si>
  <si>
    <t>Catania</t>
  </si>
  <si>
    <t>Sicilia</t>
  </si>
  <si>
    <t>Catanzaro</t>
  </si>
  <si>
    <t>Calabria</t>
  </si>
  <si>
    <t>Civitavecchia</t>
  </si>
  <si>
    <t>Lazio</t>
  </si>
  <si>
    <t>Como</t>
  </si>
  <si>
    <t>Crotone</t>
  </si>
  <si>
    <t>Ferrara</t>
  </si>
  <si>
    <t>Florence</t>
  </si>
  <si>
    <t>Foggia</t>
  </si>
  <si>
    <t>Genoa</t>
  </si>
  <si>
    <t>Liguria</t>
  </si>
  <si>
    <t>L'Aquila</t>
  </si>
  <si>
    <t>Abruzzo</t>
  </si>
  <si>
    <t>Lecce</t>
  </si>
  <si>
    <t>Livorno</t>
  </si>
  <si>
    <t>Marsala</t>
  </si>
  <si>
    <t>Messina</t>
  </si>
  <si>
    <t>Milan</t>
  </si>
  <si>
    <t>Modena</t>
  </si>
  <si>
    <t>Naples</t>
  </si>
  <si>
    <t>Novara</t>
  </si>
  <si>
    <t>Olbia</t>
  </si>
  <si>
    <t>Palermo</t>
  </si>
  <si>
    <t>Parma</t>
  </si>
  <si>
    <t>Perugia</t>
  </si>
  <si>
    <t>Umbria</t>
  </si>
  <si>
    <t>Pescara</t>
  </si>
  <si>
    <t>Pisa</t>
  </si>
  <si>
    <t>Potenza</t>
  </si>
  <si>
    <t>Basilicata</t>
  </si>
  <si>
    <t>Ragusa</t>
  </si>
  <si>
    <t>Ravenna</t>
  </si>
  <si>
    <t>Reggio di Calabria</t>
  </si>
  <si>
    <t>Rome</t>
  </si>
  <si>
    <t>Salerno</t>
  </si>
  <si>
    <t>Sassari</t>
  </si>
  <si>
    <t>Siena</t>
  </si>
  <si>
    <t>Siracusa</t>
  </si>
  <si>
    <t>Taranto</t>
  </si>
  <si>
    <t>Trento</t>
  </si>
  <si>
    <t>Treviso</t>
  </si>
  <si>
    <t>Veneto</t>
  </si>
  <si>
    <t>Trieste</t>
  </si>
  <si>
    <t>Friuli-Venezia Giulia</t>
  </si>
  <si>
    <t>Turin</t>
  </si>
  <si>
    <t>Udine</t>
  </si>
  <si>
    <t>Venice</t>
  </si>
  <si>
    <t>Verona</t>
  </si>
  <si>
    <t>Vibo Valentia</t>
  </si>
  <si>
    <t>Black River</t>
  </si>
  <si>
    <t>Jamaica</t>
  </si>
  <si>
    <t>JM</t>
  </si>
  <si>
    <t>JAM</t>
  </si>
  <si>
    <t>Saint Elizabeth</t>
  </si>
  <si>
    <t>Falmouth</t>
  </si>
  <si>
    <t>Trelawny</t>
  </si>
  <si>
    <t>Half Way Tree</t>
  </si>
  <si>
    <t>Saint Andrew</t>
  </si>
  <si>
    <t>Lucea</t>
  </si>
  <si>
    <t>Hanover</t>
  </si>
  <si>
    <t>Mandeville</t>
  </si>
  <si>
    <t>Manchester</t>
  </si>
  <si>
    <t>May Pen</t>
  </si>
  <si>
    <t>Clarendon</t>
  </si>
  <si>
    <t>Montego Bay</t>
  </si>
  <si>
    <t>Saint James</t>
  </si>
  <si>
    <t>Morant Bay</t>
  </si>
  <si>
    <t>Saint Thomas</t>
  </si>
  <si>
    <t>Port Antonio</t>
  </si>
  <si>
    <t>Port Maria</t>
  </si>
  <si>
    <t>Saint Mary</t>
  </si>
  <si>
    <t>Port Morant</t>
  </si>
  <si>
    <t>Savanna-la-Mar</t>
  </si>
  <si>
    <t>Westmoreland</t>
  </si>
  <si>
    <t>Spanish Town</t>
  </si>
  <si>
    <t>Saint Catherine</t>
  </si>
  <si>
    <t>St. Ann's Bay</t>
  </si>
  <si>
    <t>Saint Ann</t>
  </si>
  <si>
    <t>Akita</t>
  </si>
  <si>
    <t>Japan</t>
  </si>
  <si>
    <t>JP</t>
  </si>
  <si>
    <t>JPN</t>
  </si>
  <si>
    <t>Aomori</t>
  </si>
  <si>
    <t>Asahikawa</t>
  </si>
  <si>
    <t>Hokkaidō</t>
  </si>
  <si>
    <t>Chiba</t>
  </si>
  <si>
    <t>Fukui</t>
  </si>
  <si>
    <t>Fukuoka</t>
  </si>
  <si>
    <t>Fukushima</t>
  </si>
  <si>
    <t>Gifu</t>
  </si>
  <si>
    <t>Hachinohe</t>
  </si>
  <si>
    <t>Hachiōji</t>
  </si>
  <si>
    <t>Hachioji</t>
  </si>
  <si>
    <t>Tōkyō</t>
  </si>
  <si>
    <t>Hakodate</t>
  </si>
  <si>
    <t>Hamamatsu</t>
  </si>
  <si>
    <t>Shizuoka</t>
  </si>
  <si>
    <t>Hirosaki</t>
  </si>
  <si>
    <t>Hiroshima</t>
  </si>
  <si>
    <t>Iwaki</t>
  </si>
  <si>
    <t>Kagoshima</t>
  </si>
  <si>
    <t>Kanazawa</t>
  </si>
  <si>
    <t>Ishikawa</t>
  </si>
  <si>
    <t>Kanoya</t>
  </si>
  <si>
    <t>Kawagoe</t>
  </si>
  <si>
    <t>Saitama</t>
  </si>
  <si>
    <t>Kawasaki</t>
  </si>
  <si>
    <t>Kanagawa</t>
  </si>
  <si>
    <t>Kitakyūshū</t>
  </si>
  <si>
    <t>Kitakyushu</t>
  </si>
  <si>
    <t>Kitami</t>
  </si>
  <si>
    <t>Kōbe</t>
  </si>
  <si>
    <t>Kobe</t>
  </si>
  <si>
    <t>Hyōgo</t>
  </si>
  <si>
    <t>Kōchi</t>
  </si>
  <si>
    <t>Kōfu</t>
  </si>
  <si>
    <t>Kofu</t>
  </si>
  <si>
    <t>Yamanashi</t>
  </si>
  <si>
    <t>Kōriyama</t>
  </si>
  <si>
    <t>Koriyama</t>
  </si>
  <si>
    <t>Kumamoto</t>
  </si>
  <si>
    <t>Kure</t>
  </si>
  <si>
    <t>Kushiro</t>
  </si>
  <si>
    <t>Kyoto</t>
  </si>
  <si>
    <t>Kyōto</t>
  </si>
  <si>
    <t>Maebashi</t>
  </si>
  <si>
    <t>Gunma</t>
  </si>
  <si>
    <t>Maizuru</t>
  </si>
  <si>
    <t>Matsue</t>
  </si>
  <si>
    <t>Shimane</t>
  </si>
  <si>
    <t>Matsumoto</t>
  </si>
  <si>
    <t>Nagano</t>
  </si>
  <si>
    <t>Matsuyama</t>
  </si>
  <si>
    <t>Ehime</t>
  </si>
  <si>
    <t>Mito</t>
  </si>
  <si>
    <t>Ibaraki</t>
  </si>
  <si>
    <t>Miyazaki</t>
  </si>
  <si>
    <t>Morioka</t>
  </si>
  <si>
    <t>Iwate</t>
  </si>
  <si>
    <t>Muroran</t>
  </si>
  <si>
    <t>Nagaoka</t>
  </si>
  <si>
    <t>Niigata</t>
  </si>
  <si>
    <t>Nagasaki</t>
  </si>
  <si>
    <t>Nagoya</t>
  </si>
  <si>
    <t>Aichi</t>
  </si>
  <si>
    <t>Naha</t>
  </si>
  <si>
    <t>Okinawa</t>
  </si>
  <si>
    <t>Nara</t>
  </si>
  <si>
    <t>Obihiro</t>
  </si>
  <si>
    <t>Ōita</t>
  </si>
  <si>
    <t>Oita</t>
  </si>
  <si>
    <t>Okayama</t>
  </si>
  <si>
    <t>Ōsaka</t>
  </si>
  <si>
    <t>Osaka</t>
  </si>
  <si>
    <t>Otaru</t>
  </si>
  <si>
    <t>Ōtsu</t>
  </si>
  <si>
    <t>Otsu</t>
  </si>
  <si>
    <t>Shiga</t>
  </si>
  <si>
    <t>Saga</t>
  </si>
  <si>
    <t>Sakata</t>
  </si>
  <si>
    <t>Yamagata</t>
  </si>
  <si>
    <t>Sapporo</t>
  </si>
  <si>
    <t>Sasebo</t>
  </si>
  <si>
    <t>Sendai</t>
  </si>
  <si>
    <t>Miyagi</t>
  </si>
  <si>
    <t>Shimonoseki</t>
  </si>
  <si>
    <t>Takamatsu</t>
  </si>
  <si>
    <t>Kagawa</t>
  </si>
  <si>
    <t>Takaoka</t>
  </si>
  <si>
    <t>Toyama</t>
  </si>
  <si>
    <t>Tokushima</t>
  </si>
  <si>
    <t>Tokyo</t>
  </si>
  <si>
    <t>Tomakomai</t>
  </si>
  <si>
    <t>Tottori</t>
  </si>
  <si>
    <t>Tsu</t>
  </si>
  <si>
    <t>Mie</t>
  </si>
  <si>
    <t>Tsuruoka</t>
  </si>
  <si>
    <t>Utsunomiya</t>
  </si>
  <si>
    <t>Tochigi</t>
  </si>
  <si>
    <t>Wakayama</t>
  </si>
  <si>
    <t>Yamaguchi</t>
  </si>
  <si>
    <t>Yokohama</t>
  </si>
  <si>
    <t>Saint Helier</t>
  </si>
  <si>
    <t>Jersey</t>
  </si>
  <si>
    <t>JE</t>
  </si>
  <si>
    <t>JEY</t>
  </si>
  <si>
    <t>‘Ajlūn</t>
  </si>
  <si>
    <t>`Ajlun</t>
  </si>
  <si>
    <t>Jordan</t>
  </si>
  <si>
    <t>JO</t>
  </si>
  <si>
    <t>JOR</t>
  </si>
  <si>
    <t>Al Aqabah</t>
  </si>
  <si>
    <t>Al ‘Aqabah</t>
  </si>
  <si>
    <t>Al Karak</t>
  </si>
  <si>
    <t>Al Mafraq</t>
  </si>
  <si>
    <t>Amman</t>
  </si>
  <si>
    <t>As Salt</t>
  </si>
  <si>
    <t>Al Balqā’</t>
  </si>
  <si>
    <t>At Tafilah</t>
  </si>
  <si>
    <t>Aţ Ţafīlah</t>
  </si>
  <si>
    <t>Az Zarqa</t>
  </si>
  <si>
    <t>Az Zarqā’</t>
  </si>
  <si>
    <t>Irbid</t>
  </si>
  <si>
    <t>Jarash</t>
  </si>
  <si>
    <t>Ma'an</t>
  </si>
  <si>
    <t>Ma‘ān</t>
  </si>
  <si>
    <t>Mādabā</t>
  </si>
  <si>
    <t>Madaba</t>
  </si>
  <si>
    <t>Ma’dabā</t>
  </si>
  <si>
    <t>Algha</t>
  </si>
  <si>
    <t>Kazakhstan</t>
  </si>
  <si>
    <t>KZ</t>
  </si>
  <si>
    <t>KAZ</t>
  </si>
  <si>
    <t>Aqtöbe</t>
  </si>
  <si>
    <t>Almaty</t>
  </si>
  <si>
    <t>Aqadyr</t>
  </si>
  <si>
    <t>Qaraghandy</t>
  </si>
  <si>
    <t>Aqsay</t>
  </si>
  <si>
    <t>Batys Qazaqstan</t>
  </si>
  <si>
    <t>Aqsu</t>
  </si>
  <si>
    <t>Aqmola</t>
  </si>
  <si>
    <t>Aqtau</t>
  </si>
  <si>
    <t>Mangghystaū</t>
  </si>
  <si>
    <t>Aqtobe</t>
  </si>
  <si>
    <t>Aral</t>
  </si>
  <si>
    <t>Qyzylorda</t>
  </si>
  <si>
    <t>Arqalyq</t>
  </si>
  <si>
    <t>Qostanay</t>
  </si>
  <si>
    <t>Arys</t>
  </si>
  <si>
    <t>Ongtüstik Qazaqstan</t>
  </si>
  <si>
    <t>Astana</t>
  </si>
  <si>
    <t>Atasu</t>
  </si>
  <si>
    <t>Atbasar</t>
  </si>
  <si>
    <t>Atyrau</t>
  </si>
  <si>
    <t>Atyraū</t>
  </si>
  <si>
    <t>Ayakoz</t>
  </si>
  <si>
    <t>Shyghys Qazaqstan</t>
  </si>
  <si>
    <t>Balqash</t>
  </si>
  <si>
    <t>Balyqshy</t>
  </si>
  <si>
    <t>Bayghanin</t>
  </si>
  <si>
    <t>Baykonur</t>
  </si>
  <si>
    <t>Bestobe</t>
  </si>
  <si>
    <t>Beyneu</t>
  </si>
  <si>
    <t>Boralday</t>
  </si>
  <si>
    <t>Bulaevo</t>
  </si>
  <si>
    <t>Soltüstik Qazaqstan</t>
  </si>
  <si>
    <t>Burylbaytal</t>
  </si>
  <si>
    <t>Zhambyl</t>
  </si>
  <si>
    <t>Chapaev</t>
  </si>
  <si>
    <t>Derzhavinsk</t>
  </si>
  <si>
    <t>Ekibastuz</t>
  </si>
  <si>
    <t>Pavlodar</t>
  </si>
  <si>
    <t>Embi</t>
  </si>
  <si>
    <t>Ertis</t>
  </si>
  <si>
    <t>Erymentau</t>
  </si>
  <si>
    <t>Esik</t>
  </si>
  <si>
    <t>Esil</t>
  </si>
  <si>
    <t>Fort Shevchenko</t>
  </si>
  <si>
    <t>Kachiry</t>
  </si>
  <si>
    <t>Kentau</t>
  </si>
  <si>
    <t>Khromtau</t>
  </si>
  <si>
    <t>Kishkenekol</t>
  </si>
  <si>
    <t>Kokshetau</t>
  </si>
  <si>
    <t>Komsomolets</t>
  </si>
  <si>
    <t>Lenger</t>
  </si>
  <si>
    <t>Makhambet</t>
  </si>
  <si>
    <t>Makinsk</t>
  </si>
  <si>
    <t>Mangyshlak</t>
  </si>
  <si>
    <t>Maqat</t>
  </si>
  <si>
    <t>Oktyabrsk</t>
  </si>
  <si>
    <t>Oostanay</t>
  </si>
  <si>
    <t>Oral</t>
  </si>
  <si>
    <t>Osakarovka</t>
  </si>
  <si>
    <t>Oskemen</t>
  </si>
  <si>
    <t>Otar</t>
  </si>
  <si>
    <t>Oytal</t>
  </si>
  <si>
    <t>Petropavlovsk</t>
  </si>
  <si>
    <t>Qapshaghay</t>
  </si>
  <si>
    <t>Qaratau</t>
  </si>
  <si>
    <t>Qarazhal</t>
  </si>
  <si>
    <t>Qarqaraly</t>
  </si>
  <si>
    <t>Qazaly</t>
  </si>
  <si>
    <t>Qulan</t>
  </si>
  <si>
    <t>Qulsary</t>
  </si>
  <si>
    <t>Qusmuryn</t>
  </si>
  <si>
    <t>Ridder</t>
  </si>
  <si>
    <t>Rudny</t>
  </si>
  <si>
    <t>Sarqan</t>
  </si>
  <si>
    <t>Saryshaghan</t>
  </si>
  <si>
    <t>Semey</t>
  </si>
  <si>
    <t>Serebryansk</t>
  </si>
  <si>
    <t>Shalqar</t>
  </si>
  <si>
    <t>Shar</t>
  </si>
  <si>
    <t>Sharbaqty</t>
  </si>
  <si>
    <t>Shemonaikha</t>
  </si>
  <si>
    <t>Shieli</t>
  </si>
  <si>
    <t>Shonzhy</t>
  </si>
  <si>
    <t>Shu</t>
  </si>
  <si>
    <t>Shymkent</t>
  </si>
  <si>
    <t>Taldyqorghan</t>
  </si>
  <si>
    <t>Taraz</t>
  </si>
  <si>
    <t>Tayynsha</t>
  </si>
  <si>
    <t>Temirtau</t>
  </si>
  <si>
    <t>Tobol</t>
  </si>
  <si>
    <t>Turgay</t>
  </si>
  <si>
    <t>Turkistan</t>
  </si>
  <si>
    <t>Urzhar</t>
  </si>
  <si>
    <t>Ushtobe</t>
  </si>
  <si>
    <t>Zaysan</t>
  </si>
  <si>
    <t>Zhaltyr</t>
  </si>
  <si>
    <t>Zhangaozen</t>
  </si>
  <si>
    <t>Zhanibek</t>
  </si>
  <si>
    <t>Zharkent</t>
  </si>
  <si>
    <t>Zhetiqara</t>
  </si>
  <si>
    <t>Zhezqazghan</t>
  </si>
  <si>
    <t>Zholymbet</t>
  </si>
  <si>
    <t>Zhosaly</t>
  </si>
  <si>
    <t>Zyryanovsk</t>
  </si>
  <si>
    <t>Bungoma</t>
  </si>
  <si>
    <t>Kenya</t>
  </si>
  <si>
    <t>KE</t>
  </si>
  <si>
    <t>KEN</t>
  </si>
  <si>
    <t>Busia</t>
  </si>
  <si>
    <t>Eldama Ravine</t>
  </si>
  <si>
    <t>Baringo</t>
  </si>
  <si>
    <t>Eldoret</t>
  </si>
  <si>
    <t>Uasin Gishu</t>
  </si>
  <si>
    <t>Embu</t>
  </si>
  <si>
    <t>Garissa</t>
  </si>
  <si>
    <t>Hola</t>
  </si>
  <si>
    <t>Tana River</t>
  </si>
  <si>
    <t>Homa Bay</t>
  </si>
  <si>
    <t>Isiolo</t>
  </si>
  <si>
    <t>Iten</t>
  </si>
  <si>
    <t>Elgeyo/Marakwet</t>
  </si>
  <si>
    <t>Kabarnet</t>
  </si>
  <si>
    <t>Kajiado</t>
  </si>
  <si>
    <t>Kakamega</t>
  </si>
  <si>
    <t>Kapenguria</t>
  </si>
  <si>
    <t>West Pokot</t>
  </si>
  <si>
    <t>Kapsabet</t>
  </si>
  <si>
    <t>Karungu</t>
  </si>
  <si>
    <t>Migori</t>
  </si>
  <si>
    <t>Kathwana</t>
  </si>
  <si>
    <t>Tharaka-Nithi</t>
  </si>
  <si>
    <t>Kendu Bay</t>
  </si>
  <si>
    <t>Kericho</t>
  </si>
  <si>
    <t>Kerugoya</t>
  </si>
  <si>
    <t>Kirinyaga</t>
  </si>
  <si>
    <t>Kiambu</t>
  </si>
  <si>
    <t>Kilifi</t>
  </si>
  <si>
    <t>Kisii</t>
  </si>
  <si>
    <t>Kisumu</t>
  </si>
  <si>
    <t>Kitale</t>
  </si>
  <si>
    <t>Trans Nzoia</t>
  </si>
  <si>
    <t>Kitui</t>
  </si>
  <si>
    <t>Konza</t>
  </si>
  <si>
    <t>Machakos</t>
  </si>
  <si>
    <t>Kwale</t>
  </si>
  <si>
    <t>Lamu</t>
  </si>
  <si>
    <t>Lodwar</t>
  </si>
  <si>
    <t>Turkana</t>
  </si>
  <si>
    <t>Malindi</t>
  </si>
  <si>
    <t>Mandera</t>
  </si>
  <si>
    <t>Maralal</t>
  </si>
  <si>
    <t>Samburu</t>
  </si>
  <si>
    <t>Marsabit</t>
  </si>
  <si>
    <t>Meru</t>
  </si>
  <si>
    <t>Mombasa</t>
  </si>
  <si>
    <t>Moyale</t>
  </si>
  <si>
    <t>Murang’a</t>
  </si>
  <si>
    <t>Murang'a</t>
  </si>
  <si>
    <t>Mwatate</t>
  </si>
  <si>
    <t>Taita/Taveta</t>
  </si>
  <si>
    <t>Mwingi</t>
  </si>
  <si>
    <t>Nairobi</t>
  </si>
  <si>
    <t>Nairobi City</t>
  </si>
  <si>
    <t>Naivasha</t>
  </si>
  <si>
    <t>Nakuru</t>
  </si>
  <si>
    <t>Namanga</t>
  </si>
  <si>
    <t>Nanyuki</t>
  </si>
  <si>
    <t>Laikipia</t>
  </si>
  <si>
    <t>Narok</t>
  </si>
  <si>
    <t>Nyamira</t>
  </si>
  <si>
    <t>Nyeri</t>
  </si>
  <si>
    <t>Ol Kalou</t>
  </si>
  <si>
    <t>Nyandarua</t>
  </si>
  <si>
    <t>Rumuruti</t>
  </si>
  <si>
    <t>Siaya</t>
  </si>
  <si>
    <t>Sotik</t>
  </si>
  <si>
    <t>Bomet</t>
  </si>
  <si>
    <t>Sotik Post</t>
  </si>
  <si>
    <t>Thika</t>
  </si>
  <si>
    <t>Tsavo</t>
  </si>
  <si>
    <t>Voi</t>
  </si>
  <si>
    <t>Wajir</t>
  </si>
  <si>
    <t>Witu</t>
  </si>
  <si>
    <t>Wote</t>
  </si>
  <si>
    <t>Makueni</t>
  </si>
  <si>
    <t>Tarawa</t>
  </si>
  <si>
    <t>Kiribati</t>
  </si>
  <si>
    <t>KI</t>
  </si>
  <si>
    <t>KIR</t>
  </si>
  <si>
    <t>Deçan</t>
  </si>
  <si>
    <t>Decan</t>
  </si>
  <si>
    <t>Kosovo</t>
  </si>
  <si>
    <t>XK</t>
  </si>
  <si>
    <t>XKS</t>
  </si>
  <si>
    <t>Dragash</t>
  </si>
  <si>
    <t>Ferizaj</t>
  </si>
  <si>
    <t>Fushë Kosovë</t>
  </si>
  <si>
    <t>Fushe Kosove</t>
  </si>
  <si>
    <t>Gjakovë</t>
  </si>
  <si>
    <t>Gjakove</t>
  </si>
  <si>
    <t>Gjilan</t>
  </si>
  <si>
    <t>Gllogovc</t>
  </si>
  <si>
    <t>Graçanicë</t>
  </si>
  <si>
    <t>Gracanice</t>
  </si>
  <si>
    <t>Hani i Elezit</t>
  </si>
  <si>
    <t>Istog</t>
  </si>
  <si>
    <t>Junik</t>
  </si>
  <si>
    <t>Kaçanik</t>
  </si>
  <si>
    <t>Kacanik</t>
  </si>
  <si>
    <t>Kamenicë</t>
  </si>
  <si>
    <t>Kamenice</t>
  </si>
  <si>
    <t>Klinë</t>
  </si>
  <si>
    <t>Kline</t>
  </si>
  <si>
    <t>Kllokot</t>
  </si>
  <si>
    <t>Leposaviq</t>
  </si>
  <si>
    <t>Lipjan</t>
  </si>
  <si>
    <t>Malishevë</t>
  </si>
  <si>
    <t>Malisheve</t>
  </si>
  <si>
    <t>Mamushë</t>
  </si>
  <si>
    <t>Mamushe</t>
  </si>
  <si>
    <t>Mitrovicë</t>
  </si>
  <si>
    <t>Mitrovice</t>
  </si>
  <si>
    <t>Novobërdë</t>
  </si>
  <si>
    <t>Novoberde</t>
  </si>
  <si>
    <t>Obiliq</t>
  </si>
  <si>
    <t>Partesh</t>
  </si>
  <si>
    <t>Pejë</t>
  </si>
  <si>
    <t>Peje</t>
  </si>
  <si>
    <t>Podujevë</t>
  </si>
  <si>
    <t>Podujeve</t>
  </si>
  <si>
    <t>Pristina</t>
  </si>
  <si>
    <t>Prishtinë</t>
  </si>
  <si>
    <t>Prizren</t>
  </si>
  <si>
    <t>Rahovec</t>
  </si>
  <si>
    <t>Ranillug</t>
  </si>
  <si>
    <t>Shtërpcë</t>
  </si>
  <si>
    <t>Shterpce</t>
  </si>
  <si>
    <t>Shtime</t>
  </si>
  <si>
    <t>Skenderaj</t>
  </si>
  <si>
    <t>Skenderaj </t>
  </si>
  <si>
    <t>Suharekë</t>
  </si>
  <si>
    <t>Suhareke</t>
  </si>
  <si>
    <t>Viti</t>
  </si>
  <si>
    <t>Vushtrri</t>
  </si>
  <si>
    <t>Zubin Potok</t>
  </si>
  <si>
    <t>Zveçan</t>
  </si>
  <si>
    <t>Zvecan</t>
  </si>
  <si>
    <t>Al Ahmadi</t>
  </si>
  <si>
    <t>Kuwait</t>
  </si>
  <si>
    <t>KW</t>
  </si>
  <si>
    <t>KWT</t>
  </si>
  <si>
    <t>Al Jahra</t>
  </si>
  <si>
    <t>At Bashy</t>
  </si>
  <si>
    <t>Kyrgyzstan</t>
  </si>
  <si>
    <t>KG</t>
  </si>
  <si>
    <t>KGZ</t>
  </si>
  <si>
    <t>Naryn</t>
  </si>
  <si>
    <t>Balykchy</t>
  </si>
  <si>
    <t>Ysyk-Köl</t>
  </si>
  <si>
    <t>Batken</t>
  </si>
  <si>
    <t>Bishkek</t>
  </si>
  <si>
    <t>Cholpon Ata</t>
  </si>
  <si>
    <t>Jalal Abad</t>
  </si>
  <si>
    <t>Jalal-Abad</t>
  </si>
  <si>
    <t>Kara Balta</t>
  </si>
  <si>
    <t>Chüy</t>
  </si>
  <si>
    <t>Karakol</t>
  </si>
  <si>
    <t>Kok Yangak</t>
  </si>
  <si>
    <t>Osh</t>
  </si>
  <si>
    <t>Talas</t>
  </si>
  <si>
    <t>Tash Komur</t>
  </si>
  <si>
    <t>Tokmak</t>
  </si>
  <si>
    <t>Toktogul</t>
  </si>
  <si>
    <t>Attapu</t>
  </si>
  <si>
    <t>Laos</t>
  </si>
  <si>
    <t>LA</t>
  </si>
  <si>
    <t>LAO</t>
  </si>
  <si>
    <t>Ban Houayxay</t>
  </si>
  <si>
    <t>Bokèo</t>
  </si>
  <si>
    <t>Champasak</t>
  </si>
  <si>
    <t>Lamam</t>
  </si>
  <si>
    <t>Xékong</t>
  </si>
  <si>
    <t>Louang Namtha</t>
  </si>
  <si>
    <t>Louangnamtha</t>
  </si>
  <si>
    <t>Louangphrabang</t>
  </si>
  <si>
    <t>Louangphabang</t>
  </si>
  <si>
    <t>Muang Pakxan</t>
  </si>
  <si>
    <t>Bolikhamxai</t>
  </si>
  <si>
    <t>Muang Phôn-Hông</t>
  </si>
  <si>
    <t>Muang Phon-Hong</t>
  </si>
  <si>
    <t>Viangchan</t>
  </si>
  <si>
    <t>Muang Phônsavan</t>
  </si>
  <si>
    <t>Muang Phonsavan</t>
  </si>
  <si>
    <t>Xiangkhouang</t>
  </si>
  <si>
    <t>Muang Xai</t>
  </si>
  <si>
    <t>Oudômxai</t>
  </si>
  <si>
    <t>Pakxe</t>
  </si>
  <si>
    <t>Phongsali</t>
  </si>
  <si>
    <t>Phôngsali</t>
  </si>
  <si>
    <t>Saravan</t>
  </si>
  <si>
    <t>Salavan</t>
  </si>
  <si>
    <t>Savannakhet</t>
  </si>
  <si>
    <t>Savannakhét</t>
  </si>
  <si>
    <t>Thakhek</t>
  </si>
  <si>
    <t>Khammouan</t>
  </si>
  <si>
    <t>Vientiane</t>
  </si>
  <si>
    <t>Xaignabouri</t>
  </si>
  <si>
    <t>Xaignabouli</t>
  </si>
  <si>
    <t>Xam Nua</t>
  </si>
  <si>
    <t>Houaphan</t>
  </si>
  <si>
    <t>Xiangkhoang</t>
  </si>
  <si>
    <t>Ādaži</t>
  </si>
  <si>
    <t>Adazi</t>
  </si>
  <si>
    <t>Latvia</t>
  </si>
  <si>
    <t>LV</t>
  </si>
  <si>
    <t>LVA</t>
  </si>
  <si>
    <t>Ādažu Novads</t>
  </si>
  <si>
    <t>Aglona</t>
  </si>
  <si>
    <t>Aglonas Novads</t>
  </si>
  <si>
    <t>Aizkraukle</t>
  </si>
  <si>
    <t>Aizkraukles Novads</t>
  </si>
  <si>
    <t>Aizpute</t>
  </si>
  <si>
    <t>Aizputes Novads</t>
  </si>
  <si>
    <t>Aknīste</t>
  </si>
  <si>
    <t>Akniste</t>
  </si>
  <si>
    <t>Aknīstes Novads</t>
  </si>
  <si>
    <t>Aloja</t>
  </si>
  <si>
    <t>Alojas Novads</t>
  </si>
  <si>
    <t>Alsunga</t>
  </si>
  <si>
    <t>Alsungas Novads</t>
  </si>
  <si>
    <t>Alūksne</t>
  </si>
  <si>
    <t>Aluksne</t>
  </si>
  <si>
    <t>Alūksnes Novads</t>
  </si>
  <si>
    <t>Ape</t>
  </si>
  <si>
    <t>Apes Novads</t>
  </si>
  <si>
    <t>Auce</t>
  </si>
  <si>
    <t>Auces Novads</t>
  </si>
  <si>
    <t>Baldone</t>
  </si>
  <si>
    <t>Baldones Novads</t>
  </si>
  <si>
    <t>Baltinava</t>
  </si>
  <si>
    <t>Baltinavas Novads</t>
  </si>
  <si>
    <t>Balvi</t>
  </si>
  <si>
    <t>Balvu Novads</t>
  </si>
  <si>
    <t>Bauska</t>
  </si>
  <si>
    <t>Bauskas Novads</t>
  </si>
  <si>
    <t>Brocēni</t>
  </si>
  <si>
    <t>Broceni</t>
  </si>
  <si>
    <t>Brocēnu Novads</t>
  </si>
  <si>
    <t>Burtnieki</t>
  </si>
  <si>
    <t>Burtnieku Novads</t>
  </si>
  <si>
    <t>Carnikava</t>
  </si>
  <si>
    <t>Carnikavas Novads</t>
  </si>
  <si>
    <t>Cēsis</t>
  </si>
  <si>
    <t>Cesis</t>
  </si>
  <si>
    <t>Cēsu Novads</t>
  </si>
  <si>
    <t>Cesvaine</t>
  </si>
  <si>
    <t>Cesvaines Novads</t>
  </si>
  <si>
    <t>Cibla</t>
  </si>
  <si>
    <t>Ciblas Novads</t>
  </si>
  <si>
    <t>Dagda</t>
  </si>
  <si>
    <t>Dagdas Novads</t>
  </si>
  <si>
    <t>Daugavpils</t>
  </si>
  <si>
    <t>Daugavpils Novads</t>
  </si>
  <si>
    <t>Dobele</t>
  </si>
  <si>
    <t>Dobeles Novads</t>
  </si>
  <si>
    <t>Drabeši</t>
  </si>
  <si>
    <t>Drabesi</t>
  </si>
  <si>
    <t>Amatas Novads</t>
  </si>
  <si>
    <t>Dundaga</t>
  </si>
  <si>
    <t>Dundagas Novads</t>
  </si>
  <si>
    <t>Ērgļi</t>
  </si>
  <si>
    <t>Ergli</t>
  </si>
  <si>
    <t>Ērgļu Novads</t>
  </si>
  <si>
    <t>Garkalne</t>
  </si>
  <si>
    <t>Garkalnes Novads</t>
  </si>
  <si>
    <t>Grobiņa</t>
  </si>
  <si>
    <t>Grobina</t>
  </si>
  <si>
    <t>Grobiņas Novads</t>
  </si>
  <si>
    <t>Gulbene</t>
  </si>
  <si>
    <t>Gulbenes Novads</t>
  </si>
  <si>
    <t>Iecava</t>
  </si>
  <si>
    <t>Iecavas Novads</t>
  </si>
  <si>
    <t>Ikšķile</t>
  </si>
  <si>
    <t>Ikskile</t>
  </si>
  <si>
    <t>Ikšķiles Novads</t>
  </si>
  <si>
    <t>Ilūkste</t>
  </si>
  <si>
    <t>Ilukste</t>
  </si>
  <si>
    <t>Ilūkstes Novads</t>
  </si>
  <si>
    <t>Inčukalns</t>
  </si>
  <si>
    <t>Incukalns</t>
  </si>
  <si>
    <t>Inčukalna Novads</t>
  </si>
  <si>
    <t>Jaunjelgava</t>
  </si>
  <si>
    <t>Jaunjelgavas Novads</t>
  </si>
  <si>
    <t>Jaunpiebalga</t>
  </si>
  <si>
    <t>Jaunpiebalgas Novads</t>
  </si>
  <si>
    <t>Jaunpils</t>
  </si>
  <si>
    <t>Jaunpils Novads</t>
  </si>
  <si>
    <t>Jēkabpils</t>
  </si>
  <si>
    <t>Jekabpils</t>
  </si>
  <si>
    <t>Jēkabpils Novads</t>
  </si>
  <si>
    <t>Jelgava</t>
  </si>
  <si>
    <t>Jelgavas Novads</t>
  </si>
  <si>
    <t>Jūrmala</t>
  </si>
  <si>
    <t>Jurmala</t>
  </si>
  <si>
    <t>Kandava</t>
  </si>
  <si>
    <t>Kandavas Novads</t>
  </si>
  <si>
    <t>Kārsava</t>
  </si>
  <si>
    <t>Karsava</t>
  </si>
  <si>
    <t>Kārsavas Novads</t>
  </si>
  <si>
    <t>Ķegums</t>
  </si>
  <si>
    <t>Kegums</t>
  </si>
  <si>
    <t>Ķeguma Novads</t>
  </si>
  <si>
    <t>Ķekava</t>
  </si>
  <si>
    <t>Kekava</t>
  </si>
  <si>
    <t>Ķekavas Novads</t>
  </si>
  <si>
    <t>Kocēni</t>
  </si>
  <si>
    <t>Koceni</t>
  </si>
  <si>
    <t>Kocēnu Novads</t>
  </si>
  <si>
    <t>Koknese</t>
  </si>
  <si>
    <t>Kokneses Novads</t>
  </si>
  <si>
    <t>Krāslava</t>
  </si>
  <si>
    <t>Kraslava</t>
  </si>
  <si>
    <t>Krāslavas Novads</t>
  </si>
  <si>
    <t>Kuldīga</t>
  </si>
  <si>
    <t>Kuldiga</t>
  </si>
  <si>
    <t>Kuldīgas Novads</t>
  </si>
  <si>
    <t>Lieģi</t>
  </si>
  <si>
    <t>Liegi</t>
  </si>
  <si>
    <t>Durbes Novads</t>
  </si>
  <si>
    <t>Lielvārde</t>
  </si>
  <si>
    <t>Lielvarde</t>
  </si>
  <si>
    <t>Lielvārdes Novads</t>
  </si>
  <si>
    <t>Liepaga</t>
  </si>
  <si>
    <t>Liepāja</t>
  </si>
  <si>
    <t>Līgatne</t>
  </si>
  <si>
    <t>Ligatne</t>
  </si>
  <si>
    <t>Līgatnes Novads</t>
  </si>
  <si>
    <t>Limbaži</t>
  </si>
  <si>
    <t>Limbazi</t>
  </si>
  <si>
    <t>Limbažu Novads</t>
  </si>
  <si>
    <t>Līvāni</t>
  </si>
  <si>
    <t>Livani</t>
  </si>
  <si>
    <t>Līvānu Novads</t>
  </si>
  <si>
    <t>Sējas Novads</t>
  </si>
  <si>
    <t>Lubāna</t>
  </si>
  <si>
    <t>Lubana</t>
  </si>
  <si>
    <t>Lubānas Novads</t>
  </si>
  <si>
    <t>Ludza</t>
  </si>
  <si>
    <t>Ludzas Novads</t>
  </si>
  <si>
    <t>Madona</t>
  </si>
  <si>
    <t>Madonas Novads</t>
  </si>
  <si>
    <t>Mālpils</t>
  </si>
  <si>
    <t>Malpils</t>
  </si>
  <si>
    <t>Mālpils Novads</t>
  </si>
  <si>
    <t>Mārupe</t>
  </si>
  <si>
    <t>Marupe</t>
  </si>
  <si>
    <t>Mārupes Novads</t>
  </si>
  <si>
    <t>Mazsalaca</t>
  </si>
  <si>
    <t>Mazsalacas Novads</t>
  </si>
  <si>
    <t>Mērsrags</t>
  </si>
  <si>
    <t>Mersrags</t>
  </si>
  <si>
    <t>Mērsraga Novads</t>
  </si>
  <si>
    <t>Mūrmuiža</t>
  </si>
  <si>
    <t>Murmuiza</t>
  </si>
  <si>
    <t>Beverīnas Novads</t>
  </si>
  <si>
    <t>Naukšēni</t>
  </si>
  <si>
    <t>Naukseni</t>
  </si>
  <si>
    <t>Naukšēnu Novads</t>
  </si>
  <si>
    <t>Nereta</t>
  </si>
  <si>
    <t>Neretas Novads</t>
  </si>
  <si>
    <t>Nīca</t>
  </si>
  <si>
    <t>Nica</t>
  </si>
  <si>
    <t>Nīcas Novads</t>
  </si>
  <si>
    <t>Ogre</t>
  </si>
  <si>
    <t>Ogres Novads</t>
  </si>
  <si>
    <t>Olaine</t>
  </si>
  <si>
    <t>Olaines Novads</t>
  </si>
  <si>
    <t>Ozolnieki</t>
  </si>
  <si>
    <t>Ozolnieku Novads</t>
  </si>
  <si>
    <t>Pāvilosta</t>
  </si>
  <si>
    <t>Pavilosta</t>
  </si>
  <si>
    <t>Pāvilostas Novads</t>
  </si>
  <si>
    <t>Pilsrundāle</t>
  </si>
  <si>
    <t>Pilsrundale</t>
  </si>
  <si>
    <t>Rundāles Novads</t>
  </si>
  <si>
    <t>Piņķi</t>
  </si>
  <si>
    <t>Pinki</t>
  </si>
  <si>
    <t>Babītes Novads</t>
  </si>
  <si>
    <t>Pļaviņas</t>
  </si>
  <si>
    <t>Plavinas</t>
  </si>
  <si>
    <t>Pļaviņu Novads</t>
  </si>
  <si>
    <t>Preiļi</t>
  </si>
  <si>
    <t>Preili</t>
  </si>
  <si>
    <t>Preiļu Novads</t>
  </si>
  <si>
    <t>Priekule</t>
  </si>
  <si>
    <t>Priekules Novads</t>
  </si>
  <si>
    <t>Priekuļi</t>
  </si>
  <si>
    <t>Priekuli</t>
  </si>
  <si>
    <t>Priekuļu Novads</t>
  </si>
  <si>
    <t>Ragana</t>
  </si>
  <si>
    <t>Krimuldas Novads</t>
  </si>
  <si>
    <t>Rauna</t>
  </si>
  <si>
    <t>Raunas Novads</t>
  </si>
  <si>
    <t>Rēzekne</t>
  </si>
  <si>
    <t>Rezekne</t>
  </si>
  <si>
    <t>Rēzeknes Novads</t>
  </si>
  <si>
    <t>Riebiņi</t>
  </si>
  <si>
    <t>Riebini</t>
  </si>
  <si>
    <t>Riebiņu Novads</t>
  </si>
  <si>
    <t>Riga</t>
  </si>
  <si>
    <t>Rīga</t>
  </si>
  <si>
    <t>Roja</t>
  </si>
  <si>
    <t>Rojas Novads</t>
  </si>
  <si>
    <t>Ropaži</t>
  </si>
  <si>
    <t>Ropazi</t>
  </si>
  <si>
    <t>Ropažu Novads</t>
  </si>
  <si>
    <t>Rucava</t>
  </si>
  <si>
    <t>Rucavas Novads</t>
  </si>
  <si>
    <t>Rugāji</t>
  </si>
  <si>
    <t>Rugaji</t>
  </si>
  <si>
    <t>Rugāju Novads</t>
  </si>
  <si>
    <t>Rūjiena</t>
  </si>
  <si>
    <t>Rujiena</t>
  </si>
  <si>
    <t>Rūjienas Novads</t>
  </si>
  <si>
    <t>Sala</t>
  </si>
  <si>
    <t>Salas Novads</t>
  </si>
  <si>
    <t>Salacgrīva</t>
  </si>
  <si>
    <t>Salacgriva</t>
  </si>
  <si>
    <t>Salacgrīvas Novads</t>
  </si>
  <si>
    <t>Salaspils</t>
  </si>
  <si>
    <t>Salaspils Novads</t>
  </si>
  <si>
    <t>Saldus</t>
  </si>
  <si>
    <t>Saldus Novads</t>
  </si>
  <si>
    <t>Saulkrasti</t>
  </si>
  <si>
    <t>Saulkrastu Novads</t>
  </si>
  <si>
    <t>Sigulda</t>
  </si>
  <si>
    <t>Siguldas Novads</t>
  </si>
  <si>
    <t>Skrīveri</t>
  </si>
  <si>
    <t>Skriveri</t>
  </si>
  <si>
    <t>Skrīveru Novads</t>
  </si>
  <si>
    <t>Skrunda</t>
  </si>
  <si>
    <t>Skrundas Novads</t>
  </si>
  <si>
    <t>Smārde</t>
  </si>
  <si>
    <t>Smarde</t>
  </si>
  <si>
    <t>Engures Novads</t>
  </si>
  <si>
    <t>Smiltene</t>
  </si>
  <si>
    <t>Smiltenes Novads</t>
  </si>
  <si>
    <t>Stalbe</t>
  </si>
  <si>
    <t>Pārgaujas Novads</t>
  </si>
  <si>
    <t>Strenči</t>
  </si>
  <si>
    <t>Strenci</t>
  </si>
  <si>
    <t>Strenču Novads</t>
  </si>
  <si>
    <t>Talsi</t>
  </si>
  <si>
    <t>Talsu Novads</t>
  </si>
  <si>
    <t>Tērvete</t>
  </si>
  <si>
    <t>Tervete</t>
  </si>
  <si>
    <t>Tērvetes Novads</t>
  </si>
  <si>
    <t>Tukums</t>
  </si>
  <si>
    <t>Tukuma Novads</t>
  </si>
  <si>
    <t>Ulbroka</t>
  </si>
  <si>
    <t>Stopiņu Novads</t>
  </si>
  <si>
    <t>Vaiņode</t>
  </si>
  <si>
    <t>Vainode</t>
  </si>
  <si>
    <t>Vaiņodes Novads</t>
  </si>
  <si>
    <t>Valka</t>
  </si>
  <si>
    <t>Valkas Novads</t>
  </si>
  <si>
    <t>Valmiera</t>
  </si>
  <si>
    <t>Varakļāni</t>
  </si>
  <si>
    <t>Varaklani</t>
  </si>
  <si>
    <t>Varakļānu Novads</t>
  </si>
  <si>
    <t>Vecpiebalga</t>
  </si>
  <si>
    <t>Vecpiebalgas Novads</t>
  </si>
  <si>
    <t>Vecumnieki</t>
  </si>
  <si>
    <t>Vecumnieku Novads</t>
  </si>
  <si>
    <t>Vecvārkava</t>
  </si>
  <si>
    <t>Vecvarkava</t>
  </si>
  <si>
    <t>Vārkavas Novads</t>
  </si>
  <si>
    <t>Ventspils</t>
  </si>
  <si>
    <t>Viesīte</t>
  </si>
  <si>
    <t>Viesite</t>
  </si>
  <si>
    <t>Viesītes Novads</t>
  </si>
  <si>
    <t>Viļaka</t>
  </si>
  <si>
    <t>Vilaka</t>
  </si>
  <si>
    <t>Viļakas Novads</t>
  </si>
  <si>
    <t>Viļāni</t>
  </si>
  <si>
    <t>Vilani</t>
  </si>
  <si>
    <t>Viļānu Novads</t>
  </si>
  <si>
    <t>Zilupe</t>
  </si>
  <si>
    <t>Zilupes Novads</t>
  </si>
  <si>
    <t>Baalbek</t>
  </si>
  <si>
    <t>Lebanon</t>
  </si>
  <si>
    <t>LB</t>
  </si>
  <si>
    <t>LBN</t>
  </si>
  <si>
    <t>Baalbek-Hermel</t>
  </si>
  <si>
    <t>B'abda</t>
  </si>
  <si>
    <t>Mont-Liban</t>
  </si>
  <si>
    <t>Beirut</t>
  </si>
  <si>
    <t>Beyrouth</t>
  </si>
  <si>
    <t>Halba</t>
  </si>
  <si>
    <t>Aakkâr</t>
  </si>
  <si>
    <t>Nabatiye et Tahta</t>
  </si>
  <si>
    <t>Nabatîyé</t>
  </si>
  <si>
    <t>Liban-Sud</t>
  </si>
  <si>
    <t>Trablous</t>
  </si>
  <si>
    <t>Liban-Nord</t>
  </si>
  <si>
    <t>Zahlé</t>
  </si>
  <si>
    <t>Zahle</t>
  </si>
  <si>
    <t>Béqaa</t>
  </si>
  <si>
    <t>Butha-Buthe</t>
  </si>
  <si>
    <t>Lesotho</t>
  </si>
  <si>
    <t>LS</t>
  </si>
  <si>
    <t>LSO</t>
  </si>
  <si>
    <t>Hlotse</t>
  </si>
  <si>
    <t>Leribe</t>
  </si>
  <si>
    <t>Mafetang</t>
  </si>
  <si>
    <t>Mafeteng</t>
  </si>
  <si>
    <t>Maseru</t>
  </si>
  <si>
    <t>Mohales Hoek</t>
  </si>
  <si>
    <t>Mohale’s Hoek</t>
  </si>
  <si>
    <t>Mokhotlong</t>
  </si>
  <si>
    <t>Moyeni</t>
  </si>
  <si>
    <t>Quthing</t>
  </si>
  <si>
    <t>Qacha’s Nek</t>
  </si>
  <si>
    <t>Qacha's Nek</t>
  </si>
  <si>
    <t>Teyateyaneng</t>
  </si>
  <si>
    <t>Berea</t>
  </si>
  <si>
    <t>Thaba-Tseka</t>
  </si>
  <si>
    <t>Barclayville</t>
  </si>
  <si>
    <t>LR</t>
  </si>
  <si>
    <t>LBR</t>
  </si>
  <si>
    <t>Grand Kru</t>
  </si>
  <si>
    <t>Bensonville</t>
  </si>
  <si>
    <t>Montserrado</t>
  </si>
  <si>
    <t>Bopolu</t>
  </si>
  <si>
    <t>Gbarpolu</t>
  </si>
  <si>
    <t>Buchanan</t>
  </si>
  <si>
    <t>Grand Bassa</t>
  </si>
  <si>
    <t>Fish Town</t>
  </si>
  <si>
    <t>River Gee</t>
  </si>
  <si>
    <t>Gbarnga</t>
  </si>
  <si>
    <t>Bong</t>
  </si>
  <si>
    <t>Greenville</t>
  </si>
  <si>
    <t>Sinoe</t>
  </si>
  <si>
    <t>Harper</t>
  </si>
  <si>
    <t>Maryland</t>
  </si>
  <si>
    <t>Kakata</t>
  </si>
  <si>
    <t>Margibi</t>
  </si>
  <si>
    <t>Monrovia</t>
  </si>
  <si>
    <t>Rivercess</t>
  </si>
  <si>
    <t>River Cess</t>
  </si>
  <si>
    <t>Robertsport</t>
  </si>
  <si>
    <t>Grand Cape Mount</t>
  </si>
  <si>
    <t>Sanniquellie</t>
  </si>
  <si>
    <t>Nimba</t>
  </si>
  <si>
    <t>Tubmanburg</t>
  </si>
  <si>
    <t>Bomi</t>
  </si>
  <si>
    <t>Voinjama</t>
  </si>
  <si>
    <t>Lofa</t>
  </si>
  <si>
    <t>Zwedru</t>
  </si>
  <si>
    <t>Grand Gedeh</t>
  </si>
  <si>
    <t>Ajdabiya</t>
  </si>
  <si>
    <t>Libya</t>
  </si>
  <si>
    <t>LY</t>
  </si>
  <si>
    <t>LBY</t>
  </si>
  <si>
    <t>Al Wāḩāt</t>
  </si>
  <si>
    <t>Al ‘Azīzīyah</t>
  </si>
  <si>
    <t>Al `Aziziyah</t>
  </si>
  <si>
    <t>Al Jafārah</t>
  </si>
  <si>
    <t>Al Bayda</t>
  </si>
  <si>
    <t>Al Jabal al Akhḑar</t>
  </si>
  <si>
    <t>Al Jaghbub</t>
  </si>
  <si>
    <t>Al Buţnān</t>
  </si>
  <si>
    <t>Al Jawf</t>
  </si>
  <si>
    <t>Al Kufrah</t>
  </si>
  <si>
    <t>Al Khums</t>
  </si>
  <si>
    <t>Al Marqab</t>
  </si>
  <si>
    <t>Al Marj</t>
  </si>
  <si>
    <t>As Sidr</t>
  </si>
  <si>
    <t>Awbārī</t>
  </si>
  <si>
    <t>Awbari</t>
  </si>
  <si>
    <t>Wādī al Ḩayāt</t>
  </si>
  <si>
    <t>Awjilah</t>
  </si>
  <si>
    <t>Az Zawiyah</t>
  </si>
  <si>
    <t>Az Zāwiyah</t>
  </si>
  <si>
    <t>Banghazi</t>
  </si>
  <si>
    <t>Banghāzī</t>
  </si>
  <si>
    <t>Bani Walid</t>
  </si>
  <si>
    <t>Mişrātah</t>
  </si>
  <si>
    <t>Birak</t>
  </si>
  <si>
    <t>Wādī ash Shāţi’</t>
  </si>
  <si>
    <t>Darnah</t>
  </si>
  <si>
    <t>Dirj</t>
  </si>
  <si>
    <t>Nālūt</t>
  </si>
  <si>
    <t>El Agheila</t>
  </si>
  <si>
    <t>Ghadamis</t>
  </si>
  <si>
    <t>Gharyan</t>
  </si>
  <si>
    <t>Al Jabal al Gharbī</t>
  </si>
  <si>
    <t>Ghat</t>
  </si>
  <si>
    <t>Ghāt</t>
  </si>
  <si>
    <t>Hun</t>
  </si>
  <si>
    <t>Al Jufrah</t>
  </si>
  <si>
    <t>Idrī</t>
  </si>
  <si>
    <t>Idri</t>
  </si>
  <si>
    <t>Maradah</t>
  </si>
  <si>
    <t>Marzuq</t>
  </si>
  <si>
    <t>Murzuq</t>
  </si>
  <si>
    <t>Misratah</t>
  </si>
  <si>
    <t>Mizdah</t>
  </si>
  <si>
    <t>Nalut</t>
  </si>
  <si>
    <t>Qaminis</t>
  </si>
  <si>
    <t>Sabha</t>
  </si>
  <si>
    <t>Sabhā</t>
  </si>
  <si>
    <t>Shahhat</t>
  </si>
  <si>
    <t>Surt</t>
  </si>
  <si>
    <t>Tajarhi</t>
  </si>
  <si>
    <t>Tmassah</t>
  </si>
  <si>
    <t>Ţarābulus</t>
  </si>
  <si>
    <t>Tubruq</t>
  </si>
  <si>
    <t>Umm al Abid</t>
  </si>
  <si>
    <t>Zillah</t>
  </si>
  <si>
    <t>Zuwarah</t>
  </si>
  <si>
    <t>An Nuqāţ al Khams</t>
  </si>
  <si>
    <t>Balzers</t>
  </si>
  <si>
    <t>Liechtenstein</t>
  </si>
  <si>
    <t>LI</t>
  </si>
  <si>
    <t>LIE</t>
  </si>
  <si>
    <t>Eschen</t>
  </si>
  <si>
    <t>Gamprin</t>
  </si>
  <si>
    <t>Mauren</t>
  </si>
  <si>
    <t>Planken</t>
  </si>
  <si>
    <t>Ruggell</t>
  </si>
  <si>
    <t>Schaan</t>
  </si>
  <si>
    <t>Schellenberg</t>
  </si>
  <si>
    <t>Triesen</t>
  </si>
  <si>
    <t>Triesenberg</t>
  </si>
  <si>
    <t>Vaduz</t>
  </si>
  <si>
    <t>Akmenė</t>
  </si>
  <si>
    <t>Akmene</t>
  </si>
  <si>
    <t>Lithuania</t>
  </si>
  <si>
    <t>LT</t>
  </si>
  <si>
    <t>LTU</t>
  </si>
  <si>
    <t>Alytus</t>
  </si>
  <si>
    <t>Alytaus Miestas</t>
  </si>
  <si>
    <t>Anykščiai</t>
  </si>
  <si>
    <t>Anyksciai</t>
  </si>
  <si>
    <t>Birštonas</t>
  </si>
  <si>
    <t>Birstonas</t>
  </si>
  <si>
    <t>Birštono</t>
  </si>
  <si>
    <t>Biržai</t>
  </si>
  <si>
    <t>Birzai</t>
  </si>
  <si>
    <t>Druskininkai</t>
  </si>
  <si>
    <t>Elektrėnai</t>
  </si>
  <si>
    <t>Elektrenai</t>
  </si>
  <si>
    <t>Elektrénai</t>
  </si>
  <si>
    <t>Ignalina</t>
  </si>
  <si>
    <t>Jonava</t>
  </si>
  <si>
    <t>Joniškis</t>
  </si>
  <si>
    <t>Joniskis</t>
  </si>
  <si>
    <t>Jurbarkas</t>
  </si>
  <si>
    <t>Kaišiadorys</t>
  </si>
  <si>
    <t>Kaisiadorys</t>
  </si>
  <si>
    <t>Kalvarija</t>
  </si>
  <si>
    <t>Kalvarijos</t>
  </si>
  <si>
    <t>Kaunas</t>
  </si>
  <si>
    <t>Kauno Miestas</t>
  </si>
  <si>
    <t>Kazlų Rūda</t>
  </si>
  <si>
    <t>Kazlu Ruda</t>
  </si>
  <si>
    <t>Kazlų Rūdos</t>
  </si>
  <si>
    <t>Kėdainiai</t>
  </si>
  <si>
    <t>Kedainiai</t>
  </si>
  <si>
    <t>Kelmė</t>
  </si>
  <si>
    <t>Kelme</t>
  </si>
  <si>
    <t>Klaipėda</t>
  </si>
  <si>
    <t>Klaipeda</t>
  </si>
  <si>
    <t>Klaipėdos Miestas</t>
  </si>
  <si>
    <t>Kretinga</t>
  </si>
  <si>
    <t>Kupiškis</t>
  </si>
  <si>
    <t>Kupiskis</t>
  </si>
  <si>
    <t>Lazdijai</t>
  </si>
  <si>
    <t>Marijampolė</t>
  </si>
  <si>
    <t>Marijampole</t>
  </si>
  <si>
    <t>Mažeikiai</t>
  </si>
  <si>
    <t>Mazeikiai</t>
  </si>
  <si>
    <t>Molėtai</t>
  </si>
  <si>
    <t>Moletai</t>
  </si>
  <si>
    <t>Nida</t>
  </si>
  <si>
    <t>Neringa</t>
  </si>
  <si>
    <t>Pagėgiai</t>
  </si>
  <si>
    <t>Pagegiai</t>
  </si>
  <si>
    <t>Pagégiai</t>
  </si>
  <si>
    <t>Pakruojis</t>
  </si>
  <si>
    <t>Palanga</t>
  </si>
  <si>
    <t>Palangos Miestas</t>
  </si>
  <si>
    <t>Panevežys</t>
  </si>
  <si>
    <t>Panevezys</t>
  </si>
  <si>
    <t>Panevėžio Miestas</t>
  </si>
  <si>
    <t>Pasvalys</t>
  </si>
  <si>
    <t>Plungė</t>
  </si>
  <si>
    <t>Plunge</t>
  </si>
  <si>
    <t>Prienai</t>
  </si>
  <si>
    <t>Radviliškis</t>
  </si>
  <si>
    <t>Radviliskis</t>
  </si>
  <si>
    <t>Raseiniai</t>
  </si>
  <si>
    <t>Rietavas</t>
  </si>
  <si>
    <t>Rietavo</t>
  </si>
  <si>
    <t>Rokiškis</t>
  </si>
  <si>
    <t>Rokiskis</t>
  </si>
  <si>
    <t>Šakiai</t>
  </si>
  <si>
    <t>Sakiai</t>
  </si>
  <si>
    <t>Šalčininkai</t>
  </si>
  <si>
    <t>Salcininkai</t>
  </si>
  <si>
    <t>Šiauliai</t>
  </si>
  <si>
    <t>Siauliai</t>
  </si>
  <si>
    <t>Šiaulių Miestas</t>
  </si>
  <si>
    <t>Šilalė</t>
  </si>
  <si>
    <t>Silale</t>
  </si>
  <si>
    <t>Šilutė</t>
  </si>
  <si>
    <t>Silute</t>
  </si>
  <si>
    <t>Širvintos</t>
  </si>
  <si>
    <t>Sirvintos</t>
  </si>
  <si>
    <t>Skuodas</t>
  </si>
  <si>
    <t>Švenčionys</t>
  </si>
  <si>
    <t>Svencionys</t>
  </si>
  <si>
    <t>Tauragė</t>
  </si>
  <si>
    <t>Taurage</t>
  </si>
  <si>
    <t>Telšiai</t>
  </si>
  <si>
    <t>Telsiai</t>
  </si>
  <si>
    <t>Trakai</t>
  </si>
  <si>
    <t>Ukmergė</t>
  </si>
  <si>
    <t>Ukmerge</t>
  </si>
  <si>
    <t>Utena</t>
  </si>
  <si>
    <t>Varėna</t>
  </si>
  <si>
    <t>Varena</t>
  </si>
  <si>
    <t>Vilkaviškis</t>
  </si>
  <si>
    <t>Vilkaviskis</t>
  </si>
  <si>
    <t>Vilnius</t>
  </si>
  <si>
    <t>Vilniaus Miestas</t>
  </si>
  <si>
    <t>Visaginas</t>
  </si>
  <si>
    <t>Zarasai</t>
  </si>
  <si>
    <t>Capellen</t>
  </si>
  <si>
    <t>Luxembourg</t>
  </si>
  <si>
    <t>LU</t>
  </si>
  <si>
    <t>LUX</t>
  </si>
  <si>
    <t>Clervaux</t>
  </si>
  <si>
    <t>Diekirch</t>
  </si>
  <si>
    <t>Echternach</t>
  </si>
  <si>
    <t>Esch-sur-Alzette</t>
  </si>
  <si>
    <t>Grevenmacher</t>
  </si>
  <si>
    <t>Mersch</t>
  </si>
  <si>
    <t>Redange-sur-Attert</t>
  </si>
  <si>
    <t>Redange</t>
  </si>
  <si>
    <t>Remich</t>
  </si>
  <si>
    <t>Vianden</t>
  </si>
  <si>
    <t>Wiltz</t>
  </si>
  <si>
    <t>Macau</t>
  </si>
  <si>
    <t>MO</t>
  </si>
  <si>
    <t>MAC</t>
  </si>
  <si>
    <t>Aračinovo</t>
  </si>
  <si>
    <t>Aracinovo</t>
  </si>
  <si>
    <t>Macedonia</t>
  </si>
  <si>
    <t>MK</t>
  </si>
  <si>
    <t>MKD</t>
  </si>
  <si>
    <t>Belčišta</t>
  </si>
  <si>
    <t>Belcista</t>
  </si>
  <si>
    <t>Debarca</t>
  </si>
  <si>
    <t>Berovo</t>
  </si>
  <si>
    <t>Bitola</t>
  </si>
  <si>
    <t>Bogdanci</t>
  </si>
  <si>
    <t>Bogovinje</t>
  </si>
  <si>
    <t>Bosilovo</t>
  </si>
  <si>
    <t>Brvenica</t>
  </si>
  <si>
    <t>Čaška</t>
  </si>
  <si>
    <t>Caska</t>
  </si>
  <si>
    <t>Centar Župa</t>
  </si>
  <si>
    <t>Centar Zupa</t>
  </si>
  <si>
    <t>Češinovo</t>
  </si>
  <si>
    <t>Cesinovo</t>
  </si>
  <si>
    <t>Češinovo-Obleševo</t>
  </si>
  <si>
    <t>Čučer-Sandevo</t>
  </si>
  <si>
    <t>Cucer-Sandevo</t>
  </si>
  <si>
    <t>Debar</t>
  </si>
  <si>
    <t>Delčevo</t>
  </si>
  <si>
    <t>Delcevo</t>
  </si>
  <si>
    <t>Demir Hisar</t>
  </si>
  <si>
    <t>Demir Kapija</t>
  </si>
  <si>
    <t>Dolneni</t>
  </si>
  <si>
    <t>Gevgelija</t>
  </si>
  <si>
    <t>Gostivar</t>
  </si>
  <si>
    <t>Gradsko</t>
  </si>
  <si>
    <t>Ilinden</t>
  </si>
  <si>
    <t>Jegunovce</t>
  </si>
  <si>
    <t>Karbinci</t>
  </si>
  <si>
    <t>Kavadarci</t>
  </si>
  <si>
    <t>Kičevo</t>
  </si>
  <si>
    <t>Kicevo</t>
  </si>
  <si>
    <t>Kočani</t>
  </si>
  <si>
    <t>Kocani</t>
  </si>
  <si>
    <t>Konče</t>
  </si>
  <si>
    <t>Konce</t>
  </si>
  <si>
    <t>Kratovo</t>
  </si>
  <si>
    <t>Kriva Palanka</t>
  </si>
  <si>
    <t>Krivogaštani</t>
  </si>
  <si>
    <t>Krivogastani</t>
  </si>
  <si>
    <t>Kruševo</t>
  </si>
  <si>
    <t>Krusevo</t>
  </si>
  <si>
    <t>Kumanovo</t>
  </si>
  <si>
    <t>Lipkovo</t>
  </si>
  <si>
    <t>Lozovo</t>
  </si>
  <si>
    <t>Makedonska Kamenica</t>
  </si>
  <si>
    <t>Makedonski Brod</t>
  </si>
  <si>
    <t>Mogila</t>
  </si>
  <si>
    <t>Negotino</t>
  </si>
  <si>
    <t>Novaci</t>
  </si>
  <si>
    <t>Novo Selo</t>
  </si>
  <si>
    <t>Ohrid</t>
  </si>
  <si>
    <t>Pehčevo</t>
  </si>
  <si>
    <t>Pehcevo</t>
  </si>
  <si>
    <t>Petrovec</t>
  </si>
  <si>
    <t>Plasnica</t>
  </si>
  <si>
    <t>Prilep</t>
  </si>
  <si>
    <t>Probištip</t>
  </si>
  <si>
    <t>Probistip</t>
  </si>
  <si>
    <t>Radoviš</t>
  </si>
  <si>
    <t>Radovis</t>
  </si>
  <si>
    <t>Rankovce</t>
  </si>
  <si>
    <t>Resen</t>
  </si>
  <si>
    <t>Rosoman</t>
  </si>
  <si>
    <t>Rostuša</t>
  </si>
  <si>
    <t>Rostusa</t>
  </si>
  <si>
    <t>Mavrovo i Rostuša</t>
  </si>
  <si>
    <t>Skopje</t>
  </si>
  <si>
    <t>Sopište</t>
  </si>
  <si>
    <t>Sopiste</t>
  </si>
  <si>
    <t>Star Dojran</t>
  </si>
  <si>
    <t>Dojran</t>
  </si>
  <si>
    <t>Staro Nagoričane</t>
  </si>
  <si>
    <t>Staro Nagoricane</t>
  </si>
  <si>
    <t>Štip</t>
  </si>
  <si>
    <t>Stip</t>
  </si>
  <si>
    <t>Struga</t>
  </si>
  <si>
    <t>Strumica</t>
  </si>
  <si>
    <t>Studeničani</t>
  </si>
  <si>
    <t>Studenicani</t>
  </si>
  <si>
    <t>Sveti Nikole</t>
  </si>
  <si>
    <t>Tearce</t>
  </si>
  <si>
    <t>Tetovo</t>
  </si>
  <si>
    <t>Valandovo</t>
  </si>
  <si>
    <t>Vasilevo</t>
  </si>
  <si>
    <t>Veles</t>
  </si>
  <si>
    <t>Vevčani</t>
  </si>
  <si>
    <t>Vevcani</t>
  </si>
  <si>
    <t>Vinica</t>
  </si>
  <si>
    <t>Vrapčište</t>
  </si>
  <si>
    <t>Vrapciste</t>
  </si>
  <si>
    <t>Zelenikovo</t>
  </si>
  <si>
    <t>Želino</t>
  </si>
  <si>
    <t>Zelino</t>
  </si>
  <si>
    <t>Zrnovci</t>
  </si>
  <si>
    <t>Ambanja</t>
  </si>
  <si>
    <t>Madagascar</t>
  </si>
  <si>
    <t>MG</t>
  </si>
  <si>
    <t>MDG</t>
  </si>
  <si>
    <t>Antsiranana</t>
  </si>
  <si>
    <t>Ambatondrazaka</t>
  </si>
  <si>
    <t>Toamasina</t>
  </si>
  <si>
    <t>Andoany</t>
  </si>
  <si>
    <t>Androka</t>
  </si>
  <si>
    <t>Toliara</t>
  </si>
  <si>
    <t>Antalaha</t>
  </si>
  <si>
    <t>Antananarivo</t>
  </si>
  <si>
    <t>Antsirabe</t>
  </si>
  <si>
    <t>Antsohihy</t>
  </si>
  <si>
    <t>Mahajanga</t>
  </si>
  <si>
    <t>Bekiy</t>
  </si>
  <si>
    <t>Besalampy</t>
  </si>
  <si>
    <t>Farafangana</t>
  </si>
  <si>
    <t>Fianarantsoa</t>
  </si>
  <si>
    <t>Ihosy</t>
  </si>
  <si>
    <t>Maintirano</t>
  </si>
  <si>
    <t>Mananjary</t>
  </si>
  <si>
    <t>Mandritsara</t>
  </si>
  <si>
    <t>Manja</t>
  </si>
  <si>
    <t>Maroantsetra</t>
  </si>
  <si>
    <t>Marovoay</t>
  </si>
  <si>
    <t>Miandrivazo</t>
  </si>
  <si>
    <t>Morombe</t>
  </si>
  <si>
    <t>Morondava</t>
  </si>
  <si>
    <t>Sambava</t>
  </si>
  <si>
    <t>Tôlanaro</t>
  </si>
  <si>
    <t>Tolanaro</t>
  </si>
  <si>
    <t>Balaka</t>
  </si>
  <si>
    <t>Malawi</t>
  </si>
  <si>
    <t>MW</t>
  </si>
  <si>
    <t>MWI</t>
  </si>
  <si>
    <t>Blantyre</t>
  </si>
  <si>
    <t>Chikwawa</t>
  </si>
  <si>
    <t>Chiradzulu</t>
  </si>
  <si>
    <t>Chiromo</t>
  </si>
  <si>
    <t>Nsanje</t>
  </si>
  <si>
    <t>Chitipa</t>
  </si>
  <si>
    <t>Dedza</t>
  </si>
  <si>
    <t>Dowa</t>
  </si>
  <si>
    <t>Karonga</t>
  </si>
  <si>
    <t>Kasungu</t>
  </si>
  <si>
    <t>Lilongwe</t>
  </si>
  <si>
    <t>Machinga</t>
  </si>
  <si>
    <t>Mangochi</t>
  </si>
  <si>
    <t>Mchinji</t>
  </si>
  <si>
    <t>Mulanje</t>
  </si>
  <si>
    <t>Mwanza</t>
  </si>
  <si>
    <t>Mzimba</t>
  </si>
  <si>
    <t>Mzuzu</t>
  </si>
  <si>
    <t>Neno</t>
  </si>
  <si>
    <t>Nkhata Bay</t>
  </si>
  <si>
    <t>Nkhotakota</t>
  </si>
  <si>
    <t>Ntcheu</t>
  </si>
  <si>
    <t>Ntchisi</t>
  </si>
  <si>
    <t>Phalombe</t>
  </si>
  <si>
    <t>Rumphi</t>
  </si>
  <si>
    <t>Salima</t>
  </si>
  <si>
    <t>Thyolo</t>
  </si>
  <si>
    <t>Zomba</t>
  </si>
  <si>
    <t>Alor Setar</t>
  </si>
  <si>
    <t>Malaysia</t>
  </si>
  <si>
    <t>MY</t>
  </si>
  <si>
    <t>MYS</t>
  </si>
  <si>
    <t>Kedah</t>
  </si>
  <si>
    <t>Batu Pahat</t>
  </si>
  <si>
    <t>Johor</t>
  </si>
  <si>
    <t>Bintulu</t>
  </si>
  <si>
    <t>Sarawak</t>
  </si>
  <si>
    <t>Butterworth</t>
  </si>
  <si>
    <t>Pulau Pinang</t>
  </si>
  <si>
    <t>Chukai</t>
  </si>
  <si>
    <t>Terengganu</t>
  </si>
  <si>
    <t>Ipoh</t>
  </si>
  <si>
    <t>Perak</t>
  </si>
  <si>
    <t>Johor Bahru</t>
  </si>
  <si>
    <t>Kangar</t>
  </si>
  <si>
    <t>Perlis</t>
  </si>
  <si>
    <t>Kelang</t>
  </si>
  <si>
    <t>Selangor</t>
  </si>
  <si>
    <t>Keluang</t>
  </si>
  <si>
    <t>Kota Baharu</t>
  </si>
  <si>
    <t>Kelantan</t>
  </si>
  <si>
    <t>Kota Kinabalu</t>
  </si>
  <si>
    <t>Sabah</t>
  </si>
  <si>
    <t>Kuala Lipis</t>
  </si>
  <si>
    <t>Pahang</t>
  </si>
  <si>
    <t>Kuala Lumpur</t>
  </si>
  <si>
    <t xml:space="preserve">Kuala Lumpur </t>
  </si>
  <si>
    <t>Kuala Terengganu</t>
  </si>
  <si>
    <t>Kuantan</t>
  </si>
  <si>
    <t>Kuching</t>
  </si>
  <si>
    <t>Lahad Datu</t>
  </si>
  <si>
    <t>Malacca</t>
  </si>
  <si>
    <t>Melaka</t>
  </si>
  <si>
    <t>Miri</t>
  </si>
  <si>
    <t>Muar</t>
  </si>
  <si>
    <t>Putrajaya</t>
  </si>
  <si>
    <t>Negeri Sembilan</t>
  </si>
  <si>
    <t>Raub</t>
  </si>
  <si>
    <t>Sandakan</t>
  </si>
  <si>
    <t>Seremban</t>
  </si>
  <si>
    <t>Shah Alam</t>
  </si>
  <si>
    <t>Sibu</t>
  </si>
  <si>
    <t>Sungai Petani</t>
  </si>
  <si>
    <t>Taiping</t>
  </si>
  <si>
    <t>Tawau</t>
  </si>
  <si>
    <t>Teluk Intan</t>
  </si>
  <si>
    <t>Labuan</t>
  </si>
  <si>
    <t>Dhihdhoo</t>
  </si>
  <si>
    <t>Maldives</t>
  </si>
  <si>
    <t>MV</t>
  </si>
  <si>
    <t>MDV</t>
  </si>
  <si>
    <t>Eydhafushi</t>
  </si>
  <si>
    <t>Felidhoo</t>
  </si>
  <si>
    <t>Foammulah</t>
  </si>
  <si>
    <t>Fonadhoo</t>
  </si>
  <si>
    <t>Funadhoo</t>
  </si>
  <si>
    <t>Hithadhoo</t>
  </si>
  <si>
    <t>Kudahuvadhoo</t>
  </si>
  <si>
    <t>Kulhudhuffushi</t>
  </si>
  <si>
    <t>Mahibadhoo</t>
  </si>
  <si>
    <t>Malé</t>
  </si>
  <si>
    <t>Male</t>
  </si>
  <si>
    <t>Maale</t>
  </si>
  <si>
    <t>Manadhoo</t>
  </si>
  <si>
    <t>Muli</t>
  </si>
  <si>
    <t>Naifaru</t>
  </si>
  <si>
    <t>Nilandhoo</t>
  </si>
  <si>
    <t>Rasdhoo</t>
  </si>
  <si>
    <t>Thinadhoo</t>
  </si>
  <si>
    <t>Thulusdhoo</t>
  </si>
  <si>
    <t>Un’goofaaru</t>
  </si>
  <si>
    <t>Un'goofaaru</t>
  </si>
  <si>
    <t>Veymandoo</t>
  </si>
  <si>
    <t>Viligili</t>
  </si>
  <si>
    <t>Aguelhok</t>
  </si>
  <si>
    <t>ML</t>
  </si>
  <si>
    <t>MLI</t>
  </si>
  <si>
    <t>Kidal</t>
  </si>
  <si>
    <t>Araouane</t>
  </si>
  <si>
    <t>Tombouctou</t>
  </si>
  <si>
    <t>Bafoulabé</t>
  </si>
  <si>
    <t>Bafoulabe</t>
  </si>
  <si>
    <t>Bamako</t>
  </si>
  <si>
    <t>Banamba</t>
  </si>
  <si>
    <t>Koulikoro</t>
  </si>
  <si>
    <t>Bougouni</t>
  </si>
  <si>
    <t>Sikasso</t>
  </si>
  <si>
    <t>Bourem</t>
  </si>
  <si>
    <t>Gao</t>
  </si>
  <si>
    <t>Djenné</t>
  </si>
  <si>
    <t>Djenne</t>
  </si>
  <si>
    <t>Mopti</t>
  </si>
  <si>
    <t>Goundam</t>
  </si>
  <si>
    <t>Kangaba</t>
  </si>
  <si>
    <t>Kati</t>
  </si>
  <si>
    <t>Kita</t>
  </si>
  <si>
    <t>Koutiala</t>
  </si>
  <si>
    <t>Markala</t>
  </si>
  <si>
    <t>Ségou</t>
  </si>
  <si>
    <t>Ménaka</t>
  </si>
  <si>
    <t>Menaka</t>
  </si>
  <si>
    <t>Nioro du Sahel</t>
  </si>
  <si>
    <t>San</t>
  </si>
  <si>
    <t>Satadougou</t>
  </si>
  <si>
    <t>Segou</t>
  </si>
  <si>
    <t>Sokolo</t>
  </si>
  <si>
    <t>Taoudenni</t>
  </si>
  <si>
    <t>Tessalit</t>
  </si>
  <si>
    <t>Timbuktu</t>
  </si>
  <si>
    <t>Yélimané</t>
  </si>
  <si>
    <t>Yelimane</t>
  </si>
  <si>
    <t>Attard</t>
  </si>
  <si>
    <t>Malta</t>
  </si>
  <si>
    <t>MT</t>
  </si>
  <si>
    <t>MLT</t>
  </si>
  <si>
    <t>Balzan</t>
  </si>
  <si>
    <t>Birkirkara</t>
  </si>
  <si>
    <t>Birżebbuġa</t>
  </si>
  <si>
    <t>Birzebbuga</t>
  </si>
  <si>
    <t>Cospicua</t>
  </si>
  <si>
    <t>Bormla</t>
  </si>
  <si>
    <t>Dingli</t>
  </si>
  <si>
    <t>Fgura</t>
  </si>
  <si>
    <t>Floriana</t>
  </si>
  <si>
    <t>Fontana</t>
  </si>
  <si>
    <t>Għajnsielem</t>
  </si>
  <si>
    <t>Ghajnsielem</t>
  </si>
  <si>
    <t>Għarb</t>
  </si>
  <si>
    <t>Gharb</t>
  </si>
  <si>
    <t>Għargħur</t>
  </si>
  <si>
    <t>Gharghur</t>
  </si>
  <si>
    <t>Għasri</t>
  </si>
  <si>
    <t>Ghasri</t>
  </si>
  <si>
    <t>Għaxaq</t>
  </si>
  <si>
    <t>Ghaxaq</t>
  </si>
  <si>
    <t>Gudja</t>
  </si>
  <si>
    <t>Gżira</t>
  </si>
  <si>
    <t>Gzira</t>
  </si>
  <si>
    <t>Ħamrun</t>
  </si>
  <si>
    <t>Hamrun</t>
  </si>
  <si>
    <t>Iklin</t>
  </si>
  <si>
    <t>Imdina</t>
  </si>
  <si>
    <t>Imġarr</t>
  </si>
  <si>
    <t>Imgarr</t>
  </si>
  <si>
    <t>Imqabba</t>
  </si>
  <si>
    <t>Imsida</t>
  </si>
  <si>
    <t>Imtarfa</t>
  </si>
  <si>
    <t>Kalkara</t>
  </si>
  <si>
    <t>Kerċem</t>
  </si>
  <si>
    <t>Kercem</t>
  </si>
  <si>
    <t>Kirkop</t>
  </si>
  <si>
    <t>Lija</t>
  </si>
  <si>
    <t>Luqa</t>
  </si>
  <si>
    <t>Marsa</t>
  </si>
  <si>
    <t>Marsaskala</t>
  </si>
  <si>
    <t>Marsaxlokk</t>
  </si>
  <si>
    <t>Mellieħa</t>
  </si>
  <si>
    <t>Mellieha</t>
  </si>
  <si>
    <t>Mosta</t>
  </si>
  <si>
    <t>Munxar</t>
  </si>
  <si>
    <t>Nadur</t>
  </si>
  <si>
    <t>Naxxar</t>
  </si>
  <si>
    <t>Paola</t>
  </si>
  <si>
    <t>Pietà</t>
  </si>
  <si>
    <t>Pieta</t>
  </si>
  <si>
    <t>Qala</t>
  </si>
  <si>
    <t>Qormi</t>
  </si>
  <si>
    <t>Qrendi</t>
  </si>
  <si>
    <t>Rabat</t>
  </si>
  <si>
    <t>Safi</t>
  </si>
  <si>
    <t>Saint Paul’s Bay</t>
  </si>
  <si>
    <t>Saint Paul's Bay</t>
  </si>
  <si>
    <t>San Pawl il-Baħar</t>
  </si>
  <si>
    <t>San Ġiljan</t>
  </si>
  <si>
    <t>San Giljan</t>
  </si>
  <si>
    <t>San Ġwann</t>
  </si>
  <si>
    <t>San Gwann</t>
  </si>
  <si>
    <t>San Lawrenz</t>
  </si>
  <si>
    <t>Sannat</t>
  </si>
  <si>
    <t>Santa Luċija</t>
  </si>
  <si>
    <t>Santa Lucija</t>
  </si>
  <si>
    <t>Santa Venera</t>
  </si>
  <si>
    <t>Senglea</t>
  </si>
  <si>
    <t>Isla</t>
  </si>
  <si>
    <t>Siġġiewi</t>
  </si>
  <si>
    <t>Siggiewi</t>
  </si>
  <si>
    <t>Sliema</t>
  </si>
  <si>
    <t>Swieqi</t>
  </si>
  <si>
    <t>Ta’ Xbiex</t>
  </si>
  <si>
    <t>Ta' Xbiex</t>
  </si>
  <si>
    <t>Tarxien</t>
  </si>
  <si>
    <t>Valletta</t>
  </si>
  <si>
    <t>Rabat (Ghawdex)</t>
  </si>
  <si>
    <t>Vittoriosa</t>
  </si>
  <si>
    <t>Birgu</t>
  </si>
  <si>
    <t>Xagħra</t>
  </si>
  <si>
    <t>Xaghra</t>
  </si>
  <si>
    <t>Xewkija</t>
  </si>
  <si>
    <t>Xgħajra</t>
  </si>
  <si>
    <t>Xghajra</t>
  </si>
  <si>
    <t>Żabbar</t>
  </si>
  <si>
    <t>Zabbar</t>
  </si>
  <si>
    <t>Żebbuġ</t>
  </si>
  <si>
    <t>Zebbug</t>
  </si>
  <si>
    <t>Żebbuġ (Ghawdex)</t>
  </si>
  <si>
    <t>Żejtun</t>
  </si>
  <si>
    <t>Zejtun</t>
  </si>
  <si>
    <t>Żurrieq</t>
  </si>
  <si>
    <t>Zurrieq</t>
  </si>
  <si>
    <t>Majuro</t>
  </si>
  <si>
    <t>Marshall Islands</t>
  </si>
  <si>
    <t>MH</t>
  </si>
  <si>
    <t>MHL</t>
  </si>
  <si>
    <t>Fort-de-France</t>
  </si>
  <si>
    <t>Martinique</t>
  </si>
  <si>
    <t>MQ</t>
  </si>
  <si>
    <t>MTQ</t>
  </si>
  <si>
    <t>Akjoujt</t>
  </si>
  <si>
    <t>Mauritania</t>
  </si>
  <si>
    <t>MR</t>
  </si>
  <si>
    <t>MRT</t>
  </si>
  <si>
    <t>Inchiri</t>
  </si>
  <si>
    <t>Aleg</t>
  </si>
  <si>
    <t>Brakna</t>
  </si>
  <si>
    <t>Arafat</t>
  </si>
  <si>
    <t>Nouakchott Sud</t>
  </si>
  <si>
    <t>Atar</t>
  </si>
  <si>
    <t>Ayoun el Atrous</t>
  </si>
  <si>
    <t>Hodh el Gharbi</t>
  </si>
  <si>
    <t>Bir Mogrein</t>
  </si>
  <si>
    <t>Tiris Zemmour</t>
  </si>
  <si>
    <t>Bogue</t>
  </si>
  <si>
    <t>Boutilimit</t>
  </si>
  <si>
    <t>Trarza</t>
  </si>
  <si>
    <t>Chegga</t>
  </si>
  <si>
    <t>Dar Naim</t>
  </si>
  <si>
    <t>Nouakchott Nord</t>
  </si>
  <si>
    <t>Fderik</t>
  </si>
  <si>
    <t>Kaédi</t>
  </si>
  <si>
    <t>Kaedi</t>
  </si>
  <si>
    <t>Gorgol</t>
  </si>
  <si>
    <t>Kiffa</t>
  </si>
  <si>
    <t>Assaba</t>
  </si>
  <si>
    <t>Nema</t>
  </si>
  <si>
    <t>Hodh ech Chargui</t>
  </si>
  <si>
    <t>Nouadhibou</t>
  </si>
  <si>
    <t>Dakhlet Nouadhibou</t>
  </si>
  <si>
    <t>Nouakchott</t>
  </si>
  <si>
    <t>Rosso</t>
  </si>
  <si>
    <t>Sélibaby</t>
  </si>
  <si>
    <t>Selibaby</t>
  </si>
  <si>
    <t>Guidimaka</t>
  </si>
  <si>
    <t>Tevragh Zeina</t>
  </si>
  <si>
    <t>Nouakchott Ouest</t>
  </si>
  <si>
    <t>Tidjikdja</t>
  </si>
  <si>
    <t>Tagant</t>
  </si>
  <si>
    <t>Timbedra</t>
  </si>
  <si>
    <t>Zouirat</t>
  </si>
  <si>
    <t>Curepipe</t>
  </si>
  <si>
    <t>Mauritius</t>
  </si>
  <si>
    <t>MU</t>
  </si>
  <si>
    <t>MUS</t>
  </si>
  <si>
    <t>Plaines Wilhems</t>
  </si>
  <si>
    <t>Port Louis</t>
  </si>
  <si>
    <t>Dzaoudzi</t>
  </si>
  <si>
    <t>Mayotte</t>
  </si>
  <si>
    <t>YT</t>
  </si>
  <si>
    <t>MYT</t>
  </si>
  <si>
    <t>Acapulco</t>
  </si>
  <si>
    <t>Mexico</t>
  </si>
  <si>
    <t>MX</t>
  </si>
  <si>
    <t>MEX</t>
  </si>
  <si>
    <t>Guerrero</t>
  </si>
  <si>
    <t>Acatlan</t>
  </si>
  <si>
    <t>Puebla</t>
  </si>
  <si>
    <t>Agua Prieta</t>
  </si>
  <si>
    <t>Sonora</t>
  </si>
  <si>
    <t>Aguascalientes</t>
  </si>
  <si>
    <t>Aldama</t>
  </si>
  <si>
    <t>Tamaulipas</t>
  </si>
  <si>
    <t>Allende</t>
  </si>
  <si>
    <t>Coahuila de Zaragoza</t>
  </si>
  <si>
    <t>Altata</t>
  </si>
  <si>
    <t>Sinaloa</t>
  </si>
  <si>
    <t>Apatzingán</t>
  </si>
  <si>
    <t>Apatzingan</t>
  </si>
  <si>
    <t>Michoacán de Ocampo</t>
  </si>
  <si>
    <t>Ascensión</t>
  </si>
  <si>
    <t>Chihuahua</t>
  </si>
  <si>
    <t>Atlixco</t>
  </si>
  <si>
    <t>Atoyac</t>
  </si>
  <si>
    <t>Autlan</t>
  </si>
  <si>
    <t>Jalisco</t>
  </si>
  <si>
    <t>Ayutla</t>
  </si>
  <si>
    <t>Balancán</t>
  </si>
  <si>
    <t>Balancan</t>
  </si>
  <si>
    <t>Tabasco</t>
  </si>
  <si>
    <t>Cabo San Lucas</t>
  </si>
  <si>
    <t>Baja California Sur</t>
  </si>
  <si>
    <t>Caborca</t>
  </si>
  <si>
    <t>Campeche</t>
  </si>
  <si>
    <t>Cananea</t>
  </si>
  <si>
    <t>Canatlan</t>
  </si>
  <si>
    <t>Durango</t>
  </si>
  <si>
    <t>Cancún</t>
  </si>
  <si>
    <t>Cancun</t>
  </si>
  <si>
    <t>Quintana Roo</t>
  </si>
  <si>
    <t>Cardenas</t>
  </si>
  <si>
    <t>San Luis Potosí</t>
  </si>
  <si>
    <t>Celaya</t>
  </si>
  <si>
    <t>Guanajuato</t>
  </si>
  <si>
    <t>Champotón</t>
  </si>
  <si>
    <t>Champoton</t>
  </si>
  <si>
    <t>Chetumal</t>
  </si>
  <si>
    <t>Chilpancingo</t>
  </si>
  <si>
    <t>Ciudad Altamirano</t>
  </si>
  <si>
    <t>Ciudad Camargo</t>
  </si>
  <si>
    <t>Ciudad Constitución</t>
  </si>
  <si>
    <t>Ciudad Constitucion</t>
  </si>
  <si>
    <t>Ciudad del Carmen</t>
  </si>
  <si>
    <t>Ciudad Guzman</t>
  </si>
  <si>
    <t>Ciudad Hidalgo</t>
  </si>
  <si>
    <t>Ciudad Juárez</t>
  </si>
  <si>
    <t>Ciudad Juarez</t>
  </si>
  <si>
    <t>Ciudad Madero</t>
  </si>
  <si>
    <t>Ciudad Mante</t>
  </si>
  <si>
    <t>Ciudad Obregon</t>
  </si>
  <si>
    <t>Ciudad Valles</t>
  </si>
  <si>
    <t>Ciudad Victoria</t>
  </si>
  <si>
    <t>Coalcoman</t>
  </si>
  <si>
    <t>Coatzacoalcos</t>
  </si>
  <si>
    <t>Veracruz</t>
  </si>
  <si>
    <t>Colima</t>
  </si>
  <si>
    <t>Compostela</t>
  </si>
  <si>
    <t>Nayarit</t>
  </si>
  <si>
    <t>Cozumel</t>
  </si>
  <si>
    <t>Cuauhtémoc</t>
  </si>
  <si>
    <t>Cuauhtemoc</t>
  </si>
  <si>
    <t>Cuencame</t>
  </si>
  <si>
    <t>Cuernavaca</t>
  </si>
  <si>
    <t>Morelos</t>
  </si>
  <si>
    <t>Culiacán</t>
  </si>
  <si>
    <t>Culiacan</t>
  </si>
  <si>
    <t>Delicias</t>
  </si>
  <si>
    <t>El Fuerte</t>
  </si>
  <si>
    <t>Ensenada</t>
  </si>
  <si>
    <t>Baja California</t>
  </si>
  <si>
    <t>Escuinapa</t>
  </si>
  <si>
    <t>Chiapas</t>
  </si>
  <si>
    <t>Esperanza</t>
  </si>
  <si>
    <t>Felipe Carrillo Puerto</t>
  </si>
  <si>
    <t>Fresnillo</t>
  </si>
  <si>
    <t>Zacatecas</t>
  </si>
  <si>
    <t>Frontera</t>
  </si>
  <si>
    <t>Gómez Palacio</t>
  </si>
  <si>
    <t>Gomez Palacio</t>
  </si>
  <si>
    <t>Guadalajara</t>
  </si>
  <si>
    <t>Guamúchil</t>
  </si>
  <si>
    <t>Guamuchil</t>
  </si>
  <si>
    <t>Guasave</t>
  </si>
  <si>
    <t>Guaymas</t>
  </si>
  <si>
    <t>Guerrero Negro</t>
  </si>
  <si>
    <t>Halachó</t>
  </si>
  <si>
    <t>Halacho</t>
  </si>
  <si>
    <t>Yucatán</t>
  </si>
  <si>
    <t>Hermosillo</t>
  </si>
  <si>
    <t>Hidalgo del Parral</t>
  </si>
  <si>
    <t>Huajuapan de León</t>
  </si>
  <si>
    <t>Huajuapan de Leon</t>
  </si>
  <si>
    <t>Oaxaca</t>
  </si>
  <si>
    <t>Huatabampo</t>
  </si>
  <si>
    <t>Iguala</t>
  </si>
  <si>
    <t>Irapuato</t>
  </si>
  <si>
    <t>Isla Mujeres</t>
  </si>
  <si>
    <t>Izamal</t>
  </si>
  <si>
    <t>Jaltipan</t>
  </si>
  <si>
    <t>Juan Aldama</t>
  </si>
  <si>
    <t>Juchitan</t>
  </si>
  <si>
    <t>La Barca</t>
  </si>
  <si>
    <t>Lagos de Moreno</t>
  </si>
  <si>
    <t>Lázaro Cárdenas</t>
  </si>
  <si>
    <t>Lazaro Cardenas</t>
  </si>
  <si>
    <t>León</t>
  </si>
  <si>
    <t>Leon</t>
  </si>
  <si>
    <t>Nuevo León</t>
  </si>
  <si>
    <t>Loreto</t>
  </si>
  <si>
    <t>Los Mochis</t>
  </si>
  <si>
    <t>Matamoros</t>
  </si>
  <si>
    <t>Matehuala</t>
  </si>
  <si>
    <t>Mazatlán</t>
  </si>
  <si>
    <t>Mazatlan</t>
  </si>
  <si>
    <t>Mérida</t>
  </si>
  <si>
    <t>Merida</t>
  </si>
  <si>
    <t>Mexicali</t>
  </si>
  <si>
    <t>Mexico City</t>
  </si>
  <si>
    <t>Ciudad de México</t>
  </si>
  <si>
    <t>Miahuatlán</t>
  </si>
  <si>
    <t>Miahuatlan</t>
  </si>
  <si>
    <t>Minatitlán</t>
  </si>
  <si>
    <t>Minatitlan</t>
  </si>
  <si>
    <t>Mitla</t>
  </si>
  <si>
    <t>Monclova</t>
  </si>
  <si>
    <t>Montemorelos</t>
  </si>
  <si>
    <t>Monterrey</t>
  </si>
  <si>
    <t>Morelia</t>
  </si>
  <si>
    <t>Motul</t>
  </si>
  <si>
    <t>Nacozari de García</t>
  </si>
  <si>
    <t>Nacozari de Garcia</t>
  </si>
  <si>
    <t>Nautla</t>
  </si>
  <si>
    <t>Navajoa</t>
  </si>
  <si>
    <t>Nezahualcoyotl</t>
  </si>
  <si>
    <t>México</t>
  </si>
  <si>
    <t>Nogales</t>
  </si>
  <si>
    <t>Nueva Rosita</t>
  </si>
  <si>
    <t>Nuevo Casas Grandes</t>
  </si>
  <si>
    <t>Nuevo Laredo</t>
  </si>
  <si>
    <t>Ojinaga</t>
  </si>
  <si>
    <t>Ometepec</t>
  </si>
  <si>
    <t>Orizaba</t>
  </si>
  <si>
    <t>Pachuca</t>
  </si>
  <si>
    <t>Hidalgo</t>
  </si>
  <si>
    <t>Pánuco</t>
  </si>
  <si>
    <t>Panuco</t>
  </si>
  <si>
    <t>Papasquiaro</t>
  </si>
  <si>
    <t>Paraíso</t>
  </si>
  <si>
    <t>Paraiso</t>
  </si>
  <si>
    <t>Parras</t>
  </si>
  <si>
    <t>Petatlán</t>
  </si>
  <si>
    <t>Petatlan</t>
  </si>
  <si>
    <t>Peto</t>
  </si>
  <si>
    <t>Piedras Negras</t>
  </si>
  <si>
    <t>Pijijiapan</t>
  </si>
  <si>
    <t>Pochutla</t>
  </si>
  <si>
    <t>Poza Rica de Hidalgo</t>
  </si>
  <si>
    <t>Progreso</t>
  </si>
  <si>
    <t>Puerto Escondido</t>
  </si>
  <si>
    <t>Puerto Vallarta</t>
  </si>
  <si>
    <t>Punta Prieta</t>
  </si>
  <si>
    <t>Querétaro</t>
  </si>
  <si>
    <t>Queretaro</t>
  </si>
  <si>
    <t>Reynosa</t>
  </si>
  <si>
    <t>Sabinas Hidalgo</t>
  </si>
  <si>
    <t>Salina Cruz</t>
  </si>
  <si>
    <t>Saltillo</t>
  </si>
  <si>
    <t>San Cristobal de Las Casas</t>
  </si>
  <si>
    <t>San Juan del Río</t>
  </si>
  <si>
    <t>San Juan del Rio</t>
  </si>
  <si>
    <t>San Luis Potosi</t>
  </si>
  <si>
    <t>San Pedro de las Colonias</t>
  </si>
  <si>
    <t>San Quintín</t>
  </si>
  <si>
    <t>San Quintin</t>
  </si>
  <si>
    <t>Santa Rosalía</t>
  </si>
  <si>
    <t>Santa Rosalia</t>
  </si>
  <si>
    <t>Santiago Ixcuintla</t>
  </si>
  <si>
    <t>Santiago Tuxtla</t>
  </si>
  <si>
    <t>Tamazunchale</t>
  </si>
  <si>
    <t>Tampico</t>
  </si>
  <si>
    <t>Tamuín</t>
  </si>
  <si>
    <t>Tamuin</t>
  </si>
  <si>
    <t>Tapachula</t>
  </si>
  <si>
    <t>Taxco</t>
  </si>
  <si>
    <t>Tecoman</t>
  </si>
  <si>
    <t>Tecpan</t>
  </si>
  <si>
    <t>Tecuala</t>
  </si>
  <si>
    <t>Tehuacan</t>
  </si>
  <si>
    <t>Tehuantepec</t>
  </si>
  <si>
    <t>Tekax</t>
  </si>
  <si>
    <t>Tenosique</t>
  </si>
  <si>
    <t>Tepic</t>
  </si>
  <si>
    <t>Teziutlán</t>
  </si>
  <si>
    <t>Teziutlan</t>
  </si>
  <si>
    <t>Ticul</t>
  </si>
  <si>
    <t>Tijuana</t>
  </si>
  <si>
    <t>Tizimín</t>
  </si>
  <si>
    <t>Tizimin</t>
  </si>
  <si>
    <t>Tlaxcala</t>
  </si>
  <si>
    <t>Tlaxiaco</t>
  </si>
  <si>
    <t>Toluca</t>
  </si>
  <si>
    <t>Torreón</t>
  </si>
  <si>
    <t>Torreon</t>
  </si>
  <si>
    <t>Tula</t>
  </si>
  <si>
    <t>Tuxpam</t>
  </si>
  <si>
    <t>Tuxpan</t>
  </si>
  <si>
    <t>Tuxtla Gutiérrez</t>
  </si>
  <si>
    <t>Tuxtla Gutierrez</t>
  </si>
  <si>
    <t>Uruapan</t>
  </si>
  <si>
    <t>Valladolid</t>
  </si>
  <si>
    <t>Vicente Guerrero</t>
  </si>
  <si>
    <t>Villa Ahumada</t>
  </si>
  <si>
    <t>Villa Unión</t>
  </si>
  <si>
    <t>Villa Union</t>
  </si>
  <si>
    <t>Villahermosa</t>
  </si>
  <si>
    <t>Villanueva</t>
  </si>
  <si>
    <t>Xalapa</t>
  </si>
  <si>
    <t>Zumpango</t>
  </si>
  <si>
    <t>Colonia</t>
  </si>
  <si>
    <t>Micronesia</t>
  </si>
  <si>
    <t>FM</t>
  </si>
  <si>
    <t>FSM</t>
  </si>
  <si>
    <t>Yap</t>
  </si>
  <si>
    <t>Kolonia</t>
  </si>
  <si>
    <t>Pohnpei</t>
  </si>
  <si>
    <t>Palikir</t>
  </si>
  <si>
    <t>Tofol</t>
  </si>
  <si>
    <t>Kosrae</t>
  </si>
  <si>
    <t>Weno</t>
  </si>
  <si>
    <t>Chuuk</t>
  </si>
  <si>
    <t>Anenii Noi</t>
  </si>
  <si>
    <t>Moldova</t>
  </si>
  <si>
    <t>MD</t>
  </si>
  <si>
    <t>MDA</t>
  </si>
  <si>
    <t>Bălți</t>
  </si>
  <si>
    <t>Balti</t>
  </si>
  <si>
    <t>Bălţi</t>
  </si>
  <si>
    <t>Basarabeasca</t>
  </si>
  <si>
    <t>Bender</t>
  </si>
  <si>
    <t>Briceni</t>
  </si>
  <si>
    <t>Cahul</t>
  </si>
  <si>
    <t>Călăraşi</t>
  </si>
  <si>
    <t>Calarasi</t>
  </si>
  <si>
    <t>Cantemir</t>
  </si>
  <si>
    <t>Căuşeni</t>
  </si>
  <si>
    <t>Causeni</t>
  </si>
  <si>
    <t>Chișinău</t>
  </si>
  <si>
    <t>Chisinau</t>
  </si>
  <si>
    <t>Chişinău</t>
  </si>
  <si>
    <t>Cimişlia</t>
  </si>
  <si>
    <t>Cimislia</t>
  </si>
  <si>
    <t>Cocieri</t>
  </si>
  <si>
    <t>Dubăsari</t>
  </si>
  <si>
    <t>Comrat</t>
  </si>
  <si>
    <t>Găgăuzia</t>
  </si>
  <si>
    <t>Criuleni</t>
  </si>
  <si>
    <t>Donduşeni</t>
  </si>
  <si>
    <t>Donduseni</t>
  </si>
  <si>
    <t>Drochia</t>
  </si>
  <si>
    <t>Dubasari</t>
  </si>
  <si>
    <t>Stînga Nistrului</t>
  </si>
  <si>
    <t>Edineţ</t>
  </si>
  <si>
    <t>Edinet</t>
  </si>
  <si>
    <t>Făleşti</t>
  </si>
  <si>
    <t>Falesti</t>
  </si>
  <si>
    <t>Floreşti</t>
  </si>
  <si>
    <t>Floresti</t>
  </si>
  <si>
    <t>Glodeni</t>
  </si>
  <si>
    <t>Hînceşti</t>
  </si>
  <si>
    <t>Hincesti</t>
  </si>
  <si>
    <t>Ialoveni</t>
  </si>
  <si>
    <t>Leova</t>
  </si>
  <si>
    <t>Nisporeni</t>
  </si>
  <si>
    <t>Ocniţa</t>
  </si>
  <si>
    <t>Ocnita</t>
  </si>
  <si>
    <t>Orhei</t>
  </si>
  <si>
    <t>Rezina</t>
  </si>
  <si>
    <t>Rîşcani</t>
  </si>
  <si>
    <t>Riscani</t>
  </si>
  <si>
    <t>Sîngerei</t>
  </si>
  <si>
    <t>Singerei</t>
  </si>
  <si>
    <t>Şoldăneşti</t>
  </si>
  <si>
    <t>Soldanesti</t>
  </si>
  <si>
    <t>Soroca</t>
  </si>
  <si>
    <t>Ştefan Vodă</t>
  </si>
  <si>
    <t>Stefan Voda</t>
  </si>
  <si>
    <t>Ştefan-Vodă</t>
  </si>
  <si>
    <t>Straşeni</t>
  </si>
  <si>
    <t>Straseni</t>
  </si>
  <si>
    <t>Străşeni</t>
  </si>
  <si>
    <t>Taraclia</t>
  </si>
  <si>
    <t>Teleneşti</t>
  </si>
  <si>
    <t>Telenesti</t>
  </si>
  <si>
    <t>Tiraspol</t>
  </si>
  <si>
    <t>Ungheni</t>
  </si>
  <si>
    <t>Monaco</t>
  </si>
  <si>
    <t>MC</t>
  </si>
  <si>
    <t>MCO</t>
  </si>
  <si>
    <t>Mongolia</t>
  </si>
  <si>
    <t>MN</t>
  </si>
  <si>
    <t>MNG</t>
  </si>
  <si>
    <t>Govĭ-Altay</t>
  </si>
  <si>
    <t>Arvayheer</t>
  </si>
  <si>
    <t>Övörhangay</t>
  </si>
  <si>
    <t>Baruun Urt</t>
  </si>
  <si>
    <t>Sühbaatar</t>
  </si>
  <si>
    <t>Bayankhongor</t>
  </si>
  <si>
    <t>Bayanhongor</t>
  </si>
  <si>
    <t>Bulgan</t>
  </si>
  <si>
    <t>Buyant-Uhaa</t>
  </si>
  <si>
    <t>Dornogovĭ</t>
  </si>
  <si>
    <t>Choybalsan</t>
  </si>
  <si>
    <t>Dornod</t>
  </si>
  <si>
    <t>Choyr</t>
  </si>
  <si>
    <t>Govĭsümber</t>
  </si>
  <si>
    <t>Dalandzadgad</t>
  </si>
  <si>
    <t>Ömnögovĭ</t>
  </si>
  <si>
    <t>Darhan</t>
  </si>
  <si>
    <t>Selenge</t>
  </si>
  <si>
    <t>Darhan-Uul</t>
  </si>
  <si>
    <t>Dund-Us</t>
  </si>
  <si>
    <t>Hovd</t>
  </si>
  <si>
    <t>Dzuunharaa</t>
  </si>
  <si>
    <t>Dzuunmod</t>
  </si>
  <si>
    <t>Töv</t>
  </si>
  <si>
    <t>Erdenet</t>
  </si>
  <si>
    <t>Orhon</t>
  </si>
  <si>
    <t>Hodrogo</t>
  </si>
  <si>
    <t>Dzavhan</t>
  </si>
  <si>
    <t>Mandalgovi</t>
  </si>
  <si>
    <t>Dundgovĭ</t>
  </si>
  <si>
    <t>Mörön</t>
  </si>
  <si>
    <t>Hövsgöl</t>
  </si>
  <si>
    <t>Olgiy</t>
  </si>
  <si>
    <t>Bayan-Ölgiy</t>
  </si>
  <si>
    <t>Ondorhaan</t>
  </si>
  <si>
    <t>Hentiy</t>
  </si>
  <si>
    <t>Suchboatar</t>
  </si>
  <si>
    <t>Tsetserleg</t>
  </si>
  <si>
    <t>Arhangay</t>
  </si>
  <si>
    <t>Ulaanbaatar</t>
  </si>
  <si>
    <t>Ulaangom</t>
  </si>
  <si>
    <t>Uvs</t>
  </si>
  <si>
    <t>Ulaan-Uul</t>
  </si>
  <si>
    <t>Uliastay</t>
  </si>
  <si>
    <t>Andrijevica</t>
  </si>
  <si>
    <t>Montenegro</t>
  </si>
  <si>
    <t>ME</t>
  </si>
  <si>
    <t>MNE</t>
  </si>
  <si>
    <t>Bar</t>
  </si>
  <si>
    <t>Berane</t>
  </si>
  <si>
    <t>Bijelo Polje</t>
  </si>
  <si>
    <t>Budva</t>
  </si>
  <si>
    <t>Cetinje</t>
  </si>
  <si>
    <t>Danilovgrad</t>
  </si>
  <si>
    <t>Gusinje</t>
  </si>
  <si>
    <t>Herceg-Novi</t>
  </si>
  <si>
    <t>Herceg Novi</t>
  </si>
  <si>
    <t>Kolašin</t>
  </si>
  <si>
    <t>Kolasin</t>
  </si>
  <si>
    <t>Kotor</t>
  </si>
  <si>
    <t>Mojkovac</t>
  </si>
  <si>
    <t>Nikšić</t>
  </si>
  <si>
    <t>Niksic</t>
  </si>
  <si>
    <t>Petnjica</t>
  </si>
  <si>
    <t>Plav</t>
  </si>
  <si>
    <t>Pljevlja</t>
  </si>
  <si>
    <t>Plužine</t>
  </si>
  <si>
    <t>Pluzine</t>
  </si>
  <si>
    <t>Podgorica</t>
  </si>
  <si>
    <t>Rožaje</t>
  </si>
  <si>
    <t>Rozaje</t>
  </si>
  <si>
    <t>Šavnik</t>
  </si>
  <si>
    <t>Savnik</t>
  </si>
  <si>
    <t>Tivat</t>
  </si>
  <si>
    <t>Ulcinj</t>
  </si>
  <si>
    <t>Žabljak</t>
  </si>
  <si>
    <t>Zabljak</t>
  </si>
  <si>
    <t>Plymouth</t>
  </si>
  <si>
    <t>Montserrat</t>
  </si>
  <si>
    <t>MS</t>
  </si>
  <si>
    <t>MSR</t>
  </si>
  <si>
    <t>Saint Anthony</t>
  </si>
  <si>
    <t>Agadir</t>
  </si>
  <si>
    <t>Morocco</t>
  </si>
  <si>
    <t>MA</t>
  </si>
  <si>
    <t>MAR</t>
  </si>
  <si>
    <t>Souss-Massa</t>
  </si>
  <si>
    <t>Béni Mellal</t>
  </si>
  <si>
    <t>Beni Mellal</t>
  </si>
  <si>
    <t>Béni Mellal-Khénifra</t>
  </si>
  <si>
    <t>Casablanca</t>
  </si>
  <si>
    <t>Casablanca-Settat</t>
  </si>
  <si>
    <t>El Jadida</t>
  </si>
  <si>
    <t>Er Rachidia</t>
  </si>
  <si>
    <t>Drâa-Tafilalet</t>
  </si>
  <si>
    <t>Fez</t>
  </si>
  <si>
    <t>Fès-Meknès</t>
  </si>
  <si>
    <t>Goulimine</t>
  </si>
  <si>
    <t>Guelmim-Oued Noun</t>
  </si>
  <si>
    <t>Kenitra</t>
  </si>
  <si>
    <t>Rabat-Salé-Kénitra</t>
  </si>
  <si>
    <t>Ksar El Kebir</t>
  </si>
  <si>
    <t>Tanger-Tétouan-Al Hoceïma</t>
  </si>
  <si>
    <t>Larache</t>
  </si>
  <si>
    <t>Marrakesh</t>
  </si>
  <si>
    <t>Marrakech-Safi</t>
  </si>
  <si>
    <t>Meknes</t>
  </si>
  <si>
    <t>Ouezzane</t>
  </si>
  <si>
    <t>Oujda</t>
  </si>
  <si>
    <t>Oriental</t>
  </si>
  <si>
    <t>Settat</t>
  </si>
  <si>
    <t>Tan Tan</t>
  </si>
  <si>
    <t>Tangier</t>
  </si>
  <si>
    <t>Taza</t>
  </si>
  <si>
    <t>Tiznit</t>
  </si>
  <si>
    <t>Angoche</t>
  </si>
  <si>
    <t>Mozambique</t>
  </si>
  <si>
    <t>MZ</t>
  </si>
  <si>
    <t>MOZ</t>
  </si>
  <si>
    <t>Nampula</t>
  </si>
  <si>
    <t>Beira</t>
  </si>
  <si>
    <t>Sofala</t>
  </si>
  <si>
    <t>Chimoio</t>
  </si>
  <si>
    <t>Manica</t>
  </si>
  <si>
    <t>Chiramba</t>
  </si>
  <si>
    <t>Cuamba</t>
  </si>
  <si>
    <t>Niassa</t>
  </si>
  <si>
    <t>Espungabera</t>
  </si>
  <si>
    <t>Inhambane</t>
  </si>
  <si>
    <t>Lichinga</t>
  </si>
  <si>
    <t>Ligonha</t>
  </si>
  <si>
    <t>Macia</t>
  </si>
  <si>
    <t>Gaza</t>
  </si>
  <si>
    <t>Mapai</t>
  </si>
  <si>
    <t>Maputo</t>
  </si>
  <si>
    <t>Marrupa</t>
  </si>
  <si>
    <t>Massangena</t>
  </si>
  <si>
    <t>Matola</t>
  </si>
  <si>
    <t>Maxixe</t>
  </si>
  <si>
    <t>Moatize</t>
  </si>
  <si>
    <t>Tete</t>
  </si>
  <si>
    <t>Mocambique</t>
  </si>
  <si>
    <t>Mocimboa</t>
  </si>
  <si>
    <t>Mocuba</t>
  </si>
  <si>
    <t>Zambézia</t>
  </si>
  <si>
    <t>Montepuez</t>
  </si>
  <si>
    <t>Cabo Delgado</t>
  </si>
  <si>
    <t>Nacala</t>
  </si>
  <si>
    <t>Nicuadala</t>
  </si>
  <si>
    <t>Panda</t>
  </si>
  <si>
    <t>Pemba</t>
  </si>
  <si>
    <t>Quelimane</t>
  </si>
  <si>
    <t>Quissico</t>
  </si>
  <si>
    <t>Vilanculos</t>
  </si>
  <si>
    <t>Xai-Xai</t>
  </si>
  <si>
    <t>Allanmyo</t>
  </si>
  <si>
    <t>Myanmar</t>
  </si>
  <si>
    <t>MM</t>
  </si>
  <si>
    <t>MMR</t>
  </si>
  <si>
    <t>Magway</t>
  </si>
  <si>
    <t>Bago</t>
  </si>
  <si>
    <t>Chauk</t>
  </si>
  <si>
    <t>Dawei</t>
  </si>
  <si>
    <t>Taninthayi</t>
  </si>
  <si>
    <t>Hakha</t>
  </si>
  <si>
    <t>Chin State</t>
  </si>
  <si>
    <t>Hinthada</t>
  </si>
  <si>
    <t>Ayeyawady</t>
  </si>
  <si>
    <t>Kyaukphyu</t>
  </si>
  <si>
    <t>Rakhine State</t>
  </si>
  <si>
    <t>Labutta</t>
  </si>
  <si>
    <t>Letpadan</t>
  </si>
  <si>
    <t>Loikaw</t>
  </si>
  <si>
    <t>Kayah State</t>
  </si>
  <si>
    <t>Mandalay</t>
  </si>
  <si>
    <t>Mawlamyine</t>
  </si>
  <si>
    <t>Mon State</t>
  </si>
  <si>
    <t>Monywa</t>
  </si>
  <si>
    <t>Sagaing</t>
  </si>
  <si>
    <t>Mudon</t>
  </si>
  <si>
    <t>Myeik</t>
  </si>
  <si>
    <t>Myingyan</t>
  </si>
  <si>
    <t>Myitkyina</t>
  </si>
  <si>
    <t>Kachin State</t>
  </si>
  <si>
    <t>Namtu</t>
  </si>
  <si>
    <t>Shan State</t>
  </si>
  <si>
    <t>Naypyidaw</t>
  </si>
  <si>
    <t>Nay Pyi Taw</t>
  </si>
  <si>
    <t>Pa-an</t>
  </si>
  <si>
    <t>Kayin State</t>
  </si>
  <si>
    <t>Pakokku</t>
  </si>
  <si>
    <t>Pathein</t>
  </si>
  <si>
    <t>Phyarpon</t>
  </si>
  <si>
    <t>Pyay</t>
  </si>
  <si>
    <t>Pyu</t>
  </si>
  <si>
    <t>Rangoon</t>
  </si>
  <si>
    <t>Yangon</t>
  </si>
  <si>
    <t>Shwebo</t>
  </si>
  <si>
    <t>Sittwe</t>
  </si>
  <si>
    <t>Taunggyi</t>
  </si>
  <si>
    <t>Taungoo</t>
  </si>
  <si>
    <t>Thongwa</t>
  </si>
  <si>
    <t>Wakema</t>
  </si>
  <si>
    <t>Yandoon</t>
  </si>
  <si>
    <t>Yaynangyoung</t>
  </si>
  <si>
    <t>Ye</t>
  </si>
  <si>
    <t>Bethanie</t>
  </si>
  <si>
    <t>Namibia</t>
  </si>
  <si>
    <t>NA</t>
  </si>
  <si>
    <t>NAM</t>
  </si>
  <si>
    <t>//Karas</t>
  </si>
  <si>
    <t>Eenhana</t>
  </si>
  <si>
    <t>Ohangwena</t>
  </si>
  <si>
    <t>Gobabis</t>
  </si>
  <si>
    <t>Omaheke</t>
  </si>
  <si>
    <t>Grootfontein</t>
  </si>
  <si>
    <t>Otjozondjupa</t>
  </si>
  <si>
    <t>Karasburg</t>
  </si>
  <si>
    <t>Karibib</t>
  </si>
  <si>
    <t>Erongo</t>
  </si>
  <si>
    <t>Katima Mulilo</t>
  </si>
  <si>
    <t>Zambezi</t>
  </si>
  <si>
    <t>Keetmanshoop</t>
  </si>
  <si>
    <t>Lüderitz</t>
  </si>
  <si>
    <t>Luderitz</t>
  </si>
  <si>
    <t>Maltahöhe</t>
  </si>
  <si>
    <t>Maltahohe</t>
  </si>
  <si>
    <t>Hardap</t>
  </si>
  <si>
    <t>Mariental</t>
  </si>
  <si>
    <t>Nkurenkuru</t>
  </si>
  <si>
    <t>Kavango West</t>
  </si>
  <si>
    <t>Okahandja</t>
  </si>
  <si>
    <t>Omaruru</t>
  </si>
  <si>
    <t>Omuthiya</t>
  </si>
  <si>
    <t>Oshikoto</t>
  </si>
  <si>
    <t>Ongwediva</t>
  </si>
  <si>
    <t>Oshana</t>
  </si>
  <si>
    <t>Opuwo</t>
  </si>
  <si>
    <t>Kunene</t>
  </si>
  <si>
    <t>Oranjemund</t>
  </si>
  <si>
    <t>Oshakati</t>
  </si>
  <si>
    <t>Oshikango</t>
  </si>
  <si>
    <t>Otavi</t>
  </si>
  <si>
    <t>Otjiwarongo</t>
  </si>
  <si>
    <t>Outapi</t>
  </si>
  <si>
    <t>Omusati</t>
  </si>
  <si>
    <t>Outjo</t>
  </si>
  <si>
    <t>Rehoboth</t>
  </si>
  <si>
    <t>Rundu</t>
  </si>
  <si>
    <t>Kavango East</t>
  </si>
  <si>
    <t>Swakopmund</t>
  </si>
  <si>
    <t>Tsumeb</t>
  </si>
  <si>
    <t>Usakos</t>
  </si>
  <si>
    <t>Walvis Bay</t>
  </si>
  <si>
    <t>Windhoek</t>
  </si>
  <si>
    <t>Khomas</t>
  </si>
  <si>
    <t>Baglung</t>
  </si>
  <si>
    <t>Nepal</t>
  </si>
  <si>
    <t>NP</t>
  </si>
  <si>
    <t>NPL</t>
  </si>
  <si>
    <t>Bhairawa</t>
  </si>
  <si>
    <t>Bhimphedi</t>
  </si>
  <si>
    <t>Biratnagar</t>
  </si>
  <si>
    <t>Birganj</t>
  </si>
  <si>
    <t>Dandeldhura</t>
  </si>
  <si>
    <t>Dhangarhi</t>
  </si>
  <si>
    <t>Hetauda</t>
  </si>
  <si>
    <t>Jumla</t>
  </si>
  <si>
    <t>Kathmandu</t>
  </si>
  <si>
    <t>Bāgmatī</t>
  </si>
  <si>
    <t>Lalitpur</t>
  </si>
  <si>
    <t>Nepalganj</t>
  </si>
  <si>
    <t>Pokhara</t>
  </si>
  <si>
    <t>Rajbiraj</t>
  </si>
  <si>
    <t>Ramechhap</t>
  </si>
  <si>
    <t>Janakpur</t>
  </si>
  <si>
    <t>Amsterdam</t>
  </si>
  <si>
    <t>Netherlands</t>
  </si>
  <si>
    <t>NL</t>
  </si>
  <si>
    <t>NLD</t>
  </si>
  <si>
    <t>Noord-Holland</t>
  </si>
  <si>
    <t>Arnhem</t>
  </si>
  <si>
    <t>Gelderland</t>
  </si>
  <si>
    <t>Assen</t>
  </si>
  <si>
    <t>Drenthe</t>
  </si>
  <si>
    <t>Eindhoven</t>
  </si>
  <si>
    <t>Noord-Brabant</t>
  </si>
  <si>
    <t>Groningen</t>
  </si>
  <si>
    <t>Haarlem</t>
  </si>
  <si>
    <t>Leeuwarden</t>
  </si>
  <si>
    <t>Fryslân</t>
  </si>
  <si>
    <t>Lelystad</t>
  </si>
  <si>
    <t>Flevoland</t>
  </si>
  <si>
    <t>Maastricht</t>
  </si>
  <si>
    <t>Limburg</t>
  </si>
  <si>
    <t>Middelburg</t>
  </si>
  <si>
    <t>Zeeland</t>
  </si>
  <si>
    <t>Rotterdam</t>
  </si>
  <si>
    <t>Zuid-Holland</t>
  </si>
  <si>
    <t>'s-Hertogenbosch</t>
  </si>
  <si>
    <t>The Hague</t>
  </si>
  <si>
    <t>Utrecht</t>
  </si>
  <si>
    <t>Zwolle</t>
  </si>
  <si>
    <t>Overijssel</t>
  </si>
  <si>
    <t>Koné</t>
  </si>
  <si>
    <t>Kone</t>
  </si>
  <si>
    <t>New Caledonia</t>
  </si>
  <si>
    <t>NC</t>
  </si>
  <si>
    <t>NCL</t>
  </si>
  <si>
    <t>Province Nord</t>
  </si>
  <si>
    <t>Nouméa</t>
  </si>
  <si>
    <t>Noumea</t>
  </si>
  <si>
    <t>Province Sud</t>
  </si>
  <si>
    <t>Wé</t>
  </si>
  <si>
    <t>We</t>
  </si>
  <si>
    <t>Province Îles</t>
  </si>
  <si>
    <t>Ashburton</t>
  </si>
  <si>
    <t>New Zealand</t>
  </si>
  <si>
    <t>NZ</t>
  </si>
  <si>
    <t>NZL</t>
  </si>
  <si>
    <t>Canterbury</t>
  </si>
  <si>
    <t>Auckland</t>
  </si>
  <si>
    <t>Cambridge</t>
  </si>
  <si>
    <t>Waikato</t>
  </si>
  <si>
    <t>Christchurch</t>
  </si>
  <si>
    <t>Dunedin</t>
  </si>
  <si>
    <t>Otago</t>
  </si>
  <si>
    <t>Gisborne</t>
  </si>
  <si>
    <t>Southland</t>
  </si>
  <si>
    <t>Greymouth</t>
  </si>
  <si>
    <t>West Coast</t>
  </si>
  <si>
    <t>Hawera</t>
  </si>
  <si>
    <t>Taranaki</t>
  </si>
  <si>
    <t>Hokitika</t>
  </si>
  <si>
    <t>Invercargill</t>
  </si>
  <si>
    <t>Kaiapoi</t>
  </si>
  <si>
    <t>Kaikoura</t>
  </si>
  <si>
    <t>Kaitaia</t>
  </si>
  <si>
    <t>Northland</t>
  </si>
  <si>
    <t>Kerikeri</t>
  </si>
  <si>
    <t>Levin</t>
  </si>
  <si>
    <t>Manawatu-Wanganui</t>
  </si>
  <si>
    <t>Lower Hutt</t>
  </si>
  <si>
    <t>Wellington</t>
  </si>
  <si>
    <t>Manukau</t>
  </si>
  <si>
    <t>Masterton</t>
  </si>
  <si>
    <t>Napier</t>
  </si>
  <si>
    <t>Hawke’s Bay</t>
  </si>
  <si>
    <t>New Plymouth</t>
  </si>
  <si>
    <t>North Shore</t>
  </si>
  <si>
    <t>Oban</t>
  </si>
  <si>
    <t>Palmerston North</t>
  </si>
  <si>
    <t>Paraparaumu</t>
  </si>
  <si>
    <t>Picton</t>
  </si>
  <si>
    <t>Marlborough</t>
  </si>
  <si>
    <t>Porirua</t>
  </si>
  <si>
    <t>Pukekohe</t>
  </si>
  <si>
    <t>Rotorua</t>
  </si>
  <si>
    <t>Bay of Plenty</t>
  </si>
  <si>
    <t>Taupo</t>
  </si>
  <si>
    <t>Tauranga</t>
  </si>
  <si>
    <t>Te Anau</t>
  </si>
  <si>
    <t>Thames</t>
  </si>
  <si>
    <t>Timaru</t>
  </si>
  <si>
    <t>Tokoroa</t>
  </si>
  <si>
    <t>Turangi</t>
  </si>
  <si>
    <t>Upper Hutt</t>
  </si>
  <si>
    <t>Waitakere</t>
  </si>
  <si>
    <t>Waitangi</t>
  </si>
  <si>
    <t>Chatham Islands</t>
  </si>
  <si>
    <t>Wanaka</t>
  </si>
  <si>
    <t>Wanganui</t>
  </si>
  <si>
    <t>Westport</t>
  </si>
  <si>
    <t>Whakatane</t>
  </si>
  <si>
    <t>Whangarei</t>
  </si>
  <si>
    <t>Bluefields</t>
  </si>
  <si>
    <t>Nicaragua</t>
  </si>
  <si>
    <t>NI</t>
  </si>
  <si>
    <t>NIC</t>
  </si>
  <si>
    <t>Caribe Sur</t>
  </si>
  <si>
    <t>Boaco</t>
  </si>
  <si>
    <t>Chinandega</t>
  </si>
  <si>
    <t>Estelí</t>
  </si>
  <si>
    <t>Esteli</t>
  </si>
  <si>
    <t>Granada‎</t>
  </si>
  <si>
    <t>Granada</t>
  </si>
  <si>
    <t>Jinotega</t>
  </si>
  <si>
    <t>Jinotepe</t>
  </si>
  <si>
    <t>Carazo</t>
  </si>
  <si>
    <t>Juigalpa</t>
  </si>
  <si>
    <t>Chontales</t>
  </si>
  <si>
    <t>Managua</t>
  </si>
  <si>
    <t>Masaya</t>
  </si>
  <si>
    <t>Matagalpa</t>
  </si>
  <si>
    <t>Ocotal</t>
  </si>
  <si>
    <t>Nueva Segovia</t>
  </si>
  <si>
    <t>Puerto Cabezas</t>
  </si>
  <si>
    <t>Caribe Norte</t>
  </si>
  <si>
    <t>Rivas</t>
  </si>
  <si>
    <t>Río San Juan</t>
  </si>
  <si>
    <t>San Juan de Nicaragua</t>
  </si>
  <si>
    <t>San Juan del Sur</t>
  </si>
  <si>
    <t>Somoto</t>
  </si>
  <si>
    <t>Madriz</t>
  </si>
  <si>
    <t>Agadez</t>
  </si>
  <si>
    <t>Niger</t>
  </si>
  <si>
    <t>NE</t>
  </si>
  <si>
    <t>NER</t>
  </si>
  <si>
    <t>Arlit</t>
  </si>
  <si>
    <t>Ayorou</t>
  </si>
  <si>
    <t>Tillabéri</t>
  </si>
  <si>
    <t>Birni Nkonni</t>
  </si>
  <si>
    <t>Tahoua</t>
  </si>
  <si>
    <t>Diffa</t>
  </si>
  <si>
    <t>Djado</t>
  </si>
  <si>
    <t>Dosso</t>
  </si>
  <si>
    <t>Gouré</t>
  </si>
  <si>
    <t>Goure</t>
  </si>
  <si>
    <t>Zinder</t>
  </si>
  <si>
    <t>Madaoua</t>
  </si>
  <si>
    <t>Maradi</t>
  </si>
  <si>
    <t>Nguigmi</t>
  </si>
  <si>
    <t>Niamey</t>
  </si>
  <si>
    <t>Tillaberi</t>
  </si>
  <si>
    <t>Aba</t>
  </si>
  <si>
    <t>Nigeria</t>
  </si>
  <si>
    <t>NG</t>
  </si>
  <si>
    <t>NGA</t>
  </si>
  <si>
    <t>Abia</t>
  </si>
  <si>
    <t>Abakaliki</t>
  </si>
  <si>
    <t>Ebonyi</t>
  </si>
  <si>
    <t>Abeokuta</t>
  </si>
  <si>
    <t>Ogun</t>
  </si>
  <si>
    <t>Abuja</t>
  </si>
  <si>
    <t>Federal Capital Territory</t>
  </si>
  <si>
    <t>Ado Ekiti</t>
  </si>
  <si>
    <t>Ekiti</t>
  </si>
  <si>
    <t>Akure</t>
  </si>
  <si>
    <t>Ondo</t>
  </si>
  <si>
    <t>Asaba</t>
  </si>
  <si>
    <t>Delta</t>
  </si>
  <si>
    <t>Awka</t>
  </si>
  <si>
    <t>Anambra</t>
  </si>
  <si>
    <t>Azare</t>
  </si>
  <si>
    <t>Bauchi</t>
  </si>
  <si>
    <t>Bama</t>
  </si>
  <si>
    <t>Borno</t>
  </si>
  <si>
    <t>Benin City</t>
  </si>
  <si>
    <t>Edo</t>
  </si>
  <si>
    <t>Bida</t>
  </si>
  <si>
    <t>Birnin Kebbi</t>
  </si>
  <si>
    <t>Kebbi</t>
  </si>
  <si>
    <t>Biu</t>
  </si>
  <si>
    <t>Calabar</t>
  </si>
  <si>
    <t>Cross River</t>
  </si>
  <si>
    <t>Damaturu</t>
  </si>
  <si>
    <t>Yobe</t>
  </si>
  <si>
    <t>Dutse</t>
  </si>
  <si>
    <t>Jigawa</t>
  </si>
  <si>
    <t>Enugu</t>
  </si>
  <si>
    <t>Funtua</t>
  </si>
  <si>
    <t>Katsina</t>
  </si>
  <si>
    <t>Gashua</t>
  </si>
  <si>
    <t>Gombe</t>
  </si>
  <si>
    <t>Gusau</t>
  </si>
  <si>
    <t>Zamfara</t>
  </si>
  <si>
    <t>Ibadan</t>
  </si>
  <si>
    <t>Oyo</t>
  </si>
  <si>
    <t>Idah</t>
  </si>
  <si>
    <t>Kogi</t>
  </si>
  <si>
    <t>Ife</t>
  </si>
  <si>
    <t>Osun</t>
  </si>
  <si>
    <t>Ijebu Ode</t>
  </si>
  <si>
    <t>Ikare</t>
  </si>
  <si>
    <t>Ikeja</t>
  </si>
  <si>
    <t>Lagos</t>
  </si>
  <si>
    <t>Ilorin</t>
  </si>
  <si>
    <t>Kwara</t>
  </si>
  <si>
    <t>Iseyin</t>
  </si>
  <si>
    <t>Iwo</t>
  </si>
  <si>
    <t>Jalingo</t>
  </si>
  <si>
    <t>Taraba</t>
  </si>
  <si>
    <t>Jos</t>
  </si>
  <si>
    <t>Kaduna</t>
  </si>
  <si>
    <t>Kano</t>
  </si>
  <si>
    <t>Keffi</t>
  </si>
  <si>
    <t>Nasarawa</t>
  </si>
  <si>
    <t>Koko</t>
  </si>
  <si>
    <t>Kontagora</t>
  </si>
  <si>
    <t>Kumo</t>
  </si>
  <si>
    <t>Lafia</t>
  </si>
  <si>
    <t>Lokoja</t>
  </si>
  <si>
    <t>Maiduguri</t>
  </si>
  <si>
    <t>Makurdi</t>
  </si>
  <si>
    <t>Benue</t>
  </si>
  <si>
    <t>Minna</t>
  </si>
  <si>
    <t>Mubi</t>
  </si>
  <si>
    <t>Adamawa</t>
  </si>
  <si>
    <t>Nguru</t>
  </si>
  <si>
    <t>Nsukka</t>
  </si>
  <si>
    <t>Numan</t>
  </si>
  <si>
    <t>Ogbomosho</t>
  </si>
  <si>
    <t>Onitsha</t>
  </si>
  <si>
    <t>Opobo</t>
  </si>
  <si>
    <t>Akwa Ibom</t>
  </si>
  <si>
    <t>Orlu</t>
  </si>
  <si>
    <t>Imo</t>
  </si>
  <si>
    <t>Oshogbo</t>
  </si>
  <si>
    <t>Oturkpo</t>
  </si>
  <si>
    <t>Owerri</t>
  </si>
  <si>
    <t>Owo</t>
  </si>
  <si>
    <t>Port Harcourt</t>
  </si>
  <si>
    <t>Rivers</t>
  </si>
  <si>
    <t>Potiskum</t>
  </si>
  <si>
    <t>Sapele</t>
  </si>
  <si>
    <t>Sokoto</t>
  </si>
  <si>
    <t>Umuahia</t>
  </si>
  <si>
    <t>Uyo</t>
  </si>
  <si>
    <t>Warri</t>
  </si>
  <si>
    <t>Wukari</t>
  </si>
  <si>
    <t>Yenagoa</t>
  </si>
  <si>
    <t>Bayelsa</t>
  </si>
  <si>
    <t>Yola</t>
  </si>
  <si>
    <t>Zaria</t>
  </si>
  <si>
    <t>Alofi</t>
  </si>
  <si>
    <t>Niue</t>
  </si>
  <si>
    <t>NU</t>
  </si>
  <si>
    <t>NIU</t>
  </si>
  <si>
    <t>Norfolk Island</t>
  </si>
  <si>
    <t>NF</t>
  </si>
  <si>
    <t>NFK</t>
  </si>
  <si>
    <t>Changyon</t>
  </si>
  <si>
    <t>North Korea</t>
  </si>
  <si>
    <t>KP</t>
  </si>
  <si>
    <t>PRK</t>
  </si>
  <si>
    <t>Hwangnam</t>
  </si>
  <si>
    <t>Chongjin</t>
  </si>
  <si>
    <t>Hambuk</t>
  </si>
  <si>
    <t>Chongju</t>
  </si>
  <si>
    <t>P’yŏngbuk</t>
  </si>
  <si>
    <t>Chosan</t>
  </si>
  <si>
    <t>Chagang</t>
  </si>
  <si>
    <t>Haeju</t>
  </si>
  <si>
    <t>Hamhung</t>
  </si>
  <si>
    <t>Hamnam</t>
  </si>
  <si>
    <t>Hungnam</t>
  </si>
  <si>
    <t>Hyeson</t>
  </si>
  <si>
    <t>Yanggang</t>
  </si>
  <si>
    <t>Kaesong</t>
  </si>
  <si>
    <t>Kanggye</t>
  </si>
  <si>
    <t>Kilchu</t>
  </si>
  <si>
    <t>Kimchaek</t>
  </si>
  <si>
    <t>Kimhyonggwon</t>
  </si>
  <si>
    <t>Manpo</t>
  </si>
  <si>
    <t>Munchon</t>
  </si>
  <si>
    <t>Kangwŏn</t>
  </si>
  <si>
    <t>Musan</t>
  </si>
  <si>
    <t>Nampo</t>
  </si>
  <si>
    <t>Ongjin</t>
  </si>
  <si>
    <t>Pyongsan</t>
  </si>
  <si>
    <t>Hwangbuk</t>
  </si>
  <si>
    <t>P’yŏngsŏng</t>
  </si>
  <si>
    <t>P'yongsong</t>
  </si>
  <si>
    <t>P’yŏngnam</t>
  </si>
  <si>
    <t>Pyongyang</t>
  </si>
  <si>
    <t>P’yŏngyang</t>
  </si>
  <si>
    <t>Rajin</t>
  </si>
  <si>
    <t>Nasŏn</t>
  </si>
  <si>
    <t>Sariwon</t>
  </si>
  <si>
    <t>Sin-Ni</t>
  </si>
  <si>
    <t>Sinuiju</t>
  </si>
  <si>
    <t>Sonbong</t>
  </si>
  <si>
    <t>Sunchon</t>
  </si>
  <si>
    <t>Taedong</t>
  </si>
  <si>
    <t>Wonsan</t>
  </si>
  <si>
    <t>Capitol Hill</t>
  </si>
  <si>
    <t>Northern Mariana Islands</t>
  </si>
  <si>
    <t>MP</t>
  </si>
  <si>
    <t>MNP</t>
  </si>
  <si>
    <t>Ålesund</t>
  </si>
  <si>
    <t>Alesund</t>
  </si>
  <si>
    <t>Norway</t>
  </si>
  <si>
    <t>NO</t>
  </si>
  <si>
    <t>NOR</t>
  </si>
  <si>
    <t>Møre og Romsdal</t>
  </si>
  <si>
    <t>Alta</t>
  </si>
  <si>
    <t>Finnmark</t>
  </si>
  <si>
    <t>Arendal</t>
  </si>
  <si>
    <t>Aust-Agder</t>
  </si>
  <si>
    <t>Bærum</t>
  </si>
  <si>
    <t>Baerum</t>
  </si>
  <si>
    <t>Akershus</t>
  </si>
  <si>
    <t>Bergen</t>
  </si>
  <si>
    <t>Hordaland</t>
  </si>
  <si>
    <t>Bodø</t>
  </si>
  <si>
    <t>Bodo</t>
  </si>
  <si>
    <t>Nordland</t>
  </si>
  <si>
    <t>Drammen</t>
  </si>
  <si>
    <t>Buskerud</t>
  </si>
  <si>
    <t>Finnsnes</t>
  </si>
  <si>
    <t>Troms</t>
  </si>
  <si>
    <t>Gjøvik</t>
  </si>
  <si>
    <t>Gjovik</t>
  </si>
  <si>
    <t>Oppland</t>
  </si>
  <si>
    <t>Hamar</t>
  </si>
  <si>
    <t>Hedmark</t>
  </si>
  <si>
    <t>Hammerfest</t>
  </si>
  <si>
    <t>Harstad</t>
  </si>
  <si>
    <t>Haugesund</t>
  </si>
  <si>
    <t>Rogaland</t>
  </si>
  <si>
    <t>Hermansverk</t>
  </si>
  <si>
    <t>Sogn og Fjordane</t>
  </si>
  <si>
    <t>Kirkenes</t>
  </si>
  <si>
    <t>Kristiansand</t>
  </si>
  <si>
    <t>Vest-Agder</t>
  </si>
  <si>
    <t>Leikanger</t>
  </si>
  <si>
    <t>Lillehammer</t>
  </si>
  <si>
    <t>Mo i Rana</t>
  </si>
  <si>
    <t>Molde</t>
  </si>
  <si>
    <t>Moss</t>
  </si>
  <si>
    <t>Østfold</t>
  </si>
  <si>
    <t>Namsos</t>
  </si>
  <si>
    <t>Narvik</t>
  </si>
  <si>
    <t>Oslo</t>
  </si>
  <si>
    <t>Rørvik</t>
  </si>
  <si>
    <t>Rorvik</t>
  </si>
  <si>
    <t>Sandnes</t>
  </si>
  <si>
    <t>Sarpsborg</t>
  </si>
  <si>
    <t>Skien</t>
  </si>
  <si>
    <t>Telemark</t>
  </si>
  <si>
    <t>Stavanger</t>
  </si>
  <si>
    <t>Steinkjer</t>
  </si>
  <si>
    <t>Svolvær</t>
  </si>
  <si>
    <t>Svolvaer</t>
  </si>
  <si>
    <t>Tønsberg</t>
  </si>
  <si>
    <t>Tonsberg</t>
  </si>
  <si>
    <t>Vestfold</t>
  </si>
  <si>
    <t>Tromsø</t>
  </si>
  <si>
    <t>Tromso</t>
  </si>
  <si>
    <t>Trondheim</t>
  </si>
  <si>
    <t>Vadsø</t>
  </si>
  <si>
    <t>Vadso</t>
  </si>
  <si>
    <t>Vossavangen</t>
  </si>
  <si>
    <t>Al Buraymī</t>
  </si>
  <si>
    <t>Al Buraymi</t>
  </si>
  <si>
    <t>Oman</t>
  </si>
  <si>
    <t>OM</t>
  </si>
  <si>
    <t>OMN</t>
  </si>
  <si>
    <t>Alayat Samail</t>
  </si>
  <si>
    <t>Ad Dākhilīyah</t>
  </si>
  <si>
    <t>Ar Rustāq</t>
  </si>
  <si>
    <t>Ar Rustaq</t>
  </si>
  <si>
    <t>Janūb al Bāţinah</t>
  </si>
  <si>
    <t>As Sib</t>
  </si>
  <si>
    <t>Masqaţ</t>
  </si>
  <si>
    <t>Dawwah</t>
  </si>
  <si>
    <t>Janūb ash Sharqīyah</t>
  </si>
  <si>
    <t>Haymā’</t>
  </si>
  <si>
    <t>Hayma'</t>
  </si>
  <si>
    <t>Al Wusţá</t>
  </si>
  <si>
    <t>Ibrā’</t>
  </si>
  <si>
    <t>Ibra'</t>
  </si>
  <si>
    <t>Shamāl ash Sharqīyah</t>
  </si>
  <si>
    <t>Ibri</t>
  </si>
  <si>
    <t>Khaşab</t>
  </si>
  <si>
    <t>Khasab</t>
  </si>
  <si>
    <t>Musandam</t>
  </si>
  <si>
    <t>Mirbat</t>
  </si>
  <si>
    <t>Z̧ufār</t>
  </si>
  <si>
    <t>Muscat</t>
  </si>
  <si>
    <t>Nizwa</t>
  </si>
  <si>
    <t>Salalah</t>
  </si>
  <si>
    <t>Şuḩār</t>
  </si>
  <si>
    <t>Suhar</t>
  </si>
  <si>
    <t>Shamāl al Bāţinah</t>
  </si>
  <si>
    <t>Şūr</t>
  </si>
  <si>
    <t>Sur</t>
  </si>
  <si>
    <t>Abbottabad</t>
  </si>
  <si>
    <t>Pakistan</t>
  </si>
  <si>
    <t>PK</t>
  </si>
  <si>
    <t>PAK</t>
  </si>
  <si>
    <t>Khyber Pakhtunkhwa</t>
  </si>
  <si>
    <t>Bahawalpur</t>
  </si>
  <si>
    <t>Bannu</t>
  </si>
  <si>
    <t>Chaman</t>
  </si>
  <si>
    <t>Balochistān</t>
  </si>
  <si>
    <t>Chiniot</t>
  </si>
  <si>
    <t>Dera Ghazi Khan</t>
  </si>
  <si>
    <t>Dera Ismail Khan</t>
  </si>
  <si>
    <t>Faisalabad</t>
  </si>
  <si>
    <t>Gilgit</t>
  </si>
  <si>
    <t>Gilgit-Baltistan</t>
  </si>
  <si>
    <t>Gujranwala</t>
  </si>
  <si>
    <t>Gujrat</t>
  </si>
  <si>
    <t>Gwadar</t>
  </si>
  <si>
    <t>Sindh</t>
  </si>
  <si>
    <t>Islamabad</t>
  </si>
  <si>
    <t>Islāmābād</t>
  </si>
  <si>
    <t>Jhang</t>
  </si>
  <si>
    <t>Karachi</t>
  </si>
  <si>
    <t>Kasur</t>
  </si>
  <si>
    <t>Kohat</t>
  </si>
  <si>
    <t>Kundian</t>
  </si>
  <si>
    <t>Lahore</t>
  </si>
  <si>
    <t>Larkana</t>
  </si>
  <si>
    <t>Mansehra</t>
  </si>
  <si>
    <t>Mardan</t>
  </si>
  <si>
    <t>Mirput Khas</t>
  </si>
  <si>
    <t>Multan</t>
  </si>
  <si>
    <t>Nawabshah</t>
  </si>
  <si>
    <t>Okara</t>
  </si>
  <si>
    <t>Parachinar</t>
  </si>
  <si>
    <t>Federally Administered Tribal Areas</t>
  </si>
  <si>
    <t>Peshawar</t>
  </si>
  <si>
    <t>Quetta</t>
  </si>
  <si>
    <t>Rahim Yar Khan</t>
  </si>
  <si>
    <t>Rawalpindi</t>
  </si>
  <si>
    <t>Sadiqabad</t>
  </si>
  <si>
    <t>Sahiwal</t>
  </si>
  <si>
    <t>Saidu</t>
  </si>
  <si>
    <t>Sargodha</t>
  </si>
  <si>
    <t>Sheikhu Pura</t>
  </si>
  <si>
    <t>Sialkote</t>
  </si>
  <si>
    <t>Sukkur</t>
  </si>
  <si>
    <t>Turbat</t>
  </si>
  <si>
    <t>Zhob</t>
  </si>
  <si>
    <t>Koror</t>
  </si>
  <si>
    <t>Palau</t>
  </si>
  <si>
    <t>PW</t>
  </si>
  <si>
    <t>PLW</t>
  </si>
  <si>
    <t>Melekeok</t>
  </si>
  <si>
    <t>Ngerulmud</t>
  </si>
  <si>
    <t>Almirante</t>
  </si>
  <si>
    <t>Panama</t>
  </si>
  <si>
    <t>PA</t>
  </si>
  <si>
    <t>PAN</t>
  </si>
  <si>
    <t>Bocas del Toro</t>
  </si>
  <si>
    <t>Balboa</t>
  </si>
  <si>
    <t>Panamá</t>
  </si>
  <si>
    <t>Buabidi</t>
  </si>
  <si>
    <t>Ngöbe-Buglé</t>
  </si>
  <si>
    <t>Chitré</t>
  </si>
  <si>
    <t>Chitre</t>
  </si>
  <si>
    <t>Herrera</t>
  </si>
  <si>
    <t>David</t>
  </si>
  <si>
    <t>Chiriquí</t>
  </si>
  <si>
    <t>El Porvenir</t>
  </si>
  <si>
    <t>Kuna Yala</t>
  </si>
  <si>
    <t>Jaqué</t>
  </si>
  <si>
    <t>Jaque</t>
  </si>
  <si>
    <t>Darién</t>
  </si>
  <si>
    <t>La Chorrera</t>
  </si>
  <si>
    <t>Panamá Oeste</t>
  </si>
  <si>
    <t>La Palma</t>
  </si>
  <si>
    <t>Las Tablas</t>
  </si>
  <si>
    <t>Los Santos</t>
  </si>
  <si>
    <t>Panama City</t>
  </si>
  <si>
    <t>Penonome</t>
  </si>
  <si>
    <t>Coclé</t>
  </si>
  <si>
    <t>Puerto Armuelles</t>
  </si>
  <si>
    <t>Veraguas</t>
  </si>
  <si>
    <t>Unión Chocó</t>
  </si>
  <si>
    <t>Union Choco</t>
  </si>
  <si>
    <t>Emberá-Wounaan</t>
  </si>
  <si>
    <t>Abau</t>
  </si>
  <si>
    <t>Papua New Guinea</t>
  </si>
  <si>
    <t>PG</t>
  </si>
  <si>
    <t>PNG</t>
  </si>
  <si>
    <t>Alotau</t>
  </si>
  <si>
    <t>Milne Bay</t>
  </si>
  <si>
    <t>Arawa</t>
  </si>
  <si>
    <t>Bougainville</t>
  </si>
  <si>
    <t>Daru</t>
  </si>
  <si>
    <t>Goroka</t>
  </si>
  <si>
    <t>Eastern Highlands</t>
  </si>
  <si>
    <t>Hoskins</t>
  </si>
  <si>
    <t>West New Britain</t>
  </si>
  <si>
    <t>Kavieng</t>
  </si>
  <si>
    <t>New Ireland</t>
  </si>
  <si>
    <t>Kerema</t>
  </si>
  <si>
    <t>Gulf</t>
  </si>
  <si>
    <t>Kieta</t>
  </si>
  <si>
    <t>Kimbe</t>
  </si>
  <si>
    <t>Kundiawa</t>
  </si>
  <si>
    <t>Chimbu</t>
  </si>
  <si>
    <t>Lae</t>
  </si>
  <si>
    <t>Morobe</t>
  </si>
  <si>
    <t>Lorengau</t>
  </si>
  <si>
    <t>Manus</t>
  </si>
  <si>
    <t>Madang</t>
  </si>
  <si>
    <t>Mendi</t>
  </si>
  <si>
    <t>Southern Highlands</t>
  </si>
  <si>
    <t>Mt. Hagen</t>
  </si>
  <si>
    <t>Western Highlands</t>
  </si>
  <si>
    <t>Popondetta</t>
  </si>
  <si>
    <t>Port Moresby</t>
  </si>
  <si>
    <t>National Capital</t>
  </si>
  <si>
    <t>Rabaul</t>
  </si>
  <si>
    <t>East New Britain</t>
  </si>
  <si>
    <t>Sohano</t>
  </si>
  <si>
    <t>Vanimo</t>
  </si>
  <si>
    <t>West Sepik</t>
  </si>
  <si>
    <t>Wabag</t>
  </si>
  <si>
    <t>Enga</t>
  </si>
  <si>
    <t>Wewak</t>
  </si>
  <si>
    <t>East Sepik</t>
  </si>
  <si>
    <t>Abaí</t>
  </si>
  <si>
    <t>Abai</t>
  </si>
  <si>
    <t>Paraguay</t>
  </si>
  <si>
    <t>PY</t>
  </si>
  <si>
    <t>PRY</t>
  </si>
  <si>
    <t>Caazapá</t>
  </si>
  <si>
    <t>Areguá</t>
  </si>
  <si>
    <t>Aregua</t>
  </si>
  <si>
    <t>Arroyos y Esteros</t>
  </si>
  <si>
    <t>Cordillera</t>
  </si>
  <si>
    <t>Asunción</t>
  </si>
  <si>
    <t>Asuncion</t>
  </si>
  <si>
    <t>Belén</t>
  </si>
  <si>
    <t>Bella Vista</t>
  </si>
  <si>
    <t>Amambay</t>
  </si>
  <si>
    <t>Caacupé</t>
  </si>
  <si>
    <t>Caacupe</t>
  </si>
  <si>
    <t>Caazapa</t>
  </si>
  <si>
    <t>Capitan Pablo Lagerenza</t>
  </si>
  <si>
    <t>Alto Paraguay</t>
  </si>
  <si>
    <t>Ciudad del Este</t>
  </si>
  <si>
    <t>Alto Paraná</t>
  </si>
  <si>
    <t>Coronel Bogado</t>
  </si>
  <si>
    <t>Itapúa</t>
  </si>
  <si>
    <t>Coronel Oviedo</t>
  </si>
  <si>
    <t>Caaguazú</t>
  </si>
  <si>
    <t>Encarnación</t>
  </si>
  <si>
    <t>Encarnacion</t>
  </si>
  <si>
    <t>Filadelfia</t>
  </si>
  <si>
    <t>Boquerón</t>
  </si>
  <si>
    <t>Fuerte Olimpo</t>
  </si>
  <si>
    <t>General Eugenio Alejandrino Garay</t>
  </si>
  <si>
    <t>Hohenau</t>
  </si>
  <si>
    <t>Horqueta</t>
  </si>
  <si>
    <t>Itá</t>
  </si>
  <si>
    <t>Ita</t>
  </si>
  <si>
    <t>La Victoria</t>
  </si>
  <si>
    <t>Mariscal Estigarribia</t>
  </si>
  <si>
    <t>Ñacunday</t>
  </si>
  <si>
    <t>Nacunday</t>
  </si>
  <si>
    <t>Paraguarí</t>
  </si>
  <si>
    <t>Paraguari</t>
  </si>
  <si>
    <t>Pedro Juan Caballero</t>
  </si>
  <si>
    <t>Pilar</t>
  </si>
  <si>
    <t>Ñeembucú</t>
  </si>
  <si>
    <t>Pozo Colorado</t>
  </si>
  <si>
    <t>Presidente Hayes</t>
  </si>
  <si>
    <t>Puerto Pinasco</t>
  </si>
  <si>
    <t>Salto del Guairá</t>
  </si>
  <si>
    <t>Salto del Guaira</t>
  </si>
  <si>
    <t>Canindeyú</t>
  </si>
  <si>
    <t>San Juan Bautista</t>
  </si>
  <si>
    <t>Villa Hayes</t>
  </si>
  <si>
    <t>Villarrica</t>
  </si>
  <si>
    <t>Guairá</t>
  </si>
  <si>
    <t>Ygatimí</t>
  </si>
  <si>
    <t>Ygatimi</t>
  </si>
  <si>
    <t>Ypacaraí</t>
  </si>
  <si>
    <t>Ypacarai</t>
  </si>
  <si>
    <t>Ype Jhu</t>
  </si>
  <si>
    <t>Abancay</t>
  </si>
  <si>
    <t>Peru</t>
  </si>
  <si>
    <t>PE</t>
  </si>
  <si>
    <t>PER</t>
  </si>
  <si>
    <t>Apurímac</t>
  </si>
  <si>
    <t>Andoas</t>
  </si>
  <si>
    <t>Arequipa</t>
  </si>
  <si>
    <t>Ayacucho</t>
  </si>
  <si>
    <t>Ayaviri</t>
  </si>
  <si>
    <t>Puno</t>
  </si>
  <si>
    <t>Caballococha</t>
  </si>
  <si>
    <t>Cajabamba</t>
  </si>
  <si>
    <t>Cajamarca</t>
  </si>
  <si>
    <t>Callao</t>
  </si>
  <si>
    <t>Camaná</t>
  </si>
  <si>
    <t>Camana</t>
  </si>
  <si>
    <t>Casma</t>
  </si>
  <si>
    <t>Ancash</t>
  </si>
  <si>
    <t>Cerro de Pasco</t>
  </si>
  <si>
    <t>Pasco</t>
  </si>
  <si>
    <t>Chachapoyas</t>
  </si>
  <si>
    <t>Chancay</t>
  </si>
  <si>
    <t>Lima</t>
  </si>
  <si>
    <t>Chiclayo</t>
  </si>
  <si>
    <t>Lambayeque</t>
  </si>
  <si>
    <t>Chilca</t>
  </si>
  <si>
    <t>Chimbote</t>
  </si>
  <si>
    <t>Chincha Alta</t>
  </si>
  <si>
    <t>Ica</t>
  </si>
  <si>
    <t>Chosica</t>
  </si>
  <si>
    <t>Chota</t>
  </si>
  <si>
    <t>Chulucanas</t>
  </si>
  <si>
    <t>Piura</t>
  </si>
  <si>
    <t>Contamana</t>
  </si>
  <si>
    <t>Coracora</t>
  </si>
  <si>
    <t>Cusco</t>
  </si>
  <si>
    <t>Desaguadero</t>
  </si>
  <si>
    <t>Ferreñafe</t>
  </si>
  <si>
    <t>Ferrenafe</t>
  </si>
  <si>
    <t>Gueppi</t>
  </si>
  <si>
    <t>Huacho</t>
  </si>
  <si>
    <t>Huamachuco</t>
  </si>
  <si>
    <t>Huancavelica</t>
  </si>
  <si>
    <t>Huancayo</t>
  </si>
  <si>
    <t>Huanta</t>
  </si>
  <si>
    <t>Huánuco</t>
  </si>
  <si>
    <t>Huanuco</t>
  </si>
  <si>
    <t>Huaraz</t>
  </si>
  <si>
    <t>Huarmey</t>
  </si>
  <si>
    <t>Huaura</t>
  </si>
  <si>
    <t>Ilave</t>
  </si>
  <si>
    <t>Ilo</t>
  </si>
  <si>
    <t>Moquegua</t>
  </si>
  <si>
    <t>Iquitos</t>
  </si>
  <si>
    <t>Jaén</t>
  </si>
  <si>
    <t>Jaen</t>
  </si>
  <si>
    <t>Jauja</t>
  </si>
  <si>
    <t>Juanjuí</t>
  </si>
  <si>
    <t>Juanjui</t>
  </si>
  <si>
    <t>Juliaca</t>
  </si>
  <si>
    <t>La Oroya</t>
  </si>
  <si>
    <t>Lamas</t>
  </si>
  <si>
    <t>Mollendo</t>
  </si>
  <si>
    <t>Motupe</t>
  </si>
  <si>
    <t>Moyobamba</t>
  </si>
  <si>
    <t>Nasca</t>
  </si>
  <si>
    <t>Nauta</t>
  </si>
  <si>
    <t>Nuevo Rocafuerte</t>
  </si>
  <si>
    <t>Olmos</t>
  </si>
  <si>
    <t>Otuzco</t>
  </si>
  <si>
    <t>Pacasmayo</t>
  </si>
  <si>
    <t>Paita</t>
  </si>
  <si>
    <t>Pativilca</t>
  </si>
  <si>
    <t>Pimentel</t>
  </si>
  <si>
    <t>Pisco</t>
  </si>
  <si>
    <t>Puca Urco</t>
  </si>
  <si>
    <t>Pucallpa</t>
  </si>
  <si>
    <t>Ucayali</t>
  </si>
  <si>
    <t>Puerto Maldonado</t>
  </si>
  <si>
    <t>Madre de Dios</t>
  </si>
  <si>
    <t>Puquio</t>
  </si>
  <si>
    <t>Putina</t>
  </si>
  <si>
    <t>Requena</t>
  </si>
  <si>
    <t>Salaverry</t>
  </si>
  <si>
    <t>Santo Tomas</t>
  </si>
  <si>
    <t>Satipo</t>
  </si>
  <si>
    <t>Sechura</t>
  </si>
  <si>
    <t>Sicuani</t>
  </si>
  <si>
    <t>Soldado Bartra</t>
  </si>
  <si>
    <t>Sullana</t>
  </si>
  <si>
    <t>Tacna</t>
  </si>
  <si>
    <t>Talara</t>
  </si>
  <si>
    <t>Tarapoto</t>
  </si>
  <si>
    <t>Tarma</t>
  </si>
  <si>
    <t>Tingo María</t>
  </si>
  <si>
    <t>Tingo Maria</t>
  </si>
  <si>
    <t>Tocache</t>
  </si>
  <si>
    <t>Tournavista</t>
  </si>
  <si>
    <t>Tumbes</t>
  </si>
  <si>
    <t>Urubamba</t>
  </si>
  <si>
    <t>Alabel</t>
  </si>
  <si>
    <t>Philippines</t>
  </si>
  <si>
    <t>PH</t>
  </si>
  <si>
    <t>PHL</t>
  </si>
  <si>
    <t>Sarangani</t>
  </si>
  <si>
    <t>Angeles</t>
  </si>
  <si>
    <t>Antipolo</t>
  </si>
  <si>
    <t>Rizal</t>
  </si>
  <si>
    <t>Bacolod</t>
  </si>
  <si>
    <t>Baguio City</t>
  </si>
  <si>
    <t>Baguio</t>
  </si>
  <si>
    <t>Balanga</t>
  </si>
  <si>
    <t>Bataan</t>
  </si>
  <si>
    <t>Baler</t>
  </si>
  <si>
    <t>Aurora</t>
  </si>
  <si>
    <t>Bangued</t>
  </si>
  <si>
    <t>Abra</t>
  </si>
  <si>
    <t>Basco</t>
  </si>
  <si>
    <t>Batanes</t>
  </si>
  <si>
    <t>Batangas</t>
  </si>
  <si>
    <t>Bayombong</t>
  </si>
  <si>
    <t>Nueva Vizcaya</t>
  </si>
  <si>
    <t>Boac</t>
  </si>
  <si>
    <t>Marinduque</t>
  </si>
  <si>
    <t>Bongao</t>
  </si>
  <si>
    <t>Tawi-Tawi</t>
  </si>
  <si>
    <t>Bontoc</t>
  </si>
  <si>
    <t>Mountain</t>
  </si>
  <si>
    <t>Borongan</t>
  </si>
  <si>
    <t>Eastern Samar</t>
  </si>
  <si>
    <t>Butuan</t>
  </si>
  <si>
    <t>Cabadbaran</t>
  </si>
  <si>
    <t>Agusan del Norte</t>
  </si>
  <si>
    <t>Cabanatuan</t>
  </si>
  <si>
    <t>Nueva Ecija</t>
  </si>
  <si>
    <t>Cabarroguis</t>
  </si>
  <si>
    <t>Quirino</t>
  </si>
  <si>
    <t>Cadiz</t>
  </si>
  <si>
    <t>Negros Occidental</t>
  </si>
  <si>
    <t>Cagayan de Oro</t>
  </si>
  <si>
    <t>Calapan</t>
  </si>
  <si>
    <t>Oriental Mindoro</t>
  </si>
  <si>
    <t>Calbayog</t>
  </si>
  <si>
    <t>Samar</t>
  </si>
  <si>
    <t>Caloocan City</t>
  </si>
  <si>
    <t>Caloocan</t>
  </si>
  <si>
    <t>Catarman</t>
  </si>
  <si>
    <t>Northern Samar</t>
  </si>
  <si>
    <t>Catbalogan</t>
  </si>
  <si>
    <t>Cebu</t>
  </si>
  <si>
    <t>City of Isabela</t>
  </si>
  <si>
    <t>Basilan</t>
  </si>
  <si>
    <t>City of Parañaque</t>
  </si>
  <si>
    <t>City of Paranaque</t>
  </si>
  <si>
    <t>Parañaque</t>
  </si>
  <si>
    <t>Cotabato</t>
  </si>
  <si>
    <t>Daet</t>
  </si>
  <si>
    <t>Camarines Norte</t>
  </si>
  <si>
    <t>Dagupan</t>
  </si>
  <si>
    <t>Davao</t>
  </si>
  <si>
    <t>Digos</t>
  </si>
  <si>
    <t>Davao del Sur</t>
  </si>
  <si>
    <t>Dipolog</t>
  </si>
  <si>
    <t>Zamboanga del Norte</t>
  </si>
  <si>
    <t>Dumaguete City</t>
  </si>
  <si>
    <t>Negros Oriental</t>
  </si>
  <si>
    <t>General Santos</t>
  </si>
  <si>
    <t>Gingoog</t>
  </si>
  <si>
    <t>Misamis Oriental</t>
  </si>
  <si>
    <t>Iba</t>
  </si>
  <si>
    <t>Zambales</t>
  </si>
  <si>
    <t>Ilagan</t>
  </si>
  <si>
    <t>Isabela</t>
  </si>
  <si>
    <t>Iligan</t>
  </si>
  <si>
    <t>Iloilo</t>
  </si>
  <si>
    <t>Ipil</t>
  </si>
  <si>
    <t>Zamboanga Sibugay</t>
  </si>
  <si>
    <t>Isulan</t>
  </si>
  <si>
    <t>Sultan Kudarat</t>
  </si>
  <si>
    <t>Jolo</t>
  </si>
  <si>
    <t>Sulu</t>
  </si>
  <si>
    <t>Guimaras</t>
  </si>
  <si>
    <t>Kabugao</t>
  </si>
  <si>
    <t>Apayao</t>
  </si>
  <si>
    <t>Kalibo</t>
  </si>
  <si>
    <t>Aklan</t>
  </si>
  <si>
    <t>Kidapawan</t>
  </si>
  <si>
    <t>Koronadal</t>
  </si>
  <si>
    <t>South Cotabato</t>
  </si>
  <si>
    <t>La Trinidad</t>
  </si>
  <si>
    <t>Benguet</t>
  </si>
  <si>
    <t>Lagawe</t>
  </si>
  <si>
    <t>Ifugao</t>
  </si>
  <si>
    <t>Laoag</t>
  </si>
  <si>
    <t>Ilocos Norte</t>
  </si>
  <si>
    <t>Lapu-Lapu City</t>
  </si>
  <si>
    <t>Lapu-Lapu</t>
  </si>
  <si>
    <t>Legazpi</t>
  </si>
  <si>
    <t>Albay</t>
  </si>
  <si>
    <t>Lingayen</t>
  </si>
  <si>
    <t>Pangasinan</t>
  </si>
  <si>
    <t>Lucena</t>
  </si>
  <si>
    <t>Maasin</t>
  </si>
  <si>
    <t>Southern Leyte</t>
  </si>
  <si>
    <t>Makati City</t>
  </si>
  <si>
    <t>Makati</t>
  </si>
  <si>
    <t>Malabon</t>
  </si>
  <si>
    <t>Malaybalay</t>
  </si>
  <si>
    <t>Bukidnon</t>
  </si>
  <si>
    <t>Malita</t>
  </si>
  <si>
    <t>Davao Occidental</t>
  </si>
  <si>
    <t>Malolos</t>
  </si>
  <si>
    <t>Bulacan</t>
  </si>
  <si>
    <t>Mambajao</t>
  </si>
  <si>
    <t>Camiguin</t>
  </si>
  <si>
    <t>Mamburao</t>
  </si>
  <si>
    <t>Occidental Mindoro</t>
  </si>
  <si>
    <t>Mandaluyong City</t>
  </si>
  <si>
    <t>Mandaluyong</t>
  </si>
  <si>
    <t>Mandaue City</t>
  </si>
  <si>
    <t>Mandaue</t>
  </si>
  <si>
    <t>Manila</t>
  </si>
  <si>
    <t>Marawi City</t>
  </si>
  <si>
    <t>Lanao del Sur</t>
  </si>
  <si>
    <t>Marikina City</t>
  </si>
  <si>
    <t>Marikina</t>
  </si>
  <si>
    <t>Masbate</t>
  </si>
  <si>
    <t>Mati</t>
  </si>
  <si>
    <t>Davao Oriental</t>
  </si>
  <si>
    <t>Muntinlupa City</t>
  </si>
  <si>
    <t>Muntinlupa</t>
  </si>
  <si>
    <t>Nabunturan</t>
  </si>
  <si>
    <t>Compostela Valley</t>
  </si>
  <si>
    <t>Naga</t>
  </si>
  <si>
    <t>Naval</t>
  </si>
  <si>
    <t>Biliran</t>
  </si>
  <si>
    <t>Navotas</t>
  </si>
  <si>
    <t>Olongapo</t>
  </si>
  <si>
    <t>Ormac</t>
  </si>
  <si>
    <t>Ormoc</t>
  </si>
  <si>
    <t>Oroquieta</t>
  </si>
  <si>
    <t>Misamis Occidental</t>
  </si>
  <si>
    <t>Ozamis</t>
  </si>
  <si>
    <t>Pagadian</t>
  </si>
  <si>
    <t>Zamboanga del Sur</t>
  </si>
  <si>
    <t>Palayan City</t>
  </si>
  <si>
    <t>Pasay City</t>
  </si>
  <si>
    <t>Pasay</t>
  </si>
  <si>
    <t>Pasig City</t>
  </si>
  <si>
    <t>Pasig</t>
  </si>
  <si>
    <t>Pili</t>
  </si>
  <si>
    <t>Camarines Sur</t>
  </si>
  <si>
    <t>Prosperidad</t>
  </si>
  <si>
    <t>Agusan del Sur</t>
  </si>
  <si>
    <t>Puerto Princesa</t>
  </si>
  <si>
    <t>Quezon City</t>
  </si>
  <si>
    <t>Quezon</t>
  </si>
  <si>
    <t>Romblon</t>
  </si>
  <si>
    <t>Roxas</t>
  </si>
  <si>
    <t>Capiz</t>
  </si>
  <si>
    <t>Pampanga</t>
  </si>
  <si>
    <t>Dinagat Islands</t>
  </si>
  <si>
    <t>Antique</t>
  </si>
  <si>
    <t>San Pablo</t>
  </si>
  <si>
    <t>Shariff Aguak</t>
  </si>
  <si>
    <t>Maguindanao</t>
  </si>
  <si>
    <t>Siquijor</t>
  </si>
  <si>
    <t>Sorsogon</t>
  </si>
  <si>
    <t>Surigao</t>
  </si>
  <si>
    <t>Surigao del Norte</t>
  </si>
  <si>
    <t>Tabuk</t>
  </si>
  <si>
    <t>Kalinga</t>
  </si>
  <si>
    <t>Tacloban</t>
  </si>
  <si>
    <t>Taguig City</t>
  </si>
  <si>
    <t>Taguig</t>
  </si>
  <si>
    <t>Tagum</t>
  </si>
  <si>
    <t>Davao del Norte</t>
  </si>
  <si>
    <t>Tandag</t>
  </si>
  <si>
    <t>Surigao del Sur</t>
  </si>
  <si>
    <t>Tarlac</t>
  </si>
  <si>
    <t>Trece Martires City</t>
  </si>
  <si>
    <t>Cavite</t>
  </si>
  <si>
    <t>Tubod</t>
  </si>
  <si>
    <t>Lanao del Norte</t>
  </si>
  <si>
    <t>Tuguegarao</t>
  </si>
  <si>
    <t>Cagayan</t>
  </si>
  <si>
    <t>Valenzuela</t>
  </si>
  <si>
    <t>Vigan</t>
  </si>
  <si>
    <t>Ilocos Sur</t>
  </si>
  <si>
    <t>Virac</t>
  </si>
  <si>
    <t>Catanduanes</t>
  </si>
  <si>
    <t>Zamboanga</t>
  </si>
  <si>
    <t>Adamstown</t>
  </si>
  <si>
    <t>Pitcairn Islands</t>
  </si>
  <si>
    <t>PN</t>
  </si>
  <si>
    <t>PCN</t>
  </si>
  <si>
    <t>Białystok</t>
  </si>
  <si>
    <t>Bialystok</t>
  </si>
  <si>
    <t>Poland</t>
  </si>
  <si>
    <t>PL</t>
  </si>
  <si>
    <t>POL</t>
  </si>
  <si>
    <t>Podlaskie</t>
  </si>
  <si>
    <t>Bydgoszcz</t>
  </si>
  <si>
    <t>Kujawsko-Pomorskie</t>
  </si>
  <si>
    <t>Bytom</t>
  </si>
  <si>
    <t>Śląskie</t>
  </si>
  <si>
    <t>Elbląg</t>
  </si>
  <si>
    <t>Elblag</t>
  </si>
  <si>
    <t>Warmińsko-Mazurskie</t>
  </si>
  <si>
    <t>Ełk</t>
  </si>
  <si>
    <t>Elk</t>
  </si>
  <si>
    <t>Gdańsk</t>
  </si>
  <si>
    <t>Gdansk</t>
  </si>
  <si>
    <t>Pomorskie</t>
  </si>
  <si>
    <t>Gdynia</t>
  </si>
  <si>
    <t>Gliwice</t>
  </si>
  <si>
    <t>Gorzów Wielkopolski</t>
  </si>
  <si>
    <t>Gorzow Wielkopolski</t>
  </si>
  <si>
    <t>Lubuskie</t>
  </si>
  <si>
    <t>Grudziądz</t>
  </si>
  <si>
    <t>Grudziadz</t>
  </si>
  <si>
    <t>Inowrocław</t>
  </si>
  <si>
    <t>Inowroclaw</t>
  </si>
  <si>
    <t>Katowice</t>
  </si>
  <si>
    <t>Kielce</t>
  </si>
  <si>
    <t>Świętokrzyskie</t>
  </si>
  <si>
    <t>Koszalin</t>
  </si>
  <si>
    <t>Zachodniopomorskie</t>
  </si>
  <si>
    <t>Kraków</t>
  </si>
  <si>
    <t>Krakow</t>
  </si>
  <si>
    <t>Małopolskie</t>
  </si>
  <si>
    <t>Łódź</t>
  </si>
  <si>
    <t>Lodz</t>
  </si>
  <si>
    <t>Łódzkie</t>
  </si>
  <si>
    <t>Lublin</t>
  </si>
  <si>
    <t>Lubelskie</t>
  </si>
  <si>
    <t>Olsztyn</t>
  </si>
  <si>
    <t>Opole</t>
  </si>
  <si>
    <t>Opolskie</t>
  </si>
  <si>
    <t>Poznań</t>
  </si>
  <si>
    <t>Poznan</t>
  </si>
  <si>
    <t>Wielkopolskie</t>
  </si>
  <si>
    <t>Rzeszów</t>
  </si>
  <si>
    <t>Rzeszow</t>
  </si>
  <si>
    <t>Podkarpackie</t>
  </si>
  <si>
    <t>Szczecin</t>
  </si>
  <si>
    <t>Warsaw</t>
  </si>
  <si>
    <t>Mazowieckie</t>
  </si>
  <si>
    <t>Wrocław</t>
  </si>
  <si>
    <t>Wroclaw</t>
  </si>
  <si>
    <t>Dolnośląskie</t>
  </si>
  <si>
    <t>Zielona Góra</t>
  </si>
  <si>
    <t>Zielona Gora</t>
  </si>
  <si>
    <t>Angra do Heroísmo</t>
  </si>
  <si>
    <t>Angra do Heroismo</t>
  </si>
  <si>
    <t>Portugal</t>
  </si>
  <si>
    <t>PT</t>
  </si>
  <si>
    <t>PRT</t>
  </si>
  <si>
    <t>Azores</t>
  </si>
  <si>
    <t>Aveiro</t>
  </si>
  <si>
    <t>Beja</t>
  </si>
  <si>
    <t>Braga</t>
  </si>
  <si>
    <t>Castelo Branco</t>
  </si>
  <si>
    <t>Coimbra</t>
  </si>
  <si>
    <t>Covilhã</t>
  </si>
  <si>
    <t>Covilha</t>
  </si>
  <si>
    <t>Évora</t>
  </si>
  <si>
    <t>Evora</t>
  </si>
  <si>
    <t>Faro</t>
  </si>
  <si>
    <t>Funchal</t>
  </si>
  <si>
    <t>Madeira</t>
  </si>
  <si>
    <t>Guarda</t>
  </si>
  <si>
    <t>Horta</t>
  </si>
  <si>
    <t>Leiria</t>
  </si>
  <si>
    <t>Lisbon</t>
  </si>
  <si>
    <t>Lisboa</t>
  </si>
  <si>
    <t>Ponta Delgada</t>
  </si>
  <si>
    <t>Portalegre</t>
  </si>
  <si>
    <t>Portimão</t>
  </si>
  <si>
    <t>Portimao</t>
  </si>
  <si>
    <t>Porto</t>
  </si>
  <si>
    <t>Setúbal</t>
  </si>
  <si>
    <t>Setubal</t>
  </si>
  <si>
    <t>Viana Do Castelo</t>
  </si>
  <si>
    <t>Viana do Castelo</t>
  </si>
  <si>
    <t>Vila Real</t>
  </si>
  <si>
    <t>Al Khawr</t>
  </si>
  <si>
    <t>Qatar</t>
  </si>
  <si>
    <t>QA</t>
  </si>
  <si>
    <t>QAT</t>
  </si>
  <si>
    <t>Al Khawr wa adh Dhakhīrah</t>
  </si>
  <si>
    <t>Al Wakrah</t>
  </si>
  <si>
    <t>Ar Rayyān</t>
  </si>
  <si>
    <t>Ar Rayyan</t>
  </si>
  <si>
    <t>Ash Shīḩānīyah</t>
  </si>
  <si>
    <t>Ash Shihaniyah</t>
  </si>
  <si>
    <t>Az̧ Z̧a‘āyin</t>
  </si>
  <si>
    <t>Az Za`ayin</t>
  </si>
  <si>
    <t>Doha</t>
  </si>
  <si>
    <t>Ad Dawḩah</t>
  </si>
  <si>
    <t>Madīnat ash Shamāl</t>
  </si>
  <si>
    <t>Madinat ash Shamal</t>
  </si>
  <si>
    <t>Ash Shamāl</t>
  </si>
  <si>
    <t>Umm Şalāl ‘Alī</t>
  </si>
  <si>
    <t>Umm Salal `Ali</t>
  </si>
  <si>
    <t>Umm Şalāl</t>
  </si>
  <si>
    <t>St.-Benoit</t>
  </si>
  <si>
    <t>Reunion</t>
  </si>
  <si>
    <t>RE</t>
  </si>
  <si>
    <t>REU</t>
  </si>
  <si>
    <t>St.-Denis</t>
  </si>
  <si>
    <t>Alba Lulia</t>
  </si>
  <si>
    <t>Romania</t>
  </si>
  <si>
    <t>RO</t>
  </si>
  <si>
    <t>ROU</t>
  </si>
  <si>
    <t>Alba</t>
  </si>
  <si>
    <t>Teleorman</t>
  </si>
  <si>
    <t>Arad</t>
  </si>
  <si>
    <t>Bacău</t>
  </si>
  <si>
    <t>Bacau</t>
  </si>
  <si>
    <t>Baia Mare</t>
  </si>
  <si>
    <t>Maramureş</t>
  </si>
  <si>
    <t>Bistrița</t>
  </si>
  <si>
    <t>Bistrita</t>
  </si>
  <si>
    <t>Bistriţa-Năsăud</t>
  </si>
  <si>
    <t>Botoșani</t>
  </si>
  <si>
    <t>Botosani</t>
  </si>
  <si>
    <t>Botoşani</t>
  </si>
  <si>
    <t>Brăila</t>
  </si>
  <si>
    <t>Braila</t>
  </si>
  <si>
    <t>Brașov</t>
  </si>
  <si>
    <t>Brasov</t>
  </si>
  <si>
    <t>Braşov</t>
  </si>
  <si>
    <t>Bucharest</t>
  </si>
  <si>
    <t>Bucureşti</t>
  </si>
  <si>
    <t>Buzău</t>
  </si>
  <si>
    <t>Buzau</t>
  </si>
  <si>
    <t>Călărași</t>
  </si>
  <si>
    <t>Cluj-Napoca</t>
  </si>
  <si>
    <t>Cluj</t>
  </si>
  <si>
    <t>Constanța</t>
  </si>
  <si>
    <t>Constanta</t>
  </si>
  <si>
    <t>Constanţa</t>
  </si>
  <si>
    <t>Craiova</t>
  </si>
  <si>
    <t>Dolj</t>
  </si>
  <si>
    <t>Deva</t>
  </si>
  <si>
    <t>Hunedoara</t>
  </si>
  <si>
    <t>Drobeta-Turnu Severin</t>
  </si>
  <si>
    <t>Mehedinţi</t>
  </si>
  <si>
    <t>Focșani</t>
  </si>
  <si>
    <t>Focsani</t>
  </si>
  <si>
    <t>Vrancea</t>
  </si>
  <si>
    <t>Galați</t>
  </si>
  <si>
    <t>Galati</t>
  </si>
  <si>
    <t>Galaţi</t>
  </si>
  <si>
    <t>Giurgiu</t>
  </si>
  <si>
    <t>Iași</t>
  </si>
  <si>
    <t>Iasi</t>
  </si>
  <si>
    <t>Iaşi</t>
  </si>
  <si>
    <t>Miercurea Cuic</t>
  </si>
  <si>
    <t>Harghita</t>
  </si>
  <si>
    <t>Oradea</t>
  </si>
  <si>
    <t>Bihor</t>
  </si>
  <si>
    <t>Piatra-Neamt</t>
  </si>
  <si>
    <t>Neamţ</t>
  </si>
  <si>
    <t>Pitești</t>
  </si>
  <si>
    <t>Pitesti</t>
  </si>
  <si>
    <t>Argeş</t>
  </si>
  <si>
    <t>Ploiești</t>
  </si>
  <si>
    <t>Ploiesti</t>
  </si>
  <si>
    <t>Prahova</t>
  </si>
  <si>
    <t>Reșița</t>
  </si>
  <si>
    <t>Resita</t>
  </si>
  <si>
    <t>Caraş-Severin</t>
  </si>
  <si>
    <t>Rimnicu Vilcea</t>
  </si>
  <si>
    <t>Vâlcea</t>
  </si>
  <si>
    <t>Satu Mare</t>
  </si>
  <si>
    <t>Sfintu-Gheorghe</t>
  </si>
  <si>
    <t>Covasna</t>
  </si>
  <si>
    <t>Sibiu</t>
  </si>
  <si>
    <t>Slatina</t>
  </si>
  <si>
    <t>Olt</t>
  </si>
  <si>
    <t>Slobozia</t>
  </si>
  <si>
    <t>Ialomiţa</t>
  </si>
  <si>
    <t>Suceava</t>
  </si>
  <si>
    <t>Târgoviște</t>
  </si>
  <si>
    <t>Targoviste</t>
  </si>
  <si>
    <t>Dâmboviţa</t>
  </si>
  <si>
    <t>Târgu Jiu</t>
  </si>
  <si>
    <t>Targu Jiu</t>
  </si>
  <si>
    <t>Gorj</t>
  </si>
  <si>
    <t>Timișoara</t>
  </si>
  <si>
    <t>Timisoara</t>
  </si>
  <si>
    <t>Timiş</t>
  </si>
  <si>
    <t>Tirgu Mures</t>
  </si>
  <si>
    <t>Mureş</t>
  </si>
  <si>
    <t>Tulcea</t>
  </si>
  <si>
    <t>Vaslui</t>
  </si>
  <si>
    <t>Zalău</t>
  </si>
  <si>
    <t>Zalau</t>
  </si>
  <si>
    <t>Sălaj</t>
  </si>
  <si>
    <t>Abakan</t>
  </si>
  <si>
    <t>Russia</t>
  </si>
  <si>
    <t>RU</t>
  </si>
  <si>
    <t>RUS</t>
  </si>
  <si>
    <t>Khakasiya</t>
  </si>
  <si>
    <t>Abaza</t>
  </si>
  <si>
    <t>Achinsk</t>
  </si>
  <si>
    <t>Krasnoyarskiy Kray</t>
  </si>
  <si>
    <t>Agapa</t>
  </si>
  <si>
    <t>Aginskoye</t>
  </si>
  <si>
    <t>Zabaykal’skiy Kray</t>
  </si>
  <si>
    <t>Akhtubinsk</t>
  </si>
  <si>
    <t>Astrakhanskaya Oblast’</t>
  </si>
  <si>
    <t>Alapayevsk</t>
  </si>
  <si>
    <t>Sverdlovskaya Oblast’</t>
  </si>
  <si>
    <t>Alatyr</t>
  </si>
  <si>
    <t>Chuvashiya</t>
  </si>
  <si>
    <t>Aldan</t>
  </si>
  <si>
    <t>Sakha (Yakutiya)</t>
  </si>
  <si>
    <t>Aleksandrovsk Sakhalinskiy</t>
  </si>
  <si>
    <t>Sakhalinskaya Oblast’</t>
  </si>
  <si>
    <t>Alekseyevka</t>
  </si>
  <si>
    <t>Belgorodskaya Oblast’</t>
  </si>
  <si>
    <t>Aleksin</t>
  </si>
  <si>
    <t>Tul’skaya Oblast’</t>
  </si>
  <si>
    <t>Aleysk</t>
  </si>
  <si>
    <t>Altayskiy Kray</t>
  </si>
  <si>
    <t>Almetyevsk</t>
  </si>
  <si>
    <t>Tatarstan</t>
  </si>
  <si>
    <t>Ambarchik</t>
  </si>
  <si>
    <t>Amderma</t>
  </si>
  <si>
    <t>Nenetskiy Avtonomnyy Okrug</t>
  </si>
  <si>
    <t>Amursk</t>
  </si>
  <si>
    <t>Khabarovskiy Kray</t>
  </si>
  <si>
    <t>Anadyr</t>
  </si>
  <si>
    <t>Chukotskiy Avtonomnyy Okrug</t>
  </si>
  <si>
    <t>Angarsk</t>
  </si>
  <si>
    <t>Irkutskaya Oblast’</t>
  </si>
  <si>
    <t>Anzhero Sudzhensk</t>
  </si>
  <si>
    <t>Kemerovskaya Oblast’</t>
  </si>
  <si>
    <t>Apatity</t>
  </si>
  <si>
    <t>Murmanskaya Oblast’</t>
  </si>
  <si>
    <t>Apsheronsk</t>
  </si>
  <si>
    <t>Krasnodarskiy Kray</t>
  </si>
  <si>
    <t>Archangel</t>
  </si>
  <si>
    <t>Arkhangel’skaya Oblast’</t>
  </si>
  <si>
    <t>Arsenyev</t>
  </si>
  <si>
    <t>Primorskiy Kray</t>
  </si>
  <si>
    <t>Artemovsk</t>
  </si>
  <si>
    <t>Artemovskiy</t>
  </si>
  <si>
    <t>Arzamas</t>
  </si>
  <si>
    <t>Nizhegorodskaya Oblast’</t>
  </si>
  <si>
    <t>Asbest</t>
  </si>
  <si>
    <t>Asha</t>
  </si>
  <si>
    <t>Chelyabinskaya Oblast’</t>
  </si>
  <si>
    <t>Asino</t>
  </si>
  <si>
    <t>Tomskaya Oblast’</t>
  </si>
  <si>
    <t>Astrakhan</t>
  </si>
  <si>
    <t>Atkarsk</t>
  </si>
  <si>
    <t>Saratovskaya Oblast’</t>
  </si>
  <si>
    <t>Ayan</t>
  </si>
  <si>
    <t>Bagdarin</t>
  </si>
  <si>
    <t>Buryatiya</t>
  </si>
  <si>
    <t>Bakal</t>
  </si>
  <si>
    <t>Balakhna</t>
  </si>
  <si>
    <t>Balakovo</t>
  </si>
  <si>
    <t>Balashov</t>
  </si>
  <si>
    <t>Barabinsk</t>
  </si>
  <si>
    <t>Novosibirskaya Oblast’</t>
  </si>
  <si>
    <t>Barnaul</t>
  </si>
  <si>
    <t>Batagay</t>
  </si>
  <si>
    <t>Bataysk</t>
  </si>
  <si>
    <t>Rostovskaya Oblast’</t>
  </si>
  <si>
    <t>Belaya Kalitva</t>
  </si>
  <si>
    <t>Belebey</t>
  </si>
  <si>
    <t>Bashkortostan</t>
  </si>
  <si>
    <t>Belgorod</t>
  </si>
  <si>
    <t>Belogorsk</t>
  </si>
  <si>
    <t>Amurskaya Oblast’</t>
  </si>
  <si>
    <t>Belomorsk</t>
  </si>
  <si>
    <t>Kareliya</t>
  </si>
  <si>
    <t>Berezniki</t>
  </si>
  <si>
    <t>Permskiy Kray</t>
  </si>
  <si>
    <t>Beringovskiy</t>
  </si>
  <si>
    <t>Bezhetsk</t>
  </si>
  <si>
    <t>Tverskaya Oblast’</t>
  </si>
  <si>
    <t>Bikin</t>
  </si>
  <si>
    <t>Bilibino</t>
  </si>
  <si>
    <t>Birobidzhan</t>
  </si>
  <si>
    <t>Yevreyskaya Avtonomnaya Oblast’</t>
  </si>
  <si>
    <t>Birsk</t>
  </si>
  <si>
    <t>Biryusinsk</t>
  </si>
  <si>
    <t>Biysk</t>
  </si>
  <si>
    <t>Blagodarnyy</t>
  </si>
  <si>
    <t>Stavropol’skiy Kray</t>
  </si>
  <si>
    <t>Blagoveshchensk</t>
  </si>
  <si>
    <t>Bodaybo</t>
  </si>
  <si>
    <t>Bogoroditsk</t>
  </si>
  <si>
    <t>Bogotol</t>
  </si>
  <si>
    <t>Bologoye</t>
  </si>
  <si>
    <t>Bol'sheretsk</t>
  </si>
  <si>
    <t>Kamchatskiy Kray</t>
  </si>
  <si>
    <t>Borisoglebsk</t>
  </si>
  <si>
    <t>Voronezhskaya Oblast’</t>
  </si>
  <si>
    <t>Borovichi</t>
  </si>
  <si>
    <t>Novgorodskaya Oblast’</t>
  </si>
  <si>
    <t>Borzya</t>
  </si>
  <si>
    <t>Boyarka</t>
  </si>
  <si>
    <t>Bratsk</t>
  </si>
  <si>
    <t>Bryansk</t>
  </si>
  <si>
    <t>Bryanskaya Oblast’</t>
  </si>
  <si>
    <t>Bugrino</t>
  </si>
  <si>
    <t>Bugulma</t>
  </si>
  <si>
    <t>Buguruslan</t>
  </si>
  <si>
    <t>Orenburgskaya Oblast’</t>
  </si>
  <si>
    <t>Bukachacha</t>
  </si>
  <si>
    <t>Buy</t>
  </si>
  <si>
    <t>Kostromskaya Oblast’</t>
  </si>
  <si>
    <t>Buynaksk</t>
  </si>
  <si>
    <t>Dagestan</t>
  </si>
  <si>
    <t>Buzuluk</t>
  </si>
  <si>
    <t>Chagda</t>
  </si>
  <si>
    <t>Chapayevsk</t>
  </si>
  <si>
    <t>Samarskaya Oblast’</t>
  </si>
  <si>
    <t>Cheboksary</t>
  </si>
  <si>
    <t>Chegdomyn</t>
  </si>
  <si>
    <t>Chelyabinsk</t>
  </si>
  <si>
    <t>Cheremkhovo</t>
  </si>
  <si>
    <t>Cherepanovo</t>
  </si>
  <si>
    <t>Cherepovets</t>
  </si>
  <si>
    <t>Vologodskaya Oblast’</t>
  </si>
  <si>
    <t>Cherkessk</t>
  </si>
  <si>
    <t>Karachayevo-Cherkesiya</t>
  </si>
  <si>
    <t>Cherlak</t>
  </si>
  <si>
    <t>Omskaya Oblast’</t>
  </si>
  <si>
    <t>Chernogorsk</t>
  </si>
  <si>
    <t>Chernyakhovsk</t>
  </si>
  <si>
    <t>Kaliningradskaya Oblast’</t>
  </si>
  <si>
    <t>Chernyshevskiy</t>
  </si>
  <si>
    <t>Chersky</t>
  </si>
  <si>
    <t>Cherskiy</t>
  </si>
  <si>
    <t>Chistopol</t>
  </si>
  <si>
    <t>Chita</t>
  </si>
  <si>
    <t>Chokurdakh</t>
  </si>
  <si>
    <t>Chumikan</t>
  </si>
  <si>
    <t>Chusovoy</t>
  </si>
  <si>
    <t>Dalnegorsk</t>
  </si>
  <si>
    <t>Dalnerechensk</t>
  </si>
  <si>
    <t>De Kastri</t>
  </si>
  <si>
    <t>Derbent</t>
  </si>
  <si>
    <t>Dikson</t>
  </si>
  <si>
    <t>Dimitrovgrad</t>
  </si>
  <si>
    <t>Ul’yanovskaya Oblast’</t>
  </si>
  <si>
    <t>Dolinsk</t>
  </si>
  <si>
    <t>Dombarovskiy</t>
  </si>
  <si>
    <t>Dudinka</t>
  </si>
  <si>
    <t>Dyatkovo</t>
  </si>
  <si>
    <t>Dzerzhinsk</t>
  </si>
  <si>
    <t>Egvekinot</t>
  </si>
  <si>
    <t>Eldikan</t>
  </si>
  <si>
    <t>Elista</t>
  </si>
  <si>
    <t>Kalmykiya</t>
  </si>
  <si>
    <t>Engels</t>
  </si>
  <si>
    <t>Enurmino</t>
  </si>
  <si>
    <t>Evensk</t>
  </si>
  <si>
    <t>Magadanskaya Oblast’</t>
  </si>
  <si>
    <t>Frolovo</t>
  </si>
  <si>
    <t>Volgogradskaya Oblast’</t>
  </si>
  <si>
    <t>Gatchina</t>
  </si>
  <si>
    <t>Leningradskaya Oblast’</t>
  </si>
  <si>
    <t>Gay</t>
  </si>
  <si>
    <t>Gelendzhik</t>
  </si>
  <si>
    <t>Georgievsk</t>
  </si>
  <si>
    <t>Glazov</t>
  </si>
  <si>
    <t>Udmurtiya</t>
  </si>
  <si>
    <t>Golyshmanovo</t>
  </si>
  <si>
    <t>Tyumenskaya Oblast’</t>
  </si>
  <si>
    <t>Gorno Altaysk</t>
  </si>
  <si>
    <t>Gornyak</t>
  </si>
  <si>
    <t>Gorod Maykop</t>
  </si>
  <si>
    <t>Adygeya</t>
  </si>
  <si>
    <t>Groznyy</t>
  </si>
  <si>
    <t>Chechnya</t>
  </si>
  <si>
    <t>Gryazi</t>
  </si>
  <si>
    <t>Lipetskaya Oblast’</t>
  </si>
  <si>
    <t>Gubakha</t>
  </si>
  <si>
    <t>Gubkin</t>
  </si>
  <si>
    <t>Guryevsk</t>
  </si>
  <si>
    <t>Gusinoozyorsk</t>
  </si>
  <si>
    <t>Gyda</t>
  </si>
  <si>
    <t>Yamalo-Nenetskiy Avtonomnyy Okrug</t>
  </si>
  <si>
    <t>Igarka</t>
  </si>
  <si>
    <t>Igrim</t>
  </si>
  <si>
    <t>Khanty-Mansiyskiy Avtonomnyy Okrug-Yugra</t>
  </si>
  <si>
    <t>Il'pyrskiy</t>
  </si>
  <si>
    <t>Indiga</t>
  </si>
  <si>
    <t>Inta</t>
  </si>
  <si>
    <t>Komi</t>
  </si>
  <si>
    <t>Irkutsk</t>
  </si>
  <si>
    <t>Ishim</t>
  </si>
  <si>
    <t>Isikul</t>
  </si>
  <si>
    <t>Iskitim</t>
  </si>
  <si>
    <t>Ivanovo</t>
  </si>
  <si>
    <t>Ivanovskaya Oblast’</t>
  </si>
  <si>
    <t>Ivdel</t>
  </si>
  <si>
    <t>Izhevsk</t>
  </si>
  <si>
    <t>Kalachinsk</t>
  </si>
  <si>
    <t>Kaliningrad</t>
  </si>
  <si>
    <t>Kaluga</t>
  </si>
  <si>
    <t>Kaluzhskaya Oblast’</t>
  </si>
  <si>
    <t>Kamenka</t>
  </si>
  <si>
    <t>Penzenskaya Oblast’</t>
  </si>
  <si>
    <t>Kamenna Obi</t>
  </si>
  <si>
    <t>Kamensk Shakhtinskiy</t>
  </si>
  <si>
    <t>Kamensk Uralskiy</t>
  </si>
  <si>
    <t>Kamyshin</t>
  </si>
  <si>
    <t>Kanash</t>
  </si>
  <si>
    <t>Kandalaksha</t>
  </si>
  <si>
    <t>Kansk</t>
  </si>
  <si>
    <t>Karamken</t>
  </si>
  <si>
    <t>Karasuk</t>
  </si>
  <si>
    <t>Kargat</t>
  </si>
  <si>
    <t>Karpinsk</t>
  </si>
  <si>
    <t>Kartaly</t>
  </si>
  <si>
    <t>Kasimov</t>
  </si>
  <si>
    <t>Ryazanskaya Oblast’</t>
  </si>
  <si>
    <t>Kaspiysk</t>
  </si>
  <si>
    <t>Kavalerovo</t>
  </si>
  <si>
    <t>Kazan</t>
  </si>
  <si>
    <t>Kem</t>
  </si>
  <si>
    <t>Kemerovo</t>
  </si>
  <si>
    <t>Khabarovsk</t>
  </si>
  <si>
    <t>Khakhar</t>
  </si>
  <si>
    <t>Khandyga</t>
  </si>
  <si>
    <t>Khanty Mansiysk</t>
  </si>
  <si>
    <t>Khatanga</t>
  </si>
  <si>
    <t>Khilok</t>
  </si>
  <si>
    <t>Kholmsk</t>
  </si>
  <si>
    <t>Khorgo</t>
  </si>
  <si>
    <t>Kimry</t>
  </si>
  <si>
    <t>Kineshma</t>
  </si>
  <si>
    <t>Kirensk</t>
  </si>
  <si>
    <t>Kirov</t>
  </si>
  <si>
    <t>Kirovskaya Oblast’</t>
  </si>
  <si>
    <t>Kirovo-Chepetsk</t>
  </si>
  <si>
    <t>Kirovsk</t>
  </si>
  <si>
    <t>Kirs</t>
  </si>
  <si>
    <t>Kirsanov</t>
  </si>
  <si>
    <t>Tambovskaya Oblast’</t>
  </si>
  <si>
    <t>Kiselevsk</t>
  </si>
  <si>
    <t>Kislovodsk</t>
  </si>
  <si>
    <t>Kizel</t>
  </si>
  <si>
    <t>Klin</t>
  </si>
  <si>
    <t>Moskovskaya Oblast’</t>
  </si>
  <si>
    <t>Klintsy</t>
  </si>
  <si>
    <t>Klyuchi</t>
  </si>
  <si>
    <t>Kodinskiy</t>
  </si>
  <si>
    <t>Kolomna</t>
  </si>
  <si>
    <t>Kolpashevo</t>
  </si>
  <si>
    <t>Kolpino</t>
  </si>
  <si>
    <t>Sankt-Peterburg</t>
  </si>
  <si>
    <t>Komsa</t>
  </si>
  <si>
    <t>Komsomolsk na Amure</t>
  </si>
  <si>
    <t>Kondopoga</t>
  </si>
  <si>
    <t>Korf</t>
  </si>
  <si>
    <t>Korsakov</t>
  </si>
  <si>
    <t>Kostroma</t>
  </si>
  <si>
    <t>Kotelnich</t>
  </si>
  <si>
    <t>Kotlas</t>
  </si>
  <si>
    <t>Kotovsk</t>
  </si>
  <si>
    <t>Kovda</t>
  </si>
  <si>
    <t>Kovrov</t>
  </si>
  <si>
    <t>Vladimirskaya Oblast’</t>
  </si>
  <si>
    <t>Krasnoarmeysk</t>
  </si>
  <si>
    <t>Krasnodar</t>
  </si>
  <si>
    <t>Krasnogorsk</t>
  </si>
  <si>
    <t>Krasnokamensk</t>
  </si>
  <si>
    <t>Krasnokamsk</t>
  </si>
  <si>
    <t>Krasnoturinsk</t>
  </si>
  <si>
    <t>Krasnoufimsk</t>
  </si>
  <si>
    <t>Krasnouralsk</t>
  </si>
  <si>
    <t>Krasnoyarsk</t>
  </si>
  <si>
    <t>Kropotkin</t>
  </si>
  <si>
    <t>Kudymkar</t>
  </si>
  <si>
    <t>Kulunda</t>
  </si>
  <si>
    <t>Kumertau</t>
  </si>
  <si>
    <t>Kungur</t>
  </si>
  <si>
    <t>Kupina</t>
  </si>
  <si>
    <t>Kurgan</t>
  </si>
  <si>
    <t>Kurganskaya Oblast’</t>
  </si>
  <si>
    <t>Kursk</t>
  </si>
  <si>
    <t>Kurskaya Oblast’</t>
  </si>
  <si>
    <t>Kurtamysh</t>
  </si>
  <si>
    <t>Kuznetsk</t>
  </si>
  <si>
    <t>Kyakhta</t>
  </si>
  <si>
    <t>Kyshtym</t>
  </si>
  <si>
    <t>Kyzyl</t>
  </si>
  <si>
    <t>Tyva</t>
  </si>
  <si>
    <t>Labinsk</t>
  </si>
  <si>
    <t>Laryak</t>
  </si>
  <si>
    <t>Lavrentiya</t>
  </si>
  <si>
    <t>Leninogorsk</t>
  </si>
  <si>
    <t>Leninsk Kuznetsky</t>
  </si>
  <si>
    <t>Lensk</t>
  </si>
  <si>
    <t>Lesosibirsk</t>
  </si>
  <si>
    <t>Lesozavodsk</t>
  </si>
  <si>
    <t>Lgov</t>
  </si>
  <si>
    <t>Lipetsk</t>
  </si>
  <si>
    <t>Livny</t>
  </si>
  <si>
    <t>Orlovskaya Oblast’</t>
  </si>
  <si>
    <t>Logashkino</t>
  </si>
  <si>
    <t>Luga</t>
  </si>
  <si>
    <t>Magadan</t>
  </si>
  <si>
    <t>Magas</t>
  </si>
  <si>
    <t>Ingushetiya</t>
  </si>
  <si>
    <t>Magdagachi</t>
  </si>
  <si>
    <t>Magnitogorsk</t>
  </si>
  <si>
    <t>Makarov</t>
  </si>
  <si>
    <t>Makhachkala</t>
  </si>
  <si>
    <t>Manily</t>
  </si>
  <si>
    <t>Mariinsk</t>
  </si>
  <si>
    <t>Matochkin Shar</t>
  </si>
  <si>
    <t>Maykop</t>
  </si>
  <si>
    <t>Mednogorsk</t>
  </si>
  <si>
    <t>Megion</t>
  </si>
  <si>
    <t>Menkere</t>
  </si>
  <si>
    <t>Mezen</t>
  </si>
  <si>
    <t>Miass</t>
  </si>
  <si>
    <t>Michurinsk</t>
  </si>
  <si>
    <t>Mikhalkino</t>
  </si>
  <si>
    <t>Mikhaylovka</t>
  </si>
  <si>
    <t>Millerovo</t>
  </si>
  <si>
    <t>Mirnyy</t>
  </si>
  <si>
    <t>Mogocha</t>
  </si>
  <si>
    <t>Monchegorsk</t>
  </si>
  <si>
    <t>Morshansk</t>
  </si>
  <si>
    <t>Moscow</t>
  </si>
  <si>
    <t>Moskva</t>
  </si>
  <si>
    <t>Mozdok</t>
  </si>
  <si>
    <t>North Ossetia</t>
  </si>
  <si>
    <t>Mozhga</t>
  </si>
  <si>
    <t>Mtsensk</t>
  </si>
  <si>
    <t>Mukhomornoye</t>
  </si>
  <si>
    <t>Mundybash</t>
  </si>
  <si>
    <t>Murmansk</t>
  </si>
  <si>
    <t>Murom</t>
  </si>
  <si>
    <t>Naberezhnyye Chelny</t>
  </si>
  <si>
    <t>Nadym</t>
  </si>
  <si>
    <t>Nakhodka</t>
  </si>
  <si>
    <t>Naltchik</t>
  </si>
  <si>
    <t>Kabardino-Balkariya</t>
  </si>
  <si>
    <t>Naryan Mar</t>
  </si>
  <si>
    <t>Nazran</t>
  </si>
  <si>
    <t>Nazyvayevsk</t>
  </si>
  <si>
    <t>Neftekamsk</t>
  </si>
  <si>
    <t>Nefteyugansk</t>
  </si>
  <si>
    <t>Nelidovo</t>
  </si>
  <si>
    <t>Nerchinsk</t>
  </si>
  <si>
    <t>Neryungri</t>
  </si>
  <si>
    <t>Nevelsk</t>
  </si>
  <si>
    <t>Nevinnomyssk</t>
  </si>
  <si>
    <t>Nevyansk</t>
  </si>
  <si>
    <t>Nikel</t>
  </si>
  <si>
    <t>Nikolayevsk</t>
  </si>
  <si>
    <t>Nikolayevsk na Amure</t>
  </si>
  <si>
    <t>Nizhenvartovsk</t>
  </si>
  <si>
    <t>Nizhnekamsk</t>
  </si>
  <si>
    <t>Nizhneudinsk</t>
  </si>
  <si>
    <t>Nizhneyansk</t>
  </si>
  <si>
    <t>Nizhny Novgorod</t>
  </si>
  <si>
    <t>Nizhny Tagil</t>
  </si>
  <si>
    <t>Nizhnyaya Tura</t>
  </si>
  <si>
    <t>Noginsk</t>
  </si>
  <si>
    <t>Nogliki</t>
  </si>
  <si>
    <t>Nordvik</t>
  </si>
  <si>
    <t>Norilsk</t>
  </si>
  <si>
    <t>Novoaltaysk</t>
  </si>
  <si>
    <t>Novocherkassk</t>
  </si>
  <si>
    <t>Novokuybishevsk</t>
  </si>
  <si>
    <t>Novokuznetsk</t>
  </si>
  <si>
    <t>Novomoskovsk</t>
  </si>
  <si>
    <t>Novorossiysk</t>
  </si>
  <si>
    <t>Novoshakhtinsk</t>
  </si>
  <si>
    <t>Novosibirsk</t>
  </si>
  <si>
    <t>Novotroitsk</t>
  </si>
  <si>
    <t>Novozybkov</t>
  </si>
  <si>
    <t>Novy Port</t>
  </si>
  <si>
    <t>Novy Urengoy</t>
  </si>
  <si>
    <t>Novyy Uoyin</t>
  </si>
  <si>
    <t>Noyabrsk</t>
  </si>
  <si>
    <t>Numto</t>
  </si>
  <si>
    <t>Nyagan</t>
  </si>
  <si>
    <t>Nyukzha</t>
  </si>
  <si>
    <t>Ob</t>
  </si>
  <si>
    <t>Obluchye</t>
  </si>
  <si>
    <t>Obninsk</t>
  </si>
  <si>
    <t>Okha</t>
  </si>
  <si>
    <t>Okhotsk</t>
  </si>
  <si>
    <t>Oktyabrskiy</t>
  </si>
  <si>
    <t>Olenek</t>
  </si>
  <si>
    <t>Olovyannaya</t>
  </si>
  <si>
    <t>Olyokminsk</t>
  </si>
  <si>
    <t>Omchak</t>
  </si>
  <si>
    <t>Omolon</t>
  </si>
  <si>
    <t>Omsk</t>
  </si>
  <si>
    <t>Omsukchan</t>
  </si>
  <si>
    <t>Omutninsk</t>
  </si>
  <si>
    <t>Onega</t>
  </si>
  <si>
    <t>Orekhovo-Zuevo</t>
  </si>
  <si>
    <t>Orel</t>
  </si>
  <si>
    <t>Orenburg</t>
  </si>
  <si>
    <t>Orsk</t>
  </si>
  <si>
    <t>Otradnyy</t>
  </si>
  <si>
    <t>Pakhachi</t>
  </si>
  <si>
    <t>Palana</t>
  </si>
  <si>
    <t>Palatka</t>
  </si>
  <si>
    <t>Pallasovka</t>
  </si>
  <si>
    <t>Partizansk</t>
  </si>
  <si>
    <t>Pechora</t>
  </si>
  <si>
    <t>Penza</t>
  </si>
  <si>
    <t>Peregrebnoye</t>
  </si>
  <si>
    <t>Perm</t>
  </si>
  <si>
    <t>Perm’</t>
  </si>
  <si>
    <t>Perm'</t>
  </si>
  <si>
    <t>Pervouralsk</t>
  </si>
  <si>
    <t>Petropavlovsk Kamchatskiy</t>
  </si>
  <si>
    <t>Petrovsk Zabaykalskiy</t>
  </si>
  <si>
    <t>Petrozavodsk</t>
  </si>
  <si>
    <t>Pevek</t>
  </si>
  <si>
    <t>Plast</t>
  </si>
  <si>
    <t>Podkamennaya</t>
  </si>
  <si>
    <t>Podolsk</t>
  </si>
  <si>
    <t>Pokrovsk</t>
  </si>
  <si>
    <t>Polevskoy</t>
  </si>
  <si>
    <t>Polyarnyy</t>
  </si>
  <si>
    <t>Poronaysk</t>
  </si>
  <si>
    <t>Progress</t>
  </si>
  <si>
    <t>Prokopyevsk</t>
  </si>
  <si>
    <t>Provideniya</t>
  </si>
  <si>
    <t>Pskov</t>
  </si>
  <si>
    <t>Pskovskaya Oblast’</t>
  </si>
  <si>
    <t>Pugachev</t>
  </si>
  <si>
    <t>Put Lenina</t>
  </si>
  <si>
    <t>Pyatigorsk</t>
  </si>
  <si>
    <t>Rayevskiy</t>
  </si>
  <si>
    <t>Roslavl</t>
  </si>
  <si>
    <t>Smolenskaya Oblast’</t>
  </si>
  <si>
    <t>Rostov</t>
  </si>
  <si>
    <t>Yaroslavskaya Oblast’</t>
  </si>
  <si>
    <t>Rubtsovsk</t>
  </si>
  <si>
    <t>Ruzayevka</t>
  </si>
  <si>
    <t>Mordoviya</t>
  </si>
  <si>
    <t>Ryazan</t>
  </si>
  <si>
    <t>Rybinsk</t>
  </si>
  <si>
    <t>Rzhev</t>
  </si>
  <si>
    <t>Safonovo</t>
  </si>
  <si>
    <t>Sagastyr</t>
  </si>
  <si>
    <t>Salavat</t>
  </si>
  <si>
    <t>Salekhard</t>
  </si>
  <si>
    <t>Salsk</t>
  </si>
  <si>
    <t>Samara</t>
  </si>
  <si>
    <t>Sangar</t>
  </si>
  <si>
    <t>Saranpaul</t>
  </si>
  <si>
    <t>Saransk</t>
  </si>
  <si>
    <t>Sarapul</t>
  </si>
  <si>
    <t>Saratov</t>
  </si>
  <si>
    <t>Saskylakh</t>
  </si>
  <si>
    <t>Sasovo</t>
  </si>
  <si>
    <t>Savetskaya Gavan</t>
  </si>
  <si>
    <t>Sayanogorsk</t>
  </si>
  <si>
    <t>Segezha</t>
  </si>
  <si>
    <t>Serdobsk</t>
  </si>
  <si>
    <t>Sergiyev Posad</t>
  </si>
  <si>
    <t>Serov</t>
  </si>
  <si>
    <t>Serpukhov</t>
  </si>
  <si>
    <t>Severnyy</t>
  </si>
  <si>
    <t>Severo Kurilsk</t>
  </si>
  <si>
    <t>Severobaykalsk</t>
  </si>
  <si>
    <t>Severodvinsk</t>
  </si>
  <si>
    <t>Severomorsk</t>
  </si>
  <si>
    <t>Severouralsk</t>
  </si>
  <si>
    <t>Shadrinsk</t>
  </si>
  <si>
    <t>Shakhty</t>
  </si>
  <si>
    <t>Shalaurova</t>
  </si>
  <si>
    <t>Sharya</t>
  </si>
  <si>
    <t>Shchekino</t>
  </si>
  <si>
    <t>Shebekino</t>
  </si>
  <si>
    <t>Sherlovaya Gora</t>
  </si>
  <si>
    <t>Shilka</t>
  </si>
  <si>
    <t>Shimanovsk</t>
  </si>
  <si>
    <t>Shira</t>
  </si>
  <si>
    <t>Shoyna</t>
  </si>
  <si>
    <t>Shumerlya</t>
  </si>
  <si>
    <t>Shuya</t>
  </si>
  <si>
    <t>Sibay</t>
  </si>
  <si>
    <t>Siglan</t>
  </si>
  <si>
    <t>Skovorodino</t>
  </si>
  <si>
    <t>Slantsy</t>
  </si>
  <si>
    <t>Slavgorod</t>
  </si>
  <si>
    <t>Slobodskoy</t>
  </si>
  <si>
    <t>Slyudyanka</t>
  </si>
  <si>
    <t>Smolensk</t>
  </si>
  <si>
    <t>Sochi</t>
  </si>
  <si>
    <t>Sokol</t>
  </si>
  <si>
    <t>Solikamsk</t>
  </si>
  <si>
    <t>Sol-lletsk</t>
  </si>
  <si>
    <t>Solnechnogorsk</t>
  </si>
  <si>
    <t>Sosnogorsk</t>
  </si>
  <si>
    <t>Sovetsk</t>
  </si>
  <si>
    <t>Spassk Dalniy</t>
  </si>
  <si>
    <t>Srednekolymsk</t>
  </si>
  <si>
    <t>St. Petersburg</t>
  </si>
  <si>
    <t>Staraya Russa</t>
  </si>
  <si>
    <t>Starorybnoye</t>
  </si>
  <si>
    <t>Starsy Oskol</t>
  </si>
  <si>
    <t>Stavropol</t>
  </si>
  <si>
    <t>Sterlitamak</t>
  </si>
  <si>
    <t>Strelka</t>
  </si>
  <si>
    <t>Strezhevoy</t>
  </si>
  <si>
    <t>Suntar</t>
  </si>
  <si>
    <t>Surgut</t>
  </si>
  <si>
    <t>Susuman</t>
  </si>
  <si>
    <t>Svetogorsk</t>
  </si>
  <si>
    <t>Svobodnyy</t>
  </si>
  <si>
    <t>Syktyvkar</t>
  </si>
  <si>
    <t>Syzran</t>
  </si>
  <si>
    <t>Taganrog</t>
  </si>
  <si>
    <t>Taksimo</t>
  </si>
  <si>
    <t>Tambov</t>
  </si>
  <si>
    <t>Tara</t>
  </si>
  <si>
    <t>Tashtagol</t>
  </si>
  <si>
    <t>Tatarsk</t>
  </si>
  <si>
    <t>Tavda</t>
  </si>
  <si>
    <t>Tayshet</t>
  </si>
  <si>
    <t>Tazovsky</t>
  </si>
  <si>
    <t>Tazovskiy</t>
  </si>
  <si>
    <t>Teli</t>
  </si>
  <si>
    <t>Terbyas</t>
  </si>
  <si>
    <t>Tikhoretsk</t>
  </si>
  <si>
    <t>Tikhvin</t>
  </si>
  <si>
    <t>Tiksi</t>
  </si>
  <si>
    <t>Timashevsk</t>
  </si>
  <si>
    <t>Tobolsk</t>
  </si>
  <si>
    <t>Toguchin</t>
  </si>
  <si>
    <t>Tolyatti</t>
  </si>
  <si>
    <t>Tomsk</t>
  </si>
  <si>
    <t>Topki</t>
  </si>
  <si>
    <t>Torzhok</t>
  </si>
  <si>
    <t>Trofimovsk</t>
  </si>
  <si>
    <t>Troitsk</t>
  </si>
  <si>
    <t>Tuapse</t>
  </si>
  <si>
    <t>Tukchi</t>
  </si>
  <si>
    <t>Tulun</t>
  </si>
  <si>
    <t>Tunguskhaya</t>
  </si>
  <si>
    <t>Tura</t>
  </si>
  <si>
    <t>Turukhansk</t>
  </si>
  <si>
    <t>Tuymazy</t>
  </si>
  <si>
    <t>Tver</t>
  </si>
  <si>
    <t>Tynda</t>
  </si>
  <si>
    <t>Tyumen</t>
  </si>
  <si>
    <t>Udachnyy</t>
  </si>
  <si>
    <t>Uelen</t>
  </si>
  <si>
    <t>Ufa</t>
  </si>
  <si>
    <t>Uglegorsk</t>
  </si>
  <si>
    <t>Uglich</t>
  </si>
  <si>
    <t>Ugolnye Kopi</t>
  </si>
  <si>
    <t>Ukhta</t>
  </si>
  <si>
    <t>Ulan Ude</t>
  </si>
  <si>
    <t>Ulkan</t>
  </si>
  <si>
    <t>Ulyanovsk</t>
  </si>
  <si>
    <t>Umba</t>
  </si>
  <si>
    <t>Uray</t>
  </si>
  <si>
    <t>Uryupinsk</t>
  </si>
  <si>
    <t>Usinsk</t>
  </si>
  <si>
    <t>Usolye Sibirskoye</t>
  </si>
  <si>
    <t>Ussuriysk</t>
  </si>
  <si>
    <t>Ust Kamchatsk</t>
  </si>
  <si>
    <t>Ust Kut</t>
  </si>
  <si>
    <t>Ust Kuyga</t>
  </si>
  <si>
    <t>Ust Maya</t>
  </si>
  <si>
    <t>Ust Nera</t>
  </si>
  <si>
    <t>Ust Olensk</t>
  </si>
  <si>
    <t>Ust' Ordynskiy</t>
  </si>
  <si>
    <t>Ust-Ulimsk</t>
  </si>
  <si>
    <t>Utkholok</t>
  </si>
  <si>
    <t>Uyar</t>
  </si>
  <si>
    <t>Uzhur</t>
  </si>
  <si>
    <t>Valuyki</t>
  </si>
  <si>
    <t>Vanino</t>
  </si>
  <si>
    <t>Varnek</t>
  </si>
  <si>
    <t>Velikiy Novgorod</t>
  </si>
  <si>
    <t>Velikiy Ustyug</t>
  </si>
  <si>
    <t>Velikiye Luki</t>
  </si>
  <si>
    <t>Velsk</t>
  </si>
  <si>
    <t>Verkhnevilyuysk</t>
  </si>
  <si>
    <t>Verkhniy Ufaley</t>
  </si>
  <si>
    <t>Verkhnyaya Salda</t>
  </si>
  <si>
    <t>Verkhoyansk</t>
  </si>
  <si>
    <t>Vichuga</t>
  </si>
  <si>
    <t>Vikhorevka</t>
  </si>
  <si>
    <t>Vilyuysk</t>
  </si>
  <si>
    <t>Vitim</t>
  </si>
  <si>
    <t>Vladikavkaz</t>
  </si>
  <si>
    <t>Vladimir</t>
  </si>
  <si>
    <t>Vladivostok</t>
  </si>
  <si>
    <t>Volgodonsk</t>
  </si>
  <si>
    <t>Volgograd</t>
  </si>
  <si>
    <t>Volkhov</t>
  </si>
  <si>
    <t>Vologda</t>
  </si>
  <si>
    <t>Volsk</t>
  </si>
  <si>
    <t>Volzhskiy</t>
  </si>
  <si>
    <t>Vorkuta</t>
  </si>
  <si>
    <t>Voronezh</t>
  </si>
  <si>
    <t>Vorontsovo</t>
  </si>
  <si>
    <t>Votkinsk</t>
  </si>
  <si>
    <t>Vyazemskiy</t>
  </si>
  <si>
    <t>Vyazma</t>
  </si>
  <si>
    <t>Vyborg</t>
  </si>
  <si>
    <t>Vyshnniy Volochek</t>
  </si>
  <si>
    <t>Vyska</t>
  </si>
  <si>
    <t>Yakutsk</t>
  </si>
  <si>
    <t>Yalutorovsk</t>
  </si>
  <si>
    <t>Yaroslavl</t>
  </si>
  <si>
    <t>Yefremov</t>
  </si>
  <si>
    <t>Yegoryevsk</t>
  </si>
  <si>
    <t>Yekaterinburg</t>
  </si>
  <si>
    <t>Yelets</t>
  </si>
  <si>
    <t>Yemanzhelinsk</t>
  </si>
  <si>
    <t>Yeniseysk</t>
  </si>
  <si>
    <t>Yerema</t>
  </si>
  <si>
    <t>Yessey</t>
  </si>
  <si>
    <t>Yeysk</t>
  </si>
  <si>
    <t>Yoshkar Ola</t>
  </si>
  <si>
    <t>Mariy-El</t>
  </si>
  <si>
    <t>Yurga</t>
  </si>
  <si>
    <t>Yuzhno Sakhalinsk</t>
  </si>
  <si>
    <t>Zaozernyy</t>
  </si>
  <si>
    <t>Zelenodolsk</t>
  </si>
  <si>
    <t>Zelenokumsk</t>
  </si>
  <si>
    <t>Zemlya Bunge</t>
  </si>
  <si>
    <t>Zeya</t>
  </si>
  <si>
    <t>Zheleznogorsk</t>
  </si>
  <si>
    <t>Zheleznogorsk Ilimskiy</t>
  </si>
  <si>
    <t>Zhigansk</t>
  </si>
  <si>
    <t>Zhilinda</t>
  </si>
  <si>
    <t>Zima</t>
  </si>
  <si>
    <t>Zlatoust</t>
  </si>
  <si>
    <t>Zmeinogorsk</t>
  </si>
  <si>
    <t>Zvezdnyy</t>
  </si>
  <si>
    <t>Zyryanka</t>
  </si>
  <si>
    <t>Butare</t>
  </si>
  <si>
    <t>Rwanda</t>
  </si>
  <si>
    <t>RW</t>
  </si>
  <si>
    <t>RWA</t>
  </si>
  <si>
    <t>Southern Province</t>
  </si>
  <si>
    <t>Byumba</t>
  </si>
  <si>
    <t>Northern Province</t>
  </si>
  <si>
    <t>Cyangugu</t>
  </si>
  <si>
    <t>Western Province</t>
  </si>
  <si>
    <t>Gikongoro</t>
  </si>
  <si>
    <t>Gisenyi</t>
  </si>
  <si>
    <t>Gitarama</t>
  </si>
  <si>
    <t>Kibungo</t>
  </si>
  <si>
    <t>Eastern Province</t>
  </si>
  <si>
    <t>Kibuye</t>
  </si>
  <si>
    <t>Kigali</t>
  </si>
  <si>
    <t>Nyanza</t>
  </si>
  <si>
    <t>Ruhengeri</t>
  </si>
  <si>
    <t>Rwamagana</t>
  </si>
  <si>
    <t>Gustavia</t>
  </si>
  <si>
    <t>Saint Barthelemy</t>
  </si>
  <si>
    <t>BL</t>
  </si>
  <si>
    <t>BLM</t>
  </si>
  <si>
    <t>Edinburgh of the Seven Seas</t>
  </si>
  <si>
    <t>Saint Helena, Ascension, And Tristan Da Cunha</t>
  </si>
  <si>
    <t>SH</t>
  </si>
  <si>
    <t>SHN</t>
  </si>
  <si>
    <t>Tristan da Cunha</t>
  </si>
  <si>
    <t>Jamestown</t>
  </si>
  <si>
    <t>Saint Helena</t>
  </si>
  <si>
    <t>Basseterre</t>
  </si>
  <si>
    <t>Saint Kitts And Nevis</t>
  </si>
  <si>
    <t>KN</t>
  </si>
  <si>
    <t>KNA</t>
  </si>
  <si>
    <t>Saint George Basseterre</t>
  </si>
  <si>
    <t>Castries</t>
  </si>
  <si>
    <t>Saint Lucia</t>
  </si>
  <si>
    <t>LC</t>
  </si>
  <si>
    <t>LCA</t>
  </si>
  <si>
    <t>Marigot</t>
  </si>
  <si>
    <t>Saint Martin</t>
  </si>
  <si>
    <t>MF</t>
  </si>
  <si>
    <t>MAF</t>
  </si>
  <si>
    <t>Saint-Pierre</t>
  </si>
  <si>
    <t>Saint Pierre And Miquelon</t>
  </si>
  <si>
    <t>PM</t>
  </si>
  <si>
    <t>SPM</t>
  </si>
  <si>
    <t>Kingstown</t>
  </si>
  <si>
    <t>Saint Vincent And The Grenadines</t>
  </si>
  <si>
    <t>VC</t>
  </si>
  <si>
    <t>VCT</t>
  </si>
  <si>
    <t>Afega</t>
  </si>
  <si>
    <t>Samoa</t>
  </si>
  <si>
    <t>WS</t>
  </si>
  <si>
    <t>WSM</t>
  </si>
  <si>
    <t>Tuamasaga</t>
  </si>
  <si>
    <t>Apia</t>
  </si>
  <si>
    <t>Asau</t>
  </si>
  <si>
    <t>Vaisigano</t>
  </si>
  <si>
    <t>Leulumoega</t>
  </si>
  <si>
    <t>A‘ana</t>
  </si>
  <si>
    <t>Lufilufi</t>
  </si>
  <si>
    <t>Atua</t>
  </si>
  <si>
    <t>Mulifanua</t>
  </si>
  <si>
    <t>Aiga-i-le-Tai</t>
  </si>
  <si>
    <t>Safotu</t>
  </si>
  <si>
    <t>Gagaifomauga</t>
  </si>
  <si>
    <t>Safotulafai</t>
  </si>
  <si>
    <t>Fa‘asaleleaga</t>
  </si>
  <si>
    <t>Saleaula</t>
  </si>
  <si>
    <t>Gaga‘emauga</t>
  </si>
  <si>
    <t>Samamea</t>
  </si>
  <si>
    <t>Va‘a-o-Fonoti</t>
  </si>
  <si>
    <t>Satupa‘itea</t>
  </si>
  <si>
    <t>Satupa`itea</t>
  </si>
  <si>
    <t>Vailoa</t>
  </si>
  <si>
    <t>Palauli</t>
  </si>
  <si>
    <t>Acquaviva</t>
  </si>
  <si>
    <t>San Marino</t>
  </si>
  <si>
    <t>SM</t>
  </si>
  <si>
    <t>SMR</t>
  </si>
  <si>
    <t>Poggio di Chiesanuova</t>
  </si>
  <si>
    <t>Chiesanuova</t>
  </si>
  <si>
    <t>San Marino Città</t>
  </si>
  <si>
    <t>Serravalle</t>
  </si>
  <si>
    <t>Guadalupe</t>
  </si>
  <si>
    <t>Sao Tome And Principe</t>
  </si>
  <si>
    <t>ST</t>
  </si>
  <si>
    <t>STP</t>
  </si>
  <si>
    <t>Neves</t>
  </si>
  <si>
    <t>Santana</t>
  </si>
  <si>
    <t>Santo António</t>
  </si>
  <si>
    <t>Santo Antonio</t>
  </si>
  <si>
    <t>Príncipe</t>
  </si>
  <si>
    <t>São João dos Angolares</t>
  </si>
  <si>
    <t>Sao Joao dos Angolares</t>
  </si>
  <si>
    <t>São Tomé</t>
  </si>
  <si>
    <t>Sao Tome</t>
  </si>
  <si>
    <t>Abha</t>
  </si>
  <si>
    <t>Saudi Arabia</t>
  </si>
  <si>
    <t>SA</t>
  </si>
  <si>
    <t>SAU</t>
  </si>
  <si>
    <t>‘Asīr</t>
  </si>
  <si>
    <t>Ad Damman</t>
  </si>
  <si>
    <t>Al Bāḩah</t>
  </si>
  <si>
    <t>Al Bahah</t>
  </si>
  <si>
    <t>Ar Riyāḑ</t>
  </si>
  <si>
    <t>Al Hufuf</t>
  </si>
  <si>
    <t>Al Jubayl</t>
  </si>
  <si>
    <t>Al Kharj</t>
  </si>
  <si>
    <t>Al Mubarraz</t>
  </si>
  <si>
    <t>Al Qunfudhah</t>
  </si>
  <si>
    <t>Al Quwayiyah</t>
  </si>
  <si>
    <t>Al Wajh</t>
  </si>
  <si>
    <t>Tabūk</t>
  </si>
  <si>
    <t>Al-Qatif</t>
  </si>
  <si>
    <t>An Nabk</t>
  </si>
  <si>
    <t>Arar</t>
  </si>
  <si>
    <t>Al Ḩudūd ash Shamālīyah</t>
  </si>
  <si>
    <t>As Sulayyil</t>
  </si>
  <si>
    <t>At Taif</t>
  </si>
  <si>
    <t>Makkah al Mukarramah</t>
  </si>
  <si>
    <t>Az Zahran</t>
  </si>
  <si>
    <t>Buraydah</t>
  </si>
  <si>
    <t>Al Qaşīm</t>
  </si>
  <si>
    <t>Dawmat al Jandal</t>
  </si>
  <si>
    <t>Hafar al Batin</t>
  </si>
  <si>
    <t>Hail</t>
  </si>
  <si>
    <t>Ḩā’il</t>
  </si>
  <si>
    <t>Jeddah</t>
  </si>
  <si>
    <t>Jizan</t>
  </si>
  <si>
    <t>Jāzān</t>
  </si>
  <si>
    <t>Makkah</t>
  </si>
  <si>
    <t>Medina</t>
  </si>
  <si>
    <t>Al Madīnah al Munawwarah</t>
  </si>
  <si>
    <t>Najran</t>
  </si>
  <si>
    <t>Najrān</t>
  </si>
  <si>
    <t>Qal at Bishah</t>
  </si>
  <si>
    <t>Rafha</t>
  </si>
  <si>
    <t>Riyadh</t>
  </si>
  <si>
    <t>Sakakah</t>
  </si>
  <si>
    <t>Yanbu al Bahr</t>
  </si>
  <si>
    <t>Dakar</t>
  </si>
  <si>
    <t>Senegal</t>
  </si>
  <si>
    <t>SN</t>
  </si>
  <si>
    <t>SEN</t>
  </si>
  <si>
    <t>Diourbel</t>
  </si>
  <si>
    <t>Fatick</t>
  </si>
  <si>
    <t>Matam</t>
  </si>
  <si>
    <t>Kaffrine</t>
  </si>
  <si>
    <t>Kaolack</t>
  </si>
  <si>
    <t>Kédougou</t>
  </si>
  <si>
    <t>Kedougou</t>
  </si>
  <si>
    <t>Kolda</t>
  </si>
  <si>
    <t>Louga</t>
  </si>
  <si>
    <t>Saint-Louis</t>
  </si>
  <si>
    <t>Sédhiou</t>
  </si>
  <si>
    <t>Sedhiou</t>
  </si>
  <si>
    <t>Tambacounda</t>
  </si>
  <si>
    <t>Thiès</t>
  </si>
  <si>
    <t>Thies</t>
  </si>
  <si>
    <t>Ziguinchor</t>
  </si>
  <si>
    <t>Ada</t>
  </si>
  <si>
    <t>Serbia</t>
  </si>
  <si>
    <t>RS</t>
  </si>
  <si>
    <t>SRB</t>
  </si>
  <si>
    <t>Aleksandrovac</t>
  </si>
  <si>
    <t>Aleksinac</t>
  </si>
  <si>
    <t>Alibunar</t>
  </si>
  <si>
    <t>Apatin</t>
  </si>
  <si>
    <t>Aranđelovac</t>
  </si>
  <si>
    <t>Arandelovac</t>
  </si>
  <si>
    <t>Arilje</t>
  </si>
  <si>
    <t>Babušnica</t>
  </si>
  <si>
    <t>Babusnica</t>
  </si>
  <si>
    <t>Bač</t>
  </si>
  <si>
    <t>Bac</t>
  </si>
  <si>
    <t>Bačka Palanka</t>
  </si>
  <si>
    <t>Backa Palanka</t>
  </si>
  <si>
    <t>Bačka Topola</t>
  </si>
  <si>
    <t>Backa Topola</t>
  </si>
  <si>
    <t>Bački Petrovac</t>
  </si>
  <si>
    <t>Backi Petrovac</t>
  </si>
  <si>
    <t>Bajina Bašta</t>
  </si>
  <si>
    <t>Bajina Basta</t>
  </si>
  <si>
    <t>Batočina</t>
  </si>
  <si>
    <t>Batocina</t>
  </si>
  <si>
    <t>Bečej</t>
  </si>
  <si>
    <t>Becej</t>
  </si>
  <si>
    <t>Bela Crkva</t>
  </si>
  <si>
    <t>Bela Palanka</t>
  </si>
  <si>
    <t>Belgrade</t>
  </si>
  <si>
    <t>Beočin</t>
  </si>
  <si>
    <t>Beocin</t>
  </si>
  <si>
    <t xml:space="preserve">Beočin </t>
  </si>
  <si>
    <t>Blace</t>
  </si>
  <si>
    <t>Bogatić</t>
  </si>
  <si>
    <t>Bogatic</t>
  </si>
  <si>
    <t>Bojnik</t>
  </si>
  <si>
    <t>Boljevac</t>
  </si>
  <si>
    <t>Bor</t>
  </si>
  <si>
    <t>Bosilegrad</t>
  </si>
  <si>
    <t>Brus</t>
  </si>
  <si>
    <t>Bujanovac</t>
  </si>
  <si>
    <t>Čačak</t>
  </si>
  <si>
    <t>Cacak</t>
  </si>
  <si>
    <t>Čajetina</t>
  </si>
  <si>
    <t>Cajetina</t>
  </si>
  <si>
    <t>Ćićevac</t>
  </si>
  <si>
    <t>Cicevac</t>
  </si>
  <si>
    <t>Čoka</t>
  </si>
  <si>
    <t>Coka</t>
  </si>
  <si>
    <t>Crna Trava</t>
  </si>
  <si>
    <t>Ćuprija</t>
  </si>
  <si>
    <t>Cuprija</t>
  </si>
  <si>
    <t>Despotovac</t>
  </si>
  <si>
    <t>Doljevac</t>
  </si>
  <si>
    <t>Gadžin Han</t>
  </si>
  <si>
    <t>Gadzin Han</t>
  </si>
  <si>
    <t>Golubac</t>
  </si>
  <si>
    <t>Gornji Milanovac</t>
  </si>
  <si>
    <t>Inđija</t>
  </si>
  <si>
    <t>Indija</t>
  </si>
  <si>
    <t>Irig</t>
  </si>
  <si>
    <t>Ivanjica</t>
  </si>
  <si>
    <t>Jagodina</t>
  </si>
  <si>
    <t>Kanjiža</t>
  </si>
  <si>
    <t>Kanjiza</t>
  </si>
  <si>
    <t>Kikinda</t>
  </si>
  <si>
    <t>Kladovo</t>
  </si>
  <si>
    <t>Knić</t>
  </si>
  <si>
    <t>Knic</t>
  </si>
  <si>
    <t>Knjaževac</t>
  </si>
  <si>
    <t>Knjazevac</t>
  </si>
  <si>
    <t>Koceljeva</t>
  </si>
  <si>
    <t>Kosjerić</t>
  </si>
  <si>
    <t>Kosjeric</t>
  </si>
  <si>
    <t>Kovačica</t>
  </si>
  <si>
    <t>Kovacica</t>
  </si>
  <si>
    <t>Kovin</t>
  </si>
  <si>
    <t>Kragujevac</t>
  </si>
  <si>
    <t>Kraljevo</t>
  </si>
  <si>
    <t>Krupanj</t>
  </si>
  <si>
    <t>Kruševac</t>
  </si>
  <si>
    <t>Krusevac</t>
  </si>
  <si>
    <t>Kučevo</t>
  </si>
  <si>
    <t>Kucevo</t>
  </si>
  <si>
    <t>Kula</t>
  </si>
  <si>
    <t>Kuršumlija</t>
  </si>
  <si>
    <t>Kursumlija</t>
  </si>
  <si>
    <t>Lajkovac</t>
  </si>
  <si>
    <t>Lapovo</t>
  </si>
  <si>
    <t>Lebane</t>
  </si>
  <si>
    <t>Leskovac</t>
  </si>
  <si>
    <t>Ljig</t>
  </si>
  <si>
    <t>Ljubovija</t>
  </si>
  <si>
    <t>Loznica</t>
  </si>
  <si>
    <t>Lučani</t>
  </si>
  <si>
    <t>Lucani</t>
  </si>
  <si>
    <t>Majdanpek</t>
  </si>
  <si>
    <t>Mali Iđoš</t>
  </si>
  <si>
    <t>Mali Idos</t>
  </si>
  <si>
    <t>Mali Zvornik</t>
  </si>
  <si>
    <t>Malo Crniće</t>
  </si>
  <si>
    <t>Malo Crnice</t>
  </si>
  <si>
    <t>Medveđa</t>
  </si>
  <si>
    <t>Medveda</t>
  </si>
  <si>
    <t>Merošina</t>
  </si>
  <si>
    <t>Merosina</t>
  </si>
  <si>
    <t>Mionica</t>
  </si>
  <si>
    <t>Negotin</t>
  </si>
  <si>
    <t>Niš</t>
  </si>
  <si>
    <t>Nis</t>
  </si>
  <si>
    <t>Nova Crnja</t>
  </si>
  <si>
    <t>Nova Varoš</t>
  </si>
  <si>
    <t>Nova Varos</t>
  </si>
  <si>
    <t>Novi Bečej</t>
  </si>
  <si>
    <t>Novi Becej</t>
  </si>
  <si>
    <t>Novi Kneževac</t>
  </si>
  <si>
    <t>Novi Knezevac</t>
  </si>
  <si>
    <t>Novi Pazar</t>
  </si>
  <si>
    <t>Novi Sad</t>
  </si>
  <si>
    <t>Odžaci</t>
  </si>
  <si>
    <t>Odzaci</t>
  </si>
  <si>
    <t>Opovo</t>
  </si>
  <si>
    <t>Osečina</t>
  </si>
  <si>
    <t>Osecina</t>
  </si>
  <si>
    <t>Pančevo</t>
  </si>
  <si>
    <t>Pancevo</t>
  </si>
  <si>
    <t>Paraćin</t>
  </si>
  <si>
    <t>Paracin</t>
  </si>
  <si>
    <t>Pećinci</t>
  </si>
  <si>
    <t>Pecinci</t>
  </si>
  <si>
    <t>Petrovac na Mlavi</t>
  </si>
  <si>
    <t>Pirot</t>
  </si>
  <si>
    <t>Plandište</t>
  </si>
  <si>
    <t>Plandiste</t>
  </si>
  <si>
    <t>Požarevac</t>
  </si>
  <si>
    <t>Pozarevac</t>
  </si>
  <si>
    <t>Preševo</t>
  </si>
  <si>
    <t>Presevo</t>
  </si>
  <si>
    <t>Priboj</t>
  </si>
  <si>
    <t>Prijepolje</t>
  </si>
  <si>
    <t>Prokuplje</t>
  </si>
  <si>
    <t>Rača</t>
  </si>
  <si>
    <t>Raca</t>
  </si>
  <si>
    <t>Raška</t>
  </si>
  <si>
    <t>Raska</t>
  </si>
  <si>
    <t>Ražanj</t>
  </si>
  <si>
    <t>Razanj</t>
  </si>
  <si>
    <t>Rekovac</t>
  </si>
  <si>
    <t>Ruma</t>
  </si>
  <si>
    <t>Šabac</t>
  </si>
  <si>
    <t>Sabac</t>
  </si>
  <si>
    <t>Sečanj</t>
  </si>
  <si>
    <t>Secanj</t>
  </si>
  <si>
    <t>Senta</t>
  </si>
  <si>
    <t>Šid</t>
  </si>
  <si>
    <t>Sid</t>
  </si>
  <si>
    <t>Sjenica</t>
  </si>
  <si>
    <t>Smederevo</t>
  </si>
  <si>
    <t>Smederevska Palanka</t>
  </si>
  <si>
    <t>Sokobanja</t>
  </si>
  <si>
    <t>Sombor</t>
  </si>
  <si>
    <t>Srbobran</t>
  </si>
  <si>
    <t>Sremska Mitrovica</t>
  </si>
  <si>
    <t>Sremski Karlovci</t>
  </si>
  <si>
    <t>Stara Pazova</t>
  </si>
  <si>
    <t>Subotica</t>
  </si>
  <si>
    <t>Surdulica</t>
  </si>
  <si>
    <t>Svilajnac</t>
  </si>
  <si>
    <t>Svrljig</t>
  </si>
  <si>
    <t>Temerin</t>
  </si>
  <si>
    <t>Titel</t>
  </si>
  <si>
    <t>Topola</t>
  </si>
  <si>
    <t>Trgovište</t>
  </si>
  <si>
    <t>Trgoviste</t>
  </si>
  <si>
    <t>Trstenik</t>
  </si>
  <si>
    <t>Tutin</t>
  </si>
  <si>
    <t>Ub</t>
  </si>
  <si>
    <t>Užice</t>
  </si>
  <si>
    <t>Uzice</t>
  </si>
  <si>
    <t>Valjevo</t>
  </si>
  <si>
    <t>Varvarin</t>
  </si>
  <si>
    <t>Velika Plana</t>
  </si>
  <si>
    <t>Veliko Gradište</t>
  </si>
  <si>
    <t>Veliko Gradiste</t>
  </si>
  <si>
    <t>Vladičin Han</t>
  </si>
  <si>
    <t>Vladicin Han</t>
  </si>
  <si>
    <t>Vladimirci</t>
  </si>
  <si>
    <t>Vlasotince</t>
  </si>
  <si>
    <t>Vranje</t>
  </si>
  <si>
    <t>Vrbas</t>
  </si>
  <si>
    <t>Vrnjačka Banja</t>
  </si>
  <si>
    <t>Vrnjacka Banja</t>
  </si>
  <si>
    <t>Vršac</t>
  </si>
  <si>
    <t>Vrsac</t>
  </si>
  <si>
    <t>Žabalj</t>
  </si>
  <si>
    <t>Zabalj</t>
  </si>
  <si>
    <t>Žabari</t>
  </si>
  <si>
    <t>Zabari</t>
  </si>
  <si>
    <t>Žagubica</t>
  </si>
  <si>
    <t>Zagubica</t>
  </si>
  <si>
    <t>Zaječar</t>
  </si>
  <si>
    <t>Zajecar</t>
  </si>
  <si>
    <t>Žitište</t>
  </si>
  <si>
    <t>Zitiste</t>
  </si>
  <si>
    <t>Žitorađa</t>
  </si>
  <si>
    <t>Zitorada</t>
  </si>
  <si>
    <t>Zrenjanin</t>
  </si>
  <si>
    <t>Seychelles</t>
  </si>
  <si>
    <t>SC</t>
  </si>
  <si>
    <t>SYC</t>
  </si>
  <si>
    <t>Bo</t>
  </si>
  <si>
    <t>Sierra Leone</t>
  </si>
  <si>
    <t>SL</t>
  </si>
  <si>
    <t>SLE</t>
  </si>
  <si>
    <t>Freetown</t>
  </si>
  <si>
    <t>Western Area</t>
  </si>
  <si>
    <t>Kenema</t>
  </si>
  <si>
    <t>Koidu</t>
  </si>
  <si>
    <t>Makeni</t>
  </si>
  <si>
    <t>Port Loko</t>
  </si>
  <si>
    <t>Singapore</t>
  </si>
  <si>
    <t>SG</t>
  </si>
  <si>
    <t>SGP</t>
  </si>
  <si>
    <t>Philipsburg</t>
  </si>
  <si>
    <t>Sint Maarten</t>
  </si>
  <si>
    <t>SX</t>
  </si>
  <si>
    <t>SXM</t>
  </si>
  <si>
    <t>Banská Bystrica</t>
  </si>
  <si>
    <t>Banska Bystrica</t>
  </si>
  <si>
    <t>Slovakia</t>
  </si>
  <si>
    <t>SK</t>
  </si>
  <si>
    <t>SVK</t>
  </si>
  <si>
    <t>Banskobystrický</t>
  </si>
  <si>
    <t>Bratislava</t>
  </si>
  <si>
    <t>Bratislavský</t>
  </si>
  <si>
    <t>Košice</t>
  </si>
  <si>
    <t>Kosice</t>
  </si>
  <si>
    <t>Košický</t>
  </si>
  <si>
    <t>Nitra</t>
  </si>
  <si>
    <t>Nitriansky</t>
  </si>
  <si>
    <t>Prešov</t>
  </si>
  <si>
    <t>Presov</t>
  </si>
  <si>
    <t>Prešovský</t>
  </si>
  <si>
    <t>Trenčín</t>
  </si>
  <si>
    <t>Trencin</t>
  </si>
  <si>
    <t>Trenčiansky</t>
  </si>
  <si>
    <t>Trnava</t>
  </si>
  <si>
    <t>Trnavský</t>
  </si>
  <si>
    <t>Žilina</t>
  </si>
  <si>
    <t>Zilina</t>
  </si>
  <si>
    <t>Žilinský</t>
  </si>
  <si>
    <t>Zvolen</t>
  </si>
  <si>
    <t>Ajdovščina</t>
  </si>
  <si>
    <t>Ajdovscina</t>
  </si>
  <si>
    <t>Slovenia</t>
  </si>
  <si>
    <t>SI</t>
  </si>
  <si>
    <t>SVN</t>
  </si>
  <si>
    <t>Ankaran</t>
  </si>
  <si>
    <t>Apače</t>
  </si>
  <si>
    <t>Apace</t>
  </si>
  <si>
    <t>Beltinci</t>
  </si>
  <si>
    <t>Benedikt v Slovenskih Goricah</t>
  </si>
  <si>
    <t>Benedikt</t>
  </si>
  <si>
    <t>Bistrica ob Sotli</t>
  </si>
  <si>
    <t>Bled</t>
  </si>
  <si>
    <t>Bohinjska Bistrica</t>
  </si>
  <si>
    <t>Bohinj</t>
  </si>
  <si>
    <t>Borovnica</t>
  </si>
  <si>
    <t>Bovec</t>
  </si>
  <si>
    <t>Braslovče</t>
  </si>
  <si>
    <t>Braslovce</t>
  </si>
  <si>
    <t>Brežice</t>
  </si>
  <si>
    <t>Brezice</t>
  </si>
  <si>
    <t>Brezovica</t>
  </si>
  <si>
    <t>Cankova</t>
  </si>
  <si>
    <t>Celje</t>
  </si>
  <si>
    <t>Cerklje na Gorenjskem</t>
  </si>
  <si>
    <t>Cerknica</t>
  </si>
  <si>
    <t>Cerkno</t>
  </si>
  <si>
    <t>Cerkvenjak</t>
  </si>
  <si>
    <t>Cirkulane</t>
  </si>
  <si>
    <t>Črenšovci</t>
  </si>
  <si>
    <t>Crensovci</t>
  </si>
  <si>
    <t>Črna na Koroškem</t>
  </si>
  <si>
    <t>Crna na Koroskem</t>
  </si>
  <si>
    <t>Črnomelj</t>
  </si>
  <si>
    <t>Crnomelj</t>
  </si>
  <si>
    <t>Destrnik</t>
  </si>
  <si>
    <t>Divača</t>
  </si>
  <si>
    <t>Divaca</t>
  </si>
  <si>
    <t>Dobje pri Planini</t>
  </si>
  <si>
    <t>Dobje</t>
  </si>
  <si>
    <t>Dobrna</t>
  </si>
  <si>
    <t>Dobrova</t>
  </si>
  <si>
    <t>Dobrova-Polhov Gradec</t>
  </si>
  <si>
    <t>Dobrovnik</t>
  </si>
  <si>
    <t>Dobrovo</t>
  </si>
  <si>
    <t>Brda</t>
  </si>
  <si>
    <t>Dol pri Ljubljani</t>
  </si>
  <si>
    <t>Dolenjske Toplice</t>
  </si>
  <si>
    <t>Domžale</t>
  </si>
  <si>
    <t>Domzale</t>
  </si>
  <si>
    <t>Dornava</t>
  </si>
  <si>
    <t>Dravograd</t>
  </si>
  <si>
    <t>Gorenja Vas</t>
  </si>
  <si>
    <t>Gorenja Vas-Poljane</t>
  </si>
  <si>
    <t>Gorišnica</t>
  </si>
  <si>
    <t>Gorisnica</t>
  </si>
  <si>
    <t>Gornja Radgona</t>
  </si>
  <si>
    <t>Gornji Grad</t>
  </si>
  <si>
    <t>Gornji Petrovci</t>
  </si>
  <si>
    <t>Grad</t>
  </si>
  <si>
    <t>Grosuplje</t>
  </si>
  <si>
    <t>Hodoš</t>
  </si>
  <si>
    <t>Hodos</t>
  </si>
  <si>
    <t>Horjul</t>
  </si>
  <si>
    <t>Hrastnik</t>
  </si>
  <si>
    <t>Hrib-Loški Potok</t>
  </si>
  <si>
    <t>Hrib-Loski Potok</t>
  </si>
  <si>
    <t>Loški Potok</t>
  </si>
  <si>
    <t>Idrija</t>
  </si>
  <si>
    <t>Ig</t>
  </si>
  <si>
    <t>Ilirska Bistrica</t>
  </si>
  <si>
    <t>Ivančna Gorica</t>
  </si>
  <si>
    <t>Ivancna Gorica</t>
  </si>
  <si>
    <t>Izola</t>
  </si>
  <si>
    <t>Jesenice</t>
  </si>
  <si>
    <t>Jurovski Dol</t>
  </si>
  <si>
    <t>Sveti Jurij v Slovenskih Goricah</t>
  </si>
  <si>
    <t>Juršinci</t>
  </si>
  <si>
    <t>Jursinci</t>
  </si>
  <si>
    <t>Kamnik</t>
  </si>
  <si>
    <t>Kanal</t>
  </si>
  <si>
    <t>Kidričevo</t>
  </si>
  <si>
    <t>Kidricevo</t>
  </si>
  <si>
    <t>Kobarid</t>
  </si>
  <si>
    <t>Kobilje</t>
  </si>
  <si>
    <t>Kočevje</t>
  </si>
  <si>
    <t>Kocevje</t>
  </si>
  <si>
    <t>Komen</t>
  </si>
  <si>
    <t>Komenda</t>
  </si>
  <si>
    <t>Koper</t>
  </si>
  <si>
    <t>Kostanjevica na Krki</t>
  </si>
  <si>
    <t>Kostel</t>
  </si>
  <si>
    <t>Kozina</t>
  </si>
  <si>
    <t>Hrpelje-Kozina</t>
  </si>
  <si>
    <t>Kozje</t>
  </si>
  <si>
    <t>Kranj</t>
  </si>
  <si>
    <t>Kranjska Gora</t>
  </si>
  <si>
    <t>Križevci pri Ljutomeru</t>
  </si>
  <si>
    <t>Krizevci pri Ljutomeru</t>
  </si>
  <si>
    <t>Križevci</t>
  </si>
  <si>
    <t>Krško</t>
  </si>
  <si>
    <t>Krsko</t>
  </si>
  <si>
    <t>Kuzma</t>
  </si>
  <si>
    <t>Laško</t>
  </si>
  <si>
    <t>Lasko</t>
  </si>
  <si>
    <t>Lenart v Slovenskih Goricah</t>
  </si>
  <si>
    <t>Lenart</t>
  </si>
  <si>
    <t>Lendava</t>
  </si>
  <si>
    <t>Litija</t>
  </si>
  <si>
    <t>Ljubljana</t>
  </si>
  <si>
    <t>Ljubno</t>
  </si>
  <si>
    <t>Ljutomer</t>
  </si>
  <si>
    <t>Log pri Brezovici</t>
  </si>
  <si>
    <t>Log-Dragomer</t>
  </si>
  <si>
    <t>Logatec</t>
  </si>
  <si>
    <t>Lovrenc na Pohorju</t>
  </si>
  <si>
    <t>Luče</t>
  </si>
  <si>
    <t>Luce</t>
  </si>
  <si>
    <t>Lukovica pri Domžalah</t>
  </si>
  <si>
    <t>Lukovica pri Domzalah</t>
  </si>
  <si>
    <t>Lukovica</t>
  </si>
  <si>
    <t>Majšperk</t>
  </si>
  <si>
    <t>Majsperk</t>
  </si>
  <si>
    <t>Makole</t>
  </si>
  <si>
    <t>Maribor</t>
  </si>
  <si>
    <t>Markovci</t>
  </si>
  <si>
    <t>Medvode</t>
  </si>
  <si>
    <t>Mengeš</t>
  </si>
  <si>
    <t>Menges</t>
  </si>
  <si>
    <t>Metlika</t>
  </si>
  <si>
    <t>Mežica</t>
  </si>
  <si>
    <t>Mezica</t>
  </si>
  <si>
    <t>Miklavž na Dravskem Polju</t>
  </si>
  <si>
    <t>Miklavz na Dravskem Polju</t>
  </si>
  <si>
    <t>Miren</t>
  </si>
  <si>
    <t>Miren-Kostanjevica</t>
  </si>
  <si>
    <t>Mirna</t>
  </si>
  <si>
    <t>Mirna Peč</t>
  </si>
  <si>
    <t>Mirna Pec</t>
  </si>
  <si>
    <t>Mislinja</t>
  </si>
  <si>
    <t>Mokronog</t>
  </si>
  <si>
    <t>Mokronog-Trebelno</t>
  </si>
  <si>
    <t>Moravče</t>
  </si>
  <si>
    <t>Moravce</t>
  </si>
  <si>
    <t>Moravske-Toplice</t>
  </si>
  <si>
    <t>Moravske Toplice</t>
  </si>
  <si>
    <t>Mozirje</t>
  </si>
  <si>
    <t>Murska Sobota</t>
  </si>
  <si>
    <t>Muta</t>
  </si>
  <si>
    <t>Naklo</t>
  </si>
  <si>
    <t>Nazarje</t>
  </si>
  <si>
    <t>Nova Gorica</t>
  </si>
  <si>
    <t>Nova Vas</t>
  </si>
  <si>
    <t>Bloke</t>
  </si>
  <si>
    <t>Novo Mesto</t>
  </si>
  <si>
    <t>Odranci</t>
  </si>
  <si>
    <t>Oplotnica</t>
  </si>
  <si>
    <t>Ormož</t>
  </si>
  <si>
    <t>Ormoz</t>
  </si>
  <si>
    <t>Osilnica</t>
  </si>
  <si>
    <t>Pesnica pri Mariboru</t>
  </si>
  <si>
    <t>Pesnica</t>
  </si>
  <si>
    <t>Piran</t>
  </si>
  <si>
    <t>Pivka</t>
  </si>
  <si>
    <t>Podčetrtek</t>
  </si>
  <si>
    <t>Podcetrtek</t>
  </si>
  <si>
    <t>Podlehnik</t>
  </si>
  <si>
    <t>Podvelka</t>
  </si>
  <si>
    <t>Poljčane</t>
  </si>
  <si>
    <t>Poljcane</t>
  </si>
  <si>
    <t>Polzela</t>
  </si>
  <si>
    <t>Postojna</t>
  </si>
  <si>
    <t>Prebold</t>
  </si>
  <si>
    <t>Preddvor</t>
  </si>
  <si>
    <t>Prevalje</t>
  </si>
  <si>
    <t>Ptuj</t>
  </si>
  <si>
    <t>Puconci</t>
  </si>
  <si>
    <t>Rače</t>
  </si>
  <si>
    <t>Race</t>
  </si>
  <si>
    <t>Rače-Fram</t>
  </si>
  <si>
    <t>Radeče</t>
  </si>
  <si>
    <t>Radece</t>
  </si>
  <si>
    <t>Radenci</t>
  </si>
  <si>
    <t>Radlje ob Dravi</t>
  </si>
  <si>
    <t>Radovljica</t>
  </si>
  <si>
    <t>Ravne na Koroškem</t>
  </si>
  <si>
    <t>Ravne na Koroskem</t>
  </si>
  <si>
    <t>Razkrižje</t>
  </si>
  <si>
    <t>Razkrizje</t>
  </si>
  <si>
    <t>Rečica ob Savinji</t>
  </si>
  <si>
    <t>Recica ob Savinji</t>
  </si>
  <si>
    <t>Ribnica</t>
  </si>
  <si>
    <t>Ribnica na Pohorju</t>
  </si>
  <si>
    <t>Rogaška Slatina</t>
  </si>
  <si>
    <t>Rogaska Slatina</t>
  </si>
  <si>
    <t>Rogašovci</t>
  </si>
  <si>
    <t>Rogasovci</t>
  </si>
  <si>
    <t>Rogatec</t>
  </si>
  <si>
    <t>Ruše</t>
  </si>
  <si>
    <t>Šalovci</t>
  </si>
  <si>
    <t>Salovci</t>
  </si>
  <si>
    <t>Selnica ob Dravi</t>
  </si>
  <si>
    <t>Semič</t>
  </si>
  <si>
    <t>Semic</t>
  </si>
  <si>
    <t>Šempeter pri Gorici</t>
  </si>
  <si>
    <t>Sempeter pri Gorici</t>
  </si>
  <si>
    <t>Šempeter-Vrtojba</t>
  </si>
  <si>
    <t>Šenčur</t>
  </si>
  <si>
    <t>Sencur</t>
  </si>
  <si>
    <t>Šentilj</t>
  </si>
  <si>
    <t>Sentilj</t>
  </si>
  <si>
    <t>Šentjernej</t>
  </si>
  <si>
    <t>Sentjernej</t>
  </si>
  <si>
    <t>Šentjur</t>
  </si>
  <si>
    <t>Sentjur</t>
  </si>
  <si>
    <t>Šentrupert</t>
  </si>
  <si>
    <t>Sentrupert</t>
  </si>
  <si>
    <t>Sevnica</t>
  </si>
  <si>
    <t>Sežana</t>
  </si>
  <si>
    <t>Sezana</t>
  </si>
  <si>
    <t>Škocjan</t>
  </si>
  <si>
    <t>Skocjan</t>
  </si>
  <si>
    <t>Škofja Loka</t>
  </si>
  <si>
    <t>Skofja Loka</t>
  </si>
  <si>
    <t>Škofljica</t>
  </si>
  <si>
    <t>Skofljica</t>
  </si>
  <si>
    <t>Slovenj Gradec</t>
  </si>
  <si>
    <t>Slovenska Bistrica</t>
  </si>
  <si>
    <t>Slovenske Konjice</t>
  </si>
  <si>
    <t>Šmarje pri Jelšah</t>
  </si>
  <si>
    <t>Smarje pri Jelsah</t>
  </si>
  <si>
    <t>Šmarješke Toplice</t>
  </si>
  <si>
    <t>Smarjeske Toplice</t>
  </si>
  <si>
    <t>Šmartno ob Paki</t>
  </si>
  <si>
    <t>Smartno ob Paki</t>
  </si>
  <si>
    <t>Šmartno pri Litiji</t>
  </si>
  <si>
    <t>Smartno pri Litiji</t>
  </si>
  <si>
    <t>Sodražica</t>
  </si>
  <si>
    <t>Sodrazica</t>
  </si>
  <si>
    <t>Solčava</t>
  </si>
  <si>
    <t>Solcava</t>
  </si>
  <si>
    <t>Šoštanj</t>
  </si>
  <si>
    <t>Sostanj</t>
  </si>
  <si>
    <t>Spodnja Hajdina</t>
  </si>
  <si>
    <t>Hajdina</t>
  </si>
  <si>
    <t>Spodnje Hoče</t>
  </si>
  <si>
    <t>Spodnje Hoce</t>
  </si>
  <si>
    <t>Hoče-Slivnica</t>
  </si>
  <si>
    <t>Spodnji Duplek</t>
  </si>
  <si>
    <t>Duplek</t>
  </si>
  <si>
    <t>Središče ob Dravi</t>
  </si>
  <si>
    <t>Sredisce ob Dravi</t>
  </si>
  <si>
    <t>Stari Trg pri Ložu</t>
  </si>
  <si>
    <t>Stari Trg pri Lozu</t>
  </si>
  <si>
    <t>Loška Dolina</t>
  </si>
  <si>
    <t>Starše</t>
  </si>
  <si>
    <t>Starse</t>
  </si>
  <si>
    <t>Štore</t>
  </si>
  <si>
    <t>Store</t>
  </si>
  <si>
    <t>Straža</t>
  </si>
  <si>
    <t>Straza</t>
  </si>
  <si>
    <t>Sveta Ana v Slovenskih Goricah</t>
  </si>
  <si>
    <t>Sveta Ana</t>
  </si>
  <si>
    <t>Sveta Trojica v Slovenskih Goricah</t>
  </si>
  <si>
    <t>Sveti Jurij ob Ščavnici</t>
  </si>
  <si>
    <t>Sveti Jurij ob Scavnici</t>
  </si>
  <si>
    <t>Tabor</t>
  </si>
  <si>
    <t>Tišina</t>
  </si>
  <si>
    <t>Tisina</t>
  </si>
  <si>
    <t>Tolmin</t>
  </si>
  <si>
    <t>Tomaž pri Ormožu</t>
  </si>
  <si>
    <t>Tomaz pri Ormozu</t>
  </si>
  <si>
    <t>Sveti Tomaž</t>
  </si>
  <si>
    <t>Trbovlje</t>
  </si>
  <si>
    <t>Trebnje</t>
  </si>
  <si>
    <t>Trnovska Vas</t>
  </si>
  <si>
    <t>Tržič</t>
  </si>
  <si>
    <t>Trzic</t>
  </si>
  <si>
    <t>Trzin</t>
  </si>
  <si>
    <t>Turnišče</t>
  </si>
  <si>
    <t>Turnisce</t>
  </si>
  <si>
    <t>Velenje</t>
  </si>
  <si>
    <t>Velika Polana</t>
  </si>
  <si>
    <t>Velike Lašče</t>
  </si>
  <si>
    <t>Velike Lasce</t>
  </si>
  <si>
    <t>Veržej</t>
  </si>
  <si>
    <t>Verzej</t>
  </si>
  <si>
    <t>Videm</t>
  </si>
  <si>
    <t>Dobrepolje</t>
  </si>
  <si>
    <t>Videm pri Ptuju</t>
  </si>
  <si>
    <t>Vipava</t>
  </si>
  <si>
    <t>Vitanje</t>
  </si>
  <si>
    <t>Vitomarci</t>
  </si>
  <si>
    <t>Sveti Andraž v Slovenskih Goricah</t>
  </si>
  <si>
    <t>Vodice</t>
  </si>
  <si>
    <t>Vojnik</t>
  </si>
  <si>
    <t>Volčja Draga</t>
  </si>
  <si>
    <t>Volcja Draga</t>
  </si>
  <si>
    <t>Renče-Vogrsko</t>
  </si>
  <si>
    <t>Vransko</t>
  </si>
  <si>
    <t>Vrhnika</t>
  </si>
  <si>
    <t>Vuzenica</t>
  </si>
  <si>
    <t>Zagorje ob Savi</t>
  </si>
  <si>
    <t>Žalec</t>
  </si>
  <si>
    <t>Zalec</t>
  </si>
  <si>
    <t>Zavrč</t>
  </si>
  <si>
    <t>Zavrc</t>
  </si>
  <si>
    <t>Železniki</t>
  </si>
  <si>
    <t>Zelezniki</t>
  </si>
  <si>
    <t>Žetale</t>
  </si>
  <si>
    <t>Zetale</t>
  </si>
  <si>
    <t>Zgornja Kungota</t>
  </si>
  <si>
    <t>Kungota</t>
  </si>
  <si>
    <t>Zgornje Gorje</t>
  </si>
  <si>
    <t>Gorje</t>
  </si>
  <si>
    <t>Zgornje Jezersko</t>
  </si>
  <si>
    <t>Jezersko</t>
  </si>
  <si>
    <t>Žiri</t>
  </si>
  <si>
    <t>Ziri</t>
  </si>
  <si>
    <t>Žirovnica</t>
  </si>
  <si>
    <t>Zirovnica</t>
  </si>
  <si>
    <t>Zreče</t>
  </si>
  <si>
    <t>Zrece</t>
  </si>
  <si>
    <t>Žužemberk</t>
  </si>
  <si>
    <t>Zuzemberk</t>
  </si>
  <si>
    <t>Auki</t>
  </si>
  <si>
    <t>Solomon Islands</t>
  </si>
  <si>
    <t>SB</t>
  </si>
  <si>
    <t>SLB</t>
  </si>
  <si>
    <t>Malaita</t>
  </si>
  <si>
    <t>Buala</t>
  </si>
  <si>
    <t>Isabel</t>
  </si>
  <si>
    <t>Gizo</t>
  </si>
  <si>
    <t>Honiara</t>
  </si>
  <si>
    <t>Kirakira</t>
  </si>
  <si>
    <t>Makira and Ulawa</t>
  </si>
  <si>
    <t>Lata</t>
  </si>
  <si>
    <t>Temotu</t>
  </si>
  <si>
    <t>Taro</t>
  </si>
  <si>
    <t>Choiseul</t>
  </si>
  <si>
    <t>Tigoa</t>
  </si>
  <si>
    <t>Rennell and Bellona</t>
  </si>
  <si>
    <t>Tulagi</t>
  </si>
  <si>
    <t>Baki</t>
  </si>
  <si>
    <t>Somalia</t>
  </si>
  <si>
    <t>SO</t>
  </si>
  <si>
    <t>SOM</t>
  </si>
  <si>
    <t>Awdal</t>
  </si>
  <si>
    <t>Bandarbeyla</t>
  </si>
  <si>
    <t>Baydhabo</t>
  </si>
  <si>
    <t>Bay</t>
  </si>
  <si>
    <t>Beledweyne</t>
  </si>
  <si>
    <t>Hiiraan</t>
  </si>
  <si>
    <t>Boosaaso</t>
  </si>
  <si>
    <t>Bu'aale</t>
  </si>
  <si>
    <t>Jubbada Dhexe</t>
  </si>
  <si>
    <t>Burco</t>
  </si>
  <si>
    <t>Togdheer</t>
  </si>
  <si>
    <t>Buur Gaabo</t>
  </si>
  <si>
    <t>Jubbada Hoose</t>
  </si>
  <si>
    <t>Buurhakaba</t>
  </si>
  <si>
    <t>Caluula</t>
  </si>
  <si>
    <t>Ceerigaabo</t>
  </si>
  <si>
    <t>Sanaag</t>
  </si>
  <si>
    <t>Dhuusa Mareeb</t>
  </si>
  <si>
    <t>Galguduud</t>
  </si>
  <si>
    <t>Eyl</t>
  </si>
  <si>
    <t>Nugaal</t>
  </si>
  <si>
    <t>Gaalkacyo</t>
  </si>
  <si>
    <t>Mudug</t>
  </si>
  <si>
    <t>Garbahaarey</t>
  </si>
  <si>
    <t>Gedo</t>
  </si>
  <si>
    <t>Garoowe</t>
  </si>
  <si>
    <t>Hargeysa</t>
  </si>
  <si>
    <t>Woqooyi Galbeed</t>
  </si>
  <si>
    <t>Hudur</t>
  </si>
  <si>
    <t>Bakool</t>
  </si>
  <si>
    <t>Hurdiyo</t>
  </si>
  <si>
    <t>Jamaame</t>
  </si>
  <si>
    <t>Jawhar</t>
  </si>
  <si>
    <t>Shabeellaha Dhexe</t>
  </si>
  <si>
    <t>Kismaayo</t>
  </si>
  <si>
    <t>Laascaanood</t>
  </si>
  <si>
    <t>Sool</t>
  </si>
  <si>
    <t>Luuq</t>
  </si>
  <si>
    <t>Marka</t>
  </si>
  <si>
    <t>Shabeellaha Hoose</t>
  </si>
  <si>
    <t>Mereeg</t>
  </si>
  <si>
    <t>Mogadishu</t>
  </si>
  <si>
    <t>Banaadir</t>
  </si>
  <si>
    <t>Qardho</t>
  </si>
  <si>
    <t>Alexander Bay</t>
  </si>
  <si>
    <t>South Africa</t>
  </si>
  <si>
    <t>ZA</t>
  </si>
  <si>
    <t>ZAF</t>
  </si>
  <si>
    <t>Northern Cape</t>
  </si>
  <si>
    <t>Aliwal North</t>
  </si>
  <si>
    <t>Eastern Cape</t>
  </si>
  <si>
    <t>Beaufort West</t>
  </si>
  <si>
    <t>Western Cape</t>
  </si>
  <si>
    <t>Benoni</t>
  </si>
  <si>
    <t>Gauteng</t>
  </si>
  <si>
    <t>Bethal</t>
  </si>
  <si>
    <t>Mpumalanga</t>
  </si>
  <si>
    <t>Bethlehem</t>
  </si>
  <si>
    <t>Free State</t>
  </si>
  <si>
    <t>Bhisho</t>
  </si>
  <si>
    <t>Bloemfontein</t>
  </si>
  <si>
    <t>Bloemhof</t>
  </si>
  <si>
    <t>Brandfort</t>
  </si>
  <si>
    <t>Bredasdorp</t>
  </si>
  <si>
    <t>Brits</t>
  </si>
  <si>
    <t>Cape Town</t>
  </si>
  <si>
    <t>Colesberg</t>
  </si>
  <si>
    <t>Cradock</t>
  </si>
  <si>
    <t>De Aar</t>
  </si>
  <si>
    <t>Durban</t>
  </si>
  <si>
    <t>KwaZulu-Natal</t>
  </si>
  <si>
    <t>East London</t>
  </si>
  <si>
    <t>George</t>
  </si>
  <si>
    <t>Graaff Reinet</t>
  </si>
  <si>
    <t>Grahamstown</t>
  </si>
  <si>
    <t>Hermanus</t>
  </si>
  <si>
    <t>Johannesburg</t>
  </si>
  <si>
    <t>Kimberley</t>
  </si>
  <si>
    <t>Klerksdorp</t>
  </si>
  <si>
    <t>Knysna</t>
  </si>
  <si>
    <t>Komatipoort</t>
  </si>
  <si>
    <t>Kroonstad</t>
  </si>
  <si>
    <t>Kuruman</t>
  </si>
  <si>
    <t>Ladysmith</t>
  </si>
  <si>
    <t>Lebowakgomo</t>
  </si>
  <si>
    <t>Limpopo</t>
  </si>
  <si>
    <t>Mahikeng</t>
  </si>
  <si>
    <t>Mmabatho</t>
  </si>
  <si>
    <t>Mossel Bay</t>
  </si>
  <si>
    <t>Musina</t>
  </si>
  <si>
    <t>Nelspruit</t>
  </si>
  <si>
    <t>Oudtshoorn</t>
  </si>
  <si>
    <t>Paarl</t>
  </si>
  <si>
    <t>Pietermaritzburg</t>
  </si>
  <si>
    <t>Poffader</t>
  </si>
  <si>
    <t>Polokwane</t>
  </si>
  <si>
    <t>Port Alfred</t>
  </si>
  <si>
    <t>Port Elizabeth</t>
  </si>
  <si>
    <t>Port Shepstone</t>
  </si>
  <si>
    <t>Port St. Johns</t>
  </si>
  <si>
    <t>Potchefstroom</t>
  </si>
  <si>
    <t>Pretoria</t>
  </si>
  <si>
    <t>Prieska</t>
  </si>
  <si>
    <t>Rustenburg</t>
  </si>
  <si>
    <t>Saldanha</t>
  </si>
  <si>
    <t>Springbok</t>
  </si>
  <si>
    <t>Springs</t>
  </si>
  <si>
    <t>Standerton</t>
  </si>
  <si>
    <t>Swellendam</t>
  </si>
  <si>
    <t>Thohoyandou</t>
  </si>
  <si>
    <t>Tzaneen</t>
  </si>
  <si>
    <t>Ubomba</t>
  </si>
  <si>
    <t>Uitenhage</t>
  </si>
  <si>
    <t>Ulundi</t>
  </si>
  <si>
    <t>Umtata</t>
  </si>
  <si>
    <t>Upington</t>
  </si>
  <si>
    <t>Vanhynsdorp</t>
  </si>
  <si>
    <t>Vereeniging</t>
  </si>
  <si>
    <t>Volksrust</t>
  </si>
  <si>
    <t>Vryburg</t>
  </si>
  <si>
    <t>Vryheid</t>
  </si>
  <si>
    <t>Welkom</t>
  </si>
  <si>
    <t>Worcester</t>
  </si>
  <si>
    <t>Grytviken</t>
  </si>
  <si>
    <t>South Georgia And South Sandwich Islands</t>
  </si>
  <si>
    <t>GS</t>
  </si>
  <si>
    <t>SGS</t>
  </si>
  <si>
    <t>Andong</t>
  </si>
  <si>
    <t>South Korea</t>
  </si>
  <si>
    <t>KR</t>
  </si>
  <si>
    <t>KOR</t>
  </si>
  <si>
    <t>Gyeongbuk</t>
  </si>
  <si>
    <t>Ansan</t>
  </si>
  <si>
    <t>Gyeonggi</t>
  </si>
  <si>
    <t>Busan</t>
  </si>
  <si>
    <t>Changwon</t>
  </si>
  <si>
    <t>Gyeongnam</t>
  </si>
  <si>
    <t>Cheongju</t>
  </si>
  <si>
    <t>Chungbuk</t>
  </si>
  <si>
    <t>Chuncheon</t>
  </si>
  <si>
    <t>Gangwon</t>
  </si>
  <si>
    <t>Daegu</t>
  </si>
  <si>
    <t>Daejeon</t>
  </si>
  <si>
    <t>Eumseong</t>
  </si>
  <si>
    <t>Gangneung</t>
  </si>
  <si>
    <t>Goyang</t>
  </si>
  <si>
    <t>Gunsan</t>
  </si>
  <si>
    <t>Jeonbuk</t>
  </si>
  <si>
    <t>Gwangju</t>
  </si>
  <si>
    <t>Gyeongju</t>
  </si>
  <si>
    <t>Hongseong</t>
  </si>
  <si>
    <t>Chungnam</t>
  </si>
  <si>
    <t>Iksan</t>
  </si>
  <si>
    <t>Incheon</t>
  </si>
  <si>
    <t>Jeju</t>
  </si>
  <si>
    <t>Jeonju</t>
  </si>
  <si>
    <t>Mokpo</t>
  </si>
  <si>
    <t>Jeonnam</t>
  </si>
  <si>
    <t>Muan</t>
  </si>
  <si>
    <t>Pohang</t>
  </si>
  <si>
    <t>Puch'on</t>
  </si>
  <si>
    <t>Sejong</t>
  </si>
  <si>
    <t>Seoul</t>
  </si>
  <si>
    <t>Sokcho</t>
  </si>
  <si>
    <t>Songnam</t>
  </si>
  <si>
    <t>Suwon</t>
  </si>
  <si>
    <t>Ulsan</t>
  </si>
  <si>
    <t>Wonju</t>
  </si>
  <si>
    <t>Yeosu</t>
  </si>
  <si>
    <t>Aweil</t>
  </si>
  <si>
    <t>South Sudan</t>
  </si>
  <si>
    <t>SS</t>
  </si>
  <si>
    <t>SSD</t>
  </si>
  <si>
    <t>Northern Bahr el Ghazal</t>
  </si>
  <si>
    <t>Bentiu</t>
  </si>
  <si>
    <t>Unity</t>
  </si>
  <si>
    <t>Jonglei</t>
  </si>
  <si>
    <t>Gogrial</t>
  </si>
  <si>
    <t>Warrap</t>
  </si>
  <si>
    <t>Juba</t>
  </si>
  <si>
    <t>Central Equatoria</t>
  </si>
  <si>
    <t>Kapoeta</t>
  </si>
  <si>
    <t>Eastern Equatoria</t>
  </si>
  <si>
    <t>Kuacjok</t>
  </si>
  <si>
    <t>Malakal</t>
  </si>
  <si>
    <t>Upper Nile</t>
  </si>
  <si>
    <t>Maridi</t>
  </si>
  <si>
    <t>Western Equatoria</t>
  </si>
  <si>
    <t>Melut</t>
  </si>
  <si>
    <t>Nasir</t>
  </si>
  <si>
    <t>Nimule</t>
  </si>
  <si>
    <t>Rumbek</t>
  </si>
  <si>
    <t>Lakes</t>
  </si>
  <si>
    <t>Torit</t>
  </si>
  <si>
    <t>Wau</t>
  </si>
  <si>
    <t>Western Bahr el Ghazal</t>
  </si>
  <si>
    <t>Yambio</t>
  </si>
  <si>
    <t>Yei</t>
  </si>
  <si>
    <t>Albacete</t>
  </si>
  <si>
    <t>Spain</t>
  </si>
  <si>
    <t>ES</t>
  </si>
  <si>
    <t>ESP</t>
  </si>
  <si>
    <t>Castille-La Mancha</t>
  </si>
  <si>
    <t>Algeciras</t>
  </si>
  <si>
    <t>Andalusia</t>
  </si>
  <si>
    <t>Alicante</t>
  </si>
  <si>
    <t>Valencia</t>
  </si>
  <si>
    <t>Almería</t>
  </si>
  <si>
    <t>Almeria</t>
  </si>
  <si>
    <t>Arrecife</t>
  </si>
  <si>
    <t>Canary Islands</t>
  </si>
  <si>
    <t>Badajoz</t>
  </si>
  <si>
    <t>Extremadura</t>
  </si>
  <si>
    <t>Barcelona</t>
  </si>
  <si>
    <t>Catalonia</t>
  </si>
  <si>
    <t>Bilbao</t>
  </si>
  <si>
    <t>Basque Country</t>
  </si>
  <si>
    <t>Burgos</t>
  </si>
  <si>
    <t>Castille-Leon</t>
  </si>
  <si>
    <t>Cádiz</t>
  </si>
  <si>
    <t>Murcia</t>
  </si>
  <si>
    <t>Castello</t>
  </si>
  <si>
    <t>Ceuta</t>
  </si>
  <si>
    <t>Gijón</t>
  </si>
  <si>
    <t>Gijon</t>
  </si>
  <si>
    <t>Asturias</t>
  </si>
  <si>
    <t>Huelva</t>
  </si>
  <si>
    <t>La Coruña</t>
  </si>
  <si>
    <t>La Coruna</t>
  </si>
  <si>
    <t>Galicia</t>
  </si>
  <si>
    <t>Las Palmas</t>
  </si>
  <si>
    <t>Logroño</t>
  </si>
  <si>
    <t>Logrono</t>
  </si>
  <si>
    <t>Lorca</t>
  </si>
  <si>
    <t>Madrid</t>
  </si>
  <si>
    <t>Málaga</t>
  </si>
  <si>
    <t>Malaga</t>
  </si>
  <si>
    <t>Marbella</t>
  </si>
  <si>
    <t>Mataró</t>
  </si>
  <si>
    <t>Mataro</t>
  </si>
  <si>
    <t>Melilla</t>
  </si>
  <si>
    <t>Ourense</t>
  </si>
  <si>
    <t>Oviedo</t>
  </si>
  <si>
    <t>Palma</t>
  </si>
  <si>
    <t>Balearic Islands</t>
  </si>
  <si>
    <t>Navarre</t>
  </si>
  <si>
    <t>San Sebastián</t>
  </si>
  <si>
    <t>San Sebastian</t>
  </si>
  <si>
    <t>Santa Cruz de Tenerife</t>
  </si>
  <si>
    <t>Cantabria</t>
  </si>
  <si>
    <t>Santiago de Compostela</t>
  </si>
  <si>
    <t>Seville</t>
  </si>
  <si>
    <t>Tarragona</t>
  </si>
  <si>
    <t>Vigo</t>
  </si>
  <si>
    <t>Zaragoza</t>
  </si>
  <si>
    <t>Aragon</t>
  </si>
  <si>
    <t>Anuradhapura</t>
  </si>
  <si>
    <t>Sri Lanka</t>
  </si>
  <si>
    <t>LK</t>
  </si>
  <si>
    <t>LKA</t>
  </si>
  <si>
    <t>North Central</t>
  </si>
  <si>
    <t>Badulla</t>
  </si>
  <si>
    <t>Uva</t>
  </si>
  <si>
    <t>Batticaloa</t>
  </si>
  <si>
    <t>Colombo</t>
  </si>
  <si>
    <t>Galle</t>
  </si>
  <si>
    <t>Jaffna</t>
  </si>
  <si>
    <t>Kandy</t>
  </si>
  <si>
    <t>Kilinochchi</t>
  </si>
  <si>
    <t>Matara</t>
  </si>
  <si>
    <t>Moratuwa</t>
  </si>
  <si>
    <t>Puttalan</t>
  </si>
  <si>
    <t>North Western</t>
  </si>
  <si>
    <t>Ratnapura</t>
  </si>
  <si>
    <t>Sabaragamuwa</t>
  </si>
  <si>
    <t>Sri Jawewardenepura Kotte</t>
  </si>
  <si>
    <t>Trincomalee</t>
  </si>
  <si>
    <t>Ad Damazīn</t>
  </si>
  <si>
    <t>Ad Damazin</t>
  </si>
  <si>
    <t>Sudan</t>
  </si>
  <si>
    <t>SD</t>
  </si>
  <si>
    <t>SDN</t>
  </si>
  <si>
    <t>Blue Nile</t>
  </si>
  <si>
    <t>Atbara</t>
  </si>
  <si>
    <t>River Nile</t>
  </si>
  <si>
    <t>Babanusa</t>
  </si>
  <si>
    <t>Western Kordofan</t>
  </si>
  <si>
    <t>Berber</t>
  </si>
  <si>
    <t>Dongola</t>
  </si>
  <si>
    <t>Ed Daein</t>
  </si>
  <si>
    <t>East Darfur</t>
  </si>
  <si>
    <t>Ed Dueim</t>
  </si>
  <si>
    <t>White Nile</t>
  </si>
  <si>
    <t>EdDamer</t>
  </si>
  <si>
    <t>El Fasher</t>
  </si>
  <si>
    <t>North Darfur</t>
  </si>
  <si>
    <t>El Fula</t>
  </si>
  <si>
    <t>El Manaqil</t>
  </si>
  <si>
    <t>Al Gazira</t>
  </si>
  <si>
    <t>El Obeid</t>
  </si>
  <si>
    <t>North Kordofan</t>
  </si>
  <si>
    <t>En Nuhud</t>
  </si>
  <si>
    <t>Gedaref</t>
  </si>
  <si>
    <t>Al Gedaref</t>
  </si>
  <si>
    <t>Geneina</t>
  </si>
  <si>
    <t>West Darfur</t>
  </si>
  <si>
    <t>Haiya</t>
  </si>
  <si>
    <t>Red Sea</t>
  </si>
  <si>
    <t>Kadugli</t>
  </si>
  <si>
    <t>South Kordofan</t>
  </si>
  <si>
    <t>Kassala</t>
  </si>
  <si>
    <t>Kerma</t>
  </si>
  <si>
    <t>Khartoum</t>
  </si>
  <si>
    <t>Kosti</t>
  </si>
  <si>
    <t>Medani</t>
  </si>
  <si>
    <t>Merowe</t>
  </si>
  <si>
    <t>Muglad</t>
  </si>
  <si>
    <t>Niyala</t>
  </si>
  <si>
    <t>South Darfur</t>
  </si>
  <si>
    <t>Omdurman</t>
  </si>
  <si>
    <t>Port Sudan</t>
  </si>
  <si>
    <t>Rabak</t>
  </si>
  <si>
    <t>Sennar</t>
  </si>
  <si>
    <t>Shendi</t>
  </si>
  <si>
    <t>Singa</t>
  </si>
  <si>
    <t>Tokar</t>
  </si>
  <si>
    <t>Umm Ruwaba</t>
  </si>
  <si>
    <t>Wadi Halfa</t>
  </si>
  <si>
    <t>Zalingei</t>
  </si>
  <si>
    <t>Central Darfur</t>
  </si>
  <si>
    <t>Albina</t>
  </si>
  <si>
    <t>Suriname</t>
  </si>
  <si>
    <t>SR</t>
  </si>
  <si>
    <t>SUR</t>
  </si>
  <si>
    <t>Marowijne</t>
  </si>
  <si>
    <t>Brokopondo</t>
  </si>
  <si>
    <t>Brownsweg</t>
  </si>
  <si>
    <t>Cottica</t>
  </si>
  <si>
    <t>Sipaliwini</t>
  </si>
  <si>
    <t>Saramacca</t>
  </si>
  <si>
    <t>Lelydorp</t>
  </si>
  <si>
    <t>Wanica</t>
  </si>
  <si>
    <t>Moengo</t>
  </si>
  <si>
    <t>Nieuw Amsterdam</t>
  </si>
  <si>
    <t>Commewijne</t>
  </si>
  <si>
    <t>Nieuw Nickerie</t>
  </si>
  <si>
    <t>Nickerie</t>
  </si>
  <si>
    <t>Onverwacht</t>
  </si>
  <si>
    <t>Para</t>
  </si>
  <si>
    <t>Paramaribo</t>
  </si>
  <si>
    <t>Totness</t>
  </si>
  <si>
    <t>Coronie</t>
  </si>
  <si>
    <t>Longyearbyen</t>
  </si>
  <si>
    <t>Svalbard and Jan Mayen</t>
  </si>
  <si>
    <t>XR</t>
  </si>
  <si>
    <t>XSV</t>
  </si>
  <si>
    <t>Golela</t>
  </si>
  <si>
    <t>Swaziland</t>
  </si>
  <si>
    <t>SZ</t>
  </si>
  <si>
    <t>SWZ</t>
  </si>
  <si>
    <t>Hlatikulu</t>
  </si>
  <si>
    <t>Shiselweni</t>
  </si>
  <si>
    <t>Lobamba</t>
  </si>
  <si>
    <t>Manzini</t>
  </si>
  <si>
    <t>Mbabane</t>
  </si>
  <si>
    <t>Hhohho</t>
  </si>
  <si>
    <t>Nhlangano</t>
  </si>
  <si>
    <t>Piggs Peak</t>
  </si>
  <si>
    <t>Siteki</t>
  </si>
  <si>
    <t>Lubombo</t>
  </si>
  <si>
    <t>Bollnäs</t>
  </si>
  <si>
    <t>Bollnas</t>
  </si>
  <si>
    <t>Sweden</t>
  </si>
  <si>
    <t>SE</t>
  </si>
  <si>
    <t>SWE</t>
  </si>
  <si>
    <t>Gävleborg</t>
  </si>
  <si>
    <t>Borås</t>
  </si>
  <si>
    <t>Boras</t>
  </si>
  <si>
    <t>Västra Götaland</t>
  </si>
  <si>
    <t>Borlänge</t>
  </si>
  <si>
    <t>Borlange</t>
  </si>
  <si>
    <t>Dalarna</t>
  </si>
  <si>
    <t>Falun</t>
  </si>
  <si>
    <t>Gävle</t>
  </si>
  <si>
    <t>Gavle</t>
  </si>
  <si>
    <t>Göteborg</t>
  </si>
  <si>
    <t>Goteborg</t>
  </si>
  <si>
    <t>Halmstad</t>
  </si>
  <si>
    <t>Halland</t>
  </si>
  <si>
    <t>Härnösand</t>
  </si>
  <si>
    <t>Harnosand</t>
  </si>
  <si>
    <t>Västernorrland</t>
  </si>
  <si>
    <t>Helsingborg</t>
  </si>
  <si>
    <t>Skåne</t>
  </si>
  <si>
    <t>Jönköping</t>
  </si>
  <si>
    <t>Jonkoping</t>
  </si>
  <si>
    <t>Kalmar</t>
  </si>
  <si>
    <t>Karlskrona</t>
  </si>
  <si>
    <t>Blekinge</t>
  </si>
  <si>
    <t>Karlstad</t>
  </si>
  <si>
    <t>Värmland</t>
  </si>
  <si>
    <t>Kiruna</t>
  </si>
  <si>
    <t>Norrbotten</t>
  </si>
  <si>
    <t>Kristianstad</t>
  </si>
  <si>
    <t>Linköping</t>
  </si>
  <si>
    <t>Linkoping</t>
  </si>
  <si>
    <t>Östergötland</t>
  </si>
  <si>
    <t>Luleå</t>
  </si>
  <si>
    <t>Lulea</t>
  </si>
  <si>
    <t>Malmö</t>
  </si>
  <si>
    <t>Malmo</t>
  </si>
  <si>
    <t>Mariestad</t>
  </si>
  <si>
    <t>Norrköping</t>
  </si>
  <si>
    <t>Norrkoping</t>
  </si>
  <si>
    <t>Nyköping</t>
  </si>
  <si>
    <t>Nykoping</t>
  </si>
  <si>
    <t>Södermanland</t>
  </si>
  <si>
    <t>Örebro</t>
  </si>
  <si>
    <t>Orebro</t>
  </si>
  <si>
    <t>Örnsköldsvik</t>
  </si>
  <si>
    <t>Ornskoldsvik</t>
  </si>
  <si>
    <t>Östersund</t>
  </si>
  <si>
    <t>Ostersund</t>
  </si>
  <si>
    <t>Jämtland</t>
  </si>
  <si>
    <t>Skellefteå</t>
  </si>
  <si>
    <t>Skelleftea</t>
  </si>
  <si>
    <t>Västerbotten</t>
  </si>
  <si>
    <t>Stockholm</t>
  </si>
  <si>
    <t>Sundsvall</t>
  </si>
  <si>
    <t>Trollhättan</t>
  </si>
  <si>
    <t>Trollhattan</t>
  </si>
  <si>
    <t>Umeå</t>
  </si>
  <si>
    <t>Umea</t>
  </si>
  <si>
    <t>Uppsala</t>
  </si>
  <si>
    <t>Vannersborg</t>
  </si>
  <si>
    <t>Västerås</t>
  </si>
  <si>
    <t>Vasteraas</t>
  </si>
  <si>
    <t>Västmanland</t>
  </si>
  <si>
    <t>Växjö</t>
  </si>
  <si>
    <t>Vaxjo</t>
  </si>
  <si>
    <t>Kronoberg</t>
  </si>
  <si>
    <t>Visby</t>
  </si>
  <si>
    <t>Gotland</t>
  </si>
  <si>
    <t>Aarau</t>
  </si>
  <si>
    <t>Switzerland</t>
  </si>
  <si>
    <t>CH</t>
  </si>
  <si>
    <t>CHE</t>
  </si>
  <si>
    <t>Aargau</t>
  </si>
  <si>
    <t>Altdorf</t>
  </si>
  <si>
    <t>Uri</t>
  </si>
  <si>
    <t>Appenzell</t>
  </si>
  <si>
    <t>Appenzell Innerrhoden</t>
  </si>
  <si>
    <t>Basel</t>
  </si>
  <si>
    <t>Basel-Stadt</t>
  </si>
  <si>
    <t>Bellinzona</t>
  </si>
  <si>
    <t>Ticino</t>
  </si>
  <si>
    <t>Bern</t>
  </si>
  <si>
    <t>Biel</t>
  </si>
  <si>
    <t>Chur</t>
  </si>
  <si>
    <t>Graubünden</t>
  </si>
  <si>
    <t>Delémont</t>
  </si>
  <si>
    <t>Delemont</t>
  </si>
  <si>
    <t>Jura</t>
  </si>
  <si>
    <t>Frauenfeld</t>
  </si>
  <si>
    <t>Thurgau</t>
  </si>
  <si>
    <t>Fribourg</t>
  </si>
  <si>
    <t>Geneva</t>
  </si>
  <si>
    <t>Genève</t>
  </si>
  <si>
    <t>Glarus</t>
  </si>
  <si>
    <t>Herisau</t>
  </si>
  <si>
    <t>Appenzell Ausserrhoden</t>
  </si>
  <si>
    <t>Lausanne</t>
  </si>
  <si>
    <t>Vaud</t>
  </si>
  <si>
    <t>Liestal</t>
  </si>
  <si>
    <t>Basel-Landschaft</t>
  </si>
  <si>
    <t>Lugano</t>
  </si>
  <si>
    <t>Luzern</t>
  </si>
  <si>
    <t>Neuchâtel</t>
  </si>
  <si>
    <t>Neuchatel</t>
  </si>
  <si>
    <t>Saint Gallen</t>
  </si>
  <si>
    <t>Sankt Gallen</t>
  </si>
  <si>
    <t>Sarnen</t>
  </si>
  <si>
    <t>Obwalden</t>
  </si>
  <si>
    <t>Schaffhausen</t>
  </si>
  <si>
    <t>Schwyz</t>
  </si>
  <si>
    <t>Sion</t>
  </si>
  <si>
    <t>Valais</t>
  </si>
  <si>
    <t>Solothurn</t>
  </si>
  <si>
    <t>Stans</t>
  </si>
  <si>
    <t>Nidwalden</t>
  </si>
  <si>
    <t>Zug</t>
  </si>
  <si>
    <t>Zürich</t>
  </si>
  <si>
    <t>Zurich</t>
  </si>
  <si>
    <t>Abu Kamal</t>
  </si>
  <si>
    <t>Syria</t>
  </si>
  <si>
    <t>SY</t>
  </si>
  <si>
    <t>SYR</t>
  </si>
  <si>
    <t>Dayr az Zawr</t>
  </si>
  <si>
    <t>Ad Nabk</t>
  </si>
  <si>
    <t>Rīf Dimashq</t>
  </si>
  <si>
    <t>Al Hasakah</t>
  </si>
  <si>
    <t>Al Ḩasakah</t>
  </si>
  <si>
    <t>Al Ladhiqiyah</t>
  </si>
  <si>
    <t>Al Lādhiqīyah</t>
  </si>
  <si>
    <t>Al Qamishli</t>
  </si>
  <si>
    <t>Al Qunaytirah</t>
  </si>
  <si>
    <t>Al Qunayţirah</t>
  </si>
  <si>
    <t>Aleppo</t>
  </si>
  <si>
    <t>Ḩalab</t>
  </si>
  <si>
    <t>Ar Raqqah</t>
  </si>
  <si>
    <t>As Suwayda</t>
  </si>
  <si>
    <t>As Suwaydā’</t>
  </si>
  <si>
    <t>Damascus</t>
  </si>
  <si>
    <t>Dimashq</t>
  </si>
  <si>
    <t>Dar'a</t>
  </si>
  <si>
    <t>Dar‘ā</t>
  </si>
  <si>
    <t>Douma</t>
  </si>
  <si>
    <t>Hamah</t>
  </si>
  <si>
    <t>Ḩamāh</t>
  </si>
  <si>
    <t>Hims</t>
  </si>
  <si>
    <t>Ḩimş</t>
  </si>
  <si>
    <t>Idlib</t>
  </si>
  <si>
    <t>Izaz</t>
  </si>
  <si>
    <t>Madinat ath Thawrah</t>
  </si>
  <si>
    <t>Manbij</t>
  </si>
  <si>
    <t>Tadmur</t>
  </si>
  <si>
    <t>Tartus</t>
  </si>
  <si>
    <t>Ţarţūs</t>
  </si>
  <si>
    <t>Bade</t>
  </si>
  <si>
    <t>Taiwan</t>
  </si>
  <si>
    <t>TW</t>
  </si>
  <si>
    <t>TWN</t>
  </si>
  <si>
    <t>Taoyuan</t>
  </si>
  <si>
    <t>Banqiao</t>
  </si>
  <si>
    <t>New Taipei</t>
  </si>
  <si>
    <t>Changhua</t>
  </si>
  <si>
    <t>Chiayi</t>
  </si>
  <si>
    <t>Douliou</t>
  </si>
  <si>
    <t>Yunlin</t>
  </si>
  <si>
    <t>Hsinchu</t>
  </si>
  <si>
    <t>Hualien</t>
  </si>
  <si>
    <t>Kinmen</t>
  </si>
  <si>
    <t>Kaohsiung</t>
  </si>
  <si>
    <t>Keelung</t>
  </si>
  <si>
    <t>Magong</t>
  </si>
  <si>
    <t>Penghu</t>
  </si>
  <si>
    <t>Miaoli</t>
  </si>
  <si>
    <t>Nangan</t>
  </si>
  <si>
    <t>Lienchiang</t>
  </si>
  <si>
    <t>Nantou</t>
  </si>
  <si>
    <t>Pingtung</t>
  </si>
  <si>
    <t>Pingzhen</t>
  </si>
  <si>
    <t>Puzi</t>
  </si>
  <si>
    <t>Taibao</t>
  </si>
  <si>
    <t>Taichung</t>
  </si>
  <si>
    <t>Tainan</t>
  </si>
  <si>
    <t>Taipei</t>
  </si>
  <si>
    <t>Taitung</t>
  </si>
  <si>
    <t>Yangmei</t>
  </si>
  <si>
    <t>Yilan</t>
  </si>
  <si>
    <t>Zhongli</t>
  </si>
  <si>
    <t>Zhubei</t>
  </si>
  <si>
    <t>Dushanbe</t>
  </si>
  <si>
    <t>Tajikistan</t>
  </si>
  <si>
    <t>TJ</t>
  </si>
  <si>
    <t>TJK</t>
  </si>
  <si>
    <t>Khorugh</t>
  </si>
  <si>
    <t>Kŭhistoni Badakhshon</t>
  </si>
  <si>
    <t>Khujand</t>
  </si>
  <si>
    <t>Sughd</t>
  </si>
  <si>
    <t>Konibodom</t>
  </si>
  <si>
    <t>Kulob</t>
  </si>
  <si>
    <t>Khatlon</t>
  </si>
  <si>
    <t>Kuybyshevskiy</t>
  </si>
  <si>
    <t>Qurghonteppa</t>
  </si>
  <si>
    <t>Uroteppa</t>
  </si>
  <si>
    <t>Arusha</t>
  </si>
  <si>
    <t>Tanzania</t>
  </si>
  <si>
    <t>TZ</t>
  </si>
  <si>
    <t>TZA</t>
  </si>
  <si>
    <t>Babati</t>
  </si>
  <si>
    <t>Manyara</t>
  </si>
  <si>
    <t>Bagamoyo</t>
  </si>
  <si>
    <t>Coast</t>
  </si>
  <si>
    <t>Bariadi</t>
  </si>
  <si>
    <t>Simiyu</t>
  </si>
  <si>
    <t>Biharamulo</t>
  </si>
  <si>
    <t>Kagera</t>
  </si>
  <si>
    <t>Bukoba</t>
  </si>
  <si>
    <t>Chake Chake</t>
  </si>
  <si>
    <t>Pemba South</t>
  </si>
  <si>
    <t>Dar es Salaam</t>
  </si>
  <si>
    <t>Dodoma</t>
  </si>
  <si>
    <t>Geita</t>
  </si>
  <si>
    <t>Ifakara</t>
  </si>
  <si>
    <t>Morogoro</t>
  </si>
  <si>
    <t>Iringa</t>
  </si>
  <si>
    <t>Itigi</t>
  </si>
  <si>
    <t>Singida</t>
  </si>
  <si>
    <t>Kahama</t>
  </si>
  <si>
    <t>Shinyanga</t>
  </si>
  <si>
    <t>Kakonko</t>
  </si>
  <si>
    <t>Kigoma</t>
  </si>
  <si>
    <t>Kanyato</t>
  </si>
  <si>
    <t>Karema</t>
  </si>
  <si>
    <t>Katavi</t>
  </si>
  <si>
    <t>Kasulu</t>
  </si>
  <si>
    <t>Kibaha</t>
  </si>
  <si>
    <t>Kibiti</t>
  </si>
  <si>
    <t>Kilindoni</t>
  </si>
  <si>
    <t>Kilosa</t>
  </si>
  <si>
    <t>Kipili</t>
  </si>
  <si>
    <t>Rukwa</t>
  </si>
  <si>
    <t>Koani</t>
  </si>
  <si>
    <t>Zanzibar Central/South</t>
  </si>
  <si>
    <t>Korogwe</t>
  </si>
  <si>
    <t>Tanga</t>
  </si>
  <si>
    <t>Lindi</t>
  </si>
  <si>
    <t>Mahonda</t>
  </si>
  <si>
    <t>Zanzibar North</t>
  </si>
  <si>
    <t>Manyoni</t>
  </si>
  <si>
    <t>Masasi</t>
  </si>
  <si>
    <t>Mtwara</t>
  </si>
  <si>
    <t>Mbamba Bay</t>
  </si>
  <si>
    <t>Ruvuma</t>
  </si>
  <si>
    <t>Mbeya</t>
  </si>
  <si>
    <t>Mbulu</t>
  </si>
  <si>
    <t>Mikumi</t>
  </si>
  <si>
    <t>Mkokotoni</t>
  </si>
  <si>
    <t>Moshi</t>
  </si>
  <si>
    <t>Kilimanjaro</t>
  </si>
  <si>
    <t>Mpanda</t>
  </si>
  <si>
    <t>Mpwapwa</t>
  </si>
  <si>
    <t>Musoma</t>
  </si>
  <si>
    <t>Mara</t>
  </si>
  <si>
    <t>Ngara</t>
  </si>
  <si>
    <t>Ngorongoro</t>
  </si>
  <si>
    <t>Njombe</t>
  </si>
  <si>
    <t>Nyahanga</t>
  </si>
  <si>
    <t>Nzega</t>
  </si>
  <si>
    <t>Tabora</t>
  </si>
  <si>
    <t>Oldeani</t>
  </si>
  <si>
    <t>Same</t>
  </si>
  <si>
    <t>Sikonge</t>
  </si>
  <si>
    <t>Songea</t>
  </si>
  <si>
    <t>Sumbawanga</t>
  </si>
  <si>
    <t>Tukuyu</t>
  </si>
  <si>
    <t>Tunduma</t>
  </si>
  <si>
    <t>Tunduru</t>
  </si>
  <si>
    <t>Uvinza</t>
  </si>
  <si>
    <t>Vwawa</t>
  </si>
  <si>
    <t>Wete</t>
  </si>
  <si>
    <t>Pemba North</t>
  </si>
  <si>
    <t>Zanzibar</t>
  </si>
  <si>
    <t>Zanzibar Urban/West</t>
  </si>
  <si>
    <t>Amnat Charoen</t>
  </si>
  <si>
    <t>Thailand</t>
  </si>
  <si>
    <t>TH</t>
  </si>
  <si>
    <t>THA</t>
  </si>
  <si>
    <t>Ang Thong</t>
  </si>
  <si>
    <t>Aranyaprathet</t>
  </si>
  <si>
    <t>Sa Kaeo</t>
  </si>
  <si>
    <t>Ayutthaya</t>
  </si>
  <si>
    <t>Phra Nakhon Si Ayutthaya</t>
  </si>
  <si>
    <t>Bangkok</t>
  </si>
  <si>
    <t>Krung Thep Maha Nakhon</t>
  </si>
  <si>
    <t>Bua Yai</t>
  </si>
  <si>
    <t>Nakhon Ratchasima</t>
  </si>
  <si>
    <t>Bueng Kan</t>
  </si>
  <si>
    <t>Buriram</t>
  </si>
  <si>
    <t>Chachoengsao</t>
  </si>
  <si>
    <t>Chainat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</si>
  <si>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</si>
  <si>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</si>
  <si>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</si>
  <si>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</si>
  <si>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</si>
  <si>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</si>
  <si>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</si>
  <si>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Hat Yai</t>
  </si>
  <si>
    <t>Songkhla</t>
  </si>
  <si>
    <t>Hua Hin</t>
  </si>
  <si>
    <t>Prachuap Khiri Khan</t>
  </si>
  <si>
    <t>Kalasin</t>
  </si>
  <si>
    <t>Kamphaeng Phet</t>
  </si>
  <si>
    <t>Kanchanaburi</t>
  </si>
  <si>
    <t>Khon Kaen</t>
  </si>
  <si>
    <t>Krabi</t>
  </si>
  <si>
    <t>Lampang</t>
  </si>
  <si>
    <t>Lamphun</t>
  </si>
  <si>
    <t>Loei</t>
  </si>
  <si>
    <t>Lop Buri</t>
  </si>
  <si>
    <t>Mae Hong Son</t>
  </si>
  <si>
    <t>Mae Sot</t>
  </si>
  <si>
    <t>Tak</t>
  </si>
  <si>
    <t>Maha Sarakham</t>
  </si>
  <si>
    <t>Mukdahan</t>
  </si>
  <si>
    <t>Nakhon Nayok</t>
  </si>
  <si>
    <t>Nakhon Pathom</t>
  </si>
  <si>
    <t>Nakhon Phanom</t>
  </si>
  <si>
    <t>Nakhon Sawan</t>
  </si>
  <si>
    <t>Nakhon Si Thammarat</t>
  </si>
  <si>
    <t>Nan</t>
  </si>
  <si>
    <t>Narathiwat</t>
  </si>
  <si>
    <t>Nong Bua Lamphu</t>
  </si>
  <si>
    <t>Nong Khai</t>
  </si>
  <si>
    <t>Nonthaburi</t>
  </si>
  <si>
    <t>Pathum Thani</t>
  </si>
  <si>
    <t>Pattani</t>
  </si>
  <si>
    <t>Phangnga</t>
  </si>
  <si>
    <t>Phatthalung</t>
  </si>
  <si>
    <t>Phayao</t>
  </si>
  <si>
    <t>Phetchabun</t>
  </si>
  <si>
    <t>Phetchaburi</t>
  </si>
  <si>
    <t>Phichit</t>
  </si>
  <si>
    <t>Phitsanulok</t>
  </si>
  <si>
    <t>Phrae</t>
  </si>
  <si>
    <t>Phuket</t>
  </si>
  <si>
    <t>Prachin Buri</t>
  </si>
  <si>
    <t>Ranong</t>
  </si>
  <si>
    <t>Ratchaburi</t>
  </si>
  <si>
    <t>Rayong</t>
  </si>
  <si>
    <t>Roi Et</t>
  </si>
  <si>
    <t>Sakhon Nakhon</t>
  </si>
  <si>
    <t>Sakon Nakhon</t>
  </si>
  <si>
    <t>Samut Prakan</t>
  </si>
  <si>
    <t>Samut Sakhon</t>
  </si>
  <si>
    <t>Samut Songkhram</t>
  </si>
  <si>
    <t>Saraburi</t>
  </si>
  <si>
    <t>Sara Buri</t>
  </si>
  <si>
    <t>Satun</t>
  </si>
  <si>
    <t>Si Racha</t>
  </si>
  <si>
    <t>Sing Buri</t>
  </si>
  <si>
    <t>Sisaket</t>
  </si>
  <si>
    <t>Sukhothai</t>
  </si>
  <si>
    <t>Supham Buri</t>
  </si>
  <si>
    <t>Suphan Buri</t>
  </si>
  <si>
    <t>Surat Thani</t>
  </si>
  <si>
    <t>Surin</t>
  </si>
  <si>
    <t>Thung Song</t>
  </si>
  <si>
    <t>Trang</t>
  </si>
  <si>
    <t>Trat</t>
  </si>
  <si>
    <t>Ubon Ratchathani</t>
  </si>
  <si>
    <t>Udon Thani</t>
  </si>
  <si>
    <t>Uthai Thani</t>
  </si>
  <si>
    <t>Uttaradit</t>
  </si>
  <si>
    <t>Yala</t>
  </si>
  <si>
    <t>Yasothon</t>
  </si>
  <si>
    <t>Aileu</t>
  </si>
  <si>
    <t>Timor-Leste</t>
  </si>
  <si>
    <t>TL</t>
  </si>
  <si>
    <t>TLS</t>
  </si>
  <si>
    <t>Ainaro</t>
  </si>
  <si>
    <t>Baucau</t>
  </si>
  <si>
    <t>Dili</t>
  </si>
  <si>
    <t>Díli</t>
  </si>
  <si>
    <t>Gleno</t>
  </si>
  <si>
    <t>Ermera</t>
  </si>
  <si>
    <t>Liquiçá</t>
  </si>
  <si>
    <t>Liquica</t>
  </si>
  <si>
    <t>Lospalos</t>
  </si>
  <si>
    <t>Lautém</t>
  </si>
  <si>
    <t>Maliana</t>
  </si>
  <si>
    <t>Bobonaro</t>
  </si>
  <si>
    <t>Manatuto</t>
  </si>
  <si>
    <t>Pante Macassar</t>
  </si>
  <si>
    <t>Oecussi-Ambeno</t>
  </si>
  <si>
    <t>Manufahi</t>
  </si>
  <si>
    <t>Suai</t>
  </si>
  <si>
    <t>Cova Lima</t>
  </si>
  <si>
    <t>Viqueque</t>
  </si>
  <si>
    <t>Atakpamé</t>
  </si>
  <si>
    <t>Atakpame</t>
  </si>
  <si>
    <t>Togo</t>
  </si>
  <si>
    <t>TG</t>
  </si>
  <si>
    <t>TGO</t>
  </si>
  <si>
    <t>Bassar</t>
  </si>
  <si>
    <t>Kara</t>
  </si>
  <si>
    <t>Dapaong</t>
  </si>
  <si>
    <t>Kpalimé</t>
  </si>
  <si>
    <t>Kpalime</t>
  </si>
  <si>
    <t>Lomé</t>
  </si>
  <si>
    <t>Lome</t>
  </si>
  <si>
    <t>Maritime</t>
  </si>
  <si>
    <t>Mango</t>
  </si>
  <si>
    <t>Sokodé</t>
  </si>
  <si>
    <t>Sokode</t>
  </si>
  <si>
    <t>Centrale</t>
  </si>
  <si>
    <t>Sotouboua</t>
  </si>
  <si>
    <t>Neiafu</t>
  </si>
  <si>
    <t>Tonga</t>
  </si>
  <si>
    <t>TO</t>
  </si>
  <si>
    <t>TON</t>
  </si>
  <si>
    <t>Vava‘u</t>
  </si>
  <si>
    <t>Nukualofa</t>
  </si>
  <si>
    <t>Tongatapu</t>
  </si>
  <si>
    <t>Aranguez</t>
  </si>
  <si>
    <t>Trinidad And Tobago</t>
  </si>
  <si>
    <t>TT</t>
  </si>
  <si>
    <t>TTO</t>
  </si>
  <si>
    <t>San Juan/Laventille</t>
  </si>
  <si>
    <t>Arima</t>
  </si>
  <si>
    <t>Chaguanas</t>
  </si>
  <si>
    <t>Couva</t>
  </si>
  <si>
    <t>Couva/Tabaquite/Talparo</t>
  </si>
  <si>
    <t>Debe</t>
  </si>
  <si>
    <t>Penal/Debe</t>
  </si>
  <si>
    <t>Diego Martin</t>
  </si>
  <si>
    <t>Point Fortin</t>
  </si>
  <si>
    <t>Port-of-Spain</t>
  </si>
  <si>
    <t>Port of Spain</t>
  </si>
  <si>
    <t>Princes Town</t>
  </si>
  <si>
    <t>Mayaro/Rio Claro</t>
  </si>
  <si>
    <t>Sangre Grande</t>
  </si>
  <si>
    <t>Scarborough</t>
  </si>
  <si>
    <t>Tobago</t>
  </si>
  <si>
    <t>Siparia</t>
  </si>
  <si>
    <t>Tunapuna</t>
  </si>
  <si>
    <t>Tunapuna/Piarco</t>
  </si>
  <si>
    <t>Béja</t>
  </si>
  <si>
    <t>Tunisia</t>
  </si>
  <si>
    <t>TN</t>
  </si>
  <si>
    <t>TUN</t>
  </si>
  <si>
    <t>Ben Arous</t>
  </si>
  <si>
    <t>Ben Gardane</t>
  </si>
  <si>
    <t>Médenine</t>
  </si>
  <si>
    <t>Bizerte</t>
  </si>
  <si>
    <t>Dehibat</t>
  </si>
  <si>
    <t>Tataouine</t>
  </si>
  <si>
    <t>El Kef</t>
  </si>
  <si>
    <t>Kef</t>
  </si>
  <si>
    <t>Gabès</t>
  </si>
  <si>
    <t>Gabes</t>
  </si>
  <si>
    <t>Gafsa</t>
  </si>
  <si>
    <t>Jendouba</t>
  </si>
  <si>
    <t>Kebili</t>
  </si>
  <si>
    <t>Kébili</t>
  </si>
  <si>
    <t>L'Ariana</t>
  </si>
  <si>
    <t>L’Ariana</t>
  </si>
  <si>
    <t>Manouba</t>
  </si>
  <si>
    <t>Medenine</t>
  </si>
  <si>
    <t>Monastir</t>
  </si>
  <si>
    <t>Nabeul</t>
  </si>
  <si>
    <t>Qairouan</t>
  </si>
  <si>
    <t>Kairouan</t>
  </si>
  <si>
    <t>Qasserine</t>
  </si>
  <si>
    <t>Kasserine</t>
  </si>
  <si>
    <t>Sdid Bouzid</t>
  </si>
  <si>
    <t>Sidi Bouzid</t>
  </si>
  <si>
    <t>Sfax</t>
  </si>
  <si>
    <t>Siliana</t>
  </si>
  <si>
    <t>Sousse</t>
  </si>
  <si>
    <t>Tozeur</t>
  </si>
  <si>
    <t>Tunis</t>
  </si>
  <si>
    <t>Zaghouan</t>
  </si>
  <si>
    <t>Zarzis</t>
  </si>
  <si>
    <t>Adana</t>
  </si>
  <si>
    <t>Turkey</t>
  </si>
  <si>
    <t>TR</t>
  </si>
  <si>
    <t>TUR</t>
  </si>
  <si>
    <t>Adapazarı</t>
  </si>
  <si>
    <t>Adapazari</t>
  </si>
  <si>
    <t>Sakarya</t>
  </si>
  <si>
    <t>Adıyaman</t>
  </si>
  <si>
    <t>Adiyaman</t>
  </si>
  <si>
    <t>Afyon</t>
  </si>
  <si>
    <t>Afyonkarahisar</t>
  </si>
  <si>
    <t>Ağrı</t>
  </si>
  <si>
    <t>Agri</t>
  </si>
  <si>
    <t>Aksaray</t>
  </si>
  <si>
    <t>Amasya</t>
  </si>
  <si>
    <t>Ankara</t>
  </si>
  <si>
    <t>Antalya</t>
  </si>
  <si>
    <t>Ardahan</t>
  </si>
  <si>
    <t>Artvin</t>
  </si>
  <si>
    <t>Aydın</t>
  </si>
  <si>
    <t>Aydin</t>
  </si>
  <si>
    <t>Bafra</t>
  </si>
  <si>
    <t>Samsun</t>
  </si>
  <si>
    <t>Balıkesir</t>
  </si>
  <si>
    <t>Balikesir</t>
  </si>
  <si>
    <t>Bartın</t>
  </si>
  <si>
    <t>Bartin</t>
  </si>
  <si>
    <t>Batman</t>
  </si>
  <si>
    <t>Bayburt</t>
  </si>
  <si>
    <t>Bilecik</t>
  </si>
  <si>
    <t>Bingöl</t>
  </si>
  <si>
    <t>Bingol</t>
  </si>
  <si>
    <t>Bitlis</t>
  </si>
  <si>
    <t>Bolu</t>
  </si>
  <si>
    <t>Burdur</t>
  </si>
  <si>
    <t>Bursa</t>
  </si>
  <si>
    <t>Çanakkale</t>
  </si>
  <si>
    <t>Canakkale</t>
  </si>
  <si>
    <t>Çankırı</t>
  </si>
  <si>
    <t>Cankiri</t>
  </si>
  <si>
    <t>Corum</t>
  </si>
  <si>
    <t>Çorum</t>
  </si>
  <si>
    <t>Denizli</t>
  </si>
  <si>
    <t>Diyarbakır</t>
  </si>
  <si>
    <t>Diyarbakir</t>
  </si>
  <si>
    <t>Düzce</t>
  </si>
  <si>
    <t>Duzce</t>
  </si>
  <si>
    <t>Edirne</t>
  </si>
  <si>
    <t>Elâzığ</t>
  </si>
  <si>
    <t>Elazig</t>
  </si>
  <si>
    <t>Elazığ</t>
  </si>
  <si>
    <t>Ereğli</t>
  </si>
  <si>
    <t>Eregli</t>
  </si>
  <si>
    <t>Konya</t>
  </si>
  <si>
    <t>Erzincan</t>
  </si>
  <si>
    <t>Erzurum</t>
  </si>
  <si>
    <t>Eskişehir</t>
  </si>
  <si>
    <t>Eskisehir</t>
  </si>
  <si>
    <t>Gaziantep</t>
  </si>
  <si>
    <t>Giresun</t>
  </si>
  <si>
    <t>Gümüşhane</t>
  </si>
  <si>
    <t>Gumushane</t>
  </si>
  <si>
    <t>Hakkâri</t>
  </si>
  <si>
    <t>Hakkari</t>
  </si>
  <si>
    <t>Hatay</t>
  </si>
  <si>
    <t>Iğdır</t>
  </si>
  <si>
    <t>Igdir</t>
  </si>
  <si>
    <t>İskenderun</t>
  </si>
  <si>
    <t>Iskenderun</t>
  </si>
  <si>
    <t>Isparta</t>
  </si>
  <si>
    <t>Istanbul</t>
  </si>
  <si>
    <t>İstanbul</t>
  </si>
  <si>
    <t>İzmir</t>
  </si>
  <si>
    <t>Izmir</t>
  </si>
  <si>
    <t>İzmit</t>
  </si>
  <si>
    <t>Izmit</t>
  </si>
  <si>
    <t>Kocaeli</t>
  </si>
  <si>
    <t>Kahramanmaraş</t>
  </si>
  <si>
    <t>Kahramanmaras</t>
  </si>
  <si>
    <t>Karabük</t>
  </si>
  <si>
    <t>Karabuk</t>
  </si>
  <si>
    <t>Karaman</t>
  </si>
  <si>
    <t>Kars</t>
  </si>
  <si>
    <t>Kastamonu</t>
  </si>
  <si>
    <t>Kayseri</t>
  </si>
  <si>
    <t>Kilis</t>
  </si>
  <si>
    <t>Kırıkkale</t>
  </si>
  <si>
    <t>Kirikkale</t>
  </si>
  <si>
    <t>Kırklareli</t>
  </si>
  <si>
    <t>Kirklareli</t>
  </si>
  <si>
    <t>Kırşehir</t>
  </si>
  <si>
    <t>Kirsehir</t>
  </si>
  <si>
    <t>Kütahya</t>
  </si>
  <si>
    <t>Kutahya</t>
  </si>
  <si>
    <t>Lüleburgaz</t>
  </si>
  <si>
    <t>Luleburgaz</t>
  </si>
  <si>
    <t>Malatya</t>
  </si>
  <si>
    <t>Manisa</t>
  </si>
  <si>
    <t>Mardin</t>
  </si>
  <si>
    <t>Mersin</t>
  </si>
  <si>
    <t>Muğla</t>
  </si>
  <si>
    <t>Mugla</t>
  </si>
  <si>
    <t>Muş</t>
  </si>
  <si>
    <t>Mus</t>
  </si>
  <si>
    <t>Nevşehir</t>
  </si>
  <si>
    <t>Nevsehir</t>
  </si>
  <si>
    <t>Niğde</t>
  </si>
  <si>
    <t>Nigde</t>
  </si>
  <si>
    <t>Nusaybin</t>
  </si>
  <si>
    <t>Ordu</t>
  </si>
  <si>
    <t>Osmaniye</t>
  </si>
  <si>
    <t>Polatlı</t>
  </si>
  <si>
    <t>Polatli</t>
  </si>
  <si>
    <t>Rize</t>
  </si>
  <si>
    <t>Samandagi</t>
  </si>
  <si>
    <t>Şanlıurfa</t>
  </si>
  <si>
    <t>Sanliurfa</t>
  </si>
  <si>
    <t>Siirt</t>
  </si>
  <si>
    <t>Şırnak</t>
  </si>
  <si>
    <t>Sirnak</t>
  </si>
  <si>
    <t>Sivas</t>
  </si>
  <si>
    <t>Söke</t>
  </si>
  <si>
    <t>Soke</t>
  </si>
  <si>
    <t>Tarsus</t>
  </si>
  <si>
    <t>Tatvan</t>
  </si>
  <si>
    <t>Tekirdağ</t>
  </si>
  <si>
    <t>Tekirdag</t>
  </si>
  <si>
    <t>Tokat</t>
  </si>
  <si>
    <t>Trabzon</t>
  </si>
  <si>
    <t>Tunceli</t>
  </si>
  <si>
    <t>Uşak</t>
  </si>
  <si>
    <t>Usak</t>
  </si>
  <si>
    <t>Van</t>
  </si>
  <si>
    <t>Yalova</t>
  </si>
  <si>
    <t>Yozgat</t>
  </si>
  <si>
    <t>Zonguldak</t>
  </si>
  <si>
    <t>Änew</t>
  </si>
  <si>
    <t>Anew</t>
  </si>
  <si>
    <t>Turkmenistan</t>
  </si>
  <si>
    <t>TM</t>
  </si>
  <si>
    <t>TKM</t>
  </si>
  <si>
    <t>Ahal</t>
  </si>
  <si>
    <t>Ashgabat</t>
  </si>
  <si>
    <t>Atamyrat</t>
  </si>
  <si>
    <t>Lebap</t>
  </si>
  <si>
    <t>Balkanabat</t>
  </si>
  <si>
    <t>Balkan</t>
  </si>
  <si>
    <t>Buzmeyin</t>
  </si>
  <si>
    <t>Celeken</t>
  </si>
  <si>
    <t>Daşoguz</t>
  </si>
  <si>
    <t>Dasoguz</t>
  </si>
  <si>
    <t>Gyzlarbat</t>
  </si>
  <si>
    <t>Kaka</t>
  </si>
  <si>
    <t>Koneurgench</t>
  </si>
  <si>
    <t>Mary</t>
  </si>
  <si>
    <t>Tejen</t>
  </si>
  <si>
    <t>Türkmenabat</t>
  </si>
  <si>
    <t>Turkmenabat</t>
  </si>
  <si>
    <t>Türkmenbaşy</t>
  </si>
  <si>
    <t>Turkmenbasy</t>
  </si>
  <si>
    <t>Grand Turk</t>
  </si>
  <si>
    <t>Turks And Caicos Islands</t>
  </si>
  <si>
    <t>TC</t>
  </si>
  <si>
    <t>TCA</t>
  </si>
  <si>
    <t>Funafuti</t>
  </si>
  <si>
    <t>Tuvalu</t>
  </si>
  <si>
    <t>TV</t>
  </si>
  <si>
    <t>TUV</t>
  </si>
  <si>
    <t>Abim</t>
  </si>
  <si>
    <t>Uganda</t>
  </si>
  <si>
    <t>UG</t>
  </si>
  <si>
    <t>UGA</t>
  </si>
  <si>
    <t>Adjumani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</si>
  <si>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</si>
  <si>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</si>
  <si>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</si>
  <si>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</si>
  <si>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</si>
  <si>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</si>
  <si>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</si>
  <si>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</si>
  <si>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Binyin</t>
  </si>
  <si>
    <t>Kween</t>
  </si>
  <si>
    <t>Bombo</t>
  </si>
  <si>
    <t>Luwero</t>
  </si>
  <si>
    <t>Bududa</t>
  </si>
  <si>
    <t>Bugiri</t>
  </si>
  <si>
    <t>Buhweju</t>
  </si>
  <si>
    <t>Buikwe</t>
  </si>
  <si>
    <t>Bukedea</t>
  </si>
  <si>
    <t>Bukomansimbi</t>
  </si>
  <si>
    <t>Bukwa</t>
  </si>
  <si>
    <t>Bulambuli</t>
  </si>
  <si>
    <t>Bulisa</t>
  </si>
  <si>
    <t>Buliisa</t>
  </si>
  <si>
    <t>Bundibugyo</t>
  </si>
  <si>
    <t>Bupoto</t>
  </si>
  <si>
    <t>Bushenyi</t>
  </si>
  <si>
    <t>Butaleja</t>
  </si>
  <si>
    <t>Butebo</t>
  </si>
  <si>
    <t>Buyende</t>
  </si>
  <si>
    <t>Dokolo</t>
  </si>
  <si>
    <t>Entebbe</t>
  </si>
  <si>
    <t>Wakiso</t>
  </si>
  <si>
    <t>Fort Portal</t>
  </si>
  <si>
    <t>Kabarole</t>
  </si>
  <si>
    <t>Butambala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</si>
  <si>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</si>
  <si>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</si>
  <si>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</si>
  <si>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</si>
  <si>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</si>
  <si>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</si>
  <si>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</si>
  <si>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</si>
  <si>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Kaberamaido</t>
  </si>
  <si>
    <t>Kagadi</t>
  </si>
  <si>
    <t>Kakumiro</t>
  </si>
  <si>
    <t>Kalangala</t>
  </si>
  <si>
    <t>Kaliro</t>
  </si>
  <si>
    <t>Kalungu</t>
  </si>
  <si>
    <t>Kampala</t>
  </si>
  <si>
    <t>Kamuli</t>
  </si>
  <si>
    <t>Kamwenge</t>
  </si>
  <si>
    <t>Kanoni</t>
  </si>
  <si>
    <t>Gomba</t>
  </si>
  <si>
    <t>Kanungu</t>
  </si>
  <si>
    <t>Kapchorwa</t>
  </si>
  <si>
    <t>Kasaali</t>
  </si>
  <si>
    <t>Kasese</t>
  </si>
  <si>
    <t>Katakwi</t>
  </si>
  <si>
    <t>Katwe</t>
  </si>
  <si>
    <t>Kayunga</t>
  </si>
  <si>
    <t>Kibale</t>
  </si>
  <si>
    <t>Kibaale</t>
  </si>
  <si>
    <t>Kibiito</t>
  </si>
  <si>
    <t>Kibingo</t>
  </si>
  <si>
    <t>Sheema</t>
  </si>
  <si>
    <t>Kiboga</t>
  </si>
  <si>
    <t>Kibuku</t>
  </si>
  <si>
    <t>Kiruhura</t>
  </si>
  <si>
    <t>Kiryandongo</t>
  </si>
  <si>
    <t>Kisoro</t>
  </si>
  <si>
    <t>Kitamilo</t>
  </si>
  <si>
    <t>Buvuma</t>
  </si>
  <si>
    <t>Kitgum</t>
  </si>
  <si>
    <t>Koboko</t>
  </si>
  <si>
    <t>Kole</t>
  </si>
  <si>
    <t>Kotido</t>
  </si>
  <si>
    <t>Kumi</t>
  </si>
  <si>
    <t>Kyankwanzi</t>
  </si>
  <si>
    <t>Kyegegwa</t>
  </si>
  <si>
    <t>Kyenjojo</t>
  </si>
  <si>
    <t>Lamwo</t>
  </si>
  <si>
    <t>Lira</t>
  </si>
  <si>
    <t>Luuka Town</t>
  </si>
  <si>
    <t>Luuka</t>
  </si>
  <si>
    <t>Lwengo</t>
  </si>
  <si>
    <t>Lyantonde</t>
  </si>
  <si>
    <t>Manafwa</t>
  </si>
  <si>
    <t>Maracha</t>
  </si>
  <si>
    <t>Masaka</t>
  </si>
  <si>
    <t>Masindi</t>
  </si>
  <si>
    <t>Masindi-Port</t>
  </si>
  <si>
    <t>Mayuge</t>
  </si>
  <si>
    <t>Mbale</t>
  </si>
  <si>
    <t>Mbarara</t>
  </si>
  <si>
    <t>Mitoma</t>
  </si>
  <si>
    <t>Mitooma</t>
  </si>
  <si>
    <t>Mityana</t>
  </si>
  <si>
    <t>Moroto</t>
  </si>
  <si>
    <t>Moyo</t>
  </si>
  <si>
    <t>Mparo</t>
  </si>
  <si>
    <t>Mpigi</t>
  </si>
  <si>
    <t>Mubende</t>
  </si>
  <si>
    <t>Mukono</t>
  </si>
  <si>
    <t>Nakapiripirit</t>
  </si>
  <si>
    <t>Nakaseke</t>
  </si>
  <si>
    <t>Nakasongola</t>
  </si>
  <si>
    <t>Namayingo</t>
  </si>
  <si>
    <t>Namutumba</t>
  </si>
  <si>
    <t>Napak</t>
  </si>
  <si>
    <t>Nebbi</t>
  </si>
  <si>
    <t>Ngora</t>
  </si>
  <si>
    <t>Ntoroko</t>
  </si>
  <si>
    <t>Ntungamo</t>
  </si>
  <si>
    <t>Nwoya</t>
  </si>
  <si>
    <t>Otuke</t>
  </si>
  <si>
    <t>Oyam</t>
  </si>
  <si>
    <t>Pader</t>
  </si>
  <si>
    <t>Pakwach</t>
  </si>
  <si>
    <t>Palenga</t>
  </si>
  <si>
    <t>Pallisa</t>
  </si>
  <si>
    <t>Rakai</t>
  </si>
  <si>
    <t>Rubanda</t>
  </si>
  <si>
    <t>Rubirizi</t>
  </si>
  <si>
    <t>Rukungiri</t>
  </si>
  <si>
    <t>Sembabule</t>
  </si>
  <si>
    <t>Serere</t>
  </si>
  <si>
    <t>Sironko</t>
  </si>
  <si>
    <t>Soroti</t>
  </si>
  <si>
    <t>Tororo</t>
  </si>
  <si>
    <t>Yumbe</t>
  </si>
  <si>
    <t>Zombo</t>
  </si>
  <si>
    <t>Berdyansk</t>
  </si>
  <si>
    <t>Ukraine</t>
  </si>
  <si>
    <t>UA</t>
  </si>
  <si>
    <t>UKR</t>
  </si>
  <si>
    <t>Zaporiz’ka Oblast’</t>
  </si>
  <si>
    <t>Bila Tserkva</t>
  </si>
  <si>
    <t>Kyyivs’ka Oblast’</t>
  </si>
  <si>
    <t>Brovary</t>
  </si>
  <si>
    <t>Cherkasy</t>
  </si>
  <si>
    <t>Cherkas’ka Oblast’</t>
  </si>
  <si>
    <t>Chernihiv</t>
  </si>
  <si>
    <t>Chernihivs’ka Oblast’</t>
  </si>
  <si>
    <t>Chernivtsi</t>
  </si>
  <si>
    <t>Chernivets’ka Oblast’</t>
  </si>
  <si>
    <t>Chernobyl</t>
  </si>
  <si>
    <t>Dnipro</t>
  </si>
  <si>
    <t>Dnipropetrovs’ka Oblast’</t>
  </si>
  <si>
    <t>Donetsk</t>
  </si>
  <si>
    <t>Donets’ka Oblast’</t>
  </si>
  <si>
    <t>Drohobych</t>
  </si>
  <si>
    <t>L’vivs’ka Oblast’</t>
  </si>
  <si>
    <t>Horlivka</t>
  </si>
  <si>
    <t>Illichivsk</t>
  </si>
  <si>
    <t>Odes’ka Oblast’</t>
  </si>
  <si>
    <t>Ivano-Frankivsk</t>
  </si>
  <si>
    <t>Ivano-Frankivs’ka Oblast’</t>
  </si>
  <si>
    <t>Izmayil</t>
  </si>
  <si>
    <t>Kamyanets-Podilskyy</t>
  </si>
  <si>
    <t>Khmel’nyts’ka Oblast’</t>
  </si>
  <si>
    <t>Kharkiv</t>
  </si>
  <si>
    <t>Kharkivs’ka Oblast’</t>
  </si>
  <si>
    <t>Kherson</t>
  </si>
  <si>
    <t>Khersons’ka Oblast’</t>
  </si>
  <si>
    <t>Khmelnytskyy</t>
  </si>
  <si>
    <t>Kiev</t>
  </si>
  <si>
    <t>Kyyiv, Misto</t>
  </si>
  <si>
    <t>Kirovohrad</t>
  </si>
  <si>
    <t>Kirovohrads’ka Oblast’</t>
  </si>
  <si>
    <t>Konotop</t>
  </si>
  <si>
    <t>Sums’ka Oblast’</t>
  </si>
  <si>
    <t>Korosten</t>
  </si>
  <si>
    <t>Zhytomyrs’ka Oblast’</t>
  </si>
  <si>
    <t>Kovel</t>
  </si>
  <si>
    <t>Volyns’ka Oblast’</t>
  </si>
  <si>
    <t>Kramatorsk</t>
  </si>
  <si>
    <t>Kremenchuk</t>
  </si>
  <si>
    <t>Poltavs’ka Oblast’</t>
  </si>
  <si>
    <t>Kryvyy Rih</t>
  </si>
  <si>
    <t>Kupyansk</t>
  </si>
  <si>
    <t>Luhansk</t>
  </si>
  <si>
    <t>Luhans’ka Oblast’</t>
  </si>
  <si>
    <t>Lutsk</t>
  </si>
  <si>
    <t>Lvov</t>
  </si>
  <si>
    <t>Lysychansk</t>
  </si>
  <si>
    <t>Makiyivka</t>
  </si>
  <si>
    <t>Mariupol</t>
  </si>
  <si>
    <t>Melitopol</t>
  </si>
  <si>
    <t>Mykolayiv</t>
  </si>
  <si>
    <t>Mykolayivs’ka Oblast’</t>
  </si>
  <si>
    <t>Nikopol</t>
  </si>
  <si>
    <t>Nizhyn</t>
  </si>
  <si>
    <t>Odessa</t>
  </si>
  <si>
    <t>Poltava</t>
  </si>
  <si>
    <t>Rivne</t>
  </si>
  <si>
    <t>Rivnens’ka Oblast’</t>
  </si>
  <si>
    <t>Sevastopol’</t>
  </si>
  <si>
    <t>Sevastopol'</t>
  </si>
  <si>
    <t>Sevastopol’, Misto</t>
  </si>
  <si>
    <t>Shostka</t>
  </si>
  <si>
    <t>Simferopol’</t>
  </si>
  <si>
    <t>Simferopol'</t>
  </si>
  <si>
    <t>Krym, Avtonomna Respublika</t>
  </si>
  <si>
    <t>Sumy</t>
  </si>
  <si>
    <t>Ternopil</t>
  </si>
  <si>
    <t>Ternopil’s’ka Oblast’</t>
  </si>
  <si>
    <t>Uman</t>
  </si>
  <si>
    <t>Uzhgorod</t>
  </si>
  <si>
    <t>Zakarpats’ka Oblast’</t>
  </si>
  <si>
    <t>Vinnytsya</t>
  </si>
  <si>
    <t>Vinnyts’ka Oblast’</t>
  </si>
  <si>
    <t>Voznesensk</t>
  </si>
  <si>
    <t>Zaporizhzhya</t>
  </si>
  <si>
    <t>Zhytomyr</t>
  </si>
  <si>
    <t>‘Ajmān</t>
  </si>
  <si>
    <t>`Ajman</t>
  </si>
  <si>
    <t>United Arab Emirates</t>
  </si>
  <si>
    <t>AE</t>
  </si>
  <si>
    <t>ARE</t>
  </si>
  <si>
    <t>Abu Dhabi</t>
  </si>
  <si>
    <t>Abū Z̧aby</t>
  </si>
  <si>
    <t>Al Ayn</t>
  </si>
  <si>
    <t>Al Fujayrah</t>
  </si>
  <si>
    <t>Dubai</t>
  </si>
  <si>
    <t>Dubayy</t>
  </si>
  <si>
    <t>Ras al Khaymah</t>
  </si>
  <si>
    <t>Ra’s al Khaymah</t>
  </si>
  <si>
    <t>Sharjah</t>
  </si>
  <si>
    <t>Ash Shāriqah</t>
  </si>
  <si>
    <t>Umm al Qaywayn</t>
  </si>
  <si>
    <t>Aberaeron</t>
  </si>
  <si>
    <t>United Kingdom</t>
  </si>
  <si>
    <t>GB</t>
  </si>
  <si>
    <t>GBR</t>
  </si>
  <si>
    <t>Ceredigion</t>
  </si>
  <si>
    <t>Aberdeen</t>
  </si>
  <si>
    <t>Aberdeen City</t>
  </si>
  <si>
    <t>Alloa</t>
  </si>
  <si>
    <t>Clackmannanshire</t>
  </si>
  <si>
    <t>Antrim</t>
  </si>
  <si>
    <t>Antrim and Newtownabbey</t>
  </si>
  <si>
    <t>Armagh</t>
  </si>
  <si>
    <t>Armagh, Banbridge and Craigavon</t>
  </si>
  <si>
    <t>Ashton-under-Lyne</t>
  </si>
  <si>
    <t>Tameside</t>
  </si>
  <si>
    <t>Aylesbury</t>
  </si>
  <si>
    <t>Buckinghamshire</t>
  </si>
  <si>
    <t>South Ayrshire</t>
  </si>
  <si>
    <t>Ballymena</t>
  </si>
  <si>
    <t>Mid and East Antrim</t>
  </si>
  <si>
    <t>Banbridge</t>
  </si>
  <si>
    <t>Bangor</t>
  </si>
  <si>
    <t>Ards and North Down</t>
  </si>
  <si>
    <t>Barnsley</t>
  </si>
  <si>
    <t>Barri</t>
  </si>
  <si>
    <t>Vale of Glamorgan, The</t>
  </si>
  <si>
    <t>Bath</t>
  </si>
  <si>
    <t>Bath and North East Somerset</t>
  </si>
  <si>
    <t>Bedford</t>
  </si>
  <si>
    <t>Belfast</t>
  </si>
  <si>
    <t>Beverley</t>
  </si>
  <si>
    <t>East Riding of Yorkshire</t>
  </si>
  <si>
    <t>Bexleyheath</t>
  </si>
  <si>
    <t>Bexley</t>
  </si>
  <si>
    <t>Birmingham</t>
  </si>
  <si>
    <t>Blackburn</t>
  </si>
  <si>
    <t>Blackburn with Darwen</t>
  </si>
  <si>
    <t>Blackpool</t>
  </si>
  <si>
    <t>Bolton</t>
  </si>
  <si>
    <t>Bournemouth</t>
  </si>
  <si>
    <t>Bracknell</t>
  </si>
  <si>
    <t>Bracknell Forest</t>
  </si>
  <si>
    <t>Bradford</t>
  </si>
  <si>
    <t>Brighton</t>
  </si>
  <si>
    <t>Brighton and Hove</t>
  </si>
  <si>
    <t>Bristol</t>
  </si>
  <si>
    <t>Bristol, City of</t>
  </si>
  <si>
    <t>Bromley</t>
  </si>
  <si>
    <t>Bury</t>
  </si>
  <si>
    <t>Caerfyrddin</t>
  </si>
  <si>
    <t>Carmarthenshire</t>
  </si>
  <si>
    <t>Caernarfon</t>
  </si>
  <si>
    <t>Gwynedd</t>
  </si>
  <si>
    <t>Camberwell</t>
  </si>
  <si>
    <t>Southwark</t>
  </si>
  <si>
    <t>Cambridgeshire</t>
  </si>
  <si>
    <t>Camden Town</t>
  </si>
  <si>
    <t>Camden</t>
  </si>
  <si>
    <t>Cardiff</t>
  </si>
  <si>
    <t>Carlisle</t>
  </si>
  <si>
    <t>Cumbria</t>
  </si>
  <si>
    <t>Catford</t>
  </si>
  <si>
    <t>Lewisham</t>
  </si>
  <si>
    <t>Chelmsford</t>
  </si>
  <si>
    <t>Essex</t>
  </si>
  <si>
    <t>Chester</t>
  </si>
  <si>
    <t>Cheshire West and Chester</t>
  </si>
  <si>
    <t>Chichester</t>
  </si>
  <si>
    <t>West Sussex</t>
  </si>
  <si>
    <t>Chicksands</t>
  </si>
  <si>
    <t>Central Bedfordshire</t>
  </si>
  <si>
    <t>City of Westminster</t>
  </si>
  <si>
    <t>Westminster</t>
  </si>
  <si>
    <t>Clydach Vale</t>
  </si>
  <si>
    <t>Rhondda Cynon Taff</t>
  </si>
  <si>
    <t>Coleraine</t>
  </si>
  <si>
    <t>Causeway Coast and Glens</t>
  </si>
  <si>
    <t>Conwy</t>
  </si>
  <si>
    <t>Cookstown</t>
  </si>
  <si>
    <t>Mid Ulster</t>
  </si>
  <si>
    <t>Coventry</t>
  </si>
  <si>
    <t>Craigavon</t>
  </si>
  <si>
    <t>Croydon</t>
  </si>
  <si>
    <t>Dagenham</t>
  </si>
  <si>
    <t>Barking and Dagenham</t>
  </si>
  <si>
    <t>Dalkeith</t>
  </si>
  <si>
    <t>Midlothian</t>
  </si>
  <si>
    <t>Darlington</t>
  </si>
  <si>
    <t>Derby</t>
  </si>
  <si>
    <t>Doncaster</t>
  </si>
  <si>
    <t>Dorchester</t>
  </si>
  <si>
    <t>Dorset</t>
  </si>
  <si>
    <t>Dover</t>
  </si>
  <si>
    <t>Kent</t>
  </si>
  <si>
    <t>Downpatrick</t>
  </si>
  <si>
    <t>Newry, Mourne and Down</t>
  </si>
  <si>
    <t>Dudley</t>
  </si>
  <si>
    <t>Dumbarton</t>
  </si>
  <si>
    <t>West Dunbartonshire</t>
  </si>
  <si>
    <t>Dumfries</t>
  </si>
  <si>
    <t>Dumfries and Galloway</t>
  </si>
  <si>
    <t>Dundee</t>
  </si>
  <si>
    <t>Dundee City</t>
  </si>
  <si>
    <t>Dungannon</t>
  </si>
  <si>
    <t>Durham</t>
  </si>
  <si>
    <t>Ealing</t>
  </si>
  <si>
    <t>East Ham</t>
  </si>
  <si>
    <t>Newham</t>
  </si>
  <si>
    <t>Ebbw Vale</t>
  </si>
  <si>
    <t>Blaenau Gwent</t>
  </si>
  <si>
    <t>Edinburgh</t>
  </si>
  <si>
    <t>Edinburgh, City of</t>
  </si>
  <si>
    <t>Elgin</t>
  </si>
  <si>
    <t>Moray</t>
  </si>
  <si>
    <t>Enfield</t>
  </si>
  <si>
    <t>Enniskillen</t>
  </si>
  <si>
    <t>Fermanagh and Omagh</t>
  </si>
  <si>
    <t>Exeter</t>
  </si>
  <si>
    <t>Devon</t>
  </si>
  <si>
    <t>Falkirk</t>
  </si>
  <si>
    <t>Forfar</t>
  </si>
  <si>
    <t>Angus</t>
  </si>
  <si>
    <t>Fort William</t>
  </si>
  <si>
    <t>Highland</t>
  </si>
  <si>
    <t>Gateshead</t>
  </si>
  <si>
    <t>Giffnock</t>
  </si>
  <si>
    <t>East Renfrewshire</t>
  </si>
  <si>
    <t>Glasgow</t>
  </si>
  <si>
    <t>Glasgow City</t>
  </si>
  <si>
    <t>Glenrothes</t>
  </si>
  <si>
    <t>Fife</t>
  </si>
  <si>
    <t>Gloucester</t>
  </si>
  <si>
    <t>Gloucestershire</t>
  </si>
  <si>
    <t>Grays</t>
  </si>
  <si>
    <t>Thurrock</t>
  </si>
  <si>
    <t>Greenock</t>
  </si>
  <si>
    <t>Inverclyde</t>
  </si>
  <si>
    <t>Grimsby</t>
  </si>
  <si>
    <t>North East Lincolnshire</t>
  </si>
  <si>
    <t>Hackney</t>
  </si>
  <si>
    <t>Haddington</t>
  </si>
  <si>
    <t>East Lothian</t>
  </si>
  <si>
    <t>Calderdale</t>
  </si>
  <si>
    <t>South Lanarkshire</t>
  </si>
  <si>
    <t>Hammersmith</t>
  </si>
  <si>
    <t>Hammersmith and Fulham</t>
  </si>
  <si>
    <t>Harrow</t>
  </si>
  <si>
    <t>Hartlepool</t>
  </si>
  <si>
    <t>Hendon</t>
  </si>
  <si>
    <t>Barnet</t>
  </si>
  <si>
    <t>Hereford</t>
  </si>
  <si>
    <t>Herefordshire</t>
  </si>
  <si>
    <t>Hertford</t>
  </si>
  <si>
    <t>Hertfordshire</t>
  </si>
  <si>
    <t>Hounslow</t>
  </si>
  <si>
    <t>Hove</t>
  </si>
  <si>
    <t>Huddersfield</t>
  </si>
  <si>
    <t>Kirklees</t>
  </si>
  <si>
    <t>Hugh Town</t>
  </si>
  <si>
    <t>Isles of Scilly</t>
  </si>
  <si>
    <t>Hwlffordd</t>
  </si>
  <si>
    <t>Pembrokeshire</t>
  </si>
  <si>
    <t>Ilford</t>
  </si>
  <si>
    <t>Redbridge</t>
  </si>
  <si>
    <t>Inverness</t>
  </si>
  <si>
    <t>Ipswich</t>
  </si>
  <si>
    <t>Suffolk</t>
  </si>
  <si>
    <t>Irvine</t>
  </si>
  <si>
    <t>North Ayrshire</t>
  </si>
  <si>
    <t>Islington</t>
  </si>
  <si>
    <t>Kensington</t>
  </si>
  <si>
    <t>Kensington and Chelsea</t>
  </si>
  <si>
    <t>Kilmarnock</t>
  </si>
  <si>
    <t>East Ayrshire</t>
  </si>
  <si>
    <t>Kingston upon Hull</t>
  </si>
  <si>
    <t>Kingston upon Hull, City of</t>
  </si>
  <si>
    <t>Kingston upon Thames</t>
  </si>
  <si>
    <t>Kirkintilloch</t>
  </si>
  <si>
    <t>East Dunbartonshire</t>
  </si>
  <si>
    <t>Kirkwall</t>
  </si>
  <si>
    <t>Orkney Islands</t>
  </si>
  <si>
    <t>Knowsley</t>
  </si>
  <si>
    <t>Lambeth</t>
  </si>
  <si>
    <t>Leeds</t>
  </si>
  <si>
    <t>Leicester</t>
  </si>
  <si>
    <t>Lerwick</t>
  </si>
  <si>
    <t>Shetland Islands</t>
  </si>
  <si>
    <t>Lewes</t>
  </si>
  <si>
    <t>East Sussex</t>
  </si>
  <si>
    <t>Lincolnshire</t>
  </si>
  <si>
    <t>Lisburn</t>
  </si>
  <si>
    <t>Lisburn and Castlereagh</t>
  </si>
  <si>
    <t>West Lothian</t>
  </si>
  <si>
    <t>Llandrindod Wells</t>
  </si>
  <si>
    <t>Powys</t>
  </si>
  <si>
    <t>Llangefni</t>
  </si>
  <si>
    <t>Isle of Anglesey</t>
  </si>
  <si>
    <t>Lochgilphead</t>
  </si>
  <si>
    <t>Argyll and Bute</t>
  </si>
  <si>
    <t>Londonderry</t>
  </si>
  <si>
    <t>Derry and Strabane</t>
  </si>
  <si>
    <t>Luton</t>
  </si>
  <si>
    <t>Magherafelt</t>
  </si>
  <si>
    <t>Maidenhead</t>
  </si>
  <si>
    <t>Windsor and Maidenhead</t>
  </si>
  <si>
    <t>Maidstone</t>
  </si>
  <si>
    <t>Matlock</t>
  </si>
  <si>
    <t>Derbyshire</t>
  </si>
  <si>
    <t>Merthyr Tudful</t>
  </si>
  <si>
    <t>Merthyr Tydfil</t>
  </si>
  <si>
    <t>Middlesbrough</t>
  </si>
  <si>
    <t>Redcar and Cleveland</t>
  </si>
  <si>
    <t>Milton Keynes</t>
  </si>
  <si>
    <t>Mold</t>
  </si>
  <si>
    <t>Flintshire</t>
  </si>
  <si>
    <t>Morden</t>
  </si>
  <si>
    <t>Merton</t>
  </si>
  <si>
    <t>Morpeth</t>
  </si>
  <si>
    <t>Northumberland</t>
  </si>
  <si>
    <t>Motherwell</t>
  </si>
  <si>
    <t>North Lanarkshire</t>
  </si>
  <si>
    <t>Newbury</t>
  </si>
  <si>
    <t>West Berkshire</t>
  </si>
  <si>
    <t>Newcastle upon Tyne</t>
  </si>
  <si>
    <t>Newport</t>
  </si>
  <si>
    <t>Isle of Wight</t>
  </si>
  <si>
    <t>Newry</t>
  </si>
  <si>
    <t>Newtown Saint Boswells</t>
  </si>
  <si>
    <t>Scottish Borders, The</t>
  </si>
  <si>
    <t>Newtownabbey</t>
  </si>
  <si>
    <t>Northallerton</t>
  </si>
  <si>
    <t>North Yorkshire</t>
  </si>
  <si>
    <t>Northampton</t>
  </si>
  <si>
    <t>Northamptonshire</t>
  </si>
  <si>
    <t>Norwich</t>
  </si>
  <si>
    <t>Norfolk</t>
  </si>
  <si>
    <t>Nottingham</t>
  </si>
  <si>
    <t>Oakham</t>
  </si>
  <si>
    <t>Rutland</t>
  </si>
  <si>
    <t>Oldbury</t>
  </si>
  <si>
    <t>Sandwell</t>
  </si>
  <si>
    <t>Oldham</t>
  </si>
  <si>
    <t>Omagh</t>
  </si>
  <si>
    <t>Oxford</t>
  </si>
  <si>
    <t>Oxfordshire</t>
  </si>
  <si>
    <t>Paisley</t>
  </si>
  <si>
    <t>Renfrewshire</t>
  </si>
  <si>
    <t>Pen-y-Bont ar Ogwr</t>
  </si>
  <si>
    <t>Bridgend</t>
  </si>
  <si>
    <t>Penzance</t>
  </si>
  <si>
    <t>Perth and Kinross</t>
  </si>
  <si>
    <t>Pont-y-pŵl</t>
  </si>
  <si>
    <t>Pont-y-pwl</t>
  </si>
  <si>
    <t>Torfaen</t>
  </si>
  <si>
    <t>Poole</t>
  </si>
  <si>
    <t>Poplar</t>
  </si>
  <si>
    <t>Tower Hamlets</t>
  </si>
  <si>
    <t>Port Talbot</t>
  </si>
  <si>
    <t>Neath Port Talbot</t>
  </si>
  <si>
    <t>Portsmouth</t>
  </si>
  <si>
    <t>Preston</t>
  </si>
  <si>
    <t>Lancashire</t>
  </si>
  <si>
    <t>Reading</t>
  </si>
  <si>
    <t>Rhuthun</t>
  </si>
  <si>
    <t>Denbighshire</t>
  </si>
  <si>
    <t>Rochdale</t>
  </si>
  <si>
    <t>Rochester</t>
  </si>
  <si>
    <t>Medway</t>
  </si>
  <si>
    <t>Romford</t>
  </si>
  <si>
    <t>Havering</t>
  </si>
  <si>
    <t>Rotherham</t>
  </si>
  <si>
    <t>Saint Helens</t>
  </si>
  <si>
    <t>St. Helens</t>
  </si>
  <si>
    <t>Salford</t>
  </si>
  <si>
    <t>Sandbach</t>
  </si>
  <si>
    <t>Cheshire East</t>
  </si>
  <si>
    <t>Scunthorpe</t>
  </si>
  <si>
    <t>North Lincolnshire</t>
  </si>
  <si>
    <t>Sheffield</t>
  </si>
  <si>
    <t>Shrewsbury</t>
  </si>
  <si>
    <t>Shropshire</t>
  </si>
  <si>
    <t>Slough</t>
  </si>
  <si>
    <t>Solihull</t>
  </si>
  <si>
    <t>South Bank</t>
  </si>
  <si>
    <t>South Shields</t>
  </si>
  <si>
    <t>South Tyneside</t>
  </si>
  <si>
    <t>Southampton</t>
  </si>
  <si>
    <t>Southend-on-Sea</t>
  </si>
  <si>
    <t>Southport</t>
  </si>
  <si>
    <t>Sefton</t>
  </si>
  <si>
    <t>Stafford</t>
  </si>
  <si>
    <t>Staffordshire</t>
  </si>
  <si>
    <t>Stirling</t>
  </si>
  <si>
    <t>Stockport</t>
  </si>
  <si>
    <t>Stockton-on-Tees</t>
  </si>
  <si>
    <t>Stoke</t>
  </si>
  <si>
    <t>Stoke-on-Trent</t>
  </si>
  <si>
    <t>Stornoway</t>
  </si>
  <si>
    <t>Eilean Siar</t>
  </si>
  <si>
    <t>Strabane</t>
  </si>
  <si>
    <t>Stretford</t>
  </si>
  <si>
    <t>Trafford</t>
  </si>
  <si>
    <t>Sunderland</t>
  </si>
  <si>
    <t>Sutton</t>
  </si>
  <si>
    <t>Swansea</t>
  </si>
  <si>
    <t>Swindon</t>
  </si>
  <si>
    <t>Taunton</t>
  </si>
  <si>
    <t>Somerset</t>
  </si>
  <si>
    <t>Telford</t>
  </si>
  <si>
    <t>Telford and Wrekin</t>
  </si>
  <si>
    <t>Thornbury</t>
  </si>
  <si>
    <t>South Gloucestershire</t>
  </si>
  <si>
    <t>Torquay</t>
  </si>
  <si>
    <t>Torbay</t>
  </si>
  <si>
    <t>Trowbridge</t>
  </si>
  <si>
    <t>Wiltshire</t>
  </si>
  <si>
    <t>Truro</t>
  </si>
  <si>
    <t>Twickenham</t>
  </si>
  <si>
    <t>Richmond upon Thames</t>
  </si>
  <si>
    <t>Usk</t>
  </si>
  <si>
    <t>Monmouthshire</t>
  </si>
  <si>
    <t>Uxbridge</t>
  </si>
  <si>
    <t>Hillingdon</t>
  </si>
  <si>
    <t>Wakefield</t>
  </si>
  <si>
    <t>Wallasey</t>
  </si>
  <si>
    <t>Wirral</t>
  </si>
  <si>
    <t>Wallsend</t>
  </si>
  <si>
    <t>North Tyneside</t>
  </si>
  <si>
    <t>Walsall</t>
  </si>
  <si>
    <t>Walthamstow</t>
  </si>
  <si>
    <t>Waltham Forest</t>
  </si>
  <si>
    <t>Wandsworth</t>
  </si>
  <si>
    <t>Warrington</t>
  </si>
  <si>
    <t>Warwickshire</t>
  </si>
  <si>
    <t>Wembley</t>
  </si>
  <si>
    <t>Brent</t>
  </si>
  <si>
    <t>Weston-super-Mare</t>
  </si>
  <si>
    <t>North Somerset</t>
  </si>
  <si>
    <t>Wick</t>
  </si>
  <si>
    <t>Widnes</t>
  </si>
  <si>
    <t>Halton</t>
  </si>
  <si>
    <t>Wigan</t>
  </si>
  <si>
    <t>Winchester</t>
  </si>
  <si>
    <t>Hampshire</t>
  </si>
  <si>
    <t>Wokingham</t>
  </si>
  <si>
    <t>Wolverhampton</t>
  </si>
  <si>
    <t>Wood Green</t>
  </si>
  <si>
    <t>Haringey</t>
  </si>
  <si>
    <t>Woolwich</t>
  </si>
  <si>
    <t>Greenwich</t>
  </si>
  <si>
    <t>Worcestershire</t>
  </si>
  <si>
    <t>Wrecsam</t>
  </si>
  <si>
    <t>Wrexham</t>
  </si>
  <si>
    <t>York</t>
  </si>
  <si>
    <t>Ystrad Mynach</t>
  </si>
  <si>
    <t>Caerphilly</t>
  </si>
  <si>
    <t>Abbeville</t>
  </si>
  <si>
    <t>United States</t>
  </si>
  <si>
    <t>US</t>
  </si>
  <si>
    <t>USA</t>
  </si>
  <si>
    <t>Louisiana</t>
  </si>
  <si>
    <t>South Carolina</t>
  </si>
  <si>
    <t>Washington</t>
  </si>
  <si>
    <t>North Carolina</t>
  </si>
  <si>
    <t>South Dakota</t>
  </si>
  <si>
    <t>Abilene</t>
  </si>
  <si>
    <t>Texas</t>
  </si>
  <si>
    <t>Kansas</t>
  </si>
  <si>
    <t>Abingdon</t>
  </si>
  <si>
    <t>Virginia</t>
  </si>
  <si>
    <t>Absecon</t>
  </si>
  <si>
    <t>New Jersey</t>
  </si>
  <si>
    <t>Acworth</t>
  </si>
  <si>
    <t>Oklahoma</t>
  </si>
  <si>
    <t>Ohio</t>
  </si>
  <si>
    <t>Addis</t>
  </si>
  <si>
    <t>Addison</t>
  </si>
  <si>
    <t>Illinois</t>
  </si>
  <si>
    <t>Adel</t>
  </si>
  <si>
    <t>Adelanto</t>
  </si>
  <si>
    <t>California</t>
  </si>
  <si>
    <t>Adrian</t>
  </si>
  <si>
    <t>Michigan</t>
  </si>
  <si>
    <t>Agoura Hills</t>
  </si>
  <si>
    <t>Aiken</t>
  </si>
  <si>
    <t>Airmont</t>
  </si>
  <si>
    <t>New York</t>
  </si>
  <si>
    <t>Airway Heights</t>
  </si>
  <si>
    <t>Akron</t>
  </si>
  <si>
    <t>Alabaster</t>
  </si>
  <si>
    <t>Alabama</t>
  </si>
  <si>
    <t>Alameda</t>
  </si>
  <si>
    <t>Alamo</t>
  </si>
  <si>
    <t>Alamo Heights</t>
  </si>
  <si>
    <t>Alamogordo</t>
  </si>
  <si>
    <t>New Mexico</t>
  </si>
  <si>
    <t>Alamosa</t>
  </si>
  <si>
    <t>Colorado</t>
  </si>
  <si>
    <t>Oregon</t>
  </si>
  <si>
    <t>Albemarle</t>
  </si>
  <si>
    <t>Albert Lea</t>
  </si>
  <si>
    <t>Minnesota</t>
  </si>
  <si>
    <t>Albertville</t>
  </si>
  <si>
    <t>Albion</t>
  </si>
  <si>
    <t>Albuquerque</t>
  </si>
  <si>
    <t>Alcoa</t>
  </si>
  <si>
    <t>Tennessee</t>
  </si>
  <si>
    <t>Aledo</t>
  </si>
  <si>
    <t>Alexander City</t>
  </si>
  <si>
    <t>Indiana</t>
  </si>
  <si>
    <t>Kentucky</t>
  </si>
  <si>
    <t>Algona</t>
  </si>
  <si>
    <t>Iowa</t>
  </si>
  <si>
    <t>Algonquin</t>
  </si>
  <si>
    <t>Alhambra</t>
  </si>
  <si>
    <t>Alice</t>
  </si>
  <si>
    <t>Aliquippa</t>
  </si>
  <si>
    <t>Pennsylvania</t>
  </si>
  <si>
    <t>Aliso Viejo</t>
  </si>
  <si>
    <t>Allegan</t>
  </si>
  <si>
    <t>Allen</t>
  </si>
  <si>
    <t>Allen Park</t>
  </si>
  <si>
    <t>Allendale</t>
  </si>
  <si>
    <t>Allentown</t>
  </si>
  <si>
    <t>Alliance</t>
  </si>
  <si>
    <t>Nebraska</t>
  </si>
  <si>
    <t>Allouez</t>
  </si>
  <si>
    <t>Wisconsin</t>
  </si>
  <si>
    <t>Alma</t>
  </si>
  <si>
    <t>Arkansas</t>
  </si>
  <si>
    <t>Alpena</t>
  </si>
  <si>
    <t>Alpharetta</t>
  </si>
  <si>
    <t>Alpine</t>
  </si>
  <si>
    <t>Utah</t>
  </si>
  <si>
    <t>Alsip</t>
  </si>
  <si>
    <t>Altamonte Springs</t>
  </si>
  <si>
    <t>Florida</t>
  </si>
  <si>
    <t>Alton</t>
  </si>
  <si>
    <t>Altoona</t>
  </si>
  <si>
    <t>Altus</t>
  </si>
  <si>
    <t>Alva</t>
  </si>
  <si>
    <t>Alvin</t>
  </si>
  <si>
    <t>Amarillo</t>
  </si>
  <si>
    <t>Ambler</t>
  </si>
  <si>
    <t>Ambridge</t>
  </si>
  <si>
    <t>American Canyon</t>
  </si>
  <si>
    <t>American Fork</t>
  </si>
  <si>
    <t>Americus</t>
  </si>
  <si>
    <t>Ames</t>
  </si>
  <si>
    <t>Amityville</t>
  </si>
  <si>
    <t>Ammon</t>
  </si>
  <si>
    <t>Idaho</t>
  </si>
  <si>
    <t>Amory</t>
  </si>
  <si>
    <t>Mississippi</t>
  </si>
  <si>
    <t>Anacortes</t>
  </si>
  <si>
    <t>Anadarko</t>
  </si>
  <si>
    <t>Anaheim</t>
  </si>
  <si>
    <t>Anamosa</t>
  </si>
  <si>
    <t>Anchorage</t>
  </si>
  <si>
    <t>Alaska</t>
  </si>
  <si>
    <t>Anderson</t>
  </si>
  <si>
    <t>Andover</t>
  </si>
  <si>
    <t>Andrews</t>
  </si>
  <si>
    <t>Angier</t>
  </si>
  <si>
    <t>Angleton</t>
  </si>
  <si>
    <t>Ankeny</t>
  </si>
  <si>
    <t>Ann Arbor</t>
  </si>
  <si>
    <t>Anna</t>
  </si>
  <si>
    <t>Annapolis</t>
  </si>
  <si>
    <t>Anniston</t>
  </si>
  <si>
    <t>Anoka</t>
  </si>
  <si>
    <t>Ansonia</t>
  </si>
  <si>
    <t>Connecticut</t>
  </si>
  <si>
    <t>Anthony</t>
  </si>
  <si>
    <t>Antigo</t>
  </si>
  <si>
    <t>Antioch</t>
  </si>
  <si>
    <t>Apache Junction</t>
  </si>
  <si>
    <t>Arizona</t>
  </si>
  <si>
    <t>Apex</t>
  </si>
  <si>
    <t>Apopka</t>
  </si>
  <si>
    <t>Apple Valley</t>
  </si>
  <si>
    <t>Appleton</t>
  </si>
  <si>
    <t>Arab</t>
  </si>
  <si>
    <t>Aransas Pass</t>
  </si>
  <si>
    <t>Arcadia</t>
  </si>
  <si>
    <t>Arcata</t>
  </si>
  <si>
    <t>Archbald</t>
  </si>
  <si>
    <t>Archdale</t>
  </si>
  <si>
    <t>Archer Lodge</t>
  </si>
  <si>
    <t>Arden Hills</t>
  </si>
  <si>
    <t>Ardmore</t>
  </si>
  <si>
    <t>Arkadelphia</t>
  </si>
  <si>
    <t>Arkansas City</t>
  </si>
  <si>
    <t>Arlington</t>
  </si>
  <si>
    <t>Arlington Heights</t>
  </si>
  <si>
    <t>Arnold</t>
  </si>
  <si>
    <t>Missouri</t>
  </si>
  <si>
    <t>Arroyo Grande</t>
  </si>
  <si>
    <t>Artesia</t>
  </si>
  <si>
    <t>Arvada</t>
  </si>
  <si>
    <t>Arvin</t>
  </si>
  <si>
    <t>Asbury</t>
  </si>
  <si>
    <t>Asbury Park</t>
  </si>
  <si>
    <t>Asheboro</t>
  </si>
  <si>
    <t>Asheville</t>
  </si>
  <si>
    <t>Ashland</t>
  </si>
  <si>
    <t>Ashtabula</t>
  </si>
  <si>
    <t>Ashville</t>
  </si>
  <si>
    <t>Ashwaubenon</t>
  </si>
  <si>
    <t>Aspen</t>
  </si>
  <si>
    <t>Astoria</t>
  </si>
  <si>
    <t>Atascadero</t>
  </si>
  <si>
    <t>Atchison</t>
  </si>
  <si>
    <t>Atlanta</t>
  </si>
  <si>
    <t>Atlantic</t>
  </si>
  <si>
    <t>Atlantic Beach</t>
  </si>
  <si>
    <t>Atlantic City</t>
  </si>
  <si>
    <t>Atmore</t>
  </si>
  <si>
    <t>Atoka</t>
  </si>
  <si>
    <t>Attalla</t>
  </si>
  <si>
    <t>Attica</t>
  </si>
  <si>
    <t>Attleboro</t>
  </si>
  <si>
    <t>Massachusetts</t>
  </si>
  <si>
    <t>Atwater</t>
  </si>
  <si>
    <t>Aubrey</t>
  </si>
  <si>
    <t>Auburn</t>
  </si>
  <si>
    <t>Maine</t>
  </si>
  <si>
    <t>Auburn Hills</t>
  </si>
  <si>
    <t>Auburndale</t>
  </si>
  <si>
    <t>Audubon</t>
  </si>
  <si>
    <t>Augusta</t>
  </si>
  <si>
    <t>Austell</t>
  </si>
  <si>
    <t>Austin</t>
  </si>
  <si>
    <t>Avenal</t>
  </si>
  <si>
    <t>Aventura</t>
  </si>
  <si>
    <t>Avon</t>
  </si>
  <si>
    <t>Avon Lake</t>
  </si>
  <si>
    <t>Avon Park</t>
  </si>
  <si>
    <t>Avondale</t>
  </si>
  <si>
    <t>Ayden</t>
  </si>
  <si>
    <t>Azle</t>
  </si>
  <si>
    <t>Aztec</t>
  </si>
  <si>
    <t>Azusa</t>
  </si>
  <si>
    <t>Babylon</t>
  </si>
  <si>
    <t>Bainbridge</t>
  </si>
  <si>
    <t>Bainbridge Island</t>
  </si>
  <si>
    <t>Baker</t>
  </si>
  <si>
    <t>Baker City</t>
  </si>
  <si>
    <t>Bakersfield</t>
  </si>
  <si>
    <t>Balch Springs</t>
  </si>
  <si>
    <t>Baldwin</t>
  </si>
  <si>
    <t>Baldwin Park</t>
  </si>
  <si>
    <t>Baldwinsville</t>
  </si>
  <si>
    <t>Ballston Spa</t>
  </si>
  <si>
    <t>Ballwin</t>
  </si>
  <si>
    <t>Baltimore</t>
  </si>
  <si>
    <t>Banning</t>
  </si>
  <si>
    <t>Baraboo</t>
  </si>
  <si>
    <t>Barberton</t>
  </si>
  <si>
    <t>Barbourville</t>
  </si>
  <si>
    <t>Bardstown</t>
  </si>
  <si>
    <t>Bargersville</t>
  </si>
  <si>
    <t>Barnesville</t>
  </si>
  <si>
    <t>Barre</t>
  </si>
  <si>
    <t>Vermont</t>
  </si>
  <si>
    <t>Barrington</t>
  </si>
  <si>
    <t>Barstow</t>
  </si>
  <si>
    <t>Bartlesville</t>
  </si>
  <si>
    <t>Bartlett</t>
  </si>
  <si>
    <t>Bartonville</t>
  </si>
  <si>
    <t>Bartow</t>
  </si>
  <si>
    <t>Basalt</t>
  </si>
  <si>
    <t>Basehor</t>
  </si>
  <si>
    <t>Bastrop</t>
  </si>
  <si>
    <t>Batavia</t>
  </si>
  <si>
    <t>Batesburg-Leesville</t>
  </si>
  <si>
    <t>Batesville</t>
  </si>
  <si>
    <t>Baton Rouge</t>
  </si>
  <si>
    <t>Battle Creek</t>
  </si>
  <si>
    <t>Battle Ground</t>
  </si>
  <si>
    <t>Battlefield</t>
  </si>
  <si>
    <t>Baxley</t>
  </si>
  <si>
    <t>Baxter</t>
  </si>
  <si>
    <t>Bay City</t>
  </si>
  <si>
    <t>Bay Harbor Islands</t>
  </si>
  <si>
    <t>Bay Minette</t>
  </si>
  <si>
    <t>Bay Saint Louis</t>
  </si>
  <si>
    <t>Bay Village</t>
  </si>
  <si>
    <t>Bayonne</t>
  </si>
  <si>
    <t>Baytown</t>
  </si>
  <si>
    <t>Bayville</t>
  </si>
  <si>
    <t>Beach Park</t>
  </si>
  <si>
    <t>Beachwood</t>
  </si>
  <si>
    <t>Beacon</t>
  </si>
  <si>
    <t>Beardstown</t>
  </si>
  <si>
    <t>Beatrice</t>
  </si>
  <si>
    <t>Beaufort</t>
  </si>
  <si>
    <t>Beaumont</t>
  </si>
  <si>
    <t>Beaver Dam</t>
  </si>
  <si>
    <t>Beaver Falls</t>
  </si>
  <si>
    <t>Beavercreek</t>
  </si>
  <si>
    <t>Beaverton</t>
  </si>
  <si>
    <t>Beckley</t>
  </si>
  <si>
    <t>West Virginia</t>
  </si>
  <si>
    <t>Bedford Heights</t>
  </si>
  <si>
    <t>Bee Cave</t>
  </si>
  <si>
    <t>Beebe</t>
  </si>
  <si>
    <t>Beech Grove</t>
  </si>
  <si>
    <t>Beeville</t>
  </si>
  <si>
    <t>Bel Air</t>
  </si>
  <si>
    <t>Belding</t>
  </si>
  <si>
    <t>Bell</t>
  </si>
  <si>
    <t>Bell Gardens</t>
  </si>
  <si>
    <t>Bellaire</t>
  </si>
  <si>
    <t>Bellbrook</t>
  </si>
  <si>
    <t>Belle Fourche</t>
  </si>
  <si>
    <t>Belle Glade</t>
  </si>
  <si>
    <t>Belle Isle</t>
  </si>
  <si>
    <t>Belle Plaine</t>
  </si>
  <si>
    <t>Bellefontaine</t>
  </si>
  <si>
    <t>Bellefontaine Neighbors</t>
  </si>
  <si>
    <t>Bellefonte</t>
  </si>
  <si>
    <t>Bellevue</t>
  </si>
  <si>
    <t>Bellflower</t>
  </si>
  <si>
    <t>Bellingham</t>
  </si>
  <si>
    <t>Bellmawr</t>
  </si>
  <si>
    <t>Bellmead</t>
  </si>
  <si>
    <t>Bellows Falls</t>
  </si>
  <si>
    <t>Bellwood</t>
  </si>
  <si>
    <t>Belmar</t>
  </si>
  <si>
    <t>Belmont</t>
  </si>
  <si>
    <t>Beloit</t>
  </si>
  <si>
    <t>Belpre</t>
  </si>
  <si>
    <t>Belton</t>
  </si>
  <si>
    <t>Belvidere</t>
  </si>
  <si>
    <t>Bemidji</t>
  </si>
  <si>
    <t>Benbrook</t>
  </si>
  <si>
    <t>Bend</t>
  </si>
  <si>
    <t>Benicia</t>
  </si>
  <si>
    <t>Bennettsville</t>
  </si>
  <si>
    <t>Bensenville</t>
  </si>
  <si>
    <t>Benton</t>
  </si>
  <si>
    <t>Benton Harbor</t>
  </si>
  <si>
    <t>Bentonville</t>
  </si>
  <si>
    <t>Bergenfield</t>
  </si>
  <si>
    <t>Berkeley</t>
  </si>
  <si>
    <t>Berkley</t>
  </si>
  <si>
    <t>New Hampshire</t>
  </si>
  <si>
    <t>Bernalillo</t>
  </si>
  <si>
    <t>Bernardsville</t>
  </si>
  <si>
    <t>Berne</t>
  </si>
  <si>
    <t>Berrien Springs</t>
  </si>
  <si>
    <t>Berthoud</t>
  </si>
  <si>
    <t>Berwick</t>
  </si>
  <si>
    <t>Berwyn</t>
  </si>
  <si>
    <t>Bessemer</t>
  </si>
  <si>
    <t>Bessemer City</t>
  </si>
  <si>
    <t>Bethalto</t>
  </si>
  <si>
    <t>Bethany</t>
  </si>
  <si>
    <t>Bethel Park</t>
  </si>
  <si>
    <t>Bettendorf</t>
  </si>
  <si>
    <t>Beverly</t>
  </si>
  <si>
    <t>Beverly Hills</t>
  </si>
  <si>
    <t>Biddeford</t>
  </si>
  <si>
    <t>Big Bear Lake</t>
  </si>
  <si>
    <t>Big Lake</t>
  </si>
  <si>
    <t>Big Rapids</t>
  </si>
  <si>
    <t>Big Spring</t>
  </si>
  <si>
    <t>Big Stone Gap</t>
  </si>
  <si>
    <t>Billings</t>
  </si>
  <si>
    <t>Biloxi</t>
  </si>
  <si>
    <t>Binghamton</t>
  </si>
  <si>
    <t>Birdsboro</t>
  </si>
  <si>
    <t>Bisbee</t>
  </si>
  <si>
    <t>Bishop</t>
  </si>
  <si>
    <t>Bismarck</t>
  </si>
  <si>
    <t>North Dakota</t>
  </si>
  <si>
    <t>Bixby</t>
  </si>
  <si>
    <t>Black Jack</t>
  </si>
  <si>
    <t>Black Mountain</t>
  </si>
  <si>
    <t>Black River Falls</t>
  </si>
  <si>
    <t>Blackfoot</t>
  </si>
  <si>
    <t>Blacksburg</t>
  </si>
  <si>
    <t>Blackwell</t>
  </si>
  <si>
    <t>Bladensburg</t>
  </si>
  <si>
    <t>Blaine</t>
  </si>
  <si>
    <t>Blair</t>
  </si>
  <si>
    <t>Blairsville</t>
  </si>
  <si>
    <t>Blakely</t>
  </si>
  <si>
    <t>Blanchard</t>
  </si>
  <si>
    <t>Bloomfield</t>
  </si>
  <si>
    <t>Bloomingdale</t>
  </si>
  <si>
    <t>Bloomington</t>
  </si>
  <si>
    <t>Bloomsburg</t>
  </si>
  <si>
    <t>Blue Ash</t>
  </si>
  <si>
    <t>Blue Island</t>
  </si>
  <si>
    <t>Blue Springs</t>
  </si>
  <si>
    <t>Bluefield</t>
  </si>
  <si>
    <t>Bluffdale</t>
  </si>
  <si>
    <t>Bluffton</t>
  </si>
  <si>
    <t>Blythe</t>
  </si>
  <si>
    <t>Blytheville</t>
  </si>
  <si>
    <t>Boaz</t>
  </si>
  <si>
    <t>Boca Raton</t>
  </si>
  <si>
    <t>Boerne</t>
  </si>
  <si>
    <t>Bogalusa</t>
  </si>
  <si>
    <t>Boise</t>
  </si>
  <si>
    <t>Bolingbrook</t>
  </si>
  <si>
    <t>Bolivar</t>
  </si>
  <si>
    <t>Bondurant</t>
  </si>
  <si>
    <t>Bonham</t>
  </si>
  <si>
    <t>Bonita Springs</t>
  </si>
  <si>
    <t>Bonne Terre</t>
  </si>
  <si>
    <t>Bonner Springs</t>
  </si>
  <si>
    <t>Bonney Lake</t>
  </si>
  <si>
    <t>Boone</t>
  </si>
  <si>
    <t>Booneville</t>
  </si>
  <si>
    <t>Boonton</t>
  </si>
  <si>
    <t>Boonville</t>
  </si>
  <si>
    <t>Borger</t>
  </si>
  <si>
    <t>Bossier City</t>
  </si>
  <si>
    <t>Boston</t>
  </si>
  <si>
    <t>Bothell</t>
  </si>
  <si>
    <t>Boulder</t>
  </si>
  <si>
    <t>Boulder City</t>
  </si>
  <si>
    <t>Nevada</t>
  </si>
  <si>
    <t>Bound Brook</t>
  </si>
  <si>
    <t>Bountiful</t>
  </si>
  <si>
    <t>Bourbonnais</t>
  </si>
  <si>
    <t>Bowie</t>
  </si>
  <si>
    <t>Bowling Green</t>
  </si>
  <si>
    <t>Box Elder</t>
  </si>
  <si>
    <t>Boynton Beach</t>
  </si>
  <si>
    <t>Bozeman</t>
  </si>
  <si>
    <t>Bradenton</t>
  </si>
  <si>
    <t>Bradley</t>
  </si>
  <si>
    <t>Brady</t>
  </si>
  <si>
    <t>Braidwood</t>
  </si>
  <si>
    <t>Brainerd</t>
  </si>
  <si>
    <t>Branson</t>
  </si>
  <si>
    <t>Braselton</t>
  </si>
  <si>
    <t>Brawley</t>
  </si>
  <si>
    <t>Brea</t>
  </si>
  <si>
    <t>Breaux Bridge</t>
  </si>
  <si>
    <t>Breckenridge</t>
  </si>
  <si>
    <t>Brecksville</t>
  </si>
  <si>
    <t>Breese</t>
  </si>
  <si>
    <t>Bremerton</t>
  </si>
  <si>
    <t>Brenham</t>
  </si>
  <si>
    <t>Brentwood</t>
  </si>
  <si>
    <t>Brevard</t>
  </si>
  <si>
    <t>Brewer</t>
  </si>
  <si>
    <t>Brewton</t>
  </si>
  <si>
    <t>Briarcliff Manor</t>
  </si>
  <si>
    <t>Bridge City</t>
  </si>
  <si>
    <t>Bridgeport</t>
  </si>
  <si>
    <t>Bridgeton</t>
  </si>
  <si>
    <t>Bridgeview</t>
  </si>
  <si>
    <t>Bridgeville</t>
  </si>
  <si>
    <t>Bridgewater</t>
  </si>
  <si>
    <t>Brier</t>
  </si>
  <si>
    <t>Brigantine</t>
  </si>
  <si>
    <t>Brigham City</t>
  </si>
  <si>
    <t>Broadview</t>
  </si>
  <si>
    <t>Broadview Heights</t>
  </si>
  <si>
    <t>Broadway</t>
  </si>
  <si>
    <t>Brockport</t>
  </si>
  <si>
    <t>Brockton</t>
  </si>
  <si>
    <t>Broken Arrow</t>
  </si>
  <si>
    <t>Bronx</t>
  </si>
  <si>
    <t>Bronxville</t>
  </si>
  <si>
    <t>Brook Park</t>
  </si>
  <si>
    <t>Brookfield</t>
  </si>
  <si>
    <t>Brookhaven</t>
  </si>
  <si>
    <t>Brookings</t>
  </si>
  <si>
    <t>Brooklyn</t>
  </si>
  <si>
    <t>Brooklyn Center</t>
  </si>
  <si>
    <t>Brooklyn Park</t>
  </si>
  <si>
    <t>Brookshire</t>
  </si>
  <si>
    <t>Brooksville</t>
  </si>
  <si>
    <t>Brookville</t>
  </si>
  <si>
    <t>Broomfield</t>
  </si>
  <si>
    <t>Broussard</t>
  </si>
  <si>
    <t>Brown Deer</t>
  </si>
  <si>
    <t>Brownfield</t>
  </si>
  <si>
    <t>Brownsburg</t>
  </si>
  <si>
    <t>Brownsville</t>
  </si>
  <si>
    <t>Brownwood</t>
  </si>
  <si>
    <t>Brunswick</t>
  </si>
  <si>
    <t>Brush</t>
  </si>
  <si>
    <t>Bryan</t>
  </si>
  <si>
    <t>Bryant</t>
  </si>
  <si>
    <t>Buckeye</t>
  </si>
  <si>
    <t>Buckhannon</t>
  </si>
  <si>
    <t>Bucyrus</t>
  </si>
  <si>
    <t>Buda</t>
  </si>
  <si>
    <t>Buellton</t>
  </si>
  <si>
    <t>Buena Park</t>
  </si>
  <si>
    <t>Buena Vista</t>
  </si>
  <si>
    <t>Buffalo</t>
  </si>
  <si>
    <t>Buffalo Grove</t>
  </si>
  <si>
    <t>Buford</t>
  </si>
  <si>
    <t>Bullhead City</t>
  </si>
  <si>
    <t>Bulverde</t>
  </si>
  <si>
    <t>Burbank</t>
  </si>
  <si>
    <t>Burien</t>
  </si>
  <si>
    <t>Burkburnett</t>
  </si>
  <si>
    <t>Burleson</t>
  </si>
  <si>
    <t>Burley</t>
  </si>
  <si>
    <t>Burlingame</t>
  </si>
  <si>
    <t>Burlington</t>
  </si>
  <si>
    <t>Burnet</t>
  </si>
  <si>
    <t>Burnsville</t>
  </si>
  <si>
    <t>Burr Ridge</t>
  </si>
  <si>
    <t>Burton</t>
  </si>
  <si>
    <t>Butler</t>
  </si>
  <si>
    <t>Butner</t>
  </si>
  <si>
    <t>Butte</t>
  </si>
  <si>
    <t>Byram</t>
  </si>
  <si>
    <t>Byron</t>
  </si>
  <si>
    <t>Cabot</t>
  </si>
  <si>
    <t>Cadillac</t>
  </si>
  <si>
    <t>Cahokia</t>
  </si>
  <si>
    <t>Calabasas</t>
  </si>
  <si>
    <t>Caldwell</t>
  </si>
  <si>
    <t>Caledonia</t>
  </si>
  <si>
    <t>Calera</t>
  </si>
  <si>
    <t>Calexico</t>
  </si>
  <si>
    <t>Calhoun</t>
  </si>
  <si>
    <t>California City</t>
  </si>
  <si>
    <t>Calimesa</t>
  </si>
  <si>
    <t>Calipatria</t>
  </si>
  <si>
    <t>Calistoga</t>
  </si>
  <si>
    <t>Callaway</t>
  </si>
  <si>
    <t>Calumet City</t>
  </si>
  <si>
    <t>Calumet Park</t>
  </si>
  <si>
    <t>Camarillo</t>
  </si>
  <si>
    <t>Camas</t>
  </si>
  <si>
    <t>Cameron</t>
  </si>
  <si>
    <t>Camilla</t>
  </si>
  <si>
    <t>Camp Hill</t>
  </si>
  <si>
    <t>Camp Verde</t>
  </si>
  <si>
    <t>Campbell</t>
  </si>
  <si>
    <t>Campbellsville</t>
  </si>
  <si>
    <t>Campton Hills</t>
  </si>
  <si>
    <t>Canal Fulton</t>
  </si>
  <si>
    <t>Canal Winchester</t>
  </si>
  <si>
    <t>Canandaigua</t>
  </si>
  <si>
    <t>Canby</t>
  </si>
  <si>
    <t>Canfield</t>
  </si>
  <si>
    <t>Cañon City</t>
  </si>
  <si>
    <t>Canon City</t>
  </si>
  <si>
    <t>Canonsburg</t>
  </si>
  <si>
    <t>Canton</t>
  </si>
  <si>
    <t>Canyon</t>
  </si>
  <si>
    <t>Canyon Lake</t>
  </si>
  <si>
    <t>Cape Canaveral</t>
  </si>
  <si>
    <t>Cape Coral</t>
  </si>
  <si>
    <t>Cape Girardeau</t>
  </si>
  <si>
    <t>Capitola</t>
  </si>
  <si>
    <t>Carbondale</t>
  </si>
  <si>
    <t>Carencro</t>
  </si>
  <si>
    <t>Caribou</t>
  </si>
  <si>
    <t>Carl Junction</t>
  </si>
  <si>
    <t>Carlinville</t>
  </si>
  <si>
    <t>Carlsbad</t>
  </si>
  <si>
    <t>Carlstadt</t>
  </si>
  <si>
    <t>Carmel</t>
  </si>
  <si>
    <t>Carmi</t>
  </si>
  <si>
    <t>Carnegie</t>
  </si>
  <si>
    <t>Carol Stream</t>
  </si>
  <si>
    <t>Carolina Beach</t>
  </si>
  <si>
    <t>Carpentersville</t>
  </si>
  <si>
    <t>Carpinteria</t>
  </si>
  <si>
    <t>Carrboro</t>
  </si>
  <si>
    <t>Carrizo Springs</t>
  </si>
  <si>
    <t>Carroll</t>
  </si>
  <si>
    <t>Carrollton</t>
  </si>
  <si>
    <t>Carson</t>
  </si>
  <si>
    <t>Carson City</t>
  </si>
  <si>
    <t>Carteret</t>
  </si>
  <si>
    <t>Cartersville</t>
  </si>
  <si>
    <t>Carterville</t>
  </si>
  <si>
    <t>Carthage</t>
  </si>
  <si>
    <t>Caruthersville</t>
  </si>
  <si>
    <t>Cary</t>
  </si>
  <si>
    <t>Casa Grande</t>
  </si>
  <si>
    <t>Casper</t>
  </si>
  <si>
    <t>Wyoming</t>
  </si>
  <si>
    <t>Casselberry</t>
  </si>
  <si>
    <t>Castle Pines</t>
  </si>
  <si>
    <t>Castle Rock</t>
  </si>
  <si>
    <t>Castle Shannon</t>
  </si>
  <si>
    <t>Catasauqua</t>
  </si>
  <si>
    <t>Cathedral City</t>
  </si>
  <si>
    <t>Catoosa</t>
  </si>
  <si>
    <t>Catskill</t>
  </si>
  <si>
    <t>Cave Creek</t>
  </si>
  <si>
    <t>Cayce</t>
  </si>
  <si>
    <t>Cedar City</t>
  </si>
  <si>
    <t>Cedar Falls</t>
  </si>
  <si>
    <t>Cedar Hill</t>
  </si>
  <si>
    <t>Cedar Hills</t>
  </si>
  <si>
    <t>Cedar Lake</t>
  </si>
  <si>
    <t>Cedar Park</t>
  </si>
  <si>
    <t>Cedar Rapids</t>
  </si>
  <si>
    <t>Cedarburg</t>
  </si>
  <si>
    <t>Cedarhurst</t>
  </si>
  <si>
    <t>Cedartown</t>
  </si>
  <si>
    <t>Celina</t>
  </si>
  <si>
    <t>Centennial</t>
  </si>
  <si>
    <t>Center</t>
  </si>
  <si>
    <t>Center Line</t>
  </si>
  <si>
    <t>Center Point</t>
  </si>
  <si>
    <t>Centerton</t>
  </si>
  <si>
    <t>Centerville</t>
  </si>
  <si>
    <t>Central City</t>
  </si>
  <si>
    <t>Central Falls</t>
  </si>
  <si>
    <t>Rhode Island</t>
  </si>
  <si>
    <t>Central Point</t>
  </si>
  <si>
    <t>Centralia</t>
  </si>
  <si>
    <t>Centreville</t>
  </si>
  <si>
    <t>Cerritos</t>
  </si>
  <si>
    <t>Chadron</t>
  </si>
  <si>
    <t>Chambersburg</t>
  </si>
  <si>
    <t>Chamblee</t>
  </si>
  <si>
    <t>Champaign</t>
  </si>
  <si>
    <t>Champlin</t>
  </si>
  <si>
    <t>Chandler</t>
  </si>
  <si>
    <t>Chanhassen</t>
  </si>
  <si>
    <t>Channahon</t>
  </si>
  <si>
    <t>Chanute</t>
  </si>
  <si>
    <t>Chapel Hill</t>
  </si>
  <si>
    <t>Chardon</t>
  </si>
  <si>
    <t>Charles City</t>
  </si>
  <si>
    <t>Charles Town</t>
  </si>
  <si>
    <t>Charleston</t>
  </si>
  <si>
    <t>Charlestown</t>
  </si>
  <si>
    <t>Charlotte</t>
  </si>
  <si>
    <t>Charlottesville</t>
  </si>
  <si>
    <t>Chaska</t>
  </si>
  <si>
    <t>Chatham</t>
  </si>
  <si>
    <t>Chattanooga</t>
  </si>
  <si>
    <t>Chehalis</t>
  </si>
  <si>
    <t>Chelan</t>
  </si>
  <si>
    <t>Chelsea</t>
  </si>
  <si>
    <t>Cheney</t>
  </si>
  <si>
    <t>Cheraw</t>
  </si>
  <si>
    <t>Cherry Hills Village</t>
  </si>
  <si>
    <t>Cherryville</t>
  </si>
  <si>
    <t>Chesapeake</t>
  </si>
  <si>
    <t>Chesapeake Beach</t>
  </si>
  <si>
    <t>Chesterfield</t>
  </si>
  <si>
    <t>Chesterton</t>
  </si>
  <si>
    <t>Chestertown</t>
  </si>
  <si>
    <t>Chestnut Ridge</t>
  </si>
  <si>
    <t>Cheverly</t>
  </si>
  <si>
    <t>Cheviot</t>
  </si>
  <si>
    <t>Cheyenne</t>
  </si>
  <si>
    <t>Chicago</t>
  </si>
  <si>
    <t>Chicago Heights</t>
  </si>
  <si>
    <t>Chicago Ridge</t>
  </si>
  <si>
    <t>Chickasaw</t>
  </si>
  <si>
    <t>Chickasha</t>
  </si>
  <si>
    <t>Chico</t>
  </si>
  <si>
    <t>Chicopee</t>
  </si>
  <si>
    <t>Chillicothe</t>
  </si>
  <si>
    <t>Chino</t>
  </si>
  <si>
    <t>Chino Hills</t>
  </si>
  <si>
    <t>Chino Valley</t>
  </si>
  <si>
    <t>Chippewa Falls</t>
  </si>
  <si>
    <t>Chisago City</t>
  </si>
  <si>
    <t>Choctaw</t>
  </si>
  <si>
    <t>Chowchilla</t>
  </si>
  <si>
    <t>Christiansburg</t>
  </si>
  <si>
    <t>Chubbuck</t>
  </si>
  <si>
    <t>Chula Vista</t>
  </si>
  <si>
    <t>Church Hill</t>
  </si>
  <si>
    <t>Cibolo</t>
  </si>
  <si>
    <t>Cicero</t>
  </si>
  <si>
    <t>Cincinnati</t>
  </si>
  <si>
    <t>Circleville</t>
  </si>
  <si>
    <t>Citrus Heights</t>
  </si>
  <si>
    <t>City of Milford (balance)</t>
  </si>
  <si>
    <t>Clairton</t>
  </si>
  <si>
    <t>Clanton</t>
  </si>
  <si>
    <t>Claremont</t>
  </si>
  <si>
    <t>Claremore</t>
  </si>
  <si>
    <t>Clarendon Hills</t>
  </si>
  <si>
    <t>Clarinda</t>
  </si>
  <si>
    <t>Clarion</t>
  </si>
  <si>
    <t>Clarksburg</t>
  </si>
  <si>
    <t>Clarksdale</t>
  </si>
  <si>
    <t>Clarkston</t>
  </si>
  <si>
    <t>Clarksville</t>
  </si>
  <si>
    <t>Clawson</t>
  </si>
  <si>
    <t>Clay</t>
  </si>
  <si>
    <t>Clayton</t>
  </si>
  <si>
    <t>Clear Lake</t>
  </si>
  <si>
    <t>Clearfield</t>
  </si>
  <si>
    <t>Clearlake</t>
  </si>
  <si>
    <t>Clearwater</t>
  </si>
  <si>
    <t>Cleburne</t>
  </si>
  <si>
    <t>Clemmons</t>
  </si>
  <si>
    <t>Clemson</t>
  </si>
  <si>
    <t>Clermont</t>
  </si>
  <si>
    <t>Cleveland</t>
  </si>
  <si>
    <t>Cleveland Heights</t>
  </si>
  <si>
    <t>Clewiston</t>
  </si>
  <si>
    <t>Cliffside Park</t>
  </si>
  <si>
    <t>Clifton</t>
  </si>
  <si>
    <t>Clifton Heights</t>
  </si>
  <si>
    <t>Clifton Springs</t>
  </si>
  <si>
    <t>Clinton</t>
  </si>
  <si>
    <t>Clive</t>
  </si>
  <si>
    <t>Cloquet</t>
  </si>
  <si>
    <t>Closter</t>
  </si>
  <si>
    <t>Clover</t>
  </si>
  <si>
    <t>Cloverdale</t>
  </si>
  <si>
    <t>Clovis</t>
  </si>
  <si>
    <t>Clute</t>
  </si>
  <si>
    <t>Clyde</t>
  </si>
  <si>
    <t>Coachella</t>
  </si>
  <si>
    <t>Coal City</t>
  </si>
  <si>
    <t>Coalinga</t>
  </si>
  <si>
    <t>Coatesville</t>
  </si>
  <si>
    <t>Cobleskill</t>
  </si>
  <si>
    <t>Cochran</t>
  </si>
  <si>
    <t>Cocoa</t>
  </si>
  <si>
    <t>Cocoa Beach</t>
  </si>
  <si>
    <t>Coconut Creek</t>
  </si>
  <si>
    <t>Cody</t>
  </si>
  <si>
    <t>Coeur d'Alene</t>
  </si>
  <si>
    <t>Coffeyville</t>
  </si>
  <si>
    <t>Cohoes</t>
  </si>
  <si>
    <t>Colby</t>
  </si>
  <si>
    <t>Cold Spring</t>
  </si>
  <si>
    <t>Coldwater</t>
  </si>
  <si>
    <t>College Park</t>
  </si>
  <si>
    <t>College Place</t>
  </si>
  <si>
    <t>College Station</t>
  </si>
  <si>
    <t>Collegedale</t>
  </si>
  <si>
    <t>Collegeville</t>
  </si>
  <si>
    <t>Colleyville</t>
  </si>
  <si>
    <t>Collierville</t>
  </si>
  <si>
    <t>Collingdale</t>
  </si>
  <si>
    <t>Collingswood</t>
  </si>
  <si>
    <t>Collinsville</t>
  </si>
  <si>
    <t>Colona</t>
  </si>
  <si>
    <t>Colonial Heights</t>
  </si>
  <si>
    <t>Colonie</t>
  </si>
  <si>
    <t>Colorado City</t>
  </si>
  <si>
    <t>Colorado Springs</t>
  </si>
  <si>
    <t>Colton</t>
  </si>
  <si>
    <t>Columbia</t>
  </si>
  <si>
    <t>Columbia City</t>
  </si>
  <si>
    <t>Columbia Falls</t>
  </si>
  <si>
    <t>Columbia Heights</t>
  </si>
  <si>
    <t>Columbiana</t>
  </si>
  <si>
    <t>Columbus</t>
  </si>
  <si>
    <t>Colusa</t>
  </si>
  <si>
    <t>Colville</t>
  </si>
  <si>
    <t>Commerce</t>
  </si>
  <si>
    <t>Commerce City</t>
  </si>
  <si>
    <t>Compton</t>
  </si>
  <si>
    <t>Concord</t>
  </si>
  <si>
    <t>Conneaut</t>
  </si>
  <si>
    <t>Connell</t>
  </si>
  <si>
    <t>Connellsville</t>
  </si>
  <si>
    <t>Connersville</t>
  </si>
  <si>
    <t>Conover</t>
  </si>
  <si>
    <t>Conroe</t>
  </si>
  <si>
    <t>Conshohocken</t>
  </si>
  <si>
    <t>Converse</t>
  </si>
  <si>
    <t>Conway</t>
  </si>
  <si>
    <t>Conyers</t>
  </si>
  <si>
    <t>Cookeville</t>
  </si>
  <si>
    <t>Coolidge</t>
  </si>
  <si>
    <t>Coon Rapids</t>
  </si>
  <si>
    <t>Cooper City</t>
  </si>
  <si>
    <t>Coos Bay</t>
  </si>
  <si>
    <t>Coppell</t>
  </si>
  <si>
    <t>Copperas Cove</t>
  </si>
  <si>
    <t>Coral Gables</t>
  </si>
  <si>
    <t>Coral Springs</t>
  </si>
  <si>
    <t>Coralville</t>
  </si>
  <si>
    <t>Coraopolis</t>
  </si>
  <si>
    <t>Corbin</t>
  </si>
  <si>
    <t>Corcoran</t>
  </si>
  <si>
    <t>Cordele</t>
  </si>
  <si>
    <t>Corinth</t>
  </si>
  <si>
    <t>Cornelia</t>
  </si>
  <si>
    <t>Cornelius</t>
  </si>
  <si>
    <t>Corning</t>
  </si>
  <si>
    <t>Corona</t>
  </si>
  <si>
    <t>Coronado</t>
  </si>
  <si>
    <t>Corpus Christi</t>
  </si>
  <si>
    <t>Corrales</t>
  </si>
  <si>
    <t>Corry</t>
  </si>
  <si>
    <t>Corsicana</t>
  </si>
  <si>
    <t>Corte Madera</t>
  </si>
  <si>
    <t>Cortez</t>
  </si>
  <si>
    <t>Cortland</t>
  </si>
  <si>
    <t>Corvallis</t>
  </si>
  <si>
    <t>Corydon</t>
  </si>
  <si>
    <t>Coshocton</t>
  </si>
  <si>
    <t>Costa Mesa</t>
  </si>
  <si>
    <t>Cotati</t>
  </si>
  <si>
    <t>Cottage Grove</t>
  </si>
  <si>
    <t>Cottleville</t>
  </si>
  <si>
    <t>Cottonwood</t>
  </si>
  <si>
    <t>Cottonwood Heights</t>
  </si>
  <si>
    <t>Council Bluffs</t>
  </si>
  <si>
    <t>Country Club Hills</t>
  </si>
  <si>
    <t>Countryside</t>
  </si>
  <si>
    <t>Covina</t>
  </si>
  <si>
    <t>Covington</t>
  </si>
  <si>
    <t>Coweta</t>
  </si>
  <si>
    <t>Coxsackie</t>
  </si>
  <si>
    <t>Crafton</t>
  </si>
  <si>
    <t>Craig</t>
  </si>
  <si>
    <t>Cranston</t>
  </si>
  <si>
    <t>Crawfordsville</t>
  </si>
  <si>
    <t>Crescent City</t>
  </si>
  <si>
    <t>Cresskill</t>
  </si>
  <si>
    <t>Cresson</t>
  </si>
  <si>
    <t>Crest Hill</t>
  </si>
  <si>
    <t>Crestview</t>
  </si>
  <si>
    <t>Crestwood</t>
  </si>
  <si>
    <t>Creswell</t>
  </si>
  <si>
    <t>Crete</t>
  </si>
  <si>
    <t>Creve Coeur</t>
  </si>
  <si>
    <t>Crockett</t>
  </si>
  <si>
    <t>Crookston</t>
  </si>
  <si>
    <t>Crossett</t>
  </si>
  <si>
    <t>Crossville</t>
  </si>
  <si>
    <t>Croton-on-Hudson</t>
  </si>
  <si>
    <t>Crowley</t>
  </si>
  <si>
    <t>Crown Point</t>
  </si>
  <si>
    <t>Crystal</t>
  </si>
  <si>
    <t>Crystal City</t>
  </si>
  <si>
    <t>Crystal Lake</t>
  </si>
  <si>
    <t>Crystal Springs</t>
  </si>
  <si>
    <t>Cudahy</t>
  </si>
  <si>
    <t>Cuero</t>
  </si>
  <si>
    <t>Cullman</t>
  </si>
  <si>
    <t>Culpeper</t>
  </si>
  <si>
    <t>Culver City</t>
  </si>
  <si>
    <t>Cumberland</t>
  </si>
  <si>
    <t>Cumming</t>
  </si>
  <si>
    <t>Cupertino</t>
  </si>
  <si>
    <t>Cushing</t>
  </si>
  <si>
    <t>Cusseta</t>
  </si>
  <si>
    <t>Cutler Bay</t>
  </si>
  <si>
    <t>Cuyahoga Falls</t>
  </si>
  <si>
    <t>Cynthiana</t>
  </si>
  <si>
    <t>Cypress</t>
  </si>
  <si>
    <t>Dacono</t>
  </si>
  <si>
    <t>Dacula</t>
  </si>
  <si>
    <t>Dade City</t>
  </si>
  <si>
    <t>Dahlonega</t>
  </si>
  <si>
    <t>Daleville</t>
  </si>
  <si>
    <t>Dalhart</t>
  </si>
  <si>
    <t>Dallas</t>
  </si>
  <si>
    <t>Dalton</t>
  </si>
  <si>
    <t>Daly City</t>
  </si>
  <si>
    <t>Dana Point</t>
  </si>
  <si>
    <t>Danbury</t>
  </si>
  <si>
    <t>Dandridge</t>
  </si>
  <si>
    <t>Dania Beach</t>
  </si>
  <si>
    <t>Danville</t>
  </si>
  <si>
    <t>Daphne</t>
  </si>
  <si>
    <t>Darby</t>
  </si>
  <si>
    <t>Dardenne Prairie</t>
  </si>
  <si>
    <t>Darien</t>
  </si>
  <si>
    <t>Davenport</t>
  </si>
  <si>
    <t>Davidson</t>
  </si>
  <si>
    <t>Davie</t>
  </si>
  <si>
    <t>Davis</t>
  </si>
  <si>
    <t>Dayton</t>
  </si>
  <si>
    <t>Daytona Beach</t>
  </si>
  <si>
    <t>De Forest</t>
  </si>
  <si>
    <t>De Funiak Springs</t>
  </si>
  <si>
    <t>De Pere</t>
  </si>
  <si>
    <t>De Queen</t>
  </si>
  <si>
    <t>De Soto</t>
  </si>
  <si>
    <t>Dearborn</t>
  </si>
  <si>
    <t>Dearborn Heights</t>
  </si>
  <si>
    <t>DeBary</t>
  </si>
  <si>
    <t>Decatur</t>
  </si>
  <si>
    <t>Decorah</t>
  </si>
  <si>
    <t>Deer Park</t>
  </si>
  <si>
    <t>Deerfield</t>
  </si>
  <si>
    <t>Deerfield Beach</t>
  </si>
  <si>
    <t>Defiance</t>
  </si>
  <si>
    <t>DeKalb</t>
  </si>
  <si>
    <t>Del City</t>
  </si>
  <si>
    <t>Del Rio</t>
  </si>
  <si>
    <t>Delafield</t>
  </si>
  <si>
    <t>DeLand</t>
  </si>
  <si>
    <t>Delano</t>
  </si>
  <si>
    <t>Delavan</t>
  </si>
  <si>
    <t>Delaware</t>
  </si>
  <si>
    <t>Delphos</t>
  </si>
  <si>
    <t>Delray Beach</t>
  </si>
  <si>
    <t>Deltona</t>
  </si>
  <si>
    <t>Demarest</t>
  </si>
  <si>
    <t>Deming</t>
  </si>
  <si>
    <t>Demopolis</t>
  </si>
  <si>
    <t>Denham Springs</t>
  </si>
  <si>
    <t>Denison</t>
  </si>
  <si>
    <t>Denton</t>
  </si>
  <si>
    <t>Denver</t>
  </si>
  <si>
    <t>Denver City</t>
  </si>
  <si>
    <t>Depew</t>
  </si>
  <si>
    <t>DeRidder</t>
  </si>
  <si>
    <t>Des Moines</t>
  </si>
  <si>
    <t>Des Peres</t>
  </si>
  <si>
    <t>Des Plaines</t>
  </si>
  <si>
    <t>Desert Hot Springs</t>
  </si>
  <si>
    <t>DeSoto</t>
  </si>
  <si>
    <t>Destin</t>
  </si>
  <si>
    <t>Detroit</t>
  </si>
  <si>
    <t>Detroit Lakes</t>
  </si>
  <si>
    <t>Devine</t>
  </si>
  <si>
    <t>Dexter</t>
  </si>
  <si>
    <t>Diamond Bar</t>
  </si>
  <si>
    <t>Diamondhead</t>
  </si>
  <si>
    <t>D'Iberville</t>
  </si>
  <si>
    <t>Dickinson</t>
  </si>
  <si>
    <t>Dickson</t>
  </si>
  <si>
    <t>Dickson City</t>
  </si>
  <si>
    <t>Dillon</t>
  </si>
  <si>
    <t>Dinuba</t>
  </si>
  <si>
    <t>District Heights</t>
  </si>
  <si>
    <t>Dixon</t>
  </si>
  <si>
    <t>Dobbs Ferry</t>
  </si>
  <si>
    <t>Dodge City</t>
  </si>
  <si>
    <t>Dolton</t>
  </si>
  <si>
    <t>Donaldsonville</t>
  </si>
  <si>
    <t>Donna</t>
  </si>
  <si>
    <t>Doral</t>
  </si>
  <si>
    <t>Doraville</t>
  </si>
  <si>
    <t>Dormont</t>
  </si>
  <si>
    <t>Dos Palos</t>
  </si>
  <si>
    <t>Dothan</t>
  </si>
  <si>
    <t>Douglass Hills</t>
  </si>
  <si>
    <t>Douglasville</t>
  </si>
  <si>
    <t>Dowagiac</t>
  </si>
  <si>
    <t>Downers Grove</t>
  </si>
  <si>
    <t>Downey</t>
  </si>
  <si>
    <t>Downingtown</t>
  </si>
  <si>
    <t>Doylestown</t>
  </si>
  <si>
    <t>Draper</t>
  </si>
  <si>
    <t>Du Bois</t>
  </si>
  <si>
    <t>Du Quoin</t>
  </si>
  <si>
    <t>Duarte</t>
  </si>
  <si>
    <t>Dubuque</t>
  </si>
  <si>
    <t>Duluth</t>
  </si>
  <si>
    <t>Dumas</t>
  </si>
  <si>
    <t>Dumont</t>
  </si>
  <si>
    <t>Dunbar</t>
  </si>
  <si>
    <t>Duncan</t>
  </si>
  <si>
    <t>Duncanville</t>
  </si>
  <si>
    <t>Dunellen</t>
  </si>
  <si>
    <t>Dunkirk</t>
  </si>
  <si>
    <t>Dunmore</t>
  </si>
  <si>
    <t>Dunn</t>
  </si>
  <si>
    <t>Dunwoody</t>
  </si>
  <si>
    <t>DuPont</t>
  </si>
  <si>
    <t>Duquesne</t>
  </si>
  <si>
    <t>Durant</t>
  </si>
  <si>
    <t>Duvall</t>
  </si>
  <si>
    <t>Dwight</t>
  </si>
  <si>
    <t>Dyer</t>
  </si>
  <si>
    <t>Dyersburg</t>
  </si>
  <si>
    <t>Eagan</t>
  </si>
  <si>
    <t>Eagar</t>
  </si>
  <si>
    <t>Eagle</t>
  </si>
  <si>
    <t>Eagle Mountain</t>
  </si>
  <si>
    <t>Eagle Pass</t>
  </si>
  <si>
    <t>Eagle Point</t>
  </si>
  <si>
    <t>Easley</t>
  </si>
  <si>
    <t>East Alton</t>
  </si>
  <si>
    <t>East Aurora</t>
  </si>
  <si>
    <t>East Bethel</t>
  </si>
  <si>
    <t>East Chicago</t>
  </si>
  <si>
    <t>East Cleveland</t>
  </si>
  <si>
    <t>East Grand Forks</t>
  </si>
  <si>
    <t>East Grand Rapids</t>
  </si>
  <si>
    <t>East Hills</t>
  </si>
  <si>
    <t>East Lansing</t>
  </si>
  <si>
    <t>East Liverpool</t>
  </si>
  <si>
    <t>East Moline</t>
  </si>
  <si>
    <t>East Orange</t>
  </si>
  <si>
    <t>East Palo Alto</t>
  </si>
  <si>
    <t>East Peoria</t>
  </si>
  <si>
    <t>East Point</t>
  </si>
  <si>
    <t>East Providence</t>
  </si>
  <si>
    <t>East Ridge</t>
  </si>
  <si>
    <t>East Rochester</t>
  </si>
  <si>
    <t>East Rockaway</t>
  </si>
  <si>
    <t>East Rutherford</t>
  </si>
  <si>
    <t>East Saint Louis</t>
  </si>
  <si>
    <t>East Stroudsburg</t>
  </si>
  <si>
    <t>East Wenatchee</t>
  </si>
  <si>
    <t>Eastlake</t>
  </si>
  <si>
    <t>Eastman</t>
  </si>
  <si>
    <t>Easton</t>
  </si>
  <si>
    <t>Eastpointe</t>
  </si>
  <si>
    <t>Eastvale</t>
  </si>
  <si>
    <t>Eaton</t>
  </si>
  <si>
    <t>Eaton Rapids</t>
  </si>
  <si>
    <t>Eatontown</t>
  </si>
  <si>
    <t>Eau Claire</t>
  </si>
  <si>
    <t>Ecorse</t>
  </si>
  <si>
    <t>Eden</t>
  </si>
  <si>
    <t>Eden Prairie</t>
  </si>
  <si>
    <t>Edgerton</t>
  </si>
  <si>
    <t>Edgewater</t>
  </si>
  <si>
    <t>Edgewood</t>
  </si>
  <si>
    <t>Edina</t>
  </si>
  <si>
    <t>Edinboro</t>
  </si>
  <si>
    <t>Edinburg</t>
  </si>
  <si>
    <t>Edmond</t>
  </si>
  <si>
    <t>Edmonds</t>
  </si>
  <si>
    <t>Edna</t>
  </si>
  <si>
    <t>Edwardsville</t>
  </si>
  <si>
    <t>Effingham</t>
  </si>
  <si>
    <t>El Cajon</t>
  </si>
  <si>
    <t>El Campo</t>
  </si>
  <si>
    <t>El Centro</t>
  </si>
  <si>
    <t>El Cerrito</t>
  </si>
  <si>
    <t>El Dorado</t>
  </si>
  <si>
    <t>El Mirage</t>
  </si>
  <si>
    <t>El Monte</t>
  </si>
  <si>
    <t>El Paso</t>
  </si>
  <si>
    <t>El Reno</t>
  </si>
  <si>
    <t>El Segundo</t>
  </si>
  <si>
    <t>Elberton</t>
  </si>
  <si>
    <t>Elburn</t>
  </si>
  <si>
    <t>Eldridge</t>
  </si>
  <si>
    <t>Elizabeth</t>
  </si>
  <si>
    <t>Elizabeth City</t>
  </si>
  <si>
    <t>Elizabethton</t>
  </si>
  <si>
    <t>Elizabethtown</t>
  </si>
  <si>
    <t>Elk City</t>
  </si>
  <si>
    <t>Elk Grove</t>
  </si>
  <si>
    <t>Elk Grove Village</t>
  </si>
  <si>
    <t>Elk River</t>
  </si>
  <si>
    <t>Elkhart</t>
  </si>
  <si>
    <t>Elkhorn</t>
  </si>
  <si>
    <t>Elkin</t>
  </si>
  <si>
    <t>Elkins</t>
  </si>
  <si>
    <t>Elko</t>
  </si>
  <si>
    <t>Elkton</t>
  </si>
  <si>
    <t>Ellensburg</t>
  </si>
  <si>
    <t>Ellenville</t>
  </si>
  <si>
    <t>Ellettsville</t>
  </si>
  <si>
    <t>Ellisville</t>
  </si>
  <si>
    <t>Ellsworth</t>
  </si>
  <si>
    <t>Ellwood City</t>
  </si>
  <si>
    <t>Elm Grove</t>
  </si>
  <si>
    <t>Elmhurst</t>
  </si>
  <si>
    <t>Elmira</t>
  </si>
  <si>
    <t>Elmsford</t>
  </si>
  <si>
    <t>Elmwood Park</t>
  </si>
  <si>
    <t>Elon</t>
  </si>
  <si>
    <t>Eloy</t>
  </si>
  <si>
    <t>Elsa</t>
  </si>
  <si>
    <t>Elsmere</t>
  </si>
  <si>
    <t>Elwood</t>
  </si>
  <si>
    <t>Elyria</t>
  </si>
  <si>
    <t>Emerson</t>
  </si>
  <si>
    <t>Emeryville</t>
  </si>
  <si>
    <t>Emmaus</t>
  </si>
  <si>
    <t>Emmett</t>
  </si>
  <si>
    <t>Emmitsburg</t>
  </si>
  <si>
    <t>Emporia</t>
  </si>
  <si>
    <t>Encinitas</t>
  </si>
  <si>
    <t>Endicott</t>
  </si>
  <si>
    <t>Englewood</t>
  </si>
  <si>
    <t>Englewood Cliffs</t>
  </si>
  <si>
    <t>Enid</t>
  </si>
  <si>
    <t>Enoch</t>
  </si>
  <si>
    <t>Enterprise</t>
  </si>
  <si>
    <t>Enumclaw</t>
  </si>
  <si>
    <t>Ephraim</t>
  </si>
  <si>
    <t>Ephrata</t>
  </si>
  <si>
    <t>Erie</t>
  </si>
  <si>
    <t>Erlanger</t>
  </si>
  <si>
    <t>Erwin</t>
  </si>
  <si>
    <t>Escalon</t>
  </si>
  <si>
    <t>Escanaba</t>
  </si>
  <si>
    <t>Escondido</t>
  </si>
  <si>
    <t>Española</t>
  </si>
  <si>
    <t>Espanola</t>
  </si>
  <si>
    <t>Essex Junction</t>
  </si>
  <si>
    <t>Estero</t>
  </si>
  <si>
    <t>Estes Park</t>
  </si>
  <si>
    <t>Estherville</t>
  </si>
  <si>
    <t>Euclid</t>
  </si>
  <si>
    <t>Eudora</t>
  </si>
  <si>
    <t>Eufaula</t>
  </si>
  <si>
    <t>Eugene</t>
  </si>
  <si>
    <t>Euless</t>
  </si>
  <si>
    <t>Eunice</t>
  </si>
  <si>
    <t>Eureka</t>
  </si>
  <si>
    <t>Eustis</t>
  </si>
  <si>
    <t>Evans</t>
  </si>
  <si>
    <t>Evanston</t>
  </si>
  <si>
    <t>Evansville</t>
  </si>
  <si>
    <t>Everett</t>
  </si>
  <si>
    <t>Evergreen Park</t>
  </si>
  <si>
    <t>Everman</t>
  </si>
  <si>
    <t>Excelsior Springs</t>
  </si>
  <si>
    <t>Fair Haven</t>
  </si>
  <si>
    <t>Fair Lawn</t>
  </si>
  <si>
    <t>Fair Oaks Ranch</t>
  </si>
  <si>
    <t>Fairbanks</t>
  </si>
  <si>
    <t>Fairborn</t>
  </si>
  <si>
    <t>Fairburn</t>
  </si>
  <si>
    <t>Fairfax</t>
  </si>
  <si>
    <t>Fairfield</t>
  </si>
  <si>
    <t>Fairhope</t>
  </si>
  <si>
    <t>Fairlawn</t>
  </si>
  <si>
    <t>Fairmont</t>
  </si>
  <si>
    <t>Fairport</t>
  </si>
  <si>
    <t>Fairview</t>
  </si>
  <si>
    <t>Fairview Heights</t>
  </si>
  <si>
    <t>Fairview Park</t>
  </si>
  <si>
    <t>Falcon Heights</t>
  </si>
  <si>
    <t>Fall River</t>
  </si>
  <si>
    <t>Fallon</t>
  </si>
  <si>
    <t>Falls Church</t>
  </si>
  <si>
    <t>Fanwood</t>
  </si>
  <si>
    <t>Fargo</t>
  </si>
  <si>
    <t>Faribault</t>
  </si>
  <si>
    <t>Farmers Branch</t>
  </si>
  <si>
    <t>Farmersville</t>
  </si>
  <si>
    <t>Farmingdale</t>
  </si>
  <si>
    <t>Farmington</t>
  </si>
  <si>
    <t>Farmington Hills</t>
  </si>
  <si>
    <t>Farmville</t>
  </si>
  <si>
    <t>Farr West</t>
  </si>
  <si>
    <t>Farragut</t>
  </si>
  <si>
    <t>Fate</t>
  </si>
  <si>
    <t>Fayetteville</t>
  </si>
  <si>
    <t>Federal Heights</t>
  </si>
  <si>
    <t>Federal Way</t>
  </si>
  <si>
    <t>Fellsmere</t>
  </si>
  <si>
    <t>Fenton</t>
  </si>
  <si>
    <t>Fergus Falls</t>
  </si>
  <si>
    <t>Ferguson</t>
  </si>
  <si>
    <t>Fernandina Beach</t>
  </si>
  <si>
    <t>Ferndale</t>
  </si>
  <si>
    <t>Fernley</t>
  </si>
  <si>
    <t>Ferriday</t>
  </si>
  <si>
    <t>Festus</t>
  </si>
  <si>
    <t>Fillmore</t>
  </si>
  <si>
    <t>Findlay</t>
  </si>
  <si>
    <t>Fircrest</t>
  </si>
  <si>
    <t>Firebaugh</t>
  </si>
  <si>
    <t>Firestone</t>
  </si>
  <si>
    <t>Fishers</t>
  </si>
  <si>
    <t>Fitchburg</t>
  </si>
  <si>
    <t>Fitzgerald</t>
  </si>
  <si>
    <t>Flagler Beach</t>
  </si>
  <si>
    <t>Flagstaff</t>
  </si>
  <si>
    <t>Flat Rock</t>
  </si>
  <si>
    <t>Flatwoods</t>
  </si>
  <si>
    <t>Fletcher</t>
  </si>
  <si>
    <t>Flint</t>
  </si>
  <si>
    <t>Floral Park</t>
  </si>
  <si>
    <t>Floresville</t>
  </si>
  <si>
    <t>Florham Park</t>
  </si>
  <si>
    <t>Florida City</t>
  </si>
  <si>
    <t>Florissant</t>
  </si>
  <si>
    <t>Flossmoor</t>
  </si>
  <si>
    <t>Flower Mound</t>
  </si>
  <si>
    <t>Flowery Branch</t>
  </si>
  <si>
    <t>Flowood</t>
  </si>
  <si>
    <t>Flushing</t>
  </si>
  <si>
    <t>Folcroft</t>
  </si>
  <si>
    <t>Foley</t>
  </si>
  <si>
    <t>Folkston</t>
  </si>
  <si>
    <t>Folsom</t>
  </si>
  <si>
    <t>Fond du Lac</t>
  </si>
  <si>
    <t>Forest Acres</t>
  </si>
  <si>
    <t>Forest City</t>
  </si>
  <si>
    <t>Forest Grove</t>
  </si>
  <si>
    <t>Forest Hill</t>
  </si>
  <si>
    <t>Forest Hills</t>
  </si>
  <si>
    <t>Forest Lake</t>
  </si>
  <si>
    <t>Forest Park</t>
  </si>
  <si>
    <t>Forney</t>
  </si>
  <si>
    <t>Forrest City</t>
  </si>
  <si>
    <t>Forsyth</t>
  </si>
  <si>
    <t>Fort Atkinson</t>
  </si>
  <si>
    <t>Fort Bragg</t>
  </si>
  <si>
    <t>Fort Collins</t>
  </si>
  <si>
    <t>Fort Dodge</t>
  </si>
  <si>
    <t>Fort Lauderdale</t>
  </si>
  <si>
    <t>Fort Lee</t>
  </si>
  <si>
    <t>Fort Lupton</t>
  </si>
  <si>
    <t>Fort Madison</t>
  </si>
  <si>
    <t>Fort Meade</t>
  </si>
  <si>
    <t>Fort Mill</t>
  </si>
  <si>
    <t>Fort Mitchell</t>
  </si>
  <si>
    <t>Fort Morgan</t>
  </si>
  <si>
    <t>Fort Myers</t>
  </si>
  <si>
    <t>Fort Myers Beach</t>
  </si>
  <si>
    <t>Fort Oglethorpe</t>
  </si>
  <si>
    <t>Fort Payne</t>
  </si>
  <si>
    <t>Fort Pierce</t>
  </si>
  <si>
    <t>Fort Plain</t>
  </si>
  <si>
    <t>Fort Scott</t>
  </si>
  <si>
    <t>Fort Stockton</t>
  </si>
  <si>
    <t>Fort Thomas</t>
  </si>
  <si>
    <t>Fort Valley</t>
  </si>
  <si>
    <t>Fort Walton Beach</t>
  </si>
  <si>
    <t>Fort Wayne</t>
  </si>
  <si>
    <t>Fort Worth</t>
  </si>
  <si>
    <t>Fort Wright</t>
  </si>
  <si>
    <t>Fortuna</t>
  </si>
  <si>
    <t>Foster City</t>
  </si>
  <si>
    <t>Fostoria</t>
  </si>
  <si>
    <t>Fountain</t>
  </si>
  <si>
    <t>Fountain Hills</t>
  </si>
  <si>
    <t>Fountain Inn</t>
  </si>
  <si>
    <t>Fountain Valley</t>
  </si>
  <si>
    <t>Fowler</t>
  </si>
  <si>
    <t>Fox Chapel</t>
  </si>
  <si>
    <t>Fox Crossing</t>
  </si>
  <si>
    <t>Fox Lake</t>
  </si>
  <si>
    <t>Fox Point</t>
  </si>
  <si>
    <t>Frankenmuth</t>
  </si>
  <si>
    <t>Frankfort</t>
  </si>
  <si>
    <t>Franklin</t>
  </si>
  <si>
    <t>Franklin Lakes</t>
  </si>
  <si>
    <t>Franklin Park</t>
  </si>
  <si>
    <t>Fraser</t>
  </si>
  <si>
    <t>Frederick</t>
  </si>
  <si>
    <t>Fredericksburg</t>
  </si>
  <si>
    <t>Fredonia</t>
  </si>
  <si>
    <t>Freehold</t>
  </si>
  <si>
    <t>Fremont</t>
  </si>
  <si>
    <t>Fresno</t>
  </si>
  <si>
    <t>Fridley</t>
  </si>
  <si>
    <t>Friendswood</t>
  </si>
  <si>
    <t>Frisco</t>
  </si>
  <si>
    <t>Front Royal</t>
  </si>
  <si>
    <t>Frostburg</t>
  </si>
  <si>
    <t>Frostproof</t>
  </si>
  <si>
    <t>Fruit Heights</t>
  </si>
  <si>
    <t>Fruita</t>
  </si>
  <si>
    <t>Fruitland</t>
  </si>
  <si>
    <t>Fruitland Park</t>
  </si>
  <si>
    <t>Fullerton</t>
  </si>
  <si>
    <t>Fulshear</t>
  </si>
  <si>
    <t>Fulton</t>
  </si>
  <si>
    <t>Fultondale</t>
  </si>
  <si>
    <t>Fuquay-Varina</t>
  </si>
  <si>
    <t>Gadsden</t>
  </si>
  <si>
    <t>Gaffney</t>
  </si>
  <si>
    <t>Gahanna</t>
  </si>
  <si>
    <t>Gainesville</t>
  </si>
  <si>
    <t>Gaithersburg</t>
  </si>
  <si>
    <t>Galax</t>
  </si>
  <si>
    <t>Galena Park</t>
  </si>
  <si>
    <t>Galesburg</t>
  </si>
  <si>
    <t>Galion</t>
  </si>
  <si>
    <t>Gallatin</t>
  </si>
  <si>
    <t>Gallup</t>
  </si>
  <si>
    <t>Galt</t>
  </si>
  <si>
    <t>Galveston</t>
  </si>
  <si>
    <t>Garden City</t>
  </si>
  <si>
    <t>Garden Grove</t>
  </si>
  <si>
    <t>Gardena</t>
  </si>
  <si>
    <t>Gardendale</t>
  </si>
  <si>
    <t>Gardiner</t>
  </si>
  <si>
    <t>Gardner</t>
  </si>
  <si>
    <t>Garfield</t>
  </si>
  <si>
    <t>Garfield Heights</t>
  </si>
  <si>
    <t>Garland</t>
  </si>
  <si>
    <t>Garner</t>
  </si>
  <si>
    <t>Garrett</t>
  </si>
  <si>
    <t>Garrettsville</t>
  </si>
  <si>
    <t>Gary</t>
  </si>
  <si>
    <t>Gas City</t>
  </si>
  <si>
    <t>Gastonia</t>
  </si>
  <si>
    <t>Gatesville</t>
  </si>
  <si>
    <t>Gautier</t>
  </si>
  <si>
    <t>Gaylord</t>
  </si>
  <si>
    <t>Geneseo</t>
  </si>
  <si>
    <t>Gering</t>
  </si>
  <si>
    <t>Germantown</t>
  </si>
  <si>
    <t>Gettysburg</t>
  </si>
  <si>
    <t>Gibsonville</t>
  </si>
  <si>
    <t>Giddings</t>
  </si>
  <si>
    <t>Gig Harbor</t>
  </si>
  <si>
    <t>Gilbert</t>
  </si>
  <si>
    <t>Gilberts</t>
  </si>
  <si>
    <t>Gillespie</t>
  </si>
  <si>
    <t>Gillette</t>
  </si>
  <si>
    <t>Gilmer</t>
  </si>
  <si>
    <t>Gilroy</t>
  </si>
  <si>
    <t>Girard</t>
  </si>
  <si>
    <t>Gladewater</t>
  </si>
  <si>
    <t>Glassboro</t>
  </si>
  <si>
    <t>Glen Carbon</t>
  </si>
  <si>
    <t>Glen Cove</t>
  </si>
  <si>
    <t>Glen Ellyn</t>
  </si>
  <si>
    <t>Glen Ridge</t>
  </si>
  <si>
    <t>Glen Rock</t>
  </si>
  <si>
    <t>Glenarden</t>
  </si>
  <si>
    <t>Glencoe</t>
  </si>
  <si>
    <t>Glendale</t>
  </si>
  <si>
    <t>Glendale Heights</t>
  </si>
  <si>
    <t>Glendive</t>
  </si>
  <si>
    <t>Glendora</t>
  </si>
  <si>
    <t>Glenn Heights</t>
  </si>
  <si>
    <t>Glenolden</t>
  </si>
  <si>
    <t>Glenpool</t>
  </si>
  <si>
    <t>Glens Falls</t>
  </si>
  <si>
    <t>Glenview</t>
  </si>
  <si>
    <t>Glenwood</t>
  </si>
  <si>
    <t>Glenwood Springs</t>
  </si>
  <si>
    <t>Globe</t>
  </si>
  <si>
    <t>Gloucester City</t>
  </si>
  <si>
    <t>Gloversville</t>
  </si>
  <si>
    <t>Godfrey</t>
  </si>
  <si>
    <t>Golden</t>
  </si>
  <si>
    <t>Golden Valley</t>
  </si>
  <si>
    <t>Goldsboro</t>
  </si>
  <si>
    <t>Goleta</t>
  </si>
  <si>
    <t>Gonzales</t>
  </si>
  <si>
    <t>Goodlettsville</t>
  </si>
  <si>
    <t>Goodrich</t>
  </si>
  <si>
    <t>Goodyear</t>
  </si>
  <si>
    <t>Goose Creek</t>
  </si>
  <si>
    <t>Goshen</t>
  </si>
  <si>
    <t>Gowanda</t>
  </si>
  <si>
    <t>Graham</t>
  </si>
  <si>
    <t>Grain Valley</t>
  </si>
  <si>
    <t>Grambling</t>
  </si>
  <si>
    <t>Gramercy</t>
  </si>
  <si>
    <t>Granbury</t>
  </si>
  <si>
    <t>Grand Blanc</t>
  </si>
  <si>
    <t>Grand Forks</t>
  </si>
  <si>
    <t>Grand Haven</t>
  </si>
  <si>
    <t>Grand Island</t>
  </si>
  <si>
    <t>Grand Junction</t>
  </si>
  <si>
    <t>Grand Ledge</t>
  </si>
  <si>
    <t>Grand Rapids</t>
  </si>
  <si>
    <t>Grand Terrace</t>
  </si>
  <si>
    <t>Grandview</t>
  </si>
  <si>
    <t>Grandview Heights</t>
  </si>
  <si>
    <t>Grandville</t>
  </si>
  <si>
    <t>Granite City</t>
  </si>
  <si>
    <t>Granite Falls</t>
  </si>
  <si>
    <t>Granite Shoals</t>
  </si>
  <si>
    <t>Grants</t>
  </si>
  <si>
    <t>Grants Pass</t>
  </si>
  <si>
    <t>Grantsville</t>
  </si>
  <si>
    <t>Granville</t>
  </si>
  <si>
    <t>Grapevine</t>
  </si>
  <si>
    <t>Grass Valley</t>
  </si>
  <si>
    <t>Grayslake</t>
  </si>
  <si>
    <t>Grayson</t>
  </si>
  <si>
    <t>Great Bend</t>
  </si>
  <si>
    <t>Great Falls</t>
  </si>
  <si>
    <t>Great Neck</t>
  </si>
  <si>
    <t>Great Neck Plaza</t>
  </si>
  <si>
    <t>Greeley</t>
  </si>
  <si>
    <t>Green</t>
  </si>
  <si>
    <t>Green Bay</t>
  </si>
  <si>
    <t>Green Cove Springs</t>
  </si>
  <si>
    <t>Green River</t>
  </si>
  <si>
    <t>Greenbelt</t>
  </si>
  <si>
    <t>Greenbrier</t>
  </si>
  <si>
    <t>Greencastle</t>
  </si>
  <si>
    <t>Greendale</t>
  </si>
  <si>
    <t>Greeneville</t>
  </si>
  <si>
    <t>Greenfield</t>
  </si>
  <si>
    <t>Greensboro</t>
  </si>
  <si>
    <t>Greensburg</t>
  </si>
  <si>
    <t>Greenwood</t>
  </si>
  <si>
    <t>Greenwood Village</t>
  </si>
  <si>
    <t>Greer</t>
  </si>
  <si>
    <t>Gresham</t>
  </si>
  <si>
    <t>Gretna</t>
  </si>
  <si>
    <t>Gridley</t>
  </si>
  <si>
    <t>Griffin</t>
  </si>
  <si>
    <t>Grimes</t>
  </si>
  <si>
    <t>Grinnell</t>
  </si>
  <si>
    <t>Grosse Pointe</t>
  </si>
  <si>
    <t>Grosse Pointe Farms</t>
  </si>
  <si>
    <t>Grosse Pointe Park</t>
  </si>
  <si>
    <t>Grosse Pointe Woods</t>
  </si>
  <si>
    <t>Groton</t>
  </si>
  <si>
    <t>Grove</t>
  </si>
  <si>
    <t>Grove City</t>
  </si>
  <si>
    <t>Groveland</t>
  </si>
  <si>
    <t>Groveport</t>
  </si>
  <si>
    <t>Grover Beach</t>
  </si>
  <si>
    <t>Groves</t>
  </si>
  <si>
    <t>Grovetown</t>
  </si>
  <si>
    <t>Gulf Breeze</t>
  </si>
  <si>
    <t>Gulf Shores</t>
  </si>
  <si>
    <t>Gulfport</t>
  </si>
  <si>
    <t>Gun Barrel City</t>
  </si>
  <si>
    <t>Gunnison</t>
  </si>
  <si>
    <t>Guntersville</t>
  </si>
  <si>
    <t>Gurnee</t>
  </si>
  <si>
    <t>Gustine</t>
  </si>
  <si>
    <t>Guthrie</t>
  </si>
  <si>
    <t>Guttenberg</t>
  </si>
  <si>
    <t>Guymon</t>
  </si>
  <si>
    <t>Gypsum</t>
  </si>
  <si>
    <t>Hackensack</t>
  </si>
  <si>
    <t>Hackettstown</t>
  </si>
  <si>
    <t>Haddon Heights</t>
  </si>
  <si>
    <t>Haddonfield</t>
  </si>
  <si>
    <t>Hagerstown</t>
  </si>
  <si>
    <t>Hailey</t>
  </si>
  <si>
    <t>Haines City</t>
  </si>
  <si>
    <t>Haledon</t>
  </si>
  <si>
    <t>Hales Corners</t>
  </si>
  <si>
    <t>Half Moon Bay</t>
  </si>
  <si>
    <t>Hallandale Beach</t>
  </si>
  <si>
    <t>Haltom City</t>
  </si>
  <si>
    <t>Ham Lake</t>
  </si>
  <si>
    <t>Hamlet</t>
  </si>
  <si>
    <t>Hammond</t>
  </si>
  <si>
    <t>Hammonton</t>
  </si>
  <si>
    <t>Hampstead</t>
  </si>
  <si>
    <t>Hampton</t>
  </si>
  <si>
    <t>Hamtramck</t>
  </si>
  <si>
    <t>Hanahan</t>
  </si>
  <si>
    <t>Hanford</t>
  </si>
  <si>
    <t>Hannibal</t>
  </si>
  <si>
    <t>Hanover Park</t>
  </si>
  <si>
    <t>Hapeville</t>
  </si>
  <si>
    <t>Happy Valley</t>
  </si>
  <si>
    <t>Harahan</t>
  </si>
  <si>
    <t>Hardeeville</t>
  </si>
  <si>
    <t>Harker Heights</t>
  </si>
  <si>
    <t>Harlan</t>
  </si>
  <si>
    <t>Harlingen</t>
  </si>
  <si>
    <t>Harper Woods</t>
  </si>
  <si>
    <t>Harriman</t>
  </si>
  <si>
    <t>Harrisburg</t>
  </si>
  <si>
    <t>Harrison</t>
  </si>
  <si>
    <t>Harrisonburg</t>
  </si>
  <si>
    <t>Harrisonville</t>
  </si>
  <si>
    <t>Harrisville</t>
  </si>
  <si>
    <t>Harrodsburg</t>
  </si>
  <si>
    <t>Hartford</t>
  </si>
  <si>
    <t>Hartford City</t>
  </si>
  <si>
    <t>Hartland</t>
  </si>
  <si>
    <t>Hartselle</t>
  </si>
  <si>
    <t>Hartsville</t>
  </si>
  <si>
    <t>Hartwell</t>
  </si>
  <si>
    <t>Harvard</t>
  </si>
  <si>
    <t>Harvey</t>
  </si>
  <si>
    <t>Harwood Heights</t>
  </si>
  <si>
    <t>Hasbrouck Heights</t>
  </si>
  <si>
    <t>Hastings</t>
  </si>
  <si>
    <t>Hastings-on-Hudson</t>
  </si>
  <si>
    <t>Hatboro</t>
  </si>
  <si>
    <t>Hattiesburg</t>
  </si>
  <si>
    <t>Havelock</t>
  </si>
  <si>
    <t>Haverhill</t>
  </si>
  <si>
    <t>Haverstraw</t>
  </si>
  <si>
    <t>Havre</t>
  </si>
  <si>
    <t>Havre de Grace</t>
  </si>
  <si>
    <t>Hawaiian Gardens</t>
  </si>
  <si>
    <t>Hawthorn Woods</t>
  </si>
  <si>
    <t>Hawthorne</t>
  </si>
  <si>
    <t>Hayden</t>
  </si>
  <si>
    <t>Hays</t>
  </si>
  <si>
    <t>Haysville</t>
  </si>
  <si>
    <t>Hayward</t>
  </si>
  <si>
    <t>Hazard</t>
  </si>
  <si>
    <t>Hazel Crest</t>
  </si>
  <si>
    <t>Hazel Park</t>
  </si>
  <si>
    <t>Hazelwood</t>
  </si>
  <si>
    <t>Hazleton</t>
  </si>
  <si>
    <t>Healdsburg</t>
  </si>
  <si>
    <t>Heath</t>
  </si>
  <si>
    <t>Heber Springs</t>
  </si>
  <si>
    <t>Helena</t>
  </si>
  <si>
    <t>Helena-West Helena</t>
  </si>
  <si>
    <t>Hellertown</t>
  </si>
  <si>
    <t>Helotes</t>
  </si>
  <si>
    <t>Hemet</t>
  </si>
  <si>
    <t>Hempstead</t>
  </si>
  <si>
    <t>Henderson</t>
  </si>
  <si>
    <t>Hendersonville</t>
  </si>
  <si>
    <t>Henryetta</t>
  </si>
  <si>
    <t>Hercules</t>
  </si>
  <si>
    <t>Herkimer</t>
  </si>
  <si>
    <t>Hermantown</t>
  </si>
  <si>
    <t>Hermiston</t>
  </si>
  <si>
    <t>Hermitage</t>
  </si>
  <si>
    <t>Hermosa Beach</t>
  </si>
  <si>
    <t>Hernando</t>
  </si>
  <si>
    <t>Herndon</t>
  </si>
  <si>
    <t>Herriman</t>
  </si>
  <si>
    <t>Herrin</t>
  </si>
  <si>
    <t>Hesperia</t>
  </si>
  <si>
    <t>Hewitt</t>
  </si>
  <si>
    <t>Hialeah</t>
  </si>
  <si>
    <t>Hialeah Gardens</t>
  </si>
  <si>
    <t>Hiawatha</t>
  </si>
  <si>
    <t>Hibbing</t>
  </si>
  <si>
    <t>Hickory</t>
  </si>
  <si>
    <t>Hickory Hills</t>
  </si>
  <si>
    <t>High Point</t>
  </si>
  <si>
    <t>Highland Heights</t>
  </si>
  <si>
    <t>Highland Park</t>
  </si>
  <si>
    <t>Highland Village</t>
  </si>
  <si>
    <t>Hightstown</t>
  </si>
  <si>
    <t>Highwood</t>
  </si>
  <si>
    <t>Hilliard</t>
  </si>
  <si>
    <t>Hillsboro</t>
  </si>
  <si>
    <t>Hillsborough</t>
  </si>
  <si>
    <t>Hillsdale</t>
  </si>
  <si>
    <t>Hillside</t>
  </si>
  <si>
    <t>Hillview</t>
  </si>
  <si>
    <t>Hilton</t>
  </si>
  <si>
    <t>Hilton Head Island</t>
  </si>
  <si>
    <t>Hinesville</t>
  </si>
  <si>
    <t>Hinsdale</t>
  </si>
  <si>
    <t>Hitchcock</t>
  </si>
  <si>
    <t>Hobbs</t>
  </si>
  <si>
    <t>Hoboken</t>
  </si>
  <si>
    <t>Hoffman Estates</t>
  </si>
  <si>
    <t>Holdenville</t>
  </si>
  <si>
    <t>Holdrege</t>
  </si>
  <si>
    <t>Holladay</t>
  </si>
  <si>
    <t>Holland</t>
  </si>
  <si>
    <t>Hollidaysburg</t>
  </si>
  <si>
    <t>Hollister</t>
  </si>
  <si>
    <t>Holly</t>
  </si>
  <si>
    <t>Holly Hill</t>
  </si>
  <si>
    <t>Holly Springs</t>
  </si>
  <si>
    <t>Hollywood</t>
  </si>
  <si>
    <t>Holmen</t>
  </si>
  <si>
    <t>Holtville</t>
  </si>
  <si>
    <t>Holyoke</t>
  </si>
  <si>
    <t>Homer</t>
  </si>
  <si>
    <t>Homer Glen</t>
  </si>
  <si>
    <t>Homestead</t>
  </si>
  <si>
    <t>Homewood</t>
  </si>
  <si>
    <t>Hondo</t>
  </si>
  <si>
    <t>Honeoye Falls</t>
  </si>
  <si>
    <t>Honesdale</t>
  </si>
  <si>
    <t>Honolulu</t>
  </si>
  <si>
    <t>Hawaii</t>
  </si>
  <si>
    <t>Hood River</t>
  </si>
  <si>
    <t>Hooper</t>
  </si>
  <si>
    <t>Hoover</t>
  </si>
  <si>
    <t>Hopatcong</t>
  </si>
  <si>
    <t>Hope</t>
  </si>
  <si>
    <t>Hope Mills</t>
  </si>
  <si>
    <t>Hopewell</t>
  </si>
  <si>
    <t>Hopkins</t>
  </si>
  <si>
    <t>Hopkinsville</t>
  </si>
  <si>
    <t>Hoquiam</t>
  </si>
  <si>
    <t>Horizon City</t>
  </si>
  <si>
    <t>Horn Lake</t>
  </si>
  <si>
    <t>Hornell</t>
  </si>
  <si>
    <t>Horseheads</t>
  </si>
  <si>
    <t>Hot Springs</t>
  </si>
  <si>
    <t>Houghton</t>
  </si>
  <si>
    <t>Houston</t>
  </si>
  <si>
    <t>Howard</t>
  </si>
  <si>
    <t>Howell</t>
  </si>
  <si>
    <t>Hubbard</t>
  </si>
  <si>
    <t>Huber Heights</t>
  </si>
  <si>
    <t>Hudson</t>
  </si>
  <si>
    <t>Hudson Falls</t>
  </si>
  <si>
    <t>Hudsonville</t>
  </si>
  <si>
    <t>Hueytown</t>
  </si>
  <si>
    <t>Hughson</t>
  </si>
  <si>
    <t>Hugo</t>
  </si>
  <si>
    <t>Humble</t>
  </si>
  <si>
    <t>Humboldt</t>
  </si>
  <si>
    <t>Huntersville</t>
  </si>
  <si>
    <t>Huntertown</t>
  </si>
  <si>
    <t>Huntingburg</t>
  </si>
  <si>
    <t>Huntingdon</t>
  </si>
  <si>
    <t>Huntington</t>
  </si>
  <si>
    <t>Huntington Beach</t>
  </si>
  <si>
    <t>Huntington Park</t>
  </si>
  <si>
    <t>Huntington Woods</t>
  </si>
  <si>
    <t>Huntley</t>
  </si>
  <si>
    <t>Huntsville</t>
  </si>
  <si>
    <t>Huron</t>
  </si>
  <si>
    <t>Hurricane</t>
  </si>
  <si>
    <t>Hurst</t>
  </si>
  <si>
    <t>Hutchins</t>
  </si>
  <si>
    <t>Hutchinson</t>
  </si>
  <si>
    <t>Hutto</t>
  </si>
  <si>
    <t>Hyattsville</t>
  </si>
  <si>
    <t>Hyrum</t>
  </si>
  <si>
    <t>Idabel</t>
  </si>
  <si>
    <t>Idaho Falls</t>
  </si>
  <si>
    <t>Ilion</t>
  </si>
  <si>
    <t>Imperial</t>
  </si>
  <si>
    <t>Imperial Beach</t>
  </si>
  <si>
    <t>Independence</t>
  </si>
  <si>
    <t>Indian Harbour Beach</t>
  </si>
  <si>
    <t>Indian Trail</t>
  </si>
  <si>
    <t>Indian Wells</t>
  </si>
  <si>
    <t>Indianapolis</t>
  </si>
  <si>
    <t>Indianola</t>
  </si>
  <si>
    <t>Indio</t>
  </si>
  <si>
    <t>Ingleside</t>
  </si>
  <si>
    <t>Inglewood</t>
  </si>
  <si>
    <t>Inkster</t>
  </si>
  <si>
    <t>International Falls</t>
  </si>
  <si>
    <t>Inver Grove Heights</t>
  </si>
  <si>
    <t>Iola</t>
  </si>
  <si>
    <t>Ione</t>
  </si>
  <si>
    <t>Ionia</t>
  </si>
  <si>
    <t>Iowa City</t>
  </si>
  <si>
    <t>Iowa Park</t>
  </si>
  <si>
    <t>Irmo</t>
  </si>
  <si>
    <t>Iron Mountain</t>
  </si>
  <si>
    <t>Irondale</t>
  </si>
  <si>
    <t>Ironton</t>
  </si>
  <si>
    <t>Ironwood</t>
  </si>
  <si>
    <t>Irving</t>
  </si>
  <si>
    <t>Irvington</t>
  </si>
  <si>
    <t>Isanti</t>
  </si>
  <si>
    <t>Ishpeming</t>
  </si>
  <si>
    <t>Issaquah</t>
  </si>
  <si>
    <t>Itasca</t>
  </si>
  <si>
    <t>Ithaca</t>
  </si>
  <si>
    <t>Ivins</t>
  </si>
  <si>
    <t>Jacinto City</t>
  </si>
  <si>
    <t>Jackson</t>
  </si>
  <si>
    <t>Jacksonville</t>
  </si>
  <si>
    <t>Jacksonville Beach</t>
  </si>
  <si>
    <t>Jamesburg</t>
  </si>
  <si>
    <t>Janesville</t>
  </si>
  <si>
    <t>Jeanerette</t>
  </si>
  <si>
    <t>Jeannette</t>
  </si>
  <si>
    <t>Jefferson</t>
  </si>
  <si>
    <t>Jefferson City</t>
  </si>
  <si>
    <t>Jefferson Hills</t>
  </si>
  <si>
    <t>Jeffersontown</t>
  </si>
  <si>
    <t>Jeffersonville</t>
  </si>
  <si>
    <t>Jenks</t>
  </si>
  <si>
    <t>Jennings</t>
  </si>
  <si>
    <t>Jerome</t>
  </si>
  <si>
    <t>Jersey City</t>
  </si>
  <si>
    <t>Jersey Shore</t>
  </si>
  <si>
    <t>Jersey Village</t>
  </si>
  <si>
    <t>Jerseyville</t>
  </si>
  <si>
    <t>Jesup</t>
  </si>
  <si>
    <t>Jewett City</t>
  </si>
  <si>
    <t>Jim Thorpe</t>
  </si>
  <si>
    <t>Johns Creek</t>
  </si>
  <si>
    <t>Johnsburg</t>
  </si>
  <si>
    <t>Johnson City</t>
  </si>
  <si>
    <t>Johnston</t>
  </si>
  <si>
    <t>Johnstown</t>
  </si>
  <si>
    <t>Joliet</t>
  </si>
  <si>
    <t>Jonesboro</t>
  </si>
  <si>
    <t>Jonesborough</t>
  </si>
  <si>
    <t>Joplin</t>
  </si>
  <si>
    <t>Joshua</t>
  </si>
  <si>
    <t>Junction City</t>
  </si>
  <si>
    <t>Juneau</t>
  </si>
  <si>
    <t>Jupiter</t>
  </si>
  <si>
    <t>Justice</t>
  </si>
  <si>
    <t>Kalamazoo</t>
  </si>
  <si>
    <t>Kalispell</t>
  </si>
  <si>
    <t>Kankakee</t>
  </si>
  <si>
    <t>Kannapolis</t>
  </si>
  <si>
    <t>Kansas City</t>
  </si>
  <si>
    <t>Kaser</t>
  </si>
  <si>
    <t>Kasson</t>
  </si>
  <si>
    <t>Katy</t>
  </si>
  <si>
    <t>Kaufman</t>
  </si>
  <si>
    <t>Kaukauna</t>
  </si>
  <si>
    <t>Kaysville</t>
  </si>
  <si>
    <t>Keansburg</t>
  </si>
  <si>
    <t>Kearney</t>
  </si>
  <si>
    <t>Kearny</t>
  </si>
  <si>
    <t>Keene</t>
  </si>
  <si>
    <t>Keizer</t>
  </si>
  <si>
    <t>Keller</t>
  </si>
  <si>
    <t>Kelso</t>
  </si>
  <si>
    <t>Kenai</t>
  </si>
  <si>
    <t>Kendallville</t>
  </si>
  <si>
    <t>Kenedy</t>
  </si>
  <si>
    <t>Kenilworth</t>
  </si>
  <si>
    <t>Kenmore</t>
  </si>
  <si>
    <t>Kennedale</t>
  </si>
  <si>
    <t>Kenner</t>
  </si>
  <si>
    <t>Kennesaw</t>
  </si>
  <si>
    <t>Kenneth City</t>
  </si>
  <si>
    <t>Kennett</t>
  </si>
  <si>
    <t>Kennett Square</t>
  </si>
  <si>
    <t>Kennewick</t>
  </si>
  <si>
    <t>Kenosha</t>
  </si>
  <si>
    <t>Kenton</t>
  </si>
  <si>
    <t>Kentwood</t>
  </si>
  <si>
    <t>Keokuk</t>
  </si>
  <si>
    <t>Kermit</t>
  </si>
  <si>
    <t>Kernersville</t>
  </si>
  <si>
    <t>Kerrville</t>
  </si>
  <si>
    <t>Ketchikan</t>
  </si>
  <si>
    <t>Kettering</t>
  </si>
  <si>
    <t>Kewanee</t>
  </si>
  <si>
    <t>Key Biscayne</t>
  </si>
  <si>
    <t>Key West</t>
  </si>
  <si>
    <t>Keyport</t>
  </si>
  <si>
    <t>Keyser</t>
  </si>
  <si>
    <t>Keystone Heights</t>
  </si>
  <si>
    <t>Kilgore</t>
  </si>
  <si>
    <t>Kill Devil Hills</t>
  </si>
  <si>
    <t>Killeen</t>
  </si>
  <si>
    <t>Kimberly</t>
  </si>
  <si>
    <t>King</t>
  </si>
  <si>
    <t>King City</t>
  </si>
  <si>
    <t>Kingman</t>
  </si>
  <si>
    <t>Kings Mountain</t>
  </si>
  <si>
    <t>Kings Point</t>
  </si>
  <si>
    <t>Kingsburg</t>
  </si>
  <si>
    <t>Kingsland</t>
  </si>
  <si>
    <t>Kingsport</t>
  </si>
  <si>
    <t>Kingstree</t>
  </si>
  <si>
    <t>Kingsville</t>
  </si>
  <si>
    <t>Kinnelon</t>
  </si>
  <si>
    <t>Kinston</t>
  </si>
  <si>
    <t>Kirby</t>
  </si>
  <si>
    <t>Kirkland</t>
  </si>
  <si>
    <t>Kirksville</t>
  </si>
  <si>
    <t>Kirkwood</t>
  </si>
  <si>
    <t>Kirtland</t>
  </si>
  <si>
    <t>Kiryas Joel</t>
  </si>
  <si>
    <t>Kissimmee</t>
  </si>
  <si>
    <t>Kittanning</t>
  </si>
  <si>
    <t>Klamath Falls</t>
  </si>
  <si>
    <t>Knightdale</t>
  </si>
  <si>
    <t>Knoxville</t>
  </si>
  <si>
    <t>Kodiak</t>
  </si>
  <si>
    <t>Kokomo</t>
  </si>
  <si>
    <t>Kosciusko</t>
  </si>
  <si>
    <t>Kronenwetter</t>
  </si>
  <si>
    <t>Krum</t>
  </si>
  <si>
    <t>Kuna</t>
  </si>
  <si>
    <t>Kutztown</t>
  </si>
  <si>
    <t>Kyle</t>
  </si>
  <si>
    <t>La Cañada Flintridge</t>
  </si>
  <si>
    <t>La Canada Flintridge</t>
  </si>
  <si>
    <t>La Crescent</t>
  </si>
  <si>
    <t>La Crosse</t>
  </si>
  <si>
    <t>La Feria</t>
  </si>
  <si>
    <t>La Grande</t>
  </si>
  <si>
    <t>La Grange</t>
  </si>
  <si>
    <t>La Grange Park</t>
  </si>
  <si>
    <t>La Habra</t>
  </si>
  <si>
    <t>La Habra Heights</t>
  </si>
  <si>
    <t>La Junta</t>
  </si>
  <si>
    <t>La Marque</t>
  </si>
  <si>
    <t>La Mesa</t>
  </si>
  <si>
    <t>La Mirada</t>
  </si>
  <si>
    <t>La Porte</t>
  </si>
  <si>
    <t>La Puente</t>
  </si>
  <si>
    <t>La Quinta</t>
  </si>
  <si>
    <t>La Salle</t>
  </si>
  <si>
    <t>La Vergne</t>
  </si>
  <si>
    <t>La Verne</t>
  </si>
  <si>
    <t>La Vista</t>
  </si>
  <si>
    <t>LaBelle</t>
  </si>
  <si>
    <t>Lacey</t>
  </si>
  <si>
    <t>Lackawanna</t>
  </si>
  <si>
    <t>Laconia</t>
  </si>
  <si>
    <t>Lacy-Lakeview</t>
  </si>
  <si>
    <t>Ladue</t>
  </si>
  <si>
    <t>Lady Lake</t>
  </si>
  <si>
    <t>Lafayette</t>
  </si>
  <si>
    <t>LaFayette</t>
  </si>
  <si>
    <t>LaFollette</t>
  </si>
  <si>
    <t>Lago Vista</t>
  </si>
  <si>
    <t>Laguna Beach</t>
  </si>
  <si>
    <t>Laguna Hills</t>
  </si>
  <si>
    <t>Laguna Niguel</t>
  </si>
  <si>
    <t>Laguna Woods</t>
  </si>
  <si>
    <t>Lake Alfred</t>
  </si>
  <si>
    <t>Lake Bluff</t>
  </si>
  <si>
    <t>Lake Charles</t>
  </si>
  <si>
    <t>Lake City</t>
  </si>
  <si>
    <t>Lake Dallas</t>
  </si>
  <si>
    <t>Lake Delton</t>
  </si>
  <si>
    <t>Lake Elmo</t>
  </si>
  <si>
    <t>Lake Elsinore</t>
  </si>
  <si>
    <t>Lake Forest</t>
  </si>
  <si>
    <t>Lake Forest Park</t>
  </si>
  <si>
    <t>Lake Geneva</t>
  </si>
  <si>
    <t>Lake Grove</t>
  </si>
  <si>
    <t>Lake Hallie</t>
  </si>
  <si>
    <t>Lake Havasu City</t>
  </si>
  <si>
    <t>Lake in the Hills</t>
  </si>
  <si>
    <t>Lake Jackson</t>
  </si>
  <si>
    <t>Lake Mary</t>
  </si>
  <si>
    <t>Lake Mills</t>
  </si>
  <si>
    <t>Lake Oswego</t>
  </si>
  <si>
    <t>Lake Park</t>
  </si>
  <si>
    <t>Lake Placid</t>
  </si>
  <si>
    <t>Lake Saint Louis</t>
  </si>
  <si>
    <t>Lake Station</t>
  </si>
  <si>
    <t>Lake Stevens</t>
  </si>
  <si>
    <t>Lake Villa</t>
  </si>
  <si>
    <t>Lake Wales</t>
  </si>
  <si>
    <t>Lake Worth</t>
  </si>
  <si>
    <t>Lake Zurich</t>
  </si>
  <si>
    <t>Lakeland</t>
  </si>
  <si>
    <t>Lakemoor</t>
  </si>
  <si>
    <t>Lakeport</t>
  </si>
  <si>
    <t>Lakeville</t>
  </si>
  <si>
    <t>Lakeway</t>
  </si>
  <si>
    <t>Lakewood</t>
  </si>
  <si>
    <t>Lamar</t>
  </si>
  <si>
    <t>Lamesa</t>
  </si>
  <si>
    <t>Lampasas</t>
  </si>
  <si>
    <t>Lancaster</t>
  </si>
  <si>
    <t>Lander</t>
  </si>
  <si>
    <t>Lanett</t>
  </si>
  <si>
    <t>Lansdale</t>
  </si>
  <si>
    <t>Lansdowne</t>
  </si>
  <si>
    <t>Lansing</t>
  </si>
  <si>
    <t>Lantana</t>
  </si>
  <si>
    <t>Lapeer</t>
  </si>
  <si>
    <t>LaPorte</t>
  </si>
  <si>
    <t>Laramie</t>
  </si>
  <si>
    <t>Larchmont</t>
  </si>
  <si>
    <t>Laredo</t>
  </si>
  <si>
    <t>Largo</t>
  </si>
  <si>
    <t>Larkspur</t>
  </si>
  <si>
    <t>Las Cruces</t>
  </si>
  <si>
    <t>Las Vegas</t>
  </si>
  <si>
    <t>Lathrop</t>
  </si>
  <si>
    <t>Latrobe</t>
  </si>
  <si>
    <t>Lauderdale Lakes</t>
  </si>
  <si>
    <t>Lauderdale-by-the-Sea</t>
  </si>
  <si>
    <t>Lauderhill</t>
  </si>
  <si>
    <t>Laurel</t>
  </si>
  <si>
    <t>Laurens</t>
  </si>
  <si>
    <t>Laurinburg</t>
  </si>
  <si>
    <t>Laurium</t>
  </si>
  <si>
    <t>Lawndale</t>
  </si>
  <si>
    <t>Lawrence</t>
  </si>
  <si>
    <t>Lawrenceburg</t>
  </si>
  <si>
    <t>Lawrenceville</t>
  </si>
  <si>
    <t>Lawton</t>
  </si>
  <si>
    <t>Layton</t>
  </si>
  <si>
    <t>Le Mars</t>
  </si>
  <si>
    <t>Leadville</t>
  </si>
  <si>
    <t>League City</t>
  </si>
  <si>
    <t>Leander</t>
  </si>
  <si>
    <t>Leavenworth</t>
  </si>
  <si>
    <t>Leawood</t>
  </si>
  <si>
    <t>Lees Summit</t>
  </si>
  <si>
    <t>Leesburg</t>
  </si>
  <si>
    <t>Leesville</t>
  </si>
  <si>
    <t>Lehi</t>
  </si>
  <si>
    <t>Lehighton</t>
  </si>
  <si>
    <t>Leitchfield</t>
  </si>
  <si>
    <t>Leland</t>
  </si>
  <si>
    <t>Lemon Grove</t>
  </si>
  <si>
    <t>Lemont</t>
  </si>
  <si>
    <t>Lemoore</t>
  </si>
  <si>
    <t>Lenexa</t>
  </si>
  <si>
    <t>Lenoir</t>
  </si>
  <si>
    <t>Lenoir City</t>
  </si>
  <si>
    <t>Leominster</t>
  </si>
  <si>
    <t>Leon Valley</t>
  </si>
  <si>
    <t>Leonardtown</t>
  </si>
  <si>
    <t>Leonia</t>
  </si>
  <si>
    <t>Levelland</t>
  </si>
  <si>
    <t>Lewisburg</t>
  </si>
  <si>
    <t>Lewiston</t>
  </si>
  <si>
    <t>Lewistown</t>
  </si>
  <si>
    <t>Lewisville</t>
  </si>
  <si>
    <t>Lexington</t>
  </si>
  <si>
    <t>Liberal</t>
  </si>
  <si>
    <t>Liberty</t>
  </si>
  <si>
    <t>Liberty Lake</t>
  </si>
  <si>
    <t>Libertyville</t>
  </si>
  <si>
    <t>Lighthouse Point</t>
  </si>
  <si>
    <t>Lilburn</t>
  </si>
  <si>
    <t>Lincoln City</t>
  </si>
  <si>
    <t>Lincoln Park</t>
  </si>
  <si>
    <t>Lincolnton</t>
  </si>
  <si>
    <t>Lincolnwood</t>
  </si>
  <si>
    <t>Lindale</t>
  </si>
  <si>
    <t>Lindenhurst</t>
  </si>
  <si>
    <t>Lindenwold</t>
  </si>
  <si>
    <t>Lindon</t>
  </si>
  <si>
    <t>Lindsay</t>
  </si>
  <si>
    <t>Lindstrom</t>
  </si>
  <si>
    <t>Lino Lakes</t>
  </si>
  <si>
    <t>Linton</t>
  </si>
  <si>
    <t>Linwood</t>
  </si>
  <si>
    <t>Lisle</t>
  </si>
  <si>
    <t>Litchfield</t>
  </si>
  <si>
    <t>Litchfield Park</t>
  </si>
  <si>
    <t>Lititz</t>
  </si>
  <si>
    <t>Little Canada</t>
  </si>
  <si>
    <t>Little Chute</t>
  </si>
  <si>
    <t>Little Elm</t>
  </si>
  <si>
    <t>Little Falls</t>
  </si>
  <si>
    <t>Little Ferry</t>
  </si>
  <si>
    <t>Little Rock</t>
  </si>
  <si>
    <t>Little Silver</t>
  </si>
  <si>
    <t>Littlefield</t>
  </si>
  <si>
    <t>Littlestown</t>
  </si>
  <si>
    <t>Littleton</t>
  </si>
  <si>
    <t>Live Oak</t>
  </si>
  <si>
    <t>Livermore</t>
  </si>
  <si>
    <t>Livonia</t>
  </si>
  <si>
    <t>Lochbuie</t>
  </si>
  <si>
    <t>Lock Haven</t>
  </si>
  <si>
    <t>Lockhart</t>
  </si>
  <si>
    <t>Lockport</t>
  </si>
  <si>
    <t>Locust Grove</t>
  </si>
  <si>
    <t>Lodi</t>
  </si>
  <si>
    <t>Logan</t>
  </si>
  <si>
    <t>Logansport</t>
  </si>
  <si>
    <t>Loganville</t>
  </si>
  <si>
    <t>Loma Linda</t>
  </si>
  <si>
    <t>Lombard</t>
  </si>
  <si>
    <t>Lomita</t>
  </si>
  <si>
    <t>Lompoc</t>
  </si>
  <si>
    <t>Lone Grove</t>
  </si>
  <si>
    <t>Lone Tree</t>
  </si>
  <si>
    <t>Long Beach</t>
  </si>
  <si>
    <t>Long Branch</t>
  </si>
  <si>
    <t>Long Grove</t>
  </si>
  <si>
    <t>Longboat Key</t>
  </si>
  <si>
    <t>Longmont</t>
  </si>
  <si>
    <t>Longview</t>
  </si>
  <si>
    <t>Longwood</t>
  </si>
  <si>
    <t>Loomis</t>
  </si>
  <si>
    <t>Lorain</t>
  </si>
  <si>
    <t>Los Alamitos</t>
  </si>
  <si>
    <t>Los Altos</t>
  </si>
  <si>
    <t>Los Altos Hills</t>
  </si>
  <si>
    <t>Los Banos</t>
  </si>
  <si>
    <t>Los Fresnos</t>
  </si>
  <si>
    <t>Los Gatos</t>
  </si>
  <si>
    <t>Los Lunas</t>
  </si>
  <si>
    <t>Los Ranchos de Albuquerque</t>
  </si>
  <si>
    <t>Loudon</t>
  </si>
  <si>
    <t>Louisville</t>
  </si>
  <si>
    <t>Lovejoy</t>
  </si>
  <si>
    <t>Loveland</t>
  </si>
  <si>
    <t>Loves Park</t>
  </si>
  <si>
    <t>Lovington</t>
  </si>
  <si>
    <t>Lowell</t>
  </si>
  <si>
    <t>Lower Burrell</t>
  </si>
  <si>
    <t>Lubbock</t>
  </si>
  <si>
    <t>Lucas</t>
  </si>
  <si>
    <t>Ludington</t>
  </si>
  <si>
    <t>Lufkin</t>
  </si>
  <si>
    <t>Luling</t>
  </si>
  <si>
    <t>Lumberton</t>
  </si>
  <si>
    <t>Lynbrook</t>
  </si>
  <si>
    <t>Lynchburg</t>
  </si>
  <si>
    <t>Lynden</t>
  </si>
  <si>
    <t>Lyndhurst</t>
  </si>
  <si>
    <t>Lyndon</t>
  </si>
  <si>
    <t>Lynn</t>
  </si>
  <si>
    <t>Lynn Haven</t>
  </si>
  <si>
    <t>Lynnwood</t>
  </si>
  <si>
    <t>Lynwood</t>
  </si>
  <si>
    <t>Lyons</t>
  </si>
  <si>
    <t>Macclenny</t>
  </si>
  <si>
    <t>Machesney Park</t>
  </si>
  <si>
    <t>Macomb</t>
  </si>
  <si>
    <t>Madera</t>
  </si>
  <si>
    <t>Madison</t>
  </si>
  <si>
    <t>Madison Heights</t>
  </si>
  <si>
    <t>Madisonville</t>
  </si>
  <si>
    <t>Madras</t>
  </si>
  <si>
    <t>Magnolia</t>
  </si>
  <si>
    <t>Mahomet</t>
  </si>
  <si>
    <t>Mahtomedi</t>
  </si>
  <si>
    <t>Malden</t>
  </si>
  <si>
    <t>Malibu</t>
  </si>
  <si>
    <t>Malone</t>
  </si>
  <si>
    <t>Malvern</t>
  </si>
  <si>
    <t>Malverne</t>
  </si>
  <si>
    <t>Mamaroneck</t>
  </si>
  <si>
    <t>Mammoth Lakes</t>
  </si>
  <si>
    <t>Manasquan</t>
  </si>
  <si>
    <t>Manassas</t>
  </si>
  <si>
    <t>Manassas Park</t>
  </si>
  <si>
    <t>Mandan</t>
  </si>
  <si>
    <t>Manhattan</t>
  </si>
  <si>
    <t>Manhattan Beach</t>
  </si>
  <si>
    <t>Manistee</t>
  </si>
  <si>
    <t>Manitou Springs</t>
  </si>
  <si>
    <t>Manitowoc</t>
  </si>
  <si>
    <t>Mankato</t>
  </si>
  <si>
    <t>Manor</t>
  </si>
  <si>
    <t>Manorhaven</t>
  </si>
  <si>
    <t>Mansfield</t>
  </si>
  <si>
    <t>Manteca</t>
  </si>
  <si>
    <t>Manteno</t>
  </si>
  <si>
    <t>Manteo</t>
  </si>
  <si>
    <t>Manvel</t>
  </si>
  <si>
    <t>Manville</t>
  </si>
  <si>
    <t>Maple Grove</t>
  </si>
  <si>
    <t>Maple Heights</t>
  </si>
  <si>
    <t>Maple Valley</t>
  </si>
  <si>
    <t>Mapleton</t>
  </si>
  <si>
    <t>Maplewood</t>
  </si>
  <si>
    <t>Maquoketa</t>
  </si>
  <si>
    <t>Marana</t>
  </si>
  <si>
    <t>Marble Falls</t>
  </si>
  <si>
    <t>Marengo</t>
  </si>
  <si>
    <t>Margate</t>
  </si>
  <si>
    <t>Margate City</t>
  </si>
  <si>
    <t>Marianna</t>
  </si>
  <si>
    <t>Maricopa</t>
  </si>
  <si>
    <t>Marietta</t>
  </si>
  <si>
    <t>Marina</t>
  </si>
  <si>
    <t>Marinette</t>
  </si>
  <si>
    <t>Marion</t>
  </si>
  <si>
    <t>Markham</t>
  </si>
  <si>
    <t>Marksville</t>
  </si>
  <si>
    <t>Marlin</t>
  </si>
  <si>
    <t>Marquette</t>
  </si>
  <si>
    <t>Marshall</t>
  </si>
  <si>
    <t>Marshalltown</t>
  </si>
  <si>
    <t>Marshfield</t>
  </si>
  <si>
    <t>Martin</t>
  </si>
  <si>
    <t>Martinez</t>
  </si>
  <si>
    <t>Martins Ferry</t>
  </si>
  <si>
    <t>Martinsburg</t>
  </si>
  <si>
    <t>Martinsville</t>
  </si>
  <si>
    <t>Marvin</t>
  </si>
  <si>
    <t>Maryland Heights</t>
  </si>
  <si>
    <t>Marysville</t>
  </si>
  <si>
    <t>Maryville</t>
  </si>
  <si>
    <t>Mascotte</t>
  </si>
  <si>
    <t>Mascoutah</t>
  </si>
  <si>
    <t>Mason</t>
  </si>
  <si>
    <t>Mason City</t>
  </si>
  <si>
    <t>Massapequa Park</t>
  </si>
  <si>
    <t>Massena</t>
  </si>
  <si>
    <t>Massillon</t>
  </si>
  <si>
    <t>Mastic Beach</t>
  </si>
  <si>
    <t>Matawan</t>
  </si>
  <si>
    <t>Mathis</t>
  </si>
  <si>
    <t>Mattawa</t>
  </si>
  <si>
    <t>Matteson</t>
  </si>
  <si>
    <t>Matthews</t>
  </si>
  <si>
    <t>Mattoon</t>
  </si>
  <si>
    <t>Mauldin</t>
  </si>
  <si>
    <t>Maumee</t>
  </si>
  <si>
    <t>Maumelle</t>
  </si>
  <si>
    <t>Mayfield</t>
  </si>
  <si>
    <t>Mayfield Heights</t>
  </si>
  <si>
    <t>Maysville</t>
  </si>
  <si>
    <t>Maywood</t>
  </si>
  <si>
    <t>McAlester</t>
  </si>
  <si>
    <t>McAllen</t>
  </si>
  <si>
    <t>McComb</t>
  </si>
  <si>
    <t>McCook</t>
  </si>
  <si>
    <t>McCordsville</t>
  </si>
  <si>
    <t>McDonough</t>
  </si>
  <si>
    <t>McFarland</t>
  </si>
  <si>
    <t>McGregor</t>
  </si>
  <si>
    <t>McHenry</t>
  </si>
  <si>
    <t>McKees Rocks</t>
  </si>
  <si>
    <t>McKeesport</t>
  </si>
  <si>
    <t>McKenzie</t>
  </si>
  <si>
    <t>McKinney</t>
  </si>
  <si>
    <t>McMinnville</t>
  </si>
  <si>
    <t>McPherson</t>
  </si>
  <si>
    <t>Meadville</t>
  </si>
  <si>
    <t>Mebane</t>
  </si>
  <si>
    <t>Mechanicsburg</t>
  </si>
  <si>
    <t>Mechanicville</t>
  </si>
  <si>
    <t>Medford</t>
  </si>
  <si>
    <t>Media</t>
  </si>
  <si>
    <t>Melissa</t>
  </si>
  <si>
    <t>Melrose</t>
  </si>
  <si>
    <t>Melrose Park</t>
  </si>
  <si>
    <t>Melvindale</t>
  </si>
  <si>
    <t>Memphis</t>
  </si>
  <si>
    <t>Mena</t>
  </si>
  <si>
    <t>Menasha</t>
  </si>
  <si>
    <t>Mendota</t>
  </si>
  <si>
    <t>Mendota Heights</t>
  </si>
  <si>
    <t>Menifee</t>
  </si>
  <si>
    <t>Menlo Park</t>
  </si>
  <si>
    <t>Menominee</t>
  </si>
  <si>
    <t>Menomonee Falls</t>
  </si>
  <si>
    <t>Mentor</t>
  </si>
  <si>
    <t>Mentor-on-the-Lake</t>
  </si>
  <si>
    <t>Mequon</t>
  </si>
  <si>
    <t>Merced</t>
  </si>
  <si>
    <t>Mercer Island</t>
  </si>
  <si>
    <t>Meriden</t>
  </si>
  <si>
    <t>Meridian</t>
  </si>
  <si>
    <t>Merriam</t>
  </si>
  <si>
    <t>Merrill</t>
  </si>
  <si>
    <t>Merrillville</t>
  </si>
  <si>
    <t>Mesa</t>
  </si>
  <si>
    <t>Mesquite</t>
  </si>
  <si>
    <t>Methuen</t>
  </si>
  <si>
    <t>Metropolis</t>
  </si>
  <si>
    <t>Metuchen</t>
  </si>
  <si>
    <t>Mexia</t>
  </si>
  <si>
    <t>Miami</t>
  </si>
  <si>
    <t>Miami Beach</t>
  </si>
  <si>
    <t>Miami Gardens</t>
  </si>
  <si>
    <t>Miami Lakes</t>
  </si>
  <si>
    <t>Miami Shores</t>
  </si>
  <si>
    <t>Miami Springs</t>
  </si>
  <si>
    <t>Miamisburg</t>
  </si>
  <si>
    <t>Michigan City</t>
  </si>
  <si>
    <t>Middleburg Heights</t>
  </si>
  <si>
    <t>Middleport</t>
  </si>
  <si>
    <t>Middlesex</t>
  </si>
  <si>
    <t>Middleton</t>
  </si>
  <si>
    <t>Middletown</t>
  </si>
  <si>
    <t>Midfield</t>
  </si>
  <si>
    <t>Midland</t>
  </si>
  <si>
    <t>Midland Park</t>
  </si>
  <si>
    <t>Midvale</t>
  </si>
  <si>
    <t>Midway</t>
  </si>
  <si>
    <t>Midwest City</t>
  </si>
  <si>
    <t>Miles City</t>
  </si>
  <si>
    <t>Milford</t>
  </si>
  <si>
    <t>Mill Creek</t>
  </si>
  <si>
    <t>Mill Valley</t>
  </si>
  <si>
    <t>Millbrae</t>
  </si>
  <si>
    <t>Millbrook</t>
  </si>
  <si>
    <t>Millcreek</t>
  </si>
  <si>
    <t>Milledgeville</t>
  </si>
  <si>
    <t>Millersville</t>
  </si>
  <si>
    <t>Milliken</t>
  </si>
  <si>
    <t>Millington</t>
  </si>
  <si>
    <t>Mills River</t>
  </si>
  <si>
    <t>Millsboro</t>
  </si>
  <si>
    <t>Milltown</t>
  </si>
  <si>
    <t>Millville</t>
  </si>
  <si>
    <t>Milpitas</t>
  </si>
  <si>
    <t>Milton</t>
  </si>
  <si>
    <t>Milton-Freewater</t>
  </si>
  <si>
    <t>Milwaukee</t>
  </si>
  <si>
    <t>Milwaukie</t>
  </si>
  <si>
    <t>Minden</t>
  </si>
  <si>
    <t>Mineola</t>
  </si>
  <si>
    <t>Mineral Wells</t>
  </si>
  <si>
    <t>Minneapolis</t>
  </si>
  <si>
    <t>Minneola</t>
  </si>
  <si>
    <t>Minnetonka</t>
  </si>
  <si>
    <t>Minnetrista</t>
  </si>
  <si>
    <t>Minooka</t>
  </si>
  <si>
    <t>Minot</t>
  </si>
  <si>
    <t>Mint Hill</t>
  </si>
  <si>
    <t>Miramar</t>
  </si>
  <si>
    <t>Mishawaka</t>
  </si>
  <si>
    <t>Mission</t>
  </si>
  <si>
    <t>Mission Viejo</t>
  </si>
  <si>
    <t>Missoula</t>
  </si>
  <si>
    <t>Missouri City</t>
  </si>
  <si>
    <t>Mitchell</t>
  </si>
  <si>
    <t>Moab</t>
  </si>
  <si>
    <t>Moberly</t>
  </si>
  <si>
    <t>Mobile</t>
  </si>
  <si>
    <t>Mocksville</t>
  </si>
  <si>
    <t>Modesto</t>
  </si>
  <si>
    <t>Mokena</t>
  </si>
  <si>
    <t>Molalla</t>
  </si>
  <si>
    <t>Moline</t>
  </si>
  <si>
    <t>Monaca</t>
  </si>
  <si>
    <t>Monahans</t>
  </si>
  <si>
    <t>Moncks Corner</t>
  </si>
  <si>
    <t>Monee</t>
  </si>
  <si>
    <t>Monessen</t>
  </si>
  <si>
    <t>Monett</t>
  </si>
  <si>
    <t>Monmouth</t>
  </si>
  <si>
    <t>Monona</t>
  </si>
  <si>
    <t>Monroe</t>
  </si>
  <si>
    <t>Monroeville</t>
  </si>
  <si>
    <t>Mont Belvieu</t>
  </si>
  <si>
    <t>Montclair</t>
  </si>
  <si>
    <t>Montebello</t>
  </si>
  <si>
    <t>Monterey</t>
  </si>
  <si>
    <t>Monterey Park</t>
  </si>
  <si>
    <t>Montesano</t>
  </si>
  <si>
    <t>Montevallo</t>
  </si>
  <si>
    <t>Montevideo</t>
  </si>
  <si>
    <t>Montezuma</t>
  </si>
  <si>
    <t>Montgomery</t>
  </si>
  <si>
    <t>Monticello</t>
  </si>
  <si>
    <t>Montpelier</t>
  </si>
  <si>
    <t>Montrose</t>
  </si>
  <si>
    <t>Montvale</t>
  </si>
  <si>
    <t>Monument</t>
  </si>
  <si>
    <t>Moody</t>
  </si>
  <si>
    <t>Moore</t>
  </si>
  <si>
    <t>Mooresville</t>
  </si>
  <si>
    <t>Moorhead</t>
  </si>
  <si>
    <t>Moorpark</t>
  </si>
  <si>
    <t>Moosic</t>
  </si>
  <si>
    <t>Moraga</t>
  </si>
  <si>
    <t>Moraine</t>
  </si>
  <si>
    <t>Morehead</t>
  </si>
  <si>
    <t>Morehead City</t>
  </si>
  <si>
    <t>Moreno Valley</t>
  </si>
  <si>
    <t>Morgan City</t>
  </si>
  <si>
    <t>Morgan Hill</t>
  </si>
  <si>
    <t>Morganfield</t>
  </si>
  <si>
    <t>Morganton</t>
  </si>
  <si>
    <t>Morgantown</t>
  </si>
  <si>
    <t>Morrilton</t>
  </si>
  <si>
    <t>Morris</t>
  </si>
  <si>
    <t>Morris Plains</t>
  </si>
  <si>
    <t>Morristown</t>
  </si>
  <si>
    <t>Morrisville</t>
  </si>
  <si>
    <t>Morro Bay</t>
  </si>
  <si>
    <t>Morrow</t>
  </si>
  <si>
    <t>Morton</t>
  </si>
  <si>
    <t>Morton Grove</t>
  </si>
  <si>
    <t>Moses Lake</t>
  </si>
  <si>
    <t>Moss Point</t>
  </si>
  <si>
    <t>Moultrie</t>
  </si>
  <si>
    <t>Mound</t>
  </si>
  <si>
    <t>Mounds View</t>
  </si>
  <si>
    <t>Moundsville</t>
  </si>
  <si>
    <t>Mount Airy</t>
  </si>
  <si>
    <t>Mount Arlington</t>
  </si>
  <si>
    <t>Mount Carmel</t>
  </si>
  <si>
    <t>Mount Clemens</t>
  </si>
  <si>
    <t>Mount Dora</t>
  </si>
  <si>
    <t>Mount Healthy</t>
  </si>
  <si>
    <t>Mount Holly</t>
  </si>
  <si>
    <t>Mount Horeb</t>
  </si>
  <si>
    <t>Mount Joy</t>
  </si>
  <si>
    <t>Mount Juliet</t>
  </si>
  <si>
    <t>Mount Kisco</t>
  </si>
  <si>
    <t>Mount Olive</t>
  </si>
  <si>
    <t>Mount Pleasant</t>
  </si>
  <si>
    <t>Mount Pocono</t>
  </si>
  <si>
    <t>Mount Prospect</t>
  </si>
  <si>
    <t>Mount Rainier</t>
  </si>
  <si>
    <t>Mount Shasta</t>
  </si>
  <si>
    <t>Mount Sterling</t>
  </si>
  <si>
    <t>Mount Vernon</t>
  </si>
  <si>
    <t>Mount Washington</t>
  </si>
  <si>
    <t>Mount Zion</t>
  </si>
  <si>
    <t>Mountain Brook</t>
  </si>
  <si>
    <t>Mountain Home</t>
  </si>
  <si>
    <t>Mountain View</t>
  </si>
  <si>
    <t>Mountainside</t>
  </si>
  <si>
    <t>Mountlake Terrace</t>
  </si>
  <si>
    <t>Mukilteo</t>
  </si>
  <si>
    <t>Mukwonago</t>
  </si>
  <si>
    <t>Muldrow</t>
  </si>
  <si>
    <t>Muleshoe</t>
  </si>
  <si>
    <t>Mullins</t>
  </si>
  <si>
    <t>Mulvane</t>
  </si>
  <si>
    <t>Muncie</t>
  </si>
  <si>
    <t>Muncy</t>
  </si>
  <si>
    <t>Mundelein</t>
  </si>
  <si>
    <t>Munford</t>
  </si>
  <si>
    <t>Munhall</t>
  </si>
  <si>
    <t>Munroe Falls</t>
  </si>
  <si>
    <t>Murfreesboro</t>
  </si>
  <si>
    <t>Murphy</t>
  </si>
  <si>
    <t>Murphysboro</t>
  </si>
  <si>
    <t>Murray</t>
  </si>
  <si>
    <t>Murrieta</t>
  </si>
  <si>
    <t>Murrysville</t>
  </si>
  <si>
    <t>Muscatine</t>
  </si>
  <si>
    <t>Muscle Shoals</t>
  </si>
  <si>
    <t>Muskego</t>
  </si>
  <si>
    <t>Muskegon</t>
  </si>
  <si>
    <t>Muskegon Heights</t>
  </si>
  <si>
    <t>Muskogee</t>
  </si>
  <si>
    <t>Mustang</t>
  </si>
  <si>
    <t>Myrtle Beach</t>
  </si>
  <si>
    <t>Nacogdoches</t>
  </si>
  <si>
    <t>Nampa</t>
  </si>
  <si>
    <t>Nanticoke</t>
  </si>
  <si>
    <t>Napa</t>
  </si>
  <si>
    <t>Naperville</t>
  </si>
  <si>
    <t>Napoleon</t>
  </si>
  <si>
    <t>Nappanee</t>
  </si>
  <si>
    <t>Nashua</t>
  </si>
  <si>
    <t>Nashville</t>
  </si>
  <si>
    <t>Natchez</t>
  </si>
  <si>
    <t>Natchitoches</t>
  </si>
  <si>
    <t>National City</t>
  </si>
  <si>
    <t>Naugatuck</t>
  </si>
  <si>
    <t>Navasota</t>
  </si>
  <si>
    <t>Nebraska City</t>
  </si>
  <si>
    <t>Nederland</t>
  </si>
  <si>
    <t>Needles</t>
  </si>
  <si>
    <t>Neenah</t>
  </si>
  <si>
    <t>Nelsonville</t>
  </si>
  <si>
    <t>Neosho</t>
  </si>
  <si>
    <t>Nephi</t>
  </si>
  <si>
    <t>Neptune Beach</t>
  </si>
  <si>
    <t>New Albany</t>
  </si>
  <si>
    <t>New Baltimore</t>
  </si>
  <si>
    <t>New Bedford</t>
  </si>
  <si>
    <t>New Berlin</t>
  </si>
  <si>
    <t>New Bern</t>
  </si>
  <si>
    <t>New Braunfels</t>
  </si>
  <si>
    <t>New Bremen</t>
  </si>
  <si>
    <t>New Brighton</t>
  </si>
  <si>
    <t>New Britain</t>
  </si>
  <si>
    <t>New Carlisle</t>
  </si>
  <si>
    <t>New Carrollton</t>
  </si>
  <si>
    <t>New Castle</t>
  </si>
  <si>
    <t>New Cumberland</t>
  </si>
  <si>
    <t>New Franklin</t>
  </si>
  <si>
    <t>New Freedom</t>
  </si>
  <si>
    <t>New Haven</t>
  </si>
  <si>
    <t>New Hempstead</t>
  </si>
  <si>
    <t>New Holland</t>
  </si>
  <si>
    <t>New Hope</t>
  </si>
  <si>
    <t>New Hyde Park</t>
  </si>
  <si>
    <t>New Iberia</t>
  </si>
  <si>
    <t>New Kensington</t>
  </si>
  <si>
    <t>New Lenox</t>
  </si>
  <si>
    <t>New London</t>
  </si>
  <si>
    <t>New Martinsville</t>
  </si>
  <si>
    <t>New Milford</t>
  </si>
  <si>
    <t>New Orleans</t>
  </si>
  <si>
    <t>New Paltz</t>
  </si>
  <si>
    <t>New Philadelphia</t>
  </si>
  <si>
    <t>New Port Richey</t>
  </si>
  <si>
    <t>New Prague</t>
  </si>
  <si>
    <t>New Providence</t>
  </si>
  <si>
    <t>New Richmond</t>
  </si>
  <si>
    <t>New Roads</t>
  </si>
  <si>
    <t>New Rochelle</t>
  </si>
  <si>
    <t>New Smyrna Beach</t>
  </si>
  <si>
    <t>New Square</t>
  </si>
  <si>
    <t>New Ulm</t>
  </si>
  <si>
    <t>New Whiteland</t>
  </si>
  <si>
    <t>Newark</t>
  </si>
  <si>
    <t>Newberg</t>
  </si>
  <si>
    <t>Newberry</t>
  </si>
  <si>
    <t>Newburgh</t>
  </si>
  <si>
    <t>Newburyport</t>
  </si>
  <si>
    <t>Newnan</t>
  </si>
  <si>
    <t>Newport Beach</t>
  </si>
  <si>
    <t>Newport News</t>
  </si>
  <si>
    <t>Newton</t>
  </si>
  <si>
    <t>Niagara Falls</t>
  </si>
  <si>
    <t>Nibley</t>
  </si>
  <si>
    <t>Niceville</t>
  </si>
  <si>
    <t>Nicholasville</t>
  </si>
  <si>
    <t>Niles</t>
  </si>
  <si>
    <t>Nitro</t>
  </si>
  <si>
    <t>Nixa</t>
  </si>
  <si>
    <t>Noble</t>
  </si>
  <si>
    <t>Noblesville</t>
  </si>
  <si>
    <t>Nolanville</t>
  </si>
  <si>
    <t>Nolensville</t>
  </si>
  <si>
    <t>Norco</t>
  </si>
  <si>
    <t>Norcross</t>
  </si>
  <si>
    <t>Normal</t>
  </si>
  <si>
    <t>Norman</t>
  </si>
  <si>
    <t>Normandy Park</t>
  </si>
  <si>
    <t>Norridge</t>
  </si>
  <si>
    <t>Norristown</t>
  </si>
  <si>
    <t>North Adams</t>
  </si>
  <si>
    <t>North Arlington</t>
  </si>
  <si>
    <t>North Augusta</t>
  </si>
  <si>
    <t>North Aurora</t>
  </si>
  <si>
    <t>North Bay Village</t>
  </si>
  <si>
    <t>North Bend</t>
  </si>
  <si>
    <t>North Branch</t>
  </si>
  <si>
    <t>North Caldwell</t>
  </si>
  <si>
    <t>North Canton</t>
  </si>
  <si>
    <t>North Charleston</t>
  </si>
  <si>
    <t>North Chicago</t>
  </si>
  <si>
    <t>North College Hill</t>
  </si>
  <si>
    <t>North Fond du Lac</t>
  </si>
  <si>
    <t>North Haledon</t>
  </si>
  <si>
    <t>North Hills</t>
  </si>
  <si>
    <t>North Las Vegas</t>
  </si>
  <si>
    <t>North Lauderdale</t>
  </si>
  <si>
    <t>North Liberty</t>
  </si>
  <si>
    <t>North Little Rock</t>
  </si>
  <si>
    <t>North Logan</t>
  </si>
  <si>
    <t>North Manchester</t>
  </si>
  <si>
    <t>North Mankato</t>
  </si>
  <si>
    <t>North Miami</t>
  </si>
  <si>
    <t>North Miami Beach</t>
  </si>
  <si>
    <t>North Myrtle Beach</t>
  </si>
  <si>
    <t>North Oaks</t>
  </si>
  <si>
    <t>North Ogden</t>
  </si>
  <si>
    <t>North Olmsted</t>
  </si>
  <si>
    <t>North Palm Beach</t>
  </si>
  <si>
    <t>North Plainfield</t>
  </si>
  <si>
    <t>North Platte</t>
  </si>
  <si>
    <t>North Port</t>
  </si>
  <si>
    <t>North Richland Hills</t>
  </si>
  <si>
    <t>North Ridgeville</t>
  </si>
  <si>
    <t>North Riverside</t>
  </si>
  <si>
    <t>North Royalton</t>
  </si>
  <si>
    <t>North Saint Paul</t>
  </si>
  <si>
    <t>North Salt Lake</t>
  </si>
  <si>
    <t>North Syracuse</t>
  </si>
  <si>
    <t>North Tonawanda</t>
  </si>
  <si>
    <t>North Vernon</t>
  </si>
  <si>
    <t>North Wilkesboro</t>
  </si>
  <si>
    <t>Northbrook</t>
  </si>
  <si>
    <t>Northern Cambria</t>
  </si>
  <si>
    <t>Northfield</t>
  </si>
  <si>
    <t>Northglenn</t>
  </si>
  <si>
    <t>Northlake</t>
  </si>
  <si>
    <t>Northport</t>
  </si>
  <si>
    <t>Northville</t>
  </si>
  <si>
    <t>Northwood</t>
  </si>
  <si>
    <t>Norton</t>
  </si>
  <si>
    <t>Norton Shores</t>
  </si>
  <si>
    <t>Norwalk</t>
  </si>
  <si>
    <t>Norwood</t>
  </si>
  <si>
    <t>Novato</t>
  </si>
  <si>
    <t>Novi</t>
  </si>
  <si>
    <t>Nyack</t>
  </si>
  <si>
    <t>Oak Brook</t>
  </si>
  <si>
    <t>Oak Creek</t>
  </si>
  <si>
    <t>Oak Forest</t>
  </si>
  <si>
    <t>Oak Grove</t>
  </si>
  <si>
    <t>Oak Harbor</t>
  </si>
  <si>
    <t>Oak Hill</t>
  </si>
  <si>
    <t>Oak Island</t>
  </si>
  <si>
    <t>Oak Lawn</t>
  </si>
  <si>
    <t>Oak Park</t>
  </si>
  <si>
    <t>Oak Ridge</t>
  </si>
  <si>
    <t>Oakdale</t>
  </si>
  <si>
    <t>Oakland</t>
  </si>
  <si>
    <t>Oakland Park</t>
  </si>
  <si>
    <t>Oakley</t>
  </si>
  <si>
    <t>Oakmont</t>
  </si>
  <si>
    <t>Oakwood</t>
  </si>
  <si>
    <t>Oberlin</t>
  </si>
  <si>
    <t>Ocala</t>
  </si>
  <si>
    <t>Ocean City</t>
  </si>
  <si>
    <t>Ocean Shores</t>
  </si>
  <si>
    <t>Ocean Springs</t>
  </si>
  <si>
    <t>Ocean View</t>
  </si>
  <si>
    <t>Oceanport</t>
  </si>
  <si>
    <t>Oceanside</t>
  </si>
  <si>
    <t>Ocoee</t>
  </si>
  <si>
    <t>Oconomowoc</t>
  </si>
  <si>
    <t>Oelwein</t>
  </si>
  <si>
    <t>O'Fallon</t>
  </si>
  <si>
    <t>Ogden</t>
  </si>
  <si>
    <t>Ogdensburg</t>
  </si>
  <si>
    <t>Oil City</t>
  </si>
  <si>
    <t>Ojai</t>
  </si>
  <si>
    <t>Okeechobee</t>
  </si>
  <si>
    <t>Oklahoma City</t>
  </si>
  <si>
    <t>Okmulgee</t>
  </si>
  <si>
    <t>Olathe</t>
  </si>
  <si>
    <t>Old Forge</t>
  </si>
  <si>
    <t>Old Tappan</t>
  </si>
  <si>
    <t>Old Town</t>
  </si>
  <si>
    <t>Oldsmar</t>
  </si>
  <si>
    <t>Olean</t>
  </si>
  <si>
    <t>Olive Branch</t>
  </si>
  <si>
    <t>Olivette</t>
  </si>
  <si>
    <t>Olmsted Falls</t>
  </si>
  <si>
    <t>Olney</t>
  </si>
  <si>
    <t>Olympia</t>
  </si>
  <si>
    <t>Olyphant</t>
  </si>
  <si>
    <t>Omaha</t>
  </si>
  <si>
    <t>Omak</t>
  </si>
  <si>
    <t>Onalaska</t>
  </si>
  <si>
    <t>Oneida</t>
  </si>
  <si>
    <t>Oneonta</t>
  </si>
  <si>
    <t>Opa-locka</t>
  </si>
  <si>
    <t>Opelika</t>
  </si>
  <si>
    <t>Opelousas</t>
  </si>
  <si>
    <t>Oradell</t>
  </si>
  <si>
    <t>Orange Beach</t>
  </si>
  <si>
    <t>Orange City</t>
  </si>
  <si>
    <t>Orange Cove</t>
  </si>
  <si>
    <t>Orange Park</t>
  </si>
  <si>
    <t>Orangeburg</t>
  </si>
  <si>
    <t>Oregon City</t>
  </si>
  <si>
    <t>Orem</t>
  </si>
  <si>
    <t>Orinda</t>
  </si>
  <si>
    <t>Orland</t>
  </si>
  <si>
    <t>Orland Hills</t>
  </si>
  <si>
    <t>Orland Park</t>
  </si>
  <si>
    <t>Orlando</t>
  </si>
  <si>
    <t>Ormond Beach</t>
  </si>
  <si>
    <t>Oro Valley</t>
  </si>
  <si>
    <t>Orono</t>
  </si>
  <si>
    <t>Oroville</t>
  </si>
  <si>
    <t>Orrville</t>
  </si>
  <si>
    <t>Orting</t>
  </si>
  <si>
    <t>Orwigsburg</t>
  </si>
  <si>
    <t>Osceola</t>
  </si>
  <si>
    <t>Oshkosh</t>
  </si>
  <si>
    <t>Oskaloosa</t>
  </si>
  <si>
    <t>Ossining</t>
  </si>
  <si>
    <t>Oswego</t>
  </si>
  <si>
    <t>Othello</t>
  </si>
  <si>
    <t>Otsego</t>
  </si>
  <si>
    <t>Ottumwa</t>
  </si>
  <si>
    <t>Overland</t>
  </si>
  <si>
    <t>Overland Park</t>
  </si>
  <si>
    <t>Owasso</t>
  </si>
  <si>
    <t>Owatonna</t>
  </si>
  <si>
    <t>Owego</t>
  </si>
  <si>
    <t>Owensboro</t>
  </si>
  <si>
    <t>Owosso</t>
  </si>
  <si>
    <t>Oxnard</t>
  </si>
  <si>
    <t>Ozark</t>
  </si>
  <si>
    <t>Pacific</t>
  </si>
  <si>
    <t>Pacific Grove</t>
  </si>
  <si>
    <t>Pacifica</t>
  </si>
  <si>
    <t>Paducah</t>
  </si>
  <si>
    <t>Page</t>
  </si>
  <si>
    <t>Pagosa Springs</t>
  </si>
  <si>
    <t>Pahokee</t>
  </si>
  <si>
    <t>Painesville</t>
  </si>
  <si>
    <t>Paintsville</t>
  </si>
  <si>
    <t>Palatine</t>
  </si>
  <si>
    <t>Palestine</t>
  </si>
  <si>
    <t>Palisades Park</t>
  </si>
  <si>
    <t>Palm Bay</t>
  </si>
  <si>
    <t>Palm Beach</t>
  </si>
  <si>
    <t>Palm Beach Gardens</t>
  </si>
  <si>
    <t>Palm Coast</t>
  </si>
  <si>
    <t>Palm Desert</t>
  </si>
  <si>
    <t>Palm Springs</t>
  </si>
  <si>
    <t>Palmdale</t>
  </si>
  <si>
    <t>Palmer</t>
  </si>
  <si>
    <t>Palmerton</t>
  </si>
  <si>
    <t>Palmetto</t>
  </si>
  <si>
    <t>Palmetto Bay</t>
  </si>
  <si>
    <t>Palmview</t>
  </si>
  <si>
    <t>Palmyra</t>
  </si>
  <si>
    <t>Palo Alto</t>
  </si>
  <si>
    <t>Palos Heights</t>
  </si>
  <si>
    <t>Palos Hills</t>
  </si>
  <si>
    <t>Palos Verdes Estates</t>
  </si>
  <si>
    <t>Pampa</t>
  </si>
  <si>
    <t>Pana</t>
  </si>
  <si>
    <t>Panama City Beach</t>
  </si>
  <si>
    <t>Papillion</t>
  </si>
  <si>
    <t>Paradise</t>
  </si>
  <si>
    <t>Paradise Valley</t>
  </si>
  <si>
    <t>Paragould</t>
  </si>
  <si>
    <t>Paramount</t>
  </si>
  <si>
    <t>Paramus</t>
  </si>
  <si>
    <t>Park City</t>
  </si>
  <si>
    <t>Park Forest</t>
  </si>
  <si>
    <t>Park Hills</t>
  </si>
  <si>
    <t>Park Ridge</t>
  </si>
  <si>
    <t>Parker</t>
  </si>
  <si>
    <t>Parkersburg</t>
  </si>
  <si>
    <t>Parkland</t>
  </si>
  <si>
    <t>Parkville</t>
  </si>
  <si>
    <t>Parlier</t>
  </si>
  <si>
    <t>Parma Heights</t>
  </si>
  <si>
    <t>Parsons</t>
  </si>
  <si>
    <t>Pasadena</t>
  </si>
  <si>
    <t>Pascagoula</t>
  </si>
  <si>
    <t>Pass Christian</t>
  </si>
  <si>
    <t>Passaic</t>
  </si>
  <si>
    <t>Pataskala</t>
  </si>
  <si>
    <t>Patchogue</t>
  </si>
  <si>
    <t>Paterson</t>
  </si>
  <si>
    <t>Patterson</t>
  </si>
  <si>
    <t>Pauls Valley</t>
  </si>
  <si>
    <t>Paulsboro</t>
  </si>
  <si>
    <t>Paw Paw</t>
  </si>
  <si>
    <t>Pawtucket</t>
  </si>
  <si>
    <t>Payette</t>
  </si>
  <si>
    <t>Payson</t>
  </si>
  <si>
    <t>Pea Ridge</t>
  </si>
  <si>
    <t>Peabody</t>
  </si>
  <si>
    <t>Peachtree City</t>
  </si>
  <si>
    <t>Peachtree Corners</t>
  </si>
  <si>
    <t>Pearl</t>
  </si>
  <si>
    <t>Pearland</t>
  </si>
  <si>
    <t>Pearsall</t>
  </si>
  <si>
    <t>Pecos</t>
  </si>
  <si>
    <t>Peculiar</t>
  </si>
  <si>
    <t>Peekskill</t>
  </si>
  <si>
    <t>Pekin</t>
  </si>
  <si>
    <t>Pelham</t>
  </si>
  <si>
    <t>Pelham Manor</t>
  </si>
  <si>
    <t>Pell City</t>
  </si>
  <si>
    <t>Pella</t>
  </si>
  <si>
    <t>Pembroke Park</t>
  </si>
  <si>
    <t>Pembroke Pines</t>
  </si>
  <si>
    <t>Pendleton</t>
  </si>
  <si>
    <t>Penn Yan</t>
  </si>
  <si>
    <t>Pensacola</t>
  </si>
  <si>
    <t>Peoria</t>
  </si>
  <si>
    <t>Peoria Heights</t>
  </si>
  <si>
    <t>Pepper Pike</t>
  </si>
  <si>
    <t>Perkasie</t>
  </si>
  <si>
    <t>Perris</t>
  </si>
  <si>
    <t>Perry</t>
  </si>
  <si>
    <t>Perrysburg</t>
  </si>
  <si>
    <t>Perryton</t>
  </si>
  <si>
    <t>Perryville</t>
  </si>
  <si>
    <t>Perth Amboy</t>
  </si>
  <si>
    <t>Petal</t>
  </si>
  <si>
    <t>Petaluma</t>
  </si>
  <si>
    <t>Petersburg</t>
  </si>
  <si>
    <t>Petoskey</t>
  </si>
  <si>
    <t>Pevely</t>
  </si>
  <si>
    <t>Pewaukee</t>
  </si>
  <si>
    <t>Pflugerville</t>
  </si>
  <si>
    <t>Pharr</t>
  </si>
  <si>
    <t>Phenix City</t>
  </si>
  <si>
    <t>Philadelphia</t>
  </si>
  <si>
    <t>Phillipsburg</t>
  </si>
  <si>
    <t>Phoenix</t>
  </si>
  <si>
    <t>Phoenixville</t>
  </si>
  <si>
    <t>Picayune</t>
  </si>
  <si>
    <t>Pickerington</t>
  </si>
  <si>
    <t>Pico Rivera</t>
  </si>
  <si>
    <t>Pierre</t>
  </si>
  <si>
    <t>Pigeon Forge</t>
  </si>
  <si>
    <t>Pike Road</t>
  </si>
  <si>
    <t>Pikeville</t>
  </si>
  <si>
    <t>Pinckneyville</t>
  </si>
  <si>
    <t>Pine Bluff</t>
  </si>
  <si>
    <t>Pine Hill</t>
  </si>
  <si>
    <t>Pinecrest</t>
  </si>
  <si>
    <t>Pinehurst</t>
  </si>
  <si>
    <t>Pinellas Park</t>
  </si>
  <si>
    <t>Pineville</t>
  </si>
  <si>
    <t>Pingree Grove</t>
  </si>
  <si>
    <t>Pinole</t>
  </si>
  <si>
    <t>Pinson</t>
  </si>
  <si>
    <t>Piqua</t>
  </si>
  <si>
    <t>Pismo Beach</t>
  </si>
  <si>
    <t>Pitman</t>
  </si>
  <si>
    <t>Pittsburg</t>
  </si>
  <si>
    <t>Pittsburgh</t>
  </si>
  <si>
    <t>Pittsfield</t>
  </si>
  <si>
    <t>Pittston</t>
  </si>
  <si>
    <t>Placentia</t>
  </si>
  <si>
    <t>Placerville</t>
  </si>
  <si>
    <t>Plain City</t>
  </si>
  <si>
    <t>Plainfield</t>
  </si>
  <si>
    <t>Plainview</t>
  </si>
  <si>
    <t>Plano</t>
  </si>
  <si>
    <t>Plant City</t>
  </si>
  <si>
    <t>Plantation</t>
  </si>
  <si>
    <t>Plaquemine</t>
  </si>
  <si>
    <t>Platte City</t>
  </si>
  <si>
    <t>Platteville</t>
  </si>
  <si>
    <t>Plattsburgh</t>
  </si>
  <si>
    <t>Plattsmouth</t>
  </si>
  <si>
    <t>Pleasant Grove</t>
  </si>
  <si>
    <t>Pleasant Hill</t>
  </si>
  <si>
    <t>Pleasant Hills</t>
  </si>
  <si>
    <t>Pleasant Prairie</t>
  </si>
  <si>
    <t>Pleasant View</t>
  </si>
  <si>
    <t>Pleasanton</t>
  </si>
  <si>
    <t>Pleasantville</t>
  </si>
  <si>
    <t>Plover</t>
  </si>
  <si>
    <t>Plum</t>
  </si>
  <si>
    <t>Pocahontas</t>
  </si>
  <si>
    <t>Pocatello</t>
  </si>
  <si>
    <t>Point Pleasant</t>
  </si>
  <si>
    <t>Polson</t>
  </si>
  <si>
    <t>Pomona</t>
  </si>
  <si>
    <t>Pompano Beach</t>
  </si>
  <si>
    <t>Pompton Lakes</t>
  </si>
  <si>
    <t>Ponca City</t>
  </si>
  <si>
    <t>Ponchatoula</t>
  </si>
  <si>
    <t>Pontiac</t>
  </si>
  <si>
    <t>Pontoon Beach</t>
  </si>
  <si>
    <t>Pontotoc</t>
  </si>
  <si>
    <t>Pooler</t>
  </si>
  <si>
    <t>Poplar Bluff</t>
  </si>
  <si>
    <t>Poplar Grove</t>
  </si>
  <si>
    <t>Poquoson</t>
  </si>
  <si>
    <t>Port Allen</t>
  </si>
  <si>
    <t>Port Angeles</t>
  </si>
  <si>
    <t>Port Arthur</t>
  </si>
  <si>
    <t>Port Chester</t>
  </si>
  <si>
    <t>Port Clinton</t>
  </si>
  <si>
    <t>Port Hueneme</t>
  </si>
  <si>
    <t>Port Huron</t>
  </si>
  <si>
    <t>Port Isabel</t>
  </si>
  <si>
    <t>Port Jefferson</t>
  </si>
  <si>
    <t>Port Jervis</t>
  </si>
  <si>
    <t>Port Lavaca</t>
  </si>
  <si>
    <t>Port Neches</t>
  </si>
  <si>
    <t>Port Orange</t>
  </si>
  <si>
    <t>Port Orchard</t>
  </si>
  <si>
    <t>Port Royal</t>
  </si>
  <si>
    <t>Port Saint Lucie</t>
  </si>
  <si>
    <t>Port Townsend</t>
  </si>
  <si>
    <t>Port Washington</t>
  </si>
  <si>
    <t>Port Wentworth</t>
  </si>
  <si>
    <t>Portage</t>
  </si>
  <si>
    <t>Portales</t>
  </si>
  <si>
    <t>Porterville</t>
  </si>
  <si>
    <t>Posen</t>
  </si>
  <si>
    <t>Post</t>
  </si>
  <si>
    <t>Post Falls</t>
  </si>
  <si>
    <t>Poteau</t>
  </si>
  <si>
    <t>Pottstown</t>
  </si>
  <si>
    <t>Pottsville</t>
  </si>
  <si>
    <t>Poughkeepsie</t>
  </si>
  <si>
    <t>Poulsbo</t>
  </si>
  <si>
    <t>Poway</t>
  </si>
  <si>
    <t>Powder Springs</t>
  </si>
  <si>
    <t>Powell</t>
  </si>
  <si>
    <t>Prairie du Chien</t>
  </si>
  <si>
    <t>Prairie du Sac</t>
  </si>
  <si>
    <t>Prairie View</t>
  </si>
  <si>
    <t>Prairie Village</t>
  </si>
  <si>
    <t>Pratt</t>
  </si>
  <si>
    <t>Prattville</t>
  </si>
  <si>
    <t>Prescott</t>
  </si>
  <si>
    <t>Prescott Valley</t>
  </si>
  <si>
    <t>Presque Isle</t>
  </si>
  <si>
    <t>Prestonsburg</t>
  </si>
  <si>
    <t>Price</t>
  </si>
  <si>
    <t>Prichard</t>
  </si>
  <si>
    <t>Princess Anne</t>
  </si>
  <si>
    <t>Princeton</t>
  </si>
  <si>
    <t>Prineville</t>
  </si>
  <si>
    <t>Prior Lake</t>
  </si>
  <si>
    <t>Prospect Heights</t>
  </si>
  <si>
    <t>Prospect Park</t>
  </si>
  <si>
    <t>Prosper</t>
  </si>
  <si>
    <t>Prosser</t>
  </si>
  <si>
    <t>Providence</t>
  </si>
  <si>
    <t>Provo</t>
  </si>
  <si>
    <t>Pueblo</t>
  </si>
  <si>
    <t>Pulaski</t>
  </si>
  <si>
    <t>Pullman</t>
  </si>
  <si>
    <t>Punxsutawney</t>
  </si>
  <si>
    <t>Purcell</t>
  </si>
  <si>
    <t>Purcellville</t>
  </si>
  <si>
    <t>Puyallup</t>
  </si>
  <si>
    <t>Quakertown</t>
  </si>
  <si>
    <t>Quarryville</t>
  </si>
  <si>
    <t>Queen Creek</t>
  </si>
  <si>
    <t>Queens</t>
  </si>
  <si>
    <t>Quincy</t>
  </si>
  <si>
    <t>Racine</t>
  </si>
  <si>
    <t>Radcliff</t>
  </si>
  <si>
    <t>Radford</t>
  </si>
  <si>
    <t>Rahway</t>
  </si>
  <si>
    <t>Rainbow City</t>
  </si>
  <si>
    <t>Rainsville</t>
  </si>
  <si>
    <t>Raleigh</t>
  </si>
  <si>
    <t>Ralston</t>
  </si>
  <si>
    <t>Ramsey</t>
  </si>
  <si>
    <t>Rancho Cordova</t>
  </si>
  <si>
    <t>Rancho Cucamonga</t>
  </si>
  <si>
    <t>Rancho Mirage</t>
  </si>
  <si>
    <t>Rancho Palos Verdes</t>
  </si>
  <si>
    <t>Rancho Santa Margarita</t>
  </si>
  <si>
    <t>Ranson</t>
  </si>
  <si>
    <t>Rantoul</t>
  </si>
  <si>
    <t>Rapid City</t>
  </si>
  <si>
    <t>Raritan</t>
  </si>
  <si>
    <t>Rathdrum</t>
  </si>
  <si>
    <t>Raton</t>
  </si>
  <si>
    <t>Ravena</t>
  </si>
  <si>
    <t>Rawlins</t>
  </si>
  <si>
    <t>Raymondville</t>
  </si>
  <si>
    <t>Raymore</t>
  </si>
  <si>
    <t>Rayne</t>
  </si>
  <si>
    <t>Raytown</t>
  </si>
  <si>
    <t>Red Bank</t>
  </si>
  <si>
    <t>Red Bluff</t>
  </si>
  <si>
    <t>Red Hook</t>
  </si>
  <si>
    <t>Red Lion</t>
  </si>
  <si>
    <t>Red Oak</t>
  </si>
  <si>
    <t>Red Wing</t>
  </si>
  <si>
    <t>Redding</t>
  </si>
  <si>
    <t>Redlands</t>
  </si>
  <si>
    <t>Redmond</t>
  </si>
  <si>
    <t>Redondo Beach</t>
  </si>
  <si>
    <t>Redwood City</t>
  </si>
  <si>
    <t>Reedley</t>
  </si>
  <si>
    <t>Reedsburg</t>
  </si>
  <si>
    <t>Reidsville</t>
  </si>
  <si>
    <t>Reno</t>
  </si>
  <si>
    <t>Rensselaer</t>
  </si>
  <si>
    <t>Renton</t>
  </si>
  <si>
    <t>Republic</t>
  </si>
  <si>
    <t>Revere</t>
  </si>
  <si>
    <t>Rexburg</t>
  </si>
  <si>
    <t>Reynoldsburg</t>
  </si>
  <si>
    <t>Rhinelander</t>
  </si>
  <si>
    <t>Rhome</t>
  </si>
  <si>
    <t>Rialto</t>
  </si>
  <si>
    <t>Rice Lake</t>
  </si>
  <si>
    <t>Richardson</t>
  </si>
  <si>
    <t>Richfield</t>
  </si>
  <si>
    <t>Richland</t>
  </si>
  <si>
    <t>Richland Hills</t>
  </si>
  <si>
    <t>Richlands</t>
  </si>
  <si>
    <t>Richmond Heights</t>
  </si>
  <si>
    <t>Richmond Hill</t>
  </si>
  <si>
    <t>Richton Park</t>
  </si>
  <si>
    <t>Ridgecrest</t>
  </si>
  <si>
    <t>Ridgefield</t>
  </si>
  <si>
    <t>Ridgefield Park</t>
  </si>
  <si>
    <t>Ridgeland</t>
  </si>
  <si>
    <t>Ridgewood</t>
  </si>
  <si>
    <t>Ridley Park</t>
  </si>
  <si>
    <t>Rifle</t>
  </si>
  <si>
    <t>Rigby</t>
  </si>
  <si>
    <t>Rincon</t>
  </si>
  <si>
    <t>Ringwood</t>
  </si>
  <si>
    <t>Rio Bravo</t>
  </si>
  <si>
    <t>Rio Grande City</t>
  </si>
  <si>
    <t>Rio Hondo</t>
  </si>
  <si>
    <t>Rio Rancho</t>
  </si>
  <si>
    <t>Rio Vista</t>
  </si>
  <si>
    <t>Ripley</t>
  </si>
  <si>
    <t>Ripon</t>
  </si>
  <si>
    <t>Rittman</t>
  </si>
  <si>
    <t>River Edge</t>
  </si>
  <si>
    <t>River Falls</t>
  </si>
  <si>
    <t>River Forest</t>
  </si>
  <si>
    <t>River Grove</t>
  </si>
  <si>
    <t>River Oaks</t>
  </si>
  <si>
    <t>River Rouge</t>
  </si>
  <si>
    <t>Riverbank</t>
  </si>
  <si>
    <t>Riverdale</t>
  </si>
  <si>
    <t>Riverdale Park</t>
  </si>
  <si>
    <t>Riverside</t>
  </si>
  <si>
    <t>Riverton</t>
  </si>
  <si>
    <t>Riverview</t>
  </si>
  <si>
    <t>Riviera Beach</t>
  </si>
  <si>
    <t>Roanoke</t>
  </si>
  <si>
    <t>Roanoke Rapids</t>
  </si>
  <si>
    <t>Roaring Spring</t>
  </si>
  <si>
    <t>Robbins</t>
  </si>
  <si>
    <t>Robbinsdale</t>
  </si>
  <si>
    <t>Robertsdale</t>
  </si>
  <si>
    <t>Robinson</t>
  </si>
  <si>
    <t>Robstown</t>
  </si>
  <si>
    <t>Rochelle</t>
  </si>
  <si>
    <t>Rochester Hills</t>
  </si>
  <si>
    <t>Rock Falls</t>
  </si>
  <si>
    <t>Rock Hill</t>
  </si>
  <si>
    <t>Rock Island</t>
  </si>
  <si>
    <t>Rock Springs</t>
  </si>
  <si>
    <t>Rockaway</t>
  </si>
  <si>
    <t>Rockdale</t>
  </si>
  <si>
    <t>Rockford</t>
  </si>
  <si>
    <t>Rockingham</t>
  </si>
  <si>
    <t>Rockland</t>
  </si>
  <si>
    <t>Rockledge</t>
  </si>
  <si>
    <t>Rocklin</t>
  </si>
  <si>
    <t>Rockmart</t>
  </si>
  <si>
    <t>Rockport</t>
  </si>
  <si>
    <t>Rockton</t>
  </si>
  <si>
    <t>Rockville</t>
  </si>
  <si>
    <t>Rockville Centre</t>
  </si>
  <si>
    <t>Rockwall</t>
  </si>
  <si>
    <t>Rockwood</t>
  </si>
  <si>
    <t>Rocky Mount</t>
  </si>
  <si>
    <t>Rocky River</t>
  </si>
  <si>
    <t>Roeland Park</t>
  </si>
  <si>
    <t>Rogers</t>
  </si>
  <si>
    <t>Rogersville</t>
  </si>
  <si>
    <t>Rohnert Park</t>
  </si>
  <si>
    <t>Rolesville</t>
  </si>
  <si>
    <t>Rolla</t>
  </si>
  <si>
    <t>Rolling Hills Estates</t>
  </si>
  <si>
    <t>Rolling Meadows</t>
  </si>
  <si>
    <t>Roma-Los Saenz</t>
  </si>
  <si>
    <t>Romeoville</t>
  </si>
  <si>
    <t>Romulus</t>
  </si>
  <si>
    <t>Roosevelt</t>
  </si>
  <si>
    <t>Roscoe</t>
  </si>
  <si>
    <t>Roseburg</t>
  </si>
  <si>
    <t>Roseland</t>
  </si>
  <si>
    <t>Roselle</t>
  </si>
  <si>
    <t>Roselle Park</t>
  </si>
  <si>
    <t>Rosemead</t>
  </si>
  <si>
    <t>Rosemount</t>
  </si>
  <si>
    <t>Rosenberg</t>
  </si>
  <si>
    <t>Roseville</t>
  </si>
  <si>
    <t>Rossford</t>
  </si>
  <si>
    <t>Roswell</t>
  </si>
  <si>
    <t>Rothschild</t>
  </si>
  <si>
    <t>Round Lake</t>
  </si>
  <si>
    <t>Round Lake Beach</t>
  </si>
  <si>
    <t>Round Lake Park</t>
  </si>
  <si>
    <t>Round Rock</t>
  </si>
  <si>
    <t>Rowlett</t>
  </si>
  <si>
    <t>Roxboro</t>
  </si>
  <si>
    <t>Roy</t>
  </si>
  <si>
    <t>Royal Oak</t>
  </si>
  <si>
    <t>Royal Palm Beach</t>
  </si>
  <si>
    <t>Royse City</t>
  </si>
  <si>
    <t>Ruidoso</t>
  </si>
  <si>
    <t>Rumson</t>
  </si>
  <si>
    <t>Runnemede</t>
  </si>
  <si>
    <t>Rupert</t>
  </si>
  <si>
    <t>Rushville</t>
  </si>
  <si>
    <t>Russells Point</t>
  </si>
  <si>
    <t>Russellville</t>
  </si>
  <si>
    <t>Ruston</t>
  </si>
  <si>
    <t>Rutherford</t>
  </si>
  <si>
    <t>Rye</t>
  </si>
  <si>
    <t>Rye Brook</t>
  </si>
  <si>
    <t>Sachse</t>
  </si>
  <si>
    <t>Saco</t>
  </si>
  <si>
    <t>Sacramento</t>
  </si>
  <si>
    <t>Safety Harbor</t>
  </si>
  <si>
    <t>Safford</t>
  </si>
  <si>
    <t>Saginaw</t>
  </si>
  <si>
    <t>Sahuarita</t>
  </si>
  <si>
    <t>Saint Albans</t>
  </si>
  <si>
    <t>Saint Augustine</t>
  </si>
  <si>
    <t>Saint Augustine Beach</t>
  </si>
  <si>
    <t>Saint Charles</t>
  </si>
  <si>
    <t>Saint Clair</t>
  </si>
  <si>
    <t>Saint Clair Shores</t>
  </si>
  <si>
    <t>Saint Clairsville</t>
  </si>
  <si>
    <t>Saint Cloud</t>
  </si>
  <si>
    <t>Saint Francis</t>
  </si>
  <si>
    <t>Saint Gabriel</t>
  </si>
  <si>
    <t>Saint Johns</t>
  </si>
  <si>
    <t>Saint Joseph</t>
  </si>
  <si>
    <t>Saint Louis</t>
  </si>
  <si>
    <t>Saint Louis Park</t>
  </si>
  <si>
    <t>Saint Martinville</t>
  </si>
  <si>
    <t>Saint Marys</t>
  </si>
  <si>
    <t>Saint Matthews</t>
  </si>
  <si>
    <t>Saint Paul</t>
  </si>
  <si>
    <t>Saint Paul Park</t>
  </si>
  <si>
    <t>Saint Pete Beach</t>
  </si>
  <si>
    <t>Saint Peter</t>
  </si>
  <si>
    <t>Saint Peters</t>
  </si>
  <si>
    <t>Saint Petersburg</t>
  </si>
  <si>
    <t>Saint Robert</t>
  </si>
  <si>
    <t>Salida</t>
  </si>
  <si>
    <t>Salina</t>
  </si>
  <si>
    <t>Saline</t>
  </si>
  <si>
    <t>Salisbury</t>
  </si>
  <si>
    <t>Sallisaw</t>
  </si>
  <si>
    <t>Salt Lake City</t>
  </si>
  <si>
    <t>Sammamish</t>
  </si>
  <si>
    <t>San Angelo</t>
  </si>
  <si>
    <t>San Anselmo</t>
  </si>
  <si>
    <t>San Benito</t>
  </si>
  <si>
    <t>San Bernardino</t>
  </si>
  <si>
    <t>San Bruno</t>
  </si>
  <si>
    <t>San Clemente</t>
  </si>
  <si>
    <t>San Diego</t>
  </si>
  <si>
    <t>San Dimas</t>
  </si>
  <si>
    <t>San Elizario</t>
  </si>
  <si>
    <t>San Jacinto</t>
  </si>
  <si>
    <t>San Juan Capistrano</t>
  </si>
  <si>
    <t>San Leandro</t>
  </si>
  <si>
    <t>San Luis Obispo</t>
  </si>
  <si>
    <t>San Mateo</t>
  </si>
  <si>
    <t>Sand Springs</t>
  </si>
  <si>
    <t>Sandersville</t>
  </si>
  <si>
    <t>Sandpoint</t>
  </si>
  <si>
    <t>Sandusky</t>
  </si>
  <si>
    <t>Sandwich</t>
  </si>
  <si>
    <t>Sandy</t>
  </si>
  <si>
    <t>Sandy Springs</t>
  </si>
  <si>
    <t>Sanford</t>
  </si>
  <si>
    <t>Sanger</t>
  </si>
  <si>
    <t>Sanibel</t>
  </si>
  <si>
    <t>Sansom Park</t>
  </si>
  <si>
    <t>Santa Clarita</t>
  </si>
  <si>
    <t>Santa Fe Springs</t>
  </si>
  <si>
    <t>Santa Monica</t>
  </si>
  <si>
    <t>Santa Paula</t>
  </si>
  <si>
    <t>Santaquin</t>
  </si>
  <si>
    <t>Santee</t>
  </si>
  <si>
    <t>Sapulpa</t>
  </si>
  <si>
    <t>Saraland</t>
  </si>
  <si>
    <t>Saranac Lake</t>
  </si>
  <si>
    <t>Sarasota</t>
  </si>
  <si>
    <t>Saratoga</t>
  </si>
  <si>
    <t>Saratoga Springs</t>
  </si>
  <si>
    <t>Sartell</t>
  </si>
  <si>
    <t>Satellite Beach</t>
  </si>
  <si>
    <t>Satsuma</t>
  </si>
  <si>
    <t>Sauk Rapids</t>
  </si>
  <si>
    <t>Sauk Village</t>
  </si>
  <si>
    <t>Sault Sainte Marie</t>
  </si>
  <si>
    <t>Sausalito</t>
  </si>
  <si>
    <t>Savage</t>
  </si>
  <si>
    <t>Savannah</t>
  </si>
  <si>
    <t>Savoy</t>
  </si>
  <si>
    <t>Sawmills</t>
  </si>
  <si>
    <t>Sayre</t>
  </si>
  <si>
    <t>Sayreville</t>
  </si>
  <si>
    <t>Scappoose</t>
  </si>
  <si>
    <t>Scarsdale</t>
  </si>
  <si>
    <t>Schaumburg</t>
  </si>
  <si>
    <t>Schenectady</t>
  </si>
  <si>
    <t>Schererville</t>
  </si>
  <si>
    <t>Schertz</t>
  </si>
  <si>
    <t>Schiller Park</t>
  </si>
  <si>
    <t>Schuyler</t>
  </si>
  <si>
    <t>Schuylkill Haven</t>
  </si>
  <si>
    <t>Scotia</t>
  </si>
  <si>
    <t>Scott</t>
  </si>
  <si>
    <t>Scott City</t>
  </si>
  <si>
    <t>Scotts Valley</t>
  </si>
  <si>
    <t>Scottsbluff</t>
  </si>
  <si>
    <t>Scottsboro</t>
  </si>
  <si>
    <t>Scottsburg</t>
  </si>
  <si>
    <t>Scranton</t>
  </si>
  <si>
    <t>Sea Cliff</t>
  </si>
  <si>
    <t>Seabrook</t>
  </si>
  <si>
    <t>Seaford</t>
  </si>
  <si>
    <t>Seagoville</t>
  </si>
  <si>
    <t>Seal Beach</t>
  </si>
  <si>
    <t>Sealy</t>
  </si>
  <si>
    <t>Searcy</t>
  </si>
  <si>
    <t>Seaside</t>
  </si>
  <si>
    <t>SeaTac</t>
  </si>
  <si>
    <t>Seattle</t>
  </si>
  <si>
    <t>Sebastian</t>
  </si>
  <si>
    <t>Sebastopol</t>
  </si>
  <si>
    <t>Sebring</t>
  </si>
  <si>
    <t>Secaucus</t>
  </si>
  <si>
    <t>Sedalia</t>
  </si>
  <si>
    <t>Sedona</t>
  </si>
  <si>
    <t>Sedro-Woolley</t>
  </si>
  <si>
    <t>Seguin</t>
  </si>
  <si>
    <t>Selah</t>
  </si>
  <si>
    <t>Selinsgrove</t>
  </si>
  <si>
    <t>Sellersburg</t>
  </si>
  <si>
    <t>Selma</t>
  </si>
  <si>
    <t>Seminole</t>
  </si>
  <si>
    <t>Senatobia</t>
  </si>
  <si>
    <t>Seneca</t>
  </si>
  <si>
    <t>Sequim</t>
  </si>
  <si>
    <t>Seven Hills</t>
  </si>
  <si>
    <t>Sevierville</t>
  </si>
  <si>
    <t>Seward</t>
  </si>
  <si>
    <t>Shafter</t>
  </si>
  <si>
    <t>Shaker Heights</t>
  </si>
  <si>
    <t>Shakopee</t>
  </si>
  <si>
    <t>Shamokin</t>
  </si>
  <si>
    <t>Sharon</t>
  </si>
  <si>
    <t>Sharon Hill</t>
  </si>
  <si>
    <t>Sharonville</t>
  </si>
  <si>
    <t>Shasta Lake</t>
  </si>
  <si>
    <t>Shawano</t>
  </si>
  <si>
    <t>Shawnee</t>
  </si>
  <si>
    <t>Sheboygan</t>
  </si>
  <si>
    <t>Sheboygan Falls</t>
  </si>
  <si>
    <t>Sheffield Lake</t>
  </si>
  <si>
    <t>Shelby</t>
  </si>
  <si>
    <t>Shelbyville</t>
  </si>
  <si>
    <t>Shelton</t>
  </si>
  <si>
    <t>Shenandoah</t>
  </si>
  <si>
    <t>Shepherdstown</t>
  </si>
  <si>
    <t>Shepherdsville</t>
  </si>
  <si>
    <t>Sheridan</t>
  </si>
  <si>
    <t>Sherman</t>
  </si>
  <si>
    <t>Sherwood</t>
  </si>
  <si>
    <t>Shillington</t>
  </si>
  <si>
    <t>Shiloh</t>
  </si>
  <si>
    <t>Shippensburg</t>
  </si>
  <si>
    <t>Shively</t>
  </si>
  <si>
    <t>Shoreline</t>
  </si>
  <si>
    <t>Shoreview</t>
  </si>
  <si>
    <t>Shorewood</t>
  </si>
  <si>
    <t>Show Low</t>
  </si>
  <si>
    <t>Shreveport</t>
  </si>
  <si>
    <t>Sidney</t>
  </si>
  <si>
    <t>Sierra Madre</t>
  </si>
  <si>
    <t>Sierra Vista</t>
  </si>
  <si>
    <t>Signal Hill</t>
  </si>
  <si>
    <t>Signal Mountain</t>
  </si>
  <si>
    <t>Sikeston</t>
  </si>
  <si>
    <t>Siler City</t>
  </si>
  <si>
    <t>Siloam Springs</t>
  </si>
  <si>
    <t>Silsbee</t>
  </si>
  <si>
    <t>Silver City</t>
  </si>
  <si>
    <t>Silverthorne</t>
  </si>
  <si>
    <t>Silverton</t>
  </si>
  <si>
    <t>Silvis</t>
  </si>
  <si>
    <t>Simi Valley</t>
  </si>
  <si>
    <t>Simpsonville</t>
  </si>
  <si>
    <t>Sinton</t>
  </si>
  <si>
    <t>Sioux Center</t>
  </si>
  <si>
    <t>Sioux City</t>
  </si>
  <si>
    <t>Sioux Falls</t>
  </si>
  <si>
    <t>Sitka</t>
  </si>
  <si>
    <t>Skiatook</t>
  </si>
  <si>
    <t>Skokie</t>
  </si>
  <si>
    <t>Slaton</t>
  </si>
  <si>
    <t>Sleepy Hollow</t>
  </si>
  <si>
    <t>Slidell</t>
  </si>
  <si>
    <t>Slinger</t>
  </si>
  <si>
    <t>Slippery Rock</t>
  </si>
  <si>
    <t>Smithfield</t>
  </si>
  <si>
    <t>Smiths Station</t>
  </si>
  <si>
    <t>Smithville</t>
  </si>
  <si>
    <t>Smyrna</t>
  </si>
  <si>
    <t>Snellville</t>
  </si>
  <si>
    <t>Snohomish</t>
  </si>
  <si>
    <t>Snoqualmie</t>
  </si>
  <si>
    <t>Snowflake</t>
  </si>
  <si>
    <t>Snyder</t>
  </si>
  <si>
    <t>Soddy-Daisy</t>
  </si>
  <si>
    <t>Solana Beach</t>
  </si>
  <si>
    <t>Soldotna</t>
  </si>
  <si>
    <t>Solon</t>
  </si>
  <si>
    <t>Solvang</t>
  </si>
  <si>
    <t>Solvay</t>
  </si>
  <si>
    <t>Somerdale</t>
  </si>
  <si>
    <t>Somers</t>
  </si>
  <si>
    <t>Somers Point</t>
  </si>
  <si>
    <t>Somersworth</t>
  </si>
  <si>
    <t>Somerton</t>
  </si>
  <si>
    <t>Somerville</t>
  </si>
  <si>
    <t>Sonoma</t>
  </si>
  <si>
    <t>Souderton</t>
  </si>
  <si>
    <t>South Amboy</t>
  </si>
  <si>
    <t>South Bay</t>
  </si>
  <si>
    <t>South Beloit</t>
  </si>
  <si>
    <t>South Bend</t>
  </si>
  <si>
    <t>South Boston</t>
  </si>
  <si>
    <t>South Burlington</t>
  </si>
  <si>
    <t>South Charleston</t>
  </si>
  <si>
    <t>South Daytona</t>
  </si>
  <si>
    <t>South El Monte</t>
  </si>
  <si>
    <t>South Elgin</t>
  </si>
  <si>
    <t>South Euclid</t>
  </si>
  <si>
    <t>South Gate</t>
  </si>
  <si>
    <t>South Haven</t>
  </si>
  <si>
    <t>South Holland</t>
  </si>
  <si>
    <t>South Houston</t>
  </si>
  <si>
    <t>South Jordan</t>
  </si>
  <si>
    <t>South Lake Tahoe</t>
  </si>
  <si>
    <t>South Lyon</t>
  </si>
  <si>
    <t>South Miami</t>
  </si>
  <si>
    <t>South Milwaukee</t>
  </si>
  <si>
    <t>South Ogden</t>
  </si>
  <si>
    <t>South Pasadena</t>
  </si>
  <si>
    <t>South Pittsburg</t>
  </si>
  <si>
    <t>South Plainfield</t>
  </si>
  <si>
    <t>South Portland</t>
  </si>
  <si>
    <t>South River</t>
  </si>
  <si>
    <t>South Saint Paul</t>
  </si>
  <si>
    <t>South Salt Lake</t>
  </si>
  <si>
    <t>South San Francisco</t>
  </si>
  <si>
    <t>South Sioux City</t>
  </si>
  <si>
    <t>South Tucson</t>
  </si>
  <si>
    <t>South Weber</t>
  </si>
  <si>
    <t>South Williamsport</t>
  </si>
  <si>
    <t>Southaven</t>
  </si>
  <si>
    <t>Southern Pines</t>
  </si>
  <si>
    <t>Southfield</t>
  </si>
  <si>
    <t>Southgate</t>
  </si>
  <si>
    <t>Southlake</t>
  </si>
  <si>
    <t>Southside</t>
  </si>
  <si>
    <t>Southwest Ranches</t>
  </si>
  <si>
    <t>Spanish Fork</t>
  </si>
  <si>
    <t>Spanish Fort</t>
  </si>
  <si>
    <t>Sparks</t>
  </si>
  <si>
    <t>Sparta</t>
  </si>
  <si>
    <t>Spartanburg</t>
  </si>
  <si>
    <t>Spearfish</t>
  </si>
  <si>
    <t>Speedway</t>
  </si>
  <si>
    <t>Spencer</t>
  </si>
  <si>
    <t>Spirit Lake</t>
  </si>
  <si>
    <t>Spokane</t>
  </si>
  <si>
    <t>Spokane Valley</t>
  </si>
  <si>
    <t>Spotswood</t>
  </si>
  <si>
    <t>Spring Grove</t>
  </si>
  <si>
    <t>Spring Hill</t>
  </si>
  <si>
    <t>Spring Lake</t>
  </si>
  <si>
    <t>Spring Lake Park</t>
  </si>
  <si>
    <t>Spring Valley</t>
  </si>
  <si>
    <t>Springboro</t>
  </si>
  <si>
    <t>Springdale</t>
  </si>
  <si>
    <t>Springfield</t>
  </si>
  <si>
    <t>Springhill</t>
  </si>
  <si>
    <t>Springville</t>
  </si>
  <si>
    <t>Stallings</t>
  </si>
  <si>
    <t>Stamford</t>
  </si>
  <si>
    <t>Stanton</t>
  </si>
  <si>
    <t>Stanwood</t>
  </si>
  <si>
    <t>Star</t>
  </si>
  <si>
    <t>Starke</t>
  </si>
  <si>
    <t>Starkville</t>
  </si>
  <si>
    <t>State College</t>
  </si>
  <si>
    <t>Staten Island</t>
  </si>
  <si>
    <t>Statesboro</t>
  </si>
  <si>
    <t>Statesville</t>
  </si>
  <si>
    <t>Staunton</t>
  </si>
  <si>
    <t>Stayton</t>
  </si>
  <si>
    <t>Steamboat Springs</t>
  </si>
  <si>
    <t>Steelton</t>
  </si>
  <si>
    <t>Steger</t>
  </si>
  <si>
    <t>Steilacoom</t>
  </si>
  <si>
    <t>Sterling</t>
  </si>
  <si>
    <t>Sterling Heights</t>
  </si>
  <si>
    <t>Steubenville</t>
  </si>
  <si>
    <t>Stevens Point</t>
  </si>
  <si>
    <t>Stewartstown</t>
  </si>
  <si>
    <t>Stewartville</t>
  </si>
  <si>
    <t>Stickney</t>
  </si>
  <si>
    <t>Stillwater</t>
  </si>
  <si>
    <t>Stockbridge</t>
  </si>
  <si>
    <t>Stockton</t>
  </si>
  <si>
    <t>Stokesdale</t>
  </si>
  <si>
    <t>Stone Mountain</t>
  </si>
  <si>
    <t>Stonecrest</t>
  </si>
  <si>
    <t>Storm Lake</t>
  </si>
  <si>
    <t>Stoughton</t>
  </si>
  <si>
    <t>Stow</t>
  </si>
  <si>
    <t>Strasburg</t>
  </si>
  <si>
    <t>Stratford</t>
  </si>
  <si>
    <t>Streamwood</t>
  </si>
  <si>
    <t>Streator</t>
  </si>
  <si>
    <t>Streetsboro</t>
  </si>
  <si>
    <t>Strongsville</t>
  </si>
  <si>
    <t>Stroudsburg</t>
  </si>
  <si>
    <t>Struthers</t>
  </si>
  <si>
    <t>Stuart</t>
  </si>
  <si>
    <t>Sturgeon Bay</t>
  </si>
  <si>
    <t>Sturgis</t>
  </si>
  <si>
    <t>Sturtevant</t>
  </si>
  <si>
    <t>Suamico</t>
  </si>
  <si>
    <t>Suffern</t>
  </si>
  <si>
    <t>Sugar Grove</t>
  </si>
  <si>
    <t>Sugar Hill</t>
  </si>
  <si>
    <t>Sugar Land</t>
  </si>
  <si>
    <t>Sugarcreek</t>
  </si>
  <si>
    <t>Suisun</t>
  </si>
  <si>
    <t>Sullivan</t>
  </si>
  <si>
    <t>Sullivan City</t>
  </si>
  <si>
    <t>Sulphur</t>
  </si>
  <si>
    <t>Sulphur Springs</t>
  </si>
  <si>
    <t>Sultan</t>
  </si>
  <si>
    <t>Summerfield</t>
  </si>
  <si>
    <t>Summerville</t>
  </si>
  <si>
    <t>Summit</t>
  </si>
  <si>
    <t>Sumner</t>
  </si>
  <si>
    <t>Sumter</t>
  </si>
  <si>
    <t>Sun Prairie</t>
  </si>
  <si>
    <t>Sunland Park</t>
  </si>
  <si>
    <t>Sunny Isles Beach</t>
  </si>
  <si>
    <t>Sunnyside</t>
  </si>
  <si>
    <t>Sunnyvale</t>
  </si>
  <si>
    <t>Sunrise</t>
  </si>
  <si>
    <t>Sunset</t>
  </si>
  <si>
    <t>Sunset Hills</t>
  </si>
  <si>
    <t>Superior</t>
  </si>
  <si>
    <t>Surfside</t>
  </si>
  <si>
    <t>Surprise</t>
  </si>
  <si>
    <t>Susanville</t>
  </si>
  <si>
    <t>Sussex</t>
  </si>
  <si>
    <t>Sutherlin</t>
  </si>
  <si>
    <t>Suwanee</t>
  </si>
  <si>
    <t>Swainsboro</t>
  </si>
  <si>
    <t>Swansboro</t>
  </si>
  <si>
    <t>Swarthmore</t>
  </si>
  <si>
    <t>Swartz Creek</t>
  </si>
  <si>
    <t>Sweet Home</t>
  </si>
  <si>
    <t>Sweetwater</t>
  </si>
  <si>
    <t>Swissvale</t>
  </si>
  <si>
    <t>Sycamore</t>
  </si>
  <si>
    <t>Sylacauga</t>
  </si>
  <si>
    <t>Sylvania</t>
  </si>
  <si>
    <t>Sylvester</t>
  </si>
  <si>
    <t>Syracuse</t>
  </si>
  <si>
    <t>Tabor City</t>
  </si>
  <si>
    <t>Tacoma</t>
  </si>
  <si>
    <t>Taft</t>
  </si>
  <si>
    <t>Tahlequah</t>
  </si>
  <si>
    <t>Takoma Park</t>
  </si>
  <si>
    <t>Talent</t>
  </si>
  <si>
    <t>Talladega</t>
  </si>
  <si>
    <t>Tallahassee</t>
  </si>
  <si>
    <t>Tallmadge</t>
  </si>
  <si>
    <t>Tallulah</t>
  </si>
  <si>
    <t>Tamaqua</t>
  </si>
  <si>
    <t>Tamarac</t>
  </si>
  <si>
    <t>Tampa</t>
  </si>
  <si>
    <t>Taneytown</t>
  </si>
  <si>
    <t>Taos</t>
  </si>
  <si>
    <t>Tarboro</t>
  </si>
  <si>
    <t>Tarpon Springs</t>
  </si>
  <si>
    <t>Tarrant</t>
  </si>
  <si>
    <t>Tarrytown</t>
  </si>
  <si>
    <t>Tavares</t>
  </si>
  <si>
    <t>Taylor</t>
  </si>
  <si>
    <t>Taylor Mill</t>
  </si>
  <si>
    <t>Taylorsville</t>
  </si>
  <si>
    <t>Taylorville</t>
  </si>
  <si>
    <t>Tea</t>
  </si>
  <si>
    <t>Tecumseh</t>
  </si>
  <si>
    <t>Tega Cay</t>
  </si>
  <si>
    <t>Tehachapi</t>
  </si>
  <si>
    <t>Tell City</t>
  </si>
  <si>
    <t>Temecula</t>
  </si>
  <si>
    <t>Tempe</t>
  </si>
  <si>
    <t>Temple</t>
  </si>
  <si>
    <t>Temple City</t>
  </si>
  <si>
    <t>Temple Terrace</t>
  </si>
  <si>
    <t>Tenafly</t>
  </si>
  <si>
    <t>Tequesta</t>
  </si>
  <si>
    <t>Terre Haute</t>
  </si>
  <si>
    <t>Terrell</t>
  </si>
  <si>
    <t>Terrell Hills</t>
  </si>
  <si>
    <t>Texarkana</t>
  </si>
  <si>
    <t>Texas City</t>
  </si>
  <si>
    <t>Thatcher</t>
  </si>
  <si>
    <t>The Colony</t>
  </si>
  <si>
    <t>The Dalles</t>
  </si>
  <si>
    <t>The Village</t>
  </si>
  <si>
    <t>The Village of Indian Hill</t>
  </si>
  <si>
    <t>Thibodaux</t>
  </si>
  <si>
    <t>Thief River Falls</t>
  </si>
  <si>
    <t>Thomaston</t>
  </si>
  <si>
    <t>Thomasville</t>
  </si>
  <si>
    <t>Thompson's Station</t>
  </si>
  <si>
    <t>Thomson</t>
  </si>
  <si>
    <t>Thornton</t>
  </si>
  <si>
    <t>Thousand Oaks</t>
  </si>
  <si>
    <t>Three Rivers</t>
  </si>
  <si>
    <t>Thurmont</t>
  </si>
  <si>
    <t>Tiburon</t>
  </si>
  <si>
    <t>Tiffin</t>
  </si>
  <si>
    <t>Tifton</t>
  </si>
  <si>
    <t>Tigard</t>
  </si>
  <si>
    <t>Tillamook</t>
  </si>
  <si>
    <t>Tinley Park</t>
  </si>
  <si>
    <t>Tinton Falls</t>
  </si>
  <si>
    <t>Tipp City</t>
  </si>
  <si>
    <t>Tipton</t>
  </si>
  <si>
    <t>Titusville</t>
  </si>
  <si>
    <t>Toccoa</t>
  </si>
  <si>
    <t>Tolleson</t>
  </si>
  <si>
    <t>Tomah</t>
  </si>
  <si>
    <t>Tomball</t>
  </si>
  <si>
    <t>Tonawanda</t>
  </si>
  <si>
    <t>Tonganoxie</t>
  </si>
  <si>
    <t>Tooele</t>
  </si>
  <si>
    <t>Topeka</t>
  </si>
  <si>
    <t>Toppenish</t>
  </si>
  <si>
    <t>Torrance</t>
  </si>
  <si>
    <t>Torrington</t>
  </si>
  <si>
    <t>Totowa</t>
  </si>
  <si>
    <t>Town and Country</t>
  </si>
  <si>
    <t>Tracy</t>
  </si>
  <si>
    <t>Travelers Rest</t>
  </si>
  <si>
    <t>Traverse City</t>
  </si>
  <si>
    <t>Treasure Island</t>
  </si>
  <si>
    <t>Tremonton</t>
  </si>
  <si>
    <t>Trenton</t>
  </si>
  <si>
    <t>Trinity</t>
  </si>
  <si>
    <t>Trophy Club</t>
  </si>
  <si>
    <t>Trotwood</t>
  </si>
  <si>
    <t>Troutdale</t>
  </si>
  <si>
    <t>Troy</t>
  </si>
  <si>
    <t>Truckee</t>
  </si>
  <si>
    <t>Trumann</t>
  </si>
  <si>
    <t>Trussville</t>
  </si>
  <si>
    <t>Truth or Consequences</t>
  </si>
  <si>
    <t>Tualatin</t>
  </si>
  <si>
    <t>Tuckahoe</t>
  </si>
  <si>
    <t>Tucker</t>
  </si>
  <si>
    <t>Tucson</t>
  </si>
  <si>
    <t>Tukwila</t>
  </si>
  <si>
    <t>Tulare</t>
  </si>
  <si>
    <t>Tullahoma</t>
  </si>
  <si>
    <t>Tulsa</t>
  </si>
  <si>
    <t>Tumwater</t>
  </si>
  <si>
    <t>Tupelo</t>
  </si>
  <si>
    <t>Turlock</t>
  </si>
  <si>
    <t>Turtle Creek</t>
  </si>
  <si>
    <t>Tuscaloosa</t>
  </si>
  <si>
    <t>Tuscumbia</t>
  </si>
  <si>
    <t>Tuskegee</t>
  </si>
  <si>
    <t>Tustin</t>
  </si>
  <si>
    <t>Tuttle</t>
  </si>
  <si>
    <t>Twentynine Palms</t>
  </si>
  <si>
    <t>Twin Falls</t>
  </si>
  <si>
    <t>Twin Lakes</t>
  </si>
  <si>
    <t>Twinsburg</t>
  </si>
  <si>
    <t>Two Rivers</t>
  </si>
  <si>
    <t>Tyler</t>
  </si>
  <si>
    <t>Tyrone</t>
  </si>
  <si>
    <t>Uhrichsville</t>
  </si>
  <si>
    <t>Ukiah</t>
  </si>
  <si>
    <t>Ulysses</t>
  </si>
  <si>
    <t>Umatilla</t>
  </si>
  <si>
    <t>Union</t>
  </si>
  <si>
    <t>Union Beach</t>
  </si>
  <si>
    <t>Union City</t>
  </si>
  <si>
    <t>Union Gap</t>
  </si>
  <si>
    <t>Union Grove</t>
  </si>
  <si>
    <t>Uniontown</t>
  </si>
  <si>
    <t>Unionville</t>
  </si>
  <si>
    <t>Universal City</t>
  </si>
  <si>
    <t>University City</t>
  </si>
  <si>
    <t>University Heights</t>
  </si>
  <si>
    <t>University Park</t>
  </si>
  <si>
    <t>University Place</t>
  </si>
  <si>
    <t>Upland</t>
  </si>
  <si>
    <t>Upper Arlington</t>
  </si>
  <si>
    <t>Upper Saddle River</t>
  </si>
  <si>
    <t>Upper Sandusky</t>
  </si>
  <si>
    <t>Urbana</t>
  </si>
  <si>
    <t>Urbandale</t>
  </si>
  <si>
    <t>Utica</t>
  </si>
  <si>
    <t>Uvalde</t>
  </si>
  <si>
    <t>Vacaville</t>
  </si>
  <si>
    <t>Vadnais Heights</t>
  </si>
  <si>
    <t>Vail</t>
  </si>
  <si>
    <t>Valatie</t>
  </si>
  <si>
    <t>Valdosta</t>
  </si>
  <si>
    <t>Vallejo</t>
  </si>
  <si>
    <t>Valley</t>
  </si>
  <si>
    <t>Valley Center</t>
  </si>
  <si>
    <t>Valley City</t>
  </si>
  <si>
    <t>Valley Park</t>
  </si>
  <si>
    <t>Valley Stream</t>
  </si>
  <si>
    <t>Van Buren</t>
  </si>
  <si>
    <t>Van Wert</t>
  </si>
  <si>
    <t>Vandalia</t>
  </si>
  <si>
    <t>Veneta</t>
  </si>
  <si>
    <t>Ventnor City</t>
  </si>
  <si>
    <t>Vermilion</t>
  </si>
  <si>
    <t>Vermillion</t>
  </si>
  <si>
    <t>Vernal</t>
  </si>
  <si>
    <t>Vernon</t>
  </si>
  <si>
    <t>Vernon Hills</t>
  </si>
  <si>
    <t>Vero Beach</t>
  </si>
  <si>
    <t>Vestavia Hills</t>
  </si>
  <si>
    <t>Vicksburg</t>
  </si>
  <si>
    <t>Victorville</t>
  </si>
  <si>
    <t>Vidalia</t>
  </si>
  <si>
    <t>Vidor</t>
  </si>
  <si>
    <t>Villa Hills</t>
  </si>
  <si>
    <t>Villa Park</t>
  </si>
  <si>
    <t>Villa Rica</t>
  </si>
  <si>
    <t>Ville Platte</t>
  </si>
  <si>
    <t>Vincennes</t>
  </si>
  <si>
    <t>Vine Grove</t>
  </si>
  <si>
    <t>Vineland</t>
  </si>
  <si>
    <t>Vineyard</t>
  </si>
  <si>
    <t>Vinita</t>
  </si>
  <si>
    <t>Vinton</t>
  </si>
  <si>
    <t>Virginia Beach</t>
  </si>
  <si>
    <t>Visalia</t>
  </si>
  <si>
    <t>Vista</t>
  </si>
  <si>
    <t>Volo</t>
  </si>
  <si>
    <t>Wabash</t>
  </si>
  <si>
    <t>Waco</t>
  </si>
  <si>
    <t>Waconia</t>
  </si>
  <si>
    <t>Wadesboro</t>
  </si>
  <si>
    <t>Wadsworth</t>
  </si>
  <si>
    <t>Wagoner</t>
  </si>
  <si>
    <t>Wahpeton</t>
  </si>
  <si>
    <t>Waite Park</t>
  </si>
  <si>
    <t>Wake Forest</t>
  </si>
  <si>
    <t>Wake Village</t>
  </si>
  <si>
    <t>Walden</t>
  </si>
  <si>
    <t>Waldwick</t>
  </si>
  <si>
    <t>Walker</t>
  </si>
  <si>
    <t>Walkersville</t>
  </si>
  <si>
    <t>Walkertown</t>
  </si>
  <si>
    <t>Walla Walla</t>
  </si>
  <si>
    <t>Walled Lake</t>
  </si>
  <si>
    <t>Wallington</t>
  </si>
  <si>
    <t>Walnut</t>
  </si>
  <si>
    <t>Walnut Creek</t>
  </si>
  <si>
    <t>Walnut Ridge</t>
  </si>
  <si>
    <t>Walterboro</t>
  </si>
  <si>
    <t>Waltham</t>
  </si>
  <si>
    <t>Wanaque</t>
  </si>
  <si>
    <t>Wapakoneta</t>
  </si>
  <si>
    <t>Wapato</t>
  </si>
  <si>
    <t>Wappingers Falls</t>
  </si>
  <si>
    <t>Ward</t>
  </si>
  <si>
    <t>Warner Robins</t>
  </si>
  <si>
    <t>Warr Acres</t>
  </si>
  <si>
    <t>Warren</t>
  </si>
  <si>
    <t>Warrensburg</t>
  </si>
  <si>
    <t>Warrensville Heights</t>
  </si>
  <si>
    <t>Warrenton</t>
  </si>
  <si>
    <t>Warrenville</t>
  </si>
  <si>
    <t>Wasco</t>
  </si>
  <si>
    <t>Waseca</t>
  </si>
  <si>
    <t>District of Columbia</t>
  </si>
  <si>
    <t>Washington Court House</t>
  </si>
  <si>
    <t>Washington Terrace</t>
  </si>
  <si>
    <t>Washingtonville</t>
  </si>
  <si>
    <t>Washougal</t>
  </si>
  <si>
    <t>Wasilla</t>
  </si>
  <si>
    <t>Watauga</t>
  </si>
  <si>
    <t>Watchung</t>
  </si>
  <si>
    <t>Waterbury</t>
  </si>
  <si>
    <t>Waterloo</t>
  </si>
  <si>
    <t>Watertown</t>
  </si>
  <si>
    <t>Waterville</t>
  </si>
  <si>
    <t>Watervliet</t>
  </si>
  <si>
    <t>Watford City</t>
  </si>
  <si>
    <t>Watsonville</t>
  </si>
  <si>
    <t>Wauchula</t>
  </si>
  <si>
    <t>Wauconda</t>
  </si>
  <si>
    <t>Waukee</t>
  </si>
  <si>
    <t>Waukegan</t>
  </si>
  <si>
    <t>Waukesha</t>
  </si>
  <si>
    <t>Waunakee</t>
  </si>
  <si>
    <t>Waupaca</t>
  </si>
  <si>
    <t>Waupun</t>
  </si>
  <si>
    <t>Wausau</t>
  </si>
  <si>
    <t>Wauseon</t>
  </si>
  <si>
    <t>Wauwatosa</t>
  </si>
  <si>
    <t>Waveland</t>
  </si>
  <si>
    <t>Waverly</t>
  </si>
  <si>
    <t>Waxahachie</t>
  </si>
  <si>
    <t>Waxhaw</t>
  </si>
  <si>
    <t>Waycross</t>
  </si>
  <si>
    <t>Wayne</t>
  </si>
  <si>
    <t>Waynesboro</t>
  </si>
  <si>
    <t>Waynesburg</t>
  </si>
  <si>
    <t>Waynesville</t>
  </si>
  <si>
    <t>Weatherford</t>
  </si>
  <si>
    <t>Webb City</t>
  </si>
  <si>
    <t>Webster</t>
  </si>
  <si>
    <t>Webster City</t>
  </si>
  <si>
    <t>Webster Groves</t>
  </si>
  <si>
    <t>Weddington</t>
  </si>
  <si>
    <t>Weirton</t>
  </si>
  <si>
    <t>Weiser</t>
  </si>
  <si>
    <t>Weldon Spring</t>
  </si>
  <si>
    <t>Wellston</t>
  </si>
  <si>
    <t>Wellsville</t>
  </si>
  <si>
    <t>Wenatchee</t>
  </si>
  <si>
    <t>Wendell</t>
  </si>
  <si>
    <t>Wentzville</t>
  </si>
  <si>
    <t>Weslaco</t>
  </si>
  <si>
    <t>Wesley Chapel</t>
  </si>
  <si>
    <t>Wesley Hills</t>
  </si>
  <si>
    <t>West Allis</t>
  </si>
  <si>
    <t>West Bend</t>
  </si>
  <si>
    <t>West Bountiful</t>
  </si>
  <si>
    <t>West Chester</t>
  </si>
  <si>
    <t>West Chicago</t>
  </si>
  <si>
    <t>West Columbia</t>
  </si>
  <si>
    <t>West Covina</t>
  </si>
  <si>
    <t>West Des Moines</t>
  </si>
  <si>
    <t>West Dundee</t>
  </si>
  <si>
    <t>West Fargo</t>
  </si>
  <si>
    <t>West Frankfort</t>
  </si>
  <si>
    <t>West Haven</t>
  </si>
  <si>
    <t>West Haverstraw</t>
  </si>
  <si>
    <t>West Hollywood</t>
  </si>
  <si>
    <t>West Jordan</t>
  </si>
  <si>
    <t>West Lafayette</t>
  </si>
  <si>
    <t>West Linn</t>
  </si>
  <si>
    <t>West Long Branch</t>
  </si>
  <si>
    <t>West Melbourne</t>
  </si>
  <si>
    <t>West Memphis</t>
  </si>
  <si>
    <t>West Miami</t>
  </si>
  <si>
    <t>West Mifflin</t>
  </si>
  <si>
    <t>West Monroe</t>
  </si>
  <si>
    <t>West New York</t>
  </si>
  <si>
    <t>West Palm Beach</t>
  </si>
  <si>
    <t>West Park</t>
  </si>
  <si>
    <t>West Plains</t>
  </si>
  <si>
    <t>West Point</t>
  </si>
  <si>
    <t>West Richland</t>
  </si>
  <si>
    <t>West Sacramento</t>
  </si>
  <si>
    <t>West Saint Paul</t>
  </si>
  <si>
    <t>West Salem</t>
  </si>
  <si>
    <t>West Tawakoni</t>
  </si>
  <si>
    <t>West University Place</t>
  </si>
  <si>
    <t>West Valley City</t>
  </si>
  <si>
    <t>West View</t>
  </si>
  <si>
    <t>West Wendover</t>
  </si>
  <si>
    <t>Westbrook</t>
  </si>
  <si>
    <t>Westbury</t>
  </si>
  <si>
    <t>Westchester</t>
  </si>
  <si>
    <t>Western Springs</t>
  </si>
  <si>
    <t>Westernport</t>
  </si>
  <si>
    <t>Westerville</t>
  </si>
  <si>
    <t>Westfield</t>
  </si>
  <si>
    <t>Westlake</t>
  </si>
  <si>
    <t>Westland</t>
  </si>
  <si>
    <t>Westmont</t>
  </si>
  <si>
    <t>Weston</t>
  </si>
  <si>
    <t>Westville</t>
  </si>
  <si>
    <t>Westwego</t>
  </si>
  <si>
    <t>Westwood</t>
  </si>
  <si>
    <t>Wetumpka</t>
  </si>
  <si>
    <t>Wharton</t>
  </si>
  <si>
    <t>Wheat Ridge</t>
  </si>
  <si>
    <t>Wheaton</t>
  </si>
  <si>
    <t>Wheeling</t>
  </si>
  <si>
    <t>White Bear Lake</t>
  </si>
  <si>
    <t>White Hall</t>
  </si>
  <si>
    <t>White House</t>
  </si>
  <si>
    <t>White Oak</t>
  </si>
  <si>
    <t>White Plains</t>
  </si>
  <si>
    <t>White Settlement</t>
  </si>
  <si>
    <t>Whitefish</t>
  </si>
  <si>
    <t>Whitefish Bay</t>
  </si>
  <si>
    <t>Whitehall</t>
  </si>
  <si>
    <t>Whitehouse</t>
  </si>
  <si>
    <t>Whitestown</t>
  </si>
  <si>
    <t>Whiteville</t>
  </si>
  <si>
    <t>Whitewater</t>
  </si>
  <si>
    <t>Whittier</t>
  </si>
  <si>
    <t>Wichita</t>
  </si>
  <si>
    <t>Wichita Falls</t>
  </si>
  <si>
    <t>Wickliffe</t>
  </si>
  <si>
    <t>Wildomar</t>
  </si>
  <si>
    <t>Wildwood</t>
  </si>
  <si>
    <t>Wilkes-Barre</t>
  </si>
  <si>
    <t>Wilkinsburg</t>
  </si>
  <si>
    <t>Willard</t>
  </si>
  <si>
    <t>Williams</t>
  </si>
  <si>
    <t>Williamsburg</t>
  </si>
  <si>
    <t>Williamsport</t>
  </si>
  <si>
    <t>Williamston</t>
  </si>
  <si>
    <t>Williamsville</t>
  </si>
  <si>
    <t>Willis</t>
  </si>
  <si>
    <t>Williston</t>
  </si>
  <si>
    <t>Williston Park</t>
  </si>
  <si>
    <t>Willits</t>
  </si>
  <si>
    <t>Willmar</t>
  </si>
  <si>
    <t>Willoughby</t>
  </si>
  <si>
    <t>Willoughby Hills</t>
  </si>
  <si>
    <t>Willow Park</t>
  </si>
  <si>
    <t>Willow Springs</t>
  </si>
  <si>
    <t>Willowbrook</t>
  </si>
  <si>
    <t>Willowick</t>
  </si>
  <si>
    <t>Willows</t>
  </si>
  <si>
    <t>Wilmette</t>
  </si>
  <si>
    <t>Wilmington</t>
  </si>
  <si>
    <t>Wilmore</t>
  </si>
  <si>
    <t>Wilson</t>
  </si>
  <si>
    <t>Wilsonville</t>
  </si>
  <si>
    <t>Wilton Manors</t>
  </si>
  <si>
    <t>Windcrest</t>
  </si>
  <si>
    <t>Winder</t>
  </si>
  <si>
    <t>Winfield</t>
  </si>
  <si>
    <t>Winnemucca</t>
  </si>
  <si>
    <t>Winnetka</t>
  </si>
  <si>
    <t>Winnsboro</t>
  </si>
  <si>
    <t>Winona</t>
  </si>
  <si>
    <t>Winona Lake</t>
  </si>
  <si>
    <t>Winooski</t>
  </si>
  <si>
    <t>Winslow</t>
  </si>
  <si>
    <t>Winston</t>
  </si>
  <si>
    <t>Winston-Salem</t>
  </si>
  <si>
    <t>Winter Garden</t>
  </si>
  <si>
    <t>Winter Haven</t>
  </si>
  <si>
    <t>Winter Park</t>
  </si>
  <si>
    <t>Winter Springs</t>
  </si>
  <si>
    <t>Winters</t>
  </si>
  <si>
    <t>Winterset</t>
  </si>
  <si>
    <t>Winterville</t>
  </si>
  <si>
    <t>Winthrop Harbor</t>
  </si>
  <si>
    <t>Wisconsin Rapids</t>
  </si>
  <si>
    <t>Wixom</t>
  </si>
  <si>
    <t>Woburn</t>
  </si>
  <si>
    <t>Wood Dale</t>
  </si>
  <si>
    <t>Wood River</t>
  </si>
  <si>
    <t>Woodburn</t>
  </si>
  <si>
    <t>Woodbury</t>
  </si>
  <si>
    <t>Woodcliff Lake</t>
  </si>
  <si>
    <t>Woodcreek</t>
  </si>
  <si>
    <t>Woodfin</t>
  </si>
  <si>
    <t>Woodhaven</t>
  </si>
  <si>
    <t>Woodinville</t>
  </si>
  <si>
    <t>Woodlake</t>
  </si>
  <si>
    <t>Woodland</t>
  </si>
  <si>
    <t>Woodland Park</t>
  </si>
  <si>
    <t>Wood-Ridge</t>
  </si>
  <si>
    <t>Woodridge</t>
  </si>
  <si>
    <t>Woods Cross</t>
  </si>
  <si>
    <t>Woodside</t>
  </si>
  <si>
    <t>Woodstock</t>
  </si>
  <si>
    <t>Woodward</t>
  </si>
  <si>
    <t>Woodway</t>
  </si>
  <si>
    <t>Woonsocket</t>
  </si>
  <si>
    <t>Wooster</t>
  </si>
  <si>
    <t>Worland</t>
  </si>
  <si>
    <t>Worth</t>
  </si>
  <si>
    <t>Worthington</t>
  </si>
  <si>
    <t>Wrightsville</t>
  </si>
  <si>
    <t>Wyandotte</t>
  </si>
  <si>
    <t>Wylie</t>
  </si>
  <si>
    <t>Wynne</t>
  </si>
  <si>
    <t>Wyomissing</t>
  </si>
  <si>
    <t>Wytheville</t>
  </si>
  <si>
    <t>Xenia</t>
  </si>
  <si>
    <t>Yakima</t>
  </si>
  <si>
    <t>Yankton</t>
  </si>
  <si>
    <t>Yazoo City</t>
  </si>
  <si>
    <t>Yeadon</t>
  </si>
  <si>
    <t>Yelm</t>
  </si>
  <si>
    <t>Yoakum</t>
  </si>
  <si>
    <t>Yonkers</t>
  </si>
  <si>
    <t>Yorba Linda</t>
  </si>
  <si>
    <t>Yorktown</t>
  </si>
  <si>
    <t>Yorkville</t>
  </si>
  <si>
    <t>Youngstown</t>
  </si>
  <si>
    <t>Youngsville</t>
  </si>
  <si>
    <t>Youngtown</t>
  </si>
  <si>
    <t>Ypsilanti</t>
  </si>
  <si>
    <t>Yreka</t>
  </si>
  <si>
    <t>Yuba City</t>
  </si>
  <si>
    <t>Yucaipa</t>
  </si>
  <si>
    <t>Yucca Valley</t>
  </si>
  <si>
    <t>Zachary</t>
  </si>
  <si>
    <t>Zanesville</t>
  </si>
  <si>
    <t>Zebulon</t>
  </si>
  <si>
    <t>Zephyrhills</t>
  </si>
  <si>
    <t>Zimmerman</t>
  </si>
  <si>
    <t>Zion</t>
  </si>
  <si>
    <t>Zionsville</t>
  </si>
  <si>
    <t>Aiguá</t>
  </si>
  <si>
    <t>Aigua</t>
  </si>
  <si>
    <t>Uruguay</t>
  </si>
  <si>
    <t>UY</t>
  </si>
  <si>
    <t>URY</t>
  </si>
  <si>
    <t>Maldonado</t>
  </si>
  <si>
    <t>Artigas</t>
  </si>
  <si>
    <t>Baltasar Brum</t>
  </si>
  <si>
    <t>Bella Unión</t>
  </si>
  <si>
    <t>Bella Union</t>
  </si>
  <si>
    <t>Canelones</t>
  </si>
  <si>
    <t>Carmelo</t>
  </si>
  <si>
    <t>Castillos</t>
  </si>
  <si>
    <t>Rocha</t>
  </si>
  <si>
    <t>Colonia del Sacramento</t>
  </si>
  <si>
    <t>Durazno</t>
  </si>
  <si>
    <t>Fray Bentos</t>
  </si>
  <si>
    <t>José Batlle y Ordóñez</t>
  </si>
  <si>
    <t>Jose Batlle y Ordonez</t>
  </si>
  <si>
    <t>Lavalleja</t>
  </si>
  <si>
    <t>La Paloma</t>
  </si>
  <si>
    <t>Lascano</t>
  </si>
  <si>
    <t>Melo</t>
  </si>
  <si>
    <t>Cerro Largo</t>
  </si>
  <si>
    <t>Soriano</t>
  </si>
  <si>
    <t>Minas</t>
  </si>
  <si>
    <t>Paso de los Toros</t>
  </si>
  <si>
    <t>Paysandú</t>
  </si>
  <si>
    <t>Paysandu</t>
  </si>
  <si>
    <t>Punta del Este</t>
  </si>
  <si>
    <t>Rivera</t>
  </si>
  <si>
    <t>Salto</t>
  </si>
  <si>
    <t>San José de Mayo</t>
  </si>
  <si>
    <t>San Jose de Mayo</t>
  </si>
  <si>
    <t>Santa Lucía</t>
  </si>
  <si>
    <t>Santa Lucia</t>
  </si>
  <si>
    <t>Tacuarembó</t>
  </si>
  <si>
    <t>Tacuarembo</t>
  </si>
  <si>
    <t>Tranqueras</t>
  </si>
  <si>
    <t>Treinta y Tres</t>
  </si>
  <si>
    <t>Vergara</t>
  </si>
  <si>
    <t>Andijon</t>
  </si>
  <si>
    <t>Uzbekistan</t>
  </si>
  <si>
    <t>UZ</t>
  </si>
  <si>
    <t>UZB</t>
  </si>
  <si>
    <t>Angren</t>
  </si>
  <si>
    <t>Toshkent</t>
  </si>
  <si>
    <t>Bukhara</t>
  </si>
  <si>
    <t>Buxoro</t>
  </si>
  <si>
    <t>Chimboy</t>
  </si>
  <si>
    <t>Qoraqalpog‘iston</t>
  </si>
  <si>
    <t>Chirchiq</t>
  </si>
  <si>
    <t>Denow</t>
  </si>
  <si>
    <t>Surxondaryo</t>
  </si>
  <si>
    <t>Fargona</t>
  </si>
  <si>
    <t>Farg‘ona</t>
  </si>
  <si>
    <t>Guliston</t>
  </si>
  <si>
    <t>Sirdaryo</t>
  </si>
  <si>
    <t>Iskandar</t>
  </si>
  <si>
    <t>Jizzax</t>
  </si>
  <si>
    <t>Kattaqorgon</t>
  </si>
  <si>
    <t>Samarqand</t>
  </si>
  <si>
    <t>Khiwa</t>
  </si>
  <si>
    <t>Xorazm</t>
  </si>
  <si>
    <t>Khujayli</t>
  </si>
  <si>
    <t>Kogon</t>
  </si>
  <si>
    <t>Muynoq</t>
  </si>
  <si>
    <t>Namangan</t>
  </si>
  <si>
    <t>Navoi</t>
  </si>
  <si>
    <t>Navoiy</t>
  </si>
  <si>
    <t>Nukus</t>
  </si>
  <si>
    <t>Olmaliq</t>
  </si>
  <si>
    <t>Qarshi</t>
  </si>
  <si>
    <t>Qashqadaryo</t>
  </si>
  <si>
    <t>Qoqon</t>
  </si>
  <si>
    <t>Qunghirot</t>
  </si>
  <si>
    <t>Shahrisabz</t>
  </si>
  <si>
    <t>Tashkent</t>
  </si>
  <si>
    <t>Termiz</t>
  </si>
  <si>
    <t>Urgentch</t>
  </si>
  <si>
    <t>Urgut</t>
  </si>
  <si>
    <t>Zarafshon</t>
  </si>
  <si>
    <t>Isangel</t>
  </si>
  <si>
    <t>Vanuatu</t>
  </si>
  <si>
    <t>VU</t>
  </si>
  <si>
    <t>VUT</t>
  </si>
  <si>
    <t>Tafea</t>
  </si>
  <si>
    <t>Lakatoro</t>
  </si>
  <si>
    <t>Malampa</t>
  </si>
  <si>
    <t>Luganville</t>
  </si>
  <si>
    <t>Sanma</t>
  </si>
  <si>
    <t>Port Vila</t>
  </si>
  <si>
    <t>Shefa</t>
  </si>
  <si>
    <t>Saratamata</t>
  </si>
  <si>
    <t>Penama</t>
  </si>
  <si>
    <t>Sola</t>
  </si>
  <si>
    <t>Torba</t>
  </si>
  <si>
    <t>Acarigua</t>
  </si>
  <si>
    <t>Venezuela</t>
  </si>
  <si>
    <t>VE</t>
  </si>
  <si>
    <t>VEN</t>
  </si>
  <si>
    <t>Portuguesa</t>
  </si>
  <si>
    <t>Altagracia de Orituco</t>
  </si>
  <si>
    <t>Guárico</t>
  </si>
  <si>
    <t>Anaco</t>
  </si>
  <si>
    <t>Anzoátegui</t>
  </si>
  <si>
    <t>Barinas</t>
  </si>
  <si>
    <t>Barquisimeto</t>
  </si>
  <si>
    <t>Lara</t>
  </si>
  <si>
    <t>Cabimas</t>
  </si>
  <si>
    <t>Zulia</t>
  </si>
  <si>
    <t>Calabozo</t>
  </si>
  <si>
    <t>Caracas</t>
  </si>
  <si>
    <t>Distrito Capital</t>
  </si>
  <si>
    <t>Carora</t>
  </si>
  <si>
    <t>Carúpano</t>
  </si>
  <si>
    <t>Carupano</t>
  </si>
  <si>
    <t>Chaguaramas</t>
  </si>
  <si>
    <t>Ciudad Bolívar</t>
  </si>
  <si>
    <t>Ciudad Bolivar</t>
  </si>
  <si>
    <t>Ciudad Guayana</t>
  </si>
  <si>
    <t>Coro</t>
  </si>
  <si>
    <t>Falcón</t>
  </si>
  <si>
    <t>Cumaná</t>
  </si>
  <si>
    <t>Cumana</t>
  </si>
  <si>
    <t>El Manteco</t>
  </si>
  <si>
    <t>El Tigre</t>
  </si>
  <si>
    <t>Guanare</t>
  </si>
  <si>
    <t>Guasdualito</t>
  </si>
  <si>
    <t>Apure</t>
  </si>
  <si>
    <t>La Asunción</t>
  </si>
  <si>
    <t>La Asuncion</t>
  </si>
  <si>
    <t>Nueva Esparta</t>
  </si>
  <si>
    <t>La Esmeralda</t>
  </si>
  <si>
    <t>La Guaira</t>
  </si>
  <si>
    <t>Vargas</t>
  </si>
  <si>
    <t>Los Teques</t>
  </si>
  <si>
    <t>Miranda</t>
  </si>
  <si>
    <t>Machiques</t>
  </si>
  <si>
    <t>Maiquetía</t>
  </si>
  <si>
    <t>Maiquetia</t>
  </si>
  <si>
    <t>Maracaibo</t>
  </si>
  <si>
    <t>Maracay</t>
  </si>
  <si>
    <t>Aragua</t>
  </si>
  <si>
    <t>Maturín</t>
  </si>
  <si>
    <t>Maturin</t>
  </si>
  <si>
    <t>Monagas</t>
  </si>
  <si>
    <t>Ocumare del Tuy</t>
  </si>
  <si>
    <t>Porlamar</t>
  </si>
  <si>
    <t>Puerto Ayacucho</t>
  </si>
  <si>
    <t>Puerto Cabello</t>
  </si>
  <si>
    <t>Carabobo</t>
  </si>
  <si>
    <t>Puerto la Cruz</t>
  </si>
  <si>
    <t>Punto Fijo</t>
  </si>
  <si>
    <t>Cojedes</t>
  </si>
  <si>
    <t>San Carlos del Zulia</t>
  </si>
  <si>
    <t>Táchira</t>
  </si>
  <si>
    <t>Yaracuy</t>
  </si>
  <si>
    <t>San Fernando de Apure</t>
  </si>
  <si>
    <t>San Juan De Los Morros</t>
  </si>
  <si>
    <t>Santa Rita</t>
  </si>
  <si>
    <t>Tucupita</t>
  </si>
  <si>
    <t>Delta Amacuro</t>
  </si>
  <si>
    <t>Upata</t>
  </si>
  <si>
    <t>Valera</t>
  </si>
  <si>
    <t>Valle de la Pascua</t>
  </si>
  <si>
    <t>Zaraza</t>
  </si>
  <si>
    <t>Bà Rịa</t>
  </si>
  <si>
    <t>Ba Ria</t>
  </si>
  <si>
    <t>Vietnam</t>
  </si>
  <si>
    <t>VN</t>
  </si>
  <si>
    <t>VNM</t>
  </si>
  <si>
    <t>Bà Rịa-Vũng Tàu</t>
  </si>
  <si>
    <t>Bắc Giang</t>
  </si>
  <si>
    <t>Bac Giang</t>
  </si>
  <si>
    <t>Bắc Kạn</t>
  </si>
  <si>
    <t>Bac Kan</t>
  </si>
  <si>
    <t>Bạc Liêu</t>
  </si>
  <si>
    <t>Bac Lieu</t>
  </si>
  <si>
    <t>Bắc Ninh</t>
  </si>
  <si>
    <t>Bac Ninh</t>
  </si>
  <si>
    <t>Biên Hòa</t>
  </si>
  <si>
    <t>Bien Hoa</t>
  </si>
  <si>
    <t>Đồng Nai</t>
  </si>
  <si>
    <t>Buon Me Thuot</t>
  </si>
  <si>
    <t>Đắk Lắk</t>
  </si>
  <si>
    <t>Cà Mau</t>
  </si>
  <si>
    <t>Ca Mau</t>
  </si>
  <si>
    <t>Cẩm Phả</t>
  </si>
  <si>
    <t>Cam Pha</t>
  </si>
  <si>
    <t>Quảng Ninh</t>
  </si>
  <si>
    <t>Cam Ranh</t>
  </si>
  <si>
    <t>Khánh Hòa</t>
  </si>
  <si>
    <t>Can Tho</t>
  </si>
  <si>
    <t>Cần Thơ</t>
  </si>
  <si>
    <t>Cao Bằng</t>
  </si>
  <si>
    <t>Cao Bang</t>
  </si>
  <si>
    <t>Cao Lãnh</t>
  </si>
  <si>
    <t>Cao Lanh</t>
  </si>
  <si>
    <t>Đồng Tháp</t>
  </si>
  <si>
    <t>Châu Đốc</t>
  </si>
  <si>
    <t>Chau Doc</t>
  </si>
  <si>
    <t>An Giang</t>
  </si>
  <si>
    <t>Da Lat</t>
  </si>
  <si>
    <t>Lâm Đồng</t>
  </si>
  <si>
    <t>Đà Lạt</t>
  </si>
  <si>
    <t>Da Nang</t>
  </si>
  <si>
    <t>Quảng Nam</t>
  </si>
  <si>
    <t>Đà Nẵng</t>
  </si>
  <si>
    <t>Điện Biên Phủ</t>
  </si>
  <si>
    <t>Dien Bien Phu</t>
  </si>
  <si>
    <t>Điện Biên</t>
  </si>
  <si>
    <t>Đông Hà</t>
  </si>
  <si>
    <t>Dong Ha</t>
  </si>
  <si>
    <t>Quảng Trị</t>
  </si>
  <si>
    <t>Đồng Hới</t>
  </si>
  <si>
    <t>Dong Hoi</t>
  </si>
  <si>
    <t>Quảng Bình</t>
  </si>
  <si>
    <t>Đồng Xoài</t>
  </si>
  <si>
    <t>Dong Xoai</t>
  </si>
  <si>
    <t>Bình Phước</t>
  </si>
  <si>
    <t>Gia Nghĩa</t>
  </si>
  <si>
    <t>Gia Nghia</t>
  </si>
  <si>
    <t>Đắk Nông</t>
  </si>
  <si>
    <t>Ha Giang</t>
  </si>
  <si>
    <t>Hà Giang</t>
  </si>
  <si>
    <t>Hà Tĩnh</t>
  </si>
  <si>
    <t>Ha Tinh</t>
  </si>
  <si>
    <t>Hai Duong</t>
  </si>
  <si>
    <t>Hải Dương</t>
  </si>
  <si>
    <t>Haiphong</t>
  </si>
  <si>
    <t>Hải Phòng</t>
  </si>
  <si>
    <t>Hanoi</t>
  </si>
  <si>
    <t>Hà Nội</t>
  </si>
  <si>
    <t>Ho Chi Minh City</t>
  </si>
  <si>
    <t>Hồ Chí Minh</t>
  </si>
  <si>
    <t>Hoa Binh</t>
  </si>
  <si>
    <t>Hòa Bình</t>
  </si>
  <si>
    <t>Hon Quan</t>
  </si>
  <si>
    <t>Hong Gai</t>
  </si>
  <si>
    <t>Hue</t>
  </si>
  <si>
    <t>Thừa Thiên-Huế</t>
  </si>
  <si>
    <t>Hưng Yên</t>
  </si>
  <si>
    <t>Hung Yen</t>
  </si>
  <si>
    <t>Kon Tum</t>
  </si>
  <si>
    <t>Lai Châu</t>
  </si>
  <si>
    <t>Lai Chau</t>
  </si>
  <si>
    <t>Lạng Sơn</t>
  </si>
  <si>
    <t>Lang Son</t>
  </si>
  <si>
    <t>Lao Chi</t>
  </si>
  <si>
    <t>Lào Cai</t>
  </si>
  <si>
    <t>Long Xuyen</t>
  </si>
  <si>
    <t>Luan Chau</t>
  </si>
  <si>
    <t>Mỹ Tho</t>
  </si>
  <si>
    <t>My Tho</t>
  </si>
  <si>
    <t>Tiền Giang</t>
  </si>
  <si>
    <t>Nam Định</t>
  </si>
  <si>
    <t>Nam Dinh</t>
  </si>
  <si>
    <t>Nha Trang</t>
  </si>
  <si>
    <t>Ninh Bình</t>
  </si>
  <si>
    <t>Ninh Binh</t>
  </si>
  <si>
    <t>Phan Rang</t>
  </si>
  <si>
    <t>Ninh Thuận</t>
  </si>
  <si>
    <t>Phan Thiet</t>
  </si>
  <si>
    <t>Bình Thuận</t>
  </si>
  <si>
    <t>Phủ Lý</t>
  </si>
  <si>
    <t>Phu Ly</t>
  </si>
  <si>
    <t>Hà Nam</t>
  </si>
  <si>
    <t>Play Ku</t>
  </si>
  <si>
    <t>Gia Lai</t>
  </si>
  <si>
    <t>Quảng Ngãi</t>
  </si>
  <si>
    <t>Quang Ngai</t>
  </si>
  <si>
    <t>Quang Tri</t>
  </si>
  <si>
    <t>Qui Nhon</t>
  </si>
  <si>
    <t>Bình Định</t>
  </si>
  <si>
    <t>Rạch Giá</t>
  </si>
  <si>
    <t>Rach Gia</t>
  </si>
  <si>
    <t>Kiến Giang</t>
  </si>
  <si>
    <t>Sóc Trăng</t>
  </si>
  <si>
    <t>Soc Trang</t>
  </si>
  <si>
    <t>Sơn La</t>
  </si>
  <si>
    <t>Son La</t>
  </si>
  <si>
    <t>Sơn Tây</t>
  </si>
  <si>
    <t>Son Tay</t>
  </si>
  <si>
    <t>Tam Kỳ</t>
  </si>
  <si>
    <t>Tam Ky</t>
  </si>
  <si>
    <t>Tan An</t>
  </si>
  <si>
    <t>Long An</t>
  </si>
  <si>
    <t>Tây Ninh</t>
  </si>
  <si>
    <t>Tay Ninh</t>
  </si>
  <si>
    <t>Thái Bình</t>
  </si>
  <si>
    <t>Thai Binh</t>
  </si>
  <si>
    <t>Thái Nguyên</t>
  </si>
  <si>
    <t>Thai Nguyen</t>
  </si>
  <si>
    <t>Thanh Hóa</t>
  </si>
  <si>
    <t>Thanh Hoa</t>
  </si>
  <si>
    <t>Thu Dau Mot</t>
  </si>
  <si>
    <t>Bình Dương</t>
  </si>
  <si>
    <t>Tra Vinh</t>
  </si>
  <si>
    <t>Trà Vinh</t>
  </si>
  <si>
    <t>Truc Giang</t>
  </si>
  <si>
    <t>Bến Tre</t>
  </si>
  <si>
    <t>Tuy Hòa</t>
  </si>
  <si>
    <t>Tuy Hoa</t>
  </si>
  <si>
    <t>Phú Yên</t>
  </si>
  <si>
    <t>Tuyên Quang</t>
  </si>
  <si>
    <t>Tuyen Quang</t>
  </si>
  <si>
    <t>Vị Thanh</t>
  </si>
  <si>
    <t>Vi Thanh</t>
  </si>
  <si>
    <t>Hậu Giang</t>
  </si>
  <si>
    <t>Việt Trì</t>
  </si>
  <si>
    <t>Viet Tri</t>
  </si>
  <si>
    <t>Phú Thọ</t>
  </si>
  <si>
    <t>Vinh</t>
  </si>
  <si>
    <t>Nghệ An</t>
  </si>
  <si>
    <t>Vĩnh Long</t>
  </si>
  <si>
    <t>Vinh Long</t>
  </si>
  <si>
    <t>Vĩnh Yên</t>
  </si>
  <si>
    <t>Vinh Yen</t>
  </si>
  <si>
    <t>Vĩnh Phúc</t>
  </si>
  <si>
    <t>Vung Tau</t>
  </si>
  <si>
    <t>Yên Bái</t>
  </si>
  <si>
    <t>Yen Bai</t>
  </si>
  <si>
    <t>Road Town</t>
  </si>
  <si>
    <t>Virgin Islands, British</t>
  </si>
  <si>
    <t>VG</t>
  </si>
  <si>
    <t>VGB</t>
  </si>
  <si>
    <t>Leava</t>
  </si>
  <si>
    <t>Wallis And Futuna</t>
  </si>
  <si>
    <t>WF</t>
  </si>
  <si>
    <t>WLF</t>
  </si>
  <si>
    <t>Sigave</t>
  </si>
  <si>
    <t>Mata-Utu</t>
  </si>
  <si>
    <t>Uvea</t>
  </si>
  <si>
    <t>Al Quds</t>
  </si>
  <si>
    <t>West Bank</t>
  </si>
  <si>
    <t>XW</t>
  </si>
  <si>
    <t>XWB</t>
  </si>
  <si>
    <t>‘Amrān</t>
  </si>
  <si>
    <t>`Amran</t>
  </si>
  <si>
    <t>Yemen</t>
  </si>
  <si>
    <t>YE</t>
  </si>
  <si>
    <t>YEM</t>
  </si>
  <si>
    <t>Aḑ Ḑāli‘</t>
  </si>
  <si>
    <t>Ad Dali`</t>
  </si>
  <si>
    <t>Aḑ Ḑāli‘</t>
  </si>
  <si>
    <t>Aden</t>
  </si>
  <si>
    <t>‘Adan</t>
  </si>
  <si>
    <t>Al Bayḑā’</t>
  </si>
  <si>
    <t>Al Ghaydah</t>
  </si>
  <si>
    <t>Al Mahrah</t>
  </si>
  <si>
    <t>Al Ḩazm</t>
  </si>
  <si>
    <t>Al Hazm</t>
  </si>
  <si>
    <t>Al Hudaydah</t>
  </si>
  <si>
    <t>Al Ḩudaydah</t>
  </si>
  <si>
    <t>Al Jabīn</t>
  </si>
  <si>
    <t>Al Jabin</t>
  </si>
  <si>
    <t>Raymah</t>
  </si>
  <si>
    <t>Al Maḩwīt</t>
  </si>
  <si>
    <t>Al Mahwit</t>
  </si>
  <si>
    <t>Al Mukalla</t>
  </si>
  <si>
    <t>Ḩaḑramawt</t>
  </si>
  <si>
    <t>Ash Shihr</t>
  </si>
  <si>
    <t>'Ataq</t>
  </si>
  <si>
    <t>Shabwah</t>
  </si>
  <si>
    <t>Dhamar</t>
  </si>
  <si>
    <t>Dhamār</t>
  </si>
  <si>
    <t>Hadiboh</t>
  </si>
  <si>
    <t>Arkhabīl Suquţrá</t>
  </si>
  <si>
    <t>Hajjah</t>
  </si>
  <si>
    <t>Ḩajjah</t>
  </si>
  <si>
    <t>Ibb</t>
  </si>
  <si>
    <t>Lahij</t>
  </si>
  <si>
    <t>Laḩij</t>
  </si>
  <si>
    <t>Marib</t>
  </si>
  <si>
    <t>Ma’rib</t>
  </si>
  <si>
    <t>Rida</t>
  </si>
  <si>
    <t>Sadah</t>
  </si>
  <si>
    <t>Şa‘dah</t>
  </si>
  <si>
    <t>Sanaa</t>
  </si>
  <si>
    <t>Amānat al ‘Āşimah</t>
  </si>
  <si>
    <t>Sayhut</t>
  </si>
  <si>
    <t>Saywun</t>
  </si>
  <si>
    <t>Taizz</t>
  </si>
  <si>
    <t>Ta‘izz</t>
  </si>
  <si>
    <t>Zabīd</t>
  </si>
  <si>
    <t>Zabid</t>
  </si>
  <si>
    <t>Zinjibār</t>
  </si>
  <si>
    <t>Zinjibar</t>
  </si>
  <si>
    <t>Abyan</t>
  </si>
  <si>
    <t>Chililabombwe</t>
  </si>
  <si>
    <t>Zambia</t>
  </si>
  <si>
    <t>ZM</t>
  </si>
  <si>
    <t>ZMB</t>
  </si>
  <si>
    <t>Copperbelt</t>
  </si>
  <si>
    <t>Chingola</t>
  </si>
  <si>
    <t>Chinsali</t>
  </si>
  <si>
    <t>Muchinga</t>
  </si>
  <si>
    <t>Chipata</t>
  </si>
  <si>
    <t>Choma</t>
  </si>
  <si>
    <t>Kabwe</t>
  </si>
  <si>
    <t>Kafue</t>
  </si>
  <si>
    <t>Lusaka</t>
  </si>
  <si>
    <t>Kalabo</t>
  </si>
  <si>
    <t>Kaoma</t>
  </si>
  <si>
    <t>Kapiri Mposhi</t>
  </si>
  <si>
    <t>Kasama</t>
  </si>
  <si>
    <t>Kasempa</t>
  </si>
  <si>
    <t>North-Western</t>
  </si>
  <si>
    <t>Kawambwa</t>
  </si>
  <si>
    <t>Luapula</t>
  </si>
  <si>
    <t>Kitwe</t>
  </si>
  <si>
    <t>Livingstone</t>
  </si>
  <si>
    <t>Luanshya</t>
  </si>
  <si>
    <t>Lukulu</t>
  </si>
  <si>
    <t>Lundazi</t>
  </si>
  <si>
    <t>Mansa</t>
  </si>
  <si>
    <t>Mazabuka</t>
  </si>
  <si>
    <t>Mbala</t>
  </si>
  <si>
    <t>Mongu</t>
  </si>
  <si>
    <t>Mpika</t>
  </si>
  <si>
    <t>Mufulira</t>
  </si>
  <si>
    <t>Mumbwa</t>
  </si>
  <si>
    <t>Mwinilunga</t>
  </si>
  <si>
    <t>Nchelenge</t>
  </si>
  <si>
    <t>Ndola</t>
  </si>
  <si>
    <t>Nyimba</t>
  </si>
  <si>
    <t>Senanga</t>
  </si>
  <si>
    <t>Sesheke</t>
  </si>
  <si>
    <t>Solwezi</t>
  </si>
  <si>
    <t>Beitbridge</t>
  </si>
  <si>
    <t>Zimbabwe</t>
  </si>
  <si>
    <t>ZW</t>
  </si>
  <si>
    <t>ZWE</t>
  </si>
  <si>
    <t>Bindura</t>
  </si>
  <si>
    <t>Mashonaland Central</t>
  </si>
  <si>
    <t>Bulawayo</t>
  </si>
  <si>
    <t>Chinhoyi</t>
  </si>
  <si>
    <t>Mashonaland West</t>
  </si>
  <si>
    <t>Chiredzi</t>
  </si>
  <si>
    <t>Chitungwiza</t>
  </si>
  <si>
    <t>Harare</t>
  </si>
  <si>
    <t>Gwanda</t>
  </si>
  <si>
    <t>Matabeleland South</t>
  </si>
  <si>
    <t>Gweru</t>
  </si>
  <si>
    <t>Midlands</t>
  </si>
  <si>
    <t>Hwange</t>
  </si>
  <si>
    <t>Kadoma</t>
  </si>
  <si>
    <t>Kariba</t>
  </si>
  <si>
    <t>Karoi</t>
  </si>
  <si>
    <t>Kwekwe</t>
  </si>
  <si>
    <t>Lupane</t>
  </si>
  <si>
    <t>Matabeleland North</t>
  </si>
  <si>
    <t>Marondera</t>
  </si>
  <si>
    <t>Mashonaland East</t>
  </si>
  <si>
    <t>Masvingo</t>
  </si>
  <si>
    <t>Mazowe</t>
  </si>
  <si>
    <t>Mutare</t>
  </si>
  <si>
    <t>Manicaland</t>
  </si>
  <si>
    <t>Plumtree</t>
  </si>
  <si>
    <t>Shamva</t>
  </si>
  <si>
    <t>Victoria Falls</t>
  </si>
  <si>
    <t>Zvishavane</t>
  </si>
  <si>
    <t>name</t>
  </si>
  <si>
    <t>code</t>
  </si>
  <si>
    <t>base.af</t>
  </si>
  <si>
    <t>base.al</t>
  </si>
  <si>
    <t>base.dz</t>
  </si>
  <si>
    <t>base.as</t>
  </si>
  <si>
    <t>base.ad</t>
  </si>
  <si>
    <t>base.ao</t>
  </si>
  <si>
    <t>base.ai</t>
  </si>
  <si>
    <t>base.aq</t>
  </si>
  <si>
    <t>Antarctica</t>
  </si>
  <si>
    <t>AQ</t>
  </si>
  <si>
    <t>base.ag</t>
  </si>
  <si>
    <t>Antigua and Barbuda</t>
  </si>
  <si>
    <t>base.ar</t>
  </si>
  <si>
    <t>base.am</t>
  </si>
  <si>
    <t>base.aw</t>
  </si>
  <si>
    <t>base.au</t>
  </si>
  <si>
    <t>base.at</t>
  </si>
  <si>
    <t>base.az</t>
  </si>
  <si>
    <t>base.bs</t>
  </si>
  <si>
    <t>base.bh</t>
  </si>
  <si>
    <t>base.bd</t>
  </si>
  <si>
    <t>base.bb</t>
  </si>
  <si>
    <t>base.by</t>
  </si>
  <si>
    <t>base.be</t>
  </si>
  <si>
    <t>base.bz</t>
  </si>
  <si>
    <t>base.bj</t>
  </si>
  <si>
    <t>base.bm</t>
  </si>
  <si>
    <t>base.bt</t>
  </si>
  <si>
    <t>base.bo</t>
  </si>
  <si>
    <t>base.bq</t>
  </si>
  <si>
    <t>Bonaire, Sint Eustatius and Saba</t>
  </si>
  <si>
    <t>BQ</t>
  </si>
  <si>
    <t>base.ba</t>
  </si>
  <si>
    <t>Bosnia and Herzegovina</t>
  </si>
  <si>
    <t>base.bw</t>
  </si>
  <si>
    <t>base.bv</t>
  </si>
  <si>
    <t>Bouvet Island</t>
  </si>
  <si>
    <t>BV</t>
  </si>
  <si>
    <t>base.br</t>
  </si>
  <si>
    <t>base.io</t>
  </si>
  <si>
    <t>British Indian Ocean Territory</t>
  </si>
  <si>
    <t>IO</t>
  </si>
  <si>
    <t>base.bn</t>
  </si>
  <si>
    <t>Brunei Darussalam</t>
  </si>
  <si>
    <t>base.bg</t>
  </si>
  <si>
    <t>base.bf</t>
  </si>
  <si>
    <t>base.bi</t>
  </si>
  <si>
    <t>base.kh</t>
  </si>
  <si>
    <t>base.cm</t>
  </si>
  <si>
    <t>base.ca</t>
  </si>
  <si>
    <t>base.cv</t>
  </si>
  <si>
    <t>base.ky</t>
  </si>
  <si>
    <t>base.cf</t>
  </si>
  <si>
    <t>base.td</t>
  </si>
  <si>
    <t>base.cl</t>
  </si>
  <si>
    <t>base.cn</t>
  </si>
  <si>
    <t>base.cx</t>
  </si>
  <si>
    <t>base.cc</t>
  </si>
  <si>
    <t>Cocos (Keeling) Islands</t>
  </si>
  <si>
    <t>CC</t>
  </si>
  <si>
    <t>base.co</t>
  </si>
  <si>
    <t>base.km</t>
  </si>
  <si>
    <t>base.cg</t>
  </si>
  <si>
    <t>base.ck</t>
  </si>
  <si>
    <t>base.cr</t>
  </si>
  <si>
    <t>base.hr</t>
  </si>
  <si>
    <t>base.cu</t>
  </si>
  <si>
    <t>base.cw</t>
  </si>
  <si>
    <t>base.cy</t>
  </si>
  <si>
    <t>base.cz</t>
  </si>
  <si>
    <t>base.ci</t>
  </si>
  <si>
    <t>base.cd</t>
  </si>
  <si>
    <t>Democratic Republic of the Congo</t>
  </si>
  <si>
    <t>base.dk</t>
  </si>
  <si>
    <t>base.dj</t>
  </si>
  <si>
    <t>base.dm</t>
  </si>
  <si>
    <t>base.do</t>
  </si>
  <si>
    <t>base.ec</t>
  </si>
  <si>
    <t>base.eg</t>
  </si>
  <si>
    <t>base.sv</t>
  </si>
  <si>
    <t>base.gq</t>
  </si>
  <si>
    <t>base.er</t>
  </si>
  <si>
    <t>base.ee</t>
  </si>
  <si>
    <t>base.et</t>
  </si>
  <si>
    <t>base.fk</t>
  </si>
  <si>
    <t>Falkland Islands</t>
  </si>
  <si>
    <t>base.fo</t>
  </si>
  <si>
    <t>base.fj</t>
  </si>
  <si>
    <t>base.fi</t>
  </si>
  <si>
    <t>base.fr</t>
  </si>
  <si>
    <t>base.gf</t>
  </si>
  <si>
    <t>base.pf</t>
  </si>
  <si>
    <t>base.tf</t>
  </si>
  <si>
    <t>French Southern Territories</t>
  </si>
  <si>
    <t>TF</t>
  </si>
  <si>
    <t>base.ga</t>
  </si>
  <si>
    <t>base.gm</t>
  </si>
  <si>
    <t>base.ge</t>
  </si>
  <si>
    <t>base.de</t>
  </si>
  <si>
    <t>base.gh</t>
  </si>
  <si>
    <t>base.gi</t>
  </si>
  <si>
    <t>base.gr</t>
  </si>
  <si>
    <t>base.gl</t>
  </si>
  <si>
    <t>base.gd</t>
  </si>
  <si>
    <t>base.gp</t>
  </si>
  <si>
    <t>base.gu</t>
  </si>
  <si>
    <t>base.gt</t>
  </si>
  <si>
    <t>base.gg</t>
  </si>
  <si>
    <t>base.gn</t>
  </si>
  <si>
    <t>base.gw</t>
  </si>
  <si>
    <t>base.gy</t>
  </si>
  <si>
    <t>base.ht</t>
  </si>
  <si>
    <t>base.hm</t>
  </si>
  <si>
    <t>Heard Island and McDonald Islands</t>
  </si>
  <si>
    <t>HM</t>
  </si>
  <si>
    <t>base.va</t>
  </si>
  <si>
    <t>Holy See (Vatican City State)</t>
  </si>
  <si>
    <t>VA</t>
  </si>
  <si>
    <t>base.hn</t>
  </si>
  <si>
    <t>base.hk</t>
  </si>
  <si>
    <t>base.hu</t>
  </si>
  <si>
    <t>base.is</t>
  </si>
  <si>
    <t>base.in</t>
  </si>
  <si>
    <t>base.id</t>
  </si>
  <si>
    <t>base.ir</t>
  </si>
  <si>
    <t>base.iq</t>
  </si>
  <si>
    <t>base.ie</t>
  </si>
  <si>
    <t>base.im</t>
  </si>
  <si>
    <t>Isle of Man</t>
  </si>
  <si>
    <t>base.il</t>
  </si>
  <si>
    <t>base.it</t>
  </si>
  <si>
    <t>base.jm</t>
  </si>
  <si>
    <t>base.jp</t>
  </si>
  <si>
    <t>base.je</t>
  </si>
  <si>
    <t>base.jo</t>
  </si>
  <si>
    <t>base.kz</t>
  </si>
  <si>
    <t>base.ke</t>
  </si>
  <si>
    <t>base.ki</t>
  </si>
  <si>
    <t>base.xk</t>
  </si>
  <si>
    <t>base.kw</t>
  </si>
  <si>
    <t>base.kg</t>
  </si>
  <si>
    <t>base.la</t>
  </si>
  <si>
    <t>base.lv</t>
  </si>
  <si>
    <t>base.lb</t>
  </si>
  <si>
    <t>base.ls</t>
  </si>
  <si>
    <t>base.lr</t>
  </si>
  <si>
    <t>base.ly</t>
  </si>
  <si>
    <t>base.li</t>
  </si>
  <si>
    <t>base.lt</t>
  </si>
  <si>
    <t>base.lu</t>
  </si>
  <si>
    <t>base.mo</t>
  </si>
  <si>
    <t>base.mk</t>
  </si>
  <si>
    <t>base.mg</t>
  </si>
  <si>
    <t>base.mw</t>
  </si>
  <si>
    <t>base.my</t>
  </si>
  <si>
    <t>base.mv</t>
  </si>
  <si>
    <t>base.ml</t>
  </si>
  <si>
    <t>base.mt</t>
  </si>
  <si>
    <t>base.mh</t>
  </si>
  <si>
    <t>base.mq</t>
  </si>
  <si>
    <t>base.mr</t>
  </si>
  <si>
    <t>base.mu</t>
  </si>
  <si>
    <t>base.yt</t>
  </si>
  <si>
    <t>base.mx</t>
  </si>
  <si>
    <t>base.fm</t>
  </si>
  <si>
    <t>base.md</t>
  </si>
  <si>
    <t>base.mc</t>
  </si>
  <si>
    <t>base.mn</t>
  </si>
  <si>
    <t>base.me</t>
  </si>
  <si>
    <t>base.ms</t>
  </si>
  <si>
    <t>base.ma</t>
  </si>
  <si>
    <t>base.mz</t>
  </si>
  <si>
    <t>base.mm</t>
  </si>
  <si>
    <t>base.na</t>
  </si>
  <si>
    <t>base.nr</t>
  </si>
  <si>
    <t>Nauru</t>
  </si>
  <si>
    <t>NR</t>
  </si>
  <si>
    <t>base.np</t>
  </si>
  <si>
    <t>base.nl</t>
  </si>
  <si>
    <t>base.nc</t>
  </si>
  <si>
    <t>base.nz</t>
  </si>
  <si>
    <t>base.ni</t>
  </si>
  <si>
    <t>base.ne</t>
  </si>
  <si>
    <t>base.ng</t>
  </si>
  <si>
    <t>base.nu</t>
  </si>
  <si>
    <t>base.nf</t>
  </si>
  <si>
    <t>base.kp</t>
  </si>
  <si>
    <t>base.mp</t>
  </si>
  <si>
    <t>base.no</t>
  </si>
  <si>
    <t>base.om</t>
  </si>
  <si>
    <t>base.pk</t>
  </si>
  <si>
    <t>base.pw</t>
  </si>
  <si>
    <t>base.pa</t>
  </si>
  <si>
    <t>base.pg</t>
  </si>
  <si>
    <t>base.py</t>
  </si>
  <si>
    <t>base.pe</t>
  </si>
  <si>
    <t>base.ph</t>
  </si>
  <si>
    <t>base.pn</t>
  </si>
  <si>
    <t>base.pl</t>
  </si>
  <si>
    <t>base.pt</t>
  </si>
  <si>
    <t>base.pr</t>
  </si>
  <si>
    <t>Puerto Rico</t>
  </si>
  <si>
    <t>PR</t>
  </si>
  <si>
    <t>base.qa</t>
  </si>
  <si>
    <t>base.ro</t>
  </si>
  <si>
    <t>base.ru</t>
  </si>
  <si>
    <t>base.rw</t>
  </si>
  <si>
    <t>base.re</t>
  </si>
  <si>
    <t>Réunion</t>
  </si>
  <si>
    <t>base.bl</t>
  </si>
  <si>
    <t>Saint Barthélémy</t>
  </si>
  <si>
    <t>base.sh</t>
  </si>
  <si>
    <t>base.kn</t>
  </si>
  <si>
    <t>Saint Kitts and Nevis</t>
  </si>
  <si>
    <t>base.lc</t>
  </si>
  <si>
    <t>base.mf</t>
  </si>
  <si>
    <t>Saint Martin (French part)</t>
  </si>
  <si>
    <t>base.pm</t>
  </si>
  <si>
    <t>Saint Pierre and Miquelon</t>
  </si>
  <si>
    <t>base.vc</t>
  </si>
  <si>
    <t>Saint Vincent and the Grenadines</t>
  </si>
  <si>
    <t>base.ws</t>
  </si>
  <si>
    <t>base.sm</t>
  </si>
  <si>
    <t>base.sa</t>
  </si>
  <si>
    <t>base.sn</t>
  </si>
  <si>
    <t>base.rs</t>
  </si>
  <si>
    <t>base.sc</t>
  </si>
  <si>
    <t>base.sl</t>
  </si>
  <si>
    <t>base.sg</t>
  </si>
  <si>
    <t>base.sx</t>
  </si>
  <si>
    <t>Sint Maarten (Dutch part)</t>
  </si>
  <si>
    <t>base.sk</t>
  </si>
  <si>
    <t>base.si</t>
  </si>
  <si>
    <t>base.sb</t>
  </si>
  <si>
    <t>base.so</t>
  </si>
  <si>
    <t>base.za</t>
  </si>
  <si>
    <t>base.gs</t>
  </si>
  <si>
    <t>South Georgia and the South Sandwich Islands</t>
  </si>
  <si>
    <t>base.kr</t>
  </si>
  <si>
    <t>base.ss</t>
  </si>
  <si>
    <t>base.es</t>
  </si>
  <si>
    <t>base.lk</t>
  </si>
  <si>
    <t>base.ps</t>
  </si>
  <si>
    <t>State of Palestine</t>
  </si>
  <si>
    <t>PS</t>
  </si>
  <si>
    <t>base.sd</t>
  </si>
  <si>
    <t>base.sr</t>
  </si>
  <si>
    <t>base.sj</t>
  </si>
  <si>
    <t>SJ</t>
  </si>
  <si>
    <t>base.sz</t>
  </si>
  <si>
    <t>base.se</t>
  </si>
  <si>
    <t>base.ch</t>
  </si>
  <si>
    <t>base.sy</t>
  </si>
  <si>
    <t>base.st</t>
  </si>
  <si>
    <t>São Tomé and Príncipe</t>
  </si>
  <si>
    <t>base.tw</t>
  </si>
  <si>
    <t>base.tj</t>
  </si>
  <si>
    <t>base.tz</t>
  </si>
  <si>
    <t>base.th</t>
  </si>
  <si>
    <t>base.tl</t>
  </si>
  <si>
    <t>base.tg</t>
  </si>
  <si>
    <t>base.tk</t>
  </si>
  <si>
    <t>Tokelau</t>
  </si>
  <si>
    <t>TK</t>
  </si>
  <si>
    <t>base.to</t>
  </si>
  <si>
    <t>base.tt</t>
  </si>
  <si>
    <t>Trinidad and Tobago</t>
  </si>
  <si>
    <t>base.tn</t>
  </si>
  <si>
    <t>base.tr</t>
  </si>
  <si>
    <t>base.tm</t>
  </si>
  <si>
    <t>base.tc</t>
  </si>
  <si>
    <t>Turks and Caicos Islands</t>
  </si>
  <si>
    <t>base.tv</t>
  </si>
  <si>
    <t>base.um</t>
  </si>
  <si>
    <t>USA Minor Outlying Islands</t>
  </si>
  <si>
    <t>UM</t>
  </si>
  <si>
    <t>base.ug</t>
  </si>
  <si>
    <t>base.ua</t>
  </si>
  <si>
    <t>base.ae</t>
  </si>
  <si>
    <t>base.uk</t>
  </si>
  <si>
    <t>base.us</t>
  </si>
  <si>
    <t>base.uy</t>
  </si>
  <si>
    <t>base.uz</t>
  </si>
  <si>
    <t>base.vu</t>
  </si>
  <si>
    <t>base.ve</t>
  </si>
  <si>
    <t>base.vn</t>
  </si>
  <si>
    <t>base.vg</t>
  </si>
  <si>
    <t>Virgin Islands (British)</t>
  </si>
  <si>
    <t>base.vi</t>
  </si>
  <si>
    <t>Virgin Islands (USA)</t>
  </si>
  <si>
    <t>VI</t>
  </si>
  <si>
    <t>base.wf</t>
  </si>
  <si>
    <t>Wallis and Futuna</t>
  </si>
  <si>
    <t>base.eh</t>
  </si>
  <si>
    <t>Western Sahara</t>
  </si>
  <si>
    <t>EH</t>
  </si>
  <si>
    <t>base.ye</t>
  </si>
  <si>
    <t>base.zm</t>
  </si>
  <si>
    <t>base.zw</t>
  </si>
  <si>
    <t>base.ax</t>
  </si>
  <si>
    <t>Åland Islands</t>
  </si>
  <si>
    <t>AX</t>
  </si>
  <si>
    <t>base.state_ae_aj</t>
  </si>
  <si>
    <t>Ajman</t>
  </si>
  <si>
    <t>AJ</t>
  </si>
  <si>
    <t>base.state_ae_az</t>
  </si>
  <si>
    <t>base.state_ae_du</t>
  </si>
  <si>
    <t>DU</t>
  </si>
  <si>
    <t>base.state_ae_fu</t>
  </si>
  <si>
    <t>Fujairah</t>
  </si>
  <si>
    <t>FU</t>
  </si>
  <si>
    <t>base.state_ae_rk</t>
  </si>
  <si>
    <t>Ras al-Khaimah</t>
  </si>
  <si>
    <t>RK</t>
  </si>
  <si>
    <t>base.state_ae_sh</t>
  </si>
  <si>
    <t>base.state_ae_uq</t>
  </si>
  <si>
    <t>Umm al-Quwain</t>
  </si>
  <si>
    <t>UQ</t>
  </si>
  <si>
    <t>base.state_ar_a</t>
  </si>
  <si>
    <t>A</t>
  </si>
  <si>
    <t>base.state_ar_b</t>
  </si>
  <si>
    <t>B</t>
  </si>
  <si>
    <t>base.state_ar_c</t>
  </si>
  <si>
    <t>Ciudad Autónoma de Buenos Aires</t>
  </si>
  <si>
    <t>C</t>
  </si>
  <si>
    <t>base.state_ar_d</t>
  </si>
  <si>
    <t>D</t>
  </si>
  <si>
    <t>base.state_ar_e</t>
  </si>
  <si>
    <t>E</t>
  </si>
  <si>
    <t>base.state_ar_f</t>
  </si>
  <si>
    <t>F</t>
  </si>
  <si>
    <t>base.state_ar_g</t>
  </si>
  <si>
    <t>Santiago Del Estero</t>
  </si>
  <si>
    <t>G</t>
  </si>
  <si>
    <t>base.state_ar_h</t>
  </si>
  <si>
    <t>H</t>
  </si>
  <si>
    <t>base.state_ar_j</t>
  </si>
  <si>
    <t>J</t>
  </si>
  <si>
    <t>base.state_ar_k</t>
  </si>
  <si>
    <t>K</t>
  </si>
  <si>
    <t>base.state_ar_l</t>
  </si>
  <si>
    <t>L</t>
  </si>
  <si>
    <t>base.state_ar_m</t>
  </si>
  <si>
    <t>M</t>
  </si>
  <si>
    <t>base.state_ar_n</t>
  </si>
  <si>
    <t>N</t>
  </si>
  <si>
    <t>base.state_ar_p</t>
  </si>
  <si>
    <t>P</t>
  </si>
  <si>
    <t>base.state_ar_q</t>
  </si>
  <si>
    <t>Q</t>
  </si>
  <si>
    <t>base.state_ar_r</t>
  </si>
  <si>
    <t>R</t>
  </si>
  <si>
    <t>base.state_ar_s</t>
  </si>
  <si>
    <t>S</t>
  </si>
  <si>
    <t>base.state_ar_t</t>
  </si>
  <si>
    <t>T</t>
  </si>
  <si>
    <t>base.state_ar_u</t>
  </si>
  <si>
    <t>Chobut</t>
  </si>
  <si>
    <t>U</t>
  </si>
  <si>
    <t>base.state_ar_v</t>
  </si>
  <si>
    <t>Tierra del Fuego</t>
  </si>
  <si>
    <t>V</t>
  </si>
  <si>
    <t>base.state_ar_w</t>
  </si>
  <si>
    <t>W</t>
  </si>
  <si>
    <t>base.state_ar_x</t>
  </si>
  <si>
    <t>X</t>
  </si>
  <si>
    <t>base.state_ar_y</t>
  </si>
  <si>
    <t>Y</t>
  </si>
  <si>
    <t>base.state_ar_z</t>
  </si>
  <si>
    <t>Z</t>
  </si>
  <si>
    <t>base.state_au_1</t>
  </si>
  <si>
    <t>ACT</t>
  </si>
  <si>
    <t>base.state_au_2</t>
  </si>
  <si>
    <t>NSW</t>
  </si>
  <si>
    <t>base.state_au_3</t>
  </si>
  <si>
    <t>NT</t>
  </si>
  <si>
    <t>base.state_au_4</t>
  </si>
  <si>
    <t>QLD</t>
  </si>
  <si>
    <t>base.state_au_5</t>
  </si>
  <si>
    <t>base.state_au_6</t>
  </si>
  <si>
    <t>TAS</t>
  </si>
  <si>
    <t>base.state_au_7</t>
  </si>
  <si>
    <t>VIC</t>
  </si>
  <si>
    <t>base.state_au_8</t>
  </si>
  <si>
    <t>WA</t>
  </si>
  <si>
    <t>base.state_br_ac</t>
  </si>
  <si>
    <t>AC</t>
  </si>
  <si>
    <t>base.state_br_al</t>
  </si>
  <si>
    <t>base.state_br_am</t>
  </si>
  <si>
    <t>base.state_br_ap</t>
  </si>
  <si>
    <t>AP</t>
  </si>
  <si>
    <t>base.state_br_ba</t>
  </si>
  <si>
    <t>base.state_br_ce</t>
  </si>
  <si>
    <t>CE</t>
  </si>
  <si>
    <t>base.state_br_df</t>
  </si>
  <si>
    <t>DF</t>
  </si>
  <si>
    <t>base.state_br_es</t>
  </si>
  <si>
    <t>base.state_br_go</t>
  </si>
  <si>
    <t>GO</t>
  </si>
  <si>
    <t>base.state_br_ma</t>
  </si>
  <si>
    <t>base.state_br_mg</t>
  </si>
  <si>
    <t>base.state_br_ms</t>
  </si>
  <si>
    <t>base.state_br_mt</t>
  </si>
  <si>
    <t>base.state_br_pa</t>
  </si>
  <si>
    <t>base.state_br_pb</t>
  </si>
  <si>
    <t>PB</t>
  </si>
  <si>
    <t>base.state_br_pe</t>
  </si>
  <si>
    <t>base.state_br_pi</t>
  </si>
  <si>
    <t>PI</t>
  </si>
  <si>
    <t>base.state_br_pr</t>
  </si>
  <si>
    <t>base.state_br_rj</t>
  </si>
  <si>
    <t>RJ</t>
  </si>
  <si>
    <t>base.state_br_rn</t>
  </si>
  <si>
    <t>RN</t>
  </si>
  <si>
    <t>base.state_br_ro</t>
  </si>
  <si>
    <t>base.state_br_rr</t>
  </si>
  <si>
    <t>RR</t>
  </si>
  <si>
    <t>base.state_br_rs</t>
  </si>
  <si>
    <t>base.state_br_sc</t>
  </si>
  <si>
    <t>base.state_br_se</t>
  </si>
  <si>
    <t>base.state_br_sp</t>
  </si>
  <si>
    <t>SP</t>
  </si>
  <si>
    <t>base.state_br_to</t>
  </si>
  <si>
    <t>base.state_ca_ab</t>
  </si>
  <si>
    <t>AB</t>
  </si>
  <si>
    <t>base.state_ca_bc</t>
  </si>
  <si>
    <t>BC</t>
  </si>
  <si>
    <t>base.state_ca_mb</t>
  </si>
  <si>
    <t>MB</t>
  </si>
  <si>
    <t>base.state_ca_nb</t>
  </si>
  <si>
    <t>NB</t>
  </si>
  <si>
    <t>base.state_ca_nl</t>
  </si>
  <si>
    <t>base.state_ca_ns</t>
  </si>
  <si>
    <t>NS</t>
  </si>
  <si>
    <t>base.state_ca_nt</t>
  </si>
  <si>
    <t>base.state_ca_nu</t>
  </si>
  <si>
    <t>base.state_ca_on</t>
  </si>
  <si>
    <t>ON</t>
  </si>
  <si>
    <t>base.state_ca_pe</t>
  </si>
  <si>
    <t>base.state_ca_qc</t>
  </si>
  <si>
    <t>QC</t>
  </si>
  <si>
    <t>base.state_ca_sk</t>
  </si>
  <si>
    <t>base.state_ca_yt</t>
  </si>
  <si>
    <t>base.state_co_29</t>
  </si>
  <si>
    <t>AMA</t>
  </si>
  <si>
    <t>base.state_co_01</t>
  </si>
  <si>
    <t>ANT</t>
  </si>
  <si>
    <t>base.state_co_25</t>
  </si>
  <si>
    <t>ARA</t>
  </si>
  <si>
    <t>base.state_co_02</t>
  </si>
  <si>
    <t>ATL</t>
  </si>
  <si>
    <t>base.state_co_04</t>
  </si>
  <si>
    <t>base.state_co_05</t>
  </si>
  <si>
    <t>BOY</t>
  </si>
  <si>
    <t>base.state_co_06</t>
  </si>
  <si>
    <t>CAL</t>
  </si>
  <si>
    <t>base.state_co_07</t>
  </si>
  <si>
    <t>CAQ</t>
  </si>
  <si>
    <t>base.state_co_26</t>
  </si>
  <si>
    <t>CAS</t>
  </si>
  <si>
    <t>base.state_co_08</t>
  </si>
  <si>
    <t>CAU</t>
  </si>
  <si>
    <t>base.state_co_09</t>
  </si>
  <si>
    <t>CES</t>
  </si>
  <si>
    <t>base.state_co_12</t>
  </si>
  <si>
    <t>CHO</t>
  </si>
  <si>
    <t>base.state_co_10</t>
  </si>
  <si>
    <t>COR</t>
  </si>
  <si>
    <t>base.state_co_11</t>
  </si>
  <si>
    <t>CUN</t>
  </si>
  <si>
    <t>base.state_co_03</t>
  </si>
  <si>
    <t>D.C.</t>
  </si>
  <si>
    <t>DC</t>
  </si>
  <si>
    <t>base.state_co_30</t>
  </si>
  <si>
    <t>GUA</t>
  </si>
  <si>
    <t>base.state_co_31</t>
  </si>
  <si>
    <t>GUV</t>
  </si>
  <si>
    <t>base.state_co_13</t>
  </si>
  <si>
    <t>HUI</t>
  </si>
  <si>
    <t>base.state_co_14</t>
  </si>
  <si>
    <t>LAG</t>
  </si>
  <si>
    <t>base.state_co_15</t>
  </si>
  <si>
    <t>MAG</t>
  </si>
  <si>
    <t>base.state_co_16</t>
  </si>
  <si>
    <t>MET</t>
  </si>
  <si>
    <t>base.state_co_17</t>
  </si>
  <si>
    <t>NAR</t>
  </si>
  <si>
    <t>base.state_co_18</t>
  </si>
  <si>
    <t>NSA</t>
  </si>
  <si>
    <t>base.state_co_27</t>
  </si>
  <si>
    <t>PUT</t>
  </si>
  <si>
    <t>base.state_co_19</t>
  </si>
  <si>
    <t>Quindio</t>
  </si>
  <si>
    <t>QUI</t>
  </si>
  <si>
    <t>base.state_co_20</t>
  </si>
  <si>
    <t>RIS</t>
  </si>
  <si>
    <t>base.state_co_21</t>
  </si>
  <si>
    <t>SAN</t>
  </si>
  <si>
    <t>base.state_co_28</t>
  </si>
  <si>
    <t>Archipiélago de San Andrés, Providencia y Santa Catalina</t>
  </si>
  <si>
    <t>SAP</t>
  </si>
  <si>
    <t>base.state_co_22</t>
  </si>
  <si>
    <t>SUC</t>
  </si>
  <si>
    <t>base.state_co_23</t>
  </si>
  <si>
    <t>TOL</t>
  </si>
  <si>
    <t>base.state_co_24</t>
  </si>
  <si>
    <t>VAC</t>
  </si>
  <si>
    <t>base.state_co_32</t>
  </si>
  <si>
    <t>VAU</t>
  </si>
  <si>
    <t>base.state_co_33</t>
  </si>
  <si>
    <t>VID</t>
  </si>
  <si>
    <t>base.state_eg_alx</t>
  </si>
  <si>
    <t>ALX</t>
  </si>
  <si>
    <t>base.state_eg_asn</t>
  </si>
  <si>
    <t>ASN</t>
  </si>
  <si>
    <t>base.state_eg_ast</t>
  </si>
  <si>
    <t>AST</t>
  </si>
  <si>
    <t>base.state_eg_ba</t>
  </si>
  <si>
    <t>base.state_eg_bh</t>
  </si>
  <si>
    <t>Beheira</t>
  </si>
  <si>
    <t>base.state_eg_bns</t>
  </si>
  <si>
    <t>BNS</t>
  </si>
  <si>
    <t>base.state_eg_c</t>
  </si>
  <si>
    <t>base.state_eg_dk</t>
  </si>
  <si>
    <t>Dakahlia</t>
  </si>
  <si>
    <t>base.state_eg_dt</t>
  </si>
  <si>
    <t>Damietta</t>
  </si>
  <si>
    <t>DT</t>
  </si>
  <si>
    <t>base.state_eg_fym</t>
  </si>
  <si>
    <t>Faiyum</t>
  </si>
  <si>
    <t>FYM</t>
  </si>
  <si>
    <t>base.state_eg_gh</t>
  </si>
  <si>
    <t>Gharbia</t>
  </si>
  <si>
    <t>base.state_eg_gz</t>
  </si>
  <si>
    <t>Giza</t>
  </si>
  <si>
    <t>GZ</t>
  </si>
  <si>
    <t>base.state_eg_hu</t>
  </si>
  <si>
    <t>Helwan</t>
  </si>
  <si>
    <t>base.state_eg_is</t>
  </si>
  <si>
    <t>base.state_eg_js</t>
  </si>
  <si>
    <t>South Sinai</t>
  </si>
  <si>
    <t>JS</t>
  </si>
  <si>
    <t>base.state_eg_kb</t>
  </si>
  <si>
    <t>Qalyubia</t>
  </si>
  <si>
    <t>KB</t>
  </si>
  <si>
    <t>base.state_eg_kfs</t>
  </si>
  <si>
    <t>Kafr el-Sheikh</t>
  </si>
  <si>
    <t>KFS</t>
  </si>
  <si>
    <t>base.state_eg_kn</t>
  </si>
  <si>
    <t>base.state_eg_lx</t>
  </si>
  <si>
    <t>LX</t>
  </si>
  <si>
    <t>base.state_eg_mn</t>
  </si>
  <si>
    <t>Minya</t>
  </si>
  <si>
    <t>base.state_eg_mnf</t>
  </si>
  <si>
    <t>Monufia</t>
  </si>
  <si>
    <t>MNF</t>
  </si>
  <si>
    <t>base.state_eg_mt</t>
  </si>
  <si>
    <t>Matrouh</t>
  </si>
  <si>
    <t>base.state_eg_pts</t>
  </si>
  <si>
    <t>Port Said</t>
  </si>
  <si>
    <t>PTS</t>
  </si>
  <si>
    <t>base.state_eg_shg</t>
  </si>
  <si>
    <t>SHG</t>
  </si>
  <si>
    <t>base.state_eg_shr</t>
  </si>
  <si>
    <t>Al Sharqia</t>
  </si>
  <si>
    <t>SHR</t>
  </si>
  <si>
    <t>base.state_eg_sin</t>
  </si>
  <si>
    <t>North Sinai</t>
  </si>
  <si>
    <t>SIN</t>
  </si>
  <si>
    <t>base.state_eg_su</t>
  </si>
  <si>
    <t>6th of October</t>
  </si>
  <si>
    <t>SU</t>
  </si>
  <si>
    <t>base.state_eg_suz</t>
  </si>
  <si>
    <t>SUZ</t>
  </si>
  <si>
    <t>base.state_eg_wad</t>
  </si>
  <si>
    <t>New Valley</t>
  </si>
  <si>
    <t>WAD</t>
  </si>
  <si>
    <t>base.state_es_c</t>
  </si>
  <si>
    <t>A Coruña (La Coruña)</t>
  </si>
  <si>
    <t>base.state_es_a</t>
  </si>
  <si>
    <t>Alacant (Alicante)</t>
  </si>
  <si>
    <t>base.state_es_ab</t>
  </si>
  <si>
    <t>base.state_es_al</t>
  </si>
  <si>
    <t>base.state_es_vi</t>
  </si>
  <si>
    <t>Araba/Álava</t>
  </si>
  <si>
    <t>base.state_es_o</t>
  </si>
  <si>
    <t>O</t>
  </si>
  <si>
    <t>base.state_es_ba</t>
  </si>
  <si>
    <t>base.state_es_b</t>
  </si>
  <si>
    <t>base.state_es_bi</t>
  </si>
  <si>
    <t>Bizkaia (Vizcaya)</t>
  </si>
  <si>
    <t>base.state_es_bu</t>
  </si>
  <si>
    <t>BU</t>
  </si>
  <si>
    <t>base.state_es_s</t>
  </si>
  <si>
    <t>base.state_es_cs</t>
  </si>
  <si>
    <t>Castelló (Castellón)</t>
  </si>
  <si>
    <t>CS</t>
  </si>
  <si>
    <t>base.state_es_ce</t>
  </si>
  <si>
    <t>base.state_es_cr</t>
  </si>
  <si>
    <t>Ciudad Real</t>
  </si>
  <si>
    <t>base.state_es_cu</t>
  </si>
  <si>
    <t>base.state_es_cc</t>
  </si>
  <si>
    <t>base.state_es_ca</t>
  </si>
  <si>
    <t>base.state_es_co</t>
  </si>
  <si>
    <t>base.state_es_ss</t>
  </si>
  <si>
    <t>Gipuzkoa (Guipúzcoa)</t>
  </si>
  <si>
    <t>base.state_es_gi</t>
  </si>
  <si>
    <t>Girona (Gerona)</t>
  </si>
  <si>
    <t>base.state_es_gr</t>
  </si>
  <si>
    <t>base.state_es_gu</t>
  </si>
  <si>
    <t>base.state_es_h</t>
  </si>
  <si>
    <t>base.state_es_hu</t>
  </si>
  <si>
    <t>Huesca</t>
  </si>
  <si>
    <t>base.state_es_pm</t>
  </si>
  <si>
    <t>Illes Balears (Islas Baleares)</t>
  </si>
  <si>
    <t>base.state_es_j</t>
  </si>
  <si>
    <t>base.state_es_lo</t>
  </si>
  <si>
    <t>LO</t>
  </si>
  <si>
    <t>base.state_es_gc</t>
  </si>
  <si>
    <t>GC</t>
  </si>
  <si>
    <t>base.state_es_le</t>
  </si>
  <si>
    <t>LE</t>
  </si>
  <si>
    <t>base.state_es_l</t>
  </si>
  <si>
    <t>Lleida (Lérida)</t>
  </si>
  <si>
    <t>base.state_es_lu</t>
  </si>
  <si>
    <t>Lugo</t>
  </si>
  <si>
    <t>base.state_es_m</t>
  </si>
  <si>
    <t>base.state_es_ml</t>
  </si>
  <si>
    <t>base.state_es_mu</t>
  </si>
  <si>
    <t>base.state_es_ma</t>
  </si>
  <si>
    <t>base.state_es_na</t>
  </si>
  <si>
    <t>Navarra (Nafarroa)</t>
  </si>
  <si>
    <t>base.state_es_or</t>
  </si>
  <si>
    <t>Ourense (Orense)</t>
  </si>
  <si>
    <t>OR</t>
  </si>
  <si>
    <t>base.state_es_p</t>
  </si>
  <si>
    <t>Palencia</t>
  </si>
  <si>
    <t>base.state_es_po</t>
  </si>
  <si>
    <t>Pontevedra</t>
  </si>
  <si>
    <t>PO</t>
  </si>
  <si>
    <t>base.state_es_sa</t>
  </si>
  <si>
    <t>base.state_es_tf</t>
  </si>
  <si>
    <t>base.state_es_sg</t>
  </si>
  <si>
    <t>Segovia</t>
  </si>
  <si>
    <t>base.state_es_se</t>
  </si>
  <si>
    <t>Sevilla</t>
  </si>
  <si>
    <t>base.state_es_so</t>
  </si>
  <si>
    <t>Soria</t>
  </si>
  <si>
    <t>base.state_es_t</t>
  </si>
  <si>
    <t>base.state_es_te</t>
  </si>
  <si>
    <t>Teruel</t>
  </si>
  <si>
    <t>TE</t>
  </si>
  <si>
    <t>base.state_es_to</t>
  </si>
  <si>
    <t>base.state_es_va</t>
  </si>
  <si>
    <t>base.state_es_v</t>
  </si>
  <si>
    <t>València (Valencia)</t>
  </si>
  <si>
    <t>base.state_es_za</t>
  </si>
  <si>
    <t>base.state_es_z</t>
  </si>
  <si>
    <t>base.state_es_av</t>
  </si>
  <si>
    <t>Ávila</t>
  </si>
  <si>
    <t>AV</t>
  </si>
  <si>
    <t>base.state_gt_ave</t>
  </si>
  <si>
    <t>AVE</t>
  </si>
  <si>
    <t>base.state_gt_bve</t>
  </si>
  <si>
    <t>BVE</t>
  </si>
  <si>
    <t>base.state_gt_cmt</t>
  </si>
  <si>
    <t>CMT</t>
  </si>
  <si>
    <t>base.state_gt_cqm</t>
  </si>
  <si>
    <t>CQM</t>
  </si>
  <si>
    <t>base.state_gt_epr</t>
  </si>
  <si>
    <t>EPR</t>
  </si>
  <si>
    <t>base.state_gt_esc</t>
  </si>
  <si>
    <t>ESC</t>
  </si>
  <si>
    <t>base.state_gt_gua</t>
  </si>
  <si>
    <t>base.state_gt_hue</t>
  </si>
  <si>
    <t>HUE</t>
  </si>
  <si>
    <t>base.state_gt_iza</t>
  </si>
  <si>
    <t>IZA</t>
  </si>
  <si>
    <t>base.state_gt_jal</t>
  </si>
  <si>
    <t>JAL</t>
  </si>
  <si>
    <t>base.state_gt_jut</t>
  </si>
  <si>
    <t>JUT</t>
  </si>
  <si>
    <t>base.state_gt_pet</t>
  </si>
  <si>
    <t>PET</t>
  </si>
  <si>
    <t>base.state_gt_que</t>
  </si>
  <si>
    <t>QUE</t>
  </si>
  <si>
    <t>base.state_gt_qui</t>
  </si>
  <si>
    <t>base.state_gt_ret</t>
  </si>
  <si>
    <t>RET</t>
  </si>
  <si>
    <t>base.state_gt_sac</t>
  </si>
  <si>
    <t>SAC</t>
  </si>
  <si>
    <t>base.state_gt_sma</t>
  </si>
  <si>
    <t>SMA</t>
  </si>
  <si>
    <t>base.state_gt_sol</t>
  </si>
  <si>
    <t>SOL</t>
  </si>
  <si>
    <t>base.state_gt_sro</t>
  </si>
  <si>
    <t>SRO</t>
  </si>
  <si>
    <t>base.state_gt_suc</t>
  </si>
  <si>
    <t>base.state_gt_tot</t>
  </si>
  <si>
    <t>TOT</t>
  </si>
  <si>
    <t>base.state_gt_zac</t>
  </si>
  <si>
    <t>ZAC</t>
  </si>
  <si>
    <t>base.state_id_ac</t>
  </si>
  <si>
    <t>base.state_id_ba</t>
  </si>
  <si>
    <t>base.state_id_bb</t>
  </si>
  <si>
    <t>Bangka Belitung</t>
  </si>
  <si>
    <t>base.state_id_be</t>
  </si>
  <si>
    <t>base.state_id_bt</t>
  </si>
  <si>
    <t>base.state_id_go</t>
  </si>
  <si>
    <t>base.state_id_ja</t>
  </si>
  <si>
    <t>JA</t>
  </si>
  <si>
    <t>base.state_id_jb</t>
  </si>
  <si>
    <t>JB</t>
  </si>
  <si>
    <t>base.state_id_ji</t>
  </si>
  <si>
    <t>JI</t>
  </si>
  <si>
    <t>base.state_id_jk</t>
  </si>
  <si>
    <t>JK</t>
  </si>
  <si>
    <t>base.state_id_jt</t>
  </si>
  <si>
    <t>JT</t>
  </si>
  <si>
    <t>base.state_id_kb</t>
  </si>
  <si>
    <t>base.state_id_ki</t>
  </si>
  <si>
    <t>base.state_id_kr</t>
  </si>
  <si>
    <t>base.state_id_ks</t>
  </si>
  <si>
    <t>KS</t>
  </si>
  <si>
    <t>base.state_id_kt</t>
  </si>
  <si>
    <t>KT</t>
  </si>
  <si>
    <t>base.state_id_ku</t>
  </si>
  <si>
    <t>KU</t>
  </si>
  <si>
    <t>base.state_id_la</t>
  </si>
  <si>
    <t>base.state_id_ma</t>
  </si>
  <si>
    <t>base.state_id_mu</t>
  </si>
  <si>
    <t>base.state_id_nb</t>
  </si>
  <si>
    <t>base.state_id_nt</t>
  </si>
  <si>
    <t>base.state_id_pa</t>
  </si>
  <si>
    <t>base.state_id_pb</t>
  </si>
  <si>
    <t>base.state_id_ri</t>
  </si>
  <si>
    <t>RI</t>
  </si>
  <si>
    <t>base.state_id_sa</t>
  </si>
  <si>
    <t>base.state_id_sb</t>
  </si>
  <si>
    <t>Sumatra Barat</t>
  </si>
  <si>
    <t>base.state_id_sg</t>
  </si>
  <si>
    <t>base.state_id_sn</t>
  </si>
  <si>
    <t>base.state_id_sr</t>
  </si>
  <si>
    <t>base.state_id_ss</t>
  </si>
  <si>
    <t>Sumatra Selatan</t>
  </si>
  <si>
    <t>base.state_id_st</t>
  </si>
  <si>
    <t>base.state_id_su</t>
  </si>
  <si>
    <t>Sumatra Utara</t>
  </si>
  <si>
    <t>base.state_id_yo</t>
  </si>
  <si>
    <t>YO</t>
  </si>
  <si>
    <t>base.state_in_an</t>
  </si>
  <si>
    <t>Andaman and Nicobar</t>
  </si>
  <si>
    <t>AN</t>
  </si>
  <si>
    <t>base.state_in_ap</t>
  </si>
  <si>
    <t>base.state_in_ar</t>
  </si>
  <si>
    <t>Arunachal Pradesh</t>
  </si>
  <si>
    <t>base.state_in_as</t>
  </si>
  <si>
    <t>base.state_in_br</t>
  </si>
  <si>
    <t>Bihar</t>
  </si>
  <si>
    <t>base.state_in_cg</t>
  </si>
  <si>
    <t>Chattisgarh</t>
  </si>
  <si>
    <t>base.state_in_ch</t>
  </si>
  <si>
    <t>base.state_in_dd</t>
  </si>
  <si>
    <t>Daman and Diu</t>
  </si>
  <si>
    <t>DD</t>
  </si>
  <si>
    <t>base.state_in_dl</t>
  </si>
  <si>
    <t>DL</t>
  </si>
  <si>
    <t>base.state_in_dn</t>
  </si>
  <si>
    <t>Dadra and Nagar Haveli</t>
  </si>
  <si>
    <t>DN</t>
  </si>
  <si>
    <t>base.state_in_ga</t>
  </si>
  <si>
    <t>base.state_in_gj</t>
  </si>
  <si>
    <t>Gujarat</t>
  </si>
  <si>
    <t>GJ</t>
  </si>
  <si>
    <t>base.state_in_hp</t>
  </si>
  <si>
    <t>Himachal Pradesh</t>
  </si>
  <si>
    <t>HP</t>
  </si>
  <si>
    <t>base.state_in_hr</t>
  </si>
  <si>
    <t>Haryana</t>
  </si>
  <si>
    <t>base.state_in_jh</t>
  </si>
  <si>
    <t>JH</t>
  </si>
  <si>
    <t>base.state_in_jk</t>
  </si>
  <si>
    <t>Jammu and Kashmir</t>
  </si>
  <si>
    <t>base.state_in_ka</t>
  </si>
  <si>
    <t>Karnataka</t>
  </si>
  <si>
    <t>KA</t>
  </si>
  <si>
    <t>base.state_in_kl</t>
  </si>
  <si>
    <t>KL</t>
  </si>
  <si>
    <t>base.state_in_ld</t>
  </si>
  <si>
    <t>LD</t>
  </si>
  <si>
    <t>base.state_in_mh</t>
  </si>
  <si>
    <t>Maharashtra</t>
  </si>
  <si>
    <t>base.state_in_ml</t>
  </si>
  <si>
    <t>Meghalaya</t>
  </si>
  <si>
    <t>base.state_in_mn</t>
  </si>
  <si>
    <t>base.state_in_mp</t>
  </si>
  <si>
    <t>base.state_in_mz</t>
  </si>
  <si>
    <t>base.state_in_nl</t>
  </si>
  <si>
    <t>Nagaland</t>
  </si>
  <si>
    <t>base.state_in_or</t>
  </si>
  <si>
    <t>Orissa</t>
  </si>
  <si>
    <t>base.state_in_pb</t>
  </si>
  <si>
    <t>base.state_in_py</t>
  </si>
  <si>
    <t>base.state_in_rj</t>
  </si>
  <si>
    <t>Rajasthan</t>
  </si>
  <si>
    <t>base.state_in_sk</t>
  </si>
  <si>
    <t>base.state_in_tn</t>
  </si>
  <si>
    <t>Tamil Nadu</t>
  </si>
  <si>
    <t>base.state_in_tr</t>
  </si>
  <si>
    <t>base.state_in_ts</t>
  </si>
  <si>
    <t>Telangana</t>
  </si>
  <si>
    <t>TS</t>
  </si>
  <si>
    <t>base.state_in_uk</t>
  </si>
  <si>
    <t>UK</t>
  </si>
  <si>
    <t>base.state_in_up</t>
  </si>
  <si>
    <t>UP</t>
  </si>
  <si>
    <t>base.state_in_wb</t>
  </si>
  <si>
    <t>WB</t>
  </si>
  <si>
    <t>base.state_it_ag</t>
  </si>
  <si>
    <t>Agrigento</t>
  </si>
  <si>
    <t>base.state_it_al</t>
  </si>
  <si>
    <t>Alessandria</t>
  </si>
  <si>
    <t>base.state_it_an</t>
  </si>
  <si>
    <t>base.state_it_ao</t>
  </si>
  <si>
    <t>base.state_it_ap</t>
  </si>
  <si>
    <t>Ascoli Piceno</t>
  </si>
  <si>
    <t>base.state_it_aq</t>
  </si>
  <si>
    <t>base.state_it_ar</t>
  </si>
  <si>
    <t>base.state_it_at</t>
  </si>
  <si>
    <t>base.state_it_av</t>
  </si>
  <si>
    <t>Avellino</t>
  </si>
  <si>
    <t>base.state_it_ba</t>
  </si>
  <si>
    <t>base.state_it_bg</t>
  </si>
  <si>
    <t>base.state_it_bi</t>
  </si>
  <si>
    <t>Biella</t>
  </si>
  <si>
    <t>base.state_it_bl</t>
  </si>
  <si>
    <t>Belluno</t>
  </si>
  <si>
    <t>base.state_it_bn</t>
  </si>
  <si>
    <t>base.state_it_bo</t>
  </si>
  <si>
    <t>base.state_it_br</t>
  </si>
  <si>
    <t>base.state_it_bs</t>
  </si>
  <si>
    <t>Brescia</t>
  </si>
  <si>
    <t>base.state_it_bt</t>
  </si>
  <si>
    <t>Barletta-Andria-Trani</t>
  </si>
  <si>
    <t>base.state_it_bz</t>
  </si>
  <si>
    <t>base.state_it_ca</t>
  </si>
  <si>
    <t>base.state_it_cb</t>
  </si>
  <si>
    <t>CB</t>
  </si>
  <si>
    <t>base.state_it_ce</t>
  </si>
  <si>
    <t>base.state_it_ch</t>
  </si>
  <si>
    <t>Chieti</t>
  </si>
  <si>
    <t>base.state_it_ci</t>
  </si>
  <si>
    <t>Carbonia-Iglesias</t>
  </si>
  <si>
    <t>base.state_it_cl</t>
  </si>
  <si>
    <t>Caltanissetta</t>
  </si>
  <si>
    <t>base.state_it_cn</t>
  </si>
  <si>
    <t>Cuneo</t>
  </si>
  <si>
    <t>base.state_it_co</t>
  </si>
  <si>
    <t>base.state_it_cr</t>
  </si>
  <si>
    <t>Cremona</t>
  </si>
  <si>
    <t>base.state_it_cs</t>
  </si>
  <si>
    <t>Cosenza</t>
  </si>
  <si>
    <t>base.state_it_ct</t>
  </si>
  <si>
    <t>CT</t>
  </si>
  <si>
    <t>base.state_it_cz</t>
  </si>
  <si>
    <t>base.state_it_en</t>
  </si>
  <si>
    <t>Enna</t>
  </si>
  <si>
    <t>EN</t>
  </si>
  <si>
    <t>base.state_it_fc</t>
  </si>
  <si>
    <t>Forlì-Cesena</t>
  </si>
  <si>
    <t>FC</t>
  </si>
  <si>
    <t>base.state_it_fe</t>
  </si>
  <si>
    <t>FE</t>
  </si>
  <si>
    <t>base.state_it_fg</t>
  </si>
  <si>
    <t>FG</t>
  </si>
  <si>
    <t>base.state_it_fi</t>
  </si>
  <si>
    <t>Firenze</t>
  </si>
  <si>
    <t>base.state_it_fm</t>
  </si>
  <si>
    <t>Fermo</t>
  </si>
  <si>
    <t>base.state_it_fr</t>
  </si>
  <si>
    <t>Frosinone</t>
  </si>
  <si>
    <t>base.state_it_ge</t>
  </si>
  <si>
    <t>Genova</t>
  </si>
  <si>
    <t>base.state_it_go</t>
  </si>
  <si>
    <t>Gorizia</t>
  </si>
  <si>
    <t>base.state_it_gr</t>
  </si>
  <si>
    <t>Grosseto</t>
  </si>
  <si>
    <t>base.state_it_im</t>
  </si>
  <si>
    <t>Imperia</t>
  </si>
  <si>
    <t>base.state_it_is</t>
  </si>
  <si>
    <t>Isernia</t>
  </si>
  <si>
    <t>base.state_it_kr</t>
  </si>
  <si>
    <t>base.state_it_lc</t>
  </si>
  <si>
    <t>Lecco</t>
  </si>
  <si>
    <t>base.state_it_le</t>
  </si>
  <si>
    <t>base.state_it_li</t>
  </si>
  <si>
    <t>base.state_it_lo</t>
  </si>
  <si>
    <t>base.state_it_lt</t>
  </si>
  <si>
    <t>Latina</t>
  </si>
  <si>
    <t>base.state_it_lu</t>
  </si>
  <si>
    <t>Lucca</t>
  </si>
  <si>
    <t>base.state_it_mb</t>
  </si>
  <si>
    <t>Monza e Brianza</t>
  </si>
  <si>
    <t>base.state_it_mc</t>
  </si>
  <si>
    <t>Macerata</t>
  </si>
  <si>
    <t>base.state_it_me</t>
  </si>
  <si>
    <t>base.state_it_mi</t>
  </si>
  <si>
    <t>Milano</t>
  </si>
  <si>
    <t>MI</t>
  </si>
  <si>
    <t>base.state_it_mn</t>
  </si>
  <si>
    <t>Mantova</t>
  </si>
  <si>
    <t>base.state_it_mo</t>
  </si>
  <si>
    <t>base.state_it_ms</t>
  </si>
  <si>
    <t>Massa-Carrara</t>
  </si>
  <si>
    <t>base.state_it_mt</t>
  </si>
  <si>
    <t>Matera</t>
  </si>
  <si>
    <t>base.state_it_na</t>
  </si>
  <si>
    <t>Napoli</t>
  </si>
  <si>
    <t>base.state_it_no</t>
  </si>
  <si>
    <t>base.state_it_nu</t>
  </si>
  <si>
    <t>Nuoro</t>
  </si>
  <si>
    <t>base.state_it_og</t>
  </si>
  <si>
    <t>Ogliastra</t>
  </si>
  <si>
    <t>OG</t>
  </si>
  <si>
    <t>base.state_it_or</t>
  </si>
  <si>
    <t>Oristano</t>
  </si>
  <si>
    <t>base.state_it_ot</t>
  </si>
  <si>
    <t>Olbia-Tempio</t>
  </si>
  <si>
    <t>OT</t>
  </si>
  <si>
    <t>base.state_it_pa</t>
  </si>
  <si>
    <t>base.state_it_pc</t>
  </si>
  <si>
    <t>Piacenza</t>
  </si>
  <si>
    <t>PC</t>
  </si>
  <si>
    <t>base.state_it_pd</t>
  </si>
  <si>
    <t>Padova</t>
  </si>
  <si>
    <t>PD</t>
  </si>
  <si>
    <t>base.state_it_pe</t>
  </si>
  <si>
    <t>base.state_it_pg</t>
  </si>
  <si>
    <t>base.state_it_pi</t>
  </si>
  <si>
    <t>base.state_it_pn</t>
  </si>
  <si>
    <t>Pordenone</t>
  </si>
  <si>
    <t>base.state_it_po</t>
  </si>
  <si>
    <t>Prato</t>
  </si>
  <si>
    <t>base.state_it_pr</t>
  </si>
  <si>
    <t>base.state_it_pt</t>
  </si>
  <si>
    <t>Pistoia</t>
  </si>
  <si>
    <t>base.state_it_pu</t>
  </si>
  <si>
    <t>Pesaro e Urbino</t>
  </si>
  <si>
    <t>PU</t>
  </si>
  <si>
    <t>base.state_it_pv</t>
  </si>
  <si>
    <t>Pavia</t>
  </si>
  <si>
    <t>PV</t>
  </si>
  <si>
    <t>base.state_it_pz</t>
  </si>
  <si>
    <t>PZ</t>
  </si>
  <si>
    <t>base.state_it_ra</t>
  </si>
  <si>
    <t>RA</t>
  </si>
  <si>
    <t>base.state_it_rc</t>
  </si>
  <si>
    <t>Reggio Calabria</t>
  </si>
  <si>
    <t>RC</t>
  </si>
  <si>
    <t>base.state_it_re</t>
  </si>
  <si>
    <t>Reggio Emilia</t>
  </si>
  <si>
    <t>base.state_it_rg</t>
  </si>
  <si>
    <t>RG</t>
  </si>
  <si>
    <t>base.state_it_ri</t>
  </si>
  <si>
    <t>Rieti</t>
  </si>
  <si>
    <t>base.state_it_rm</t>
  </si>
  <si>
    <t>RM</t>
  </si>
  <si>
    <t>base.state_it_rn</t>
  </si>
  <si>
    <t>Rimini</t>
  </si>
  <si>
    <t>base.state_it_ro</t>
  </si>
  <si>
    <t>Rovigo</t>
  </si>
  <si>
    <t>base.state_it_sa</t>
  </si>
  <si>
    <t>base.state_it_si</t>
  </si>
  <si>
    <t>base.state_it_so</t>
  </si>
  <si>
    <t>Sondrio</t>
  </si>
  <si>
    <t>base.state_it_sp</t>
  </si>
  <si>
    <t>La Spezia</t>
  </si>
  <si>
    <t>base.state_it_sr</t>
  </si>
  <si>
    <t>base.state_it_ss</t>
  </si>
  <si>
    <t>base.state_it_su</t>
  </si>
  <si>
    <t>Sud Sardegna</t>
  </si>
  <si>
    <t>base.state_it_sv</t>
  </si>
  <si>
    <t>Savona</t>
  </si>
  <si>
    <t>base.state_it_ta</t>
  </si>
  <si>
    <t>TA</t>
  </si>
  <si>
    <t>base.state_it_te</t>
  </si>
  <si>
    <t>Teramo</t>
  </si>
  <si>
    <t>base.state_it_tn</t>
  </si>
  <si>
    <t>base.state_it_to</t>
  </si>
  <si>
    <t>Torino</t>
  </si>
  <si>
    <t>base.state_it_tp</t>
  </si>
  <si>
    <t>Trapani</t>
  </si>
  <si>
    <t>TP</t>
  </si>
  <si>
    <t>base.state_it_tr</t>
  </si>
  <si>
    <t>Terni</t>
  </si>
  <si>
    <t>base.state_it_ts</t>
  </si>
  <si>
    <t>base.state_it_tv</t>
  </si>
  <si>
    <t>base.state_it_ud</t>
  </si>
  <si>
    <t>UD</t>
  </si>
  <si>
    <t>base.state_it_va</t>
  </si>
  <si>
    <t>Varese</t>
  </si>
  <si>
    <t>base.state_it_vb</t>
  </si>
  <si>
    <t>Verbano-Cusio-Ossola</t>
  </si>
  <si>
    <t>VB</t>
  </si>
  <si>
    <t>base.state_it_vc</t>
  </si>
  <si>
    <t>Vercelli</t>
  </si>
  <si>
    <t>base.state_it_ve</t>
  </si>
  <si>
    <t>Venezia</t>
  </si>
  <si>
    <t>base.state_it_vi</t>
  </si>
  <si>
    <t>Vicenza</t>
  </si>
  <si>
    <t>base.state_it_vr</t>
  </si>
  <si>
    <t>VR</t>
  </si>
  <si>
    <t>base.state_it_vs</t>
  </si>
  <si>
    <t>Medio Campidano</t>
  </si>
  <si>
    <t>VS</t>
  </si>
  <si>
    <t>base.state_it_vt</t>
  </si>
  <si>
    <t>Viterbo</t>
  </si>
  <si>
    <t>VT</t>
  </si>
  <si>
    <t>base.state_it_vv</t>
  </si>
  <si>
    <t>VV</t>
  </si>
  <si>
    <t>base.state_jp_jp-01</t>
  </si>
  <si>
    <t>01</t>
  </si>
  <si>
    <t>base.state_jp_jp-02</t>
  </si>
  <si>
    <t>02</t>
  </si>
  <si>
    <t>base.state_jp_jp-03</t>
  </si>
  <si>
    <t>03</t>
  </si>
  <si>
    <t>base.state_jp_jp-04</t>
  </si>
  <si>
    <t>04</t>
  </si>
  <si>
    <t>base.state_jp_jp-05</t>
  </si>
  <si>
    <t>05</t>
  </si>
  <si>
    <t>base.state_jp_jp-06</t>
  </si>
  <si>
    <t>06</t>
  </si>
  <si>
    <t>base.state_jp_jp-07</t>
  </si>
  <si>
    <t>07</t>
  </si>
  <si>
    <t>base.state_jp_jp-08</t>
  </si>
  <si>
    <t>08</t>
  </si>
  <si>
    <t>base.state_jp_jp-09</t>
  </si>
  <si>
    <t>09</t>
  </si>
  <si>
    <t>base.state_jp_jp-10</t>
  </si>
  <si>
    <t>10</t>
  </si>
  <si>
    <t>base.state_jp_jp-11</t>
  </si>
  <si>
    <t>11</t>
  </si>
  <si>
    <t>base.state_jp_jp-12</t>
  </si>
  <si>
    <t>12</t>
  </si>
  <si>
    <t>base.state_jp_jp-13</t>
  </si>
  <si>
    <t>13</t>
  </si>
  <si>
    <t>base.state_jp_jp-14</t>
  </si>
  <si>
    <t>14</t>
  </si>
  <si>
    <t>base.state_jp_jp-15</t>
  </si>
  <si>
    <t>15</t>
  </si>
  <si>
    <t>base.state_jp_jp-16</t>
  </si>
  <si>
    <t>16</t>
  </si>
  <si>
    <t>base.state_jp_jp-17</t>
  </si>
  <si>
    <t>17</t>
  </si>
  <si>
    <t>base.state_jp_jp-18</t>
  </si>
  <si>
    <t>18</t>
  </si>
  <si>
    <t>base.state_jp_jp-19</t>
  </si>
  <si>
    <t>19</t>
  </si>
  <si>
    <t>base.state_jp_jp-20</t>
  </si>
  <si>
    <t>20</t>
  </si>
  <si>
    <t>base.state_jp_jp-21</t>
  </si>
  <si>
    <t>21</t>
  </si>
  <si>
    <t>base.state_jp_jp-22</t>
  </si>
  <si>
    <t>22</t>
  </si>
  <si>
    <t>base.state_jp_jp-23</t>
  </si>
  <si>
    <t>23</t>
  </si>
  <si>
    <t>base.state_jp_jp-24</t>
  </si>
  <si>
    <t>24</t>
  </si>
  <si>
    <t>base.state_jp_jp-25</t>
  </si>
  <si>
    <t>25</t>
  </si>
  <si>
    <t>base.state_jp_jp-26</t>
  </si>
  <si>
    <t>26</t>
  </si>
  <si>
    <t>base.state_jp_jp-27</t>
  </si>
  <si>
    <t>27</t>
  </si>
  <si>
    <t>base.state_jp_jp-28</t>
  </si>
  <si>
    <t>28</t>
  </si>
  <si>
    <t>base.state_jp_jp-29</t>
  </si>
  <si>
    <t>29</t>
  </si>
  <si>
    <t>base.state_jp_jp-30</t>
  </si>
  <si>
    <t>30</t>
  </si>
  <si>
    <t>base.state_jp_jp-31</t>
  </si>
  <si>
    <t>31</t>
  </si>
  <si>
    <t>base.state_jp_jp-32</t>
  </si>
  <si>
    <t>32</t>
  </si>
  <si>
    <t>base.state_jp_jp-33</t>
  </si>
  <si>
    <t>33</t>
  </si>
  <si>
    <t>base.state_jp_jp-34</t>
  </si>
  <si>
    <t>34</t>
  </si>
  <si>
    <t>base.state_jp_jp-35</t>
  </si>
  <si>
    <t>35</t>
  </si>
  <si>
    <t>base.state_jp_jp-36</t>
  </si>
  <si>
    <t>36</t>
  </si>
  <si>
    <t>base.state_jp_jp-37</t>
  </si>
  <si>
    <t>37</t>
  </si>
  <si>
    <t>base.state_jp_jp-38</t>
  </si>
  <si>
    <t>38</t>
  </si>
  <si>
    <t>base.state_jp_jp-39</t>
  </si>
  <si>
    <t>39</t>
  </si>
  <si>
    <t>base.state_jp_jp-40</t>
  </si>
  <si>
    <t>40</t>
  </si>
  <si>
    <t>base.state_jp_jp-41</t>
  </si>
  <si>
    <t>41</t>
  </si>
  <si>
    <t>base.state_jp_jp-42</t>
  </si>
  <si>
    <t>42</t>
  </si>
  <si>
    <t>base.state_jp_jp-43</t>
  </si>
  <si>
    <t>43</t>
  </si>
  <si>
    <t>base.state_jp_jp-44</t>
  </si>
  <si>
    <t>44</t>
  </si>
  <si>
    <t>base.state_jp_jp-45</t>
  </si>
  <si>
    <t>45</t>
  </si>
  <si>
    <t>base.state_jp_jp-46</t>
  </si>
  <si>
    <t>46</t>
  </si>
  <si>
    <t>base.state_jp_jp-47</t>
  </si>
  <si>
    <t>47</t>
  </si>
  <si>
    <t>base.state_mx_ags</t>
  </si>
  <si>
    <t>AGU</t>
  </si>
  <si>
    <t>base.state_mx_bc</t>
  </si>
  <si>
    <t>BCN</t>
  </si>
  <si>
    <t>base.state_mx_bcs</t>
  </si>
  <si>
    <t>BCS</t>
  </si>
  <si>
    <t>base.state_mx_camp</t>
  </si>
  <si>
    <t>CAM</t>
  </si>
  <si>
    <t>base.state_mx_chih</t>
  </si>
  <si>
    <t>CHH</t>
  </si>
  <si>
    <t>base.state_mx_chis</t>
  </si>
  <si>
    <t>CHP</t>
  </si>
  <si>
    <t>base.state_mx_coah</t>
  </si>
  <si>
    <t>Coahuila</t>
  </si>
  <si>
    <t>COA</t>
  </si>
  <si>
    <t>base.state_mx_col</t>
  </si>
  <si>
    <t>base.state_mx_df</t>
  </si>
  <si>
    <t>DIF</t>
  </si>
  <si>
    <t>base.state_mx_dgo</t>
  </si>
  <si>
    <t>DUR</t>
  </si>
  <si>
    <t>base.state_mx_gro</t>
  </si>
  <si>
    <t>GRO</t>
  </si>
  <si>
    <t>base.state_mx_gto</t>
  </si>
  <si>
    <t>base.state_mx_hgo</t>
  </si>
  <si>
    <t>HID</t>
  </si>
  <si>
    <t>base.state_mx_jal</t>
  </si>
  <si>
    <t>base.state_mx_mex</t>
  </si>
  <si>
    <t>base.state_mx_mich</t>
  </si>
  <si>
    <t>Michoacán</t>
  </si>
  <si>
    <t>MIC</t>
  </si>
  <si>
    <t>base.state_mx_mor</t>
  </si>
  <si>
    <t>MOR</t>
  </si>
  <si>
    <t>base.state_mx_nay</t>
  </si>
  <si>
    <t>NAY</t>
  </si>
  <si>
    <t>base.state_mx_nl</t>
  </si>
  <si>
    <t>NLE</t>
  </si>
  <si>
    <t>base.state_mx_oax</t>
  </si>
  <si>
    <t>OAX</t>
  </si>
  <si>
    <t>base.state_mx_pue</t>
  </si>
  <si>
    <t>PUE</t>
  </si>
  <si>
    <t>base.state_mx_qro</t>
  </si>
  <si>
    <t>base.state_mx_q roo</t>
  </si>
  <si>
    <t>ROO</t>
  </si>
  <si>
    <t>base.state_mx_sin</t>
  </si>
  <si>
    <t>base.state_mx_slp</t>
  </si>
  <si>
    <t>SLP</t>
  </si>
  <si>
    <t>base.state_mx_son</t>
  </si>
  <si>
    <t>SON</t>
  </si>
  <si>
    <t>base.state_mx_tab</t>
  </si>
  <si>
    <t>TAB</t>
  </si>
  <si>
    <t>base.state_mx_tamps</t>
  </si>
  <si>
    <t>TAM</t>
  </si>
  <si>
    <t>base.state_mx_tlax</t>
  </si>
  <si>
    <t>TLA</t>
  </si>
  <si>
    <t>base.state_mx_ver</t>
  </si>
  <si>
    <t>VER</t>
  </si>
  <si>
    <t>base.state_mx_yuc</t>
  </si>
  <si>
    <t>YUC</t>
  </si>
  <si>
    <t>base.state_mx_zac</t>
  </si>
  <si>
    <t>base.state_my_jhr</t>
  </si>
  <si>
    <t>JHR</t>
  </si>
  <si>
    <t>base.state_my_kdh</t>
  </si>
  <si>
    <t>KDH</t>
  </si>
  <si>
    <t>base.state_my_ktn</t>
  </si>
  <si>
    <t>KTN</t>
  </si>
  <si>
    <t>base.state_my_kul</t>
  </si>
  <si>
    <t>KUL</t>
  </si>
  <si>
    <t>base.state_my_lbn</t>
  </si>
  <si>
    <t>base.state_my_mlk</t>
  </si>
  <si>
    <t>MLK</t>
  </si>
  <si>
    <t>base.state_my_nsn</t>
  </si>
  <si>
    <t>NSN</t>
  </si>
  <si>
    <t>base.state_my_phg</t>
  </si>
  <si>
    <t>PHG</t>
  </si>
  <si>
    <t>base.state_my_pjy</t>
  </si>
  <si>
    <t>PJY</t>
  </si>
  <si>
    <t>base.state_my_pls</t>
  </si>
  <si>
    <t>PLS</t>
  </si>
  <si>
    <t>base.state_my_png</t>
  </si>
  <si>
    <t>base.state_my_prk</t>
  </si>
  <si>
    <t>base.state_my_sbh</t>
  </si>
  <si>
    <t>SBH</t>
  </si>
  <si>
    <t>base.state_my_sgr</t>
  </si>
  <si>
    <t>SGR</t>
  </si>
  <si>
    <t>base.state_my_swk</t>
  </si>
  <si>
    <t>SWK</t>
  </si>
  <si>
    <t>base.state_my_trg</t>
  </si>
  <si>
    <t>TRG</t>
  </si>
  <si>
    <t>base.state_nz_auk</t>
  </si>
  <si>
    <t>AUK</t>
  </si>
  <si>
    <t>base.state_nz_bop</t>
  </si>
  <si>
    <t>BOP</t>
  </si>
  <si>
    <t>base.state_nz_can</t>
  </si>
  <si>
    <t>base.state_nz_gis</t>
  </si>
  <si>
    <t>GIS</t>
  </si>
  <si>
    <t>base.state_nz_hkb</t>
  </si>
  <si>
    <t>Hawke's Bay</t>
  </si>
  <si>
    <t>HKB</t>
  </si>
  <si>
    <t>base.state_nz_mbh</t>
  </si>
  <si>
    <t>MBH</t>
  </si>
  <si>
    <t>base.state_nz_mwt</t>
  </si>
  <si>
    <t>MWT</t>
  </si>
  <si>
    <t>base.state_nz_nsn</t>
  </si>
  <si>
    <t>base.state_nz_ntl</t>
  </si>
  <si>
    <t>NTL</t>
  </si>
  <si>
    <t>base.state_nz_ota</t>
  </si>
  <si>
    <t>OTA</t>
  </si>
  <si>
    <t>base.state_nz_stl</t>
  </si>
  <si>
    <t>STL</t>
  </si>
  <si>
    <t>base.state_nz_tas</t>
  </si>
  <si>
    <t>Tasman</t>
  </si>
  <si>
    <t>base.state_nz_tki</t>
  </si>
  <si>
    <t>TKI</t>
  </si>
  <si>
    <t>base.state_nz_wgn</t>
  </si>
  <si>
    <t>WGN</t>
  </si>
  <si>
    <t>base.state_nz_wko</t>
  </si>
  <si>
    <t>WKO</t>
  </si>
  <si>
    <t>base.state_nz_wtc</t>
  </si>
  <si>
    <t>WTC</t>
  </si>
  <si>
    <t>base.state_pt_pt-01</t>
  </si>
  <si>
    <t>base.state_pt_pt-02</t>
  </si>
  <si>
    <t>base.state_pt_pt-03</t>
  </si>
  <si>
    <t>base.state_pt_pt-04</t>
  </si>
  <si>
    <t>base.state_pt_pt-05</t>
  </si>
  <si>
    <t>base.state_pt_pt-06</t>
  </si>
  <si>
    <t>base.state_pt_pt-07</t>
  </si>
  <si>
    <t>base.state_pt_pt-08</t>
  </si>
  <si>
    <t>base.state_pt_pt-09</t>
  </si>
  <si>
    <t>base.state_pt_pt-10</t>
  </si>
  <si>
    <t>base.state_pt_pt-11</t>
  </si>
  <si>
    <t>base.state_pt_pt-12</t>
  </si>
  <si>
    <t>base.state_pt_pt-13</t>
  </si>
  <si>
    <t>base.state_pt_pt-14</t>
  </si>
  <si>
    <t>base.state_pt_pt-15</t>
  </si>
  <si>
    <t>base.state_pt_pt-16</t>
  </si>
  <si>
    <t>base.state_pt_pt-17</t>
  </si>
  <si>
    <t>base.state_pt_pt-18</t>
  </si>
  <si>
    <t>base.state_pt_pt-20</t>
  </si>
  <si>
    <t>Açores</t>
  </si>
  <si>
    <t>base.state_pt_pt-30</t>
  </si>
  <si>
    <t>base.state_ru_ad</t>
  </si>
  <si>
    <t>Republic of Adygeya</t>
  </si>
  <si>
    <t>base.state_ru_al</t>
  </si>
  <si>
    <t>Altai Republic</t>
  </si>
  <si>
    <t>base.state_ru_alt</t>
  </si>
  <si>
    <t>Altai Krai</t>
  </si>
  <si>
    <t>ALT</t>
  </si>
  <si>
    <t>base.state_ru_amu</t>
  </si>
  <si>
    <t>Amur Oblast</t>
  </si>
  <si>
    <t>AMU</t>
  </si>
  <si>
    <t>base.state_ru_ark</t>
  </si>
  <si>
    <t>Arkhangelsk Oblast</t>
  </si>
  <si>
    <t>ARK</t>
  </si>
  <si>
    <t>base.state_ru_ast</t>
  </si>
  <si>
    <t>Astrakhan Oblast</t>
  </si>
  <si>
    <t>base.state_ru_ba</t>
  </si>
  <si>
    <t>Republic of Bashkortostan</t>
  </si>
  <si>
    <t>base.state_ru_bel</t>
  </si>
  <si>
    <t>Belgorod Oblast</t>
  </si>
  <si>
    <t>base.state_ru_bry</t>
  </si>
  <si>
    <t>Bryansk Oblast</t>
  </si>
  <si>
    <t>BRY</t>
  </si>
  <si>
    <t>base.state_ru_bu</t>
  </si>
  <si>
    <t>Republic of Buryatia</t>
  </si>
  <si>
    <t>base.state_ru_ce</t>
  </si>
  <si>
    <t>Chechen Republic</t>
  </si>
  <si>
    <t>base.state_ru_che</t>
  </si>
  <si>
    <t>Chelyabinsk Oblast</t>
  </si>
  <si>
    <t>base.state_ru_chu</t>
  </si>
  <si>
    <t>Chukotka Autonomous Okrug</t>
  </si>
  <si>
    <t>CHU</t>
  </si>
  <si>
    <t>base.state_ru_cu</t>
  </si>
  <si>
    <t>Chuvash Republic</t>
  </si>
  <si>
    <t>base.state_ru_da</t>
  </si>
  <si>
    <t>Republic of Dagestan</t>
  </si>
  <si>
    <t>DA</t>
  </si>
  <si>
    <t>base.state_ru_in</t>
  </si>
  <si>
    <t>Republic of Ingushetia</t>
  </si>
  <si>
    <t>base.state_ru_irk</t>
  </si>
  <si>
    <t>Irkutsk Oblast</t>
  </si>
  <si>
    <t>IRK</t>
  </si>
  <si>
    <t>base.state_ru_iva</t>
  </si>
  <si>
    <t>Ivanovo Oblast</t>
  </si>
  <si>
    <t>IVA</t>
  </si>
  <si>
    <t>base.state_ru_kam</t>
  </si>
  <si>
    <t>Kamchatka Krai</t>
  </si>
  <si>
    <t>KAM</t>
  </si>
  <si>
    <t>base.state_ru_kb</t>
  </si>
  <si>
    <t>Kabardino-Balkarian Republic</t>
  </si>
  <si>
    <t>base.state_ru_kc</t>
  </si>
  <si>
    <t>Karachay–Cherkess Republic</t>
  </si>
  <si>
    <t>KC</t>
  </si>
  <si>
    <t>base.state_ru_kda</t>
  </si>
  <si>
    <t>Krasnodar Krai</t>
  </si>
  <si>
    <t>KDA</t>
  </si>
  <si>
    <t>base.state_ru_kem</t>
  </si>
  <si>
    <t>Kemerovo Oblast</t>
  </si>
  <si>
    <t>KEM</t>
  </si>
  <si>
    <t>base.state_ru_kgd</t>
  </si>
  <si>
    <t>Kaliningrad Oblast</t>
  </si>
  <si>
    <t>KGD</t>
  </si>
  <si>
    <t>base.state_ru_kgn</t>
  </si>
  <si>
    <t>Kurgan Oblast</t>
  </si>
  <si>
    <t>KGN</t>
  </si>
  <si>
    <t>base.state_ru_kha</t>
  </si>
  <si>
    <t>Khabarovsk Krai</t>
  </si>
  <si>
    <t>KHA</t>
  </si>
  <si>
    <t>base.state_ru_khm</t>
  </si>
  <si>
    <t>Khanty-Mansi Autonomous Okrug</t>
  </si>
  <si>
    <t>base.state_ru_kir</t>
  </si>
  <si>
    <t>Kirov Oblast</t>
  </si>
  <si>
    <t>base.state_ru_kk</t>
  </si>
  <si>
    <t>Republic of Khakassia</t>
  </si>
  <si>
    <t>KK</t>
  </si>
  <si>
    <t>base.state_ru_kl</t>
  </si>
  <si>
    <t>Republic of Kalmykia</t>
  </si>
  <si>
    <t>base.state_ru_klu</t>
  </si>
  <si>
    <t>Kaluga Oblast</t>
  </si>
  <si>
    <t>KLU</t>
  </si>
  <si>
    <t>base.state_ru_ko</t>
  </si>
  <si>
    <t>Komi Republic</t>
  </si>
  <si>
    <t>KO</t>
  </si>
  <si>
    <t>base.state_ru_kos</t>
  </si>
  <si>
    <t>Kostroma Oblast</t>
  </si>
  <si>
    <t>KOS</t>
  </si>
  <si>
    <t>base.state_ru_kr</t>
  </si>
  <si>
    <t>Republic of Karelia</t>
  </si>
  <si>
    <t>base.state_ru_krs</t>
  </si>
  <si>
    <t>Kursk Oblast</t>
  </si>
  <si>
    <t>KRS</t>
  </si>
  <si>
    <t>base.state_ru_kya</t>
  </si>
  <si>
    <t>Krasnoyarsk Krai</t>
  </si>
  <si>
    <t>KYA</t>
  </si>
  <si>
    <t>base.state_ru_len</t>
  </si>
  <si>
    <t>Leningrad Oblast</t>
  </si>
  <si>
    <t>LEN</t>
  </si>
  <si>
    <t>base.state_ru_lip</t>
  </si>
  <si>
    <t>Lipetsk Oblast</t>
  </si>
  <si>
    <t>LIP</t>
  </si>
  <si>
    <t>base.state_ru_mag</t>
  </si>
  <si>
    <t>Magadan Oblast</t>
  </si>
  <si>
    <t>base.state_ru_me</t>
  </si>
  <si>
    <t>Mari El Republic</t>
  </si>
  <si>
    <t>base.state_ru_mo</t>
  </si>
  <si>
    <t>Republic of Mordovia</t>
  </si>
  <si>
    <t>base.state_ru_mos</t>
  </si>
  <si>
    <t>Moscow Oblast</t>
  </si>
  <si>
    <t>MOS</t>
  </si>
  <si>
    <t>base.state_ru_mow</t>
  </si>
  <si>
    <t>MOW</t>
  </si>
  <si>
    <t>base.state_ru_mur</t>
  </si>
  <si>
    <t>Murmansk Oblast</t>
  </si>
  <si>
    <t>MUR</t>
  </si>
  <si>
    <t>base.state_ru_ngr</t>
  </si>
  <si>
    <t>Novgorod Oblast</t>
  </si>
  <si>
    <t>NGR</t>
  </si>
  <si>
    <t>base.state_ru_niz</t>
  </si>
  <si>
    <t>Nizhny Novgorod Oblast</t>
  </si>
  <si>
    <t>NIZ</t>
  </si>
  <si>
    <t>base.state_ru_nvs</t>
  </si>
  <si>
    <t>Novosibirsk Oblast</t>
  </si>
  <si>
    <t>NVS</t>
  </si>
  <si>
    <t>base.state_ru_oms</t>
  </si>
  <si>
    <t>Omsk Oblast</t>
  </si>
  <si>
    <t>OMS</t>
  </si>
  <si>
    <t>base.state_ru_ore</t>
  </si>
  <si>
    <t>Orenburg Oblast</t>
  </si>
  <si>
    <t>ORE</t>
  </si>
  <si>
    <t>base.state_ru_orl</t>
  </si>
  <si>
    <t>Oryol Oblast</t>
  </si>
  <si>
    <t>ORL</t>
  </si>
  <si>
    <t>base.state_ru_per</t>
  </si>
  <si>
    <t>Perm Krai</t>
  </si>
  <si>
    <t>base.state_ru_pnz</t>
  </si>
  <si>
    <t>Penza Oblast</t>
  </si>
  <si>
    <t>PNZ</t>
  </si>
  <si>
    <t>base.state_ru_pri</t>
  </si>
  <si>
    <t>Primorsky Krai</t>
  </si>
  <si>
    <t>PRI</t>
  </si>
  <si>
    <t>base.state_ru_psk</t>
  </si>
  <si>
    <t>Pskov Oblast</t>
  </si>
  <si>
    <t>PSK</t>
  </si>
  <si>
    <t>base.state_ru_ros</t>
  </si>
  <si>
    <t>Rostov Oblast</t>
  </si>
  <si>
    <t>ROS</t>
  </si>
  <si>
    <t>base.state_ru_rya</t>
  </si>
  <si>
    <t>Ryazan Oblast</t>
  </si>
  <si>
    <t>RYA</t>
  </si>
  <si>
    <t>base.state_ru_sa</t>
  </si>
  <si>
    <t>Sakha Republic (Yakutia)</t>
  </si>
  <si>
    <t>base.state_ru_sak</t>
  </si>
  <si>
    <t>Sakhalin Oblast</t>
  </si>
  <si>
    <t>SAK</t>
  </si>
  <si>
    <t>base.state_ru_sam</t>
  </si>
  <si>
    <t>Samara Oblast</t>
  </si>
  <si>
    <t>SAM</t>
  </si>
  <si>
    <t>base.state_ru_sar</t>
  </si>
  <si>
    <t>Saratov Oblast</t>
  </si>
  <si>
    <t>SAR</t>
  </si>
  <si>
    <t>base.state_ru_se</t>
  </si>
  <si>
    <t>Republic of North Ossetia–Alania</t>
  </si>
  <si>
    <t>base.state_ru_smo</t>
  </si>
  <si>
    <t>Smolensk Oblast</t>
  </si>
  <si>
    <t>SMO</t>
  </si>
  <si>
    <t>base.state_ru_spe</t>
  </si>
  <si>
    <t>SPE</t>
  </si>
  <si>
    <t>base.state_ru_sta</t>
  </si>
  <si>
    <t>Stavropol Krai</t>
  </si>
  <si>
    <t>STA</t>
  </si>
  <si>
    <t>base.state_ru_sve</t>
  </si>
  <si>
    <t>Sverdlovsk Oblast</t>
  </si>
  <si>
    <t>SVE</t>
  </si>
  <si>
    <t>base.state_ru_ta</t>
  </si>
  <si>
    <t>Republic of Tatarstan</t>
  </si>
  <si>
    <t>base.state_ru_tam</t>
  </si>
  <si>
    <t>Tambov Oblast</t>
  </si>
  <si>
    <t>base.state_ru_tom</t>
  </si>
  <si>
    <t>Tomsk Oblast</t>
  </si>
  <si>
    <t>TOM</t>
  </si>
  <si>
    <t>base.state_ru_tul</t>
  </si>
  <si>
    <t>Tula Oblast</t>
  </si>
  <si>
    <t>TUL</t>
  </si>
  <si>
    <t>base.state_ru_tve</t>
  </si>
  <si>
    <t>Tver Oblast</t>
  </si>
  <si>
    <t>TVE</t>
  </si>
  <si>
    <t>base.state_ru_ty</t>
  </si>
  <si>
    <t>Tyva Republic</t>
  </si>
  <si>
    <t>TY</t>
  </si>
  <si>
    <t>base.state_ru_tyu</t>
  </si>
  <si>
    <t>Tyumen Oblast</t>
  </si>
  <si>
    <t>TYU</t>
  </si>
  <si>
    <t>base.state_ru_ud</t>
  </si>
  <si>
    <t>Udmurtia</t>
  </si>
  <si>
    <t>base.state_ru_uly</t>
  </si>
  <si>
    <t>Ulyanovsk Oblast</t>
  </si>
  <si>
    <t>ULY</t>
  </si>
  <si>
    <t>base.state_ru_vgg</t>
  </si>
  <si>
    <t>Volgograd Oblast</t>
  </si>
  <si>
    <t>VGG</t>
  </si>
  <si>
    <t>base.state_ru_vla</t>
  </si>
  <si>
    <t>Vladimir Oblast</t>
  </si>
  <si>
    <t>VLA</t>
  </si>
  <si>
    <t>base.state_ru_vlg</t>
  </si>
  <si>
    <t>Vologda Oblast</t>
  </si>
  <si>
    <t>VLG</t>
  </si>
  <si>
    <t>base.state_ru_vor</t>
  </si>
  <si>
    <t>Voronezh Oblast</t>
  </si>
  <si>
    <t>VOR</t>
  </si>
  <si>
    <t>base.state_ru_yan</t>
  </si>
  <si>
    <t>Yamalo-Nenets Autonomous Okrug</t>
  </si>
  <si>
    <t>YAN</t>
  </si>
  <si>
    <t>base.state_ru_yar</t>
  </si>
  <si>
    <t>Yaroslavl Oblast</t>
  </si>
  <si>
    <t>YAR</t>
  </si>
  <si>
    <t>base.state_ru_yev</t>
  </si>
  <si>
    <t>Jewish Autonomous Oblast</t>
  </si>
  <si>
    <t>YEV</t>
  </si>
  <si>
    <t>base.state_us_aa</t>
  </si>
  <si>
    <t>Armed Forces Americas</t>
  </si>
  <si>
    <t>AA</t>
  </si>
  <si>
    <t>base.state_us_ae</t>
  </si>
  <si>
    <t>Armed Forces Europe</t>
  </si>
  <si>
    <t>base.state_us_2</t>
  </si>
  <si>
    <t>AK</t>
  </si>
  <si>
    <t>base.state_us_1</t>
  </si>
  <si>
    <t>base.state_us_ap</t>
  </si>
  <si>
    <t>Armed Forces Pacific</t>
  </si>
  <si>
    <t>base.state_us_4</t>
  </si>
  <si>
    <t>base.state_us_as</t>
  </si>
  <si>
    <t>base.state_us_3</t>
  </si>
  <si>
    <t>base.state_us_5</t>
  </si>
  <si>
    <t>base.state_us_6</t>
  </si>
  <si>
    <t>base.state_us_7</t>
  </si>
  <si>
    <t>base.state_us_9</t>
  </si>
  <si>
    <t>base.state_us_8</t>
  </si>
  <si>
    <t>base.state_us_10</t>
  </si>
  <si>
    <t>FL</t>
  </si>
  <si>
    <t>base.state_us_fm</t>
  </si>
  <si>
    <t>Federated States of Micronesia</t>
  </si>
  <si>
    <t>base.state_us_11</t>
  </si>
  <si>
    <t>base.state_us_gu</t>
  </si>
  <si>
    <t>base.state_us_12</t>
  </si>
  <si>
    <t>HI</t>
  </si>
  <si>
    <t>base.state_us_16</t>
  </si>
  <si>
    <t>IA</t>
  </si>
  <si>
    <t>base.state_us_13</t>
  </si>
  <si>
    <t>base.state_us_14</t>
  </si>
  <si>
    <t>base.state_us_15</t>
  </si>
  <si>
    <t>base.state_us_17</t>
  </si>
  <si>
    <t>base.state_us_18</t>
  </si>
  <si>
    <t>base.state_us_19</t>
  </si>
  <si>
    <t>base.state_us_34</t>
  </si>
  <si>
    <t>base.state_us_33</t>
  </si>
  <si>
    <t>base.state_us_20</t>
  </si>
  <si>
    <t>base.state_us_mh</t>
  </si>
  <si>
    <t>base.state_us_35</t>
  </si>
  <si>
    <t>base.state_us_36</t>
  </si>
  <si>
    <t>base.state_us_38</t>
  </si>
  <si>
    <t>base.state_us_mp</t>
  </si>
  <si>
    <t>base.state_us_37</t>
  </si>
  <si>
    <t>base.state_us_21</t>
  </si>
  <si>
    <t>base.state_us_28</t>
  </si>
  <si>
    <t>base.state_us_29</t>
  </si>
  <si>
    <t>ND</t>
  </si>
  <si>
    <t>base.state_us_22</t>
  </si>
  <si>
    <t>base.state_us_24</t>
  </si>
  <si>
    <t>NH</t>
  </si>
  <si>
    <t>base.state_us_25</t>
  </si>
  <si>
    <t>NJ</t>
  </si>
  <si>
    <t>base.state_us_26</t>
  </si>
  <si>
    <t>NM</t>
  </si>
  <si>
    <t>base.state_us_23</t>
  </si>
  <si>
    <t>NV</t>
  </si>
  <si>
    <t>base.state_us_27</t>
  </si>
  <si>
    <t>NY</t>
  </si>
  <si>
    <t>base.state_us_30</t>
  </si>
  <si>
    <t>OH</t>
  </si>
  <si>
    <t>base.state_us_31</t>
  </si>
  <si>
    <t>OK</t>
  </si>
  <si>
    <t>base.state_us_32</t>
  </si>
  <si>
    <t>base.state_us_39</t>
  </si>
  <si>
    <t>base.state_us_pr</t>
  </si>
  <si>
    <t>base.state_us_pw</t>
  </si>
  <si>
    <t>base.state_us_40</t>
  </si>
  <si>
    <t>base.state_us_41</t>
  </si>
  <si>
    <t>base.state_us_42</t>
  </si>
  <si>
    <t>base.state_us_43</t>
  </si>
  <si>
    <t>base.state_us_44</t>
  </si>
  <si>
    <t>TX</t>
  </si>
  <si>
    <t>base.state_us_45</t>
  </si>
  <si>
    <t>UT</t>
  </si>
  <si>
    <t>base.state_us_47</t>
  </si>
  <si>
    <t>base.state_us_vi</t>
  </si>
  <si>
    <t>Virgin Islands</t>
  </si>
  <si>
    <t>base.state_us_46</t>
  </si>
  <si>
    <t>base.state_us_48</t>
  </si>
  <si>
    <t>base.state_us_50</t>
  </si>
  <si>
    <t>WI</t>
  </si>
  <si>
    <t>base.state_us_49</t>
  </si>
  <si>
    <t>WV</t>
  </si>
  <si>
    <t>base.state_us_51</t>
  </si>
  <si>
    <t>WY</t>
  </si>
  <si>
    <t>base.state_za_ec</t>
  </si>
  <si>
    <t>base.state_za_fs</t>
  </si>
  <si>
    <t>FS</t>
  </si>
  <si>
    <t>base.state_za_gt</t>
  </si>
  <si>
    <t>base.state_za_lp</t>
  </si>
  <si>
    <t>LP</t>
  </si>
  <si>
    <t>base.state_za_mp</t>
  </si>
  <si>
    <t>base.state_za_nc</t>
  </si>
  <si>
    <t>base.state_za_nl</t>
  </si>
  <si>
    <t>base.state_za_nw</t>
  </si>
  <si>
    <t>NW</t>
  </si>
  <si>
    <t>base.state_za_wc</t>
  </si>
  <si>
    <t>WC</t>
  </si>
  <si>
    <t>IFERROR(B2;C2)</t>
  </si>
  <si>
    <t>VLOOKUP</t>
  </si>
  <si>
    <t>CONCATENATE("state_";F2;"_";LEFT(G2;3);"_";D2)</t>
  </si>
  <si>
    <t>IF(C2=C1;B1+1;1)</t>
  </si>
  <si>
    <t>country_code</t>
  </si>
  <si>
    <t>CONCATENATE(A2;" ";B2)</t>
  </si>
  <si>
    <t>Copy string "A2"</t>
  </si>
  <si>
    <t>Saint Helena, Ascension, And Tristan da Cunha</t>
  </si>
  <si>
    <t>country_id</t>
  </si>
  <si>
    <t>city_id</t>
  </si>
  <si>
    <t>city_id/id</t>
  </si>
  <si>
    <t>rdx_alias_1</t>
  </si>
  <si>
    <t>Antigua &amp; Barbuda</t>
  </si>
  <si>
    <t>rdx_alias_10</t>
  </si>
  <si>
    <t>cote d ivoire</t>
  </si>
  <si>
    <t>rdx_alias_11</t>
  </si>
  <si>
    <t>Vatican City</t>
  </si>
  <si>
    <t>rdx_alias_12</t>
  </si>
  <si>
    <t>Vatican</t>
  </si>
  <si>
    <t>rdx_alias_13</t>
  </si>
  <si>
    <t>Macedonia, the former Yugoslav Republic of</t>
  </si>
  <si>
    <t>rdx_alias_14</t>
  </si>
  <si>
    <t>Micronesia, Federated States Of</t>
  </si>
  <si>
    <t>rdx_alias_15</t>
  </si>
  <si>
    <t>Burma</t>
  </si>
  <si>
    <t>rdx_alias_16</t>
  </si>
  <si>
    <t>Pitcairn</t>
  </si>
  <si>
    <t>rdx_alias_17</t>
  </si>
  <si>
    <t>Russian Federation</t>
  </si>
  <si>
    <t>rdx_alias_18</t>
  </si>
  <si>
    <t>rdx_alias_19</t>
  </si>
  <si>
    <t>Saint Bartelemey</t>
  </si>
  <si>
    <t>rdx_alias_2</t>
  </si>
  <si>
    <t>Barbuda &amp; Antigua</t>
  </si>
  <si>
    <t>rdx_alias_20</t>
  </si>
  <si>
    <t>Saint Helena, Ascension and Tristan da Cunha</t>
  </si>
  <si>
    <t>rdx_alias_21</t>
  </si>
  <si>
    <t>rdx_alias_22</t>
  </si>
  <si>
    <t>rdx_alias_23</t>
  </si>
  <si>
    <t>Saint Maarten</t>
  </si>
  <si>
    <t>rdx_alias_24</t>
  </si>
  <si>
    <t>rdx_alias_25</t>
  </si>
  <si>
    <t>United States of America</t>
  </si>
  <si>
    <t>rdx_alias_26</t>
  </si>
  <si>
    <t>America</t>
  </si>
  <si>
    <t>rdx_alias_27</t>
  </si>
  <si>
    <t>rdx_alias_28</t>
  </si>
  <si>
    <t>Virgin Islands, U.S.</t>
  </si>
  <si>
    <t>rdx_alias_29</t>
  </si>
  <si>
    <t>Virgin Islands, USA</t>
  </si>
  <si>
    <t>rdx_alias_3</t>
  </si>
  <si>
    <t>Antigua &amp;amp; Barbuda</t>
  </si>
  <si>
    <t>rdx_alias_30</t>
  </si>
  <si>
    <t>Aland Islands</t>
  </si>
  <si>
    <t>rdx_alias_31</t>
  </si>
  <si>
    <t>aland islands</t>
  </si>
  <si>
    <t>rdx_alias_32</t>
  </si>
  <si>
    <t>Surakarta</t>
  </si>
  <si>
    <t>rdx_city_IDN_2</t>
  </si>
  <si>
    <t>rdx_alias_33</t>
  </si>
  <si>
    <t>Tebing tinggi</t>
  </si>
  <si>
    <t>rdx_city_IDN_11</t>
  </si>
  <si>
    <t>rdx_alias_34</t>
  </si>
  <si>
    <t>Makasar</t>
  </si>
  <si>
    <t>rdx_city_IDN_90</t>
  </si>
  <si>
    <t>rdx_alias_35</t>
  </si>
  <si>
    <t>rdx_city_IDN_36</t>
  </si>
  <si>
    <t>rdx_alias_36</t>
  </si>
  <si>
    <t>Pematang Siantar</t>
  </si>
  <si>
    <t>rdx_city_IDN_24</t>
  </si>
  <si>
    <t>rdx_alias_37</t>
  </si>
  <si>
    <t>Tanjung Pandan</t>
  </si>
  <si>
    <t>rdx_city_IDN_48</t>
  </si>
  <si>
    <t>rdx_alias_38</t>
  </si>
  <si>
    <t>Ujung Pandang</t>
  </si>
  <si>
    <t>rdx_alias_39</t>
  </si>
  <si>
    <t>Pangkal Pinang</t>
  </si>
  <si>
    <t>rdx_city_IDN_96</t>
  </si>
  <si>
    <t>rdx_alias_4</t>
  </si>
  <si>
    <t>Bonaire, Saint Eustatius and Saba</t>
  </si>
  <si>
    <t>rdx_alias_5</t>
  </si>
  <si>
    <t>Bosnia - Herzegovina</t>
  </si>
  <si>
    <t>rdx_alias_6</t>
  </si>
  <si>
    <t>rdx_alias_7</t>
  </si>
  <si>
    <t>Curacao</t>
  </si>
  <si>
    <t>rdx_alias_8</t>
  </si>
  <si>
    <t>Czechia</t>
  </si>
  <si>
    <t>rdx_alias_9</t>
  </si>
  <si>
    <t>Ivory Coast</t>
  </si>
  <si>
    <t>rdx_alias_40</t>
  </si>
  <si>
    <t>rdx_alias_41</t>
  </si>
  <si>
    <t>Amran</t>
  </si>
  <si>
    <t>rdx_alias_42</t>
  </si>
  <si>
    <t>rdx_alias_43</t>
  </si>
  <si>
    <t>rdx_alias_44</t>
  </si>
  <si>
    <t>Ad Dali</t>
  </si>
  <si>
    <t>rdx_alias_45</t>
  </si>
  <si>
    <t>rdx_alias_46</t>
  </si>
  <si>
    <t>rdx_alias_47</t>
  </si>
  <si>
    <t>rdx_alias_48</t>
  </si>
  <si>
    <t>rdx_alias_49</t>
  </si>
  <si>
    <t>rdx_alias_50</t>
  </si>
  <si>
    <t>rdx_alias_51</t>
  </si>
  <si>
    <t>rdx_alias_52</t>
  </si>
  <si>
    <t>rdx_alias_53</t>
  </si>
  <si>
    <t>rdx_alias_54</t>
  </si>
  <si>
    <t>rdx_alias_55</t>
  </si>
  <si>
    <t>rdx_alias_56</t>
  </si>
  <si>
    <t>rdx_alias_57</t>
  </si>
  <si>
    <t>rdx_alias_58</t>
  </si>
  <si>
    <t>rdx_alias_59</t>
  </si>
  <si>
    <t>rdx_alias_60</t>
  </si>
  <si>
    <t>rdx_alias_61</t>
  </si>
  <si>
    <t>rdx_alias_62</t>
  </si>
  <si>
    <t>rdx_alias_63</t>
  </si>
  <si>
    <t>rdx_alias_64</t>
  </si>
  <si>
    <t>rdx_alias_65</t>
  </si>
  <si>
    <t>rdx_alias_66</t>
  </si>
  <si>
    <t>rdx_alias_67</t>
  </si>
  <si>
    <t>rdx_alias_68</t>
  </si>
  <si>
    <t>rdx_alias_69</t>
  </si>
  <si>
    <t>rdx_alias_70</t>
  </si>
  <si>
    <t>rdx_alias_71</t>
  </si>
  <si>
    <t>rdx_alias_72</t>
  </si>
  <si>
    <t>rdx_alias_73</t>
  </si>
  <si>
    <t>rdx_alias_74</t>
  </si>
  <si>
    <t>rdx_alias_75</t>
  </si>
  <si>
    <t>rdx_alias_76</t>
  </si>
  <si>
    <t>rdx_alias_77</t>
  </si>
  <si>
    <t>rdx_alias_78</t>
  </si>
  <si>
    <t>rdx_alias_79</t>
  </si>
  <si>
    <t>rdx_alias_80</t>
  </si>
  <si>
    <t>rdx_alias_81</t>
  </si>
  <si>
    <t>rdx_alias_82</t>
  </si>
  <si>
    <t>rdx_alias_83</t>
  </si>
  <si>
    <t>rdx_alias_84</t>
  </si>
  <si>
    <t>rdx_alias_85</t>
  </si>
  <si>
    <t>rdx_alias_86</t>
  </si>
  <si>
    <t>rdx_alias_87</t>
  </si>
  <si>
    <t>rdx_alias_88</t>
  </si>
  <si>
    <t>rdx_alias_89</t>
  </si>
  <si>
    <t>rdx_alias_90</t>
  </si>
  <si>
    <t>rdx_alias_91</t>
  </si>
  <si>
    <t>rdx_alias_92</t>
  </si>
  <si>
    <t>rdx_alias_93</t>
  </si>
  <si>
    <t>rdx_alias_94</t>
  </si>
  <si>
    <t>rdx_alias_95</t>
  </si>
  <si>
    <t>rdx_alias_96</t>
  </si>
  <si>
    <t>rdx_alias_97</t>
  </si>
  <si>
    <t>rdx_alias_98</t>
  </si>
  <si>
    <t>rdx_alias_99</t>
  </si>
  <si>
    <t>rdx_alias_100</t>
  </si>
  <si>
    <t>rdx_alias_101</t>
  </si>
  <si>
    <t>rdx_alias_102</t>
  </si>
  <si>
    <t>rdx_alias_103</t>
  </si>
  <si>
    <t>rdx_alias_104</t>
  </si>
  <si>
    <t>rdx_alias_105</t>
  </si>
  <si>
    <t>rdx_alias_106</t>
  </si>
  <si>
    <t>rdx_alias_107</t>
  </si>
  <si>
    <t>rdx_alias_108</t>
  </si>
  <si>
    <t>rdx_alias_109</t>
  </si>
  <si>
    <t>rdx_alias_110</t>
  </si>
  <si>
    <t>rdx_alias_111</t>
  </si>
  <si>
    <t>rdx_alias_112</t>
  </si>
  <si>
    <t>rdx_alias_113</t>
  </si>
  <si>
    <t>rdx_alias_114</t>
  </si>
  <si>
    <t>rdx_alias_115</t>
  </si>
  <si>
    <t>rdx_alias_116</t>
  </si>
  <si>
    <t>rdx_alias_117</t>
  </si>
  <si>
    <t>rdx_alias_118</t>
  </si>
  <si>
    <t>rdx_alias_119</t>
  </si>
  <si>
    <t>rdx_alias_120</t>
  </si>
  <si>
    <t>rdx_alias_121</t>
  </si>
  <si>
    <t>rdx_alias_122</t>
  </si>
  <si>
    <t>rdx_alias_123</t>
  </si>
  <si>
    <t>rdx_alias_124</t>
  </si>
  <si>
    <t>rdx_alias_125</t>
  </si>
  <si>
    <t>rdx_alias_126</t>
  </si>
  <si>
    <t>rdx_alias_127</t>
  </si>
  <si>
    <t>rdx_alias_128</t>
  </si>
  <si>
    <t>rdx_alias_129</t>
  </si>
  <si>
    <t>rdx_alias_130</t>
  </si>
  <si>
    <t>rdx_alias_131</t>
  </si>
  <si>
    <t>rdx_alias_132</t>
  </si>
  <si>
    <t>rdx_alias_133</t>
  </si>
  <si>
    <t>rdx_alias_134</t>
  </si>
  <si>
    <t>rdx_alias_135</t>
  </si>
  <si>
    <t>rdx_alias_136</t>
  </si>
  <si>
    <t>rdx_alias_137</t>
  </si>
  <si>
    <t>rdx_alias_138</t>
  </si>
  <si>
    <t>rdx_alias_139</t>
  </si>
  <si>
    <t>rdx_alias_140</t>
  </si>
  <si>
    <t>rdx_alias_141</t>
  </si>
  <si>
    <t>rdx_alias_142</t>
  </si>
  <si>
    <t>rdx_alias_143</t>
  </si>
  <si>
    <t>rdx_alias_144</t>
  </si>
  <si>
    <t>rdx_alias_145</t>
  </si>
  <si>
    <t>rdx_alias_146</t>
  </si>
  <si>
    <t>rdx_alias_147</t>
  </si>
  <si>
    <t>rdx_alias_148</t>
  </si>
  <si>
    <t>rdx_alias_149</t>
  </si>
  <si>
    <t>rdx_alias_150</t>
  </si>
  <si>
    <t>rdx_alias_151</t>
  </si>
  <si>
    <t>rdx_alias_152</t>
  </si>
  <si>
    <t>rdx_alias_153</t>
  </si>
  <si>
    <t>rdx_alias_154</t>
  </si>
  <si>
    <t>rdx_alias_155</t>
  </si>
  <si>
    <t>rdx_alias_156</t>
  </si>
  <si>
    <t>rdx_alias_157</t>
  </si>
  <si>
    <t>rdx_alias_158</t>
  </si>
  <si>
    <t>rdx_alias_159</t>
  </si>
  <si>
    <t>rdx_alias_160</t>
  </si>
  <si>
    <t>rdx_alias_161</t>
  </si>
  <si>
    <t>rdx_alias_162</t>
  </si>
  <si>
    <t>rdx_alias_163</t>
  </si>
  <si>
    <t>rdx_alias_164</t>
  </si>
  <si>
    <t>rdx_alias_165</t>
  </si>
  <si>
    <t>rdx_alias_166</t>
  </si>
  <si>
    <t>rdx_alias_167</t>
  </si>
  <si>
    <t>rdx_alias_168</t>
  </si>
  <si>
    <t>rdx_alias_169</t>
  </si>
  <si>
    <t>rdx_alias_170</t>
  </si>
  <si>
    <t>rdx_alias_171</t>
  </si>
  <si>
    <t>rdx_alias_172</t>
  </si>
  <si>
    <t>rdx_alias_173</t>
  </si>
  <si>
    <t>rdx_alias_174</t>
  </si>
  <si>
    <t>rdx_alias_175</t>
  </si>
  <si>
    <t>rdx_alias_176</t>
  </si>
  <si>
    <t>rdx_alias_177</t>
  </si>
  <si>
    <t>rdx_alias_178</t>
  </si>
  <si>
    <t>rdx_alias_179</t>
  </si>
  <si>
    <t>rdx_alias_180</t>
  </si>
  <si>
    <t>rdx_alias_181</t>
  </si>
  <si>
    <t>rdx_alias_182</t>
  </si>
  <si>
    <t>rdx_alias_183</t>
  </si>
  <si>
    <t>rdx_alias_184</t>
  </si>
  <si>
    <t>rdx_alias_185</t>
  </si>
  <si>
    <t>rdx_alias_186</t>
  </si>
  <si>
    <t>rdx_alias_187</t>
  </si>
  <si>
    <t>rdx_alias_188</t>
  </si>
  <si>
    <t>rdx_alias_189</t>
  </si>
  <si>
    <t>rdx_alias_190</t>
  </si>
  <si>
    <t>rdx_alias_191</t>
  </si>
  <si>
    <t>rdx_alias_192</t>
  </si>
  <si>
    <t>rdx_alias_193</t>
  </si>
  <si>
    <t>rdx_alias_194</t>
  </si>
  <si>
    <t>rdx_alias_195</t>
  </si>
  <si>
    <t>rdx_alias_196</t>
  </si>
  <si>
    <t>rdx_alias_197</t>
  </si>
  <si>
    <t>rdx_alias_198</t>
  </si>
  <si>
    <t>rdx_alias_199</t>
  </si>
  <si>
    <t>rdx_alias_200</t>
  </si>
  <si>
    <t>rdx_alias_201</t>
  </si>
  <si>
    <t>rdx_alias_202</t>
  </si>
  <si>
    <t>rdx_alias_203</t>
  </si>
  <si>
    <t>rdx_alias_204</t>
  </si>
  <si>
    <t>rdx_alias_205</t>
  </si>
  <si>
    <t>rdx_alias_206</t>
  </si>
  <si>
    <t>rdx_alias_207</t>
  </si>
  <si>
    <t>rdx_alias_208</t>
  </si>
  <si>
    <t>rdx_alias_209</t>
  </si>
  <si>
    <t>rdx_alias_210</t>
  </si>
  <si>
    <t>rdx_alias_211</t>
  </si>
  <si>
    <t>rdx_alias_212</t>
  </si>
  <si>
    <t>rdx_alias_213</t>
  </si>
  <si>
    <t>rdx_alias_214</t>
  </si>
  <si>
    <t>rdx_alias_215</t>
  </si>
  <si>
    <t>rdx_alias_216</t>
  </si>
  <si>
    <t>rdx_alias_217</t>
  </si>
  <si>
    <t>rdx_alias_218</t>
  </si>
  <si>
    <t>rdx_alias_219</t>
  </si>
  <si>
    <t>rdx_alias_220</t>
  </si>
  <si>
    <t>rdx_alias_221</t>
  </si>
  <si>
    <t>rdx_alias_222</t>
  </si>
  <si>
    <t>rdx_alias_223</t>
  </si>
  <si>
    <t>rdx_alias_224</t>
  </si>
  <si>
    <t>rdx_alias_225</t>
  </si>
  <si>
    <t>rdx_alias_226</t>
  </si>
  <si>
    <t>rdx_alias_227</t>
  </si>
  <si>
    <t>rdx_alias_228</t>
  </si>
  <si>
    <t>rdx_alias_229</t>
  </si>
  <si>
    <t>rdx_alias_230</t>
  </si>
  <si>
    <t>rdx_alias_231</t>
  </si>
  <si>
    <t>rdx_alias_232</t>
  </si>
  <si>
    <t>rdx_alias_233</t>
  </si>
  <si>
    <t>rdx_alias_234</t>
  </si>
  <si>
    <t>rdx_alias_235</t>
  </si>
  <si>
    <t>rdx_alias_236</t>
  </si>
  <si>
    <t>rdx_alias_237</t>
  </si>
  <si>
    <t>rdx_alias_238</t>
  </si>
  <si>
    <t>rdx_alias_239</t>
  </si>
  <si>
    <t>rdx_alias_240</t>
  </si>
  <si>
    <t>rdx_alias_241</t>
  </si>
  <si>
    <t>rdx_alias_242</t>
  </si>
  <si>
    <t>rdx_alias_243</t>
  </si>
  <si>
    <t>rdx_alias_244</t>
  </si>
  <si>
    <t>rdx_alias_245</t>
  </si>
  <si>
    <t>rdx_alias_246</t>
  </si>
  <si>
    <t>rdx_alias_247</t>
  </si>
  <si>
    <t>rdx_alias_248</t>
  </si>
  <si>
    <t>rdx_alias_249</t>
  </si>
  <si>
    <t>rdx_alias_250</t>
  </si>
  <si>
    <t>rdx_alias_251</t>
  </si>
  <si>
    <t>rdx_alias_252</t>
  </si>
  <si>
    <t>rdx_alias_253</t>
  </si>
  <si>
    <t>rdx_alias_254</t>
  </si>
  <si>
    <t>rdx_alias_255</t>
  </si>
  <si>
    <t>rdx_alias_256</t>
  </si>
  <si>
    <t>rdx_alias_257</t>
  </si>
  <si>
    <t>rdx_alias_258</t>
  </si>
  <si>
    <t>rdx_alias_259</t>
  </si>
  <si>
    <t>rdx_alias_260</t>
  </si>
  <si>
    <t>rdx_alias_261</t>
  </si>
  <si>
    <t>rdx_alias_262</t>
  </si>
  <si>
    <t>rdx_alias_263</t>
  </si>
  <si>
    <t>rdx_alias_264</t>
  </si>
  <si>
    <t>rdx_alias_265</t>
  </si>
  <si>
    <t>rdx_alias_266</t>
  </si>
  <si>
    <t>rdx_alias_267</t>
  </si>
  <si>
    <t>rdx_alias_268</t>
  </si>
  <si>
    <t>rdx_alias_269</t>
  </si>
  <si>
    <t>rdx_alias_270</t>
  </si>
  <si>
    <t>rdx_alias_271</t>
  </si>
  <si>
    <t>rdx_alias_272</t>
  </si>
  <si>
    <t>rdx_alias_273</t>
  </si>
  <si>
    <t>rdx_alias_274</t>
  </si>
  <si>
    <t>rdx_alias_275</t>
  </si>
  <si>
    <t>rdx_alias_276</t>
  </si>
  <si>
    <t>rdx_alias_277</t>
  </si>
  <si>
    <t>rdx_alias_278</t>
  </si>
  <si>
    <t>rdx_alias_279</t>
  </si>
  <si>
    <t>rdx_alias_280</t>
  </si>
  <si>
    <t>rdx_alias_281</t>
  </si>
  <si>
    <t>rdx_alias_282</t>
  </si>
  <si>
    <t>rdx_alias_283</t>
  </si>
  <si>
    <t>rdx_alias_284</t>
  </si>
  <si>
    <t>rdx_alias_285</t>
  </si>
  <si>
    <t>rdx_alias_286</t>
  </si>
  <si>
    <t>rdx_alias_287</t>
  </si>
  <si>
    <t>rdx_alias_288</t>
  </si>
  <si>
    <t>rdx_alias_289</t>
  </si>
  <si>
    <t>rdx_alias_290</t>
  </si>
  <si>
    <t>rdx_alias_291</t>
  </si>
  <si>
    <t>rdx_alias_292</t>
  </si>
  <si>
    <t>rdx_alias_293</t>
  </si>
  <si>
    <t>rdx_alias_294</t>
  </si>
  <si>
    <t>rdx_alias_295</t>
  </si>
  <si>
    <t>rdx_alias_296</t>
  </si>
  <si>
    <t>rdx_alias_297</t>
  </si>
  <si>
    <t>rdx_alias_298</t>
  </si>
  <si>
    <t>rdx_alias_299</t>
  </si>
  <si>
    <t>rdx_alias_300</t>
  </si>
  <si>
    <t>rdx_alias_301</t>
  </si>
  <si>
    <t>rdx_alias_302</t>
  </si>
  <si>
    <t>rdx_alias_303</t>
  </si>
  <si>
    <t>rdx_alias_304</t>
  </si>
  <si>
    <t>rdx_alias_305</t>
  </si>
  <si>
    <t>rdx_alias_306</t>
  </si>
  <si>
    <t>rdx_alias_307</t>
  </si>
  <si>
    <t>rdx_alias_308</t>
  </si>
  <si>
    <t>rdx_alias_309</t>
  </si>
  <si>
    <t>rdx_alias_310</t>
  </si>
  <si>
    <t>rdx_alias_311</t>
  </si>
  <si>
    <t>rdx_alias_312</t>
  </si>
  <si>
    <t>rdx_alias_313</t>
  </si>
  <si>
    <t>rdx_alias_314</t>
  </si>
  <si>
    <t>rdx_alias_315</t>
  </si>
  <si>
    <t>rdx_alias_316</t>
  </si>
  <si>
    <t>rdx_alias_317</t>
  </si>
  <si>
    <t>rdx_alias_318</t>
  </si>
  <si>
    <t>rdx_alias_319</t>
  </si>
  <si>
    <t>rdx_alias_320</t>
  </si>
  <si>
    <t>rdx_alias_321</t>
  </si>
  <si>
    <t>rdx_alias_322</t>
  </si>
  <si>
    <t>rdx_alias_323</t>
  </si>
  <si>
    <t>rdx_alias_324</t>
  </si>
  <si>
    <t>rdx_alias_325</t>
  </si>
  <si>
    <t>rdx_alias_326</t>
  </si>
  <si>
    <t>rdx_alias_327</t>
  </si>
  <si>
    <t>rdx_alias_328</t>
  </si>
  <si>
    <t>rdx_alias_329</t>
  </si>
  <si>
    <t>rdx_alias_330</t>
  </si>
  <si>
    <t>rdx_alias_331</t>
  </si>
  <si>
    <t>rdx_alias_332</t>
  </si>
  <si>
    <t>rdx_alias_333</t>
  </si>
  <si>
    <t>rdx_alias_334</t>
  </si>
  <si>
    <t>rdx_alias_335</t>
  </si>
  <si>
    <t>rdx_alias_336</t>
  </si>
  <si>
    <t>rdx_alias_337</t>
  </si>
  <si>
    <t>rdx_alias_338</t>
  </si>
  <si>
    <t>rdx_alias_339</t>
  </si>
  <si>
    <t>rdx_alias_340</t>
  </si>
  <si>
    <t>rdx_alias_341</t>
  </si>
  <si>
    <t>rdx_alias_342</t>
  </si>
  <si>
    <t>rdx_alias_343</t>
  </si>
  <si>
    <t>rdx_alias_344</t>
  </si>
  <si>
    <t>rdx_alias_345</t>
  </si>
  <si>
    <t>rdx_alias_346</t>
  </si>
  <si>
    <t>rdx_alias_347</t>
  </si>
  <si>
    <t>rdx_alias_348</t>
  </si>
  <si>
    <t>rdx_alias_349</t>
  </si>
  <si>
    <t>rdx_alias_350</t>
  </si>
  <si>
    <t>rdx_alias_351</t>
  </si>
  <si>
    <t>rdx_alias_352</t>
  </si>
  <si>
    <t>rdx_alias_353</t>
  </si>
  <si>
    <t>rdx_alias_354</t>
  </si>
  <si>
    <t>rdx_alias_355</t>
  </si>
  <si>
    <t>rdx_alias_356</t>
  </si>
  <si>
    <t>rdx_alias_357</t>
  </si>
  <si>
    <t>rdx_alias_358</t>
  </si>
  <si>
    <t>rdx_alias_359</t>
  </si>
  <si>
    <t>rdx_alias_360</t>
  </si>
  <si>
    <t>rdx_alias_361</t>
  </si>
  <si>
    <t>rdx_alias_362</t>
  </si>
  <si>
    <t>rdx_alias_363</t>
  </si>
  <si>
    <t>rdx_alias_364</t>
  </si>
  <si>
    <t>rdx_alias_365</t>
  </si>
  <si>
    <t>rdx_alias_366</t>
  </si>
  <si>
    <t>rdx_alias_367</t>
  </si>
  <si>
    <t>rdx_alias_368</t>
  </si>
  <si>
    <t>rdx_alias_369</t>
  </si>
  <si>
    <t>rdx_alias_370</t>
  </si>
  <si>
    <t>rdx_alias_371</t>
  </si>
  <si>
    <t>rdx_alias_372</t>
  </si>
  <si>
    <t>rdx_alias_373</t>
  </si>
  <si>
    <t>rdx_alias_374</t>
  </si>
  <si>
    <t>rdx_alias_375</t>
  </si>
  <si>
    <t>rdx_alias_376</t>
  </si>
  <si>
    <t>rdx_alias_377</t>
  </si>
  <si>
    <t>rdx_alias_378</t>
  </si>
  <si>
    <t>rdx_alias_379</t>
  </si>
  <si>
    <t>rdx_alias_380</t>
  </si>
  <si>
    <t>rdx_alias_381</t>
  </si>
  <si>
    <t>rdx_alias_382</t>
  </si>
  <si>
    <t>rdx_alias_383</t>
  </si>
  <si>
    <t>rdx_alias_384</t>
  </si>
  <si>
    <t>rdx_alias_385</t>
  </si>
  <si>
    <t>rdx_alias_386</t>
  </si>
  <si>
    <t>rdx_alias_387</t>
  </si>
  <si>
    <t>rdx_alias_388</t>
  </si>
  <si>
    <t>rdx_alias_389</t>
  </si>
  <si>
    <t>rdx_alias_390</t>
  </si>
  <si>
    <t>rdx_alias_391</t>
  </si>
  <si>
    <t>rdx_alias_392</t>
  </si>
  <si>
    <t>rdx_alias_393</t>
  </si>
  <si>
    <t>rdx_alias_394</t>
  </si>
  <si>
    <t>rdx_alias_395</t>
  </si>
  <si>
    <t>rdx_alias_396</t>
  </si>
  <si>
    <t>rdx_alias_397</t>
  </si>
  <si>
    <t>rdx_alias_398</t>
  </si>
  <si>
    <t>rdx_alias_399</t>
  </si>
  <si>
    <t>rdx_alias_400</t>
  </si>
  <si>
    <t>rdx_alias_401</t>
  </si>
  <si>
    <t>rdx_alias_402</t>
  </si>
  <si>
    <t>rdx_alias_403</t>
  </si>
  <si>
    <t>rdx_alias_404</t>
  </si>
  <si>
    <t>rdx_alias_405</t>
  </si>
  <si>
    <t>rdx_alias_406</t>
  </si>
  <si>
    <t>rdx_alias_407</t>
  </si>
  <si>
    <t>rdx_alias_408</t>
  </si>
  <si>
    <t>rdx_alias_409</t>
  </si>
  <si>
    <t>rdx_alias_410</t>
  </si>
  <si>
    <t>rdx_alias_411</t>
  </si>
  <si>
    <t>rdx_alias_412</t>
  </si>
  <si>
    <t>rdx_alias_413</t>
  </si>
  <si>
    <t>rdx_alias_414</t>
  </si>
  <si>
    <t>rdx_alias_415</t>
  </si>
  <si>
    <t>rdx_alias_416</t>
  </si>
  <si>
    <t>rdx_alias_417</t>
  </si>
  <si>
    <t>rdx_alias_418</t>
  </si>
  <si>
    <t>rdx_alias_419</t>
  </si>
  <si>
    <t>rdx_alias_420</t>
  </si>
  <si>
    <t>rdx_alias_421</t>
  </si>
  <si>
    <t>rdx_alias_422</t>
  </si>
  <si>
    <t>rdx_alias_423</t>
  </si>
  <si>
    <t>rdx_alias_424</t>
  </si>
  <si>
    <t>rdx_alias_425</t>
  </si>
  <si>
    <t>rdx_alias_426</t>
  </si>
  <si>
    <t>rdx_alias_427</t>
  </si>
  <si>
    <t>rdx_alias_428</t>
  </si>
  <si>
    <t>rdx_alias_429</t>
  </si>
  <si>
    <t>rdx_alias_430</t>
  </si>
  <si>
    <t>rdx_alias_431</t>
  </si>
  <si>
    <t>rdx_alias_432</t>
  </si>
  <si>
    <t>rdx_alias_433</t>
  </si>
  <si>
    <t>rdx_alias_434</t>
  </si>
  <si>
    <t>rdx_alias_435</t>
  </si>
  <si>
    <t>rdx_alias_436</t>
  </si>
  <si>
    <t>rdx_alias_437</t>
  </si>
  <si>
    <t>rdx_alias_438</t>
  </si>
  <si>
    <t>rdx_alias_439</t>
  </si>
  <si>
    <t>rdx_alias_440</t>
  </si>
  <si>
    <t>rdx_alias_441</t>
  </si>
  <si>
    <t>rdx_alias_442</t>
  </si>
  <si>
    <t>rdx_alias_443</t>
  </si>
  <si>
    <t>rdx_alias_444</t>
  </si>
  <si>
    <t>rdx_alias_445</t>
  </si>
  <si>
    <t>rdx_alias_446</t>
  </si>
  <si>
    <t>rdx_alias_447</t>
  </si>
  <si>
    <t>rdx_alias_448</t>
  </si>
  <si>
    <t>rdx_alias_449</t>
  </si>
  <si>
    <t>rdx_alias_450</t>
  </si>
  <si>
    <t>rdx_alias_451</t>
  </si>
  <si>
    <t>rdx_alias_452</t>
  </si>
  <si>
    <t>rdx_alias_453</t>
  </si>
  <si>
    <t>rdx_alias_454</t>
  </si>
  <si>
    <t>rdx_alias_455</t>
  </si>
  <si>
    <t>rdx_alias_456</t>
  </si>
  <si>
    <t>rdx_alias_457</t>
  </si>
  <si>
    <t>rdx_alias_458</t>
  </si>
  <si>
    <t>rdx_alias_459</t>
  </si>
  <si>
    <t>rdx_alias_460</t>
  </si>
  <si>
    <t>rdx_alias_461</t>
  </si>
  <si>
    <t>rdx_alias_462</t>
  </si>
  <si>
    <t>rdx_alias_463</t>
  </si>
  <si>
    <t>rdx_alias_464</t>
  </si>
  <si>
    <t>rdx_alias_465</t>
  </si>
  <si>
    <t>rdx_alias_466</t>
  </si>
  <si>
    <t>rdx_alias_467</t>
  </si>
  <si>
    <t>rdx_alias_468</t>
  </si>
  <si>
    <t>rdx_alias_469</t>
  </si>
  <si>
    <t>rdx_alias_470</t>
  </si>
  <si>
    <t>rdx_alias_471</t>
  </si>
  <si>
    <t>rdx_alias_472</t>
  </si>
  <si>
    <t>rdx_alias_473</t>
  </si>
  <si>
    <t>rdx_alias_474</t>
  </si>
  <si>
    <t>rdx_alias_475</t>
  </si>
  <si>
    <t>rdx_alias_476</t>
  </si>
  <si>
    <t>rdx_alias_477</t>
  </si>
  <si>
    <t>rdx_alias_478</t>
  </si>
  <si>
    <t>rdx_alias_479</t>
  </si>
  <si>
    <t>rdx_alias_480</t>
  </si>
  <si>
    <t>rdx_alias_481</t>
  </si>
  <si>
    <t>rdx_alias_482</t>
  </si>
  <si>
    <t>rdx_alias_483</t>
  </si>
  <si>
    <t>rdx_alias_484</t>
  </si>
  <si>
    <t>rdx_alias_485</t>
  </si>
  <si>
    <t>rdx_alias_486</t>
  </si>
  <si>
    <t>rdx_alias_487</t>
  </si>
  <si>
    <t>rdx_alias_488</t>
  </si>
  <si>
    <t>rdx_alias_489</t>
  </si>
  <si>
    <t>rdx_alias_490</t>
  </si>
  <si>
    <t>rdx_alias_491</t>
  </si>
  <si>
    <t>rdx_alias_492</t>
  </si>
  <si>
    <t>rdx_alias_493</t>
  </si>
  <si>
    <t>rdx_alias_494</t>
  </si>
  <si>
    <t>rdx_alias_495</t>
  </si>
  <si>
    <t>rdx_alias_496</t>
  </si>
  <si>
    <t>rdx_alias_497</t>
  </si>
  <si>
    <t>rdx_alias_498</t>
  </si>
  <si>
    <t>rdx_alias_499</t>
  </si>
  <si>
    <t>rdx_alias_500</t>
  </si>
  <si>
    <t>rdx_alias_501</t>
  </si>
  <si>
    <t>rdx_alias_502</t>
  </si>
  <si>
    <t>rdx_alias_503</t>
  </si>
  <si>
    <t>rdx_alias_504</t>
  </si>
  <si>
    <t>rdx_alias_505</t>
  </si>
  <si>
    <t>rdx_alias_506</t>
  </si>
  <si>
    <t>rdx_alias_507</t>
  </si>
  <si>
    <t>rdx_alias_508</t>
  </si>
  <si>
    <t>rdx_alias_509</t>
  </si>
  <si>
    <t>rdx_alias_510</t>
  </si>
  <si>
    <t>rdx_alias_511</t>
  </si>
  <si>
    <t>rdx_alias_512</t>
  </si>
  <si>
    <t>rdx_alias_513</t>
  </si>
  <si>
    <t>rdx_alias_514</t>
  </si>
  <si>
    <t>rdx_alias_515</t>
  </si>
  <si>
    <t>rdx_alias_516</t>
  </si>
  <si>
    <t>rdx_alias_517</t>
  </si>
  <si>
    <t>rdx_alias_518</t>
  </si>
  <si>
    <t>rdx_alias_519</t>
  </si>
  <si>
    <t>rdx_alias_520</t>
  </si>
  <si>
    <t>rdx_alias_521</t>
  </si>
  <si>
    <t>rdx_alias_522</t>
  </si>
  <si>
    <t>rdx_alias_523</t>
  </si>
  <si>
    <t>rdx_alias_524</t>
  </si>
  <si>
    <t>rdx_alias_525</t>
  </si>
  <si>
    <t>rdx_alias_526</t>
  </si>
  <si>
    <t>rdx_alias_527</t>
  </si>
  <si>
    <t>rdx_alias_528</t>
  </si>
  <si>
    <t>rdx_alias_529</t>
  </si>
  <si>
    <t>rdx_alias_530</t>
  </si>
  <si>
    <t>rdx_alias_531</t>
  </si>
  <si>
    <t>rdx_alias_532</t>
  </si>
  <si>
    <t>rdx_alias_533</t>
  </si>
  <si>
    <t>rdx_alias_534</t>
  </si>
  <si>
    <t>rdx_alias_535</t>
  </si>
  <si>
    <t>rdx_alias_536</t>
  </si>
  <si>
    <t>rdx_alias_537</t>
  </si>
  <si>
    <t>rdx_alias_538</t>
  </si>
  <si>
    <t>rdx_alias_539</t>
  </si>
  <si>
    <t>rdx_alias_540</t>
  </si>
  <si>
    <t>rdx_alias_541</t>
  </si>
  <si>
    <t>rdx_alias_542</t>
  </si>
  <si>
    <t>rdx_alias_543</t>
  </si>
  <si>
    <t>rdx_alias_544</t>
  </si>
  <si>
    <t>rdx_alias_545</t>
  </si>
  <si>
    <t>rdx_alias_546</t>
  </si>
  <si>
    <t>rdx_alias_547</t>
  </si>
  <si>
    <t>rdx_alias_548</t>
  </si>
  <si>
    <t>rdx_alias_549</t>
  </si>
  <si>
    <t>rdx_alias_550</t>
  </si>
  <si>
    <t>rdx_alias_551</t>
  </si>
  <si>
    <t>rdx_alias_552</t>
  </si>
  <si>
    <t>rdx_alias_553</t>
  </si>
  <si>
    <t>rdx_alias_554</t>
  </si>
  <si>
    <t>rdx_alias_555</t>
  </si>
  <si>
    <t>rdx_alias_556</t>
  </si>
  <si>
    <t>rdx_alias_557</t>
  </si>
  <si>
    <t>rdx_alias_558</t>
  </si>
  <si>
    <t>rdx_alias_559</t>
  </si>
  <si>
    <t>rdx_alias_560</t>
  </si>
  <si>
    <t>rdx_alias_561</t>
  </si>
  <si>
    <t>rdx_alias_562</t>
  </si>
  <si>
    <t>rdx_alias_563</t>
  </si>
  <si>
    <t>rdx_alias_564</t>
  </si>
  <si>
    <t>rdx_alias_565</t>
  </si>
  <si>
    <t>rdx_alias_566</t>
  </si>
  <si>
    <t>rdx_alias_567</t>
  </si>
  <si>
    <t>rdx_alias_568</t>
  </si>
  <si>
    <t>rdx_alias_569</t>
  </si>
  <si>
    <t>rdx_alias_570</t>
  </si>
  <si>
    <t>rdx_alias_571</t>
  </si>
  <si>
    <t>rdx_alias_572</t>
  </si>
  <si>
    <t>rdx_alias_573</t>
  </si>
  <si>
    <t>rdx_alias_574</t>
  </si>
  <si>
    <t>rdx_alias_575</t>
  </si>
  <si>
    <t>rdx_alias_576</t>
  </si>
  <si>
    <t>rdx_alias_577</t>
  </si>
  <si>
    <t>rdx_alias_578</t>
  </si>
  <si>
    <t>rdx_alias_579</t>
  </si>
  <si>
    <t>rdx_alias_580</t>
  </si>
  <si>
    <t>rdx_alias_581</t>
  </si>
  <si>
    <t>rdx_alias_582</t>
  </si>
  <si>
    <t>rdx_alias_583</t>
  </si>
  <si>
    <t>rdx_alias_584</t>
  </si>
  <si>
    <t>rdx_alias_585</t>
  </si>
  <si>
    <t>rdx_alias_586</t>
  </si>
  <si>
    <t>rdx_alias_587</t>
  </si>
  <si>
    <t>rdx_alias_588</t>
  </si>
  <si>
    <t>rdx_alias_589</t>
  </si>
  <si>
    <t>rdx_alias_590</t>
  </si>
  <si>
    <t>rdx_alias_591</t>
  </si>
  <si>
    <t>rdx_alias_592</t>
  </si>
  <si>
    <t>rdx_alias_593</t>
  </si>
  <si>
    <t>rdx_alias_594</t>
  </si>
  <si>
    <t>rdx_alias_595</t>
  </si>
  <si>
    <t>rdx_alias_596</t>
  </si>
  <si>
    <t>rdx_alias_597</t>
  </si>
  <si>
    <t>rdx_alias_598</t>
  </si>
  <si>
    <t>rdx_alias_599</t>
  </si>
  <si>
    <t>rdx_alias_600</t>
  </si>
  <si>
    <t>rdx_alias_601</t>
  </si>
  <si>
    <t>rdx_alias_602</t>
  </si>
  <si>
    <t>rdx_alias_603</t>
  </si>
  <si>
    <t>rdx_alias_604</t>
  </si>
  <si>
    <t>rdx_alias_605</t>
  </si>
  <si>
    <t>rdx_alias_606</t>
  </si>
  <si>
    <t>rdx_alias_607</t>
  </si>
  <si>
    <t>rdx_alias_608</t>
  </si>
  <si>
    <t>rdx_alias_609</t>
  </si>
  <si>
    <t>rdx_alias_610</t>
  </si>
  <si>
    <t>rdx_alias_611</t>
  </si>
  <si>
    <t>rdx_alias_612</t>
  </si>
  <si>
    <t>rdx_alias_613</t>
  </si>
  <si>
    <t>rdx_alias_614</t>
  </si>
  <si>
    <t>rdx_alias_615</t>
  </si>
  <si>
    <t>rdx_alias_616</t>
  </si>
  <si>
    <t>rdx_alias_617</t>
  </si>
  <si>
    <t>rdx_alias_618</t>
  </si>
  <si>
    <t>rdx_alias_619</t>
  </si>
  <si>
    <t>rdx_alias_620</t>
  </si>
  <si>
    <t>rdx_alias_621</t>
  </si>
  <si>
    <t>rdx_alias_622</t>
  </si>
  <si>
    <t>rdx_alias_623</t>
  </si>
  <si>
    <t>rdx_alias_624</t>
  </si>
  <si>
    <t>rdx_alias_625</t>
  </si>
  <si>
    <t>rdx_alias_626</t>
  </si>
  <si>
    <t>rdx_alias_627</t>
  </si>
  <si>
    <t>rdx_alias_628</t>
  </si>
  <si>
    <t>rdx_alias_629</t>
  </si>
  <si>
    <t>rdx_alias_630</t>
  </si>
  <si>
    <t>rdx_alias_631</t>
  </si>
  <si>
    <t>rdx_alias_632</t>
  </si>
  <si>
    <t>rdx_alias_633</t>
  </si>
  <si>
    <t>rdx_alias_634</t>
  </si>
  <si>
    <t>rdx_alias_635</t>
  </si>
  <si>
    <t>rdx_alias_636</t>
  </si>
  <si>
    <t>rdx_alias_637</t>
  </si>
  <si>
    <t>rdx_alias_638</t>
  </si>
  <si>
    <t>rdx_alias_639</t>
  </si>
  <si>
    <t>rdx_alias_640</t>
  </si>
  <si>
    <t>rdx_alias_641</t>
  </si>
  <si>
    <t>rdx_alias_642</t>
  </si>
  <si>
    <t>rdx_alias_643</t>
  </si>
  <si>
    <t>rdx_alias_644</t>
  </si>
  <si>
    <t>rdx_alias_645</t>
  </si>
  <si>
    <t>rdx_alias_646</t>
  </si>
  <si>
    <t>rdx_alias_647</t>
  </si>
  <si>
    <t>rdx_alias_648</t>
  </si>
  <si>
    <t>rdx_alias_649</t>
  </si>
  <si>
    <t>rdx_alias_650</t>
  </si>
  <si>
    <t>rdx_alias_651</t>
  </si>
  <si>
    <t>rdx_alias_652</t>
  </si>
  <si>
    <t>rdx_alias_653</t>
  </si>
  <si>
    <t>rdx_alias_654</t>
  </si>
  <si>
    <t>rdx_alias_655</t>
  </si>
  <si>
    <t>rdx_alias_656</t>
  </si>
  <si>
    <t>rdx_alias_657</t>
  </si>
  <si>
    <t>rdx_alias_658</t>
  </si>
  <si>
    <t>rdx_alias_659</t>
  </si>
  <si>
    <t>rdx_alias_660</t>
  </si>
  <si>
    <t>rdx_alias_661</t>
  </si>
  <si>
    <t>rdx_alias_662</t>
  </si>
  <si>
    <t>rdx_alias_663</t>
  </si>
  <si>
    <t>rdx_alias_664</t>
  </si>
  <si>
    <t>rdx_alias_665</t>
  </si>
  <si>
    <t>rdx_alias_666</t>
  </si>
  <si>
    <t>rdx_alias_667</t>
  </si>
  <si>
    <t>rdx_alias_668</t>
  </si>
  <si>
    <t>rdx_alias_669</t>
  </si>
  <si>
    <t>rdx_alias_670</t>
  </si>
  <si>
    <t>rdx_alias_671</t>
  </si>
  <si>
    <t>rdx_alias_672</t>
  </si>
  <si>
    <t>rdx_alias_673</t>
  </si>
  <si>
    <t>rdx_alias_674</t>
  </si>
  <si>
    <t>rdx_alias_675</t>
  </si>
  <si>
    <t>rdx_alias_676</t>
  </si>
  <si>
    <t>rdx_alias_677</t>
  </si>
  <si>
    <t>rdx_alias_678</t>
  </si>
  <si>
    <t>rdx_alias_679</t>
  </si>
  <si>
    <t>rdx_alias_680</t>
  </si>
  <si>
    <t>rdx_alias_681</t>
  </si>
  <si>
    <t>rdx_alias_682</t>
  </si>
  <si>
    <t>rdx_alias_683</t>
  </si>
  <si>
    <t>rdx_alias_684</t>
  </si>
  <si>
    <t>rdx_alias_685</t>
  </si>
  <si>
    <t>rdx_alias_686</t>
  </si>
  <si>
    <t>rdx_alias_687</t>
  </si>
  <si>
    <t>rdx_alias_688</t>
  </si>
  <si>
    <t>rdx_alias_689</t>
  </si>
  <si>
    <t>rdx_alias_690</t>
  </si>
  <si>
    <t>rdx_alias_691</t>
  </si>
  <si>
    <t>rdx_alias_692</t>
  </si>
  <si>
    <t>rdx_alias_693</t>
  </si>
  <si>
    <t>rdx_alias_694</t>
  </si>
  <si>
    <t>rdx_alias_695</t>
  </si>
  <si>
    <t>rdx_alias_696</t>
  </si>
  <si>
    <t>rdx_alias_697</t>
  </si>
  <si>
    <t>rdx_alias_698</t>
  </si>
  <si>
    <t>rdx_alias_699</t>
  </si>
  <si>
    <t>rdx_alias_700</t>
  </si>
  <si>
    <t>rdx_alias_701</t>
  </si>
  <si>
    <t>rdx_alias_702</t>
  </si>
  <si>
    <t>rdx_alias_703</t>
  </si>
  <si>
    <t>rdx_alias_704</t>
  </si>
  <si>
    <t>rdx_alias_705</t>
  </si>
  <si>
    <t>rdx_alias_706</t>
  </si>
  <si>
    <t>rdx_alias_707</t>
  </si>
  <si>
    <t>rdx_alias_708</t>
  </si>
  <si>
    <t>rdx_alias_709</t>
  </si>
  <si>
    <t>rdx_alias_710</t>
  </si>
  <si>
    <t>rdx_alias_711</t>
  </si>
  <si>
    <t>rdx_alias_712</t>
  </si>
  <si>
    <t>rdx_alias_713</t>
  </si>
  <si>
    <t>rdx_alias_714</t>
  </si>
  <si>
    <t>rdx_alias_715</t>
  </si>
  <si>
    <t>rdx_alias_716</t>
  </si>
  <si>
    <t>rdx_alias_717</t>
  </si>
  <si>
    <t>rdx_alias_718</t>
  </si>
  <si>
    <t>rdx_alias_719</t>
  </si>
  <si>
    <t>rdx_alias_720</t>
  </si>
  <si>
    <t>rdx_alias_721</t>
  </si>
  <si>
    <t>rdx_alias_722</t>
  </si>
  <si>
    <t>rdx_alias_723</t>
  </si>
  <si>
    <t>rdx_alias_724</t>
  </si>
  <si>
    <t>rdx_alias_725</t>
  </si>
  <si>
    <t>rdx_alias_726</t>
  </si>
  <si>
    <t>West Java</t>
  </si>
  <si>
    <t>rdx_alias_727</t>
  </si>
  <si>
    <t>Central Java</t>
  </si>
  <si>
    <t>rdx_alias_728</t>
  </si>
  <si>
    <t>West Sulawesi</t>
  </si>
  <si>
    <t>rdx_alias_729</t>
  </si>
  <si>
    <t xml:space="preserve">East Nusa Tenggara </t>
  </si>
  <si>
    <t>rdx_alias_730</t>
  </si>
  <si>
    <t>East Java</t>
  </si>
  <si>
    <t>rdx_alias_731</t>
  </si>
  <si>
    <t>North Sumatra</t>
  </si>
  <si>
    <t>rdx_alias_732</t>
  </si>
  <si>
    <t>South Sulawesi</t>
  </si>
  <si>
    <t>rdx_alias_733</t>
  </si>
  <si>
    <t>Central Sulawesi</t>
  </si>
  <si>
    <t>rdx_alias_734</t>
  </si>
  <si>
    <t>West Nusa Tenggara</t>
  </si>
  <si>
    <t>rdx_alias_735</t>
  </si>
  <si>
    <t>South East Sulawesi</t>
  </si>
  <si>
    <t>rdx_alias_736</t>
  </si>
  <si>
    <t>North Maluku</t>
  </si>
  <si>
    <t>rdx_alias_737</t>
  </si>
  <si>
    <t>South Sumatra</t>
  </si>
  <si>
    <t>rdx_alias_738</t>
  </si>
  <si>
    <t>North Sulawesi</t>
  </si>
  <si>
    <t>rdx_alias_739</t>
  </si>
  <si>
    <t>West Borneo</t>
  </si>
  <si>
    <t>rdx_alias_740</t>
  </si>
  <si>
    <t>Central Borneo</t>
  </si>
  <si>
    <t>rdx_alias_741</t>
  </si>
  <si>
    <t>South Borneo</t>
  </si>
  <si>
    <t>rdx_alias_742</t>
  </si>
  <si>
    <t>East Borneo</t>
  </si>
  <si>
    <t>rdx_alias_743</t>
  </si>
  <si>
    <t>West Papua</t>
  </si>
  <si>
    <t>rdx_alias_744</t>
  </si>
  <si>
    <t>North Borneo</t>
  </si>
  <si>
    <t>rdx_alias_745</t>
  </si>
  <si>
    <t>rdx_alias_746</t>
  </si>
  <si>
    <t>rdx_city_VNM_32</t>
  </si>
  <si>
    <t>rdx_alias_747</t>
  </si>
  <si>
    <t>Saigon</t>
  </si>
  <si>
    <t>rdx_alias_748</t>
  </si>
  <si>
    <t>Makassar</t>
  </si>
  <si>
    <t>rdx_alias_749</t>
  </si>
  <si>
    <t>Bandar Labuan</t>
  </si>
  <si>
    <t>rdx_city_MYS_5</t>
  </si>
  <si>
    <t>rdx_alias_750</t>
  </si>
  <si>
    <t>rdx_city_MYS_26</t>
  </si>
  <si>
    <t>rdx_alias_751</t>
  </si>
  <si>
    <t>rdx_city_PHL_13</t>
  </si>
  <si>
    <t>rdx_alias_752</t>
  </si>
  <si>
    <t>Chonburi</t>
  </si>
  <si>
    <t>rdx_city_THA_6</t>
  </si>
  <si>
    <t>rdx_alias_753</t>
  </si>
  <si>
    <t>Phang-nga</t>
  </si>
  <si>
    <t>rdx_city_THA_31</t>
  </si>
  <si>
    <t>rdx_alias_754</t>
  </si>
  <si>
    <t>rdx_city_MMR_1</t>
  </si>
  <si>
    <t>rdx_alias_755</t>
  </si>
  <si>
    <t>Andorra la vella</t>
  </si>
  <si>
    <t>rdx_city_AND_4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</si>
</sst>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sz val="10"/>
      <name val="Arial"/>
      <charset val="1"/>
    </font>
    <font>
      <sz val="9.75"/>
      <color rgb="FF4C4C4C"/>
      <name val="Lucida Grande"/>
      <charset val="134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33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5" fillId="12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14" fillId="9" borderId="4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12" borderId="4" applyNumberFormat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1" fillId="6" borderId="3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10">
    <xf numFmtId="0" fontId="0" fillId="0" borderId="0" xfId="0"/>
    <xf numFmtId="0" fontId="1" fillId="0" borderId="0" xfId="0" applyFont="1" applyFill="1" applyBorder="1" applyAlignment="1" applyProtection="1"/>
    <xf numFmtId="0" fontId="0" fillId="0" borderId="0" xfId="0" applyFont="1" applyFill="1" applyAlignment="1"/>
    <xf numFmtId="0" fontId="1" fillId="0" borderId="0" xfId="0" applyFont="1" applyFill="1" applyBorder="1" applyAlignment="1" applyProtection="1">
      <alignment wrapText="1"/>
    </xf>
    <xf numFmtId="0" fontId="0" fillId="0" borderId="0" xfId="0" applyFill="1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2" borderId="0" xfId="0" applyFont="1" applyFill="1" applyBorder="1" applyAlignment="1" applyProtection="1">
      <alignment wrapText="1"/>
    </xf>
    <xf numFmtId="0" fontId="2" fillId="0" borderId="0" xfId="0" applyFont="1"/>
    <xf numFmtId="0" fontId="1" fillId="0" borderId="0" xfId="0" applyFo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4C4C4C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P12960"/>
  <sheetViews>
    <sheetView tabSelected="1" workbookViewId="0">
      <pane xSplit="4" ySplit="1" topLeftCell="E191" activePane="bottomRight" state="frozen"/>
      <selection/>
      <selection pane="topRight"/>
      <selection pane="bottomLeft"/>
      <selection pane="bottomRight" activeCell="C200" sqref="C200"/>
    </sheetView>
  </sheetViews>
  <sheetFormatPr defaultColWidth="9" defaultRowHeight="13.7"/>
  <cols>
    <col min="1" max="1" width="11.7251461988304" customWidth="1"/>
    <col min="5" max="5" width="9.19883040935673"/>
    <col min="6" max="6" width="10.1988304093567"/>
    <col min="8" max="8" width="11.2280701754386" customWidth="1"/>
    <col min="11" max="12" width="14.233918128655" customWidth="1"/>
    <col min="13" max="13" width="11.2280701754386" customWidth="1"/>
    <col min="15" max="15" width="9.19883040935673"/>
    <col min="16" max="16" width="11.298245614035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>
      <c r="A2" s="5" t="str">
        <f>CONCATENATE("rdx_city_",J2,"_",B2)</f>
        <v>rdx_city_AFG_1</v>
      </c>
      <c r="B2">
        <f>IF(I2=I1,B1+1,1)</f>
        <v>1</v>
      </c>
      <c r="C2" t="s">
        <v>15</v>
      </c>
      <c r="D2" t="s">
        <v>15</v>
      </c>
      <c r="E2">
        <v>36.9317</v>
      </c>
      <c r="F2">
        <v>65.1015</v>
      </c>
      <c r="G2" t="s">
        <v>16</v>
      </c>
      <c r="H2" t="str">
        <f>IFERROR(VLOOKUP(I2,'country(26mar)'!C$2:D$251,2,FALSE),"")</f>
        <v>base.af</v>
      </c>
      <c r="I2" t="s">
        <v>17</v>
      </c>
      <c r="J2" t="s">
        <v>18</v>
      </c>
      <c r="K2" t="s">
        <v>19</v>
      </c>
      <c r="L2" t="str">
        <f>CONCATENATE(G2," ",K2)</f>
        <v>Afghanistan Fāryāb</v>
      </c>
      <c r="M2" t="str">
        <f>IFERROR(VLOOKUP(L2,'State(need_input)'!I$2:J$3992,2,FALSE),"")</f>
        <v>state_AF_Fār_10</v>
      </c>
      <c r="N2" t="s">
        <v>20</v>
      </c>
      <c r="O2">
        <v>71730</v>
      </c>
      <c r="P2">
        <v>1004472345</v>
      </c>
    </row>
    <row r="3" spans="1:16">
      <c r="A3" s="5" t="str">
        <f>CONCATENATE("rdx_city_",J3,"_",B3)</f>
        <v>rdx_city_AFG_2</v>
      </c>
      <c r="B3">
        <f>IF(I3=I2,B2+1,1)</f>
        <v>2</v>
      </c>
      <c r="C3" t="s">
        <v>21</v>
      </c>
      <c r="D3" t="s">
        <v>21</v>
      </c>
      <c r="E3">
        <v>34.866</v>
      </c>
      <c r="F3">
        <v>71.15</v>
      </c>
      <c r="G3" t="s">
        <v>16</v>
      </c>
      <c r="H3" t="str">
        <f>IFERROR(VLOOKUP(I3,'country(26mar)'!C$2:D$251,2,FALSE),"")</f>
        <v>base.af</v>
      </c>
      <c r="I3" t="s">
        <v>17</v>
      </c>
      <c r="J3" t="s">
        <v>18</v>
      </c>
      <c r="K3" t="s">
        <v>22</v>
      </c>
      <c r="L3" t="str">
        <f>CONCATENATE(G3," ",K3)</f>
        <v>Afghanistan Kunaṟ</v>
      </c>
      <c r="M3" t="str">
        <f>IFERROR(VLOOKUP(L3,'State(need_input)'!I$2:J$3992,2,FALSE),"")</f>
        <v>state_AF_Kun_15</v>
      </c>
      <c r="N3" t="s">
        <v>23</v>
      </c>
      <c r="O3">
        <v>48400</v>
      </c>
      <c r="P3">
        <v>1004251962</v>
      </c>
    </row>
    <row r="4" spans="1:16">
      <c r="A4" s="5" t="str">
        <f>CONCATENATE("rdx_city_",J4,"_",B4)</f>
        <v>rdx_city_AFG_3</v>
      </c>
      <c r="B4">
        <f>IF(I4=I3,B3+1,1)</f>
        <v>3</v>
      </c>
      <c r="C4" t="s">
        <v>24</v>
      </c>
      <c r="D4" t="s">
        <v>24</v>
      </c>
      <c r="E4">
        <v>36.261</v>
      </c>
      <c r="F4">
        <v>68.04</v>
      </c>
      <c r="G4" t="s">
        <v>16</v>
      </c>
      <c r="H4" t="str">
        <f>IFERROR(VLOOKUP(I4,'country(26mar)'!C$2:D$251,2,FALSE),"")</f>
        <v>base.af</v>
      </c>
      <c r="I4" t="s">
        <v>17</v>
      </c>
      <c r="J4" t="s">
        <v>18</v>
      </c>
      <c r="K4" t="s">
        <v>25</v>
      </c>
      <c r="L4" t="str">
        <f>CONCATENATE(G4," ",K4)</f>
        <v>Afghanistan Samangān</v>
      </c>
      <c r="M4" t="str">
        <f>IFERROR(VLOOKUP(L4,'State(need_input)'!I$2:J$3992,2,FALSE),"")</f>
        <v>state_AF_Sam_18</v>
      </c>
      <c r="N4" t="s">
        <v>23</v>
      </c>
      <c r="O4">
        <v>24000</v>
      </c>
      <c r="P4">
        <v>1004564619</v>
      </c>
    </row>
    <row r="5" spans="1:16">
      <c r="A5" s="5" t="str">
        <f>CONCATENATE("rdx_city_",J5,"_",B5)</f>
        <v>rdx_city_AFG_4</v>
      </c>
      <c r="B5">
        <f>IF(I5=I4,B4+1,1)</f>
        <v>4</v>
      </c>
      <c r="C5" t="s">
        <v>26</v>
      </c>
      <c r="D5" t="s">
        <v>26</v>
      </c>
      <c r="E5">
        <v>36.1393</v>
      </c>
      <c r="F5">
        <v>68.6993</v>
      </c>
      <c r="G5" t="s">
        <v>16</v>
      </c>
      <c r="H5" t="str">
        <f>IFERROR(VLOOKUP(I5,'country(26mar)'!C$2:D$251,2,FALSE),"")</f>
        <v>base.af</v>
      </c>
      <c r="I5" t="s">
        <v>17</v>
      </c>
      <c r="J5" t="s">
        <v>18</v>
      </c>
      <c r="K5" t="s">
        <v>27</v>
      </c>
      <c r="L5" t="str">
        <f>CONCATENATE(G5," ",K5)</f>
        <v>Afghanistan Baghlān</v>
      </c>
      <c r="M5" t="str">
        <f>IFERROR(VLOOKUP(L5,'State(need_input)'!I$2:J$3992,2,FALSE),"")</f>
        <v>state_AF_Bag_11</v>
      </c>
      <c r="N5" t="s">
        <v>20</v>
      </c>
      <c r="O5">
        <v>218748</v>
      </c>
      <c r="P5">
        <v>1004943705</v>
      </c>
    </row>
    <row r="6" spans="1:16">
      <c r="A6" s="5" t="str">
        <f>CONCATENATE("rdx_city_",J6,"_",B6)</f>
        <v>rdx_city_AFG_5</v>
      </c>
      <c r="B6">
        <f>IF(I6=I5,B5+1,1)</f>
        <v>5</v>
      </c>
      <c r="C6" t="s">
        <v>28</v>
      </c>
      <c r="D6" t="s">
        <v>28</v>
      </c>
      <c r="E6">
        <v>36.7501</v>
      </c>
      <c r="F6">
        <v>66.8997</v>
      </c>
      <c r="G6" t="s">
        <v>16</v>
      </c>
      <c r="H6" t="str">
        <f>IFERROR(VLOOKUP(I6,'country(26mar)'!C$2:D$251,2,FALSE),"")</f>
        <v>base.af</v>
      </c>
      <c r="I6" t="s">
        <v>17</v>
      </c>
      <c r="J6" t="s">
        <v>18</v>
      </c>
      <c r="K6" t="s">
        <v>28</v>
      </c>
      <c r="L6" t="str">
        <f>CONCATENATE(G6," ",K6)</f>
        <v>Afghanistan Balkh</v>
      </c>
      <c r="M6" t="str">
        <f>IFERROR(VLOOKUP(L6,'State(need_input)'!I$2:J$3992,2,FALSE),"")</f>
        <v>state_AF_Bal_12</v>
      </c>
      <c r="N6" t="s">
        <v>20</v>
      </c>
      <c r="O6">
        <v>179969</v>
      </c>
      <c r="P6">
        <v>1004654094</v>
      </c>
    </row>
    <row r="7" spans="1:16">
      <c r="A7" s="5" t="str">
        <f>CONCATENATE("rdx_city_",J7,"_",B7)</f>
        <v>rdx_city_AFG_6</v>
      </c>
      <c r="B7">
        <f>IF(I7=I6,B6+1,1)</f>
        <v>6</v>
      </c>
      <c r="C7" t="s">
        <v>29</v>
      </c>
      <c r="D7" t="s">
        <v>29</v>
      </c>
      <c r="E7">
        <v>34.8211</v>
      </c>
      <c r="F7">
        <v>67.521</v>
      </c>
      <c r="G7" t="s">
        <v>16</v>
      </c>
      <c r="H7" t="str">
        <f>IFERROR(VLOOKUP(I7,'country(26mar)'!C$2:D$251,2,FALSE),"")</f>
        <v>base.af</v>
      </c>
      <c r="I7" t="s">
        <v>17</v>
      </c>
      <c r="J7" t="s">
        <v>18</v>
      </c>
      <c r="K7" t="s">
        <v>30</v>
      </c>
      <c r="L7" t="str">
        <f>CONCATENATE(G7," ",K7)</f>
        <v>Afghanistan Bāmyān</v>
      </c>
      <c r="M7" t="str">
        <f>IFERROR(VLOOKUP(L7,'State(need_input)'!I$2:J$3992,2,FALSE),"")</f>
        <v>state_AF_Bām_31</v>
      </c>
      <c r="N7" t="s">
        <v>23</v>
      </c>
      <c r="O7">
        <v>61863</v>
      </c>
      <c r="P7">
        <v>1004274041</v>
      </c>
    </row>
    <row r="8" spans="1:16">
      <c r="A8" s="5" t="str">
        <f>CONCATENATE("rdx_city_",J8,"_",B8)</f>
        <v>rdx_city_AFG_7</v>
      </c>
      <c r="B8">
        <f>IF(I8=I7,B7+1,1)</f>
        <v>7</v>
      </c>
      <c r="C8" t="s">
        <v>31</v>
      </c>
      <c r="D8" t="s">
        <v>31</v>
      </c>
      <c r="E8">
        <v>33.9667</v>
      </c>
      <c r="F8">
        <v>68.9667</v>
      </c>
      <c r="G8" t="s">
        <v>16</v>
      </c>
      <c r="H8" t="str">
        <f>IFERROR(VLOOKUP(I8,'country(26mar)'!C$2:D$251,2,FALSE),"")</f>
        <v>base.af</v>
      </c>
      <c r="I8" t="s">
        <v>17</v>
      </c>
      <c r="J8" t="s">
        <v>18</v>
      </c>
      <c r="K8" t="s">
        <v>32</v>
      </c>
      <c r="L8" t="str">
        <f>CONCATENATE(G8," ",K8)</f>
        <v>Afghanistan Lōgar</v>
      </c>
      <c r="M8" t="str">
        <f>IFERROR(VLOOKUP(L8,'State(need_input)'!I$2:J$3992,2,FALSE),"")</f>
        <v>state_AF_Lōg_32</v>
      </c>
      <c r="N8" t="s">
        <v>20</v>
      </c>
      <c r="O8">
        <v>22305</v>
      </c>
      <c r="P8">
        <v>1004707647</v>
      </c>
    </row>
    <row r="9" spans="1:16">
      <c r="A9" s="5" t="str">
        <f>CONCATENATE("rdx_city_",J9,"_",B9)</f>
        <v>rdx_city_AFG_8</v>
      </c>
      <c r="B9">
        <f>IF(I9=I8,B8+1,1)</f>
        <v>8</v>
      </c>
      <c r="C9" t="s">
        <v>33</v>
      </c>
      <c r="D9" t="s">
        <v>34</v>
      </c>
      <c r="E9">
        <v>35.3129</v>
      </c>
      <c r="F9">
        <v>69.5152</v>
      </c>
      <c r="G9" t="s">
        <v>16</v>
      </c>
      <c r="H9" t="str">
        <f>IFERROR(VLOOKUP(I9,'country(26mar)'!C$2:D$251,2,FALSE),"")</f>
        <v>base.af</v>
      </c>
      <c r="I9" t="s">
        <v>17</v>
      </c>
      <c r="J9" t="s">
        <v>18</v>
      </c>
      <c r="K9" t="s">
        <v>35</v>
      </c>
      <c r="L9" t="str">
        <f>CONCATENATE(G9," ",K9)</f>
        <v>Afghanistan Panjshir</v>
      </c>
      <c r="M9" t="str">
        <f>IFERROR(VLOOKUP(L9,'State(need_input)'!I$2:J$3992,2,FALSE),"")</f>
        <v>state_AF_Pan_27</v>
      </c>
      <c r="N9" t="s">
        <v>23</v>
      </c>
      <c r="P9">
        <v>1004374554</v>
      </c>
    </row>
    <row r="10" spans="1:16">
      <c r="A10" s="5" t="str">
        <f>CONCATENATE("rdx_city_",J10,"_",B10)</f>
        <v>rdx_city_AFG_9</v>
      </c>
      <c r="B10">
        <f>IF(I10=I9,B9+1,1)</f>
        <v>9</v>
      </c>
      <c r="C10" t="s">
        <v>36</v>
      </c>
      <c r="D10" t="s">
        <v>36</v>
      </c>
      <c r="E10">
        <v>34.5167</v>
      </c>
      <c r="F10">
        <v>65.25</v>
      </c>
      <c r="G10" t="s">
        <v>16</v>
      </c>
      <c r="H10" t="str">
        <f>IFERROR(VLOOKUP(I10,'country(26mar)'!C$2:D$251,2,FALSE),"")</f>
        <v>base.af</v>
      </c>
      <c r="I10" t="s">
        <v>17</v>
      </c>
      <c r="J10" t="s">
        <v>18</v>
      </c>
      <c r="K10" t="s">
        <v>37</v>
      </c>
      <c r="L10" t="str">
        <f>CONCATENATE(G10," ",K10)</f>
        <v>Afghanistan Ghōr</v>
      </c>
      <c r="M10" t="str">
        <f>IFERROR(VLOOKUP(L10,'State(need_input)'!I$2:J$3992,2,FALSE),"")</f>
        <v>state_AF_Ghō_34</v>
      </c>
      <c r="N10" t="s">
        <v>23</v>
      </c>
      <c r="O10">
        <v>15000</v>
      </c>
      <c r="P10">
        <v>1004988038</v>
      </c>
    </row>
    <row r="11" spans="1:16">
      <c r="A11" s="5" t="str">
        <f>CONCATENATE("rdx_city_",J11,"_",B11)</f>
        <v>rdx_city_AFG_10</v>
      </c>
      <c r="B11">
        <f>IF(I11=I10,B10+1,1)</f>
        <v>10</v>
      </c>
      <c r="C11" t="s">
        <v>38</v>
      </c>
      <c r="D11" t="s">
        <v>38</v>
      </c>
      <c r="E11">
        <v>35.0183</v>
      </c>
      <c r="F11">
        <v>69.1679</v>
      </c>
      <c r="G11" t="s">
        <v>16</v>
      </c>
      <c r="H11" t="str">
        <f>IFERROR(VLOOKUP(I11,'country(26mar)'!C$2:D$251,2,FALSE),"")</f>
        <v>base.af</v>
      </c>
      <c r="I11" t="s">
        <v>17</v>
      </c>
      <c r="J11" t="s">
        <v>18</v>
      </c>
      <c r="K11" t="s">
        <v>39</v>
      </c>
      <c r="L11" t="str">
        <f>CONCATENATE(G11," ",K11)</f>
        <v>Afghanistan Parwān</v>
      </c>
      <c r="M11" t="str">
        <f>IFERROR(VLOOKUP(L11,'State(need_input)'!I$2:J$3992,2,FALSE),"")</f>
        <v>state_AF_Par_25</v>
      </c>
      <c r="N11" t="s">
        <v>23</v>
      </c>
      <c r="O11">
        <v>53676</v>
      </c>
      <c r="P11">
        <v>1004817775</v>
      </c>
    </row>
    <row r="12" spans="1:16">
      <c r="A12" s="5" t="str">
        <f>CONCATENATE("rdx_city_",J12,"_",B12)</f>
        <v>rdx_city_AFG_11</v>
      </c>
      <c r="B12">
        <f>IF(I12=I11,B11+1,1)</f>
        <v>11</v>
      </c>
      <c r="C12" t="s">
        <v>40</v>
      </c>
      <c r="D12" t="s">
        <v>40</v>
      </c>
      <c r="E12">
        <v>32.3917</v>
      </c>
      <c r="F12">
        <v>62.0968</v>
      </c>
      <c r="G12" t="s">
        <v>16</v>
      </c>
      <c r="H12" t="str">
        <f>IFERROR(VLOOKUP(I12,'country(26mar)'!C$2:D$251,2,FALSE),"")</f>
        <v>base.af</v>
      </c>
      <c r="I12" t="s">
        <v>17</v>
      </c>
      <c r="J12" t="s">
        <v>18</v>
      </c>
      <c r="K12" t="s">
        <v>41</v>
      </c>
      <c r="L12" t="str">
        <f>CONCATENATE(G12," ",K12)</f>
        <v>Afghanistan Farāh</v>
      </c>
      <c r="M12" t="str">
        <f>IFERROR(VLOOKUP(L12,'State(need_input)'!I$2:J$3992,2,FALSE),"")</f>
        <v>state_AF_Far_21</v>
      </c>
      <c r="N12" t="s">
        <v>23</v>
      </c>
      <c r="O12">
        <v>73647</v>
      </c>
      <c r="P12">
        <v>1004523791</v>
      </c>
    </row>
    <row r="13" spans="1:16">
      <c r="A13" s="5" t="str">
        <f>CONCATENATE("rdx_city_",J13,"_",B13)</f>
        <v>rdx_city_AFG_12</v>
      </c>
      <c r="B13">
        <f>IF(I13=I12,B12+1,1)</f>
        <v>12</v>
      </c>
      <c r="C13" t="s">
        <v>42</v>
      </c>
      <c r="D13" t="s">
        <v>42</v>
      </c>
      <c r="E13">
        <v>37.1298</v>
      </c>
      <c r="F13">
        <v>70.5792</v>
      </c>
      <c r="G13" t="s">
        <v>16</v>
      </c>
      <c r="H13" t="str">
        <f>IFERROR(VLOOKUP(I13,'country(26mar)'!C$2:D$251,2,FALSE),"")</f>
        <v>base.af</v>
      </c>
      <c r="I13" t="s">
        <v>17</v>
      </c>
      <c r="J13" t="s">
        <v>18</v>
      </c>
      <c r="K13" t="s">
        <v>43</v>
      </c>
      <c r="L13" t="str">
        <f>CONCATENATE(G13," ",K13)</f>
        <v>Afghanistan Badakhshān</v>
      </c>
      <c r="M13" t="str">
        <f>IFERROR(VLOOKUP(L13,'State(need_input)'!I$2:J$3992,2,FALSE),"")</f>
        <v>state_AF_Bad_24</v>
      </c>
      <c r="N13" t="s">
        <v>23</v>
      </c>
      <c r="O13">
        <v>64704</v>
      </c>
      <c r="P13">
        <v>1004452653</v>
      </c>
    </row>
    <row r="14" spans="1:16">
      <c r="A14" s="5" t="str">
        <f>CONCATENATE("rdx_city_",J14,"_",B14)</f>
        <v>rdx_city_AFG_13</v>
      </c>
      <c r="B14">
        <f>IF(I14=I13,B13+1,1)</f>
        <v>13</v>
      </c>
      <c r="C14" t="s">
        <v>44</v>
      </c>
      <c r="D14" t="s">
        <v>44</v>
      </c>
      <c r="E14">
        <v>33.6001</v>
      </c>
      <c r="F14">
        <v>69.2146</v>
      </c>
      <c r="G14" t="s">
        <v>16</v>
      </c>
      <c r="H14" t="str">
        <f>IFERROR(VLOOKUP(I14,'country(26mar)'!C$2:D$251,2,FALSE),"")</f>
        <v>base.af</v>
      </c>
      <c r="I14" t="s">
        <v>17</v>
      </c>
      <c r="J14" t="s">
        <v>18</v>
      </c>
      <c r="K14" t="s">
        <v>45</v>
      </c>
      <c r="L14" t="str">
        <f>CONCATENATE(G14," ",K14)</f>
        <v>Afghanistan Paktiyā</v>
      </c>
      <c r="M14" t="str">
        <f>IFERROR(VLOOKUP(L14,'State(need_input)'!I$2:J$3992,2,FALSE),"")</f>
        <v>state_AF_Pak_14</v>
      </c>
      <c r="N14" t="s">
        <v>23</v>
      </c>
      <c r="O14">
        <v>103601</v>
      </c>
      <c r="P14">
        <v>1004468894</v>
      </c>
    </row>
    <row r="15" spans="1:16">
      <c r="A15" s="5" t="str">
        <f>CONCATENATE("rdx_city_",J15,"_",B15)</f>
        <v>rdx_city_AFG_14</v>
      </c>
      <c r="B15">
        <f>IF(I15=I14,B14+1,1)</f>
        <v>14</v>
      </c>
      <c r="C15" t="s">
        <v>46</v>
      </c>
      <c r="D15" t="s">
        <v>46</v>
      </c>
      <c r="E15">
        <v>33.5633</v>
      </c>
      <c r="F15">
        <v>68.4178</v>
      </c>
      <c r="G15" t="s">
        <v>16</v>
      </c>
      <c r="H15" t="str">
        <f>IFERROR(VLOOKUP(I15,'country(26mar)'!C$2:D$251,2,FALSE),"")</f>
        <v>base.af</v>
      </c>
      <c r="I15" t="s">
        <v>17</v>
      </c>
      <c r="J15" t="s">
        <v>18</v>
      </c>
      <c r="K15" t="s">
        <v>47</v>
      </c>
      <c r="L15" t="str">
        <f>CONCATENATE(G15," ",K15)</f>
        <v>Afghanistan Ghaznī</v>
      </c>
      <c r="M15" t="str">
        <f>IFERROR(VLOOKUP(L15,'State(need_input)'!I$2:J$3992,2,FALSE),"")</f>
        <v>state_AF_Gha_8</v>
      </c>
      <c r="N15" t="s">
        <v>23</v>
      </c>
      <c r="O15">
        <v>141000</v>
      </c>
      <c r="P15">
        <v>1004167490</v>
      </c>
    </row>
    <row r="16" spans="1:16">
      <c r="A16" s="5" t="str">
        <f>CONCATENATE("rdx_city_",J16,"_",B16)</f>
        <v>rdx_city_AFG_15</v>
      </c>
      <c r="B16">
        <f>IF(I16=I15,B15+1,1)</f>
        <v>15</v>
      </c>
      <c r="C16" t="s">
        <v>48</v>
      </c>
      <c r="D16" t="s">
        <v>48</v>
      </c>
      <c r="E16">
        <v>34.33</v>
      </c>
      <c r="F16">
        <v>62.17</v>
      </c>
      <c r="G16" t="s">
        <v>16</v>
      </c>
      <c r="H16" t="str">
        <f>IFERROR(VLOOKUP(I16,'country(26mar)'!C$2:D$251,2,FALSE),"")</f>
        <v>base.af</v>
      </c>
      <c r="I16" t="s">
        <v>17</v>
      </c>
      <c r="J16" t="s">
        <v>18</v>
      </c>
      <c r="K16" t="s">
        <v>49</v>
      </c>
      <c r="L16" t="str">
        <f>CONCATENATE(G16," ",K16)</f>
        <v>Afghanistan Herāt</v>
      </c>
      <c r="M16" t="str">
        <f>IFERROR(VLOOKUP(L16,'State(need_input)'!I$2:J$3992,2,FALSE),"")</f>
        <v>state_AF_Her_7</v>
      </c>
      <c r="N16" t="s">
        <v>23</v>
      </c>
      <c r="O16">
        <v>481009</v>
      </c>
      <c r="P16">
        <v>1004237782</v>
      </c>
    </row>
    <row r="17" spans="1:16">
      <c r="A17" s="5" t="str">
        <f>CONCATENATE("rdx_city_",J17,"_",B17)</f>
        <v>rdx_city_AFG_16</v>
      </c>
      <c r="B17">
        <f>IF(I17=I16,B16+1,1)</f>
        <v>16</v>
      </c>
      <c r="C17" t="s">
        <v>50</v>
      </c>
      <c r="D17" t="s">
        <v>50</v>
      </c>
      <c r="E17">
        <v>34.4415</v>
      </c>
      <c r="F17">
        <v>70.4361</v>
      </c>
      <c r="G17" t="s">
        <v>16</v>
      </c>
      <c r="H17" t="str">
        <f>IFERROR(VLOOKUP(I17,'country(26mar)'!C$2:D$251,2,FALSE),"")</f>
        <v>base.af</v>
      </c>
      <c r="I17" t="s">
        <v>17</v>
      </c>
      <c r="J17" t="s">
        <v>18</v>
      </c>
      <c r="K17" t="s">
        <v>51</v>
      </c>
      <c r="L17" t="str">
        <f>CONCATENATE(G17," ",K17)</f>
        <v>Afghanistan Nangarhār</v>
      </c>
      <c r="M17" t="str">
        <f>IFERROR(VLOOKUP(L17,'State(need_input)'!I$2:J$3992,2,FALSE),"")</f>
        <v>state_AF_Nan_16</v>
      </c>
      <c r="N17" t="s">
        <v>23</v>
      </c>
      <c r="O17">
        <v>597971</v>
      </c>
      <c r="P17">
        <v>1004315012</v>
      </c>
    </row>
    <row r="18" spans="1:16">
      <c r="A18" s="5" t="str">
        <f>CONCATENATE("rdx_city_",J18,"_",B18)</f>
        <v>rdx_city_AFG_17</v>
      </c>
      <c r="B18">
        <f>IF(I18=I17,B17+1,1)</f>
        <v>17</v>
      </c>
      <c r="C18" t="s">
        <v>52</v>
      </c>
      <c r="D18" t="s">
        <v>52</v>
      </c>
      <c r="E18">
        <v>34.5167</v>
      </c>
      <c r="F18">
        <v>69.1833</v>
      </c>
      <c r="G18" t="s">
        <v>16</v>
      </c>
      <c r="H18" t="str">
        <f>IFERROR(VLOOKUP(I18,'country(26mar)'!C$2:D$251,2,FALSE),"")</f>
        <v>base.af</v>
      </c>
      <c r="I18" t="s">
        <v>17</v>
      </c>
      <c r="J18" t="s">
        <v>18</v>
      </c>
      <c r="K18" t="s">
        <v>53</v>
      </c>
      <c r="L18" t="str">
        <f>CONCATENATE(G18," ",K18)</f>
        <v>Afghanistan Kābul</v>
      </c>
      <c r="M18" t="str">
        <f>IFERROR(VLOOKUP(L18,'State(need_input)'!I$2:J$3992,2,FALSE),"")</f>
        <v>state_AF_Kāb_1</v>
      </c>
      <c r="N18" t="s">
        <v>54</v>
      </c>
      <c r="O18">
        <v>3277000</v>
      </c>
      <c r="P18">
        <v>1004993580</v>
      </c>
    </row>
    <row r="19" spans="1:16">
      <c r="A19" s="5" t="str">
        <f>CONCATENATE("rdx_city_",J19,"_",B19)</f>
        <v>rdx_city_AFG_18</v>
      </c>
      <c r="B19">
        <f>IF(I19=I18,B18+1,1)</f>
        <v>18</v>
      </c>
      <c r="C19" t="s">
        <v>55</v>
      </c>
      <c r="D19" t="s">
        <v>55</v>
      </c>
      <c r="E19">
        <v>31.61</v>
      </c>
      <c r="F19">
        <v>65.6949</v>
      </c>
      <c r="G19" t="s">
        <v>16</v>
      </c>
      <c r="H19" t="str">
        <f>IFERROR(VLOOKUP(I19,'country(26mar)'!C$2:D$251,2,FALSE),"")</f>
        <v>base.af</v>
      </c>
      <c r="I19" t="s">
        <v>17</v>
      </c>
      <c r="J19" t="s">
        <v>18</v>
      </c>
      <c r="K19" t="s">
        <v>56</v>
      </c>
      <c r="L19" t="str">
        <f>CONCATENATE(G19," ",K19)</f>
        <v>Afghanistan Kandahār</v>
      </c>
      <c r="M19" t="str">
        <f>IFERROR(VLOOKUP(L19,'State(need_input)'!I$2:J$3992,2,FALSE),"")</f>
        <v>state_AF_Kan_5</v>
      </c>
      <c r="N19" t="s">
        <v>23</v>
      </c>
      <c r="O19">
        <v>715542</v>
      </c>
      <c r="P19">
        <v>1004003059</v>
      </c>
    </row>
    <row r="20" spans="1:16">
      <c r="A20" s="5" t="str">
        <f>CONCATENATE("rdx_city_",J20,"_",B20)</f>
        <v>rdx_city_AFG_19</v>
      </c>
      <c r="B20">
        <f>IF(I20=I19,B19+1,1)</f>
        <v>19</v>
      </c>
      <c r="C20" t="s">
        <v>57</v>
      </c>
      <c r="D20" t="s">
        <v>57</v>
      </c>
      <c r="E20">
        <v>34.4868</v>
      </c>
      <c r="F20">
        <v>62.5918</v>
      </c>
      <c r="G20" t="s">
        <v>16</v>
      </c>
      <c r="H20" t="str">
        <f>IFERROR(VLOOKUP(I20,'country(26mar)'!C$2:D$251,2,FALSE),"")</f>
        <v>base.af</v>
      </c>
      <c r="I20" t="s">
        <v>17</v>
      </c>
      <c r="J20" t="s">
        <v>18</v>
      </c>
      <c r="K20" t="s">
        <v>49</v>
      </c>
      <c r="L20" t="str">
        <f>CONCATENATE(G20," ",K20)</f>
        <v>Afghanistan Herāt</v>
      </c>
      <c r="M20" t="str">
        <f>IFERROR(VLOOKUP(L20,'State(need_input)'!I$2:J$3992,2,FALSE),"")</f>
        <v>state_AF_Her_7</v>
      </c>
      <c r="N20" t="s">
        <v>20</v>
      </c>
      <c r="O20">
        <v>17484</v>
      </c>
      <c r="P20">
        <v>1004546127</v>
      </c>
    </row>
    <row r="21" spans="1:16">
      <c r="A21" s="5" t="str">
        <f>CONCATENATE("rdx_city_",J21,"_",B21)</f>
        <v>rdx_city_AFG_20</v>
      </c>
      <c r="B21">
        <f>IF(I21=I20,B20+1,1)</f>
        <v>20</v>
      </c>
      <c r="C21" t="s">
        <v>58</v>
      </c>
      <c r="D21" t="s">
        <v>59</v>
      </c>
      <c r="E21">
        <v>33.3395</v>
      </c>
      <c r="F21">
        <v>69.9204</v>
      </c>
      <c r="G21" t="s">
        <v>16</v>
      </c>
      <c r="H21" t="str">
        <f>IFERROR(VLOOKUP(I21,'country(26mar)'!C$2:D$251,2,FALSE),"")</f>
        <v>base.af</v>
      </c>
      <c r="I21" t="s">
        <v>17</v>
      </c>
      <c r="J21" t="s">
        <v>18</v>
      </c>
      <c r="K21" t="s">
        <v>58</v>
      </c>
      <c r="L21" t="str">
        <f>CONCATENATE(G21," ",K21)</f>
        <v>Afghanistan Khōst</v>
      </c>
      <c r="M21" t="str">
        <f>IFERROR(VLOOKUP(L21,'State(need_input)'!I$2:J$3992,2,FALSE),"")</f>
        <v>state_AF_Khō_20</v>
      </c>
      <c r="N21" t="s">
        <v>23</v>
      </c>
      <c r="P21">
        <v>1004919977</v>
      </c>
    </row>
    <row r="22" spans="1:16">
      <c r="A22" s="5" t="str">
        <f>CONCATENATE("rdx_city_",J22,"_",B22)</f>
        <v>rdx_city_AFG_21</v>
      </c>
      <c r="B22">
        <f>IF(I22=I21,B21+1,1)</f>
        <v>21</v>
      </c>
      <c r="C22" t="s">
        <v>60</v>
      </c>
      <c r="D22" t="s">
        <v>60</v>
      </c>
      <c r="E22">
        <v>36.728</v>
      </c>
      <c r="F22">
        <v>68.8725</v>
      </c>
      <c r="G22" t="s">
        <v>16</v>
      </c>
      <c r="H22" t="str">
        <f>IFERROR(VLOOKUP(I22,'country(26mar)'!C$2:D$251,2,FALSE),"")</f>
        <v>base.af</v>
      </c>
      <c r="I22" t="s">
        <v>17</v>
      </c>
      <c r="J22" t="s">
        <v>18</v>
      </c>
      <c r="K22" t="s">
        <v>61</v>
      </c>
      <c r="L22" t="str">
        <f>CONCATENATE(G22," ",K22)</f>
        <v>Afghanistan Kunduz</v>
      </c>
      <c r="M22" t="str">
        <f>IFERROR(VLOOKUP(L22,'State(need_input)'!I$2:J$3992,2,FALSE),"")</f>
        <v>state_AF_Kun_28</v>
      </c>
      <c r="N22" t="s">
        <v>23</v>
      </c>
      <c r="O22">
        <v>259809</v>
      </c>
      <c r="P22">
        <v>1004227517</v>
      </c>
    </row>
    <row r="23" spans="1:16">
      <c r="A23" s="5" t="str">
        <f>CONCATENATE("rdx_city_",J23,"_",B23)</f>
        <v>rdx_city_AFG_22</v>
      </c>
      <c r="B23">
        <f>IF(I23=I22,B22+1,1)</f>
        <v>22</v>
      </c>
      <c r="C23" t="s">
        <v>62</v>
      </c>
      <c r="D23" t="s">
        <v>62</v>
      </c>
      <c r="E23">
        <v>31.583</v>
      </c>
      <c r="F23">
        <v>64.36</v>
      </c>
      <c r="G23" t="s">
        <v>16</v>
      </c>
      <c r="H23" t="str">
        <f>IFERROR(VLOOKUP(I23,'country(26mar)'!C$2:D$251,2,FALSE),"")</f>
        <v>base.af</v>
      </c>
      <c r="I23" t="s">
        <v>17</v>
      </c>
      <c r="J23" t="s">
        <v>18</v>
      </c>
      <c r="K23" t="s">
        <v>63</v>
      </c>
      <c r="L23" t="str">
        <f>CONCATENATE(G23," ",K23)</f>
        <v>Afghanistan Helmand</v>
      </c>
      <c r="M23" t="str">
        <f>IFERROR(VLOOKUP(L23,'State(need_input)'!I$2:J$3992,2,FALSE),"")</f>
        <v>state_AF_Hel_4</v>
      </c>
      <c r="N23" t="s">
        <v>23</v>
      </c>
      <c r="O23">
        <v>201546</v>
      </c>
      <c r="P23">
        <v>1004765445</v>
      </c>
    </row>
    <row r="24" spans="1:16">
      <c r="A24" s="5" t="str">
        <f>CONCATENATE("rdx_city_",J24,"_",B24)</f>
        <v>rdx_city_AFG_23</v>
      </c>
      <c r="B24">
        <f>IF(I24=I23,B23+1,1)</f>
        <v>23</v>
      </c>
      <c r="C24" t="s">
        <v>64</v>
      </c>
      <c r="D24" t="s">
        <v>64</v>
      </c>
      <c r="E24">
        <v>35.0167</v>
      </c>
      <c r="F24">
        <v>69.3333</v>
      </c>
      <c r="G24" t="s">
        <v>16</v>
      </c>
      <c r="H24" t="str">
        <f>IFERROR(VLOOKUP(I24,'country(26mar)'!C$2:D$251,2,FALSE),"")</f>
        <v>base.af</v>
      </c>
      <c r="I24" t="s">
        <v>17</v>
      </c>
      <c r="J24" t="s">
        <v>18</v>
      </c>
      <c r="K24" t="s">
        <v>65</v>
      </c>
      <c r="L24" t="str">
        <f>CONCATENATE(G24," ",K24)</f>
        <v>Afghanistan Kāpīsā</v>
      </c>
      <c r="M24" t="str">
        <f>IFERROR(VLOOKUP(L24,'State(need_input)'!I$2:J$3992,2,FALSE),"")</f>
        <v>state_AF_Kāp_22</v>
      </c>
      <c r="N24" t="s">
        <v>23</v>
      </c>
      <c r="O24">
        <v>7407</v>
      </c>
      <c r="P24">
        <v>1004151943</v>
      </c>
    </row>
    <row r="25" spans="1:16">
      <c r="A25" s="5" t="str">
        <f>CONCATENATE("rdx_city_",J25,"_",B25)</f>
        <v>rdx_city_AFG_24</v>
      </c>
      <c r="B25">
        <f>IF(I25=I24,B24+1,1)</f>
        <v>24</v>
      </c>
      <c r="C25" t="s">
        <v>66</v>
      </c>
      <c r="D25" t="s">
        <v>67</v>
      </c>
      <c r="E25">
        <v>34.3956</v>
      </c>
      <c r="F25">
        <v>68.8662</v>
      </c>
      <c r="G25" t="s">
        <v>16</v>
      </c>
      <c r="H25" t="str">
        <f>IFERROR(VLOOKUP(I25,'country(26mar)'!C$2:D$251,2,FALSE),"")</f>
        <v>base.af</v>
      </c>
      <c r="I25" t="s">
        <v>17</v>
      </c>
      <c r="J25" t="s">
        <v>18</v>
      </c>
      <c r="K25" t="s">
        <v>68</v>
      </c>
      <c r="L25" t="str">
        <f>CONCATENATE(G25," ",K25)</f>
        <v>Afghanistan Wardak</v>
      </c>
      <c r="M25" t="str">
        <f>IFERROR(VLOOKUP(L25,'State(need_input)'!I$2:J$3992,2,FALSE),"")</f>
        <v>state_AF_War_9</v>
      </c>
      <c r="N25" t="s">
        <v>23</v>
      </c>
      <c r="P25">
        <v>1004798735</v>
      </c>
    </row>
    <row r="26" spans="1:16">
      <c r="A26" s="5" t="str">
        <f>CONCATENATE("rdx_city_",J26,"_",B26)</f>
        <v>rdx_city_AFG_25</v>
      </c>
      <c r="B26">
        <f>IF(I26=I25,B25+1,1)</f>
        <v>25</v>
      </c>
      <c r="C26" t="s">
        <v>69</v>
      </c>
      <c r="D26" t="s">
        <v>69</v>
      </c>
      <c r="E26">
        <v>34.45</v>
      </c>
      <c r="F26">
        <v>68.8</v>
      </c>
      <c r="G26" t="s">
        <v>16</v>
      </c>
      <c r="H26" t="str">
        <f>IFERROR(VLOOKUP(I26,'country(26mar)'!C$2:D$251,2,FALSE),"")</f>
        <v>base.af</v>
      </c>
      <c r="I26" t="s">
        <v>17</v>
      </c>
      <c r="J26" t="s">
        <v>18</v>
      </c>
      <c r="K26" t="s">
        <v>68</v>
      </c>
      <c r="L26" t="str">
        <f>CONCATENATE(G26," ",K26)</f>
        <v>Afghanistan Wardak</v>
      </c>
      <c r="M26" t="str">
        <f>IFERROR(VLOOKUP(L26,'State(need_input)'!I$2:J$3992,2,FALSE),"")</f>
        <v>state_AF_War_9</v>
      </c>
      <c r="O26">
        <v>35008</v>
      </c>
      <c r="P26">
        <v>1004450357</v>
      </c>
    </row>
    <row r="27" spans="1:16">
      <c r="A27" s="5" t="str">
        <f>CONCATENATE("rdx_city_",J27,"_",B27)</f>
        <v>rdx_city_AFG_26</v>
      </c>
      <c r="B27">
        <f>IF(I27=I26,B26+1,1)</f>
        <v>26</v>
      </c>
      <c r="C27" t="s">
        <v>70</v>
      </c>
      <c r="D27" t="s">
        <v>70</v>
      </c>
      <c r="E27">
        <v>36.7</v>
      </c>
      <c r="F27">
        <v>67.1</v>
      </c>
      <c r="G27" t="s">
        <v>16</v>
      </c>
      <c r="H27" t="str">
        <f>IFERROR(VLOOKUP(I27,'country(26mar)'!C$2:D$251,2,FALSE),"")</f>
        <v>base.af</v>
      </c>
      <c r="I27" t="s">
        <v>17</v>
      </c>
      <c r="J27" t="s">
        <v>18</v>
      </c>
      <c r="K27" t="s">
        <v>28</v>
      </c>
      <c r="L27" t="str">
        <f>CONCATENATE(G27," ",K27)</f>
        <v>Afghanistan Balkh</v>
      </c>
      <c r="M27" t="str">
        <f>IFERROR(VLOOKUP(L27,'State(need_input)'!I$2:J$3992,2,FALSE),"")</f>
        <v>state_AF_Bal_12</v>
      </c>
      <c r="N27" t="s">
        <v>23</v>
      </c>
      <c r="O27">
        <v>458151</v>
      </c>
      <c r="P27">
        <v>1004436363</v>
      </c>
    </row>
    <row r="28" spans="1:16">
      <c r="A28" s="5" t="str">
        <f>CONCATENATE("rdx_city_",J28,"_",B28)</f>
        <v>rdx_city_AFG_27</v>
      </c>
      <c r="B28">
        <f>IF(I28=I27,B27+1,1)</f>
        <v>27</v>
      </c>
      <c r="C28" t="s">
        <v>71</v>
      </c>
      <c r="D28" t="s">
        <v>71</v>
      </c>
      <c r="E28">
        <v>34.65</v>
      </c>
      <c r="F28">
        <v>70.1667</v>
      </c>
      <c r="G28" t="s">
        <v>16</v>
      </c>
      <c r="H28" t="str">
        <f>IFERROR(VLOOKUP(I28,'country(26mar)'!C$2:D$251,2,FALSE),"")</f>
        <v>base.af</v>
      </c>
      <c r="I28" t="s">
        <v>17</v>
      </c>
      <c r="J28" t="s">
        <v>18</v>
      </c>
      <c r="K28" t="s">
        <v>72</v>
      </c>
      <c r="L28" t="str">
        <f>CONCATENATE(G28," ",K28)</f>
        <v>Afghanistan Laghmān</v>
      </c>
      <c r="M28" t="str">
        <f>IFERROR(VLOOKUP(L28,'State(need_input)'!I$2:J$3992,2,FALSE),"")</f>
        <v>state_AF_Lag_17</v>
      </c>
      <c r="N28" t="s">
        <v>23</v>
      </c>
      <c r="O28">
        <v>17345</v>
      </c>
      <c r="P28">
        <v>1004590769</v>
      </c>
    </row>
    <row r="29" spans="1:16">
      <c r="A29" s="5" t="str">
        <f>CONCATENATE("rdx_city_",J29,"_",B29)</f>
        <v>rdx_city_AFG_28</v>
      </c>
      <c r="B29">
        <f>IF(I29=I28,B28+1,1)</f>
        <v>28</v>
      </c>
      <c r="C29" t="s">
        <v>73</v>
      </c>
      <c r="D29" t="s">
        <v>73</v>
      </c>
      <c r="E29">
        <v>35.9302</v>
      </c>
      <c r="F29">
        <v>64.7701</v>
      </c>
      <c r="G29" t="s">
        <v>16</v>
      </c>
      <c r="H29" t="str">
        <f>IFERROR(VLOOKUP(I29,'country(26mar)'!C$2:D$251,2,FALSE),"")</f>
        <v>base.af</v>
      </c>
      <c r="I29" t="s">
        <v>17</v>
      </c>
      <c r="J29" t="s">
        <v>18</v>
      </c>
      <c r="K29" t="s">
        <v>19</v>
      </c>
      <c r="L29" t="str">
        <f>CONCATENATE(G29," ",K29)</f>
        <v>Afghanistan Fāryāb</v>
      </c>
      <c r="M29" t="str">
        <f>IFERROR(VLOOKUP(L29,'State(need_input)'!I$2:J$3992,2,FALSE),"")</f>
        <v>state_AF_Fār_10</v>
      </c>
      <c r="N29" t="s">
        <v>23</v>
      </c>
      <c r="O29">
        <v>199795</v>
      </c>
      <c r="P29">
        <v>1004622920</v>
      </c>
    </row>
    <row r="30" spans="1:16">
      <c r="A30" s="5" t="str">
        <f>CONCATENATE("rdx_city_",J30,"_",B30)</f>
        <v>rdx_city_AFG_29</v>
      </c>
      <c r="B30">
        <f>IF(I30=I29,B29+1,1)</f>
        <v>29</v>
      </c>
      <c r="C30" t="s">
        <v>74</v>
      </c>
      <c r="D30" t="s">
        <v>75</v>
      </c>
      <c r="E30">
        <v>33.7218</v>
      </c>
      <c r="F30">
        <v>66.1302</v>
      </c>
      <c r="G30" t="s">
        <v>16</v>
      </c>
      <c r="H30" t="str">
        <f>IFERROR(VLOOKUP(I30,'country(26mar)'!C$2:D$251,2,FALSE),"")</f>
        <v>base.af</v>
      </c>
      <c r="I30" t="s">
        <v>17</v>
      </c>
      <c r="J30" t="s">
        <v>18</v>
      </c>
      <c r="K30" t="s">
        <v>76</v>
      </c>
      <c r="L30" t="str">
        <f>CONCATENATE(G30," ",K30)</f>
        <v>Afghanistan Dāykundī</v>
      </c>
      <c r="M30" t="str">
        <f>IFERROR(VLOOKUP(L30,'State(need_input)'!I$2:J$3992,2,FALSE),"")</f>
        <v>state_AF_Dāy_26</v>
      </c>
      <c r="N30" t="s">
        <v>23</v>
      </c>
      <c r="P30">
        <v>1004642532</v>
      </c>
    </row>
    <row r="31" spans="1:16">
      <c r="A31" s="5" t="str">
        <f>CONCATENATE("rdx_city_",J31,"_",B31)</f>
        <v>rdx_city_AFG_30</v>
      </c>
      <c r="B31">
        <f>IF(I31=I30,B30+1,1)</f>
        <v>30</v>
      </c>
      <c r="C31" t="s">
        <v>77</v>
      </c>
      <c r="D31" t="s">
        <v>78</v>
      </c>
      <c r="E31">
        <v>35.4206</v>
      </c>
      <c r="F31">
        <v>70.9226</v>
      </c>
      <c r="G31" t="s">
        <v>16</v>
      </c>
      <c r="H31" t="str">
        <f>IFERROR(VLOOKUP(I31,'country(26mar)'!C$2:D$251,2,FALSE),"")</f>
        <v>base.af</v>
      </c>
      <c r="I31" t="s">
        <v>17</v>
      </c>
      <c r="J31" t="s">
        <v>18</v>
      </c>
      <c r="K31" t="s">
        <v>79</v>
      </c>
      <c r="L31" t="str">
        <f>CONCATENATE(G31," ",K31)</f>
        <v>Afghanistan Nūristān</v>
      </c>
      <c r="M31" t="str">
        <f>IFERROR(VLOOKUP(L31,'State(need_input)'!I$2:J$3992,2,FALSE),"")</f>
        <v>state_AF_Nūr_33</v>
      </c>
      <c r="N31" t="s">
        <v>23</v>
      </c>
      <c r="P31">
        <v>1004795942</v>
      </c>
    </row>
    <row r="32" spans="1:16">
      <c r="A32" s="5" t="str">
        <f>CONCATENATE("rdx_city_",J32,"_",B32)</f>
        <v>rdx_city_AFG_31</v>
      </c>
      <c r="B32">
        <f>IF(I32=I31,B31+1,1)</f>
        <v>31</v>
      </c>
      <c r="C32" t="s">
        <v>80</v>
      </c>
      <c r="D32" t="s">
        <v>80</v>
      </c>
      <c r="E32">
        <v>35.9511</v>
      </c>
      <c r="F32">
        <v>68.7011</v>
      </c>
      <c r="G32" t="s">
        <v>16</v>
      </c>
      <c r="H32" t="str">
        <f>IFERROR(VLOOKUP(I32,'country(26mar)'!C$2:D$251,2,FALSE),"")</f>
        <v>base.af</v>
      </c>
      <c r="I32" t="s">
        <v>17</v>
      </c>
      <c r="J32" t="s">
        <v>18</v>
      </c>
      <c r="K32" t="s">
        <v>27</v>
      </c>
      <c r="L32" t="str">
        <f>CONCATENATE(G32," ",K32)</f>
        <v>Afghanistan Baghlān</v>
      </c>
      <c r="M32" t="str">
        <f>IFERROR(VLOOKUP(L32,'State(need_input)'!I$2:J$3992,2,FALSE),"")</f>
        <v>state_AF_Bag_11</v>
      </c>
      <c r="N32" t="s">
        <v>23</v>
      </c>
      <c r="O32">
        <v>56369</v>
      </c>
      <c r="P32">
        <v>1004123527</v>
      </c>
    </row>
    <row r="33" spans="1:16">
      <c r="A33" s="5" t="str">
        <f>CONCATENATE("rdx_city_",J33,"_",B33)</f>
        <v>rdx_city_AFG_32</v>
      </c>
      <c r="B33">
        <f>IF(I33=I32,B32+1,1)</f>
        <v>32</v>
      </c>
      <c r="C33" t="s">
        <v>81</v>
      </c>
      <c r="D33" t="s">
        <v>82</v>
      </c>
      <c r="E33">
        <v>33.9953</v>
      </c>
      <c r="F33">
        <v>69.0227</v>
      </c>
      <c r="G33" t="s">
        <v>16</v>
      </c>
      <c r="H33" t="str">
        <f>IFERROR(VLOOKUP(I33,'country(26mar)'!C$2:D$251,2,FALSE),"")</f>
        <v>base.af</v>
      </c>
      <c r="I33" t="s">
        <v>17</v>
      </c>
      <c r="J33" t="s">
        <v>18</v>
      </c>
      <c r="K33" t="s">
        <v>32</v>
      </c>
      <c r="L33" t="str">
        <f>CONCATENATE(G33," ",K33)</f>
        <v>Afghanistan Lōgar</v>
      </c>
      <c r="M33" t="str">
        <f>IFERROR(VLOOKUP(L33,'State(need_input)'!I$2:J$3992,2,FALSE),"")</f>
        <v>state_AF_Lōg_32</v>
      </c>
      <c r="N33" t="s">
        <v>23</v>
      </c>
      <c r="P33">
        <v>1004180853</v>
      </c>
    </row>
    <row r="34" spans="1:16">
      <c r="A34" s="5" t="str">
        <f>CONCATENATE("rdx_city_",J34,"_",B34)</f>
        <v>rdx_city_AFG_33</v>
      </c>
      <c r="B34">
        <f>IF(I34=I33,B33+1,1)</f>
        <v>33</v>
      </c>
      <c r="C34" t="s">
        <v>83</v>
      </c>
      <c r="D34" t="s">
        <v>83</v>
      </c>
      <c r="E34">
        <v>34.983</v>
      </c>
      <c r="F34">
        <v>63.1333</v>
      </c>
      <c r="G34" t="s">
        <v>16</v>
      </c>
      <c r="H34" t="str">
        <f>IFERROR(VLOOKUP(I34,'country(26mar)'!C$2:D$251,2,FALSE),"")</f>
        <v>base.af</v>
      </c>
      <c r="I34" t="s">
        <v>17</v>
      </c>
      <c r="J34" t="s">
        <v>18</v>
      </c>
      <c r="K34" t="s">
        <v>84</v>
      </c>
      <c r="L34" t="str">
        <f>CONCATENATE(G34," ",K34)</f>
        <v>Afghanistan Bādghīs</v>
      </c>
      <c r="M34" t="str">
        <f>IFERROR(VLOOKUP(L34,'State(need_input)'!I$2:J$3992,2,FALSE),"")</f>
        <v>state_AF_Bād_23</v>
      </c>
      <c r="N34" t="s">
        <v>23</v>
      </c>
      <c r="O34">
        <v>2997</v>
      </c>
      <c r="P34">
        <v>1004947440</v>
      </c>
    </row>
    <row r="35" spans="1:16">
      <c r="A35" s="5" t="str">
        <f>CONCATENATE("rdx_city_",J35,"_",B35)</f>
        <v>rdx_city_AFG_34</v>
      </c>
      <c r="B35">
        <f>IF(I35=I34,B34+1,1)</f>
        <v>34</v>
      </c>
      <c r="C35" t="s">
        <v>85</v>
      </c>
      <c r="D35" t="s">
        <v>85</v>
      </c>
      <c r="E35">
        <v>32.1123</v>
      </c>
      <c r="F35">
        <v>66.8868</v>
      </c>
      <c r="G35" t="s">
        <v>16</v>
      </c>
      <c r="H35" t="str">
        <f>IFERROR(VLOOKUP(I35,'country(26mar)'!C$2:D$251,2,FALSE),"")</f>
        <v>base.af</v>
      </c>
      <c r="I35" t="s">
        <v>17</v>
      </c>
      <c r="J35" t="s">
        <v>18</v>
      </c>
      <c r="K35" t="s">
        <v>86</v>
      </c>
      <c r="L35" t="str">
        <f>CONCATENATE(G35," ",K35)</f>
        <v>Afghanistan Zābul</v>
      </c>
      <c r="M35" t="str">
        <f>IFERROR(VLOOKUP(L35,'State(need_input)'!I$2:J$3992,2,FALSE),"")</f>
        <v>state_AF_Zāb_29</v>
      </c>
      <c r="N35" t="s">
        <v>23</v>
      </c>
      <c r="O35">
        <v>12191</v>
      </c>
      <c r="P35">
        <v>1004016690</v>
      </c>
    </row>
    <row r="36" spans="1:16">
      <c r="A36" s="5" t="str">
        <f>CONCATENATE("rdx_city_",J36,"_",B36)</f>
        <v>rdx_city_AFG_35</v>
      </c>
      <c r="B36">
        <f>IF(I36=I35,B35+1,1)</f>
        <v>35</v>
      </c>
      <c r="C36" t="s">
        <v>87</v>
      </c>
      <c r="D36" t="s">
        <v>87</v>
      </c>
      <c r="E36">
        <v>36.2154</v>
      </c>
      <c r="F36">
        <v>65.9325</v>
      </c>
      <c r="G36" t="s">
        <v>16</v>
      </c>
      <c r="H36" t="str">
        <f>IFERROR(VLOOKUP(I36,'country(26mar)'!C$2:D$251,2,FALSE),"")</f>
        <v>base.af</v>
      </c>
      <c r="I36" t="s">
        <v>17</v>
      </c>
      <c r="J36" t="s">
        <v>18</v>
      </c>
      <c r="K36" t="s">
        <v>87</v>
      </c>
      <c r="L36" t="str">
        <f>CONCATENATE(G36," ",K36)</f>
        <v>Afghanistan Sar-e Pul</v>
      </c>
      <c r="M36" t="str">
        <f>IFERROR(VLOOKUP(L36,'State(need_input)'!I$2:J$3992,2,FALSE),"")</f>
        <v>state_AF_Sar_13</v>
      </c>
      <c r="N36" t="s">
        <v>23</v>
      </c>
      <c r="P36">
        <v>1004047427</v>
      </c>
    </row>
    <row r="37" spans="1:16">
      <c r="A37" s="5" t="str">
        <f>CONCATENATE("rdx_city_",J37,"_",B37)</f>
        <v>rdx_city_AFG_36</v>
      </c>
      <c r="B37">
        <f>IF(I37=I36,B36+1,1)</f>
        <v>36</v>
      </c>
      <c r="C37" t="s">
        <v>88</v>
      </c>
      <c r="D37" t="s">
        <v>88</v>
      </c>
      <c r="E37">
        <v>33.1757</v>
      </c>
      <c r="F37">
        <v>68.7304</v>
      </c>
      <c r="G37" t="s">
        <v>16</v>
      </c>
      <c r="H37" t="str">
        <f>IFERROR(VLOOKUP(I37,'country(26mar)'!C$2:D$251,2,FALSE),"")</f>
        <v>base.af</v>
      </c>
      <c r="I37" t="s">
        <v>17</v>
      </c>
      <c r="J37" t="s">
        <v>18</v>
      </c>
      <c r="K37" t="s">
        <v>89</v>
      </c>
      <c r="L37" t="str">
        <f>CONCATENATE(G37," ",K37)</f>
        <v>Afghanistan Paktīkā</v>
      </c>
      <c r="M37" t="str">
        <f>IFERROR(VLOOKUP(L37,'State(need_input)'!I$2:J$3992,2,FALSE),"")</f>
        <v>state_AF_Pak_2</v>
      </c>
      <c r="N37" t="s">
        <v>23</v>
      </c>
      <c r="P37">
        <v>1004273142</v>
      </c>
    </row>
    <row r="38" spans="1:16">
      <c r="A38" s="5" t="str">
        <f>CONCATENATE("rdx_city_",J38,"_",B38)</f>
        <v>rdx_city_AFG_37</v>
      </c>
      <c r="B38">
        <f>IF(I38=I37,B37+1,1)</f>
        <v>37</v>
      </c>
      <c r="C38" t="s">
        <v>90</v>
      </c>
      <c r="D38" t="s">
        <v>90</v>
      </c>
      <c r="E38">
        <v>36.658</v>
      </c>
      <c r="F38">
        <v>65.7383</v>
      </c>
      <c r="G38" t="s">
        <v>16</v>
      </c>
      <c r="H38" t="str">
        <f>IFERROR(VLOOKUP(I38,'country(26mar)'!C$2:D$251,2,FALSE),"")</f>
        <v>base.af</v>
      </c>
      <c r="I38" t="s">
        <v>17</v>
      </c>
      <c r="J38" t="s">
        <v>18</v>
      </c>
      <c r="K38" t="s">
        <v>91</v>
      </c>
      <c r="L38" t="str">
        <f>CONCATENATE(G38," ",K38)</f>
        <v>Afghanistan Jowzjān</v>
      </c>
      <c r="M38" t="str">
        <f>IFERROR(VLOOKUP(L38,'State(need_input)'!I$2:J$3992,2,FALSE),"")</f>
        <v>state_AF_Jow_19</v>
      </c>
      <c r="N38" t="s">
        <v>23</v>
      </c>
      <c r="O38">
        <v>93241</v>
      </c>
      <c r="P38">
        <v>1004805783</v>
      </c>
    </row>
    <row r="39" spans="1:16">
      <c r="A39" s="5" t="str">
        <f>CONCATENATE("rdx_city_",J39,"_",B39)</f>
        <v>rdx_city_AFG_38</v>
      </c>
      <c r="B39">
        <f>IF(I39=I38,B38+1,1)</f>
        <v>38</v>
      </c>
      <c r="C39" t="s">
        <v>92</v>
      </c>
      <c r="D39" t="s">
        <v>92</v>
      </c>
      <c r="E39">
        <v>36.73</v>
      </c>
      <c r="F39">
        <v>69.54</v>
      </c>
      <c r="G39" t="s">
        <v>16</v>
      </c>
      <c r="H39" t="str">
        <f>IFERROR(VLOOKUP(I39,'country(26mar)'!C$2:D$251,2,FALSE),"")</f>
        <v>base.af</v>
      </c>
      <c r="I39" t="s">
        <v>17</v>
      </c>
      <c r="J39" t="s">
        <v>18</v>
      </c>
      <c r="K39" t="s">
        <v>93</v>
      </c>
      <c r="L39" t="str">
        <f>CONCATENATE(G39," ",K39)</f>
        <v>Afghanistan Takhār</v>
      </c>
      <c r="M39" t="str">
        <f>IFERROR(VLOOKUP(L39,'State(need_input)'!I$2:J$3992,2,FALSE),"")</f>
        <v>state_AF_Tak_30</v>
      </c>
      <c r="N39" t="s">
        <v>23</v>
      </c>
      <c r="O39">
        <v>64256</v>
      </c>
      <c r="P39">
        <v>1004687194</v>
      </c>
    </row>
    <row r="40" spans="1:16">
      <c r="A40" s="5" t="str">
        <f>CONCATENATE("rdx_city_",J40,"_",B40)</f>
        <v>rdx_city_AFG_39</v>
      </c>
      <c r="B40">
        <f>IF(I40=I39,B39+1,1)</f>
        <v>39</v>
      </c>
      <c r="C40" t="s">
        <v>94</v>
      </c>
      <c r="D40" t="s">
        <v>94</v>
      </c>
      <c r="E40">
        <v>32.6333</v>
      </c>
      <c r="F40">
        <v>65.8667</v>
      </c>
      <c r="G40" t="s">
        <v>16</v>
      </c>
      <c r="H40" t="str">
        <f>IFERROR(VLOOKUP(I40,'country(26mar)'!C$2:D$251,2,FALSE),"")</f>
        <v>base.af</v>
      </c>
      <c r="I40" t="s">
        <v>17</v>
      </c>
      <c r="J40" t="s">
        <v>18</v>
      </c>
      <c r="K40" t="s">
        <v>95</v>
      </c>
      <c r="L40" t="str">
        <f>CONCATENATE(G40," ",K40)</f>
        <v>Afghanistan Uruzgān</v>
      </c>
      <c r="M40" t="str">
        <f>IFERROR(VLOOKUP(L40,'State(need_input)'!I$2:J$3992,2,FALSE),"")</f>
        <v>state_AF_Uru_6</v>
      </c>
      <c r="N40" t="s">
        <v>23</v>
      </c>
      <c r="O40">
        <v>10000</v>
      </c>
      <c r="P40">
        <v>1004893931</v>
      </c>
    </row>
    <row r="41" spans="1:16">
      <c r="A41" s="5" t="str">
        <f>CONCATENATE("rdx_city_",J41,"_",B41)</f>
        <v>rdx_city_AFG_40</v>
      </c>
      <c r="B41">
        <f>IF(I41=I40,B40+1,1)</f>
        <v>40</v>
      </c>
      <c r="C41" t="s">
        <v>96</v>
      </c>
      <c r="D41" t="s">
        <v>96</v>
      </c>
      <c r="E41">
        <v>31.112</v>
      </c>
      <c r="F41">
        <v>61.887</v>
      </c>
      <c r="G41" t="s">
        <v>16</v>
      </c>
      <c r="H41" t="str">
        <f>IFERROR(VLOOKUP(I41,'country(26mar)'!C$2:D$251,2,FALSE),"")</f>
        <v>base.af</v>
      </c>
      <c r="I41" t="s">
        <v>17</v>
      </c>
      <c r="J41" t="s">
        <v>18</v>
      </c>
      <c r="K41" t="s">
        <v>97</v>
      </c>
      <c r="L41" t="str">
        <f>CONCATENATE(G41," ",K41)</f>
        <v>Afghanistan Nīmrōz</v>
      </c>
      <c r="M41" t="str">
        <f>IFERROR(VLOOKUP(L41,'State(need_input)'!I$2:J$3992,2,FALSE),"")</f>
        <v>state_AF_Nīm_3</v>
      </c>
      <c r="N41" t="s">
        <v>23</v>
      </c>
      <c r="O41">
        <v>49851</v>
      </c>
      <c r="P41">
        <v>1004504986</v>
      </c>
    </row>
    <row r="42" spans="1:16">
      <c r="A42" s="5" t="str">
        <f>CONCATENATE("rdx_city_",J42,"_",B42)</f>
        <v>rdx_city_AFG_41</v>
      </c>
      <c r="B42">
        <f>IF(I42=I41,B41+1,1)</f>
        <v>41</v>
      </c>
      <c r="C42" t="s">
        <v>98</v>
      </c>
      <c r="D42" t="s">
        <v>98</v>
      </c>
      <c r="E42">
        <v>32.85</v>
      </c>
      <c r="F42">
        <v>68.4167</v>
      </c>
      <c r="G42" t="s">
        <v>16</v>
      </c>
      <c r="H42" t="str">
        <f>IFERROR(VLOOKUP(I42,'country(26mar)'!C$2:D$251,2,FALSE),"")</f>
        <v>base.af</v>
      </c>
      <c r="I42" t="s">
        <v>17</v>
      </c>
      <c r="J42" t="s">
        <v>18</v>
      </c>
      <c r="K42" t="s">
        <v>89</v>
      </c>
      <c r="L42" t="str">
        <f>CONCATENATE(G42," ",K42)</f>
        <v>Afghanistan Paktīkā</v>
      </c>
      <c r="M42" t="str">
        <f>IFERROR(VLOOKUP(L42,'State(need_input)'!I$2:J$3992,2,FALSE),"")</f>
        <v>state_AF_Pak_2</v>
      </c>
      <c r="O42">
        <v>13737</v>
      </c>
      <c r="P42">
        <v>1004965319</v>
      </c>
    </row>
    <row r="43" spans="1:16">
      <c r="A43" s="5" t="str">
        <f>CONCATENATE("rdx_city_",J43,"_",B43)</f>
        <v>rdx_city_ALB_1</v>
      </c>
      <c r="B43">
        <f>IF(I43=I42,B42+1,1)</f>
        <v>1</v>
      </c>
      <c r="C43" t="s">
        <v>99</v>
      </c>
      <c r="D43" t="s">
        <v>99</v>
      </c>
      <c r="E43">
        <v>42.3333</v>
      </c>
      <c r="F43">
        <v>20.0833</v>
      </c>
      <c r="G43" t="s">
        <v>100</v>
      </c>
      <c r="H43" t="str">
        <f>IFERROR(VLOOKUP(I43,'country(26mar)'!C$2:D$251,2,FALSE),"")</f>
        <v>base.al</v>
      </c>
      <c r="I43" t="s">
        <v>101</v>
      </c>
      <c r="J43" t="s">
        <v>102</v>
      </c>
      <c r="K43" t="s">
        <v>103</v>
      </c>
      <c r="L43" t="str">
        <f>CONCATENATE(G43," ",K43)</f>
        <v>Albania Kukës</v>
      </c>
      <c r="M43" t="str">
        <f>IFERROR(VLOOKUP(L43,'State(need_input)'!I$2:J$3992,2,FALSE),"")</f>
        <v>state_AL_Kuk_9</v>
      </c>
      <c r="O43">
        <v>7967</v>
      </c>
      <c r="P43">
        <v>1008251523</v>
      </c>
    </row>
    <row r="44" spans="1:16">
      <c r="A44" s="5" t="str">
        <f>CONCATENATE("rdx_city_",J44,"_",B44)</f>
        <v>rdx_city_ALB_2</v>
      </c>
      <c r="B44">
        <f>IF(I44=I43,B43+1,1)</f>
        <v>2</v>
      </c>
      <c r="C44" t="s">
        <v>104</v>
      </c>
      <c r="D44" t="s">
        <v>104</v>
      </c>
      <c r="E44">
        <v>40.71</v>
      </c>
      <c r="F44">
        <v>19.972</v>
      </c>
      <c r="G44" t="s">
        <v>100</v>
      </c>
      <c r="H44" t="str">
        <f>IFERROR(VLOOKUP(I44,'country(26mar)'!C$2:D$251,2,FALSE),"")</f>
        <v>base.al</v>
      </c>
      <c r="I44" t="s">
        <v>101</v>
      </c>
      <c r="J44" t="s">
        <v>102</v>
      </c>
      <c r="K44" t="s">
        <v>104</v>
      </c>
      <c r="L44" t="str">
        <f>CONCATENATE(G44," ",K44)</f>
        <v>Albania Berat</v>
      </c>
      <c r="M44" t="str">
        <f>IFERROR(VLOOKUP(L44,'State(need_input)'!I$2:J$3992,2,FALSE),"")</f>
        <v>state_AL_Ber_1</v>
      </c>
      <c r="N44" t="s">
        <v>23</v>
      </c>
      <c r="O44">
        <v>46866</v>
      </c>
      <c r="P44">
        <v>1008955153</v>
      </c>
    </row>
    <row r="45" spans="1:16">
      <c r="A45" s="5" t="str">
        <f>CONCATENATE("rdx_city_",J45,"_",B45)</f>
        <v>rdx_city_ALB_3</v>
      </c>
      <c r="B45">
        <f>IF(I45=I44,B44+1,1)</f>
        <v>3</v>
      </c>
      <c r="C45" t="s">
        <v>105</v>
      </c>
      <c r="D45" t="s">
        <v>105</v>
      </c>
      <c r="E45">
        <v>41.626</v>
      </c>
      <c r="F45">
        <v>20.016</v>
      </c>
      <c r="G45" t="s">
        <v>100</v>
      </c>
      <c r="H45" t="str">
        <f>IFERROR(VLOOKUP(I45,'country(26mar)'!C$2:D$251,2,FALSE),"")</f>
        <v>base.al</v>
      </c>
      <c r="I45" t="s">
        <v>101</v>
      </c>
      <c r="J45" t="s">
        <v>102</v>
      </c>
      <c r="K45" t="s">
        <v>106</v>
      </c>
      <c r="L45" t="str">
        <f>CONCATENATE(G45," ",K45)</f>
        <v>Albania Dibër</v>
      </c>
      <c r="M45" t="str">
        <f>IFERROR(VLOOKUP(L45,'State(need_input)'!I$2:J$3992,2,FALSE),"")</f>
        <v>state_AL_Dib_10</v>
      </c>
      <c r="O45">
        <v>15405</v>
      </c>
      <c r="P45">
        <v>1008883153</v>
      </c>
    </row>
    <row r="46" spans="1:16">
      <c r="A46" s="5" t="str">
        <f>CONCATENATE("rdx_city_",J46,"_",B46)</f>
        <v>rdx_city_ALB_4</v>
      </c>
      <c r="B46">
        <f>IF(I46=I45,B45+1,1)</f>
        <v>4</v>
      </c>
      <c r="C46" t="s">
        <v>107</v>
      </c>
      <c r="D46" t="s">
        <v>108</v>
      </c>
      <c r="E46">
        <v>40.5167</v>
      </c>
      <c r="F46">
        <v>20.2333</v>
      </c>
      <c r="G46" t="s">
        <v>100</v>
      </c>
      <c r="H46" t="str">
        <f>IFERROR(VLOOKUP(I46,'country(26mar)'!C$2:D$251,2,FALSE),"")</f>
        <v>base.al</v>
      </c>
      <c r="I46" t="s">
        <v>101</v>
      </c>
      <c r="J46" t="s">
        <v>102</v>
      </c>
      <c r="K46" t="s">
        <v>104</v>
      </c>
      <c r="L46" t="str">
        <f>CONCATENATE(G46," ",K46)</f>
        <v>Albania Berat</v>
      </c>
      <c r="M46" t="str">
        <f>IFERROR(VLOOKUP(L46,'State(need_input)'!I$2:J$3992,2,FALSE),"")</f>
        <v>state_AL_Ber_1</v>
      </c>
      <c r="O46">
        <v>14046</v>
      </c>
      <c r="P46">
        <v>1008566247</v>
      </c>
    </row>
    <row r="47" spans="1:16">
      <c r="A47" s="5" t="str">
        <f>CONCATENATE("rdx_city_",J47,"_",B47)</f>
        <v>rdx_city_ALB_5</v>
      </c>
      <c r="B47">
        <f>IF(I47=I46,B46+1,1)</f>
        <v>5</v>
      </c>
      <c r="C47" t="s">
        <v>109</v>
      </c>
      <c r="D47" t="s">
        <v>110</v>
      </c>
      <c r="E47">
        <v>41.3178</v>
      </c>
      <c r="F47">
        <v>19.4482</v>
      </c>
      <c r="G47" t="s">
        <v>100</v>
      </c>
      <c r="H47" t="str">
        <f>IFERROR(VLOOKUP(I47,'country(26mar)'!C$2:D$251,2,FALSE),"")</f>
        <v>base.al</v>
      </c>
      <c r="I47" t="s">
        <v>101</v>
      </c>
      <c r="J47" t="s">
        <v>102</v>
      </c>
      <c r="K47" t="s">
        <v>109</v>
      </c>
      <c r="L47" t="str">
        <f>CONCATENATE(G47," ",K47)</f>
        <v>Albania Durrës</v>
      </c>
      <c r="M47" t="str">
        <f>IFERROR(VLOOKUP(L47,'State(need_input)'!I$2:J$3992,2,FALSE),"")</f>
        <v>state_AL_Dur_6</v>
      </c>
      <c r="N47" t="s">
        <v>23</v>
      </c>
      <c r="O47">
        <v>142432</v>
      </c>
      <c r="P47">
        <v>1008173690</v>
      </c>
    </row>
    <row r="48" spans="1:16">
      <c r="A48" s="5" t="str">
        <f>CONCATENATE("rdx_city_",J48,"_",B48)</f>
        <v>rdx_city_ALB_6</v>
      </c>
      <c r="B48">
        <f>IF(I48=I47,B47+1,1)</f>
        <v>6</v>
      </c>
      <c r="C48" t="s">
        <v>111</v>
      </c>
      <c r="D48" t="s">
        <v>111</v>
      </c>
      <c r="E48">
        <v>41.1215</v>
      </c>
      <c r="F48">
        <v>20.0838</v>
      </c>
      <c r="G48" t="s">
        <v>100</v>
      </c>
      <c r="H48" t="str">
        <f>IFERROR(VLOOKUP(I48,'country(26mar)'!C$2:D$251,2,FALSE),"")</f>
        <v>base.al</v>
      </c>
      <c r="I48" t="s">
        <v>101</v>
      </c>
      <c r="J48" t="s">
        <v>102</v>
      </c>
      <c r="K48" t="s">
        <v>111</v>
      </c>
      <c r="L48" t="str">
        <f>CONCATENATE(G48," ",K48)</f>
        <v>Albania Elbasan</v>
      </c>
      <c r="M48" t="str">
        <f>IFERROR(VLOOKUP(L48,'State(need_input)'!I$2:J$3992,2,FALSE),"")</f>
        <v>state_AL_Elb_3</v>
      </c>
      <c r="N48" t="s">
        <v>23</v>
      </c>
      <c r="O48">
        <v>165010</v>
      </c>
      <c r="P48">
        <v>1008409270</v>
      </c>
    </row>
    <row r="49" spans="1:16">
      <c r="A49" s="5" t="str">
        <f>CONCATENATE("rdx_city_",J49,"_",B49)</f>
        <v>rdx_city_ALB_7</v>
      </c>
      <c r="B49">
        <f>IF(I49=I48,B48+1,1)</f>
        <v>7</v>
      </c>
      <c r="C49" t="s">
        <v>112</v>
      </c>
      <c r="D49" t="s">
        <v>113</v>
      </c>
      <c r="E49">
        <v>40.3333</v>
      </c>
      <c r="F49">
        <v>20.6833</v>
      </c>
      <c r="G49" t="s">
        <v>100</v>
      </c>
      <c r="H49" t="str">
        <f>IFERROR(VLOOKUP(I49,'country(26mar)'!C$2:D$251,2,FALSE),"")</f>
        <v>base.al</v>
      </c>
      <c r="I49" t="s">
        <v>101</v>
      </c>
      <c r="J49" t="s">
        <v>102</v>
      </c>
      <c r="K49" t="s">
        <v>114</v>
      </c>
      <c r="L49" t="str">
        <f>CONCATENATE(G49," ",K49)</f>
        <v>Albania Korçë</v>
      </c>
      <c r="M49" t="str">
        <f>IFERROR(VLOOKUP(L49,'State(need_input)'!I$2:J$3992,2,FALSE),"")</f>
        <v>state_AL_Kor_2</v>
      </c>
      <c r="O49">
        <v>7890</v>
      </c>
      <c r="P49">
        <v>1008049831</v>
      </c>
    </row>
    <row r="50" spans="1:16">
      <c r="A50" s="5" t="str">
        <f>CONCATENATE("rdx_city_",J50,"_",B50)</f>
        <v>rdx_city_ALB_8</v>
      </c>
      <c r="B50">
        <f>IF(I50=I49,B49+1,1)</f>
        <v>8</v>
      </c>
      <c r="C50" t="s">
        <v>115</v>
      </c>
      <c r="D50" t="s">
        <v>115</v>
      </c>
      <c r="E50">
        <v>40.73</v>
      </c>
      <c r="F50">
        <v>19.573</v>
      </c>
      <c r="G50" t="s">
        <v>100</v>
      </c>
      <c r="H50" t="str">
        <f>IFERROR(VLOOKUP(I50,'country(26mar)'!C$2:D$251,2,FALSE),"")</f>
        <v>base.al</v>
      </c>
      <c r="I50" t="s">
        <v>101</v>
      </c>
      <c r="J50" t="s">
        <v>102</v>
      </c>
      <c r="K50" t="s">
        <v>115</v>
      </c>
      <c r="L50" t="str">
        <f>CONCATENATE(G50," ",K50)</f>
        <v>Albania Fier</v>
      </c>
      <c r="M50" t="str">
        <f>IFERROR(VLOOKUP(L50,'State(need_input)'!I$2:J$3992,2,FALSE),"")</f>
        <v>state_AL_Fie_8</v>
      </c>
      <c r="N50" t="s">
        <v>23</v>
      </c>
      <c r="O50">
        <v>82297</v>
      </c>
      <c r="P50">
        <v>1008293317</v>
      </c>
    </row>
    <row r="51" spans="1:16">
      <c r="A51" s="5" t="str">
        <f>CONCATENATE("rdx_city_",J51,"_",B51)</f>
        <v>rdx_city_ALB_9</v>
      </c>
      <c r="B51">
        <f>IF(I51=I50,B50+1,1)</f>
        <v>9</v>
      </c>
      <c r="C51" t="s">
        <v>116</v>
      </c>
      <c r="D51" t="s">
        <v>117</v>
      </c>
      <c r="E51">
        <v>40.079</v>
      </c>
      <c r="F51">
        <v>20.149</v>
      </c>
      <c r="G51" t="s">
        <v>100</v>
      </c>
      <c r="H51" t="str">
        <f>IFERROR(VLOOKUP(I51,'country(26mar)'!C$2:D$251,2,FALSE),"")</f>
        <v>base.al</v>
      </c>
      <c r="I51" t="s">
        <v>101</v>
      </c>
      <c r="J51" t="s">
        <v>102</v>
      </c>
      <c r="K51" t="s">
        <v>116</v>
      </c>
      <c r="L51" t="str">
        <f>CONCATENATE(G51," ",K51)</f>
        <v>Albania Gjirokastër</v>
      </c>
      <c r="M51" t="str">
        <f>IFERROR(VLOOKUP(L51,'State(need_input)'!I$2:J$3992,2,FALSE),"")</f>
        <v>state_AL_Gji_4</v>
      </c>
      <c r="N51" t="s">
        <v>23</v>
      </c>
      <c r="O51">
        <v>23437</v>
      </c>
      <c r="P51">
        <v>1008368062</v>
      </c>
    </row>
    <row r="52" spans="1:16">
      <c r="A52" s="5" t="str">
        <f>CONCATENATE("rdx_city_",J52,"_",B52)</f>
        <v>rdx_city_ALB_10</v>
      </c>
      <c r="B52">
        <f>IF(I52=I51,B51+1,1)</f>
        <v>10</v>
      </c>
      <c r="C52" t="s">
        <v>118</v>
      </c>
      <c r="D52" t="s">
        <v>118</v>
      </c>
      <c r="E52">
        <v>40.8667</v>
      </c>
      <c r="F52">
        <v>20.2</v>
      </c>
      <c r="G52" t="s">
        <v>100</v>
      </c>
      <c r="H52" t="str">
        <f>IFERROR(VLOOKUP(I52,'country(26mar)'!C$2:D$251,2,FALSE),"")</f>
        <v>base.al</v>
      </c>
      <c r="I52" t="s">
        <v>101</v>
      </c>
      <c r="J52" t="s">
        <v>102</v>
      </c>
      <c r="K52" t="s">
        <v>111</v>
      </c>
      <c r="L52" t="str">
        <f>CONCATENATE(G52," ",K52)</f>
        <v>Albania Elbasan</v>
      </c>
      <c r="M52" t="str">
        <f>IFERROR(VLOOKUP(L52,'State(need_input)'!I$2:J$3992,2,FALSE),"")</f>
        <v>state_AL_Elb_3</v>
      </c>
      <c r="O52">
        <v>11556</v>
      </c>
      <c r="P52">
        <v>1008632813</v>
      </c>
    </row>
    <row r="53" spans="1:16">
      <c r="A53" s="5" t="str">
        <f>CONCATENATE("rdx_city_",J53,"_",B53)</f>
        <v>rdx_city_ALB_11</v>
      </c>
      <c r="B53">
        <f>IF(I53=I52,B52+1,1)</f>
        <v>11</v>
      </c>
      <c r="C53" t="s">
        <v>114</v>
      </c>
      <c r="D53" t="s">
        <v>119</v>
      </c>
      <c r="E53">
        <v>40.6167</v>
      </c>
      <c r="F53">
        <v>20.7667</v>
      </c>
      <c r="G53" t="s">
        <v>100</v>
      </c>
      <c r="H53" t="str">
        <f>IFERROR(VLOOKUP(I53,'country(26mar)'!C$2:D$251,2,FALSE),"")</f>
        <v>base.al</v>
      </c>
      <c r="I53" t="s">
        <v>101</v>
      </c>
      <c r="J53" t="s">
        <v>102</v>
      </c>
      <c r="K53" t="s">
        <v>114</v>
      </c>
      <c r="L53" t="str">
        <f>CONCATENATE(G53," ",K53)</f>
        <v>Albania Korçë</v>
      </c>
      <c r="M53" t="str">
        <f>IFERROR(VLOOKUP(L53,'State(need_input)'!I$2:J$3992,2,FALSE),"")</f>
        <v>state_AL_Kor_2</v>
      </c>
      <c r="N53" t="s">
        <v>23</v>
      </c>
      <c r="O53">
        <v>58259</v>
      </c>
      <c r="P53">
        <v>1008361921</v>
      </c>
    </row>
    <row r="54" spans="1:16">
      <c r="A54" s="5" t="str">
        <f>CONCATENATE("rdx_city_",J54,"_",B54)</f>
        <v>rdx_city_ALB_12</v>
      </c>
      <c r="B54">
        <f>IF(I54=I53,B53+1,1)</f>
        <v>12</v>
      </c>
      <c r="C54" t="s">
        <v>120</v>
      </c>
      <c r="D54" t="s">
        <v>121</v>
      </c>
      <c r="E54">
        <v>41.519</v>
      </c>
      <c r="F54">
        <v>19.797</v>
      </c>
      <c r="G54" t="s">
        <v>100</v>
      </c>
      <c r="H54" t="str">
        <f>IFERROR(VLOOKUP(I54,'country(26mar)'!C$2:D$251,2,FALSE),"")</f>
        <v>base.al</v>
      </c>
      <c r="I54" t="s">
        <v>101</v>
      </c>
      <c r="J54" t="s">
        <v>102</v>
      </c>
      <c r="K54" t="s">
        <v>109</v>
      </c>
      <c r="L54" t="str">
        <f>CONCATENATE(G54," ",K54)</f>
        <v>Albania Durrës</v>
      </c>
      <c r="M54" t="str">
        <f>IFERROR(VLOOKUP(L54,'State(need_input)'!I$2:J$3992,2,FALSE),"")</f>
        <v>state_AL_Dur_6</v>
      </c>
      <c r="O54">
        <v>21286</v>
      </c>
      <c r="P54">
        <v>1008696208</v>
      </c>
    </row>
    <row r="55" spans="1:16">
      <c r="A55" s="5" t="str">
        <f>CONCATENATE("rdx_city_",J55,"_",B55)</f>
        <v>rdx_city_ALB_13</v>
      </c>
      <c r="B55">
        <f>IF(I55=I54,B54+1,1)</f>
        <v>13</v>
      </c>
      <c r="C55" t="s">
        <v>103</v>
      </c>
      <c r="D55" t="s">
        <v>122</v>
      </c>
      <c r="E55">
        <v>42.083</v>
      </c>
      <c r="F55">
        <v>20.434</v>
      </c>
      <c r="G55" t="s">
        <v>100</v>
      </c>
      <c r="H55" t="str">
        <f>IFERROR(VLOOKUP(I55,'country(26mar)'!C$2:D$251,2,FALSE),"")</f>
        <v>base.al</v>
      </c>
      <c r="I55" t="s">
        <v>101</v>
      </c>
      <c r="J55" t="s">
        <v>102</v>
      </c>
      <c r="K55" t="s">
        <v>103</v>
      </c>
      <c r="L55" t="str">
        <f>CONCATENATE(G55," ",K55)</f>
        <v>Albania Kukës</v>
      </c>
      <c r="M55" t="str">
        <f>IFERROR(VLOOKUP(L55,'State(need_input)'!I$2:J$3992,2,FALSE),"")</f>
        <v>state_AL_Kuk_9</v>
      </c>
      <c r="N55" t="s">
        <v>23</v>
      </c>
      <c r="O55">
        <v>17832</v>
      </c>
      <c r="P55">
        <v>1008649172</v>
      </c>
    </row>
    <row r="56" spans="1:16">
      <c r="A56" s="5" t="str">
        <f>CONCATENATE("rdx_city_",J56,"_",B56)</f>
        <v>rdx_city_ALB_14</v>
      </c>
      <c r="B56">
        <f>IF(I56=I55,B55+1,1)</f>
        <v>14</v>
      </c>
      <c r="C56" t="s">
        <v>123</v>
      </c>
      <c r="D56" t="s">
        <v>124</v>
      </c>
      <c r="E56">
        <v>41.788</v>
      </c>
      <c r="F56">
        <v>19.654</v>
      </c>
      <c r="G56" t="s">
        <v>100</v>
      </c>
      <c r="H56" t="str">
        <f>IFERROR(VLOOKUP(I56,'country(26mar)'!C$2:D$251,2,FALSE),"")</f>
        <v>base.al</v>
      </c>
      <c r="I56" t="s">
        <v>101</v>
      </c>
      <c r="J56" t="s">
        <v>102</v>
      </c>
      <c r="K56" t="s">
        <v>123</v>
      </c>
      <c r="L56" t="str">
        <f>CONCATENATE(G56," ",K56)</f>
        <v>Albania Lezhë</v>
      </c>
      <c r="M56" t="str">
        <f>IFERROR(VLOOKUP(L56,'State(need_input)'!I$2:J$3992,2,FALSE),"")</f>
        <v>state_AL_Lez_7</v>
      </c>
      <c r="N56" t="s">
        <v>23</v>
      </c>
      <c r="O56">
        <v>18695</v>
      </c>
      <c r="P56">
        <v>1008889153</v>
      </c>
    </row>
    <row r="57" spans="1:16">
      <c r="A57" s="5" t="str">
        <f>CONCATENATE("rdx_city_",J57,"_",B57)</f>
        <v>rdx_city_ALB_15</v>
      </c>
      <c r="B57">
        <f>IF(I57=I56,B56+1,1)</f>
        <v>15</v>
      </c>
      <c r="C57" t="s">
        <v>125</v>
      </c>
      <c r="D57" t="s">
        <v>125</v>
      </c>
      <c r="E57">
        <v>41.2</v>
      </c>
      <c r="F57">
        <v>20.3667</v>
      </c>
      <c r="G57" t="s">
        <v>100</v>
      </c>
      <c r="H57" t="str">
        <f>IFERROR(VLOOKUP(I57,'country(26mar)'!C$2:D$251,2,FALSE),"")</f>
        <v>base.al</v>
      </c>
      <c r="I57" t="s">
        <v>101</v>
      </c>
      <c r="J57" t="s">
        <v>102</v>
      </c>
      <c r="K57" t="s">
        <v>111</v>
      </c>
      <c r="L57" t="str">
        <f>CONCATENATE(G57," ",K57)</f>
        <v>Albania Elbasan</v>
      </c>
      <c r="M57" t="str">
        <f>IFERROR(VLOOKUP(L57,'State(need_input)'!I$2:J$3992,2,FALSE),"")</f>
        <v>state_AL_Elb_3</v>
      </c>
      <c r="O57">
        <v>12691</v>
      </c>
      <c r="P57">
        <v>1008800835</v>
      </c>
    </row>
    <row r="58" spans="1:16">
      <c r="A58" s="5" t="str">
        <f>CONCATENATE("rdx_city_",J58,"_",B58)</f>
        <v>rdx_city_ALB_16</v>
      </c>
      <c r="B58">
        <f>IF(I58=I57,B57+1,1)</f>
        <v>16</v>
      </c>
      <c r="C58" t="s">
        <v>126</v>
      </c>
      <c r="D58" t="s">
        <v>127</v>
      </c>
      <c r="E58">
        <v>40.94</v>
      </c>
      <c r="F58">
        <v>19.716</v>
      </c>
      <c r="G58" t="s">
        <v>100</v>
      </c>
      <c r="H58" t="str">
        <f>IFERROR(VLOOKUP(I58,'country(26mar)'!C$2:D$251,2,FALSE),"")</f>
        <v>base.al</v>
      </c>
      <c r="I58" t="s">
        <v>101</v>
      </c>
      <c r="J58" t="s">
        <v>102</v>
      </c>
      <c r="K58" t="s">
        <v>115</v>
      </c>
      <c r="L58" t="str">
        <f>CONCATENATE(G58," ",K58)</f>
        <v>Albania Fier</v>
      </c>
      <c r="M58" t="str">
        <f>IFERROR(VLOOKUP(L58,'State(need_input)'!I$2:J$3992,2,FALSE),"")</f>
        <v>state_AL_Fie_8</v>
      </c>
      <c r="O58">
        <v>41469</v>
      </c>
      <c r="P58">
        <v>1008790888</v>
      </c>
    </row>
    <row r="59" spans="1:16">
      <c r="A59" s="5" t="str">
        <f>CONCATENATE("rdx_city_",J59,"_",B59)</f>
        <v>rdx_city_ALB_17</v>
      </c>
      <c r="B59">
        <f>IF(I59=I58,B58+1,1)</f>
        <v>17</v>
      </c>
      <c r="C59" t="s">
        <v>128</v>
      </c>
      <c r="D59" t="s">
        <v>129</v>
      </c>
      <c r="E59">
        <v>40.234</v>
      </c>
      <c r="F59">
        <v>20.352</v>
      </c>
      <c r="G59" t="s">
        <v>100</v>
      </c>
      <c r="H59" t="str">
        <f>IFERROR(VLOOKUP(I59,'country(26mar)'!C$2:D$251,2,FALSE),"")</f>
        <v>base.al</v>
      </c>
      <c r="I59" t="s">
        <v>101</v>
      </c>
      <c r="J59" t="s">
        <v>102</v>
      </c>
      <c r="K59" t="s">
        <v>116</v>
      </c>
      <c r="L59" t="str">
        <f>CONCATENATE(G59," ",K59)</f>
        <v>Albania Gjirokastër</v>
      </c>
      <c r="M59" t="str">
        <f>IFERROR(VLOOKUP(L59,'State(need_input)'!I$2:J$3992,2,FALSE),"")</f>
        <v>state_AL_Gji_4</v>
      </c>
      <c r="O59">
        <v>10686</v>
      </c>
      <c r="P59">
        <v>1008604833</v>
      </c>
    </row>
    <row r="60" spans="1:16">
      <c r="A60" s="5" t="str">
        <f>CONCATENATE("rdx_city_",J60,"_",B60)</f>
        <v>rdx_city_ALB_18</v>
      </c>
      <c r="B60">
        <f>IF(I60=I59,B59+1,1)</f>
        <v>18</v>
      </c>
      <c r="C60" t="s">
        <v>130</v>
      </c>
      <c r="D60" t="s">
        <v>130</v>
      </c>
      <c r="E60">
        <v>41.6833</v>
      </c>
      <c r="F60">
        <v>20.4333</v>
      </c>
      <c r="G60" t="s">
        <v>100</v>
      </c>
      <c r="H60" t="str">
        <f>IFERROR(VLOOKUP(I60,'country(26mar)'!C$2:D$251,2,FALSE),"")</f>
        <v>base.al</v>
      </c>
      <c r="I60" t="s">
        <v>101</v>
      </c>
      <c r="J60" t="s">
        <v>102</v>
      </c>
      <c r="K60" t="s">
        <v>106</v>
      </c>
      <c r="L60" t="str">
        <f>CONCATENATE(G60," ",K60)</f>
        <v>Albania Dibër</v>
      </c>
      <c r="M60" t="str">
        <f>IFERROR(VLOOKUP(L60,'State(need_input)'!I$2:J$3992,2,FALSE),"")</f>
        <v>state_AL_Dib_10</v>
      </c>
      <c r="N60" t="s">
        <v>23</v>
      </c>
      <c r="O60">
        <v>14848</v>
      </c>
      <c r="P60">
        <v>1008412550</v>
      </c>
    </row>
    <row r="61" spans="1:16">
      <c r="A61" s="5" t="str">
        <f>CONCATENATE("rdx_city_",J61,"_",B61)</f>
        <v>rdx_city_ALB_19</v>
      </c>
      <c r="B61">
        <f>IF(I61=I60,B60+1,1)</f>
        <v>19</v>
      </c>
      <c r="C61" t="s">
        <v>131</v>
      </c>
      <c r="D61" t="s">
        <v>131</v>
      </c>
      <c r="E61">
        <v>40.9</v>
      </c>
      <c r="F61">
        <v>20.664</v>
      </c>
      <c r="G61" t="s">
        <v>100</v>
      </c>
      <c r="H61" t="str">
        <f>IFERROR(VLOOKUP(I61,'country(26mar)'!C$2:D$251,2,FALSE),"")</f>
        <v>base.al</v>
      </c>
      <c r="I61" t="s">
        <v>101</v>
      </c>
      <c r="J61" t="s">
        <v>102</v>
      </c>
      <c r="K61" t="s">
        <v>114</v>
      </c>
      <c r="L61" t="str">
        <f>CONCATENATE(G61," ",K61)</f>
        <v>Albania Korçë</v>
      </c>
      <c r="M61" t="str">
        <f>IFERROR(VLOOKUP(L61,'State(need_input)'!I$2:J$3992,2,FALSE),"")</f>
        <v>state_AL_Kor_2</v>
      </c>
      <c r="O61">
        <v>40000</v>
      </c>
      <c r="P61">
        <v>1008366566</v>
      </c>
    </row>
    <row r="62" spans="1:16">
      <c r="A62" s="5" t="str">
        <f>CONCATENATE("rdx_city_",J62,"_",B62)</f>
        <v>rdx_city_ALB_20</v>
      </c>
      <c r="B62">
        <f>IF(I62=I61,B61+1,1)</f>
        <v>20</v>
      </c>
      <c r="C62" t="s">
        <v>132</v>
      </c>
      <c r="D62" t="s">
        <v>133</v>
      </c>
      <c r="E62">
        <v>42.0333</v>
      </c>
      <c r="F62">
        <v>19.8833</v>
      </c>
      <c r="G62" t="s">
        <v>100</v>
      </c>
      <c r="H62" t="str">
        <f>IFERROR(VLOOKUP(I62,'country(26mar)'!C$2:D$251,2,FALSE),"")</f>
        <v>base.al</v>
      </c>
      <c r="I62" t="s">
        <v>101</v>
      </c>
      <c r="J62" t="s">
        <v>102</v>
      </c>
      <c r="K62" t="s">
        <v>134</v>
      </c>
      <c r="L62" t="str">
        <f>CONCATENATE(G62," ",K62)</f>
        <v>Albania Shkodër</v>
      </c>
      <c r="M62" t="str">
        <f>IFERROR(VLOOKUP(L62,'State(need_input)'!I$2:J$3992,2,FALSE),"")</f>
        <v>state_AL_Shk_5</v>
      </c>
      <c r="O62">
        <v>6495</v>
      </c>
      <c r="P62">
        <v>1008739218</v>
      </c>
    </row>
    <row r="63" spans="1:16">
      <c r="A63" s="5" t="str">
        <f>CONCATENATE("rdx_city_",J63,"_",B63)</f>
        <v>rdx_city_ALB_21</v>
      </c>
      <c r="B63">
        <f>IF(I63=I62,B62+1,1)</f>
        <v>21</v>
      </c>
      <c r="C63" t="s">
        <v>135</v>
      </c>
      <c r="D63" t="s">
        <v>136</v>
      </c>
      <c r="E63">
        <v>41.7833</v>
      </c>
      <c r="F63">
        <v>19.8167</v>
      </c>
      <c r="G63" t="s">
        <v>100</v>
      </c>
      <c r="H63" t="str">
        <f>IFERROR(VLOOKUP(I63,'country(26mar)'!C$2:D$251,2,FALSE),"")</f>
        <v>base.al</v>
      </c>
      <c r="I63" t="s">
        <v>101</v>
      </c>
      <c r="J63" t="s">
        <v>102</v>
      </c>
      <c r="K63" t="s">
        <v>123</v>
      </c>
      <c r="L63" t="str">
        <f>CONCATENATE(G63," ",K63)</f>
        <v>Albania Lezhë</v>
      </c>
      <c r="M63" t="str">
        <f>IFERROR(VLOOKUP(L63,'State(need_input)'!I$2:J$3992,2,FALSE),"")</f>
        <v>state_AL_Lez_7</v>
      </c>
      <c r="O63">
        <v>10064</v>
      </c>
      <c r="P63">
        <v>1008845269</v>
      </c>
    </row>
    <row r="64" spans="1:16">
      <c r="A64" s="5" t="str">
        <f>CONCATENATE("rdx_city_",J64,"_",B64)</f>
        <v>rdx_city_ALB_22</v>
      </c>
      <c r="B64">
        <f>IF(I64=I63,B63+1,1)</f>
        <v>22</v>
      </c>
      <c r="C64" t="s">
        <v>137</v>
      </c>
      <c r="D64" t="s">
        <v>138</v>
      </c>
      <c r="E64">
        <v>39.877</v>
      </c>
      <c r="F64">
        <v>20</v>
      </c>
      <c r="G64" t="s">
        <v>100</v>
      </c>
      <c r="H64" t="str">
        <f>IFERROR(VLOOKUP(I64,'country(26mar)'!C$2:D$251,2,FALSE),"")</f>
        <v>base.al</v>
      </c>
      <c r="I64" t="s">
        <v>101</v>
      </c>
      <c r="J64" t="s">
        <v>102</v>
      </c>
      <c r="K64" t="s">
        <v>139</v>
      </c>
      <c r="L64" t="str">
        <f>CONCATENATE(G64," ",K64)</f>
        <v>Albania Vlorë</v>
      </c>
      <c r="M64" t="str">
        <f>IFERROR(VLOOKUP(L64,'State(need_input)'!I$2:J$3992,2,FALSE),"")</f>
        <v>state_AL_Vlo_11</v>
      </c>
      <c r="O64">
        <v>15147</v>
      </c>
      <c r="P64">
        <v>1008879697</v>
      </c>
    </row>
    <row r="65" spans="1:16">
      <c r="A65" s="5" t="str">
        <f>CONCATENATE("rdx_city_",J65,"_",B65)</f>
        <v>rdx_city_ALB_23</v>
      </c>
      <c r="B65">
        <f>IF(I65=I64,B64+1,1)</f>
        <v>23</v>
      </c>
      <c r="C65" t="s">
        <v>134</v>
      </c>
      <c r="D65" t="s">
        <v>140</v>
      </c>
      <c r="E65">
        <v>42.0685</v>
      </c>
      <c r="F65">
        <v>19.5188</v>
      </c>
      <c r="G65" t="s">
        <v>100</v>
      </c>
      <c r="H65" t="str">
        <f>IFERROR(VLOOKUP(I65,'country(26mar)'!C$2:D$251,2,FALSE),"")</f>
        <v>base.al</v>
      </c>
      <c r="I65" t="s">
        <v>101</v>
      </c>
      <c r="J65" t="s">
        <v>102</v>
      </c>
      <c r="K65" t="s">
        <v>134</v>
      </c>
      <c r="L65" t="str">
        <f>CONCATENATE(G65," ",K65)</f>
        <v>Albania Shkodër</v>
      </c>
      <c r="M65" t="str">
        <f>IFERROR(VLOOKUP(L65,'State(need_input)'!I$2:J$3992,2,FALSE),"")</f>
        <v>state_AL_Shk_5</v>
      </c>
      <c r="N65" t="s">
        <v>23</v>
      </c>
      <c r="O65">
        <v>155767</v>
      </c>
      <c r="P65">
        <v>1008977725</v>
      </c>
    </row>
    <row r="66" spans="1:16">
      <c r="A66" s="5" t="str">
        <f>CONCATENATE("rdx_city_",J66,"_",B66)</f>
        <v>rdx_city_ALB_24</v>
      </c>
      <c r="B66">
        <f>IF(I66=I65,B65+1,1)</f>
        <v>24</v>
      </c>
      <c r="C66" t="s">
        <v>141</v>
      </c>
      <c r="D66" t="s">
        <v>142</v>
      </c>
      <c r="E66">
        <v>40.2833</v>
      </c>
      <c r="F66">
        <v>20.0333</v>
      </c>
      <c r="G66" t="s">
        <v>100</v>
      </c>
      <c r="H66" t="str">
        <f>IFERROR(VLOOKUP(I66,'country(26mar)'!C$2:D$251,2,FALSE),"")</f>
        <v>base.al</v>
      </c>
      <c r="I66" t="s">
        <v>101</v>
      </c>
      <c r="J66" t="s">
        <v>102</v>
      </c>
      <c r="K66" t="s">
        <v>116</v>
      </c>
      <c r="L66" t="str">
        <f>CONCATENATE(G66," ",K66)</f>
        <v>Albania Gjirokastër</v>
      </c>
      <c r="M66" t="str">
        <f>IFERROR(VLOOKUP(L66,'State(need_input)'!I$2:J$3992,2,FALSE),"")</f>
        <v>state_AL_Gji_4</v>
      </c>
      <c r="O66">
        <v>11955</v>
      </c>
      <c r="P66">
        <v>1008683571</v>
      </c>
    </row>
    <row r="67" spans="1:16">
      <c r="A67" s="5" t="str">
        <f>CONCATENATE("rdx_city_",J67,"_",B67)</f>
        <v>rdx_city_ALB_25</v>
      </c>
      <c r="B67">
        <f>IF(I67=I66,B66+1,1)</f>
        <v>25</v>
      </c>
      <c r="C67" t="s">
        <v>143</v>
      </c>
      <c r="D67" t="s">
        <v>143</v>
      </c>
      <c r="E67">
        <v>41.3275</v>
      </c>
      <c r="F67">
        <v>19.8189</v>
      </c>
      <c r="G67" t="s">
        <v>100</v>
      </c>
      <c r="H67" t="str">
        <f>IFERROR(VLOOKUP(I67,'country(26mar)'!C$2:D$251,2,FALSE),"")</f>
        <v>base.al</v>
      </c>
      <c r="I67" t="s">
        <v>101</v>
      </c>
      <c r="J67" t="s">
        <v>102</v>
      </c>
      <c r="K67" t="s">
        <v>144</v>
      </c>
      <c r="L67" t="str">
        <f>CONCATENATE(G67," ",K67)</f>
        <v>Albania Tiranë</v>
      </c>
      <c r="M67" t="str">
        <f>IFERROR(VLOOKUP(L67,'State(need_input)'!I$2:J$3992,2,FALSE),"")</f>
        <v>state_AL_Tir_12</v>
      </c>
      <c r="N67" t="s">
        <v>54</v>
      </c>
      <c r="O67">
        <v>895350</v>
      </c>
      <c r="P67">
        <v>1008162156</v>
      </c>
    </row>
    <row r="68" spans="1:16">
      <c r="A68" s="5" t="str">
        <f>CONCATENATE("rdx_city_",J68,"_",B68)</f>
        <v>rdx_city_ALB_26</v>
      </c>
      <c r="B68">
        <f>IF(I68=I67,B67+1,1)</f>
        <v>26</v>
      </c>
      <c r="C68" t="s">
        <v>139</v>
      </c>
      <c r="D68" t="s">
        <v>145</v>
      </c>
      <c r="E68">
        <v>40.4774</v>
      </c>
      <c r="F68">
        <v>19.4982</v>
      </c>
      <c r="G68" t="s">
        <v>100</v>
      </c>
      <c r="H68" t="str">
        <f>IFERROR(VLOOKUP(I68,'country(26mar)'!C$2:D$251,2,FALSE),"")</f>
        <v>base.al</v>
      </c>
      <c r="I68" t="s">
        <v>101</v>
      </c>
      <c r="J68" t="s">
        <v>102</v>
      </c>
      <c r="K68" t="s">
        <v>139</v>
      </c>
      <c r="L68" t="str">
        <f>CONCATENATE(G68," ",K68)</f>
        <v>Albania Vlorë</v>
      </c>
      <c r="M68" t="str">
        <f>IFERROR(VLOOKUP(L68,'State(need_input)'!I$2:J$3992,2,FALSE),"")</f>
        <v>state_AL_Vlo_11</v>
      </c>
      <c r="N68" t="s">
        <v>23</v>
      </c>
      <c r="O68">
        <v>89546</v>
      </c>
      <c r="P68">
        <v>1008276050</v>
      </c>
    </row>
    <row r="69" spans="1:16">
      <c r="A69" s="5" t="str">
        <f>CONCATENATE("rdx_city_",J69,"_",B69)</f>
        <v>rdx_city_DZA_1</v>
      </c>
      <c r="B69">
        <f>IF(I69=I68,B68+1,1)</f>
        <v>1</v>
      </c>
      <c r="C69" t="s">
        <v>146</v>
      </c>
      <c r="D69" t="s">
        <v>146</v>
      </c>
      <c r="E69">
        <v>31.0171</v>
      </c>
      <c r="F69">
        <v>-2.7333</v>
      </c>
      <c r="G69" t="s">
        <v>147</v>
      </c>
      <c r="H69" t="str">
        <f>IFERROR(VLOOKUP(I69,'country(26mar)'!C$2:D$251,2,FALSE),"")</f>
        <v>base.dz</v>
      </c>
      <c r="I69" t="s">
        <v>148</v>
      </c>
      <c r="J69" t="s">
        <v>149</v>
      </c>
      <c r="K69" t="s">
        <v>150</v>
      </c>
      <c r="L69" t="str">
        <f>CONCATENATE(G69," ",K69)</f>
        <v>Algeria Béchar</v>
      </c>
      <c r="M69" t="str">
        <f>IFERROR(VLOOKUP(L69,'State(need_input)'!I$2:J$3992,2,FALSE),"")</f>
        <v>state_DZ_Béc_1</v>
      </c>
      <c r="O69">
        <v>14364</v>
      </c>
      <c r="P69">
        <v>1012262770</v>
      </c>
    </row>
    <row r="70" spans="1:16">
      <c r="A70" s="5" t="str">
        <f>CONCATENATE("rdx_city_",J70,"_",B70)</f>
        <v>rdx_city_DZA_2</v>
      </c>
      <c r="B70">
        <f>IF(I70=I69,B69+1,1)</f>
        <v>2</v>
      </c>
      <c r="C70" t="s">
        <v>151</v>
      </c>
      <c r="D70" t="s">
        <v>151</v>
      </c>
      <c r="E70">
        <v>27.87</v>
      </c>
      <c r="F70">
        <v>-0.29</v>
      </c>
      <c r="G70" t="s">
        <v>147</v>
      </c>
      <c r="H70" t="str">
        <f>IFERROR(VLOOKUP(I70,'country(26mar)'!C$2:D$251,2,FALSE),"")</f>
        <v>base.dz</v>
      </c>
      <c r="I70" t="s">
        <v>148</v>
      </c>
      <c r="J70" t="s">
        <v>149</v>
      </c>
      <c r="K70" t="s">
        <v>151</v>
      </c>
      <c r="L70" t="str">
        <f>CONCATENATE(G70," ",K70)</f>
        <v>Algeria Adrar</v>
      </c>
      <c r="M70" t="str">
        <f>IFERROR(VLOOKUP(L70,'State(need_input)'!I$2:J$3992,2,FALSE),"")</f>
        <v>state_DZ_Adr_7</v>
      </c>
      <c r="N70" t="s">
        <v>23</v>
      </c>
      <c r="O70">
        <v>56910</v>
      </c>
      <c r="P70">
        <v>1012462113</v>
      </c>
    </row>
    <row r="71" spans="1:16">
      <c r="A71" s="5" t="str">
        <f>CONCATENATE("rdx_city_",J71,"_",B71)</f>
        <v>rdx_city_DZA_3</v>
      </c>
      <c r="B71">
        <f>IF(I71=I70,B70+1,1)</f>
        <v>3</v>
      </c>
      <c r="C71" t="s">
        <v>152</v>
      </c>
      <c r="D71" t="s">
        <v>153</v>
      </c>
      <c r="E71">
        <v>36.2641</v>
      </c>
      <c r="F71">
        <v>1.9679</v>
      </c>
      <c r="G71" t="s">
        <v>147</v>
      </c>
      <c r="H71" t="str">
        <f>IFERROR(VLOOKUP(I71,'country(26mar)'!C$2:D$251,2,FALSE),"")</f>
        <v>base.dz</v>
      </c>
      <c r="I71" t="s">
        <v>148</v>
      </c>
      <c r="J71" t="s">
        <v>149</v>
      </c>
      <c r="K71" t="s">
        <v>152</v>
      </c>
      <c r="L71" t="str">
        <f>CONCATENATE(G71," ",K71)</f>
        <v>Algeria Aïn Defla</v>
      </c>
      <c r="M71" t="str">
        <f>IFERROR(VLOOKUP(L71,'State(need_input)'!I$2:J$3992,2,FALSE),"")</f>
        <v>state_DZ_Aïn_19</v>
      </c>
      <c r="N71" t="s">
        <v>23</v>
      </c>
      <c r="P71">
        <v>1012656497</v>
      </c>
    </row>
    <row r="72" spans="1:16">
      <c r="A72" s="5" t="str">
        <f>CONCATENATE("rdx_city_",J72,"_",B72)</f>
        <v>rdx_city_DZA_4</v>
      </c>
      <c r="B72">
        <f>IF(I72=I71,B71+1,1)</f>
        <v>4</v>
      </c>
      <c r="C72" t="s">
        <v>154</v>
      </c>
      <c r="D72" t="s">
        <v>155</v>
      </c>
      <c r="E72">
        <v>35.2975</v>
      </c>
      <c r="F72">
        <v>-1.1404</v>
      </c>
      <c r="G72" t="s">
        <v>147</v>
      </c>
      <c r="H72" t="str">
        <f>IFERROR(VLOOKUP(I72,'country(26mar)'!C$2:D$251,2,FALSE),"")</f>
        <v>base.dz</v>
      </c>
      <c r="I72" t="s">
        <v>148</v>
      </c>
      <c r="J72" t="s">
        <v>149</v>
      </c>
      <c r="K72" t="s">
        <v>154</v>
      </c>
      <c r="L72" t="str">
        <f>CONCATENATE(G72," ",K72)</f>
        <v>Algeria Aïn Temouchent</v>
      </c>
      <c r="M72" t="str">
        <f>IFERROR(VLOOKUP(L72,'State(need_input)'!I$2:J$3992,2,FALSE),"")</f>
        <v>state_DZ_Aïn_18</v>
      </c>
      <c r="N72" t="s">
        <v>23</v>
      </c>
      <c r="P72">
        <v>1012763655</v>
      </c>
    </row>
    <row r="73" spans="1:16">
      <c r="A73" s="5" t="str">
        <f>CONCATENATE("rdx_city_",J73,"_",B73)</f>
        <v>rdx_city_DZA_5</v>
      </c>
      <c r="B73">
        <f>IF(I73=I72,B72+1,1)</f>
        <v>5</v>
      </c>
      <c r="C73" t="s">
        <v>156</v>
      </c>
      <c r="D73" t="s">
        <v>156</v>
      </c>
      <c r="E73">
        <v>36.7631</v>
      </c>
      <c r="F73">
        <v>3.0506</v>
      </c>
      <c r="G73" t="s">
        <v>147</v>
      </c>
      <c r="H73" t="str">
        <f>IFERROR(VLOOKUP(I73,'country(26mar)'!C$2:D$251,2,FALSE),"")</f>
        <v>base.dz</v>
      </c>
      <c r="I73" t="s">
        <v>148</v>
      </c>
      <c r="J73" t="s">
        <v>149</v>
      </c>
      <c r="K73" t="s">
        <v>157</v>
      </c>
      <c r="L73" t="str">
        <f>CONCATENATE(G73," ",K73)</f>
        <v>Algeria Alger</v>
      </c>
      <c r="M73" t="str">
        <f>IFERROR(VLOOKUP(L73,'State(need_input)'!I$2:J$3992,2,FALSE),"")</f>
        <v>state_DZ_Alg_2</v>
      </c>
      <c r="N73" t="s">
        <v>54</v>
      </c>
      <c r="O73">
        <v>3354000</v>
      </c>
      <c r="P73">
        <v>1012973369</v>
      </c>
    </row>
    <row r="74" spans="1:16">
      <c r="A74" s="5" t="str">
        <f>CONCATENATE("rdx_city_",J74,"_",B74)</f>
        <v>rdx_city_DZA_6</v>
      </c>
      <c r="B74">
        <f>IF(I74=I73,B73+1,1)</f>
        <v>6</v>
      </c>
      <c r="C74" t="s">
        <v>158</v>
      </c>
      <c r="D74" t="s">
        <v>158</v>
      </c>
      <c r="E74">
        <v>36.92</v>
      </c>
      <c r="F74">
        <v>7.76</v>
      </c>
      <c r="G74" t="s">
        <v>147</v>
      </c>
      <c r="H74" t="str">
        <f>IFERROR(VLOOKUP(I74,'country(26mar)'!C$2:D$251,2,FALSE),"")</f>
        <v>base.dz</v>
      </c>
      <c r="I74" t="s">
        <v>148</v>
      </c>
      <c r="J74" t="s">
        <v>149</v>
      </c>
      <c r="K74" t="s">
        <v>158</v>
      </c>
      <c r="L74" t="str">
        <f>CONCATENATE(G74," ",K74)</f>
        <v>Algeria Annaba</v>
      </c>
      <c r="M74" t="str">
        <f>IFERROR(VLOOKUP(L74,'State(need_input)'!I$2:J$3992,2,FALSE),"")</f>
        <v>state_DZ_Ann_17</v>
      </c>
      <c r="N74" t="s">
        <v>23</v>
      </c>
      <c r="O74">
        <v>503524</v>
      </c>
      <c r="P74">
        <v>1012600001</v>
      </c>
    </row>
    <row r="75" spans="1:16">
      <c r="A75" s="5" t="str">
        <f>CONCATENATE("rdx_city_",J75,"_",B75)</f>
        <v>rdx_city_DZA_7</v>
      </c>
      <c r="B75">
        <f>IF(I75=I74,B74+1,1)</f>
        <v>7</v>
      </c>
      <c r="C75" t="s">
        <v>159</v>
      </c>
      <c r="D75" t="s">
        <v>159</v>
      </c>
      <c r="E75">
        <v>35.57</v>
      </c>
      <c r="F75">
        <v>6.17</v>
      </c>
      <c r="G75" t="s">
        <v>147</v>
      </c>
      <c r="H75" t="str">
        <f>IFERROR(VLOOKUP(I75,'country(26mar)'!C$2:D$251,2,FALSE),"")</f>
        <v>base.dz</v>
      </c>
      <c r="I75" t="s">
        <v>148</v>
      </c>
      <c r="J75" t="s">
        <v>149</v>
      </c>
      <c r="K75" t="s">
        <v>159</v>
      </c>
      <c r="L75" t="str">
        <f>CONCATENATE(G75," ",K75)</f>
        <v>Algeria Batna</v>
      </c>
      <c r="M75" t="str">
        <f>IFERROR(VLOOKUP(L75,'State(need_input)'!I$2:J$3992,2,FALSE),"")</f>
        <v>state_DZ_Bat_20</v>
      </c>
      <c r="N75" t="s">
        <v>23</v>
      </c>
      <c r="O75">
        <v>280798</v>
      </c>
      <c r="P75">
        <v>1012093229</v>
      </c>
    </row>
    <row r="76" spans="1:16">
      <c r="A76" s="5" t="str">
        <f>CONCATENATE("rdx_city_",J76,"_",B76)</f>
        <v>rdx_city_DZA_8</v>
      </c>
      <c r="B76">
        <f>IF(I76=I75,B75+1,1)</f>
        <v>8</v>
      </c>
      <c r="C76" t="s">
        <v>150</v>
      </c>
      <c r="D76" t="s">
        <v>160</v>
      </c>
      <c r="E76">
        <v>31.6111</v>
      </c>
      <c r="F76">
        <v>-2.23</v>
      </c>
      <c r="G76" t="s">
        <v>147</v>
      </c>
      <c r="H76" t="str">
        <f>IFERROR(VLOOKUP(I76,'country(26mar)'!C$2:D$251,2,FALSE),"")</f>
        <v>base.dz</v>
      </c>
      <c r="I76" t="s">
        <v>148</v>
      </c>
      <c r="J76" t="s">
        <v>149</v>
      </c>
      <c r="K76" t="s">
        <v>150</v>
      </c>
      <c r="L76" t="str">
        <f>CONCATENATE(G76," ",K76)</f>
        <v>Algeria Béchar</v>
      </c>
      <c r="M76" t="str">
        <f>IFERROR(VLOOKUP(L76,'State(need_input)'!I$2:J$3992,2,FALSE),"")</f>
        <v>state_DZ_Béc_1</v>
      </c>
      <c r="N76" t="s">
        <v>23</v>
      </c>
      <c r="O76">
        <v>143382</v>
      </c>
      <c r="P76">
        <v>1012371820</v>
      </c>
    </row>
    <row r="77" spans="1:16">
      <c r="A77" s="5" t="str">
        <f>CONCATENATE("rdx_city_",J77,"_",B77)</f>
        <v>rdx_city_DZA_9</v>
      </c>
      <c r="B77">
        <f>IF(I77=I76,B76+1,1)</f>
        <v>9</v>
      </c>
      <c r="C77" t="s">
        <v>161</v>
      </c>
      <c r="D77" t="s">
        <v>162</v>
      </c>
      <c r="E77">
        <v>36.7604</v>
      </c>
      <c r="F77">
        <v>5.07</v>
      </c>
      <c r="G77" t="s">
        <v>147</v>
      </c>
      <c r="H77" t="str">
        <f>IFERROR(VLOOKUP(I77,'country(26mar)'!C$2:D$251,2,FALSE),"")</f>
        <v>base.dz</v>
      </c>
      <c r="I77" t="s">
        <v>148</v>
      </c>
      <c r="J77" t="s">
        <v>149</v>
      </c>
      <c r="K77" t="s">
        <v>163</v>
      </c>
      <c r="L77" t="str">
        <f>CONCATENATE(G77," ",K77)</f>
        <v>Algeria Bejaïa</v>
      </c>
      <c r="M77" t="str">
        <f>IFERROR(VLOOKUP(L77,'State(need_input)'!I$2:J$3992,2,FALSE),"")</f>
        <v>state_DZ_Bej_21</v>
      </c>
      <c r="N77" t="s">
        <v>23</v>
      </c>
      <c r="O77">
        <v>384937</v>
      </c>
      <c r="P77">
        <v>1012140298</v>
      </c>
    </row>
    <row r="78" spans="1:16">
      <c r="A78" s="5" t="str">
        <f>CONCATENATE("rdx_city_",J78,"_",B78)</f>
        <v>rdx_city_DZA_10</v>
      </c>
      <c r="B78">
        <f>IF(I78=I77,B77+1,1)</f>
        <v>10</v>
      </c>
      <c r="C78" t="s">
        <v>164</v>
      </c>
      <c r="D78" t="s">
        <v>165</v>
      </c>
      <c r="E78">
        <v>32.0493</v>
      </c>
      <c r="F78">
        <v>-1.2514</v>
      </c>
      <c r="G78" t="s">
        <v>147</v>
      </c>
      <c r="H78" t="str">
        <f>IFERROR(VLOOKUP(I78,'country(26mar)'!C$2:D$251,2,FALSE),"")</f>
        <v>base.dz</v>
      </c>
      <c r="I78" t="s">
        <v>148</v>
      </c>
      <c r="J78" t="s">
        <v>149</v>
      </c>
      <c r="K78" t="s">
        <v>150</v>
      </c>
      <c r="L78" t="str">
        <f>CONCATENATE(G78," ",K78)</f>
        <v>Algeria Béchar</v>
      </c>
      <c r="M78" t="str">
        <f>IFERROR(VLOOKUP(L78,'State(need_input)'!I$2:J$3992,2,FALSE),"")</f>
        <v>state_DZ_Béc_1</v>
      </c>
      <c r="O78">
        <v>5628</v>
      </c>
      <c r="P78">
        <v>1012327989</v>
      </c>
    </row>
    <row r="79" spans="1:16">
      <c r="A79" s="5" t="str">
        <f>CONCATENATE("rdx_city_",J79,"_",B79)</f>
        <v>rdx_city_DZA_11</v>
      </c>
      <c r="B79">
        <f>IF(I79=I78,B78+1,1)</f>
        <v>11</v>
      </c>
      <c r="C79" t="s">
        <v>166</v>
      </c>
      <c r="D79" t="s">
        <v>166</v>
      </c>
      <c r="E79">
        <v>34.86</v>
      </c>
      <c r="F79">
        <v>5.73</v>
      </c>
      <c r="G79" t="s">
        <v>147</v>
      </c>
      <c r="H79" t="str">
        <f>IFERROR(VLOOKUP(I79,'country(26mar)'!C$2:D$251,2,FALSE),"")</f>
        <v>base.dz</v>
      </c>
      <c r="I79" t="s">
        <v>148</v>
      </c>
      <c r="J79" t="s">
        <v>149</v>
      </c>
      <c r="K79" t="s">
        <v>166</v>
      </c>
      <c r="L79" t="str">
        <f>CONCATENATE(G79," ",K79)</f>
        <v>Algeria Biskra</v>
      </c>
      <c r="M79" t="str">
        <f>IFERROR(VLOOKUP(L79,'State(need_input)'!I$2:J$3992,2,FALSE),"")</f>
        <v>state_DZ_Bis_22</v>
      </c>
      <c r="N79" t="s">
        <v>23</v>
      </c>
      <c r="O79">
        <v>202103</v>
      </c>
      <c r="P79">
        <v>1012947247</v>
      </c>
    </row>
    <row r="80" spans="1:16">
      <c r="A80" s="5" t="str">
        <f>CONCATENATE("rdx_city_",J80,"_",B80)</f>
        <v>rdx_city_DZA_12</v>
      </c>
      <c r="B80">
        <f>IF(I80=I79,B79+1,1)</f>
        <v>12</v>
      </c>
      <c r="C80" t="s">
        <v>167</v>
      </c>
      <c r="D80" t="s">
        <v>167</v>
      </c>
      <c r="E80">
        <v>36.4203</v>
      </c>
      <c r="F80">
        <v>2.83</v>
      </c>
      <c r="G80" t="s">
        <v>147</v>
      </c>
      <c r="H80" t="str">
        <f>IFERROR(VLOOKUP(I80,'country(26mar)'!C$2:D$251,2,FALSE),"")</f>
        <v>base.dz</v>
      </c>
      <c r="I80" t="s">
        <v>148</v>
      </c>
      <c r="J80" t="s">
        <v>149</v>
      </c>
      <c r="K80" t="s">
        <v>167</v>
      </c>
      <c r="L80" t="str">
        <f>CONCATENATE(G80," ",K80)</f>
        <v>Algeria Blida</v>
      </c>
      <c r="M80" t="str">
        <f>IFERROR(VLOOKUP(L80,'State(need_input)'!I$2:J$3992,2,FALSE),"")</f>
        <v>state_DZ_Bli_23</v>
      </c>
      <c r="N80" t="s">
        <v>23</v>
      </c>
      <c r="O80">
        <v>511348</v>
      </c>
      <c r="P80">
        <v>1012045589</v>
      </c>
    </row>
    <row r="81" spans="1:16">
      <c r="A81" s="5" t="str">
        <f>CONCATENATE("rdx_city_",J81,"_",B81)</f>
        <v>rdx_city_DZA_13</v>
      </c>
      <c r="B81">
        <f>IF(I81=I80,B80+1,1)</f>
        <v>13</v>
      </c>
      <c r="C81" t="s">
        <v>168</v>
      </c>
      <c r="D81" t="s">
        <v>169</v>
      </c>
      <c r="E81">
        <v>36.059</v>
      </c>
      <c r="F81">
        <v>4.63</v>
      </c>
      <c r="G81" t="s">
        <v>147</v>
      </c>
      <c r="H81" t="str">
        <f>IFERROR(VLOOKUP(I81,'country(26mar)'!C$2:D$251,2,FALSE),"")</f>
        <v>base.dz</v>
      </c>
      <c r="I81" t="s">
        <v>148</v>
      </c>
      <c r="J81" t="s">
        <v>149</v>
      </c>
      <c r="K81" t="s">
        <v>168</v>
      </c>
      <c r="L81" t="str">
        <f>CONCATENATE(G81," ",K81)</f>
        <v>Algeria Bordj Bou Arréridj</v>
      </c>
      <c r="M81" t="str">
        <f>IFERROR(VLOOKUP(L81,'State(need_input)'!I$2:J$3992,2,FALSE),"")</f>
        <v>state_DZ_Bor_16</v>
      </c>
      <c r="N81" t="s">
        <v>23</v>
      </c>
      <c r="O81">
        <v>140000</v>
      </c>
      <c r="P81">
        <v>1012016677</v>
      </c>
    </row>
    <row r="82" spans="1:16">
      <c r="A82" s="5" t="str">
        <f>CONCATENATE("rdx_city_",J82,"_",B82)</f>
        <v>rdx_city_DZA_14</v>
      </c>
      <c r="B82">
        <f>IF(I82=I81,B81+1,1)</f>
        <v>14</v>
      </c>
      <c r="C82" t="s">
        <v>170</v>
      </c>
      <c r="D82" t="s">
        <v>171</v>
      </c>
      <c r="E82">
        <v>36.3805</v>
      </c>
      <c r="F82">
        <v>3.9</v>
      </c>
      <c r="G82" t="s">
        <v>147</v>
      </c>
      <c r="H82" t="str">
        <f>IFERROR(VLOOKUP(I82,'country(26mar)'!C$2:D$251,2,FALSE),"")</f>
        <v>base.dz</v>
      </c>
      <c r="I82" t="s">
        <v>148</v>
      </c>
      <c r="J82" t="s">
        <v>149</v>
      </c>
      <c r="K82" t="s">
        <v>171</v>
      </c>
      <c r="L82" t="str">
        <f>CONCATENATE(G82," ",K82)</f>
        <v>Algeria Bouira</v>
      </c>
      <c r="M82" t="str">
        <f>IFERROR(VLOOKUP(L82,'State(need_input)'!I$2:J$3992,2,FALSE),"")</f>
        <v>state_DZ_Bou_24</v>
      </c>
      <c r="N82" t="s">
        <v>23</v>
      </c>
      <c r="O82">
        <v>110144</v>
      </c>
      <c r="P82">
        <v>1012006499</v>
      </c>
    </row>
    <row r="83" spans="1:16">
      <c r="A83" s="5" t="str">
        <f>CONCATENATE("rdx_city_",J83,"_",B83)</f>
        <v>rdx_city_DZA_15</v>
      </c>
      <c r="B83">
        <f>IF(I83=I82,B82+1,1)</f>
        <v>15</v>
      </c>
      <c r="C83" t="s">
        <v>172</v>
      </c>
      <c r="D83" t="s">
        <v>172</v>
      </c>
      <c r="E83">
        <v>36.759</v>
      </c>
      <c r="F83">
        <v>3.4748</v>
      </c>
      <c r="G83" t="s">
        <v>147</v>
      </c>
      <c r="H83" t="str">
        <f>IFERROR(VLOOKUP(I83,'country(26mar)'!C$2:D$251,2,FALSE),"")</f>
        <v>base.dz</v>
      </c>
      <c r="I83" t="s">
        <v>148</v>
      </c>
      <c r="J83" t="s">
        <v>149</v>
      </c>
      <c r="K83" t="s">
        <v>172</v>
      </c>
      <c r="L83" t="str">
        <f>CONCATENATE(G83," ",K83)</f>
        <v>Algeria Boumerdes</v>
      </c>
      <c r="M83" t="str">
        <f>IFERROR(VLOOKUP(L83,'State(need_input)'!I$2:J$3992,2,FALSE),"")</f>
        <v>state_DZ_Bou_25</v>
      </c>
      <c r="N83" t="s">
        <v>23</v>
      </c>
      <c r="P83">
        <v>1012627486</v>
      </c>
    </row>
    <row r="84" spans="1:16">
      <c r="A84" s="5" t="str">
        <f>CONCATENATE("rdx_city_",J84,"_",B84)</f>
        <v>rdx_city_DZA_16</v>
      </c>
      <c r="B84">
        <f>IF(I84=I83,B83+1,1)</f>
        <v>16</v>
      </c>
      <c r="C84" t="s">
        <v>173</v>
      </c>
      <c r="D84" t="s">
        <v>173</v>
      </c>
      <c r="E84">
        <v>36.1704</v>
      </c>
      <c r="F84">
        <v>1.32</v>
      </c>
      <c r="G84" t="s">
        <v>147</v>
      </c>
      <c r="H84" t="str">
        <f>IFERROR(VLOOKUP(I84,'country(26mar)'!C$2:D$251,2,FALSE),"")</f>
        <v>base.dz</v>
      </c>
      <c r="I84" t="s">
        <v>148</v>
      </c>
      <c r="J84" t="s">
        <v>149</v>
      </c>
      <c r="K84" t="s">
        <v>173</v>
      </c>
      <c r="L84" t="str">
        <f>CONCATENATE(G84," ",K84)</f>
        <v>Algeria Chlef</v>
      </c>
      <c r="M84" t="str">
        <f>IFERROR(VLOOKUP(L84,'State(need_input)'!I$2:J$3992,2,FALSE),"")</f>
        <v>state_DZ_Chl_26</v>
      </c>
      <c r="N84" t="s">
        <v>23</v>
      </c>
      <c r="O84">
        <v>449167</v>
      </c>
      <c r="P84">
        <v>1012772239</v>
      </c>
    </row>
    <row r="85" spans="1:16">
      <c r="A85" s="5" t="str">
        <f>CONCATENATE("rdx_city_",J85,"_",B85)</f>
        <v>rdx_city_DZA_17</v>
      </c>
      <c r="B85">
        <f>IF(I85=I84,B84+1,1)</f>
        <v>17</v>
      </c>
      <c r="C85" t="s">
        <v>174</v>
      </c>
      <c r="D85" t="s">
        <v>174</v>
      </c>
      <c r="E85">
        <v>36.36</v>
      </c>
      <c r="F85">
        <v>6.5999</v>
      </c>
      <c r="G85" t="s">
        <v>147</v>
      </c>
      <c r="H85" t="str">
        <f>IFERROR(VLOOKUP(I85,'country(26mar)'!C$2:D$251,2,FALSE),"")</f>
        <v>base.dz</v>
      </c>
      <c r="I85" t="s">
        <v>148</v>
      </c>
      <c r="J85" t="s">
        <v>149</v>
      </c>
      <c r="K85" t="s">
        <v>174</v>
      </c>
      <c r="L85" t="str">
        <f>CONCATENATE(G85," ",K85)</f>
        <v>Algeria Constantine</v>
      </c>
      <c r="M85" t="str">
        <f>IFERROR(VLOOKUP(L85,'State(need_input)'!I$2:J$3992,2,FALSE),"")</f>
        <v>state_DZ_Con_27</v>
      </c>
      <c r="N85" t="s">
        <v>23</v>
      </c>
      <c r="O85">
        <v>605179</v>
      </c>
      <c r="P85">
        <v>1012275076</v>
      </c>
    </row>
    <row r="86" spans="1:16">
      <c r="A86" s="5" t="str">
        <f>CONCATENATE("rdx_city_",J86,"_",B86)</f>
        <v>rdx_city_DZA_18</v>
      </c>
      <c r="B86">
        <f>IF(I86=I85,B85+1,1)</f>
        <v>18</v>
      </c>
      <c r="C86" t="s">
        <v>175</v>
      </c>
      <c r="D86" t="s">
        <v>175</v>
      </c>
      <c r="E86">
        <v>24.5529</v>
      </c>
      <c r="F86">
        <v>9.4823</v>
      </c>
      <c r="G86" t="s">
        <v>147</v>
      </c>
      <c r="H86" t="str">
        <f>IFERROR(VLOOKUP(I86,'country(26mar)'!C$2:D$251,2,FALSE),"")</f>
        <v>base.dz</v>
      </c>
      <c r="I86" t="s">
        <v>148</v>
      </c>
      <c r="J86" t="s">
        <v>149</v>
      </c>
      <c r="K86" t="s">
        <v>176</v>
      </c>
      <c r="L86" t="str">
        <f>CONCATENATE(G86," ",K86)</f>
        <v>Algeria Illizi</v>
      </c>
      <c r="M86" t="str">
        <f>IFERROR(VLOOKUP(L86,'State(need_input)'!I$2:J$3992,2,FALSE),"")</f>
        <v>state_DZ_Ill_4</v>
      </c>
      <c r="O86">
        <v>666</v>
      </c>
      <c r="P86">
        <v>1012827195</v>
      </c>
    </row>
    <row r="87" spans="1:16">
      <c r="A87" s="5" t="str">
        <f>CONCATENATE("rdx_city_",J87,"_",B87)</f>
        <v>rdx_city_DZA_19</v>
      </c>
      <c r="B87">
        <f>IF(I87=I86,B86+1,1)</f>
        <v>19</v>
      </c>
      <c r="C87" t="s">
        <v>177</v>
      </c>
      <c r="D87" t="s">
        <v>177</v>
      </c>
      <c r="E87">
        <v>34.68</v>
      </c>
      <c r="F87">
        <v>3.25</v>
      </c>
      <c r="G87" t="s">
        <v>147</v>
      </c>
      <c r="H87" t="str">
        <f>IFERROR(VLOOKUP(I87,'country(26mar)'!C$2:D$251,2,FALSE),"")</f>
        <v>base.dz</v>
      </c>
      <c r="I87" t="s">
        <v>148</v>
      </c>
      <c r="J87" t="s">
        <v>149</v>
      </c>
      <c r="K87" t="s">
        <v>177</v>
      </c>
      <c r="L87" t="str">
        <f>CONCATENATE(G87," ",K87)</f>
        <v>Algeria Djelfa</v>
      </c>
      <c r="M87" t="str">
        <f>IFERROR(VLOOKUP(L87,'State(need_input)'!I$2:J$3992,2,FALSE),"")</f>
        <v>state_DZ_Dje_28</v>
      </c>
      <c r="N87" t="s">
        <v>23</v>
      </c>
      <c r="O87">
        <v>170901</v>
      </c>
      <c r="P87">
        <v>1012268984</v>
      </c>
    </row>
    <row r="88" spans="1:16">
      <c r="A88" s="5" t="str">
        <f>CONCATENATE("rdx_city_",J88,"_",B88)</f>
        <v>rdx_city_DZA_20</v>
      </c>
      <c r="B88">
        <f>IF(I88=I87,B87+1,1)</f>
        <v>20</v>
      </c>
      <c r="C88" t="s">
        <v>178</v>
      </c>
      <c r="D88" t="s">
        <v>178</v>
      </c>
      <c r="E88">
        <v>33.6904</v>
      </c>
      <c r="F88">
        <v>1.01</v>
      </c>
      <c r="G88" t="s">
        <v>147</v>
      </c>
      <c r="H88" t="str">
        <f>IFERROR(VLOOKUP(I88,'country(26mar)'!C$2:D$251,2,FALSE),"")</f>
        <v>base.dz</v>
      </c>
      <c r="I88" t="s">
        <v>148</v>
      </c>
      <c r="J88" t="s">
        <v>149</v>
      </c>
      <c r="K88" t="s">
        <v>178</v>
      </c>
      <c r="L88" t="str">
        <f>CONCATENATE(G88," ",K88)</f>
        <v>Algeria El Bayadh</v>
      </c>
      <c r="M88" t="str">
        <f>IFERROR(VLOOKUP(L88,'State(need_input)'!I$2:J$3992,2,FALSE),"")</f>
        <v>state_DZ_El _29</v>
      </c>
      <c r="N88" t="s">
        <v>23</v>
      </c>
      <c r="O88">
        <v>67413</v>
      </c>
      <c r="P88">
        <v>1012906892</v>
      </c>
    </row>
    <row r="89" spans="1:16">
      <c r="A89" s="5" t="str">
        <f>CONCATENATE("rdx_city_",J89,"_",B89)</f>
        <v>rdx_city_DZA_21</v>
      </c>
      <c r="B89">
        <f>IF(I89=I88,B88+1,1)</f>
        <v>21</v>
      </c>
      <c r="C89" t="s">
        <v>179</v>
      </c>
      <c r="D89" t="s">
        <v>180</v>
      </c>
      <c r="E89">
        <v>30.5666</v>
      </c>
      <c r="F89">
        <v>2.8833</v>
      </c>
      <c r="G89" t="s">
        <v>147</v>
      </c>
      <c r="H89" t="str">
        <f>IFERROR(VLOOKUP(I89,'country(26mar)'!C$2:D$251,2,FALSE),"")</f>
        <v>base.dz</v>
      </c>
      <c r="I89" t="s">
        <v>148</v>
      </c>
      <c r="J89" t="s">
        <v>149</v>
      </c>
      <c r="K89" t="s">
        <v>181</v>
      </c>
      <c r="L89" t="str">
        <f>CONCATENATE(G89," ",K89)</f>
        <v>Algeria Ghardaïa</v>
      </c>
      <c r="M89" t="str">
        <f>IFERROR(VLOOKUP(L89,'State(need_input)'!I$2:J$3992,2,FALSE),"")</f>
        <v>state_DZ_Gha_5</v>
      </c>
      <c r="O89">
        <v>32049</v>
      </c>
      <c r="P89">
        <v>1012834851</v>
      </c>
    </row>
    <row r="90" spans="1:16">
      <c r="A90" s="5" t="str">
        <f>CONCATENATE("rdx_city_",J90,"_",B90)</f>
        <v>rdx_city_DZA_22</v>
      </c>
      <c r="B90">
        <f>IF(I90=I89,B89+1,1)</f>
        <v>22</v>
      </c>
      <c r="C90" t="s">
        <v>182</v>
      </c>
      <c r="D90" t="s">
        <v>182</v>
      </c>
      <c r="E90">
        <v>33.3704</v>
      </c>
      <c r="F90">
        <v>6.86</v>
      </c>
      <c r="G90" t="s">
        <v>147</v>
      </c>
      <c r="H90" t="str">
        <f>IFERROR(VLOOKUP(I90,'country(26mar)'!C$2:D$251,2,FALSE),"")</f>
        <v>base.dz</v>
      </c>
      <c r="I90" t="s">
        <v>148</v>
      </c>
      <c r="J90" t="s">
        <v>149</v>
      </c>
      <c r="K90" t="s">
        <v>182</v>
      </c>
      <c r="L90" t="str">
        <f>CONCATENATE(G90," ",K90)</f>
        <v>Algeria El Oued</v>
      </c>
      <c r="M90" t="str">
        <f>IFERROR(VLOOKUP(L90,'State(need_input)'!I$2:J$3992,2,FALSE),"")</f>
        <v>state_DZ_El _15</v>
      </c>
      <c r="N90" t="s">
        <v>23</v>
      </c>
      <c r="O90">
        <v>177497</v>
      </c>
      <c r="P90">
        <v>1012148937</v>
      </c>
    </row>
    <row r="91" spans="1:16">
      <c r="A91" s="5" t="str">
        <f>CONCATENATE("rdx_city_",J91,"_",B91)</f>
        <v>rdx_city_DZA_23</v>
      </c>
      <c r="B91">
        <f>IF(I91=I90,B90+1,1)</f>
        <v>23</v>
      </c>
      <c r="C91" t="s">
        <v>183</v>
      </c>
      <c r="D91" t="s">
        <v>183</v>
      </c>
      <c r="E91">
        <v>36.7672</v>
      </c>
      <c r="F91">
        <v>8.3138</v>
      </c>
      <c r="G91" t="s">
        <v>147</v>
      </c>
      <c r="H91" t="str">
        <f>IFERROR(VLOOKUP(I91,'country(26mar)'!C$2:D$251,2,FALSE),"")</f>
        <v>base.dz</v>
      </c>
      <c r="I91" t="s">
        <v>148</v>
      </c>
      <c r="J91" t="s">
        <v>149</v>
      </c>
      <c r="K91" t="s">
        <v>183</v>
      </c>
      <c r="L91" t="str">
        <f>CONCATENATE(G91," ",K91)</f>
        <v>Algeria El Tarf</v>
      </c>
      <c r="M91" t="str">
        <f>IFERROR(VLOOKUP(L91,'State(need_input)'!I$2:J$3992,2,FALSE),"")</f>
        <v>state_DZ_El _30</v>
      </c>
      <c r="N91" t="s">
        <v>23</v>
      </c>
      <c r="P91">
        <v>1012205687</v>
      </c>
    </row>
    <row r="92" spans="1:16">
      <c r="A92" s="5" t="str">
        <f>CONCATENATE("rdx_city_",J92,"_",B92)</f>
        <v>rdx_city_DZA_24</v>
      </c>
      <c r="B92">
        <f>IF(I92=I91,B91+1,1)</f>
        <v>24</v>
      </c>
      <c r="C92" t="s">
        <v>184</v>
      </c>
      <c r="D92" t="s">
        <v>184</v>
      </c>
      <c r="E92">
        <v>32.49</v>
      </c>
      <c r="F92">
        <v>3.67</v>
      </c>
      <c r="G92" t="s">
        <v>147</v>
      </c>
      <c r="H92" t="str">
        <f>IFERROR(VLOOKUP(I92,'country(26mar)'!C$2:D$251,2,FALSE),"")</f>
        <v>base.dz</v>
      </c>
      <c r="I92" t="s">
        <v>148</v>
      </c>
      <c r="J92" t="s">
        <v>149</v>
      </c>
      <c r="K92" t="s">
        <v>181</v>
      </c>
      <c r="L92" t="str">
        <f>CONCATENATE(G92," ",K92)</f>
        <v>Algeria Ghardaïa</v>
      </c>
      <c r="M92" t="str">
        <f>IFERROR(VLOOKUP(L92,'State(need_input)'!I$2:J$3992,2,FALSE),"")</f>
        <v>state_DZ_Gha_5</v>
      </c>
      <c r="N92" t="s">
        <v>23</v>
      </c>
      <c r="O92">
        <v>125480</v>
      </c>
      <c r="P92">
        <v>1012074690</v>
      </c>
    </row>
    <row r="93" spans="1:16">
      <c r="A93" s="5" t="str">
        <f>CONCATENATE("rdx_city_",J93,"_",B93)</f>
        <v>rdx_city_DZA_25</v>
      </c>
      <c r="B93">
        <f>IF(I93=I92,B92+1,1)</f>
        <v>25</v>
      </c>
      <c r="C93" t="s">
        <v>185</v>
      </c>
      <c r="D93" t="s">
        <v>185</v>
      </c>
      <c r="E93">
        <v>36.466</v>
      </c>
      <c r="F93">
        <v>7.428</v>
      </c>
      <c r="G93" t="s">
        <v>147</v>
      </c>
      <c r="H93" t="str">
        <f>IFERROR(VLOOKUP(I93,'country(26mar)'!C$2:D$251,2,FALSE),"")</f>
        <v>base.dz</v>
      </c>
      <c r="I93" t="s">
        <v>148</v>
      </c>
      <c r="J93" t="s">
        <v>149</v>
      </c>
      <c r="K93" t="s">
        <v>185</v>
      </c>
      <c r="L93" t="str">
        <f>CONCATENATE(G93," ",K93)</f>
        <v>Algeria Guelma</v>
      </c>
      <c r="M93" t="str">
        <f>IFERROR(VLOOKUP(L93,'State(need_input)'!I$2:J$3992,2,FALSE),"")</f>
        <v>state_DZ_Gue_14</v>
      </c>
      <c r="N93" t="s">
        <v>23</v>
      </c>
      <c r="O93">
        <v>123590</v>
      </c>
      <c r="P93">
        <v>1012266321</v>
      </c>
    </row>
    <row r="94" spans="1:16">
      <c r="A94" s="5" t="str">
        <f>CONCATENATE("rdx_city_",J94,"_",B94)</f>
        <v>rdx_city_DZA_26</v>
      </c>
      <c r="B94">
        <f>IF(I94=I93,B93+1,1)</f>
        <v>26</v>
      </c>
      <c r="C94" t="s">
        <v>186</v>
      </c>
      <c r="D94" t="s">
        <v>186</v>
      </c>
      <c r="E94">
        <v>31.7023</v>
      </c>
      <c r="F94">
        <v>6.0545</v>
      </c>
      <c r="G94" t="s">
        <v>147</v>
      </c>
      <c r="H94" t="str">
        <f>IFERROR(VLOOKUP(I94,'country(26mar)'!C$2:D$251,2,FALSE),"")</f>
        <v>base.dz</v>
      </c>
      <c r="I94" t="s">
        <v>148</v>
      </c>
      <c r="J94" t="s">
        <v>149</v>
      </c>
      <c r="K94" t="s">
        <v>187</v>
      </c>
      <c r="L94" t="str">
        <f>CONCATENATE(G94," ",K94)</f>
        <v>Algeria Ouargla</v>
      </c>
      <c r="M94" t="str">
        <f>IFERROR(VLOOKUP(L94,'State(need_input)'!I$2:J$3992,2,FALSE),"")</f>
        <v>state_DZ_Oua_3</v>
      </c>
      <c r="O94">
        <v>18124</v>
      </c>
      <c r="P94">
        <v>1012339655</v>
      </c>
    </row>
    <row r="95" spans="1:16">
      <c r="A95" s="5" t="str">
        <f>CONCATENATE("rdx_city_",J95,"_",B95)</f>
        <v>rdx_city_DZA_27</v>
      </c>
      <c r="B95">
        <f>IF(I95=I94,B94+1,1)</f>
        <v>27</v>
      </c>
      <c r="C95" t="s">
        <v>176</v>
      </c>
      <c r="D95" t="s">
        <v>176</v>
      </c>
      <c r="E95">
        <v>26.4834</v>
      </c>
      <c r="F95">
        <v>8.4666</v>
      </c>
      <c r="G95" t="s">
        <v>147</v>
      </c>
      <c r="H95" t="str">
        <f>IFERROR(VLOOKUP(I95,'country(26mar)'!C$2:D$251,2,FALSE),"")</f>
        <v>base.dz</v>
      </c>
      <c r="I95" t="s">
        <v>148</v>
      </c>
      <c r="J95" t="s">
        <v>149</v>
      </c>
      <c r="K95" t="s">
        <v>176</v>
      </c>
      <c r="L95" t="str">
        <f>CONCATENATE(G95," ",K95)</f>
        <v>Algeria Illizi</v>
      </c>
      <c r="M95" t="str">
        <f>IFERROR(VLOOKUP(L95,'State(need_input)'!I$2:J$3992,2,FALSE),"")</f>
        <v>state_DZ_Ill_4</v>
      </c>
      <c r="N95" t="s">
        <v>23</v>
      </c>
      <c r="O95">
        <v>7957</v>
      </c>
      <c r="P95">
        <v>1012499058</v>
      </c>
    </row>
    <row r="96" spans="1:16">
      <c r="A96" s="5" t="str">
        <f>CONCATENATE("rdx_city_",J96,"_",B96)</f>
        <v>rdx_city_DZA_28</v>
      </c>
      <c r="B96">
        <f>IF(I96=I95,B95+1,1)</f>
        <v>28</v>
      </c>
      <c r="C96" t="s">
        <v>188</v>
      </c>
      <c r="D96" t="s">
        <v>188</v>
      </c>
      <c r="E96">
        <v>23.6939</v>
      </c>
      <c r="F96">
        <v>5.1647</v>
      </c>
      <c r="G96" t="s">
        <v>147</v>
      </c>
      <c r="H96" t="str">
        <f>IFERROR(VLOOKUP(I96,'country(26mar)'!C$2:D$251,2,FALSE),"")</f>
        <v>base.dz</v>
      </c>
      <c r="I96" t="s">
        <v>148</v>
      </c>
      <c r="J96" t="s">
        <v>149</v>
      </c>
      <c r="K96" t="s">
        <v>189</v>
      </c>
      <c r="L96" t="str">
        <f>CONCATENATE(G96," ",K96)</f>
        <v>Algeria Tamanrasset</v>
      </c>
      <c r="M96" t="str">
        <f>IFERROR(VLOOKUP(L96,'State(need_input)'!I$2:J$3992,2,FALSE),"")</f>
        <v>state_DZ_Tam_6</v>
      </c>
      <c r="O96">
        <v>3030</v>
      </c>
      <c r="P96">
        <v>1012162135</v>
      </c>
    </row>
    <row r="97" spans="1:16">
      <c r="A97" s="5" t="str">
        <f>CONCATENATE("rdx_city_",J97,"_",B97)</f>
        <v>rdx_city_DZA_29</v>
      </c>
      <c r="B97">
        <f>IF(I97=I96,B96+1,1)</f>
        <v>29</v>
      </c>
      <c r="C97" t="s">
        <v>190</v>
      </c>
      <c r="D97" t="s">
        <v>190</v>
      </c>
      <c r="E97">
        <v>28.0503</v>
      </c>
      <c r="F97">
        <v>9.55</v>
      </c>
      <c r="G97" t="s">
        <v>147</v>
      </c>
      <c r="H97" t="str">
        <f>IFERROR(VLOOKUP(I97,'country(26mar)'!C$2:D$251,2,FALSE),"")</f>
        <v>base.dz</v>
      </c>
      <c r="I97" t="s">
        <v>148</v>
      </c>
      <c r="J97" t="s">
        <v>149</v>
      </c>
      <c r="K97" t="s">
        <v>176</v>
      </c>
      <c r="L97" t="str">
        <f>CONCATENATE(G97," ",K97)</f>
        <v>Algeria Illizi</v>
      </c>
      <c r="M97" t="str">
        <f>IFERROR(VLOOKUP(L97,'State(need_input)'!I$2:J$3992,2,FALSE),"")</f>
        <v>state_DZ_Ill_4</v>
      </c>
      <c r="O97">
        <v>216</v>
      </c>
      <c r="P97">
        <v>1012221429</v>
      </c>
    </row>
    <row r="98" spans="1:16">
      <c r="A98" s="5" t="str">
        <f>CONCATENATE("rdx_city_",J98,"_",B98)</f>
        <v>rdx_city_DZA_30</v>
      </c>
      <c r="B98">
        <f>IF(I98=I97,B97+1,1)</f>
        <v>30</v>
      </c>
      <c r="C98" t="s">
        <v>191</v>
      </c>
      <c r="D98" t="s">
        <v>191</v>
      </c>
      <c r="E98">
        <v>27.2166</v>
      </c>
      <c r="F98">
        <v>2.4666</v>
      </c>
      <c r="G98" t="s">
        <v>147</v>
      </c>
      <c r="H98" t="str">
        <f>IFERROR(VLOOKUP(I98,'country(26mar)'!C$2:D$251,2,FALSE),"")</f>
        <v>base.dz</v>
      </c>
      <c r="I98" t="s">
        <v>148</v>
      </c>
      <c r="J98" t="s">
        <v>149</v>
      </c>
      <c r="K98" t="s">
        <v>189</v>
      </c>
      <c r="L98" t="str">
        <f>CONCATENATE(G98," ",K98)</f>
        <v>Algeria Tamanrasset</v>
      </c>
      <c r="M98" t="str">
        <f>IFERROR(VLOOKUP(L98,'State(need_input)'!I$2:J$3992,2,FALSE),"")</f>
        <v>state_DZ_Tam_6</v>
      </c>
      <c r="O98">
        <v>49223</v>
      </c>
      <c r="P98">
        <v>1012201146</v>
      </c>
    </row>
    <row r="99" spans="1:16">
      <c r="A99" s="5" t="str">
        <f>CONCATENATE("rdx_city_",J99,"_",B99)</f>
        <v>rdx_city_DZA_31</v>
      </c>
      <c r="B99">
        <f>IF(I99=I98,B98+1,1)</f>
        <v>31</v>
      </c>
      <c r="C99" t="s">
        <v>192</v>
      </c>
      <c r="D99" t="s">
        <v>192</v>
      </c>
      <c r="E99">
        <v>36.822</v>
      </c>
      <c r="F99">
        <v>5.766</v>
      </c>
      <c r="G99" t="s">
        <v>147</v>
      </c>
      <c r="H99" t="str">
        <f>IFERROR(VLOOKUP(I99,'country(26mar)'!C$2:D$251,2,FALSE),"")</f>
        <v>base.dz</v>
      </c>
      <c r="I99" t="s">
        <v>148</v>
      </c>
      <c r="J99" t="s">
        <v>149</v>
      </c>
      <c r="K99" t="s">
        <v>192</v>
      </c>
      <c r="L99" t="str">
        <f>CONCATENATE(G99," ",K99)</f>
        <v>Algeria Jijel</v>
      </c>
      <c r="M99" t="str">
        <f>IFERROR(VLOOKUP(L99,'State(need_input)'!I$2:J$3992,2,FALSE),"")</f>
        <v>state_DZ_Jij_31</v>
      </c>
      <c r="N99" t="s">
        <v>23</v>
      </c>
      <c r="O99">
        <v>148000</v>
      </c>
      <c r="P99">
        <v>1012782547</v>
      </c>
    </row>
    <row r="100" spans="1:16">
      <c r="A100" s="5" t="str">
        <f>CONCATENATE("rdx_city_",J100,"_",B100)</f>
        <v>rdx_city_DZA_32</v>
      </c>
      <c r="B100">
        <f>IF(I100=I99,B99+1,1)</f>
        <v>32</v>
      </c>
      <c r="C100" t="s">
        <v>193</v>
      </c>
      <c r="D100" t="s">
        <v>193</v>
      </c>
      <c r="E100">
        <v>35.4358</v>
      </c>
      <c r="F100">
        <v>7.1433</v>
      </c>
      <c r="G100" t="s">
        <v>147</v>
      </c>
      <c r="H100" t="str">
        <f>IFERROR(VLOOKUP(I100,'country(26mar)'!C$2:D$251,2,FALSE),"")</f>
        <v>base.dz</v>
      </c>
      <c r="I100" t="s">
        <v>148</v>
      </c>
      <c r="J100" t="s">
        <v>149</v>
      </c>
      <c r="K100" t="s">
        <v>193</v>
      </c>
      <c r="L100" t="str">
        <f>CONCATENATE(G100," ",K100)</f>
        <v>Algeria Khenchela</v>
      </c>
      <c r="M100" t="str">
        <f>IFERROR(VLOOKUP(L100,'State(need_input)'!I$2:J$3992,2,FALSE),"")</f>
        <v>state_DZ_Khe_32</v>
      </c>
      <c r="N100" t="s">
        <v>23</v>
      </c>
      <c r="P100">
        <v>1012495148</v>
      </c>
    </row>
    <row r="101" spans="1:16">
      <c r="A101" s="5" t="str">
        <f>CONCATENATE("rdx_city_",J101,"_",B101)</f>
        <v>rdx_city_DZA_33</v>
      </c>
      <c r="B101">
        <f>IF(I101=I100,B100+1,1)</f>
        <v>33</v>
      </c>
      <c r="C101" t="s">
        <v>194</v>
      </c>
      <c r="D101" t="s">
        <v>194</v>
      </c>
      <c r="E101">
        <v>33.81</v>
      </c>
      <c r="F101">
        <v>2.88</v>
      </c>
      <c r="G101" t="s">
        <v>147</v>
      </c>
      <c r="H101" t="str">
        <f>IFERROR(VLOOKUP(I101,'country(26mar)'!C$2:D$251,2,FALSE),"")</f>
        <v>base.dz</v>
      </c>
      <c r="I101" t="s">
        <v>148</v>
      </c>
      <c r="J101" t="s">
        <v>149</v>
      </c>
      <c r="K101" t="s">
        <v>194</v>
      </c>
      <c r="L101" t="str">
        <f>CONCATENATE(G101," ",K101)</f>
        <v>Algeria Laghouat</v>
      </c>
      <c r="M101" t="str">
        <f>IFERROR(VLOOKUP(L101,'State(need_input)'!I$2:J$3992,2,FALSE),"")</f>
        <v>state_DZ_Lag_33</v>
      </c>
      <c r="N101" t="s">
        <v>23</v>
      </c>
      <c r="O101">
        <v>113872</v>
      </c>
      <c r="P101">
        <v>1012233848</v>
      </c>
    </row>
    <row r="102" spans="1:16">
      <c r="A102" s="5" t="str">
        <f>CONCATENATE("rdx_city_",J102,"_",B102)</f>
        <v>rdx_city_DZA_34</v>
      </c>
      <c r="B102">
        <f>IF(I102=I101,B101+1,1)</f>
        <v>34</v>
      </c>
      <c r="C102" t="s">
        <v>195</v>
      </c>
      <c r="D102" t="s">
        <v>195</v>
      </c>
      <c r="E102">
        <v>35.4004</v>
      </c>
      <c r="F102">
        <v>0.14</v>
      </c>
      <c r="G102" t="s">
        <v>147</v>
      </c>
      <c r="H102" t="str">
        <f>IFERROR(VLOOKUP(I102,'country(26mar)'!C$2:D$251,2,FALSE),"")</f>
        <v>base.dz</v>
      </c>
      <c r="I102" t="s">
        <v>148</v>
      </c>
      <c r="J102" t="s">
        <v>149</v>
      </c>
      <c r="K102" t="s">
        <v>195</v>
      </c>
      <c r="L102" t="str">
        <f>CONCATENATE(G102," ",K102)</f>
        <v>Algeria Mascara</v>
      </c>
      <c r="M102" t="str">
        <f>IFERROR(VLOOKUP(L102,'State(need_input)'!I$2:J$3992,2,FALSE),"")</f>
        <v>state_DZ_Mas_34</v>
      </c>
      <c r="N102" t="s">
        <v>23</v>
      </c>
      <c r="O102">
        <v>108230</v>
      </c>
      <c r="P102">
        <v>1012738269</v>
      </c>
    </row>
    <row r="103" spans="1:16">
      <c r="A103" s="5" t="str">
        <f>CONCATENATE("rdx_city_",J103,"_",B103)</f>
        <v>rdx_city_DZA_35</v>
      </c>
      <c r="B103">
        <f>IF(I103=I102,B102+1,1)</f>
        <v>35</v>
      </c>
      <c r="C103" t="s">
        <v>196</v>
      </c>
      <c r="D103" t="s">
        <v>197</v>
      </c>
      <c r="E103">
        <v>36.2704</v>
      </c>
      <c r="F103">
        <v>2.77</v>
      </c>
      <c r="G103" t="s">
        <v>147</v>
      </c>
      <c r="H103" t="str">
        <f>IFERROR(VLOOKUP(I103,'country(26mar)'!C$2:D$251,2,FALSE),"")</f>
        <v>base.dz</v>
      </c>
      <c r="I103" t="s">
        <v>148</v>
      </c>
      <c r="J103" t="s">
        <v>149</v>
      </c>
      <c r="K103" t="s">
        <v>196</v>
      </c>
      <c r="L103" t="str">
        <f>CONCATENATE(G103," ",K103)</f>
        <v>Algeria Médéa</v>
      </c>
      <c r="M103" t="str">
        <f>IFERROR(VLOOKUP(L103,'State(need_input)'!I$2:J$3992,2,FALSE),"")</f>
        <v>state_DZ_Méd_35</v>
      </c>
      <c r="N103" t="s">
        <v>23</v>
      </c>
      <c r="O103">
        <v>147707</v>
      </c>
      <c r="P103">
        <v>1012758282</v>
      </c>
    </row>
    <row r="104" spans="1:16">
      <c r="A104" s="5" t="str">
        <f>CONCATENATE("rdx_city_",J104,"_",B104)</f>
        <v>rdx_city_DZA_36</v>
      </c>
      <c r="B104">
        <f>IF(I104=I103,B103+1,1)</f>
        <v>36</v>
      </c>
      <c r="C104" t="s">
        <v>198</v>
      </c>
      <c r="D104" t="s">
        <v>198</v>
      </c>
      <c r="E104">
        <v>36.4503</v>
      </c>
      <c r="F104">
        <v>6.2644</v>
      </c>
      <c r="G104" t="s">
        <v>147</v>
      </c>
      <c r="H104" t="str">
        <f>IFERROR(VLOOKUP(I104,'country(26mar)'!C$2:D$251,2,FALSE),"")</f>
        <v>base.dz</v>
      </c>
      <c r="I104" t="s">
        <v>148</v>
      </c>
      <c r="J104" t="s">
        <v>149</v>
      </c>
      <c r="K104" t="s">
        <v>198</v>
      </c>
      <c r="L104" t="str">
        <f>CONCATENATE(G104," ",K104)</f>
        <v>Algeria Mila</v>
      </c>
      <c r="M104" t="str">
        <f>IFERROR(VLOOKUP(L104,'State(need_input)'!I$2:J$3992,2,FALSE),"")</f>
        <v>state_DZ_Mil_36</v>
      </c>
      <c r="N104" t="s">
        <v>23</v>
      </c>
      <c r="P104">
        <v>1012656063</v>
      </c>
    </row>
    <row r="105" spans="1:16">
      <c r="A105" s="5" t="str">
        <f>CONCATENATE("rdx_city_",J105,"_",B105)</f>
        <v>rdx_city_DZA_37</v>
      </c>
      <c r="B105">
        <f>IF(I105=I104,B104+1,1)</f>
        <v>37</v>
      </c>
      <c r="C105" t="s">
        <v>199</v>
      </c>
      <c r="D105" t="s">
        <v>199</v>
      </c>
      <c r="E105">
        <v>35.9404</v>
      </c>
      <c r="F105">
        <v>0.09</v>
      </c>
      <c r="G105" t="s">
        <v>147</v>
      </c>
      <c r="H105" t="str">
        <f>IFERROR(VLOOKUP(I105,'country(26mar)'!C$2:D$251,2,FALSE),"")</f>
        <v>base.dz</v>
      </c>
      <c r="I105" t="s">
        <v>148</v>
      </c>
      <c r="J105" t="s">
        <v>149</v>
      </c>
      <c r="K105" t="s">
        <v>199</v>
      </c>
      <c r="L105" t="str">
        <f>CONCATENATE(G105," ",K105)</f>
        <v>Algeria Mostaganem</v>
      </c>
      <c r="M105" t="str">
        <f>IFERROR(VLOOKUP(L105,'State(need_input)'!I$2:J$3992,2,FALSE),"")</f>
        <v>state_DZ_Mos_37</v>
      </c>
      <c r="N105" t="s">
        <v>23</v>
      </c>
      <c r="O105">
        <v>188354</v>
      </c>
      <c r="P105">
        <v>1012061703</v>
      </c>
    </row>
    <row r="106" spans="1:16">
      <c r="A106" s="5" t="str">
        <f>CONCATENATE("rdx_city_",J106,"_",B106)</f>
        <v>rdx_city_DZA_38</v>
      </c>
      <c r="B106">
        <f>IF(I106=I105,B105+1,1)</f>
        <v>38</v>
      </c>
      <c r="C106" t="s">
        <v>200</v>
      </c>
      <c r="D106" t="s">
        <v>200</v>
      </c>
      <c r="E106">
        <v>35.7</v>
      </c>
      <c r="F106">
        <v>4.545</v>
      </c>
      <c r="G106" t="s">
        <v>147</v>
      </c>
      <c r="H106" t="str">
        <f>IFERROR(VLOOKUP(I106,'country(26mar)'!C$2:D$251,2,FALSE),"")</f>
        <v>base.dz</v>
      </c>
      <c r="I106" t="s">
        <v>148</v>
      </c>
      <c r="J106" t="s">
        <v>149</v>
      </c>
      <c r="K106" t="s">
        <v>201</v>
      </c>
      <c r="L106" t="str">
        <f>CONCATENATE(G106," ",K106)</f>
        <v>Algeria M’sila</v>
      </c>
      <c r="M106" t="str">
        <f>IFERROR(VLOOKUP(L106,'State(need_input)'!I$2:J$3992,2,FALSE),"")</f>
        <v>state_DZ_M’s_13</v>
      </c>
      <c r="N106" t="s">
        <v>23</v>
      </c>
      <c r="O106">
        <v>150000</v>
      </c>
      <c r="P106">
        <v>1012857730</v>
      </c>
    </row>
    <row r="107" spans="1:16">
      <c r="A107" s="5" t="str">
        <f>CONCATENATE("rdx_city_",J107,"_",B107)</f>
        <v>rdx_city_DZA_39</v>
      </c>
      <c r="B107">
        <f>IF(I107=I106,B106+1,1)</f>
        <v>39</v>
      </c>
      <c r="C107" t="s">
        <v>202</v>
      </c>
      <c r="D107" t="s">
        <v>202</v>
      </c>
      <c r="E107">
        <v>33.2667</v>
      </c>
      <c r="F107">
        <v>-0.3167</v>
      </c>
      <c r="G107" t="s">
        <v>147</v>
      </c>
      <c r="H107" t="str">
        <f>IFERROR(VLOOKUP(I107,'country(26mar)'!C$2:D$251,2,FALSE),"")</f>
        <v>base.dz</v>
      </c>
      <c r="I107" t="s">
        <v>148</v>
      </c>
      <c r="J107" t="s">
        <v>149</v>
      </c>
      <c r="K107" t="s">
        <v>202</v>
      </c>
      <c r="L107" t="str">
        <f>CONCATENATE(G107," ",K107)</f>
        <v>Algeria Naama</v>
      </c>
      <c r="M107" t="str">
        <f>IFERROR(VLOOKUP(L107,'State(need_input)'!I$2:J$3992,2,FALSE),"")</f>
        <v>state_DZ_Naa_8</v>
      </c>
      <c r="N107" t="s">
        <v>23</v>
      </c>
      <c r="P107">
        <v>1012850542</v>
      </c>
    </row>
    <row r="108" spans="1:16">
      <c r="A108" s="5" t="str">
        <f>CONCATENATE("rdx_city_",J108,"_",B108)</f>
        <v>rdx_city_DZA_40</v>
      </c>
      <c r="B108">
        <f>IF(I108=I107,B107+1,1)</f>
        <v>40</v>
      </c>
      <c r="C108" t="s">
        <v>203</v>
      </c>
      <c r="D108" t="s">
        <v>203</v>
      </c>
      <c r="E108">
        <v>35.71</v>
      </c>
      <c r="F108">
        <v>-0.62</v>
      </c>
      <c r="G108" t="s">
        <v>147</v>
      </c>
      <c r="H108" t="str">
        <f>IFERROR(VLOOKUP(I108,'country(26mar)'!C$2:D$251,2,FALSE),"")</f>
        <v>base.dz</v>
      </c>
      <c r="I108" t="s">
        <v>148</v>
      </c>
      <c r="J108" t="s">
        <v>149</v>
      </c>
      <c r="K108" t="s">
        <v>203</v>
      </c>
      <c r="L108" t="str">
        <f>CONCATENATE(G108," ",K108)</f>
        <v>Algeria Oran</v>
      </c>
      <c r="M108" t="str">
        <f>IFERROR(VLOOKUP(L108,'State(need_input)'!I$2:J$3992,2,FALSE),"")</f>
        <v>state_DZ_Ora_38</v>
      </c>
      <c r="N108" t="s">
        <v>23</v>
      </c>
      <c r="O108">
        <v>798000</v>
      </c>
      <c r="P108">
        <v>1012126319</v>
      </c>
    </row>
    <row r="109" spans="1:16">
      <c r="A109" s="5" t="str">
        <f>CONCATENATE("rdx_city_",J109,"_",B109)</f>
        <v>rdx_city_DZA_41</v>
      </c>
      <c r="B109">
        <f>IF(I109=I108,B108+1,1)</f>
        <v>41</v>
      </c>
      <c r="C109" t="s">
        <v>187</v>
      </c>
      <c r="D109" t="s">
        <v>187</v>
      </c>
      <c r="E109">
        <v>31.97</v>
      </c>
      <c r="F109">
        <v>5.34</v>
      </c>
      <c r="G109" t="s">
        <v>147</v>
      </c>
      <c r="H109" t="str">
        <f>IFERROR(VLOOKUP(I109,'country(26mar)'!C$2:D$251,2,FALSE),"")</f>
        <v>base.dz</v>
      </c>
      <c r="I109" t="s">
        <v>148</v>
      </c>
      <c r="J109" t="s">
        <v>149</v>
      </c>
      <c r="K109" t="s">
        <v>187</v>
      </c>
      <c r="L109" t="str">
        <f>CONCATENATE(G109," ",K109)</f>
        <v>Algeria Ouargla</v>
      </c>
      <c r="M109" t="str">
        <f>IFERROR(VLOOKUP(L109,'State(need_input)'!I$2:J$3992,2,FALSE),"")</f>
        <v>state_DZ_Oua_3</v>
      </c>
      <c r="N109" t="s">
        <v>23</v>
      </c>
      <c r="O109">
        <v>176271</v>
      </c>
      <c r="P109">
        <v>1012425687</v>
      </c>
    </row>
    <row r="110" spans="1:16">
      <c r="A110" s="5" t="str">
        <f>CONCATENATE("rdx_city_",J110,"_",B110)</f>
        <v>rdx_city_DZA_42</v>
      </c>
      <c r="B110">
        <f>IF(I110=I109,B109+1,1)</f>
        <v>42</v>
      </c>
      <c r="C110" t="s">
        <v>204</v>
      </c>
      <c r="D110" t="s">
        <v>204</v>
      </c>
      <c r="E110">
        <v>35.85</v>
      </c>
      <c r="F110">
        <v>7.15</v>
      </c>
      <c r="G110" t="s">
        <v>147</v>
      </c>
      <c r="H110" t="str">
        <f>IFERROR(VLOOKUP(I110,'country(26mar)'!C$2:D$251,2,FALSE),"")</f>
        <v>base.dz</v>
      </c>
      <c r="I110" t="s">
        <v>148</v>
      </c>
      <c r="J110" t="s">
        <v>149</v>
      </c>
      <c r="K110" t="s">
        <v>204</v>
      </c>
      <c r="L110" t="str">
        <f>CONCATENATE(G110," ",K110)</f>
        <v>Algeria Oum el Bouaghi</v>
      </c>
      <c r="M110" t="str">
        <f>IFERROR(VLOOKUP(L110,'State(need_input)'!I$2:J$3992,2,FALSE),"")</f>
        <v>state_DZ_Oum_9</v>
      </c>
      <c r="N110" t="s">
        <v>23</v>
      </c>
      <c r="O110">
        <v>100821</v>
      </c>
      <c r="P110">
        <v>1012958880</v>
      </c>
    </row>
    <row r="111" spans="1:16">
      <c r="A111" s="5" t="str">
        <f>CONCATENATE("rdx_city_",J111,"_",B111)</f>
        <v>rdx_city_DZA_43</v>
      </c>
      <c r="B111">
        <f>IF(I111=I110,B110+1,1)</f>
        <v>43</v>
      </c>
      <c r="C111" t="s">
        <v>205</v>
      </c>
      <c r="D111" t="s">
        <v>205</v>
      </c>
      <c r="E111">
        <v>26.7</v>
      </c>
      <c r="F111">
        <v>0.1666</v>
      </c>
      <c r="G111" t="s">
        <v>147</v>
      </c>
      <c r="H111" t="str">
        <f>IFERROR(VLOOKUP(I111,'country(26mar)'!C$2:D$251,2,FALSE),"")</f>
        <v>base.dz</v>
      </c>
      <c r="I111" t="s">
        <v>148</v>
      </c>
      <c r="J111" t="s">
        <v>149</v>
      </c>
      <c r="K111" t="s">
        <v>151</v>
      </c>
      <c r="L111" t="str">
        <f>CONCATENATE(G111," ",K111)</f>
        <v>Algeria Adrar</v>
      </c>
      <c r="M111" t="str">
        <f>IFERROR(VLOOKUP(L111,'State(need_input)'!I$2:J$3992,2,FALSE),"")</f>
        <v>state_DZ_Adr_7</v>
      </c>
      <c r="O111">
        <v>32974</v>
      </c>
      <c r="P111">
        <v>1012709576</v>
      </c>
    </row>
    <row r="112" spans="1:16">
      <c r="A112" s="5" t="str">
        <f>CONCATENATE("rdx_city_",J112,"_",B112)</f>
        <v>rdx_city_DZA_44</v>
      </c>
      <c r="B112">
        <f>IF(I112=I111,B111+1,1)</f>
        <v>44</v>
      </c>
      <c r="C112" t="s">
        <v>206</v>
      </c>
      <c r="D112" t="s">
        <v>206</v>
      </c>
      <c r="E112">
        <v>35.7373</v>
      </c>
      <c r="F112">
        <v>0.556</v>
      </c>
      <c r="G112" t="s">
        <v>147</v>
      </c>
      <c r="H112" t="str">
        <f>IFERROR(VLOOKUP(I112,'country(26mar)'!C$2:D$251,2,FALSE),"")</f>
        <v>base.dz</v>
      </c>
      <c r="I112" t="s">
        <v>148</v>
      </c>
      <c r="J112" t="s">
        <v>149</v>
      </c>
      <c r="K112" t="s">
        <v>206</v>
      </c>
      <c r="L112" t="str">
        <f>CONCATENATE(G112," ",K112)</f>
        <v>Algeria Relizane</v>
      </c>
      <c r="M112" t="str">
        <f>IFERROR(VLOOKUP(L112,'State(need_input)'!I$2:J$3992,2,FALSE),"")</f>
        <v>state_DZ_Rel_39</v>
      </c>
      <c r="N112" t="s">
        <v>23</v>
      </c>
      <c r="P112">
        <v>1012939885</v>
      </c>
    </row>
    <row r="113" spans="1:16">
      <c r="A113" s="5" t="str">
        <f>CONCATENATE("rdx_city_",J113,"_",B113)</f>
        <v>rdx_city_DZA_45</v>
      </c>
      <c r="B113">
        <f>IF(I113=I112,B112+1,1)</f>
        <v>45</v>
      </c>
      <c r="C113" t="s">
        <v>207</v>
      </c>
      <c r="D113" t="s">
        <v>208</v>
      </c>
      <c r="E113">
        <v>34.8404</v>
      </c>
      <c r="F113">
        <v>0.14</v>
      </c>
      <c r="G113" t="s">
        <v>147</v>
      </c>
      <c r="H113" t="str">
        <f>IFERROR(VLOOKUP(I113,'country(26mar)'!C$2:D$251,2,FALSE),"")</f>
        <v>base.dz</v>
      </c>
      <c r="I113" t="s">
        <v>148</v>
      </c>
      <c r="J113" t="s">
        <v>149</v>
      </c>
      <c r="K113" t="s">
        <v>207</v>
      </c>
      <c r="L113" t="str">
        <f>CONCATENATE(G113," ",K113)</f>
        <v>Algeria Saïda</v>
      </c>
      <c r="M113" t="str">
        <f>IFERROR(VLOOKUP(L113,'State(need_input)'!I$2:J$3992,2,FALSE),"")</f>
        <v>state_DZ_Saï_40</v>
      </c>
      <c r="N113" t="s">
        <v>23</v>
      </c>
      <c r="O113">
        <v>142213</v>
      </c>
      <c r="P113">
        <v>1012285874</v>
      </c>
    </row>
    <row r="114" spans="1:16">
      <c r="A114" s="5" t="str">
        <f>CONCATENATE("rdx_city_",J114,"_",B114)</f>
        <v>rdx_city_DZA_46</v>
      </c>
      <c r="B114">
        <f>IF(I114=I113,B113+1,1)</f>
        <v>46</v>
      </c>
      <c r="C114" t="s">
        <v>209</v>
      </c>
      <c r="D114" t="s">
        <v>209</v>
      </c>
      <c r="E114">
        <v>32.7604</v>
      </c>
      <c r="F114">
        <v>-0.5799</v>
      </c>
      <c r="G114" t="s">
        <v>147</v>
      </c>
      <c r="H114" t="str">
        <f>IFERROR(VLOOKUP(I114,'country(26mar)'!C$2:D$251,2,FALSE),"")</f>
        <v>base.dz</v>
      </c>
      <c r="I114" t="s">
        <v>148</v>
      </c>
      <c r="J114" t="s">
        <v>149</v>
      </c>
      <c r="K114" t="s">
        <v>202</v>
      </c>
      <c r="L114" t="str">
        <f>CONCATENATE(G114," ",K114)</f>
        <v>Algeria Naama</v>
      </c>
      <c r="M114" t="str">
        <f>IFERROR(VLOOKUP(L114,'State(need_input)'!I$2:J$3992,2,FALSE),"")</f>
        <v>state_DZ_Naa_8</v>
      </c>
      <c r="O114">
        <v>63420</v>
      </c>
      <c r="P114">
        <v>1012884513</v>
      </c>
    </row>
    <row r="115" spans="1:16">
      <c r="A115" s="5" t="str">
        <f>CONCATENATE("rdx_city_",J115,"_",B115)</f>
        <v>rdx_city_DZA_47</v>
      </c>
      <c r="B115">
        <f>IF(I115=I114,B114+1,1)</f>
        <v>47</v>
      </c>
      <c r="C115" t="s">
        <v>210</v>
      </c>
      <c r="D115" t="s">
        <v>211</v>
      </c>
      <c r="E115">
        <v>36.18</v>
      </c>
      <c r="F115">
        <v>5.4</v>
      </c>
      <c r="G115" t="s">
        <v>147</v>
      </c>
      <c r="H115" t="str">
        <f>IFERROR(VLOOKUP(I115,'country(26mar)'!C$2:D$251,2,FALSE),"")</f>
        <v>base.dz</v>
      </c>
      <c r="I115" t="s">
        <v>148</v>
      </c>
      <c r="J115" t="s">
        <v>149</v>
      </c>
      <c r="K115" t="s">
        <v>210</v>
      </c>
      <c r="L115" t="str">
        <f>CONCATENATE(G115," ",K115)</f>
        <v>Algeria Sétif</v>
      </c>
      <c r="M115" t="str">
        <f>IFERROR(VLOOKUP(L115,'State(need_input)'!I$2:J$3992,2,FALSE),"")</f>
        <v>state_DZ_Sét_41</v>
      </c>
      <c r="N115" t="s">
        <v>23</v>
      </c>
      <c r="O115">
        <v>274744</v>
      </c>
      <c r="P115">
        <v>1012981116</v>
      </c>
    </row>
    <row r="116" spans="1:16">
      <c r="A116" s="5" t="str">
        <f>CONCATENATE("rdx_city_",J116,"_",B116)</f>
        <v>rdx_city_DZA_48</v>
      </c>
      <c r="B116">
        <f>IF(I116=I115,B115+1,1)</f>
        <v>48</v>
      </c>
      <c r="C116" t="s">
        <v>212</v>
      </c>
      <c r="D116" t="s">
        <v>212</v>
      </c>
      <c r="E116">
        <v>35.1903</v>
      </c>
      <c r="F116">
        <v>-0.64</v>
      </c>
      <c r="G116" t="s">
        <v>147</v>
      </c>
      <c r="H116" t="str">
        <f>IFERROR(VLOOKUP(I116,'country(26mar)'!C$2:D$251,2,FALSE),"")</f>
        <v>base.dz</v>
      </c>
      <c r="I116" t="s">
        <v>148</v>
      </c>
      <c r="J116" t="s">
        <v>149</v>
      </c>
      <c r="K116" t="s">
        <v>213</v>
      </c>
      <c r="L116" t="str">
        <f>CONCATENATE(G116," ",K116)</f>
        <v>Algeria Sidi Bel Abbès</v>
      </c>
      <c r="M116" t="str">
        <f>IFERROR(VLOOKUP(L116,'State(need_input)'!I$2:J$3992,2,FALSE),"")</f>
        <v>state_DZ_Sid_42</v>
      </c>
      <c r="N116" t="s">
        <v>23</v>
      </c>
      <c r="O116">
        <v>208604</v>
      </c>
      <c r="P116">
        <v>1012123414</v>
      </c>
    </row>
    <row r="117" spans="1:16">
      <c r="A117" s="5" t="str">
        <f>CONCATENATE("rdx_city_",J117,"_",B117)</f>
        <v>rdx_city_DZA_49</v>
      </c>
      <c r="B117">
        <f>IF(I117=I116,B116+1,1)</f>
        <v>49</v>
      </c>
      <c r="C117" t="s">
        <v>214</v>
      </c>
      <c r="D117" t="s">
        <v>214</v>
      </c>
      <c r="E117">
        <v>36.8804</v>
      </c>
      <c r="F117">
        <v>6.9</v>
      </c>
      <c r="G117" t="s">
        <v>147</v>
      </c>
      <c r="H117" t="str">
        <f>IFERROR(VLOOKUP(I117,'country(26mar)'!C$2:D$251,2,FALSE),"")</f>
        <v>base.dz</v>
      </c>
      <c r="I117" t="s">
        <v>148</v>
      </c>
      <c r="J117" t="s">
        <v>149</v>
      </c>
      <c r="K117" t="s">
        <v>214</v>
      </c>
      <c r="L117" t="str">
        <f>CONCATENATE(G117," ",K117)</f>
        <v>Algeria Skikda</v>
      </c>
      <c r="M117" t="str">
        <f>IFERROR(VLOOKUP(L117,'State(need_input)'!I$2:J$3992,2,FALSE),"")</f>
        <v>state_DZ_Ski_43</v>
      </c>
      <c r="N117" t="s">
        <v>23</v>
      </c>
      <c r="O117">
        <v>225181</v>
      </c>
      <c r="P117">
        <v>1012619903</v>
      </c>
    </row>
    <row r="118" spans="1:16">
      <c r="A118" s="5" t="str">
        <f>CONCATENATE("rdx_city_",J118,"_",B118)</f>
        <v>rdx_city_DZA_50</v>
      </c>
      <c r="B118">
        <f>IF(I118=I117,B117+1,1)</f>
        <v>50</v>
      </c>
      <c r="C118" t="s">
        <v>215</v>
      </c>
      <c r="D118" t="s">
        <v>215</v>
      </c>
      <c r="E118">
        <v>36.2904</v>
      </c>
      <c r="F118">
        <v>7.95</v>
      </c>
      <c r="G118" t="s">
        <v>147</v>
      </c>
      <c r="H118" t="str">
        <f>IFERROR(VLOOKUP(I118,'country(26mar)'!C$2:D$251,2,FALSE),"")</f>
        <v>base.dz</v>
      </c>
      <c r="I118" t="s">
        <v>148</v>
      </c>
      <c r="J118" t="s">
        <v>149</v>
      </c>
      <c r="K118" t="s">
        <v>215</v>
      </c>
      <c r="L118" t="str">
        <f>CONCATENATE(G118," ",K118)</f>
        <v>Algeria Souk Ahras</v>
      </c>
      <c r="M118" t="str">
        <f>IFERROR(VLOOKUP(L118,'State(need_input)'!I$2:J$3992,2,FALSE),"")</f>
        <v>state_DZ_Sou_10</v>
      </c>
      <c r="N118" t="s">
        <v>23</v>
      </c>
      <c r="O118">
        <v>134947</v>
      </c>
      <c r="P118">
        <v>1012419619</v>
      </c>
    </row>
    <row r="119" spans="1:16">
      <c r="A119" s="5" t="str">
        <f>CONCATENATE("rdx_city_",J119,"_",B119)</f>
        <v>rdx_city_DZA_51</v>
      </c>
      <c r="B119">
        <f>IF(I119=I118,B118+1,1)</f>
        <v>51</v>
      </c>
      <c r="C119" t="s">
        <v>189</v>
      </c>
      <c r="D119" t="s">
        <v>189</v>
      </c>
      <c r="E119">
        <v>22.785</v>
      </c>
      <c r="F119">
        <v>5.5228</v>
      </c>
      <c r="G119" t="s">
        <v>147</v>
      </c>
      <c r="H119" t="str">
        <f>IFERROR(VLOOKUP(I119,'country(26mar)'!C$2:D$251,2,FALSE),"")</f>
        <v>base.dz</v>
      </c>
      <c r="I119" t="s">
        <v>148</v>
      </c>
      <c r="J119" t="s">
        <v>149</v>
      </c>
      <c r="K119" t="s">
        <v>189</v>
      </c>
      <c r="L119" t="str">
        <f>CONCATENATE(G119," ",K119)</f>
        <v>Algeria Tamanrasset</v>
      </c>
      <c r="M119" t="str">
        <f>IFERROR(VLOOKUP(L119,'State(need_input)'!I$2:J$3992,2,FALSE),"")</f>
        <v>state_DZ_Tam_6</v>
      </c>
      <c r="N119" t="s">
        <v>23</v>
      </c>
      <c r="O119">
        <v>76000</v>
      </c>
      <c r="P119">
        <v>1012765474</v>
      </c>
    </row>
    <row r="120" spans="1:16">
      <c r="A120" s="5" t="str">
        <f>CONCATENATE("rdx_city_",J120,"_",B120)</f>
        <v>rdx_city_DZA_52</v>
      </c>
      <c r="B120">
        <f>IF(I120=I119,B119+1,1)</f>
        <v>52</v>
      </c>
      <c r="C120" t="s">
        <v>216</v>
      </c>
      <c r="D120" t="s">
        <v>217</v>
      </c>
      <c r="E120">
        <v>35.4104</v>
      </c>
      <c r="F120">
        <v>8.12</v>
      </c>
      <c r="G120" t="s">
        <v>147</v>
      </c>
      <c r="H120" t="str">
        <f>IFERROR(VLOOKUP(I120,'country(26mar)'!C$2:D$251,2,FALSE),"")</f>
        <v>base.dz</v>
      </c>
      <c r="I120" t="s">
        <v>148</v>
      </c>
      <c r="J120" t="s">
        <v>149</v>
      </c>
      <c r="K120" t="s">
        <v>216</v>
      </c>
      <c r="L120" t="str">
        <f>CONCATENATE(G120," ",K120)</f>
        <v>Algeria Tébessa</v>
      </c>
      <c r="M120" t="str">
        <f>IFERROR(VLOOKUP(L120,'State(need_input)'!I$2:J$3992,2,FALSE),"")</f>
        <v>state_DZ_Téb_44</v>
      </c>
      <c r="N120" t="s">
        <v>23</v>
      </c>
      <c r="O120">
        <v>171742</v>
      </c>
      <c r="P120">
        <v>1012196375</v>
      </c>
    </row>
    <row r="121" spans="1:16">
      <c r="A121" s="5" t="str">
        <f>CONCATENATE("rdx_city_",J121,"_",B121)</f>
        <v>rdx_city_DZA_53</v>
      </c>
      <c r="B121">
        <f>IF(I121=I120,B120+1,1)</f>
        <v>53</v>
      </c>
      <c r="C121" t="s">
        <v>218</v>
      </c>
      <c r="D121" t="s">
        <v>218</v>
      </c>
      <c r="E121">
        <v>35.3804</v>
      </c>
      <c r="F121">
        <v>1.32</v>
      </c>
      <c r="G121" t="s">
        <v>147</v>
      </c>
      <c r="H121" t="str">
        <f>IFERROR(VLOOKUP(I121,'country(26mar)'!C$2:D$251,2,FALSE),"")</f>
        <v>base.dz</v>
      </c>
      <c r="I121" t="s">
        <v>148</v>
      </c>
      <c r="J121" t="s">
        <v>149</v>
      </c>
      <c r="K121" t="s">
        <v>219</v>
      </c>
      <c r="L121" t="str">
        <f>CONCATENATE(G121," ",K121)</f>
        <v>Algeria Tiaret</v>
      </c>
      <c r="M121" t="str">
        <f>IFERROR(VLOOKUP(L121,'State(need_input)'!I$2:J$3992,2,FALSE),"")</f>
        <v>state_DZ_Tia_45</v>
      </c>
      <c r="N121" t="s">
        <v>23</v>
      </c>
      <c r="O121">
        <v>184195</v>
      </c>
      <c r="P121">
        <v>1012785868</v>
      </c>
    </row>
    <row r="122" spans="1:16">
      <c r="A122" s="5" t="str">
        <f>CONCATENATE("rdx_city_",J122,"_",B122)</f>
        <v>rdx_city_DZA_54</v>
      </c>
      <c r="B122">
        <f>IF(I122=I121,B121+1,1)</f>
        <v>54</v>
      </c>
      <c r="C122" t="s">
        <v>220</v>
      </c>
      <c r="D122" t="s">
        <v>220</v>
      </c>
      <c r="E122">
        <v>29.2365</v>
      </c>
      <c r="F122">
        <v>0.27</v>
      </c>
      <c r="G122" t="s">
        <v>147</v>
      </c>
      <c r="H122" t="str">
        <f>IFERROR(VLOOKUP(I122,'country(26mar)'!C$2:D$251,2,FALSE),"")</f>
        <v>base.dz</v>
      </c>
      <c r="I122" t="s">
        <v>148</v>
      </c>
      <c r="J122" t="s">
        <v>149</v>
      </c>
      <c r="K122" t="s">
        <v>151</v>
      </c>
      <c r="L122" t="str">
        <f>CONCATENATE(G122," ",K122)</f>
        <v>Algeria Adrar</v>
      </c>
      <c r="M122" t="str">
        <f>IFERROR(VLOOKUP(L122,'State(need_input)'!I$2:J$3992,2,FALSE),"")</f>
        <v>state_DZ_Adr_7</v>
      </c>
      <c r="O122">
        <v>49237</v>
      </c>
      <c r="P122">
        <v>1012351010</v>
      </c>
    </row>
    <row r="123" spans="1:16">
      <c r="A123" s="5" t="str">
        <f>CONCATENATE("rdx_city_",J123,"_",B123)</f>
        <v>rdx_city_DZA_55</v>
      </c>
      <c r="B123">
        <f>IF(I123=I122,B122+1,1)</f>
        <v>55</v>
      </c>
      <c r="C123" t="s">
        <v>221</v>
      </c>
      <c r="D123" t="s">
        <v>221</v>
      </c>
      <c r="E123">
        <v>27.6742</v>
      </c>
      <c r="F123">
        <v>-8.1478</v>
      </c>
      <c r="G123" t="s">
        <v>147</v>
      </c>
      <c r="H123" t="str">
        <f>IFERROR(VLOOKUP(I123,'country(26mar)'!C$2:D$251,2,FALSE),"")</f>
        <v>base.dz</v>
      </c>
      <c r="I123" t="s">
        <v>148</v>
      </c>
      <c r="J123" t="s">
        <v>149</v>
      </c>
      <c r="K123" t="s">
        <v>221</v>
      </c>
      <c r="L123" t="str">
        <f>CONCATENATE(G123," ",K123)</f>
        <v>Algeria Tindouf</v>
      </c>
      <c r="M123" t="str">
        <f>IFERROR(VLOOKUP(L123,'State(need_input)'!I$2:J$3992,2,FALSE),"")</f>
        <v>state_DZ_Tin_12</v>
      </c>
      <c r="N123" t="s">
        <v>23</v>
      </c>
      <c r="O123">
        <v>18270</v>
      </c>
      <c r="P123">
        <v>1012450434</v>
      </c>
    </row>
    <row r="124" spans="1:16">
      <c r="A124" s="5" t="str">
        <f>CONCATENATE("rdx_city_",J124,"_",B124)</f>
        <v>rdx_city_DZA_56</v>
      </c>
      <c r="B124">
        <f>IF(I124=I123,B123+1,1)</f>
        <v>56</v>
      </c>
      <c r="C124" t="s">
        <v>222</v>
      </c>
      <c r="D124" t="s">
        <v>222</v>
      </c>
      <c r="E124">
        <v>36.5897</v>
      </c>
      <c r="F124">
        <v>2.4475</v>
      </c>
      <c r="G124" t="s">
        <v>147</v>
      </c>
      <c r="H124" t="str">
        <f>IFERROR(VLOOKUP(I124,'country(26mar)'!C$2:D$251,2,FALSE),"")</f>
        <v>base.dz</v>
      </c>
      <c r="I124" t="s">
        <v>148</v>
      </c>
      <c r="J124" t="s">
        <v>149</v>
      </c>
      <c r="K124" t="s">
        <v>223</v>
      </c>
      <c r="L124" t="str">
        <f>CONCATENATE(G124," ",K124)</f>
        <v>Algeria Tipaza</v>
      </c>
      <c r="M124" t="str">
        <f>IFERROR(VLOOKUP(L124,'State(need_input)'!I$2:J$3992,2,FALSE),"")</f>
        <v>state_DZ_Tip_46</v>
      </c>
      <c r="N124" t="s">
        <v>23</v>
      </c>
      <c r="P124">
        <v>1012866308</v>
      </c>
    </row>
    <row r="125" spans="1:16">
      <c r="A125" s="5" t="str">
        <f>CONCATENATE("rdx_city_",J125,"_",B125)</f>
        <v>rdx_city_DZA_57</v>
      </c>
      <c r="B125">
        <f>IF(I125=I124,B124+1,1)</f>
        <v>57</v>
      </c>
      <c r="C125" t="s">
        <v>224</v>
      </c>
      <c r="D125" t="s">
        <v>224</v>
      </c>
      <c r="E125">
        <v>35.6072</v>
      </c>
      <c r="F125">
        <v>1.8108</v>
      </c>
      <c r="G125" t="s">
        <v>147</v>
      </c>
      <c r="H125" t="str">
        <f>IFERROR(VLOOKUP(I125,'country(26mar)'!C$2:D$251,2,FALSE),"")</f>
        <v>base.dz</v>
      </c>
      <c r="I125" t="s">
        <v>148</v>
      </c>
      <c r="J125" t="s">
        <v>149</v>
      </c>
      <c r="K125" t="s">
        <v>224</v>
      </c>
      <c r="L125" t="str">
        <f>CONCATENATE(G125," ",K125)</f>
        <v>Algeria Tissemsilt</v>
      </c>
      <c r="M125" t="str">
        <f>IFERROR(VLOOKUP(L125,'State(need_input)'!I$2:J$3992,2,FALSE),"")</f>
        <v>state_DZ_Tis_11</v>
      </c>
      <c r="N125" t="s">
        <v>23</v>
      </c>
      <c r="P125">
        <v>1012743339</v>
      </c>
    </row>
    <row r="126" spans="1:16">
      <c r="A126" s="5" t="str">
        <f>CONCATENATE("rdx_city_",J126,"_",B126)</f>
        <v>rdx_city_DZA_58</v>
      </c>
      <c r="B126">
        <f>IF(I126=I125,B125+1,1)</f>
        <v>58</v>
      </c>
      <c r="C126" t="s">
        <v>225</v>
      </c>
      <c r="D126" t="s">
        <v>225</v>
      </c>
      <c r="E126">
        <v>36.8</v>
      </c>
      <c r="F126">
        <v>4.0333</v>
      </c>
      <c r="G126" t="s">
        <v>147</v>
      </c>
      <c r="H126" t="str">
        <f>IFERROR(VLOOKUP(I126,'country(26mar)'!C$2:D$251,2,FALSE),"")</f>
        <v>base.dz</v>
      </c>
      <c r="I126" t="s">
        <v>148</v>
      </c>
      <c r="J126" t="s">
        <v>149</v>
      </c>
      <c r="K126" t="s">
        <v>226</v>
      </c>
      <c r="L126" t="str">
        <f>CONCATENATE(G126," ",K126)</f>
        <v>Algeria Tizi Ouzou</v>
      </c>
      <c r="M126" t="str">
        <f>IFERROR(VLOOKUP(L126,'State(need_input)'!I$2:J$3992,2,FALSE),"")</f>
        <v>state_DZ_Tiz_47</v>
      </c>
      <c r="N126" t="s">
        <v>23</v>
      </c>
      <c r="O126">
        <v>144000</v>
      </c>
      <c r="P126">
        <v>1012126997</v>
      </c>
    </row>
    <row r="127" spans="1:16">
      <c r="A127" s="5" t="str">
        <f>CONCATENATE("rdx_city_",J127,"_",B127)</f>
        <v>rdx_city_DZA_59</v>
      </c>
      <c r="B127">
        <f>IF(I127=I126,B126+1,1)</f>
        <v>59</v>
      </c>
      <c r="C127" t="s">
        <v>227</v>
      </c>
      <c r="D127" t="s">
        <v>227</v>
      </c>
      <c r="E127">
        <v>34.8904</v>
      </c>
      <c r="F127">
        <v>-1.32</v>
      </c>
      <c r="G127" t="s">
        <v>147</v>
      </c>
      <c r="H127" t="str">
        <f>IFERROR(VLOOKUP(I127,'country(26mar)'!C$2:D$251,2,FALSE),"")</f>
        <v>base.dz</v>
      </c>
      <c r="I127" t="s">
        <v>148</v>
      </c>
      <c r="J127" t="s">
        <v>149</v>
      </c>
      <c r="K127" t="s">
        <v>228</v>
      </c>
      <c r="L127" t="str">
        <f>CONCATENATE(G127," ",K127)</f>
        <v>Algeria Tlemcen</v>
      </c>
      <c r="M127" t="str">
        <f>IFERROR(VLOOKUP(L127,'State(need_input)'!I$2:J$3992,2,FALSE),"")</f>
        <v>state_DZ_Tle_48</v>
      </c>
      <c r="N127" t="s">
        <v>23</v>
      </c>
      <c r="O127">
        <v>229777</v>
      </c>
      <c r="P127">
        <v>1012978325</v>
      </c>
    </row>
    <row r="128" spans="1:16">
      <c r="A128" s="5" t="str">
        <f>CONCATENATE("rdx_city_",J128,"_",B128)</f>
        <v>rdx_city_DZA_60</v>
      </c>
      <c r="B128">
        <f>IF(I128=I127,B127+1,1)</f>
        <v>60</v>
      </c>
      <c r="C128" t="s">
        <v>229</v>
      </c>
      <c r="D128" t="s">
        <v>229</v>
      </c>
      <c r="E128">
        <v>33.1</v>
      </c>
      <c r="F128">
        <v>6.06</v>
      </c>
      <c r="G128" t="s">
        <v>147</v>
      </c>
      <c r="H128" t="str">
        <f>IFERROR(VLOOKUP(I128,'country(26mar)'!C$2:D$251,2,FALSE),"")</f>
        <v>base.dz</v>
      </c>
      <c r="I128" t="s">
        <v>148</v>
      </c>
      <c r="J128" t="s">
        <v>149</v>
      </c>
      <c r="K128" t="s">
        <v>187</v>
      </c>
      <c r="L128" t="str">
        <f>CONCATENATE(G128," ",K128)</f>
        <v>Algeria Ouargla</v>
      </c>
      <c r="M128" t="str">
        <f>IFERROR(VLOOKUP(L128,'State(need_input)'!I$2:J$3992,2,FALSE),"")</f>
        <v>state_DZ_Oua_3</v>
      </c>
      <c r="O128">
        <v>133954</v>
      </c>
      <c r="P128">
        <v>1012546670</v>
      </c>
    </row>
    <row r="129" spans="1:16">
      <c r="A129" s="5" t="str">
        <f>CONCATENATE("rdx_city_",J129,"_",B129)</f>
        <v>rdx_city_ASM_1</v>
      </c>
      <c r="B129">
        <f>IF(I129=I128,B128+1,1)</f>
        <v>1</v>
      </c>
      <c r="C129" t="s">
        <v>230</v>
      </c>
      <c r="D129" t="s">
        <v>230</v>
      </c>
      <c r="E129">
        <v>-14.274</v>
      </c>
      <c r="F129">
        <v>-170.7046</v>
      </c>
      <c r="G129" t="s">
        <v>231</v>
      </c>
      <c r="H129" t="str">
        <f>IFERROR(VLOOKUP(I129,'country(26mar)'!C$2:D$251,2,FALSE),"")</f>
        <v>base.as</v>
      </c>
      <c r="I129" t="s">
        <v>232</v>
      </c>
      <c r="J129" t="s">
        <v>233</v>
      </c>
      <c r="L129" t="str">
        <f>CONCATENATE(G129," ",K129)</f>
        <v>American Samoa </v>
      </c>
      <c r="M129" t="str">
        <f>IFERROR(VLOOKUP(L129,'State(need_input)'!I$2:J$3992,2,FALSE),"")</f>
        <v/>
      </c>
      <c r="N129" t="s">
        <v>54</v>
      </c>
      <c r="O129">
        <v>12576</v>
      </c>
      <c r="P129">
        <v>1016976740</v>
      </c>
    </row>
    <row r="130" spans="1:16">
      <c r="A130" s="5" t="str">
        <f>CONCATENATE("rdx_city_",J130,"_",B130)</f>
        <v>rdx_city_AND_1</v>
      </c>
      <c r="B130">
        <f>IF(I130=I129,B129+1,1)</f>
        <v>1</v>
      </c>
      <c r="C130" t="s">
        <v>234</v>
      </c>
      <c r="D130" t="s">
        <v>234</v>
      </c>
      <c r="E130">
        <v>42.5</v>
      </c>
      <c r="F130">
        <v>1.5165</v>
      </c>
      <c r="G130" t="s">
        <v>234</v>
      </c>
      <c r="H130" t="str">
        <f>IFERROR(VLOOKUP(I130,'country(26mar)'!C$2:D$251,2,FALSE),"")</f>
        <v>base.ad</v>
      </c>
      <c r="I130" t="s">
        <v>235</v>
      </c>
      <c r="J130" t="s">
        <v>236</v>
      </c>
      <c r="K130" t="s">
        <v>237</v>
      </c>
      <c r="L130" t="str">
        <f>CONCATENATE(G130," ",K130)</f>
        <v>Andorra Andorra la Vella</v>
      </c>
      <c r="M130" t="str">
        <f>IFERROR(VLOOKUP(L130,'State(need_input)'!I$2:J$3992,2,FALSE),"")</f>
        <v>state_AD_And_4</v>
      </c>
      <c r="N130" t="s">
        <v>54</v>
      </c>
      <c r="O130">
        <v>53998</v>
      </c>
      <c r="P130">
        <v>1020828846</v>
      </c>
    </row>
    <row r="131" spans="1:16">
      <c r="A131" s="5" t="str">
        <f>CONCATENATE("rdx_city_",J131,"_",B131)</f>
        <v>rdx_city_AND_2</v>
      </c>
      <c r="B131">
        <f>IF(I131=I130,B130+1,1)</f>
        <v>2</v>
      </c>
      <c r="C131" t="s">
        <v>238</v>
      </c>
      <c r="D131" t="s">
        <v>238</v>
      </c>
      <c r="E131">
        <v>42.567</v>
      </c>
      <c r="F131">
        <v>1.5981</v>
      </c>
      <c r="G131" t="s">
        <v>234</v>
      </c>
      <c r="H131" t="str">
        <f>IFERROR(VLOOKUP(I131,'country(26mar)'!C$2:D$251,2,FALSE),"")</f>
        <v>base.ad</v>
      </c>
      <c r="I131" t="s">
        <v>235</v>
      </c>
      <c r="J131" t="s">
        <v>236</v>
      </c>
      <c r="K131" t="s">
        <v>238</v>
      </c>
      <c r="L131" t="str">
        <f>CONCATENATE(G131," ",K131)</f>
        <v>Andorra Canillo</v>
      </c>
      <c r="M131" t="str">
        <f>IFERROR(VLOOKUP(L131,'State(need_input)'!I$2:J$3992,2,FALSE),"")</f>
        <v>state_AD_Can_3</v>
      </c>
      <c r="N131" t="s">
        <v>23</v>
      </c>
      <c r="P131">
        <v>1020594179</v>
      </c>
    </row>
    <row r="132" spans="1:16">
      <c r="A132" s="5" t="str">
        <f>CONCATENATE("rdx_city_",J132,"_",B132)</f>
        <v>rdx_city_AND_3</v>
      </c>
      <c r="B132">
        <f>IF(I132=I131,B131+1,1)</f>
        <v>3</v>
      </c>
      <c r="C132" t="s">
        <v>239</v>
      </c>
      <c r="D132" t="s">
        <v>239</v>
      </c>
      <c r="E132">
        <v>42.5361</v>
      </c>
      <c r="F132">
        <v>1.5828</v>
      </c>
      <c r="G132" t="s">
        <v>234</v>
      </c>
      <c r="H132" t="str">
        <f>IFERROR(VLOOKUP(I132,'country(26mar)'!C$2:D$251,2,FALSE),"")</f>
        <v>base.ad</v>
      </c>
      <c r="I132" t="s">
        <v>235</v>
      </c>
      <c r="J132" t="s">
        <v>236</v>
      </c>
      <c r="K132" t="s">
        <v>239</v>
      </c>
      <c r="L132" t="str">
        <f>CONCATENATE(G132," ",K132)</f>
        <v>Andorra Encamp</v>
      </c>
      <c r="M132" t="str">
        <f>IFERROR(VLOOKUP(L132,'State(need_input)'!I$2:J$3992,2,FALSE),"")</f>
        <v>state_AD_Enc_5</v>
      </c>
      <c r="N132" t="s">
        <v>23</v>
      </c>
      <c r="P132">
        <v>1020417470</v>
      </c>
    </row>
    <row r="133" spans="1:16">
      <c r="A133" s="5" t="str">
        <f>CONCATENATE("rdx_city_",J133,"_",B133)</f>
        <v>rdx_city_AND_4</v>
      </c>
      <c r="B133">
        <f>IF(I133=I132,B132+1,1)</f>
        <v>4</v>
      </c>
      <c r="C133" t="s">
        <v>240</v>
      </c>
      <c r="D133" t="s">
        <v>240</v>
      </c>
      <c r="E133">
        <v>42.5085</v>
      </c>
      <c r="F133">
        <v>1.5385</v>
      </c>
      <c r="G133" t="s">
        <v>234</v>
      </c>
      <c r="H133" t="str">
        <f>IFERROR(VLOOKUP(I133,'country(26mar)'!C$2:D$251,2,FALSE),"")</f>
        <v>base.ad</v>
      </c>
      <c r="I133" t="s">
        <v>235</v>
      </c>
      <c r="J133" t="s">
        <v>236</v>
      </c>
      <c r="K133" t="s">
        <v>240</v>
      </c>
      <c r="L133" t="str">
        <f>CONCATENATE(G133," ",K133)</f>
        <v>Andorra Escaldes-Engordany</v>
      </c>
      <c r="M133" t="str">
        <f>IFERROR(VLOOKUP(L133,'State(need_input)'!I$2:J$3992,2,FALSE),"")</f>
        <v>state_AD_Esc_7</v>
      </c>
      <c r="N133" t="s">
        <v>23</v>
      </c>
      <c r="P133">
        <v>1020008674</v>
      </c>
    </row>
    <row r="134" spans="1:16">
      <c r="A134" s="5" t="str">
        <f>CONCATENATE("rdx_city_",J134,"_",B134)</f>
        <v>rdx_city_AND_5</v>
      </c>
      <c r="B134">
        <f>IF(I134=I133,B133+1,1)</f>
        <v>5</v>
      </c>
      <c r="C134" t="s">
        <v>241</v>
      </c>
      <c r="D134" t="s">
        <v>241</v>
      </c>
      <c r="E134">
        <v>42.5434</v>
      </c>
      <c r="F134">
        <v>1.5148</v>
      </c>
      <c r="G134" t="s">
        <v>234</v>
      </c>
      <c r="H134" t="str">
        <f>IFERROR(VLOOKUP(I134,'country(26mar)'!C$2:D$251,2,FALSE),"")</f>
        <v>base.ad</v>
      </c>
      <c r="I134" t="s">
        <v>235</v>
      </c>
      <c r="J134" t="s">
        <v>236</v>
      </c>
      <c r="K134" t="s">
        <v>241</v>
      </c>
      <c r="L134" t="str">
        <f>CONCATENATE(G134," ",K134)</f>
        <v>Andorra La Massana</v>
      </c>
      <c r="M134" t="str">
        <f>IFERROR(VLOOKUP(L134,'State(need_input)'!I$2:J$3992,2,FALSE),"")</f>
        <v>state_AD_La _2</v>
      </c>
      <c r="N134" t="s">
        <v>23</v>
      </c>
      <c r="P134">
        <v>1020543453</v>
      </c>
    </row>
    <row r="135" spans="1:16">
      <c r="A135" s="5" t="str">
        <f>CONCATENATE("rdx_city_",J135,"_",B135)</f>
        <v>rdx_city_AND_6</v>
      </c>
      <c r="B135">
        <f>IF(I135=I134,B134+1,1)</f>
        <v>6</v>
      </c>
      <c r="C135" t="s">
        <v>242</v>
      </c>
      <c r="D135" t="s">
        <v>242</v>
      </c>
      <c r="E135">
        <v>42.5563</v>
      </c>
      <c r="F135">
        <v>1.5327</v>
      </c>
      <c r="G135" t="s">
        <v>234</v>
      </c>
      <c r="H135" t="str">
        <f>IFERROR(VLOOKUP(I135,'country(26mar)'!C$2:D$251,2,FALSE),"")</f>
        <v>base.ad</v>
      </c>
      <c r="I135" t="s">
        <v>235</v>
      </c>
      <c r="J135" t="s">
        <v>236</v>
      </c>
      <c r="K135" t="s">
        <v>242</v>
      </c>
      <c r="L135" t="str">
        <f>CONCATENATE(G135," ",K135)</f>
        <v>Andorra Ordino</v>
      </c>
      <c r="M135" t="str">
        <f>IFERROR(VLOOKUP(L135,'State(need_input)'!I$2:J$3992,2,FALSE),"")</f>
        <v>state_AD_Ord_1</v>
      </c>
      <c r="N135" t="s">
        <v>23</v>
      </c>
      <c r="P135">
        <v>1020655238</v>
      </c>
    </row>
    <row r="136" spans="1:16">
      <c r="A136" s="5" t="str">
        <f>CONCATENATE("rdx_city_",J136,"_",B136)</f>
        <v>rdx_city_AND_7</v>
      </c>
      <c r="B136">
        <f>IF(I136=I135,B135+1,1)</f>
        <v>7</v>
      </c>
      <c r="C136" t="s">
        <v>243</v>
      </c>
      <c r="D136" t="s">
        <v>244</v>
      </c>
      <c r="E136">
        <v>42.4664</v>
      </c>
      <c r="F136">
        <v>1.4933</v>
      </c>
      <c r="G136" t="s">
        <v>234</v>
      </c>
      <c r="H136" t="str">
        <f>IFERROR(VLOOKUP(I136,'country(26mar)'!C$2:D$251,2,FALSE),"")</f>
        <v>base.ad</v>
      </c>
      <c r="I136" t="s">
        <v>235</v>
      </c>
      <c r="J136" t="s">
        <v>236</v>
      </c>
      <c r="K136" t="s">
        <v>243</v>
      </c>
      <c r="L136" t="str">
        <f>CONCATENATE(G136," ",K136)</f>
        <v>Andorra Sant Julià de Lòria</v>
      </c>
      <c r="M136" t="str">
        <f>IFERROR(VLOOKUP(L136,'State(need_input)'!I$2:J$3992,2,FALSE),"")</f>
        <v>state_AD_San_6</v>
      </c>
      <c r="N136" t="s">
        <v>23</v>
      </c>
      <c r="P136">
        <v>1020885733</v>
      </c>
    </row>
    <row r="137" spans="1:16">
      <c r="A137" s="5" t="str">
        <f>CONCATENATE("rdx_city_",J137,"_",B137)</f>
        <v>rdx_city_AGO_1</v>
      </c>
      <c r="B137">
        <f>IF(I137=I136,B136+1,1)</f>
        <v>1</v>
      </c>
      <c r="C137" t="s">
        <v>245</v>
      </c>
      <c r="D137" t="s">
        <v>245</v>
      </c>
      <c r="E137">
        <v>-7.855</v>
      </c>
      <c r="F137">
        <v>13.125</v>
      </c>
      <c r="G137" t="s">
        <v>246</v>
      </c>
      <c r="H137" t="str">
        <f>IFERROR(VLOOKUP(I137,'country(26mar)'!C$2:D$251,2,FALSE),"")</f>
        <v>base.ao</v>
      </c>
      <c r="I137" t="s">
        <v>247</v>
      </c>
      <c r="J137" t="s">
        <v>248</v>
      </c>
      <c r="K137" t="s">
        <v>249</v>
      </c>
      <c r="L137" t="str">
        <f>CONCATENATE(G137," ",K137)</f>
        <v>Angola Bengo</v>
      </c>
      <c r="M137" t="str">
        <f>IFERROR(VLOOKUP(L137,'State(need_input)'!I$2:J$3992,2,FALSE),"")</f>
        <v>state_AO_Ben_15</v>
      </c>
      <c r="O137">
        <v>17000</v>
      </c>
      <c r="P137">
        <v>1024609563</v>
      </c>
    </row>
    <row r="138" spans="1:16">
      <c r="A138" s="5" t="str">
        <f>CONCATENATE("rdx_city_",J138,"_",B138)</f>
        <v>rdx_city_AGO_2</v>
      </c>
      <c r="B138">
        <f>IF(I138=I137,B137+1,1)</f>
        <v>2</v>
      </c>
      <c r="C138" t="s">
        <v>250</v>
      </c>
      <c r="D138" t="s">
        <v>250</v>
      </c>
      <c r="E138">
        <v>-12.5783</v>
      </c>
      <c r="F138">
        <v>13.4072</v>
      </c>
      <c r="G138" t="s">
        <v>246</v>
      </c>
      <c r="H138" t="str">
        <f>IFERROR(VLOOKUP(I138,'country(26mar)'!C$2:D$251,2,FALSE),"")</f>
        <v>base.ao</v>
      </c>
      <c r="I138" t="s">
        <v>247</v>
      </c>
      <c r="J138" t="s">
        <v>248</v>
      </c>
      <c r="K138" t="s">
        <v>250</v>
      </c>
      <c r="L138" t="str">
        <f>CONCATENATE(G138," ",K138)</f>
        <v>Angola Benguela</v>
      </c>
      <c r="M138" t="str">
        <f>IFERROR(VLOOKUP(L138,'State(need_input)'!I$2:J$3992,2,FALSE),"")</f>
        <v>state_AO_Ben_2</v>
      </c>
      <c r="N138" t="s">
        <v>23</v>
      </c>
      <c r="O138">
        <v>151226</v>
      </c>
      <c r="P138">
        <v>1024141961</v>
      </c>
    </row>
    <row r="139" spans="1:16">
      <c r="A139" s="5" t="str">
        <f>CONCATENATE("rdx_city_",J139,"_",B139)</f>
        <v>rdx_city_AGO_3</v>
      </c>
      <c r="B139">
        <f>IF(I139=I138,B138+1,1)</f>
        <v>3</v>
      </c>
      <c r="C139" t="s">
        <v>251</v>
      </c>
      <c r="D139" t="s">
        <v>251</v>
      </c>
      <c r="E139">
        <v>-5.5596</v>
      </c>
      <c r="F139">
        <v>12.19</v>
      </c>
      <c r="G139" t="s">
        <v>246</v>
      </c>
      <c r="H139" t="str">
        <f>IFERROR(VLOOKUP(I139,'country(26mar)'!C$2:D$251,2,FALSE),"")</f>
        <v>base.ao</v>
      </c>
      <c r="I139" t="s">
        <v>247</v>
      </c>
      <c r="J139" t="s">
        <v>248</v>
      </c>
      <c r="K139" t="s">
        <v>251</v>
      </c>
      <c r="L139" t="str">
        <f>CONCATENATE(G139," ",K139)</f>
        <v>Angola Cabinda</v>
      </c>
      <c r="M139" t="str">
        <f>IFERROR(VLOOKUP(L139,'State(need_input)'!I$2:J$3992,2,FALSE),"")</f>
        <v>state_AO_Cab_4</v>
      </c>
      <c r="N139" t="s">
        <v>23</v>
      </c>
      <c r="O139">
        <v>91791</v>
      </c>
      <c r="P139">
        <v>1024474012</v>
      </c>
    </row>
    <row r="140" spans="1:16">
      <c r="A140" s="5" t="str">
        <f>CONCATENATE("rdx_city_",J140,"_",B140)</f>
        <v>rdx_city_AGO_4</v>
      </c>
      <c r="B140">
        <f>IF(I140=I139,B139+1,1)</f>
        <v>4</v>
      </c>
      <c r="C140" t="s">
        <v>252</v>
      </c>
      <c r="D140" t="s">
        <v>252</v>
      </c>
      <c r="E140">
        <v>-10.1496</v>
      </c>
      <c r="F140">
        <v>19.26</v>
      </c>
      <c r="G140" t="s">
        <v>246</v>
      </c>
      <c r="H140" t="str">
        <f>IFERROR(VLOOKUP(I140,'country(26mar)'!C$2:D$251,2,FALSE),"")</f>
        <v>base.ao</v>
      </c>
      <c r="I140" t="s">
        <v>247</v>
      </c>
      <c r="J140" t="s">
        <v>248</v>
      </c>
      <c r="K140" t="s">
        <v>253</v>
      </c>
      <c r="L140" t="str">
        <f>CONCATENATE(G140," ",K140)</f>
        <v>Angola Lunda Sul</v>
      </c>
      <c r="M140" t="str">
        <f>IFERROR(VLOOKUP(L140,'State(need_input)'!I$2:J$3992,2,FALSE),"")</f>
        <v>state_AO_Lun_14</v>
      </c>
      <c r="O140">
        <v>984</v>
      </c>
      <c r="P140">
        <v>1024592975</v>
      </c>
    </row>
    <row r="141" spans="1:16">
      <c r="A141" s="5" t="str">
        <f>CONCATENATE("rdx_city_",J141,"_",B141)</f>
        <v>rdx_city_AGO_5</v>
      </c>
      <c r="B141">
        <f>IF(I141=I140,B140+1,1)</f>
        <v>5</v>
      </c>
      <c r="C141" t="s">
        <v>254</v>
      </c>
      <c r="D141" t="s">
        <v>254</v>
      </c>
      <c r="E141">
        <v>-11.3196</v>
      </c>
      <c r="F141">
        <v>16.2</v>
      </c>
      <c r="G141" t="s">
        <v>246</v>
      </c>
      <c r="H141" t="str">
        <f>IFERROR(VLOOKUP(I141,'country(26mar)'!C$2:D$251,2,FALSE),"")</f>
        <v>base.ao</v>
      </c>
      <c r="I141" t="s">
        <v>247</v>
      </c>
      <c r="J141" t="s">
        <v>248</v>
      </c>
      <c r="K141" t="s">
        <v>255</v>
      </c>
      <c r="L141" t="str">
        <f>CONCATENATE(G141," ",K141)</f>
        <v>Angola Bié</v>
      </c>
      <c r="M141" t="str">
        <f>IFERROR(VLOOKUP(L141,'State(need_input)'!I$2:J$3992,2,FALSE),"")</f>
        <v>state_AO_Bié_12</v>
      </c>
      <c r="O141">
        <v>531</v>
      </c>
      <c r="P141">
        <v>1024822780</v>
      </c>
    </row>
    <row r="142" spans="1:16">
      <c r="A142" s="5" t="str">
        <f>CONCATENATE("rdx_city_",J142,"_",B142)</f>
        <v>rdx_city_AGO_6</v>
      </c>
      <c r="B142">
        <f>IF(I142=I141,B141+1,1)</f>
        <v>6</v>
      </c>
      <c r="C142" t="s">
        <v>256</v>
      </c>
      <c r="D142" t="s">
        <v>256</v>
      </c>
      <c r="E142">
        <v>-9.9996</v>
      </c>
      <c r="F142">
        <v>14.9</v>
      </c>
      <c r="G142" t="s">
        <v>246</v>
      </c>
      <c r="H142" t="str">
        <f>IFERROR(VLOOKUP(I142,'country(26mar)'!C$2:D$251,2,FALSE),"")</f>
        <v>base.ao</v>
      </c>
      <c r="I142" t="s">
        <v>247</v>
      </c>
      <c r="J142" t="s">
        <v>248</v>
      </c>
      <c r="K142" t="s">
        <v>257</v>
      </c>
      <c r="L142" t="str">
        <f>CONCATENATE(G142," ",K142)</f>
        <v>Angola Kwanza Sul</v>
      </c>
      <c r="M142" t="str">
        <f>IFERROR(VLOOKUP(L142,'State(need_input)'!I$2:J$3992,2,FALSE),"")</f>
        <v>state_AO_Kwa_11</v>
      </c>
      <c r="O142">
        <v>795</v>
      </c>
      <c r="P142">
        <v>1024545873</v>
      </c>
    </row>
    <row r="143" spans="1:16">
      <c r="A143" s="5" t="str">
        <f>CONCATENATE("rdx_city_",J143,"_",B143)</f>
        <v>rdx_city_AGO_7</v>
      </c>
      <c r="B143">
        <f>IF(I143=I142,B142+1,1)</f>
        <v>7</v>
      </c>
      <c r="C143" t="s">
        <v>258</v>
      </c>
      <c r="D143" t="s">
        <v>258</v>
      </c>
      <c r="E143">
        <v>-8.1896</v>
      </c>
      <c r="F143">
        <v>15.37</v>
      </c>
      <c r="G143" t="s">
        <v>246</v>
      </c>
      <c r="H143" t="str">
        <f>IFERROR(VLOOKUP(I143,'country(26mar)'!C$2:D$251,2,FALSE),"")</f>
        <v>base.ao</v>
      </c>
      <c r="I143" t="s">
        <v>247</v>
      </c>
      <c r="J143" t="s">
        <v>248</v>
      </c>
      <c r="K143" t="s">
        <v>259</v>
      </c>
      <c r="L143" t="str">
        <f>CONCATENATE(G143," ",K143)</f>
        <v>Angola Kwanza Norte</v>
      </c>
      <c r="M143" t="str">
        <f>IFERROR(VLOOKUP(L143,'State(need_input)'!I$2:J$3992,2,FALSE),"")</f>
        <v>state_AO_Kwa_8</v>
      </c>
      <c r="O143">
        <v>12837</v>
      </c>
      <c r="P143">
        <v>1024701540</v>
      </c>
    </row>
    <row r="144" spans="1:16">
      <c r="A144" s="5" t="str">
        <f>CONCATENATE("rdx_city_",J144,"_",B144)</f>
        <v>rdx_city_AGO_8</v>
      </c>
      <c r="B144">
        <f>IF(I144=I143,B143+1,1)</f>
        <v>8</v>
      </c>
      <c r="C144" t="s">
        <v>260</v>
      </c>
      <c r="D144" t="s">
        <v>260</v>
      </c>
      <c r="E144">
        <v>-12.0196</v>
      </c>
      <c r="F144">
        <v>17.47</v>
      </c>
      <c r="G144" t="s">
        <v>246</v>
      </c>
      <c r="H144" t="str">
        <f>IFERROR(VLOOKUP(I144,'country(26mar)'!C$2:D$251,2,FALSE),"")</f>
        <v>base.ao</v>
      </c>
      <c r="I144" t="s">
        <v>247</v>
      </c>
      <c r="J144" t="s">
        <v>248</v>
      </c>
      <c r="K144" t="s">
        <v>255</v>
      </c>
      <c r="L144" t="str">
        <f>CONCATENATE(G144," ",K144)</f>
        <v>Angola Bié</v>
      </c>
      <c r="M144" t="str">
        <f>IFERROR(VLOOKUP(L144,'State(need_input)'!I$2:J$3992,2,FALSE),"")</f>
        <v>state_AO_Bié_12</v>
      </c>
      <c r="O144">
        <v>19828</v>
      </c>
      <c r="P144">
        <v>1024037086</v>
      </c>
    </row>
    <row r="145" spans="1:16">
      <c r="A145" s="5" t="str">
        <f>CONCATENATE("rdx_city_",J145,"_",B145)</f>
        <v>rdx_city_AGO_9</v>
      </c>
      <c r="B145">
        <f>IF(I145=I144,B144+1,1)</f>
        <v>9</v>
      </c>
      <c r="C145" t="s">
        <v>261</v>
      </c>
      <c r="D145" t="s">
        <v>261</v>
      </c>
      <c r="E145">
        <v>-13.6996</v>
      </c>
      <c r="F145">
        <v>19.86</v>
      </c>
      <c r="G145" t="s">
        <v>246</v>
      </c>
      <c r="H145" t="str">
        <f>IFERROR(VLOOKUP(I145,'country(26mar)'!C$2:D$251,2,FALSE),"")</f>
        <v>base.ao</v>
      </c>
      <c r="I145" t="s">
        <v>247</v>
      </c>
      <c r="J145" t="s">
        <v>248</v>
      </c>
      <c r="K145" t="s">
        <v>262</v>
      </c>
      <c r="L145" t="str">
        <f>CONCATENATE(G145," ",K145)</f>
        <v>Angola Moxico</v>
      </c>
      <c r="M145" t="str">
        <f>IFERROR(VLOOKUP(L145,'State(need_input)'!I$2:J$3992,2,FALSE),"")</f>
        <v>state_AO_Mox_3</v>
      </c>
      <c r="O145">
        <v>1307</v>
      </c>
      <c r="P145">
        <v>1024036836</v>
      </c>
    </row>
    <row r="146" spans="1:16">
      <c r="A146" s="5" t="str">
        <f>CONCATENATE("rdx_city_",J146,"_",B146)</f>
        <v>rdx_city_AGO_10</v>
      </c>
      <c r="B146">
        <f>IF(I146=I145,B145+1,1)</f>
        <v>10</v>
      </c>
      <c r="C146" t="s">
        <v>263</v>
      </c>
      <c r="D146" t="s">
        <v>263</v>
      </c>
      <c r="E146">
        <v>-9.4196</v>
      </c>
      <c r="F146">
        <v>18.43</v>
      </c>
      <c r="G146" t="s">
        <v>246</v>
      </c>
      <c r="H146" t="str">
        <f>IFERROR(VLOOKUP(I146,'country(26mar)'!C$2:D$251,2,FALSE),"")</f>
        <v>base.ao</v>
      </c>
      <c r="I146" t="s">
        <v>247</v>
      </c>
      <c r="J146" t="s">
        <v>248</v>
      </c>
      <c r="K146" t="s">
        <v>264</v>
      </c>
      <c r="L146" t="str">
        <f>CONCATENATE(G146," ",K146)</f>
        <v>Angola Lunda Norte</v>
      </c>
      <c r="M146" t="str">
        <f>IFERROR(VLOOKUP(L146,'State(need_input)'!I$2:J$3992,2,FALSE),"")</f>
        <v>state_AO_Lun_10</v>
      </c>
      <c r="O146">
        <v>80000</v>
      </c>
      <c r="P146">
        <v>1024864144</v>
      </c>
    </row>
    <row r="147" spans="1:16">
      <c r="A147" s="5" t="str">
        <f>CONCATENATE("rdx_city_",J147,"_",B147)</f>
        <v>rdx_city_AGO_11</v>
      </c>
      <c r="B147">
        <f>IF(I147=I146,B146+1,1)</f>
        <v>11</v>
      </c>
      <c r="C147" t="s">
        <v>265</v>
      </c>
      <c r="D147" t="s">
        <v>265</v>
      </c>
      <c r="E147">
        <v>-8.5795</v>
      </c>
      <c r="F147">
        <v>13.66</v>
      </c>
      <c r="G147" t="s">
        <v>246</v>
      </c>
      <c r="H147" t="str">
        <f>IFERROR(VLOOKUP(I147,'country(26mar)'!C$2:D$251,2,FALSE),"")</f>
        <v>base.ao</v>
      </c>
      <c r="I147" t="s">
        <v>247</v>
      </c>
      <c r="J147" t="s">
        <v>248</v>
      </c>
      <c r="K147" t="s">
        <v>249</v>
      </c>
      <c r="L147" t="str">
        <f>CONCATENATE(G147," ",K147)</f>
        <v>Angola Bengo</v>
      </c>
      <c r="M147" t="str">
        <f>IFERROR(VLOOKUP(L147,'State(need_input)'!I$2:J$3992,2,FALSE),"")</f>
        <v>state_AO_Ben_15</v>
      </c>
      <c r="N147" t="s">
        <v>23</v>
      </c>
      <c r="O147">
        <v>28224</v>
      </c>
      <c r="P147">
        <v>1024050171</v>
      </c>
    </row>
    <row r="148" spans="1:16">
      <c r="A148" s="5" t="str">
        <f>CONCATENATE("rdx_city_",J148,"_",B148)</f>
        <v>rdx_city_AGO_12</v>
      </c>
      <c r="B148">
        <f>IF(I148=I147,B147+1,1)</f>
        <v>12</v>
      </c>
      <c r="C148" t="s">
        <v>266</v>
      </c>
      <c r="D148" t="s">
        <v>266</v>
      </c>
      <c r="E148">
        <v>-11.8896</v>
      </c>
      <c r="F148">
        <v>22.9</v>
      </c>
      <c r="G148" t="s">
        <v>246</v>
      </c>
      <c r="H148" t="str">
        <f>IFERROR(VLOOKUP(I148,'country(26mar)'!C$2:D$251,2,FALSE),"")</f>
        <v>base.ao</v>
      </c>
      <c r="I148" t="s">
        <v>247</v>
      </c>
      <c r="J148" t="s">
        <v>248</v>
      </c>
      <c r="K148" t="s">
        <v>262</v>
      </c>
      <c r="L148" t="str">
        <f>CONCATENATE(G148," ",K148)</f>
        <v>Angola Moxico</v>
      </c>
      <c r="M148" t="str">
        <f>IFERROR(VLOOKUP(L148,'State(need_input)'!I$2:J$3992,2,FALSE),"")</f>
        <v>state_AO_Mox_3</v>
      </c>
      <c r="O148">
        <v>298</v>
      </c>
      <c r="P148">
        <v>1024334740</v>
      </c>
    </row>
    <row r="149" spans="1:16">
      <c r="A149" s="5" t="str">
        <f>CONCATENATE("rdx_city_",J149,"_",B149)</f>
        <v>rdx_city_AGO_13</v>
      </c>
      <c r="B149">
        <f>IF(I149=I148,B148+1,1)</f>
        <v>13</v>
      </c>
      <c r="C149" t="s">
        <v>267</v>
      </c>
      <c r="D149" t="s">
        <v>267</v>
      </c>
      <c r="E149">
        <v>-15.7496</v>
      </c>
      <c r="F149">
        <v>14.08</v>
      </c>
      <c r="G149" t="s">
        <v>246</v>
      </c>
      <c r="H149" t="str">
        <f>IFERROR(VLOOKUP(I149,'country(26mar)'!C$2:D$251,2,FALSE),"")</f>
        <v>base.ao</v>
      </c>
      <c r="I149" t="s">
        <v>247</v>
      </c>
      <c r="J149" t="s">
        <v>248</v>
      </c>
      <c r="K149" t="s">
        <v>268</v>
      </c>
      <c r="L149" t="str">
        <f>CONCATENATE(G149," ",K149)</f>
        <v>Angola Huíla</v>
      </c>
      <c r="M149" t="str">
        <f>IFERROR(VLOOKUP(L149,'State(need_input)'!I$2:J$3992,2,FALSE),"")</f>
        <v>state_AO_Huí_6</v>
      </c>
      <c r="O149">
        <v>1502</v>
      </c>
      <c r="P149">
        <v>1024009942</v>
      </c>
    </row>
    <row r="150" spans="1:16">
      <c r="A150" s="5" t="str">
        <f>CONCATENATE("rdx_city_",J150,"_",B150)</f>
        <v>rdx_city_AGO_14</v>
      </c>
      <c r="B150">
        <f>IF(I150=I149,B149+1,1)</f>
        <v>14</v>
      </c>
      <c r="C150" t="s">
        <v>269</v>
      </c>
      <c r="D150" t="s">
        <v>269</v>
      </c>
      <c r="E150">
        <v>-15.1896</v>
      </c>
      <c r="F150">
        <v>13.69</v>
      </c>
      <c r="G150" t="s">
        <v>246</v>
      </c>
      <c r="H150" t="str">
        <f>IFERROR(VLOOKUP(I150,'country(26mar)'!C$2:D$251,2,FALSE),"")</f>
        <v>base.ao</v>
      </c>
      <c r="I150" t="s">
        <v>247</v>
      </c>
      <c r="J150" t="s">
        <v>248</v>
      </c>
      <c r="K150" t="s">
        <v>268</v>
      </c>
      <c r="L150" t="str">
        <f>CONCATENATE(G150," ",K150)</f>
        <v>Angola Huíla</v>
      </c>
      <c r="M150" t="str">
        <f>IFERROR(VLOOKUP(L150,'State(need_input)'!I$2:J$3992,2,FALSE),"")</f>
        <v>state_AO_Huí_6</v>
      </c>
      <c r="O150">
        <v>1411</v>
      </c>
      <c r="P150">
        <v>1024017930</v>
      </c>
    </row>
    <row r="151" spans="1:16">
      <c r="A151" s="5" t="str">
        <f>CONCATENATE("rdx_city_",J151,"_",B151)</f>
        <v>rdx_city_AGO_15</v>
      </c>
      <c r="B151">
        <f>IF(I151=I150,B150+1,1)</f>
        <v>15</v>
      </c>
      <c r="C151" t="s">
        <v>270</v>
      </c>
      <c r="D151" t="s">
        <v>270</v>
      </c>
      <c r="E151">
        <v>-17.3196</v>
      </c>
      <c r="F151">
        <v>13.92</v>
      </c>
      <c r="G151" t="s">
        <v>246</v>
      </c>
      <c r="H151" t="str">
        <f>IFERROR(VLOOKUP(I151,'country(26mar)'!C$2:D$251,2,FALSE),"")</f>
        <v>base.ao</v>
      </c>
      <c r="I151" t="s">
        <v>247</v>
      </c>
      <c r="J151" t="s">
        <v>248</v>
      </c>
      <c r="K151" t="s">
        <v>271</v>
      </c>
      <c r="L151" t="str">
        <f>CONCATENATE(G151," ",K151)</f>
        <v>Angola Cunene</v>
      </c>
      <c r="M151" t="str">
        <f>IFERROR(VLOOKUP(L151,'State(need_input)'!I$2:J$3992,2,FALSE),"")</f>
        <v>state_AO_Cun_5</v>
      </c>
      <c r="O151">
        <v>500</v>
      </c>
      <c r="P151">
        <v>1024158837</v>
      </c>
    </row>
    <row r="152" spans="1:16">
      <c r="A152" s="5" t="str">
        <f>CONCATENATE("rdx_city_",J152,"_",B152)</f>
        <v>rdx_city_AGO_16</v>
      </c>
      <c r="B152">
        <f>IF(I152=I151,B151+1,1)</f>
        <v>16</v>
      </c>
      <c r="C152" t="s">
        <v>272</v>
      </c>
      <c r="D152" t="s">
        <v>272</v>
      </c>
      <c r="E152">
        <v>-13.0396</v>
      </c>
      <c r="F152">
        <v>14.24</v>
      </c>
      <c r="G152" t="s">
        <v>246</v>
      </c>
      <c r="H152" t="str">
        <f>IFERROR(VLOOKUP(I152,'country(26mar)'!C$2:D$251,2,FALSE),"")</f>
        <v>base.ao</v>
      </c>
      <c r="I152" t="s">
        <v>247</v>
      </c>
      <c r="J152" t="s">
        <v>248</v>
      </c>
      <c r="K152" t="s">
        <v>250</v>
      </c>
      <c r="L152" t="str">
        <f>CONCATENATE(G152," ",K152)</f>
        <v>Angola Benguela</v>
      </c>
      <c r="M152" t="str">
        <f>IFERROR(VLOOKUP(L152,'State(need_input)'!I$2:J$3992,2,FALSE),"")</f>
        <v>state_AO_Ben_2</v>
      </c>
      <c r="O152">
        <v>4837</v>
      </c>
      <c r="P152">
        <v>1024580158</v>
      </c>
    </row>
    <row r="153" spans="1:16">
      <c r="A153" s="5" t="str">
        <f>CONCATENATE("rdx_city_",J153,"_",B153)</f>
        <v>rdx_city_AGO_17</v>
      </c>
      <c r="B153">
        <f>IF(I153=I152,B152+1,1)</f>
        <v>17</v>
      </c>
      <c r="C153" t="s">
        <v>273</v>
      </c>
      <c r="D153" t="s">
        <v>273</v>
      </c>
      <c r="E153">
        <v>-15.1596</v>
      </c>
      <c r="F153">
        <v>19.17</v>
      </c>
      <c r="G153" t="s">
        <v>246</v>
      </c>
      <c r="H153" t="str">
        <f>IFERROR(VLOOKUP(I153,'country(26mar)'!C$2:D$251,2,FALSE),"")</f>
        <v>base.ao</v>
      </c>
      <c r="I153" t="s">
        <v>247</v>
      </c>
      <c r="J153" t="s">
        <v>248</v>
      </c>
      <c r="K153" t="s">
        <v>274</v>
      </c>
      <c r="L153" t="str">
        <f>CONCATENATE(G153," ",K153)</f>
        <v>Angola Kuando Kubango</v>
      </c>
      <c r="M153" t="str">
        <f>IFERROR(VLOOKUP(L153,'State(need_input)'!I$2:J$3992,2,FALSE),"")</f>
        <v>state_AO_Kua_1</v>
      </c>
      <c r="O153">
        <v>149</v>
      </c>
      <c r="P153">
        <v>1024195525</v>
      </c>
    </row>
    <row r="154" spans="1:16">
      <c r="A154" s="5" t="str">
        <f>CONCATENATE("rdx_city_",J154,"_",B154)</f>
        <v>rdx_city_AGO_18</v>
      </c>
      <c r="B154">
        <f>IF(I154=I153,B153+1,1)</f>
        <v>18</v>
      </c>
      <c r="C154" t="s">
        <v>275</v>
      </c>
      <c r="D154" t="s">
        <v>275</v>
      </c>
      <c r="E154">
        <v>-9.69</v>
      </c>
      <c r="F154">
        <v>14.43</v>
      </c>
      <c r="G154" t="s">
        <v>246</v>
      </c>
      <c r="H154" t="str">
        <f>IFERROR(VLOOKUP(I154,'country(26mar)'!C$2:D$251,2,FALSE),"")</f>
        <v>base.ao</v>
      </c>
      <c r="I154" t="s">
        <v>247</v>
      </c>
      <c r="J154" t="s">
        <v>248</v>
      </c>
      <c r="K154" t="s">
        <v>259</v>
      </c>
      <c r="L154" t="str">
        <f>CONCATENATE(G154," ",K154)</f>
        <v>Angola Kwanza Norte</v>
      </c>
      <c r="M154" t="str">
        <f>IFERROR(VLOOKUP(L154,'State(need_input)'!I$2:J$3992,2,FALSE),"")</f>
        <v>state_AO_Kwa_8</v>
      </c>
      <c r="O154">
        <v>2353</v>
      </c>
      <c r="P154">
        <v>1024323066</v>
      </c>
    </row>
    <row r="155" spans="1:16">
      <c r="A155" s="5" t="str">
        <f>CONCATENATE("rdx_city_",J155,"_",B155)</f>
        <v>rdx_city_AGO_19</v>
      </c>
      <c r="B155">
        <f>IF(I155=I154,B154+1,1)</f>
        <v>19</v>
      </c>
      <c r="C155" t="s">
        <v>276</v>
      </c>
      <c r="D155" t="s">
        <v>276</v>
      </c>
      <c r="E155">
        <v>-7.38</v>
      </c>
      <c r="F155">
        <v>20.83</v>
      </c>
      <c r="G155" t="s">
        <v>246</v>
      </c>
      <c r="H155" t="str">
        <f>IFERROR(VLOOKUP(I155,'country(26mar)'!C$2:D$251,2,FALSE),"")</f>
        <v>base.ao</v>
      </c>
      <c r="I155" t="s">
        <v>247</v>
      </c>
      <c r="J155" t="s">
        <v>248</v>
      </c>
      <c r="K155" t="s">
        <v>264</v>
      </c>
      <c r="L155" t="str">
        <f>CONCATENATE(G155," ",K155)</f>
        <v>Angola Lunda Norte</v>
      </c>
      <c r="M155" t="str">
        <f>IFERROR(VLOOKUP(L155,'State(need_input)'!I$2:J$3992,2,FALSE),"")</f>
        <v>state_AO_Lun_10</v>
      </c>
      <c r="N155" t="s">
        <v>23</v>
      </c>
      <c r="O155">
        <v>11985</v>
      </c>
      <c r="P155">
        <v>1024121799</v>
      </c>
    </row>
    <row r="156" spans="1:16">
      <c r="A156" s="5" t="str">
        <f>CONCATENATE("rdx_city_",J156,"_",B156)</f>
        <v>rdx_city_AGO_20</v>
      </c>
      <c r="B156">
        <f>IF(I156=I155,B155+1,1)</f>
        <v>20</v>
      </c>
      <c r="C156" t="s">
        <v>277</v>
      </c>
      <c r="D156" t="s">
        <v>277</v>
      </c>
      <c r="E156">
        <v>-12.75</v>
      </c>
      <c r="F156">
        <v>15.76</v>
      </c>
      <c r="G156" t="s">
        <v>246</v>
      </c>
      <c r="H156" t="str">
        <f>IFERROR(VLOOKUP(I156,'country(26mar)'!C$2:D$251,2,FALSE),"")</f>
        <v>base.ao</v>
      </c>
      <c r="I156" t="s">
        <v>247</v>
      </c>
      <c r="J156" t="s">
        <v>248</v>
      </c>
      <c r="K156" t="s">
        <v>277</v>
      </c>
      <c r="L156" t="str">
        <f>CONCATENATE(G156," ",K156)</f>
        <v>Angola Huambo</v>
      </c>
      <c r="M156" t="str">
        <f>IFERROR(VLOOKUP(L156,'State(need_input)'!I$2:J$3992,2,FALSE),"")</f>
        <v>state_AO_Hua_7</v>
      </c>
      <c r="N156" t="s">
        <v>23</v>
      </c>
      <c r="O156">
        <v>1100000</v>
      </c>
      <c r="P156">
        <v>1024079828</v>
      </c>
    </row>
    <row r="157" spans="1:16">
      <c r="A157" s="5" t="str">
        <f>CONCATENATE("rdx_city_",J157,"_",B157)</f>
        <v>rdx_city_AGO_21</v>
      </c>
      <c r="B157">
        <f>IF(I157=I156,B156+1,1)</f>
        <v>21</v>
      </c>
      <c r="C157" t="s">
        <v>278</v>
      </c>
      <c r="D157" t="s">
        <v>278</v>
      </c>
      <c r="E157">
        <v>-12.38</v>
      </c>
      <c r="F157">
        <v>16.94</v>
      </c>
      <c r="G157" t="s">
        <v>246</v>
      </c>
      <c r="H157" t="str">
        <f>IFERROR(VLOOKUP(I157,'country(26mar)'!C$2:D$251,2,FALSE),"")</f>
        <v>base.ao</v>
      </c>
      <c r="I157" t="s">
        <v>247</v>
      </c>
      <c r="J157" t="s">
        <v>248</v>
      </c>
      <c r="K157" t="s">
        <v>255</v>
      </c>
      <c r="L157" t="str">
        <f>CONCATENATE(G157," ",K157)</f>
        <v>Angola Bié</v>
      </c>
      <c r="M157" t="str">
        <f>IFERROR(VLOOKUP(L157,'State(need_input)'!I$2:J$3992,2,FALSE),"")</f>
        <v>state_AO_Bié_12</v>
      </c>
      <c r="N157" t="s">
        <v>23</v>
      </c>
      <c r="O157">
        <v>114286</v>
      </c>
      <c r="P157">
        <v>1024939858</v>
      </c>
    </row>
    <row r="158" spans="1:16">
      <c r="A158" s="5" t="str">
        <f>CONCATENATE("rdx_city_",J158,"_",B158)</f>
        <v>rdx_city_AGO_22</v>
      </c>
      <c r="B158">
        <f>IF(I158=I157,B157+1,1)</f>
        <v>22</v>
      </c>
      <c r="C158" t="s">
        <v>279</v>
      </c>
      <c r="D158" t="s">
        <v>279</v>
      </c>
      <c r="E158">
        <v>-12.37</v>
      </c>
      <c r="F158">
        <v>13.5412</v>
      </c>
      <c r="G158" t="s">
        <v>246</v>
      </c>
      <c r="H158" t="str">
        <f>IFERROR(VLOOKUP(I158,'country(26mar)'!C$2:D$251,2,FALSE),"")</f>
        <v>base.ao</v>
      </c>
      <c r="I158" t="s">
        <v>247</v>
      </c>
      <c r="J158" t="s">
        <v>248</v>
      </c>
      <c r="K158" t="s">
        <v>250</v>
      </c>
      <c r="L158" t="str">
        <f>CONCATENATE(G158," ",K158)</f>
        <v>Angola Benguela</v>
      </c>
      <c r="M158" t="str">
        <f>IFERROR(VLOOKUP(L158,'State(need_input)'!I$2:J$3992,2,FALSE),"")</f>
        <v>state_AO_Ben_2</v>
      </c>
      <c r="O158">
        <v>207932</v>
      </c>
      <c r="P158">
        <v>1024128946</v>
      </c>
    </row>
    <row r="159" spans="1:16">
      <c r="A159" s="5" t="str">
        <f>CONCATENATE("rdx_city_",J159,"_",B159)</f>
        <v>rdx_city_AGO_23</v>
      </c>
      <c r="B159">
        <f>IF(I159=I158,B158+1,1)</f>
        <v>23</v>
      </c>
      <c r="C159" t="s">
        <v>280</v>
      </c>
      <c r="D159" t="s">
        <v>280</v>
      </c>
      <c r="E159">
        <v>-8.8383</v>
      </c>
      <c r="F159">
        <v>13.2344</v>
      </c>
      <c r="G159" t="s">
        <v>246</v>
      </c>
      <c r="H159" t="str">
        <f>IFERROR(VLOOKUP(I159,'country(26mar)'!C$2:D$251,2,FALSE),"")</f>
        <v>base.ao</v>
      </c>
      <c r="I159" t="s">
        <v>247</v>
      </c>
      <c r="J159" t="s">
        <v>248</v>
      </c>
      <c r="K159" t="s">
        <v>280</v>
      </c>
      <c r="L159" t="str">
        <f>CONCATENATE(G159," ",K159)</f>
        <v>Angola Luanda</v>
      </c>
      <c r="M159" t="str">
        <f>IFERROR(VLOOKUP(L159,'State(need_input)'!I$2:J$3992,2,FALSE),"")</f>
        <v>state_AO_Lua_16</v>
      </c>
      <c r="N159" t="s">
        <v>54</v>
      </c>
      <c r="O159">
        <v>5172900</v>
      </c>
      <c r="P159">
        <v>1024949724</v>
      </c>
    </row>
    <row r="160" spans="1:16">
      <c r="A160" s="5" t="str">
        <f>CONCATENATE("rdx_city_",J160,"_",B160)</f>
        <v>rdx_city_AGO_24</v>
      </c>
      <c r="B160">
        <f>IF(I160=I159,B159+1,1)</f>
        <v>24</v>
      </c>
      <c r="C160" t="s">
        <v>281</v>
      </c>
      <c r="D160" t="s">
        <v>281</v>
      </c>
      <c r="E160">
        <v>-10.7095</v>
      </c>
      <c r="F160">
        <v>22.23</v>
      </c>
      <c r="G160" t="s">
        <v>246</v>
      </c>
      <c r="H160" t="str">
        <f>IFERROR(VLOOKUP(I160,'country(26mar)'!C$2:D$251,2,FALSE),"")</f>
        <v>base.ao</v>
      </c>
      <c r="I160" t="s">
        <v>247</v>
      </c>
      <c r="J160" t="s">
        <v>248</v>
      </c>
      <c r="K160" t="s">
        <v>262</v>
      </c>
      <c r="L160" t="str">
        <f>CONCATENATE(G160," ",K160)</f>
        <v>Angola Moxico</v>
      </c>
      <c r="M160" t="str">
        <f>IFERROR(VLOOKUP(L160,'State(need_input)'!I$2:J$3992,2,FALSE),"")</f>
        <v>state_AO_Mox_3</v>
      </c>
      <c r="O160">
        <v>18465</v>
      </c>
      <c r="P160">
        <v>1024699465</v>
      </c>
    </row>
    <row r="161" spans="1:16">
      <c r="A161" s="5" t="str">
        <f>CONCATENATE("rdx_city_",J161,"_",B161)</f>
        <v>rdx_city_AGO_25</v>
      </c>
      <c r="B161">
        <f>IF(I161=I160,B160+1,1)</f>
        <v>25</v>
      </c>
      <c r="C161" t="s">
        <v>282</v>
      </c>
      <c r="D161" t="s">
        <v>282</v>
      </c>
      <c r="E161">
        <v>-14.9167</v>
      </c>
      <c r="F161">
        <v>13.5</v>
      </c>
      <c r="G161" t="s">
        <v>246</v>
      </c>
      <c r="H161" t="str">
        <f>IFERROR(VLOOKUP(I161,'country(26mar)'!C$2:D$251,2,FALSE),"")</f>
        <v>base.ao</v>
      </c>
      <c r="I161" t="s">
        <v>247</v>
      </c>
      <c r="J161" t="s">
        <v>248</v>
      </c>
      <c r="K161" t="s">
        <v>268</v>
      </c>
      <c r="L161" t="str">
        <f>CONCATENATE(G161," ",K161)</f>
        <v>Angola Huíla</v>
      </c>
      <c r="M161" t="str">
        <f>IFERROR(VLOOKUP(L161,'State(need_input)'!I$2:J$3992,2,FALSE),"")</f>
        <v>state_AO_Huí_6</v>
      </c>
      <c r="N161" t="s">
        <v>23</v>
      </c>
      <c r="P161">
        <v>1024669127</v>
      </c>
    </row>
    <row r="162" spans="1:16">
      <c r="A162" s="5" t="str">
        <f>CONCATENATE("rdx_city_",J162,"_",B162)</f>
        <v>rdx_city_AGO_26</v>
      </c>
      <c r="B162">
        <f>IF(I162=I161,B161+1,1)</f>
        <v>26</v>
      </c>
      <c r="C162" t="s">
        <v>282</v>
      </c>
      <c r="D162" t="s">
        <v>282</v>
      </c>
      <c r="E162">
        <v>-14.91</v>
      </c>
      <c r="F162">
        <v>13.49</v>
      </c>
      <c r="G162" t="s">
        <v>246</v>
      </c>
      <c r="H162" t="str">
        <f>IFERROR(VLOOKUP(I162,'country(26mar)'!C$2:D$251,2,FALSE),"")</f>
        <v>base.ao</v>
      </c>
      <c r="I162" t="s">
        <v>247</v>
      </c>
      <c r="J162" t="s">
        <v>248</v>
      </c>
      <c r="K162" t="s">
        <v>268</v>
      </c>
      <c r="L162" t="str">
        <f>CONCATENATE(G162," ",K162)</f>
        <v>Angola Huíla</v>
      </c>
      <c r="M162" t="str">
        <f>IFERROR(VLOOKUP(L162,'State(need_input)'!I$2:J$3992,2,FALSE),"")</f>
        <v>state_AO_Huí_6</v>
      </c>
      <c r="O162">
        <v>125632</v>
      </c>
      <c r="P162">
        <v>1024906558</v>
      </c>
    </row>
    <row r="163" spans="1:16">
      <c r="A163" s="5" t="str">
        <f>CONCATENATE("rdx_city_",J163,"_",B163)</f>
        <v>rdx_city_AGO_27</v>
      </c>
      <c r="B163">
        <f>IF(I163=I162,B162+1,1)</f>
        <v>27</v>
      </c>
      <c r="C163" t="s">
        <v>283</v>
      </c>
      <c r="D163" t="s">
        <v>283</v>
      </c>
      <c r="E163">
        <v>-8.4196</v>
      </c>
      <c r="F163">
        <v>20.74</v>
      </c>
      <c r="G163" t="s">
        <v>246</v>
      </c>
      <c r="H163" t="str">
        <f>IFERROR(VLOOKUP(I163,'country(26mar)'!C$2:D$251,2,FALSE),"")</f>
        <v>base.ao</v>
      </c>
      <c r="I163" t="s">
        <v>247</v>
      </c>
      <c r="J163" t="s">
        <v>248</v>
      </c>
      <c r="K163" t="s">
        <v>264</v>
      </c>
      <c r="L163" t="str">
        <f>CONCATENATE(G163," ",K163)</f>
        <v>Angola Lunda Norte</v>
      </c>
      <c r="M163" t="str">
        <f>IFERROR(VLOOKUP(L163,'State(need_input)'!I$2:J$3992,2,FALSE),"")</f>
        <v>state_AO_Lun_10</v>
      </c>
      <c r="O163">
        <v>31041</v>
      </c>
      <c r="P163">
        <v>1024056286</v>
      </c>
    </row>
    <row r="164" spans="1:16">
      <c r="A164" s="5" t="str">
        <f>CONCATENATE("rdx_city_",J164,"_",B164)</f>
        <v>rdx_city_AGO_28</v>
      </c>
      <c r="B164">
        <f>IF(I164=I163,B163+1,1)</f>
        <v>28</v>
      </c>
      <c r="C164" t="s">
        <v>284</v>
      </c>
      <c r="D164" t="s">
        <v>284</v>
      </c>
      <c r="E164">
        <v>-11.79</v>
      </c>
      <c r="F164">
        <v>19.9</v>
      </c>
      <c r="G164" t="s">
        <v>246</v>
      </c>
      <c r="H164" t="str">
        <f>IFERROR(VLOOKUP(I164,'country(26mar)'!C$2:D$251,2,FALSE),"")</f>
        <v>base.ao</v>
      </c>
      <c r="I164" t="s">
        <v>247</v>
      </c>
      <c r="J164" t="s">
        <v>248</v>
      </c>
      <c r="K164" t="s">
        <v>262</v>
      </c>
      <c r="L164" t="str">
        <f>CONCATENATE(G164," ",K164)</f>
        <v>Angola Moxico</v>
      </c>
      <c r="M164" t="str">
        <f>IFERROR(VLOOKUP(L164,'State(need_input)'!I$2:J$3992,2,FALSE),"")</f>
        <v>state_AO_Mox_3</v>
      </c>
      <c r="N164" t="s">
        <v>23</v>
      </c>
      <c r="O164">
        <v>21115</v>
      </c>
      <c r="P164">
        <v>1024283760</v>
      </c>
    </row>
    <row r="165" spans="1:16">
      <c r="A165" s="5" t="str">
        <f>CONCATENATE("rdx_city_",J165,"_",B165)</f>
        <v>rdx_city_AGO_29</v>
      </c>
      <c r="B165">
        <f>IF(I165=I164,B164+1,1)</f>
        <v>29</v>
      </c>
      <c r="C165" t="s">
        <v>285</v>
      </c>
      <c r="D165" t="s">
        <v>285</v>
      </c>
      <c r="E165">
        <v>-17.3695</v>
      </c>
      <c r="F165">
        <v>23</v>
      </c>
      <c r="G165" t="s">
        <v>246</v>
      </c>
      <c r="H165" t="str">
        <f>IFERROR(VLOOKUP(I165,'country(26mar)'!C$2:D$251,2,FALSE),"")</f>
        <v>base.ao</v>
      </c>
      <c r="I165" t="s">
        <v>247</v>
      </c>
      <c r="J165" t="s">
        <v>248</v>
      </c>
      <c r="K165" t="s">
        <v>274</v>
      </c>
      <c r="L165" t="str">
        <f>CONCATENATE(G165," ",K165)</f>
        <v>Angola Kuando Kubango</v>
      </c>
      <c r="M165" t="str">
        <f>IFERROR(VLOOKUP(L165,'State(need_input)'!I$2:J$3992,2,FALSE),"")</f>
        <v>state_AO_Kua_1</v>
      </c>
      <c r="O165">
        <v>150</v>
      </c>
      <c r="P165">
        <v>1024455938</v>
      </c>
    </row>
    <row r="166" spans="1:16">
      <c r="A166" s="5" t="str">
        <f>CONCATENATE("rdx_city_",J166,"_",B166)</f>
        <v>rdx_city_AGO_30</v>
      </c>
      <c r="B166">
        <f>IF(I166=I165,B165+1,1)</f>
        <v>30</v>
      </c>
      <c r="C166" t="s">
        <v>286</v>
      </c>
      <c r="D166" t="s">
        <v>286</v>
      </c>
      <c r="E166">
        <v>-9.54</v>
      </c>
      <c r="F166">
        <v>16.34</v>
      </c>
      <c r="G166" t="s">
        <v>246</v>
      </c>
      <c r="H166" t="str">
        <f>IFERROR(VLOOKUP(I166,'country(26mar)'!C$2:D$251,2,FALSE),"")</f>
        <v>base.ao</v>
      </c>
      <c r="I166" t="s">
        <v>247</v>
      </c>
      <c r="J166" t="s">
        <v>248</v>
      </c>
      <c r="K166" t="s">
        <v>286</v>
      </c>
      <c r="L166" t="str">
        <f>CONCATENATE(G166," ",K166)</f>
        <v>Angola Malanje</v>
      </c>
      <c r="M166" t="str">
        <f>IFERROR(VLOOKUP(L166,'State(need_input)'!I$2:J$3992,2,FALSE),"")</f>
        <v>state_AO_Mal_17</v>
      </c>
      <c r="N166" t="s">
        <v>23</v>
      </c>
      <c r="O166">
        <v>125856</v>
      </c>
      <c r="P166">
        <v>1024774947</v>
      </c>
    </row>
    <row r="167" spans="1:16">
      <c r="A167" s="5" t="str">
        <f>CONCATENATE("rdx_city_",J167,"_",B167)</f>
        <v>rdx_city_AGO_31</v>
      </c>
      <c r="B167">
        <f>IF(I167=I166,B166+1,1)</f>
        <v>31</v>
      </c>
      <c r="C167" t="s">
        <v>287</v>
      </c>
      <c r="D167" t="s">
        <v>287</v>
      </c>
      <c r="E167">
        <v>-15.7895</v>
      </c>
      <c r="F167">
        <v>20.36</v>
      </c>
      <c r="G167" t="s">
        <v>246</v>
      </c>
      <c r="H167" t="str">
        <f>IFERROR(VLOOKUP(I167,'country(26mar)'!C$2:D$251,2,FALSE),"")</f>
        <v>base.ao</v>
      </c>
      <c r="I167" t="s">
        <v>247</v>
      </c>
      <c r="J167" t="s">
        <v>248</v>
      </c>
      <c r="K167" t="s">
        <v>274</v>
      </c>
      <c r="L167" t="str">
        <f>CONCATENATE(G167," ",K167)</f>
        <v>Angola Kuando Kubango</v>
      </c>
      <c r="M167" t="str">
        <f>IFERROR(VLOOKUP(L167,'State(need_input)'!I$2:J$3992,2,FALSE),"")</f>
        <v>state_AO_Kua_1</v>
      </c>
      <c r="O167">
        <v>30000</v>
      </c>
      <c r="P167">
        <v>1024585059</v>
      </c>
    </row>
    <row r="168" spans="1:16">
      <c r="A168" s="5" t="str">
        <f>CONCATENATE("rdx_city_",J168,"_",B168)</f>
        <v>rdx_city_AGO_32</v>
      </c>
      <c r="B168">
        <f>IF(I168=I167,B167+1,1)</f>
        <v>32</v>
      </c>
      <c r="C168" t="s">
        <v>288</v>
      </c>
      <c r="D168" t="s">
        <v>288</v>
      </c>
      <c r="E168">
        <v>-6.2696</v>
      </c>
      <c r="F168">
        <v>14.24</v>
      </c>
      <c r="G168" t="s">
        <v>246</v>
      </c>
      <c r="H168" t="str">
        <f>IFERROR(VLOOKUP(I168,'country(26mar)'!C$2:D$251,2,FALSE),"")</f>
        <v>base.ao</v>
      </c>
      <c r="I168" t="s">
        <v>247</v>
      </c>
      <c r="J168" t="s">
        <v>248</v>
      </c>
      <c r="K168" t="s">
        <v>289</v>
      </c>
      <c r="L168" t="str">
        <f>CONCATENATE(G168," ",K168)</f>
        <v>Angola Zaire</v>
      </c>
      <c r="M168" t="str">
        <f>IFERROR(VLOOKUP(L168,'State(need_input)'!I$2:J$3992,2,FALSE),"")</f>
        <v>state_AO_Zai_9</v>
      </c>
      <c r="N168" t="s">
        <v>23</v>
      </c>
      <c r="O168">
        <v>60182</v>
      </c>
      <c r="P168">
        <v>1024532464</v>
      </c>
    </row>
    <row r="169" spans="1:16">
      <c r="A169" s="5" t="str">
        <f>CONCATENATE("rdx_city_",J169,"_",B169)</f>
        <v>rdx_city_AGO_33</v>
      </c>
      <c r="B169">
        <f>IF(I169=I168,B168+1,1)</f>
        <v>33</v>
      </c>
      <c r="C169" t="s">
        <v>290</v>
      </c>
      <c r="D169" t="s">
        <v>290</v>
      </c>
      <c r="E169">
        <v>-14.6666</v>
      </c>
      <c r="F169">
        <v>17.7</v>
      </c>
      <c r="G169" t="s">
        <v>246</v>
      </c>
      <c r="H169" t="str">
        <f>IFERROR(VLOOKUP(I169,'country(26mar)'!C$2:D$251,2,FALSE),"")</f>
        <v>base.ao</v>
      </c>
      <c r="I169" t="s">
        <v>247</v>
      </c>
      <c r="J169" t="s">
        <v>248</v>
      </c>
      <c r="K169" t="s">
        <v>274</v>
      </c>
      <c r="L169" t="str">
        <f>CONCATENATE(G169," ",K169)</f>
        <v>Angola Kuando Kubango</v>
      </c>
      <c r="M169" t="str">
        <f>IFERROR(VLOOKUP(L169,'State(need_input)'!I$2:J$3992,2,FALSE),"")</f>
        <v>state_AO_Kua_1</v>
      </c>
      <c r="N169" t="s">
        <v>23</v>
      </c>
      <c r="O169">
        <v>13030</v>
      </c>
      <c r="P169">
        <v>1024725650</v>
      </c>
    </row>
    <row r="170" spans="1:16">
      <c r="A170" s="5" t="str">
        <f>CONCATENATE("rdx_city_",J170,"_",B170)</f>
        <v>rdx_city_AGO_34</v>
      </c>
      <c r="B170">
        <f>IF(I170=I169,B169+1,1)</f>
        <v>34</v>
      </c>
      <c r="C170" t="s">
        <v>291</v>
      </c>
      <c r="D170" t="s">
        <v>291</v>
      </c>
      <c r="E170">
        <v>-10.5996</v>
      </c>
      <c r="F170">
        <v>21.32</v>
      </c>
      <c r="G170" t="s">
        <v>246</v>
      </c>
      <c r="H170" t="str">
        <f>IFERROR(VLOOKUP(I170,'country(26mar)'!C$2:D$251,2,FALSE),"")</f>
        <v>base.ao</v>
      </c>
      <c r="I170" t="s">
        <v>247</v>
      </c>
      <c r="J170" t="s">
        <v>248</v>
      </c>
      <c r="K170" t="s">
        <v>253</v>
      </c>
      <c r="L170" t="str">
        <f>CONCATENATE(G170," ",K170)</f>
        <v>Angola Lunda Sul</v>
      </c>
      <c r="M170" t="str">
        <f>IFERROR(VLOOKUP(L170,'State(need_input)'!I$2:J$3992,2,FALSE),"")</f>
        <v>state_AO_Lun_14</v>
      </c>
      <c r="O170">
        <v>2324</v>
      </c>
      <c r="P170">
        <v>1024646532</v>
      </c>
    </row>
    <row r="171" spans="1:16">
      <c r="A171" s="5" t="str">
        <f>CONCATENATE("rdx_city_",J171,"_",B171)</f>
        <v>rdx_city_AGO_35</v>
      </c>
      <c r="B171">
        <f>IF(I171=I170,B170+1,1)</f>
        <v>35</v>
      </c>
      <c r="C171" t="s">
        <v>292</v>
      </c>
      <c r="D171" t="s">
        <v>292</v>
      </c>
      <c r="E171">
        <v>-18.0195</v>
      </c>
      <c r="F171">
        <v>21.43</v>
      </c>
      <c r="G171" t="s">
        <v>246</v>
      </c>
      <c r="H171" t="str">
        <f>IFERROR(VLOOKUP(I171,'country(26mar)'!C$2:D$251,2,FALSE),"")</f>
        <v>base.ao</v>
      </c>
      <c r="I171" t="s">
        <v>247</v>
      </c>
      <c r="J171" t="s">
        <v>248</v>
      </c>
      <c r="K171" t="s">
        <v>274</v>
      </c>
      <c r="L171" t="str">
        <f>CONCATENATE(G171," ",K171)</f>
        <v>Angola Kuando Kubango</v>
      </c>
      <c r="M171" t="str">
        <f>IFERROR(VLOOKUP(L171,'State(need_input)'!I$2:J$3992,2,FALSE),"")</f>
        <v>state_AO_Kua_1</v>
      </c>
      <c r="O171">
        <v>100</v>
      </c>
      <c r="P171">
        <v>1024035453</v>
      </c>
    </row>
    <row r="172" spans="1:16">
      <c r="A172" s="5" t="str">
        <f>CONCATENATE("rdx_city_",J172,"_",B172)</f>
        <v>rdx_city_AGO_36</v>
      </c>
      <c r="B172">
        <f>IF(I172=I171,B171+1,1)</f>
        <v>36</v>
      </c>
      <c r="C172" t="s">
        <v>293</v>
      </c>
      <c r="D172" t="s">
        <v>293</v>
      </c>
      <c r="E172">
        <v>-15.19</v>
      </c>
      <c r="F172">
        <v>12.16</v>
      </c>
      <c r="G172" t="s">
        <v>246</v>
      </c>
      <c r="H172" t="str">
        <f>IFERROR(VLOOKUP(I172,'country(26mar)'!C$2:D$251,2,FALSE),"")</f>
        <v>base.ao</v>
      </c>
      <c r="I172" t="s">
        <v>247</v>
      </c>
      <c r="J172" t="s">
        <v>248</v>
      </c>
      <c r="K172" t="s">
        <v>293</v>
      </c>
      <c r="L172" t="str">
        <f>CONCATENATE(G172," ",K172)</f>
        <v>Angola Namibe</v>
      </c>
      <c r="M172" t="str">
        <f>IFERROR(VLOOKUP(L172,'State(need_input)'!I$2:J$3992,2,FALSE),"")</f>
        <v>state_AO_Nam_18</v>
      </c>
      <c r="N172" t="s">
        <v>23</v>
      </c>
      <c r="O172">
        <v>132900</v>
      </c>
      <c r="P172">
        <v>1024785067</v>
      </c>
    </row>
    <row r="173" spans="1:16">
      <c r="A173" s="5" t="str">
        <f>CONCATENATE("rdx_city_",J173,"_",B173)</f>
        <v>rdx_city_AGO_37</v>
      </c>
      <c r="B173">
        <f>IF(I173=I172,B172+1,1)</f>
        <v>37</v>
      </c>
      <c r="C173" t="s">
        <v>294</v>
      </c>
      <c r="D173" t="s">
        <v>294</v>
      </c>
      <c r="E173">
        <v>-9.2995</v>
      </c>
      <c r="F173">
        <v>14.91</v>
      </c>
      <c r="G173" t="s">
        <v>246</v>
      </c>
      <c r="H173" t="str">
        <f>IFERROR(VLOOKUP(I173,'country(26mar)'!C$2:D$251,2,FALSE),"")</f>
        <v>base.ao</v>
      </c>
      <c r="I173" t="s">
        <v>247</v>
      </c>
      <c r="J173" t="s">
        <v>248</v>
      </c>
      <c r="K173" t="s">
        <v>259</v>
      </c>
      <c r="L173" t="str">
        <f>CONCATENATE(G173," ",K173)</f>
        <v>Angola Kwanza Norte</v>
      </c>
      <c r="M173" t="str">
        <f>IFERROR(VLOOKUP(L173,'State(need_input)'!I$2:J$3992,2,FALSE),"")</f>
        <v>state_AO_Kwa_8</v>
      </c>
      <c r="N173" t="s">
        <v>23</v>
      </c>
      <c r="O173">
        <v>8144</v>
      </c>
      <c r="P173">
        <v>1024645515</v>
      </c>
    </row>
    <row r="174" spans="1:16">
      <c r="A174" s="5" t="str">
        <f>CONCATENATE("rdx_city_",J174,"_",B174)</f>
        <v>rdx_city_AGO_38</v>
      </c>
      <c r="B174">
        <f>IF(I174=I173,B173+1,1)</f>
        <v>38</v>
      </c>
      <c r="C174" t="s">
        <v>295</v>
      </c>
      <c r="D174" t="s">
        <v>295</v>
      </c>
      <c r="E174">
        <v>-7.2296</v>
      </c>
      <c r="F174">
        <v>12.86</v>
      </c>
      <c r="G174" t="s">
        <v>246</v>
      </c>
      <c r="H174" t="str">
        <f>IFERROR(VLOOKUP(I174,'country(26mar)'!C$2:D$251,2,FALSE),"")</f>
        <v>base.ao</v>
      </c>
      <c r="I174" t="s">
        <v>247</v>
      </c>
      <c r="J174" t="s">
        <v>248</v>
      </c>
      <c r="K174" t="s">
        <v>289</v>
      </c>
      <c r="L174" t="str">
        <f>CONCATENATE(G174," ",K174)</f>
        <v>Angola Zaire</v>
      </c>
      <c r="M174" t="str">
        <f>IFERROR(VLOOKUP(L174,'State(need_input)'!I$2:J$3992,2,FALSE),"")</f>
        <v>state_AO_Zai_9</v>
      </c>
      <c r="O174">
        <v>21059</v>
      </c>
      <c r="P174">
        <v>1024025450</v>
      </c>
    </row>
    <row r="175" spans="1:16">
      <c r="A175" s="5" t="str">
        <f>CONCATENATE("rdx_city_",J175,"_",B175)</f>
        <v>rdx_city_AGO_39</v>
      </c>
      <c r="B175">
        <f>IF(I175=I174,B174+1,1)</f>
        <v>39</v>
      </c>
      <c r="C175" t="s">
        <v>296</v>
      </c>
      <c r="D175" t="s">
        <v>296</v>
      </c>
      <c r="E175">
        <v>-17.0696</v>
      </c>
      <c r="F175">
        <v>15.73</v>
      </c>
      <c r="G175" t="s">
        <v>246</v>
      </c>
      <c r="H175" t="str">
        <f>IFERROR(VLOOKUP(I175,'country(26mar)'!C$2:D$251,2,FALSE),"")</f>
        <v>base.ao</v>
      </c>
      <c r="I175" t="s">
        <v>247</v>
      </c>
      <c r="J175" t="s">
        <v>248</v>
      </c>
      <c r="K175" t="s">
        <v>271</v>
      </c>
      <c r="L175" t="str">
        <f>CONCATENATE(G175," ",K175)</f>
        <v>Angola Cunene</v>
      </c>
      <c r="M175" t="str">
        <f>IFERROR(VLOOKUP(L175,'State(need_input)'!I$2:J$3992,2,FALSE),"")</f>
        <v>state_AO_Cun_5</v>
      </c>
      <c r="N175" t="s">
        <v>23</v>
      </c>
      <c r="O175">
        <v>10169</v>
      </c>
      <c r="P175">
        <v>1024504085</v>
      </c>
    </row>
    <row r="176" spans="1:16">
      <c r="A176" s="5" t="str">
        <f>CONCATENATE("rdx_city_",J176,"_",B176)</f>
        <v>rdx_city_AGO_40</v>
      </c>
      <c r="B176">
        <f>IF(I176=I175,B175+1,1)</f>
        <v>40</v>
      </c>
      <c r="C176" t="s">
        <v>297</v>
      </c>
      <c r="D176" t="s">
        <v>297</v>
      </c>
      <c r="E176">
        <v>-10.7296</v>
      </c>
      <c r="F176">
        <v>14.98</v>
      </c>
      <c r="G176" t="s">
        <v>246</v>
      </c>
      <c r="H176" t="str">
        <f>IFERROR(VLOOKUP(I176,'country(26mar)'!C$2:D$251,2,FALSE),"")</f>
        <v>base.ao</v>
      </c>
      <c r="I176" t="s">
        <v>247</v>
      </c>
      <c r="J176" t="s">
        <v>248</v>
      </c>
      <c r="K176" t="s">
        <v>257</v>
      </c>
      <c r="L176" t="str">
        <f>CONCATENATE(G176," ",K176)</f>
        <v>Angola Kwanza Sul</v>
      </c>
      <c r="M176" t="str">
        <f>IFERROR(VLOOKUP(L176,'State(need_input)'!I$2:J$3992,2,FALSE),"")</f>
        <v>state_AO_Kwa_11</v>
      </c>
      <c r="O176">
        <v>8915</v>
      </c>
      <c r="P176">
        <v>1024007950</v>
      </c>
    </row>
    <row r="177" spans="1:16">
      <c r="A177" s="5" t="str">
        <f>CONCATENATE("rdx_city_",J177,"_",B177)</f>
        <v>rdx_city_AGO_41</v>
      </c>
      <c r="B177">
        <f>IF(I177=I176,B176+1,1)</f>
        <v>41</v>
      </c>
      <c r="C177" t="s">
        <v>298</v>
      </c>
      <c r="D177" t="s">
        <v>298</v>
      </c>
      <c r="E177">
        <v>-14.8295</v>
      </c>
      <c r="F177">
        <v>14.55</v>
      </c>
      <c r="G177" t="s">
        <v>246</v>
      </c>
      <c r="H177" t="str">
        <f>IFERROR(VLOOKUP(I177,'country(26mar)'!C$2:D$251,2,FALSE),"")</f>
        <v>base.ao</v>
      </c>
      <c r="I177" t="s">
        <v>247</v>
      </c>
      <c r="J177" t="s">
        <v>248</v>
      </c>
      <c r="K177" t="s">
        <v>268</v>
      </c>
      <c r="L177" t="str">
        <f>CONCATENATE(G177," ",K177)</f>
        <v>Angola Huíla</v>
      </c>
      <c r="M177" t="str">
        <f>IFERROR(VLOOKUP(L177,'State(need_input)'!I$2:J$3992,2,FALSE),"")</f>
        <v>state_AO_Huí_6</v>
      </c>
      <c r="O177">
        <v>186</v>
      </c>
      <c r="P177">
        <v>1024929138</v>
      </c>
    </row>
    <row r="178" spans="1:16">
      <c r="A178" s="5" t="str">
        <f>CONCATENATE("rdx_city_",J178,"_",B178)</f>
        <v>rdx_city_AGO_42</v>
      </c>
      <c r="B178">
        <f>IF(I178=I177,B177+1,1)</f>
        <v>42</v>
      </c>
      <c r="C178" t="s">
        <v>299</v>
      </c>
      <c r="D178" t="s">
        <v>299</v>
      </c>
      <c r="E178">
        <v>-9.6596</v>
      </c>
      <c r="F178">
        <v>20.39</v>
      </c>
      <c r="G178" t="s">
        <v>246</v>
      </c>
      <c r="H178" t="str">
        <f>IFERROR(VLOOKUP(I178,'country(26mar)'!C$2:D$251,2,FALSE),"")</f>
        <v>base.ao</v>
      </c>
      <c r="I178" t="s">
        <v>247</v>
      </c>
      <c r="J178" t="s">
        <v>248</v>
      </c>
      <c r="K178" t="s">
        <v>253</v>
      </c>
      <c r="L178" t="str">
        <f>CONCATENATE(G178," ",K178)</f>
        <v>Angola Lunda Sul</v>
      </c>
      <c r="M178" t="str">
        <f>IFERROR(VLOOKUP(L178,'State(need_input)'!I$2:J$3992,2,FALSE),"")</f>
        <v>state_AO_Lun_14</v>
      </c>
      <c r="N178" t="s">
        <v>23</v>
      </c>
      <c r="O178">
        <v>41316</v>
      </c>
      <c r="P178">
        <v>1024326839</v>
      </c>
    </row>
    <row r="179" spans="1:16">
      <c r="A179" s="5" t="str">
        <f>CONCATENATE("rdx_city_",J179,"_",B179)</f>
        <v>rdx_city_AGO_43</v>
      </c>
      <c r="B179">
        <f>IF(I179=I178,B178+1,1)</f>
        <v>43</v>
      </c>
      <c r="C179" t="s">
        <v>300</v>
      </c>
      <c r="D179" t="s">
        <v>300</v>
      </c>
      <c r="E179">
        <v>-7.3496</v>
      </c>
      <c r="F179">
        <v>14.85</v>
      </c>
      <c r="G179" t="s">
        <v>246</v>
      </c>
      <c r="H179" t="str">
        <f>IFERROR(VLOOKUP(I179,'country(26mar)'!C$2:D$251,2,FALSE),"")</f>
        <v>base.ao</v>
      </c>
      <c r="I179" t="s">
        <v>247</v>
      </c>
      <c r="J179" t="s">
        <v>248</v>
      </c>
      <c r="K179" t="s">
        <v>301</v>
      </c>
      <c r="L179" t="str">
        <f>CONCATENATE(G179," ",K179)</f>
        <v>Angola Uíge</v>
      </c>
      <c r="M179" t="str">
        <f>IFERROR(VLOOKUP(L179,'State(need_input)'!I$2:J$3992,2,FALSE),"")</f>
        <v>state_AO_Uíg_13</v>
      </c>
      <c r="O179">
        <v>10579</v>
      </c>
      <c r="P179">
        <v>1024923411</v>
      </c>
    </row>
    <row r="180" spans="1:16">
      <c r="A180" s="5" t="str">
        <f>CONCATENATE("rdx_city_",J180,"_",B180)</f>
        <v>rdx_city_AGO_44</v>
      </c>
      <c r="B180">
        <f>IF(I180=I179,B179+1,1)</f>
        <v>44</v>
      </c>
      <c r="C180" t="s">
        <v>302</v>
      </c>
      <c r="D180" t="s">
        <v>302</v>
      </c>
      <c r="E180">
        <v>-6.1296</v>
      </c>
      <c r="F180">
        <v>12.37</v>
      </c>
      <c r="G180" t="s">
        <v>246</v>
      </c>
      <c r="H180" t="str">
        <f>IFERROR(VLOOKUP(I180,'country(26mar)'!C$2:D$251,2,FALSE),"")</f>
        <v>base.ao</v>
      </c>
      <c r="I180" t="s">
        <v>247</v>
      </c>
      <c r="J180" t="s">
        <v>248</v>
      </c>
      <c r="K180" t="s">
        <v>289</v>
      </c>
      <c r="L180" t="str">
        <f>CONCATENATE(G180," ",K180)</f>
        <v>Angola Zaire</v>
      </c>
      <c r="M180" t="str">
        <f>IFERROR(VLOOKUP(L180,'State(need_input)'!I$2:J$3992,2,FALSE),"")</f>
        <v>state_AO_Zai_9</v>
      </c>
      <c r="O180">
        <v>67491</v>
      </c>
      <c r="P180">
        <v>1024903782</v>
      </c>
    </row>
    <row r="181" spans="1:16">
      <c r="A181" s="5" t="str">
        <f>CONCATENATE("rdx_city_",J181,"_",B181)</f>
        <v>rdx_city_AGO_45</v>
      </c>
      <c r="B181">
        <f>IF(I181=I180,B180+1,1)</f>
        <v>45</v>
      </c>
      <c r="C181" t="s">
        <v>303</v>
      </c>
      <c r="D181" t="s">
        <v>303</v>
      </c>
      <c r="E181">
        <v>-11.21</v>
      </c>
      <c r="F181">
        <v>13.85</v>
      </c>
      <c r="G181" t="s">
        <v>246</v>
      </c>
      <c r="H181" t="str">
        <f>IFERROR(VLOOKUP(I181,'country(26mar)'!C$2:D$251,2,FALSE),"")</f>
        <v>base.ao</v>
      </c>
      <c r="I181" t="s">
        <v>247</v>
      </c>
      <c r="J181" t="s">
        <v>248</v>
      </c>
      <c r="K181" t="s">
        <v>257</v>
      </c>
      <c r="L181" t="str">
        <f>CONCATENATE(G181," ",K181)</f>
        <v>Angola Kwanza Sul</v>
      </c>
      <c r="M181" t="str">
        <f>IFERROR(VLOOKUP(L181,'State(need_input)'!I$2:J$3992,2,FALSE),"")</f>
        <v>state_AO_Kwa_11</v>
      </c>
      <c r="N181" t="s">
        <v>23</v>
      </c>
      <c r="O181">
        <v>33277</v>
      </c>
      <c r="P181">
        <v>1024297937</v>
      </c>
    </row>
    <row r="182" spans="1:16">
      <c r="A182" s="5" t="str">
        <f>CONCATENATE("rdx_city_",J182,"_",B182)</f>
        <v>rdx_city_AGO_46</v>
      </c>
      <c r="B182">
        <f>IF(I182=I181,B181+1,1)</f>
        <v>46</v>
      </c>
      <c r="C182" t="s">
        <v>304</v>
      </c>
      <c r="D182" t="s">
        <v>305</v>
      </c>
      <c r="E182">
        <v>-15.8</v>
      </c>
      <c r="F182">
        <v>11.86</v>
      </c>
      <c r="G182" t="s">
        <v>246</v>
      </c>
      <c r="H182" t="str">
        <f>IFERROR(VLOOKUP(I182,'country(26mar)'!C$2:D$251,2,FALSE),"")</f>
        <v>base.ao</v>
      </c>
      <c r="I182" t="s">
        <v>247</v>
      </c>
      <c r="J182" t="s">
        <v>248</v>
      </c>
      <c r="K182" t="s">
        <v>293</v>
      </c>
      <c r="L182" t="str">
        <f>CONCATENATE(G182," ",K182)</f>
        <v>Angola Namibe</v>
      </c>
      <c r="M182" t="str">
        <f>IFERROR(VLOOKUP(L182,'State(need_input)'!I$2:J$3992,2,FALSE),"")</f>
        <v>state_AO_Nam_18</v>
      </c>
      <c r="O182">
        <v>40000</v>
      </c>
      <c r="P182">
        <v>1024489244</v>
      </c>
    </row>
    <row r="183" spans="1:16">
      <c r="A183" s="5" t="str">
        <f>CONCATENATE("rdx_city_",J183,"_",B183)</f>
        <v>rdx_city_AGO_47</v>
      </c>
      <c r="B183">
        <f>IF(I183=I182,B182+1,1)</f>
        <v>47</v>
      </c>
      <c r="C183" t="s">
        <v>301</v>
      </c>
      <c r="D183" t="s">
        <v>306</v>
      </c>
      <c r="E183">
        <v>-7.62</v>
      </c>
      <c r="F183">
        <v>15.05</v>
      </c>
      <c r="G183" t="s">
        <v>246</v>
      </c>
      <c r="H183" t="str">
        <f>IFERROR(VLOOKUP(I183,'country(26mar)'!C$2:D$251,2,FALSE),"")</f>
        <v>base.ao</v>
      </c>
      <c r="I183" t="s">
        <v>247</v>
      </c>
      <c r="J183" t="s">
        <v>248</v>
      </c>
      <c r="K183" t="s">
        <v>301</v>
      </c>
      <c r="L183" t="str">
        <f>CONCATENATE(G183," ",K183)</f>
        <v>Angola Uíge</v>
      </c>
      <c r="M183" t="str">
        <f>IFERROR(VLOOKUP(L183,'State(need_input)'!I$2:J$3992,2,FALSE),"")</f>
        <v>state_AO_Uíg_13</v>
      </c>
      <c r="N183" t="s">
        <v>23</v>
      </c>
      <c r="O183">
        <v>60008</v>
      </c>
      <c r="P183">
        <v>1024666275</v>
      </c>
    </row>
    <row r="184" spans="1:16">
      <c r="A184" s="5" t="str">
        <f>CONCATENATE("rdx_city_",J184,"_",B184)</f>
        <v>rdx_city_AGO_48</v>
      </c>
      <c r="B184">
        <f>IF(I184=I183,B183+1,1)</f>
        <v>48</v>
      </c>
      <c r="C184" t="s">
        <v>307</v>
      </c>
      <c r="D184" t="s">
        <v>307</v>
      </c>
      <c r="E184">
        <v>-11.3595</v>
      </c>
      <c r="F184">
        <v>15.12</v>
      </c>
      <c r="G184" t="s">
        <v>246</v>
      </c>
      <c r="H184" t="str">
        <f>IFERROR(VLOOKUP(I184,'country(26mar)'!C$2:D$251,2,FALSE),"")</f>
        <v>base.ao</v>
      </c>
      <c r="I184" t="s">
        <v>247</v>
      </c>
      <c r="J184" t="s">
        <v>248</v>
      </c>
      <c r="K184" t="s">
        <v>257</v>
      </c>
      <c r="L184" t="str">
        <f>CONCATENATE(G184," ",K184)</f>
        <v>Angola Kwanza Sul</v>
      </c>
      <c r="M184" t="str">
        <f>IFERROR(VLOOKUP(L184,'State(need_input)'!I$2:J$3992,2,FALSE),"")</f>
        <v>state_AO_Kwa_11</v>
      </c>
      <c r="O184">
        <v>12069</v>
      </c>
      <c r="P184">
        <v>1024677127</v>
      </c>
    </row>
    <row r="185" spans="1:16">
      <c r="A185" s="5" t="str">
        <f>CONCATENATE("rdx_city_",J185,"_",B185)</f>
        <v>rdx_city_AGO_49</v>
      </c>
      <c r="B185">
        <f>IF(I185=I184,B184+1,1)</f>
        <v>49</v>
      </c>
      <c r="C185" t="s">
        <v>308</v>
      </c>
      <c r="D185" t="s">
        <v>308</v>
      </c>
      <c r="E185">
        <v>-16.74</v>
      </c>
      <c r="F185">
        <v>14.97</v>
      </c>
      <c r="G185" t="s">
        <v>246</v>
      </c>
      <c r="H185" t="str">
        <f>IFERROR(VLOOKUP(I185,'country(26mar)'!C$2:D$251,2,FALSE),"")</f>
        <v>base.ao</v>
      </c>
      <c r="I185" t="s">
        <v>247</v>
      </c>
      <c r="J185" t="s">
        <v>248</v>
      </c>
      <c r="K185" t="s">
        <v>271</v>
      </c>
      <c r="L185" t="str">
        <f>CONCATENATE(G185," ",K185)</f>
        <v>Angola Cunene</v>
      </c>
      <c r="M185" t="str">
        <f>IFERROR(VLOOKUP(L185,'State(need_input)'!I$2:J$3992,2,FALSE),"")</f>
        <v>state_AO_Cun_5</v>
      </c>
      <c r="O185">
        <v>447</v>
      </c>
      <c r="P185">
        <v>1024323582</v>
      </c>
    </row>
    <row r="186" spans="1:16">
      <c r="A186" s="5" t="str">
        <f>CONCATENATE("rdx_city_",J186,"_",B186)</f>
        <v>rdx_city_AIA_1</v>
      </c>
      <c r="B186">
        <f>IF(I186=I185,B185+1,1)</f>
        <v>1</v>
      </c>
      <c r="C186" t="s">
        <v>309</v>
      </c>
      <c r="D186" t="s">
        <v>309</v>
      </c>
      <c r="E186">
        <v>18.2167</v>
      </c>
      <c r="F186">
        <v>-63.05</v>
      </c>
      <c r="G186" t="s">
        <v>310</v>
      </c>
      <c r="H186" t="str">
        <f>IFERROR(VLOOKUP(I186,'country(26mar)'!C$2:D$251,2,FALSE),"")</f>
        <v>base.ai</v>
      </c>
      <c r="I186" t="s">
        <v>311</v>
      </c>
      <c r="J186" t="s">
        <v>312</v>
      </c>
      <c r="L186" t="str">
        <f>CONCATENATE(G186," ",K186)</f>
        <v>Anguilla </v>
      </c>
      <c r="M186" t="str">
        <f>IFERROR(VLOOKUP(L186,'State(need_input)'!I$2:J$3992,2,FALSE),"")</f>
        <v/>
      </c>
      <c r="N186" t="s">
        <v>54</v>
      </c>
      <c r="P186">
        <v>1660698387</v>
      </c>
    </row>
    <row r="187" spans="1:16">
      <c r="A187" s="5" t="str">
        <f>CONCATENATE("rdx_city_",J187,"_",B187)</f>
        <v>rdx_city_ATG_1</v>
      </c>
      <c r="B187">
        <f>IF(I187=I186,B186+1,1)</f>
        <v>1</v>
      </c>
      <c r="C187" t="s">
        <v>313</v>
      </c>
      <c r="D187" t="s">
        <v>313</v>
      </c>
      <c r="E187">
        <v>17.118</v>
      </c>
      <c r="F187">
        <v>-61.85</v>
      </c>
      <c r="G187" t="s">
        <v>314</v>
      </c>
      <c r="H187" t="str">
        <f>IFERROR(VLOOKUP(I187,'country(26mar)'!C$2:D$251,2,FALSE),"")</f>
        <v>base.ag</v>
      </c>
      <c r="I187" t="s">
        <v>315</v>
      </c>
      <c r="J187" t="s">
        <v>316</v>
      </c>
      <c r="K187" t="s">
        <v>317</v>
      </c>
      <c r="L187" t="str">
        <f>CONCATENATE(G187," ",K187)</f>
        <v>Antigua And Barbuda Saint John</v>
      </c>
      <c r="M187" t="str">
        <f>IFERROR(VLOOKUP(L187,'State(need_input)'!I$2:J$3992,2,FALSE),"")</f>
        <v>state_AG_Sai_1</v>
      </c>
      <c r="N187" t="s">
        <v>54</v>
      </c>
      <c r="O187">
        <v>35499</v>
      </c>
      <c r="P187">
        <v>1028912067</v>
      </c>
    </row>
    <row r="188" spans="1:16">
      <c r="A188" s="5" t="str">
        <f>CONCATENATE("rdx_city_",J188,"_",B188)</f>
        <v>rdx_city_ARG_1</v>
      </c>
      <c r="B188">
        <f>IF(I188=I187,B187+1,1)</f>
        <v>1</v>
      </c>
      <c r="C188" t="s">
        <v>318</v>
      </c>
      <c r="D188" t="s">
        <v>318</v>
      </c>
      <c r="E188">
        <v>-37.8</v>
      </c>
      <c r="F188">
        <v>-67.6833</v>
      </c>
      <c r="G188" t="s">
        <v>319</v>
      </c>
      <c r="H188" t="str">
        <f>IFERROR(VLOOKUP(I188,'country(26mar)'!C$2:D$251,2,FALSE),"")</f>
        <v>base.ar</v>
      </c>
      <c r="I188" t="s">
        <v>320</v>
      </c>
      <c r="J188" t="s">
        <v>321</v>
      </c>
      <c r="K188" t="s">
        <v>322</v>
      </c>
      <c r="L188" t="str">
        <f>CONCATENATE(G188," ",K188)</f>
        <v>Argentina La Pampa</v>
      </c>
      <c r="M188" t="str">
        <f>IFERROR(VLOOKUP(L188,'State(need_input)'!I$2:J$3992,2,FALSE),"")</f>
        <v>base.state_ar_l</v>
      </c>
      <c r="N188" t="s">
        <v>20</v>
      </c>
      <c r="O188">
        <v>17430</v>
      </c>
      <c r="P188">
        <v>1032912712</v>
      </c>
    </row>
    <row r="189" spans="1:16">
      <c r="A189" s="5" t="str">
        <f>CONCATENATE("rdx_city_",J189,"_",B189)</f>
        <v>rdx_city_ARG_2</v>
      </c>
      <c r="B189">
        <f>IF(I189=I188,B188+1,1)</f>
        <v>2</v>
      </c>
      <c r="C189" t="s">
        <v>323</v>
      </c>
      <c r="D189" t="s">
        <v>323</v>
      </c>
      <c r="E189">
        <v>-51.65</v>
      </c>
      <c r="F189">
        <v>-72.3</v>
      </c>
      <c r="G189" t="s">
        <v>319</v>
      </c>
      <c r="H189" t="str">
        <f>IFERROR(VLOOKUP(I189,'country(26mar)'!C$2:D$251,2,FALSE),"")</f>
        <v>base.ar</v>
      </c>
      <c r="I189" t="s">
        <v>320</v>
      </c>
      <c r="J189" t="s">
        <v>321</v>
      </c>
      <c r="K189" t="s">
        <v>324</v>
      </c>
      <c r="L189" t="str">
        <f>CONCATENATE(G189," ",K189)</f>
        <v>Argentina Santa Cruz</v>
      </c>
      <c r="M189" t="str">
        <f>IFERROR(VLOOKUP(L189,'State(need_input)'!I$2:J$3992,2,FALSE),"")</f>
        <v>base.state_ar_z</v>
      </c>
      <c r="O189">
        <v>5300</v>
      </c>
      <c r="P189">
        <v>1032715340</v>
      </c>
    </row>
    <row r="190" spans="1:16">
      <c r="A190" s="5" t="str">
        <f>CONCATENATE("rdx_city_",J190,"_",B190)</f>
        <v>rdx_city_ARG_3</v>
      </c>
      <c r="B190">
        <f>IF(I190=I189,B189+1,1)</f>
        <v>3</v>
      </c>
      <c r="C190" t="s">
        <v>325</v>
      </c>
      <c r="D190" t="s">
        <v>325</v>
      </c>
      <c r="E190">
        <v>-22.7167</v>
      </c>
      <c r="F190">
        <v>-65.7</v>
      </c>
      <c r="G190" t="s">
        <v>319</v>
      </c>
      <c r="H190" t="str">
        <f>IFERROR(VLOOKUP(I190,'country(26mar)'!C$2:D$251,2,FALSE),"")</f>
        <v>base.ar</v>
      </c>
      <c r="I190" t="s">
        <v>320</v>
      </c>
      <c r="J190" t="s">
        <v>321</v>
      </c>
      <c r="K190" t="s">
        <v>326</v>
      </c>
      <c r="L190" t="str">
        <f>CONCATENATE(G190," ",K190)</f>
        <v>Argentina Jujuy</v>
      </c>
      <c r="M190" t="str">
        <f>IFERROR(VLOOKUP(L190,'State(need_input)'!I$2:J$3992,2,FALSE),"")</f>
        <v>base.state_ar_y</v>
      </c>
      <c r="N190" t="s">
        <v>20</v>
      </c>
      <c r="O190">
        <v>4480</v>
      </c>
      <c r="P190">
        <v>1032997640</v>
      </c>
    </row>
    <row r="191" spans="1:16">
      <c r="A191" s="5" t="str">
        <f>CONCATENATE("rdx_city_",J191,"_",B191)</f>
        <v>rdx_city_ARG_4</v>
      </c>
      <c r="B191">
        <f>IF(I191=I190,B190+1,1)</f>
        <v>4</v>
      </c>
      <c r="C191" t="s">
        <v>327</v>
      </c>
      <c r="D191" t="s">
        <v>327</v>
      </c>
      <c r="E191">
        <v>-31.66</v>
      </c>
      <c r="F191">
        <v>-64.43</v>
      </c>
      <c r="G191" t="s">
        <v>319</v>
      </c>
      <c r="H191" t="str">
        <f>IFERROR(VLOOKUP(I191,'country(26mar)'!C$2:D$251,2,FALSE),"")</f>
        <v>base.ar</v>
      </c>
      <c r="I191" t="s">
        <v>320</v>
      </c>
      <c r="J191" t="s">
        <v>321</v>
      </c>
      <c r="K191" t="s">
        <v>328</v>
      </c>
      <c r="L191" t="str">
        <f>CONCATENATE(G191," ",K191)</f>
        <v>Argentina Córdoba</v>
      </c>
      <c r="M191" t="str">
        <f>IFERROR(VLOOKUP(L191,'State(need_input)'!I$2:J$3992,2,FALSE),"")</f>
        <v>base.state_ar_x</v>
      </c>
      <c r="N191" t="s">
        <v>20</v>
      </c>
      <c r="O191">
        <v>40384</v>
      </c>
      <c r="P191">
        <v>1032411567</v>
      </c>
    </row>
    <row r="192" spans="1:16">
      <c r="A192" s="5" t="str">
        <f>CONCATENATE("rdx_city_",J192,"_",B192)</f>
        <v>rdx_city_ARG_5</v>
      </c>
      <c r="B192">
        <f>IF(I192=I191,B191+1,1)</f>
        <v>5</v>
      </c>
      <c r="C192" t="s">
        <v>329</v>
      </c>
      <c r="D192" t="s">
        <v>329</v>
      </c>
      <c r="E192">
        <v>-45.0333</v>
      </c>
      <c r="F192">
        <v>-70.8333</v>
      </c>
      <c r="G192" t="s">
        <v>319</v>
      </c>
      <c r="H192" t="str">
        <f>IFERROR(VLOOKUP(I192,'country(26mar)'!C$2:D$251,2,FALSE),"")</f>
        <v>base.ar</v>
      </c>
      <c r="I192" t="s">
        <v>320</v>
      </c>
      <c r="J192" t="s">
        <v>321</v>
      </c>
      <c r="K192" t="s">
        <v>330</v>
      </c>
      <c r="L192" t="str">
        <f>CONCATENATE(G192," ",K192)</f>
        <v>Argentina Chubut</v>
      </c>
      <c r="M192" t="str">
        <f>IFERROR(VLOOKUP(L192,'State(need_input)'!I$2:J$3992,2,FALSE),"")</f>
        <v/>
      </c>
      <c r="N192" t="s">
        <v>20</v>
      </c>
      <c r="O192">
        <v>1548</v>
      </c>
      <c r="P192">
        <v>1032532362</v>
      </c>
    </row>
    <row r="193" spans="1:16">
      <c r="A193" s="5" t="str">
        <f>CONCATENATE("rdx_city_",J193,"_",B193)</f>
        <v>rdx_city_ARG_6</v>
      </c>
      <c r="B193">
        <f>IF(I193=I192,B192+1,1)</f>
        <v>6</v>
      </c>
      <c r="C193" t="s">
        <v>331</v>
      </c>
      <c r="D193" t="s">
        <v>332</v>
      </c>
      <c r="E193">
        <v>-28.4661</v>
      </c>
      <c r="F193">
        <v>-62.8333</v>
      </c>
      <c r="G193" t="s">
        <v>319</v>
      </c>
      <c r="H193" t="str">
        <f>IFERROR(VLOOKUP(I193,'country(26mar)'!C$2:D$251,2,FALSE),"")</f>
        <v>base.ar</v>
      </c>
      <c r="I193" t="s">
        <v>320</v>
      </c>
      <c r="J193" t="s">
        <v>321</v>
      </c>
      <c r="K193" t="s">
        <v>333</v>
      </c>
      <c r="L193" t="str">
        <f>CONCATENATE(G193," ",K193)</f>
        <v>Argentina Santiago del Estero</v>
      </c>
      <c r="M193" t="str">
        <f>IFERROR(VLOOKUP(L193,'State(need_input)'!I$2:J$3992,2,FALSE),"")</f>
        <v>base.state_ar_g</v>
      </c>
      <c r="N193" t="s">
        <v>20</v>
      </c>
      <c r="O193">
        <v>14133</v>
      </c>
      <c r="P193">
        <v>1032511298</v>
      </c>
    </row>
    <row r="194" spans="1:16">
      <c r="A194" s="5" t="str">
        <f>CONCATENATE("rdx_city_",J194,"_",B194)</f>
        <v>rdx_city_ARG_7</v>
      </c>
      <c r="B194">
        <f>IF(I194=I193,B193+1,1)</f>
        <v>7</v>
      </c>
      <c r="C194" t="s">
        <v>334</v>
      </c>
      <c r="D194" t="s">
        <v>334</v>
      </c>
      <c r="E194">
        <v>-36.7796</v>
      </c>
      <c r="F194">
        <v>-59.87</v>
      </c>
      <c r="G194" t="s">
        <v>319</v>
      </c>
      <c r="H194" t="str">
        <f>IFERROR(VLOOKUP(I194,'country(26mar)'!C$2:D$251,2,FALSE),"")</f>
        <v>base.ar</v>
      </c>
      <c r="I194" t="s">
        <v>320</v>
      </c>
      <c r="J194" t="s">
        <v>321</v>
      </c>
      <c r="K194" t="s">
        <v>335</v>
      </c>
      <c r="L194" t="str">
        <f>CONCATENATE(G194," ",K194)</f>
        <v>Argentina Buenos Aires</v>
      </c>
      <c r="M194" t="str">
        <f>IFERROR(VLOOKUP(L194,'State(need_input)'!I$2:J$3992,2,FALSE),"")</f>
        <v>base.state_ar_b</v>
      </c>
      <c r="N194" t="s">
        <v>20</v>
      </c>
      <c r="O194">
        <v>53941</v>
      </c>
      <c r="P194">
        <v>1032652005</v>
      </c>
    </row>
    <row r="195" spans="1:16">
      <c r="A195" s="5" t="str">
        <f>CONCATENATE("rdx_city_",J195,"_",B195)</f>
        <v>rdx_city_ARG_8</v>
      </c>
      <c r="B195">
        <f>IF(I195=I194,B194+1,1)</f>
        <v>8</v>
      </c>
      <c r="C195" t="s">
        <v>336</v>
      </c>
      <c r="D195" t="s">
        <v>337</v>
      </c>
      <c r="E195">
        <v>-38.74</v>
      </c>
      <c r="F195">
        <v>-62.265</v>
      </c>
      <c r="G195" t="s">
        <v>319</v>
      </c>
      <c r="H195" t="str">
        <f>IFERROR(VLOOKUP(I195,'country(26mar)'!C$2:D$251,2,FALSE),"")</f>
        <v>base.ar</v>
      </c>
      <c r="I195" t="s">
        <v>320</v>
      </c>
      <c r="J195" t="s">
        <v>321</v>
      </c>
      <c r="K195" t="s">
        <v>335</v>
      </c>
      <c r="L195" t="str">
        <f>CONCATENATE(G195," ",K195)</f>
        <v>Argentina Buenos Aires</v>
      </c>
      <c r="M195" t="str">
        <f>IFERROR(VLOOKUP(L195,'State(need_input)'!I$2:J$3992,2,FALSE),"")</f>
        <v>base.state_ar_b</v>
      </c>
      <c r="N195" t="s">
        <v>20</v>
      </c>
      <c r="O195">
        <v>281536</v>
      </c>
      <c r="P195">
        <v>1032795766</v>
      </c>
    </row>
    <row r="196" spans="1:16">
      <c r="A196" s="5" t="str">
        <f>CONCATENATE("rdx_city_",J196,"_",B196)</f>
        <v>rdx_city_ARG_9</v>
      </c>
      <c r="B196">
        <f>IF(I196=I195,B195+1,1)</f>
        <v>9</v>
      </c>
      <c r="C196" t="s">
        <v>338</v>
      </c>
      <c r="D196" t="s">
        <v>338</v>
      </c>
      <c r="E196">
        <v>-37.8333</v>
      </c>
      <c r="F196">
        <v>-58.25</v>
      </c>
      <c r="G196" t="s">
        <v>319</v>
      </c>
      <c r="H196" t="str">
        <f>IFERROR(VLOOKUP(I196,'country(26mar)'!C$2:D$251,2,FALSE),"")</f>
        <v>base.ar</v>
      </c>
      <c r="I196" t="s">
        <v>320</v>
      </c>
      <c r="J196" t="s">
        <v>321</v>
      </c>
      <c r="K196" t="s">
        <v>335</v>
      </c>
      <c r="L196" t="str">
        <f>CONCATENATE(G196," ",K196)</f>
        <v>Argentina Buenos Aires</v>
      </c>
      <c r="M196" t="str">
        <f>IFERROR(VLOOKUP(L196,'State(need_input)'!I$2:J$3992,2,FALSE),"")</f>
        <v>base.state_ar_b</v>
      </c>
      <c r="N196" t="s">
        <v>20</v>
      </c>
      <c r="O196">
        <v>18967</v>
      </c>
      <c r="P196">
        <v>1032847478</v>
      </c>
    </row>
    <row r="197" spans="1:16">
      <c r="A197" s="5" t="str">
        <f>CONCATENATE("rdx_city_",J197,"_",B197)</f>
        <v>rdx_city_ARG_10</v>
      </c>
      <c r="B197">
        <f>IF(I197=I196,B196+1,1)</f>
        <v>10</v>
      </c>
      <c r="C197" t="s">
        <v>339</v>
      </c>
      <c r="D197" t="s">
        <v>339</v>
      </c>
      <c r="E197">
        <v>-27.6496</v>
      </c>
      <c r="F197">
        <v>-67.0333</v>
      </c>
      <c r="G197" t="s">
        <v>319</v>
      </c>
      <c r="H197" t="str">
        <f>IFERROR(VLOOKUP(I197,'country(26mar)'!C$2:D$251,2,FALSE),"")</f>
        <v>base.ar</v>
      </c>
      <c r="I197" t="s">
        <v>320</v>
      </c>
      <c r="J197" t="s">
        <v>321</v>
      </c>
      <c r="K197" t="s">
        <v>340</v>
      </c>
      <c r="L197" t="str">
        <f>CONCATENATE(G197," ",K197)</f>
        <v>Argentina Catamarca</v>
      </c>
      <c r="M197" t="str">
        <f>IFERROR(VLOOKUP(L197,'State(need_input)'!I$2:J$3992,2,FALSE),"")</f>
        <v>base.state_ar_k</v>
      </c>
      <c r="N197" t="s">
        <v>20</v>
      </c>
      <c r="O197">
        <v>11359</v>
      </c>
      <c r="P197">
        <v>1032969950</v>
      </c>
    </row>
    <row r="198" spans="1:16">
      <c r="A198" s="5" t="str">
        <f>CONCATENATE("rdx_city_",J198,"_",B198)</f>
        <v>rdx_city_ARG_11</v>
      </c>
      <c r="B198">
        <f>IF(I198=I197,B197+1,1)</f>
        <v>11</v>
      </c>
      <c r="C198" t="s">
        <v>341</v>
      </c>
      <c r="D198" t="s">
        <v>341</v>
      </c>
      <c r="E198">
        <v>-32.6</v>
      </c>
      <c r="F198">
        <v>-62.68</v>
      </c>
      <c r="G198" t="s">
        <v>319</v>
      </c>
      <c r="H198" t="str">
        <f>IFERROR(VLOOKUP(I198,'country(26mar)'!C$2:D$251,2,FALSE),"")</f>
        <v>base.ar</v>
      </c>
      <c r="I198" t="s">
        <v>320</v>
      </c>
      <c r="J198" t="s">
        <v>321</v>
      </c>
      <c r="K198" t="s">
        <v>328</v>
      </c>
      <c r="L198" t="str">
        <f>CONCATENATE(G198," ",K198)</f>
        <v>Argentina Córdoba</v>
      </c>
      <c r="M198" t="str">
        <f>IFERROR(VLOOKUP(L198,'State(need_input)'!I$2:J$3992,2,FALSE),"")</f>
        <v>base.state_ar_x</v>
      </c>
      <c r="N198" t="s">
        <v>20</v>
      </c>
      <c r="O198">
        <v>35105</v>
      </c>
      <c r="P198">
        <v>1032028928</v>
      </c>
    </row>
    <row r="199" spans="1:16">
      <c r="A199" s="5" t="str">
        <f>CONCATENATE("rdx_city_",J199,"_",B199)</f>
        <v>rdx_city_ARG_12</v>
      </c>
      <c r="B199">
        <f>IF(I199=I198,B198+1,1)</f>
        <v>12</v>
      </c>
      <c r="C199" t="s">
        <v>335</v>
      </c>
      <c r="D199" t="s">
        <v>335</v>
      </c>
      <c r="E199">
        <v>-34.6025</v>
      </c>
      <c r="F199">
        <v>-58.3975</v>
      </c>
      <c r="G199" t="s">
        <v>319</v>
      </c>
      <c r="H199" t="str">
        <f>IFERROR(VLOOKUP(I199,'country(26mar)'!C$2:D$251,2,FALSE),"")</f>
        <v>base.ar</v>
      </c>
      <c r="I199" t="s">
        <v>320</v>
      </c>
      <c r="J199" t="s">
        <v>321</v>
      </c>
      <c r="K199" t="s">
        <v>342</v>
      </c>
      <c r="L199" t="str">
        <f>CONCATENATE(G199," ",K199)</f>
        <v>Argentina Buenos Aires, Ciudad Autónoma de</v>
      </c>
      <c r="M199" t="str">
        <f>IFERROR(VLOOKUP(L199,'State(need_input)'!I$2:J$3992,2,FALSE),"")</f>
        <v/>
      </c>
      <c r="N199" t="s">
        <v>54</v>
      </c>
      <c r="O199">
        <v>12795000</v>
      </c>
      <c r="P199">
        <v>1032717330</v>
      </c>
    </row>
    <row r="200" spans="1:16">
      <c r="A200" s="5" t="str">
        <f>CONCATENATE("rdx_city_",J200,"_",B200)</f>
        <v>rdx_city_ARG_13</v>
      </c>
      <c r="B200">
        <f>IF(I200=I199,B199+1,1)</f>
        <v>13</v>
      </c>
      <c r="C200" t="s">
        <v>343</v>
      </c>
      <c r="D200" t="s">
        <v>343</v>
      </c>
      <c r="E200">
        <v>-26.0829</v>
      </c>
      <c r="F200">
        <v>-65.9666</v>
      </c>
      <c r="G200" t="s">
        <v>319</v>
      </c>
      <c r="H200" t="str">
        <f>IFERROR(VLOOKUP(I200,'country(26mar)'!C$2:D$251,2,FALSE),"")</f>
        <v>base.ar</v>
      </c>
      <c r="I200" t="s">
        <v>320</v>
      </c>
      <c r="J200" t="s">
        <v>321</v>
      </c>
      <c r="K200" t="s">
        <v>344</v>
      </c>
      <c r="L200" t="str">
        <f>CONCATENATE(G200," ",K200)</f>
        <v>Argentina Salta</v>
      </c>
      <c r="M200" t="str">
        <f>IFERROR(VLOOKUP(L200,'State(need_input)'!I$2:J$3992,2,FALSE),"")</f>
        <v>base.state_ar_a</v>
      </c>
      <c r="N200" t="s">
        <v>20</v>
      </c>
      <c r="O200">
        <v>11785</v>
      </c>
      <c r="P200">
        <v>1032961594</v>
      </c>
    </row>
    <row r="201" spans="1:16">
      <c r="A201" s="5" t="str">
        <f>CONCATENATE("rdx_city_",J201,"_",B201)</f>
        <v>rdx_city_ARG_14</v>
      </c>
      <c r="B201">
        <f>IF(I201=I200,B200+1,1)</f>
        <v>14</v>
      </c>
      <c r="C201" t="s">
        <v>345</v>
      </c>
      <c r="D201" t="s">
        <v>345</v>
      </c>
      <c r="E201">
        <v>-34.16</v>
      </c>
      <c r="F201">
        <v>-58.96</v>
      </c>
      <c r="G201" t="s">
        <v>319</v>
      </c>
      <c r="H201" t="str">
        <f>IFERROR(VLOOKUP(I201,'country(26mar)'!C$2:D$251,2,FALSE),"")</f>
        <v>base.ar</v>
      </c>
      <c r="I201" t="s">
        <v>320</v>
      </c>
      <c r="J201" t="s">
        <v>321</v>
      </c>
      <c r="K201" t="s">
        <v>335</v>
      </c>
      <c r="L201" t="str">
        <f>CONCATENATE(G201," ",K201)</f>
        <v>Argentina Buenos Aires</v>
      </c>
      <c r="M201" t="str">
        <f>IFERROR(VLOOKUP(L201,'State(need_input)'!I$2:J$3992,2,FALSE),"")</f>
        <v>base.state_ar_b</v>
      </c>
      <c r="N201" t="s">
        <v>20</v>
      </c>
      <c r="O201">
        <v>81612</v>
      </c>
      <c r="P201">
        <v>1032345885</v>
      </c>
    </row>
    <row r="202" spans="1:16">
      <c r="A202" s="5" t="str">
        <f>CONCATENATE("rdx_city_",J202,"_",B202)</f>
        <v>rdx_city_ARG_15</v>
      </c>
      <c r="B202">
        <f>IF(I202=I201,B201+1,1)</f>
        <v>15</v>
      </c>
      <c r="C202" t="s">
        <v>346</v>
      </c>
      <c r="D202" t="s">
        <v>347</v>
      </c>
      <c r="E202">
        <v>-37.1829</v>
      </c>
      <c r="F202">
        <v>-62.7333</v>
      </c>
      <c r="G202" t="s">
        <v>319</v>
      </c>
      <c r="H202" t="str">
        <f>IFERROR(VLOOKUP(I202,'country(26mar)'!C$2:D$251,2,FALSE),"")</f>
        <v>base.ar</v>
      </c>
      <c r="I202" t="s">
        <v>320</v>
      </c>
      <c r="J202" t="s">
        <v>321</v>
      </c>
      <c r="K202" t="s">
        <v>335</v>
      </c>
      <c r="L202" t="str">
        <f>CONCATENATE(G202," ",K202)</f>
        <v>Argentina Buenos Aires</v>
      </c>
      <c r="M202" t="str">
        <f>IFERROR(VLOOKUP(L202,'State(need_input)'!I$2:J$3992,2,FALSE),"")</f>
        <v>base.state_ar_b</v>
      </c>
      <c r="N202" t="s">
        <v>20</v>
      </c>
      <c r="O202">
        <v>7190</v>
      </c>
      <c r="P202">
        <v>1032595269</v>
      </c>
    </row>
    <row r="203" spans="1:16">
      <c r="A203" s="5" t="str">
        <f>CONCATENATE("rdx_city_",J203,"_",B203)</f>
        <v>rdx_city_ARG_16</v>
      </c>
      <c r="B203">
        <f>IF(I203=I202,B202+1,1)</f>
        <v>16</v>
      </c>
      <c r="C203" t="s">
        <v>340</v>
      </c>
      <c r="D203" t="s">
        <v>340</v>
      </c>
      <c r="E203">
        <v>-28.47</v>
      </c>
      <c r="F203">
        <v>-65.78</v>
      </c>
      <c r="G203" t="s">
        <v>319</v>
      </c>
      <c r="H203" t="str">
        <f>IFERROR(VLOOKUP(I203,'country(26mar)'!C$2:D$251,2,FALSE),"")</f>
        <v>base.ar</v>
      </c>
      <c r="I203" t="s">
        <v>320</v>
      </c>
      <c r="J203" t="s">
        <v>321</v>
      </c>
      <c r="K203" t="s">
        <v>340</v>
      </c>
      <c r="L203" t="str">
        <f>CONCATENATE(G203," ",K203)</f>
        <v>Argentina Catamarca</v>
      </c>
      <c r="M203" t="str">
        <f>IFERROR(VLOOKUP(L203,'State(need_input)'!I$2:J$3992,2,FALSE),"")</f>
        <v>base.state_ar_k</v>
      </c>
      <c r="N203" t="s">
        <v>23</v>
      </c>
      <c r="O203">
        <v>188812</v>
      </c>
      <c r="P203">
        <v>1032260908</v>
      </c>
    </row>
    <row r="204" spans="1:16">
      <c r="A204" s="5" t="str">
        <f>CONCATENATE("rdx_city_",J204,"_",B204)</f>
        <v>rdx_city_ARG_17</v>
      </c>
      <c r="B204">
        <f>IF(I204=I203,B203+1,1)</f>
        <v>17</v>
      </c>
      <c r="C204" t="s">
        <v>348</v>
      </c>
      <c r="D204" t="s">
        <v>348</v>
      </c>
      <c r="E204">
        <v>-24.8996</v>
      </c>
      <c r="F204">
        <v>-65.4833</v>
      </c>
      <c r="G204" t="s">
        <v>319</v>
      </c>
      <c r="H204" t="str">
        <f>IFERROR(VLOOKUP(I204,'country(26mar)'!C$2:D$251,2,FALSE),"")</f>
        <v>base.ar</v>
      </c>
      <c r="I204" t="s">
        <v>320</v>
      </c>
      <c r="J204" t="s">
        <v>321</v>
      </c>
      <c r="K204" t="s">
        <v>344</v>
      </c>
      <c r="L204" t="str">
        <f>CONCATENATE(G204," ",K204)</f>
        <v>Argentina Salta</v>
      </c>
      <c r="M204" t="str">
        <f>IFERROR(VLOOKUP(L204,'State(need_input)'!I$2:J$3992,2,FALSE),"")</f>
        <v>base.state_ar_a</v>
      </c>
      <c r="N204" t="s">
        <v>20</v>
      </c>
      <c r="O204">
        <v>11498</v>
      </c>
      <c r="P204">
        <v>1032917216</v>
      </c>
    </row>
    <row r="205" spans="1:16">
      <c r="A205" s="5" t="str">
        <f>CONCATENATE("rdx_city_",J205,"_",B205)</f>
        <v>rdx_city_ARG_18</v>
      </c>
      <c r="B205">
        <f>IF(I205=I204,B204+1,1)</f>
        <v>18</v>
      </c>
      <c r="C205" t="s">
        <v>349</v>
      </c>
      <c r="D205" t="s">
        <v>349</v>
      </c>
      <c r="E205">
        <v>-34.65</v>
      </c>
      <c r="F205">
        <v>-60.49</v>
      </c>
      <c r="G205" t="s">
        <v>319</v>
      </c>
      <c r="H205" t="str">
        <f>IFERROR(VLOOKUP(I205,'country(26mar)'!C$2:D$251,2,FALSE),"")</f>
        <v>base.ar</v>
      </c>
      <c r="I205" t="s">
        <v>320</v>
      </c>
      <c r="J205" t="s">
        <v>321</v>
      </c>
      <c r="K205" t="s">
        <v>335</v>
      </c>
      <c r="L205" t="str">
        <f>CONCATENATE(G205," ",K205)</f>
        <v>Argentina Buenos Aires</v>
      </c>
      <c r="M205" t="str">
        <f>IFERROR(VLOOKUP(L205,'State(need_input)'!I$2:J$3992,2,FALSE),"")</f>
        <v>base.state_ar_b</v>
      </c>
      <c r="N205" t="s">
        <v>20</v>
      </c>
      <c r="O205">
        <v>34587</v>
      </c>
      <c r="P205">
        <v>1032210547</v>
      </c>
    </row>
    <row r="206" spans="1:16">
      <c r="A206" s="5" t="str">
        <f>CONCATENATE("rdx_city_",J206,"_",B206)</f>
        <v>rdx_city_ARG_19</v>
      </c>
      <c r="B206">
        <f>IF(I206=I205,B205+1,1)</f>
        <v>19</v>
      </c>
      <c r="C206" t="s">
        <v>350</v>
      </c>
      <c r="D206" t="s">
        <v>350</v>
      </c>
      <c r="E206">
        <v>-30.3496</v>
      </c>
      <c r="F206">
        <v>-66.3167</v>
      </c>
      <c r="G206" t="s">
        <v>319</v>
      </c>
      <c r="H206" t="str">
        <f>IFERROR(VLOOKUP(I206,'country(26mar)'!C$2:D$251,2,FALSE),"")</f>
        <v>base.ar</v>
      </c>
      <c r="I206" t="s">
        <v>320</v>
      </c>
      <c r="J206" t="s">
        <v>321</v>
      </c>
      <c r="K206" t="s">
        <v>351</v>
      </c>
      <c r="L206" t="str">
        <f>CONCATENATE(G206," ",K206)</f>
        <v>Argentina La Rioja</v>
      </c>
      <c r="M206" t="str">
        <f>IFERROR(VLOOKUP(L206,'State(need_input)'!I$2:J$3992,2,FALSE),"")</f>
        <v>base.state_ar_f</v>
      </c>
      <c r="N206" t="s">
        <v>20</v>
      </c>
      <c r="O206">
        <v>8989</v>
      </c>
      <c r="P206">
        <v>1032026963</v>
      </c>
    </row>
    <row r="207" spans="1:16">
      <c r="A207" s="5" t="str">
        <f>CONCATENATE("rdx_city_",J207,"_",B207)</f>
        <v>rdx_city_ARG_20</v>
      </c>
      <c r="B207">
        <f>IF(I207=I206,B206+1,1)</f>
        <v>20</v>
      </c>
      <c r="C207" t="s">
        <v>352</v>
      </c>
      <c r="D207" t="s">
        <v>352</v>
      </c>
      <c r="E207">
        <v>-27.2163</v>
      </c>
      <c r="F207">
        <v>-61.2</v>
      </c>
      <c r="G207" t="s">
        <v>319</v>
      </c>
      <c r="H207" t="str">
        <f>IFERROR(VLOOKUP(I207,'country(26mar)'!C$2:D$251,2,FALSE),"")</f>
        <v>base.ar</v>
      </c>
      <c r="I207" t="s">
        <v>320</v>
      </c>
      <c r="J207" t="s">
        <v>321</v>
      </c>
      <c r="K207" t="s">
        <v>353</v>
      </c>
      <c r="L207" t="str">
        <f>CONCATENATE(G207," ",K207)</f>
        <v>Argentina Chaco</v>
      </c>
      <c r="M207" t="str">
        <f>IFERROR(VLOOKUP(L207,'State(need_input)'!I$2:J$3992,2,FALSE),"")</f>
        <v>base.state_ar_h</v>
      </c>
      <c r="N207" t="s">
        <v>20</v>
      </c>
      <c r="O207">
        <v>18297</v>
      </c>
      <c r="P207">
        <v>1032241417</v>
      </c>
    </row>
    <row r="208" spans="1:16">
      <c r="A208" s="5" t="str">
        <f>CONCATENATE("rdx_city_",J208,"_",B208)</f>
        <v>rdx_city_ARG_21</v>
      </c>
      <c r="B208">
        <f>IF(I208=I207,B207+1,1)</f>
        <v>21</v>
      </c>
      <c r="C208" t="s">
        <v>354</v>
      </c>
      <c r="D208" t="s">
        <v>355</v>
      </c>
      <c r="E208">
        <v>-35.5662</v>
      </c>
      <c r="F208">
        <v>-58.0166</v>
      </c>
      <c r="G208" t="s">
        <v>319</v>
      </c>
      <c r="H208" t="str">
        <f>IFERROR(VLOOKUP(I208,'country(26mar)'!C$2:D$251,2,FALSE),"")</f>
        <v>base.ar</v>
      </c>
      <c r="I208" t="s">
        <v>320</v>
      </c>
      <c r="J208" t="s">
        <v>321</v>
      </c>
      <c r="K208" t="s">
        <v>335</v>
      </c>
      <c r="L208" t="str">
        <f>CONCATENATE(G208," ",K208)</f>
        <v>Argentina Buenos Aires</v>
      </c>
      <c r="M208" t="str">
        <f>IFERROR(VLOOKUP(L208,'State(need_input)'!I$2:J$3992,2,FALSE),"")</f>
        <v>base.state_ar_b</v>
      </c>
      <c r="N208" t="s">
        <v>20</v>
      </c>
      <c r="O208">
        <v>21054</v>
      </c>
      <c r="P208">
        <v>1032352363</v>
      </c>
    </row>
    <row r="209" spans="1:16">
      <c r="A209" s="5" t="str">
        <f>CONCATENATE("rdx_city_",J209,"_",B209)</f>
        <v>rdx_city_ARG_22</v>
      </c>
      <c r="B209">
        <f>IF(I209=I208,B208+1,1)</f>
        <v>22</v>
      </c>
      <c r="C209" t="s">
        <v>356</v>
      </c>
      <c r="D209" t="s">
        <v>356</v>
      </c>
      <c r="E209">
        <v>-31.35</v>
      </c>
      <c r="F209">
        <v>-66.6</v>
      </c>
      <c r="G209" t="s">
        <v>319</v>
      </c>
      <c r="H209" t="str">
        <f>IFERROR(VLOOKUP(I209,'country(26mar)'!C$2:D$251,2,FALSE),"")</f>
        <v>base.ar</v>
      </c>
      <c r="I209" t="s">
        <v>320</v>
      </c>
      <c r="J209" t="s">
        <v>321</v>
      </c>
      <c r="K209" t="s">
        <v>351</v>
      </c>
      <c r="L209" t="str">
        <f>CONCATENATE(G209," ",K209)</f>
        <v>Argentina La Rioja</v>
      </c>
      <c r="M209" t="str">
        <f>IFERROR(VLOOKUP(L209,'State(need_input)'!I$2:J$3992,2,FALSE),"")</f>
        <v>base.state_ar_f</v>
      </c>
      <c r="N209" t="s">
        <v>20</v>
      </c>
      <c r="O209">
        <v>6020</v>
      </c>
      <c r="P209">
        <v>1032137147</v>
      </c>
    </row>
    <row r="210" spans="1:16">
      <c r="A210" s="5" t="str">
        <f>CONCATENATE("rdx_city_",J210,"_",B210)</f>
        <v>rdx_city_ARG_23</v>
      </c>
      <c r="B210">
        <f>IF(I210=I209,B209+1,1)</f>
        <v>23</v>
      </c>
      <c r="C210" t="s">
        <v>357</v>
      </c>
      <c r="D210" t="s">
        <v>357</v>
      </c>
      <c r="E210">
        <v>-29.1655</v>
      </c>
      <c r="F210">
        <v>-67.5</v>
      </c>
      <c r="G210" t="s">
        <v>319</v>
      </c>
      <c r="H210" t="str">
        <f>IFERROR(VLOOKUP(I210,'country(26mar)'!C$2:D$251,2,FALSE),"")</f>
        <v>base.ar</v>
      </c>
      <c r="I210" t="s">
        <v>320</v>
      </c>
      <c r="J210" t="s">
        <v>321</v>
      </c>
      <c r="K210" t="s">
        <v>351</v>
      </c>
      <c r="L210" t="str">
        <f>CONCATENATE(G210," ",K210)</f>
        <v>Argentina La Rioja</v>
      </c>
      <c r="M210" t="str">
        <f>IFERROR(VLOOKUP(L210,'State(need_input)'!I$2:J$3992,2,FALSE),"")</f>
        <v>base.state_ar_f</v>
      </c>
      <c r="N210" t="s">
        <v>20</v>
      </c>
      <c r="O210">
        <v>20343</v>
      </c>
      <c r="P210">
        <v>1032078195</v>
      </c>
    </row>
    <row r="211" spans="1:16">
      <c r="A211" s="5" t="str">
        <f>CONCATENATE("rdx_city_",J211,"_",B211)</f>
        <v>rdx_city_ARG_24</v>
      </c>
      <c r="B211">
        <f>IF(I211=I210,B210+1,1)</f>
        <v>24</v>
      </c>
      <c r="C211" t="s">
        <v>358</v>
      </c>
      <c r="D211" t="s">
        <v>358</v>
      </c>
      <c r="E211">
        <v>-34.9</v>
      </c>
      <c r="F211">
        <v>-60.04</v>
      </c>
      <c r="G211" t="s">
        <v>319</v>
      </c>
      <c r="H211" t="str">
        <f>IFERROR(VLOOKUP(I211,'country(26mar)'!C$2:D$251,2,FALSE),"")</f>
        <v>base.ar</v>
      </c>
      <c r="I211" t="s">
        <v>320</v>
      </c>
      <c r="J211" t="s">
        <v>321</v>
      </c>
      <c r="K211" t="s">
        <v>335</v>
      </c>
      <c r="L211" t="str">
        <f>CONCATENATE(G211," ",K211)</f>
        <v>Argentina Buenos Aires</v>
      </c>
      <c r="M211" t="str">
        <f>IFERROR(VLOOKUP(L211,'State(need_input)'!I$2:J$3992,2,FALSE),"")</f>
        <v>base.state_ar_b</v>
      </c>
      <c r="N211" t="s">
        <v>20</v>
      </c>
      <c r="O211">
        <v>54514</v>
      </c>
      <c r="P211">
        <v>1032269915</v>
      </c>
    </row>
    <row r="212" spans="1:16">
      <c r="A212" s="5" t="str">
        <f>CONCATENATE("rdx_city_",J212,"_",B212)</f>
        <v>rdx_city_ARG_25</v>
      </c>
      <c r="B212">
        <f>IF(I212=I211,B211+1,1)</f>
        <v>25</v>
      </c>
      <c r="C212" t="s">
        <v>359</v>
      </c>
      <c r="D212" t="s">
        <v>359</v>
      </c>
      <c r="E212">
        <v>-39.2666</v>
      </c>
      <c r="F212">
        <v>-65.6833</v>
      </c>
      <c r="G212" t="s">
        <v>319</v>
      </c>
      <c r="H212" t="str">
        <f>IFERROR(VLOOKUP(I212,'country(26mar)'!C$2:D$251,2,FALSE),"")</f>
        <v>base.ar</v>
      </c>
      <c r="I212" t="s">
        <v>320</v>
      </c>
      <c r="J212" t="s">
        <v>321</v>
      </c>
      <c r="K212" t="s">
        <v>360</v>
      </c>
      <c r="L212" t="str">
        <f>CONCATENATE(G212," ",K212)</f>
        <v>Argentina Río Negro</v>
      </c>
      <c r="M212" t="str">
        <f>IFERROR(VLOOKUP(L212,'State(need_input)'!I$2:J$3992,2,FALSE),"")</f>
        <v>base.state_ar_r</v>
      </c>
      <c r="N212" t="s">
        <v>20</v>
      </c>
      <c r="O212">
        <v>10000</v>
      </c>
      <c r="P212">
        <v>1032421959</v>
      </c>
    </row>
    <row r="213" spans="1:16">
      <c r="A213" s="5" t="str">
        <f>CONCATENATE("rdx_city_",J213,"_",B213)</f>
        <v>rdx_city_ARG_26</v>
      </c>
      <c r="B213">
        <f>IF(I213=I212,B212+1,1)</f>
        <v>26</v>
      </c>
      <c r="C213" t="s">
        <v>361</v>
      </c>
      <c r="D213" t="s">
        <v>361</v>
      </c>
      <c r="E213">
        <v>-37.383</v>
      </c>
      <c r="F213">
        <v>-70.2666</v>
      </c>
      <c r="G213" t="s">
        <v>319</v>
      </c>
      <c r="H213" t="str">
        <f>IFERROR(VLOOKUP(I213,'country(26mar)'!C$2:D$251,2,FALSE),"")</f>
        <v>base.ar</v>
      </c>
      <c r="I213" t="s">
        <v>320</v>
      </c>
      <c r="J213" t="s">
        <v>321</v>
      </c>
      <c r="K213" t="s">
        <v>362</v>
      </c>
      <c r="L213" t="str">
        <f>CONCATENATE(G213," ",K213)</f>
        <v>Argentina Neuquén</v>
      </c>
      <c r="M213" t="str">
        <f>IFERROR(VLOOKUP(L213,'State(need_input)'!I$2:J$3992,2,FALSE),"")</f>
        <v>base.state_ar_q</v>
      </c>
      <c r="N213" t="s">
        <v>20</v>
      </c>
      <c r="O213">
        <v>8556</v>
      </c>
      <c r="P213">
        <v>1032817076</v>
      </c>
    </row>
    <row r="214" spans="1:16">
      <c r="A214" s="5" t="str">
        <f>CONCATENATE("rdx_city_",J214,"_",B214)</f>
        <v>rdx_city_ARG_27</v>
      </c>
      <c r="B214">
        <f>IF(I214=I213,B213+1,1)</f>
        <v>27</v>
      </c>
      <c r="C214" t="s">
        <v>363</v>
      </c>
      <c r="D214" t="s">
        <v>363</v>
      </c>
      <c r="E214">
        <v>-28.8666</v>
      </c>
      <c r="F214">
        <v>-66.2333</v>
      </c>
      <c r="G214" t="s">
        <v>319</v>
      </c>
      <c r="H214" t="str">
        <f>IFERROR(VLOOKUP(I214,'country(26mar)'!C$2:D$251,2,FALSE),"")</f>
        <v>base.ar</v>
      </c>
      <c r="I214" t="s">
        <v>320</v>
      </c>
      <c r="J214" t="s">
        <v>321</v>
      </c>
      <c r="K214" t="s">
        <v>340</v>
      </c>
      <c r="L214" t="str">
        <f>CONCATENATE(G214," ",K214)</f>
        <v>Argentina Catamarca</v>
      </c>
      <c r="M214" t="str">
        <f>IFERROR(VLOOKUP(L214,'State(need_input)'!I$2:J$3992,2,FALSE),"")</f>
        <v>base.state_ar_k</v>
      </c>
      <c r="N214" t="s">
        <v>20</v>
      </c>
      <c r="O214">
        <v>2572</v>
      </c>
      <c r="P214">
        <v>1032994295</v>
      </c>
    </row>
    <row r="215" spans="1:16">
      <c r="A215" s="5" t="str">
        <f>CONCATENATE("rdx_city_",J215,"_",B215)</f>
        <v>rdx_city_ARG_28</v>
      </c>
      <c r="B215">
        <f>IF(I215=I214,B214+1,1)</f>
        <v>28</v>
      </c>
      <c r="C215" t="s">
        <v>364</v>
      </c>
      <c r="D215" t="s">
        <v>364</v>
      </c>
      <c r="E215">
        <v>-41.0333</v>
      </c>
      <c r="F215">
        <v>-70.2666</v>
      </c>
      <c r="G215" t="s">
        <v>319</v>
      </c>
      <c r="H215" t="str">
        <f>IFERROR(VLOOKUP(I215,'country(26mar)'!C$2:D$251,2,FALSE),"")</f>
        <v>base.ar</v>
      </c>
      <c r="I215" t="s">
        <v>320</v>
      </c>
      <c r="J215" t="s">
        <v>321</v>
      </c>
      <c r="K215" t="s">
        <v>360</v>
      </c>
      <c r="L215" t="str">
        <f>CONCATENATE(G215," ",K215)</f>
        <v>Argentina Río Negro</v>
      </c>
      <c r="M215" t="str">
        <f>IFERROR(VLOOKUP(L215,'State(need_input)'!I$2:J$3992,2,FALSE),"")</f>
        <v>base.state_ar_r</v>
      </c>
      <c r="O215">
        <v>741</v>
      </c>
      <c r="P215">
        <v>1032806030</v>
      </c>
    </row>
    <row r="216" spans="1:16">
      <c r="A216" s="5" t="str">
        <f>CONCATENATE("rdx_city_",J216,"_",B216)</f>
        <v>rdx_city_ARG_29</v>
      </c>
      <c r="B216">
        <f>IF(I216=I215,B215+1,1)</f>
        <v>29</v>
      </c>
      <c r="C216" t="s">
        <v>365</v>
      </c>
      <c r="D216" t="s">
        <v>365</v>
      </c>
      <c r="E216">
        <v>-25.3333</v>
      </c>
      <c r="F216">
        <v>-59.6833</v>
      </c>
      <c r="G216" t="s">
        <v>319</v>
      </c>
      <c r="H216" t="str">
        <f>IFERROR(VLOOKUP(I216,'country(26mar)'!C$2:D$251,2,FALSE),"")</f>
        <v>base.ar</v>
      </c>
      <c r="I216" t="s">
        <v>320</v>
      </c>
      <c r="J216" t="s">
        <v>321</v>
      </c>
      <c r="K216" t="s">
        <v>366</v>
      </c>
      <c r="L216" t="str">
        <f>CONCATENATE(G216," ",K216)</f>
        <v>Argentina Formosa</v>
      </c>
      <c r="M216" t="str">
        <f>IFERROR(VLOOKUP(L216,'State(need_input)'!I$2:J$3992,2,FALSE),"")</f>
        <v>base.state_ar_p</v>
      </c>
      <c r="N216" t="s">
        <v>20</v>
      </c>
      <c r="O216">
        <v>4277</v>
      </c>
      <c r="P216">
        <v>1032594164</v>
      </c>
    </row>
    <row r="217" spans="1:16">
      <c r="A217" s="5" t="str">
        <f>CONCATENATE("rdx_city_",J217,"_",B217)</f>
        <v>rdx_city_ARG_30</v>
      </c>
      <c r="B217">
        <f>IF(I217=I216,B216+1,1)</f>
        <v>30</v>
      </c>
      <c r="C217" t="s">
        <v>367</v>
      </c>
      <c r="D217" t="s">
        <v>367</v>
      </c>
      <c r="E217">
        <v>-45.87</v>
      </c>
      <c r="F217">
        <v>-67.5</v>
      </c>
      <c r="G217" t="s">
        <v>319</v>
      </c>
      <c r="H217" t="str">
        <f>IFERROR(VLOOKUP(I217,'country(26mar)'!C$2:D$251,2,FALSE),"")</f>
        <v>base.ar</v>
      </c>
      <c r="I217" t="s">
        <v>320</v>
      </c>
      <c r="J217" t="s">
        <v>321</v>
      </c>
      <c r="K217" t="s">
        <v>330</v>
      </c>
      <c r="L217" t="str">
        <f>CONCATENATE(G217," ",K217)</f>
        <v>Argentina Chubut</v>
      </c>
      <c r="M217" t="str">
        <f>IFERROR(VLOOKUP(L217,'State(need_input)'!I$2:J$3992,2,FALSE),"")</f>
        <v/>
      </c>
      <c r="N217" t="s">
        <v>20</v>
      </c>
      <c r="O217">
        <v>140850</v>
      </c>
      <c r="P217">
        <v>1032042035</v>
      </c>
    </row>
    <row r="218" spans="1:16">
      <c r="A218" s="5" t="str">
        <f>CONCATENATE("rdx_city_",J218,"_",B218)</f>
        <v>rdx_city_ARG_31</v>
      </c>
      <c r="B218">
        <f>IF(I218=I217,B217+1,1)</f>
        <v>31</v>
      </c>
      <c r="C218" t="s">
        <v>368</v>
      </c>
      <c r="D218" t="s">
        <v>368</v>
      </c>
      <c r="E218">
        <v>-49.9745</v>
      </c>
      <c r="F218">
        <v>-68.9035</v>
      </c>
      <c r="G218" t="s">
        <v>319</v>
      </c>
      <c r="H218" t="str">
        <f>IFERROR(VLOOKUP(I218,'country(26mar)'!C$2:D$251,2,FALSE),"")</f>
        <v>base.ar</v>
      </c>
      <c r="I218" t="s">
        <v>320</v>
      </c>
      <c r="J218" t="s">
        <v>321</v>
      </c>
      <c r="K218" t="s">
        <v>324</v>
      </c>
      <c r="L218" t="str">
        <f>CONCATENATE(G218," ",K218)</f>
        <v>Argentina Santa Cruz</v>
      </c>
      <c r="M218" t="str">
        <f>IFERROR(VLOOKUP(L218,'State(need_input)'!I$2:J$3992,2,FALSE),"")</f>
        <v>base.state_ar_z</v>
      </c>
      <c r="O218">
        <v>410</v>
      </c>
      <c r="P218">
        <v>1032946044</v>
      </c>
    </row>
    <row r="219" spans="1:16">
      <c r="A219" s="5" t="str">
        <f>CONCATENATE("rdx_city_",J219,"_",B219)</f>
        <v>rdx_city_ARG_32</v>
      </c>
      <c r="B219">
        <f>IF(I219=I218,B218+1,1)</f>
        <v>32</v>
      </c>
      <c r="C219" t="s">
        <v>369</v>
      </c>
      <c r="D219" t="s">
        <v>370</v>
      </c>
      <c r="E219">
        <v>-32.48</v>
      </c>
      <c r="F219">
        <v>-58.24</v>
      </c>
      <c r="G219" t="s">
        <v>319</v>
      </c>
      <c r="H219" t="str">
        <f>IFERROR(VLOOKUP(I219,'country(26mar)'!C$2:D$251,2,FALSE),"")</f>
        <v>base.ar</v>
      </c>
      <c r="I219" t="s">
        <v>320</v>
      </c>
      <c r="J219" t="s">
        <v>321</v>
      </c>
      <c r="K219" t="s">
        <v>371</v>
      </c>
      <c r="L219" t="str">
        <f>CONCATENATE(G219," ",K219)</f>
        <v>Argentina Entre Ríos</v>
      </c>
      <c r="M219" t="str">
        <f>IFERROR(VLOOKUP(L219,'State(need_input)'!I$2:J$3992,2,FALSE),"")</f>
        <v>base.state_ar_e</v>
      </c>
      <c r="N219" t="s">
        <v>20</v>
      </c>
      <c r="O219">
        <v>67895</v>
      </c>
      <c r="P219">
        <v>1032999059</v>
      </c>
    </row>
    <row r="220" spans="1:16">
      <c r="A220" s="5" t="str">
        <f>CONCATENATE("rdx_city_",J220,"_",B220)</f>
        <v>rdx_city_ARG_33</v>
      </c>
      <c r="B220">
        <f>IF(I220=I219,B219+1,1)</f>
        <v>33</v>
      </c>
      <c r="C220" t="s">
        <v>372</v>
      </c>
      <c r="D220" t="s">
        <v>372</v>
      </c>
      <c r="E220">
        <v>-31.3896</v>
      </c>
      <c r="F220">
        <v>-58.03</v>
      </c>
      <c r="G220" t="s">
        <v>319</v>
      </c>
      <c r="H220" t="str">
        <f>IFERROR(VLOOKUP(I220,'country(26mar)'!C$2:D$251,2,FALSE),"")</f>
        <v>base.ar</v>
      </c>
      <c r="I220" t="s">
        <v>320</v>
      </c>
      <c r="J220" t="s">
        <v>321</v>
      </c>
      <c r="K220" t="s">
        <v>371</v>
      </c>
      <c r="L220" t="str">
        <f>CONCATENATE(G220," ",K220)</f>
        <v>Argentina Entre Ríos</v>
      </c>
      <c r="M220" t="str">
        <f>IFERROR(VLOOKUP(L220,'State(need_input)'!I$2:J$3992,2,FALSE),"")</f>
        <v>base.state_ar_e</v>
      </c>
      <c r="N220" t="s">
        <v>20</v>
      </c>
      <c r="O220">
        <v>145210</v>
      </c>
      <c r="P220">
        <v>1032923957</v>
      </c>
    </row>
    <row r="221" spans="1:16">
      <c r="A221" s="5" t="str">
        <f>CONCATENATE("rdx_city_",J221,"_",B221)</f>
        <v>rdx_city_ARG_34</v>
      </c>
      <c r="B221">
        <f>IF(I221=I220,B220+1,1)</f>
        <v>34</v>
      </c>
      <c r="C221" t="s">
        <v>328</v>
      </c>
      <c r="D221" t="s">
        <v>373</v>
      </c>
      <c r="E221">
        <v>-31.4</v>
      </c>
      <c r="F221">
        <v>-64.1823</v>
      </c>
      <c r="G221" t="s">
        <v>319</v>
      </c>
      <c r="H221" t="str">
        <f>IFERROR(VLOOKUP(I221,'country(26mar)'!C$2:D$251,2,FALSE),"")</f>
        <v>base.ar</v>
      </c>
      <c r="I221" t="s">
        <v>320</v>
      </c>
      <c r="J221" t="s">
        <v>321</v>
      </c>
      <c r="K221" t="s">
        <v>328</v>
      </c>
      <c r="L221" t="str">
        <f>CONCATENATE(G221," ",K221)</f>
        <v>Argentina Córdoba</v>
      </c>
      <c r="M221" t="str">
        <f>IFERROR(VLOOKUP(L221,'State(need_input)'!I$2:J$3992,2,FALSE),"")</f>
        <v>base.state_ar_x</v>
      </c>
      <c r="N221" t="s">
        <v>23</v>
      </c>
      <c r="O221">
        <v>1452000</v>
      </c>
      <c r="P221">
        <v>1032803249</v>
      </c>
    </row>
    <row r="222" spans="1:16">
      <c r="A222" s="5" t="str">
        <f>CONCATENATE("rdx_city_",J222,"_",B222)</f>
        <v>rdx_city_ARG_35</v>
      </c>
      <c r="B222">
        <f>IF(I222=I221,B221+1,1)</f>
        <v>35</v>
      </c>
      <c r="C222" t="s">
        <v>374</v>
      </c>
      <c r="D222" t="s">
        <v>375</v>
      </c>
      <c r="E222">
        <v>-37.4666</v>
      </c>
      <c r="F222">
        <v>-61.9166</v>
      </c>
      <c r="G222" t="s">
        <v>319</v>
      </c>
      <c r="H222" t="str">
        <f>IFERROR(VLOOKUP(I222,'country(26mar)'!C$2:D$251,2,FALSE),"")</f>
        <v>base.ar</v>
      </c>
      <c r="I222" t="s">
        <v>320</v>
      </c>
      <c r="J222" t="s">
        <v>321</v>
      </c>
      <c r="K222" t="s">
        <v>335</v>
      </c>
      <c r="L222" t="str">
        <f>CONCATENATE(G222," ",K222)</f>
        <v>Argentina Buenos Aires</v>
      </c>
      <c r="M222" t="str">
        <f>IFERROR(VLOOKUP(L222,'State(need_input)'!I$2:J$3992,2,FALSE),"")</f>
        <v>base.state_ar_b</v>
      </c>
      <c r="N222" t="s">
        <v>20</v>
      </c>
      <c r="O222">
        <v>27000</v>
      </c>
      <c r="P222">
        <v>1032444981</v>
      </c>
    </row>
    <row r="223" spans="1:16">
      <c r="A223" s="5" t="str">
        <f>CONCATENATE("rdx_city_",J223,"_",B223)</f>
        <v>rdx_city_ARG_36</v>
      </c>
      <c r="B223">
        <f>IF(I223=I222,B222+1,1)</f>
        <v>36</v>
      </c>
      <c r="C223" t="s">
        <v>376</v>
      </c>
      <c r="D223" t="s">
        <v>376</v>
      </c>
      <c r="E223">
        <v>-27.49</v>
      </c>
      <c r="F223">
        <v>-58.81</v>
      </c>
      <c r="G223" t="s">
        <v>319</v>
      </c>
      <c r="H223" t="str">
        <f>IFERROR(VLOOKUP(I223,'country(26mar)'!C$2:D$251,2,FALSE),"")</f>
        <v>base.ar</v>
      </c>
      <c r="I223" t="s">
        <v>320</v>
      </c>
      <c r="J223" t="s">
        <v>321</v>
      </c>
      <c r="K223" t="s">
        <v>376</v>
      </c>
      <c r="L223" t="str">
        <f>CONCATENATE(G223," ",K223)</f>
        <v>Argentina Corrientes</v>
      </c>
      <c r="M223" t="str">
        <f>IFERROR(VLOOKUP(L223,'State(need_input)'!I$2:J$3992,2,FALSE),"")</f>
        <v>base.state_ar_w</v>
      </c>
      <c r="N223" t="s">
        <v>23</v>
      </c>
      <c r="O223">
        <v>340823</v>
      </c>
      <c r="P223">
        <v>1032173097</v>
      </c>
    </row>
    <row r="224" spans="1:16">
      <c r="A224" s="5" t="str">
        <f>CONCATENATE("rdx_city_",J224,"_",B224)</f>
        <v>rdx_city_ARG_37</v>
      </c>
      <c r="B224">
        <f>IF(I224=I223,B223+1,1)</f>
        <v>37</v>
      </c>
      <c r="C224" t="s">
        <v>377</v>
      </c>
      <c r="D224" t="s">
        <v>378</v>
      </c>
      <c r="E224">
        <v>-38.94</v>
      </c>
      <c r="F224">
        <v>-69.24</v>
      </c>
      <c r="G224" t="s">
        <v>319</v>
      </c>
      <c r="H224" t="str">
        <f>IFERROR(VLOOKUP(I224,'country(26mar)'!C$2:D$251,2,FALSE),"")</f>
        <v>base.ar</v>
      </c>
      <c r="I224" t="s">
        <v>320</v>
      </c>
      <c r="J224" t="s">
        <v>321</v>
      </c>
      <c r="K224" t="s">
        <v>362</v>
      </c>
      <c r="L224" t="str">
        <f>CONCATENATE(G224," ",K224)</f>
        <v>Argentina Neuquén</v>
      </c>
      <c r="M224" t="str">
        <f>IFERROR(VLOOKUP(L224,'State(need_input)'!I$2:J$3992,2,FALSE),"")</f>
        <v>base.state_ar_q</v>
      </c>
      <c r="O224">
        <v>47814</v>
      </c>
      <c r="P224">
        <v>1032070013</v>
      </c>
    </row>
    <row r="225" spans="1:16">
      <c r="A225" s="5" t="str">
        <f>CONCATENATE("rdx_city_",J225,"_",B225)</f>
        <v>rdx_city_ARG_38</v>
      </c>
      <c r="B225">
        <f>IF(I225=I224,B224+1,1)</f>
        <v>38</v>
      </c>
      <c r="C225" t="s">
        <v>379</v>
      </c>
      <c r="D225" t="s">
        <v>379</v>
      </c>
      <c r="E225">
        <v>-37.6996</v>
      </c>
      <c r="F225">
        <v>-63.1666</v>
      </c>
      <c r="G225" t="s">
        <v>319</v>
      </c>
      <c r="H225" t="str">
        <f>IFERROR(VLOOKUP(I225,'country(26mar)'!C$2:D$251,2,FALSE),"")</f>
        <v>base.ar</v>
      </c>
      <c r="I225" t="s">
        <v>320</v>
      </c>
      <c r="J225" t="s">
        <v>321</v>
      </c>
      <c r="K225" t="s">
        <v>335</v>
      </c>
      <c r="L225" t="str">
        <f>CONCATENATE(G225," ",K225)</f>
        <v>Argentina Buenos Aires</v>
      </c>
      <c r="M225" t="str">
        <f>IFERROR(VLOOKUP(L225,'State(need_input)'!I$2:J$3992,2,FALSE),"")</f>
        <v>base.state_ar_b</v>
      </c>
      <c r="O225">
        <v>3412</v>
      </c>
      <c r="P225">
        <v>1032968004</v>
      </c>
    </row>
    <row r="226" spans="1:16">
      <c r="A226" s="5" t="str">
        <f>CONCATENATE("rdx_city_",J226,"_",B226)</f>
        <v>rdx_city_ARG_39</v>
      </c>
      <c r="B226">
        <f>IF(I226=I225,B225+1,1)</f>
        <v>39</v>
      </c>
      <c r="C226" t="s">
        <v>380</v>
      </c>
      <c r="D226" t="s">
        <v>380</v>
      </c>
      <c r="E226">
        <v>-36.33</v>
      </c>
      <c r="F226">
        <v>-57.69</v>
      </c>
      <c r="G226" t="s">
        <v>319</v>
      </c>
      <c r="H226" t="str">
        <f>IFERROR(VLOOKUP(I226,'country(26mar)'!C$2:D$251,2,FALSE),"")</f>
        <v>base.ar</v>
      </c>
      <c r="I226" t="s">
        <v>320</v>
      </c>
      <c r="J226" t="s">
        <v>321</v>
      </c>
      <c r="K226" t="s">
        <v>335</v>
      </c>
      <c r="L226" t="str">
        <f>CONCATENATE(G226," ",K226)</f>
        <v>Argentina Buenos Aires</v>
      </c>
      <c r="M226" t="str">
        <f>IFERROR(VLOOKUP(L226,'State(need_input)'!I$2:J$3992,2,FALSE),"")</f>
        <v>base.state_ar_b</v>
      </c>
      <c r="N226" t="s">
        <v>20</v>
      </c>
      <c r="O226">
        <v>25190</v>
      </c>
      <c r="P226">
        <v>1032650497</v>
      </c>
    </row>
    <row r="227" spans="1:16">
      <c r="A227" s="5" t="str">
        <f>CONCATENATE("rdx_city_",J227,"_",B227)</f>
        <v>rdx_city_ARG_40</v>
      </c>
      <c r="B227">
        <f>IF(I227=I226,B226+1,1)</f>
        <v>40</v>
      </c>
      <c r="C227" t="s">
        <v>381</v>
      </c>
      <c r="D227" t="s">
        <v>381</v>
      </c>
      <c r="E227">
        <v>-50.3333</v>
      </c>
      <c r="F227">
        <v>-72.3</v>
      </c>
      <c r="G227" t="s">
        <v>319</v>
      </c>
      <c r="H227" t="str">
        <f>IFERROR(VLOOKUP(I227,'country(26mar)'!C$2:D$251,2,FALSE),"")</f>
        <v>base.ar</v>
      </c>
      <c r="I227" t="s">
        <v>320</v>
      </c>
      <c r="J227" t="s">
        <v>321</v>
      </c>
      <c r="K227" t="s">
        <v>324</v>
      </c>
      <c r="L227" t="str">
        <f>CONCATENATE(G227," ",K227)</f>
        <v>Argentina Santa Cruz</v>
      </c>
      <c r="M227" t="str">
        <f>IFERROR(VLOOKUP(L227,'State(need_input)'!I$2:J$3992,2,FALSE),"")</f>
        <v>base.state_ar_z</v>
      </c>
      <c r="N227" t="s">
        <v>20</v>
      </c>
      <c r="O227">
        <v>8000</v>
      </c>
      <c r="P227">
        <v>1032210475</v>
      </c>
    </row>
    <row r="228" spans="1:16">
      <c r="A228" s="5" t="str">
        <f>CONCATENATE("rdx_city_",J228,"_",B228)</f>
        <v>rdx_city_ARG_41</v>
      </c>
      <c r="B228">
        <f>IF(I228=I227,B227+1,1)</f>
        <v>41</v>
      </c>
      <c r="C228" t="s">
        <v>382</v>
      </c>
      <c r="D228" t="s">
        <v>383</v>
      </c>
      <c r="E228">
        <v>-42.05</v>
      </c>
      <c r="F228">
        <v>-71.1666</v>
      </c>
      <c r="G228" t="s">
        <v>319</v>
      </c>
      <c r="H228" t="str">
        <f>IFERROR(VLOOKUP(I228,'country(26mar)'!C$2:D$251,2,FALSE),"")</f>
        <v>base.ar</v>
      </c>
      <c r="I228" t="s">
        <v>320</v>
      </c>
      <c r="J228" t="s">
        <v>321</v>
      </c>
      <c r="K228" t="s">
        <v>342</v>
      </c>
      <c r="L228" t="str">
        <f>CONCATENATE(G228," ",K228)</f>
        <v>Argentina Buenos Aires, Ciudad Autónoma de</v>
      </c>
      <c r="M228" t="str">
        <f>IFERROR(VLOOKUP(L228,'State(need_input)'!I$2:J$3992,2,FALSE),"")</f>
        <v/>
      </c>
      <c r="O228">
        <v>4269</v>
      </c>
      <c r="P228">
        <v>1032286116</v>
      </c>
    </row>
    <row r="229" spans="1:16">
      <c r="A229" s="5" t="str">
        <f>CONCATENATE("rdx_city_",J229,"_",B229)</f>
        <v>rdx_city_ARG_42</v>
      </c>
      <c r="B229">
        <f>IF(I229=I228,B228+1,1)</f>
        <v>42</v>
      </c>
      <c r="C229" t="s">
        <v>384</v>
      </c>
      <c r="D229" t="s">
        <v>384</v>
      </c>
      <c r="E229">
        <v>-26.2</v>
      </c>
      <c r="F229">
        <v>-54.6</v>
      </c>
      <c r="G229" t="s">
        <v>319</v>
      </c>
      <c r="H229" t="str">
        <f>IFERROR(VLOOKUP(I229,'country(26mar)'!C$2:D$251,2,FALSE),"")</f>
        <v>base.ar</v>
      </c>
      <c r="I229" t="s">
        <v>320</v>
      </c>
      <c r="J229" t="s">
        <v>321</v>
      </c>
      <c r="K229" t="s">
        <v>385</v>
      </c>
      <c r="L229" t="str">
        <f>CONCATENATE(G229," ",K229)</f>
        <v>Argentina Misiones</v>
      </c>
      <c r="M229" t="str">
        <f>IFERROR(VLOOKUP(L229,'State(need_input)'!I$2:J$3992,2,FALSE),"")</f>
        <v>base.state_ar_n</v>
      </c>
      <c r="N229" t="s">
        <v>20</v>
      </c>
      <c r="O229">
        <v>17365</v>
      </c>
      <c r="P229">
        <v>1032056096</v>
      </c>
    </row>
    <row r="230" spans="1:16">
      <c r="A230" s="5" t="str">
        <f>CONCATENATE("rdx_city_",J230,"_",B230)</f>
        <v>rdx_city_ARG_43</v>
      </c>
      <c r="B230">
        <f>IF(I230=I229,B229+1,1)</f>
        <v>43</v>
      </c>
      <c r="C230" t="s">
        <v>386</v>
      </c>
      <c r="D230" t="s">
        <v>386</v>
      </c>
      <c r="E230">
        <v>-42.9</v>
      </c>
      <c r="F230">
        <v>-71.3166</v>
      </c>
      <c r="G230" t="s">
        <v>319</v>
      </c>
      <c r="H230" t="str">
        <f>IFERROR(VLOOKUP(I230,'country(26mar)'!C$2:D$251,2,FALSE),"")</f>
        <v>base.ar</v>
      </c>
      <c r="I230" t="s">
        <v>320</v>
      </c>
      <c r="J230" t="s">
        <v>321</v>
      </c>
      <c r="K230" t="s">
        <v>342</v>
      </c>
      <c r="L230" t="str">
        <f>CONCATENATE(G230," ",K230)</f>
        <v>Argentina Buenos Aires, Ciudad Autónoma de</v>
      </c>
      <c r="M230" t="str">
        <f>IFERROR(VLOOKUP(L230,'State(need_input)'!I$2:J$3992,2,FALSE),"")</f>
        <v/>
      </c>
      <c r="N230" t="s">
        <v>20</v>
      </c>
      <c r="O230">
        <v>20048</v>
      </c>
      <c r="P230">
        <v>1032489067</v>
      </c>
    </row>
    <row r="231" spans="1:16">
      <c r="A231" s="5" t="str">
        <f>CONCATENATE("rdx_city_",J231,"_",B231)</f>
        <v>rdx_city_ARG_44</v>
      </c>
      <c r="B231">
        <f>IF(I231=I230,B230+1,1)</f>
        <v>44</v>
      </c>
      <c r="C231" t="s">
        <v>366</v>
      </c>
      <c r="D231" t="s">
        <v>366</v>
      </c>
      <c r="E231">
        <v>-26.1728</v>
      </c>
      <c r="F231">
        <v>-58.1828</v>
      </c>
      <c r="G231" t="s">
        <v>319</v>
      </c>
      <c r="H231" t="str">
        <f>IFERROR(VLOOKUP(I231,'country(26mar)'!C$2:D$251,2,FALSE),"")</f>
        <v>base.ar</v>
      </c>
      <c r="I231" t="s">
        <v>320</v>
      </c>
      <c r="J231" t="s">
        <v>321</v>
      </c>
      <c r="K231" t="s">
        <v>366</v>
      </c>
      <c r="L231" t="str">
        <f>CONCATENATE(G231," ",K231)</f>
        <v>Argentina Formosa</v>
      </c>
      <c r="M231" t="str">
        <f>IFERROR(VLOOKUP(L231,'State(need_input)'!I$2:J$3992,2,FALSE),"")</f>
        <v>base.state_ar_p</v>
      </c>
      <c r="N231" t="s">
        <v>23</v>
      </c>
      <c r="O231">
        <v>221383</v>
      </c>
      <c r="P231">
        <v>1032802536</v>
      </c>
    </row>
    <row r="232" spans="1:16">
      <c r="A232" s="5" t="str">
        <f>CONCATENATE("rdx_city_",J232,"_",B232)</f>
        <v>rdx_city_ARG_45</v>
      </c>
      <c r="B232">
        <f>IF(I232=I231,B231+1,1)</f>
        <v>45</v>
      </c>
      <c r="C232" t="s">
        <v>387</v>
      </c>
      <c r="D232" t="s">
        <v>387</v>
      </c>
      <c r="E232">
        <v>-28.6496</v>
      </c>
      <c r="F232">
        <v>-65.15</v>
      </c>
      <c r="G232" t="s">
        <v>319</v>
      </c>
      <c r="H232" t="str">
        <f>IFERROR(VLOOKUP(I232,'country(26mar)'!C$2:D$251,2,FALSE),"")</f>
        <v>base.ar</v>
      </c>
      <c r="I232" t="s">
        <v>320</v>
      </c>
      <c r="J232" t="s">
        <v>321</v>
      </c>
      <c r="K232" t="s">
        <v>333</v>
      </c>
      <c r="L232" t="str">
        <f>CONCATENATE(G232," ",K232)</f>
        <v>Argentina Santiago del Estero</v>
      </c>
      <c r="M232" t="str">
        <f>IFERROR(VLOOKUP(L232,'State(need_input)'!I$2:J$3992,2,FALSE),"")</f>
        <v>base.state_ar_g</v>
      </c>
      <c r="N232" t="s">
        <v>20</v>
      </c>
      <c r="O232">
        <v>13594</v>
      </c>
      <c r="P232">
        <v>1032077058</v>
      </c>
    </row>
    <row r="233" spans="1:16">
      <c r="A233" s="5" t="str">
        <f>CONCATENATE("rdx_city_",J233,"_",B233)</f>
        <v>rdx_city_ARG_46</v>
      </c>
      <c r="B233">
        <f>IF(I233=I232,B232+1,1)</f>
        <v>46</v>
      </c>
      <c r="C233" t="s">
        <v>388</v>
      </c>
      <c r="D233" t="s">
        <v>388</v>
      </c>
      <c r="E233">
        <v>-42.283</v>
      </c>
      <c r="F233">
        <v>-69.2333</v>
      </c>
      <c r="G233" t="s">
        <v>319</v>
      </c>
      <c r="H233" t="str">
        <f>IFERROR(VLOOKUP(I233,'country(26mar)'!C$2:D$251,2,FALSE),"")</f>
        <v>base.ar</v>
      </c>
      <c r="I233" t="s">
        <v>320</v>
      </c>
      <c r="J233" t="s">
        <v>321</v>
      </c>
      <c r="K233" t="s">
        <v>330</v>
      </c>
      <c r="L233" t="str">
        <f>CONCATENATE(G233," ",K233)</f>
        <v>Argentina Chubut</v>
      </c>
      <c r="M233" t="str">
        <f>IFERROR(VLOOKUP(L233,'State(need_input)'!I$2:J$3992,2,FALSE),"")</f>
        <v/>
      </c>
      <c r="N233" t="s">
        <v>20</v>
      </c>
      <c r="O233">
        <v>557</v>
      </c>
      <c r="P233">
        <v>1032815504</v>
      </c>
    </row>
    <row r="234" spans="1:16">
      <c r="A234" s="5" t="str">
        <f>CONCATENATE("rdx_city_",J234,"_",B234)</f>
        <v>rdx_city_ARG_47</v>
      </c>
      <c r="B234">
        <f>IF(I234=I233,B233+1,1)</f>
        <v>47</v>
      </c>
      <c r="C234" t="s">
        <v>389</v>
      </c>
      <c r="D234" t="s">
        <v>389</v>
      </c>
      <c r="E234">
        <v>-40.1</v>
      </c>
      <c r="F234">
        <v>-64.4333</v>
      </c>
      <c r="G234" t="s">
        <v>319</v>
      </c>
      <c r="H234" t="str">
        <f>IFERROR(VLOOKUP(I234,'country(26mar)'!C$2:D$251,2,FALSE),"")</f>
        <v>base.ar</v>
      </c>
      <c r="I234" t="s">
        <v>320</v>
      </c>
      <c r="J234" t="s">
        <v>321</v>
      </c>
      <c r="K234" t="s">
        <v>360</v>
      </c>
      <c r="L234" t="str">
        <f>CONCATENATE(G234," ",K234)</f>
        <v>Argentina Río Negro</v>
      </c>
      <c r="M234" t="str">
        <f>IFERROR(VLOOKUP(L234,'State(need_input)'!I$2:J$3992,2,FALSE),"")</f>
        <v>base.state_ar_r</v>
      </c>
      <c r="N234" t="s">
        <v>20</v>
      </c>
      <c r="O234">
        <v>2958</v>
      </c>
      <c r="P234">
        <v>1032658385</v>
      </c>
    </row>
    <row r="235" spans="1:16">
      <c r="A235" s="5" t="str">
        <f>CONCATENATE("rdx_city_",J235,"_",B235)</f>
        <v>rdx_city_ARG_48</v>
      </c>
      <c r="B235">
        <f>IF(I235=I234,B234+1,1)</f>
        <v>48</v>
      </c>
      <c r="C235" t="s">
        <v>390</v>
      </c>
      <c r="D235" t="s">
        <v>390</v>
      </c>
      <c r="E235">
        <v>-24.6666</v>
      </c>
      <c r="F235">
        <v>-65.05</v>
      </c>
      <c r="G235" t="s">
        <v>319</v>
      </c>
      <c r="H235" t="str">
        <f>IFERROR(VLOOKUP(I235,'country(26mar)'!C$2:D$251,2,FALSE),"")</f>
        <v>base.ar</v>
      </c>
      <c r="I235" t="s">
        <v>320</v>
      </c>
      <c r="J235" t="s">
        <v>321</v>
      </c>
      <c r="K235" t="s">
        <v>344</v>
      </c>
      <c r="L235" t="str">
        <f>CONCATENATE(G235," ",K235)</f>
        <v>Argentina Salta</v>
      </c>
      <c r="M235" t="str">
        <f>IFERROR(VLOOKUP(L235,'State(need_input)'!I$2:J$3992,2,FALSE),"")</f>
        <v>base.state_ar_a</v>
      </c>
      <c r="N235" t="s">
        <v>20</v>
      </c>
      <c r="O235">
        <v>19828</v>
      </c>
      <c r="P235">
        <v>1032716507</v>
      </c>
    </row>
    <row r="236" spans="1:16">
      <c r="A236" s="5" t="str">
        <f>CONCATENATE("rdx_city_",J236,"_",B236)</f>
        <v>rdx_city_ARG_49</v>
      </c>
      <c r="B236">
        <f>IF(I236=I235,B235+1,1)</f>
        <v>49</v>
      </c>
      <c r="C236" t="s">
        <v>391</v>
      </c>
      <c r="D236" t="s">
        <v>391</v>
      </c>
      <c r="E236">
        <v>-35.6596</v>
      </c>
      <c r="F236">
        <v>-63.77</v>
      </c>
      <c r="G236" t="s">
        <v>319</v>
      </c>
      <c r="H236" t="str">
        <f>IFERROR(VLOOKUP(I236,'country(26mar)'!C$2:D$251,2,FALSE),"")</f>
        <v>base.ar</v>
      </c>
      <c r="I236" t="s">
        <v>320</v>
      </c>
      <c r="J236" t="s">
        <v>321</v>
      </c>
      <c r="K236" t="s">
        <v>322</v>
      </c>
      <c r="L236" t="str">
        <f>CONCATENATE(G236," ",K236)</f>
        <v>Argentina La Pampa</v>
      </c>
      <c r="M236" t="str">
        <f>IFERROR(VLOOKUP(L236,'State(need_input)'!I$2:J$3992,2,FALSE),"")</f>
        <v>base.state_ar_l</v>
      </c>
      <c r="N236" t="s">
        <v>20</v>
      </c>
      <c r="O236">
        <v>57029</v>
      </c>
      <c r="P236">
        <v>1032081531</v>
      </c>
    </row>
    <row r="237" spans="1:16">
      <c r="A237" s="5" t="str">
        <f>CONCATENATE("rdx_city_",J237,"_",B237)</f>
        <v>rdx_city_ARG_50</v>
      </c>
      <c r="B237">
        <f>IF(I237=I236,B236+1,1)</f>
        <v>50</v>
      </c>
      <c r="C237" t="s">
        <v>392</v>
      </c>
      <c r="D237" t="s">
        <v>392</v>
      </c>
      <c r="E237">
        <v>-39.02</v>
      </c>
      <c r="F237">
        <v>-67.61</v>
      </c>
      <c r="G237" t="s">
        <v>319</v>
      </c>
      <c r="H237" t="str">
        <f>IFERROR(VLOOKUP(I237,'country(26mar)'!C$2:D$251,2,FALSE),"")</f>
        <v>base.ar</v>
      </c>
      <c r="I237" t="s">
        <v>320</v>
      </c>
      <c r="J237" t="s">
        <v>321</v>
      </c>
      <c r="K237" t="s">
        <v>360</v>
      </c>
      <c r="L237" t="str">
        <f>CONCATENATE(G237," ",K237)</f>
        <v>Argentina Río Negro</v>
      </c>
      <c r="M237" t="str">
        <f>IFERROR(VLOOKUP(L237,'State(need_input)'!I$2:J$3992,2,FALSE),"")</f>
        <v>base.state_ar_r</v>
      </c>
      <c r="O237">
        <v>73212</v>
      </c>
      <c r="P237">
        <v>1032803180</v>
      </c>
    </row>
    <row r="238" spans="1:16">
      <c r="A238" s="5" t="str">
        <f>CONCATENATE("rdx_city_",J238,"_",B238)</f>
        <v>rdx_city_ARG_51</v>
      </c>
      <c r="B238">
        <f>IF(I238=I237,B237+1,1)</f>
        <v>51</v>
      </c>
      <c r="C238" t="s">
        <v>393</v>
      </c>
      <c r="D238" t="s">
        <v>393</v>
      </c>
      <c r="E238">
        <v>-48.7666</v>
      </c>
      <c r="F238">
        <v>-70.25</v>
      </c>
      <c r="G238" t="s">
        <v>319</v>
      </c>
      <c r="H238" t="str">
        <f>IFERROR(VLOOKUP(I238,'country(26mar)'!C$2:D$251,2,FALSE),"")</f>
        <v>base.ar</v>
      </c>
      <c r="I238" t="s">
        <v>320</v>
      </c>
      <c r="J238" t="s">
        <v>321</v>
      </c>
      <c r="K238" t="s">
        <v>324</v>
      </c>
      <c r="L238" t="str">
        <f>CONCATENATE(G238," ",K238)</f>
        <v>Argentina Santa Cruz</v>
      </c>
      <c r="M238" t="str">
        <f>IFERROR(VLOOKUP(L238,'State(need_input)'!I$2:J$3992,2,FALSE),"")</f>
        <v>base.state_ar_z</v>
      </c>
      <c r="N238" t="s">
        <v>20</v>
      </c>
      <c r="O238">
        <v>2519</v>
      </c>
      <c r="P238">
        <v>1032720049</v>
      </c>
    </row>
    <row r="239" spans="1:16">
      <c r="A239" s="5" t="str">
        <f>CONCATENATE("rdx_city_",J239,"_",B239)</f>
        <v>rdx_city_ARG_52</v>
      </c>
      <c r="B239">
        <f>IF(I239=I238,B238+1,1)</f>
        <v>52</v>
      </c>
      <c r="C239" t="s">
        <v>394</v>
      </c>
      <c r="D239" t="s">
        <v>394</v>
      </c>
      <c r="E239">
        <v>-29.14</v>
      </c>
      <c r="F239">
        <v>-59.27</v>
      </c>
      <c r="G239" t="s">
        <v>319</v>
      </c>
      <c r="H239" t="str">
        <f>IFERROR(VLOOKUP(I239,'country(26mar)'!C$2:D$251,2,FALSE),"")</f>
        <v>base.ar</v>
      </c>
      <c r="I239" t="s">
        <v>320</v>
      </c>
      <c r="J239" t="s">
        <v>321</v>
      </c>
      <c r="K239" t="s">
        <v>376</v>
      </c>
      <c r="L239" t="str">
        <f>CONCATENATE(G239," ",K239)</f>
        <v>Argentina Corrientes</v>
      </c>
      <c r="M239" t="str">
        <f>IFERROR(VLOOKUP(L239,'State(need_input)'!I$2:J$3992,2,FALSE),"")</f>
        <v>base.state_ar_w</v>
      </c>
      <c r="N239" t="s">
        <v>20</v>
      </c>
      <c r="O239">
        <v>72304</v>
      </c>
      <c r="P239">
        <v>1032251925</v>
      </c>
    </row>
    <row r="240" spans="1:16">
      <c r="A240" s="5" t="str">
        <f>CONCATENATE("rdx_city_",J240,"_",B240)</f>
        <v>rdx_city_ARG_53</v>
      </c>
      <c r="B240">
        <f>IF(I240=I239,B239+1,1)</f>
        <v>53</v>
      </c>
      <c r="C240" t="s">
        <v>395</v>
      </c>
      <c r="D240" t="s">
        <v>395</v>
      </c>
      <c r="E240">
        <v>-33.15</v>
      </c>
      <c r="F240">
        <v>-59.34</v>
      </c>
      <c r="G240" t="s">
        <v>319</v>
      </c>
      <c r="H240" t="str">
        <f>IFERROR(VLOOKUP(I240,'country(26mar)'!C$2:D$251,2,FALSE),"")</f>
        <v>base.ar</v>
      </c>
      <c r="I240" t="s">
        <v>320</v>
      </c>
      <c r="J240" t="s">
        <v>321</v>
      </c>
      <c r="K240" t="s">
        <v>371</v>
      </c>
      <c r="L240" t="str">
        <f>CONCATENATE(G240," ",K240)</f>
        <v>Argentina Entre Ríos</v>
      </c>
      <c r="M240" t="str">
        <f>IFERROR(VLOOKUP(L240,'State(need_input)'!I$2:J$3992,2,FALSE),"")</f>
        <v>base.state_ar_e</v>
      </c>
      <c r="N240" t="s">
        <v>20</v>
      </c>
      <c r="O240">
        <v>33120</v>
      </c>
      <c r="P240">
        <v>1032077195</v>
      </c>
    </row>
    <row r="241" spans="1:16">
      <c r="A241" s="5" t="str">
        <f>CONCATENATE("rdx_city_",J241,"_",B241)</f>
        <v>rdx_city_ARG_54</v>
      </c>
      <c r="B241">
        <f>IF(I241=I240,B240+1,1)</f>
        <v>54</v>
      </c>
      <c r="C241" t="s">
        <v>396</v>
      </c>
      <c r="D241" t="s">
        <v>397</v>
      </c>
      <c r="E241">
        <v>-33.02</v>
      </c>
      <c r="F241">
        <v>-58.52</v>
      </c>
      <c r="G241" t="s">
        <v>319</v>
      </c>
      <c r="H241" t="str">
        <f>IFERROR(VLOOKUP(I241,'country(26mar)'!C$2:D$251,2,FALSE),"")</f>
        <v>base.ar</v>
      </c>
      <c r="I241" t="s">
        <v>320</v>
      </c>
      <c r="J241" t="s">
        <v>321</v>
      </c>
      <c r="K241" t="s">
        <v>371</v>
      </c>
      <c r="L241" t="str">
        <f>CONCATENATE(G241," ",K241)</f>
        <v>Argentina Entre Ríos</v>
      </c>
      <c r="M241" t="str">
        <f>IFERROR(VLOOKUP(L241,'State(need_input)'!I$2:J$3992,2,FALSE),"")</f>
        <v>base.state_ar_e</v>
      </c>
      <c r="N241" t="s">
        <v>20</v>
      </c>
      <c r="O241">
        <v>78676</v>
      </c>
      <c r="P241">
        <v>1032523704</v>
      </c>
    </row>
    <row r="242" spans="1:16">
      <c r="A242" s="5" t="str">
        <f>CONCATENATE("rdx_city_",J242,"_",B242)</f>
        <v>rdx_city_ARG_55</v>
      </c>
      <c r="B242">
        <f>IF(I242=I241,B241+1,1)</f>
        <v>55</v>
      </c>
      <c r="C242" t="s">
        <v>398</v>
      </c>
      <c r="D242" t="s">
        <v>398</v>
      </c>
      <c r="E242">
        <v>-23.2</v>
      </c>
      <c r="F242">
        <v>-65.3499</v>
      </c>
      <c r="G242" t="s">
        <v>319</v>
      </c>
      <c r="H242" t="str">
        <f>IFERROR(VLOOKUP(I242,'country(26mar)'!C$2:D$251,2,FALSE),"")</f>
        <v>base.ar</v>
      </c>
      <c r="I242" t="s">
        <v>320</v>
      </c>
      <c r="J242" t="s">
        <v>321</v>
      </c>
      <c r="K242" t="s">
        <v>326</v>
      </c>
      <c r="L242" t="str">
        <f>CONCATENATE(G242," ",K242)</f>
        <v>Argentina Jujuy</v>
      </c>
      <c r="M242" t="str">
        <f>IFERROR(VLOOKUP(L242,'State(need_input)'!I$2:J$3992,2,FALSE),"")</f>
        <v>base.state_ar_y</v>
      </c>
      <c r="N242" t="s">
        <v>20</v>
      </c>
      <c r="O242">
        <v>11369</v>
      </c>
      <c r="P242">
        <v>1032904210</v>
      </c>
    </row>
    <row r="243" spans="1:16">
      <c r="A243" s="5" t="str">
        <f>CONCATENATE("rdx_city_",J243,"_",B243)</f>
        <v>rdx_city_ARG_56</v>
      </c>
      <c r="B243">
        <f>IF(I243=I242,B242+1,1)</f>
        <v>56</v>
      </c>
      <c r="C243" t="s">
        <v>399</v>
      </c>
      <c r="D243" t="s">
        <v>399</v>
      </c>
      <c r="E243">
        <v>-23.9</v>
      </c>
      <c r="F243">
        <v>-61.85</v>
      </c>
      <c r="G243" t="s">
        <v>319</v>
      </c>
      <c r="H243" t="str">
        <f>IFERROR(VLOOKUP(I243,'country(26mar)'!C$2:D$251,2,FALSE),"")</f>
        <v>base.ar</v>
      </c>
      <c r="I243" t="s">
        <v>320</v>
      </c>
      <c r="J243" t="s">
        <v>321</v>
      </c>
      <c r="K243" t="s">
        <v>366</v>
      </c>
      <c r="L243" t="str">
        <f>CONCATENATE(G243," ",K243)</f>
        <v>Argentina Formosa</v>
      </c>
      <c r="M243" t="str">
        <f>IFERROR(VLOOKUP(L243,'State(need_input)'!I$2:J$3992,2,FALSE),"")</f>
        <v>base.state_ar_p</v>
      </c>
      <c r="N243" t="s">
        <v>20</v>
      </c>
      <c r="O243">
        <v>6453</v>
      </c>
      <c r="P243">
        <v>1032585569</v>
      </c>
    </row>
    <row r="244" spans="1:16">
      <c r="A244" s="5" t="str">
        <f>CONCATENATE("rdx_city_",J244,"_",B244)</f>
        <v>rdx_city_ARG_57</v>
      </c>
      <c r="B244">
        <f>IF(I244=I243,B243+1,1)</f>
        <v>57</v>
      </c>
      <c r="C244" t="s">
        <v>400</v>
      </c>
      <c r="D244" t="s">
        <v>400</v>
      </c>
      <c r="E244">
        <v>-41.3</v>
      </c>
      <c r="F244">
        <v>-69.5833</v>
      </c>
      <c r="G244" t="s">
        <v>319</v>
      </c>
      <c r="H244" t="str">
        <f>IFERROR(VLOOKUP(I244,'country(26mar)'!C$2:D$251,2,FALSE),"")</f>
        <v>base.ar</v>
      </c>
      <c r="I244" t="s">
        <v>320</v>
      </c>
      <c r="J244" t="s">
        <v>321</v>
      </c>
      <c r="K244" t="s">
        <v>360</v>
      </c>
      <c r="L244" t="str">
        <f>CONCATENATE(G244," ",K244)</f>
        <v>Argentina Río Negro</v>
      </c>
      <c r="M244" t="str">
        <f>IFERROR(VLOOKUP(L244,'State(need_input)'!I$2:J$3992,2,FALSE),"")</f>
        <v>base.state_ar_r</v>
      </c>
      <c r="O244">
        <v>5719</v>
      </c>
      <c r="P244">
        <v>1032402027</v>
      </c>
    </row>
    <row r="245" spans="1:16">
      <c r="A245" s="5" t="str">
        <f>CONCATENATE("rdx_city_",J245,"_",B245)</f>
        <v>rdx_city_ARG_58</v>
      </c>
      <c r="B245">
        <f>IF(I245=I244,B244+1,1)</f>
        <v>58</v>
      </c>
      <c r="C245" t="s">
        <v>401</v>
      </c>
      <c r="D245" t="s">
        <v>402</v>
      </c>
      <c r="E245">
        <v>-25.0833</v>
      </c>
      <c r="F245">
        <v>-64.1834</v>
      </c>
      <c r="G245" t="s">
        <v>319</v>
      </c>
      <c r="H245" t="str">
        <f>IFERROR(VLOOKUP(I245,'country(26mar)'!C$2:D$251,2,FALSE),"")</f>
        <v>base.ar</v>
      </c>
      <c r="I245" t="s">
        <v>320</v>
      </c>
      <c r="J245" t="s">
        <v>321</v>
      </c>
      <c r="K245" t="s">
        <v>344</v>
      </c>
      <c r="L245" t="str">
        <f>CONCATENATE(G245," ",K245)</f>
        <v>Argentina Salta</v>
      </c>
      <c r="M245" t="str">
        <f>IFERROR(VLOOKUP(L245,'State(need_input)'!I$2:J$3992,2,FALSE),"")</f>
        <v>base.state_ar_a</v>
      </c>
      <c r="N245" t="s">
        <v>20</v>
      </c>
      <c r="O245">
        <v>13376</v>
      </c>
      <c r="P245">
        <v>1032690861</v>
      </c>
    </row>
    <row r="246" spans="1:16">
      <c r="A246" s="5" t="str">
        <f>CONCATENATE("rdx_city_",J246,"_",B246)</f>
        <v>rdx_city_ARG_59</v>
      </c>
      <c r="B246">
        <f>IF(I246=I245,B245+1,1)</f>
        <v>59</v>
      </c>
      <c r="C246" t="s">
        <v>403</v>
      </c>
      <c r="D246" t="s">
        <v>404</v>
      </c>
      <c r="E246">
        <v>-25.9495</v>
      </c>
      <c r="F246">
        <v>-60.6166</v>
      </c>
      <c r="G246" t="s">
        <v>319</v>
      </c>
      <c r="H246" t="str">
        <f>IFERROR(VLOOKUP(I246,'country(26mar)'!C$2:D$251,2,FALSE),"")</f>
        <v>base.ar</v>
      </c>
      <c r="I246" t="s">
        <v>320</v>
      </c>
      <c r="J246" t="s">
        <v>321</v>
      </c>
      <c r="K246" t="s">
        <v>353</v>
      </c>
      <c r="L246" t="str">
        <f>CONCATENATE(G246," ",K246)</f>
        <v>Argentina Chaco</v>
      </c>
      <c r="M246" t="str">
        <f>IFERROR(VLOOKUP(L246,'State(need_input)'!I$2:J$3992,2,FALSE),"")</f>
        <v>base.state_ar_h</v>
      </c>
      <c r="N246" t="s">
        <v>20</v>
      </c>
      <c r="O246">
        <v>9421</v>
      </c>
      <c r="P246">
        <v>1032193694</v>
      </c>
    </row>
    <row r="247" spans="1:16">
      <c r="A247" s="5" t="str">
        <f>CONCATENATE("rdx_city_",J247,"_",B247)</f>
        <v>rdx_city_ARG_60</v>
      </c>
      <c r="B247">
        <f>IF(I247=I246,B246+1,1)</f>
        <v>60</v>
      </c>
      <c r="C247" t="s">
        <v>405</v>
      </c>
      <c r="D247" t="s">
        <v>405</v>
      </c>
      <c r="E247">
        <v>-37.6655</v>
      </c>
      <c r="F247">
        <v>-59.8</v>
      </c>
      <c r="G247" t="s">
        <v>319</v>
      </c>
      <c r="H247" t="str">
        <f>IFERROR(VLOOKUP(I247,'country(26mar)'!C$2:D$251,2,FALSE),"")</f>
        <v>base.ar</v>
      </c>
      <c r="I247" t="s">
        <v>320</v>
      </c>
      <c r="J247" t="s">
        <v>321</v>
      </c>
      <c r="K247" t="s">
        <v>335</v>
      </c>
      <c r="L247" t="str">
        <f>CONCATENATE(G247," ",K247)</f>
        <v>Argentina Buenos Aires</v>
      </c>
      <c r="M247" t="str">
        <f>IFERROR(VLOOKUP(L247,'State(need_input)'!I$2:J$3992,2,FALSE),"")</f>
        <v>base.state_ar_b</v>
      </c>
      <c r="N247" t="s">
        <v>20</v>
      </c>
      <c r="O247">
        <v>10609</v>
      </c>
      <c r="P247">
        <v>1032382110</v>
      </c>
    </row>
    <row r="248" spans="1:16">
      <c r="A248" s="5" t="str">
        <f>CONCATENATE("rdx_city_",J248,"_",B248)</f>
        <v>rdx_city_ARG_61</v>
      </c>
      <c r="B248">
        <f>IF(I248=I247,B247+1,1)</f>
        <v>61</v>
      </c>
      <c r="C248" t="s">
        <v>406</v>
      </c>
      <c r="D248" t="s">
        <v>407</v>
      </c>
      <c r="E248">
        <v>-34.5846</v>
      </c>
      <c r="F248">
        <v>-60.9589</v>
      </c>
      <c r="G248" t="s">
        <v>319</v>
      </c>
      <c r="H248" t="str">
        <f>IFERROR(VLOOKUP(I248,'country(26mar)'!C$2:D$251,2,FALSE),"")</f>
        <v>base.ar</v>
      </c>
      <c r="I248" t="s">
        <v>320</v>
      </c>
      <c r="J248" t="s">
        <v>321</v>
      </c>
      <c r="K248" t="s">
        <v>335</v>
      </c>
      <c r="L248" t="str">
        <f>CONCATENATE(G248," ",K248)</f>
        <v>Argentina Buenos Aires</v>
      </c>
      <c r="M248" t="str">
        <f>IFERROR(VLOOKUP(L248,'State(need_input)'!I$2:J$3992,2,FALSE),"")</f>
        <v>base.state_ar_b</v>
      </c>
      <c r="N248" t="s">
        <v>20</v>
      </c>
      <c r="O248">
        <v>85007</v>
      </c>
      <c r="P248">
        <v>1032976047</v>
      </c>
    </row>
    <row r="249" spans="1:16">
      <c r="A249" s="5" t="str">
        <f>CONCATENATE("rdx_city_",J249,"_",B249)</f>
        <v>rdx_city_ARG_62</v>
      </c>
      <c r="B249">
        <f>IF(I249=I248,B248+1,1)</f>
        <v>62</v>
      </c>
      <c r="C249" t="s">
        <v>408</v>
      </c>
      <c r="D249" t="s">
        <v>408</v>
      </c>
      <c r="E249">
        <v>-33.4661</v>
      </c>
      <c r="F249">
        <v>-67.55</v>
      </c>
      <c r="G249" t="s">
        <v>319</v>
      </c>
      <c r="H249" t="str">
        <f>IFERROR(VLOOKUP(I249,'country(26mar)'!C$2:D$251,2,FALSE),"")</f>
        <v>base.ar</v>
      </c>
      <c r="I249" t="s">
        <v>320</v>
      </c>
      <c r="J249" t="s">
        <v>321</v>
      </c>
      <c r="K249" t="s">
        <v>409</v>
      </c>
      <c r="L249" t="str">
        <f>CONCATENATE(G249," ",K249)</f>
        <v>Argentina Mendoza</v>
      </c>
      <c r="M249" t="str">
        <f>IFERROR(VLOOKUP(L249,'State(need_input)'!I$2:J$3992,2,FALSE),"")</f>
        <v>base.state_ar_m</v>
      </c>
      <c r="N249" t="s">
        <v>20</v>
      </c>
      <c r="O249">
        <v>4400</v>
      </c>
      <c r="P249">
        <v>1032294439</v>
      </c>
    </row>
    <row r="250" spans="1:16">
      <c r="A250" s="5" t="str">
        <f>CONCATENATE("rdx_city_",J250,"_",B250)</f>
        <v>rdx_city_ARG_63</v>
      </c>
      <c r="B250">
        <f>IF(I250=I249,B249+1,1)</f>
        <v>63</v>
      </c>
      <c r="C250" t="s">
        <v>410</v>
      </c>
      <c r="D250" t="s">
        <v>410</v>
      </c>
      <c r="E250">
        <v>-34.9096</v>
      </c>
      <c r="F250">
        <v>-57.96</v>
      </c>
      <c r="G250" t="s">
        <v>319</v>
      </c>
      <c r="H250" t="str">
        <f>IFERROR(VLOOKUP(I250,'country(26mar)'!C$2:D$251,2,FALSE),"")</f>
        <v>base.ar</v>
      </c>
      <c r="I250" t="s">
        <v>320</v>
      </c>
      <c r="J250" t="s">
        <v>321</v>
      </c>
      <c r="K250" t="s">
        <v>335</v>
      </c>
      <c r="L250" t="str">
        <f>CONCATENATE(G250," ",K250)</f>
        <v>Argentina Buenos Aires</v>
      </c>
      <c r="M250" t="str">
        <f>IFERROR(VLOOKUP(L250,'State(need_input)'!I$2:J$3992,2,FALSE),"")</f>
        <v>base.state_ar_b</v>
      </c>
      <c r="N250" t="s">
        <v>23</v>
      </c>
      <c r="O250">
        <v>694253</v>
      </c>
      <c r="P250">
        <v>1032403831</v>
      </c>
    </row>
    <row r="251" spans="1:16">
      <c r="A251" s="5" t="str">
        <f>CONCATENATE("rdx_city_",J251,"_",B251)</f>
        <v>rdx_city_ARG_64</v>
      </c>
      <c r="B251">
        <f>IF(I251=I250,B250+1,1)</f>
        <v>64</v>
      </c>
      <c r="C251" t="s">
        <v>351</v>
      </c>
      <c r="D251" t="s">
        <v>351</v>
      </c>
      <c r="E251">
        <v>-29.41</v>
      </c>
      <c r="F251">
        <v>-66.85</v>
      </c>
      <c r="G251" t="s">
        <v>319</v>
      </c>
      <c r="H251" t="str">
        <f>IFERROR(VLOOKUP(I251,'country(26mar)'!C$2:D$251,2,FALSE),"")</f>
        <v>base.ar</v>
      </c>
      <c r="I251" t="s">
        <v>320</v>
      </c>
      <c r="J251" t="s">
        <v>321</v>
      </c>
      <c r="K251" t="s">
        <v>351</v>
      </c>
      <c r="L251" t="str">
        <f>CONCATENATE(G251," ",K251)</f>
        <v>Argentina La Rioja</v>
      </c>
      <c r="M251" t="str">
        <f>IFERROR(VLOOKUP(L251,'State(need_input)'!I$2:J$3992,2,FALSE),"")</f>
        <v>base.state_ar_f</v>
      </c>
      <c r="N251" t="s">
        <v>23</v>
      </c>
      <c r="O251">
        <v>162620</v>
      </c>
      <c r="P251">
        <v>1032864257</v>
      </c>
    </row>
    <row r="252" spans="1:16">
      <c r="A252" s="5" t="str">
        <f>CONCATENATE("rdx_city_",J252,"_",B252)</f>
        <v>rdx_city_ARG_65</v>
      </c>
      <c r="B252">
        <f>IF(I252=I251,B251+1,1)</f>
        <v>65</v>
      </c>
      <c r="C252" t="s">
        <v>411</v>
      </c>
      <c r="D252" t="s">
        <v>411</v>
      </c>
      <c r="E252">
        <v>-32.825</v>
      </c>
      <c r="F252">
        <v>-68.8017</v>
      </c>
      <c r="G252" t="s">
        <v>319</v>
      </c>
      <c r="H252" t="str">
        <f>IFERROR(VLOOKUP(I252,'country(26mar)'!C$2:D$251,2,FALSE),"")</f>
        <v>base.ar</v>
      </c>
      <c r="I252" t="s">
        <v>320</v>
      </c>
      <c r="J252" t="s">
        <v>321</v>
      </c>
      <c r="K252" t="s">
        <v>409</v>
      </c>
      <c r="L252" t="str">
        <f>CONCATENATE(G252," ",K252)</f>
        <v>Argentina Mendoza</v>
      </c>
      <c r="M252" t="str">
        <f>IFERROR(VLOOKUP(L252,'State(need_input)'!I$2:J$3992,2,FALSE),"")</f>
        <v>base.state_ar_m</v>
      </c>
      <c r="N252" t="s">
        <v>20</v>
      </c>
      <c r="O252">
        <v>66663</v>
      </c>
      <c r="P252">
        <v>1032781204</v>
      </c>
    </row>
    <row r="253" spans="1:16">
      <c r="A253" s="5" t="str">
        <f>CONCATENATE("rdx_city_",J253,"_",B253)</f>
        <v>rdx_city_ARG_66</v>
      </c>
      <c r="B253">
        <f>IF(I253=I252,B252+1,1)</f>
        <v>66</v>
      </c>
      <c r="C253" t="s">
        <v>412</v>
      </c>
      <c r="D253" t="s">
        <v>412</v>
      </c>
      <c r="E253">
        <v>-38.5163</v>
      </c>
      <c r="F253">
        <v>-70.3666</v>
      </c>
      <c r="G253" t="s">
        <v>319</v>
      </c>
      <c r="H253" t="str">
        <f>IFERROR(VLOOKUP(I253,'country(26mar)'!C$2:D$251,2,FALSE),"")</f>
        <v>base.ar</v>
      </c>
      <c r="I253" t="s">
        <v>320</v>
      </c>
      <c r="J253" t="s">
        <v>321</v>
      </c>
      <c r="K253" t="s">
        <v>362</v>
      </c>
      <c r="L253" t="str">
        <f>CONCATENATE(G253," ",K253)</f>
        <v>Argentina Neuquén</v>
      </c>
      <c r="M253" t="str">
        <f>IFERROR(VLOOKUP(L253,'State(need_input)'!I$2:J$3992,2,FALSE),"")</f>
        <v>base.state_ar_q</v>
      </c>
      <c r="N253" t="s">
        <v>20</v>
      </c>
      <c r="O253">
        <v>1218</v>
      </c>
      <c r="P253">
        <v>1032092474</v>
      </c>
    </row>
    <row r="254" spans="1:16">
      <c r="A254" s="5" t="str">
        <f>CONCATENATE("rdx_city_",J254,"_",B254)</f>
        <v>rdx_city_ARG_67</v>
      </c>
      <c r="B254">
        <f>IF(I254=I253,B253+1,1)</f>
        <v>67</v>
      </c>
      <c r="C254" t="s">
        <v>413</v>
      </c>
      <c r="D254" t="s">
        <v>413</v>
      </c>
      <c r="E254">
        <v>-24.6996</v>
      </c>
      <c r="F254">
        <v>-60.6</v>
      </c>
      <c r="G254" t="s">
        <v>319</v>
      </c>
      <c r="H254" t="str">
        <f>IFERROR(VLOOKUP(I254,'country(26mar)'!C$2:D$251,2,FALSE),"")</f>
        <v>base.ar</v>
      </c>
      <c r="I254" t="s">
        <v>320</v>
      </c>
      <c r="J254" t="s">
        <v>321</v>
      </c>
      <c r="K254" t="s">
        <v>366</v>
      </c>
      <c r="L254" t="str">
        <f>CONCATENATE(G254," ",K254)</f>
        <v>Argentina Formosa</v>
      </c>
      <c r="M254" t="str">
        <f>IFERROR(VLOOKUP(L254,'State(need_input)'!I$2:J$3992,2,FALSE),"")</f>
        <v>base.state_ar_p</v>
      </c>
      <c r="O254">
        <v>7683</v>
      </c>
      <c r="P254">
        <v>1032153825</v>
      </c>
    </row>
    <row r="255" spans="1:16">
      <c r="A255" s="5" t="str">
        <f>CONCATENATE("rdx_city_",J255,"_",B255)</f>
        <v>rdx_city_ARG_68</v>
      </c>
      <c r="B255">
        <f>IF(I255=I254,B254+1,1)</f>
        <v>68</v>
      </c>
      <c r="C255" t="s">
        <v>414</v>
      </c>
      <c r="D255" t="s">
        <v>415</v>
      </c>
      <c r="E255">
        <v>-23.8195</v>
      </c>
      <c r="F255">
        <v>-64.79</v>
      </c>
      <c r="G255" t="s">
        <v>319</v>
      </c>
      <c r="H255" t="str">
        <f>IFERROR(VLOOKUP(I255,'country(26mar)'!C$2:D$251,2,FALSE),"")</f>
        <v>base.ar</v>
      </c>
      <c r="I255" t="s">
        <v>320</v>
      </c>
      <c r="J255" t="s">
        <v>321</v>
      </c>
      <c r="K255" t="s">
        <v>326</v>
      </c>
      <c r="L255" t="str">
        <f>CONCATENATE(G255," ",K255)</f>
        <v>Argentina Jujuy</v>
      </c>
      <c r="M255" t="str">
        <f>IFERROR(VLOOKUP(L255,'State(need_input)'!I$2:J$3992,2,FALSE),"")</f>
        <v>base.state_ar_y</v>
      </c>
      <c r="N255" t="s">
        <v>20</v>
      </c>
      <c r="O255">
        <v>49267</v>
      </c>
      <c r="P255">
        <v>1032649273</v>
      </c>
    </row>
    <row r="256" spans="1:16">
      <c r="A256" s="5" t="str">
        <f>CONCATENATE("rdx_city_",J256,"_",B256)</f>
        <v>rdx_city_ARG_69</v>
      </c>
      <c r="B256">
        <f>IF(I256=I255,B255+1,1)</f>
        <v>69</v>
      </c>
      <c r="C256" t="s">
        <v>416</v>
      </c>
      <c r="D256" t="s">
        <v>416</v>
      </c>
      <c r="E256">
        <v>-34.88</v>
      </c>
      <c r="F256">
        <v>-61.5399</v>
      </c>
      <c r="G256" t="s">
        <v>319</v>
      </c>
      <c r="H256" t="str">
        <f>IFERROR(VLOOKUP(I256,'country(26mar)'!C$2:D$251,2,FALSE),"")</f>
        <v>base.ar</v>
      </c>
      <c r="I256" t="s">
        <v>320</v>
      </c>
      <c r="J256" t="s">
        <v>321</v>
      </c>
      <c r="K256" t="s">
        <v>335</v>
      </c>
      <c r="L256" t="str">
        <f>CONCATENATE(G256," ",K256)</f>
        <v>Argentina Buenos Aires</v>
      </c>
      <c r="M256" t="str">
        <f>IFERROR(VLOOKUP(L256,'State(need_input)'!I$2:J$3992,2,FALSE),"")</f>
        <v>base.state_ar_b</v>
      </c>
      <c r="N256" t="s">
        <v>20</v>
      </c>
      <c r="O256">
        <v>24798</v>
      </c>
      <c r="P256">
        <v>1032332688</v>
      </c>
    </row>
    <row r="257" spans="1:16">
      <c r="A257" s="5" t="str">
        <f>CONCATENATE("rdx_city_",J257,"_",B257)</f>
        <v>rdx_city_ARG_70</v>
      </c>
      <c r="B257">
        <f>IF(I257=I256,B256+1,1)</f>
        <v>70</v>
      </c>
      <c r="C257" t="s">
        <v>417</v>
      </c>
      <c r="D257" t="s">
        <v>417</v>
      </c>
      <c r="E257">
        <v>-35.1849</v>
      </c>
      <c r="F257">
        <v>-59.0947</v>
      </c>
      <c r="G257" t="s">
        <v>319</v>
      </c>
      <c r="H257" t="str">
        <f>IFERROR(VLOOKUP(I257,'country(26mar)'!C$2:D$251,2,FALSE),"")</f>
        <v>base.ar</v>
      </c>
      <c r="I257" t="s">
        <v>320</v>
      </c>
      <c r="J257" t="s">
        <v>321</v>
      </c>
      <c r="K257" t="s">
        <v>335</v>
      </c>
      <c r="L257" t="str">
        <f>CONCATENATE(G257," ",K257)</f>
        <v>Argentina Buenos Aires</v>
      </c>
      <c r="M257" t="str">
        <f>IFERROR(VLOOKUP(L257,'State(need_input)'!I$2:J$3992,2,FALSE),"")</f>
        <v>base.state_ar_b</v>
      </c>
      <c r="N257" t="s">
        <v>20</v>
      </c>
      <c r="O257">
        <v>18278</v>
      </c>
      <c r="P257">
        <v>1032314483</v>
      </c>
    </row>
    <row r="258" spans="1:16">
      <c r="A258" s="5" t="str">
        <f>CONCATENATE("rdx_city_",J258,"_",B258)</f>
        <v>rdx_city_ARG_71</v>
      </c>
      <c r="B258">
        <f>IF(I258=I257,B257+1,1)</f>
        <v>71</v>
      </c>
      <c r="C258" t="s">
        <v>418</v>
      </c>
      <c r="D258" t="s">
        <v>418</v>
      </c>
      <c r="E258">
        <v>-23.5996</v>
      </c>
      <c r="F258">
        <v>-62.6</v>
      </c>
      <c r="G258" t="s">
        <v>319</v>
      </c>
      <c r="H258" t="str">
        <f>IFERROR(VLOOKUP(I258,'country(26mar)'!C$2:D$251,2,FALSE),"")</f>
        <v>base.ar</v>
      </c>
      <c r="I258" t="s">
        <v>320</v>
      </c>
      <c r="J258" t="s">
        <v>321</v>
      </c>
      <c r="K258" t="s">
        <v>344</v>
      </c>
      <c r="L258" t="str">
        <f>CONCATENATE(G258," ",K258)</f>
        <v>Argentina Salta</v>
      </c>
      <c r="M258" t="str">
        <f>IFERROR(VLOOKUP(L258,'State(need_input)'!I$2:J$3992,2,FALSE),"")</f>
        <v>base.state_ar_a</v>
      </c>
      <c r="O258">
        <v>1145</v>
      </c>
      <c r="P258">
        <v>1032336288</v>
      </c>
    </row>
    <row r="259" spans="1:16">
      <c r="A259" s="5" t="str">
        <f>CONCATENATE("rdx_city_",J259,"_",B259)</f>
        <v>rdx_city_ARG_72</v>
      </c>
      <c r="B259">
        <f>IF(I259=I258,B258+1,1)</f>
        <v>72</v>
      </c>
      <c r="C259" t="s">
        <v>419</v>
      </c>
      <c r="D259" t="s">
        <v>420</v>
      </c>
      <c r="E259">
        <v>-34.5796</v>
      </c>
      <c r="F259">
        <v>-59.11</v>
      </c>
      <c r="G259" t="s">
        <v>319</v>
      </c>
      <c r="H259" t="str">
        <f>IFERROR(VLOOKUP(I259,'country(26mar)'!C$2:D$251,2,FALSE),"")</f>
        <v>base.ar</v>
      </c>
      <c r="I259" t="s">
        <v>320</v>
      </c>
      <c r="J259" t="s">
        <v>321</v>
      </c>
      <c r="K259" t="s">
        <v>335</v>
      </c>
      <c r="L259" t="str">
        <f>CONCATENATE(G259," ",K259)</f>
        <v>Argentina Buenos Aires</v>
      </c>
      <c r="M259" t="str">
        <f>IFERROR(VLOOKUP(L259,'State(need_input)'!I$2:J$3992,2,FALSE),"")</f>
        <v>base.state_ar_b</v>
      </c>
      <c r="N259" t="s">
        <v>20</v>
      </c>
      <c r="O259">
        <v>81749</v>
      </c>
      <c r="P259">
        <v>1032704827</v>
      </c>
    </row>
    <row r="260" spans="1:16">
      <c r="A260" s="5" t="str">
        <f>CONCATENATE("rdx_city_",J260,"_",B260)</f>
        <v>rdx_city_ARG_73</v>
      </c>
      <c r="B260">
        <f>IF(I260=I259,B259+1,1)</f>
        <v>73</v>
      </c>
      <c r="C260" t="s">
        <v>421</v>
      </c>
      <c r="D260" t="s">
        <v>422</v>
      </c>
      <c r="E260">
        <v>-35.4661</v>
      </c>
      <c r="F260">
        <v>-69.5833</v>
      </c>
      <c r="G260" t="s">
        <v>319</v>
      </c>
      <c r="H260" t="str">
        <f>IFERROR(VLOOKUP(I260,'country(26mar)'!C$2:D$251,2,FALSE),"")</f>
        <v>base.ar</v>
      </c>
      <c r="I260" t="s">
        <v>320</v>
      </c>
      <c r="J260" t="s">
        <v>321</v>
      </c>
      <c r="K260" t="s">
        <v>409</v>
      </c>
      <c r="L260" t="str">
        <f>CONCATENATE(G260," ",K260)</f>
        <v>Argentina Mendoza</v>
      </c>
      <c r="M260" t="str">
        <f>IFERROR(VLOOKUP(L260,'State(need_input)'!I$2:J$3992,2,FALSE),"")</f>
        <v>base.state_ar_m</v>
      </c>
      <c r="N260" t="s">
        <v>20</v>
      </c>
      <c r="O260">
        <v>11847</v>
      </c>
      <c r="P260">
        <v>1032824937</v>
      </c>
    </row>
    <row r="261" spans="1:16">
      <c r="A261" s="5" t="str">
        <f>CONCATENATE("rdx_city_",J261,"_",B261)</f>
        <v>rdx_city_ARG_74</v>
      </c>
      <c r="B261">
        <f>IF(I261=I260,B260+1,1)</f>
        <v>74</v>
      </c>
      <c r="C261" t="s">
        <v>423</v>
      </c>
      <c r="D261" t="s">
        <v>424</v>
      </c>
      <c r="E261">
        <v>-36.7162</v>
      </c>
      <c r="F261">
        <v>-56.6766</v>
      </c>
      <c r="G261" t="s">
        <v>319</v>
      </c>
      <c r="H261" t="str">
        <f>IFERROR(VLOOKUP(I261,'country(26mar)'!C$2:D$251,2,FALSE),"")</f>
        <v>base.ar</v>
      </c>
      <c r="I261" t="s">
        <v>320</v>
      </c>
      <c r="J261" t="s">
        <v>321</v>
      </c>
      <c r="K261" t="s">
        <v>335</v>
      </c>
      <c r="L261" t="str">
        <f>CONCATENATE(G261," ",K261)</f>
        <v>Argentina Buenos Aires</v>
      </c>
      <c r="M261" t="str">
        <f>IFERROR(VLOOKUP(L261,'State(need_input)'!I$2:J$3992,2,FALSE),"")</f>
        <v>base.state_ar_b</v>
      </c>
      <c r="O261">
        <v>13610</v>
      </c>
      <c r="P261">
        <v>1032066406</v>
      </c>
    </row>
    <row r="262" spans="1:16">
      <c r="A262" s="5" t="str">
        <f>CONCATENATE("rdx_city_",J262,"_",B262)</f>
        <v>rdx_city_ARG_75</v>
      </c>
      <c r="B262">
        <f>IF(I262=I261,B261+1,1)</f>
        <v>75</v>
      </c>
      <c r="C262" t="s">
        <v>425</v>
      </c>
      <c r="D262" t="s">
        <v>425</v>
      </c>
      <c r="E262">
        <v>-38</v>
      </c>
      <c r="F262">
        <v>-57.58</v>
      </c>
      <c r="G262" t="s">
        <v>319</v>
      </c>
      <c r="H262" t="str">
        <f>IFERROR(VLOOKUP(I262,'country(26mar)'!C$2:D$251,2,FALSE),"")</f>
        <v>base.ar</v>
      </c>
      <c r="I262" t="s">
        <v>320</v>
      </c>
      <c r="J262" t="s">
        <v>321</v>
      </c>
      <c r="K262" t="s">
        <v>335</v>
      </c>
      <c r="L262" t="str">
        <f>CONCATENATE(G262," ",K262)</f>
        <v>Argentina Buenos Aires</v>
      </c>
      <c r="M262" t="str">
        <f>IFERROR(VLOOKUP(L262,'State(need_input)'!I$2:J$3992,2,FALSE),"")</f>
        <v>base.state_ar_b</v>
      </c>
      <c r="N262" t="s">
        <v>20</v>
      </c>
      <c r="O262">
        <v>555897</v>
      </c>
      <c r="P262">
        <v>1032456103</v>
      </c>
    </row>
    <row r="263" spans="1:16">
      <c r="A263" s="5" t="str">
        <f>CONCATENATE("rdx_city_",J263,"_",B263)</f>
        <v>rdx_city_ARG_76</v>
      </c>
      <c r="B263">
        <f>IF(I263=I262,B262+1,1)</f>
        <v>76</v>
      </c>
      <c r="C263" t="s">
        <v>409</v>
      </c>
      <c r="D263" t="s">
        <v>409</v>
      </c>
      <c r="E263">
        <v>-32.8833</v>
      </c>
      <c r="F263">
        <v>-68.8166</v>
      </c>
      <c r="G263" t="s">
        <v>319</v>
      </c>
      <c r="H263" t="str">
        <f>IFERROR(VLOOKUP(I263,'country(26mar)'!C$2:D$251,2,FALSE),"")</f>
        <v>base.ar</v>
      </c>
      <c r="I263" t="s">
        <v>320</v>
      </c>
      <c r="J263" t="s">
        <v>321</v>
      </c>
      <c r="K263" t="s">
        <v>409</v>
      </c>
      <c r="L263" t="str">
        <f>CONCATENATE(G263," ",K263)</f>
        <v>Argentina Mendoza</v>
      </c>
      <c r="M263" t="str">
        <f>IFERROR(VLOOKUP(L263,'State(need_input)'!I$2:J$3992,2,FALSE),"")</f>
        <v>base.state_ar_m</v>
      </c>
      <c r="N263" t="s">
        <v>23</v>
      </c>
      <c r="O263">
        <v>893000</v>
      </c>
      <c r="P263">
        <v>1032433516</v>
      </c>
    </row>
    <row r="264" spans="1:16">
      <c r="A264" s="5" t="str">
        <f>CONCATENATE("rdx_city_",J264,"_",B264)</f>
        <v>rdx_city_ARG_77</v>
      </c>
      <c r="B264">
        <f>IF(I264=I263,B263+1,1)</f>
        <v>77</v>
      </c>
      <c r="C264" t="s">
        <v>426</v>
      </c>
      <c r="D264" t="s">
        <v>426</v>
      </c>
      <c r="E264">
        <v>-33.6896</v>
      </c>
      <c r="F264">
        <v>-65.47</v>
      </c>
      <c r="G264" t="s">
        <v>319</v>
      </c>
      <c r="H264" t="str">
        <f>IFERROR(VLOOKUP(I264,'country(26mar)'!C$2:D$251,2,FALSE),"")</f>
        <v>base.ar</v>
      </c>
      <c r="I264" t="s">
        <v>320</v>
      </c>
      <c r="J264" t="s">
        <v>321</v>
      </c>
      <c r="K264" t="s">
        <v>427</v>
      </c>
      <c r="L264" t="str">
        <f>CONCATENATE(G264," ",K264)</f>
        <v>Argentina San Luis</v>
      </c>
      <c r="M264" t="str">
        <f>IFERROR(VLOOKUP(L264,'State(need_input)'!I$2:J$3992,2,FALSE),"")</f>
        <v>base.state_ar_d</v>
      </c>
      <c r="N264" t="s">
        <v>20</v>
      </c>
      <c r="O264">
        <v>49345</v>
      </c>
      <c r="P264">
        <v>1032858021</v>
      </c>
    </row>
    <row r="265" spans="1:16">
      <c r="A265" s="5" t="str">
        <f>CONCATENATE("rdx_city_",J265,"_",B265)</f>
        <v>rdx_city_ARG_78</v>
      </c>
      <c r="B265">
        <f>IF(I265=I264,B264+1,1)</f>
        <v>78</v>
      </c>
      <c r="C265" t="s">
        <v>426</v>
      </c>
      <c r="D265" t="s">
        <v>426</v>
      </c>
      <c r="E265">
        <v>-34.66</v>
      </c>
      <c r="F265">
        <v>-59.44</v>
      </c>
      <c r="G265" t="s">
        <v>319</v>
      </c>
      <c r="H265" t="str">
        <f>IFERROR(VLOOKUP(I265,'country(26mar)'!C$2:D$251,2,FALSE),"")</f>
        <v>base.ar</v>
      </c>
      <c r="I265" t="s">
        <v>320</v>
      </c>
      <c r="J265" t="s">
        <v>321</v>
      </c>
      <c r="K265" t="s">
        <v>335</v>
      </c>
      <c r="L265" t="str">
        <f>CONCATENATE(G265," ",K265)</f>
        <v>Argentina Buenos Aires</v>
      </c>
      <c r="M265" t="str">
        <f>IFERROR(VLOOKUP(L265,'State(need_input)'!I$2:J$3992,2,FALSE),"")</f>
        <v>base.state_ar_b</v>
      </c>
      <c r="N265" t="s">
        <v>20</v>
      </c>
      <c r="O265">
        <v>52949</v>
      </c>
      <c r="P265">
        <v>1032994289</v>
      </c>
    </row>
    <row r="266" spans="1:16">
      <c r="A266" s="5" t="str">
        <f>CONCATENATE("rdx_city_",J266,"_",B266)</f>
        <v>rdx_city_ARG_79</v>
      </c>
      <c r="B266">
        <f>IF(I266=I265,B265+1,1)</f>
        <v>79</v>
      </c>
      <c r="C266" t="s">
        <v>426</v>
      </c>
      <c r="D266" t="s">
        <v>426</v>
      </c>
      <c r="E266">
        <v>-29.1796</v>
      </c>
      <c r="F266">
        <v>-58.08</v>
      </c>
      <c r="G266" t="s">
        <v>319</v>
      </c>
      <c r="H266" t="str">
        <f>IFERROR(VLOOKUP(I266,'country(26mar)'!C$2:D$251,2,FALSE),"")</f>
        <v>base.ar</v>
      </c>
      <c r="I266" t="s">
        <v>320</v>
      </c>
      <c r="J266" t="s">
        <v>321</v>
      </c>
      <c r="K266" t="s">
        <v>376</v>
      </c>
      <c r="L266" t="str">
        <f>CONCATENATE(G266," ",K266)</f>
        <v>Argentina Corrientes</v>
      </c>
      <c r="M266" t="str">
        <f>IFERROR(VLOOKUP(L266,'State(need_input)'!I$2:J$3992,2,FALSE),"")</f>
        <v>base.state_ar_w</v>
      </c>
      <c r="N266" t="s">
        <v>20</v>
      </c>
      <c r="O266">
        <v>30649</v>
      </c>
      <c r="P266">
        <v>1032972413</v>
      </c>
    </row>
    <row r="267" spans="1:16">
      <c r="A267" s="5" t="str">
        <f>CONCATENATE("rdx_city_",J267,"_",B267)</f>
        <v>rdx_city_ARG_80</v>
      </c>
      <c r="B267">
        <f>IF(I267=I266,B266+1,1)</f>
        <v>80</v>
      </c>
      <c r="C267" t="s">
        <v>428</v>
      </c>
      <c r="D267" t="s">
        <v>428</v>
      </c>
      <c r="E267">
        <v>-25.7996</v>
      </c>
      <c r="F267">
        <v>-62.8666</v>
      </c>
      <c r="G267" t="s">
        <v>319</v>
      </c>
      <c r="H267" t="str">
        <f>IFERROR(VLOOKUP(I267,'country(26mar)'!C$2:D$251,2,FALSE),"")</f>
        <v>base.ar</v>
      </c>
      <c r="I267" t="s">
        <v>320</v>
      </c>
      <c r="J267" t="s">
        <v>321</v>
      </c>
      <c r="K267" t="s">
        <v>333</v>
      </c>
      <c r="L267" t="str">
        <f>CONCATENATE(G267," ",K267)</f>
        <v>Argentina Santiago del Estero</v>
      </c>
      <c r="M267" t="str">
        <f>IFERROR(VLOOKUP(L267,'State(need_input)'!I$2:J$3992,2,FALSE),"")</f>
        <v>base.state_ar_g</v>
      </c>
      <c r="N267" t="s">
        <v>20</v>
      </c>
      <c r="O267">
        <v>11387</v>
      </c>
      <c r="P267">
        <v>1032834102</v>
      </c>
    </row>
    <row r="268" spans="1:16">
      <c r="A268" s="5" t="str">
        <f>CONCATENATE("rdx_city_",J268,"_",B268)</f>
        <v>rdx_city_ARG_81</v>
      </c>
      <c r="B268">
        <f>IF(I268=I267,B267+1,1)</f>
        <v>81</v>
      </c>
      <c r="C268" t="s">
        <v>429</v>
      </c>
      <c r="D268" t="s">
        <v>429</v>
      </c>
      <c r="E268">
        <v>-38.56</v>
      </c>
      <c r="F268">
        <v>-58.75</v>
      </c>
      <c r="G268" t="s">
        <v>319</v>
      </c>
      <c r="H268" t="str">
        <f>IFERROR(VLOOKUP(I268,'country(26mar)'!C$2:D$251,2,FALSE),"")</f>
        <v>base.ar</v>
      </c>
      <c r="I268" t="s">
        <v>320</v>
      </c>
      <c r="J268" t="s">
        <v>321</v>
      </c>
      <c r="K268" t="s">
        <v>335</v>
      </c>
      <c r="L268" t="str">
        <f>CONCATENATE(G268," ",K268)</f>
        <v>Argentina Buenos Aires</v>
      </c>
      <c r="M268" t="str">
        <f>IFERROR(VLOOKUP(L268,'State(need_input)'!I$2:J$3992,2,FALSE),"")</f>
        <v>base.state_ar_b</v>
      </c>
      <c r="N268" t="s">
        <v>20</v>
      </c>
      <c r="O268">
        <v>80478</v>
      </c>
      <c r="P268">
        <v>1032624527</v>
      </c>
    </row>
    <row r="269" spans="1:16">
      <c r="A269" s="5" t="str">
        <f>CONCATENATE("rdx_city_",J269,"_",B269)</f>
        <v>rdx_city_ARG_82</v>
      </c>
      <c r="B269">
        <f>IF(I269=I268,B268+1,1)</f>
        <v>82</v>
      </c>
      <c r="C269" t="s">
        <v>362</v>
      </c>
      <c r="D269" t="s">
        <v>430</v>
      </c>
      <c r="E269">
        <v>-38.95</v>
      </c>
      <c r="F269">
        <v>-68.06</v>
      </c>
      <c r="G269" t="s">
        <v>319</v>
      </c>
      <c r="H269" t="str">
        <f>IFERROR(VLOOKUP(I269,'country(26mar)'!C$2:D$251,2,FALSE),"")</f>
        <v>base.ar</v>
      </c>
      <c r="I269" t="s">
        <v>320</v>
      </c>
      <c r="J269" t="s">
        <v>321</v>
      </c>
      <c r="K269" t="s">
        <v>362</v>
      </c>
      <c r="L269" t="str">
        <f>CONCATENATE(G269," ",K269)</f>
        <v>Argentina Neuquén</v>
      </c>
      <c r="M269" t="str">
        <f>IFERROR(VLOOKUP(L269,'State(need_input)'!I$2:J$3992,2,FALSE),"")</f>
        <v>base.state_ar_q</v>
      </c>
      <c r="N269" t="s">
        <v>23</v>
      </c>
      <c r="O269">
        <v>242092</v>
      </c>
      <c r="P269">
        <v>1032525768</v>
      </c>
    </row>
    <row r="270" spans="1:16">
      <c r="A270" s="5" t="str">
        <f>CONCATENATE("rdx_city_",J270,"_",B270)</f>
        <v>rdx_city_ARG_83</v>
      </c>
      <c r="B270">
        <f>IF(I270=I269,B269+1,1)</f>
        <v>83</v>
      </c>
      <c r="C270" t="s">
        <v>431</v>
      </c>
      <c r="D270" t="s">
        <v>431</v>
      </c>
      <c r="E270">
        <v>-35.446</v>
      </c>
      <c r="F270">
        <v>-60.89</v>
      </c>
      <c r="G270" t="s">
        <v>319</v>
      </c>
      <c r="H270" t="str">
        <f>IFERROR(VLOOKUP(I270,'country(26mar)'!C$2:D$251,2,FALSE),"")</f>
        <v>base.ar</v>
      </c>
      <c r="I270" t="s">
        <v>320</v>
      </c>
      <c r="J270" t="s">
        <v>321</v>
      </c>
      <c r="K270" t="s">
        <v>335</v>
      </c>
      <c r="L270" t="str">
        <f>CONCATENATE(G270," ",K270)</f>
        <v>Argentina Buenos Aires</v>
      </c>
      <c r="M270" t="str">
        <f>IFERROR(VLOOKUP(L270,'State(need_input)'!I$2:J$3992,2,FALSE),"")</f>
        <v>base.state_ar_b</v>
      </c>
      <c r="N270" t="s">
        <v>20</v>
      </c>
      <c r="O270">
        <v>34718</v>
      </c>
      <c r="P270">
        <v>1032287957</v>
      </c>
    </row>
    <row r="271" spans="1:16">
      <c r="A271" s="5" t="str">
        <f>CONCATENATE("rdx_city_",J271,"_",B271)</f>
        <v>rdx_city_ARG_84</v>
      </c>
      <c r="B271">
        <f>IF(I271=I270,B270+1,1)</f>
        <v>84</v>
      </c>
      <c r="C271" t="s">
        <v>432</v>
      </c>
      <c r="D271" t="s">
        <v>433</v>
      </c>
      <c r="E271">
        <v>-36.9</v>
      </c>
      <c r="F271">
        <v>-60.33</v>
      </c>
      <c r="G271" t="s">
        <v>319</v>
      </c>
      <c r="H271" t="str">
        <f>IFERROR(VLOOKUP(I271,'country(26mar)'!C$2:D$251,2,FALSE),"")</f>
        <v>base.ar</v>
      </c>
      <c r="I271" t="s">
        <v>320</v>
      </c>
      <c r="J271" t="s">
        <v>321</v>
      </c>
      <c r="K271" t="s">
        <v>335</v>
      </c>
      <c r="L271" t="str">
        <f>CONCATENATE(G271," ",K271)</f>
        <v>Argentina Buenos Aires</v>
      </c>
      <c r="M271" t="str">
        <f>IFERROR(VLOOKUP(L271,'State(need_input)'!I$2:J$3992,2,FALSE),"")</f>
        <v>base.state_ar_b</v>
      </c>
      <c r="N271" t="s">
        <v>20</v>
      </c>
      <c r="O271">
        <v>86320</v>
      </c>
      <c r="P271">
        <v>1032373353</v>
      </c>
    </row>
    <row r="272" spans="1:16">
      <c r="A272" s="5" t="str">
        <f>CONCATENATE("rdx_city_",J272,"_",B272)</f>
        <v>rdx_city_ARG_85</v>
      </c>
      <c r="B272">
        <f>IF(I272=I271,B271+1,1)</f>
        <v>85</v>
      </c>
      <c r="C272" t="s">
        <v>434</v>
      </c>
      <c r="D272" t="s">
        <v>434</v>
      </c>
      <c r="E272">
        <v>-26.5166</v>
      </c>
      <c r="F272">
        <v>-61.1666</v>
      </c>
      <c r="G272" t="s">
        <v>319</v>
      </c>
      <c r="H272" t="str">
        <f>IFERROR(VLOOKUP(I272,'country(26mar)'!C$2:D$251,2,FALSE),"")</f>
        <v>base.ar</v>
      </c>
      <c r="I272" t="s">
        <v>320</v>
      </c>
      <c r="J272" t="s">
        <v>321</v>
      </c>
      <c r="K272" t="s">
        <v>353</v>
      </c>
      <c r="L272" t="str">
        <f>CONCATENATE(G272," ",K272)</f>
        <v>Argentina Chaco</v>
      </c>
      <c r="M272" t="str">
        <f>IFERROR(VLOOKUP(L272,'State(need_input)'!I$2:J$3992,2,FALSE),"")</f>
        <v>base.state_ar_h</v>
      </c>
      <c r="N272" t="s">
        <v>20</v>
      </c>
      <c r="O272">
        <v>2921</v>
      </c>
      <c r="P272">
        <v>1032896072</v>
      </c>
    </row>
    <row r="273" spans="1:16">
      <c r="A273" s="5" t="str">
        <f>CONCATENATE("rdx_city_",J273,"_",B273)</f>
        <v>rdx_city_ARG_86</v>
      </c>
      <c r="B273">
        <f>IF(I273=I272,B272+1,1)</f>
        <v>86</v>
      </c>
      <c r="C273" t="s">
        <v>435</v>
      </c>
      <c r="D273" t="s">
        <v>436</v>
      </c>
      <c r="E273">
        <v>-31.7333</v>
      </c>
      <c r="F273">
        <v>-60.5333</v>
      </c>
      <c r="G273" t="s">
        <v>319</v>
      </c>
      <c r="H273" t="str">
        <f>IFERROR(VLOOKUP(I273,'country(26mar)'!C$2:D$251,2,FALSE),"")</f>
        <v>base.ar</v>
      </c>
      <c r="I273" t="s">
        <v>320</v>
      </c>
      <c r="J273" t="s">
        <v>321</v>
      </c>
      <c r="K273" t="s">
        <v>371</v>
      </c>
      <c r="L273" t="str">
        <f>CONCATENATE(G273," ",K273)</f>
        <v>Argentina Entre Ríos</v>
      </c>
      <c r="M273" t="str">
        <f>IFERROR(VLOOKUP(L273,'State(need_input)'!I$2:J$3992,2,FALSE),"")</f>
        <v>base.state_ar_e</v>
      </c>
      <c r="N273" t="s">
        <v>23</v>
      </c>
      <c r="O273">
        <v>262295</v>
      </c>
      <c r="P273">
        <v>1032266693</v>
      </c>
    </row>
    <row r="274" spans="1:16">
      <c r="A274" s="5" t="str">
        <f>CONCATENATE("rdx_city_",J274,"_",B274)</f>
        <v>rdx_city_ARG_87</v>
      </c>
      <c r="B274">
        <f>IF(I274=I273,B273+1,1)</f>
        <v>87</v>
      </c>
      <c r="C274" t="s">
        <v>437</v>
      </c>
      <c r="D274" t="s">
        <v>437</v>
      </c>
      <c r="E274">
        <v>-45.6834</v>
      </c>
      <c r="F274">
        <v>-70.2666</v>
      </c>
      <c r="G274" t="s">
        <v>319</v>
      </c>
      <c r="H274" t="str">
        <f>IFERROR(VLOOKUP(I274,'country(26mar)'!C$2:D$251,2,FALSE),"")</f>
        <v>base.ar</v>
      </c>
      <c r="I274" t="s">
        <v>320</v>
      </c>
      <c r="J274" t="s">
        <v>321</v>
      </c>
      <c r="K274" t="s">
        <v>330</v>
      </c>
      <c r="L274" t="str">
        <f>CONCATENATE(G274," ",K274)</f>
        <v>Argentina Chubut</v>
      </c>
      <c r="M274" t="str">
        <f>IFERROR(VLOOKUP(L274,'State(need_input)'!I$2:J$3992,2,FALSE),"")</f>
        <v/>
      </c>
      <c r="O274">
        <v>1825</v>
      </c>
      <c r="P274">
        <v>1032155044</v>
      </c>
    </row>
    <row r="275" spans="1:16">
      <c r="A275" s="5" t="str">
        <f>CONCATENATE("rdx_city_",J275,"_",B275)</f>
        <v>rdx_city_ARG_88</v>
      </c>
      <c r="B275">
        <f>IF(I275=I274,B274+1,1)</f>
        <v>88</v>
      </c>
      <c r="C275" t="s">
        <v>438</v>
      </c>
      <c r="D275" t="s">
        <v>438</v>
      </c>
      <c r="E275">
        <v>-39.4833</v>
      </c>
      <c r="F275">
        <v>-62.6833</v>
      </c>
      <c r="G275" t="s">
        <v>319</v>
      </c>
      <c r="H275" t="str">
        <f>IFERROR(VLOOKUP(I275,'country(26mar)'!C$2:D$251,2,FALSE),"")</f>
        <v>base.ar</v>
      </c>
      <c r="I275" t="s">
        <v>320</v>
      </c>
      <c r="J275" t="s">
        <v>321</v>
      </c>
      <c r="K275" t="s">
        <v>335</v>
      </c>
      <c r="L275" t="str">
        <f>CONCATENATE(G275," ",K275)</f>
        <v>Argentina Buenos Aires</v>
      </c>
      <c r="M275" t="str">
        <f>IFERROR(VLOOKUP(L275,'State(need_input)'!I$2:J$3992,2,FALSE),"")</f>
        <v>base.state_ar_b</v>
      </c>
      <c r="O275">
        <v>7100</v>
      </c>
      <c r="P275">
        <v>1032549913</v>
      </c>
    </row>
    <row r="276" spans="1:16">
      <c r="A276" s="5" t="str">
        <f>CONCATENATE("rdx_city_",J276,"_",B276)</f>
        <v>rdx_city_ARG_89</v>
      </c>
      <c r="B276">
        <f>IF(I276=I275,B275+1,1)</f>
        <v>89</v>
      </c>
      <c r="C276" t="s">
        <v>439</v>
      </c>
      <c r="D276" t="s">
        <v>439</v>
      </c>
      <c r="E276">
        <v>-33.8996</v>
      </c>
      <c r="F276">
        <v>-60.57</v>
      </c>
      <c r="G276" t="s">
        <v>319</v>
      </c>
      <c r="H276" t="str">
        <f>IFERROR(VLOOKUP(I276,'country(26mar)'!C$2:D$251,2,FALSE),"")</f>
        <v>base.ar</v>
      </c>
      <c r="I276" t="s">
        <v>320</v>
      </c>
      <c r="J276" t="s">
        <v>321</v>
      </c>
      <c r="K276" t="s">
        <v>335</v>
      </c>
      <c r="L276" t="str">
        <f>CONCATENATE(G276," ",K276)</f>
        <v>Argentina Buenos Aires</v>
      </c>
      <c r="M276" t="str">
        <f>IFERROR(VLOOKUP(L276,'State(need_input)'!I$2:J$3992,2,FALSE),"")</f>
        <v>base.state_ar_b</v>
      </c>
      <c r="N276" t="s">
        <v>20</v>
      </c>
      <c r="O276">
        <v>87652</v>
      </c>
      <c r="P276">
        <v>1032214150</v>
      </c>
    </row>
    <row r="277" spans="1:16">
      <c r="A277" s="5" t="str">
        <f>CONCATENATE("rdx_city_",J277,"_",B277)</f>
        <v>rdx_city_ARG_90</v>
      </c>
      <c r="B277">
        <f>IF(I277=I276,B276+1,1)</f>
        <v>90</v>
      </c>
      <c r="C277" t="s">
        <v>440</v>
      </c>
      <c r="D277" t="s">
        <v>440</v>
      </c>
      <c r="E277">
        <v>-46.6</v>
      </c>
      <c r="F277">
        <v>-70.9334</v>
      </c>
      <c r="G277" t="s">
        <v>319</v>
      </c>
      <c r="H277" t="str">
        <f>IFERROR(VLOOKUP(I277,'country(26mar)'!C$2:D$251,2,FALSE),"")</f>
        <v>base.ar</v>
      </c>
      <c r="I277" t="s">
        <v>320</v>
      </c>
      <c r="J277" t="s">
        <v>321</v>
      </c>
      <c r="K277" t="s">
        <v>324</v>
      </c>
      <c r="L277" t="str">
        <f>CONCATENATE(G277," ",K277)</f>
        <v>Argentina Santa Cruz</v>
      </c>
      <c r="M277" t="str">
        <f>IFERROR(VLOOKUP(L277,'State(need_input)'!I$2:J$3992,2,FALSE),"")</f>
        <v>base.state_ar_z</v>
      </c>
      <c r="N277" t="s">
        <v>20</v>
      </c>
      <c r="O277">
        <v>3766</v>
      </c>
      <c r="P277">
        <v>1032891854</v>
      </c>
    </row>
    <row r="278" spans="1:16">
      <c r="A278" s="5" t="str">
        <f>CONCATENATE("rdx_city_",J278,"_",B278)</f>
        <v>rdx_city_ARG_91</v>
      </c>
      <c r="B278">
        <f>IF(I278=I277,B277+1,1)</f>
        <v>91</v>
      </c>
      <c r="C278" t="s">
        <v>441</v>
      </c>
      <c r="D278" t="s">
        <v>441</v>
      </c>
      <c r="E278">
        <v>-27.3578</v>
      </c>
      <c r="F278">
        <v>-55.8851</v>
      </c>
      <c r="G278" t="s">
        <v>319</v>
      </c>
      <c r="H278" t="str">
        <f>IFERROR(VLOOKUP(I278,'country(26mar)'!C$2:D$251,2,FALSE),"")</f>
        <v>base.ar</v>
      </c>
      <c r="I278" t="s">
        <v>320</v>
      </c>
      <c r="J278" t="s">
        <v>321</v>
      </c>
      <c r="K278" t="s">
        <v>385</v>
      </c>
      <c r="L278" t="str">
        <f>CONCATENATE(G278," ",K278)</f>
        <v>Argentina Misiones</v>
      </c>
      <c r="M278" t="str">
        <f>IFERROR(VLOOKUP(L278,'State(need_input)'!I$2:J$3992,2,FALSE),"")</f>
        <v>base.state_ar_n</v>
      </c>
      <c r="N278" t="s">
        <v>23</v>
      </c>
      <c r="O278">
        <v>357119</v>
      </c>
      <c r="P278">
        <v>1032970696</v>
      </c>
    </row>
    <row r="279" spans="1:16">
      <c r="A279" s="5" t="str">
        <f>CONCATENATE("rdx_city_",J279,"_",B279)</f>
        <v>rdx_city_ARG_92</v>
      </c>
      <c r="B279">
        <f>IF(I279=I278,B278+1,1)</f>
        <v>92</v>
      </c>
      <c r="C279" t="s">
        <v>442</v>
      </c>
      <c r="D279" t="s">
        <v>442</v>
      </c>
      <c r="E279">
        <v>-26.79</v>
      </c>
      <c r="F279">
        <v>-60.45</v>
      </c>
      <c r="G279" t="s">
        <v>319</v>
      </c>
      <c r="H279" t="str">
        <f>IFERROR(VLOOKUP(I279,'country(26mar)'!C$2:D$251,2,FALSE),"")</f>
        <v>base.ar</v>
      </c>
      <c r="I279" t="s">
        <v>320</v>
      </c>
      <c r="J279" t="s">
        <v>321</v>
      </c>
      <c r="K279" t="s">
        <v>353</v>
      </c>
      <c r="L279" t="str">
        <f>CONCATENATE(G279," ",K279)</f>
        <v>Argentina Chaco</v>
      </c>
      <c r="M279" t="str">
        <f>IFERROR(VLOOKUP(L279,'State(need_input)'!I$2:J$3992,2,FALSE),"")</f>
        <v>base.state_ar_h</v>
      </c>
      <c r="N279" t="s">
        <v>20</v>
      </c>
      <c r="O279">
        <v>81879</v>
      </c>
      <c r="P279">
        <v>1032464495</v>
      </c>
    </row>
    <row r="280" spans="1:16">
      <c r="A280" s="5" t="str">
        <f>CONCATENATE("rdx_city_",J280,"_",B280)</f>
        <v>rdx_city_ARG_93</v>
      </c>
      <c r="B280">
        <f>IF(I280=I279,B279+1,1)</f>
        <v>93</v>
      </c>
      <c r="C280" t="s">
        <v>443</v>
      </c>
      <c r="D280" t="s">
        <v>443</v>
      </c>
      <c r="E280">
        <v>-47.75</v>
      </c>
      <c r="F280">
        <v>-65.9</v>
      </c>
      <c r="G280" t="s">
        <v>319</v>
      </c>
      <c r="H280" t="str">
        <f>IFERROR(VLOOKUP(I280,'country(26mar)'!C$2:D$251,2,FALSE),"")</f>
        <v>base.ar</v>
      </c>
      <c r="I280" t="s">
        <v>320</v>
      </c>
      <c r="J280" t="s">
        <v>321</v>
      </c>
      <c r="K280" t="s">
        <v>324</v>
      </c>
      <c r="L280" t="str">
        <f>CONCATENATE(G280," ",K280)</f>
        <v>Argentina Santa Cruz</v>
      </c>
      <c r="M280" t="str">
        <f>IFERROR(VLOOKUP(L280,'State(need_input)'!I$2:J$3992,2,FALSE),"")</f>
        <v>base.state_ar_z</v>
      </c>
      <c r="N280" t="s">
        <v>20</v>
      </c>
      <c r="O280">
        <v>3305</v>
      </c>
      <c r="P280">
        <v>1032537209</v>
      </c>
    </row>
    <row r="281" spans="1:16">
      <c r="A281" s="5" t="str">
        <f>CONCATENATE("rdx_city_",J281,"_",B281)</f>
        <v>rdx_city_ARG_94</v>
      </c>
      <c r="B281">
        <f>IF(I281=I280,B280+1,1)</f>
        <v>94</v>
      </c>
      <c r="C281" t="s">
        <v>444</v>
      </c>
      <c r="D281" t="s">
        <v>444</v>
      </c>
      <c r="E281">
        <v>-42.77</v>
      </c>
      <c r="F281">
        <v>-65.04</v>
      </c>
      <c r="G281" t="s">
        <v>319</v>
      </c>
      <c r="H281" t="str">
        <f>IFERROR(VLOOKUP(I281,'country(26mar)'!C$2:D$251,2,FALSE),"")</f>
        <v>base.ar</v>
      </c>
      <c r="I281" t="s">
        <v>320</v>
      </c>
      <c r="J281" t="s">
        <v>321</v>
      </c>
      <c r="K281" t="s">
        <v>330</v>
      </c>
      <c r="L281" t="str">
        <f>CONCATENATE(G281," ",K281)</f>
        <v>Argentina Chubut</v>
      </c>
      <c r="M281" t="str">
        <f>IFERROR(VLOOKUP(L281,'State(need_input)'!I$2:J$3992,2,FALSE),"")</f>
        <v/>
      </c>
      <c r="N281" t="s">
        <v>20</v>
      </c>
      <c r="O281">
        <v>64555</v>
      </c>
      <c r="P281">
        <v>1032351657</v>
      </c>
    </row>
    <row r="282" spans="1:16">
      <c r="A282" s="5" t="str">
        <f>CONCATENATE("rdx_city_",J282,"_",B282)</f>
        <v>rdx_city_ARG_95</v>
      </c>
      <c r="B282">
        <f>IF(I282=I281,B281+1,1)</f>
        <v>95</v>
      </c>
      <c r="C282" t="s">
        <v>445</v>
      </c>
      <c r="D282" t="s">
        <v>446</v>
      </c>
      <c r="E282">
        <v>-49.3</v>
      </c>
      <c r="F282">
        <v>-67.7167</v>
      </c>
      <c r="G282" t="s">
        <v>319</v>
      </c>
      <c r="H282" t="str">
        <f>IFERROR(VLOOKUP(I282,'country(26mar)'!C$2:D$251,2,FALSE),"")</f>
        <v>base.ar</v>
      </c>
      <c r="I282" t="s">
        <v>320</v>
      </c>
      <c r="J282" t="s">
        <v>321</v>
      </c>
      <c r="K282" t="s">
        <v>324</v>
      </c>
      <c r="L282" t="str">
        <f>CONCATENATE(G282," ",K282)</f>
        <v>Argentina Santa Cruz</v>
      </c>
      <c r="M282" t="str">
        <f>IFERROR(VLOOKUP(L282,'State(need_input)'!I$2:J$3992,2,FALSE),"")</f>
        <v>base.state_ar_z</v>
      </c>
      <c r="N282" t="s">
        <v>20</v>
      </c>
      <c r="O282">
        <v>2347</v>
      </c>
      <c r="P282">
        <v>1032464702</v>
      </c>
    </row>
    <row r="283" spans="1:16">
      <c r="A283" s="5" t="str">
        <f>CONCATENATE("rdx_city_",J283,"_",B283)</f>
        <v>rdx_city_ARG_96</v>
      </c>
      <c r="B283">
        <f>IF(I283=I282,B282+1,1)</f>
        <v>96</v>
      </c>
      <c r="C283" t="s">
        <v>447</v>
      </c>
      <c r="D283" t="s">
        <v>447</v>
      </c>
      <c r="E283">
        <v>-38.88</v>
      </c>
      <c r="F283">
        <v>-62.08</v>
      </c>
      <c r="G283" t="s">
        <v>319</v>
      </c>
      <c r="H283" t="str">
        <f>IFERROR(VLOOKUP(I283,'country(26mar)'!C$2:D$251,2,FALSE),"")</f>
        <v>base.ar</v>
      </c>
      <c r="I283" t="s">
        <v>320</v>
      </c>
      <c r="J283" t="s">
        <v>321</v>
      </c>
      <c r="K283" t="s">
        <v>335</v>
      </c>
      <c r="L283" t="str">
        <f>CONCATENATE(G283," ",K283)</f>
        <v>Argentina Buenos Aires</v>
      </c>
      <c r="M283" t="str">
        <f>IFERROR(VLOOKUP(L283,'State(need_input)'!I$2:J$3992,2,FALSE),"")</f>
        <v>base.state_ar_b</v>
      </c>
      <c r="N283" t="s">
        <v>20</v>
      </c>
      <c r="O283">
        <v>57209</v>
      </c>
      <c r="P283">
        <v>1032629961</v>
      </c>
    </row>
    <row r="284" spans="1:16">
      <c r="A284" s="5" t="str">
        <f>CONCATENATE("rdx_city_",J284,"_",B284)</f>
        <v>rdx_city_ARG_97</v>
      </c>
      <c r="B284">
        <f>IF(I284=I283,B283+1,1)</f>
        <v>97</v>
      </c>
      <c r="C284" t="s">
        <v>448</v>
      </c>
      <c r="D284" t="s">
        <v>448</v>
      </c>
      <c r="E284">
        <v>-31.25</v>
      </c>
      <c r="F284">
        <v>-61.5</v>
      </c>
      <c r="G284" t="s">
        <v>319</v>
      </c>
      <c r="H284" t="str">
        <f>IFERROR(VLOOKUP(I284,'country(26mar)'!C$2:D$251,2,FALSE),"")</f>
        <v>base.ar</v>
      </c>
      <c r="I284" t="s">
        <v>320</v>
      </c>
      <c r="J284" t="s">
        <v>321</v>
      </c>
      <c r="K284" t="s">
        <v>449</v>
      </c>
      <c r="L284" t="str">
        <f>CONCATENATE(G284," ",K284)</f>
        <v>Argentina Santa Fe</v>
      </c>
      <c r="M284" t="str">
        <f>IFERROR(VLOOKUP(L284,'State(need_input)'!I$2:J$3992,2,FALSE),"")</f>
        <v>base.state_ar_s</v>
      </c>
      <c r="N284" t="s">
        <v>20</v>
      </c>
      <c r="O284">
        <v>88713</v>
      </c>
      <c r="P284">
        <v>1032181625</v>
      </c>
    </row>
    <row r="285" spans="1:16">
      <c r="A285" s="5" t="str">
        <f>CONCATENATE("rdx_city_",J285,"_",B285)</f>
        <v>rdx_city_ARG_98</v>
      </c>
      <c r="B285">
        <f>IF(I285=I284,B284+1,1)</f>
        <v>98</v>
      </c>
      <c r="C285" t="s">
        <v>450</v>
      </c>
      <c r="D285" t="s">
        <v>450</v>
      </c>
      <c r="E285">
        <v>-43.3</v>
      </c>
      <c r="F285">
        <v>-65.1</v>
      </c>
      <c r="G285" t="s">
        <v>319</v>
      </c>
      <c r="H285" t="str">
        <f>IFERROR(VLOOKUP(I285,'country(26mar)'!C$2:D$251,2,FALSE),"")</f>
        <v>base.ar</v>
      </c>
      <c r="I285" t="s">
        <v>320</v>
      </c>
      <c r="J285" t="s">
        <v>321</v>
      </c>
      <c r="K285" t="s">
        <v>330</v>
      </c>
      <c r="L285" t="str">
        <f>CONCATENATE(G285," ",K285)</f>
        <v>Argentina Chubut</v>
      </c>
      <c r="M285" t="str">
        <f>IFERROR(VLOOKUP(L285,'State(need_input)'!I$2:J$3992,2,FALSE),"")</f>
        <v/>
      </c>
      <c r="N285" t="s">
        <v>23</v>
      </c>
      <c r="O285">
        <v>26335</v>
      </c>
      <c r="P285">
        <v>1032302344</v>
      </c>
    </row>
    <row r="286" spans="1:16">
      <c r="A286" s="5" t="str">
        <f>CONCATENATE("rdx_city_",J286,"_",B286)</f>
        <v>rdx_city_ARG_99</v>
      </c>
      <c r="B286">
        <f>IF(I286=I285,B285+1,1)</f>
        <v>99</v>
      </c>
      <c r="C286" t="s">
        <v>451</v>
      </c>
      <c r="D286" t="s">
        <v>451</v>
      </c>
      <c r="E286">
        <v>-29.1395</v>
      </c>
      <c r="F286">
        <v>-59.65</v>
      </c>
      <c r="G286" t="s">
        <v>319</v>
      </c>
      <c r="H286" t="str">
        <f>IFERROR(VLOOKUP(I286,'country(26mar)'!C$2:D$251,2,FALSE),"")</f>
        <v>base.ar</v>
      </c>
      <c r="I286" t="s">
        <v>320</v>
      </c>
      <c r="J286" t="s">
        <v>321</v>
      </c>
      <c r="K286" t="s">
        <v>449</v>
      </c>
      <c r="L286" t="str">
        <f>CONCATENATE(G286," ",K286)</f>
        <v>Argentina Santa Fe</v>
      </c>
      <c r="M286" t="str">
        <f>IFERROR(VLOOKUP(L286,'State(need_input)'!I$2:J$3992,2,FALSE),"")</f>
        <v>base.state_ar_s</v>
      </c>
      <c r="N286" t="s">
        <v>20</v>
      </c>
      <c r="O286">
        <v>90184</v>
      </c>
      <c r="P286">
        <v>1032927391</v>
      </c>
    </row>
    <row r="287" spans="1:16">
      <c r="A287" s="5" t="str">
        <f>CONCATENATE("rdx_city_",J287,"_",B287)</f>
        <v>rdx_city_ARG_100</v>
      </c>
      <c r="B287">
        <f>IF(I287=I286,B286+1,1)</f>
        <v>100</v>
      </c>
      <c r="C287" t="s">
        <v>452</v>
      </c>
      <c r="D287" t="s">
        <v>452</v>
      </c>
      <c r="E287">
        <v>-27.46</v>
      </c>
      <c r="F287">
        <v>-58.99</v>
      </c>
      <c r="G287" t="s">
        <v>319</v>
      </c>
      <c r="H287" t="str">
        <f>IFERROR(VLOOKUP(I287,'country(26mar)'!C$2:D$251,2,FALSE),"")</f>
        <v>base.ar</v>
      </c>
      <c r="I287" t="s">
        <v>320</v>
      </c>
      <c r="J287" t="s">
        <v>321</v>
      </c>
      <c r="K287" t="s">
        <v>353</v>
      </c>
      <c r="L287" t="str">
        <f>CONCATENATE(G287," ",K287)</f>
        <v>Argentina Chaco</v>
      </c>
      <c r="M287" t="str">
        <f>IFERROR(VLOOKUP(L287,'State(need_input)'!I$2:J$3992,2,FALSE),"")</f>
        <v>base.state_ar_h</v>
      </c>
      <c r="N287" t="s">
        <v>23</v>
      </c>
      <c r="O287">
        <v>387158</v>
      </c>
      <c r="P287">
        <v>1032720891</v>
      </c>
    </row>
    <row r="288" spans="1:16">
      <c r="A288" s="5" t="str">
        <f>CONCATENATE("rdx_city_",J288,"_",B288)</f>
        <v>rdx_city_ARG_101</v>
      </c>
      <c r="B288">
        <f>IF(I288=I287,B287+1,1)</f>
        <v>101</v>
      </c>
      <c r="C288" t="s">
        <v>453</v>
      </c>
      <c r="D288" t="s">
        <v>453</v>
      </c>
      <c r="E288">
        <v>-22.4329</v>
      </c>
      <c r="F288">
        <v>-66.1666</v>
      </c>
      <c r="G288" t="s">
        <v>319</v>
      </c>
      <c r="H288" t="str">
        <f>IFERROR(VLOOKUP(I288,'country(26mar)'!C$2:D$251,2,FALSE),"")</f>
        <v>base.ar</v>
      </c>
      <c r="I288" t="s">
        <v>320</v>
      </c>
      <c r="J288" t="s">
        <v>321</v>
      </c>
      <c r="K288" t="s">
        <v>326</v>
      </c>
      <c r="L288" t="str">
        <f>CONCATENATE(G288," ",K288)</f>
        <v>Argentina Jujuy</v>
      </c>
      <c r="M288" t="str">
        <f>IFERROR(VLOOKUP(L288,'State(need_input)'!I$2:J$3992,2,FALSE),"")</f>
        <v>base.state_ar_y</v>
      </c>
      <c r="N288" t="s">
        <v>20</v>
      </c>
      <c r="O288">
        <v>6692</v>
      </c>
      <c r="P288">
        <v>1032429190</v>
      </c>
    </row>
    <row r="289" spans="1:16">
      <c r="A289" s="5" t="str">
        <f>CONCATENATE("rdx_city_",J289,"_",B289)</f>
        <v>rdx_city_ARG_102</v>
      </c>
      <c r="B289">
        <f>IF(I289=I288,B288+1,1)</f>
        <v>102</v>
      </c>
      <c r="C289" t="s">
        <v>454</v>
      </c>
      <c r="D289" t="s">
        <v>455</v>
      </c>
      <c r="E289">
        <v>-38.9666</v>
      </c>
      <c r="F289">
        <v>-64.0833</v>
      </c>
      <c r="G289" t="s">
        <v>319</v>
      </c>
      <c r="H289" t="str">
        <f>IFERROR(VLOOKUP(I289,'country(26mar)'!C$2:D$251,2,FALSE),"")</f>
        <v>base.ar</v>
      </c>
      <c r="I289" t="s">
        <v>320</v>
      </c>
      <c r="J289" t="s">
        <v>321</v>
      </c>
      <c r="K289" t="s">
        <v>322</v>
      </c>
      <c r="L289" t="str">
        <f>CONCATENATE(G289," ",K289)</f>
        <v>Argentina La Pampa</v>
      </c>
      <c r="M289" t="str">
        <f>IFERROR(VLOOKUP(L289,'State(need_input)'!I$2:J$3992,2,FALSE),"")</f>
        <v>base.state_ar_l</v>
      </c>
      <c r="O289">
        <v>11499</v>
      </c>
      <c r="P289">
        <v>1032592194</v>
      </c>
    </row>
    <row r="290" spans="1:16">
      <c r="A290" s="5" t="str">
        <f>CONCATENATE("rdx_city_",J290,"_",B290)</f>
        <v>rdx_city_ARG_103</v>
      </c>
      <c r="B290">
        <f>IF(I290=I289,B289+1,1)</f>
        <v>103</v>
      </c>
      <c r="C290" t="s">
        <v>456</v>
      </c>
      <c r="D290" t="s">
        <v>457</v>
      </c>
      <c r="E290">
        <v>-33.13</v>
      </c>
      <c r="F290">
        <v>-64.35</v>
      </c>
      <c r="G290" t="s">
        <v>319</v>
      </c>
      <c r="H290" t="str">
        <f>IFERROR(VLOOKUP(I290,'country(26mar)'!C$2:D$251,2,FALSE),"")</f>
        <v>base.ar</v>
      </c>
      <c r="I290" t="s">
        <v>320</v>
      </c>
      <c r="J290" t="s">
        <v>321</v>
      </c>
      <c r="K290" t="s">
        <v>328</v>
      </c>
      <c r="L290" t="str">
        <f>CONCATENATE(G290," ",K290)</f>
        <v>Argentina Córdoba</v>
      </c>
      <c r="M290" t="str">
        <f>IFERROR(VLOOKUP(L290,'State(need_input)'!I$2:J$3992,2,FALSE),"")</f>
        <v>base.state_ar_x</v>
      </c>
      <c r="N290" t="s">
        <v>20</v>
      </c>
      <c r="O290">
        <v>153757</v>
      </c>
      <c r="P290">
        <v>1032552145</v>
      </c>
    </row>
    <row r="291" spans="1:16">
      <c r="A291" s="5" t="str">
        <f>CONCATENATE("rdx_city_",J291,"_",B291)</f>
        <v>rdx_city_ARG_104</v>
      </c>
      <c r="B291">
        <f>IF(I291=I290,B290+1,1)</f>
        <v>104</v>
      </c>
      <c r="C291" t="s">
        <v>458</v>
      </c>
      <c r="D291" t="s">
        <v>459</v>
      </c>
      <c r="E291">
        <v>-51.6333</v>
      </c>
      <c r="F291">
        <v>-69.2166</v>
      </c>
      <c r="G291" t="s">
        <v>319</v>
      </c>
      <c r="H291" t="str">
        <f>IFERROR(VLOOKUP(I291,'country(26mar)'!C$2:D$251,2,FALSE),"")</f>
        <v>base.ar</v>
      </c>
      <c r="I291" t="s">
        <v>320</v>
      </c>
      <c r="J291" t="s">
        <v>321</v>
      </c>
      <c r="K291" t="s">
        <v>324</v>
      </c>
      <c r="L291" t="str">
        <f>CONCATENATE(G291," ",K291)</f>
        <v>Argentina Santa Cruz</v>
      </c>
      <c r="M291" t="str">
        <f>IFERROR(VLOOKUP(L291,'State(need_input)'!I$2:J$3992,2,FALSE),"")</f>
        <v>base.state_ar_z</v>
      </c>
      <c r="N291" t="s">
        <v>23</v>
      </c>
      <c r="O291">
        <v>85700</v>
      </c>
      <c r="P291">
        <v>1032471024</v>
      </c>
    </row>
    <row r="292" spans="1:16">
      <c r="A292" s="5" t="str">
        <f>CONCATENATE("rdx_city_",J292,"_",B292)</f>
        <v>rdx_city_ARG_105</v>
      </c>
      <c r="B292">
        <f>IF(I292=I291,B291+1,1)</f>
        <v>105</v>
      </c>
      <c r="C292" t="s">
        <v>460</v>
      </c>
      <c r="D292" t="s">
        <v>460</v>
      </c>
      <c r="E292">
        <v>-53.7914</v>
      </c>
      <c r="F292">
        <v>-67.699</v>
      </c>
      <c r="G292" t="s">
        <v>319</v>
      </c>
      <c r="H292" t="str">
        <f>IFERROR(VLOOKUP(I292,'country(26mar)'!C$2:D$251,2,FALSE),"")</f>
        <v>base.ar</v>
      </c>
      <c r="I292" t="s">
        <v>320</v>
      </c>
      <c r="J292" t="s">
        <v>321</v>
      </c>
      <c r="K292" t="s">
        <v>461</v>
      </c>
      <c r="L292" t="str">
        <f>CONCATENATE(G292," ",K292)</f>
        <v>Argentina Tierra del Fuego, Antártida e Islas del Atlántico Sur</v>
      </c>
      <c r="M292" t="str">
        <f>IFERROR(VLOOKUP(L292,'State(need_input)'!I$2:J$3992,2,FALSE),"")</f>
        <v/>
      </c>
      <c r="N292" t="s">
        <v>20</v>
      </c>
      <c r="O292">
        <v>31095</v>
      </c>
      <c r="P292">
        <v>1032824067</v>
      </c>
    </row>
    <row r="293" spans="1:16">
      <c r="A293" s="5" t="str">
        <f>CONCATENATE("rdx_city_",J293,"_",B293)</f>
        <v>rdx_city_ARG_106</v>
      </c>
      <c r="B293">
        <f>IF(I293=I292,B292+1,1)</f>
        <v>106</v>
      </c>
      <c r="C293" t="s">
        <v>462</v>
      </c>
      <c r="D293" t="s">
        <v>463</v>
      </c>
      <c r="E293">
        <v>-32.1796</v>
      </c>
      <c r="F293">
        <v>-64.12</v>
      </c>
      <c r="G293" t="s">
        <v>319</v>
      </c>
      <c r="H293" t="str">
        <f>IFERROR(VLOOKUP(I293,'country(26mar)'!C$2:D$251,2,FALSE),"")</f>
        <v>base.ar</v>
      </c>
      <c r="I293" t="s">
        <v>320</v>
      </c>
      <c r="J293" t="s">
        <v>321</v>
      </c>
      <c r="K293" t="s">
        <v>328</v>
      </c>
      <c r="L293" t="str">
        <f>CONCATENATE(G293," ",K293)</f>
        <v>Argentina Córdoba</v>
      </c>
      <c r="M293" t="str">
        <f>IFERROR(VLOOKUP(L293,'State(need_input)'!I$2:J$3992,2,FALSE),"")</f>
        <v>base.state_ar_x</v>
      </c>
      <c r="O293">
        <v>53389</v>
      </c>
      <c r="P293">
        <v>1032103221</v>
      </c>
    </row>
    <row r="294" spans="1:16">
      <c r="A294" s="5" t="str">
        <f>CONCATENATE("rdx_city_",J294,"_",B294)</f>
        <v>rdx_city_ARG_107</v>
      </c>
      <c r="B294">
        <f>IF(I294=I293,B293+1,1)</f>
        <v>107</v>
      </c>
      <c r="C294" t="s">
        <v>464</v>
      </c>
      <c r="D294" t="s">
        <v>464</v>
      </c>
      <c r="E294">
        <v>-30.2156</v>
      </c>
      <c r="F294">
        <v>-69.14</v>
      </c>
      <c r="G294" t="s">
        <v>319</v>
      </c>
      <c r="H294" t="str">
        <f>IFERROR(VLOOKUP(I294,'country(26mar)'!C$2:D$251,2,FALSE),"")</f>
        <v>base.ar</v>
      </c>
      <c r="I294" t="s">
        <v>320</v>
      </c>
      <c r="J294" t="s">
        <v>321</v>
      </c>
      <c r="K294" t="s">
        <v>465</v>
      </c>
      <c r="L294" t="str">
        <f>CONCATENATE(G294," ",K294)</f>
        <v>Argentina San Juan</v>
      </c>
      <c r="M294" t="str">
        <f>IFERROR(VLOOKUP(L294,'State(need_input)'!I$2:J$3992,2,FALSE),"")</f>
        <v>base.state_ar_j</v>
      </c>
      <c r="N294" t="s">
        <v>20</v>
      </c>
      <c r="O294">
        <v>701</v>
      </c>
      <c r="P294">
        <v>1032937217</v>
      </c>
    </row>
    <row r="295" spans="1:16">
      <c r="A295" s="5" t="str">
        <f>CONCATENATE("rdx_city_",J295,"_",B295)</f>
        <v>rdx_city_ARG_108</v>
      </c>
      <c r="B295">
        <f>IF(I295=I294,B294+1,1)</f>
        <v>108</v>
      </c>
      <c r="C295" t="s">
        <v>466</v>
      </c>
      <c r="D295" t="s">
        <v>466</v>
      </c>
      <c r="E295">
        <v>-32.9511</v>
      </c>
      <c r="F295">
        <v>-60.6663</v>
      </c>
      <c r="G295" t="s">
        <v>319</v>
      </c>
      <c r="H295" t="str">
        <f>IFERROR(VLOOKUP(I295,'country(26mar)'!C$2:D$251,2,FALSE),"")</f>
        <v>base.ar</v>
      </c>
      <c r="I295" t="s">
        <v>320</v>
      </c>
      <c r="J295" t="s">
        <v>321</v>
      </c>
      <c r="K295" t="s">
        <v>449</v>
      </c>
      <c r="L295" t="str">
        <f>CONCATENATE(G295," ",K295)</f>
        <v>Argentina Santa Fe</v>
      </c>
      <c r="M295" t="str">
        <f>IFERROR(VLOOKUP(L295,'State(need_input)'!I$2:J$3992,2,FALSE),"")</f>
        <v>base.state_ar_s</v>
      </c>
      <c r="N295" t="s">
        <v>20</v>
      </c>
      <c r="O295">
        <v>1203000</v>
      </c>
      <c r="P295">
        <v>1032770677</v>
      </c>
    </row>
    <row r="296" spans="1:16">
      <c r="A296" s="5" t="str">
        <f>CONCATENATE("rdx_city_",J296,"_",B296)</f>
        <v>rdx_city_ARG_109</v>
      </c>
      <c r="B296">
        <f>IF(I296=I295,B295+1,1)</f>
        <v>109</v>
      </c>
      <c r="C296" t="s">
        <v>344</v>
      </c>
      <c r="D296" t="s">
        <v>344</v>
      </c>
      <c r="E296">
        <v>-24.7834</v>
      </c>
      <c r="F296">
        <v>-65.4166</v>
      </c>
      <c r="G296" t="s">
        <v>319</v>
      </c>
      <c r="H296" t="str">
        <f>IFERROR(VLOOKUP(I296,'country(26mar)'!C$2:D$251,2,FALSE),"")</f>
        <v>base.ar</v>
      </c>
      <c r="I296" t="s">
        <v>320</v>
      </c>
      <c r="J296" t="s">
        <v>321</v>
      </c>
      <c r="K296" t="s">
        <v>344</v>
      </c>
      <c r="L296" t="str">
        <f>CONCATENATE(G296," ",K296)</f>
        <v>Argentina Salta</v>
      </c>
      <c r="M296" t="str">
        <f>IFERROR(VLOOKUP(L296,'State(need_input)'!I$2:J$3992,2,FALSE),"")</f>
        <v>base.state_ar_a</v>
      </c>
      <c r="N296" t="s">
        <v>23</v>
      </c>
      <c r="O296">
        <v>512686</v>
      </c>
      <c r="P296">
        <v>1032926124</v>
      </c>
    </row>
    <row r="297" spans="1:16">
      <c r="A297" s="5" t="str">
        <f>CONCATENATE("rdx_city_",J297,"_",B297)</f>
        <v>rdx_city_ARG_110</v>
      </c>
      <c r="B297">
        <f>IF(I297=I296,B296+1,1)</f>
        <v>110</v>
      </c>
      <c r="C297" t="s">
        <v>467</v>
      </c>
      <c r="D297" t="s">
        <v>467</v>
      </c>
      <c r="E297">
        <v>-24.1829</v>
      </c>
      <c r="F297">
        <v>-66.35</v>
      </c>
      <c r="G297" t="s">
        <v>319</v>
      </c>
      <c r="H297" t="str">
        <f>IFERROR(VLOOKUP(I297,'country(26mar)'!C$2:D$251,2,FALSE),"")</f>
        <v>base.ar</v>
      </c>
      <c r="I297" t="s">
        <v>320</v>
      </c>
      <c r="J297" t="s">
        <v>321</v>
      </c>
      <c r="K297" t="s">
        <v>344</v>
      </c>
      <c r="L297" t="str">
        <f>CONCATENATE(G297," ",K297)</f>
        <v>Argentina Salta</v>
      </c>
      <c r="M297" t="str">
        <f>IFERROR(VLOOKUP(L297,'State(need_input)'!I$2:J$3992,2,FALSE),"")</f>
        <v>base.state_ar_a</v>
      </c>
      <c r="N297" t="s">
        <v>20</v>
      </c>
      <c r="O297">
        <v>4000</v>
      </c>
      <c r="P297">
        <v>1032191344</v>
      </c>
    </row>
    <row r="298" spans="1:16">
      <c r="A298" s="5" t="str">
        <f>CONCATENATE("rdx_city_",J298,"_",B298)</f>
        <v>rdx_city_ARG_111</v>
      </c>
      <c r="B298">
        <f>IF(I298=I297,B297+1,1)</f>
        <v>111</v>
      </c>
      <c r="C298" t="s">
        <v>468</v>
      </c>
      <c r="D298" t="s">
        <v>468</v>
      </c>
      <c r="E298">
        <v>-40.7329</v>
      </c>
      <c r="F298">
        <v>-64.9333</v>
      </c>
      <c r="G298" t="s">
        <v>319</v>
      </c>
      <c r="H298" t="str">
        <f>IFERROR(VLOOKUP(I298,'country(26mar)'!C$2:D$251,2,FALSE),"")</f>
        <v>base.ar</v>
      </c>
      <c r="I298" t="s">
        <v>320</v>
      </c>
      <c r="J298" t="s">
        <v>321</v>
      </c>
      <c r="K298" t="s">
        <v>360</v>
      </c>
      <c r="L298" t="str">
        <f>CONCATENATE(G298," ",K298)</f>
        <v>Argentina Río Negro</v>
      </c>
      <c r="M298" t="str">
        <f>IFERROR(VLOOKUP(L298,'State(need_input)'!I$2:J$3992,2,FALSE),"")</f>
        <v>base.state_ar_r</v>
      </c>
      <c r="N298" t="s">
        <v>20</v>
      </c>
      <c r="O298">
        <v>8492</v>
      </c>
      <c r="P298">
        <v>1032154473</v>
      </c>
    </row>
    <row r="299" spans="1:16">
      <c r="A299" s="5" t="str">
        <f>CONCATENATE("rdx_city_",J299,"_",B299)</f>
        <v>rdx_city_ARG_112</v>
      </c>
      <c r="B299">
        <f>IF(I299=I298,B298+1,1)</f>
        <v>112</v>
      </c>
      <c r="C299" t="s">
        <v>469</v>
      </c>
      <c r="D299" t="s">
        <v>469</v>
      </c>
      <c r="E299">
        <v>-41.15</v>
      </c>
      <c r="F299">
        <v>-71.3</v>
      </c>
      <c r="G299" t="s">
        <v>319</v>
      </c>
      <c r="H299" t="str">
        <f>IFERROR(VLOOKUP(I299,'country(26mar)'!C$2:D$251,2,FALSE),"")</f>
        <v>base.ar</v>
      </c>
      <c r="I299" t="s">
        <v>320</v>
      </c>
      <c r="J299" t="s">
        <v>321</v>
      </c>
      <c r="K299" t="s">
        <v>360</v>
      </c>
      <c r="L299" t="str">
        <f>CONCATENATE(G299," ",K299)</f>
        <v>Argentina Río Negro</v>
      </c>
      <c r="M299" t="str">
        <f>IFERROR(VLOOKUP(L299,'State(need_input)'!I$2:J$3992,2,FALSE),"")</f>
        <v>base.state_ar_r</v>
      </c>
      <c r="N299" t="s">
        <v>20</v>
      </c>
      <c r="O299">
        <v>95394</v>
      </c>
      <c r="P299">
        <v>1032111842</v>
      </c>
    </row>
    <row r="300" spans="1:16">
      <c r="A300" s="5" t="str">
        <f>CONCATENATE("rdx_city_",J300,"_",B300)</f>
        <v>rdx_city_ARG_113</v>
      </c>
      <c r="B300">
        <f>IF(I300=I299,B299+1,1)</f>
        <v>113</v>
      </c>
      <c r="C300" t="s">
        <v>470</v>
      </c>
      <c r="D300" t="s">
        <v>470</v>
      </c>
      <c r="E300">
        <v>-31.43</v>
      </c>
      <c r="F300">
        <v>-62.09</v>
      </c>
      <c r="G300" t="s">
        <v>319</v>
      </c>
      <c r="H300" t="str">
        <f>IFERROR(VLOOKUP(I300,'country(26mar)'!C$2:D$251,2,FALSE),"")</f>
        <v>base.ar</v>
      </c>
      <c r="I300" t="s">
        <v>320</v>
      </c>
      <c r="J300" t="s">
        <v>321</v>
      </c>
      <c r="K300" t="s">
        <v>328</v>
      </c>
      <c r="L300" t="str">
        <f>CONCATENATE(G300," ",K300)</f>
        <v>Argentina Córdoba</v>
      </c>
      <c r="M300" t="str">
        <f>IFERROR(VLOOKUP(L300,'State(need_input)'!I$2:J$3992,2,FALSE),"")</f>
        <v>base.state_ar_x</v>
      </c>
      <c r="N300" t="s">
        <v>20</v>
      </c>
      <c r="O300">
        <v>59062</v>
      </c>
      <c r="P300">
        <v>1032491643</v>
      </c>
    </row>
    <row r="301" spans="1:16">
      <c r="A301" s="5" t="str">
        <f>CONCATENATE("rdx_city_",J301,"_",B301)</f>
        <v>rdx_city_ARG_114</v>
      </c>
      <c r="B301">
        <f>IF(I301=I300,B300+1,1)</f>
        <v>114</v>
      </c>
      <c r="C301" t="s">
        <v>465</v>
      </c>
      <c r="D301" t="s">
        <v>465</v>
      </c>
      <c r="E301">
        <v>-31.55</v>
      </c>
      <c r="F301">
        <v>-68.52</v>
      </c>
      <c r="G301" t="s">
        <v>319</v>
      </c>
      <c r="H301" t="str">
        <f>IFERROR(VLOOKUP(I301,'country(26mar)'!C$2:D$251,2,FALSE),"")</f>
        <v>base.ar</v>
      </c>
      <c r="I301" t="s">
        <v>320</v>
      </c>
      <c r="J301" t="s">
        <v>321</v>
      </c>
      <c r="K301" t="s">
        <v>465</v>
      </c>
      <c r="L301" t="str">
        <f>CONCATENATE(G301," ",K301)</f>
        <v>Argentina San Juan</v>
      </c>
      <c r="M301" t="str">
        <f>IFERROR(VLOOKUP(L301,'State(need_input)'!I$2:J$3992,2,FALSE),"")</f>
        <v>base.state_ar_j</v>
      </c>
      <c r="N301" t="s">
        <v>23</v>
      </c>
      <c r="O301">
        <v>447048</v>
      </c>
      <c r="P301">
        <v>1032869625</v>
      </c>
    </row>
    <row r="302" spans="1:16">
      <c r="A302" s="5" t="str">
        <f>CONCATENATE("rdx_city_",J302,"_",B302)</f>
        <v>rdx_city_ARG_115</v>
      </c>
      <c r="B302">
        <f>IF(I302=I301,B301+1,1)</f>
        <v>115</v>
      </c>
      <c r="C302" t="s">
        <v>471</v>
      </c>
      <c r="D302" t="s">
        <v>471</v>
      </c>
      <c r="E302">
        <v>-30.7829</v>
      </c>
      <c r="F302">
        <v>-60.5833</v>
      </c>
      <c r="G302" t="s">
        <v>319</v>
      </c>
      <c r="H302" t="str">
        <f>IFERROR(VLOOKUP(I302,'country(26mar)'!C$2:D$251,2,FALSE),"")</f>
        <v>base.ar</v>
      </c>
      <c r="I302" t="s">
        <v>320</v>
      </c>
      <c r="J302" t="s">
        <v>321</v>
      </c>
      <c r="K302" t="s">
        <v>449</v>
      </c>
      <c r="L302" t="str">
        <f>CONCATENATE(G302," ",K302)</f>
        <v>Argentina Santa Fe</v>
      </c>
      <c r="M302" t="str">
        <f>IFERROR(VLOOKUP(L302,'State(need_input)'!I$2:J$3992,2,FALSE),"")</f>
        <v>base.state_ar_s</v>
      </c>
      <c r="N302" t="s">
        <v>20</v>
      </c>
      <c r="O302">
        <v>9607</v>
      </c>
      <c r="P302">
        <v>1032734419</v>
      </c>
    </row>
    <row r="303" spans="1:16">
      <c r="A303" s="5" t="str">
        <f>CONCATENATE("rdx_city_",J303,"_",B303)</f>
        <v>rdx_city_ARG_116</v>
      </c>
      <c r="B303">
        <f>IF(I303=I302,B302+1,1)</f>
        <v>116</v>
      </c>
      <c r="C303" t="s">
        <v>472</v>
      </c>
      <c r="D303" t="s">
        <v>472</v>
      </c>
      <c r="E303">
        <v>-28.12</v>
      </c>
      <c r="F303">
        <v>-58.77</v>
      </c>
      <c r="G303" t="s">
        <v>319</v>
      </c>
      <c r="H303" t="str">
        <f>IFERROR(VLOOKUP(I303,'country(26mar)'!C$2:D$251,2,FALSE),"")</f>
        <v>base.ar</v>
      </c>
      <c r="I303" t="s">
        <v>320</v>
      </c>
      <c r="J303" t="s">
        <v>321</v>
      </c>
      <c r="K303" t="s">
        <v>376</v>
      </c>
      <c r="L303" t="str">
        <f>CONCATENATE(G303," ",K303)</f>
        <v>Argentina Corrientes</v>
      </c>
      <c r="M303" t="str">
        <f>IFERROR(VLOOKUP(L303,'State(need_input)'!I$2:J$3992,2,FALSE),"")</f>
        <v>base.state_ar_w</v>
      </c>
      <c r="O303">
        <v>47626</v>
      </c>
      <c r="P303">
        <v>1032610376</v>
      </c>
    </row>
    <row r="304" spans="1:16">
      <c r="A304" s="5" t="str">
        <f>CONCATENATE("rdx_city_",J304,"_",B304)</f>
        <v>rdx_city_ARG_117</v>
      </c>
      <c r="B304">
        <f>IF(I304=I303,B303+1,1)</f>
        <v>117</v>
      </c>
      <c r="C304" t="s">
        <v>427</v>
      </c>
      <c r="D304" t="s">
        <v>427</v>
      </c>
      <c r="E304">
        <v>-33.3</v>
      </c>
      <c r="F304">
        <v>-66.35</v>
      </c>
      <c r="G304" t="s">
        <v>319</v>
      </c>
      <c r="H304" t="str">
        <f>IFERROR(VLOOKUP(I304,'country(26mar)'!C$2:D$251,2,FALSE),"")</f>
        <v>base.ar</v>
      </c>
      <c r="I304" t="s">
        <v>320</v>
      </c>
      <c r="J304" t="s">
        <v>321</v>
      </c>
      <c r="K304" t="s">
        <v>427</v>
      </c>
      <c r="L304" t="str">
        <f>CONCATENATE(G304," ",K304)</f>
        <v>Argentina San Luis</v>
      </c>
      <c r="M304" t="str">
        <f>IFERROR(VLOOKUP(L304,'State(need_input)'!I$2:J$3992,2,FALSE),"")</f>
        <v>base.state_ar_d</v>
      </c>
      <c r="N304" t="s">
        <v>23</v>
      </c>
      <c r="O304">
        <v>432310</v>
      </c>
      <c r="P304">
        <v>1032547434</v>
      </c>
    </row>
    <row r="305" spans="1:16">
      <c r="A305" s="5" t="str">
        <f>CONCATENATE("rdx_city_",J305,"_",B305)</f>
        <v>rdx_city_ARG_118</v>
      </c>
      <c r="B305">
        <f>IF(I305=I304,B304+1,1)</f>
        <v>118</v>
      </c>
      <c r="C305" t="s">
        <v>473</v>
      </c>
      <c r="D305" t="s">
        <v>474</v>
      </c>
      <c r="E305">
        <v>-33.07</v>
      </c>
      <c r="F305">
        <v>-68.49</v>
      </c>
      <c r="G305" t="s">
        <v>319</v>
      </c>
      <c r="H305" t="str">
        <f>IFERROR(VLOOKUP(I305,'country(26mar)'!C$2:D$251,2,FALSE),"")</f>
        <v>base.ar</v>
      </c>
      <c r="I305" t="s">
        <v>320</v>
      </c>
      <c r="J305" t="s">
        <v>321</v>
      </c>
      <c r="K305" t="s">
        <v>409</v>
      </c>
      <c r="L305" t="str">
        <f>CONCATENATE(G305," ",K305)</f>
        <v>Argentina Mendoza</v>
      </c>
      <c r="M305" t="str">
        <f>IFERROR(VLOOKUP(L305,'State(need_input)'!I$2:J$3992,2,FALSE),"")</f>
        <v>base.state_ar_m</v>
      </c>
      <c r="N305" t="s">
        <v>20</v>
      </c>
      <c r="O305">
        <v>117399</v>
      </c>
      <c r="P305">
        <v>1032297325</v>
      </c>
    </row>
    <row r="306" spans="1:16">
      <c r="A306" s="5" t="str">
        <f>CONCATENATE("rdx_city_",J306,"_",B306)</f>
        <v>rdx_city_ARG_119</v>
      </c>
      <c r="B306">
        <f>IF(I306=I305,B305+1,1)</f>
        <v>119</v>
      </c>
      <c r="C306" t="s">
        <v>475</v>
      </c>
      <c r="D306" t="s">
        <v>475</v>
      </c>
      <c r="E306">
        <v>-33.33</v>
      </c>
      <c r="F306">
        <v>-60.24</v>
      </c>
      <c r="G306" t="s">
        <v>319</v>
      </c>
      <c r="H306" t="str">
        <f>IFERROR(VLOOKUP(I306,'country(26mar)'!C$2:D$251,2,FALSE),"")</f>
        <v>base.ar</v>
      </c>
      <c r="I306" t="s">
        <v>320</v>
      </c>
      <c r="J306" t="s">
        <v>321</v>
      </c>
      <c r="K306" t="s">
        <v>335</v>
      </c>
      <c r="L306" t="str">
        <f>CONCATENATE(G306," ",K306)</f>
        <v>Argentina Buenos Aires</v>
      </c>
      <c r="M306" t="str">
        <f>IFERROR(VLOOKUP(L306,'State(need_input)'!I$2:J$3992,2,FALSE),"")</f>
        <v>base.state_ar_b</v>
      </c>
      <c r="N306" t="s">
        <v>20</v>
      </c>
      <c r="O306">
        <v>127742</v>
      </c>
      <c r="P306">
        <v>1032067887</v>
      </c>
    </row>
    <row r="307" spans="1:16">
      <c r="A307" s="5" t="str">
        <f>CONCATENATE("rdx_city_",J307,"_",B307)</f>
        <v>rdx_city_ARG_120</v>
      </c>
      <c r="B307">
        <f>IF(I307=I306,B306+1,1)</f>
        <v>120</v>
      </c>
      <c r="C307" t="s">
        <v>476</v>
      </c>
      <c r="D307" t="s">
        <v>476</v>
      </c>
      <c r="E307">
        <v>-24.2196</v>
      </c>
      <c r="F307">
        <v>-64.87</v>
      </c>
      <c r="G307" t="s">
        <v>319</v>
      </c>
      <c r="H307" t="str">
        <f>IFERROR(VLOOKUP(I307,'country(26mar)'!C$2:D$251,2,FALSE),"")</f>
        <v>base.ar</v>
      </c>
      <c r="I307" t="s">
        <v>320</v>
      </c>
      <c r="J307" t="s">
        <v>321</v>
      </c>
      <c r="K307" t="s">
        <v>326</v>
      </c>
      <c r="L307" t="str">
        <f>CONCATENATE(G307," ",K307)</f>
        <v>Argentina Jujuy</v>
      </c>
      <c r="M307" t="str">
        <f>IFERROR(VLOOKUP(L307,'State(need_input)'!I$2:J$3992,2,FALSE),"")</f>
        <v>base.state_ar_y</v>
      </c>
      <c r="N307" t="s">
        <v>20</v>
      </c>
      <c r="O307">
        <v>58430</v>
      </c>
      <c r="P307">
        <v>1032823743</v>
      </c>
    </row>
    <row r="308" spans="1:16">
      <c r="A308" s="5" t="str">
        <f>CONCATENATE("rdx_city_",J308,"_",B308)</f>
        <v>rdx_city_ARG_121</v>
      </c>
      <c r="B308">
        <f>IF(I308=I307,B307+1,1)</f>
        <v>121</v>
      </c>
      <c r="C308" t="s">
        <v>477</v>
      </c>
      <c r="D308" t="s">
        <v>477</v>
      </c>
      <c r="E308">
        <v>-34.6</v>
      </c>
      <c r="F308">
        <v>-68.3333</v>
      </c>
      <c r="G308" t="s">
        <v>319</v>
      </c>
      <c r="H308" t="str">
        <f>IFERROR(VLOOKUP(I308,'country(26mar)'!C$2:D$251,2,FALSE),"")</f>
        <v>base.ar</v>
      </c>
      <c r="I308" t="s">
        <v>320</v>
      </c>
      <c r="J308" t="s">
        <v>321</v>
      </c>
      <c r="K308" t="s">
        <v>409</v>
      </c>
      <c r="L308" t="str">
        <f>CONCATENATE(G308," ",K308)</f>
        <v>Argentina Mendoza</v>
      </c>
      <c r="M308" t="str">
        <f>IFERROR(VLOOKUP(L308,'State(need_input)'!I$2:J$3992,2,FALSE),"")</f>
        <v>base.state_ar_m</v>
      </c>
      <c r="N308" t="s">
        <v>20</v>
      </c>
      <c r="O308">
        <v>109163</v>
      </c>
      <c r="P308">
        <v>1032221516</v>
      </c>
    </row>
    <row r="309" spans="1:16">
      <c r="A309" s="5" t="str">
        <f>CONCATENATE("rdx_city_",J309,"_",B309)</f>
        <v>rdx_city_ARG_122</v>
      </c>
      <c r="B309">
        <f>IF(I309=I308,B308+1,1)</f>
        <v>122</v>
      </c>
      <c r="C309" t="s">
        <v>478</v>
      </c>
      <c r="D309" t="s">
        <v>479</v>
      </c>
      <c r="E309">
        <v>-23.14</v>
      </c>
      <c r="F309">
        <v>-64.32</v>
      </c>
      <c r="G309" t="s">
        <v>319</v>
      </c>
      <c r="H309" t="str">
        <f>IFERROR(VLOOKUP(I309,'country(26mar)'!C$2:D$251,2,FALSE),"")</f>
        <v>base.ar</v>
      </c>
      <c r="I309" t="s">
        <v>320</v>
      </c>
      <c r="J309" t="s">
        <v>321</v>
      </c>
      <c r="K309" t="s">
        <v>344</v>
      </c>
      <c r="L309" t="str">
        <f>CONCATENATE(G309," ",K309)</f>
        <v>Argentina Salta</v>
      </c>
      <c r="M309" t="str">
        <f>IFERROR(VLOOKUP(L309,'State(need_input)'!I$2:J$3992,2,FALSE),"")</f>
        <v>base.state_ar_a</v>
      </c>
      <c r="N309" t="s">
        <v>20</v>
      </c>
      <c r="O309">
        <v>74059</v>
      </c>
      <c r="P309">
        <v>1032020207</v>
      </c>
    </row>
    <row r="310" spans="1:16">
      <c r="A310" s="5" t="str">
        <f>CONCATENATE("rdx_city_",J310,"_",B310)</f>
        <v>rdx_city_ARG_123</v>
      </c>
      <c r="B310">
        <f>IF(I310=I309,B309+1,1)</f>
        <v>123</v>
      </c>
      <c r="C310" t="s">
        <v>480</v>
      </c>
      <c r="D310" t="s">
        <v>480</v>
      </c>
      <c r="E310">
        <v>-24.1833</v>
      </c>
      <c r="F310">
        <v>-65.3</v>
      </c>
      <c r="G310" t="s">
        <v>319</v>
      </c>
      <c r="H310" t="str">
        <f>IFERROR(VLOOKUP(I310,'country(26mar)'!C$2:D$251,2,FALSE),"")</f>
        <v>base.ar</v>
      </c>
      <c r="I310" t="s">
        <v>320</v>
      </c>
      <c r="J310" t="s">
        <v>321</v>
      </c>
      <c r="K310" t="s">
        <v>326</v>
      </c>
      <c r="L310" t="str">
        <f>CONCATENATE(G310," ",K310)</f>
        <v>Argentina Jujuy</v>
      </c>
      <c r="M310" t="str">
        <f>IFERROR(VLOOKUP(L310,'State(need_input)'!I$2:J$3992,2,FALSE),"")</f>
        <v>base.state_ar_y</v>
      </c>
      <c r="N310" t="s">
        <v>23</v>
      </c>
      <c r="O310">
        <v>305891</v>
      </c>
      <c r="P310">
        <v>1032815808</v>
      </c>
    </row>
    <row r="311" spans="1:16">
      <c r="A311" s="5" t="str">
        <f>CONCATENATE("rdx_city_",J311,"_",B311)</f>
        <v>rdx_city_ARG_124</v>
      </c>
      <c r="B311">
        <f>IF(I311=I310,B310+1,1)</f>
        <v>124</v>
      </c>
      <c r="C311" t="s">
        <v>449</v>
      </c>
      <c r="D311" t="s">
        <v>449</v>
      </c>
      <c r="E311">
        <v>-31.6239</v>
      </c>
      <c r="F311">
        <v>-60.69</v>
      </c>
      <c r="G311" t="s">
        <v>319</v>
      </c>
      <c r="H311" t="str">
        <f>IFERROR(VLOOKUP(I311,'country(26mar)'!C$2:D$251,2,FALSE),"")</f>
        <v>base.ar</v>
      </c>
      <c r="I311" t="s">
        <v>320</v>
      </c>
      <c r="J311" t="s">
        <v>321</v>
      </c>
      <c r="K311" t="s">
        <v>449</v>
      </c>
      <c r="L311" t="str">
        <f>CONCATENATE(G311," ",K311)</f>
        <v>Argentina Santa Fe</v>
      </c>
      <c r="M311" t="str">
        <f>IFERROR(VLOOKUP(L311,'State(need_input)'!I$2:J$3992,2,FALSE),"")</f>
        <v>base.state_ar_s</v>
      </c>
      <c r="N311" t="s">
        <v>23</v>
      </c>
      <c r="O311">
        <v>489505</v>
      </c>
      <c r="P311">
        <v>1032817575</v>
      </c>
    </row>
    <row r="312" spans="1:16">
      <c r="A312" s="5" t="str">
        <f>CONCATENATE("rdx_city_",J312,"_",B312)</f>
        <v>rdx_city_ARG_125</v>
      </c>
      <c r="B312">
        <f>IF(I312=I311,B311+1,1)</f>
        <v>125</v>
      </c>
      <c r="C312" t="s">
        <v>481</v>
      </c>
      <c r="D312" t="s">
        <v>481</v>
      </c>
      <c r="E312">
        <v>-36.62</v>
      </c>
      <c r="F312">
        <v>-64.3</v>
      </c>
      <c r="G312" t="s">
        <v>319</v>
      </c>
      <c r="H312" t="str">
        <f>IFERROR(VLOOKUP(I312,'country(26mar)'!C$2:D$251,2,FALSE),"")</f>
        <v>base.ar</v>
      </c>
      <c r="I312" t="s">
        <v>320</v>
      </c>
      <c r="J312" t="s">
        <v>321</v>
      </c>
      <c r="K312" t="s">
        <v>322</v>
      </c>
      <c r="L312" t="str">
        <f>CONCATENATE(G312," ",K312)</f>
        <v>Argentina La Pampa</v>
      </c>
      <c r="M312" t="str">
        <f>IFERROR(VLOOKUP(L312,'State(need_input)'!I$2:J$3992,2,FALSE),"")</f>
        <v>base.state_ar_l</v>
      </c>
      <c r="N312" t="s">
        <v>23</v>
      </c>
      <c r="O312">
        <v>111424</v>
      </c>
      <c r="P312">
        <v>1032215828</v>
      </c>
    </row>
    <row r="313" spans="1:16">
      <c r="A313" s="5" t="str">
        <f>CONCATENATE("rdx_city_",J313,"_",B313)</f>
        <v>rdx_city_ARG_126</v>
      </c>
      <c r="B313">
        <f>IF(I313=I312,B312+1,1)</f>
        <v>126</v>
      </c>
      <c r="C313" t="s">
        <v>333</v>
      </c>
      <c r="D313" t="s">
        <v>333</v>
      </c>
      <c r="E313">
        <v>-27.7833</v>
      </c>
      <c r="F313">
        <v>-64.2667</v>
      </c>
      <c r="G313" t="s">
        <v>319</v>
      </c>
      <c r="H313" t="str">
        <f>IFERROR(VLOOKUP(I313,'country(26mar)'!C$2:D$251,2,FALSE),"")</f>
        <v>base.ar</v>
      </c>
      <c r="I313" t="s">
        <v>320</v>
      </c>
      <c r="J313" t="s">
        <v>321</v>
      </c>
      <c r="K313" t="s">
        <v>333</v>
      </c>
      <c r="L313" t="str">
        <f>CONCATENATE(G313," ",K313)</f>
        <v>Argentina Santiago del Estero</v>
      </c>
      <c r="M313" t="str">
        <f>IFERROR(VLOOKUP(L313,'State(need_input)'!I$2:J$3992,2,FALSE),"")</f>
        <v>base.state_ar_g</v>
      </c>
      <c r="N313" t="s">
        <v>23</v>
      </c>
      <c r="O313">
        <v>354692</v>
      </c>
      <c r="P313">
        <v>1032492280</v>
      </c>
    </row>
    <row r="314" spans="1:16">
      <c r="A314" s="5" t="str">
        <f>CONCATENATE("rdx_city_",J314,"_",B314)</f>
        <v>rdx_city_ARG_127</v>
      </c>
      <c r="B314">
        <f>IF(I314=I313,B313+1,1)</f>
        <v>127</v>
      </c>
      <c r="C314" t="s">
        <v>482</v>
      </c>
      <c r="D314" t="s">
        <v>482</v>
      </c>
      <c r="E314">
        <v>-45.6</v>
      </c>
      <c r="F314">
        <v>-69.0833</v>
      </c>
      <c r="G314" t="s">
        <v>319</v>
      </c>
      <c r="H314" t="str">
        <f>IFERROR(VLOOKUP(I314,'country(26mar)'!C$2:D$251,2,FALSE),"")</f>
        <v>base.ar</v>
      </c>
      <c r="I314" t="s">
        <v>320</v>
      </c>
      <c r="J314" t="s">
        <v>321</v>
      </c>
      <c r="K314" t="s">
        <v>330</v>
      </c>
      <c r="L314" t="str">
        <f>CONCATENATE(G314," ",K314)</f>
        <v>Argentina Chubut</v>
      </c>
      <c r="M314" t="str">
        <f>IFERROR(VLOOKUP(L314,'State(need_input)'!I$2:J$3992,2,FALSE),"")</f>
        <v/>
      </c>
      <c r="N314" t="s">
        <v>20</v>
      </c>
      <c r="O314">
        <v>5185</v>
      </c>
      <c r="P314">
        <v>1032479340</v>
      </c>
    </row>
    <row r="315" spans="1:16">
      <c r="A315" s="5" t="str">
        <f>CONCATENATE("rdx_city_",J315,"_",B315)</f>
        <v>rdx_city_ARG_128</v>
      </c>
      <c r="B315">
        <f>IF(I315=I314,B314+1,1)</f>
        <v>128</v>
      </c>
      <c r="C315" t="s">
        <v>483</v>
      </c>
      <c r="D315" t="s">
        <v>483</v>
      </c>
      <c r="E315">
        <v>-40.5829</v>
      </c>
      <c r="F315">
        <v>-67.8</v>
      </c>
      <c r="G315" t="s">
        <v>319</v>
      </c>
      <c r="H315" t="str">
        <f>IFERROR(VLOOKUP(I315,'country(26mar)'!C$2:D$251,2,FALSE),"")</f>
        <v>base.ar</v>
      </c>
      <c r="I315" t="s">
        <v>320</v>
      </c>
      <c r="J315" t="s">
        <v>321</v>
      </c>
      <c r="K315" t="s">
        <v>360</v>
      </c>
      <c r="L315" t="str">
        <f>CONCATENATE(G315," ",K315)</f>
        <v>Argentina Río Negro</v>
      </c>
      <c r="M315" t="str">
        <f>IFERROR(VLOOKUP(L315,'State(need_input)'!I$2:J$3992,2,FALSE),"")</f>
        <v>base.state_ar_r</v>
      </c>
      <c r="N315" t="s">
        <v>20</v>
      </c>
      <c r="O315">
        <v>1522</v>
      </c>
      <c r="P315">
        <v>1032417224</v>
      </c>
    </row>
    <row r="316" spans="1:16">
      <c r="A316" s="5" t="str">
        <f>CONCATENATE("rdx_city_",J316,"_",B316)</f>
        <v>rdx_city_ARG_129</v>
      </c>
      <c r="B316">
        <f>IF(I316=I315,B315+1,1)</f>
        <v>129</v>
      </c>
      <c r="C316" t="s">
        <v>484</v>
      </c>
      <c r="D316" t="s">
        <v>484</v>
      </c>
      <c r="E316">
        <v>-30.9329</v>
      </c>
      <c r="F316">
        <v>-61.5666</v>
      </c>
      <c r="G316" t="s">
        <v>319</v>
      </c>
      <c r="H316" t="str">
        <f>IFERROR(VLOOKUP(I316,'country(26mar)'!C$2:D$251,2,FALSE),"")</f>
        <v>base.ar</v>
      </c>
      <c r="I316" t="s">
        <v>320</v>
      </c>
      <c r="J316" t="s">
        <v>321</v>
      </c>
      <c r="K316" t="s">
        <v>449</v>
      </c>
      <c r="L316" t="str">
        <f>CONCATENATE(G316," ",K316)</f>
        <v>Argentina Santa Fe</v>
      </c>
      <c r="M316" t="str">
        <f>IFERROR(VLOOKUP(L316,'State(need_input)'!I$2:J$3992,2,FALSE),"")</f>
        <v>base.state_ar_s</v>
      </c>
      <c r="O316">
        <v>12655</v>
      </c>
      <c r="P316">
        <v>1032630690</v>
      </c>
    </row>
    <row r="317" spans="1:16">
      <c r="A317" s="5" t="str">
        <f>CONCATENATE("rdx_city_",J317,"_",B317)</f>
        <v>rdx_city_ARG_130</v>
      </c>
      <c r="B317">
        <f>IF(I317=I316,B316+1,1)</f>
        <v>130</v>
      </c>
      <c r="C317" t="s">
        <v>485</v>
      </c>
      <c r="D317" t="s">
        <v>485</v>
      </c>
      <c r="E317">
        <v>-23.4167</v>
      </c>
      <c r="F317">
        <v>-66.4833</v>
      </c>
      <c r="G317" t="s">
        <v>319</v>
      </c>
      <c r="H317" t="str">
        <f>IFERROR(VLOOKUP(I317,'country(26mar)'!C$2:D$251,2,FALSE),"")</f>
        <v>base.ar</v>
      </c>
      <c r="I317" t="s">
        <v>320</v>
      </c>
      <c r="J317" t="s">
        <v>321</v>
      </c>
      <c r="K317" t="s">
        <v>326</v>
      </c>
      <c r="L317" t="str">
        <f>CONCATENATE(G317," ",K317)</f>
        <v>Argentina Jujuy</v>
      </c>
      <c r="M317" t="str">
        <f>IFERROR(VLOOKUP(L317,'State(need_input)'!I$2:J$3992,2,FALSE),"")</f>
        <v>base.state_ar_y</v>
      </c>
      <c r="N317" t="s">
        <v>20</v>
      </c>
      <c r="O317">
        <v>1093</v>
      </c>
      <c r="P317">
        <v>1032742255</v>
      </c>
    </row>
    <row r="318" spans="1:16">
      <c r="A318" s="5" t="str">
        <f>CONCATENATE("rdx_city_",J318,"_",B318)</f>
        <v>rdx_city_ARG_131</v>
      </c>
      <c r="B318">
        <f>IF(I318=I317,B317+1,1)</f>
        <v>131</v>
      </c>
      <c r="C318" t="s">
        <v>486</v>
      </c>
      <c r="D318" t="s">
        <v>486</v>
      </c>
      <c r="E318">
        <v>-37.32</v>
      </c>
      <c r="F318">
        <v>-59.15</v>
      </c>
      <c r="G318" t="s">
        <v>319</v>
      </c>
      <c r="H318" t="str">
        <f>IFERROR(VLOOKUP(I318,'country(26mar)'!C$2:D$251,2,FALSE),"")</f>
        <v>base.ar</v>
      </c>
      <c r="I318" t="s">
        <v>320</v>
      </c>
      <c r="J318" t="s">
        <v>321</v>
      </c>
      <c r="K318" t="s">
        <v>335</v>
      </c>
      <c r="L318" t="str">
        <f>CONCATENATE(G318," ",K318)</f>
        <v>Argentina Buenos Aires</v>
      </c>
      <c r="M318" t="str">
        <f>IFERROR(VLOOKUP(L318,'State(need_input)'!I$2:J$3992,2,FALSE),"")</f>
        <v>base.state_ar_b</v>
      </c>
      <c r="N318" t="s">
        <v>20</v>
      </c>
      <c r="O318">
        <v>104325</v>
      </c>
      <c r="P318">
        <v>1032075057</v>
      </c>
    </row>
    <row r="319" spans="1:16">
      <c r="A319" s="5" t="str">
        <f>CONCATENATE("rdx_city_",J319,"_",B319)</f>
        <v>rdx_city_ARG_132</v>
      </c>
      <c r="B319">
        <f>IF(I319=I318,B318+1,1)</f>
        <v>132</v>
      </c>
      <c r="C319" t="s">
        <v>487</v>
      </c>
      <c r="D319" t="s">
        <v>487</v>
      </c>
      <c r="E319">
        <v>-22.55</v>
      </c>
      <c r="F319">
        <v>-63.81</v>
      </c>
      <c r="G319" t="s">
        <v>319</v>
      </c>
      <c r="H319" t="str">
        <f>IFERROR(VLOOKUP(I319,'country(26mar)'!C$2:D$251,2,FALSE),"")</f>
        <v>base.ar</v>
      </c>
      <c r="I319" t="s">
        <v>320</v>
      </c>
      <c r="J319" t="s">
        <v>321</v>
      </c>
      <c r="K319" t="s">
        <v>344</v>
      </c>
      <c r="L319" t="str">
        <f>CONCATENATE(G319," ",K319)</f>
        <v>Argentina Salta</v>
      </c>
      <c r="M319" t="str">
        <f>IFERROR(VLOOKUP(L319,'State(need_input)'!I$2:J$3992,2,FALSE),"")</f>
        <v>base.state_ar_a</v>
      </c>
      <c r="N319" t="s">
        <v>20</v>
      </c>
      <c r="O319">
        <v>60819</v>
      </c>
      <c r="P319">
        <v>1032317391</v>
      </c>
    </row>
    <row r="320" spans="1:16">
      <c r="A320" s="5" t="str">
        <f>CONCATENATE("rdx_city_",J320,"_",B320)</f>
        <v>rdx_city_ARG_133</v>
      </c>
      <c r="B320">
        <f>IF(I320=I319,B319+1,1)</f>
        <v>133</v>
      </c>
      <c r="C320" t="s">
        <v>488</v>
      </c>
      <c r="D320" t="s">
        <v>488</v>
      </c>
      <c r="E320">
        <v>-42.3996</v>
      </c>
      <c r="F320">
        <v>-66.95</v>
      </c>
      <c r="G320" t="s">
        <v>319</v>
      </c>
      <c r="H320" t="str">
        <f>IFERROR(VLOOKUP(I320,'country(26mar)'!C$2:D$251,2,FALSE),"")</f>
        <v>base.ar</v>
      </c>
      <c r="I320" t="s">
        <v>320</v>
      </c>
      <c r="J320" t="s">
        <v>321</v>
      </c>
      <c r="K320" t="s">
        <v>330</v>
      </c>
      <c r="L320" t="str">
        <f>CONCATENATE(G320," ",K320)</f>
        <v>Argentina Chubut</v>
      </c>
      <c r="M320" t="str">
        <f>IFERROR(VLOOKUP(L320,'State(need_input)'!I$2:J$3992,2,FALSE),"")</f>
        <v/>
      </c>
      <c r="N320" t="s">
        <v>20</v>
      </c>
      <c r="O320">
        <v>500</v>
      </c>
      <c r="P320">
        <v>1032824407</v>
      </c>
    </row>
    <row r="321" spans="1:16">
      <c r="A321" s="5" t="str">
        <f>CONCATENATE("rdx_city_",J321,"_",B321)</f>
        <v>rdx_city_ARG_134</v>
      </c>
      <c r="B321">
        <f>IF(I321=I320,B320+1,1)</f>
        <v>134</v>
      </c>
      <c r="C321" t="s">
        <v>489</v>
      </c>
      <c r="D321" t="s">
        <v>489</v>
      </c>
      <c r="E321">
        <v>-28.0666</v>
      </c>
      <c r="F321">
        <v>-67.5666</v>
      </c>
      <c r="G321" t="s">
        <v>319</v>
      </c>
      <c r="H321" t="str">
        <f>IFERROR(VLOOKUP(I321,'country(26mar)'!C$2:D$251,2,FALSE),"")</f>
        <v>base.ar</v>
      </c>
      <c r="I321" t="s">
        <v>320</v>
      </c>
      <c r="J321" t="s">
        <v>321</v>
      </c>
      <c r="K321" t="s">
        <v>340</v>
      </c>
      <c r="L321" t="str">
        <f>CONCATENATE(G321," ",K321)</f>
        <v>Argentina Catamarca</v>
      </c>
      <c r="M321" t="str">
        <f>IFERROR(VLOOKUP(L321,'State(need_input)'!I$2:J$3992,2,FALSE),"")</f>
        <v>base.state_ar_k</v>
      </c>
      <c r="N321" t="s">
        <v>20</v>
      </c>
      <c r="O321">
        <v>587</v>
      </c>
      <c r="P321">
        <v>1032163046</v>
      </c>
    </row>
    <row r="322" spans="1:16">
      <c r="A322" s="5" t="str">
        <f>CONCATENATE("rdx_city_",J322,"_",B322)</f>
        <v>rdx_city_ARG_135</v>
      </c>
      <c r="B322">
        <f>IF(I322=I321,B321+1,1)</f>
        <v>135</v>
      </c>
      <c r="C322" t="s">
        <v>490</v>
      </c>
      <c r="D322" t="s">
        <v>490</v>
      </c>
      <c r="E322">
        <v>-26.2167</v>
      </c>
      <c r="F322">
        <v>-65.2833</v>
      </c>
      <c r="G322" t="s">
        <v>319</v>
      </c>
      <c r="H322" t="str">
        <f>IFERROR(VLOOKUP(I322,'country(26mar)'!C$2:D$251,2,FALSE),"")</f>
        <v>base.ar</v>
      </c>
      <c r="I322" t="s">
        <v>320</v>
      </c>
      <c r="J322" t="s">
        <v>321</v>
      </c>
      <c r="K322" t="s">
        <v>491</v>
      </c>
      <c r="L322" t="str">
        <f>CONCATENATE(G322," ",K322)</f>
        <v>Argentina Tucumán</v>
      </c>
      <c r="M322" t="str">
        <f>IFERROR(VLOOKUP(L322,'State(need_input)'!I$2:J$3992,2,FALSE),"")</f>
        <v>base.state_ar_t</v>
      </c>
      <c r="N322" t="s">
        <v>20</v>
      </c>
      <c r="O322">
        <v>1599</v>
      </c>
      <c r="P322">
        <v>1032418123</v>
      </c>
    </row>
    <row r="323" spans="1:16">
      <c r="A323" s="5" t="str">
        <f>CONCATENATE("rdx_city_",J323,"_",B323)</f>
        <v>rdx_city_ARG_136</v>
      </c>
      <c r="B323">
        <f>IF(I323=I322,B322+1,1)</f>
        <v>136</v>
      </c>
      <c r="C323" t="s">
        <v>492</v>
      </c>
      <c r="D323" t="s">
        <v>492</v>
      </c>
      <c r="E323">
        <v>-43.25</v>
      </c>
      <c r="F323">
        <v>-65.33</v>
      </c>
      <c r="G323" t="s">
        <v>319</v>
      </c>
      <c r="H323" t="str">
        <f>IFERROR(VLOOKUP(I323,'country(26mar)'!C$2:D$251,2,FALSE),"")</f>
        <v>base.ar</v>
      </c>
      <c r="I323" t="s">
        <v>320</v>
      </c>
      <c r="J323" t="s">
        <v>321</v>
      </c>
      <c r="K323" t="s">
        <v>330</v>
      </c>
      <c r="L323" t="str">
        <f>CONCATENATE(G323," ",K323)</f>
        <v>Argentina Chubut</v>
      </c>
      <c r="M323" t="str">
        <f>IFERROR(VLOOKUP(L323,'State(need_input)'!I$2:J$3992,2,FALSE),"")</f>
        <v/>
      </c>
      <c r="O323">
        <v>93442</v>
      </c>
      <c r="P323">
        <v>1032440034</v>
      </c>
    </row>
    <row r="324" spans="1:16">
      <c r="A324" s="5" t="str">
        <f>CONCATENATE("rdx_city_",J324,"_",B324)</f>
        <v>rdx_city_ARG_137</v>
      </c>
      <c r="B324">
        <f>IF(I324=I323,B323+1,1)</f>
        <v>137</v>
      </c>
      <c r="C324" t="s">
        <v>493</v>
      </c>
      <c r="D324" t="s">
        <v>493</v>
      </c>
      <c r="E324">
        <v>-38.37</v>
      </c>
      <c r="F324">
        <v>-60.2699</v>
      </c>
      <c r="G324" t="s">
        <v>319</v>
      </c>
      <c r="H324" t="str">
        <f>IFERROR(VLOOKUP(I324,'country(26mar)'!C$2:D$251,2,FALSE),"")</f>
        <v>base.ar</v>
      </c>
      <c r="I324" t="s">
        <v>320</v>
      </c>
      <c r="J324" t="s">
        <v>321</v>
      </c>
      <c r="K324" t="s">
        <v>335</v>
      </c>
      <c r="L324" t="str">
        <f>CONCATENATE(G324," ",K324)</f>
        <v>Argentina Buenos Aires</v>
      </c>
      <c r="M324" t="str">
        <f>IFERROR(VLOOKUP(L324,'State(need_input)'!I$2:J$3992,2,FALSE),"")</f>
        <v>base.state_ar_b</v>
      </c>
      <c r="N324" t="s">
        <v>20</v>
      </c>
      <c r="O324">
        <v>47136</v>
      </c>
      <c r="P324">
        <v>1032291724</v>
      </c>
    </row>
    <row r="325" spans="1:16">
      <c r="A325" s="5" t="str">
        <f>CONCATENATE("rdx_city_",J325,"_",B325)</f>
        <v>rdx_city_ARG_138</v>
      </c>
      <c r="B325">
        <f>IF(I325=I324,B324+1,1)</f>
        <v>138</v>
      </c>
      <c r="C325" t="s">
        <v>491</v>
      </c>
      <c r="D325" t="s">
        <v>494</v>
      </c>
      <c r="E325">
        <v>-26.816</v>
      </c>
      <c r="F325">
        <v>-65.2166</v>
      </c>
      <c r="G325" t="s">
        <v>319</v>
      </c>
      <c r="H325" t="str">
        <f>IFERROR(VLOOKUP(I325,'country(26mar)'!C$2:D$251,2,FALSE),"")</f>
        <v>base.ar</v>
      </c>
      <c r="I325" t="s">
        <v>320</v>
      </c>
      <c r="J325" t="s">
        <v>321</v>
      </c>
      <c r="K325" t="s">
        <v>491</v>
      </c>
      <c r="L325" t="str">
        <f>CONCATENATE(G325," ",K325)</f>
        <v>Argentina Tucumán</v>
      </c>
      <c r="M325" t="str">
        <f>IFERROR(VLOOKUP(L325,'State(need_input)'!I$2:J$3992,2,FALSE),"")</f>
        <v>base.state_ar_t</v>
      </c>
      <c r="N325" t="s">
        <v>23</v>
      </c>
      <c r="O325">
        <v>830000</v>
      </c>
      <c r="P325">
        <v>1032233996</v>
      </c>
    </row>
    <row r="326" spans="1:16">
      <c r="A326" s="5" t="str">
        <f>CONCATENATE("rdx_city_",J326,"_",B326)</f>
        <v>rdx_city_ARG_139</v>
      </c>
      <c r="B326">
        <f>IF(I326=I325,B325+1,1)</f>
        <v>139</v>
      </c>
      <c r="C326" t="s">
        <v>495</v>
      </c>
      <c r="D326" t="s">
        <v>496</v>
      </c>
      <c r="E326">
        <v>-33.5662</v>
      </c>
      <c r="F326">
        <v>-69.0167</v>
      </c>
      <c r="G326" t="s">
        <v>319</v>
      </c>
      <c r="H326" t="str">
        <f>IFERROR(VLOOKUP(I326,'country(26mar)'!C$2:D$251,2,FALSE),"")</f>
        <v>base.ar</v>
      </c>
      <c r="I326" t="s">
        <v>320</v>
      </c>
      <c r="J326" t="s">
        <v>321</v>
      </c>
      <c r="K326" t="s">
        <v>409</v>
      </c>
      <c r="L326" t="str">
        <f>CONCATENATE(G326," ",K326)</f>
        <v>Argentina Mendoza</v>
      </c>
      <c r="M326" t="str">
        <f>IFERROR(VLOOKUP(L326,'State(need_input)'!I$2:J$3992,2,FALSE),"")</f>
        <v>base.state_ar_m</v>
      </c>
      <c r="N326" t="s">
        <v>20</v>
      </c>
      <c r="O326">
        <v>22834</v>
      </c>
      <c r="P326">
        <v>1032526901</v>
      </c>
    </row>
    <row r="327" spans="1:16">
      <c r="A327" s="5" t="str">
        <f>CONCATENATE("rdx_city_",J327,"_",B327)</f>
        <v>rdx_city_ARG_140</v>
      </c>
      <c r="B327">
        <f>IF(I327=I326,B326+1,1)</f>
        <v>140</v>
      </c>
      <c r="C327" t="s">
        <v>497</v>
      </c>
      <c r="D327" t="s">
        <v>497</v>
      </c>
      <c r="E327">
        <v>-54.79</v>
      </c>
      <c r="F327">
        <v>-68.31</v>
      </c>
      <c r="G327" t="s">
        <v>319</v>
      </c>
      <c r="H327" t="str">
        <f>IFERROR(VLOOKUP(I327,'country(26mar)'!C$2:D$251,2,FALSE),"")</f>
        <v>base.ar</v>
      </c>
      <c r="I327" t="s">
        <v>320</v>
      </c>
      <c r="J327" t="s">
        <v>321</v>
      </c>
      <c r="K327" t="s">
        <v>461</v>
      </c>
      <c r="L327" t="str">
        <f>CONCATENATE(G327," ",K327)</f>
        <v>Argentina Tierra del Fuego, Antártida e Islas del Atlántico Sur</v>
      </c>
      <c r="M327" t="str">
        <f>IFERROR(VLOOKUP(L327,'State(need_input)'!I$2:J$3992,2,FALSE),"")</f>
        <v/>
      </c>
      <c r="N327" t="s">
        <v>23</v>
      </c>
      <c r="O327">
        <v>58028</v>
      </c>
      <c r="P327">
        <v>1032847885</v>
      </c>
    </row>
    <row r="328" spans="1:16">
      <c r="A328" s="5" t="str">
        <f>CONCATENATE("rdx_city_",J328,"_",B328)</f>
        <v>rdx_city_ARG_141</v>
      </c>
      <c r="B328">
        <f>IF(I328=I327,B327+1,1)</f>
        <v>141</v>
      </c>
      <c r="C328" t="s">
        <v>498</v>
      </c>
      <c r="D328" t="s">
        <v>498</v>
      </c>
      <c r="E328">
        <v>-32.5931</v>
      </c>
      <c r="F328">
        <v>-69.346</v>
      </c>
      <c r="G328" t="s">
        <v>319</v>
      </c>
      <c r="H328" t="str">
        <f>IFERROR(VLOOKUP(I328,'country(26mar)'!C$2:D$251,2,FALSE),"")</f>
        <v>base.ar</v>
      </c>
      <c r="I328" t="s">
        <v>320</v>
      </c>
      <c r="J328" t="s">
        <v>321</v>
      </c>
      <c r="K328" t="s">
        <v>409</v>
      </c>
      <c r="L328" t="str">
        <f>CONCATENATE(G328," ",K328)</f>
        <v>Argentina Mendoza</v>
      </c>
      <c r="M328" t="str">
        <f>IFERROR(VLOOKUP(L328,'State(need_input)'!I$2:J$3992,2,FALSE),"")</f>
        <v>base.state_ar_m</v>
      </c>
      <c r="O328">
        <v>2390</v>
      </c>
      <c r="P328">
        <v>1032547934</v>
      </c>
    </row>
    <row r="329" spans="1:16">
      <c r="A329" s="5" t="str">
        <f>CONCATENATE("rdx_city_",J329,"_",B329)</f>
        <v>rdx_city_ARG_142</v>
      </c>
      <c r="B329">
        <f>IF(I329=I328,B328+1,1)</f>
        <v>142</v>
      </c>
      <c r="C329" t="s">
        <v>499</v>
      </c>
      <c r="D329" t="s">
        <v>499</v>
      </c>
      <c r="E329">
        <v>-35.43</v>
      </c>
      <c r="F329">
        <v>-60.18</v>
      </c>
      <c r="G329" t="s">
        <v>319</v>
      </c>
      <c r="H329" t="str">
        <f>IFERROR(VLOOKUP(I329,'country(26mar)'!C$2:D$251,2,FALSE),"")</f>
        <v>base.ar</v>
      </c>
      <c r="I329" t="s">
        <v>320</v>
      </c>
      <c r="J329" t="s">
        <v>321</v>
      </c>
      <c r="K329" t="s">
        <v>335</v>
      </c>
      <c r="L329" t="str">
        <f>CONCATENATE(G329," ",K329)</f>
        <v>Argentina Buenos Aires</v>
      </c>
      <c r="M329" t="str">
        <f>IFERROR(VLOOKUP(L329,'State(need_input)'!I$2:J$3992,2,FALSE),"")</f>
        <v>base.state_ar_b</v>
      </c>
      <c r="N329" t="s">
        <v>20</v>
      </c>
      <c r="O329">
        <v>24668</v>
      </c>
      <c r="P329">
        <v>1032801782</v>
      </c>
    </row>
    <row r="330" spans="1:16">
      <c r="A330" s="5" t="str">
        <f>CONCATENATE("rdx_city_",J330,"_",B330)</f>
        <v>rdx_city_ARG_143</v>
      </c>
      <c r="B330">
        <f>IF(I330=I329,B329+1,1)</f>
        <v>143</v>
      </c>
      <c r="C330" t="s">
        <v>500</v>
      </c>
      <c r="D330" t="s">
        <v>500</v>
      </c>
      <c r="E330">
        <v>-33.7496</v>
      </c>
      <c r="F330">
        <v>-61.97</v>
      </c>
      <c r="G330" t="s">
        <v>319</v>
      </c>
      <c r="H330" t="str">
        <f>IFERROR(VLOOKUP(I330,'country(26mar)'!C$2:D$251,2,FALSE),"")</f>
        <v>base.ar</v>
      </c>
      <c r="I330" t="s">
        <v>320</v>
      </c>
      <c r="J330" t="s">
        <v>321</v>
      </c>
      <c r="K330" t="s">
        <v>449</v>
      </c>
      <c r="L330" t="str">
        <f>CONCATENATE(G330," ",K330)</f>
        <v>Argentina Santa Fe</v>
      </c>
      <c r="M330" t="str">
        <f>IFERROR(VLOOKUP(L330,'State(need_input)'!I$2:J$3992,2,FALSE),"")</f>
        <v>base.state_ar_s</v>
      </c>
      <c r="O330">
        <v>72340</v>
      </c>
      <c r="P330">
        <v>1032284763</v>
      </c>
    </row>
    <row r="331" spans="1:16">
      <c r="A331" s="5" t="str">
        <f>CONCATENATE("rdx_city_",J331,"_",B331)</f>
        <v>rdx_city_ARG_144</v>
      </c>
      <c r="B331">
        <f>IF(I331=I330,B330+1,1)</f>
        <v>144</v>
      </c>
      <c r="C331" t="s">
        <v>501</v>
      </c>
      <c r="D331" t="s">
        <v>501</v>
      </c>
      <c r="E331">
        <v>-29.4662</v>
      </c>
      <c r="F331">
        <v>-60.2166</v>
      </c>
      <c r="G331" t="s">
        <v>319</v>
      </c>
      <c r="H331" t="str">
        <f>IFERROR(VLOOKUP(I331,'country(26mar)'!C$2:D$251,2,FALSE),"")</f>
        <v>base.ar</v>
      </c>
      <c r="I331" t="s">
        <v>320</v>
      </c>
      <c r="J331" t="s">
        <v>321</v>
      </c>
      <c r="K331" t="s">
        <v>449</v>
      </c>
      <c r="L331" t="str">
        <f>CONCATENATE(G331," ",K331)</f>
        <v>Argentina Santa Fe</v>
      </c>
      <c r="M331" t="str">
        <f>IFERROR(VLOOKUP(L331,'State(need_input)'!I$2:J$3992,2,FALSE),"")</f>
        <v>base.state_ar_s</v>
      </c>
      <c r="N331" t="s">
        <v>20</v>
      </c>
      <c r="O331">
        <v>9979</v>
      </c>
      <c r="P331">
        <v>1032305174</v>
      </c>
    </row>
    <row r="332" spans="1:16">
      <c r="A332" s="5" t="str">
        <f>CONCATENATE("rdx_city_",J332,"_",B332)</f>
        <v>rdx_city_ARG_145</v>
      </c>
      <c r="B332">
        <f>IF(I332=I331,B331+1,1)</f>
        <v>145</v>
      </c>
      <c r="C332" t="s">
        <v>502</v>
      </c>
      <c r="D332" t="s">
        <v>502</v>
      </c>
      <c r="E332">
        <v>-32.61</v>
      </c>
      <c r="F332">
        <v>-60.18</v>
      </c>
      <c r="G332" t="s">
        <v>319</v>
      </c>
      <c r="H332" t="str">
        <f>IFERROR(VLOOKUP(I332,'country(26mar)'!C$2:D$251,2,FALSE),"")</f>
        <v>base.ar</v>
      </c>
      <c r="I332" t="s">
        <v>320</v>
      </c>
      <c r="J332" t="s">
        <v>321</v>
      </c>
      <c r="K332" t="s">
        <v>371</v>
      </c>
      <c r="L332" t="str">
        <f>CONCATENATE(G332," ",K332)</f>
        <v>Argentina Entre Ríos</v>
      </c>
      <c r="M332" t="str">
        <f>IFERROR(VLOOKUP(L332,'State(need_input)'!I$2:J$3992,2,FALSE),"")</f>
        <v>base.state_ar_e</v>
      </c>
      <c r="N332" t="s">
        <v>20</v>
      </c>
      <c r="O332">
        <v>25139</v>
      </c>
      <c r="P332">
        <v>1032557014</v>
      </c>
    </row>
    <row r="333" spans="1:16">
      <c r="A333" s="5" t="str">
        <f>CONCATENATE("rdx_city_",J333,"_",B333)</f>
        <v>rdx_city_ARG_146</v>
      </c>
      <c r="B333">
        <f>IF(I333=I332,B332+1,1)</f>
        <v>146</v>
      </c>
      <c r="C333" t="s">
        <v>503</v>
      </c>
      <c r="D333" t="s">
        <v>503</v>
      </c>
      <c r="E333">
        <v>-36.2163</v>
      </c>
      <c r="F333">
        <v>-65.45</v>
      </c>
      <c r="G333" t="s">
        <v>319</v>
      </c>
      <c r="H333" t="str">
        <f>IFERROR(VLOOKUP(I333,'country(26mar)'!C$2:D$251,2,FALSE),"")</f>
        <v>base.ar</v>
      </c>
      <c r="I333" t="s">
        <v>320</v>
      </c>
      <c r="J333" t="s">
        <v>321</v>
      </c>
      <c r="K333" t="s">
        <v>322</v>
      </c>
      <c r="L333" t="str">
        <f>CONCATENATE(G333," ",K333)</f>
        <v>Argentina La Pampa</v>
      </c>
      <c r="M333" t="str">
        <f>IFERROR(VLOOKUP(L333,'State(need_input)'!I$2:J$3992,2,FALSE),"")</f>
        <v>base.state_ar_l</v>
      </c>
      <c r="N333" t="s">
        <v>20</v>
      </c>
      <c r="O333">
        <v>4458</v>
      </c>
      <c r="P333">
        <v>1032392251</v>
      </c>
    </row>
    <row r="334" spans="1:16">
      <c r="A334" s="5" t="str">
        <f>CONCATENATE("rdx_city_",J334,"_",B334)</f>
        <v>rdx_city_ARG_147</v>
      </c>
      <c r="B334">
        <f>IF(I334=I333,B333+1,1)</f>
        <v>147</v>
      </c>
      <c r="C334" t="s">
        <v>504</v>
      </c>
      <c r="D334" t="s">
        <v>504</v>
      </c>
      <c r="E334">
        <v>-40.8</v>
      </c>
      <c r="F334">
        <v>-63</v>
      </c>
      <c r="G334" t="s">
        <v>319</v>
      </c>
      <c r="H334" t="str">
        <f>IFERROR(VLOOKUP(I334,'country(26mar)'!C$2:D$251,2,FALSE),"")</f>
        <v>base.ar</v>
      </c>
      <c r="I334" t="s">
        <v>320</v>
      </c>
      <c r="J334" t="s">
        <v>321</v>
      </c>
      <c r="K334" t="s">
        <v>360</v>
      </c>
      <c r="L334" t="str">
        <f>CONCATENATE(G334," ",K334)</f>
        <v>Argentina Río Negro</v>
      </c>
      <c r="M334" t="str">
        <f>IFERROR(VLOOKUP(L334,'State(need_input)'!I$2:J$3992,2,FALSE),"")</f>
        <v>base.state_ar_r</v>
      </c>
      <c r="N334" t="s">
        <v>23</v>
      </c>
      <c r="O334">
        <v>59122</v>
      </c>
      <c r="P334">
        <v>1032613063</v>
      </c>
    </row>
    <row r="335" spans="1:16">
      <c r="A335" s="5" t="str">
        <f>CONCATENATE("rdx_city_",J335,"_",B335)</f>
        <v>rdx_city_ARG_148</v>
      </c>
      <c r="B335">
        <f>IF(I335=I334,B334+1,1)</f>
        <v>148</v>
      </c>
      <c r="C335" t="s">
        <v>505</v>
      </c>
      <c r="D335" t="s">
        <v>506</v>
      </c>
      <c r="E335">
        <v>-27.5833</v>
      </c>
      <c r="F335">
        <v>-60.7167</v>
      </c>
      <c r="G335" t="s">
        <v>319</v>
      </c>
      <c r="H335" t="str">
        <f>IFERROR(VLOOKUP(I335,'country(26mar)'!C$2:D$251,2,FALSE),"")</f>
        <v>base.ar</v>
      </c>
      <c r="I335" t="s">
        <v>320</v>
      </c>
      <c r="J335" t="s">
        <v>321</v>
      </c>
      <c r="K335" t="s">
        <v>353</v>
      </c>
      <c r="L335" t="str">
        <f>CONCATENATE(G335," ",K335)</f>
        <v>Argentina Chaco</v>
      </c>
      <c r="M335" t="str">
        <f>IFERROR(VLOOKUP(L335,'State(need_input)'!I$2:J$3992,2,FALSE),"")</f>
        <v>base.state_ar_h</v>
      </c>
      <c r="N335" t="s">
        <v>20</v>
      </c>
      <c r="O335">
        <v>30051</v>
      </c>
      <c r="P335">
        <v>1032039944</v>
      </c>
    </row>
    <row r="336" spans="1:16">
      <c r="A336" s="5" t="str">
        <f>CONCATENATE("rdx_city_",J336,"_",B336)</f>
        <v>rdx_city_ARG_149</v>
      </c>
      <c r="B336">
        <f>IF(I336=I335,B335+1,1)</f>
        <v>149</v>
      </c>
      <c r="C336" t="s">
        <v>507</v>
      </c>
      <c r="D336" t="s">
        <v>507</v>
      </c>
      <c r="E336">
        <v>-31.42</v>
      </c>
      <c r="F336">
        <v>-64.5</v>
      </c>
      <c r="G336" t="s">
        <v>319</v>
      </c>
      <c r="H336" t="str">
        <f>IFERROR(VLOOKUP(I336,'country(26mar)'!C$2:D$251,2,FALSE),"")</f>
        <v>base.ar</v>
      </c>
      <c r="I336" t="s">
        <v>320</v>
      </c>
      <c r="J336" t="s">
        <v>321</v>
      </c>
      <c r="K336" t="s">
        <v>328</v>
      </c>
      <c r="L336" t="str">
        <f>CONCATENATE(G336," ",K336)</f>
        <v>Argentina Córdoba</v>
      </c>
      <c r="M336" t="str">
        <f>IFERROR(VLOOKUP(L336,'State(need_input)'!I$2:J$3992,2,FALSE),"")</f>
        <v>base.state_ar_x</v>
      </c>
      <c r="O336">
        <v>69451</v>
      </c>
      <c r="P336">
        <v>1032854975</v>
      </c>
    </row>
    <row r="337" spans="1:16">
      <c r="A337" s="5" t="str">
        <f>CONCATENATE("rdx_city_",J337,"_",B337)</f>
        <v>rdx_city_ARG_150</v>
      </c>
      <c r="B337">
        <f>IF(I337=I336,B336+1,1)</f>
        <v>150</v>
      </c>
      <c r="C337" t="s">
        <v>508</v>
      </c>
      <c r="D337" t="s">
        <v>509</v>
      </c>
      <c r="E337">
        <v>-33.23</v>
      </c>
      <c r="F337">
        <v>-60.35</v>
      </c>
      <c r="G337" t="s">
        <v>319</v>
      </c>
      <c r="H337" t="str">
        <f>IFERROR(VLOOKUP(I337,'country(26mar)'!C$2:D$251,2,FALSE),"")</f>
        <v>base.ar</v>
      </c>
      <c r="I337" t="s">
        <v>320</v>
      </c>
      <c r="J337" t="s">
        <v>321</v>
      </c>
      <c r="K337" t="s">
        <v>449</v>
      </c>
      <c r="L337" t="str">
        <f>CONCATENATE(G337," ",K337)</f>
        <v>Argentina Santa Fe</v>
      </c>
      <c r="M337" t="str">
        <f>IFERROR(VLOOKUP(L337,'State(need_input)'!I$2:J$3992,2,FALSE),"")</f>
        <v>base.state_ar_s</v>
      </c>
      <c r="N337" t="s">
        <v>20</v>
      </c>
      <c r="O337">
        <v>44271</v>
      </c>
      <c r="P337">
        <v>1032793574</v>
      </c>
    </row>
    <row r="338" spans="1:16">
      <c r="A338" s="5" t="str">
        <f>CONCATENATE("rdx_city_",J338,"_",B338)</f>
        <v>rdx_city_ARG_151</v>
      </c>
      <c r="B338">
        <f>IF(I338=I337,B337+1,1)</f>
        <v>151</v>
      </c>
      <c r="C338" t="s">
        <v>510</v>
      </c>
      <c r="D338" t="s">
        <v>511</v>
      </c>
      <c r="E338">
        <v>-32.41</v>
      </c>
      <c r="F338">
        <v>-63.26</v>
      </c>
      <c r="G338" t="s">
        <v>319</v>
      </c>
      <c r="H338" t="str">
        <f>IFERROR(VLOOKUP(I338,'country(26mar)'!C$2:D$251,2,FALSE),"")</f>
        <v>base.ar</v>
      </c>
      <c r="I338" t="s">
        <v>320</v>
      </c>
      <c r="J338" t="s">
        <v>321</v>
      </c>
      <c r="K338" t="s">
        <v>328</v>
      </c>
      <c r="L338" t="str">
        <f>CONCATENATE(G338," ",K338)</f>
        <v>Argentina Córdoba</v>
      </c>
      <c r="M338" t="str">
        <f>IFERROR(VLOOKUP(L338,'State(need_input)'!I$2:J$3992,2,FALSE),"")</f>
        <v>base.state_ar_x</v>
      </c>
      <c r="N338" t="s">
        <v>20</v>
      </c>
      <c r="O338">
        <v>92453</v>
      </c>
      <c r="P338">
        <v>1032987787</v>
      </c>
    </row>
    <row r="339" spans="1:16">
      <c r="A339" s="5" t="str">
        <f>CONCATENATE("rdx_city_",J339,"_",B339)</f>
        <v>rdx_city_ARG_152</v>
      </c>
      <c r="B339">
        <f>IF(I339=I338,B338+1,1)</f>
        <v>152</v>
      </c>
      <c r="C339" t="s">
        <v>512</v>
      </c>
      <c r="D339" t="s">
        <v>512</v>
      </c>
      <c r="E339">
        <v>-32.1833</v>
      </c>
      <c r="F339">
        <v>-64.4833</v>
      </c>
      <c r="G339" t="s">
        <v>319</v>
      </c>
      <c r="H339" t="str">
        <f>IFERROR(VLOOKUP(I339,'country(26mar)'!C$2:D$251,2,FALSE),"")</f>
        <v>base.ar</v>
      </c>
      <c r="I339" t="s">
        <v>320</v>
      </c>
      <c r="J339" t="s">
        <v>321</v>
      </c>
      <c r="K339" t="s">
        <v>328</v>
      </c>
      <c r="L339" t="str">
        <f>CONCATENATE(G339," ",K339)</f>
        <v>Argentina Córdoba</v>
      </c>
      <c r="M339" t="str">
        <f>IFERROR(VLOOKUP(L339,'State(need_input)'!I$2:J$3992,2,FALSE),"")</f>
        <v>base.state_ar_x</v>
      </c>
      <c r="O339">
        <v>1269</v>
      </c>
      <c r="P339">
        <v>1032717709</v>
      </c>
    </row>
    <row r="340" spans="1:16">
      <c r="A340" s="5" t="str">
        <f>CONCATENATE("rdx_city_",J340,"_",B340)</f>
        <v>rdx_city_ARG_153</v>
      </c>
      <c r="B340">
        <f>IF(I340=I339,B339+1,1)</f>
        <v>153</v>
      </c>
      <c r="C340" t="s">
        <v>513</v>
      </c>
      <c r="D340" t="s">
        <v>513</v>
      </c>
      <c r="E340">
        <v>-39.8829</v>
      </c>
      <c r="F340">
        <v>-62.5833</v>
      </c>
      <c r="G340" t="s">
        <v>319</v>
      </c>
      <c r="H340" t="str">
        <f>IFERROR(VLOOKUP(I340,'country(26mar)'!C$2:D$251,2,FALSE),"")</f>
        <v>base.ar</v>
      </c>
      <c r="I340" t="s">
        <v>320</v>
      </c>
      <c r="J340" t="s">
        <v>321</v>
      </c>
      <c r="K340" t="s">
        <v>335</v>
      </c>
      <c r="L340" t="str">
        <f>CONCATENATE(G340," ",K340)</f>
        <v>Argentina Buenos Aires</v>
      </c>
      <c r="M340" t="str">
        <f>IFERROR(VLOOKUP(L340,'State(need_input)'!I$2:J$3992,2,FALSE),"")</f>
        <v>base.state_ar_b</v>
      </c>
      <c r="O340">
        <v>2838</v>
      </c>
      <c r="P340">
        <v>1032282782</v>
      </c>
    </row>
    <row r="341" spans="1:16">
      <c r="A341" s="5" t="str">
        <f>CONCATENATE("rdx_city_",J341,"_",B341)</f>
        <v>rdx_city_ARG_154</v>
      </c>
      <c r="B341">
        <f>IF(I341=I340,B340+1,1)</f>
        <v>154</v>
      </c>
      <c r="C341" t="s">
        <v>514</v>
      </c>
      <c r="D341" t="s">
        <v>514</v>
      </c>
      <c r="E341">
        <v>-38.9</v>
      </c>
      <c r="F341">
        <v>-70.0667</v>
      </c>
      <c r="G341" t="s">
        <v>319</v>
      </c>
      <c r="H341" t="str">
        <f>IFERROR(VLOOKUP(I341,'country(26mar)'!C$2:D$251,2,FALSE),"")</f>
        <v>base.ar</v>
      </c>
      <c r="I341" t="s">
        <v>320</v>
      </c>
      <c r="J341" t="s">
        <v>321</v>
      </c>
      <c r="K341" t="s">
        <v>362</v>
      </c>
      <c r="L341" t="str">
        <f>CONCATENATE(G341," ",K341)</f>
        <v>Argentina Neuquén</v>
      </c>
      <c r="M341" t="str">
        <f>IFERROR(VLOOKUP(L341,'State(need_input)'!I$2:J$3992,2,FALSE),"")</f>
        <v>base.state_ar_q</v>
      </c>
      <c r="N341" t="s">
        <v>20</v>
      </c>
      <c r="O341">
        <v>19152</v>
      </c>
      <c r="P341">
        <v>1032365659</v>
      </c>
    </row>
    <row r="342" spans="1:16">
      <c r="A342" s="5" t="str">
        <f>CONCATENATE("rdx_city_",J342,"_",B342)</f>
        <v>rdx_city_ARG_155</v>
      </c>
      <c r="B342">
        <f>IF(I342=I341,B341+1,1)</f>
        <v>155</v>
      </c>
      <c r="C342" t="s">
        <v>515</v>
      </c>
      <c r="D342" t="s">
        <v>516</v>
      </c>
      <c r="E342">
        <v>-34.0896</v>
      </c>
      <c r="F342">
        <v>-59.04</v>
      </c>
      <c r="G342" t="s">
        <v>319</v>
      </c>
      <c r="H342" t="str">
        <f>IFERROR(VLOOKUP(I342,'country(26mar)'!C$2:D$251,2,FALSE),"")</f>
        <v>base.ar</v>
      </c>
      <c r="I342" t="s">
        <v>320</v>
      </c>
      <c r="J342" t="s">
        <v>321</v>
      </c>
      <c r="K342" t="s">
        <v>335</v>
      </c>
      <c r="L342" t="str">
        <f>CONCATENATE(G342," ",K342)</f>
        <v>Argentina Buenos Aires</v>
      </c>
      <c r="M342" t="str">
        <f>IFERROR(VLOOKUP(L342,'State(need_input)'!I$2:J$3992,2,FALSE),"")</f>
        <v>base.state_ar_b</v>
      </c>
      <c r="N342" t="s">
        <v>20</v>
      </c>
      <c r="O342">
        <v>88781</v>
      </c>
      <c r="P342">
        <v>1032392383</v>
      </c>
    </row>
    <row r="343" spans="1:16">
      <c r="A343" s="5" t="str">
        <f>CONCATENATE("rdx_city_",J343,"_",B343)</f>
        <v>rdx_city_ARM_1</v>
      </c>
      <c r="B343">
        <f>IF(I343=I342,B342+1,1)</f>
        <v>1</v>
      </c>
      <c r="C343" t="s">
        <v>517</v>
      </c>
      <c r="D343" t="s">
        <v>517</v>
      </c>
      <c r="E343">
        <v>40.1545</v>
      </c>
      <c r="F343">
        <v>44.0382</v>
      </c>
      <c r="G343" t="s">
        <v>518</v>
      </c>
      <c r="H343" t="str">
        <f>IFERROR(VLOOKUP(I343,'country(26mar)'!C$2:D$251,2,FALSE),"")</f>
        <v>base.am</v>
      </c>
      <c r="I343" t="s">
        <v>519</v>
      </c>
      <c r="J343" t="s">
        <v>520</v>
      </c>
      <c r="K343" t="s">
        <v>517</v>
      </c>
      <c r="L343" t="str">
        <f>CONCATENATE(G343," ",K343)</f>
        <v>Armenia Armavir</v>
      </c>
      <c r="M343" t="str">
        <f>IFERROR(VLOOKUP(L343,'State(need_input)'!I$2:J$3992,2,FALSE),"")</f>
        <v>state_AM_Arm_6</v>
      </c>
      <c r="N343" t="s">
        <v>23</v>
      </c>
      <c r="P343">
        <v>1051878002</v>
      </c>
    </row>
    <row r="344" spans="1:16">
      <c r="A344" s="5" t="str">
        <f>CONCATENATE("rdx_city_",J344,"_",B344)</f>
        <v>rdx_city_ARM_2</v>
      </c>
      <c r="B344">
        <f>IF(I344=I343,B343+1,1)</f>
        <v>2</v>
      </c>
      <c r="C344" t="s">
        <v>521</v>
      </c>
      <c r="D344" t="s">
        <v>521</v>
      </c>
      <c r="E344">
        <v>39.9539</v>
      </c>
      <c r="F344">
        <v>44.5506</v>
      </c>
      <c r="G344" t="s">
        <v>518</v>
      </c>
      <c r="H344" t="str">
        <f>IFERROR(VLOOKUP(I344,'country(26mar)'!C$2:D$251,2,FALSE),"")</f>
        <v>base.am</v>
      </c>
      <c r="I344" t="s">
        <v>519</v>
      </c>
      <c r="J344" t="s">
        <v>520</v>
      </c>
      <c r="K344" t="s">
        <v>522</v>
      </c>
      <c r="L344" t="str">
        <f>CONCATENATE(G344," ",K344)</f>
        <v>Armenia Ararat</v>
      </c>
      <c r="M344" t="str">
        <f>IFERROR(VLOOKUP(L344,'State(need_input)'!I$2:J$3992,2,FALSE),"")</f>
        <v>state_AM_Ara_4</v>
      </c>
      <c r="N344" t="s">
        <v>23</v>
      </c>
      <c r="O344">
        <v>20562</v>
      </c>
      <c r="P344">
        <v>1051969157</v>
      </c>
    </row>
    <row r="345" spans="1:16">
      <c r="A345" s="5" t="str">
        <f>CONCATENATE("rdx_city_",J345,"_",B345)</f>
        <v>rdx_city_ARM_3</v>
      </c>
      <c r="B345">
        <f>IF(I345=I344,B344+1,1)</f>
        <v>3</v>
      </c>
      <c r="C345" t="s">
        <v>523</v>
      </c>
      <c r="D345" t="s">
        <v>523</v>
      </c>
      <c r="E345">
        <v>40.3017</v>
      </c>
      <c r="F345">
        <v>44.3592</v>
      </c>
      <c r="G345" t="s">
        <v>518</v>
      </c>
      <c r="H345" t="str">
        <f>IFERROR(VLOOKUP(I345,'country(26mar)'!C$2:D$251,2,FALSE),"")</f>
        <v>base.am</v>
      </c>
      <c r="I345" t="s">
        <v>519</v>
      </c>
      <c r="J345" t="s">
        <v>520</v>
      </c>
      <c r="K345" t="s">
        <v>524</v>
      </c>
      <c r="L345" t="str">
        <f>CONCATENATE(G345," ",K345)</f>
        <v>Armenia Aragatsotn</v>
      </c>
      <c r="M345" t="str">
        <f>IFERROR(VLOOKUP(L345,'State(need_input)'!I$2:J$3992,2,FALSE),"")</f>
        <v>state_AM_Ara_10</v>
      </c>
      <c r="N345" t="s">
        <v>23</v>
      </c>
      <c r="O345">
        <v>18779</v>
      </c>
      <c r="P345">
        <v>1051714712</v>
      </c>
    </row>
    <row r="346" spans="1:16">
      <c r="A346" s="5" t="str">
        <f>CONCATENATE("rdx_city_",J346,"_",B346)</f>
        <v>rdx_city_ARM_4</v>
      </c>
      <c r="B346">
        <f>IF(I346=I345,B345+1,1)</f>
        <v>4</v>
      </c>
      <c r="C346" t="s">
        <v>525</v>
      </c>
      <c r="D346" t="s">
        <v>525</v>
      </c>
      <c r="E346">
        <v>40.3589</v>
      </c>
      <c r="F346">
        <v>45.1267</v>
      </c>
      <c r="G346" t="s">
        <v>518</v>
      </c>
      <c r="H346" t="str">
        <f>IFERROR(VLOOKUP(I346,'country(26mar)'!C$2:D$251,2,FALSE),"")</f>
        <v>base.am</v>
      </c>
      <c r="I346" t="s">
        <v>519</v>
      </c>
      <c r="J346" t="s">
        <v>520</v>
      </c>
      <c r="K346" t="s">
        <v>526</v>
      </c>
      <c r="L346" t="str">
        <f>CONCATENATE(G346," ",K346)</f>
        <v>Armenia Geghark’unik’</v>
      </c>
      <c r="M346" t="str">
        <f>IFERROR(VLOOKUP(L346,'State(need_input)'!I$2:J$3992,2,FALSE),"")</f>
        <v>state_AM_Geg_3</v>
      </c>
      <c r="N346" t="s">
        <v>23</v>
      </c>
      <c r="O346">
        <v>21680</v>
      </c>
      <c r="P346">
        <v>1051983153</v>
      </c>
    </row>
    <row r="347" spans="1:16">
      <c r="A347" s="5" t="str">
        <f>CONCATENATE("rdx_city_",J347,"_",B347)</f>
        <v>rdx_city_ARM_5</v>
      </c>
      <c r="B347">
        <f>IF(I347=I346,B346+1,1)</f>
        <v>5</v>
      </c>
      <c r="C347" t="s">
        <v>527</v>
      </c>
      <c r="D347" t="s">
        <v>527</v>
      </c>
      <c r="E347">
        <v>40.7894</v>
      </c>
      <c r="F347">
        <v>43.8475</v>
      </c>
      <c r="G347" t="s">
        <v>518</v>
      </c>
      <c r="H347" t="str">
        <f>IFERROR(VLOOKUP(I347,'country(26mar)'!C$2:D$251,2,FALSE),"")</f>
        <v>base.am</v>
      </c>
      <c r="I347" t="s">
        <v>519</v>
      </c>
      <c r="J347" t="s">
        <v>520</v>
      </c>
      <c r="K347" t="s">
        <v>528</v>
      </c>
      <c r="L347" t="str">
        <f>CONCATENATE(G347," ",K347)</f>
        <v>Armenia Shirak</v>
      </c>
      <c r="M347" t="str">
        <f>IFERROR(VLOOKUP(L347,'State(need_input)'!I$2:J$3992,2,FALSE),"")</f>
        <v>state_AM_Shi_2</v>
      </c>
      <c r="N347" t="s">
        <v>23</v>
      </c>
      <c r="O347">
        <v>148381</v>
      </c>
      <c r="P347">
        <v>1051341374</v>
      </c>
    </row>
    <row r="348" spans="1:16">
      <c r="A348" s="5" t="str">
        <f>CONCATENATE("rdx_city_",J348,"_",B348)</f>
        <v>rdx_city_ARM_6</v>
      </c>
      <c r="B348">
        <f>IF(I348=I347,B347+1,1)</f>
        <v>6</v>
      </c>
      <c r="C348" t="s">
        <v>529</v>
      </c>
      <c r="D348" t="s">
        <v>529</v>
      </c>
      <c r="E348">
        <v>40.4941</v>
      </c>
      <c r="F348">
        <v>44.7602</v>
      </c>
      <c r="G348" t="s">
        <v>518</v>
      </c>
      <c r="H348" t="str">
        <f>IFERROR(VLOOKUP(I348,'country(26mar)'!C$2:D$251,2,FALSE),"")</f>
        <v>base.am</v>
      </c>
      <c r="I348" t="s">
        <v>519</v>
      </c>
      <c r="J348" t="s">
        <v>520</v>
      </c>
      <c r="K348" t="s">
        <v>530</v>
      </c>
      <c r="L348" t="str">
        <f>CONCATENATE(G348," ",K348)</f>
        <v>Armenia Kotayk’</v>
      </c>
      <c r="M348" t="str">
        <f>IFERROR(VLOOKUP(L348,'State(need_input)'!I$2:J$3992,2,FALSE),"")</f>
        <v>state_AM_Kot_8</v>
      </c>
      <c r="N348" t="s">
        <v>23</v>
      </c>
      <c r="P348">
        <v>1051566733</v>
      </c>
    </row>
    <row r="349" spans="1:16">
      <c r="A349" s="5" t="str">
        <f>CONCATENATE("rdx_city_",J349,"_",B349)</f>
        <v>rdx_city_ARM_7</v>
      </c>
      <c r="B349">
        <f>IF(I349=I348,B348+1,1)</f>
        <v>7</v>
      </c>
      <c r="C349" t="s">
        <v>531</v>
      </c>
      <c r="D349" t="s">
        <v>531</v>
      </c>
      <c r="E349">
        <v>40.8788</v>
      </c>
      <c r="F349">
        <v>45.1485</v>
      </c>
      <c r="G349" t="s">
        <v>518</v>
      </c>
      <c r="H349" t="str">
        <f>IFERROR(VLOOKUP(I349,'country(26mar)'!C$2:D$251,2,FALSE),"")</f>
        <v>base.am</v>
      </c>
      <c r="I349" t="s">
        <v>519</v>
      </c>
      <c r="J349" t="s">
        <v>520</v>
      </c>
      <c r="K349" t="s">
        <v>532</v>
      </c>
      <c r="L349" t="str">
        <f>CONCATENATE(G349," ",K349)</f>
        <v>Armenia Tavush</v>
      </c>
      <c r="M349" t="str">
        <f>IFERROR(VLOOKUP(L349,'State(need_input)'!I$2:J$3992,2,FALSE),"")</f>
        <v>state_AM_Tav_7</v>
      </c>
      <c r="N349" t="s">
        <v>23</v>
      </c>
      <c r="P349">
        <v>1051007129</v>
      </c>
    </row>
    <row r="350" spans="1:16">
      <c r="A350" s="5" t="str">
        <f>CONCATENATE("rdx_city_",J350,"_",B350)</f>
        <v>rdx_city_ARM_8</v>
      </c>
      <c r="B350">
        <f>IF(I350=I349,B349+1,1)</f>
        <v>8</v>
      </c>
      <c r="C350" t="s">
        <v>531</v>
      </c>
      <c r="D350" t="s">
        <v>531</v>
      </c>
      <c r="E350">
        <v>40.8756</v>
      </c>
      <c r="F350">
        <v>45.1492</v>
      </c>
      <c r="G350" t="s">
        <v>518</v>
      </c>
      <c r="H350" t="str">
        <f>IFERROR(VLOOKUP(I350,'country(26mar)'!C$2:D$251,2,FALSE),"")</f>
        <v>base.am</v>
      </c>
      <c r="I350" t="s">
        <v>519</v>
      </c>
      <c r="J350" t="s">
        <v>520</v>
      </c>
      <c r="K350" t="s">
        <v>532</v>
      </c>
      <c r="L350" t="str">
        <f>CONCATENATE(G350," ",K350)</f>
        <v>Armenia Tavush</v>
      </c>
      <c r="M350" t="str">
        <f>IFERROR(VLOOKUP(L350,'State(need_input)'!I$2:J$3992,2,FALSE),"")</f>
        <v>state_AM_Tav_7</v>
      </c>
      <c r="O350">
        <v>14737</v>
      </c>
      <c r="P350">
        <v>1051564822</v>
      </c>
    </row>
    <row r="351" spans="1:16">
      <c r="A351" s="5" t="str">
        <f>CONCATENATE("rdx_city_",J351,"_",B351)</f>
        <v>rdx_city_ARM_9</v>
      </c>
      <c r="B351">
        <f>IF(I351=I350,B350+1,1)</f>
        <v>9</v>
      </c>
      <c r="C351" t="s">
        <v>533</v>
      </c>
      <c r="D351" t="s">
        <v>533</v>
      </c>
      <c r="E351">
        <v>39.2075</v>
      </c>
      <c r="F351">
        <v>46.4058</v>
      </c>
      <c r="G351" t="s">
        <v>518</v>
      </c>
      <c r="H351" t="str">
        <f>IFERROR(VLOOKUP(I351,'country(26mar)'!C$2:D$251,2,FALSE),"")</f>
        <v>base.am</v>
      </c>
      <c r="I351" t="s">
        <v>519</v>
      </c>
      <c r="J351" t="s">
        <v>520</v>
      </c>
      <c r="K351" t="s">
        <v>534</v>
      </c>
      <c r="L351" t="str">
        <f>CONCATENATE(G351," ",K351)</f>
        <v>Armenia Syunik’</v>
      </c>
      <c r="M351" t="str">
        <f>IFERROR(VLOOKUP(L351,'State(need_input)'!I$2:J$3992,2,FALSE),"")</f>
        <v>state_AM_Syu_11</v>
      </c>
      <c r="N351" t="s">
        <v>23</v>
      </c>
      <c r="P351">
        <v>1051527958</v>
      </c>
    </row>
    <row r="352" spans="1:16">
      <c r="A352" s="5" t="str">
        <f>CONCATENATE("rdx_city_",J352,"_",B352)</f>
        <v>rdx_city_ARM_10</v>
      </c>
      <c r="B352">
        <f>IF(I352=I351,B351+1,1)</f>
        <v>10</v>
      </c>
      <c r="C352" t="s">
        <v>535</v>
      </c>
      <c r="D352" t="s">
        <v>535</v>
      </c>
      <c r="E352">
        <v>40.8128</v>
      </c>
      <c r="F352">
        <v>44.4883</v>
      </c>
      <c r="G352" t="s">
        <v>518</v>
      </c>
      <c r="H352" t="str">
        <f>IFERROR(VLOOKUP(I352,'country(26mar)'!C$2:D$251,2,FALSE),"")</f>
        <v>base.am</v>
      </c>
      <c r="I352" t="s">
        <v>519</v>
      </c>
      <c r="J352" t="s">
        <v>520</v>
      </c>
      <c r="K352" t="s">
        <v>536</v>
      </c>
      <c r="L352" t="str">
        <f>CONCATENATE(G352," ",K352)</f>
        <v>Armenia Lorri</v>
      </c>
      <c r="M352" t="str">
        <f>IFERROR(VLOOKUP(L352,'State(need_input)'!I$2:J$3992,2,FALSE),"")</f>
        <v>state_AM_Lor_9</v>
      </c>
      <c r="N352" t="s">
        <v>23</v>
      </c>
      <c r="O352">
        <v>101098</v>
      </c>
      <c r="P352">
        <v>1051691929</v>
      </c>
    </row>
    <row r="353" spans="1:16">
      <c r="A353" s="5" t="str">
        <f>CONCATENATE("rdx_city_",J353,"_",B353)</f>
        <v>rdx_city_ARM_11</v>
      </c>
      <c r="B353">
        <f>IF(I353=I352,B352+1,1)</f>
        <v>11</v>
      </c>
      <c r="C353" t="s">
        <v>537</v>
      </c>
      <c r="D353" t="s">
        <v>537</v>
      </c>
      <c r="E353">
        <v>39.7611</v>
      </c>
      <c r="F353">
        <v>45.3333</v>
      </c>
      <c r="G353" t="s">
        <v>518</v>
      </c>
      <c r="H353" t="str">
        <f>IFERROR(VLOOKUP(I353,'country(26mar)'!C$2:D$251,2,FALSE),"")</f>
        <v>base.am</v>
      </c>
      <c r="I353" t="s">
        <v>519</v>
      </c>
      <c r="J353" t="s">
        <v>520</v>
      </c>
      <c r="K353" t="s">
        <v>538</v>
      </c>
      <c r="L353" t="str">
        <f>CONCATENATE(G353," ",K353)</f>
        <v>Armenia Vayots’ Dzor</v>
      </c>
      <c r="M353" t="str">
        <f>IFERROR(VLOOKUP(L353,'State(need_input)'!I$2:J$3992,2,FALSE),"")</f>
        <v>state_AM_Vay_5</v>
      </c>
      <c r="N353" t="s">
        <v>23</v>
      </c>
      <c r="O353">
        <v>8200</v>
      </c>
      <c r="P353">
        <v>1051234787</v>
      </c>
    </row>
    <row r="354" spans="1:16">
      <c r="A354" s="5" t="str">
        <f>CONCATENATE("rdx_city_",J354,"_",B354)</f>
        <v>rdx_city_ARM_12</v>
      </c>
      <c r="B354">
        <f>IF(I354=I353,B353+1,1)</f>
        <v>12</v>
      </c>
      <c r="C354" t="s">
        <v>539</v>
      </c>
      <c r="D354" t="s">
        <v>539</v>
      </c>
      <c r="E354">
        <v>40.1812</v>
      </c>
      <c r="F354">
        <v>44.5136</v>
      </c>
      <c r="G354" t="s">
        <v>518</v>
      </c>
      <c r="H354" t="str">
        <f>IFERROR(VLOOKUP(I354,'country(26mar)'!C$2:D$251,2,FALSE),"")</f>
        <v>base.am</v>
      </c>
      <c r="I354" t="s">
        <v>519</v>
      </c>
      <c r="J354" t="s">
        <v>520</v>
      </c>
      <c r="K354" t="s">
        <v>539</v>
      </c>
      <c r="L354" t="str">
        <f>CONCATENATE(G354," ",K354)</f>
        <v>Armenia Yerevan</v>
      </c>
      <c r="M354" t="str">
        <f>IFERROR(VLOOKUP(L354,'State(need_input)'!I$2:J$3992,2,FALSE),"")</f>
        <v>state_AM_Yer_1</v>
      </c>
      <c r="N354" t="s">
        <v>54</v>
      </c>
      <c r="O354">
        <v>1102000</v>
      </c>
      <c r="P354">
        <v>1051074169</v>
      </c>
    </row>
    <row r="355" spans="1:16">
      <c r="A355" s="5" t="str">
        <f>CONCATENATE("rdx_city_",J355,"_",B355)</f>
        <v>rdx_city_ABW_1</v>
      </c>
      <c r="B355">
        <f>IF(I355=I354,B354+1,1)</f>
        <v>1</v>
      </c>
      <c r="C355" t="s">
        <v>540</v>
      </c>
      <c r="D355" t="s">
        <v>540</v>
      </c>
      <c r="E355">
        <v>12.5304</v>
      </c>
      <c r="F355">
        <v>-70.029</v>
      </c>
      <c r="G355" t="s">
        <v>541</v>
      </c>
      <c r="H355" t="str">
        <f>IFERROR(VLOOKUP(I355,'country(26mar)'!C$2:D$251,2,FALSE),"")</f>
        <v>base.aw</v>
      </c>
      <c r="I355" t="s">
        <v>542</v>
      </c>
      <c r="J355" t="s">
        <v>543</v>
      </c>
      <c r="L355" t="str">
        <f>CONCATENATE(G355," ",K355)</f>
        <v>Aruba </v>
      </c>
      <c r="M355" t="str">
        <f>IFERROR(VLOOKUP(L355,'State(need_input)'!I$2:J$3992,2,FALSE),"")</f>
        <v/>
      </c>
      <c r="N355" t="s">
        <v>54</v>
      </c>
      <c r="O355">
        <v>68775</v>
      </c>
      <c r="P355">
        <v>1533513057</v>
      </c>
    </row>
    <row r="356" spans="1:16">
      <c r="A356" s="5" t="str">
        <f>CONCATENATE("rdx_city_",J356,"_",B356)</f>
        <v>rdx_city_AUS_1</v>
      </c>
      <c r="B356">
        <f>IF(I356=I355,B355+1,1)</f>
        <v>1</v>
      </c>
      <c r="C356" t="s">
        <v>544</v>
      </c>
      <c r="D356" t="s">
        <v>544</v>
      </c>
      <c r="E356">
        <v>-34.935</v>
      </c>
      <c r="F356">
        <v>138.6</v>
      </c>
      <c r="G356" t="s">
        <v>545</v>
      </c>
      <c r="H356" t="str">
        <f>IFERROR(VLOOKUP(I356,'country(26mar)'!C$2:D$251,2,FALSE),"")</f>
        <v>base.au</v>
      </c>
      <c r="I356" t="s">
        <v>546</v>
      </c>
      <c r="J356" t="s">
        <v>547</v>
      </c>
      <c r="K356" t="s">
        <v>548</v>
      </c>
      <c r="L356" t="str">
        <f>CONCATENATE(G356," ",K356)</f>
        <v>Australia South Australia</v>
      </c>
      <c r="M356" t="str">
        <f>IFERROR(VLOOKUP(L356,'State(need_input)'!I$2:J$3992,2,FALSE),"")</f>
        <v>base.state_au_5</v>
      </c>
      <c r="N356" t="s">
        <v>23</v>
      </c>
      <c r="O356">
        <v>1145000</v>
      </c>
      <c r="P356">
        <v>1036538171</v>
      </c>
    </row>
    <row r="357" spans="1:16">
      <c r="A357" s="5" t="str">
        <f>CONCATENATE("rdx_city_",J357,"_",B357)</f>
        <v>rdx_city_AUS_2</v>
      </c>
      <c r="B357">
        <f>IF(I357=I356,B356+1,1)</f>
        <v>2</v>
      </c>
      <c r="C357" t="s">
        <v>549</v>
      </c>
      <c r="D357" t="s">
        <v>549</v>
      </c>
      <c r="E357">
        <v>-13.2495</v>
      </c>
      <c r="F357">
        <v>131.1</v>
      </c>
      <c r="G357" t="s">
        <v>545</v>
      </c>
      <c r="H357" t="str">
        <f>IFERROR(VLOOKUP(I357,'country(26mar)'!C$2:D$251,2,FALSE),"")</f>
        <v>base.au</v>
      </c>
      <c r="I357" t="s">
        <v>546</v>
      </c>
      <c r="J357" t="s">
        <v>547</v>
      </c>
      <c r="K357" t="s">
        <v>550</v>
      </c>
      <c r="L357" t="str">
        <f>CONCATENATE(G357," ",K357)</f>
        <v>Australia Northern Territory</v>
      </c>
      <c r="M357" t="str">
        <f>IFERROR(VLOOKUP(L357,'State(need_input)'!I$2:J$3992,2,FALSE),"")</f>
        <v>base.state_au_3</v>
      </c>
      <c r="O357">
        <v>237</v>
      </c>
      <c r="P357">
        <v>1036136750</v>
      </c>
    </row>
    <row r="358" spans="1:16">
      <c r="A358" s="5" t="str">
        <f>CONCATENATE("rdx_city_",J358,"_",B358)</f>
        <v>rdx_city_AUS_3</v>
      </c>
      <c r="B358">
        <f>IF(I358=I357,B357+1,1)</f>
        <v>3</v>
      </c>
      <c r="C358" t="s">
        <v>551</v>
      </c>
      <c r="D358" t="s">
        <v>551</v>
      </c>
      <c r="E358">
        <v>-35.0169</v>
      </c>
      <c r="F358">
        <v>117.8916</v>
      </c>
      <c r="G358" t="s">
        <v>545</v>
      </c>
      <c r="H358" t="str">
        <f>IFERROR(VLOOKUP(I358,'country(26mar)'!C$2:D$251,2,FALSE),"")</f>
        <v>base.au</v>
      </c>
      <c r="I358" t="s">
        <v>546</v>
      </c>
      <c r="J358" t="s">
        <v>547</v>
      </c>
      <c r="K358" t="s">
        <v>552</v>
      </c>
      <c r="L358" t="str">
        <f>CONCATENATE(G358," ",K358)</f>
        <v>Australia Western Australia</v>
      </c>
      <c r="M358" t="str">
        <f>IFERROR(VLOOKUP(L358,'State(need_input)'!I$2:J$3992,2,FALSE),"")</f>
        <v>base.state_au_8</v>
      </c>
      <c r="O358">
        <v>26445</v>
      </c>
      <c r="P358">
        <v>1036047365</v>
      </c>
    </row>
    <row r="359" spans="1:16">
      <c r="A359" s="5" t="str">
        <f>CONCATENATE("rdx_city_",J359,"_",B359)</f>
        <v>rdx_city_AUS_4</v>
      </c>
      <c r="B359">
        <f>IF(I359=I358,B358+1,1)</f>
        <v>4</v>
      </c>
      <c r="C359" t="s">
        <v>553</v>
      </c>
      <c r="D359" t="s">
        <v>553</v>
      </c>
      <c r="E359">
        <v>-36.06</v>
      </c>
      <c r="F359">
        <v>146.92</v>
      </c>
      <c r="G359" t="s">
        <v>545</v>
      </c>
      <c r="H359" t="str">
        <f>IFERROR(VLOOKUP(I359,'country(26mar)'!C$2:D$251,2,FALSE),"")</f>
        <v>base.au</v>
      </c>
      <c r="I359" t="s">
        <v>546</v>
      </c>
      <c r="J359" t="s">
        <v>547</v>
      </c>
      <c r="K359" t="s">
        <v>554</v>
      </c>
      <c r="L359" t="str">
        <f>CONCATENATE(G359," ",K359)</f>
        <v>Australia New South Wales</v>
      </c>
      <c r="M359" t="str">
        <f>IFERROR(VLOOKUP(L359,'State(need_input)'!I$2:J$3992,2,FALSE),"")</f>
        <v>base.state_au_2</v>
      </c>
      <c r="O359">
        <v>104258</v>
      </c>
      <c r="P359">
        <v>1036076542</v>
      </c>
    </row>
    <row r="360" spans="1:16">
      <c r="A360" s="5" t="str">
        <f>CONCATENATE("rdx_city_",J360,"_",B360)</f>
        <v>rdx_city_AUS_5</v>
      </c>
      <c r="B360">
        <f>IF(I360=I359,B359+1,1)</f>
        <v>5</v>
      </c>
      <c r="C360" t="s">
        <v>555</v>
      </c>
      <c r="D360" t="s">
        <v>555</v>
      </c>
      <c r="E360">
        <v>-23.701</v>
      </c>
      <c r="F360">
        <v>133.88</v>
      </c>
      <c r="G360" t="s">
        <v>545</v>
      </c>
      <c r="H360" t="str">
        <f>IFERROR(VLOOKUP(I360,'country(26mar)'!C$2:D$251,2,FALSE),"")</f>
        <v>base.au</v>
      </c>
      <c r="I360" t="s">
        <v>546</v>
      </c>
      <c r="J360" t="s">
        <v>547</v>
      </c>
      <c r="K360" t="s">
        <v>550</v>
      </c>
      <c r="L360" t="str">
        <f>CONCATENATE(G360," ",K360)</f>
        <v>Australia Northern Territory</v>
      </c>
      <c r="M360" t="str">
        <f>IFERROR(VLOOKUP(L360,'State(need_input)'!I$2:J$3992,2,FALSE),"")</f>
        <v>base.state_au_3</v>
      </c>
      <c r="O360">
        <v>27710</v>
      </c>
      <c r="P360">
        <v>1036830397</v>
      </c>
    </row>
    <row r="361" spans="1:16">
      <c r="A361" s="5" t="str">
        <f>CONCATENATE("rdx_city_",J361,"_",B361)</f>
        <v>rdx_city_AUS_6</v>
      </c>
      <c r="B361">
        <f>IF(I361=I360,B360+1,1)</f>
        <v>6</v>
      </c>
      <c r="C361" t="s">
        <v>556</v>
      </c>
      <c r="D361" t="s">
        <v>556</v>
      </c>
      <c r="E361">
        <v>-30.431</v>
      </c>
      <c r="F361">
        <v>137.1656</v>
      </c>
      <c r="G361" t="s">
        <v>545</v>
      </c>
      <c r="H361" t="str">
        <f>IFERROR(VLOOKUP(I361,'country(26mar)'!C$2:D$251,2,FALSE),"")</f>
        <v>base.au</v>
      </c>
      <c r="I361" t="s">
        <v>546</v>
      </c>
      <c r="J361" t="s">
        <v>547</v>
      </c>
      <c r="K361" t="s">
        <v>548</v>
      </c>
      <c r="L361" t="str">
        <f>CONCATENATE(G361," ",K361)</f>
        <v>Australia South Australia</v>
      </c>
      <c r="M361" t="str">
        <f>IFERROR(VLOOKUP(L361,'State(need_input)'!I$2:J$3992,2,FALSE),"")</f>
        <v>base.state_au_5</v>
      </c>
      <c r="O361">
        <v>528</v>
      </c>
      <c r="P361">
        <v>1036260794</v>
      </c>
    </row>
    <row r="362" spans="1:16">
      <c r="A362" s="5" t="str">
        <f>CONCATENATE("rdx_city_",J362,"_",B362)</f>
        <v>rdx_city_AUS_7</v>
      </c>
      <c r="B362">
        <f>IF(I362=I361,B361+1,1)</f>
        <v>7</v>
      </c>
      <c r="C362" t="s">
        <v>522</v>
      </c>
      <c r="D362" t="s">
        <v>522</v>
      </c>
      <c r="E362">
        <v>-37.2795</v>
      </c>
      <c r="F362">
        <v>142.91</v>
      </c>
      <c r="G362" t="s">
        <v>545</v>
      </c>
      <c r="H362" t="str">
        <f>IFERROR(VLOOKUP(I362,'country(26mar)'!C$2:D$251,2,FALSE),"")</f>
        <v>base.au</v>
      </c>
      <c r="I362" t="s">
        <v>546</v>
      </c>
      <c r="J362" t="s">
        <v>547</v>
      </c>
      <c r="K362" t="s">
        <v>502</v>
      </c>
      <c r="L362" t="str">
        <f>CONCATENATE(G362," ",K362)</f>
        <v>Australia Victoria</v>
      </c>
      <c r="M362" t="str">
        <f>IFERROR(VLOOKUP(L362,'State(need_input)'!I$2:J$3992,2,FALSE),"")</f>
        <v>base.state_au_7</v>
      </c>
      <c r="O362">
        <v>6110</v>
      </c>
      <c r="P362">
        <v>1036674088</v>
      </c>
    </row>
    <row r="363" spans="1:16">
      <c r="A363" s="5" t="str">
        <f>CONCATENATE("rdx_city_",J363,"_",B363)</f>
        <v>rdx_city_AUS_8</v>
      </c>
      <c r="B363">
        <f>IF(I363=I362,B362+1,1)</f>
        <v>8</v>
      </c>
      <c r="C363" t="s">
        <v>557</v>
      </c>
      <c r="D363" t="s">
        <v>557</v>
      </c>
      <c r="E363">
        <v>-30.5123</v>
      </c>
      <c r="F363">
        <v>151.6675</v>
      </c>
      <c r="G363" t="s">
        <v>545</v>
      </c>
      <c r="H363" t="str">
        <f>IFERROR(VLOOKUP(I363,'country(26mar)'!C$2:D$251,2,FALSE),"")</f>
        <v>base.au</v>
      </c>
      <c r="I363" t="s">
        <v>546</v>
      </c>
      <c r="J363" t="s">
        <v>547</v>
      </c>
      <c r="K363" t="s">
        <v>554</v>
      </c>
      <c r="L363" t="str">
        <f>CONCATENATE(G363," ",K363)</f>
        <v>Australia New South Wales</v>
      </c>
      <c r="M363" t="str">
        <f>IFERROR(VLOOKUP(L363,'State(need_input)'!I$2:J$3992,2,FALSE),"")</f>
        <v>base.state_au_2</v>
      </c>
      <c r="O363">
        <v>22673</v>
      </c>
      <c r="P363">
        <v>1036975829</v>
      </c>
    </row>
    <row r="364" spans="1:16">
      <c r="A364" s="5" t="str">
        <f>CONCATENATE("rdx_city_",J364,"_",B364)</f>
        <v>rdx_city_AUS_9</v>
      </c>
      <c r="B364">
        <f>IF(I364=I363,B363+1,1)</f>
        <v>9</v>
      </c>
      <c r="C364" t="s">
        <v>558</v>
      </c>
      <c r="D364" t="s">
        <v>558</v>
      </c>
      <c r="E364">
        <v>-17.2703</v>
      </c>
      <c r="F364">
        <v>145.4694</v>
      </c>
      <c r="G364" t="s">
        <v>545</v>
      </c>
      <c r="H364" t="str">
        <f>IFERROR(VLOOKUP(I364,'country(26mar)'!C$2:D$251,2,FALSE),"")</f>
        <v>base.au</v>
      </c>
      <c r="I364" t="s">
        <v>546</v>
      </c>
      <c r="J364" t="s">
        <v>547</v>
      </c>
      <c r="K364" t="s">
        <v>559</v>
      </c>
      <c r="L364" t="str">
        <f>CONCATENATE(G364," ",K364)</f>
        <v>Australia Queensland</v>
      </c>
      <c r="M364" t="str">
        <f>IFERROR(VLOOKUP(L364,'State(need_input)'!I$2:J$3992,2,FALSE),"")</f>
        <v>base.state_au_4</v>
      </c>
      <c r="O364">
        <v>6959</v>
      </c>
      <c r="P364">
        <v>1036456869</v>
      </c>
    </row>
    <row r="365" spans="1:16">
      <c r="A365" s="5" t="str">
        <f>CONCATENATE("rdx_city_",J365,"_",B365)</f>
        <v>rdx_city_AUS_10</v>
      </c>
      <c r="B365">
        <f>IF(I365=I364,B364+1,1)</f>
        <v>10</v>
      </c>
      <c r="C365" t="s">
        <v>560</v>
      </c>
      <c r="D365" t="s">
        <v>560</v>
      </c>
      <c r="E365">
        <v>-19.5702</v>
      </c>
      <c r="F365">
        <v>147.3995</v>
      </c>
      <c r="G365" t="s">
        <v>545</v>
      </c>
      <c r="H365" t="str">
        <f>IFERROR(VLOOKUP(I365,'country(26mar)'!C$2:D$251,2,FALSE),"")</f>
        <v>base.au</v>
      </c>
      <c r="I365" t="s">
        <v>546</v>
      </c>
      <c r="J365" t="s">
        <v>547</v>
      </c>
      <c r="K365" t="s">
        <v>559</v>
      </c>
      <c r="L365" t="str">
        <f>CONCATENATE(G365," ",K365)</f>
        <v>Australia Queensland</v>
      </c>
      <c r="M365" t="str">
        <f>IFERROR(VLOOKUP(L365,'State(need_input)'!I$2:J$3992,2,FALSE),"")</f>
        <v>base.state_au_4</v>
      </c>
      <c r="O365">
        <v>9078</v>
      </c>
      <c r="P365">
        <v>1036228772</v>
      </c>
    </row>
    <row r="366" spans="1:16">
      <c r="A366" s="5" t="str">
        <f>CONCATENATE("rdx_city_",J366,"_",B366)</f>
        <v>rdx_city_AUS_11</v>
      </c>
      <c r="B366">
        <f>IF(I366=I365,B365+1,1)</f>
        <v>11</v>
      </c>
      <c r="C366" t="s">
        <v>561</v>
      </c>
      <c r="D366" t="s">
        <v>561</v>
      </c>
      <c r="E366">
        <v>-37.8296</v>
      </c>
      <c r="F366">
        <v>147.61</v>
      </c>
      <c r="G366" t="s">
        <v>545</v>
      </c>
      <c r="H366" t="str">
        <f>IFERROR(VLOOKUP(I366,'country(26mar)'!C$2:D$251,2,FALSE),"")</f>
        <v>base.au</v>
      </c>
      <c r="I366" t="s">
        <v>546</v>
      </c>
      <c r="J366" t="s">
        <v>547</v>
      </c>
      <c r="K366" t="s">
        <v>502</v>
      </c>
      <c r="L366" t="str">
        <f>CONCATENATE(G366," ",K366)</f>
        <v>Australia Victoria</v>
      </c>
      <c r="M366" t="str">
        <f>IFERROR(VLOOKUP(L366,'State(need_input)'!I$2:J$3992,2,FALSE),"")</f>
        <v>base.state_au_7</v>
      </c>
      <c r="O366">
        <v>11005</v>
      </c>
      <c r="P366">
        <v>1036432237</v>
      </c>
    </row>
    <row r="367" spans="1:16">
      <c r="A367" s="5" t="str">
        <f>CONCATENATE("rdx_city_",J367,"_",B367)</f>
        <v>rdx_city_AUS_12</v>
      </c>
      <c r="B367">
        <f>IF(I367=I366,B366+1,1)</f>
        <v>12</v>
      </c>
      <c r="C367" t="s">
        <v>562</v>
      </c>
      <c r="D367" t="s">
        <v>562</v>
      </c>
      <c r="E367">
        <v>-37.5596</v>
      </c>
      <c r="F367">
        <v>143.84</v>
      </c>
      <c r="G367" t="s">
        <v>545</v>
      </c>
      <c r="H367" t="str">
        <f>IFERROR(VLOOKUP(I367,'country(26mar)'!C$2:D$251,2,FALSE),"")</f>
        <v>base.au</v>
      </c>
      <c r="I367" t="s">
        <v>546</v>
      </c>
      <c r="J367" t="s">
        <v>547</v>
      </c>
      <c r="K367" t="s">
        <v>502</v>
      </c>
      <c r="L367" t="str">
        <f>CONCATENATE(G367," ",K367)</f>
        <v>Australia Victoria</v>
      </c>
      <c r="M367" t="str">
        <f>IFERROR(VLOOKUP(L367,'State(need_input)'!I$2:J$3992,2,FALSE),"")</f>
        <v>base.state_au_7</v>
      </c>
      <c r="O367">
        <v>85109</v>
      </c>
      <c r="P367">
        <v>1036567186</v>
      </c>
    </row>
    <row r="368" spans="1:16">
      <c r="A368" s="5" t="str">
        <f>CONCATENATE("rdx_city_",J368,"_",B368)</f>
        <v>rdx_city_AUS_13</v>
      </c>
      <c r="B368">
        <f>IF(I368=I367,B367+1,1)</f>
        <v>13</v>
      </c>
      <c r="C368" t="s">
        <v>563</v>
      </c>
      <c r="D368" t="s">
        <v>563</v>
      </c>
      <c r="E368">
        <v>-28.8614</v>
      </c>
      <c r="F368">
        <v>153.568</v>
      </c>
      <c r="G368" t="s">
        <v>545</v>
      </c>
      <c r="H368" t="str">
        <f>IFERROR(VLOOKUP(I368,'country(26mar)'!C$2:D$251,2,FALSE),"")</f>
        <v>base.au</v>
      </c>
      <c r="I368" t="s">
        <v>546</v>
      </c>
      <c r="J368" t="s">
        <v>547</v>
      </c>
      <c r="K368" t="s">
        <v>554</v>
      </c>
      <c r="L368" t="str">
        <f>CONCATENATE(G368," ",K368)</f>
        <v>Australia New South Wales</v>
      </c>
      <c r="M368" t="str">
        <f>IFERROR(VLOOKUP(L368,'State(need_input)'!I$2:J$3992,2,FALSE),"")</f>
        <v>base.state_au_2</v>
      </c>
      <c r="O368">
        <v>14242</v>
      </c>
      <c r="P368">
        <v>1036040102</v>
      </c>
    </row>
    <row r="369" spans="1:16">
      <c r="A369" s="5" t="str">
        <f>CONCATENATE("rdx_city_",J369,"_",B369)</f>
        <v>rdx_city_AUS_14</v>
      </c>
      <c r="B369">
        <f>IF(I369=I368,B368+1,1)</f>
        <v>14</v>
      </c>
      <c r="C369" t="s">
        <v>564</v>
      </c>
      <c r="D369" t="s">
        <v>564</v>
      </c>
      <c r="E369">
        <v>-23.5662</v>
      </c>
      <c r="F369">
        <v>145.2834</v>
      </c>
      <c r="G369" t="s">
        <v>545</v>
      </c>
      <c r="H369" t="str">
        <f>IFERROR(VLOOKUP(I369,'country(26mar)'!C$2:D$251,2,FALSE),"")</f>
        <v>base.au</v>
      </c>
      <c r="I369" t="s">
        <v>546</v>
      </c>
      <c r="J369" t="s">
        <v>547</v>
      </c>
      <c r="K369" t="s">
        <v>559</v>
      </c>
      <c r="L369" t="str">
        <f>CONCATENATE(G369," ",K369)</f>
        <v>Australia Queensland</v>
      </c>
      <c r="M369" t="str">
        <f>IFERROR(VLOOKUP(L369,'State(need_input)'!I$2:J$3992,2,FALSE),"")</f>
        <v>base.state_au_4</v>
      </c>
      <c r="O369">
        <v>1068</v>
      </c>
      <c r="P369">
        <v>1036284609</v>
      </c>
    </row>
    <row r="370" spans="1:16">
      <c r="A370" s="5" t="str">
        <f>CONCATENATE("rdx_city_",J370,"_",B370)</f>
        <v>rdx_city_AUS_15</v>
      </c>
      <c r="B370">
        <f>IF(I370=I369,B369+1,1)</f>
        <v>15</v>
      </c>
      <c r="C370" t="s">
        <v>565</v>
      </c>
      <c r="D370" t="s">
        <v>565</v>
      </c>
      <c r="E370">
        <v>-35.6896</v>
      </c>
      <c r="F370">
        <v>150.2073</v>
      </c>
      <c r="G370" t="s">
        <v>545</v>
      </c>
      <c r="H370" t="str">
        <f>IFERROR(VLOOKUP(I370,'country(26mar)'!C$2:D$251,2,FALSE),"")</f>
        <v>base.au</v>
      </c>
      <c r="I370" t="s">
        <v>546</v>
      </c>
      <c r="J370" t="s">
        <v>547</v>
      </c>
      <c r="K370" t="s">
        <v>554</v>
      </c>
      <c r="L370" t="str">
        <f>CONCATENATE(G370," ",K370)</f>
        <v>Australia New South Wales</v>
      </c>
      <c r="M370" t="str">
        <f>IFERROR(VLOOKUP(L370,'State(need_input)'!I$2:J$3992,2,FALSE),"")</f>
        <v>base.state_au_2</v>
      </c>
      <c r="O370">
        <v>10557</v>
      </c>
      <c r="P370">
        <v>1036272805</v>
      </c>
    </row>
    <row r="371" spans="1:16">
      <c r="A371" s="5" t="str">
        <f>CONCATENATE("rdx_city_",J371,"_",B371)</f>
        <v>rdx_city_AUS_16</v>
      </c>
      <c r="B371">
        <f>IF(I371=I370,B370+1,1)</f>
        <v>16</v>
      </c>
      <c r="C371" t="s">
        <v>566</v>
      </c>
      <c r="D371" t="s">
        <v>566</v>
      </c>
      <c r="E371">
        <v>-33.4196</v>
      </c>
      <c r="F371">
        <v>149.57</v>
      </c>
      <c r="G371" t="s">
        <v>545</v>
      </c>
      <c r="H371" t="str">
        <f>IFERROR(VLOOKUP(I371,'country(26mar)'!C$2:D$251,2,FALSE),"")</f>
        <v>base.au</v>
      </c>
      <c r="I371" t="s">
        <v>546</v>
      </c>
      <c r="J371" t="s">
        <v>547</v>
      </c>
      <c r="K371" t="s">
        <v>554</v>
      </c>
      <c r="L371" t="str">
        <f>CONCATENATE(G371," ",K371)</f>
        <v>Australia New South Wales</v>
      </c>
      <c r="M371" t="str">
        <f>IFERROR(VLOOKUP(L371,'State(need_input)'!I$2:J$3992,2,FALSE),"")</f>
        <v>base.state_au_2</v>
      </c>
      <c r="O371">
        <v>6111</v>
      </c>
      <c r="P371">
        <v>1036446465</v>
      </c>
    </row>
    <row r="372" spans="1:16">
      <c r="A372" s="5" t="str">
        <f>CONCATENATE("rdx_city_",J372,"_",B372)</f>
        <v>rdx_city_AUS_17</v>
      </c>
      <c r="B372">
        <f>IF(I372=I371,B371+1,1)</f>
        <v>17</v>
      </c>
      <c r="C372" t="s">
        <v>567</v>
      </c>
      <c r="D372" t="s">
        <v>567</v>
      </c>
      <c r="E372">
        <v>-24.3496</v>
      </c>
      <c r="F372">
        <v>139.4666</v>
      </c>
      <c r="G372" t="s">
        <v>545</v>
      </c>
      <c r="H372" t="str">
        <f>IFERROR(VLOOKUP(I372,'country(26mar)'!C$2:D$251,2,FALSE),"")</f>
        <v>base.au</v>
      </c>
      <c r="I372" t="s">
        <v>546</v>
      </c>
      <c r="J372" t="s">
        <v>547</v>
      </c>
      <c r="K372" t="s">
        <v>559</v>
      </c>
      <c r="L372" t="str">
        <f>CONCATENATE(G372," ",K372)</f>
        <v>Australia Queensland</v>
      </c>
      <c r="M372" t="str">
        <f>IFERROR(VLOOKUP(L372,'State(need_input)'!I$2:J$3992,2,FALSE),"")</f>
        <v>base.state_au_4</v>
      </c>
      <c r="O372">
        <v>142</v>
      </c>
      <c r="P372">
        <v>1036680924</v>
      </c>
    </row>
    <row r="373" spans="1:16">
      <c r="A373" s="5" t="str">
        <f>CONCATENATE("rdx_city_",J373,"_",B373)</f>
        <v>rdx_city_AUS_18</v>
      </c>
      <c r="B373">
        <f>IF(I373=I372,B372+1,1)</f>
        <v>18</v>
      </c>
      <c r="C373" t="s">
        <v>568</v>
      </c>
      <c r="D373" t="s">
        <v>568</v>
      </c>
      <c r="E373">
        <v>-36.76</v>
      </c>
      <c r="F373">
        <v>144.28</v>
      </c>
      <c r="G373" t="s">
        <v>545</v>
      </c>
      <c r="H373" t="str">
        <f>IFERROR(VLOOKUP(I373,'country(26mar)'!C$2:D$251,2,FALSE),"")</f>
        <v>base.au</v>
      </c>
      <c r="I373" t="s">
        <v>546</v>
      </c>
      <c r="J373" t="s">
        <v>547</v>
      </c>
      <c r="K373" t="s">
        <v>502</v>
      </c>
      <c r="L373" t="str">
        <f>CONCATENATE(G373," ",K373)</f>
        <v>Australia Victoria</v>
      </c>
      <c r="M373" t="str">
        <f>IFERROR(VLOOKUP(L373,'State(need_input)'!I$2:J$3992,2,FALSE),"")</f>
        <v>base.state_au_7</v>
      </c>
      <c r="O373">
        <v>81657</v>
      </c>
      <c r="P373">
        <v>1036537913</v>
      </c>
    </row>
    <row r="374" spans="1:16">
      <c r="A374" s="5" t="str">
        <f>CONCATENATE("rdx_city_",J374,"_",B374)</f>
        <v>rdx_city_AUS_19</v>
      </c>
      <c r="B374">
        <f>IF(I374=I373,B373+1,1)</f>
        <v>19</v>
      </c>
      <c r="C374" t="s">
        <v>569</v>
      </c>
      <c r="D374" t="s">
        <v>569</v>
      </c>
      <c r="E374">
        <v>-34.2829</v>
      </c>
      <c r="F374">
        <v>140.6</v>
      </c>
      <c r="G374" t="s">
        <v>545</v>
      </c>
      <c r="H374" t="str">
        <f>IFERROR(VLOOKUP(I374,'country(26mar)'!C$2:D$251,2,FALSE),"")</f>
        <v>base.au</v>
      </c>
      <c r="I374" t="s">
        <v>546</v>
      </c>
      <c r="J374" t="s">
        <v>547</v>
      </c>
      <c r="K374" t="s">
        <v>548</v>
      </c>
      <c r="L374" t="str">
        <f>CONCATENATE(G374," ",K374)</f>
        <v>Australia South Australia</v>
      </c>
      <c r="M374" t="str">
        <f>IFERROR(VLOOKUP(L374,'State(need_input)'!I$2:J$3992,2,FALSE),"")</f>
        <v>base.state_au_5</v>
      </c>
      <c r="O374">
        <v>4716</v>
      </c>
      <c r="P374">
        <v>1036554717</v>
      </c>
    </row>
    <row r="375" spans="1:16">
      <c r="A375" s="5" t="str">
        <f>CONCATENATE("rdx_city_",J375,"_",B375)</f>
        <v>rdx_city_AUS_20</v>
      </c>
      <c r="B375">
        <f>IF(I375=I374,B374+1,1)</f>
        <v>20</v>
      </c>
      <c r="C375" t="s">
        <v>570</v>
      </c>
      <c r="D375" t="s">
        <v>570</v>
      </c>
      <c r="E375">
        <v>-41.8784</v>
      </c>
      <c r="F375">
        <v>148.2886</v>
      </c>
      <c r="G375" t="s">
        <v>545</v>
      </c>
      <c r="H375" t="str">
        <f>IFERROR(VLOOKUP(I375,'country(26mar)'!C$2:D$251,2,FALSE),"")</f>
        <v>base.au</v>
      </c>
      <c r="I375" t="s">
        <v>546</v>
      </c>
      <c r="J375" t="s">
        <v>547</v>
      </c>
      <c r="K375" t="s">
        <v>571</v>
      </c>
      <c r="L375" t="str">
        <f>CONCATENATE(G375," ",K375)</f>
        <v>Australia Tasmania</v>
      </c>
      <c r="M375" t="str">
        <f>IFERROR(VLOOKUP(L375,'State(need_input)'!I$2:J$3992,2,FALSE),"")</f>
        <v>base.state_au_6</v>
      </c>
      <c r="O375">
        <v>177</v>
      </c>
      <c r="P375">
        <v>1036189642</v>
      </c>
    </row>
    <row r="376" spans="1:16">
      <c r="A376" s="5" t="str">
        <f>CONCATENATE("rdx_city_",J376,"_",B376)</f>
        <v>rdx_city_AUS_21</v>
      </c>
      <c r="B376">
        <f>IF(I376=I375,B375+1,1)</f>
        <v>21</v>
      </c>
      <c r="C376" t="s">
        <v>572</v>
      </c>
      <c r="D376" t="s">
        <v>572</v>
      </c>
      <c r="E376">
        <v>-24.3936</v>
      </c>
      <c r="F376">
        <v>150.4961</v>
      </c>
      <c r="G376" t="s">
        <v>545</v>
      </c>
      <c r="H376" t="str">
        <f>IFERROR(VLOOKUP(I376,'country(26mar)'!C$2:D$251,2,FALSE),"")</f>
        <v>base.au</v>
      </c>
      <c r="I376" t="s">
        <v>546</v>
      </c>
      <c r="J376" t="s">
        <v>547</v>
      </c>
      <c r="K376" t="s">
        <v>559</v>
      </c>
      <c r="L376" t="str">
        <f>CONCATENATE(G376," ",K376)</f>
        <v>Australia Queensland</v>
      </c>
      <c r="M376" t="str">
        <f>IFERROR(VLOOKUP(L376,'State(need_input)'!I$2:J$3992,2,FALSE),"")</f>
        <v>base.state_au_4</v>
      </c>
      <c r="O376">
        <v>6309</v>
      </c>
      <c r="P376">
        <v>1036014905</v>
      </c>
    </row>
    <row r="377" spans="1:16">
      <c r="A377" s="5" t="str">
        <f>CONCATENATE("rdx_city_",J377,"_",B377)</f>
        <v>rdx_city_AUS_22</v>
      </c>
      <c r="B377">
        <f>IF(I377=I376,B376+1,1)</f>
        <v>22</v>
      </c>
      <c r="C377" t="s">
        <v>573</v>
      </c>
      <c r="D377" t="s">
        <v>573</v>
      </c>
      <c r="E377">
        <v>-25.8996</v>
      </c>
      <c r="F377">
        <v>139.3666</v>
      </c>
      <c r="G377" t="s">
        <v>545</v>
      </c>
      <c r="H377" t="str">
        <f>IFERROR(VLOOKUP(I377,'country(26mar)'!C$2:D$251,2,FALSE),"")</f>
        <v>base.au</v>
      </c>
      <c r="I377" t="s">
        <v>546</v>
      </c>
      <c r="J377" t="s">
        <v>547</v>
      </c>
      <c r="K377" t="s">
        <v>559</v>
      </c>
      <c r="L377" t="str">
        <f>CONCATENATE(G377," ",K377)</f>
        <v>Australia Queensland</v>
      </c>
      <c r="M377" t="str">
        <f>IFERROR(VLOOKUP(L377,'State(need_input)'!I$2:J$3992,2,FALSE),"")</f>
        <v>base.state_au_4</v>
      </c>
      <c r="O377">
        <v>283</v>
      </c>
      <c r="P377">
        <v>1036830335</v>
      </c>
    </row>
    <row r="378" spans="1:16">
      <c r="A378" s="5" t="str">
        <f>CONCATENATE("rdx_city_",J378,"_",B378)</f>
        <v>rdx_city_AUS_23</v>
      </c>
      <c r="B378">
        <f>IF(I378=I377,B377+1,1)</f>
        <v>23</v>
      </c>
      <c r="C378" t="s">
        <v>574</v>
      </c>
      <c r="D378" t="s">
        <v>574</v>
      </c>
      <c r="E378">
        <v>-27.0787</v>
      </c>
      <c r="F378">
        <v>153.1509</v>
      </c>
      <c r="G378" t="s">
        <v>545</v>
      </c>
      <c r="H378" t="str">
        <f>IFERROR(VLOOKUP(I378,'country(26mar)'!C$2:D$251,2,FALSE),"")</f>
        <v>base.au</v>
      </c>
      <c r="I378" t="s">
        <v>546</v>
      </c>
      <c r="J378" t="s">
        <v>547</v>
      </c>
      <c r="K378" t="s">
        <v>559</v>
      </c>
      <c r="L378" t="str">
        <f>CONCATENATE(G378," ",K378)</f>
        <v>Australia Queensland</v>
      </c>
      <c r="M378" t="str">
        <f>IFERROR(VLOOKUP(L378,'State(need_input)'!I$2:J$3992,2,FALSE),"")</f>
        <v>base.state_au_4</v>
      </c>
      <c r="O378">
        <v>13649</v>
      </c>
      <c r="P378">
        <v>1036269345</v>
      </c>
    </row>
    <row r="379" spans="1:16">
      <c r="A379" s="5" t="str">
        <f>CONCATENATE("rdx_city_",J379,"_",B379)</f>
        <v>rdx_city_AUS_24</v>
      </c>
      <c r="B379">
        <f>IF(I379=I378,B378+1,1)</f>
        <v>24</v>
      </c>
      <c r="C379" t="s">
        <v>575</v>
      </c>
      <c r="D379" t="s">
        <v>575</v>
      </c>
      <c r="E379">
        <v>-36.3162</v>
      </c>
      <c r="F379">
        <v>140.7666</v>
      </c>
      <c r="G379" t="s">
        <v>545</v>
      </c>
      <c r="H379" t="str">
        <f>IFERROR(VLOOKUP(I379,'country(26mar)'!C$2:D$251,2,FALSE),"")</f>
        <v>base.au</v>
      </c>
      <c r="I379" t="s">
        <v>546</v>
      </c>
      <c r="J379" t="s">
        <v>547</v>
      </c>
      <c r="K379" t="s">
        <v>548</v>
      </c>
      <c r="L379" t="str">
        <f>CONCATENATE(G379," ",K379)</f>
        <v>Australia South Australia</v>
      </c>
      <c r="M379" t="str">
        <f>IFERROR(VLOOKUP(L379,'State(need_input)'!I$2:J$3992,2,FALSE),"")</f>
        <v>base.state_au_5</v>
      </c>
      <c r="O379">
        <v>2583</v>
      </c>
      <c r="P379">
        <v>1036115980</v>
      </c>
    </row>
    <row r="380" spans="1:16">
      <c r="A380" s="5" t="str">
        <f>CONCATENATE("rdx_city_",J380,"_",B380)</f>
        <v>rdx_city_AUS_25</v>
      </c>
      <c r="B380">
        <f>IF(I380=I379,B379+1,1)</f>
        <v>25</v>
      </c>
      <c r="C380" t="s">
        <v>576</v>
      </c>
      <c r="D380" t="s">
        <v>576</v>
      </c>
      <c r="E380">
        <v>-22.8996</v>
      </c>
      <c r="F380">
        <v>139.9</v>
      </c>
      <c r="G380" t="s">
        <v>545</v>
      </c>
      <c r="H380" t="str">
        <f>IFERROR(VLOOKUP(I380,'country(26mar)'!C$2:D$251,2,FALSE),"")</f>
        <v>base.au</v>
      </c>
      <c r="I380" t="s">
        <v>546</v>
      </c>
      <c r="J380" t="s">
        <v>547</v>
      </c>
      <c r="K380" t="s">
        <v>559</v>
      </c>
      <c r="L380" t="str">
        <f>CONCATENATE(G380," ",K380)</f>
        <v>Australia Queensland</v>
      </c>
      <c r="M380" t="str">
        <f>IFERROR(VLOOKUP(L380,'State(need_input)'!I$2:J$3992,2,FALSE),"")</f>
        <v>base.state_au_4</v>
      </c>
      <c r="O380">
        <v>600</v>
      </c>
      <c r="P380">
        <v>1036512474</v>
      </c>
    </row>
    <row r="381" spans="1:16">
      <c r="A381" s="5" t="str">
        <f>CONCATENATE("rdx_city_",J381,"_",B381)</f>
        <v>rdx_city_AUS_26</v>
      </c>
      <c r="B381">
        <f>IF(I381=I380,B380+1,1)</f>
        <v>26</v>
      </c>
      <c r="C381" t="s">
        <v>577</v>
      </c>
      <c r="D381" t="s">
        <v>577</v>
      </c>
      <c r="E381">
        <v>-30.1</v>
      </c>
      <c r="F381">
        <v>145.9333</v>
      </c>
      <c r="G381" t="s">
        <v>545</v>
      </c>
      <c r="H381" t="str">
        <f>IFERROR(VLOOKUP(I381,'country(26mar)'!C$2:D$251,2,FALSE),"")</f>
        <v>base.au</v>
      </c>
      <c r="I381" t="s">
        <v>546</v>
      </c>
      <c r="J381" t="s">
        <v>547</v>
      </c>
      <c r="K381" t="s">
        <v>554</v>
      </c>
      <c r="L381" t="str">
        <f>CONCATENATE(G381," ",K381)</f>
        <v>Australia New South Wales</v>
      </c>
      <c r="M381" t="str">
        <f>IFERROR(VLOOKUP(L381,'State(need_input)'!I$2:J$3992,2,FALSE),"")</f>
        <v>base.state_au_2</v>
      </c>
      <c r="O381">
        <v>2475</v>
      </c>
      <c r="P381">
        <v>1036074667</v>
      </c>
    </row>
    <row r="382" spans="1:16">
      <c r="A382" s="5" t="str">
        <f>CONCATENATE("rdx_city_",J382,"_",B382)</f>
        <v>rdx_city_AUS_27</v>
      </c>
      <c r="B382">
        <f>IF(I382=I381,B381+1,1)</f>
        <v>27</v>
      </c>
      <c r="C382" t="s">
        <v>578</v>
      </c>
      <c r="D382" t="s">
        <v>578</v>
      </c>
      <c r="E382">
        <v>-20.0013</v>
      </c>
      <c r="F382">
        <v>148.2087</v>
      </c>
      <c r="G382" t="s">
        <v>545</v>
      </c>
      <c r="H382" t="str">
        <f>IFERROR(VLOOKUP(I382,'country(26mar)'!C$2:D$251,2,FALSE),"")</f>
        <v>base.au</v>
      </c>
      <c r="I382" t="s">
        <v>546</v>
      </c>
      <c r="J382" t="s">
        <v>547</v>
      </c>
      <c r="K382" t="s">
        <v>559</v>
      </c>
      <c r="L382" t="str">
        <f>CONCATENATE(G382," ",K382)</f>
        <v>Australia Queensland</v>
      </c>
      <c r="M382" t="str">
        <f>IFERROR(VLOOKUP(L382,'State(need_input)'!I$2:J$3992,2,FALSE),"")</f>
        <v>base.state_au_4</v>
      </c>
      <c r="O382">
        <v>10983</v>
      </c>
      <c r="P382">
        <v>1036979225</v>
      </c>
    </row>
    <row r="383" spans="1:16">
      <c r="A383" s="5" t="str">
        <f>CONCATENATE("rdx_city_",J383,"_",B383)</f>
        <v>rdx_city_AUS_28</v>
      </c>
      <c r="B383">
        <f>IF(I383=I382,B382+1,1)</f>
        <v>28</v>
      </c>
      <c r="C383" t="s">
        <v>579</v>
      </c>
      <c r="D383" t="s">
        <v>579</v>
      </c>
      <c r="E383">
        <v>-27.455</v>
      </c>
      <c r="F383">
        <v>153.0351</v>
      </c>
      <c r="G383" t="s">
        <v>545</v>
      </c>
      <c r="H383" t="str">
        <f>IFERROR(VLOOKUP(I383,'country(26mar)'!C$2:D$251,2,FALSE),"")</f>
        <v>base.au</v>
      </c>
      <c r="I383" t="s">
        <v>546</v>
      </c>
      <c r="J383" t="s">
        <v>547</v>
      </c>
      <c r="K383" t="s">
        <v>559</v>
      </c>
      <c r="L383" t="str">
        <f>CONCATENATE(G383," ",K383)</f>
        <v>Australia Queensland</v>
      </c>
      <c r="M383" t="str">
        <f>IFERROR(VLOOKUP(L383,'State(need_input)'!I$2:J$3992,2,FALSE),"")</f>
        <v>base.state_au_4</v>
      </c>
      <c r="N383" t="s">
        <v>23</v>
      </c>
      <c r="O383">
        <v>1860000</v>
      </c>
      <c r="P383">
        <v>1036192929</v>
      </c>
    </row>
    <row r="384" spans="1:16">
      <c r="A384" s="5" t="str">
        <f>CONCATENATE("rdx_city_",J384,"_",B384)</f>
        <v>rdx_city_AUS_29</v>
      </c>
      <c r="B384">
        <f>IF(I384=I383,B383+1,1)</f>
        <v>29</v>
      </c>
      <c r="C384" t="s">
        <v>580</v>
      </c>
      <c r="D384" t="s">
        <v>580</v>
      </c>
      <c r="E384">
        <v>-31.95</v>
      </c>
      <c r="F384">
        <v>141.4331</v>
      </c>
      <c r="G384" t="s">
        <v>545</v>
      </c>
      <c r="H384" t="str">
        <f>IFERROR(VLOOKUP(I384,'country(26mar)'!C$2:D$251,2,FALSE),"")</f>
        <v>base.au</v>
      </c>
      <c r="I384" t="s">
        <v>546</v>
      </c>
      <c r="J384" t="s">
        <v>547</v>
      </c>
      <c r="K384" t="s">
        <v>554</v>
      </c>
      <c r="L384" t="str">
        <f>CONCATENATE(G384," ",K384)</f>
        <v>Australia New South Wales</v>
      </c>
      <c r="M384" t="str">
        <f>IFERROR(VLOOKUP(L384,'State(need_input)'!I$2:J$3992,2,FALSE),"")</f>
        <v>base.state_au_2</v>
      </c>
      <c r="O384">
        <v>17395</v>
      </c>
      <c r="P384">
        <v>1036216956</v>
      </c>
    </row>
    <row r="385" spans="1:16">
      <c r="A385" s="5" t="str">
        <f>CONCATENATE("rdx_city_",J385,"_",B385)</f>
        <v>rdx_city_AUS_30</v>
      </c>
      <c r="B385">
        <f>IF(I385=I384,B384+1,1)</f>
        <v>30</v>
      </c>
      <c r="C385" t="s">
        <v>581</v>
      </c>
      <c r="D385" t="s">
        <v>581</v>
      </c>
      <c r="E385">
        <v>-17.9618</v>
      </c>
      <c r="F385">
        <v>122.2308</v>
      </c>
      <c r="G385" t="s">
        <v>545</v>
      </c>
      <c r="H385" t="str">
        <f>IFERROR(VLOOKUP(I385,'country(26mar)'!C$2:D$251,2,FALSE),"")</f>
        <v>base.au</v>
      </c>
      <c r="I385" t="s">
        <v>546</v>
      </c>
      <c r="J385" t="s">
        <v>547</v>
      </c>
      <c r="K385" t="s">
        <v>552</v>
      </c>
      <c r="L385" t="str">
        <f>CONCATENATE(G385," ",K385)</f>
        <v>Australia Western Australia</v>
      </c>
      <c r="M385" t="str">
        <f>IFERROR(VLOOKUP(L385,'State(need_input)'!I$2:J$3992,2,FALSE),"")</f>
        <v>base.state_au_8</v>
      </c>
      <c r="O385">
        <v>13218</v>
      </c>
      <c r="P385">
        <v>1036047905</v>
      </c>
    </row>
    <row r="386" spans="1:16">
      <c r="A386" s="5" t="str">
        <f>CONCATENATE("rdx_city_",J386,"_",B386)</f>
        <v>rdx_city_AUS_31</v>
      </c>
      <c r="B386">
        <f>IF(I386=I385,B385+1,1)</f>
        <v>31</v>
      </c>
      <c r="C386" t="s">
        <v>582</v>
      </c>
      <c r="D386" t="s">
        <v>582</v>
      </c>
      <c r="E386">
        <v>-33.3443</v>
      </c>
      <c r="F386">
        <v>115.6502</v>
      </c>
      <c r="G386" t="s">
        <v>545</v>
      </c>
      <c r="H386" t="str">
        <f>IFERROR(VLOOKUP(I386,'country(26mar)'!C$2:D$251,2,FALSE),"")</f>
        <v>base.au</v>
      </c>
      <c r="I386" t="s">
        <v>546</v>
      </c>
      <c r="J386" t="s">
        <v>547</v>
      </c>
      <c r="K386" t="s">
        <v>552</v>
      </c>
      <c r="L386" t="str">
        <f>CONCATENATE(G386," ",K386)</f>
        <v>Australia Western Australia</v>
      </c>
      <c r="M386" t="str">
        <f>IFERROR(VLOOKUP(L386,'State(need_input)'!I$2:J$3992,2,FALSE),"")</f>
        <v>base.state_au_8</v>
      </c>
      <c r="O386">
        <v>26998</v>
      </c>
      <c r="P386">
        <v>1036561011</v>
      </c>
    </row>
    <row r="387" spans="1:16">
      <c r="A387" s="5" t="str">
        <f>CONCATENATE("rdx_city_",J387,"_",B387)</f>
        <v>rdx_city_AUS_32</v>
      </c>
      <c r="B387">
        <f>IF(I387=I386,B386+1,1)</f>
        <v>32</v>
      </c>
      <c r="C387" t="s">
        <v>583</v>
      </c>
      <c r="D387" t="s">
        <v>583</v>
      </c>
      <c r="E387">
        <v>-24.8791</v>
      </c>
      <c r="F387">
        <v>152.3509</v>
      </c>
      <c r="G387" t="s">
        <v>545</v>
      </c>
      <c r="H387" t="str">
        <f>IFERROR(VLOOKUP(I387,'country(26mar)'!C$2:D$251,2,FALSE),"")</f>
        <v>base.au</v>
      </c>
      <c r="I387" t="s">
        <v>546</v>
      </c>
      <c r="J387" t="s">
        <v>547</v>
      </c>
      <c r="K387" t="s">
        <v>559</v>
      </c>
      <c r="L387" t="str">
        <f>CONCATENATE(G387," ",K387)</f>
        <v>Australia Queensland</v>
      </c>
      <c r="M387" t="str">
        <f>IFERROR(VLOOKUP(L387,'State(need_input)'!I$2:J$3992,2,FALSE),"")</f>
        <v>base.state_au_4</v>
      </c>
      <c r="O387">
        <v>52472</v>
      </c>
      <c r="P387">
        <v>1036377333</v>
      </c>
    </row>
    <row r="388" spans="1:16">
      <c r="A388" s="5" t="str">
        <f>CONCATENATE("rdx_city_",J388,"_",B388)</f>
        <v>rdx_city_AUS_33</v>
      </c>
      <c r="B388">
        <f>IF(I388=I387,B387+1,1)</f>
        <v>33</v>
      </c>
      <c r="C388" t="s">
        <v>584</v>
      </c>
      <c r="D388" t="s">
        <v>584</v>
      </c>
      <c r="E388">
        <v>-17.7161</v>
      </c>
      <c r="F388">
        <v>139.5666</v>
      </c>
      <c r="G388" t="s">
        <v>545</v>
      </c>
      <c r="H388" t="str">
        <f>IFERROR(VLOOKUP(I388,'country(26mar)'!C$2:D$251,2,FALSE),"")</f>
        <v>base.au</v>
      </c>
      <c r="I388" t="s">
        <v>546</v>
      </c>
      <c r="J388" t="s">
        <v>547</v>
      </c>
      <c r="K388" t="s">
        <v>559</v>
      </c>
      <c r="L388" t="str">
        <f>CONCATENATE(G388," ",K388)</f>
        <v>Australia Queensland</v>
      </c>
      <c r="M388" t="str">
        <f>IFERROR(VLOOKUP(L388,'State(need_input)'!I$2:J$3992,2,FALSE),"")</f>
        <v>base.state_au_4</v>
      </c>
      <c r="O388">
        <v>200</v>
      </c>
      <c r="P388">
        <v>1036956849</v>
      </c>
    </row>
    <row r="389" spans="1:16">
      <c r="A389" s="5" t="str">
        <f>CONCATENATE("rdx_city_",J389,"_",B389)</f>
        <v>rdx_city_AUS_34</v>
      </c>
      <c r="B389">
        <f>IF(I389=I388,B388+1,1)</f>
        <v>34</v>
      </c>
      <c r="C389" t="s">
        <v>585</v>
      </c>
      <c r="D389" t="s">
        <v>585</v>
      </c>
      <c r="E389">
        <v>-41.0666</v>
      </c>
      <c r="F389">
        <v>145.9167</v>
      </c>
      <c r="G389" t="s">
        <v>545</v>
      </c>
      <c r="H389" t="str">
        <f>IFERROR(VLOOKUP(I389,'country(26mar)'!C$2:D$251,2,FALSE),"")</f>
        <v>base.au</v>
      </c>
      <c r="I389" t="s">
        <v>546</v>
      </c>
      <c r="J389" t="s">
        <v>547</v>
      </c>
      <c r="K389" t="s">
        <v>571</v>
      </c>
      <c r="L389" t="str">
        <f>CONCATENATE(G389," ",K389)</f>
        <v>Australia Tasmania</v>
      </c>
      <c r="M389" t="str">
        <f>IFERROR(VLOOKUP(L389,'State(need_input)'!I$2:J$3992,2,FALSE),"")</f>
        <v>base.state_au_6</v>
      </c>
      <c r="O389">
        <v>19972</v>
      </c>
      <c r="P389">
        <v>1036394657</v>
      </c>
    </row>
    <row r="390" spans="1:16">
      <c r="A390" s="5" t="str">
        <f>CONCATENATE("rdx_city_",J390,"_",B390)</f>
        <v>rdx_city_AUS_35</v>
      </c>
      <c r="B390">
        <f>IF(I390=I389,B389+1,1)</f>
        <v>35</v>
      </c>
      <c r="C390" t="s">
        <v>586</v>
      </c>
      <c r="D390" t="s">
        <v>586</v>
      </c>
      <c r="E390">
        <v>-33.6564</v>
      </c>
      <c r="F390">
        <v>115.3487</v>
      </c>
      <c r="G390" t="s">
        <v>545</v>
      </c>
      <c r="H390" t="str">
        <f>IFERROR(VLOOKUP(I390,'country(26mar)'!C$2:D$251,2,FALSE),"")</f>
        <v>base.au</v>
      </c>
      <c r="I390" t="s">
        <v>546</v>
      </c>
      <c r="J390" t="s">
        <v>547</v>
      </c>
      <c r="K390" t="s">
        <v>552</v>
      </c>
      <c r="L390" t="str">
        <f>CONCATENATE(G390," ",K390)</f>
        <v>Australia Western Australia</v>
      </c>
      <c r="M390" t="str">
        <f>IFERROR(VLOOKUP(L390,'State(need_input)'!I$2:J$3992,2,FALSE),"")</f>
        <v>base.state_au_8</v>
      </c>
      <c r="O390">
        <v>10214</v>
      </c>
      <c r="P390">
        <v>1036911902</v>
      </c>
    </row>
    <row r="391" spans="1:16">
      <c r="A391" s="5" t="str">
        <f>CONCATENATE("rdx_city_",J391,"_",B391)</f>
        <v>rdx_city_AUS_36</v>
      </c>
      <c r="B391">
        <f>IF(I391=I390,B390+1,1)</f>
        <v>36</v>
      </c>
      <c r="C391" t="s">
        <v>587</v>
      </c>
      <c r="D391" t="s">
        <v>587</v>
      </c>
      <c r="E391">
        <v>-28.6565</v>
      </c>
      <c r="F391">
        <v>153.6129</v>
      </c>
      <c r="G391" t="s">
        <v>545</v>
      </c>
      <c r="H391" t="str">
        <f>IFERROR(VLOOKUP(I391,'country(26mar)'!C$2:D$251,2,FALSE),"")</f>
        <v>base.au</v>
      </c>
      <c r="I391" t="s">
        <v>546</v>
      </c>
      <c r="J391" t="s">
        <v>547</v>
      </c>
      <c r="K391" t="s">
        <v>554</v>
      </c>
      <c r="L391" t="str">
        <f>CONCATENATE(G391," ",K391)</f>
        <v>Australia New South Wales</v>
      </c>
      <c r="M391" t="str">
        <f>IFERROR(VLOOKUP(L391,'State(need_input)'!I$2:J$3992,2,FALSE),"")</f>
        <v>base.state_au_2</v>
      </c>
      <c r="O391">
        <v>6764</v>
      </c>
      <c r="P391">
        <v>1036606974</v>
      </c>
    </row>
    <row r="392" spans="1:16">
      <c r="A392" s="5" t="str">
        <f>CONCATENATE("rdx_city_",J392,"_",B392)</f>
        <v>rdx_city_AUS_37</v>
      </c>
      <c r="B392">
        <f>IF(I392=I391,B391+1,1)</f>
        <v>37</v>
      </c>
      <c r="C392" t="s">
        <v>588</v>
      </c>
      <c r="D392" t="s">
        <v>588</v>
      </c>
      <c r="E392">
        <v>-27.083</v>
      </c>
      <c r="F392">
        <v>152.95</v>
      </c>
      <c r="G392" t="s">
        <v>545</v>
      </c>
      <c r="H392" t="str">
        <f>IFERROR(VLOOKUP(I392,'country(26mar)'!C$2:D$251,2,FALSE),"")</f>
        <v>base.au</v>
      </c>
      <c r="I392" t="s">
        <v>546</v>
      </c>
      <c r="J392" t="s">
        <v>547</v>
      </c>
      <c r="K392" t="s">
        <v>559</v>
      </c>
      <c r="L392" t="str">
        <f>CONCATENATE(G392," ",K392)</f>
        <v>Australia Queensland</v>
      </c>
      <c r="M392" t="str">
        <f>IFERROR(VLOOKUP(L392,'State(need_input)'!I$2:J$3992,2,FALSE),"")</f>
        <v>base.state_au_4</v>
      </c>
      <c r="O392">
        <v>31513</v>
      </c>
      <c r="P392">
        <v>1036273434</v>
      </c>
    </row>
    <row r="393" spans="1:16">
      <c r="A393" s="5" t="str">
        <f>CONCATENATE("rdx_city_",J393,"_",B393)</f>
        <v>rdx_city_AUS_38</v>
      </c>
      <c r="B393">
        <f>IF(I393=I392,B392+1,1)</f>
        <v>38</v>
      </c>
      <c r="C393" t="s">
        <v>589</v>
      </c>
      <c r="D393" t="s">
        <v>589</v>
      </c>
      <c r="E393">
        <v>-16.8878</v>
      </c>
      <c r="F393">
        <v>145.7633</v>
      </c>
      <c r="G393" t="s">
        <v>545</v>
      </c>
      <c r="H393" t="str">
        <f>IFERROR(VLOOKUP(I393,'country(26mar)'!C$2:D$251,2,FALSE),"")</f>
        <v>base.au</v>
      </c>
      <c r="I393" t="s">
        <v>546</v>
      </c>
      <c r="J393" t="s">
        <v>547</v>
      </c>
      <c r="K393" t="s">
        <v>559</v>
      </c>
      <c r="L393" t="str">
        <f>CONCATENATE(G393," ",K393)</f>
        <v>Australia Queensland</v>
      </c>
      <c r="M393" t="str">
        <f>IFERROR(VLOOKUP(L393,'State(need_input)'!I$2:J$3992,2,FALSE),"")</f>
        <v>base.state_au_4</v>
      </c>
      <c r="O393">
        <v>154225</v>
      </c>
      <c r="P393">
        <v>1036016939</v>
      </c>
    </row>
    <row r="394" spans="1:16">
      <c r="A394" s="5" t="str">
        <f>CONCATENATE("rdx_city_",J394,"_",B394)</f>
        <v>rdx_city_AUS_39</v>
      </c>
      <c r="B394">
        <f>IF(I394=I393,B393+1,1)</f>
        <v>39</v>
      </c>
      <c r="C394" t="s">
        <v>590</v>
      </c>
      <c r="D394" t="s">
        <v>590</v>
      </c>
      <c r="E394">
        <v>-26.8</v>
      </c>
      <c r="F394">
        <v>153.1333</v>
      </c>
      <c r="G394" t="s">
        <v>545</v>
      </c>
      <c r="H394" t="str">
        <f>IFERROR(VLOOKUP(I394,'country(26mar)'!C$2:D$251,2,FALSE),"")</f>
        <v>base.au</v>
      </c>
      <c r="I394" t="s">
        <v>546</v>
      </c>
      <c r="J394" t="s">
        <v>547</v>
      </c>
      <c r="K394" t="s">
        <v>559</v>
      </c>
      <c r="L394" t="str">
        <f>CONCATENATE(G394," ",K394)</f>
        <v>Australia Queensland</v>
      </c>
      <c r="M394" t="str">
        <f>IFERROR(VLOOKUP(L394,'State(need_input)'!I$2:J$3992,2,FALSE),"")</f>
        <v>base.state_au_4</v>
      </c>
      <c r="O394">
        <v>38706</v>
      </c>
      <c r="P394">
        <v>1036266942</v>
      </c>
    </row>
    <row r="395" spans="1:16">
      <c r="A395" s="5" t="str">
        <f>CONCATENATE("rdx_city_",J395,"_",B395)</f>
        <v>rdx_city_AUS_40</v>
      </c>
      <c r="B395">
        <f>IF(I395=I394,B394+1,1)</f>
        <v>40</v>
      </c>
      <c r="C395" t="s">
        <v>591</v>
      </c>
      <c r="D395" t="s">
        <v>591</v>
      </c>
      <c r="E395">
        <v>-19.9167</v>
      </c>
      <c r="F395">
        <v>138.1167</v>
      </c>
      <c r="G395" t="s">
        <v>545</v>
      </c>
      <c r="H395" t="str">
        <f>IFERROR(VLOOKUP(I395,'country(26mar)'!C$2:D$251,2,FALSE),"")</f>
        <v>base.au</v>
      </c>
      <c r="I395" t="s">
        <v>546</v>
      </c>
      <c r="J395" t="s">
        <v>547</v>
      </c>
      <c r="K395" t="s">
        <v>559</v>
      </c>
      <c r="L395" t="str">
        <f>CONCATENATE(G395," ",K395)</f>
        <v>Australia Queensland</v>
      </c>
      <c r="M395" t="str">
        <f>IFERROR(VLOOKUP(L395,'State(need_input)'!I$2:J$3992,2,FALSE),"")</f>
        <v>base.state_au_4</v>
      </c>
      <c r="O395">
        <v>187</v>
      </c>
      <c r="P395">
        <v>1036815011</v>
      </c>
    </row>
    <row r="396" spans="1:16">
      <c r="A396" s="5" t="str">
        <f>CONCATENATE("rdx_city_",J396,"_",B396)</f>
        <v>rdx_city_AUS_41</v>
      </c>
      <c r="B396">
        <f>IF(I396=I395,B395+1,1)</f>
        <v>41</v>
      </c>
      <c r="C396" t="s">
        <v>592</v>
      </c>
      <c r="D396" t="s">
        <v>592</v>
      </c>
      <c r="E396">
        <v>-35.283</v>
      </c>
      <c r="F396">
        <v>149.129</v>
      </c>
      <c r="G396" t="s">
        <v>545</v>
      </c>
      <c r="H396" t="str">
        <f>IFERROR(VLOOKUP(I396,'country(26mar)'!C$2:D$251,2,FALSE),"")</f>
        <v>base.au</v>
      </c>
      <c r="I396" t="s">
        <v>546</v>
      </c>
      <c r="J396" t="s">
        <v>547</v>
      </c>
      <c r="K396" t="s">
        <v>593</v>
      </c>
      <c r="L396" t="str">
        <f>CONCATENATE(G396," ",K396)</f>
        <v>Australia Australian Capital Territory</v>
      </c>
      <c r="M396" t="str">
        <f>IFERROR(VLOOKUP(L396,'State(need_input)'!I$2:J$3992,2,FALSE),"")</f>
        <v>base.state_au_1</v>
      </c>
      <c r="N396" t="s">
        <v>54</v>
      </c>
      <c r="O396">
        <v>327700</v>
      </c>
      <c r="P396">
        <v>1036142029</v>
      </c>
    </row>
    <row r="397" spans="1:16">
      <c r="A397" s="5" t="str">
        <f>CONCATENATE("rdx_city_",J397,"_",B397)</f>
        <v>rdx_city_AUS_42</v>
      </c>
      <c r="B397">
        <f>IF(I397=I396,B396+1,1)</f>
        <v>42</v>
      </c>
      <c r="C397" t="s">
        <v>594</v>
      </c>
      <c r="D397" t="s">
        <v>594</v>
      </c>
      <c r="E397">
        <v>-24.8998</v>
      </c>
      <c r="F397">
        <v>113.6501</v>
      </c>
      <c r="G397" t="s">
        <v>545</v>
      </c>
      <c r="H397" t="str">
        <f>IFERROR(VLOOKUP(I397,'country(26mar)'!C$2:D$251,2,FALSE),"")</f>
        <v>base.au</v>
      </c>
      <c r="I397" t="s">
        <v>546</v>
      </c>
      <c r="J397" t="s">
        <v>547</v>
      </c>
      <c r="K397" t="s">
        <v>552</v>
      </c>
      <c r="L397" t="str">
        <f>CONCATENATE(G397," ",K397)</f>
        <v>Australia Western Australia</v>
      </c>
      <c r="M397" t="str">
        <f>IFERROR(VLOOKUP(L397,'State(need_input)'!I$2:J$3992,2,FALSE),"")</f>
        <v>base.state_au_8</v>
      </c>
      <c r="O397">
        <v>7392</v>
      </c>
      <c r="P397">
        <v>1036344209</v>
      </c>
    </row>
    <row r="398" spans="1:16">
      <c r="A398" s="5" t="str">
        <f>CONCATENATE("rdx_city_",J398,"_",B398)</f>
        <v>rdx_city_AUS_43</v>
      </c>
      <c r="B398">
        <f>IF(I398=I397,B397+1,1)</f>
        <v>43</v>
      </c>
      <c r="C398" t="s">
        <v>595</v>
      </c>
      <c r="D398" t="s">
        <v>595</v>
      </c>
      <c r="E398">
        <v>-32.0991</v>
      </c>
      <c r="F398">
        <v>133.6623</v>
      </c>
      <c r="G398" t="s">
        <v>545</v>
      </c>
      <c r="H398" t="str">
        <f>IFERROR(VLOOKUP(I398,'country(26mar)'!C$2:D$251,2,FALSE),"")</f>
        <v>base.au</v>
      </c>
      <c r="I398" t="s">
        <v>546</v>
      </c>
      <c r="J398" t="s">
        <v>547</v>
      </c>
      <c r="K398" t="s">
        <v>548</v>
      </c>
      <c r="L398" t="str">
        <f>CONCATENATE(G398," ",K398)</f>
        <v>Australia South Australia</v>
      </c>
      <c r="M398" t="str">
        <f>IFERROR(VLOOKUP(L398,'State(need_input)'!I$2:J$3992,2,FALSE),"")</f>
        <v>base.state_au_5</v>
      </c>
      <c r="O398">
        <v>1586</v>
      </c>
      <c r="P398">
        <v>1036725988</v>
      </c>
    </row>
    <row r="399" spans="1:16">
      <c r="A399" s="5" t="str">
        <f>CONCATENATE("rdx_city_",J399,"_",B399)</f>
        <v>rdx_city_AUS_44</v>
      </c>
      <c r="B399">
        <f>IF(I399=I398,B398+1,1)</f>
        <v>44</v>
      </c>
      <c r="C399" t="s">
        <v>596</v>
      </c>
      <c r="D399" t="s">
        <v>596</v>
      </c>
      <c r="E399">
        <v>-33.42</v>
      </c>
      <c r="F399">
        <v>151.3</v>
      </c>
      <c r="G399" t="s">
        <v>545</v>
      </c>
      <c r="H399" t="str">
        <f>IFERROR(VLOOKUP(I399,'country(26mar)'!C$2:D$251,2,FALSE),"")</f>
        <v>base.au</v>
      </c>
      <c r="I399" t="s">
        <v>546</v>
      </c>
      <c r="J399" t="s">
        <v>547</v>
      </c>
      <c r="K399" t="s">
        <v>554</v>
      </c>
      <c r="L399" t="str">
        <f>CONCATENATE(G399," ",K399)</f>
        <v>Australia New South Wales</v>
      </c>
      <c r="M399" t="str">
        <f>IFERROR(VLOOKUP(L399,'State(need_input)'!I$2:J$3992,2,FALSE),"")</f>
        <v>base.state_au_2</v>
      </c>
      <c r="O399">
        <v>3026</v>
      </c>
      <c r="P399">
        <v>1036067845</v>
      </c>
    </row>
    <row r="400" spans="1:16">
      <c r="A400" s="5" t="str">
        <f>CONCATENATE("rdx_city_",J400,"_",B400)</f>
        <v>rdx_city_AUS_45</v>
      </c>
      <c r="B400">
        <f>IF(I400=I399,B399+1,1)</f>
        <v>45</v>
      </c>
      <c r="C400" t="s">
        <v>597</v>
      </c>
      <c r="D400" t="s">
        <v>597</v>
      </c>
      <c r="E400">
        <v>-26.4</v>
      </c>
      <c r="F400">
        <v>146.25</v>
      </c>
      <c r="G400" t="s">
        <v>545</v>
      </c>
      <c r="H400" t="str">
        <f>IFERROR(VLOOKUP(I400,'country(26mar)'!C$2:D$251,2,FALSE),"")</f>
        <v>base.au</v>
      </c>
      <c r="I400" t="s">
        <v>546</v>
      </c>
      <c r="J400" t="s">
        <v>547</v>
      </c>
      <c r="K400" t="s">
        <v>559</v>
      </c>
      <c r="L400" t="str">
        <f>CONCATENATE(G400," ",K400)</f>
        <v>Australia Queensland</v>
      </c>
      <c r="M400" t="str">
        <f>IFERROR(VLOOKUP(L400,'State(need_input)'!I$2:J$3992,2,FALSE),"")</f>
        <v>base.state_au_4</v>
      </c>
      <c r="O400">
        <v>1900</v>
      </c>
      <c r="P400">
        <v>1036575498</v>
      </c>
    </row>
    <row r="401" spans="1:16">
      <c r="A401" s="5" t="str">
        <f>CONCATENATE("rdx_city_",J401,"_",B401)</f>
        <v>rdx_city_AUS_46</v>
      </c>
      <c r="B401">
        <f>IF(I401=I400,B400+1,1)</f>
        <v>46</v>
      </c>
      <c r="C401" t="s">
        <v>598</v>
      </c>
      <c r="D401" t="s">
        <v>598</v>
      </c>
      <c r="E401">
        <v>-20.0809</v>
      </c>
      <c r="F401">
        <v>146.2587</v>
      </c>
      <c r="G401" t="s">
        <v>545</v>
      </c>
      <c r="H401" t="str">
        <f>IFERROR(VLOOKUP(I401,'country(26mar)'!C$2:D$251,2,FALSE),"")</f>
        <v>base.au</v>
      </c>
      <c r="I401" t="s">
        <v>546</v>
      </c>
      <c r="J401" t="s">
        <v>547</v>
      </c>
      <c r="K401" t="s">
        <v>559</v>
      </c>
      <c r="L401" t="str">
        <f>CONCATENATE(G401," ",K401)</f>
        <v>Australia Queensland</v>
      </c>
      <c r="M401" t="str">
        <f>IFERROR(VLOOKUP(L401,'State(need_input)'!I$2:J$3992,2,FALSE),"")</f>
        <v>base.state_au_4</v>
      </c>
      <c r="O401">
        <v>9573</v>
      </c>
      <c r="P401">
        <v>1036733088</v>
      </c>
    </row>
    <row r="402" spans="1:16">
      <c r="A402" s="5" t="str">
        <f>CONCATENATE("rdx_city_",J402,"_",B402)</f>
        <v>rdx_city_AUS_47</v>
      </c>
      <c r="B402">
        <f>IF(I402=I401,B401+1,1)</f>
        <v>47</v>
      </c>
      <c r="C402" t="s">
        <v>599</v>
      </c>
      <c r="D402" t="s">
        <v>599</v>
      </c>
      <c r="E402">
        <v>-33.8329</v>
      </c>
      <c r="F402">
        <v>138.6</v>
      </c>
      <c r="G402" t="s">
        <v>545</v>
      </c>
      <c r="H402" t="str">
        <f>IFERROR(VLOOKUP(I402,'country(26mar)'!C$2:D$251,2,FALSE),"")</f>
        <v>base.au</v>
      </c>
      <c r="I402" t="s">
        <v>546</v>
      </c>
      <c r="J402" t="s">
        <v>547</v>
      </c>
      <c r="K402" t="s">
        <v>548</v>
      </c>
      <c r="L402" t="str">
        <f>CONCATENATE(G402," ",K402)</f>
        <v>Australia South Australia</v>
      </c>
      <c r="M402" t="str">
        <f>IFERROR(VLOOKUP(L402,'State(need_input)'!I$2:J$3992,2,FALSE),"")</f>
        <v>base.state_au_5</v>
      </c>
      <c r="O402">
        <v>3061</v>
      </c>
      <c r="P402">
        <v>1036842122</v>
      </c>
    </row>
    <row r="403" spans="1:16">
      <c r="A403" s="5" t="str">
        <f>CONCATENATE("rdx_city_",J403,"_",B403)</f>
        <v>rdx_city_AUS_48</v>
      </c>
      <c r="B403">
        <f>IF(I403=I402,B402+1,1)</f>
        <v>48</v>
      </c>
      <c r="C403" t="s">
        <v>600</v>
      </c>
      <c r="D403" t="s">
        <v>600</v>
      </c>
      <c r="E403">
        <v>-20.7</v>
      </c>
      <c r="F403">
        <v>140.5</v>
      </c>
      <c r="G403" t="s">
        <v>545</v>
      </c>
      <c r="H403" t="str">
        <f>IFERROR(VLOOKUP(I403,'country(26mar)'!C$2:D$251,2,FALSE),"")</f>
        <v>base.au</v>
      </c>
      <c r="I403" t="s">
        <v>546</v>
      </c>
      <c r="J403" t="s">
        <v>547</v>
      </c>
      <c r="K403" t="s">
        <v>559</v>
      </c>
      <c r="L403" t="str">
        <f>CONCATENATE(G403," ",K403)</f>
        <v>Australia Queensland</v>
      </c>
      <c r="M403" t="str">
        <f>IFERROR(VLOOKUP(L403,'State(need_input)'!I$2:J$3992,2,FALSE),"")</f>
        <v>base.state_au_4</v>
      </c>
      <c r="O403">
        <v>1202</v>
      </c>
      <c r="P403">
        <v>1036672657</v>
      </c>
    </row>
    <row r="404" spans="1:16">
      <c r="A404" s="5" t="str">
        <f>CONCATENATE("rdx_city_",J404,"_",B404)</f>
        <v>rdx_city_AUS_49</v>
      </c>
      <c r="B404">
        <f>IF(I404=I403,B403+1,1)</f>
        <v>49</v>
      </c>
      <c r="C404" t="s">
        <v>601</v>
      </c>
      <c r="D404" t="s">
        <v>601</v>
      </c>
      <c r="E404">
        <v>-35.9196</v>
      </c>
      <c r="F404">
        <v>145.65</v>
      </c>
      <c r="G404" t="s">
        <v>545</v>
      </c>
      <c r="H404" t="str">
        <f>IFERROR(VLOOKUP(I404,'country(26mar)'!C$2:D$251,2,FALSE),"")</f>
        <v>base.au</v>
      </c>
      <c r="I404" t="s">
        <v>546</v>
      </c>
      <c r="J404" t="s">
        <v>547</v>
      </c>
      <c r="K404" t="s">
        <v>502</v>
      </c>
      <c r="L404" t="str">
        <f>CONCATENATE(G404," ",K404)</f>
        <v>Australia Victoria</v>
      </c>
      <c r="M404" t="str">
        <f>IFERROR(VLOOKUP(L404,'State(need_input)'!I$2:J$3992,2,FALSE),"")</f>
        <v>base.state_au_7</v>
      </c>
      <c r="O404">
        <v>4659</v>
      </c>
      <c r="P404">
        <v>1036438159</v>
      </c>
    </row>
    <row r="405" spans="1:16">
      <c r="A405" s="5" t="str">
        <f>CONCATENATE("rdx_city_",J405,"_",B405)</f>
        <v>rdx_city_AUS_50</v>
      </c>
      <c r="B405">
        <f>IF(I405=I404,B404+1,1)</f>
        <v>50</v>
      </c>
      <c r="C405" t="s">
        <v>602</v>
      </c>
      <c r="D405" t="s">
        <v>602</v>
      </c>
      <c r="E405">
        <v>-30.3071</v>
      </c>
      <c r="F405">
        <v>153.1123</v>
      </c>
      <c r="G405" t="s">
        <v>545</v>
      </c>
      <c r="H405" t="str">
        <f>IFERROR(VLOOKUP(I405,'country(26mar)'!C$2:D$251,2,FALSE),"")</f>
        <v>base.au</v>
      </c>
      <c r="I405" t="s">
        <v>546</v>
      </c>
      <c r="J405" t="s">
        <v>547</v>
      </c>
      <c r="K405" t="s">
        <v>554</v>
      </c>
      <c r="L405" t="str">
        <f>CONCATENATE(G405," ",K405)</f>
        <v>Australia New South Wales</v>
      </c>
      <c r="M405" t="str">
        <f>IFERROR(VLOOKUP(L405,'State(need_input)'!I$2:J$3992,2,FALSE),"")</f>
        <v>base.state_au_2</v>
      </c>
      <c r="O405">
        <v>62978</v>
      </c>
      <c r="P405">
        <v>1036320442</v>
      </c>
    </row>
    <row r="406" spans="1:16">
      <c r="A406" s="5" t="str">
        <f>CONCATENATE("rdx_city_",J406,"_",B406)</f>
        <v>rdx_city_AUS_51</v>
      </c>
      <c r="B406">
        <f>IF(I406=I405,B405+1,1)</f>
        <v>51</v>
      </c>
      <c r="C406" t="s">
        <v>603</v>
      </c>
      <c r="D406" t="s">
        <v>603</v>
      </c>
      <c r="E406">
        <v>-38.3395</v>
      </c>
      <c r="F406">
        <v>143.58</v>
      </c>
      <c r="G406" t="s">
        <v>545</v>
      </c>
      <c r="H406" t="str">
        <f>IFERROR(VLOOKUP(I406,'country(26mar)'!C$2:D$251,2,FALSE),"")</f>
        <v>base.au</v>
      </c>
      <c r="I406" t="s">
        <v>546</v>
      </c>
      <c r="J406" t="s">
        <v>547</v>
      </c>
      <c r="K406" t="s">
        <v>502</v>
      </c>
      <c r="L406" t="str">
        <f>CONCATENATE(G406," ",K406)</f>
        <v>Australia Victoria</v>
      </c>
      <c r="M406" t="str">
        <f>IFERROR(VLOOKUP(L406,'State(need_input)'!I$2:J$3992,2,FALSE),"")</f>
        <v>base.state_au_7</v>
      </c>
      <c r="O406">
        <v>9089</v>
      </c>
      <c r="P406">
        <v>1036633113</v>
      </c>
    </row>
    <row r="407" spans="1:16">
      <c r="A407" s="5" t="str">
        <f>CONCATENATE("rdx_city_",J407,"_",B407)</f>
        <v>rdx_city_AUS_52</v>
      </c>
      <c r="B407">
        <f>IF(I407=I406,B406+1,1)</f>
        <v>52</v>
      </c>
      <c r="C407" t="s">
        <v>604</v>
      </c>
      <c r="D407" t="s">
        <v>604</v>
      </c>
      <c r="E407">
        <v>-36.2396</v>
      </c>
      <c r="F407">
        <v>149.12</v>
      </c>
      <c r="G407" t="s">
        <v>545</v>
      </c>
      <c r="H407" t="str">
        <f>IFERROR(VLOOKUP(I407,'country(26mar)'!C$2:D$251,2,FALSE),"")</f>
        <v>base.au</v>
      </c>
      <c r="I407" t="s">
        <v>546</v>
      </c>
      <c r="J407" t="s">
        <v>547</v>
      </c>
      <c r="K407" t="s">
        <v>554</v>
      </c>
      <c r="L407" t="str">
        <f>CONCATENATE(G407," ",K407)</f>
        <v>Australia New South Wales</v>
      </c>
      <c r="M407" t="str">
        <f>IFERROR(VLOOKUP(L407,'State(need_input)'!I$2:J$3992,2,FALSE),"")</f>
        <v>base.state_au_2</v>
      </c>
      <c r="O407">
        <v>6520</v>
      </c>
      <c r="P407">
        <v>1036070931</v>
      </c>
    </row>
    <row r="408" spans="1:16">
      <c r="A408" s="5" t="str">
        <f>CONCATENATE("rdx_city_",J408,"_",B408)</f>
        <v>rdx_city_AUS_53</v>
      </c>
      <c r="B408">
        <f>IF(I408=I407,B407+1,1)</f>
        <v>53</v>
      </c>
      <c r="C408" t="s">
        <v>605</v>
      </c>
      <c r="D408" t="s">
        <v>605</v>
      </c>
      <c r="E408">
        <v>-33.6829</v>
      </c>
      <c r="F408">
        <v>136.9166</v>
      </c>
      <c r="G408" t="s">
        <v>545</v>
      </c>
      <c r="H408" t="str">
        <f>IFERROR(VLOOKUP(I408,'country(26mar)'!C$2:D$251,2,FALSE),"")</f>
        <v>base.au</v>
      </c>
      <c r="I408" t="s">
        <v>546</v>
      </c>
      <c r="J408" t="s">
        <v>547</v>
      </c>
      <c r="K408" t="s">
        <v>548</v>
      </c>
      <c r="L408" t="str">
        <f>CONCATENATE(G408," ",K408)</f>
        <v>Australia South Australia</v>
      </c>
      <c r="M408" t="str">
        <f>IFERROR(VLOOKUP(L408,'State(need_input)'!I$2:J$3992,2,FALSE),"")</f>
        <v>base.state_au_5</v>
      </c>
      <c r="O408">
        <v>537</v>
      </c>
      <c r="P408">
        <v>1036921929</v>
      </c>
    </row>
    <row r="409" spans="1:16">
      <c r="A409" s="5" t="str">
        <f>CONCATENATE("rdx_city_",J409,"_",B409)</f>
        <v>rdx_city_AUS_54</v>
      </c>
      <c r="B409">
        <f>IF(I409=I408,B408+1,1)</f>
        <v>54</v>
      </c>
      <c r="C409" t="s">
        <v>606</v>
      </c>
      <c r="D409" t="s">
        <v>606</v>
      </c>
      <c r="E409">
        <v>-33.8296</v>
      </c>
      <c r="F409">
        <v>148.68</v>
      </c>
      <c r="G409" t="s">
        <v>545</v>
      </c>
      <c r="H409" t="str">
        <f>IFERROR(VLOOKUP(I409,'country(26mar)'!C$2:D$251,2,FALSE),"")</f>
        <v>base.au</v>
      </c>
      <c r="I409" t="s">
        <v>546</v>
      </c>
      <c r="J409" t="s">
        <v>547</v>
      </c>
      <c r="K409" t="s">
        <v>554</v>
      </c>
      <c r="L409" t="str">
        <f>CONCATENATE(G409," ",K409)</f>
        <v>Australia New South Wales</v>
      </c>
      <c r="M409" t="str">
        <f>IFERROR(VLOOKUP(L409,'State(need_input)'!I$2:J$3992,2,FALSE),"")</f>
        <v>base.state_au_2</v>
      </c>
      <c r="O409">
        <v>6795</v>
      </c>
      <c r="P409">
        <v>1036204877</v>
      </c>
    </row>
    <row r="410" spans="1:16">
      <c r="A410" s="5" t="str">
        <f>CONCATENATE("rdx_city_",J410,"_",B410)</f>
        <v>rdx_city_AUS_55</v>
      </c>
      <c r="B410">
        <f>IF(I410=I409,B409+1,1)</f>
        <v>55</v>
      </c>
      <c r="C410" t="s">
        <v>607</v>
      </c>
      <c r="D410" t="s">
        <v>607</v>
      </c>
      <c r="E410">
        <v>-38.0996</v>
      </c>
      <c r="F410">
        <v>145.2834</v>
      </c>
      <c r="G410" t="s">
        <v>545</v>
      </c>
      <c r="H410" t="str">
        <f>IFERROR(VLOOKUP(I410,'country(26mar)'!C$2:D$251,2,FALSE),"")</f>
        <v>base.au</v>
      </c>
      <c r="I410" t="s">
        <v>546</v>
      </c>
      <c r="J410" t="s">
        <v>547</v>
      </c>
      <c r="K410" t="s">
        <v>502</v>
      </c>
      <c r="L410" t="str">
        <f>CONCATENATE(G410," ",K410)</f>
        <v>Australia Victoria</v>
      </c>
      <c r="M410" t="str">
        <f>IFERROR(VLOOKUP(L410,'State(need_input)'!I$2:J$3992,2,FALSE),"")</f>
        <v>base.state_au_7</v>
      </c>
      <c r="O410">
        <v>460491</v>
      </c>
      <c r="P410">
        <v>1036639986</v>
      </c>
    </row>
    <row r="411" spans="1:16">
      <c r="A411" s="5" t="str">
        <f>CONCATENATE("rdx_city_",J411,"_",B411)</f>
        <v>rdx_city_AUS_56</v>
      </c>
      <c r="B411">
        <f>IF(I411=I410,B410+1,1)</f>
        <v>56</v>
      </c>
      <c r="C411" t="s">
        <v>608</v>
      </c>
      <c r="D411" t="s">
        <v>608</v>
      </c>
      <c r="E411">
        <v>-27.1939</v>
      </c>
      <c r="F411">
        <v>151.2657</v>
      </c>
      <c r="G411" t="s">
        <v>545</v>
      </c>
      <c r="H411" t="str">
        <f>IFERROR(VLOOKUP(I411,'country(26mar)'!C$2:D$251,2,FALSE),"")</f>
        <v>base.au</v>
      </c>
      <c r="I411" t="s">
        <v>546</v>
      </c>
      <c r="J411" t="s">
        <v>547</v>
      </c>
      <c r="K411" t="s">
        <v>559</v>
      </c>
      <c r="L411" t="str">
        <f>CONCATENATE(G411," ",K411)</f>
        <v>Australia Queensland</v>
      </c>
      <c r="M411" t="str">
        <f>IFERROR(VLOOKUP(L411,'State(need_input)'!I$2:J$3992,2,FALSE),"")</f>
        <v>base.state_au_4</v>
      </c>
      <c r="O411">
        <v>9847</v>
      </c>
      <c r="P411">
        <v>1036053707</v>
      </c>
    </row>
    <row r="412" spans="1:16">
      <c r="A412" s="5" t="str">
        <f>CONCATENATE("rdx_city_",J412,"_",B412)</f>
        <v>rdx_city_AUS_57</v>
      </c>
      <c r="B412">
        <f>IF(I412=I411,B411+1,1)</f>
        <v>57</v>
      </c>
      <c r="C412" t="s">
        <v>609</v>
      </c>
      <c r="D412" t="s">
        <v>609</v>
      </c>
      <c r="E412">
        <v>-12.4254</v>
      </c>
      <c r="F412">
        <v>130.85</v>
      </c>
      <c r="G412" t="s">
        <v>545</v>
      </c>
      <c r="H412" t="str">
        <f>IFERROR(VLOOKUP(I412,'country(26mar)'!C$2:D$251,2,FALSE),"")</f>
        <v>base.au</v>
      </c>
      <c r="I412" t="s">
        <v>546</v>
      </c>
      <c r="J412" t="s">
        <v>547</v>
      </c>
      <c r="K412" t="s">
        <v>550</v>
      </c>
      <c r="L412" t="str">
        <f>CONCATENATE(G412," ",K412)</f>
        <v>Australia Northern Territory</v>
      </c>
      <c r="M412" t="str">
        <f>IFERROR(VLOOKUP(L412,'State(need_input)'!I$2:J$3992,2,FALSE),"")</f>
        <v>base.state_au_3</v>
      </c>
      <c r="N412" t="s">
        <v>23</v>
      </c>
      <c r="O412">
        <v>93080</v>
      </c>
      <c r="P412">
        <v>1036497565</v>
      </c>
    </row>
    <row r="413" spans="1:16">
      <c r="A413" s="5" t="str">
        <f>CONCATENATE("rdx_city_",J413,"_",B413)</f>
        <v>rdx_city_AUS_58</v>
      </c>
      <c r="B413">
        <f>IF(I413=I412,B412+1,1)</f>
        <v>58</v>
      </c>
      <c r="C413" t="s">
        <v>610</v>
      </c>
      <c r="D413" t="s">
        <v>610</v>
      </c>
      <c r="E413">
        <v>-35.5296</v>
      </c>
      <c r="F413">
        <v>144.95</v>
      </c>
      <c r="G413" t="s">
        <v>545</v>
      </c>
      <c r="H413" t="str">
        <f>IFERROR(VLOOKUP(I413,'country(26mar)'!C$2:D$251,2,FALSE),"")</f>
        <v>base.au</v>
      </c>
      <c r="I413" t="s">
        <v>546</v>
      </c>
      <c r="J413" t="s">
        <v>547</v>
      </c>
      <c r="K413" t="s">
        <v>554</v>
      </c>
      <c r="L413" t="str">
        <f>CONCATENATE(G413," ",K413)</f>
        <v>Australia New South Wales</v>
      </c>
      <c r="M413" t="str">
        <f>IFERROR(VLOOKUP(L413,'State(need_input)'!I$2:J$3992,2,FALSE),"")</f>
        <v>base.state_au_2</v>
      </c>
      <c r="O413">
        <v>8024</v>
      </c>
      <c r="P413">
        <v>1036325219</v>
      </c>
    </row>
    <row r="414" spans="1:16">
      <c r="A414" s="5" t="str">
        <f>CONCATENATE("rdx_city_",J414,"_",B414)</f>
        <v>rdx_city_AUS_59</v>
      </c>
      <c r="B414">
        <f>IF(I414=I413,B413+1,1)</f>
        <v>59</v>
      </c>
      <c r="C414" t="s">
        <v>611</v>
      </c>
      <c r="D414" t="s">
        <v>611</v>
      </c>
      <c r="E414">
        <v>-41.1927</v>
      </c>
      <c r="F414">
        <v>146.3311</v>
      </c>
      <c r="G414" t="s">
        <v>545</v>
      </c>
      <c r="H414" t="str">
        <f>IFERROR(VLOOKUP(I414,'country(26mar)'!C$2:D$251,2,FALSE),"")</f>
        <v>base.au</v>
      </c>
      <c r="I414" t="s">
        <v>546</v>
      </c>
      <c r="J414" t="s">
        <v>547</v>
      </c>
      <c r="K414" t="s">
        <v>571</v>
      </c>
      <c r="L414" t="str">
        <f>CONCATENATE(G414," ",K414)</f>
        <v>Australia Tasmania</v>
      </c>
      <c r="M414" t="str">
        <f>IFERROR(VLOOKUP(L414,'State(need_input)'!I$2:J$3992,2,FALSE),"")</f>
        <v>base.state_au_6</v>
      </c>
      <c r="O414">
        <v>19317</v>
      </c>
      <c r="P414">
        <v>1036033175</v>
      </c>
    </row>
    <row r="415" spans="1:16">
      <c r="A415" s="5" t="str">
        <f>CONCATENATE("rdx_city_",J415,"_",B415)</f>
        <v>rdx_city_AUS_60</v>
      </c>
      <c r="B415">
        <f>IF(I415=I414,B414+1,1)</f>
        <v>60</v>
      </c>
      <c r="C415" t="s">
        <v>612</v>
      </c>
      <c r="D415" t="s">
        <v>612</v>
      </c>
      <c r="E415">
        <v>-32.26</v>
      </c>
      <c r="F415">
        <v>148.5973</v>
      </c>
      <c r="G415" t="s">
        <v>545</v>
      </c>
      <c r="H415" t="str">
        <f>IFERROR(VLOOKUP(I415,'country(26mar)'!C$2:D$251,2,FALSE),"")</f>
        <v>base.au</v>
      </c>
      <c r="I415" t="s">
        <v>546</v>
      </c>
      <c r="J415" t="s">
        <v>547</v>
      </c>
      <c r="K415" t="s">
        <v>554</v>
      </c>
      <c r="L415" t="str">
        <f>CONCATENATE(G415," ",K415)</f>
        <v>Australia New South Wales</v>
      </c>
      <c r="M415" t="str">
        <f>IFERROR(VLOOKUP(L415,'State(need_input)'!I$2:J$3992,2,FALSE),"")</f>
        <v>base.state_au_2</v>
      </c>
      <c r="O415">
        <v>31574</v>
      </c>
      <c r="P415">
        <v>1036855042</v>
      </c>
    </row>
    <row r="416" spans="1:16">
      <c r="A416" s="5" t="str">
        <f>CONCATENATE("rdx_city_",J416,"_",B416)</f>
        <v>rdx_city_AUS_61</v>
      </c>
      <c r="B416">
        <f>IF(I416=I415,B415+1,1)</f>
        <v>61</v>
      </c>
      <c r="C416" t="s">
        <v>613</v>
      </c>
      <c r="D416" t="s">
        <v>613</v>
      </c>
      <c r="E416">
        <v>-36.1296</v>
      </c>
      <c r="F416">
        <v>144.75</v>
      </c>
      <c r="G416" t="s">
        <v>545</v>
      </c>
      <c r="H416" t="str">
        <f>IFERROR(VLOOKUP(I416,'country(26mar)'!C$2:D$251,2,FALSE),"")</f>
        <v>base.au</v>
      </c>
      <c r="I416" t="s">
        <v>546</v>
      </c>
      <c r="J416" t="s">
        <v>547</v>
      </c>
      <c r="K416" t="s">
        <v>502</v>
      </c>
      <c r="L416" t="str">
        <f>CONCATENATE(G416," ",K416)</f>
        <v>Australia Victoria</v>
      </c>
      <c r="M416" t="str">
        <f>IFERROR(VLOOKUP(L416,'State(need_input)'!I$2:J$3992,2,FALSE),"")</f>
        <v>base.state_au_7</v>
      </c>
      <c r="O416">
        <v>19457</v>
      </c>
      <c r="P416">
        <v>1036292989</v>
      </c>
    </row>
    <row r="417" spans="1:16">
      <c r="A417" s="5" t="str">
        <f>CONCATENATE("rdx_city_",J417,"_",B417)</f>
        <v>rdx_city_AUS_62</v>
      </c>
      <c r="B417">
        <f>IF(I417=I416,B416+1,1)</f>
        <v>62</v>
      </c>
      <c r="C417" t="s">
        <v>614</v>
      </c>
      <c r="D417" t="s">
        <v>614</v>
      </c>
      <c r="E417">
        <v>-25.3662</v>
      </c>
      <c r="F417">
        <v>151.1333</v>
      </c>
      <c r="G417" t="s">
        <v>545</v>
      </c>
      <c r="H417" t="str">
        <f>IFERROR(VLOOKUP(I417,'country(26mar)'!C$2:D$251,2,FALSE),"")</f>
        <v>base.au</v>
      </c>
      <c r="I417" t="s">
        <v>546</v>
      </c>
      <c r="J417" t="s">
        <v>547</v>
      </c>
      <c r="K417" t="s">
        <v>559</v>
      </c>
      <c r="L417" t="str">
        <f>CONCATENATE(G417," ",K417)</f>
        <v>Australia Queensland</v>
      </c>
      <c r="M417" t="str">
        <f>IFERROR(VLOOKUP(L417,'State(need_input)'!I$2:J$3992,2,FALSE),"")</f>
        <v>base.state_au_4</v>
      </c>
      <c r="O417">
        <v>459</v>
      </c>
      <c r="P417">
        <v>1036235197</v>
      </c>
    </row>
    <row r="418" spans="1:16">
      <c r="A418" s="5" t="str">
        <f>CONCATENATE("rdx_city_",J418,"_",B418)</f>
        <v>rdx_city_AUS_63</v>
      </c>
      <c r="B418">
        <f>IF(I418=I417,B417+1,1)</f>
        <v>63</v>
      </c>
      <c r="C418" t="s">
        <v>615</v>
      </c>
      <c r="D418" t="s">
        <v>615</v>
      </c>
      <c r="E418">
        <v>-23.5122</v>
      </c>
      <c r="F418">
        <v>148.1673</v>
      </c>
      <c r="G418" t="s">
        <v>545</v>
      </c>
      <c r="H418" t="str">
        <f>IFERROR(VLOOKUP(I418,'country(26mar)'!C$2:D$251,2,FALSE),"")</f>
        <v>base.au</v>
      </c>
      <c r="I418" t="s">
        <v>546</v>
      </c>
      <c r="J418" t="s">
        <v>547</v>
      </c>
      <c r="K418" t="s">
        <v>559</v>
      </c>
      <c r="L418" t="str">
        <f>CONCATENATE(G418," ",K418)</f>
        <v>Australia Queensland</v>
      </c>
      <c r="M418" t="str">
        <f>IFERROR(VLOOKUP(L418,'State(need_input)'!I$2:J$3992,2,FALSE),"")</f>
        <v>base.state_au_4</v>
      </c>
      <c r="O418">
        <v>9398</v>
      </c>
      <c r="P418">
        <v>1036124660</v>
      </c>
    </row>
    <row r="419" spans="1:16">
      <c r="A419" s="5" t="str">
        <f>CONCATENATE("rdx_city_",J419,"_",B419)</f>
        <v>rdx_city_AUS_64</v>
      </c>
      <c r="B419">
        <f>IF(I419=I418,B418+1,1)</f>
        <v>64</v>
      </c>
      <c r="C419" t="s">
        <v>616</v>
      </c>
      <c r="D419" t="s">
        <v>616</v>
      </c>
      <c r="E419">
        <v>-33.8573</v>
      </c>
      <c r="F419">
        <v>121.8889</v>
      </c>
      <c r="G419" t="s">
        <v>545</v>
      </c>
      <c r="H419" t="str">
        <f>IFERROR(VLOOKUP(I419,'country(26mar)'!C$2:D$251,2,FALSE),"")</f>
        <v>base.au</v>
      </c>
      <c r="I419" t="s">
        <v>546</v>
      </c>
      <c r="J419" t="s">
        <v>547</v>
      </c>
      <c r="K419" t="s">
        <v>552</v>
      </c>
      <c r="L419" t="str">
        <f>CONCATENATE(G419," ",K419)</f>
        <v>Australia Western Australia</v>
      </c>
      <c r="M419" t="str">
        <f>IFERROR(VLOOKUP(L419,'State(need_input)'!I$2:J$3992,2,FALSE),"")</f>
        <v>base.state_au_8</v>
      </c>
      <c r="O419">
        <v>7888</v>
      </c>
      <c r="P419">
        <v>1036299314</v>
      </c>
    </row>
    <row r="420" spans="1:16">
      <c r="A420" s="5" t="str">
        <f>CONCATENATE("rdx_city_",J420,"_",B420)</f>
        <v>rdx_city_AUS_65</v>
      </c>
      <c r="B420">
        <f>IF(I420=I419,B419+1,1)</f>
        <v>65</v>
      </c>
      <c r="C420" t="s">
        <v>617</v>
      </c>
      <c r="D420" t="s">
        <v>617</v>
      </c>
      <c r="E420">
        <v>-21.9311</v>
      </c>
      <c r="F420">
        <v>114.1233</v>
      </c>
      <c r="G420" t="s">
        <v>545</v>
      </c>
      <c r="H420" t="str">
        <f>IFERROR(VLOOKUP(I420,'country(26mar)'!C$2:D$251,2,FALSE),"")</f>
        <v>base.au</v>
      </c>
      <c r="I420" t="s">
        <v>546</v>
      </c>
      <c r="J420" t="s">
        <v>547</v>
      </c>
      <c r="K420" t="s">
        <v>552</v>
      </c>
      <c r="L420" t="str">
        <f>CONCATENATE(G420," ",K420)</f>
        <v>Australia Western Australia</v>
      </c>
      <c r="M420" t="str">
        <f>IFERROR(VLOOKUP(L420,'State(need_input)'!I$2:J$3992,2,FALSE),"")</f>
        <v>base.state_au_8</v>
      </c>
      <c r="O420">
        <v>1085</v>
      </c>
      <c r="P420">
        <v>1036006022</v>
      </c>
    </row>
    <row r="421" spans="1:16">
      <c r="A421" s="5" t="str">
        <f>CONCATENATE("rdx_city_",J421,"_",B421)</f>
        <v>rdx_city_AUS_66</v>
      </c>
      <c r="B421">
        <f>IF(I421=I420,B420+1,1)</f>
        <v>66</v>
      </c>
      <c r="C421" t="s">
        <v>618</v>
      </c>
      <c r="D421" t="s">
        <v>618</v>
      </c>
      <c r="E421">
        <v>-33.3896</v>
      </c>
      <c r="F421">
        <v>148.02</v>
      </c>
      <c r="G421" t="s">
        <v>545</v>
      </c>
      <c r="H421" t="str">
        <f>IFERROR(VLOOKUP(I421,'country(26mar)'!C$2:D$251,2,FALSE),"")</f>
        <v>base.au</v>
      </c>
      <c r="I421" t="s">
        <v>546</v>
      </c>
      <c r="J421" t="s">
        <v>547</v>
      </c>
      <c r="K421" t="s">
        <v>554</v>
      </c>
      <c r="L421" t="str">
        <f>CONCATENATE(G421," ",K421)</f>
        <v>Australia New South Wales</v>
      </c>
      <c r="M421" t="str">
        <f>IFERROR(VLOOKUP(L421,'State(need_input)'!I$2:J$3992,2,FALSE),"")</f>
        <v>base.state_au_2</v>
      </c>
      <c r="O421">
        <v>4838</v>
      </c>
      <c r="P421">
        <v>1036523834</v>
      </c>
    </row>
    <row r="422" spans="1:16">
      <c r="A422" s="5" t="str">
        <f>CONCATENATE("rdx_city_",J422,"_",B422)</f>
        <v>rdx_city_AUS_67</v>
      </c>
      <c r="B422">
        <f>IF(I422=I421,B421+1,1)</f>
        <v>67</v>
      </c>
      <c r="C422" t="s">
        <v>619</v>
      </c>
      <c r="D422" t="s">
        <v>619</v>
      </c>
      <c r="E422">
        <v>-32.1931</v>
      </c>
      <c r="F422">
        <v>152.5266</v>
      </c>
      <c r="G422" t="s">
        <v>545</v>
      </c>
      <c r="H422" t="str">
        <f>IFERROR(VLOOKUP(I422,'country(26mar)'!C$2:D$251,2,FALSE),"")</f>
        <v>base.au</v>
      </c>
      <c r="I422" t="s">
        <v>546</v>
      </c>
      <c r="J422" t="s">
        <v>547</v>
      </c>
      <c r="K422" t="s">
        <v>554</v>
      </c>
      <c r="L422" t="str">
        <f>CONCATENATE(G422," ",K422)</f>
        <v>Australia New South Wales</v>
      </c>
      <c r="M422" t="str">
        <f>IFERROR(VLOOKUP(L422,'State(need_input)'!I$2:J$3992,2,FALSE),"")</f>
        <v>base.state_au_2</v>
      </c>
      <c r="O422">
        <v>17591</v>
      </c>
      <c r="P422">
        <v>1036846186</v>
      </c>
    </row>
    <row r="423" spans="1:16">
      <c r="A423" s="5" t="str">
        <f>CONCATENATE("rdx_city_",J423,"_",B423)</f>
        <v>rdx_city_AUS_68</v>
      </c>
      <c r="B423">
        <f>IF(I423=I422,B422+1,1)</f>
        <v>68</v>
      </c>
      <c r="C423" t="s">
        <v>620</v>
      </c>
      <c r="D423" t="s">
        <v>620</v>
      </c>
      <c r="E423">
        <v>-34.6074</v>
      </c>
      <c r="F423">
        <v>138.7264</v>
      </c>
      <c r="G423" t="s">
        <v>545</v>
      </c>
      <c r="H423" t="str">
        <f>IFERROR(VLOOKUP(I423,'country(26mar)'!C$2:D$251,2,FALSE),"")</f>
        <v>base.au</v>
      </c>
      <c r="I423" t="s">
        <v>546</v>
      </c>
      <c r="J423" t="s">
        <v>547</v>
      </c>
      <c r="K423" t="s">
        <v>548</v>
      </c>
      <c r="L423" t="str">
        <f>CONCATENATE(G423," ",K423)</f>
        <v>Australia South Australia</v>
      </c>
      <c r="M423" t="str">
        <f>IFERROR(VLOOKUP(L423,'State(need_input)'!I$2:J$3992,2,FALSE),"")</f>
        <v>base.state_au_5</v>
      </c>
      <c r="O423">
        <v>16362</v>
      </c>
      <c r="P423">
        <v>1036309493</v>
      </c>
    </row>
    <row r="424" spans="1:16">
      <c r="A424" s="5" t="str">
        <f>CONCATENATE("rdx_city_",J424,"_",B424)</f>
        <v>rdx_city_AUS_69</v>
      </c>
      <c r="B424">
        <f>IF(I424=I423,B423+1,1)</f>
        <v>69</v>
      </c>
      <c r="C424" t="s">
        <v>621</v>
      </c>
      <c r="D424" t="s">
        <v>621</v>
      </c>
      <c r="E424">
        <v>-38.1675</v>
      </c>
      <c r="F424">
        <v>144.3956</v>
      </c>
      <c r="G424" t="s">
        <v>545</v>
      </c>
      <c r="H424" t="str">
        <f>IFERROR(VLOOKUP(I424,'country(26mar)'!C$2:D$251,2,FALSE),"")</f>
        <v>base.au</v>
      </c>
      <c r="I424" t="s">
        <v>546</v>
      </c>
      <c r="J424" t="s">
        <v>547</v>
      </c>
      <c r="K424" t="s">
        <v>502</v>
      </c>
      <c r="L424" t="str">
        <f>CONCATENATE(G424," ",K424)</f>
        <v>Australia Victoria</v>
      </c>
      <c r="M424" t="str">
        <f>IFERROR(VLOOKUP(L424,'State(need_input)'!I$2:J$3992,2,FALSE),"")</f>
        <v>base.state_au_7</v>
      </c>
      <c r="O424">
        <v>160991</v>
      </c>
      <c r="P424">
        <v>1036870987</v>
      </c>
    </row>
    <row r="425" spans="1:16">
      <c r="A425" s="5" t="str">
        <f>CONCATENATE("rdx_city_",J425,"_",B425)</f>
        <v>rdx_city_AUS_70</v>
      </c>
      <c r="B425">
        <f>IF(I425=I424,B424+1,1)</f>
        <v>70</v>
      </c>
      <c r="C425" t="s">
        <v>622</v>
      </c>
      <c r="D425" t="s">
        <v>622</v>
      </c>
      <c r="E425">
        <v>-18.3</v>
      </c>
      <c r="F425">
        <v>143.5333</v>
      </c>
      <c r="G425" t="s">
        <v>545</v>
      </c>
      <c r="H425" t="str">
        <f>IFERROR(VLOOKUP(I425,'country(26mar)'!C$2:D$251,2,FALSE),"")</f>
        <v>base.au</v>
      </c>
      <c r="I425" t="s">
        <v>546</v>
      </c>
      <c r="J425" t="s">
        <v>547</v>
      </c>
      <c r="K425" t="s">
        <v>559</v>
      </c>
      <c r="L425" t="str">
        <f>CONCATENATE(G425," ",K425)</f>
        <v>Australia Queensland</v>
      </c>
      <c r="M425" t="str">
        <f>IFERROR(VLOOKUP(L425,'State(need_input)'!I$2:J$3992,2,FALSE),"")</f>
        <v>base.state_au_4</v>
      </c>
      <c r="O425">
        <v>818</v>
      </c>
      <c r="P425">
        <v>1036412066</v>
      </c>
    </row>
    <row r="426" spans="1:16">
      <c r="A426" s="5" t="str">
        <f>CONCATENATE("rdx_city_",J426,"_",B426)</f>
        <v>rdx_city_AUS_71</v>
      </c>
      <c r="B426">
        <f>IF(I426=I425,B425+1,1)</f>
        <v>71</v>
      </c>
      <c r="C426" t="s">
        <v>623</v>
      </c>
      <c r="D426" t="s">
        <v>623</v>
      </c>
      <c r="E426">
        <v>-28.7666</v>
      </c>
      <c r="F426">
        <v>114.6</v>
      </c>
      <c r="G426" t="s">
        <v>545</v>
      </c>
      <c r="H426" t="str">
        <f>IFERROR(VLOOKUP(I426,'country(26mar)'!C$2:D$251,2,FALSE),"")</f>
        <v>base.au</v>
      </c>
      <c r="I426" t="s">
        <v>546</v>
      </c>
      <c r="J426" t="s">
        <v>547</v>
      </c>
      <c r="K426" t="s">
        <v>552</v>
      </c>
      <c r="L426" t="str">
        <f>CONCATENATE(G426," ",K426)</f>
        <v>Australia Western Australia</v>
      </c>
      <c r="M426" t="str">
        <f>IFERROR(VLOOKUP(L426,'State(need_input)'!I$2:J$3992,2,FALSE),"")</f>
        <v>base.state_au_8</v>
      </c>
      <c r="O426">
        <v>27258</v>
      </c>
      <c r="P426">
        <v>1036811875</v>
      </c>
    </row>
    <row r="427" spans="1:16">
      <c r="A427" s="5" t="str">
        <f>CONCATENATE("rdx_city_",J427,"_",B427)</f>
        <v>rdx_city_AUS_72</v>
      </c>
      <c r="B427">
        <f>IF(I427=I426,B426+1,1)</f>
        <v>72</v>
      </c>
      <c r="C427" t="s">
        <v>624</v>
      </c>
      <c r="D427" t="s">
        <v>624</v>
      </c>
      <c r="E427">
        <v>-31.3496</v>
      </c>
      <c r="F427">
        <v>115.9</v>
      </c>
      <c r="G427" t="s">
        <v>545</v>
      </c>
      <c r="H427" t="str">
        <f>IFERROR(VLOOKUP(I427,'country(26mar)'!C$2:D$251,2,FALSE),"")</f>
        <v>base.au</v>
      </c>
      <c r="I427" t="s">
        <v>546</v>
      </c>
      <c r="J427" t="s">
        <v>547</v>
      </c>
      <c r="K427" t="s">
        <v>552</v>
      </c>
      <c r="L427" t="str">
        <f>CONCATENATE(G427," ",K427)</f>
        <v>Australia Western Australia</v>
      </c>
      <c r="M427" t="str">
        <f>IFERROR(VLOOKUP(L427,'State(need_input)'!I$2:J$3992,2,FALSE),"")</f>
        <v>base.state_au_8</v>
      </c>
      <c r="O427">
        <v>1446</v>
      </c>
      <c r="P427">
        <v>1036686561</v>
      </c>
    </row>
    <row r="428" spans="1:16">
      <c r="A428" s="5" t="str">
        <f>CONCATENATE("rdx_city_",J428,"_",B428)</f>
        <v>rdx_city_AUS_73</v>
      </c>
      <c r="B428">
        <f>IF(I428=I427,B427+1,1)</f>
        <v>73</v>
      </c>
      <c r="C428" t="s">
        <v>625</v>
      </c>
      <c r="D428" t="s">
        <v>625</v>
      </c>
      <c r="E428">
        <v>-23.8533</v>
      </c>
      <c r="F428">
        <v>151.2467</v>
      </c>
      <c r="G428" t="s">
        <v>545</v>
      </c>
      <c r="H428" t="str">
        <f>IFERROR(VLOOKUP(I428,'country(26mar)'!C$2:D$251,2,FALSE),"")</f>
        <v>base.au</v>
      </c>
      <c r="I428" t="s">
        <v>546</v>
      </c>
      <c r="J428" t="s">
        <v>547</v>
      </c>
      <c r="K428" t="s">
        <v>559</v>
      </c>
      <c r="L428" t="str">
        <f>CONCATENATE(G428," ",K428)</f>
        <v>Australia Queensland</v>
      </c>
      <c r="M428" t="str">
        <f>IFERROR(VLOOKUP(L428,'State(need_input)'!I$2:J$3992,2,FALSE),"")</f>
        <v>base.state_au_4</v>
      </c>
      <c r="O428">
        <v>30489</v>
      </c>
      <c r="P428">
        <v>1036070755</v>
      </c>
    </row>
    <row r="429" spans="1:16">
      <c r="A429" s="5" t="str">
        <f>CONCATENATE("rdx_city_",J429,"_",B429)</f>
        <v>rdx_city_AUS_74</v>
      </c>
      <c r="B429">
        <f>IF(I429=I428,B428+1,1)</f>
        <v>74</v>
      </c>
      <c r="C429" t="s">
        <v>626</v>
      </c>
      <c r="D429" t="s">
        <v>626</v>
      </c>
      <c r="E429">
        <v>-28.0815</v>
      </c>
      <c r="F429">
        <v>153.4482</v>
      </c>
      <c r="G429" t="s">
        <v>545</v>
      </c>
      <c r="H429" t="str">
        <f>IFERROR(VLOOKUP(I429,'country(26mar)'!C$2:D$251,2,FALSE),"")</f>
        <v>base.au</v>
      </c>
      <c r="I429" t="s">
        <v>546</v>
      </c>
      <c r="J429" t="s">
        <v>547</v>
      </c>
      <c r="K429" t="s">
        <v>559</v>
      </c>
      <c r="L429" t="str">
        <f>CONCATENATE(G429," ",K429)</f>
        <v>Australia Queensland</v>
      </c>
      <c r="M429" t="str">
        <f>IFERROR(VLOOKUP(L429,'State(need_input)'!I$2:J$3992,2,FALSE),"")</f>
        <v>base.state_au_4</v>
      </c>
      <c r="O429">
        <v>527660</v>
      </c>
      <c r="P429">
        <v>1036153217</v>
      </c>
    </row>
    <row r="430" spans="1:16">
      <c r="A430" s="5" t="str">
        <f>CONCATENATE("rdx_city_",J430,"_",B430)</f>
        <v>rdx_city_AUS_75</v>
      </c>
      <c r="B430">
        <f>IF(I430=I429,B429+1,1)</f>
        <v>75</v>
      </c>
      <c r="C430" t="s">
        <v>627</v>
      </c>
      <c r="D430" t="s">
        <v>627</v>
      </c>
      <c r="E430">
        <v>-28.5548</v>
      </c>
      <c r="F430">
        <v>150.3253</v>
      </c>
      <c r="G430" t="s">
        <v>545</v>
      </c>
      <c r="H430" t="str">
        <f>IFERROR(VLOOKUP(I430,'country(26mar)'!C$2:D$251,2,FALSE),"")</f>
        <v>base.au</v>
      </c>
      <c r="I430" t="s">
        <v>546</v>
      </c>
      <c r="J430" t="s">
        <v>547</v>
      </c>
      <c r="K430" t="s">
        <v>559</v>
      </c>
      <c r="L430" t="str">
        <f>CONCATENATE(G430," ",K430)</f>
        <v>Australia Queensland</v>
      </c>
      <c r="M430" t="str">
        <f>IFERROR(VLOOKUP(L430,'State(need_input)'!I$2:J$3992,2,FALSE),"")</f>
        <v>base.state_au_4</v>
      </c>
      <c r="O430">
        <v>4251</v>
      </c>
      <c r="P430">
        <v>1036452066</v>
      </c>
    </row>
    <row r="431" spans="1:16">
      <c r="A431" s="5" t="str">
        <f>CONCATENATE("rdx_city_",J431,"_",B431)</f>
        <v>rdx_city_AUS_76</v>
      </c>
      <c r="B431">
        <f>IF(I431=I430,B430+1,1)</f>
        <v>76</v>
      </c>
      <c r="C431" t="s">
        <v>628</v>
      </c>
      <c r="D431" t="s">
        <v>628</v>
      </c>
      <c r="E431">
        <v>-34.7496</v>
      </c>
      <c r="F431">
        <v>149.7102</v>
      </c>
      <c r="G431" t="s">
        <v>545</v>
      </c>
      <c r="H431" t="str">
        <f>IFERROR(VLOOKUP(I431,'country(26mar)'!C$2:D$251,2,FALSE),"")</f>
        <v>base.au</v>
      </c>
      <c r="I431" t="s">
        <v>546</v>
      </c>
      <c r="J431" t="s">
        <v>547</v>
      </c>
      <c r="K431" t="s">
        <v>554</v>
      </c>
      <c r="L431" t="str">
        <f>CONCATENATE(G431," ",K431)</f>
        <v>Australia New South Wales</v>
      </c>
      <c r="M431" t="str">
        <f>IFERROR(VLOOKUP(L431,'State(need_input)'!I$2:J$3992,2,FALSE),"")</f>
        <v>base.state_au_2</v>
      </c>
      <c r="O431">
        <v>20940</v>
      </c>
      <c r="P431">
        <v>1036347537</v>
      </c>
    </row>
    <row r="432" spans="1:16">
      <c r="A432" s="5" t="str">
        <f>CONCATENATE("rdx_city_",J432,"_",B432)</f>
        <v>rdx_city_AUS_77</v>
      </c>
      <c r="B432">
        <f>IF(I432=I431,B431+1,1)</f>
        <v>77</v>
      </c>
      <c r="C432" t="s">
        <v>629</v>
      </c>
      <c r="D432" t="s">
        <v>629</v>
      </c>
      <c r="E432">
        <v>-29.712</v>
      </c>
      <c r="F432">
        <v>152.9377</v>
      </c>
      <c r="G432" t="s">
        <v>545</v>
      </c>
      <c r="H432" t="str">
        <f>IFERROR(VLOOKUP(I432,'country(26mar)'!C$2:D$251,2,FALSE),"")</f>
        <v>base.au</v>
      </c>
      <c r="I432" t="s">
        <v>546</v>
      </c>
      <c r="J432" t="s">
        <v>547</v>
      </c>
      <c r="K432" t="s">
        <v>554</v>
      </c>
      <c r="L432" t="str">
        <f>CONCATENATE(G432," ",K432)</f>
        <v>Australia New South Wales</v>
      </c>
      <c r="M432" t="str">
        <f>IFERROR(VLOOKUP(L432,'State(need_input)'!I$2:J$3992,2,FALSE),"")</f>
        <v>base.state_au_2</v>
      </c>
      <c r="O432">
        <v>9955</v>
      </c>
      <c r="P432">
        <v>1036615468</v>
      </c>
    </row>
    <row r="433" spans="1:16">
      <c r="A433" s="5" t="str">
        <f>CONCATENATE("rdx_city_",J433,"_",B433)</f>
        <v>rdx_city_AUS_78</v>
      </c>
      <c r="B433">
        <f>IF(I433=I432,B432+1,1)</f>
        <v>78</v>
      </c>
      <c r="C433" t="s">
        <v>630</v>
      </c>
      <c r="D433" t="s">
        <v>630</v>
      </c>
      <c r="E433">
        <v>-34.29</v>
      </c>
      <c r="F433">
        <v>146.04</v>
      </c>
      <c r="G433" t="s">
        <v>545</v>
      </c>
      <c r="H433" t="str">
        <f>IFERROR(VLOOKUP(I433,'country(26mar)'!C$2:D$251,2,FALSE),"")</f>
        <v>base.au</v>
      </c>
      <c r="I433" t="s">
        <v>546</v>
      </c>
      <c r="J433" t="s">
        <v>547</v>
      </c>
      <c r="K433" t="s">
        <v>554</v>
      </c>
      <c r="L433" t="str">
        <f>CONCATENATE(G433," ",K433)</f>
        <v>Australia New South Wales</v>
      </c>
      <c r="M433" t="str">
        <f>IFERROR(VLOOKUP(L433,'State(need_input)'!I$2:J$3992,2,FALSE),"")</f>
        <v>base.state_au_2</v>
      </c>
      <c r="O433">
        <v>15455</v>
      </c>
      <c r="P433">
        <v>1036563313</v>
      </c>
    </row>
    <row r="434" spans="1:16">
      <c r="A434" s="5" t="str">
        <f>CONCATENATE("rdx_city_",J434,"_",B434)</f>
        <v>rdx_city_AUS_79</v>
      </c>
      <c r="B434">
        <f>IF(I434=I433,B433+1,1)</f>
        <v>79</v>
      </c>
      <c r="C434" t="s">
        <v>631</v>
      </c>
      <c r="D434" t="s">
        <v>631</v>
      </c>
      <c r="E434">
        <v>-30.987</v>
      </c>
      <c r="F434">
        <v>150.2623</v>
      </c>
      <c r="G434" t="s">
        <v>545</v>
      </c>
      <c r="H434" t="str">
        <f>IFERROR(VLOOKUP(I434,'country(26mar)'!C$2:D$251,2,FALSE),"")</f>
        <v>base.au</v>
      </c>
      <c r="I434" t="s">
        <v>546</v>
      </c>
      <c r="J434" t="s">
        <v>547</v>
      </c>
      <c r="K434" t="s">
        <v>554</v>
      </c>
      <c r="L434" t="str">
        <f>CONCATENATE(G434," ",K434)</f>
        <v>Australia New South Wales</v>
      </c>
      <c r="M434" t="str">
        <f>IFERROR(VLOOKUP(L434,'State(need_input)'!I$2:J$3992,2,FALSE),"")</f>
        <v>base.state_au_2</v>
      </c>
      <c r="O434">
        <v>7148</v>
      </c>
      <c r="P434">
        <v>1036500021</v>
      </c>
    </row>
    <row r="435" spans="1:16">
      <c r="A435" s="5" t="str">
        <f>CONCATENATE("rdx_city_",J435,"_",B435)</f>
        <v>rdx_city_AUS_80</v>
      </c>
      <c r="B435">
        <f>IF(I435=I434,B434+1,1)</f>
        <v>80</v>
      </c>
      <c r="C435" t="s">
        <v>632</v>
      </c>
      <c r="D435" t="s">
        <v>632</v>
      </c>
      <c r="E435">
        <v>-26.1886</v>
      </c>
      <c r="F435">
        <v>152.6709</v>
      </c>
      <c r="G435" t="s">
        <v>545</v>
      </c>
      <c r="H435" t="str">
        <f>IFERROR(VLOOKUP(I435,'country(26mar)'!C$2:D$251,2,FALSE),"")</f>
        <v>base.au</v>
      </c>
      <c r="I435" t="s">
        <v>546</v>
      </c>
      <c r="J435" t="s">
        <v>547</v>
      </c>
      <c r="K435" t="s">
        <v>559</v>
      </c>
      <c r="L435" t="str">
        <f>CONCATENATE(G435," ",K435)</f>
        <v>Australia Queensland</v>
      </c>
      <c r="M435" t="str">
        <f>IFERROR(VLOOKUP(L435,'State(need_input)'!I$2:J$3992,2,FALSE),"")</f>
        <v>base.state_au_4</v>
      </c>
      <c r="O435">
        <v>11649</v>
      </c>
      <c r="P435">
        <v>1036391013</v>
      </c>
    </row>
    <row r="436" spans="1:16">
      <c r="A436" s="5" t="str">
        <f>CONCATENATE("rdx_city_",J436,"_",B436)</f>
        <v>rdx_city_AUS_81</v>
      </c>
      <c r="B436">
        <f>IF(I436=I435,B435+1,1)</f>
        <v>81</v>
      </c>
      <c r="C436" t="s">
        <v>633</v>
      </c>
      <c r="D436" t="s">
        <v>633</v>
      </c>
      <c r="E436">
        <v>-18.2667</v>
      </c>
      <c r="F436">
        <v>127.7667</v>
      </c>
      <c r="G436" t="s">
        <v>545</v>
      </c>
      <c r="H436" t="str">
        <f>IFERROR(VLOOKUP(I436,'country(26mar)'!C$2:D$251,2,FALSE),"")</f>
        <v>base.au</v>
      </c>
      <c r="I436" t="s">
        <v>546</v>
      </c>
      <c r="J436" t="s">
        <v>547</v>
      </c>
      <c r="K436" t="s">
        <v>552</v>
      </c>
      <c r="L436" t="str">
        <f>CONCATENATE(G436," ",K436)</f>
        <v>Australia Western Australia</v>
      </c>
      <c r="M436" t="str">
        <f>IFERROR(VLOOKUP(L436,'State(need_input)'!I$2:J$3992,2,FALSE),"")</f>
        <v>base.state_au_8</v>
      </c>
      <c r="O436">
        <v>1209</v>
      </c>
      <c r="P436">
        <v>1036444511</v>
      </c>
    </row>
    <row r="437" spans="1:16">
      <c r="A437" s="5" t="str">
        <f>CONCATENATE("rdx_city_",J437,"_",B437)</f>
        <v>rdx_city_AUS_82</v>
      </c>
      <c r="B437">
        <f>IF(I437=I436,B436+1,1)</f>
        <v>82</v>
      </c>
      <c r="C437" t="s">
        <v>634</v>
      </c>
      <c r="D437" t="s">
        <v>634</v>
      </c>
      <c r="E437">
        <v>-37.7312</v>
      </c>
      <c r="F437">
        <v>142.0234</v>
      </c>
      <c r="G437" t="s">
        <v>545</v>
      </c>
      <c r="H437" t="str">
        <f>IFERROR(VLOOKUP(I437,'country(26mar)'!C$2:D$251,2,FALSE),"")</f>
        <v>base.au</v>
      </c>
      <c r="I437" t="s">
        <v>546</v>
      </c>
      <c r="J437" t="s">
        <v>547</v>
      </c>
      <c r="K437" t="s">
        <v>502</v>
      </c>
      <c r="L437" t="str">
        <f>CONCATENATE(G437," ",K437)</f>
        <v>Australia Victoria</v>
      </c>
      <c r="M437" t="str">
        <f>IFERROR(VLOOKUP(L437,'State(need_input)'!I$2:J$3992,2,FALSE),"")</f>
        <v>base.state_au_7</v>
      </c>
      <c r="O437">
        <v>8869</v>
      </c>
      <c r="P437">
        <v>1036699883</v>
      </c>
    </row>
    <row r="438" spans="1:16">
      <c r="A438" s="5" t="str">
        <f>CONCATENATE("rdx_city_",J438,"_",B438)</f>
        <v>rdx_city_AUS_83</v>
      </c>
      <c r="B438">
        <f>IF(I438=I437,B437+1,1)</f>
        <v>83</v>
      </c>
      <c r="C438" t="s">
        <v>635</v>
      </c>
      <c r="D438" t="s">
        <v>635</v>
      </c>
      <c r="E438">
        <v>-25.2887</v>
      </c>
      <c r="F438">
        <v>152.8409</v>
      </c>
      <c r="G438" t="s">
        <v>545</v>
      </c>
      <c r="H438" t="str">
        <f>IFERROR(VLOOKUP(I438,'country(26mar)'!C$2:D$251,2,FALSE),"")</f>
        <v>base.au</v>
      </c>
      <c r="I438" t="s">
        <v>546</v>
      </c>
      <c r="J438" t="s">
        <v>547</v>
      </c>
      <c r="K438" t="s">
        <v>559</v>
      </c>
      <c r="L438" t="str">
        <f>CONCATENATE(G438," ",K438)</f>
        <v>Australia Queensland</v>
      </c>
      <c r="M438" t="str">
        <f>IFERROR(VLOOKUP(L438,'State(need_input)'!I$2:J$3992,2,FALSE),"")</f>
        <v>base.state_au_4</v>
      </c>
      <c r="O438">
        <v>25114</v>
      </c>
      <c r="P438">
        <v>1036833938</v>
      </c>
    </row>
    <row r="439" spans="1:16">
      <c r="A439" s="5" t="str">
        <f>CONCATENATE("rdx_city_",J439,"_",B439)</f>
        <v>rdx_city_AUS_84</v>
      </c>
      <c r="B439">
        <f>IF(I439=I438,B438+1,1)</f>
        <v>84</v>
      </c>
      <c r="C439" t="s">
        <v>636</v>
      </c>
      <c r="D439" t="s">
        <v>636</v>
      </c>
      <c r="E439">
        <v>-42.85</v>
      </c>
      <c r="F439">
        <v>147.295</v>
      </c>
      <c r="G439" t="s">
        <v>545</v>
      </c>
      <c r="H439" t="str">
        <f>IFERROR(VLOOKUP(I439,'country(26mar)'!C$2:D$251,2,FALSE),"")</f>
        <v>base.au</v>
      </c>
      <c r="I439" t="s">
        <v>546</v>
      </c>
      <c r="J439" t="s">
        <v>547</v>
      </c>
      <c r="K439" t="s">
        <v>571</v>
      </c>
      <c r="L439" t="str">
        <f>CONCATENATE(G439," ",K439)</f>
        <v>Australia Tasmania</v>
      </c>
      <c r="M439" t="str">
        <f>IFERROR(VLOOKUP(L439,'State(need_input)'!I$2:J$3992,2,FALSE),"")</f>
        <v>base.state_au_6</v>
      </c>
      <c r="N439" t="s">
        <v>23</v>
      </c>
      <c r="O439">
        <v>80870</v>
      </c>
      <c r="P439">
        <v>1036679838</v>
      </c>
    </row>
    <row r="440" spans="1:16">
      <c r="A440" s="5" t="str">
        <f>CONCATENATE("rdx_city_",J440,"_",B440)</f>
        <v>rdx_city_AUS_85</v>
      </c>
      <c r="B440">
        <f>IF(I440=I439,B439+1,1)</f>
        <v>85</v>
      </c>
      <c r="C440" t="s">
        <v>637</v>
      </c>
      <c r="D440" t="s">
        <v>637</v>
      </c>
      <c r="E440">
        <v>-36.7096</v>
      </c>
      <c r="F440">
        <v>142.19</v>
      </c>
      <c r="G440" t="s">
        <v>545</v>
      </c>
      <c r="H440" t="str">
        <f>IFERROR(VLOOKUP(I440,'country(26mar)'!C$2:D$251,2,FALSE),"")</f>
        <v>base.au</v>
      </c>
      <c r="I440" t="s">
        <v>546</v>
      </c>
      <c r="J440" t="s">
        <v>547</v>
      </c>
      <c r="K440" t="s">
        <v>502</v>
      </c>
      <c r="L440" t="str">
        <f>CONCATENATE(G440," ",K440)</f>
        <v>Australia Victoria</v>
      </c>
      <c r="M440" t="str">
        <f>IFERROR(VLOOKUP(L440,'State(need_input)'!I$2:J$3992,2,FALSE),"")</f>
        <v>base.state_au_7</v>
      </c>
      <c r="O440">
        <v>12830</v>
      </c>
      <c r="P440">
        <v>1036654340</v>
      </c>
    </row>
    <row r="441" spans="1:16">
      <c r="A441" s="5" t="str">
        <f>CONCATENATE("rdx_city_",J441,"_",B441)</f>
        <v>rdx_city_AUS_86</v>
      </c>
      <c r="B441">
        <f>IF(I441=I440,B440+1,1)</f>
        <v>86</v>
      </c>
      <c r="C441" t="s">
        <v>638</v>
      </c>
      <c r="D441" t="s">
        <v>638</v>
      </c>
      <c r="E441">
        <v>-20.85</v>
      </c>
      <c r="F441">
        <v>144.2</v>
      </c>
      <c r="G441" t="s">
        <v>545</v>
      </c>
      <c r="H441" t="str">
        <f>IFERROR(VLOOKUP(I441,'country(26mar)'!C$2:D$251,2,FALSE),"")</f>
        <v>base.au</v>
      </c>
      <c r="I441" t="s">
        <v>546</v>
      </c>
      <c r="J441" t="s">
        <v>547</v>
      </c>
      <c r="K441" t="s">
        <v>559</v>
      </c>
      <c r="L441" t="str">
        <f>CONCATENATE(G441," ",K441)</f>
        <v>Australia Queensland</v>
      </c>
      <c r="M441" t="str">
        <f>IFERROR(VLOOKUP(L441,'State(need_input)'!I$2:J$3992,2,FALSE),"")</f>
        <v>base.state_au_4</v>
      </c>
      <c r="O441">
        <v>421</v>
      </c>
      <c r="P441">
        <v>1036738932</v>
      </c>
    </row>
    <row r="442" spans="1:16">
      <c r="A442" s="5" t="str">
        <f>CONCATENATE("rdx_city_",J442,"_",B442)</f>
        <v>rdx_city_AUS_87</v>
      </c>
      <c r="B442">
        <f>IF(I442=I441,B441+1,1)</f>
        <v>87</v>
      </c>
      <c r="C442" t="s">
        <v>639</v>
      </c>
      <c r="D442" t="s">
        <v>639</v>
      </c>
      <c r="E442">
        <v>-18.6496</v>
      </c>
      <c r="F442">
        <v>146.1666</v>
      </c>
      <c r="G442" t="s">
        <v>545</v>
      </c>
      <c r="H442" t="str">
        <f>IFERROR(VLOOKUP(I442,'country(26mar)'!C$2:D$251,2,FALSE),"")</f>
        <v>base.au</v>
      </c>
      <c r="I442" t="s">
        <v>546</v>
      </c>
      <c r="J442" t="s">
        <v>547</v>
      </c>
      <c r="K442" t="s">
        <v>559</v>
      </c>
      <c r="L442" t="str">
        <f>CONCATENATE(G442," ",K442)</f>
        <v>Australia Queensland</v>
      </c>
      <c r="M442" t="str">
        <f>IFERROR(VLOOKUP(L442,'State(need_input)'!I$2:J$3992,2,FALSE),"")</f>
        <v>base.state_au_4</v>
      </c>
      <c r="O442">
        <v>6127</v>
      </c>
      <c r="P442">
        <v>1036238542</v>
      </c>
    </row>
    <row r="443" spans="1:16">
      <c r="A443" s="5" t="str">
        <f>CONCATENATE("rdx_city_",J443,"_",B443)</f>
        <v>rdx_city_AUS_88</v>
      </c>
      <c r="B443">
        <f>IF(I443=I442,B442+1,1)</f>
        <v>88</v>
      </c>
      <c r="C443" t="s">
        <v>640</v>
      </c>
      <c r="D443" t="s">
        <v>640</v>
      </c>
      <c r="E443">
        <v>-17.5313</v>
      </c>
      <c r="F443">
        <v>146.0387</v>
      </c>
      <c r="G443" t="s">
        <v>545</v>
      </c>
      <c r="H443" t="str">
        <f>IFERROR(VLOOKUP(I443,'country(26mar)'!C$2:D$251,2,FALSE),"")</f>
        <v>base.au</v>
      </c>
      <c r="I443" t="s">
        <v>546</v>
      </c>
      <c r="J443" t="s">
        <v>547</v>
      </c>
      <c r="K443" t="s">
        <v>559</v>
      </c>
      <c r="L443" t="str">
        <f>CONCATENATE(G443," ",K443)</f>
        <v>Australia Queensland</v>
      </c>
      <c r="M443" t="str">
        <f>IFERROR(VLOOKUP(L443,'State(need_input)'!I$2:J$3992,2,FALSE),"")</f>
        <v>base.state_au_4</v>
      </c>
      <c r="O443">
        <v>10143</v>
      </c>
      <c r="P443">
        <v>1036930229</v>
      </c>
    </row>
    <row r="444" spans="1:16">
      <c r="A444" s="5" t="str">
        <f>CONCATENATE("rdx_city_",J444,"_",B444)</f>
        <v>rdx_city_AUS_89</v>
      </c>
      <c r="B444">
        <f>IF(I444=I443,B443+1,1)</f>
        <v>89</v>
      </c>
      <c r="C444" t="s">
        <v>641</v>
      </c>
      <c r="D444" t="s">
        <v>641</v>
      </c>
      <c r="E444">
        <v>-29.7668</v>
      </c>
      <c r="F444">
        <v>151.1126</v>
      </c>
      <c r="G444" t="s">
        <v>545</v>
      </c>
      <c r="H444" t="str">
        <f>IFERROR(VLOOKUP(I444,'country(26mar)'!C$2:D$251,2,FALSE),"")</f>
        <v>base.au</v>
      </c>
      <c r="I444" t="s">
        <v>546</v>
      </c>
      <c r="J444" t="s">
        <v>547</v>
      </c>
      <c r="K444" t="s">
        <v>554</v>
      </c>
      <c r="L444" t="str">
        <f>CONCATENATE(G444," ",K444)</f>
        <v>Australia New South Wales</v>
      </c>
      <c r="M444" t="str">
        <f>IFERROR(VLOOKUP(L444,'State(need_input)'!I$2:J$3992,2,FALSE),"")</f>
        <v>base.state_au_2</v>
      </c>
      <c r="O444">
        <v>8561</v>
      </c>
      <c r="P444">
        <v>1036652902</v>
      </c>
    </row>
    <row r="445" spans="1:16">
      <c r="A445" s="5" t="str">
        <f>CONCATENATE("rdx_city_",J445,"_",B445)</f>
        <v>rdx_city_AUS_90</v>
      </c>
      <c r="B445">
        <f>IF(I445=I444,B444+1,1)</f>
        <v>90</v>
      </c>
      <c r="C445" t="s">
        <v>642</v>
      </c>
      <c r="D445" t="s">
        <v>642</v>
      </c>
      <c r="E445">
        <v>-32.8996</v>
      </c>
      <c r="F445">
        <v>144.3</v>
      </c>
      <c r="G445" t="s">
        <v>545</v>
      </c>
      <c r="H445" t="str">
        <f>IFERROR(VLOOKUP(I445,'country(26mar)'!C$2:D$251,2,FALSE),"")</f>
        <v>base.au</v>
      </c>
      <c r="I445" t="s">
        <v>546</v>
      </c>
      <c r="J445" t="s">
        <v>547</v>
      </c>
      <c r="K445" t="s">
        <v>554</v>
      </c>
      <c r="L445" t="str">
        <f>CONCATENATE(G445," ",K445)</f>
        <v>Australia New South Wales</v>
      </c>
      <c r="M445" t="str">
        <f>IFERROR(VLOOKUP(L445,'State(need_input)'!I$2:J$3992,2,FALSE),"")</f>
        <v>base.state_au_2</v>
      </c>
      <c r="O445">
        <v>265</v>
      </c>
      <c r="P445">
        <v>1036571526</v>
      </c>
    </row>
    <row r="446" spans="1:16">
      <c r="A446" s="5" t="str">
        <f>CONCATENATE("rdx_city_",J446,"_",B446)</f>
        <v>rdx_city_AUS_91</v>
      </c>
      <c r="B446">
        <f>IF(I446=I445,B445+1,1)</f>
        <v>91</v>
      </c>
      <c r="C446" t="s">
        <v>643</v>
      </c>
      <c r="D446" t="s">
        <v>643</v>
      </c>
      <c r="E446">
        <v>-27.6662</v>
      </c>
      <c r="F446">
        <v>114.1667</v>
      </c>
      <c r="G446" t="s">
        <v>545</v>
      </c>
      <c r="H446" t="str">
        <f>IFERROR(VLOOKUP(I446,'country(26mar)'!C$2:D$251,2,FALSE),"")</f>
        <v>base.au</v>
      </c>
      <c r="I446" t="s">
        <v>546</v>
      </c>
      <c r="J446" t="s">
        <v>547</v>
      </c>
      <c r="K446" t="s">
        <v>552</v>
      </c>
      <c r="L446" t="str">
        <f>CONCATENATE(G446," ",K446)</f>
        <v>Australia Western Australia</v>
      </c>
      <c r="M446" t="str">
        <f>IFERROR(VLOOKUP(L446,'State(need_input)'!I$2:J$3992,2,FALSE),"")</f>
        <v>base.state_au_8</v>
      </c>
      <c r="O446">
        <v>1537</v>
      </c>
      <c r="P446">
        <v>1036429141</v>
      </c>
    </row>
    <row r="447" spans="1:16">
      <c r="A447" s="5" t="str">
        <f>CONCATENATE("rdx_city_",J447,"_",B447)</f>
        <v>rdx_city_AUS_92</v>
      </c>
      <c r="B447">
        <f>IF(I447=I446,B446+1,1)</f>
        <v>92</v>
      </c>
      <c r="C447" t="s">
        <v>644</v>
      </c>
      <c r="D447" t="s">
        <v>644</v>
      </c>
      <c r="E447">
        <v>-30.7354</v>
      </c>
      <c r="F447">
        <v>121.46</v>
      </c>
      <c r="G447" t="s">
        <v>545</v>
      </c>
      <c r="H447" t="str">
        <f>IFERROR(VLOOKUP(I447,'country(26mar)'!C$2:D$251,2,FALSE),"")</f>
        <v>base.au</v>
      </c>
      <c r="I447" t="s">
        <v>546</v>
      </c>
      <c r="J447" t="s">
        <v>547</v>
      </c>
      <c r="K447" t="s">
        <v>552</v>
      </c>
      <c r="L447" t="str">
        <f>CONCATENATE(G447," ",K447)</f>
        <v>Australia Western Australia</v>
      </c>
      <c r="M447" t="str">
        <f>IFERROR(VLOOKUP(L447,'State(need_input)'!I$2:J$3992,2,FALSE),"")</f>
        <v>base.state_au_8</v>
      </c>
      <c r="O447">
        <v>36852</v>
      </c>
      <c r="P447">
        <v>1036087904</v>
      </c>
    </row>
    <row r="448" spans="1:16">
      <c r="A448" s="5" t="str">
        <f>CONCATENATE("rdx_city_",J448,"_",B448)</f>
        <v>rdx_city_AUS_93</v>
      </c>
      <c r="B448">
        <f>IF(I448=I447,B447+1,1)</f>
        <v>93</v>
      </c>
      <c r="C448" t="s">
        <v>645</v>
      </c>
      <c r="D448" t="s">
        <v>645</v>
      </c>
      <c r="E448">
        <v>-20.7304</v>
      </c>
      <c r="F448">
        <v>116.87</v>
      </c>
      <c r="G448" t="s">
        <v>545</v>
      </c>
      <c r="H448" t="str">
        <f>IFERROR(VLOOKUP(I448,'country(26mar)'!C$2:D$251,2,FALSE),"")</f>
        <v>base.au</v>
      </c>
      <c r="I448" t="s">
        <v>546</v>
      </c>
      <c r="J448" t="s">
        <v>547</v>
      </c>
      <c r="K448" t="s">
        <v>552</v>
      </c>
      <c r="L448" t="str">
        <f>CONCATENATE(G448," ",K448)</f>
        <v>Australia Western Australia</v>
      </c>
      <c r="M448" t="str">
        <f>IFERROR(VLOOKUP(L448,'State(need_input)'!I$2:J$3992,2,FALSE),"")</f>
        <v>base.state_au_8</v>
      </c>
      <c r="O448">
        <v>16796</v>
      </c>
      <c r="P448">
        <v>1036951388</v>
      </c>
    </row>
    <row r="449" spans="1:16">
      <c r="A449" s="5" t="str">
        <f>CONCATENATE("rdx_city_",J449,"_",B449)</f>
        <v>rdx_city_AUS_94</v>
      </c>
      <c r="B449">
        <f>IF(I449=I448,B448+1,1)</f>
        <v>94</v>
      </c>
      <c r="C449" t="s">
        <v>646</v>
      </c>
      <c r="D449" t="s">
        <v>646</v>
      </c>
      <c r="E449">
        <v>-17.4833</v>
      </c>
      <c r="F449">
        <v>140.8334</v>
      </c>
      <c r="G449" t="s">
        <v>545</v>
      </c>
      <c r="H449" t="str">
        <f>IFERROR(VLOOKUP(I449,'country(26mar)'!C$2:D$251,2,FALSE),"")</f>
        <v>base.au</v>
      </c>
      <c r="I449" t="s">
        <v>546</v>
      </c>
      <c r="J449" t="s">
        <v>547</v>
      </c>
      <c r="K449" t="s">
        <v>559</v>
      </c>
      <c r="L449" t="str">
        <f>CONCATENATE(G449," ",K449)</f>
        <v>Australia Queensland</v>
      </c>
      <c r="M449" t="str">
        <f>IFERROR(VLOOKUP(L449,'State(need_input)'!I$2:J$3992,2,FALSE),"")</f>
        <v>base.state_au_4</v>
      </c>
      <c r="O449">
        <v>173</v>
      </c>
      <c r="P449">
        <v>1036926106</v>
      </c>
    </row>
    <row r="450" spans="1:16">
      <c r="A450" s="5" t="str">
        <f>CONCATENATE("rdx_city_",J450,"_",B450)</f>
        <v>rdx_city_AUS_95</v>
      </c>
      <c r="B450">
        <f>IF(I450=I449,B449+1,1)</f>
        <v>95</v>
      </c>
      <c r="C450" t="s">
        <v>647</v>
      </c>
      <c r="D450" t="s">
        <v>647</v>
      </c>
      <c r="E450">
        <v>-33.6996</v>
      </c>
      <c r="F450">
        <v>117.5501</v>
      </c>
      <c r="G450" t="s">
        <v>545</v>
      </c>
      <c r="H450" t="str">
        <f>IFERROR(VLOOKUP(I450,'country(26mar)'!C$2:D$251,2,FALSE),"")</f>
        <v>base.au</v>
      </c>
      <c r="I450" t="s">
        <v>546</v>
      </c>
      <c r="J450" t="s">
        <v>547</v>
      </c>
      <c r="K450" t="s">
        <v>552</v>
      </c>
      <c r="L450" t="str">
        <f>CONCATENATE(G450," ",K450)</f>
        <v>Australia Western Australia</v>
      </c>
      <c r="M450" t="str">
        <f>IFERROR(VLOOKUP(L450,'State(need_input)'!I$2:J$3992,2,FALSE),"")</f>
        <v>base.state_au_8</v>
      </c>
      <c r="O450">
        <v>3934</v>
      </c>
      <c r="P450">
        <v>1036411379</v>
      </c>
    </row>
    <row r="451" spans="1:16">
      <c r="A451" s="5" t="str">
        <f>CONCATENATE("rdx_city_",J451,"_",B451)</f>
        <v>rdx_city_AUS_96</v>
      </c>
      <c r="B451">
        <f>IF(I451=I450,B450+1,1)</f>
        <v>96</v>
      </c>
      <c r="C451" t="s">
        <v>648</v>
      </c>
      <c r="D451" t="s">
        <v>648</v>
      </c>
      <c r="E451">
        <v>-14.4666</v>
      </c>
      <c r="F451">
        <v>132.2666</v>
      </c>
      <c r="G451" t="s">
        <v>545</v>
      </c>
      <c r="H451" t="str">
        <f>IFERROR(VLOOKUP(I451,'country(26mar)'!C$2:D$251,2,FALSE),"")</f>
        <v>base.au</v>
      </c>
      <c r="I451" t="s">
        <v>546</v>
      </c>
      <c r="J451" t="s">
        <v>547</v>
      </c>
      <c r="K451" t="s">
        <v>550</v>
      </c>
      <c r="L451" t="str">
        <f>CONCATENATE(G451," ",K451)</f>
        <v>Australia Northern Territory</v>
      </c>
      <c r="M451" t="str">
        <f>IFERROR(VLOOKUP(L451,'State(need_input)'!I$2:J$3992,2,FALSE),"")</f>
        <v>base.state_au_3</v>
      </c>
      <c r="O451">
        <v>10141</v>
      </c>
      <c r="P451">
        <v>1036323110</v>
      </c>
    </row>
    <row r="452" spans="1:16">
      <c r="A452" s="5" t="str">
        <f>CONCATENATE("rdx_city_",J452,"_",B452)</f>
        <v>rdx_city_AUS_97</v>
      </c>
      <c r="B452">
        <f>IF(I452=I451,B451+1,1)</f>
        <v>97</v>
      </c>
      <c r="C452" t="s">
        <v>649</v>
      </c>
      <c r="D452" t="s">
        <v>649</v>
      </c>
      <c r="E452">
        <v>-33.7069</v>
      </c>
      <c r="F452">
        <v>150.32</v>
      </c>
      <c r="G452" t="s">
        <v>545</v>
      </c>
      <c r="H452" t="str">
        <f>IFERROR(VLOOKUP(I452,'country(26mar)'!C$2:D$251,2,FALSE),"")</f>
        <v>base.au</v>
      </c>
      <c r="I452" t="s">
        <v>546</v>
      </c>
      <c r="J452" t="s">
        <v>547</v>
      </c>
      <c r="K452" t="s">
        <v>554</v>
      </c>
      <c r="L452" t="str">
        <f>CONCATENATE(G452," ",K452)</f>
        <v>Australia New South Wales</v>
      </c>
      <c r="M452" t="str">
        <f>IFERROR(VLOOKUP(L452,'State(need_input)'!I$2:J$3992,2,FALSE),"")</f>
        <v>base.state_au_2</v>
      </c>
      <c r="O452">
        <v>22076</v>
      </c>
      <c r="P452">
        <v>1036674004</v>
      </c>
    </row>
    <row r="453" spans="1:16">
      <c r="A453" s="5" t="str">
        <f>CONCATENATE("rdx_city_",J453,"_",B453)</f>
        <v>rdx_city_AUS_98</v>
      </c>
      <c r="B453">
        <f>IF(I453=I452,B452+1,1)</f>
        <v>98</v>
      </c>
      <c r="C453" t="s">
        <v>650</v>
      </c>
      <c r="D453" t="s">
        <v>650</v>
      </c>
      <c r="E453">
        <v>-31.0874</v>
      </c>
      <c r="F453">
        <v>152.822</v>
      </c>
      <c r="G453" t="s">
        <v>545</v>
      </c>
      <c r="H453" t="str">
        <f>IFERROR(VLOOKUP(I453,'country(26mar)'!C$2:D$251,2,FALSE),"")</f>
        <v>base.au</v>
      </c>
      <c r="I453" t="s">
        <v>546</v>
      </c>
      <c r="J453" t="s">
        <v>547</v>
      </c>
      <c r="K453" t="s">
        <v>554</v>
      </c>
      <c r="L453" t="str">
        <f>CONCATENATE(G453," ",K453)</f>
        <v>Australia New South Wales</v>
      </c>
      <c r="M453" t="str">
        <f>IFERROR(VLOOKUP(L453,'State(need_input)'!I$2:J$3992,2,FALSE),"")</f>
        <v>base.state_au_2</v>
      </c>
      <c r="O453">
        <v>11840</v>
      </c>
      <c r="P453">
        <v>1036897003</v>
      </c>
    </row>
    <row r="454" spans="1:16">
      <c r="A454" s="5" t="str">
        <f>CONCATENATE("rdx_city_",J454,"_",B454)</f>
        <v>rdx_city_AUS_99</v>
      </c>
      <c r="B454">
        <f>IF(I454=I453,B453+1,1)</f>
        <v>99</v>
      </c>
      <c r="C454" t="s">
        <v>651</v>
      </c>
      <c r="D454" t="s">
        <v>651</v>
      </c>
      <c r="E454">
        <v>-34.7096</v>
      </c>
      <c r="F454">
        <v>150.84</v>
      </c>
      <c r="G454" t="s">
        <v>545</v>
      </c>
      <c r="H454" t="str">
        <f>IFERROR(VLOOKUP(I454,'country(26mar)'!C$2:D$251,2,FALSE),"")</f>
        <v>base.au</v>
      </c>
      <c r="I454" t="s">
        <v>546</v>
      </c>
      <c r="J454" t="s">
        <v>547</v>
      </c>
      <c r="K454" t="s">
        <v>554</v>
      </c>
      <c r="L454" t="str">
        <f>CONCATENATE(G454," ",K454)</f>
        <v>Australia New South Wales</v>
      </c>
      <c r="M454" t="str">
        <f>IFERROR(VLOOKUP(L454,'State(need_input)'!I$2:J$3992,2,FALSE),"")</f>
        <v>base.state_au_2</v>
      </c>
      <c r="O454">
        <v>10379</v>
      </c>
      <c r="P454">
        <v>1036754695</v>
      </c>
    </row>
    <row r="455" spans="1:16">
      <c r="A455" s="5" t="str">
        <f>CONCATENATE("rdx_city_",J455,"_",B455)</f>
        <v>rdx_city_AUS_100</v>
      </c>
      <c r="B455">
        <f>IF(I455=I454,B454+1,1)</f>
        <v>100</v>
      </c>
      <c r="C455" t="s">
        <v>652</v>
      </c>
      <c r="D455" t="s">
        <v>652</v>
      </c>
      <c r="E455">
        <v>-33.1496</v>
      </c>
      <c r="F455">
        <v>136.4334</v>
      </c>
      <c r="G455" t="s">
        <v>545</v>
      </c>
      <c r="H455" t="str">
        <f>IFERROR(VLOOKUP(I455,'country(26mar)'!C$2:D$251,2,FALSE),"")</f>
        <v>base.au</v>
      </c>
      <c r="I455" t="s">
        <v>546</v>
      </c>
      <c r="J455" t="s">
        <v>547</v>
      </c>
      <c r="K455" t="s">
        <v>548</v>
      </c>
      <c r="L455" t="str">
        <f>CONCATENATE(G455," ",K455)</f>
        <v>Australia South Australia</v>
      </c>
      <c r="M455" t="str">
        <f>IFERROR(VLOOKUP(L455,'State(need_input)'!I$2:J$3992,2,FALSE),"")</f>
        <v>base.state_au_5</v>
      </c>
      <c r="O455">
        <v>636</v>
      </c>
      <c r="P455">
        <v>1036035341</v>
      </c>
    </row>
    <row r="456" spans="1:16">
      <c r="A456" s="5" t="str">
        <f>CONCATENATE("rdx_city_",J456,"_",B456)</f>
        <v>rdx_city_AUS_101</v>
      </c>
      <c r="B456">
        <f>IF(I456=I455,B455+1,1)</f>
        <v>101</v>
      </c>
      <c r="C456" t="s">
        <v>653</v>
      </c>
      <c r="D456" t="s">
        <v>653</v>
      </c>
      <c r="E456">
        <v>-26.539</v>
      </c>
      <c r="F456">
        <v>151.8406</v>
      </c>
      <c r="G456" t="s">
        <v>545</v>
      </c>
      <c r="H456" t="str">
        <f>IFERROR(VLOOKUP(I456,'country(26mar)'!C$2:D$251,2,FALSE),"")</f>
        <v>base.au</v>
      </c>
      <c r="I456" t="s">
        <v>546</v>
      </c>
      <c r="J456" t="s">
        <v>547</v>
      </c>
      <c r="K456" t="s">
        <v>559</v>
      </c>
      <c r="L456" t="str">
        <f>CONCATENATE(G456," ",K456)</f>
        <v>Australia Queensland</v>
      </c>
      <c r="M456" t="str">
        <f>IFERROR(VLOOKUP(L456,'State(need_input)'!I$2:J$3992,2,FALSE),"")</f>
        <v>base.state_au_4</v>
      </c>
      <c r="O456">
        <v>8573</v>
      </c>
      <c r="P456">
        <v>1036463308</v>
      </c>
    </row>
    <row r="457" spans="1:16">
      <c r="A457" s="5" t="str">
        <f>CONCATENATE("rdx_city_",J457,"_",B457)</f>
        <v>rdx_city_AUS_102</v>
      </c>
      <c r="B457">
        <f>IF(I457=I456,B456+1,1)</f>
        <v>102</v>
      </c>
      <c r="C457" t="s">
        <v>654</v>
      </c>
      <c r="D457" t="s">
        <v>654</v>
      </c>
      <c r="E457">
        <v>-30.8996</v>
      </c>
      <c r="F457">
        <v>135.3</v>
      </c>
      <c r="G457" t="s">
        <v>545</v>
      </c>
      <c r="H457" t="str">
        <f>IFERROR(VLOOKUP(I457,'country(26mar)'!C$2:D$251,2,FALSE),"")</f>
        <v>base.au</v>
      </c>
      <c r="I457" t="s">
        <v>546</v>
      </c>
      <c r="J457" t="s">
        <v>547</v>
      </c>
      <c r="K457" t="s">
        <v>548</v>
      </c>
      <c r="L457" t="str">
        <f>CONCATENATE(G457," ",K457)</f>
        <v>Australia South Australia</v>
      </c>
      <c r="M457" t="str">
        <f>IFERROR(VLOOKUP(L457,'State(need_input)'!I$2:J$3992,2,FALSE),"")</f>
        <v>base.state_au_5</v>
      </c>
      <c r="O457">
        <v>50</v>
      </c>
      <c r="P457">
        <v>1036942792</v>
      </c>
    </row>
    <row r="458" spans="1:16">
      <c r="A458" s="5" t="str">
        <f>CONCATENATE("rdx_city_",J458,"_",B458)</f>
        <v>rdx_city_AUS_103</v>
      </c>
      <c r="B458">
        <f>IF(I458=I457,B457+1,1)</f>
        <v>103</v>
      </c>
      <c r="C458" t="s">
        <v>655</v>
      </c>
      <c r="D458" t="s">
        <v>655</v>
      </c>
      <c r="E458">
        <v>-42.9911</v>
      </c>
      <c r="F458">
        <v>147.3084</v>
      </c>
      <c r="G458" t="s">
        <v>545</v>
      </c>
      <c r="H458" t="str">
        <f>IFERROR(VLOOKUP(I458,'country(26mar)'!C$2:D$251,2,FALSE),"")</f>
        <v>base.au</v>
      </c>
      <c r="I458" t="s">
        <v>546</v>
      </c>
      <c r="J458" t="s">
        <v>547</v>
      </c>
      <c r="K458" t="s">
        <v>571</v>
      </c>
      <c r="L458" t="str">
        <f>CONCATENATE(G458," ",K458)</f>
        <v>Australia Tasmania</v>
      </c>
      <c r="M458" t="str">
        <f>IFERROR(VLOOKUP(L458,'State(need_input)'!I$2:J$3992,2,FALSE),"")</f>
        <v>base.state_au_6</v>
      </c>
      <c r="O458">
        <v>14371</v>
      </c>
      <c r="P458">
        <v>1036297213</v>
      </c>
    </row>
    <row r="459" spans="1:16">
      <c r="A459" s="5" t="str">
        <f>CONCATENATE("rdx_city_",J459,"_",B459)</f>
        <v>rdx_city_AUS_104</v>
      </c>
      <c r="B459">
        <f>IF(I459=I458,B458+1,1)</f>
        <v>104</v>
      </c>
      <c r="C459" t="s">
        <v>656</v>
      </c>
      <c r="D459" t="s">
        <v>656</v>
      </c>
      <c r="E459">
        <v>-36.8328</v>
      </c>
      <c r="F459">
        <v>139.8501</v>
      </c>
      <c r="G459" t="s">
        <v>545</v>
      </c>
      <c r="H459" t="str">
        <f>IFERROR(VLOOKUP(I459,'country(26mar)'!C$2:D$251,2,FALSE),"")</f>
        <v>base.au</v>
      </c>
      <c r="I459" t="s">
        <v>546</v>
      </c>
      <c r="J459" t="s">
        <v>547</v>
      </c>
      <c r="K459" t="s">
        <v>548</v>
      </c>
      <c r="L459" t="str">
        <f>CONCATENATE(G459," ",K459)</f>
        <v>Australia South Australia</v>
      </c>
      <c r="M459" t="str">
        <f>IFERROR(VLOOKUP(L459,'State(need_input)'!I$2:J$3992,2,FALSE),"")</f>
        <v>base.state_au_5</v>
      </c>
      <c r="O459">
        <v>206</v>
      </c>
      <c r="P459">
        <v>1036261175</v>
      </c>
    </row>
    <row r="460" spans="1:16">
      <c r="A460" s="5" t="str">
        <f>CONCATENATE("rdx_city_",J460,"_",B460)</f>
        <v>rdx_city_AUS_105</v>
      </c>
      <c r="B460">
        <f>IF(I460=I459,B459+1,1)</f>
        <v>105</v>
      </c>
      <c r="C460" t="s">
        <v>657</v>
      </c>
      <c r="D460" t="s">
        <v>657</v>
      </c>
      <c r="E460">
        <v>-15.7666</v>
      </c>
      <c r="F460">
        <v>128.7333</v>
      </c>
      <c r="G460" t="s">
        <v>545</v>
      </c>
      <c r="H460" t="str">
        <f>IFERROR(VLOOKUP(I460,'country(26mar)'!C$2:D$251,2,FALSE),"")</f>
        <v>base.au</v>
      </c>
      <c r="I460" t="s">
        <v>546</v>
      </c>
      <c r="J460" t="s">
        <v>547</v>
      </c>
      <c r="K460" t="s">
        <v>552</v>
      </c>
      <c r="L460" t="str">
        <f>CONCATENATE(G460," ",K460)</f>
        <v>Australia Western Australia</v>
      </c>
      <c r="M460" t="str">
        <f>IFERROR(VLOOKUP(L460,'State(need_input)'!I$2:J$3992,2,FALSE),"")</f>
        <v>base.state_au_8</v>
      </c>
      <c r="O460">
        <v>5679</v>
      </c>
      <c r="P460">
        <v>1036556231</v>
      </c>
    </row>
    <row r="461" spans="1:16">
      <c r="A461" s="5" t="str">
        <f>CONCATENATE("rdx_city_",J461,"_",B461)</f>
        <v>rdx_city_AUS_106</v>
      </c>
      <c r="B461">
        <f>IF(I461=I460,B460+1,1)</f>
        <v>106</v>
      </c>
      <c r="C461" t="s">
        <v>658</v>
      </c>
      <c r="D461" t="s">
        <v>658</v>
      </c>
      <c r="E461">
        <v>-32.2394</v>
      </c>
      <c r="F461">
        <v>115.7702</v>
      </c>
      <c r="G461" t="s">
        <v>545</v>
      </c>
      <c r="H461" t="str">
        <f>IFERROR(VLOOKUP(I461,'country(26mar)'!C$2:D$251,2,FALSE),"")</f>
        <v>base.au</v>
      </c>
      <c r="I461" t="s">
        <v>546</v>
      </c>
      <c r="J461" t="s">
        <v>547</v>
      </c>
      <c r="K461" t="s">
        <v>552</v>
      </c>
      <c r="L461" t="str">
        <f>CONCATENATE(G461," ",K461)</f>
        <v>Australia Western Australia</v>
      </c>
      <c r="M461" t="str">
        <f>IFERROR(VLOOKUP(L461,'State(need_input)'!I$2:J$3992,2,FALSE),"")</f>
        <v>base.state_au_8</v>
      </c>
      <c r="O461">
        <v>20086</v>
      </c>
      <c r="P461">
        <v>1036753478</v>
      </c>
    </row>
    <row r="462" spans="1:16">
      <c r="A462" s="5" t="str">
        <f>CONCATENATE("rdx_city_",J462,"_",B462)</f>
        <v>rdx_city_AUS_107</v>
      </c>
      <c r="B462">
        <f>IF(I462=I461,B461+1,1)</f>
        <v>107</v>
      </c>
      <c r="C462" t="s">
        <v>659</v>
      </c>
      <c r="D462" t="s">
        <v>659</v>
      </c>
      <c r="E462">
        <v>-41.4498</v>
      </c>
      <c r="F462">
        <v>147.1302</v>
      </c>
      <c r="G462" t="s">
        <v>545</v>
      </c>
      <c r="H462" t="str">
        <f>IFERROR(VLOOKUP(I462,'country(26mar)'!C$2:D$251,2,FALSE),"")</f>
        <v>base.au</v>
      </c>
      <c r="I462" t="s">
        <v>546</v>
      </c>
      <c r="J462" t="s">
        <v>547</v>
      </c>
      <c r="K462" t="s">
        <v>571</v>
      </c>
      <c r="L462" t="str">
        <f>CONCATENATE(G462," ",K462)</f>
        <v>Australia Tasmania</v>
      </c>
      <c r="M462" t="str">
        <f>IFERROR(VLOOKUP(L462,'State(need_input)'!I$2:J$3992,2,FALSE),"")</f>
        <v>base.state_au_6</v>
      </c>
      <c r="O462">
        <v>72458</v>
      </c>
      <c r="P462">
        <v>1036170383</v>
      </c>
    </row>
    <row r="463" spans="1:16">
      <c r="A463" s="5" t="str">
        <f>CONCATENATE("rdx_city_",J463,"_",B463)</f>
        <v>rdx_city_AUS_108</v>
      </c>
      <c r="B463">
        <f>IF(I463=I462,B462+1,1)</f>
        <v>108</v>
      </c>
      <c r="C463" t="s">
        <v>660</v>
      </c>
      <c r="D463" t="s">
        <v>660</v>
      </c>
      <c r="E463">
        <v>-28.627</v>
      </c>
      <c r="F463">
        <v>122.404</v>
      </c>
      <c r="G463" t="s">
        <v>545</v>
      </c>
      <c r="H463" t="str">
        <f>IFERROR(VLOOKUP(I463,'country(26mar)'!C$2:D$251,2,FALSE),"")</f>
        <v>base.au</v>
      </c>
      <c r="I463" t="s">
        <v>546</v>
      </c>
      <c r="J463" t="s">
        <v>547</v>
      </c>
      <c r="K463" t="s">
        <v>552</v>
      </c>
      <c r="L463" t="str">
        <f>CONCATENATE(G463," ",K463)</f>
        <v>Australia Western Australia</v>
      </c>
      <c r="M463" t="str">
        <f>IFERROR(VLOOKUP(L463,'State(need_input)'!I$2:J$3992,2,FALSE),"")</f>
        <v>base.state_au_8</v>
      </c>
      <c r="O463">
        <v>316</v>
      </c>
      <c r="P463">
        <v>1036624366</v>
      </c>
    </row>
    <row r="464" spans="1:16">
      <c r="A464" s="5" t="str">
        <f>CONCATENATE("rdx_city_",J464,"_",B464)</f>
        <v>rdx_city_AUS_109</v>
      </c>
      <c r="B464">
        <f>IF(I464=I463,B463+1,1)</f>
        <v>109</v>
      </c>
      <c r="C464" t="s">
        <v>661</v>
      </c>
      <c r="D464" t="s">
        <v>661</v>
      </c>
      <c r="E464">
        <v>-34.5449</v>
      </c>
      <c r="F464">
        <v>146.3973</v>
      </c>
      <c r="G464" t="s">
        <v>545</v>
      </c>
      <c r="H464" t="str">
        <f>IFERROR(VLOOKUP(I464,'country(26mar)'!C$2:D$251,2,FALSE),"")</f>
        <v>base.au</v>
      </c>
      <c r="I464" t="s">
        <v>546</v>
      </c>
      <c r="J464" t="s">
        <v>547</v>
      </c>
      <c r="K464" t="s">
        <v>554</v>
      </c>
      <c r="L464" t="str">
        <f>CONCATENATE(G464," ",K464)</f>
        <v>Australia New South Wales</v>
      </c>
      <c r="M464" t="str">
        <f>IFERROR(VLOOKUP(L464,'State(need_input)'!I$2:J$3992,2,FALSE),"")</f>
        <v>base.state_au_2</v>
      </c>
      <c r="O464">
        <v>7299</v>
      </c>
      <c r="P464">
        <v>1036102538</v>
      </c>
    </row>
    <row r="465" spans="1:16">
      <c r="A465" s="5" t="str">
        <f>CONCATENATE("rdx_city_",J465,"_",B465)</f>
        <v>rdx_city_AUS_110</v>
      </c>
      <c r="B465">
        <f>IF(I465=I464,B464+1,1)</f>
        <v>110</v>
      </c>
      <c r="C465" t="s">
        <v>662</v>
      </c>
      <c r="D465" t="s">
        <v>662</v>
      </c>
      <c r="E465">
        <v>-28.8815</v>
      </c>
      <c r="F465">
        <v>121.328</v>
      </c>
      <c r="G465" t="s">
        <v>545</v>
      </c>
      <c r="H465" t="str">
        <f>IFERROR(VLOOKUP(I465,'country(26mar)'!C$2:D$251,2,FALSE),"")</f>
        <v>base.au</v>
      </c>
      <c r="I465" t="s">
        <v>546</v>
      </c>
      <c r="J465" t="s">
        <v>547</v>
      </c>
      <c r="K465" t="s">
        <v>552</v>
      </c>
      <c r="L465" t="str">
        <f>CONCATENATE(G465," ",K465)</f>
        <v>Australia Western Australia</v>
      </c>
      <c r="M465" t="str">
        <f>IFERROR(VLOOKUP(L465,'State(need_input)'!I$2:J$3992,2,FALSE),"")</f>
        <v>base.state_au_8</v>
      </c>
      <c r="O465">
        <v>227</v>
      </c>
      <c r="P465">
        <v>1036140404</v>
      </c>
    </row>
    <row r="466" spans="1:16">
      <c r="A466" s="5" t="str">
        <f>CONCATENATE("rdx_city_",J466,"_",B466)</f>
        <v>rdx_city_AUS_111</v>
      </c>
      <c r="B466">
        <f>IF(I466=I465,B465+1,1)</f>
        <v>111</v>
      </c>
      <c r="C466" t="s">
        <v>663</v>
      </c>
      <c r="D466" t="s">
        <v>663</v>
      </c>
      <c r="E466">
        <v>-28.8167</v>
      </c>
      <c r="F466">
        <v>153.2931</v>
      </c>
      <c r="G466" t="s">
        <v>545</v>
      </c>
      <c r="H466" t="str">
        <f>IFERROR(VLOOKUP(I466,'country(26mar)'!C$2:D$251,2,FALSE),"")</f>
        <v>base.au</v>
      </c>
      <c r="I466" t="s">
        <v>546</v>
      </c>
      <c r="J466" t="s">
        <v>547</v>
      </c>
      <c r="K466" t="s">
        <v>554</v>
      </c>
      <c r="L466" t="str">
        <f>CONCATENATE(G466," ",K466)</f>
        <v>Australia New South Wales</v>
      </c>
      <c r="M466" t="str">
        <f>IFERROR(VLOOKUP(L466,'State(need_input)'!I$2:J$3992,2,FALSE),"")</f>
        <v>base.state_au_2</v>
      </c>
      <c r="O466">
        <v>31430</v>
      </c>
      <c r="P466">
        <v>1036024174</v>
      </c>
    </row>
    <row r="467" spans="1:16">
      <c r="A467" s="5" t="str">
        <f>CONCATENATE("rdx_city_",J467,"_",B467)</f>
        <v>rdx_city_AUS_112</v>
      </c>
      <c r="B467">
        <f>IF(I467=I466,B466+1,1)</f>
        <v>112</v>
      </c>
      <c r="C467" t="s">
        <v>664</v>
      </c>
      <c r="D467" t="s">
        <v>664</v>
      </c>
      <c r="E467">
        <v>-33.4961</v>
      </c>
      <c r="F467">
        <v>150.1528</v>
      </c>
      <c r="G467" t="s">
        <v>545</v>
      </c>
      <c r="H467" t="str">
        <f>IFERROR(VLOOKUP(I467,'country(26mar)'!C$2:D$251,2,FALSE),"")</f>
        <v>base.au</v>
      </c>
      <c r="I467" t="s">
        <v>546</v>
      </c>
      <c r="J467" t="s">
        <v>547</v>
      </c>
      <c r="K467" t="s">
        <v>554</v>
      </c>
      <c r="L467" t="str">
        <f>CONCATENATE(G467," ",K467)</f>
        <v>Australia New South Wales</v>
      </c>
      <c r="M467" t="str">
        <f>IFERROR(VLOOKUP(L467,'State(need_input)'!I$2:J$3992,2,FALSE),"")</f>
        <v>base.state_au_2</v>
      </c>
      <c r="O467">
        <v>11128</v>
      </c>
      <c r="P467">
        <v>1036591538</v>
      </c>
    </row>
    <row r="468" spans="1:16">
      <c r="A468" s="5" t="str">
        <f>CONCATENATE("rdx_city_",J468,"_",B468)</f>
        <v>rdx_city_AUS_113</v>
      </c>
      <c r="B468">
        <f>IF(I468=I467,B467+1,1)</f>
        <v>113</v>
      </c>
      <c r="C468" t="s">
        <v>665</v>
      </c>
      <c r="D468" t="s">
        <v>665</v>
      </c>
      <c r="E468">
        <v>-23.4496</v>
      </c>
      <c r="F468">
        <v>144.25</v>
      </c>
      <c r="G468" t="s">
        <v>545</v>
      </c>
      <c r="H468" t="str">
        <f>IFERROR(VLOOKUP(I468,'country(26mar)'!C$2:D$251,2,FALSE),"")</f>
        <v>base.au</v>
      </c>
      <c r="I468" t="s">
        <v>546</v>
      </c>
      <c r="J468" t="s">
        <v>547</v>
      </c>
      <c r="K468" t="s">
        <v>559</v>
      </c>
      <c r="L468" t="str">
        <f>CONCATENATE(G468," ",K468)</f>
        <v>Australia Queensland</v>
      </c>
      <c r="M468" t="str">
        <f>IFERROR(VLOOKUP(L468,'State(need_input)'!I$2:J$3992,2,FALSE),"")</f>
        <v>base.state_au_4</v>
      </c>
      <c r="O468">
        <v>2894</v>
      </c>
      <c r="P468">
        <v>1036622618</v>
      </c>
    </row>
    <row r="469" spans="1:16">
      <c r="A469" s="5" t="str">
        <f>CONCATENATE("rdx_city_",J469,"_",B469)</f>
        <v>rdx_city_AUS_114</v>
      </c>
      <c r="B469">
        <f>IF(I469=I468,B468+1,1)</f>
        <v>114</v>
      </c>
      <c r="C469" t="s">
        <v>666</v>
      </c>
      <c r="D469" t="s">
        <v>666</v>
      </c>
      <c r="E469">
        <v>-21.1439</v>
      </c>
      <c r="F469">
        <v>149.15</v>
      </c>
      <c r="G469" t="s">
        <v>545</v>
      </c>
      <c r="H469" t="str">
        <f>IFERROR(VLOOKUP(I469,'country(26mar)'!C$2:D$251,2,FALSE),"")</f>
        <v>base.au</v>
      </c>
      <c r="I469" t="s">
        <v>546</v>
      </c>
      <c r="J469" t="s">
        <v>547</v>
      </c>
      <c r="K469" t="s">
        <v>559</v>
      </c>
      <c r="L469" t="str">
        <f>CONCATENATE(G469," ",K469)</f>
        <v>Australia Queensland</v>
      </c>
      <c r="M469" t="str">
        <f>IFERROR(VLOOKUP(L469,'State(need_input)'!I$2:J$3992,2,FALSE),"")</f>
        <v>base.state_au_4</v>
      </c>
      <c r="O469">
        <v>75922</v>
      </c>
      <c r="P469">
        <v>1036507374</v>
      </c>
    </row>
    <row r="470" spans="1:16">
      <c r="A470" s="5" t="str">
        <f>CONCATENATE("rdx_city_",J470,"_",B470)</f>
        <v>rdx_city_AUS_115</v>
      </c>
      <c r="B470">
        <f>IF(I470=I469,B469+1,1)</f>
        <v>115</v>
      </c>
      <c r="C470" t="s">
        <v>667</v>
      </c>
      <c r="D470" t="s">
        <v>667</v>
      </c>
      <c r="E470">
        <v>-32.721</v>
      </c>
      <c r="F470">
        <v>151.555</v>
      </c>
      <c r="G470" t="s">
        <v>545</v>
      </c>
      <c r="H470" t="str">
        <f>IFERROR(VLOOKUP(I470,'country(26mar)'!C$2:D$251,2,FALSE),"")</f>
        <v>base.au</v>
      </c>
      <c r="I470" t="s">
        <v>546</v>
      </c>
      <c r="J470" t="s">
        <v>547</v>
      </c>
      <c r="K470" t="s">
        <v>554</v>
      </c>
      <c r="L470" t="str">
        <f>CONCATENATE(G470," ",K470)</f>
        <v>Australia New South Wales</v>
      </c>
      <c r="M470" t="str">
        <f>IFERROR(VLOOKUP(L470,'State(need_input)'!I$2:J$3992,2,FALSE),"")</f>
        <v>base.state_au_2</v>
      </c>
      <c r="O470">
        <v>18625</v>
      </c>
      <c r="P470">
        <v>1036034945</v>
      </c>
    </row>
    <row r="471" spans="1:16">
      <c r="A471" s="5" t="str">
        <f>CONCATENATE("rdx_city_",J471,"_",B471)</f>
        <v>rdx_city_AUS_116</v>
      </c>
      <c r="B471">
        <f>IF(I471=I470,B470+1,1)</f>
        <v>116</v>
      </c>
      <c r="C471" t="s">
        <v>668</v>
      </c>
      <c r="D471" t="s">
        <v>668</v>
      </c>
      <c r="E471">
        <v>-32.5235</v>
      </c>
      <c r="F471">
        <v>115.7471</v>
      </c>
      <c r="G471" t="s">
        <v>545</v>
      </c>
      <c r="H471" t="str">
        <f>IFERROR(VLOOKUP(I471,'country(26mar)'!C$2:D$251,2,FALSE),"")</f>
        <v>base.au</v>
      </c>
      <c r="I471" t="s">
        <v>546</v>
      </c>
      <c r="J471" t="s">
        <v>547</v>
      </c>
      <c r="K471" t="s">
        <v>552</v>
      </c>
      <c r="L471" t="str">
        <f>CONCATENATE(G471," ",K471)</f>
        <v>Australia Western Australia</v>
      </c>
      <c r="M471" t="str">
        <f>IFERROR(VLOOKUP(L471,'State(need_input)'!I$2:J$3992,2,FALSE),"")</f>
        <v>base.state_au_8</v>
      </c>
      <c r="O471">
        <v>73356</v>
      </c>
      <c r="P471">
        <v>1036773118</v>
      </c>
    </row>
    <row r="472" spans="1:16">
      <c r="A472" s="5" t="str">
        <f>CONCATENATE("rdx_city_",J472,"_",B472)</f>
        <v>rdx_city_AUS_117</v>
      </c>
      <c r="B472">
        <f>IF(I472=I471,B471+1,1)</f>
        <v>117</v>
      </c>
      <c r="C472" t="s">
        <v>669</v>
      </c>
      <c r="D472" t="s">
        <v>669</v>
      </c>
      <c r="E472">
        <v>-34.2333</v>
      </c>
      <c r="F472">
        <v>116.15</v>
      </c>
      <c r="G472" t="s">
        <v>545</v>
      </c>
      <c r="H472" t="str">
        <f>IFERROR(VLOOKUP(I472,'country(26mar)'!C$2:D$251,2,FALSE),"")</f>
        <v>base.au</v>
      </c>
      <c r="I472" t="s">
        <v>546</v>
      </c>
      <c r="J472" t="s">
        <v>547</v>
      </c>
      <c r="K472" t="s">
        <v>552</v>
      </c>
      <c r="L472" t="str">
        <f>CONCATENATE(G472," ",K472)</f>
        <v>Australia Western Australia</v>
      </c>
      <c r="M472" t="str">
        <f>IFERROR(VLOOKUP(L472,'State(need_input)'!I$2:J$3992,2,FALSE),"")</f>
        <v>base.state_au_8</v>
      </c>
      <c r="O472">
        <v>4240</v>
      </c>
      <c r="P472">
        <v>1036022434</v>
      </c>
    </row>
    <row r="473" spans="1:16">
      <c r="A473" s="5" t="str">
        <f>CONCATENATE("rdx_city_",J473,"_",B473)</f>
        <v>rdx_city_AUS_118</v>
      </c>
      <c r="B473">
        <f>IF(I473=I472,B472+1,1)</f>
        <v>118</v>
      </c>
      <c r="C473" t="s">
        <v>670</v>
      </c>
      <c r="D473" t="s">
        <v>670</v>
      </c>
      <c r="E473">
        <v>-37.0496</v>
      </c>
      <c r="F473">
        <v>143.73</v>
      </c>
      <c r="G473" t="s">
        <v>545</v>
      </c>
      <c r="H473" t="str">
        <f>IFERROR(VLOOKUP(I473,'country(26mar)'!C$2:D$251,2,FALSE),"")</f>
        <v>base.au</v>
      </c>
      <c r="I473" t="s">
        <v>546</v>
      </c>
      <c r="J473" t="s">
        <v>547</v>
      </c>
      <c r="K473" t="s">
        <v>502</v>
      </c>
      <c r="L473" t="str">
        <f>CONCATENATE(G473," ",K473)</f>
        <v>Australia Victoria</v>
      </c>
      <c r="M473" t="str">
        <f>IFERROR(VLOOKUP(L473,'State(need_input)'!I$2:J$3992,2,FALSE),"")</f>
        <v>base.state_au_7</v>
      </c>
      <c r="O473">
        <v>7046</v>
      </c>
      <c r="P473">
        <v>1036781601</v>
      </c>
    </row>
    <row r="474" spans="1:16">
      <c r="A474" s="5" t="str">
        <f>CONCATENATE("rdx_city_",J474,"_",B474)</f>
        <v>rdx_city_AUS_119</v>
      </c>
      <c r="B474">
        <f>IF(I474=I473,B473+1,1)</f>
        <v>119</v>
      </c>
      <c r="C474" t="s">
        <v>670</v>
      </c>
      <c r="D474" t="s">
        <v>670</v>
      </c>
      <c r="E474">
        <v>-25.5491</v>
      </c>
      <c r="F474">
        <v>152.7209</v>
      </c>
      <c r="G474" t="s">
        <v>545</v>
      </c>
      <c r="H474" t="str">
        <f>IFERROR(VLOOKUP(I474,'country(26mar)'!C$2:D$251,2,FALSE),"")</f>
        <v>base.au</v>
      </c>
      <c r="I474" t="s">
        <v>546</v>
      </c>
      <c r="J474" t="s">
        <v>547</v>
      </c>
      <c r="K474" t="s">
        <v>559</v>
      </c>
      <c r="L474" t="str">
        <f>CONCATENATE(G474," ",K474)</f>
        <v>Australia Queensland</v>
      </c>
      <c r="M474" t="str">
        <f>IFERROR(VLOOKUP(L474,'State(need_input)'!I$2:J$3992,2,FALSE),"")</f>
        <v>base.state_au_4</v>
      </c>
      <c r="O474">
        <v>20678</v>
      </c>
      <c r="P474">
        <v>1036205623</v>
      </c>
    </row>
    <row r="475" spans="1:16">
      <c r="A475" s="5" t="str">
        <f>CONCATENATE("rdx_city_",J475,"_",B475)</f>
        <v>rdx_city_AUS_120</v>
      </c>
      <c r="B475">
        <f>IF(I475=I474,B474+1,1)</f>
        <v>120</v>
      </c>
      <c r="C475" t="s">
        <v>671</v>
      </c>
      <c r="D475" t="s">
        <v>671</v>
      </c>
      <c r="E475">
        <v>-12.5329</v>
      </c>
      <c r="F475">
        <v>131.05</v>
      </c>
      <c r="G475" t="s">
        <v>545</v>
      </c>
      <c r="H475" t="str">
        <f>IFERROR(VLOOKUP(I475,'country(26mar)'!C$2:D$251,2,FALSE),"")</f>
        <v>base.au</v>
      </c>
      <c r="I475" t="s">
        <v>546</v>
      </c>
      <c r="J475" t="s">
        <v>547</v>
      </c>
      <c r="K475" t="s">
        <v>550</v>
      </c>
      <c r="L475" t="str">
        <f>CONCATENATE(G475," ",K475)</f>
        <v>Australia Northern Territory</v>
      </c>
      <c r="M475" t="str">
        <f>IFERROR(VLOOKUP(L475,'State(need_input)'!I$2:J$3992,2,FALSE),"")</f>
        <v>base.state_au_3</v>
      </c>
      <c r="O475">
        <v>5025</v>
      </c>
      <c r="P475">
        <v>1036673821</v>
      </c>
    </row>
    <row r="476" spans="1:16">
      <c r="A476" s="5" t="str">
        <f>CONCATENATE("rdx_city_",J476,"_",B476)</f>
        <v>rdx_city_AUS_121</v>
      </c>
      <c r="B476">
        <f>IF(I476=I475,B475+1,1)</f>
        <v>121</v>
      </c>
      <c r="C476" t="s">
        <v>672</v>
      </c>
      <c r="D476" t="s">
        <v>672</v>
      </c>
      <c r="E476">
        <v>-26.6</v>
      </c>
      <c r="F476">
        <v>118.4833</v>
      </c>
      <c r="G476" t="s">
        <v>545</v>
      </c>
      <c r="H476" t="str">
        <f>IFERROR(VLOOKUP(I476,'country(26mar)'!C$2:D$251,2,FALSE),"")</f>
        <v>base.au</v>
      </c>
      <c r="I476" t="s">
        <v>546</v>
      </c>
      <c r="J476" t="s">
        <v>547</v>
      </c>
      <c r="K476" t="s">
        <v>552</v>
      </c>
      <c r="L476" t="str">
        <f>CONCATENATE(G476," ",K476)</f>
        <v>Australia Western Australia</v>
      </c>
      <c r="M476" t="str">
        <f>IFERROR(VLOOKUP(L476,'State(need_input)'!I$2:J$3992,2,FALSE),"")</f>
        <v>base.state_au_8</v>
      </c>
      <c r="O476">
        <v>654</v>
      </c>
      <c r="P476">
        <v>1036608457</v>
      </c>
    </row>
    <row r="477" spans="1:16">
      <c r="A477" s="5" t="str">
        <f>CONCATENATE("rdx_city_",J477,"_",B477)</f>
        <v>rdx_city_AUS_122</v>
      </c>
      <c r="B477">
        <f>IF(I477=I476,B476+1,1)</f>
        <v>122</v>
      </c>
      <c r="C477" t="s">
        <v>673</v>
      </c>
      <c r="D477" t="s">
        <v>673</v>
      </c>
      <c r="E477">
        <v>-37.82</v>
      </c>
      <c r="F477">
        <v>144.975</v>
      </c>
      <c r="G477" t="s">
        <v>545</v>
      </c>
      <c r="H477" t="str">
        <f>IFERROR(VLOOKUP(I477,'country(26mar)'!C$2:D$251,2,FALSE),"")</f>
        <v>base.au</v>
      </c>
      <c r="I477" t="s">
        <v>546</v>
      </c>
      <c r="J477" t="s">
        <v>547</v>
      </c>
      <c r="K477" t="s">
        <v>502</v>
      </c>
      <c r="L477" t="str">
        <f>CONCATENATE(G477," ",K477)</f>
        <v>Australia Victoria</v>
      </c>
      <c r="M477" t="str">
        <f>IFERROR(VLOOKUP(L477,'State(need_input)'!I$2:J$3992,2,FALSE),"")</f>
        <v>base.state_au_7</v>
      </c>
      <c r="N477" t="s">
        <v>23</v>
      </c>
      <c r="O477">
        <v>4170000</v>
      </c>
      <c r="P477">
        <v>1036533631</v>
      </c>
    </row>
    <row r="478" spans="1:16">
      <c r="A478" s="5" t="str">
        <f>CONCATENATE("rdx_city_",J478,"_",B478)</f>
        <v>rdx_city_AUS_123</v>
      </c>
      <c r="B478">
        <f>IF(I478=I477,B477+1,1)</f>
        <v>123</v>
      </c>
      <c r="C478" t="s">
        <v>674</v>
      </c>
      <c r="D478" t="s">
        <v>674</v>
      </c>
      <c r="E478">
        <v>-37.6895</v>
      </c>
      <c r="F478">
        <v>144.57</v>
      </c>
      <c r="G478" t="s">
        <v>545</v>
      </c>
      <c r="H478" t="str">
        <f>IFERROR(VLOOKUP(I478,'country(26mar)'!C$2:D$251,2,FALSE),"")</f>
        <v>base.au</v>
      </c>
      <c r="I478" t="s">
        <v>546</v>
      </c>
      <c r="J478" t="s">
        <v>547</v>
      </c>
      <c r="K478" t="s">
        <v>502</v>
      </c>
      <c r="L478" t="str">
        <f>CONCATENATE(G478," ",K478)</f>
        <v>Australia Victoria</v>
      </c>
      <c r="M478" t="str">
        <f>IFERROR(VLOOKUP(L478,'State(need_input)'!I$2:J$3992,2,FALSE),"")</f>
        <v>base.state_au_7</v>
      </c>
      <c r="O478">
        <v>32368</v>
      </c>
      <c r="P478">
        <v>1036007778</v>
      </c>
    </row>
    <row r="479" spans="1:16">
      <c r="A479" s="5" t="str">
        <f>CONCATENATE("rdx_city_",J479,"_",B479)</f>
        <v>rdx_city_AUS_124</v>
      </c>
      <c r="B479">
        <f>IF(I479=I478,B478+1,1)</f>
        <v>124</v>
      </c>
      <c r="C479" t="s">
        <v>675</v>
      </c>
      <c r="D479" t="s">
        <v>675</v>
      </c>
      <c r="E479">
        <v>-35.6995</v>
      </c>
      <c r="F479">
        <v>139.3333</v>
      </c>
      <c r="G479" t="s">
        <v>545</v>
      </c>
      <c r="H479" t="str">
        <f>IFERROR(VLOOKUP(I479,'country(26mar)'!C$2:D$251,2,FALSE),"")</f>
        <v>base.au</v>
      </c>
      <c r="I479" t="s">
        <v>546</v>
      </c>
      <c r="J479" t="s">
        <v>547</v>
      </c>
      <c r="K479" t="s">
        <v>548</v>
      </c>
      <c r="L479" t="str">
        <f>CONCATENATE(G479," ",K479)</f>
        <v>Australia South Australia</v>
      </c>
      <c r="M479" t="str">
        <f>IFERROR(VLOOKUP(L479,'State(need_input)'!I$2:J$3992,2,FALSE),"")</f>
        <v>base.state_au_5</v>
      </c>
      <c r="O479">
        <v>1501</v>
      </c>
      <c r="P479">
        <v>1036445634</v>
      </c>
    </row>
    <row r="480" spans="1:16">
      <c r="A480" s="5" t="str">
        <f>CONCATENATE("rdx_city_",J480,"_",B480)</f>
        <v>rdx_city_AUS_125</v>
      </c>
      <c r="B480">
        <f>IF(I480=I479,B479+1,1)</f>
        <v>125</v>
      </c>
      <c r="C480" t="s">
        <v>676</v>
      </c>
      <c r="D480" t="s">
        <v>676</v>
      </c>
      <c r="E480">
        <v>-36.8996</v>
      </c>
      <c r="F480">
        <v>149.9</v>
      </c>
      <c r="G480" t="s">
        <v>545</v>
      </c>
      <c r="H480" t="str">
        <f>IFERROR(VLOOKUP(I480,'country(26mar)'!C$2:D$251,2,FALSE),"")</f>
        <v>base.au</v>
      </c>
      <c r="I480" t="s">
        <v>546</v>
      </c>
      <c r="J480" t="s">
        <v>547</v>
      </c>
      <c r="K480" t="s">
        <v>554</v>
      </c>
      <c r="L480" t="str">
        <f>CONCATENATE(G480," ",K480)</f>
        <v>Australia New South Wales</v>
      </c>
      <c r="M480" t="str">
        <f>IFERROR(VLOOKUP(L480,'State(need_input)'!I$2:J$3992,2,FALSE),"")</f>
        <v>base.state_au_2</v>
      </c>
      <c r="O480">
        <v>6367</v>
      </c>
      <c r="P480">
        <v>1036933197</v>
      </c>
    </row>
    <row r="481" spans="1:16">
      <c r="A481" s="5" t="str">
        <f>CONCATENATE("rdx_city_",J481,"_",B481)</f>
        <v>rdx_city_AUS_126</v>
      </c>
      <c r="B481">
        <f>IF(I481=I480,B480+1,1)</f>
        <v>126</v>
      </c>
      <c r="C481" t="s">
        <v>677</v>
      </c>
      <c r="D481" t="s">
        <v>677</v>
      </c>
      <c r="E481">
        <v>-31.4828</v>
      </c>
      <c r="F481">
        <v>118.2667</v>
      </c>
      <c r="G481" t="s">
        <v>545</v>
      </c>
      <c r="H481" t="str">
        <f>IFERROR(VLOOKUP(I481,'country(26mar)'!C$2:D$251,2,FALSE),"")</f>
        <v>base.au</v>
      </c>
      <c r="I481" t="s">
        <v>546</v>
      </c>
      <c r="J481" t="s">
        <v>547</v>
      </c>
      <c r="K481" t="s">
        <v>552</v>
      </c>
      <c r="L481" t="str">
        <f>CONCATENATE(G481," ",K481)</f>
        <v>Australia Western Australia</v>
      </c>
      <c r="M481" t="str">
        <f>IFERROR(VLOOKUP(L481,'State(need_input)'!I$2:J$3992,2,FALSE),"")</f>
        <v>base.state_au_8</v>
      </c>
      <c r="O481">
        <v>2668</v>
      </c>
      <c r="P481">
        <v>1036578320</v>
      </c>
    </row>
    <row r="482" spans="1:16">
      <c r="A482" s="5" t="str">
        <f>CONCATENATE("rdx_city_",J482,"_",B482)</f>
        <v>rdx_city_AUS_127</v>
      </c>
      <c r="B482">
        <f>IF(I482=I481,B481+1,1)</f>
        <v>127</v>
      </c>
      <c r="C482" t="s">
        <v>678</v>
      </c>
      <c r="D482" t="s">
        <v>678</v>
      </c>
      <c r="E482">
        <v>-34.185</v>
      </c>
      <c r="F482">
        <v>142.1514</v>
      </c>
      <c r="G482" t="s">
        <v>545</v>
      </c>
      <c r="H482" t="str">
        <f>IFERROR(VLOOKUP(I482,'country(26mar)'!C$2:D$251,2,FALSE),"")</f>
        <v>base.au</v>
      </c>
      <c r="I482" t="s">
        <v>546</v>
      </c>
      <c r="J482" t="s">
        <v>547</v>
      </c>
      <c r="K482" t="s">
        <v>502</v>
      </c>
      <c r="L482" t="str">
        <f>CONCATENATE(G482," ",K482)</f>
        <v>Australia Victoria</v>
      </c>
      <c r="M482" t="str">
        <f>IFERROR(VLOOKUP(L482,'State(need_input)'!I$2:J$3992,2,FALSE),"")</f>
        <v>base.state_au_7</v>
      </c>
      <c r="O482">
        <v>47867</v>
      </c>
      <c r="P482">
        <v>1036624348</v>
      </c>
    </row>
    <row r="483" spans="1:16">
      <c r="A483" s="5" t="str">
        <f>CONCATENATE("rdx_city_",J483,"_",B483)</f>
        <v>rdx_city_AUS_128</v>
      </c>
      <c r="B483">
        <f>IF(I483=I482,B482+1,1)</f>
        <v>128</v>
      </c>
      <c r="C483" t="s">
        <v>679</v>
      </c>
      <c r="D483" t="s">
        <v>679</v>
      </c>
      <c r="E483">
        <v>-22.0016</v>
      </c>
      <c r="F483">
        <v>148.038</v>
      </c>
      <c r="G483" t="s">
        <v>545</v>
      </c>
      <c r="H483" t="str">
        <f>IFERROR(VLOOKUP(I483,'country(26mar)'!C$2:D$251,2,FALSE),"")</f>
        <v>base.au</v>
      </c>
      <c r="I483" t="s">
        <v>546</v>
      </c>
      <c r="J483" t="s">
        <v>547</v>
      </c>
      <c r="K483" t="s">
        <v>559</v>
      </c>
      <c r="L483" t="str">
        <f>CONCATENATE(G483," ",K483)</f>
        <v>Australia Queensland</v>
      </c>
      <c r="M483" t="str">
        <f>IFERROR(VLOOKUP(L483,'State(need_input)'!I$2:J$3992,2,FALSE),"")</f>
        <v>base.state_au_4</v>
      </c>
      <c r="O483">
        <v>10000</v>
      </c>
      <c r="P483">
        <v>1036916453</v>
      </c>
    </row>
    <row r="484" spans="1:16">
      <c r="A484" s="5" t="str">
        <f>CONCATENATE("rdx_city_",J484,"_",B484)</f>
        <v>rdx_city_AUS_129</v>
      </c>
      <c r="B484">
        <f>IF(I484=I483,B483+1,1)</f>
        <v>129</v>
      </c>
      <c r="C484" t="s">
        <v>680</v>
      </c>
      <c r="D484" t="s">
        <v>680</v>
      </c>
      <c r="E484">
        <v>-29.2163</v>
      </c>
      <c r="F484">
        <v>116</v>
      </c>
      <c r="G484" t="s">
        <v>545</v>
      </c>
      <c r="H484" t="str">
        <f>IFERROR(VLOOKUP(I484,'country(26mar)'!C$2:D$251,2,FALSE),"")</f>
        <v>base.au</v>
      </c>
      <c r="I484" t="s">
        <v>546</v>
      </c>
      <c r="J484" t="s">
        <v>547</v>
      </c>
      <c r="K484" t="s">
        <v>552</v>
      </c>
      <c r="L484" t="str">
        <f>CONCATENATE(G484," ",K484)</f>
        <v>Australia Western Australia</v>
      </c>
      <c r="M484" t="str">
        <f>IFERROR(VLOOKUP(L484,'State(need_input)'!I$2:J$3992,2,FALSE),"")</f>
        <v>base.state_au_8</v>
      </c>
      <c r="O484">
        <v>259</v>
      </c>
      <c r="P484">
        <v>1036194388</v>
      </c>
    </row>
    <row r="485" spans="1:16">
      <c r="A485" s="5" t="str">
        <f>CONCATENATE("rdx_city_",J485,"_",B485)</f>
        <v>rdx_city_AUS_130</v>
      </c>
      <c r="B485">
        <f>IF(I485=I484,B484+1,1)</f>
        <v>130</v>
      </c>
      <c r="C485" t="s">
        <v>681</v>
      </c>
      <c r="D485" t="s">
        <v>681</v>
      </c>
      <c r="E485">
        <v>-29.4699</v>
      </c>
      <c r="F485">
        <v>149.8301</v>
      </c>
      <c r="G485" t="s">
        <v>545</v>
      </c>
      <c r="H485" t="str">
        <f>IFERROR(VLOOKUP(I485,'country(26mar)'!C$2:D$251,2,FALSE),"")</f>
        <v>base.au</v>
      </c>
      <c r="I485" t="s">
        <v>546</v>
      </c>
      <c r="J485" t="s">
        <v>547</v>
      </c>
      <c r="K485" t="s">
        <v>554</v>
      </c>
      <c r="L485" t="str">
        <f>CONCATENATE(G485," ",K485)</f>
        <v>Australia New South Wales</v>
      </c>
      <c r="M485" t="str">
        <f>IFERROR(VLOOKUP(L485,'State(need_input)'!I$2:J$3992,2,FALSE),"")</f>
        <v>base.state_au_2</v>
      </c>
      <c r="O485">
        <v>8203</v>
      </c>
      <c r="P485">
        <v>1036377829</v>
      </c>
    </row>
    <row r="486" spans="1:16">
      <c r="A486" s="5" t="str">
        <f>CONCATENATE("rdx_city_",J486,"_",B486)</f>
        <v>rdx_city_AUS_131</v>
      </c>
      <c r="B486">
        <f>IF(I486=I485,B485+1,1)</f>
        <v>131</v>
      </c>
      <c r="C486" t="s">
        <v>682</v>
      </c>
      <c r="D486" t="s">
        <v>682</v>
      </c>
      <c r="E486">
        <v>-34.6328</v>
      </c>
      <c r="F486">
        <v>117.6666</v>
      </c>
      <c r="G486" t="s">
        <v>545</v>
      </c>
      <c r="H486" t="str">
        <f>IFERROR(VLOOKUP(I486,'country(26mar)'!C$2:D$251,2,FALSE),"")</f>
        <v>base.au</v>
      </c>
      <c r="I486" t="s">
        <v>546</v>
      </c>
      <c r="J486" t="s">
        <v>547</v>
      </c>
      <c r="K486" t="s">
        <v>552</v>
      </c>
      <c r="L486" t="str">
        <f>CONCATENATE(G486," ",K486)</f>
        <v>Australia Western Australia</v>
      </c>
      <c r="M486" t="str">
        <f>IFERROR(VLOOKUP(L486,'State(need_input)'!I$2:J$3992,2,FALSE),"")</f>
        <v>base.state_au_8</v>
      </c>
      <c r="O486">
        <v>1781</v>
      </c>
      <c r="P486">
        <v>1036651498</v>
      </c>
    </row>
    <row r="487" spans="1:16">
      <c r="A487" s="5" t="str">
        <f>CONCATENATE("rdx_city_",J487,"_",B487)</f>
        <v>rdx_city_AUS_132</v>
      </c>
      <c r="B487">
        <f>IF(I487=I486,B486+1,1)</f>
        <v>132</v>
      </c>
      <c r="C487" t="s">
        <v>683</v>
      </c>
      <c r="D487" t="s">
        <v>683</v>
      </c>
      <c r="E487">
        <v>-37.8313</v>
      </c>
      <c r="F487">
        <v>140.765</v>
      </c>
      <c r="G487" t="s">
        <v>545</v>
      </c>
      <c r="H487" t="str">
        <f>IFERROR(VLOOKUP(I487,'country(26mar)'!C$2:D$251,2,FALSE),"")</f>
        <v>base.au</v>
      </c>
      <c r="I487" t="s">
        <v>546</v>
      </c>
      <c r="J487" t="s">
        <v>547</v>
      </c>
      <c r="K487" t="s">
        <v>548</v>
      </c>
      <c r="L487" t="str">
        <f>CONCATENATE(G487," ",K487)</f>
        <v>Australia South Australia</v>
      </c>
      <c r="M487" t="str">
        <f>IFERROR(VLOOKUP(L487,'State(need_input)'!I$2:J$3992,2,FALSE),"")</f>
        <v>base.state_au_5</v>
      </c>
      <c r="O487">
        <v>23209</v>
      </c>
      <c r="P487">
        <v>1036932780</v>
      </c>
    </row>
    <row r="488" spans="1:16">
      <c r="A488" s="5" t="str">
        <f>CONCATENATE("rdx_city_",J488,"_",B488)</f>
        <v>rdx_city_AUS_133</v>
      </c>
      <c r="B488">
        <f>IF(I488=I487,B487+1,1)</f>
        <v>133</v>
      </c>
      <c r="C488" t="s">
        <v>684</v>
      </c>
      <c r="D488" t="s">
        <v>684</v>
      </c>
      <c r="E488">
        <v>-20.7239</v>
      </c>
      <c r="F488">
        <v>139.49</v>
      </c>
      <c r="G488" t="s">
        <v>545</v>
      </c>
      <c r="H488" t="str">
        <f>IFERROR(VLOOKUP(I488,'country(26mar)'!C$2:D$251,2,FALSE),"")</f>
        <v>base.au</v>
      </c>
      <c r="I488" t="s">
        <v>546</v>
      </c>
      <c r="J488" t="s">
        <v>547</v>
      </c>
      <c r="K488" t="s">
        <v>559</v>
      </c>
      <c r="L488" t="str">
        <f>CONCATENATE(G488," ",K488)</f>
        <v>Australia Queensland</v>
      </c>
      <c r="M488" t="str">
        <f>IFERROR(VLOOKUP(L488,'State(need_input)'!I$2:J$3992,2,FALSE),"")</f>
        <v>base.state_au_4</v>
      </c>
      <c r="O488">
        <v>33200</v>
      </c>
      <c r="P488">
        <v>1036386100</v>
      </c>
    </row>
    <row r="489" spans="1:16">
      <c r="A489" s="5" t="str">
        <f>CONCATENATE("rdx_city_",J489,"_",B489)</f>
        <v>rdx_city_AUS_134</v>
      </c>
      <c r="B489">
        <f>IF(I489=I488,B488+1,1)</f>
        <v>134</v>
      </c>
      <c r="C489" t="s">
        <v>685</v>
      </c>
      <c r="D489" t="s">
        <v>685</v>
      </c>
      <c r="E489">
        <v>-28.0662</v>
      </c>
      <c r="F489">
        <v>117.8167</v>
      </c>
      <c r="G489" t="s">
        <v>545</v>
      </c>
      <c r="H489" t="str">
        <f>IFERROR(VLOOKUP(I489,'country(26mar)'!C$2:D$251,2,FALSE),"")</f>
        <v>base.au</v>
      </c>
      <c r="I489" t="s">
        <v>546</v>
      </c>
      <c r="J489" t="s">
        <v>547</v>
      </c>
      <c r="K489" t="s">
        <v>552</v>
      </c>
      <c r="L489" t="str">
        <f>CONCATENATE(G489," ",K489)</f>
        <v>Australia Western Australia</v>
      </c>
      <c r="M489" t="str">
        <f>IFERROR(VLOOKUP(L489,'State(need_input)'!I$2:J$3992,2,FALSE),"")</f>
        <v>base.state_au_8</v>
      </c>
      <c r="O489">
        <v>424</v>
      </c>
      <c r="P489">
        <v>1036327720</v>
      </c>
    </row>
    <row r="490" spans="1:16">
      <c r="A490" s="5" t="str">
        <f>CONCATENATE("rdx_city_",J490,"_",B490)</f>
        <v>rdx_city_AUS_135</v>
      </c>
      <c r="B490">
        <f>IF(I490=I489,B489+1,1)</f>
        <v>135</v>
      </c>
      <c r="C490" t="s">
        <v>686</v>
      </c>
      <c r="D490" t="s">
        <v>686</v>
      </c>
      <c r="E490">
        <v>-32.5896</v>
      </c>
      <c r="F490">
        <v>149.5801</v>
      </c>
      <c r="G490" t="s">
        <v>545</v>
      </c>
      <c r="H490" t="str">
        <f>IFERROR(VLOOKUP(I490,'country(26mar)'!C$2:D$251,2,FALSE),"")</f>
        <v>base.au</v>
      </c>
      <c r="I490" t="s">
        <v>546</v>
      </c>
      <c r="J490" t="s">
        <v>547</v>
      </c>
      <c r="K490" t="s">
        <v>554</v>
      </c>
      <c r="L490" t="str">
        <f>CONCATENATE(G490," ",K490)</f>
        <v>Australia New South Wales</v>
      </c>
      <c r="M490" t="str">
        <f>IFERROR(VLOOKUP(L490,'State(need_input)'!I$2:J$3992,2,FALSE),"")</f>
        <v>base.state_au_2</v>
      </c>
      <c r="O490">
        <v>5391</v>
      </c>
      <c r="P490">
        <v>1036213564</v>
      </c>
    </row>
    <row r="491" spans="1:16">
      <c r="A491" s="5" t="str">
        <f>CONCATENATE("rdx_city_",J491,"_",B491)</f>
        <v>rdx_city_AUS_136</v>
      </c>
      <c r="B491">
        <f>IF(I491=I490,B490+1,1)</f>
        <v>136</v>
      </c>
      <c r="C491" t="s">
        <v>687</v>
      </c>
      <c r="D491" t="s">
        <v>687</v>
      </c>
      <c r="E491">
        <v>-35.1296</v>
      </c>
      <c r="F491">
        <v>139.26</v>
      </c>
      <c r="G491" t="s">
        <v>545</v>
      </c>
      <c r="H491" t="str">
        <f>IFERROR(VLOOKUP(I491,'country(26mar)'!C$2:D$251,2,FALSE),"")</f>
        <v>base.au</v>
      </c>
      <c r="I491" t="s">
        <v>546</v>
      </c>
      <c r="J491" t="s">
        <v>547</v>
      </c>
      <c r="K491" t="s">
        <v>548</v>
      </c>
      <c r="L491" t="str">
        <f>CONCATENATE(G491," ",K491)</f>
        <v>Australia South Australia</v>
      </c>
      <c r="M491" t="str">
        <f>IFERROR(VLOOKUP(L491,'State(need_input)'!I$2:J$3992,2,FALSE),"")</f>
        <v>base.state_au_5</v>
      </c>
      <c r="O491">
        <v>18194</v>
      </c>
      <c r="P491">
        <v>1036345943</v>
      </c>
    </row>
    <row r="492" spans="1:16">
      <c r="A492" s="5" t="str">
        <f>CONCATENATE("rdx_city_",J492,"_",B492)</f>
        <v>rdx_city_AUS_137</v>
      </c>
      <c r="B492">
        <f>IF(I492=I491,B491+1,1)</f>
        <v>137</v>
      </c>
      <c r="C492" t="s">
        <v>688</v>
      </c>
      <c r="D492" t="s">
        <v>688</v>
      </c>
      <c r="E492">
        <v>-32.2696</v>
      </c>
      <c r="F492">
        <v>150.89</v>
      </c>
      <c r="G492" t="s">
        <v>545</v>
      </c>
      <c r="H492" t="str">
        <f>IFERROR(VLOOKUP(I492,'country(26mar)'!C$2:D$251,2,FALSE),"")</f>
        <v>base.au</v>
      </c>
      <c r="I492" t="s">
        <v>546</v>
      </c>
      <c r="J492" t="s">
        <v>547</v>
      </c>
      <c r="K492" t="s">
        <v>554</v>
      </c>
      <c r="L492" t="str">
        <f>CONCATENATE(G492," ",K492)</f>
        <v>Australia New South Wales</v>
      </c>
      <c r="M492" t="str">
        <f>IFERROR(VLOOKUP(L492,'State(need_input)'!I$2:J$3992,2,FALSE),"")</f>
        <v>base.state_au_2</v>
      </c>
      <c r="O492">
        <v>11630</v>
      </c>
      <c r="P492">
        <v>1036253543</v>
      </c>
    </row>
    <row r="493" spans="1:16">
      <c r="A493" s="5" t="str">
        <f>CONCATENATE("rdx_city_",J493,"_",B493)</f>
        <v>rdx_city_AUS_138</v>
      </c>
      <c r="B493">
        <f>IF(I493=I492,B492+1,1)</f>
        <v>138</v>
      </c>
      <c r="C493" t="s">
        <v>689</v>
      </c>
      <c r="D493" t="s">
        <v>689</v>
      </c>
      <c r="E493">
        <v>-30.3319</v>
      </c>
      <c r="F493">
        <v>149.7874</v>
      </c>
      <c r="G493" t="s">
        <v>545</v>
      </c>
      <c r="H493" t="str">
        <f>IFERROR(VLOOKUP(I493,'country(26mar)'!C$2:D$251,2,FALSE),"")</f>
        <v>base.au</v>
      </c>
      <c r="I493" t="s">
        <v>546</v>
      </c>
      <c r="J493" t="s">
        <v>547</v>
      </c>
      <c r="K493" t="s">
        <v>554</v>
      </c>
      <c r="L493" t="str">
        <f>CONCATENATE(G493," ",K493)</f>
        <v>Australia New South Wales</v>
      </c>
      <c r="M493" t="str">
        <f>IFERROR(VLOOKUP(L493,'State(need_input)'!I$2:J$3992,2,FALSE),"")</f>
        <v>base.state_au_2</v>
      </c>
      <c r="O493">
        <v>7082</v>
      </c>
      <c r="P493">
        <v>1036714493</v>
      </c>
    </row>
    <row r="494" spans="1:16">
      <c r="A494" s="5" t="str">
        <f>CONCATENATE("rdx_city_",J494,"_",B494)</f>
        <v>rdx_city_AUS_139</v>
      </c>
      <c r="B494">
        <f>IF(I494=I493,B493+1,1)</f>
        <v>139</v>
      </c>
      <c r="C494" t="s">
        <v>690</v>
      </c>
      <c r="D494" t="s">
        <v>690</v>
      </c>
      <c r="E494">
        <v>-32.9329</v>
      </c>
      <c r="F494">
        <v>117.1666</v>
      </c>
      <c r="G494" t="s">
        <v>545</v>
      </c>
      <c r="H494" t="str">
        <f>IFERROR(VLOOKUP(I494,'country(26mar)'!C$2:D$251,2,FALSE),"")</f>
        <v>base.au</v>
      </c>
      <c r="I494" t="s">
        <v>546</v>
      </c>
      <c r="J494" t="s">
        <v>547</v>
      </c>
      <c r="K494" t="s">
        <v>552</v>
      </c>
      <c r="L494" t="str">
        <f>CONCATENATE(G494," ",K494)</f>
        <v>Australia Western Australia</v>
      </c>
      <c r="M494" t="str">
        <f>IFERROR(VLOOKUP(L494,'State(need_input)'!I$2:J$3992,2,FALSE),"")</f>
        <v>base.state_au_8</v>
      </c>
      <c r="O494">
        <v>4238</v>
      </c>
      <c r="P494">
        <v>1036221961</v>
      </c>
    </row>
    <row r="495" spans="1:16">
      <c r="A495" s="5" t="str">
        <f>CONCATENATE("rdx_city_",J495,"_",B495)</f>
        <v>rdx_city_AUS_140</v>
      </c>
      <c r="B495">
        <f>IF(I495=I494,B494+1,1)</f>
        <v>140</v>
      </c>
      <c r="C495" t="s">
        <v>691</v>
      </c>
      <c r="D495" t="s">
        <v>691</v>
      </c>
      <c r="E495">
        <v>-32.8453</v>
      </c>
      <c r="F495">
        <v>151.815</v>
      </c>
      <c r="G495" t="s">
        <v>545</v>
      </c>
      <c r="H495" t="str">
        <f>IFERROR(VLOOKUP(I495,'country(26mar)'!C$2:D$251,2,FALSE),"")</f>
        <v>base.au</v>
      </c>
      <c r="I495" t="s">
        <v>546</v>
      </c>
      <c r="J495" t="s">
        <v>547</v>
      </c>
      <c r="K495" t="s">
        <v>554</v>
      </c>
      <c r="L495" t="str">
        <f>CONCATENATE(G495," ",K495)</f>
        <v>Australia New South Wales</v>
      </c>
      <c r="M495" t="str">
        <f>IFERROR(VLOOKUP(L495,'State(need_input)'!I$2:J$3992,2,FALSE),"")</f>
        <v>base.state_au_2</v>
      </c>
      <c r="O495">
        <v>1134616</v>
      </c>
      <c r="P495">
        <v>1036468001</v>
      </c>
    </row>
    <row r="496" spans="1:16">
      <c r="A496" s="5" t="str">
        <f>CONCATENATE("rdx_city_",J496,"_",B496)</f>
        <v>rdx_city_AUS_141</v>
      </c>
      <c r="B496">
        <f>IF(I496=I495,B495+1,1)</f>
        <v>141</v>
      </c>
      <c r="C496" t="s">
        <v>692</v>
      </c>
      <c r="D496" t="s">
        <v>692</v>
      </c>
      <c r="E496">
        <v>-23.3666</v>
      </c>
      <c r="F496">
        <v>119.7333</v>
      </c>
      <c r="G496" t="s">
        <v>545</v>
      </c>
      <c r="H496" t="str">
        <f>IFERROR(VLOOKUP(I496,'country(26mar)'!C$2:D$251,2,FALSE),"")</f>
        <v>base.au</v>
      </c>
      <c r="I496" t="s">
        <v>546</v>
      </c>
      <c r="J496" t="s">
        <v>547</v>
      </c>
      <c r="K496" t="s">
        <v>552</v>
      </c>
      <c r="L496" t="str">
        <f>CONCATENATE(G496," ",K496)</f>
        <v>Australia Western Australia</v>
      </c>
      <c r="M496" t="str">
        <f>IFERROR(VLOOKUP(L496,'State(need_input)'!I$2:J$3992,2,FALSE),"")</f>
        <v>base.state_au_8</v>
      </c>
      <c r="O496">
        <v>5138</v>
      </c>
      <c r="P496">
        <v>1036587511</v>
      </c>
    </row>
    <row r="497" spans="1:16">
      <c r="A497" s="5" t="str">
        <f>CONCATENATE("rdx_city_",J497,"_",B497)</f>
        <v>rdx_city_AUS_142</v>
      </c>
      <c r="B497">
        <f>IF(I497=I496,B496+1,1)</f>
        <v>142</v>
      </c>
      <c r="C497" t="s">
        <v>693</v>
      </c>
      <c r="D497" t="s">
        <v>693</v>
      </c>
      <c r="E497">
        <v>-32.2</v>
      </c>
      <c r="F497">
        <v>121.7666</v>
      </c>
      <c r="G497" t="s">
        <v>545</v>
      </c>
      <c r="H497" t="str">
        <f>IFERROR(VLOOKUP(I497,'country(26mar)'!C$2:D$251,2,FALSE),"")</f>
        <v>base.au</v>
      </c>
      <c r="I497" t="s">
        <v>546</v>
      </c>
      <c r="J497" t="s">
        <v>547</v>
      </c>
      <c r="K497" t="s">
        <v>552</v>
      </c>
      <c r="L497" t="str">
        <f>CONCATENATE(G497," ",K497)</f>
        <v>Australia Western Australia</v>
      </c>
      <c r="M497" t="str">
        <f>IFERROR(VLOOKUP(L497,'State(need_input)'!I$2:J$3992,2,FALSE),"")</f>
        <v>base.state_au_8</v>
      </c>
      <c r="O497">
        <v>1004</v>
      </c>
      <c r="P497">
        <v>1036257263</v>
      </c>
    </row>
    <row r="498" spans="1:16">
      <c r="A498" s="5" t="str">
        <f>CONCATENATE("rdx_city_",J498,"_",B498)</f>
        <v>rdx_city_AUS_143</v>
      </c>
      <c r="B498">
        <f>IF(I498=I497,B497+1,1)</f>
        <v>143</v>
      </c>
      <c r="C498" t="s">
        <v>694</v>
      </c>
      <c r="D498" t="s">
        <v>694</v>
      </c>
      <c r="E498">
        <v>-31.6566</v>
      </c>
      <c r="F498">
        <v>116.6534</v>
      </c>
      <c r="G498" t="s">
        <v>545</v>
      </c>
      <c r="H498" t="str">
        <f>IFERROR(VLOOKUP(I498,'country(26mar)'!C$2:D$251,2,FALSE),"")</f>
        <v>base.au</v>
      </c>
      <c r="I498" t="s">
        <v>546</v>
      </c>
      <c r="J498" t="s">
        <v>547</v>
      </c>
      <c r="K498" t="s">
        <v>552</v>
      </c>
      <c r="L498" t="str">
        <f>CONCATENATE(G498," ",K498)</f>
        <v>Australia Western Australia</v>
      </c>
      <c r="M498" t="str">
        <f>IFERROR(VLOOKUP(L498,'State(need_input)'!I$2:J$3992,2,FALSE),"")</f>
        <v>base.state_au_8</v>
      </c>
      <c r="O498">
        <v>5855</v>
      </c>
      <c r="P498">
        <v>1036868267</v>
      </c>
    </row>
    <row r="499" spans="1:16">
      <c r="A499" s="5" t="str">
        <f>CONCATENATE("rdx_city_",J499,"_",B499)</f>
        <v>rdx_city_AUS_144</v>
      </c>
      <c r="B499">
        <f>IF(I499=I498,B498+1,1)</f>
        <v>144</v>
      </c>
      <c r="C499" t="s">
        <v>695</v>
      </c>
      <c r="D499" t="s">
        <v>695</v>
      </c>
      <c r="E499">
        <v>-34.8828</v>
      </c>
      <c r="F499">
        <v>150.6</v>
      </c>
      <c r="G499" t="s">
        <v>545</v>
      </c>
      <c r="H499" t="str">
        <f>IFERROR(VLOOKUP(I499,'country(26mar)'!C$2:D$251,2,FALSE),"")</f>
        <v>base.au</v>
      </c>
      <c r="I499" t="s">
        <v>546</v>
      </c>
      <c r="J499" t="s">
        <v>547</v>
      </c>
      <c r="K499" t="s">
        <v>554</v>
      </c>
      <c r="L499" t="str">
        <f>CONCATENATE(G499," ",K499)</f>
        <v>Australia New South Wales</v>
      </c>
      <c r="M499" t="str">
        <f>IFERROR(VLOOKUP(L499,'State(need_input)'!I$2:J$3992,2,FALSE),"")</f>
        <v>base.state_au_2</v>
      </c>
      <c r="O499">
        <v>94781</v>
      </c>
      <c r="P499">
        <v>1036984536</v>
      </c>
    </row>
    <row r="500" spans="1:16">
      <c r="A500" s="5" t="str">
        <f>CONCATENATE("rdx_city_",J500,"_",B500)</f>
        <v>rdx_city_AUS_145</v>
      </c>
      <c r="B500">
        <f>IF(I500=I499,B499+1,1)</f>
        <v>145</v>
      </c>
      <c r="C500" t="s">
        <v>696</v>
      </c>
      <c r="D500" t="s">
        <v>696</v>
      </c>
      <c r="E500">
        <v>-42.2996</v>
      </c>
      <c r="F500">
        <v>147.3666</v>
      </c>
      <c r="G500" t="s">
        <v>545</v>
      </c>
      <c r="H500" t="str">
        <f>IFERROR(VLOOKUP(I500,'country(26mar)'!C$2:D$251,2,FALSE),"")</f>
        <v>base.au</v>
      </c>
      <c r="I500" t="s">
        <v>546</v>
      </c>
      <c r="J500" t="s">
        <v>547</v>
      </c>
      <c r="K500" t="s">
        <v>571</v>
      </c>
      <c r="L500" t="str">
        <f>CONCATENATE(G500," ",K500)</f>
        <v>Australia Tasmania</v>
      </c>
      <c r="M500" t="str">
        <f>IFERROR(VLOOKUP(L500,'State(need_input)'!I$2:J$3992,2,FALSE),"")</f>
        <v>base.state_au_6</v>
      </c>
      <c r="O500">
        <v>1157</v>
      </c>
      <c r="P500">
        <v>1036926323</v>
      </c>
    </row>
    <row r="501" spans="1:16">
      <c r="A501" s="5" t="str">
        <f>CONCATENATE("rdx_city_",J501,"_",B501)</f>
        <v>rdx_city_AUS_146</v>
      </c>
      <c r="B501">
        <f>IF(I501=I500,B500+1,1)</f>
        <v>146</v>
      </c>
      <c r="C501" t="s">
        <v>697</v>
      </c>
      <c r="D501" t="s">
        <v>697</v>
      </c>
      <c r="E501">
        <v>-21.6576</v>
      </c>
      <c r="F501">
        <v>115.0963</v>
      </c>
      <c r="G501" t="s">
        <v>545</v>
      </c>
      <c r="H501" t="str">
        <f>IFERROR(VLOOKUP(I501,'country(26mar)'!C$2:D$251,2,FALSE),"")</f>
        <v>base.au</v>
      </c>
      <c r="I501" t="s">
        <v>546</v>
      </c>
      <c r="J501" t="s">
        <v>547</v>
      </c>
      <c r="K501" t="s">
        <v>552</v>
      </c>
      <c r="L501" t="str">
        <f>CONCATENATE(G501," ",K501)</f>
        <v>Australia Western Australia</v>
      </c>
      <c r="M501" t="str">
        <f>IFERROR(VLOOKUP(L501,'State(need_input)'!I$2:J$3992,2,FALSE),"")</f>
        <v>base.state_au_8</v>
      </c>
      <c r="O501">
        <v>573</v>
      </c>
      <c r="P501">
        <v>1036255184</v>
      </c>
    </row>
    <row r="502" spans="1:16">
      <c r="A502" s="5" t="str">
        <f>CONCATENATE("rdx_city_",J502,"_",B502)</f>
        <v>rdx_city_AUS_147</v>
      </c>
      <c r="B502">
        <f>IF(I502=I501,B501+1,1)</f>
        <v>147</v>
      </c>
      <c r="C502" t="s">
        <v>698</v>
      </c>
      <c r="D502" t="s">
        <v>698</v>
      </c>
      <c r="E502">
        <v>-33.28</v>
      </c>
      <c r="F502">
        <v>149.1</v>
      </c>
      <c r="G502" t="s">
        <v>545</v>
      </c>
      <c r="H502" t="str">
        <f>IFERROR(VLOOKUP(I502,'country(26mar)'!C$2:D$251,2,FALSE),"")</f>
        <v>base.au</v>
      </c>
      <c r="I502" t="s">
        <v>546</v>
      </c>
      <c r="J502" t="s">
        <v>547</v>
      </c>
      <c r="K502" t="s">
        <v>554</v>
      </c>
      <c r="L502" t="str">
        <f>CONCATENATE(G502," ",K502)</f>
        <v>Australia New South Wales</v>
      </c>
      <c r="M502" t="str">
        <f>IFERROR(VLOOKUP(L502,'State(need_input)'!I$2:J$3992,2,FALSE),"")</f>
        <v>base.state_au_2</v>
      </c>
      <c r="O502">
        <v>39329</v>
      </c>
      <c r="P502">
        <v>1036760396</v>
      </c>
    </row>
    <row r="503" spans="1:16">
      <c r="A503" s="5" t="str">
        <f>CONCATENATE("rdx_city_",J503,"_",B503)</f>
        <v>rdx_city_AUS_148</v>
      </c>
      <c r="B503">
        <f>IF(I503=I502,B502+1,1)</f>
        <v>148</v>
      </c>
      <c r="C503" t="s">
        <v>699</v>
      </c>
      <c r="D503" t="s">
        <v>699</v>
      </c>
      <c r="E503">
        <v>-35.0662</v>
      </c>
      <c r="F503">
        <v>142.3167</v>
      </c>
      <c r="G503" t="s">
        <v>545</v>
      </c>
      <c r="H503" t="str">
        <f>IFERROR(VLOOKUP(I503,'country(26mar)'!C$2:D$251,2,FALSE),"")</f>
        <v>base.au</v>
      </c>
      <c r="I503" t="s">
        <v>546</v>
      </c>
      <c r="J503" t="s">
        <v>547</v>
      </c>
      <c r="K503" t="s">
        <v>502</v>
      </c>
      <c r="L503" t="str">
        <f>CONCATENATE(G503," ",K503)</f>
        <v>Australia Victoria</v>
      </c>
      <c r="M503" t="str">
        <f>IFERROR(VLOOKUP(L503,'State(need_input)'!I$2:J$3992,2,FALSE),"")</f>
        <v>base.state_au_7</v>
      </c>
      <c r="O503">
        <v>1400</v>
      </c>
      <c r="P503">
        <v>1036764173</v>
      </c>
    </row>
    <row r="504" spans="1:16">
      <c r="A504" s="5" t="str">
        <f>CONCATENATE("rdx_city_",J504,"_",B504)</f>
        <v>rdx_city_AUS_149</v>
      </c>
      <c r="B504">
        <f>IF(I504=I503,B503+1,1)</f>
        <v>149</v>
      </c>
      <c r="C504" t="s">
        <v>700</v>
      </c>
      <c r="D504" t="s">
        <v>700</v>
      </c>
      <c r="E504">
        <v>-21.6366</v>
      </c>
      <c r="F504">
        <v>116.325</v>
      </c>
      <c r="G504" t="s">
        <v>545</v>
      </c>
      <c r="H504" t="str">
        <f>IFERROR(VLOOKUP(I504,'country(26mar)'!C$2:D$251,2,FALSE),"")</f>
        <v>base.au</v>
      </c>
      <c r="I504" t="s">
        <v>546</v>
      </c>
      <c r="J504" t="s">
        <v>547</v>
      </c>
      <c r="K504" t="s">
        <v>552</v>
      </c>
      <c r="L504" t="str">
        <f>CONCATENATE(G504," ",K504)</f>
        <v>Australia Western Australia</v>
      </c>
      <c r="M504" t="str">
        <f>IFERROR(VLOOKUP(L504,'State(need_input)'!I$2:J$3992,2,FALSE),"")</f>
        <v>base.state_au_8</v>
      </c>
      <c r="O504">
        <v>686</v>
      </c>
      <c r="P504">
        <v>1036914573</v>
      </c>
    </row>
    <row r="505" spans="1:16">
      <c r="A505" s="5" t="str">
        <f>CONCATENATE("rdx_city_",J505,"_",B505)</f>
        <v>rdx_city_AUS_150</v>
      </c>
      <c r="B505">
        <f>IF(I505=I504,B504+1,1)</f>
        <v>150</v>
      </c>
      <c r="C505" t="s">
        <v>701</v>
      </c>
      <c r="D505" t="s">
        <v>701</v>
      </c>
      <c r="E505">
        <v>-33.1296</v>
      </c>
      <c r="F505">
        <v>148.17</v>
      </c>
      <c r="G505" t="s">
        <v>545</v>
      </c>
      <c r="H505" t="str">
        <f>IFERROR(VLOOKUP(I505,'country(26mar)'!C$2:D$251,2,FALSE),"")</f>
        <v>base.au</v>
      </c>
      <c r="I505" t="s">
        <v>546</v>
      </c>
      <c r="J505" t="s">
        <v>547</v>
      </c>
      <c r="K505" t="s">
        <v>554</v>
      </c>
      <c r="L505" t="str">
        <f>CONCATENATE(G505," ",K505)</f>
        <v>Australia New South Wales</v>
      </c>
      <c r="M505" t="str">
        <f>IFERROR(VLOOKUP(L505,'State(need_input)'!I$2:J$3992,2,FALSE),"")</f>
        <v>base.state_au_2</v>
      </c>
      <c r="O505">
        <v>11137</v>
      </c>
      <c r="P505">
        <v>1036977270</v>
      </c>
    </row>
    <row r="506" spans="1:16">
      <c r="A506" s="5" t="str">
        <f>CONCATENATE("rdx_city_",J506,"_",B506)</f>
        <v>rdx_city_AUS_151</v>
      </c>
      <c r="B506">
        <f>IF(I506=I505,B505+1,1)</f>
        <v>151</v>
      </c>
      <c r="C506" t="s">
        <v>702</v>
      </c>
      <c r="D506" t="s">
        <v>702</v>
      </c>
      <c r="E506">
        <v>-37.383</v>
      </c>
      <c r="F506">
        <v>140.8167</v>
      </c>
      <c r="G506" t="s">
        <v>545</v>
      </c>
      <c r="H506" t="str">
        <f>IFERROR(VLOOKUP(I506,'country(26mar)'!C$2:D$251,2,FALSE),"")</f>
        <v>base.au</v>
      </c>
      <c r="I506" t="s">
        <v>546</v>
      </c>
      <c r="J506" t="s">
        <v>547</v>
      </c>
      <c r="K506" t="s">
        <v>548</v>
      </c>
      <c r="L506" t="str">
        <f>CONCATENATE(G506," ",K506)</f>
        <v>Australia South Australia</v>
      </c>
      <c r="M506" t="str">
        <f>IFERROR(VLOOKUP(L506,'State(need_input)'!I$2:J$3992,2,FALSE),"")</f>
        <v>base.state_au_5</v>
      </c>
      <c r="O506">
        <v>1514</v>
      </c>
      <c r="P506">
        <v>1036121853</v>
      </c>
    </row>
    <row r="507" spans="1:16">
      <c r="A507" s="5" t="str">
        <f>CONCATENATE("rdx_city_",J507,"_",B507)</f>
        <v>rdx_city_AUS_152</v>
      </c>
      <c r="B507">
        <f>IF(I507=I506,B506+1,1)</f>
        <v>152</v>
      </c>
      <c r="C507" t="s">
        <v>703</v>
      </c>
      <c r="D507" t="s">
        <v>703</v>
      </c>
      <c r="E507">
        <v>-31.955</v>
      </c>
      <c r="F507">
        <v>115.84</v>
      </c>
      <c r="G507" t="s">
        <v>545</v>
      </c>
      <c r="H507" t="str">
        <f>IFERROR(VLOOKUP(I507,'country(26mar)'!C$2:D$251,2,FALSE),"")</f>
        <v>base.au</v>
      </c>
      <c r="I507" t="s">
        <v>546</v>
      </c>
      <c r="J507" t="s">
        <v>547</v>
      </c>
      <c r="K507" t="s">
        <v>552</v>
      </c>
      <c r="L507" t="str">
        <f>CONCATENATE(G507," ",K507)</f>
        <v>Australia Western Australia</v>
      </c>
      <c r="M507" t="str">
        <f>IFERROR(VLOOKUP(L507,'State(need_input)'!I$2:J$3992,2,FALSE),"")</f>
        <v>base.state_au_8</v>
      </c>
      <c r="N507" t="s">
        <v>23</v>
      </c>
      <c r="O507">
        <v>1532000</v>
      </c>
      <c r="P507">
        <v>1036178956</v>
      </c>
    </row>
    <row r="508" spans="1:16">
      <c r="A508" s="5" t="str">
        <f>CONCATENATE("rdx_city_",J508,"_",B508)</f>
        <v>rdx_city_AUS_153</v>
      </c>
      <c r="B508">
        <f>IF(I508=I507,B507+1,1)</f>
        <v>153</v>
      </c>
      <c r="C508" t="s">
        <v>704</v>
      </c>
      <c r="D508" t="s">
        <v>704</v>
      </c>
      <c r="E508">
        <v>-32.9662</v>
      </c>
      <c r="F508">
        <v>138.8333</v>
      </c>
      <c r="G508" t="s">
        <v>545</v>
      </c>
      <c r="H508" t="str">
        <f>IFERROR(VLOOKUP(I508,'country(26mar)'!C$2:D$251,2,FALSE),"")</f>
        <v>base.au</v>
      </c>
      <c r="I508" t="s">
        <v>546</v>
      </c>
      <c r="J508" t="s">
        <v>547</v>
      </c>
      <c r="K508" t="s">
        <v>548</v>
      </c>
      <c r="L508" t="str">
        <f>CONCATENATE(G508," ",K508)</f>
        <v>Australia South Australia</v>
      </c>
      <c r="M508" t="str">
        <f>IFERROR(VLOOKUP(L508,'State(need_input)'!I$2:J$3992,2,FALSE),"")</f>
        <v>base.state_au_5</v>
      </c>
      <c r="O508">
        <v>1689</v>
      </c>
      <c r="P508">
        <v>1036104272</v>
      </c>
    </row>
    <row r="509" spans="1:16">
      <c r="A509" s="5" t="str">
        <f>CONCATENATE("rdx_city_",J509,"_",B509)</f>
        <v>rdx_city_AUS_154</v>
      </c>
      <c r="B509">
        <f>IF(I509=I508,B508+1,1)</f>
        <v>154</v>
      </c>
      <c r="C509" t="s">
        <v>705</v>
      </c>
      <c r="D509" t="s">
        <v>705</v>
      </c>
      <c r="E509">
        <v>-13.8162</v>
      </c>
      <c r="F509">
        <v>131.8167</v>
      </c>
      <c r="G509" t="s">
        <v>545</v>
      </c>
      <c r="H509" t="str">
        <f>IFERROR(VLOOKUP(I509,'country(26mar)'!C$2:D$251,2,FALSE),"")</f>
        <v>base.au</v>
      </c>
      <c r="I509" t="s">
        <v>546</v>
      </c>
      <c r="J509" t="s">
        <v>547</v>
      </c>
      <c r="K509" t="s">
        <v>550</v>
      </c>
      <c r="L509" t="str">
        <f>CONCATENATE(G509," ",K509)</f>
        <v>Australia Northern Territory</v>
      </c>
      <c r="M509" t="str">
        <f>IFERROR(VLOOKUP(L509,'State(need_input)'!I$2:J$3992,2,FALSE),"")</f>
        <v>base.state_au_3</v>
      </c>
      <c r="O509">
        <v>665</v>
      </c>
      <c r="P509">
        <v>1036858004</v>
      </c>
    </row>
    <row r="510" spans="1:16">
      <c r="A510" s="5" t="str">
        <f>CONCATENATE("rdx_city_",J510,"_",B510)</f>
        <v>rdx_city_AUS_155</v>
      </c>
      <c r="B510">
        <f>IF(I510=I509,B509+1,1)</f>
        <v>155</v>
      </c>
      <c r="C510" t="s">
        <v>706</v>
      </c>
      <c r="D510" t="s">
        <v>706</v>
      </c>
      <c r="E510">
        <v>-32.49</v>
      </c>
      <c r="F510">
        <v>137.77</v>
      </c>
      <c r="G510" t="s">
        <v>545</v>
      </c>
      <c r="H510" t="str">
        <f>IFERROR(VLOOKUP(I510,'country(26mar)'!C$2:D$251,2,FALSE),"")</f>
        <v>base.au</v>
      </c>
      <c r="I510" t="s">
        <v>546</v>
      </c>
      <c r="J510" t="s">
        <v>547</v>
      </c>
      <c r="K510" t="s">
        <v>548</v>
      </c>
      <c r="L510" t="str">
        <f>CONCATENATE(G510," ",K510)</f>
        <v>Australia South Australia</v>
      </c>
      <c r="M510" t="str">
        <f>IFERROR(VLOOKUP(L510,'State(need_input)'!I$2:J$3992,2,FALSE),"")</f>
        <v>base.state_au_5</v>
      </c>
      <c r="O510">
        <v>13897</v>
      </c>
      <c r="P510">
        <v>1036945368</v>
      </c>
    </row>
    <row r="511" spans="1:16">
      <c r="A511" s="5" t="str">
        <f>CONCATENATE("rdx_city_",J511,"_",B511)</f>
        <v>rdx_city_AUS_156</v>
      </c>
      <c r="B511">
        <f>IF(I511=I510,B510+1,1)</f>
        <v>156</v>
      </c>
      <c r="C511" t="s">
        <v>707</v>
      </c>
      <c r="D511" t="s">
        <v>707</v>
      </c>
      <c r="E511">
        <v>-29.2828</v>
      </c>
      <c r="F511">
        <v>114.9166</v>
      </c>
      <c r="G511" t="s">
        <v>545</v>
      </c>
      <c r="H511" t="str">
        <f>IFERROR(VLOOKUP(I511,'country(26mar)'!C$2:D$251,2,FALSE),"")</f>
        <v>base.au</v>
      </c>
      <c r="I511" t="s">
        <v>546</v>
      </c>
      <c r="J511" t="s">
        <v>547</v>
      </c>
      <c r="K511" t="s">
        <v>552</v>
      </c>
      <c r="L511" t="str">
        <f>CONCATENATE(G511," ",K511)</f>
        <v>Australia Western Australia</v>
      </c>
      <c r="M511" t="str">
        <f>IFERROR(VLOOKUP(L511,'State(need_input)'!I$2:J$3992,2,FALSE),"")</f>
        <v>base.state_au_8</v>
      </c>
      <c r="O511">
        <v>1213</v>
      </c>
      <c r="P511">
        <v>1036873405</v>
      </c>
    </row>
    <row r="512" spans="1:16">
      <c r="A512" s="5" t="str">
        <f>CONCATENATE("rdx_city_",J512,"_",B512)</f>
        <v>rdx_city_AUS_157</v>
      </c>
      <c r="B512">
        <f>IF(I512=I511,B511+1,1)</f>
        <v>157</v>
      </c>
      <c r="C512" t="s">
        <v>708</v>
      </c>
      <c r="D512" t="s">
        <v>708</v>
      </c>
      <c r="E512">
        <v>-16.4846</v>
      </c>
      <c r="F512">
        <v>145.4587</v>
      </c>
      <c r="G512" t="s">
        <v>545</v>
      </c>
      <c r="H512" t="str">
        <f>IFERROR(VLOOKUP(I512,'country(26mar)'!C$2:D$251,2,FALSE),"")</f>
        <v>base.au</v>
      </c>
      <c r="I512" t="s">
        <v>546</v>
      </c>
      <c r="J512" t="s">
        <v>547</v>
      </c>
      <c r="K512" t="s">
        <v>559</v>
      </c>
      <c r="L512" t="str">
        <f>CONCATENATE(G512," ",K512)</f>
        <v>Australia Queensland</v>
      </c>
      <c r="M512" t="str">
        <f>IFERROR(VLOOKUP(L512,'State(need_input)'!I$2:J$3992,2,FALSE),"")</f>
        <v>base.state_au_4</v>
      </c>
      <c r="O512">
        <v>3000</v>
      </c>
      <c r="P512">
        <v>1036053723</v>
      </c>
    </row>
    <row r="513" spans="1:16">
      <c r="A513" s="5" t="str">
        <f>CONCATENATE("rdx_city_",J513,"_",B513)</f>
        <v>rdx_city_AUS_158</v>
      </c>
      <c r="B513">
        <f>IF(I513=I512,B512+1,1)</f>
        <v>158</v>
      </c>
      <c r="C513" t="s">
        <v>709</v>
      </c>
      <c r="D513" t="s">
        <v>709</v>
      </c>
      <c r="E513">
        <v>-20.3104</v>
      </c>
      <c r="F513">
        <v>118.606</v>
      </c>
      <c r="G513" t="s">
        <v>545</v>
      </c>
      <c r="H513" t="str">
        <f>IFERROR(VLOOKUP(I513,'country(26mar)'!C$2:D$251,2,FALSE),"")</f>
        <v>base.au</v>
      </c>
      <c r="I513" t="s">
        <v>546</v>
      </c>
      <c r="J513" t="s">
        <v>547</v>
      </c>
      <c r="K513" t="s">
        <v>552</v>
      </c>
      <c r="L513" t="str">
        <f>CONCATENATE(G513," ",K513)</f>
        <v>Australia Western Australia</v>
      </c>
      <c r="M513" t="str">
        <f>IFERROR(VLOOKUP(L513,'State(need_input)'!I$2:J$3992,2,FALSE),"")</f>
        <v>base.state_au_8</v>
      </c>
      <c r="O513">
        <v>14288</v>
      </c>
      <c r="P513">
        <v>1036509606</v>
      </c>
    </row>
    <row r="514" spans="1:16">
      <c r="A514" s="5" t="str">
        <f>CONCATENATE("rdx_city_",J514,"_",B514)</f>
        <v>rdx_city_AUS_159</v>
      </c>
      <c r="B514">
        <f>IF(I514=I513,B513+1,1)</f>
        <v>159</v>
      </c>
      <c r="C514" t="s">
        <v>710</v>
      </c>
      <c r="D514" t="s">
        <v>710</v>
      </c>
      <c r="E514">
        <v>-34.7332</v>
      </c>
      <c r="F514">
        <v>135.8666</v>
      </c>
      <c r="G514" t="s">
        <v>545</v>
      </c>
      <c r="H514" t="str">
        <f>IFERROR(VLOOKUP(I514,'country(26mar)'!C$2:D$251,2,FALSE),"")</f>
        <v>base.au</v>
      </c>
      <c r="I514" t="s">
        <v>546</v>
      </c>
      <c r="J514" t="s">
        <v>547</v>
      </c>
      <c r="K514" t="s">
        <v>548</v>
      </c>
      <c r="L514" t="str">
        <f>CONCATENATE(G514," ",K514)</f>
        <v>Australia South Australia</v>
      </c>
      <c r="M514" t="str">
        <f>IFERROR(VLOOKUP(L514,'State(need_input)'!I$2:J$3992,2,FALSE),"")</f>
        <v>base.state_au_5</v>
      </c>
      <c r="O514">
        <v>13630</v>
      </c>
      <c r="P514">
        <v>1036558150</v>
      </c>
    </row>
    <row r="515" spans="1:16">
      <c r="A515" s="5" t="str">
        <f>CONCATENATE("rdx_city_",J515,"_",B515)</f>
        <v>rdx_city_AUS_160</v>
      </c>
      <c r="B515">
        <f>IF(I515=I514,B514+1,1)</f>
        <v>160</v>
      </c>
      <c r="C515" t="s">
        <v>711</v>
      </c>
      <c r="D515" t="s">
        <v>711</v>
      </c>
      <c r="E515">
        <v>-31.445</v>
      </c>
      <c r="F515">
        <v>152.9187</v>
      </c>
      <c r="G515" t="s">
        <v>545</v>
      </c>
      <c r="H515" t="str">
        <f>IFERROR(VLOOKUP(I515,'country(26mar)'!C$2:D$251,2,FALSE),"")</f>
        <v>base.au</v>
      </c>
      <c r="I515" t="s">
        <v>546</v>
      </c>
      <c r="J515" t="s">
        <v>547</v>
      </c>
      <c r="K515" t="s">
        <v>554</v>
      </c>
      <c r="L515" t="str">
        <f>CONCATENATE(G515," ",K515)</f>
        <v>Australia New South Wales</v>
      </c>
      <c r="M515" t="str">
        <f>IFERROR(VLOOKUP(L515,'State(need_input)'!I$2:J$3992,2,FALSE),"")</f>
        <v>base.state_au_2</v>
      </c>
      <c r="O515">
        <v>48547</v>
      </c>
      <c r="P515">
        <v>1036051032</v>
      </c>
    </row>
    <row r="516" spans="1:16">
      <c r="A516" s="5" t="str">
        <f>CONCATENATE("rdx_city_",J516,"_",B516)</f>
        <v>rdx_city_AUS_161</v>
      </c>
      <c r="B516">
        <f>IF(I516=I515,B515+1,1)</f>
        <v>161</v>
      </c>
      <c r="C516" t="s">
        <v>712</v>
      </c>
      <c r="D516" t="s">
        <v>712</v>
      </c>
      <c r="E516">
        <v>-33.1911</v>
      </c>
      <c r="F516">
        <v>137.99</v>
      </c>
      <c r="G516" t="s">
        <v>545</v>
      </c>
      <c r="H516" t="str">
        <f>IFERROR(VLOOKUP(I516,'country(26mar)'!C$2:D$251,2,FALSE),"")</f>
        <v>base.au</v>
      </c>
      <c r="I516" t="s">
        <v>546</v>
      </c>
      <c r="J516" t="s">
        <v>547</v>
      </c>
      <c r="K516" t="s">
        <v>548</v>
      </c>
      <c r="L516" t="str">
        <f>CONCATENATE(G516," ",K516)</f>
        <v>Australia South Australia</v>
      </c>
      <c r="M516" t="str">
        <f>IFERROR(VLOOKUP(L516,'State(need_input)'!I$2:J$3992,2,FALSE),"")</f>
        <v>base.state_au_5</v>
      </c>
      <c r="O516">
        <v>12506</v>
      </c>
      <c r="P516">
        <v>1036571606</v>
      </c>
    </row>
    <row r="517" spans="1:16">
      <c r="A517" s="5" t="str">
        <f>CONCATENATE("rdx_city_",J517,"_",B517)</f>
        <v>rdx_city_AUS_162</v>
      </c>
      <c r="B517">
        <f>IF(I517=I516,B516+1,1)</f>
        <v>162</v>
      </c>
      <c r="C517" t="s">
        <v>713</v>
      </c>
      <c r="D517" t="s">
        <v>713</v>
      </c>
      <c r="E517">
        <v>-38.34</v>
      </c>
      <c r="F517">
        <v>141.59</v>
      </c>
      <c r="G517" t="s">
        <v>545</v>
      </c>
      <c r="H517" t="str">
        <f>IFERROR(VLOOKUP(I517,'country(26mar)'!C$2:D$251,2,FALSE),"")</f>
        <v>base.au</v>
      </c>
      <c r="I517" t="s">
        <v>546</v>
      </c>
      <c r="J517" t="s">
        <v>547</v>
      </c>
      <c r="K517" t="s">
        <v>502</v>
      </c>
      <c r="L517" t="str">
        <f>CONCATENATE(G517," ",K517)</f>
        <v>Australia Victoria</v>
      </c>
      <c r="M517" t="str">
        <f>IFERROR(VLOOKUP(L517,'State(need_input)'!I$2:J$3992,2,FALSE),"")</f>
        <v>base.state_au_7</v>
      </c>
      <c r="O517">
        <v>11808</v>
      </c>
      <c r="P517">
        <v>1036439594</v>
      </c>
    </row>
    <row r="518" spans="1:16">
      <c r="A518" s="5" t="str">
        <f>CONCATENATE("rdx_city_",J518,"_",B518)</f>
        <v>rdx_city_AUS_163</v>
      </c>
      <c r="B518">
        <f>IF(I518=I517,B517+1,1)</f>
        <v>163</v>
      </c>
      <c r="C518" t="s">
        <v>714</v>
      </c>
      <c r="D518" t="s">
        <v>714</v>
      </c>
      <c r="E518">
        <v>-20.4162</v>
      </c>
      <c r="F518">
        <v>148.5835</v>
      </c>
      <c r="G518" t="s">
        <v>545</v>
      </c>
      <c r="H518" t="str">
        <f>IFERROR(VLOOKUP(I518,'country(26mar)'!C$2:D$251,2,FALSE),"")</f>
        <v>base.au</v>
      </c>
      <c r="I518" t="s">
        <v>546</v>
      </c>
      <c r="J518" t="s">
        <v>547</v>
      </c>
      <c r="K518" t="s">
        <v>559</v>
      </c>
      <c r="L518" t="str">
        <f>CONCATENATE(G518," ",K518)</f>
        <v>Australia Queensland</v>
      </c>
      <c r="M518" t="str">
        <f>IFERROR(VLOOKUP(L518,'State(need_input)'!I$2:J$3992,2,FALSE),"")</f>
        <v>base.state_au_4</v>
      </c>
      <c r="O518">
        <v>3976</v>
      </c>
      <c r="P518">
        <v>1036150859</v>
      </c>
    </row>
    <row r="519" spans="1:16">
      <c r="A519" s="5" t="str">
        <f>CONCATENATE("rdx_city_",J519,"_",B519)</f>
        <v>rdx_city_AUS_164</v>
      </c>
      <c r="B519">
        <f>IF(I519=I518,B518+1,1)</f>
        <v>164</v>
      </c>
      <c r="C519" t="s">
        <v>715</v>
      </c>
      <c r="D519" t="s">
        <v>715</v>
      </c>
      <c r="E519">
        <v>-35.3546</v>
      </c>
      <c r="F519">
        <v>149.2113</v>
      </c>
      <c r="G519" t="s">
        <v>545</v>
      </c>
      <c r="H519" t="str">
        <f>IFERROR(VLOOKUP(I519,'country(26mar)'!C$2:D$251,2,FALSE),"")</f>
        <v>base.au</v>
      </c>
      <c r="I519" t="s">
        <v>546</v>
      </c>
      <c r="J519" t="s">
        <v>547</v>
      </c>
      <c r="K519" t="s">
        <v>554</v>
      </c>
      <c r="L519" t="str">
        <f>CONCATENATE(G519," ",K519)</f>
        <v>Australia New South Wales</v>
      </c>
      <c r="M519" t="str">
        <f>IFERROR(VLOOKUP(L519,'State(need_input)'!I$2:J$3992,2,FALSE),"")</f>
        <v>base.state_au_2</v>
      </c>
      <c r="O519">
        <v>32602</v>
      </c>
      <c r="P519">
        <v>1036846465</v>
      </c>
    </row>
    <row r="520" spans="1:16">
      <c r="A520" s="5" t="str">
        <f>CONCATENATE("rdx_city_",J520,"_",B520)</f>
        <v>rdx_city_AUS_165</v>
      </c>
      <c r="B520">
        <f>IF(I520=I519,B519+1,1)</f>
        <v>165</v>
      </c>
      <c r="C520" t="s">
        <v>716</v>
      </c>
      <c r="D520" t="s">
        <v>716</v>
      </c>
      <c r="E520">
        <v>-42.0829</v>
      </c>
      <c r="F520">
        <v>145.55</v>
      </c>
      <c r="G520" t="s">
        <v>545</v>
      </c>
      <c r="H520" t="str">
        <f>IFERROR(VLOOKUP(I520,'country(26mar)'!C$2:D$251,2,FALSE),"")</f>
        <v>base.au</v>
      </c>
      <c r="I520" t="s">
        <v>546</v>
      </c>
      <c r="J520" t="s">
        <v>547</v>
      </c>
      <c r="K520" t="s">
        <v>571</v>
      </c>
      <c r="L520" t="str">
        <f>CONCATENATE(G520," ",K520)</f>
        <v>Australia Tasmania</v>
      </c>
      <c r="M520" t="str">
        <f>IFERROR(VLOOKUP(L520,'State(need_input)'!I$2:J$3992,2,FALSE),"")</f>
        <v>base.state_au_6</v>
      </c>
      <c r="O520">
        <v>2352</v>
      </c>
      <c r="P520">
        <v>1036082142</v>
      </c>
    </row>
    <row r="521" spans="1:16">
      <c r="A521" s="5" t="str">
        <f>CONCATENATE("rdx_city_",J521,"_",B521)</f>
        <v>rdx_city_AUS_166</v>
      </c>
      <c r="B521">
        <f>IF(I521=I520,B520+1,1)</f>
        <v>166</v>
      </c>
      <c r="C521" t="s">
        <v>717</v>
      </c>
      <c r="D521" t="s">
        <v>717</v>
      </c>
      <c r="E521">
        <v>-26.6166</v>
      </c>
      <c r="F521">
        <v>144.25</v>
      </c>
      <c r="G521" t="s">
        <v>545</v>
      </c>
      <c r="H521" t="str">
        <f>IFERROR(VLOOKUP(I521,'country(26mar)'!C$2:D$251,2,FALSE),"")</f>
        <v>base.au</v>
      </c>
      <c r="I521" t="s">
        <v>546</v>
      </c>
      <c r="J521" t="s">
        <v>547</v>
      </c>
      <c r="K521" t="s">
        <v>559</v>
      </c>
      <c r="L521" t="str">
        <f>CONCATENATE(G521," ",K521)</f>
        <v>Australia Queensland</v>
      </c>
      <c r="M521" t="str">
        <f>IFERROR(VLOOKUP(L521,'State(need_input)'!I$2:J$3992,2,FALSE),"")</f>
        <v>base.state_au_4</v>
      </c>
      <c r="O521">
        <v>560</v>
      </c>
      <c r="P521">
        <v>1036696232</v>
      </c>
    </row>
    <row r="522" spans="1:16">
      <c r="A522" s="5" t="str">
        <f>CONCATENATE("rdx_city_",J522,"_",B522)</f>
        <v>rdx_city_AUS_167</v>
      </c>
      <c r="B522">
        <f>IF(I522=I521,B521+1,1)</f>
        <v>167</v>
      </c>
      <c r="C522" t="s">
        <v>718</v>
      </c>
      <c r="D522" t="s">
        <v>718</v>
      </c>
      <c r="E522">
        <v>-33.5829</v>
      </c>
      <c r="F522">
        <v>120.0333</v>
      </c>
      <c r="G522" t="s">
        <v>545</v>
      </c>
      <c r="H522" t="str">
        <f>IFERROR(VLOOKUP(I522,'country(26mar)'!C$2:D$251,2,FALSE),"")</f>
        <v>base.au</v>
      </c>
      <c r="I522" t="s">
        <v>546</v>
      </c>
      <c r="J522" t="s">
        <v>547</v>
      </c>
      <c r="K522" t="s">
        <v>552</v>
      </c>
      <c r="L522" t="str">
        <f>CONCATENATE(G522," ",K522)</f>
        <v>Australia Western Australia</v>
      </c>
      <c r="M522" t="str">
        <f>IFERROR(VLOOKUP(L522,'State(need_input)'!I$2:J$3992,2,FALSE),"")</f>
        <v>base.state_au_8</v>
      </c>
      <c r="O522">
        <v>1101</v>
      </c>
      <c r="P522">
        <v>1036878618</v>
      </c>
    </row>
    <row r="523" spans="1:16">
      <c r="A523" s="5" t="str">
        <f>CONCATENATE("rdx_city_",J523,"_",B523)</f>
        <v>rdx_city_AUS_168</v>
      </c>
      <c r="B523">
        <f>IF(I523=I522,B522+1,1)</f>
        <v>168</v>
      </c>
      <c r="C523" t="s">
        <v>719</v>
      </c>
      <c r="D523" t="s">
        <v>719</v>
      </c>
      <c r="E523">
        <v>-33.5995</v>
      </c>
      <c r="F523">
        <v>150.74</v>
      </c>
      <c r="G523" t="s">
        <v>545</v>
      </c>
      <c r="H523" t="str">
        <f>IFERROR(VLOOKUP(I523,'country(26mar)'!C$2:D$251,2,FALSE),"")</f>
        <v>base.au</v>
      </c>
      <c r="I523" t="s">
        <v>546</v>
      </c>
      <c r="J523" t="s">
        <v>547</v>
      </c>
      <c r="K523" t="s">
        <v>554</v>
      </c>
      <c r="L523" t="str">
        <f>CONCATENATE(G523," ",K523)</f>
        <v>Australia New South Wales</v>
      </c>
      <c r="M523" t="str">
        <f>IFERROR(VLOOKUP(L523,'State(need_input)'!I$2:J$3992,2,FALSE),"")</f>
        <v>base.state_au_2</v>
      </c>
      <c r="O523">
        <v>13880</v>
      </c>
      <c r="P523">
        <v>1036934091</v>
      </c>
    </row>
    <row r="524" spans="1:16">
      <c r="A524" s="5" t="str">
        <f>CONCATENATE("rdx_city_",J524,"_",B524)</f>
        <v>rdx_city_AUS_169</v>
      </c>
      <c r="B524">
        <f>IF(I524=I523,B523+1,1)</f>
        <v>169</v>
      </c>
      <c r="C524" t="s">
        <v>719</v>
      </c>
      <c r="D524" t="s">
        <v>719</v>
      </c>
      <c r="E524">
        <v>-20.7163</v>
      </c>
      <c r="F524">
        <v>143.1333</v>
      </c>
      <c r="G524" t="s">
        <v>545</v>
      </c>
      <c r="H524" t="str">
        <f>IFERROR(VLOOKUP(I524,'country(26mar)'!C$2:D$251,2,FALSE),"")</f>
        <v>base.au</v>
      </c>
      <c r="I524" t="s">
        <v>546</v>
      </c>
      <c r="J524" t="s">
        <v>547</v>
      </c>
      <c r="K524" t="s">
        <v>559</v>
      </c>
      <c r="L524" t="str">
        <f>CONCATENATE(G524," ",K524)</f>
        <v>Australia Queensland</v>
      </c>
      <c r="M524" t="str">
        <f>IFERROR(VLOOKUP(L524,'State(need_input)'!I$2:J$3992,2,FALSE),"")</f>
        <v>base.state_au_4</v>
      </c>
      <c r="O524">
        <v>296</v>
      </c>
      <c r="P524">
        <v>1036156498</v>
      </c>
    </row>
    <row r="525" spans="1:16">
      <c r="A525" s="5" t="str">
        <f>CONCATENATE("rdx_city_",J525,"_",B525)</f>
        <v>rdx_city_AUS_170</v>
      </c>
      <c r="B525">
        <f>IF(I525=I524,B524+1,1)</f>
        <v>170</v>
      </c>
      <c r="C525" t="s">
        <v>720</v>
      </c>
      <c r="D525" t="s">
        <v>720</v>
      </c>
      <c r="E525">
        <v>-23.3639</v>
      </c>
      <c r="F525">
        <v>150.52</v>
      </c>
      <c r="G525" t="s">
        <v>545</v>
      </c>
      <c r="H525" t="str">
        <f>IFERROR(VLOOKUP(I525,'country(26mar)'!C$2:D$251,2,FALSE),"")</f>
        <v>base.au</v>
      </c>
      <c r="I525" t="s">
        <v>546</v>
      </c>
      <c r="J525" t="s">
        <v>547</v>
      </c>
      <c r="K525" t="s">
        <v>559</v>
      </c>
      <c r="L525" t="str">
        <f>CONCATENATE(G525," ",K525)</f>
        <v>Australia Queensland</v>
      </c>
      <c r="M525" t="str">
        <f>IFERROR(VLOOKUP(L525,'State(need_input)'!I$2:J$3992,2,FALSE),"")</f>
        <v>base.state_au_4</v>
      </c>
      <c r="O525">
        <v>65850</v>
      </c>
      <c r="P525">
        <v>1036768986</v>
      </c>
    </row>
    <row r="526" spans="1:16">
      <c r="A526" s="5" t="str">
        <f>CONCATENATE("rdx_city_",J526,"_",B526)</f>
        <v>rdx_city_AUS_171</v>
      </c>
      <c r="B526">
        <f>IF(I526=I525,B525+1,1)</f>
        <v>171</v>
      </c>
      <c r="C526" t="s">
        <v>721</v>
      </c>
      <c r="D526" t="s">
        <v>721</v>
      </c>
      <c r="E526">
        <v>-20.7829</v>
      </c>
      <c r="F526">
        <v>117.1333</v>
      </c>
      <c r="G526" t="s">
        <v>545</v>
      </c>
      <c r="H526" t="str">
        <f>IFERROR(VLOOKUP(I526,'country(26mar)'!C$2:D$251,2,FALSE),"")</f>
        <v>base.au</v>
      </c>
      <c r="I526" t="s">
        <v>546</v>
      </c>
      <c r="J526" t="s">
        <v>547</v>
      </c>
      <c r="K526" t="s">
        <v>552</v>
      </c>
      <c r="L526" t="str">
        <f>CONCATENATE(G526," ",K526)</f>
        <v>Australia Western Australia</v>
      </c>
      <c r="M526" t="str">
        <f>IFERROR(VLOOKUP(L526,'State(need_input)'!I$2:J$3992,2,FALSE),"")</f>
        <v>base.state_au_8</v>
      </c>
      <c r="O526">
        <v>19260</v>
      </c>
      <c r="P526">
        <v>1036752479</v>
      </c>
    </row>
    <row r="527" spans="1:16">
      <c r="A527" s="5" t="str">
        <f>CONCATENATE("rdx_city_",J527,"_",B527)</f>
        <v>rdx_city_AUS_172</v>
      </c>
      <c r="B527">
        <f>IF(I527=I526,B526+1,1)</f>
        <v>172</v>
      </c>
      <c r="C527" t="s">
        <v>722</v>
      </c>
      <c r="D527" t="s">
        <v>722</v>
      </c>
      <c r="E527">
        <v>-26.5594</v>
      </c>
      <c r="F527">
        <v>148.7907</v>
      </c>
      <c r="G527" t="s">
        <v>545</v>
      </c>
      <c r="H527" t="str">
        <f>IFERROR(VLOOKUP(I527,'country(26mar)'!C$2:D$251,2,FALSE),"")</f>
        <v>base.au</v>
      </c>
      <c r="I527" t="s">
        <v>546</v>
      </c>
      <c r="J527" t="s">
        <v>547</v>
      </c>
      <c r="K527" t="s">
        <v>559</v>
      </c>
      <c r="L527" t="str">
        <f>CONCATENATE(G527," ",K527)</f>
        <v>Australia Queensland</v>
      </c>
      <c r="M527" t="str">
        <f>IFERROR(VLOOKUP(L527,'State(need_input)'!I$2:J$3992,2,FALSE),"")</f>
        <v>base.state_au_4</v>
      </c>
      <c r="O527">
        <v>5496</v>
      </c>
      <c r="P527">
        <v>1036698836</v>
      </c>
    </row>
    <row r="528" spans="1:16">
      <c r="A528" s="5" t="str">
        <f>CONCATENATE("rdx_city_",J528,"_",B528)</f>
        <v>rdx_city_AUS_173</v>
      </c>
      <c r="B528">
        <f>IF(I528=I527,B527+1,1)</f>
        <v>173</v>
      </c>
      <c r="C528" t="s">
        <v>723</v>
      </c>
      <c r="D528" t="s">
        <v>723</v>
      </c>
      <c r="E528">
        <v>-38.1096</v>
      </c>
      <c r="F528">
        <v>147.06</v>
      </c>
      <c r="G528" t="s">
        <v>545</v>
      </c>
      <c r="H528" t="str">
        <f>IFERROR(VLOOKUP(I528,'country(26mar)'!C$2:D$251,2,FALSE),"")</f>
        <v>base.au</v>
      </c>
      <c r="I528" t="s">
        <v>546</v>
      </c>
      <c r="J528" t="s">
        <v>547</v>
      </c>
      <c r="K528" t="s">
        <v>502</v>
      </c>
      <c r="L528" t="str">
        <f>CONCATENATE(G528," ",K528)</f>
        <v>Australia Victoria</v>
      </c>
      <c r="M528" t="str">
        <f>IFERROR(VLOOKUP(L528,'State(need_input)'!I$2:J$3992,2,FALSE),"")</f>
        <v>base.state_au_7</v>
      </c>
      <c r="O528">
        <v>22486</v>
      </c>
      <c r="P528">
        <v>1036960753</v>
      </c>
    </row>
    <row r="529" spans="1:16">
      <c r="A529" s="5" t="str">
        <f>CONCATENATE("rdx_city_",J529,"_",B529)</f>
        <v>rdx_city_AUS_174</v>
      </c>
      <c r="B529">
        <f>IF(I529=I528,B528+1,1)</f>
        <v>174</v>
      </c>
      <c r="C529" t="s">
        <v>724</v>
      </c>
      <c r="D529" t="s">
        <v>724</v>
      </c>
      <c r="E529">
        <v>-32.0796</v>
      </c>
      <c r="F529">
        <v>150.8501</v>
      </c>
      <c r="G529" t="s">
        <v>545</v>
      </c>
      <c r="H529" t="str">
        <f>IFERROR(VLOOKUP(I529,'country(26mar)'!C$2:D$251,2,FALSE),"")</f>
        <v>base.au</v>
      </c>
      <c r="I529" t="s">
        <v>546</v>
      </c>
      <c r="J529" t="s">
        <v>547</v>
      </c>
      <c r="K529" t="s">
        <v>554</v>
      </c>
      <c r="L529" t="str">
        <f>CONCATENATE(G529," ",K529)</f>
        <v>Australia New South Wales</v>
      </c>
      <c r="M529" t="str">
        <f>IFERROR(VLOOKUP(L529,'State(need_input)'!I$2:J$3992,2,FALSE),"")</f>
        <v>base.state_au_2</v>
      </c>
      <c r="O529">
        <v>4624</v>
      </c>
      <c r="P529">
        <v>1036918224</v>
      </c>
    </row>
    <row r="530" spans="1:16">
      <c r="A530" s="5" t="str">
        <f>CONCATENATE("rdx_city_",J530,"_",B530)</f>
        <v>rdx_city_AUS_175</v>
      </c>
      <c r="B530">
        <f>IF(I530=I529,B529+1,1)</f>
        <v>175</v>
      </c>
      <c r="C530" t="s">
        <v>725</v>
      </c>
      <c r="D530" t="s">
        <v>725</v>
      </c>
      <c r="E530">
        <v>-41.1495</v>
      </c>
      <c r="F530">
        <v>147.5167</v>
      </c>
      <c r="G530" t="s">
        <v>545</v>
      </c>
      <c r="H530" t="str">
        <f>IFERROR(VLOOKUP(I530,'country(26mar)'!C$2:D$251,2,FALSE),"")</f>
        <v>base.au</v>
      </c>
      <c r="I530" t="s">
        <v>546</v>
      </c>
      <c r="J530" t="s">
        <v>547</v>
      </c>
      <c r="K530" t="s">
        <v>571</v>
      </c>
      <c r="L530" t="str">
        <f>CONCATENATE(G530," ",K530)</f>
        <v>Australia Tasmania</v>
      </c>
      <c r="M530" t="str">
        <f>IFERROR(VLOOKUP(L530,'State(need_input)'!I$2:J$3992,2,FALSE),"")</f>
        <v>base.state_au_6</v>
      </c>
      <c r="O530">
        <v>2468</v>
      </c>
      <c r="P530">
        <v>1036807079</v>
      </c>
    </row>
    <row r="531" spans="1:16">
      <c r="A531" s="5" t="str">
        <f>CONCATENATE("rdx_city_",J531,"_",B531)</f>
        <v>rdx_city_AUS_176</v>
      </c>
      <c r="B531">
        <f>IF(I531=I530,B530+1,1)</f>
        <v>176</v>
      </c>
      <c r="C531" t="s">
        <v>726</v>
      </c>
      <c r="D531" t="s">
        <v>726</v>
      </c>
      <c r="E531">
        <v>-37.0342</v>
      </c>
      <c r="F531">
        <v>145.1273</v>
      </c>
      <c r="G531" t="s">
        <v>545</v>
      </c>
      <c r="H531" t="str">
        <f>IFERROR(VLOOKUP(I531,'country(26mar)'!C$2:D$251,2,FALSE),"")</f>
        <v>base.au</v>
      </c>
      <c r="I531" t="s">
        <v>546</v>
      </c>
      <c r="J531" t="s">
        <v>547</v>
      </c>
      <c r="K531" t="s">
        <v>502</v>
      </c>
      <c r="L531" t="str">
        <f>CONCATENATE(G531," ",K531)</f>
        <v>Australia Victoria</v>
      </c>
      <c r="M531" t="str">
        <f>IFERROR(VLOOKUP(L531,'State(need_input)'!I$2:J$3992,2,FALSE),"")</f>
        <v>base.state_au_7</v>
      </c>
      <c r="O531">
        <v>3693</v>
      </c>
      <c r="P531">
        <v>1036919223</v>
      </c>
    </row>
    <row r="532" spans="1:16">
      <c r="A532" s="5" t="str">
        <f>CONCATENATE("rdx_city_",J532,"_",B532)</f>
        <v>rdx_city_AUS_177</v>
      </c>
      <c r="B532">
        <f>IF(I532=I531,B531+1,1)</f>
        <v>177</v>
      </c>
      <c r="C532" t="s">
        <v>727</v>
      </c>
      <c r="D532" t="s">
        <v>727</v>
      </c>
      <c r="E532">
        <v>-36.3746</v>
      </c>
      <c r="F532">
        <v>145.3914</v>
      </c>
      <c r="G532" t="s">
        <v>545</v>
      </c>
      <c r="H532" t="str">
        <f>IFERROR(VLOOKUP(I532,'country(26mar)'!C$2:D$251,2,FALSE),"")</f>
        <v>base.au</v>
      </c>
      <c r="I532" t="s">
        <v>546</v>
      </c>
      <c r="J532" t="s">
        <v>547</v>
      </c>
      <c r="K532" t="s">
        <v>502</v>
      </c>
      <c r="L532" t="str">
        <f>CONCATENATE(G532," ",K532)</f>
        <v>Australia Victoria</v>
      </c>
      <c r="M532" t="str">
        <f>IFERROR(VLOOKUP(L532,'State(need_input)'!I$2:J$3992,2,FALSE),"")</f>
        <v>base.state_au_7</v>
      </c>
      <c r="O532">
        <v>33550</v>
      </c>
      <c r="P532">
        <v>1036030548</v>
      </c>
    </row>
    <row r="533" spans="1:16">
      <c r="A533" s="5" t="str">
        <f>CONCATENATE("rdx_city_",J533,"_",B533)</f>
        <v>rdx_city_AUS_178</v>
      </c>
      <c r="B533">
        <f>IF(I533=I532,B532+1,1)</f>
        <v>178</v>
      </c>
      <c r="C533" t="s">
        <v>728</v>
      </c>
      <c r="D533" t="s">
        <v>728</v>
      </c>
      <c r="E533">
        <v>-32.5695</v>
      </c>
      <c r="F533">
        <v>151.16</v>
      </c>
      <c r="G533" t="s">
        <v>545</v>
      </c>
      <c r="H533" t="str">
        <f>IFERROR(VLOOKUP(I533,'country(26mar)'!C$2:D$251,2,FALSE),"")</f>
        <v>base.au</v>
      </c>
      <c r="I533" t="s">
        <v>546</v>
      </c>
      <c r="J533" t="s">
        <v>547</v>
      </c>
      <c r="K533" t="s">
        <v>554</v>
      </c>
      <c r="L533" t="str">
        <f>CONCATENATE(G533," ",K533)</f>
        <v>Australia New South Wales</v>
      </c>
      <c r="M533" t="str">
        <f>IFERROR(VLOOKUP(L533,'State(need_input)'!I$2:J$3992,2,FALSE),"")</f>
        <v>base.state_au_2</v>
      </c>
      <c r="O533">
        <v>13813</v>
      </c>
      <c r="P533">
        <v>1036947514</v>
      </c>
    </row>
    <row r="534" spans="1:16">
      <c r="A534" s="5" t="str">
        <f>CONCATENATE("rdx_city_",J534,"_",B534)</f>
        <v>rdx_city_AUS_179</v>
      </c>
      <c r="B534">
        <f>IF(I534=I533,B533+1,1)</f>
        <v>179</v>
      </c>
      <c r="C534" t="s">
        <v>729</v>
      </c>
      <c r="D534" t="s">
        <v>729</v>
      </c>
      <c r="E534">
        <v>-40.8329</v>
      </c>
      <c r="F534">
        <v>145.1167</v>
      </c>
      <c r="G534" t="s">
        <v>545</v>
      </c>
      <c r="H534" t="str">
        <f>IFERROR(VLOOKUP(I534,'country(26mar)'!C$2:D$251,2,FALSE),"")</f>
        <v>base.au</v>
      </c>
      <c r="I534" t="s">
        <v>546</v>
      </c>
      <c r="J534" t="s">
        <v>547</v>
      </c>
      <c r="K534" t="s">
        <v>571</v>
      </c>
      <c r="L534" t="str">
        <f>CONCATENATE(G534," ",K534)</f>
        <v>Australia Tasmania</v>
      </c>
      <c r="M534" t="str">
        <f>IFERROR(VLOOKUP(L534,'State(need_input)'!I$2:J$3992,2,FALSE),"")</f>
        <v>base.state_au_6</v>
      </c>
      <c r="O534">
        <v>4202</v>
      </c>
      <c r="P534">
        <v>1036207188</v>
      </c>
    </row>
    <row r="535" spans="1:16">
      <c r="A535" s="5" t="str">
        <f>CONCATENATE("rdx_city_",J535,"_",B535)</f>
        <v>rdx_city_AUS_180</v>
      </c>
      <c r="B535">
        <f>IF(I535=I534,B534+1,1)</f>
        <v>180</v>
      </c>
      <c r="C535" t="s">
        <v>730</v>
      </c>
      <c r="D535" t="s">
        <v>730</v>
      </c>
      <c r="E535">
        <v>-31.2161</v>
      </c>
      <c r="F535">
        <v>119.3167</v>
      </c>
      <c r="G535" t="s">
        <v>545</v>
      </c>
      <c r="H535" t="str">
        <f>IFERROR(VLOOKUP(I535,'country(26mar)'!C$2:D$251,2,FALSE),"")</f>
        <v>base.au</v>
      </c>
      <c r="I535" t="s">
        <v>546</v>
      </c>
      <c r="J535" t="s">
        <v>547</v>
      </c>
      <c r="K535" t="s">
        <v>552</v>
      </c>
      <c r="L535" t="str">
        <f>CONCATENATE(G535," ",K535)</f>
        <v>Australia Western Australia</v>
      </c>
      <c r="M535" t="str">
        <f>IFERROR(VLOOKUP(L535,'State(need_input)'!I$2:J$3992,2,FALSE),"")</f>
        <v>base.state_au_8</v>
      </c>
      <c r="O535">
        <v>187</v>
      </c>
      <c r="P535">
        <v>1036931490</v>
      </c>
    </row>
    <row r="536" spans="1:16">
      <c r="A536" s="5" t="str">
        <f>CONCATENATE("rdx_city_",J536,"_",B536)</f>
        <v>rdx_city_AUS_181</v>
      </c>
      <c r="B536">
        <f>IF(I536=I535,B535+1,1)</f>
        <v>181</v>
      </c>
      <c r="C536" t="s">
        <v>731</v>
      </c>
      <c r="D536" t="s">
        <v>731</v>
      </c>
      <c r="E536">
        <v>-37.0596</v>
      </c>
      <c r="F536">
        <v>142.76</v>
      </c>
      <c r="G536" t="s">
        <v>545</v>
      </c>
      <c r="H536" t="str">
        <f>IFERROR(VLOOKUP(I536,'country(26mar)'!C$2:D$251,2,FALSE),"")</f>
        <v>base.au</v>
      </c>
      <c r="I536" t="s">
        <v>546</v>
      </c>
      <c r="J536" t="s">
        <v>547</v>
      </c>
      <c r="K536" t="s">
        <v>502</v>
      </c>
      <c r="L536" t="str">
        <f>CONCATENATE(G536," ",K536)</f>
        <v>Australia Victoria</v>
      </c>
      <c r="M536" t="str">
        <f>IFERROR(VLOOKUP(L536,'State(need_input)'!I$2:J$3992,2,FALSE),"")</f>
        <v>base.state_au_7</v>
      </c>
      <c r="O536">
        <v>6991</v>
      </c>
      <c r="P536">
        <v>1036073093</v>
      </c>
    </row>
    <row r="537" spans="1:16">
      <c r="A537" s="5" t="str">
        <f>CONCATENATE("rdx_city_",J537,"_",B537)</f>
        <v>rdx_city_AUS_182</v>
      </c>
      <c r="B537">
        <f>IF(I537=I536,B536+1,1)</f>
        <v>182</v>
      </c>
      <c r="C537" t="s">
        <v>732</v>
      </c>
      <c r="D537" t="s">
        <v>732</v>
      </c>
      <c r="E537">
        <v>-32.8119</v>
      </c>
      <c r="F537">
        <v>134.2149</v>
      </c>
      <c r="G537" t="s">
        <v>545</v>
      </c>
      <c r="H537" t="str">
        <f>IFERROR(VLOOKUP(I537,'country(26mar)'!C$2:D$251,2,FALSE),"")</f>
        <v>base.au</v>
      </c>
      <c r="I537" t="s">
        <v>546</v>
      </c>
      <c r="J537" t="s">
        <v>547</v>
      </c>
      <c r="K537" t="s">
        <v>548</v>
      </c>
      <c r="L537" t="str">
        <f>CONCATENATE(G537," ",K537)</f>
        <v>Australia South Australia</v>
      </c>
      <c r="M537" t="str">
        <f>IFERROR(VLOOKUP(L537,'State(need_input)'!I$2:J$3992,2,FALSE),"")</f>
        <v>base.state_au_5</v>
      </c>
      <c r="O537">
        <v>1060</v>
      </c>
      <c r="P537">
        <v>1036134944</v>
      </c>
    </row>
    <row r="538" spans="1:16">
      <c r="A538" s="5" t="str">
        <f>CONCATENATE("rdx_city_",J538,"_",B538)</f>
        <v>rdx_city_AUS_183</v>
      </c>
      <c r="B538">
        <f>IF(I538=I537,B537+1,1)</f>
        <v>183</v>
      </c>
      <c r="C538" t="s">
        <v>733</v>
      </c>
      <c r="D538" t="s">
        <v>733</v>
      </c>
      <c r="E538">
        <v>-37.5696</v>
      </c>
      <c r="F538">
        <v>144.71</v>
      </c>
      <c r="G538" t="s">
        <v>545</v>
      </c>
      <c r="H538" t="str">
        <f>IFERROR(VLOOKUP(I538,'country(26mar)'!C$2:D$251,2,FALSE),"")</f>
        <v>base.au</v>
      </c>
      <c r="I538" t="s">
        <v>546</v>
      </c>
      <c r="J538" t="s">
        <v>547</v>
      </c>
      <c r="K538" t="s">
        <v>502</v>
      </c>
      <c r="L538" t="str">
        <f>CONCATENATE(G538," ",K538)</f>
        <v>Australia Victoria</v>
      </c>
      <c r="M538" t="str">
        <f>IFERROR(VLOOKUP(L538,'State(need_input)'!I$2:J$3992,2,FALSE),"")</f>
        <v>base.state_au_7</v>
      </c>
      <c r="O538">
        <v>29925</v>
      </c>
      <c r="P538">
        <v>1036519781</v>
      </c>
    </row>
    <row r="539" spans="1:16">
      <c r="A539" s="5" t="str">
        <f>CONCATENATE("rdx_city_",J539,"_",B539)</f>
        <v>rdx_city_AUS_184</v>
      </c>
      <c r="B539">
        <f>IF(I539=I538,B538+1,1)</f>
        <v>184</v>
      </c>
      <c r="C539" t="s">
        <v>734</v>
      </c>
      <c r="D539" t="s">
        <v>734</v>
      </c>
      <c r="E539">
        <v>-35.3396</v>
      </c>
      <c r="F539">
        <v>143.54</v>
      </c>
      <c r="G539" t="s">
        <v>545</v>
      </c>
      <c r="H539" t="str">
        <f>IFERROR(VLOOKUP(I539,'country(26mar)'!C$2:D$251,2,FALSE),"")</f>
        <v>base.au</v>
      </c>
      <c r="I539" t="s">
        <v>546</v>
      </c>
      <c r="J539" t="s">
        <v>547</v>
      </c>
      <c r="K539" t="s">
        <v>502</v>
      </c>
      <c r="L539" t="str">
        <f>CONCATENATE(G539," ",K539)</f>
        <v>Australia Victoria</v>
      </c>
      <c r="M539" t="str">
        <f>IFERROR(VLOOKUP(L539,'State(need_input)'!I$2:J$3992,2,FALSE),"")</f>
        <v>base.state_au_7</v>
      </c>
      <c r="O539">
        <v>9276</v>
      </c>
      <c r="P539">
        <v>1036220501</v>
      </c>
    </row>
    <row r="540" spans="1:16">
      <c r="A540" s="5" t="str">
        <f>CONCATENATE("rdx_city_",J540,"_",B540)</f>
        <v>rdx_city_AUS_185</v>
      </c>
      <c r="B540">
        <f>IF(I540=I539,B539+1,1)</f>
        <v>185</v>
      </c>
      <c r="C540" t="s">
        <v>735</v>
      </c>
      <c r="D540" t="s">
        <v>735</v>
      </c>
      <c r="E540">
        <v>-33.92</v>
      </c>
      <c r="F540">
        <v>151.1852</v>
      </c>
      <c r="G540" t="s">
        <v>545</v>
      </c>
      <c r="H540" t="str">
        <f>IFERROR(VLOOKUP(I540,'country(26mar)'!C$2:D$251,2,FALSE),"")</f>
        <v>base.au</v>
      </c>
      <c r="I540" t="s">
        <v>546</v>
      </c>
      <c r="J540" t="s">
        <v>547</v>
      </c>
      <c r="K540" t="s">
        <v>554</v>
      </c>
      <c r="L540" t="str">
        <f>CONCATENATE(G540," ",K540)</f>
        <v>Australia New South Wales</v>
      </c>
      <c r="M540" t="str">
        <f>IFERROR(VLOOKUP(L540,'State(need_input)'!I$2:J$3992,2,FALSE),"")</f>
        <v>base.state_au_2</v>
      </c>
      <c r="N540" t="s">
        <v>23</v>
      </c>
      <c r="O540">
        <v>4630000</v>
      </c>
      <c r="P540">
        <v>1036074917</v>
      </c>
    </row>
    <row r="541" spans="1:16">
      <c r="A541" s="5" t="str">
        <f>CONCATENATE("rdx_city_",J541,"_",B541)</f>
        <v>rdx_city_AUS_186</v>
      </c>
      <c r="B541">
        <f>IF(I541=I540,B540+1,1)</f>
        <v>186</v>
      </c>
      <c r="C541" t="s">
        <v>736</v>
      </c>
      <c r="D541" t="s">
        <v>736</v>
      </c>
      <c r="E541">
        <v>-31.1026</v>
      </c>
      <c r="F541">
        <v>150.9171</v>
      </c>
      <c r="G541" t="s">
        <v>545</v>
      </c>
      <c r="H541" t="str">
        <f>IFERROR(VLOOKUP(I541,'country(26mar)'!C$2:D$251,2,FALSE),"")</f>
        <v>base.au</v>
      </c>
      <c r="I541" t="s">
        <v>546</v>
      </c>
      <c r="J541" t="s">
        <v>547</v>
      </c>
      <c r="K541" t="s">
        <v>554</v>
      </c>
      <c r="L541" t="str">
        <f>CONCATENATE(G541," ",K541)</f>
        <v>Australia New South Wales</v>
      </c>
      <c r="M541" t="str">
        <f>IFERROR(VLOOKUP(L541,'State(need_input)'!I$2:J$3992,2,FALSE),"")</f>
        <v>base.state_au_2</v>
      </c>
      <c r="O541">
        <v>38551</v>
      </c>
      <c r="P541">
        <v>1036233388</v>
      </c>
    </row>
    <row r="542" spans="1:16">
      <c r="A542" s="5" t="str">
        <f>CONCATENATE("rdx_city_",J542,"_",B542)</f>
        <v>rdx_city_AUS_187</v>
      </c>
      <c r="B542">
        <f>IF(I542=I541,B541+1,1)</f>
        <v>187</v>
      </c>
      <c r="C542" t="s">
        <v>737</v>
      </c>
      <c r="D542" t="s">
        <v>737</v>
      </c>
      <c r="E542">
        <v>-31.8976</v>
      </c>
      <c r="F542">
        <v>152.4618</v>
      </c>
      <c r="G542" t="s">
        <v>545</v>
      </c>
      <c r="H542" t="str">
        <f>IFERROR(VLOOKUP(I542,'country(26mar)'!C$2:D$251,2,FALSE),"")</f>
        <v>base.au</v>
      </c>
      <c r="I542" t="s">
        <v>546</v>
      </c>
      <c r="J542" t="s">
        <v>547</v>
      </c>
      <c r="K542" t="s">
        <v>554</v>
      </c>
      <c r="L542" t="str">
        <f>CONCATENATE(G542," ",K542)</f>
        <v>Australia New South Wales</v>
      </c>
      <c r="M542" t="str">
        <f>IFERROR(VLOOKUP(L542,'State(need_input)'!I$2:J$3992,2,FALSE),"")</f>
        <v>base.state_au_2</v>
      </c>
      <c r="O542">
        <v>44182</v>
      </c>
      <c r="P542">
        <v>1036855717</v>
      </c>
    </row>
    <row r="543" spans="1:16">
      <c r="A543" s="5" t="str">
        <f>CONCATENATE("rdx_city_",J543,"_",B543)</f>
        <v>rdx_city_AUS_188</v>
      </c>
      <c r="B543">
        <f>IF(I543=I542,B542+1,1)</f>
        <v>188</v>
      </c>
      <c r="C543" t="s">
        <v>738</v>
      </c>
      <c r="D543" t="s">
        <v>738</v>
      </c>
      <c r="E543">
        <v>-28</v>
      </c>
      <c r="F543">
        <v>143.8167</v>
      </c>
      <c r="G543" t="s">
        <v>545</v>
      </c>
      <c r="H543" t="str">
        <f>IFERROR(VLOOKUP(I543,'country(26mar)'!C$2:D$251,2,FALSE),"")</f>
        <v>base.au</v>
      </c>
      <c r="I543" t="s">
        <v>546</v>
      </c>
      <c r="J543" t="s">
        <v>547</v>
      </c>
      <c r="K543" t="s">
        <v>559</v>
      </c>
      <c r="L543" t="str">
        <f>CONCATENATE(G543," ",K543)</f>
        <v>Australia Queensland</v>
      </c>
      <c r="M543" t="str">
        <f>IFERROR(VLOOKUP(L543,'State(need_input)'!I$2:J$3992,2,FALSE),"")</f>
        <v>base.state_au_4</v>
      </c>
      <c r="O543">
        <v>203</v>
      </c>
      <c r="P543">
        <v>1036793708</v>
      </c>
    </row>
    <row r="544" spans="1:16">
      <c r="A544" s="5" t="str">
        <f>CONCATENATE("rdx_city_",J544,"_",B544)</f>
        <v>rdx_city_AUS_189</v>
      </c>
      <c r="B544">
        <f>IF(I544=I543,B543+1,1)</f>
        <v>189</v>
      </c>
      <c r="C544" t="s">
        <v>739</v>
      </c>
      <c r="D544" t="s">
        <v>739</v>
      </c>
      <c r="E544">
        <v>-24.9495</v>
      </c>
      <c r="F544">
        <v>150.0833</v>
      </c>
      <c r="G544" t="s">
        <v>545</v>
      </c>
      <c r="H544" t="str">
        <f>IFERROR(VLOOKUP(I544,'country(26mar)'!C$2:D$251,2,FALSE),"")</f>
        <v>base.au</v>
      </c>
      <c r="I544" t="s">
        <v>546</v>
      </c>
      <c r="J544" t="s">
        <v>547</v>
      </c>
      <c r="K544" t="s">
        <v>559</v>
      </c>
      <c r="L544" t="str">
        <f>CONCATENATE(G544," ",K544)</f>
        <v>Australia Queensland</v>
      </c>
      <c r="M544" t="str">
        <f>IFERROR(VLOOKUP(L544,'State(need_input)'!I$2:J$3992,2,FALSE),"")</f>
        <v>base.state_au_4</v>
      </c>
      <c r="O544">
        <v>246</v>
      </c>
      <c r="P544">
        <v>1036423364</v>
      </c>
    </row>
    <row r="545" spans="1:16">
      <c r="A545" s="5" t="str">
        <f>CONCATENATE("rdx_city_",J545,"_",B545)</f>
        <v>rdx_city_AUS_190</v>
      </c>
      <c r="B545">
        <f>IF(I545=I544,B544+1,1)</f>
        <v>190</v>
      </c>
      <c r="C545" t="s">
        <v>740</v>
      </c>
      <c r="D545" t="s">
        <v>740</v>
      </c>
      <c r="E545">
        <v>-29.5333</v>
      </c>
      <c r="F545">
        <v>115.75</v>
      </c>
      <c r="G545" t="s">
        <v>545</v>
      </c>
      <c r="H545" t="str">
        <f>IFERROR(VLOOKUP(I545,'country(26mar)'!C$2:D$251,2,FALSE),"")</f>
        <v>base.au</v>
      </c>
      <c r="I545" t="s">
        <v>546</v>
      </c>
      <c r="J545" t="s">
        <v>547</v>
      </c>
      <c r="K545" t="s">
        <v>552</v>
      </c>
      <c r="L545" t="str">
        <f>CONCATENATE(G545," ",K545)</f>
        <v>Australia Western Australia</v>
      </c>
      <c r="M545" t="str">
        <f>IFERROR(VLOOKUP(L545,'State(need_input)'!I$2:J$3992,2,FALSE),"")</f>
        <v>base.state_au_8</v>
      </c>
      <c r="O545">
        <v>190</v>
      </c>
      <c r="P545">
        <v>1036669084</v>
      </c>
    </row>
    <row r="546" spans="1:16">
      <c r="A546" s="5" t="str">
        <f>CONCATENATE("rdx_city_",J546,"_",B546)</f>
        <v>rdx_city_AUS_191</v>
      </c>
      <c r="B546">
        <f>IF(I546=I545,B545+1,1)</f>
        <v>191</v>
      </c>
      <c r="C546" t="s">
        <v>741</v>
      </c>
      <c r="D546" t="s">
        <v>741</v>
      </c>
      <c r="E546">
        <v>-22.6935</v>
      </c>
      <c r="F546">
        <v>117.7931</v>
      </c>
      <c r="G546" t="s">
        <v>545</v>
      </c>
      <c r="H546" t="str">
        <f>IFERROR(VLOOKUP(I546,'country(26mar)'!C$2:D$251,2,FALSE),"")</f>
        <v>base.au</v>
      </c>
      <c r="I546" t="s">
        <v>546</v>
      </c>
      <c r="J546" t="s">
        <v>547</v>
      </c>
      <c r="K546" t="s">
        <v>552</v>
      </c>
      <c r="L546" t="str">
        <f>CONCATENATE(G546," ",K546)</f>
        <v>Australia Western Australia</v>
      </c>
      <c r="M546" t="str">
        <f>IFERROR(VLOOKUP(L546,'State(need_input)'!I$2:J$3992,2,FALSE),"")</f>
        <v>base.state_au_8</v>
      </c>
      <c r="O546">
        <v>2723</v>
      </c>
      <c r="P546">
        <v>1036464109</v>
      </c>
    </row>
    <row r="547" spans="1:16">
      <c r="A547" s="5" t="str">
        <f>CONCATENATE("rdx_city_",J547,"_",B547)</f>
        <v>rdx_city_AUS_192</v>
      </c>
      <c r="B547">
        <f>IF(I547=I546,B546+1,1)</f>
        <v>192</v>
      </c>
      <c r="C547" t="s">
        <v>742</v>
      </c>
      <c r="D547" t="s">
        <v>742</v>
      </c>
      <c r="E547">
        <v>-27.5645</v>
      </c>
      <c r="F547">
        <v>151.9555</v>
      </c>
      <c r="G547" t="s">
        <v>545</v>
      </c>
      <c r="H547" t="str">
        <f>IFERROR(VLOOKUP(I547,'country(26mar)'!C$2:D$251,2,FALSE),"")</f>
        <v>base.au</v>
      </c>
      <c r="I547" t="s">
        <v>546</v>
      </c>
      <c r="J547" t="s">
        <v>547</v>
      </c>
      <c r="K547" t="s">
        <v>559</v>
      </c>
      <c r="L547" t="str">
        <f>CONCATENATE(G547," ",K547)</f>
        <v>Australia Queensland</v>
      </c>
      <c r="M547" t="str">
        <f>IFERROR(VLOOKUP(L547,'State(need_input)'!I$2:J$3992,2,FALSE),"")</f>
        <v>base.state_au_4</v>
      </c>
      <c r="O547">
        <v>92800</v>
      </c>
      <c r="P547">
        <v>1036765315</v>
      </c>
    </row>
    <row r="548" spans="1:16">
      <c r="A548" s="5" t="str">
        <f>CONCATENATE("rdx_city_",J548,"_",B548)</f>
        <v>rdx_city_AUS_193</v>
      </c>
      <c r="B548">
        <f>IF(I548=I547,B547+1,1)</f>
        <v>193</v>
      </c>
      <c r="C548" t="s">
        <v>743</v>
      </c>
      <c r="D548" t="s">
        <v>743</v>
      </c>
      <c r="E548">
        <v>-19.25</v>
      </c>
      <c r="F548">
        <v>146.77</v>
      </c>
      <c r="G548" t="s">
        <v>545</v>
      </c>
      <c r="H548" t="str">
        <f>IFERROR(VLOOKUP(I548,'country(26mar)'!C$2:D$251,2,FALSE),"")</f>
        <v>base.au</v>
      </c>
      <c r="I548" t="s">
        <v>546</v>
      </c>
      <c r="J548" t="s">
        <v>547</v>
      </c>
      <c r="K548" t="s">
        <v>559</v>
      </c>
      <c r="L548" t="str">
        <f>CONCATENATE(G548," ",K548)</f>
        <v>Australia Queensland</v>
      </c>
      <c r="M548" t="str">
        <f>IFERROR(VLOOKUP(L548,'State(need_input)'!I$2:J$3992,2,FALSE),"")</f>
        <v>base.state_au_4</v>
      </c>
      <c r="O548">
        <v>138954</v>
      </c>
      <c r="P548">
        <v>1036500020</v>
      </c>
    </row>
    <row r="549" spans="1:16">
      <c r="A549" s="5" t="str">
        <f>CONCATENATE("rdx_city_",J549,"_",B549)</f>
        <v>rdx_city_AUS_194</v>
      </c>
      <c r="B549">
        <f>IF(I549=I548,B548+1,1)</f>
        <v>194</v>
      </c>
      <c r="C549" t="s">
        <v>744</v>
      </c>
      <c r="D549" t="s">
        <v>744</v>
      </c>
      <c r="E549">
        <v>-38.1996</v>
      </c>
      <c r="F549">
        <v>146.53</v>
      </c>
      <c r="G549" t="s">
        <v>545</v>
      </c>
      <c r="H549" t="str">
        <f>IFERROR(VLOOKUP(I549,'country(26mar)'!C$2:D$251,2,FALSE),"")</f>
        <v>base.au</v>
      </c>
      <c r="I549" t="s">
        <v>546</v>
      </c>
      <c r="J549" t="s">
        <v>547</v>
      </c>
      <c r="K549" t="s">
        <v>502</v>
      </c>
      <c r="L549" t="str">
        <f>CONCATENATE(G549," ",K549)</f>
        <v>Australia Victoria</v>
      </c>
      <c r="M549" t="str">
        <f>IFERROR(VLOOKUP(L549,'State(need_input)'!I$2:J$3992,2,FALSE),"")</f>
        <v>base.state_au_7</v>
      </c>
      <c r="O549">
        <v>18226</v>
      </c>
      <c r="P549">
        <v>1036938861</v>
      </c>
    </row>
    <row r="550" spans="1:16">
      <c r="A550" s="5" t="str">
        <f>CONCATENATE("rdx_city_",J550,"_",B550)</f>
        <v>rdx_city_AUS_195</v>
      </c>
      <c r="B550">
        <f>IF(I550=I549,B549+1,1)</f>
        <v>195</v>
      </c>
      <c r="C550" t="s">
        <v>745</v>
      </c>
      <c r="D550" t="s">
        <v>745</v>
      </c>
      <c r="E550">
        <v>-34.3829</v>
      </c>
      <c r="F550">
        <v>136.0833</v>
      </c>
      <c r="G550" t="s">
        <v>545</v>
      </c>
      <c r="H550" t="str">
        <f>IFERROR(VLOOKUP(I550,'country(26mar)'!C$2:D$251,2,FALSE),"")</f>
        <v>base.au</v>
      </c>
      <c r="I550" t="s">
        <v>546</v>
      </c>
      <c r="J550" t="s">
        <v>547</v>
      </c>
      <c r="K550" t="s">
        <v>548</v>
      </c>
      <c r="L550" t="str">
        <f>CONCATENATE(G550," ",K550)</f>
        <v>Australia South Australia</v>
      </c>
      <c r="M550" t="str">
        <f>IFERROR(VLOOKUP(L550,'State(need_input)'!I$2:J$3992,2,FALSE),"")</f>
        <v>base.state_au_5</v>
      </c>
      <c r="O550">
        <v>1791</v>
      </c>
      <c r="P550">
        <v>1036529327</v>
      </c>
    </row>
    <row r="551" spans="1:16">
      <c r="A551" s="5" t="str">
        <f>CONCATENATE("rdx_city_",J551,"_",B551)</f>
        <v>rdx_city_AUS_196</v>
      </c>
      <c r="B551">
        <f>IF(I551=I550,B550+1,1)</f>
        <v>196</v>
      </c>
      <c r="C551" t="s">
        <v>746</v>
      </c>
      <c r="D551" t="s">
        <v>746</v>
      </c>
      <c r="E551">
        <v>-35.3096</v>
      </c>
      <c r="F551">
        <v>148.22</v>
      </c>
      <c r="G551" t="s">
        <v>545</v>
      </c>
      <c r="H551" t="str">
        <f>IFERROR(VLOOKUP(I551,'country(26mar)'!C$2:D$251,2,FALSE),"")</f>
        <v>base.au</v>
      </c>
      <c r="I551" t="s">
        <v>546</v>
      </c>
      <c r="J551" t="s">
        <v>547</v>
      </c>
      <c r="K551" t="s">
        <v>554</v>
      </c>
      <c r="L551" t="str">
        <f>CONCATENATE(G551," ",K551)</f>
        <v>Australia New South Wales</v>
      </c>
      <c r="M551" t="str">
        <f>IFERROR(VLOOKUP(L551,'State(need_input)'!I$2:J$3992,2,FALSE),"")</f>
        <v>base.state_au_2</v>
      </c>
      <c r="O551">
        <v>6526</v>
      </c>
      <c r="P551">
        <v>1036777587</v>
      </c>
    </row>
    <row r="552" spans="1:16">
      <c r="A552" s="5" t="str">
        <f>CONCATENATE("rdx_city_",J552,"_",B552)</f>
        <v>rdx_city_AUS_197</v>
      </c>
      <c r="B552">
        <f>IF(I552=I551,B551+1,1)</f>
        <v>197</v>
      </c>
      <c r="C552" t="s">
        <v>747</v>
      </c>
      <c r="D552" t="s">
        <v>747</v>
      </c>
      <c r="E552">
        <v>-28.1826</v>
      </c>
      <c r="F552">
        <v>153.5466</v>
      </c>
      <c r="G552" t="s">
        <v>545</v>
      </c>
      <c r="H552" t="str">
        <f>IFERROR(VLOOKUP(I552,'country(26mar)'!C$2:D$251,2,FALSE),"")</f>
        <v>base.au</v>
      </c>
      <c r="I552" t="s">
        <v>546</v>
      </c>
      <c r="J552" t="s">
        <v>547</v>
      </c>
      <c r="K552" t="s">
        <v>554</v>
      </c>
      <c r="L552" t="str">
        <f>CONCATENATE(G552," ",K552)</f>
        <v>Australia New South Wales</v>
      </c>
      <c r="M552" t="str">
        <f>IFERROR(VLOOKUP(L552,'State(need_input)'!I$2:J$3992,2,FALSE),"")</f>
        <v>base.state_au_2</v>
      </c>
      <c r="O552">
        <v>33065</v>
      </c>
      <c r="P552">
        <v>1036571941</v>
      </c>
    </row>
    <row r="553" spans="1:16">
      <c r="A553" s="5" t="str">
        <f>CONCATENATE("rdx_city_",J553,"_",B553)</f>
        <v>rdx_city_AUS_198</v>
      </c>
      <c r="B553">
        <f>IF(I553=I552,B552+1,1)</f>
        <v>198</v>
      </c>
      <c r="C553" t="s">
        <v>748</v>
      </c>
      <c r="D553" t="s">
        <v>748</v>
      </c>
      <c r="E553">
        <v>-35.3495</v>
      </c>
      <c r="F553">
        <v>150.47</v>
      </c>
      <c r="G553" t="s">
        <v>545</v>
      </c>
      <c r="H553" t="str">
        <f>IFERROR(VLOOKUP(I553,'country(26mar)'!C$2:D$251,2,FALSE),"")</f>
        <v>base.au</v>
      </c>
      <c r="I553" t="s">
        <v>546</v>
      </c>
      <c r="J553" t="s">
        <v>547</v>
      </c>
      <c r="K553" t="s">
        <v>554</v>
      </c>
      <c r="L553" t="str">
        <f>CONCATENATE(G553," ",K553)</f>
        <v>Australia New South Wales</v>
      </c>
      <c r="M553" t="str">
        <f>IFERROR(VLOOKUP(L553,'State(need_input)'!I$2:J$3992,2,FALSE),"")</f>
        <v>base.state_au_2</v>
      </c>
      <c r="O553">
        <v>9250</v>
      </c>
      <c r="P553">
        <v>1036687220</v>
      </c>
    </row>
    <row r="554" spans="1:16">
      <c r="A554" s="5" t="str">
        <f>CONCATENATE("rdx_city_",J554,"_",B554)</f>
        <v>rdx_city_AUS_199</v>
      </c>
      <c r="B554">
        <f>IF(I554=I553,B553+1,1)</f>
        <v>199</v>
      </c>
      <c r="C554" t="s">
        <v>749</v>
      </c>
      <c r="D554" t="s">
        <v>749</v>
      </c>
      <c r="E554">
        <v>-35.5596</v>
      </c>
      <c r="F554">
        <v>138.6173</v>
      </c>
      <c r="G554" t="s">
        <v>545</v>
      </c>
      <c r="H554" t="str">
        <f>IFERROR(VLOOKUP(I554,'country(26mar)'!C$2:D$251,2,FALSE),"")</f>
        <v>base.au</v>
      </c>
      <c r="I554" t="s">
        <v>546</v>
      </c>
      <c r="J554" t="s">
        <v>547</v>
      </c>
      <c r="K554" t="s">
        <v>548</v>
      </c>
      <c r="L554" t="str">
        <f>CONCATENATE(G554," ",K554)</f>
        <v>Australia South Australia</v>
      </c>
      <c r="M554" t="str">
        <f>IFERROR(VLOOKUP(L554,'State(need_input)'!I$2:J$3992,2,FALSE),"")</f>
        <v>base.state_au_5</v>
      </c>
      <c r="O554">
        <v>7760</v>
      </c>
      <c r="P554">
        <v>1036536547</v>
      </c>
    </row>
    <row r="555" spans="1:16">
      <c r="A555" s="5" t="str">
        <f>CONCATENATE("rdx_city_",J555,"_",B555)</f>
        <v>rdx_city_AUS_200</v>
      </c>
      <c r="B555">
        <f>IF(I555=I554,B554+1,1)</f>
        <v>200</v>
      </c>
      <c r="C555" t="s">
        <v>750</v>
      </c>
      <c r="D555" t="s">
        <v>750</v>
      </c>
      <c r="E555">
        <v>-35.1222</v>
      </c>
      <c r="F555">
        <v>147.34</v>
      </c>
      <c r="G555" t="s">
        <v>545</v>
      </c>
      <c r="H555" t="str">
        <f>IFERROR(VLOOKUP(I555,'country(26mar)'!C$2:D$251,2,FALSE),"")</f>
        <v>base.au</v>
      </c>
      <c r="I555" t="s">
        <v>546</v>
      </c>
      <c r="J555" t="s">
        <v>547</v>
      </c>
      <c r="K555" t="s">
        <v>554</v>
      </c>
      <c r="L555" t="str">
        <f>CONCATENATE(G555," ",K555)</f>
        <v>Australia New South Wales</v>
      </c>
      <c r="M555" t="str">
        <f>IFERROR(VLOOKUP(L555,'State(need_input)'!I$2:J$3992,2,FALSE),"")</f>
        <v>base.state_au_2</v>
      </c>
      <c r="O555">
        <v>55381</v>
      </c>
      <c r="P555">
        <v>1036273188</v>
      </c>
    </row>
    <row r="556" spans="1:16">
      <c r="A556" s="5" t="str">
        <f>CONCATENATE("rdx_city_",J556,"_",B556)</f>
        <v>rdx_city_AUS_201</v>
      </c>
      <c r="B556">
        <f>IF(I556=I555,B555+1,1)</f>
        <v>201</v>
      </c>
      <c r="C556" t="s">
        <v>751</v>
      </c>
      <c r="D556" t="s">
        <v>751</v>
      </c>
      <c r="E556">
        <v>-33.2996</v>
      </c>
      <c r="F556">
        <v>117.35</v>
      </c>
      <c r="G556" t="s">
        <v>545</v>
      </c>
      <c r="H556" t="str">
        <f>IFERROR(VLOOKUP(I556,'country(26mar)'!C$2:D$251,2,FALSE),"")</f>
        <v>base.au</v>
      </c>
      <c r="I556" t="s">
        <v>546</v>
      </c>
      <c r="J556" t="s">
        <v>547</v>
      </c>
      <c r="K556" t="s">
        <v>552</v>
      </c>
      <c r="L556" t="str">
        <f>CONCATENATE(G556," ",K556)</f>
        <v>Australia Western Australia</v>
      </c>
      <c r="M556" t="str">
        <f>IFERROR(VLOOKUP(L556,'State(need_input)'!I$2:J$3992,2,FALSE),"")</f>
        <v>base.state_au_8</v>
      </c>
      <c r="O556">
        <v>1598</v>
      </c>
      <c r="P556">
        <v>1036851354</v>
      </c>
    </row>
    <row r="557" spans="1:16">
      <c r="A557" s="5" t="str">
        <f>CONCATENATE("rdx_city_",J557,"_",B557)</f>
        <v>rdx_city_AUS_202</v>
      </c>
      <c r="B557">
        <f>IF(I557=I556,B556+1,1)</f>
        <v>202</v>
      </c>
      <c r="C557" t="s">
        <v>752</v>
      </c>
      <c r="D557" t="s">
        <v>752</v>
      </c>
      <c r="E557">
        <v>-33.9329</v>
      </c>
      <c r="F557">
        <v>137.6333</v>
      </c>
      <c r="G557" t="s">
        <v>545</v>
      </c>
      <c r="H557" t="str">
        <f>IFERROR(VLOOKUP(I557,'country(26mar)'!C$2:D$251,2,FALSE),"")</f>
        <v>base.au</v>
      </c>
      <c r="I557" t="s">
        <v>546</v>
      </c>
      <c r="J557" t="s">
        <v>547</v>
      </c>
      <c r="K557" t="s">
        <v>548</v>
      </c>
      <c r="L557" t="str">
        <f>CONCATENATE(G557," ",K557)</f>
        <v>Australia South Australia</v>
      </c>
      <c r="M557" t="str">
        <f>IFERROR(VLOOKUP(L557,'State(need_input)'!I$2:J$3992,2,FALSE),"")</f>
        <v>base.state_au_5</v>
      </c>
      <c r="O557">
        <v>2779</v>
      </c>
      <c r="P557">
        <v>1036743246</v>
      </c>
    </row>
    <row r="558" spans="1:16">
      <c r="A558" s="5" t="str">
        <f>CONCATENATE("rdx_city_",J558,"_",B558)</f>
        <v>rdx_city_AUS_203</v>
      </c>
      <c r="B558">
        <f>IF(I558=I557,B557+1,1)</f>
        <v>203</v>
      </c>
      <c r="C558" t="s">
        <v>753</v>
      </c>
      <c r="D558" t="s">
        <v>753</v>
      </c>
      <c r="E558">
        <v>-36.36</v>
      </c>
      <c r="F558">
        <v>146.3</v>
      </c>
      <c r="G558" t="s">
        <v>545</v>
      </c>
      <c r="H558" t="str">
        <f>IFERROR(VLOOKUP(I558,'country(26mar)'!C$2:D$251,2,FALSE),"")</f>
        <v>base.au</v>
      </c>
      <c r="I558" t="s">
        <v>546</v>
      </c>
      <c r="J558" t="s">
        <v>547</v>
      </c>
      <c r="K558" t="s">
        <v>502</v>
      </c>
      <c r="L558" t="str">
        <f>CONCATENATE(G558," ",K558)</f>
        <v>Australia Victoria</v>
      </c>
      <c r="M558" t="str">
        <f>IFERROR(VLOOKUP(L558,'State(need_input)'!I$2:J$3992,2,FALSE),"")</f>
        <v>base.state_au_7</v>
      </c>
      <c r="O558">
        <v>14022</v>
      </c>
      <c r="P558">
        <v>1036395326</v>
      </c>
    </row>
    <row r="559" spans="1:16">
      <c r="A559" s="5" t="str">
        <f>CONCATENATE("rdx_city_",J559,"_",B559)</f>
        <v>rdx_city_AUS_204</v>
      </c>
      <c r="B559">
        <f>IF(I559=I558,B558+1,1)</f>
        <v>204</v>
      </c>
      <c r="C559" t="s">
        <v>754</v>
      </c>
      <c r="D559" t="s">
        <v>754</v>
      </c>
      <c r="E559">
        <v>-38.38</v>
      </c>
      <c r="F559">
        <v>142.47</v>
      </c>
      <c r="G559" t="s">
        <v>545</v>
      </c>
      <c r="H559" t="str">
        <f>IFERROR(VLOOKUP(I559,'country(26mar)'!C$2:D$251,2,FALSE),"")</f>
        <v>base.au</v>
      </c>
      <c r="I559" t="s">
        <v>546</v>
      </c>
      <c r="J559" t="s">
        <v>547</v>
      </c>
      <c r="K559" t="s">
        <v>502</v>
      </c>
      <c r="L559" t="str">
        <f>CONCATENATE(G559," ",K559)</f>
        <v>Australia Victoria</v>
      </c>
      <c r="M559" t="str">
        <f>IFERROR(VLOOKUP(L559,'State(need_input)'!I$2:J$3992,2,FALSE),"")</f>
        <v>base.state_au_7</v>
      </c>
      <c r="O559">
        <v>29928</v>
      </c>
      <c r="P559">
        <v>1036291219</v>
      </c>
    </row>
    <row r="560" spans="1:16">
      <c r="A560" s="5" t="str">
        <f>CONCATENATE("rdx_city_",J560,"_",B560)</f>
        <v>rdx_city_AUS_205</v>
      </c>
      <c r="B560">
        <f>IF(I560=I559,B559+1,1)</f>
        <v>205</v>
      </c>
      <c r="C560" t="s">
        <v>755</v>
      </c>
      <c r="D560" t="s">
        <v>755</v>
      </c>
      <c r="E560">
        <v>-28.2292</v>
      </c>
      <c r="F560">
        <v>152.0203</v>
      </c>
      <c r="G560" t="s">
        <v>545</v>
      </c>
      <c r="H560" t="str">
        <f>IFERROR(VLOOKUP(I560,'country(26mar)'!C$2:D$251,2,FALSE),"")</f>
        <v>base.au</v>
      </c>
      <c r="I560" t="s">
        <v>546</v>
      </c>
      <c r="J560" t="s">
        <v>547</v>
      </c>
      <c r="K560" t="s">
        <v>559</v>
      </c>
      <c r="L560" t="str">
        <f>CONCATENATE(G560," ",K560)</f>
        <v>Australia Queensland</v>
      </c>
      <c r="M560" t="str">
        <f>IFERROR(VLOOKUP(L560,'State(need_input)'!I$2:J$3992,2,FALSE),"")</f>
        <v>base.state_au_4</v>
      </c>
      <c r="O560">
        <v>12347</v>
      </c>
      <c r="P560">
        <v>1036412726</v>
      </c>
    </row>
    <row r="561" spans="1:16">
      <c r="A561" s="5" t="str">
        <f>CONCATENATE("rdx_city_",J561,"_",B561)</f>
        <v>rdx_city_AUS_206</v>
      </c>
      <c r="B561">
        <f>IF(I561=I560,B560+1,1)</f>
        <v>206</v>
      </c>
      <c r="C561" t="s">
        <v>756</v>
      </c>
      <c r="D561" t="s">
        <v>756</v>
      </c>
      <c r="E561">
        <v>-12.6666</v>
      </c>
      <c r="F561">
        <v>141.8666</v>
      </c>
      <c r="G561" t="s">
        <v>545</v>
      </c>
      <c r="H561" t="str">
        <f>IFERROR(VLOOKUP(I561,'country(26mar)'!C$2:D$251,2,FALSE),"")</f>
        <v>base.au</v>
      </c>
      <c r="I561" t="s">
        <v>546</v>
      </c>
      <c r="J561" t="s">
        <v>547</v>
      </c>
      <c r="K561" t="s">
        <v>559</v>
      </c>
      <c r="L561" t="str">
        <f>CONCATENATE(G561," ",K561)</f>
        <v>Australia Queensland</v>
      </c>
      <c r="M561" t="str">
        <f>IFERROR(VLOOKUP(L561,'State(need_input)'!I$2:J$3992,2,FALSE),"")</f>
        <v>base.state_au_4</v>
      </c>
      <c r="O561">
        <v>2830</v>
      </c>
      <c r="P561">
        <v>1036501067</v>
      </c>
    </row>
    <row r="562" spans="1:16">
      <c r="A562" s="5" t="str">
        <f>CONCATENATE("rdx_city_",J562,"_",B562)</f>
        <v>rdx_city_AUS_207</v>
      </c>
      <c r="B562">
        <f>IF(I562=I561,B561+1,1)</f>
        <v>207</v>
      </c>
      <c r="C562" t="s">
        <v>757</v>
      </c>
      <c r="D562" t="s">
        <v>757</v>
      </c>
      <c r="E562">
        <v>-33.025</v>
      </c>
      <c r="F562">
        <v>137.5614</v>
      </c>
      <c r="G562" t="s">
        <v>545</v>
      </c>
      <c r="H562" t="str">
        <f>IFERROR(VLOOKUP(I562,'country(26mar)'!C$2:D$251,2,FALSE),"")</f>
        <v>base.au</v>
      </c>
      <c r="I562" t="s">
        <v>546</v>
      </c>
      <c r="J562" t="s">
        <v>547</v>
      </c>
      <c r="K562" t="s">
        <v>548</v>
      </c>
      <c r="L562" t="str">
        <f>CONCATENATE(G562," ",K562)</f>
        <v>Australia South Australia</v>
      </c>
      <c r="M562" t="str">
        <f>IFERROR(VLOOKUP(L562,'State(need_input)'!I$2:J$3992,2,FALSE),"")</f>
        <v>base.state_au_5</v>
      </c>
      <c r="O562">
        <v>22559</v>
      </c>
      <c r="P562">
        <v>1036961366</v>
      </c>
    </row>
    <row r="563" spans="1:16">
      <c r="A563" s="5" t="str">
        <f>CONCATENATE("rdx_city_",J563,"_",B563)</f>
        <v>rdx_city_AUS_208</v>
      </c>
      <c r="B563">
        <f>IF(I563=I562,B562+1,1)</f>
        <v>208</v>
      </c>
      <c r="C563" t="s">
        <v>758</v>
      </c>
      <c r="D563" t="s">
        <v>758</v>
      </c>
      <c r="E563">
        <v>-31.5662</v>
      </c>
      <c r="F563">
        <v>143.3833</v>
      </c>
      <c r="G563" t="s">
        <v>545</v>
      </c>
      <c r="H563" t="str">
        <f>IFERROR(VLOOKUP(I563,'country(26mar)'!C$2:D$251,2,FALSE),"")</f>
        <v>base.au</v>
      </c>
      <c r="I563" t="s">
        <v>546</v>
      </c>
      <c r="J563" t="s">
        <v>547</v>
      </c>
      <c r="K563" t="s">
        <v>554</v>
      </c>
      <c r="L563" t="str">
        <f>CONCATENATE(G563," ",K563)</f>
        <v>Australia New South Wales</v>
      </c>
      <c r="M563" t="str">
        <f>IFERROR(VLOOKUP(L563,'State(need_input)'!I$2:J$3992,2,FALSE),"")</f>
        <v>base.state_au_2</v>
      </c>
      <c r="O563">
        <v>442</v>
      </c>
      <c r="P563">
        <v>1036134474</v>
      </c>
    </row>
    <row r="564" spans="1:16">
      <c r="A564" s="5" t="str">
        <f>CONCATENATE("rdx_city_",J564,"_",B564)</f>
        <v>rdx_city_AUS_209</v>
      </c>
      <c r="B564">
        <f>IF(I564=I563,B563+1,1)</f>
        <v>209</v>
      </c>
      <c r="C564" t="s">
        <v>759</v>
      </c>
      <c r="D564" t="s">
        <v>759</v>
      </c>
      <c r="E564">
        <v>-25.4332</v>
      </c>
      <c r="F564">
        <v>142.6502</v>
      </c>
      <c r="G564" t="s">
        <v>545</v>
      </c>
      <c r="H564" t="str">
        <f>IFERROR(VLOOKUP(I564,'country(26mar)'!C$2:D$251,2,FALSE),"")</f>
        <v>base.au</v>
      </c>
      <c r="I564" t="s">
        <v>546</v>
      </c>
      <c r="J564" t="s">
        <v>547</v>
      </c>
      <c r="K564" t="s">
        <v>559</v>
      </c>
      <c r="L564" t="str">
        <f>CONCATENATE(G564," ",K564)</f>
        <v>Australia Queensland</v>
      </c>
      <c r="M564" t="str">
        <f>IFERROR(VLOOKUP(L564,'State(need_input)'!I$2:J$3992,2,FALSE),"")</f>
        <v>base.state_au_4</v>
      </c>
      <c r="O564">
        <v>158</v>
      </c>
      <c r="P564">
        <v>1036272226</v>
      </c>
    </row>
    <row r="565" spans="1:16">
      <c r="A565" s="5" t="str">
        <f>CONCATENATE("rdx_city_",J565,"_",B565)</f>
        <v>rdx_city_AUS_210</v>
      </c>
      <c r="B565">
        <f>IF(I565=I564,B564+1,1)</f>
        <v>210</v>
      </c>
      <c r="C565" t="s">
        <v>760</v>
      </c>
      <c r="D565" t="s">
        <v>760</v>
      </c>
      <c r="E565">
        <v>-22.3996</v>
      </c>
      <c r="F565">
        <v>143.0333</v>
      </c>
      <c r="G565" t="s">
        <v>545</v>
      </c>
      <c r="H565" t="str">
        <f>IFERROR(VLOOKUP(I565,'country(26mar)'!C$2:D$251,2,FALSE),"")</f>
        <v>base.au</v>
      </c>
      <c r="I565" t="s">
        <v>546</v>
      </c>
      <c r="J565" t="s">
        <v>547</v>
      </c>
      <c r="K565" t="s">
        <v>559</v>
      </c>
      <c r="L565" t="str">
        <f>CONCATENATE(G565," ",K565)</f>
        <v>Australia Queensland</v>
      </c>
      <c r="M565" t="str">
        <f>IFERROR(VLOOKUP(L565,'State(need_input)'!I$2:J$3992,2,FALSE),"")</f>
        <v>base.state_au_4</v>
      </c>
      <c r="O565">
        <v>1157</v>
      </c>
      <c r="P565">
        <v>1036031036</v>
      </c>
    </row>
    <row r="566" spans="1:16">
      <c r="A566" s="5" t="str">
        <f>CONCATENATE("rdx_city_",J566,"_",B566)</f>
        <v>rdx_city_AUS_211</v>
      </c>
      <c r="B566">
        <f>IF(I566=I565,B565+1,1)</f>
        <v>211</v>
      </c>
      <c r="C566" t="s">
        <v>761</v>
      </c>
      <c r="D566" t="s">
        <v>761</v>
      </c>
      <c r="E566">
        <v>-34.4154</v>
      </c>
      <c r="F566">
        <v>150.89</v>
      </c>
      <c r="G566" t="s">
        <v>545</v>
      </c>
      <c r="H566" t="str">
        <f>IFERROR(VLOOKUP(I566,'country(26mar)'!C$2:D$251,2,FALSE),"")</f>
        <v>base.au</v>
      </c>
      <c r="I566" t="s">
        <v>546</v>
      </c>
      <c r="J566" t="s">
        <v>547</v>
      </c>
      <c r="K566" t="s">
        <v>554</v>
      </c>
      <c r="L566" t="str">
        <f>CONCATENATE(G566," ",K566)</f>
        <v>Australia New South Wales</v>
      </c>
      <c r="M566" t="str">
        <f>IFERROR(VLOOKUP(L566,'State(need_input)'!I$2:J$3992,2,FALSE),"")</f>
        <v>base.state_au_2</v>
      </c>
      <c r="O566">
        <v>260914</v>
      </c>
      <c r="P566">
        <v>1036502269</v>
      </c>
    </row>
    <row r="567" spans="1:16">
      <c r="A567" s="5" t="str">
        <f>CONCATENATE("rdx_city_",J567,"_",B567)</f>
        <v>rdx_city_AUS_212</v>
      </c>
      <c r="B567">
        <f>IF(I567=I566,B566+1,1)</f>
        <v>212</v>
      </c>
      <c r="C567" t="s">
        <v>762</v>
      </c>
      <c r="D567" t="s">
        <v>762</v>
      </c>
      <c r="E567">
        <v>-38.6095</v>
      </c>
      <c r="F567">
        <v>145.59</v>
      </c>
      <c r="G567" t="s">
        <v>545</v>
      </c>
      <c r="H567" t="str">
        <f>IFERROR(VLOOKUP(I567,'country(26mar)'!C$2:D$251,2,FALSE),"")</f>
        <v>base.au</v>
      </c>
      <c r="I567" t="s">
        <v>546</v>
      </c>
      <c r="J567" t="s">
        <v>547</v>
      </c>
      <c r="K567" t="s">
        <v>502</v>
      </c>
      <c r="L567" t="str">
        <f>CONCATENATE(G567," ",K567)</f>
        <v>Australia Victoria</v>
      </c>
      <c r="M567" t="str">
        <f>IFERROR(VLOOKUP(L567,'State(need_input)'!I$2:J$3992,2,FALSE),"")</f>
        <v>base.state_au_7</v>
      </c>
      <c r="O567">
        <v>5985</v>
      </c>
      <c r="P567">
        <v>1036415078</v>
      </c>
    </row>
    <row r="568" spans="1:16">
      <c r="A568" s="5" t="str">
        <f>CONCATENATE("rdx_city_",J568,"_",B568)</f>
        <v>rdx_city_AUS_213</v>
      </c>
      <c r="B568">
        <f>IF(I568=I567,B567+1,1)</f>
        <v>213</v>
      </c>
      <c r="C568" t="s">
        <v>763</v>
      </c>
      <c r="D568" t="s">
        <v>763</v>
      </c>
      <c r="E568">
        <v>-31.1496</v>
      </c>
      <c r="F568">
        <v>136.8</v>
      </c>
      <c r="G568" t="s">
        <v>545</v>
      </c>
      <c r="H568" t="str">
        <f>IFERROR(VLOOKUP(I568,'country(26mar)'!C$2:D$251,2,FALSE),"")</f>
        <v>base.au</v>
      </c>
      <c r="I568" t="s">
        <v>546</v>
      </c>
      <c r="J568" t="s">
        <v>547</v>
      </c>
      <c r="K568" t="s">
        <v>548</v>
      </c>
      <c r="L568" t="str">
        <f>CONCATENATE(G568," ",K568)</f>
        <v>Australia South Australia</v>
      </c>
      <c r="M568" t="str">
        <f>IFERROR(VLOOKUP(L568,'State(need_input)'!I$2:J$3992,2,FALSE),"")</f>
        <v>base.state_au_5</v>
      </c>
      <c r="O568">
        <v>450</v>
      </c>
      <c r="P568">
        <v>1036392822</v>
      </c>
    </row>
    <row r="569" spans="1:16">
      <c r="A569" s="5" t="str">
        <f>CONCATENATE("rdx_city_",J569,"_",B569)</f>
        <v>rdx_city_AUS_214</v>
      </c>
      <c r="B569">
        <f>IF(I569=I568,B568+1,1)</f>
        <v>214</v>
      </c>
      <c r="C569" t="s">
        <v>764</v>
      </c>
      <c r="D569" t="s">
        <v>764</v>
      </c>
      <c r="E569">
        <v>-15.374</v>
      </c>
      <c r="F569">
        <v>128.3601</v>
      </c>
      <c r="G569" t="s">
        <v>545</v>
      </c>
      <c r="H569" t="str">
        <f>IFERROR(VLOOKUP(I569,'country(26mar)'!C$2:D$251,2,FALSE),"")</f>
        <v>base.au</v>
      </c>
      <c r="I569" t="s">
        <v>546</v>
      </c>
      <c r="J569" t="s">
        <v>547</v>
      </c>
      <c r="K569" t="s">
        <v>552</v>
      </c>
      <c r="L569" t="str">
        <f>CONCATENATE(G569," ",K569)</f>
        <v>Australia Western Australia</v>
      </c>
      <c r="M569" t="str">
        <f>IFERROR(VLOOKUP(L569,'State(need_input)'!I$2:J$3992,2,FALSE),"")</f>
        <v>base.state_au_8</v>
      </c>
      <c r="O569">
        <v>800</v>
      </c>
      <c r="P569">
        <v>1036474435</v>
      </c>
    </row>
    <row r="570" spans="1:16">
      <c r="A570" s="5" t="str">
        <f>CONCATENATE("rdx_city_",J570,"_",B570)</f>
        <v>rdx_city_AUS_215</v>
      </c>
      <c r="B570">
        <f>IF(I570=I569,B569+1,1)</f>
        <v>215</v>
      </c>
      <c r="C570" t="s">
        <v>765</v>
      </c>
      <c r="D570" t="s">
        <v>765</v>
      </c>
      <c r="E570">
        <v>-29.423</v>
      </c>
      <c r="F570">
        <v>153.3533</v>
      </c>
      <c r="G570" t="s">
        <v>545</v>
      </c>
      <c r="H570" t="str">
        <f>IFERROR(VLOOKUP(I570,'country(26mar)'!C$2:D$251,2,FALSE),"")</f>
        <v>base.au</v>
      </c>
      <c r="I570" t="s">
        <v>546</v>
      </c>
      <c r="J570" t="s">
        <v>547</v>
      </c>
      <c r="K570" t="s">
        <v>554</v>
      </c>
      <c r="L570" t="str">
        <f>CONCATENATE(G570," ",K570)</f>
        <v>Australia New South Wales</v>
      </c>
      <c r="M570" t="str">
        <f>IFERROR(VLOOKUP(L570,'State(need_input)'!I$2:J$3992,2,FALSE),"")</f>
        <v>base.state_au_2</v>
      </c>
      <c r="O570">
        <v>1806</v>
      </c>
      <c r="P570">
        <v>1036259324</v>
      </c>
    </row>
    <row r="571" spans="1:16">
      <c r="A571" s="5" t="str">
        <f>CONCATENATE("rdx_city_",J571,"_",B571)</f>
        <v>rdx_city_AUS_216</v>
      </c>
      <c r="B571">
        <f>IF(I571=I570,B570+1,1)</f>
        <v>216</v>
      </c>
      <c r="C571" t="s">
        <v>766</v>
      </c>
      <c r="D571" t="s">
        <v>766</v>
      </c>
      <c r="E571">
        <v>-23.1329</v>
      </c>
      <c r="F571">
        <v>150.7567</v>
      </c>
      <c r="G571" t="s">
        <v>545</v>
      </c>
      <c r="H571" t="str">
        <f>IFERROR(VLOOKUP(I571,'country(26mar)'!C$2:D$251,2,FALSE),"")</f>
        <v>base.au</v>
      </c>
      <c r="I571" t="s">
        <v>546</v>
      </c>
      <c r="J571" t="s">
        <v>547</v>
      </c>
      <c r="K571" t="s">
        <v>559</v>
      </c>
      <c r="L571" t="str">
        <f>CONCATENATE(G571," ",K571)</f>
        <v>Australia Queensland</v>
      </c>
      <c r="M571" t="str">
        <f>IFERROR(VLOOKUP(L571,'State(need_input)'!I$2:J$3992,2,FALSE),"")</f>
        <v>base.state_au_4</v>
      </c>
      <c r="O571">
        <v>10769</v>
      </c>
      <c r="P571">
        <v>1036180170</v>
      </c>
    </row>
    <row r="572" spans="1:16">
      <c r="A572" s="5" t="str">
        <f>CONCATENATE("rdx_city_",J572,"_",B572)</f>
        <v>rdx_city_AUS_217</v>
      </c>
      <c r="B572">
        <f>IF(I572=I571,B571+1,1)</f>
        <v>217</v>
      </c>
      <c r="C572" t="s">
        <v>767</v>
      </c>
      <c r="D572" t="s">
        <v>767</v>
      </c>
      <c r="E572">
        <v>-34.3096</v>
      </c>
      <c r="F572">
        <v>148.29</v>
      </c>
      <c r="G572" t="s">
        <v>545</v>
      </c>
      <c r="H572" t="str">
        <f>IFERROR(VLOOKUP(I572,'country(26mar)'!C$2:D$251,2,FALSE),"")</f>
        <v>base.au</v>
      </c>
      <c r="I572" t="s">
        <v>546</v>
      </c>
      <c r="J572" t="s">
        <v>547</v>
      </c>
      <c r="K572" t="s">
        <v>554</v>
      </c>
      <c r="L572" t="str">
        <f>CONCATENATE(G572," ",K572)</f>
        <v>Australia New South Wales</v>
      </c>
      <c r="M572" t="str">
        <f>IFERROR(VLOOKUP(L572,'State(need_input)'!I$2:J$3992,2,FALSE),"")</f>
        <v>base.state_au_2</v>
      </c>
      <c r="O572">
        <v>7501</v>
      </c>
      <c r="P572">
        <v>1036073044</v>
      </c>
    </row>
    <row r="573" spans="1:16">
      <c r="A573" s="5" t="str">
        <f>CONCATENATE("rdx_city_",J573,"_",B573)</f>
        <v>rdx_city_AUS_218</v>
      </c>
      <c r="B573">
        <f>IF(I573=I572,B572+1,1)</f>
        <v>218</v>
      </c>
      <c r="C573" t="s">
        <v>768</v>
      </c>
      <c r="D573" t="s">
        <v>768</v>
      </c>
      <c r="E573">
        <v>-25.2405</v>
      </c>
      <c r="F573">
        <v>130.9889</v>
      </c>
      <c r="G573" t="s">
        <v>545</v>
      </c>
      <c r="H573" t="str">
        <f>IFERROR(VLOOKUP(I573,'country(26mar)'!C$2:D$251,2,FALSE),"")</f>
        <v>base.au</v>
      </c>
      <c r="I573" t="s">
        <v>546</v>
      </c>
      <c r="J573" t="s">
        <v>547</v>
      </c>
      <c r="K573" t="s">
        <v>550</v>
      </c>
      <c r="L573" t="str">
        <f>CONCATENATE(G573," ",K573)</f>
        <v>Australia Northern Territory</v>
      </c>
      <c r="M573" t="str">
        <f>IFERROR(VLOOKUP(L573,'State(need_input)'!I$2:J$3992,2,FALSE),"")</f>
        <v>base.state_au_3</v>
      </c>
      <c r="O573">
        <v>930</v>
      </c>
      <c r="P573">
        <v>1036245584</v>
      </c>
    </row>
    <row r="574" spans="1:16">
      <c r="A574" s="5" t="str">
        <f>CONCATENATE("rdx_city_",J574,"_",B574)</f>
        <v>rdx_city_AUT_1</v>
      </c>
      <c r="B574">
        <f>IF(I574=I573,B573+1,1)</f>
        <v>1</v>
      </c>
      <c r="C574" t="s">
        <v>769</v>
      </c>
      <c r="D574" t="s">
        <v>769</v>
      </c>
      <c r="E574">
        <v>47.5167</v>
      </c>
      <c r="F574">
        <v>9.7667</v>
      </c>
      <c r="G574" t="s">
        <v>770</v>
      </c>
      <c r="H574" t="str">
        <f>IFERROR(VLOOKUP(I574,'country(26mar)'!C$2:D$251,2,FALSE),"")</f>
        <v>base.at</v>
      </c>
      <c r="I574" t="s">
        <v>771</v>
      </c>
      <c r="J574" t="s">
        <v>772</v>
      </c>
      <c r="K574" t="s">
        <v>773</v>
      </c>
      <c r="L574" t="str">
        <f>CONCATENATE(G574," ",K574)</f>
        <v>Austria Vorarlberg</v>
      </c>
      <c r="M574" t="str">
        <f>IFERROR(VLOOKUP(L574,'State(need_input)'!I$2:J$3992,2,FALSE),"")</f>
        <v>state_AT_Vor_3</v>
      </c>
      <c r="N574" t="s">
        <v>23</v>
      </c>
      <c r="O574">
        <v>26928</v>
      </c>
      <c r="P574">
        <v>1040174258</v>
      </c>
    </row>
    <row r="575" spans="1:16">
      <c r="A575" s="5" t="str">
        <f>CONCATENATE("rdx_city_",J575,"_",B575)</f>
        <v>rdx_city_AUT_2</v>
      </c>
      <c r="B575">
        <f>IF(I575=I574,B574+1,1)</f>
        <v>2</v>
      </c>
      <c r="C575" t="s">
        <v>774</v>
      </c>
      <c r="D575" t="s">
        <v>774</v>
      </c>
      <c r="E575">
        <v>47.8333</v>
      </c>
      <c r="F575">
        <v>16.5333</v>
      </c>
      <c r="G575" t="s">
        <v>770</v>
      </c>
      <c r="H575" t="str">
        <f>IFERROR(VLOOKUP(I575,'country(26mar)'!C$2:D$251,2,FALSE),"")</f>
        <v>base.at</v>
      </c>
      <c r="I575" t="s">
        <v>771</v>
      </c>
      <c r="J575" t="s">
        <v>772</v>
      </c>
      <c r="K575" t="s">
        <v>775</v>
      </c>
      <c r="L575" t="str">
        <f>CONCATENATE(G575," ",K575)</f>
        <v>Austria Burgenland</v>
      </c>
      <c r="M575" t="str">
        <f>IFERROR(VLOOKUP(L575,'State(need_input)'!I$2:J$3992,2,FALSE),"")</f>
        <v>state_AT_Bur_1</v>
      </c>
      <c r="N575" t="s">
        <v>23</v>
      </c>
      <c r="O575">
        <v>13165</v>
      </c>
      <c r="P575">
        <v>1040751740</v>
      </c>
    </row>
    <row r="576" spans="1:16">
      <c r="A576" s="5" t="str">
        <f>CONCATENATE("rdx_city_",J576,"_",B576)</f>
        <v>rdx_city_AUT_3</v>
      </c>
      <c r="B576">
        <f>IF(I576=I575,B575+1,1)</f>
        <v>3</v>
      </c>
      <c r="C576" t="s">
        <v>776</v>
      </c>
      <c r="D576" t="s">
        <v>776</v>
      </c>
      <c r="E576">
        <v>47.0778</v>
      </c>
      <c r="F576">
        <v>15.41</v>
      </c>
      <c r="G576" t="s">
        <v>770</v>
      </c>
      <c r="H576" t="str">
        <f>IFERROR(VLOOKUP(I576,'country(26mar)'!C$2:D$251,2,FALSE),"")</f>
        <v>base.at</v>
      </c>
      <c r="I576" t="s">
        <v>771</v>
      </c>
      <c r="J576" t="s">
        <v>772</v>
      </c>
      <c r="K576" t="s">
        <v>777</v>
      </c>
      <c r="L576" t="str">
        <f>CONCATENATE(G576," ",K576)</f>
        <v>Austria Steiermark</v>
      </c>
      <c r="M576" t="str">
        <f>IFERROR(VLOOKUP(L576,'State(need_input)'!I$2:J$3992,2,FALSE),"")</f>
        <v>state_AT_Ste_7</v>
      </c>
      <c r="N576" t="s">
        <v>23</v>
      </c>
      <c r="O576">
        <v>263234</v>
      </c>
      <c r="P576">
        <v>1040184559</v>
      </c>
    </row>
    <row r="577" spans="1:16">
      <c r="A577" s="5" t="str">
        <f>CONCATENATE("rdx_city_",J577,"_",B577)</f>
        <v>rdx_city_AUT_4</v>
      </c>
      <c r="B577">
        <f>IF(I577=I576,B576+1,1)</f>
        <v>4</v>
      </c>
      <c r="C577" t="s">
        <v>778</v>
      </c>
      <c r="D577" t="s">
        <v>778</v>
      </c>
      <c r="E577">
        <v>47.2804</v>
      </c>
      <c r="F577">
        <v>11.41</v>
      </c>
      <c r="G577" t="s">
        <v>770</v>
      </c>
      <c r="H577" t="str">
        <f>IFERROR(VLOOKUP(I577,'country(26mar)'!C$2:D$251,2,FALSE),"")</f>
        <v>base.at</v>
      </c>
      <c r="I577" t="s">
        <v>771</v>
      </c>
      <c r="J577" t="s">
        <v>772</v>
      </c>
      <c r="K577" t="s">
        <v>779</v>
      </c>
      <c r="L577" t="str">
        <f>CONCATENATE(G577," ",K577)</f>
        <v>Austria Tirol</v>
      </c>
      <c r="M577" t="str">
        <f>IFERROR(VLOOKUP(L577,'State(need_input)'!I$2:J$3992,2,FALSE),"")</f>
        <v>state_AT_Tir_2</v>
      </c>
      <c r="N577" t="s">
        <v>23</v>
      </c>
      <c r="O577">
        <v>155214</v>
      </c>
      <c r="P577">
        <v>1040038924</v>
      </c>
    </row>
    <row r="578" spans="1:16">
      <c r="A578" s="5" t="str">
        <f>CONCATENATE("rdx_city_",J578,"_",B578)</f>
        <v>rdx_city_AUT_5</v>
      </c>
      <c r="B578">
        <f>IF(I578=I577,B577+1,1)</f>
        <v>5</v>
      </c>
      <c r="C578" t="s">
        <v>780</v>
      </c>
      <c r="D578" t="s">
        <v>780</v>
      </c>
      <c r="E578">
        <v>46.6203</v>
      </c>
      <c r="F578">
        <v>14.31</v>
      </c>
      <c r="G578" t="s">
        <v>770</v>
      </c>
      <c r="H578" t="str">
        <f>IFERROR(VLOOKUP(I578,'country(26mar)'!C$2:D$251,2,FALSE),"")</f>
        <v>base.at</v>
      </c>
      <c r="I578" t="s">
        <v>771</v>
      </c>
      <c r="J578" t="s">
        <v>772</v>
      </c>
      <c r="K578" t="s">
        <v>781</v>
      </c>
      <c r="L578" t="str">
        <f>CONCATENATE(G578," ",K578)</f>
        <v>Austria Kärnten</v>
      </c>
      <c r="M578" t="str">
        <f>IFERROR(VLOOKUP(L578,'State(need_input)'!I$2:J$3992,2,FALSE),"")</f>
        <v>state_AT_Kär_8</v>
      </c>
      <c r="N578" t="s">
        <v>23</v>
      </c>
      <c r="O578">
        <v>90610</v>
      </c>
      <c r="P578">
        <v>1040149651</v>
      </c>
    </row>
    <row r="579" spans="1:16">
      <c r="A579" s="5" t="str">
        <f>CONCATENATE("rdx_city_",J579,"_",B579)</f>
        <v>rdx_city_AUT_6</v>
      </c>
      <c r="B579">
        <f>IF(I579=I578,B578+1,1)</f>
        <v>6</v>
      </c>
      <c r="C579" t="s">
        <v>782</v>
      </c>
      <c r="D579" t="s">
        <v>782</v>
      </c>
      <c r="E579">
        <v>48.3192</v>
      </c>
      <c r="F579">
        <v>14.2888</v>
      </c>
      <c r="G579" t="s">
        <v>770</v>
      </c>
      <c r="H579" t="str">
        <f>IFERROR(VLOOKUP(I579,'country(26mar)'!C$2:D$251,2,FALSE),"")</f>
        <v>base.at</v>
      </c>
      <c r="I579" t="s">
        <v>771</v>
      </c>
      <c r="J579" t="s">
        <v>772</v>
      </c>
      <c r="K579" t="s">
        <v>783</v>
      </c>
      <c r="L579" t="str">
        <f>CONCATENATE(G579," ",K579)</f>
        <v>Austria Oberösterreich</v>
      </c>
      <c r="M579" t="str">
        <f>IFERROR(VLOOKUP(L579,'State(need_input)'!I$2:J$3992,2,FALSE),"")</f>
        <v>state_AT_Obe_5</v>
      </c>
      <c r="N579" t="s">
        <v>23</v>
      </c>
      <c r="O579">
        <v>349161</v>
      </c>
      <c r="P579">
        <v>1040261171</v>
      </c>
    </row>
    <row r="580" spans="1:16">
      <c r="A580" s="5" t="str">
        <f>CONCATENATE("rdx_city_",J580,"_",B580)</f>
        <v>rdx_city_AUT_7</v>
      </c>
      <c r="B580">
        <f>IF(I580=I579,B579+1,1)</f>
        <v>7</v>
      </c>
      <c r="C580" t="s">
        <v>784</v>
      </c>
      <c r="D580" t="s">
        <v>784</v>
      </c>
      <c r="E580">
        <v>47.8105</v>
      </c>
      <c r="F580">
        <v>13.04</v>
      </c>
      <c r="G580" t="s">
        <v>770</v>
      </c>
      <c r="H580" t="str">
        <f>IFERROR(VLOOKUP(I580,'country(26mar)'!C$2:D$251,2,FALSE),"")</f>
        <v>base.at</v>
      </c>
      <c r="I580" t="s">
        <v>771</v>
      </c>
      <c r="J580" t="s">
        <v>772</v>
      </c>
      <c r="K580" t="s">
        <v>784</v>
      </c>
      <c r="L580" t="str">
        <f>CONCATENATE(G580," ",K580)</f>
        <v>Austria Salzburg</v>
      </c>
      <c r="M580" t="str">
        <f>IFERROR(VLOOKUP(L580,'State(need_input)'!I$2:J$3992,2,FALSE),"")</f>
        <v>state_AT_Sal_4</v>
      </c>
      <c r="N580" t="s">
        <v>23</v>
      </c>
      <c r="O580">
        <v>206279</v>
      </c>
      <c r="P580">
        <v>1040312147</v>
      </c>
    </row>
    <row r="581" spans="1:16">
      <c r="A581" s="5" t="str">
        <f>CONCATENATE("rdx_city_",J581,"_",B581)</f>
        <v>rdx_city_AUT_8</v>
      </c>
      <c r="B581">
        <f>IF(I581=I580,B580+1,1)</f>
        <v>8</v>
      </c>
      <c r="C581" t="s">
        <v>785</v>
      </c>
      <c r="D581" t="s">
        <v>786</v>
      </c>
      <c r="E581">
        <v>48.2</v>
      </c>
      <c r="F581">
        <v>15.6333</v>
      </c>
      <c r="G581" t="s">
        <v>770</v>
      </c>
      <c r="H581" t="str">
        <f>IFERROR(VLOOKUP(I581,'country(26mar)'!C$2:D$251,2,FALSE),"")</f>
        <v>base.at</v>
      </c>
      <c r="I581" t="s">
        <v>771</v>
      </c>
      <c r="J581" t="s">
        <v>772</v>
      </c>
      <c r="K581" t="s">
        <v>787</v>
      </c>
      <c r="L581" t="str">
        <f>CONCATENATE(G581," ",K581)</f>
        <v>Austria Niederösterreich</v>
      </c>
      <c r="M581" t="str">
        <f>IFERROR(VLOOKUP(L581,'State(need_input)'!I$2:J$3992,2,FALSE),"")</f>
        <v>state_AT_Nie_6</v>
      </c>
      <c r="N581" t="s">
        <v>23</v>
      </c>
      <c r="P581">
        <v>1040313109</v>
      </c>
    </row>
    <row r="582" spans="1:16">
      <c r="A582" s="5" t="str">
        <f>CONCATENATE("rdx_city_",J582,"_",B582)</f>
        <v>rdx_city_AUT_9</v>
      </c>
      <c r="B582">
        <f>IF(I582=I581,B581+1,1)</f>
        <v>9</v>
      </c>
      <c r="C582" t="s">
        <v>788</v>
      </c>
      <c r="D582" t="s">
        <v>788</v>
      </c>
      <c r="E582">
        <v>48.2</v>
      </c>
      <c r="F582">
        <v>16.3666</v>
      </c>
      <c r="G582" t="s">
        <v>770</v>
      </c>
      <c r="H582" t="str">
        <f>IFERROR(VLOOKUP(I582,'country(26mar)'!C$2:D$251,2,FALSE),"")</f>
        <v>base.at</v>
      </c>
      <c r="I582" t="s">
        <v>771</v>
      </c>
      <c r="J582" t="s">
        <v>772</v>
      </c>
      <c r="K582" t="s">
        <v>789</v>
      </c>
      <c r="L582" t="str">
        <f>CONCATENATE(G582," ",K582)</f>
        <v>Austria Wien</v>
      </c>
      <c r="M582" t="str">
        <f>IFERROR(VLOOKUP(L582,'State(need_input)'!I$2:J$3992,2,FALSE),"")</f>
        <v>state_AT_Wie_9</v>
      </c>
      <c r="N582" t="s">
        <v>54</v>
      </c>
      <c r="O582">
        <v>2400000</v>
      </c>
      <c r="P582">
        <v>1040261752</v>
      </c>
    </row>
    <row r="583" spans="1:16">
      <c r="A583" s="5" t="str">
        <f>CONCATENATE("rdx_city_",J583,"_",B583)</f>
        <v>rdx_city_AUT_10</v>
      </c>
      <c r="B583">
        <f>IF(I583=I582,B582+1,1)</f>
        <v>10</v>
      </c>
      <c r="C583" t="s">
        <v>790</v>
      </c>
      <c r="D583" t="s">
        <v>790</v>
      </c>
      <c r="E583">
        <v>47.816</v>
      </c>
      <c r="F583">
        <v>16.25</v>
      </c>
      <c r="G583" t="s">
        <v>770</v>
      </c>
      <c r="H583" t="str">
        <f>IFERROR(VLOOKUP(I583,'country(26mar)'!C$2:D$251,2,FALSE),"")</f>
        <v>base.at</v>
      </c>
      <c r="I583" t="s">
        <v>771</v>
      </c>
      <c r="J583" t="s">
        <v>772</v>
      </c>
      <c r="K583" t="s">
        <v>787</v>
      </c>
      <c r="L583" t="str">
        <f>CONCATENATE(G583," ",K583)</f>
        <v>Austria Niederösterreich</v>
      </c>
      <c r="M583" t="str">
        <f>IFERROR(VLOOKUP(L583,'State(need_input)'!I$2:J$3992,2,FALSE),"")</f>
        <v>state_AT_Nie_6</v>
      </c>
      <c r="N583" t="s">
        <v>20</v>
      </c>
      <c r="O583">
        <v>82762</v>
      </c>
      <c r="P583">
        <v>1040389518</v>
      </c>
    </row>
    <row r="584" spans="1:16">
      <c r="A584" s="5" t="str">
        <f>CONCATENATE("rdx_city_",J584,"_",B584)</f>
        <v>rdx_city_AZE_1</v>
      </c>
      <c r="B584">
        <f>IF(I584=I583,B583+1,1)</f>
        <v>1</v>
      </c>
      <c r="C584" t="s">
        <v>791</v>
      </c>
      <c r="D584" t="s">
        <v>792</v>
      </c>
      <c r="E584">
        <v>40.0501</v>
      </c>
      <c r="F584">
        <v>47.4594</v>
      </c>
      <c r="G584" t="s">
        <v>793</v>
      </c>
      <c r="H584" t="str">
        <f>IFERROR(VLOOKUP(I584,'country(26mar)'!C$2:D$251,2,FALSE),"")</f>
        <v>base.az</v>
      </c>
      <c r="I584" t="s">
        <v>794</v>
      </c>
      <c r="J584" t="s">
        <v>795</v>
      </c>
      <c r="K584" t="s">
        <v>791</v>
      </c>
      <c r="L584" t="str">
        <f>CONCATENATE(G584," ",K584)</f>
        <v>Azerbaijan Ağcabədi</v>
      </c>
      <c r="M584" t="str">
        <f>IFERROR(VLOOKUP(L584,'State(need_input)'!I$2:J$3992,2,FALSE),"")</f>
        <v>state_AZ_Ağc_55</v>
      </c>
      <c r="N584" t="s">
        <v>23</v>
      </c>
      <c r="P584">
        <v>1031860893</v>
      </c>
    </row>
    <row r="585" spans="1:16">
      <c r="A585" s="5" t="str">
        <f>CONCATENATE("rdx_city_",J585,"_",B585)</f>
        <v>rdx_city_AZE_2</v>
      </c>
      <c r="B585">
        <f>IF(I585=I584,B584+1,1)</f>
        <v>2</v>
      </c>
      <c r="C585" t="s">
        <v>796</v>
      </c>
      <c r="D585" t="s">
        <v>797</v>
      </c>
      <c r="E585">
        <v>39.991</v>
      </c>
      <c r="F585">
        <v>46.9274</v>
      </c>
      <c r="G585" t="s">
        <v>793</v>
      </c>
      <c r="H585" t="str">
        <f>IFERROR(VLOOKUP(I585,'country(26mar)'!C$2:D$251,2,FALSE),"")</f>
        <v>base.az</v>
      </c>
      <c r="I585" t="s">
        <v>794</v>
      </c>
      <c r="J585" t="s">
        <v>795</v>
      </c>
      <c r="K585" t="s">
        <v>796</v>
      </c>
      <c r="L585" t="str">
        <f>CONCATENATE(G585," ",K585)</f>
        <v>Azerbaijan Ağdam</v>
      </c>
      <c r="M585" t="str">
        <f>IFERROR(VLOOKUP(L585,'State(need_input)'!I$2:J$3992,2,FALSE),"")</f>
        <v>state_AZ_Ağd_7</v>
      </c>
      <c r="N585" t="s">
        <v>23</v>
      </c>
      <c r="P585">
        <v>1031176858</v>
      </c>
    </row>
    <row r="586" spans="1:16">
      <c r="A586" s="5" t="str">
        <f>CONCATENATE("rdx_city_",J586,"_",B586)</f>
        <v>rdx_city_AZE_3</v>
      </c>
      <c r="B586">
        <f>IF(I586=I585,B585+1,1)</f>
        <v>3</v>
      </c>
      <c r="C586" t="s">
        <v>797</v>
      </c>
      <c r="D586" t="s">
        <v>797</v>
      </c>
      <c r="E586">
        <v>40.9053</v>
      </c>
      <c r="F586">
        <v>45.5564</v>
      </c>
      <c r="G586" t="s">
        <v>793</v>
      </c>
      <c r="H586" t="str">
        <f>IFERROR(VLOOKUP(I586,'country(26mar)'!C$2:D$251,2,FALSE),"")</f>
        <v>base.az</v>
      </c>
      <c r="I586" t="s">
        <v>794</v>
      </c>
      <c r="J586" t="s">
        <v>795</v>
      </c>
      <c r="K586" t="s">
        <v>798</v>
      </c>
      <c r="L586" t="str">
        <f>CONCATENATE(G586," ",K586)</f>
        <v>Azerbaijan Tovuz</v>
      </c>
      <c r="M586" t="str">
        <f>IFERROR(VLOOKUP(L586,'State(need_input)'!I$2:J$3992,2,FALSE),"")</f>
        <v>state_AZ_Tov_59</v>
      </c>
      <c r="O586">
        <v>0</v>
      </c>
      <c r="P586">
        <v>1031834023</v>
      </c>
    </row>
    <row r="587" spans="1:16">
      <c r="A587" s="5" t="str">
        <f>CONCATENATE("rdx_city_",J587,"_",B587)</f>
        <v>rdx_city_AZE_4</v>
      </c>
      <c r="B587">
        <f>IF(I587=I586,B586+1,1)</f>
        <v>4</v>
      </c>
      <c r="C587" t="s">
        <v>799</v>
      </c>
      <c r="D587" t="s">
        <v>800</v>
      </c>
      <c r="E587">
        <v>40.647</v>
      </c>
      <c r="F587">
        <v>47.4738</v>
      </c>
      <c r="G587" t="s">
        <v>793</v>
      </c>
      <c r="H587" t="str">
        <f>IFERROR(VLOOKUP(I587,'country(26mar)'!C$2:D$251,2,FALSE),"")</f>
        <v>base.az</v>
      </c>
      <c r="I587" t="s">
        <v>794</v>
      </c>
      <c r="J587" t="s">
        <v>795</v>
      </c>
      <c r="K587" t="s">
        <v>799</v>
      </c>
      <c r="L587" t="str">
        <f>CONCATENATE(G587," ",K587)</f>
        <v>Azerbaijan Ağdaş</v>
      </c>
      <c r="M587" t="str">
        <f>IFERROR(VLOOKUP(L587,'State(need_input)'!I$2:J$3992,2,FALSE),"")</f>
        <v>state_AZ_Ağd_32</v>
      </c>
      <c r="N587" t="s">
        <v>23</v>
      </c>
      <c r="P587">
        <v>1031916654</v>
      </c>
    </row>
    <row r="588" spans="1:16">
      <c r="A588" s="5" t="str">
        <f>CONCATENATE("rdx_city_",J588,"_",B588)</f>
        <v>rdx_city_AZE_5</v>
      </c>
      <c r="B588">
        <f>IF(I588=I587,B587+1,1)</f>
        <v>5</v>
      </c>
      <c r="C588" t="s">
        <v>801</v>
      </c>
      <c r="D588" t="s">
        <v>802</v>
      </c>
      <c r="E588">
        <v>41.1148</v>
      </c>
      <c r="F588">
        <v>45.4468</v>
      </c>
      <c r="G588" t="s">
        <v>793</v>
      </c>
      <c r="H588" t="str">
        <f>IFERROR(VLOOKUP(I588,'country(26mar)'!C$2:D$251,2,FALSE),"")</f>
        <v>base.az</v>
      </c>
      <c r="I588" t="s">
        <v>794</v>
      </c>
      <c r="J588" t="s">
        <v>795</v>
      </c>
      <c r="K588" t="s">
        <v>801</v>
      </c>
      <c r="L588" t="str">
        <f>CONCATENATE(G588," ",K588)</f>
        <v>Azerbaijan Ağstafa</v>
      </c>
      <c r="M588" t="str">
        <f>IFERROR(VLOOKUP(L588,'State(need_input)'!I$2:J$3992,2,FALSE),"")</f>
        <v>state_AZ_Ağs_58</v>
      </c>
      <c r="N588" t="s">
        <v>23</v>
      </c>
      <c r="P588">
        <v>1031889683</v>
      </c>
    </row>
    <row r="589" spans="1:16">
      <c r="A589" s="5" t="str">
        <f>CONCATENATE("rdx_city_",J589,"_",B589)</f>
        <v>rdx_city_AZE_6</v>
      </c>
      <c r="B589">
        <f>IF(I589=I588,B588+1,1)</f>
        <v>6</v>
      </c>
      <c r="C589" t="s">
        <v>803</v>
      </c>
      <c r="D589" t="s">
        <v>804</v>
      </c>
      <c r="E589">
        <v>40.5692</v>
      </c>
      <c r="F589">
        <v>48.3965</v>
      </c>
      <c r="G589" t="s">
        <v>793</v>
      </c>
      <c r="H589" t="str">
        <f>IFERROR(VLOOKUP(I589,'country(26mar)'!C$2:D$251,2,FALSE),"")</f>
        <v>base.az</v>
      </c>
      <c r="I589" t="s">
        <v>794</v>
      </c>
      <c r="J589" t="s">
        <v>795</v>
      </c>
      <c r="K589" t="s">
        <v>803</v>
      </c>
      <c r="L589" t="str">
        <f>CONCATENATE(G589," ",K589)</f>
        <v>Azerbaijan Ağsu</v>
      </c>
      <c r="M589" t="str">
        <f>IFERROR(VLOOKUP(L589,'State(need_input)'!I$2:J$3992,2,FALSE),"")</f>
        <v>state_AZ_Ağs_15</v>
      </c>
      <c r="N589" t="s">
        <v>23</v>
      </c>
      <c r="P589">
        <v>1031748204</v>
      </c>
    </row>
    <row r="590" spans="1:16">
      <c r="A590" s="5" t="str">
        <f>CONCATENATE("rdx_city_",J590,"_",B590)</f>
        <v>rdx_city_AZE_7</v>
      </c>
      <c r="B590">
        <f>IF(I590=I589,B589+1,1)</f>
        <v>7</v>
      </c>
      <c r="C590" t="s">
        <v>805</v>
      </c>
      <c r="D590" t="s">
        <v>805</v>
      </c>
      <c r="E590">
        <v>39.9323</v>
      </c>
      <c r="F590">
        <v>48.9203</v>
      </c>
      <c r="G590" t="s">
        <v>793</v>
      </c>
      <c r="H590" t="str">
        <f>IFERROR(VLOOKUP(I590,'country(26mar)'!C$2:D$251,2,FALSE),"")</f>
        <v>base.az</v>
      </c>
      <c r="I590" t="s">
        <v>794</v>
      </c>
      <c r="J590" t="s">
        <v>795</v>
      </c>
      <c r="K590" t="s">
        <v>806</v>
      </c>
      <c r="L590" t="str">
        <f>CONCATENATE(G590," ",K590)</f>
        <v>Azerbaijan Şirvan</v>
      </c>
      <c r="M590" t="str">
        <f>IFERROR(VLOOKUP(L590,'State(need_input)'!I$2:J$3992,2,FALSE),"")</f>
        <v>state_AZ_Şir_46</v>
      </c>
      <c r="O590">
        <v>70684</v>
      </c>
      <c r="P590">
        <v>1031478213</v>
      </c>
    </row>
    <row r="591" spans="1:16">
      <c r="A591" s="5" t="str">
        <f>CONCATENATE("rdx_city_",J591,"_",B591)</f>
        <v>rdx_city_AZE_8</v>
      </c>
      <c r="B591">
        <f>IF(I591=I590,B590+1,1)</f>
        <v>8</v>
      </c>
      <c r="C591" t="s">
        <v>807</v>
      </c>
      <c r="D591" t="s">
        <v>807</v>
      </c>
      <c r="E591">
        <v>38.456</v>
      </c>
      <c r="F591">
        <v>48.875</v>
      </c>
      <c r="G591" t="s">
        <v>793</v>
      </c>
      <c r="H591" t="str">
        <f>IFERROR(VLOOKUP(I591,'country(26mar)'!C$2:D$251,2,FALSE),"")</f>
        <v>base.az</v>
      </c>
      <c r="I591" t="s">
        <v>794</v>
      </c>
      <c r="J591" t="s">
        <v>795</v>
      </c>
      <c r="K591" t="s">
        <v>807</v>
      </c>
      <c r="L591" t="str">
        <f>CONCATENATE(G591," ",K591)</f>
        <v>Azerbaijan Astara</v>
      </c>
      <c r="M591" t="str">
        <f>IFERROR(VLOOKUP(L591,'State(need_input)'!I$2:J$3992,2,FALSE),"")</f>
        <v>state_AZ_Ast_8</v>
      </c>
      <c r="N591" t="s">
        <v>23</v>
      </c>
      <c r="P591">
        <v>1031376971</v>
      </c>
    </row>
    <row r="592" spans="1:16">
      <c r="A592" s="5" t="str">
        <f>CONCATENATE("rdx_city_",J592,"_",B592)</f>
        <v>rdx_city_AZE_9</v>
      </c>
      <c r="B592">
        <f>IF(I592=I591,B591+1,1)</f>
        <v>9</v>
      </c>
      <c r="C592" t="s">
        <v>808</v>
      </c>
      <c r="D592" t="s">
        <v>808</v>
      </c>
      <c r="E592">
        <v>40.3953</v>
      </c>
      <c r="F592">
        <v>49.8622</v>
      </c>
      <c r="G592" t="s">
        <v>793</v>
      </c>
      <c r="H592" t="str">
        <f>IFERROR(VLOOKUP(I592,'country(26mar)'!C$2:D$251,2,FALSE),"")</f>
        <v>base.az</v>
      </c>
      <c r="I592" t="s">
        <v>794</v>
      </c>
      <c r="J592" t="s">
        <v>795</v>
      </c>
      <c r="K592" t="s">
        <v>809</v>
      </c>
      <c r="L592" t="str">
        <f>CONCATENATE(G592," ",K592)</f>
        <v>Azerbaijan Bakı</v>
      </c>
      <c r="M592" t="str">
        <f>IFERROR(VLOOKUP(L592,'State(need_input)'!I$2:J$3992,2,FALSE),"")</f>
        <v>state_AZ_Bak_1</v>
      </c>
      <c r="N592" t="s">
        <v>54</v>
      </c>
      <c r="O592">
        <v>2122300</v>
      </c>
      <c r="P592">
        <v>1031946365</v>
      </c>
    </row>
    <row r="593" spans="1:16">
      <c r="A593" s="5" t="str">
        <f>CONCATENATE("rdx_city_",J593,"_",B593)</f>
        <v>rdx_city_AZE_10</v>
      </c>
      <c r="B593">
        <f>IF(I593=I592,B592+1,1)</f>
        <v>10</v>
      </c>
      <c r="C593" t="s">
        <v>810</v>
      </c>
      <c r="D593" t="s">
        <v>811</v>
      </c>
      <c r="E593">
        <v>41.7263</v>
      </c>
      <c r="F593">
        <v>46.4048</v>
      </c>
      <c r="G593" t="s">
        <v>793</v>
      </c>
      <c r="H593" t="str">
        <f>IFERROR(VLOOKUP(I593,'country(26mar)'!C$2:D$251,2,FALSE),"")</f>
        <v>base.az</v>
      </c>
      <c r="I593" t="s">
        <v>794</v>
      </c>
      <c r="J593" t="s">
        <v>795</v>
      </c>
      <c r="K593" t="s">
        <v>810</v>
      </c>
      <c r="L593" t="str">
        <f>CONCATENATE(G593," ",K593)</f>
        <v>Azerbaijan Balakən</v>
      </c>
      <c r="M593" t="str">
        <f>IFERROR(VLOOKUP(L593,'State(need_input)'!I$2:J$3992,2,FALSE),"")</f>
        <v>state_AZ_Bal_51</v>
      </c>
      <c r="N593" t="s">
        <v>23</v>
      </c>
      <c r="P593">
        <v>1031370082</v>
      </c>
    </row>
    <row r="594" spans="1:16">
      <c r="A594" s="5" t="str">
        <f>CONCATENATE("rdx_city_",J594,"_",B594)</f>
        <v>rdx_city_AZE_11</v>
      </c>
      <c r="B594">
        <f>IF(I594=I593,B593+1,1)</f>
        <v>11</v>
      </c>
      <c r="C594" t="s">
        <v>812</v>
      </c>
      <c r="D594" t="s">
        <v>813</v>
      </c>
      <c r="E594">
        <v>40.3758</v>
      </c>
      <c r="F594">
        <v>47.1262</v>
      </c>
      <c r="G594" t="s">
        <v>793</v>
      </c>
      <c r="H594" t="str">
        <f>IFERROR(VLOOKUP(I594,'country(26mar)'!C$2:D$251,2,FALSE),"")</f>
        <v>base.az</v>
      </c>
      <c r="I594" t="s">
        <v>794</v>
      </c>
      <c r="J594" t="s">
        <v>795</v>
      </c>
      <c r="K594" t="s">
        <v>812</v>
      </c>
      <c r="L594" t="str">
        <f>CONCATENATE(G594," ",K594)</f>
        <v>Azerbaijan Bərdə</v>
      </c>
      <c r="M594" t="str">
        <f>IFERROR(VLOOKUP(L594,'State(need_input)'!I$2:J$3992,2,FALSE),"")</f>
        <v>state_AZ_Bər_39</v>
      </c>
      <c r="N594" t="s">
        <v>23</v>
      </c>
      <c r="P594">
        <v>1031495701</v>
      </c>
    </row>
    <row r="595" spans="1:16">
      <c r="A595" s="5" t="str">
        <f>CONCATENATE("rdx_city_",J595,"_",B595)</f>
        <v>rdx_city_AZE_12</v>
      </c>
      <c r="B595">
        <f>IF(I595=I594,B594+1,1)</f>
        <v>12</v>
      </c>
      <c r="C595" t="s">
        <v>814</v>
      </c>
      <c r="D595" t="s">
        <v>815</v>
      </c>
      <c r="E595">
        <v>39.7756</v>
      </c>
      <c r="F595">
        <v>47.6186</v>
      </c>
      <c r="G595" t="s">
        <v>793</v>
      </c>
      <c r="H595" t="str">
        <f>IFERROR(VLOOKUP(I595,'country(26mar)'!C$2:D$251,2,FALSE),"")</f>
        <v>base.az</v>
      </c>
      <c r="I595" t="s">
        <v>794</v>
      </c>
      <c r="J595" t="s">
        <v>795</v>
      </c>
      <c r="K595" t="s">
        <v>814</v>
      </c>
      <c r="L595" t="str">
        <f>CONCATENATE(G595," ",K595)</f>
        <v>Azerbaijan Beyləqan</v>
      </c>
      <c r="M595" t="str">
        <f>IFERROR(VLOOKUP(L595,'State(need_input)'!I$2:J$3992,2,FALSE),"")</f>
        <v>state_AZ_Bey_10</v>
      </c>
      <c r="N595" t="s">
        <v>23</v>
      </c>
      <c r="P595">
        <v>1031681050</v>
      </c>
    </row>
    <row r="596" spans="1:16">
      <c r="A596" s="5" t="str">
        <f>CONCATENATE("rdx_city_",J596,"_",B596)</f>
        <v>rdx_city_AZE_13</v>
      </c>
      <c r="B596">
        <f>IF(I596=I595,B595+1,1)</f>
        <v>13</v>
      </c>
      <c r="C596" t="s">
        <v>816</v>
      </c>
      <c r="D596" t="s">
        <v>817</v>
      </c>
      <c r="E596">
        <v>39.4583</v>
      </c>
      <c r="F596">
        <v>48.545</v>
      </c>
      <c r="G596" t="s">
        <v>793</v>
      </c>
      <c r="H596" t="str">
        <f>IFERROR(VLOOKUP(I596,'country(26mar)'!C$2:D$251,2,FALSE),"")</f>
        <v>base.az</v>
      </c>
      <c r="I596" t="s">
        <v>794</v>
      </c>
      <c r="J596" t="s">
        <v>795</v>
      </c>
      <c r="K596" t="s">
        <v>816</v>
      </c>
      <c r="L596" t="str">
        <f>CONCATENATE(G596," ",K596)</f>
        <v>Azerbaijan Biləsuvar</v>
      </c>
      <c r="M596" t="str">
        <f>IFERROR(VLOOKUP(L596,'State(need_input)'!I$2:J$3992,2,FALSE),"")</f>
        <v>state_AZ_Bil_12</v>
      </c>
      <c r="N596" t="s">
        <v>23</v>
      </c>
      <c r="P596">
        <v>1031149283</v>
      </c>
    </row>
    <row r="597" spans="1:16">
      <c r="A597" s="5" t="str">
        <f>CONCATENATE("rdx_city_",J597,"_",B597)</f>
        <v>rdx_city_AZE_14</v>
      </c>
      <c r="B597">
        <f>IF(I597=I596,B596+1,1)</f>
        <v>14</v>
      </c>
      <c r="C597" t="s">
        <v>818</v>
      </c>
      <c r="D597" t="s">
        <v>819</v>
      </c>
      <c r="E597">
        <v>39.3992</v>
      </c>
      <c r="F597">
        <v>47.0283</v>
      </c>
      <c r="G597" t="s">
        <v>793</v>
      </c>
      <c r="H597" t="str">
        <f>IFERROR(VLOOKUP(I597,'country(26mar)'!C$2:D$251,2,FALSE),"")</f>
        <v>base.az</v>
      </c>
      <c r="I597" t="s">
        <v>794</v>
      </c>
      <c r="J597" t="s">
        <v>795</v>
      </c>
      <c r="K597" t="s">
        <v>818</v>
      </c>
      <c r="L597" t="str">
        <f>CONCATENATE(G597," ",K597)</f>
        <v>Azerbaijan Cəbrayıl</v>
      </c>
      <c r="M597" t="str">
        <f>IFERROR(VLOOKUP(L597,'State(need_input)'!I$2:J$3992,2,FALSE),"")</f>
        <v>state_AZ_Cəb_9</v>
      </c>
      <c r="N597" t="s">
        <v>23</v>
      </c>
      <c r="P597">
        <v>1031379235</v>
      </c>
    </row>
    <row r="598" spans="1:16">
      <c r="A598" s="5" t="str">
        <f>CONCATENATE("rdx_city_",J598,"_",B598)</f>
        <v>rdx_city_AZE_15</v>
      </c>
      <c r="B598">
        <f>IF(I598=I597,B597+1,1)</f>
        <v>15</v>
      </c>
      <c r="C598" t="s">
        <v>820</v>
      </c>
      <c r="D598" t="s">
        <v>821</v>
      </c>
      <c r="E598">
        <v>39.2096</v>
      </c>
      <c r="F598">
        <v>48.4919</v>
      </c>
      <c r="G598" t="s">
        <v>793</v>
      </c>
      <c r="H598" t="str">
        <f>IFERROR(VLOOKUP(I598,'country(26mar)'!C$2:D$251,2,FALSE),"")</f>
        <v>base.az</v>
      </c>
      <c r="I598" t="s">
        <v>794</v>
      </c>
      <c r="J598" t="s">
        <v>795</v>
      </c>
      <c r="K598" t="s">
        <v>820</v>
      </c>
      <c r="L598" t="str">
        <f>CONCATENATE(G598," ",K598)</f>
        <v>Azerbaijan Cəlilabad</v>
      </c>
      <c r="M598" t="str">
        <f>IFERROR(VLOOKUP(L598,'State(need_input)'!I$2:J$3992,2,FALSE),"")</f>
        <v>state_AZ_Cəl_13</v>
      </c>
      <c r="N598" t="s">
        <v>23</v>
      </c>
      <c r="P598">
        <v>1031242117</v>
      </c>
    </row>
    <row r="599" spans="1:16">
      <c r="A599" s="5" t="str">
        <f>CONCATENATE("rdx_city_",J599,"_",B599)</f>
        <v>rdx_city_AZE_16</v>
      </c>
      <c r="B599">
        <f>IF(I599=I598,B598+1,1)</f>
        <v>16</v>
      </c>
      <c r="C599" t="s">
        <v>822</v>
      </c>
      <c r="D599" t="s">
        <v>823</v>
      </c>
      <c r="E599">
        <v>40.5239</v>
      </c>
      <c r="F599">
        <v>46.0819</v>
      </c>
      <c r="G599" t="s">
        <v>793</v>
      </c>
      <c r="H599" t="str">
        <f>IFERROR(VLOOKUP(I599,'country(26mar)'!C$2:D$251,2,FALSE),"")</f>
        <v>base.az</v>
      </c>
      <c r="I599" t="s">
        <v>794</v>
      </c>
      <c r="J599" t="s">
        <v>795</v>
      </c>
      <c r="K599" t="s">
        <v>822</v>
      </c>
      <c r="L599" t="str">
        <f>CONCATENATE(G599," ",K599)</f>
        <v>Azerbaijan Daşkəsən</v>
      </c>
      <c r="M599" t="str">
        <f>IFERROR(VLOOKUP(L599,'State(need_input)'!I$2:J$3992,2,FALSE),"")</f>
        <v>state_AZ_Daş_43</v>
      </c>
      <c r="N599" t="s">
        <v>23</v>
      </c>
      <c r="P599">
        <v>1031479797</v>
      </c>
    </row>
    <row r="600" spans="1:16">
      <c r="A600" s="5" t="str">
        <f>CONCATENATE("rdx_city_",J600,"_",B600)</f>
        <v>rdx_city_AZE_17</v>
      </c>
      <c r="B600">
        <f>IF(I600=I599,B599+1,1)</f>
        <v>17</v>
      </c>
      <c r="C600" t="s">
        <v>824</v>
      </c>
      <c r="D600" t="s">
        <v>825</v>
      </c>
      <c r="E600">
        <v>41.2012</v>
      </c>
      <c r="F600">
        <v>48.9871</v>
      </c>
      <c r="G600" t="s">
        <v>793</v>
      </c>
      <c r="H600" t="str">
        <f>IFERROR(VLOOKUP(I600,'country(26mar)'!C$2:D$251,2,FALSE),"")</f>
        <v>base.az</v>
      </c>
      <c r="I600" t="s">
        <v>794</v>
      </c>
      <c r="J600" t="s">
        <v>795</v>
      </c>
      <c r="K600" t="s">
        <v>826</v>
      </c>
      <c r="L600" t="str">
        <f>CONCATENATE(G600," ",K600)</f>
        <v>Azerbaijan Şabran</v>
      </c>
      <c r="M600" t="str">
        <f>IFERROR(VLOOKUP(L600,'State(need_input)'!I$2:J$3992,2,FALSE),"")</f>
        <v>state_AZ_Şab_14</v>
      </c>
      <c r="N600" t="s">
        <v>23</v>
      </c>
      <c r="P600">
        <v>1031053363</v>
      </c>
    </row>
    <row r="601" spans="1:16">
      <c r="A601" s="5" t="str">
        <f>CONCATENATE("rdx_city_",J601,"_",B601)</f>
        <v>rdx_city_AZE_18</v>
      </c>
      <c r="B601">
        <f>IF(I601=I600,B600+1,1)</f>
        <v>18</v>
      </c>
      <c r="C601" t="s">
        <v>827</v>
      </c>
      <c r="D601" t="s">
        <v>828</v>
      </c>
      <c r="E601">
        <v>39.6009</v>
      </c>
      <c r="F601">
        <v>47.1453</v>
      </c>
      <c r="G601" t="s">
        <v>793</v>
      </c>
      <c r="H601" t="str">
        <f>IFERROR(VLOOKUP(I601,'country(26mar)'!C$2:D$251,2,FALSE),"")</f>
        <v>base.az</v>
      </c>
      <c r="I601" t="s">
        <v>794</v>
      </c>
      <c r="J601" t="s">
        <v>795</v>
      </c>
      <c r="K601" t="s">
        <v>827</v>
      </c>
      <c r="L601" t="str">
        <f>CONCATENATE(G601," ",K601)</f>
        <v>Azerbaijan Füzuli</v>
      </c>
      <c r="M601" t="str">
        <f>IFERROR(VLOOKUP(L601,'State(need_input)'!I$2:J$3992,2,FALSE),"")</f>
        <v>state_AZ_Füz_4</v>
      </c>
      <c r="N601" t="s">
        <v>23</v>
      </c>
      <c r="P601">
        <v>1031872322</v>
      </c>
    </row>
    <row r="602" spans="1:16">
      <c r="A602" s="5" t="str">
        <f>CONCATENATE("rdx_city_",J602,"_",B602)</f>
        <v>rdx_city_AZE_19</v>
      </c>
      <c r="B602">
        <f>IF(I602=I601,B601+1,1)</f>
        <v>19</v>
      </c>
      <c r="C602" t="s">
        <v>829</v>
      </c>
      <c r="D602" t="s">
        <v>829</v>
      </c>
      <c r="E602">
        <v>40.5656</v>
      </c>
      <c r="F602">
        <v>45.8161</v>
      </c>
      <c r="G602" t="s">
        <v>793</v>
      </c>
      <c r="H602" t="str">
        <f>IFERROR(VLOOKUP(I602,'country(26mar)'!C$2:D$251,2,FALSE),"")</f>
        <v>base.az</v>
      </c>
      <c r="I602" t="s">
        <v>794</v>
      </c>
      <c r="J602" t="s">
        <v>795</v>
      </c>
      <c r="K602" t="s">
        <v>830</v>
      </c>
      <c r="L602" t="str">
        <f>CONCATENATE(G602," ",K602)</f>
        <v>Azerbaijan Gədəbəy</v>
      </c>
      <c r="M602" t="str">
        <f>IFERROR(VLOOKUP(L602,'State(need_input)'!I$2:J$3992,2,FALSE),"")</f>
        <v>state_AZ_Gəd_49</v>
      </c>
      <c r="N602" t="s">
        <v>23</v>
      </c>
      <c r="O602">
        <v>8657</v>
      </c>
      <c r="P602">
        <v>1031444480</v>
      </c>
    </row>
    <row r="603" spans="1:16">
      <c r="A603" s="5" t="str">
        <f>CONCATENATE("rdx_city_",J603,"_",B603)</f>
        <v>rdx_city_AZE_20</v>
      </c>
      <c r="B603">
        <f>IF(I603=I602,B602+1,1)</f>
        <v>20</v>
      </c>
      <c r="C603" t="s">
        <v>831</v>
      </c>
      <c r="D603" t="s">
        <v>831</v>
      </c>
      <c r="E603">
        <v>40.685</v>
      </c>
      <c r="F603">
        <v>46.35</v>
      </c>
      <c r="G603" t="s">
        <v>793</v>
      </c>
      <c r="H603" t="str">
        <f>IFERROR(VLOOKUP(I603,'country(26mar)'!C$2:D$251,2,FALSE),"")</f>
        <v>base.az</v>
      </c>
      <c r="I603" t="s">
        <v>794</v>
      </c>
      <c r="J603" t="s">
        <v>795</v>
      </c>
      <c r="K603" t="s">
        <v>832</v>
      </c>
      <c r="L603" t="str">
        <f>CONCATENATE(G603," ",K603)</f>
        <v>Azerbaijan Gəncə</v>
      </c>
      <c r="M603" t="str">
        <f>IFERROR(VLOOKUP(L603,'State(need_input)'!I$2:J$3992,2,FALSE),"")</f>
        <v>state_AZ_Gən_18</v>
      </c>
      <c r="N603" t="s">
        <v>23</v>
      </c>
      <c r="O603">
        <v>303268</v>
      </c>
      <c r="P603">
        <v>1031197327</v>
      </c>
    </row>
    <row r="604" spans="1:16">
      <c r="A604" s="5" t="str">
        <f>CONCATENATE("rdx_city_",J604,"_",B604)</f>
        <v>rdx_city_AZE_21</v>
      </c>
      <c r="B604">
        <f>IF(I604=I603,B603+1,1)</f>
        <v>21</v>
      </c>
      <c r="C604" t="s">
        <v>833</v>
      </c>
      <c r="D604" t="s">
        <v>833</v>
      </c>
      <c r="E604">
        <v>40.6103</v>
      </c>
      <c r="F604">
        <v>46.7897</v>
      </c>
      <c r="G604" t="s">
        <v>793</v>
      </c>
      <c r="H604" t="str">
        <f>IFERROR(VLOOKUP(I604,'country(26mar)'!C$2:D$251,2,FALSE),"")</f>
        <v>base.az</v>
      </c>
      <c r="I604" t="s">
        <v>794</v>
      </c>
      <c r="J604" t="s">
        <v>795</v>
      </c>
      <c r="K604" t="s">
        <v>833</v>
      </c>
      <c r="L604" t="str">
        <f>CONCATENATE(G604," ",K604)</f>
        <v>Azerbaijan Goranboy</v>
      </c>
      <c r="M604" t="str">
        <f>IFERROR(VLOOKUP(L604,'State(need_input)'!I$2:J$3992,2,FALSE),"")</f>
        <v>state_AZ_Gor_2</v>
      </c>
      <c r="N604" t="s">
        <v>23</v>
      </c>
      <c r="O604">
        <v>7333</v>
      </c>
      <c r="P604">
        <v>1031383465</v>
      </c>
    </row>
    <row r="605" spans="1:16">
      <c r="A605" s="5" t="str">
        <f>CONCATENATE("rdx_city_",J605,"_",B605)</f>
        <v>rdx_city_AZE_22</v>
      </c>
      <c r="B605">
        <f>IF(I605=I604,B604+1,1)</f>
        <v>22</v>
      </c>
      <c r="C605" t="s">
        <v>834</v>
      </c>
      <c r="D605" t="s">
        <v>834</v>
      </c>
      <c r="E605">
        <v>40.6534</v>
      </c>
      <c r="F605">
        <v>47.7406</v>
      </c>
      <c r="G605" t="s">
        <v>793</v>
      </c>
      <c r="H605" t="str">
        <f>IFERROR(VLOOKUP(I605,'country(26mar)'!C$2:D$251,2,FALSE),"")</f>
        <v>base.az</v>
      </c>
      <c r="I605" t="s">
        <v>794</v>
      </c>
      <c r="J605" t="s">
        <v>795</v>
      </c>
      <c r="K605" t="s">
        <v>835</v>
      </c>
      <c r="L605" t="str">
        <f>CONCATENATE(G605," ",K605)</f>
        <v>Azerbaijan Göyçay</v>
      </c>
      <c r="M605" t="str">
        <f>IFERROR(VLOOKUP(L605,'State(need_input)'!I$2:J$3992,2,FALSE),"")</f>
        <v>state_AZ_Göy_31</v>
      </c>
      <c r="N605" t="s">
        <v>23</v>
      </c>
      <c r="O605">
        <v>35348</v>
      </c>
      <c r="P605">
        <v>1031227222</v>
      </c>
    </row>
    <row r="606" spans="1:16">
      <c r="A606" s="5" t="str">
        <f>CONCATENATE("rdx_city_",J606,"_",B606)</f>
        <v>rdx_city_AZE_23</v>
      </c>
      <c r="B606">
        <f>IF(I606=I605,B605+1,1)</f>
        <v>23</v>
      </c>
      <c r="C606" t="s">
        <v>836</v>
      </c>
      <c r="D606" t="s">
        <v>837</v>
      </c>
      <c r="E606">
        <v>40.5858</v>
      </c>
      <c r="F606">
        <v>46.3189</v>
      </c>
      <c r="G606" t="s">
        <v>793</v>
      </c>
      <c r="H606" t="str">
        <f>IFERROR(VLOOKUP(I606,'country(26mar)'!C$2:D$251,2,FALSE),"")</f>
        <v>base.az</v>
      </c>
      <c r="I606" t="s">
        <v>794</v>
      </c>
      <c r="J606" t="s">
        <v>795</v>
      </c>
      <c r="K606" t="s">
        <v>836</v>
      </c>
      <c r="L606" t="str">
        <f>CONCATENATE(G606," ",K606)</f>
        <v>Azerbaijan Göygöl</v>
      </c>
      <c r="M606" t="str">
        <f>IFERROR(VLOOKUP(L606,'State(need_input)'!I$2:J$3992,2,FALSE),"")</f>
        <v>state_AZ_Göy_35</v>
      </c>
      <c r="N606" t="s">
        <v>23</v>
      </c>
      <c r="P606">
        <v>1031823379</v>
      </c>
    </row>
    <row r="607" spans="1:16">
      <c r="A607" s="5" t="str">
        <f>CONCATENATE("rdx_city_",J607,"_",B607)</f>
        <v>rdx_city_AZE_24</v>
      </c>
      <c r="B607">
        <f>IF(I607=I606,B606+1,1)</f>
        <v>24</v>
      </c>
      <c r="C607" t="s">
        <v>838</v>
      </c>
      <c r="D607" t="s">
        <v>839</v>
      </c>
      <c r="E607">
        <v>40.0387</v>
      </c>
      <c r="F607">
        <v>48.9429</v>
      </c>
      <c r="G607" t="s">
        <v>793</v>
      </c>
      <c r="H607" t="str">
        <f>IFERROR(VLOOKUP(I607,'country(26mar)'!C$2:D$251,2,FALSE),"")</f>
        <v>base.az</v>
      </c>
      <c r="I607" t="s">
        <v>794</v>
      </c>
      <c r="J607" t="s">
        <v>795</v>
      </c>
      <c r="K607" t="s">
        <v>838</v>
      </c>
      <c r="L607" t="str">
        <f>CONCATENATE(G607," ",K607)</f>
        <v>Azerbaijan Hacıqabul</v>
      </c>
      <c r="M607" t="str">
        <f>IFERROR(VLOOKUP(L607,'State(need_input)'!I$2:J$3992,2,FALSE),"")</f>
        <v>state_AZ_Hac_36</v>
      </c>
      <c r="N607" t="s">
        <v>23</v>
      </c>
      <c r="P607">
        <v>1031015845</v>
      </c>
    </row>
    <row r="608" spans="1:16">
      <c r="A608" s="5" t="str">
        <f>CONCATENATE("rdx_city_",J608,"_",B608)</f>
        <v>rdx_city_AZE_25</v>
      </c>
      <c r="B608">
        <f>IF(I608=I607,B607+1,1)</f>
        <v>25</v>
      </c>
      <c r="C608" t="s">
        <v>840</v>
      </c>
      <c r="D608" t="s">
        <v>841</v>
      </c>
      <c r="E608">
        <v>39.7229</v>
      </c>
      <c r="F608">
        <v>44.8485</v>
      </c>
      <c r="G608" t="s">
        <v>793</v>
      </c>
      <c r="H608" t="str">
        <f>IFERROR(VLOOKUP(I608,'country(26mar)'!C$2:D$251,2,FALSE),"")</f>
        <v>base.az</v>
      </c>
      <c r="I608" t="s">
        <v>794</v>
      </c>
      <c r="J608" t="s">
        <v>795</v>
      </c>
      <c r="K608" t="s">
        <v>842</v>
      </c>
      <c r="L608" t="str">
        <f>CONCATENATE(G608," ",K608)</f>
        <v>Azerbaijan Sədərək</v>
      </c>
      <c r="M608" t="str">
        <f>IFERROR(VLOOKUP(L608,'State(need_input)'!I$2:J$3992,2,FALSE),"")</f>
        <v>state_AZ_Səd_26</v>
      </c>
      <c r="N608" t="s">
        <v>23</v>
      </c>
      <c r="P608">
        <v>1031540160</v>
      </c>
    </row>
    <row r="609" spans="1:16">
      <c r="A609" s="5" t="str">
        <f>CONCATENATE("rdx_city_",J609,"_",B609)</f>
        <v>rdx_city_AZE_26</v>
      </c>
      <c r="B609">
        <f>IF(I609=I608,B608+1,1)</f>
        <v>26</v>
      </c>
      <c r="C609" t="s">
        <v>843</v>
      </c>
      <c r="D609" t="s">
        <v>844</v>
      </c>
      <c r="E609">
        <v>39.8724</v>
      </c>
      <c r="F609">
        <v>48.0649</v>
      </c>
      <c r="G609" t="s">
        <v>793</v>
      </c>
      <c r="H609" t="str">
        <f>IFERROR(VLOOKUP(I609,'country(26mar)'!C$2:D$251,2,FALSE),"")</f>
        <v>base.az</v>
      </c>
      <c r="I609" t="s">
        <v>794</v>
      </c>
      <c r="J609" t="s">
        <v>795</v>
      </c>
      <c r="K609" t="s">
        <v>843</v>
      </c>
      <c r="L609" t="str">
        <f>CONCATENATE(G609," ",K609)</f>
        <v>Azerbaijan İmişli</v>
      </c>
      <c r="M609" t="str">
        <f>IFERROR(VLOOKUP(L609,'State(need_input)'!I$2:J$3992,2,FALSE),"")</f>
        <v>state_AZ_İmi_21</v>
      </c>
      <c r="N609" t="s">
        <v>23</v>
      </c>
      <c r="P609">
        <v>1031686599</v>
      </c>
    </row>
    <row r="610" spans="1:16">
      <c r="A610" s="5" t="str">
        <f>CONCATENATE("rdx_city_",J610,"_",B610)</f>
        <v>rdx_city_AZE_27</v>
      </c>
      <c r="B610">
        <f>IF(I610=I609,B609+1,1)</f>
        <v>27</v>
      </c>
      <c r="C610" t="s">
        <v>845</v>
      </c>
      <c r="D610" t="s">
        <v>846</v>
      </c>
      <c r="E610">
        <v>40.7848</v>
      </c>
      <c r="F610">
        <v>48.1514</v>
      </c>
      <c r="G610" t="s">
        <v>793</v>
      </c>
      <c r="H610" t="str">
        <f>IFERROR(VLOOKUP(I610,'country(26mar)'!C$2:D$251,2,FALSE),"")</f>
        <v>base.az</v>
      </c>
      <c r="I610" t="s">
        <v>794</v>
      </c>
      <c r="J610" t="s">
        <v>795</v>
      </c>
      <c r="K610" t="s">
        <v>845</v>
      </c>
      <c r="L610" t="str">
        <f>CONCATENATE(G610," ",K610)</f>
        <v>Azerbaijan İsmayıllı</v>
      </c>
      <c r="M610" t="str">
        <f>IFERROR(VLOOKUP(L610,'State(need_input)'!I$2:J$3992,2,FALSE),"")</f>
        <v>state_AZ_İsm_61</v>
      </c>
      <c r="N610" t="s">
        <v>23</v>
      </c>
      <c r="P610">
        <v>1031380246</v>
      </c>
    </row>
    <row r="611" spans="1:16">
      <c r="A611" s="5" t="str">
        <f>CONCATENATE("rdx_city_",J611,"_",B611)</f>
        <v>rdx_city_AZE_28</v>
      </c>
      <c r="B611">
        <f>IF(I611=I610,B610+1,1)</f>
        <v>28</v>
      </c>
      <c r="C611" t="s">
        <v>847</v>
      </c>
      <c r="D611" t="s">
        <v>848</v>
      </c>
      <c r="E611">
        <v>40.1098</v>
      </c>
      <c r="F611">
        <v>46.0445</v>
      </c>
      <c r="G611" t="s">
        <v>793</v>
      </c>
      <c r="H611" t="str">
        <f>IFERROR(VLOOKUP(I611,'country(26mar)'!C$2:D$251,2,FALSE),"")</f>
        <v>base.az</v>
      </c>
      <c r="I611" t="s">
        <v>794</v>
      </c>
      <c r="J611" t="s">
        <v>795</v>
      </c>
      <c r="K611" t="s">
        <v>847</v>
      </c>
      <c r="L611" t="str">
        <f>CONCATENATE(G611," ",K611)</f>
        <v>Azerbaijan Kəlbəcər</v>
      </c>
      <c r="M611" t="str">
        <f>IFERROR(VLOOKUP(L611,'State(need_input)'!I$2:J$3992,2,FALSE),"")</f>
        <v>state_AZ_Kəl_56</v>
      </c>
      <c r="N611" t="s">
        <v>23</v>
      </c>
      <c r="P611">
        <v>1031212922</v>
      </c>
    </row>
    <row r="612" spans="1:16">
      <c r="A612" s="5" t="str">
        <f>CONCATENATE("rdx_city_",J612,"_",B612)</f>
        <v>rdx_city_AZE_29</v>
      </c>
      <c r="B612">
        <f>IF(I612=I611,B611+1,1)</f>
        <v>29</v>
      </c>
      <c r="C612" t="s">
        <v>533</v>
      </c>
      <c r="D612" t="s">
        <v>533</v>
      </c>
      <c r="E612">
        <v>39.2015</v>
      </c>
      <c r="F612">
        <v>46.415</v>
      </c>
      <c r="G612" t="s">
        <v>793</v>
      </c>
      <c r="H612" t="str">
        <f>IFERROR(VLOOKUP(I612,'country(26mar)'!C$2:D$251,2,FALSE),"")</f>
        <v>base.az</v>
      </c>
      <c r="I612" t="s">
        <v>794</v>
      </c>
      <c r="J612" t="s">
        <v>795</v>
      </c>
      <c r="K612" t="s">
        <v>849</v>
      </c>
      <c r="L612" t="str">
        <f>CONCATENATE(G612," ",K612)</f>
        <v>Azerbaijan Qubadlı</v>
      </c>
      <c r="M612" t="str">
        <f>IFERROR(VLOOKUP(L612,'State(need_input)'!I$2:J$3992,2,FALSE),"")</f>
        <v>state_AZ_Qub_25</v>
      </c>
      <c r="O612">
        <v>42288</v>
      </c>
      <c r="P612">
        <v>1031867232</v>
      </c>
    </row>
    <row r="613" spans="1:16">
      <c r="A613" s="5" t="str">
        <f>CONCATENATE("rdx_city_",J613,"_",B613)</f>
        <v>rdx_city_AZE_30</v>
      </c>
      <c r="B613">
        <f>IF(I613=I612,B612+1,1)</f>
        <v>30</v>
      </c>
      <c r="C613" t="s">
        <v>850</v>
      </c>
      <c r="D613" t="s">
        <v>851</v>
      </c>
      <c r="E613">
        <v>40.3453</v>
      </c>
      <c r="F613">
        <v>48.1508</v>
      </c>
      <c r="G613" t="s">
        <v>793</v>
      </c>
      <c r="H613" t="str">
        <f>IFERROR(VLOOKUP(I613,'country(26mar)'!C$2:D$251,2,FALSE),"")</f>
        <v>base.az</v>
      </c>
      <c r="I613" t="s">
        <v>794</v>
      </c>
      <c r="J613" t="s">
        <v>795</v>
      </c>
      <c r="K613" t="s">
        <v>850</v>
      </c>
      <c r="L613" t="str">
        <f>CONCATENATE(G613," ",K613)</f>
        <v>Azerbaijan Kürdəmir</v>
      </c>
      <c r="M613" t="str">
        <f>IFERROR(VLOOKUP(L613,'State(need_input)'!I$2:J$3992,2,FALSE),"")</f>
        <v>state_AZ_Kür_37</v>
      </c>
      <c r="N613" t="s">
        <v>23</v>
      </c>
      <c r="P613">
        <v>1031160110</v>
      </c>
    </row>
    <row r="614" spans="1:16">
      <c r="A614" s="5" t="str">
        <f>CONCATENATE("rdx_city_",J614,"_",B614)</f>
        <v>rdx_city_AZE_31</v>
      </c>
      <c r="B614">
        <f>IF(I614=I613,B613+1,1)</f>
        <v>31</v>
      </c>
      <c r="C614" t="s">
        <v>852</v>
      </c>
      <c r="D614" t="s">
        <v>853</v>
      </c>
      <c r="E614">
        <v>39.6434</v>
      </c>
      <c r="F614">
        <v>46.5462</v>
      </c>
      <c r="G614" t="s">
        <v>793</v>
      </c>
      <c r="H614" t="str">
        <f>IFERROR(VLOOKUP(I614,'country(26mar)'!C$2:D$251,2,FALSE),"")</f>
        <v>base.az</v>
      </c>
      <c r="I614" t="s">
        <v>794</v>
      </c>
      <c r="J614" t="s">
        <v>795</v>
      </c>
      <c r="K614" t="s">
        <v>852</v>
      </c>
      <c r="L614" t="str">
        <f>CONCATENATE(G614," ",K614)</f>
        <v>Azerbaijan Laçın</v>
      </c>
      <c r="M614" t="str">
        <f>IFERROR(VLOOKUP(L614,'State(need_input)'!I$2:J$3992,2,FALSE),"")</f>
        <v>state_AZ_Laç_23</v>
      </c>
      <c r="N614" t="s">
        <v>23</v>
      </c>
      <c r="P614">
        <v>1031245091</v>
      </c>
    </row>
    <row r="615" spans="1:16">
      <c r="A615" s="5" t="str">
        <f>CONCATENATE("rdx_city_",J615,"_",B615)</f>
        <v>rdx_city_AZE_32</v>
      </c>
      <c r="B615">
        <f>IF(I615=I614,B614+1,1)</f>
        <v>32</v>
      </c>
      <c r="C615" t="s">
        <v>854</v>
      </c>
      <c r="D615" t="s">
        <v>854</v>
      </c>
      <c r="E615">
        <v>38.754</v>
      </c>
      <c r="F615">
        <v>48.8511</v>
      </c>
      <c r="G615" t="s">
        <v>793</v>
      </c>
      <c r="H615" t="str">
        <f>IFERROR(VLOOKUP(I615,'country(26mar)'!C$2:D$251,2,FALSE),"")</f>
        <v>base.az</v>
      </c>
      <c r="I615" t="s">
        <v>794</v>
      </c>
      <c r="J615" t="s">
        <v>795</v>
      </c>
      <c r="K615" t="s">
        <v>855</v>
      </c>
      <c r="L615" t="str">
        <f>CONCATENATE(G615," ",K615)</f>
        <v>Azerbaijan Lənkəran</v>
      </c>
      <c r="M615" t="str">
        <f>IFERROR(VLOOKUP(L615,'State(need_input)'!I$2:J$3992,2,FALSE),"")</f>
        <v>state_AZ_Lən_5</v>
      </c>
      <c r="N615" t="s">
        <v>23</v>
      </c>
      <c r="O615">
        <v>60180</v>
      </c>
      <c r="P615">
        <v>1031218031</v>
      </c>
    </row>
    <row r="616" spans="1:16">
      <c r="A616" s="5" t="str">
        <f>CONCATENATE("rdx_city_",J616,"_",B616)</f>
        <v>rdx_city_AZE_33</v>
      </c>
      <c r="B616">
        <f>IF(I616=I615,B615+1,1)</f>
        <v>33</v>
      </c>
      <c r="C616" t="s">
        <v>856</v>
      </c>
      <c r="D616" t="s">
        <v>856</v>
      </c>
      <c r="E616">
        <v>38.7739</v>
      </c>
      <c r="F616">
        <v>48.415</v>
      </c>
      <c r="G616" t="s">
        <v>793</v>
      </c>
      <c r="H616" t="str">
        <f>IFERROR(VLOOKUP(I616,'country(26mar)'!C$2:D$251,2,FALSE),"")</f>
        <v>base.az</v>
      </c>
      <c r="I616" t="s">
        <v>794</v>
      </c>
      <c r="J616" t="s">
        <v>795</v>
      </c>
      <c r="K616" t="s">
        <v>856</v>
      </c>
      <c r="L616" t="str">
        <f>CONCATENATE(G616," ",K616)</f>
        <v>Azerbaijan Lerik</v>
      </c>
      <c r="M616" t="str">
        <f>IFERROR(VLOOKUP(L616,'State(need_input)'!I$2:J$3992,2,FALSE),"")</f>
        <v>state_AZ_Ler_40</v>
      </c>
      <c r="N616" t="s">
        <v>23</v>
      </c>
      <c r="P616">
        <v>1031887331</v>
      </c>
    </row>
    <row r="617" spans="1:16">
      <c r="A617" s="5" t="str">
        <f>CONCATENATE("rdx_city_",J617,"_",B617)</f>
        <v>rdx_city_AZE_34</v>
      </c>
      <c r="B617">
        <f>IF(I617=I616,B616+1,1)</f>
        <v>34</v>
      </c>
      <c r="C617" t="s">
        <v>857</v>
      </c>
      <c r="D617" t="s">
        <v>858</v>
      </c>
      <c r="E617">
        <v>39.0278</v>
      </c>
      <c r="F617">
        <v>48.6703</v>
      </c>
      <c r="G617" t="s">
        <v>793</v>
      </c>
      <c r="H617" t="str">
        <f>IFERROR(VLOOKUP(I617,'country(26mar)'!C$2:D$251,2,FALSE),"")</f>
        <v>base.az</v>
      </c>
      <c r="I617" t="s">
        <v>794</v>
      </c>
      <c r="J617" t="s">
        <v>795</v>
      </c>
      <c r="K617" t="s">
        <v>857</v>
      </c>
      <c r="L617" t="str">
        <f>CONCATENATE(G617," ",K617)</f>
        <v>Azerbaijan Masallı</v>
      </c>
      <c r="M617" t="str">
        <f>IFERROR(VLOOKUP(L617,'State(need_input)'!I$2:J$3992,2,FALSE),"")</f>
        <v>state_AZ_Mas_11</v>
      </c>
      <c r="N617" t="s">
        <v>23</v>
      </c>
      <c r="P617">
        <v>1031126416</v>
      </c>
    </row>
    <row r="618" spans="1:16">
      <c r="A618" s="5" t="str">
        <f>CONCATENATE("rdx_city_",J618,"_",B618)</f>
        <v>rdx_city_AZE_35</v>
      </c>
      <c r="B618">
        <f>IF(I618=I617,B617+1,1)</f>
        <v>35</v>
      </c>
      <c r="C618" t="s">
        <v>859</v>
      </c>
      <c r="D618" t="s">
        <v>860</v>
      </c>
      <c r="E618">
        <v>40.7639</v>
      </c>
      <c r="F618">
        <v>47.0595</v>
      </c>
      <c r="G618" t="s">
        <v>793</v>
      </c>
      <c r="H618" t="str">
        <f>IFERROR(VLOOKUP(I618,'country(26mar)'!C$2:D$251,2,FALSE),"")</f>
        <v>base.az</v>
      </c>
      <c r="I618" t="s">
        <v>794</v>
      </c>
      <c r="J618" t="s">
        <v>795</v>
      </c>
      <c r="K618" t="s">
        <v>859</v>
      </c>
      <c r="L618" t="str">
        <f>CONCATENATE(G618," ",K618)</f>
        <v>Azerbaijan Mingəçevir</v>
      </c>
      <c r="M618" t="str">
        <f>IFERROR(VLOOKUP(L618,'State(need_input)'!I$2:J$3992,2,FALSE),"")</f>
        <v>state_AZ_Min_17</v>
      </c>
      <c r="N618" t="s">
        <v>23</v>
      </c>
      <c r="P618">
        <v>1031509213</v>
      </c>
    </row>
    <row r="619" spans="1:16">
      <c r="A619" s="5" t="str">
        <f>CONCATENATE("rdx_city_",J619,"_",B619)</f>
        <v>rdx_city_AZE_36</v>
      </c>
      <c r="B619">
        <f>IF(I619=I618,B618+1,1)</f>
        <v>36</v>
      </c>
      <c r="C619" t="s">
        <v>861</v>
      </c>
      <c r="D619" t="s">
        <v>861</v>
      </c>
      <c r="E619">
        <v>40.5082</v>
      </c>
      <c r="F619">
        <v>46.8203</v>
      </c>
      <c r="G619" t="s">
        <v>793</v>
      </c>
      <c r="H619" t="str">
        <f>IFERROR(VLOOKUP(I619,'country(26mar)'!C$2:D$251,2,FALSE),"")</f>
        <v>base.az</v>
      </c>
      <c r="I619" t="s">
        <v>794</v>
      </c>
      <c r="J619" t="s">
        <v>795</v>
      </c>
      <c r="K619" t="s">
        <v>861</v>
      </c>
      <c r="L619" t="str">
        <f>CONCATENATE(G619," ",K619)</f>
        <v>Azerbaijan Naftalan</v>
      </c>
      <c r="M619" t="str">
        <f>IFERROR(VLOOKUP(L619,'State(need_input)'!I$2:J$3992,2,FALSE),"")</f>
        <v>state_AZ_Naf_33</v>
      </c>
      <c r="N619" t="s">
        <v>23</v>
      </c>
      <c r="P619">
        <v>1031441683</v>
      </c>
    </row>
    <row r="620" spans="1:16">
      <c r="A620" s="5" t="str">
        <f>CONCATENATE("rdx_city_",J620,"_",B620)</f>
        <v>rdx_city_AZE_37</v>
      </c>
      <c r="B620">
        <f>IF(I620=I619,B619+1,1)</f>
        <v>37</v>
      </c>
      <c r="C620" t="s">
        <v>862</v>
      </c>
      <c r="D620" t="s">
        <v>862</v>
      </c>
      <c r="E620">
        <v>39.2092</v>
      </c>
      <c r="F620">
        <v>45.4122</v>
      </c>
      <c r="G620" t="s">
        <v>793</v>
      </c>
      <c r="H620" t="str">
        <f>IFERROR(VLOOKUP(I620,'country(26mar)'!C$2:D$251,2,FALSE),"")</f>
        <v>base.az</v>
      </c>
      <c r="I620" t="s">
        <v>794</v>
      </c>
      <c r="J620" t="s">
        <v>795</v>
      </c>
      <c r="K620" t="s">
        <v>863</v>
      </c>
      <c r="L620" t="str">
        <f>CONCATENATE(G620," ",K620)</f>
        <v>Azerbaijan Naxçıvan</v>
      </c>
      <c r="M620" t="str">
        <f>IFERROR(VLOOKUP(L620,'State(need_input)'!I$2:J$3992,2,FALSE),"")</f>
        <v>state_AZ_Nax_34</v>
      </c>
      <c r="N620" t="s">
        <v>23</v>
      </c>
      <c r="O620">
        <v>94788</v>
      </c>
      <c r="P620">
        <v>1031943755</v>
      </c>
    </row>
    <row r="621" spans="1:16">
      <c r="A621" s="5" t="str">
        <f>CONCATENATE("rdx_city_",J621,"_",B621)</f>
        <v>rdx_city_AZE_38</v>
      </c>
      <c r="B621">
        <f>IF(I621=I620,B620+1,1)</f>
        <v>38</v>
      </c>
      <c r="C621" t="s">
        <v>864</v>
      </c>
      <c r="D621" t="s">
        <v>865</v>
      </c>
      <c r="E621">
        <v>39.3768</v>
      </c>
      <c r="F621">
        <v>49.247</v>
      </c>
      <c r="G621" t="s">
        <v>793</v>
      </c>
      <c r="H621" t="str">
        <f>IFERROR(VLOOKUP(I621,'country(26mar)'!C$2:D$251,2,FALSE),"")</f>
        <v>base.az</v>
      </c>
      <c r="I621" t="s">
        <v>794</v>
      </c>
      <c r="J621" t="s">
        <v>795</v>
      </c>
      <c r="K621" t="s">
        <v>864</v>
      </c>
      <c r="L621" t="str">
        <f>CONCATENATE(G621," ",K621)</f>
        <v>Azerbaijan Neftçala</v>
      </c>
      <c r="M621" t="str">
        <f>IFERROR(VLOOKUP(L621,'State(need_input)'!I$2:J$3992,2,FALSE),"")</f>
        <v>state_AZ_Nef_54</v>
      </c>
      <c r="N621" t="s">
        <v>23</v>
      </c>
      <c r="P621">
        <v>1031299249</v>
      </c>
    </row>
    <row r="622" spans="1:16">
      <c r="A622" s="5" t="str">
        <f>CONCATENATE("rdx_city_",J622,"_",B622)</f>
        <v>rdx_city_AZE_39</v>
      </c>
      <c r="B622">
        <f>IF(I622=I621,B621+1,1)</f>
        <v>39</v>
      </c>
      <c r="C622" t="s">
        <v>866</v>
      </c>
      <c r="D622" t="s">
        <v>867</v>
      </c>
      <c r="E622">
        <v>41.0708</v>
      </c>
      <c r="F622">
        <v>47.4583</v>
      </c>
      <c r="G622" t="s">
        <v>793</v>
      </c>
      <c r="H622" t="str">
        <f>IFERROR(VLOOKUP(I622,'country(26mar)'!C$2:D$251,2,FALSE),"")</f>
        <v>base.az</v>
      </c>
      <c r="I622" t="s">
        <v>794</v>
      </c>
      <c r="J622" t="s">
        <v>795</v>
      </c>
      <c r="K622" t="s">
        <v>866</v>
      </c>
      <c r="L622" t="str">
        <f>CONCATENATE(G622," ",K622)</f>
        <v>Azerbaijan Oğuz</v>
      </c>
      <c r="M622" t="str">
        <f>IFERROR(VLOOKUP(L622,'State(need_input)'!I$2:J$3992,2,FALSE),"")</f>
        <v>state_AZ_Oğu_50</v>
      </c>
      <c r="N622" t="s">
        <v>23</v>
      </c>
      <c r="O622">
        <v>6876</v>
      </c>
      <c r="P622">
        <v>1031370337</v>
      </c>
    </row>
    <row r="623" spans="1:16">
      <c r="A623" s="5" t="str">
        <f>CONCATENATE("rdx_city_",J623,"_",B623)</f>
        <v>rdx_city_AZE_40</v>
      </c>
      <c r="B623">
        <f>IF(I623=I622,B622+1,1)</f>
        <v>40</v>
      </c>
      <c r="C623" t="s">
        <v>868</v>
      </c>
      <c r="D623" t="s">
        <v>868</v>
      </c>
      <c r="E623">
        <v>38.9096</v>
      </c>
      <c r="F623">
        <v>46.0227</v>
      </c>
      <c r="G623" t="s">
        <v>793</v>
      </c>
      <c r="H623" t="str">
        <f>IFERROR(VLOOKUP(I623,'country(26mar)'!C$2:D$251,2,FALSE),"")</f>
        <v>base.az</v>
      </c>
      <c r="I623" t="s">
        <v>794</v>
      </c>
      <c r="J623" t="s">
        <v>795</v>
      </c>
      <c r="K623" t="s">
        <v>868</v>
      </c>
      <c r="L623" t="str">
        <f>CONCATENATE(G623," ",K623)</f>
        <v>Azerbaijan Ordubad</v>
      </c>
      <c r="M623" t="str">
        <f>IFERROR(VLOOKUP(L623,'State(need_input)'!I$2:J$3992,2,FALSE),"")</f>
        <v>state_AZ_Ord_30</v>
      </c>
      <c r="N623" t="s">
        <v>23</v>
      </c>
      <c r="P623">
        <v>1031853196</v>
      </c>
    </row>
    <row r="624" spans="1:16">
      <c r="A624" s="5" t="str">
        <f>CONCATENATE("rdx_city_",J624,"_",B624)</f>
        <v>rdx_city_AZE_41</v>
      </c>
      <c r="B624">
        <f>IF(I624=I623,B623+1,1)</f>
        <v>41</v>
      </c>
      <c r="C624" t="s">
        <v>869</v>
      </c>
      <c r="D624" t="s">
        <v>870</v>
      </c>
      <c r="E624">
        <v>40.9825</v>
      </c>
      <c r="F624">
        <v>47.8491</v>
      </c>
      <c r="G624" t="s">
        <v>793</v>
      </c>
      <c r="H624" t="str">
        <f>IFERROR(VLOOKUP(I624,'country(26mar)'!C$2:D$251,2,FALSE),"")</f>
        <v>base.az</v>
      </c>
      <c r="I624" t="s">
        <v>794</v>
      </c>
      <c r="J624" t="s">
        <v>795</v>
      </c>
      <c r="K624" t="s">
        <v>869</v>
      </c>
      <c r="L624" t="str">
        <f>CONCATENATE(G624," ",K624)</f>
        <v>Azerbaijan Qəbələ</v>
      </c>
      <c r="M624" t="str">
        <f>IFERROR(VLOOKUP(L624,'State(need_input)'!I$2:J$3992,2,FALSE),"")</f>
        <v>state_AZ_Qəb_60</v>
      </c>
      <c r="N624" t="s">
        <v>23</v>
      </c>
      <c r="P624">
        <v>1031787201</v>
      </c>
    </row>
    <row r="625" spans="1:16">
      <c r="A625" s="5" t="str">
        <f>CONCATENATE("rdx_city_",J625,"_",B625)</f>
        <v>rdx_city_AZE_42</v>
      </c>
      <c r="B625">
        <f>IF(I625=I624,B624+1,1)</f>
        <v>42</v>
      </c>
      <c r="C625" t="s">
        <v>870</v>
      </c>
      <c r="D625" t="s">
        <v>870</v>
      </c>
      <c r="E625">
        <v>40.9814</v>
      </c>
      <c r="F625">
        <v>47.8458</v>
      </c>
      <c r="G625" t="s">
        <v>793</v>
      </c>
      <c r="H625" t="str">
        <f>IFERROR(VLOOKUP(I625,'country(26mar)'!C$2:D$251,2,FALSE),"")</f>
        <v>base.az</v>
      </c>
      <c r="I625" t="s">
        <v>794</v>
      </c>
      <c r="J625" t="s">
        <v>795</v>
      </c>
      <c r="L625" t="str">
        <f>CONCATENATE(G625," ",K625)</f>
        <v>Azerbaijan </v>
      </c>
      <c r="M625" t="str">
        <f>IFERROR(VLOOKUP(L625,'State(need_input)'!I$2:J$3992,2,FALSE),"")</f>
        <v/>
      </c>
      <c r="O625">
        <v>11867</v>
      </c>
      <c r="P625">
        <v>1031242200</v>
      </c>
    </row>
    <row r="626" spans="1:16">
      <c r="A626" s="5" t="str">
        <f>CONCATENATE("rdx_city_",J626,"_",B626)</f>
        <v>rdx_city_AZE_43</v>
      </c>
      <c r="B626">
        <f>IF(I626=I625,B625+1,1)</f>
        <v>43</v>
      </c>
      <c r="C626" t="s">
        <v>871</v>
      </c>
      <c r="D626" t="s">
        <v>871</v>
      </c>
      <c r="E626">
        <v>41.4183</v>
      </c>
      <c r="F626">
        <v>46.9204</v>
      </c>
      <c r="G626" t="s">
        <v>793</v>
      </c>
      <c r="H626" t="str">
        <f>IFERROR(VLOOKUP(I626,'country(26mar)'!C$2:D$251,2,FALSE),"")</f>
        <v>base.az</v>
      </c>
      <c r="I626" t="s">
        <v>794</v>
      </c>
      <c r="J626" t="s">
        <v>795</v>
      </c>
      <c r="K626" t="s">
        <v>871</v>
      </c>
      <c r="L626" t="str">
        <f>CONCATENATE(G626," ",K626)</f>
        <v>Azerbaijan Qax</v>
      </c>
      <c r="M626" t="str">
        <f>IFERROR(VLOOKUP(L626,'State(need_input)'!I$2:J$3992,2,FALSE),"")</f>
        <v>state_AZ_Qax_52</v>
      </c>
      <c r="N626" t="s">
        <v>23</v>
      </c>
      <c r="P626">
        <v>1031852971</v>
      </c>
    </row>
    <row r="627" spans="1:16">
      <c r="A627" s="5" t="str">
        <f>CONCATENATE("rdx_city_",J627,"_",B627)</f>
        <v>rdx_city_AZE_44</v>
      </c>
      <c r="B627">
        <f>IF(I627=I626,B626+1,1)</f>
        <v>44</v>
      </c>
      <c r="C627" t="s">
        <v>872</v>
      </c>
      <c r="D627" t="s">
        <v>872</v>
      </c>
      <c r="E627">
        <v>41.0925</v>
      </c>
      <c r="F627">
        <v>45.3656</v>
      </c>
      <c r="G627" t="s">
        <v>793</v>
      </c>
      <c r="H627" t="str">
        <f>IFERROR(VLOOKUP(I627,'country(26mar)'!C$2:D$251,2,FALSE),"")</f>
        <v>base.az</v>
      </c>
      <c r="I627" t="s">
        <v>794</v>
      </c>
      <c r="J627" t="s">
        <v>795</v>
      </c>
      <c r="K627" t="s">
        <v>872</v>
      </c>
      <c r="L627" t="str">
        <f>CONCATENATE(G627," ",K627)</f>
        <v>Azerbaijan Qazax</v>
      </c>
      <c r="M627" t="str">
        <f>IFERROR(VLOOKUP(L627,'State(need_input)'!I$2:J$3992,2,FALSE),"")</f>
        <v>state_AZ_Qaz_57</v>
      </c>
      <c r="N627" t="s">
        <v>23</v>
      </c>
      <c r="P627">
        <v>1031240282</v>
      </c>
    </row>
    <row r="628" spans="1:16">
      <c r="A628" s="5" t="str">
        <f>CONCATENATE("rdx_city_",J628,"_",B628)</f>
        <v>rdx_city_AZE_45</v>
      </c>
      <c r="B628">
        <f>IF(I628=I627,B627+1,1)</f>
        <v>45</v>
      </c>
      <c r="C628" t="s">
        <v>873</v>
      </c>
      <c r="D628" t="s">
        <v>874</v>
      </c>
      <c r="E628">
        <v>39.3994</v>
      </c>
      <c r="F628">
        <v>45.1151</v>
      </c>
      <c r="G628" t="s">
        <v>793</v>
      </c>
      <c r="H628" t="str">
        <f>IFERROR(VLOOKUP(I628,'country(26mar)'!C$2:D$251,2,FALSE),"")</f>
        <v>base.az</v>
      </c>
      <c r="I628" t="s">
        <v>794</v>
      </c>
      <c r="J628" t="s">
        <v>795</v>
      </c>
      <c r="K628" t="s">
        <v>875</v>
      </c>
      <c r="L628" t="str">
        <f>CONCATENATE(G628," ",K628)</f>
        <v>Azerbaijan Kəngərli</v>
      </c>
      <c r="M628" t="str">
        <f>IFERROR(VLOOKUP(L628,'State(need_input)'!I$2:J$3992,2,FALSE),"")</f>
        <v>state_AZ_Kən_29</v>
      </c>
      <c r="N628" t="s">
        <v>23</v>
      </c>
      <c r="P628">
        <v>1031050255</v>
      </c>
    </row>
    <row r="629" spans="1:16">
      <c r="A629" s="5" t="str">
        <f>CONCATENATE("rdx_city_",J629,"_",B629)</f>
        <v>rdx_city_AZE_46</v>
      </c>
      <c r="B629">
        <f>IF(I629=I628,B628+1,1)</f>
        <v>46</v>
      </c>
      <c r="C629" t="s">
        <v>876</v>
      </c>
      <c r="D629" t="s">
        <v>876</v>
      </c>
      <c r="E629">
        <v>40.5336</v>
      </c>
      <c r="F629">
        <v>48.9282</v>
      </c>
      <c r="G629" t="s">
        <v>793</v>
      </c>
      <c r="H629" t="str">
        <f>IFERROR(VLOOKUP(I629,'country(26mar)'!C$2:D$251,2,FALSE),"")</f>
        <v>base.az</v>
      </c>
      <c r="I629" t="s">
        <v>794</v>
      </c>
      <c r="J629" t="s">
        <v>795</v>
      </c>
      <c r="K629" t="s">
        <v>876</v>
      </c>
      <c r="L629" t="str">
        <f>CONCATENATE(G629," ",K629)</f>
        <v>Azerbaijan Qobustan</v>
      </c>
      <c r="M629" t="str">
        <f>IFERROR(VLOOKUP(L629,'State(need_input)'!I$2:J$3992,2,FALSE),"")</f>
        <v>state_AZ_Qob_38</v>
      </c>
      <c r="N629" t="s">
        <v>23</v>
      </c>
      <c r="P629">
        <v>1031385198</v>
      </c>
    </row>
    <row r="630" spans="1:16">
      <c r="A630" s="5" t="str">
        <f>CONCATENATE("rdx_city_",J630,"_",B630)</f>
        <v>rdx_city_AZE_47</v>
      </c>
      <c r="B630">
        <f>IF(I630=I629,B629+1,1)</f>
        <v>47</v>
      </c>
      <c r="C630" t="s">
        <v>877</v>
      </c>
      <c r="D630" t="s">
        <v>877</v>
      </c>
      <c r="E630">
        <v>41.3611</v>
      </c>
      <c r="F630">
        <v>48.5134</v>
      </c>
      <c r="G630" t="s">
        <v>793</v>
      </c>
      <c r="H630" t="str">
        <f>IFERROR(VLOOKUP(I630,'country(26mar)'!C$2:D$251,2,FALSE),"")</f>
        <v>base.az</v>
      </c>
      <c r="I630" t="s">
        <v>794</v>
      </c>
      <c r="J630" t="s">
        <v>795</v>
      </c>
      <c r="K630" t="s">
        <v>877</v>
      </c>
      <c r="L630" t="str">
        <f>CONCATENATE(G630," ",K630)</f>
        <v>Azerbaijan Quba</v>
      </c>
      <c r="M630" t="str">
        <f>IFERROR(VLOOKUP(L630,'State(need_input)'!I$2:J$3992,2,FALSE),"")</f>
        <v>state_AZ_Qub_48</v>
      </c>
      <c r="N630" t="s">
        <v>23</v>
      </c>
      <c r="P630">
        <v>1031078072</v>
      </c>
    </row>
    <row r="631" spans="1:16">
      <c r="A631" s="5" t="str">
        <f>CONCATENATE("rdx_city_",J631,"_",B631)</f>
        <v>rdx_city_AZE_48</v>
      </c>
      <c r="B631">
        <f>IF(I631=I630,B630+1,1)</f>
        <v>48</v>
      </c>
      <c r="C631" t="s">
        <v>849</v>
      </c>
      <c r="D631" t="s">
        <v>878</v>
      </c>
      <c r="E631">
        <v>39.3444</v>
      </c>
      <c r="F631">
        <v>46.5818</v>
      </c>
      <c r="G631" t="s">
        <v>793</v>
      </c>
      <c r="H631" t="str">
        <f>IFERROR(VLOOKUP(I631,'country(26mar)'!C$2:D$251,2,FALSE),"")</f>
        <v>base.az</v>
      </c>
      <c r="I631" t="s">
        <v>794</v>
      </c>
      <c r="J631" t="s">
        <v>795</v>
      </c>
      <c r="K631" t="s">
        <v>849</v>
      </c>
      <c r="L631" t="str">
        <f>CONCATENATE(G631," ",K631)</f>
        <v>Azerbaijan Qubadlı</v>
      </c>
      <c r="M631" t="str">
        <f>IFERROR(VLOOKUP(L631,'State(need_input)'!I$2:J$3992,2,FALSE),"")</f>
        <v>state_AZ_Qub_25</v>
      </c>
      <c r="N631" t="s">
        <v>23</v>
      </c>
      <c r="P631">
        <v>1031526251</v>
      </c>
    </row>
    <row r="632" spans="1:16">
      <c r="A632" s="5" t="str">
        <f>CONCATENATE("rdx_city_",J632,"_",B632)</f>
        <v>rdx_city_AZE_49</v>
      </c>
      <c r="B632">
        <f>IF(I632=I631,B631+1,1)</f>
        <v>49</v>
      </c>
      <c r="C632" t="s">
        <v>879</v>
      </c>
      <c r="D632" t="s">
        <v>879</v>
      </c>
      <c r="E632">
        <v>41.4275</v>
      </c>
      <c r="F632">
        <v>48.4302</v>
      </c>
      <c r="G632" t="s">
        <v>793</v>
      </c>
      <c r="H632" t="str">
        <f>IFERROR(VLOOKUP(I632,'country(26mar)'!C$2:D$251,2,FALSE),"")</f>
        <v>base.az</v>
      </c>
      <c r="I632" t="s">
        <v>794</v>
      </c>
      <c r="J632" t="s">
        <v>795</v>
      </c>
      <c r="K632" t="s">
        <v>879</v>
      </c>
      <c r="L632" t="str">
        <f>CONCATENATE(G632," ",K632)</f>
        <v>Azerbaijan Qusar</v>
      </c>
      <c r="M632" t="str">
        <f>IFERROR(VLOOKUP(L632,'State(need_input)'!I$2:J$3992,2,FALSE),"")</f>
        <v>state_AZ_Qus_45</v>
      </c>
      <c r="N632" t="s">
        <v>23</v>
      </c>
      <c r="P632">
        <v>1031059559</v>
      </c>
    </row>
    <row r="633" spans="1:16">
      <c r="A633" s="5" t="str">
        <f>CONCATENATE("rdx_city_",J633,"_",B633)</f>
        <v>rdx_city_AZE_50</v>
      </c>
      <c r="B633">
        <f>IF(I633=I632,B632+1,1)</f>
        <v>50</v>
      </c>
      <c r="C633" t="s">
        <v>880</v>
      </c>
      <c r="D633" t="s">
        <v>881</v>
      </c>
      <c r="E633">
        <v>39.9321</v>
      </c>
      <c r="F633">
        <v>48.3689</v>
      </c>
      <c r="G633" t="s">
        <v>793</v>
      </c>
      <c r="H633" t="str">
        <f>IFERROR(VLOOKUP(I633,'country(26mar)'!C$2:D$251,2,FALSE),"")</f>
        <v>base.az</v>
      </c>
      <c r="I633" t="s">
        <v>794</v>
      </c>
      <c r="J633" t="s">
        <v>795</v>
      </c>
      <c r="K633" t="s">
        <v>880</v>
      </c>
      <c r="L633" t="str">
        <f>CONCATENATE(G633," ",K633)</f>
        <v>Azerbaijan Saatlı</v>
      </c>
      <c r="M633" t="str">
        <f>IFERROR(VLOOKUP(L633,'State(need_input)'!I$2:J$3992,2,FALSE),"")</f>
        <v>state_AZ_Saa_22</v>
      </c>
      <c r="N633" t="s">
        <v>23</v>
      </c>
      <c r="P633">
        <v>1031713436</v>
      </c>
    </row>
    <row r="634" spans="1:16">
      <c r="A634" s="5" t="str">
        <f>CONCATENATE("rdx_city_",J634,"_",B634)</f>
        <v>rdx_city_AZE_51</v>
      </c>
      <c r="B634">
        <f>IF(I634=I633,B633+1,1)</f>
        <v>51</v>
      </c>
      <c r="C634" t="s">
        <v>882</v>
      </c>
      <c r="D634" t="s">
        <v>882</v>
      </c>
      <c r="E634">
        <v>40.0087</v>
      </c>
      <c r="F634">
        <v>48.477</v>
      </c>
      <c r="G634" t="s">
        <v>793</v>
      </c>
      <c r="H634" t="str">
        <f>IFERROR(VLOOKUP(I634,'country(26mar)'!C$2:D$251,2,FALSE),"")</f>
        <v>base.az</v>
      </c>
      <c r="I634" t="s">
        <v>794</v>
      </c>
      <c r="J634" t="s">
        <v>795</v>
      </c>
      <c r="K634" t="s">
        <v>882</v>
      </c>
      <c r="L634" t="str">
        <f>CONCATENATE(G634," ",K634)</f>
        <v>Azerbaijan Sabirabad</v>
      </c>
      <c r="M634" t="str">
        <f>IFERROR(VLOOKUP(L634,'State(need_input)'!I$2:J$3992,2,FALSE),"")</f>
        <v>state_AZ_Sab_47</v>
      </c>
      <c r="N634" t="s">
        <v>23</v>
      </c>
      <c r="P634">
        <v>1031302623</v>
      </c>
    </row>
    <row r="635" spans="1:16">
      <c r="A635" s="5" t="str">
        <f>CONCATENATE("rdx_city_",J635,"_",B635)</f>
        <v>rdx_city_AZE_52</v>
      </c>
      <c r="B635">
        <f>IF(I635=I634,B634+1,1)</f>
        <v>52</v>
      </c>
      <c r="C635" t="s">
        <v>883</v>
      </c>
      <c r="D635" t="s">
        <v>884</v>
      </c>
      <c r="E635">
        <v>39.4072</v>
      </c>
      <c r="F635">
        <v>45.5739</v>
      </c>
      <c r="G635" t="s">
        <v>793</v>
      </c>
      <c r="H635" t="str">
        <f>IFERROR(VLOOKUP(I635,'country(26mar)'!C$2:D$251,2,FALSE),"")</f>
        <v>base.az</v>
      </c>
      <c r="I635" t="s">
        <v>794</v>
      </c>
      <c r="J635" t="s">
        <v>795</v>
      </c>
      <c r="K635" t="s">
        <v>883</v>
      </c>
      <c r="L635" t="str">
        <f>CONCATENATE(G635," ",K635)</f>
        <v>Azerbaijan Şahbuz</v>
      </c>
      <c r="M635" t="str">
        <f>IFERROR(VLOOKUP(L635,'State(need_input)'!I$2:J$3992,2,FALSE),"")</f>
        <v>state_AZ_Şah_28</v>
      </c>
      <c r="N635" t="s">
        <v>23</v>
      </c>
      <c r="P635">
        <v>1031323095</v>
      </c>
    </row>
    <row r="636" spans="1:16">
      <c r="A636" s="5" t="str">
        <f>CONCATENATE("rdx_city_",J636,"_",B636)</f>
        <v>rdx_city_AZE_53</v>
      </c>
      <c r="B636">
        <f>IF(I636=I635,B635+1,1)</f>
        <v>53</v>
      </c>
      <c r="C636" t="s">
        <v>885</v>
      </c>
      <c r="D636" t="s">
        <v>885</v>
      </c>
      <c r="E636">
        <v>41.1923</v>
      </c>
      <c r="F636">
        <v>47.1705</v>
      </c>
      <c r="G636" t="s">
        <v>793</v>
      </c>
      <c r="H636" t="str">
        <f>IFERROR(VLOOKUP(I636,'country(26mar)'!C$2:D$251,2,FALSE),"")</f>
        <v>base.az</v>
      </c>
      <c r="I636" t="s">
        <v>794</v>
      </c>
      <c r="J636" t="s">
        <v>795</v>
      </c>
      <c r="K636" t="s">
        <v>886</v>
      </c>
      <c r="L636" t="str">
        <f>CONCATENATE(G636," ",K636)</f>
        <v>Azerbaijan Şəki</v>
      </c>
      <c r="M636" t="str">
        <f>IFERROR(VLOOKUP(L636,'State(need_input)'!I$2:J$3992,2,FALSE),"")</f>
        <v>state_AZ_Şək_3</v>
      </c>
      <c r="N636" t="s">
        <v>23</v>
      </c>
      <c r="O636">
        <v>64968</v>
      </c>
      <c r="P636">
        <v>1031619846</v>
      </c>
    </row>
    <row r="637" spans="1:16">
      <c r="A637" s="5" t="str">
        <f>CONCATENATE("rdx_city_",J637,"_",B637)</f>
        <v>rdx_city_AZE_54</v>
      </c>
      <c r="B637">
        <f>IF(I637=I636,B636+1,1)</f>
        <v>54</v>
      </c>
      <c r="C637" t="s">
        <v>887</v>
      </c>
      <c r="D637" t="s">
        <v>887</v>
      </c>
      <c r="E637">
        <v>39.5962</v>
      </c>
      <c r="F637">
        <v>48.9848</v>
      </c>
      <c r="G637" t="s">
        <v>793</v>
      </c>
      <c r="H637" t="str">
        <f>IFERROR(VLOOKUP(I637,'country(26mar)'!C$2:D$251,2,FALSE),"")</f>
        <v>base.az</v>
      </c>
      <c r="I637" t="s">
        <v>794</v>
      </c>
      <c r="J637" t="s">
        <v>795</v>
      </c>
      <c r="K637" t="s">
        <v>887</v>
      </c>
      <c r="L637" t="str">
        <f>CONCATENATE(G637," ",K637)</f>
        <v>Azerbaijan Salyan</v>
      </c>
      <c r="M637" t="str">
        <f>IFERROR(VLOOKUP(L637,'State(need_input)'!I$2:J$3992,2,FALSE),"")</f>
        <v>state_AZ_Sal_44</v>
      </c>
      <c r="N637" t="s">
        <v>23</v>
      </c>
      <c r="P637">
        <v>1031301869</v>
      </c>
    </row>
    <row r="638" spans="1:16">
      <c r="A638" s="5" t="str">
        <f>CONCATENATE("rdx_city_",J638,"_",B638)</f>
        <v>rdx_city_AZE_55</v>
      </c>
      <c r="B638">
        <f>IF(I638=I637,B637+1,1)</f>
        <v>55</v>
      </c>
      <c r="C638" t="s">
        <v>888</v>
      </c>
      <c r="D638" t="s">
        <v>889</v>
      </c>
      <c r="E638">
        <v>40.8297</v>
      </c>
      <c r="F638">
        <v>46.0178</v>
      </c>
      <c r="G638" t="s">
        <v>793</v>
      </c>
      <c r="H638" t="str">
        <f>IFERROR(VLOOKUP(I638,'country(26mar)'!C$2:D$251,2,FALSE),"")</f>
        <v>base.az</v>
      </c>
      <c r="I638" t="s">
        <v>794</v>
      </c>
      <c r="J638" t="s">
        <v>795</v>
      </c>
      <c r="K638" t="s">
        <v>888</v>
      </c>
      <c r="L638" t="str">
        <f>CONCATENATE(G638," ",K638)</f>
        <v>Azerbaijan Şəmkir</v>
      </c>
      <c r="M638" t="str">
        <f>IFERROR(VLOOKUP(L638,'State(need_input)'!I$2:J$3992,2,FALSE),"")</f>
        <v>state_AZ_Şəm_63</v>
      </c>
      <c r="N638" t="s">
        <v>23</v>
      </c>
      <c r="P638">
        <v>1031776445</v>
      </c>
    </row>
    <row r="639" spans="1:16">
      <c r="A639" s="5" t="str">
        <f>CONCATENATE("rdx_city_",J639,"_",B639)</f>
        <v>rdx_city_AZE_56</v>
      </c>
      <c r="B639">
        <f>IF(I639=I638,B638+1,1)</f>
        <v>56</v>
      </c>
      <c r="C639" t="s">
        <v>890</v>
      </c>
      <c r="D639" t="s">
        <v>890</v>
      </c>
      <c r="E639">
        <v>40.7649</v>
      </c>
      <c r="F639">
        <v>46.4087</v>
      </c>
      <c r="G639" t="s">
        <v>793</v>
      </c>
      <c r="H639" t="str">
        <f>IFERROR(VLOOKUP(I639,'country(26mar)'!C$2:D$251,2,FALSE),"")</f>
        <v>base.az</v>
      </c>
      <c r="I639" t="s">
        <v>794</v>
      </c>
      <c r="J639" t="s">
        <v>795</v>
      </c>
      <c r="K639" t="s">
        <v>890</v>
      </c>
      <c r="L639" t="str">
        <f>CONCATENATE(G639," ",K639)</f>
        <v>Azerbaijan Samux</v>
      </c>
      <c r="M639" t="str">
        <f>IFERROR(VLOOKUP(L639,'State(need_input)'!I$2:J$3992,2,FALSE),"")</f>
        <v>state_AZ_Sam_62</v>
      </c>
      <c r="N639" t="s">
        <v>23</v>
      </c>
      <c r="P639">
        <v>1031600567</v>
      </c>
    </row>
    <row r="640" spans="1:16">
      <c r="A640" s="5" t="str">
        <f>CONCATENATE("rdx_city_",J640,"_",B640)</f>
        <v>rdx_city_AZE_57</v>
      </c>
      <c r="B640">
        <f>IF(I640=I639,B639+1,1)</f>
        <v>57</v>
      </c>
      <c r="C640" t="s">
        <v>891</v>
      </c>
      <c r="D640" t="s">
        <v>892</v>
      </c>
      <c r="E640">
        <v>39.5544</v>
      </c>
      <c r="F640">
        <v>44.9826</v>
      </c>
      <c r="G640" t="s">
        <v>793</v>
      </c>
      <c r="H640" t="str">
        <f>IFERROR(VLOOKUP(I640,'country(26mar)'!C$2:D$251,2,FALSE),"")</f>
        <v>base.az</v>
      </c>
      <c r="I640" t="s">
        <v>794</v>
      </c>
      <c r="J640" t="s">
        <v>795</v>
      </c>
      <c r="K640" t="s">
        <v>891</v>
      </c>
      <c r="L640" t="str">
        <f>CONCATENATE(G640," ",K640)</f>
        <v>Azerbaijan Şərur</v>
      </c>
      <c r="M640" t="str">
        <f>IFERROR(VLOOKUP(L640,'State(need_input)'!I$2:J$3992,2,FALSE),"")</f>
        <v>state_AZ_Şər_24</v>
      </c>
      <c r="N640" t="s">
        <v>23</v>
      </c>
      <c r="P640">
        <v>1031386825</v>
      </c>
    </row>
    <row r="641" spans="1:16">
      <c r="A641" s="5" t="str">
        <f>CONCATENATE("rdx_city_",J641,"_",B641)</f>
        <v>rdx_city_AZE_58</v>
      </c>
      <c r="B641">
        <f>IF(I641=I640,B640+1,1)</f>
        <v>58</v>
      </c>
      <c r="C641" t="s">
        <v>893</v>
      </c>
      <c r="D641" t="s">
        <v>894</v>
      </c>
      <c r="E641">
        <v>41.0781</v>
      </c>
      <c r="F641">
        <v>49.1156</v>
      </c>
      <c r="G641" t="s">
        <v>793</v>
      </c>
      <c r="H641" t="str">
        <f>IFERROR(VLOOKUP(I641,'country(26mar)'!C$2:D$251,2,FALSE),"")</f>
        <v>base.az</v>
      </c>
      <c r="I641" t="s">
        <v>794</v>
      </c>
      <c r="J641" t="s">
        <v>795</v>
      </c>
      <c r="K641" t="s">
        <v>893</v>
      </c>
      <c r="L641" t="str">
        <f>CONCATENATE(G641," ",K641)</f>
        <v>Azerbaijan Siyəzən</v>
      </c>
      <c r="M641" t="str">
        <f>IFERROR(VLOOKUP(L641,'State(need_input)'!I$2:J$3992,2,FALSE),"")</f>
        <v>state_AZ_Siy_67</v>
      </c>
      <c r="N641" t="s">
        <v>23</v>
      </c>
      <c r="P641">
        <v>1031277547</v>
      </c>
    </row>
    <row r="642" spans="1:16">
      <c r="A642" s="5" t="str">
        <f>CONCATENATE("rdx_city_",J642,"_",B642)</f>
        <v>rdx_city_AZE_59</v>
      </c>
      <c r="B642">
        <f>IF(I642=I641,B641+1,1)</f>
        <v>59</v>
      </c>
      <c r="C642" t="s">
        <v>895</v>
      </c>
      <c r="D642" t="s">
        <v>895</v>
      </c>
      <c r="E642">
        <v>39.8156</v>
      </c>
      <c r="F642">
        <v>46.752</v>
      </c>
      <c r="G642" t="s">
        <v>793</v>
      </c>
      <c r="H642" t="str">
        <f>IFERROR(VLOOKUP(I642,'country(26mar)'!C$2:D$251,2,FALSE),"")</f>
        <v>base.az</v>
      </c>
      <c r="I642" t="s">
        <v>794</v>
      </c>
      <c r="J642" t="s">
        <v>795</v>
      </c>
      <c r="K642" t="s">
        <v>896</v>
      </c>
      <c r="L642" t="str">
        <f>CONCATENATE(G642," ",K642)</f>
        <v>Azerbaijan Xankəndi</v>
      </c>
      <c r="M642" t="str">
        <f>IFERROR(VLOOKUP(L642,'State(need_input)'!I$2:J$3992,2,FALSE),"")</f>
        <v>state_AZ_Xan_41</v>
      </c>
      <c r="O642">
        <v>57473</v>
      </c>
      <c r="P642">
        <v>1031053512</v>
      </c>
    </row>
    <row r="643" spans="1:16">
      <c r="A643" s="5" t="str">
        <f>CONCATENATE("rdx_city_",J643,"_",B643)</f>
        <v>rdx_city_AZE_60</v>
      </c>
      <c r="B643">
        <f>IF(I643=I642,B642+1,1)</f>
        <v>60</v>
      </c>
      <c r="C643" t="s">
        <v>897</v>
      </c>
      <c r="D643" t="s">
        <v>897</v>
      </c>
      <c r="E643">
        <v>40.58</v>
      </c>
      <c r="F643">
        <v>49.63</v>
      </c>
      <c r="G643" t="s">
        <v>793</v>
      </c>
      <c r="H643" t="str">
        <f>IFERROR(VLOOKUP(I643,'country(26mar)'!C$2:D$251,2,FALSE),"")</f>
        <v>base.az</v>
      </c>
      <c r="I643" t="s">
        <v>794</v>
      </c>
      <c r="J643" t="s">
        <v>795</v>
      </c>
      <c r="K643" t="s">
        <v>898</v>
      </c>
      <c r="L643" t="str">
        <f>CONCATENATE(G643," ",K643)</f>
        <v>Azerbaijan Sumqayıt</v>
      </c>
      <c r="M643" t="str">
        <f>IFERROR(VLOOKUP(L643,'State(need_input)'!I$2:J$3992,2,FALSE),"")</f>
        <v>state_AZ_Sum_19</v>
      </c>
      <c r="N643" t="s">
        <v>23</v>
      </c>
      <c r="O643">
        <v>279159</v>
      </c>
      <c r="P643">
        <v>1031630283</v>
      </c>
    </row>
    <row r="644" spans="1:16">
      <c r="A644" s="5" t="str">
        <f>CONCATENATE("rdx_city_",J644,"_",B644)</f>
        <v>rdx_city_AZE_61</v>
      </c>
      <c r="B644">
        <f>IF(I644=I643,B643+1,1)</f>
        <v>61</v>
      </c>
      <c r="C644" t="s">
        <v>899</v>
      </c>
      <c r="D644" t="s">
        <v>900</v>
      </c>
      <c r="E644">
        <v>39.7601</v>
      </c>
      <c r="F644">
        <v>46.7499</v>
      </c>
      <c r="G644" t="s">
        <v>793</v>
      </c>
      <c r="H644" t="str">
        <f>IFERROR(VLOOKUP(I644,'country(26mar)'!C$2:D$251,2,FALSE),"")</f>
        <v>base.az</v>
      </c>
      <c r="I644" t="s">
        <v>794</v>
      </c>
      <c r="J644" t="s">
        <v>795</v>
      </c>
      <c r="K644" t="s">
        <v>899</v>
      </c>
      <c r="L644" t="str">
        <f>CONCATENATE(G644," ",K644)</f>
        <v>Azerbaijan Şuşa</v>
      </c>
      <c r="M644" t="str">
        <f>IFERROR(VLOOKUP(L644,'State(need_input)'!I$2:J$3992,2,FALSE),"")</f>
        <v>state_AZ_Şuş_42</v>
      </c>
      <c r="N644" t="s">
        <v>23</v>
      </c>
      <c r="P644">
        <v>1031808614</v>
      </c>
    </row>
    <row r="645" spans="1:16">
      <c r="A645" s="5" t="str">
        <f>CONCATENATE("rdx_city_",J645,"_",B645)</f>
        <v>rdx_city_AZE_62</v>
      </c>
      <c r="B645">
        <f>IF(I645=I644,B644+1,1)</f>
        <v>62</v>
      </c>
      <c r="C645" t="s">
        <v>901</v>
      </c>
      <c r="D645" t="s">
        <v>902</v>
      </c>
      <c r="E645">
        <v>40.342</v>
      </c>
      <c r="F645">
        <v>46.9316</v>
      </c>
      <c r="G645" t="s">
        <v>793</v>
      </c>
      <c r="H645" t="str">
        <f>IFERROR(VLOOKUP(I645,'country(26mar)'!C$2:D$251,2,FALSE),"")</f>
        <v>base.az</v>
      </c>
      <c r="I645" t="s">
        <v>794</v>
      </c>
      <c r="J645" t="s">
        <v>795</v>
      </c>
      <c r="K645" t="s">
        <v>901</v>
      </c>
      <c r="L645" t="str">
        <f>CONCATENATE(G645," ",K645)</f>
        <v>Azerbaijan Tərtər</v>
      </c>
      <c r="M645" t="str">
        <f>IFERROR(VLOOKUP(L645,'State(need_input)'!I$2:J$3992,2,FALSE),"")</f>
        <v>state_AZ_Tər_66</v>
      </c>
      <c r="N645" t="s">
        <v>23</v>
      </c>
      <c r="P645">
        <v>1031622673</v>
      </c>
    </row>
    <row r="646" spans="1:16">
      <c r="A646" s="5" t="str">
        <f>CONCATENATE("rdx_city_",J646,"_",B646)</f>
        <v>rdx_city_AZE_63</v>
      </c>
      <c r="B646">
        <f>IF(I646=I645,B645+1,1)</f>
        <v>63</v>
      </c>
      <c r="C646" t="s">
        <v>798</v>
      </c>
      <c r="D646" t="s">
        <v>798</v>
      </c>
      <c r="E646">
        <v>40.9922</v>
      </c>
      <c r="F646">
        <v>45.6289</v>
      </c>
      <c r="G646" t="s">
        <v>793</v>
      </c>
      <c r="H646" t="str">
        <f>IFERROR(VLOOKUP(I646,'country(26mar)'!C$2:D$251,2,FALSE),"")</f>
        <v>base.az</v>
      </c>
      <c r="I646" t="s">
        <v>794</v>
      </c>
      <c r="J646" t="s">
        <v>795</v>
      </c>
      <c r="K646" t="s">
        <v>798</v>
      </c>
      <c r="L646" t="str">
        <f>CONCATENATE(G646," ",K646)</f>
        <v>Azerbaijan Tovuz</v>
      </c>
      <c r="M646" t="str">
        <f>IFERROR(VLOOKUP(L646,'State(need_input)'!I$2:J$3992,2,FALSE),"")</f>
        <v>state_AZ_Tov_59</v>
      </c>
      <c r="N646" t="s">
        <v>23</v>
      </c>
      <c r="O646">
        <v>12626</v>
      </c>
      <c r="P646">
        <v>1031405942</v>
      </c>
    </row>
    <row r="647" spans="1:16">
      <c r="A647" s="5" t="str">
        <f>CONCATENATE("rdx_city_",J647,"_",B647)</f>
        <v>rdx_city_AZE_64</v>
      </c>
      <c r="B647">
        <f>IF(I647=I646,B646+1,1)</f>
        <v>64</v>
      </c>
      <c r="C647" t="s">
        <v>903</v>
      </c>
      <c r="D647" t="s">
        <v>903</v>
      </c>
      <c r="E647">
        <v>40.5121</v>
      </c>
      <c r="F647">
        <v>47.6519</v>
      </c>
      <c r="G647" t="s">
        <v>793</v>
      </c>
      <c r="H647" t="str">
        <f>IFERROR(VLOOKUP(I647,'country(26mar)'!C$2:D$251,2,FALSE),"")</f>
        <v>base.az</v>
      </c>
      <c r="I647" t="s">
        <v>794</v>
      </c>
      <c r="J647" t="s">
        <v>795</v>
      </c>
      <c r="K647" t="s">
        <v>903</v>
      </c>
      <c r="L647" t="str">
        <f>CONCATENATE(G647," ",K647)</f>
        <v>Azerbaijan Ucar</v>
      </c>
      <c r="M647" t="str">
        <f>IFERROR(VLOOKUP(L647,'State(need_input)'!I$2:J$3992,2,FALSE),"")</f>
        <v>state_AZ_Uca_70</v>
      </c>
      <c r="N647" t="s">
        <v>23</v>
      </c>
      <c r="P647">
        <v>1031822434</v>
      </c>
    </row>
    <row r="648" spans="1:16">
      <c r="A648" s="5" t="str">
        <f>CONCATENATE("rdx_city_",J648,"_",B648)</f>
        <v>rdx_city_AZE_65</v>
      </c>
      <c r="B648">
        <f>IF(I648=I647,B647+1,1)</f>
        <v>65</v>
      </c>
      <c r="C648" t="s">
        <v>904</v>
      </c>
      <c r="D648" t="s">
        <v>905</v>
      </c>
      <c r="E648">
        <v>41.4643</v>
      </c>
      <c r="F648">
        <v>48.8057</v>
      </c>
      <c r="G648" t="s">
        <v>793</v>
      </c>
      <c r="H648" t="str">
        <f>IFERROR(VLOOKUP(I648,'country(26mar)'!C$2:D$251,2,FALSE),"")</f>
        <v>base.az</v>
      </c>
      <c r="I648" t="s">
        <v>794</v>
      </c>
      <c r="J648" t="s">
        <v>795</v>
      </c>
      <c r="K648" t="s">
        <v>904</v>
      </c>
      <c r="L648" t="str">
        <f>CONCATENATE(G648," ",K648)</f>
        <v>Azerbaijan Xaçmaz</v>
      </c>
      <c r="M648" t="str">
        <f>IFERROR(VLOOKUP(L648,'State(need_input)'!I$2:J$3992,2,FALSE),"")</f>
        <v>state_AZ_Xaç_20</v>
      </c>
      <c r="N648" t="s">
        <v>23</v>
      </c>
      <c r="P648">
        <v>1031335433</v>
      </c>
    </row>
    <row r="649" spans="1:16">
      <c r="A649" s="5" t="str">
        <f>CONCATENATE("rdx_city_",J649,"_",B649)</f>
        <v>rdx_city_AZE_66</v>
      </c>
      <c r="B649">
        <f>IF(I649=I648,B648+1,1)</f>
        <v>66</v>
      </c>
      <c r="C649" t="s">
        <v>906</v>
      </c>
      <c r="D649" t="s">
        <v>907</v>
      </c>
      <c r="E649">
        <v>40.4481</v>
      </c>
      <c r="F649">
        <v>49.755</v>
      </c>
      <c r="G649" t="s">
        <v>793</v>
      </c>
      <c r="H649" t="str">
        <f>IFERROR(VLOOKUP(I649,'country(26mar)'!C$2:D$251,2,FALSE),"")</f>
        <v>base.az</v>
      </c>
      <c r="I649" t="s">
        <v>794</v>
      </c>
      <c r="J649" t="s">
        <v>795</v>
      </c>
      <c r="K649" t="s">
        <v>908</v>
      </c>
      <c r="L649" t="str">
        <f>CONCATENATE(G649," ",K649)</f>
        <v>Azerbaijan Abşeron</v>
      </c>
      <c r="M649" t="str">
        <f>IFERROR(VLOOKUP(L649,'State(need_input)'!I$2:J$3992,2,FALSE),"")</f>
        <v>state_AZ_Abş_53</v>
      </c>
      <c r="N649" t="s">
        <v>23</v>
      </c>
      <c r="P649">
        <v>1031145251</v>
      </c>
    </row>
    <row r="650" spans="1:16">
      <c r="A650" s="5" t="str">
        <f>CONCATENATE("rdx_city_",J650,"_",B650)</f>
        <v>rdx_city_AZE_67</v>
      </c>
      <c r="B650">
        <f>IF(I650=I649,B649+1,1)</f>
        <v>67</v>
      </c>
      <c r="C650" t="s">
        <v>909</v>
      </c>
      <c r="D650" t="s">
        <v>910</v>
      </c>
      <c r="E650">
        <v>40.9085</v>
      </c>
      <c r="F650">
        <v>49.0748</v>
      </c>
      <c r="G650" t="s">
        <v>793</v>
      </c>
      <c r="H650" t="str">
        <f>IFERROR(VLOOKUP(I650,'country(26mar)'!C$2:D$251,2,FALSE),"")</f>
        <v>base.az</v>
      </c>
      <c r="I650" t="s">
        <v>794</v>
      </c>
      <c r="J650" t="s">
        <v>795</v>
      </c>
      <c r="K650" t="s">
        <v>909</v>
      </c>
      <c r="L650" t="str">
        <f>CONCATENATE(G650," ",K650)</f>
        <v>Azerbaijan Xızı</v>
      </c>
      <c r="M650" t="str">
        <f>IFERROR(VLOOKUP(L650,'State(need_input)'!I$2:J$3992,2,FALSE),"")</f>
        <v>state_AZ_Xız_69</v>
      </c>
      <c r="N650" t="s">
        <v>23</v>
      </c>
      <c r="P650">
        <v>1031409125</v>
      </c>
    </row>
    <row r="651" spans="1:16">
      <c r="A651" s="5" t="str">
        <f>CONCATENATE("rdx_city_",J651,"_",B651)</f>
        <v>rdx_city_AZE_68</v>
      </c>
      <c r="B651">
        <f>IF(I651=I650,B650+1,1)</f>
        <v>68</v>
      </c>
      <c r="C651" t="s">
        <v>911</v>
      </c>
      <c r="D651" t="s">
        <v>912</v>
      </c>
      <c r="E651">
        <v>39.913</v>
      </c>
      <c r="F651">
        <v>46.7903</v>
      </c>
      <c r="G651" t="s">
        <v>793</v>
      </c>
      <c r="H651" t="str">
        <f>IFERROR(VLOOKUP(I651,'country(26mar)'!C$2:D$251,2,FALSE),"")</f>
        <v>base.az</v>
      </c>
      <c r="I651" t="s">
        <v>794</v>
      </c>
      <c r="J651" t="s">
        <v>795</v>
      </c>
      <c r="K651" t="s">
        <v>911</v>
      </c>
      <c r="L651" t="str">
        <f>CONCATENATE(G651," ",K651)</f>
        <v>Azerbaijan Xocalı</v>
      </c>
      <c r="M651" t="str">
        <f>IFERROR(VLOOKUP(L651,'State(need_input)'!I$2:J$3992,2,FALSE),"")</f>
        <v>state_AZ_Xoc_6</v>
      </c>
      <c r="N651" t="s">
        <v>23</v>
      </c>
      <c r="P651">
        <v>1031237556</v>
      </c>
    </row>
    <row r="652" spans="1:16">
      <c r="A652" s="5" t="str">
        <f>CONCATENATE("rdx_city_",J652,"_",B652)</f>
        <v>rdx_city_AZE_69</v>
      </c>
      <c r="B652">
        <f>IF(I652=I651,B651+1,1)</f>
        <v>69</v>
      </c>
      <c r="C652" t="s">
        <v>913</v>
      </c>
      <c r="D652" t="s">
        <v>914</v>
      </c>
      <c r="E652">
        <v>39.795</v>
      </c>
      <c r="F652">
        <v>47.1117</v>
      </c>
      <c r="G652" t="s">
        <v>793</v>
      </c>
      <c r="H652" t="str">
        <f>IFERROR(VLOOKUP(I652,'country(26mar)'!C$2:D$251,2,FALSE),"")</f>
        <v>base.az</v>
      </c>
      <c r="I652" t="s">
        <v>794</v>
      </c>
      <c r="J652" t="s">
        <v>795</v>
      </c>
      <c r="K652" t="s">
        <v>913</v>
      </c>
      <c r="L652" t="str">
        <f>CONCATENATE(G652," ",K652)</f>
        <v>Azerbaijan Xocavənd</v>
      </c>
      <c r="M652" t="str">
        <f>IFERROR(VLOOKUP(L652,'State(need_input)'!I$2:J$3992,2,FALSE),"")</f>
        <v>state_AZ_Xoc_71</v>
      </c>
      <c r="N652" t="s">
        <v>23</v>
      </c>
      <c r="P652">
        <v>1031454735</v>
      </c>
    </row>
    <row r="653" spans="1:16">
      <c r="A653" s="5" t="str">
        <f>CONCATENATE("rdx_city_",J653,"_",B653)</f>
        <v>rdx_city_AZE_70</v>
      </c>
      <c r="B653">
        <f>IF(I653=I652,B652+1,1)</f>
        <v>70</v>
      </c>
      <c r="C653" t="s">
        <v>915</v>
      </c>
      <c r="D653" t="s">
        <v>916</v>
      </c>
      <c r="E653">
        <v>38.9077</v>
      </c>
      <c r="F653">
        <v>48.2405</v>
      </c>
      <c r="G653" t="s">
        <v>793</v>
      </c>
      <c r="H653" t="str">
        <f>IFERROR(VLOOKUP(I653,'country(26mar)'!C$2:D$251,2,FALSE),"")</f>
        <v>base.az</v>
      </c>
      <c r="I653" t="s">
        <v>794</v>
      </c>
      <c r="J653" t="s">
        <v>795</v>
      </c>
      <c r="K653" t="s">
        <v>915</v>
      </c>
      <c r="L653" t="str">
        <f>CONCATENATE(G653," ",K653)</f>
        <v>Azerbaijan Yardımlı</v>
      </c>
      <c r="M653" t="str">
        <f>IFERROR(VLOOKUP(L653,'State(need_input)'!I$2:J$3992,2,FALSE),"")</f>
        <v>state_AZ_Yar_27</v>
      </c>
      <c r="N653" t="s">
        <v>23</v>
      </c>
      <c r="P653">
        <v>1031745676</v>
      </c>
    </row>
    <row r="654" spans="1:16">
      <c r="A654" s="5" t="str">
        <f>CONCATENATE("rdx_city_",J654,"_",B654)</f>
        <v>rdx_city_AZE_71</v>
      </c>
      <c r="B654">
        <f>IF(I654=I653,B653+1,1)</f>
        <v>71</v>
      </c>
      <c r="C654" t="s">
        <v>917</v>
      </c>
      <c r="D654" t="s">
        <v>917</v>
      </c>
      <c r="E654">
        <v>40.6172</v>
      </c>
      <c r="F654">
        <v>47.15</v>
      </c>
      <c r="G654" t="s">
        <v>793</v>
      </c>
      <c r="H654" t="str">
        <f>IFERROR(VLOOKUP(I654,'country(26mar)'!C$2:D$251,2,FALSE),"")</f>
        <v>base.az</v>
      </c>
      <c r="I654" t="s">
        <v>794</v>
      </c>
      <c r="J654" t="s">
        <v>795</v>
      </c>
      <c r="K654" t="s">
        <v>917</v>
      </c>
      <c r="L654" t="str">
        <f>CONCATENATE(G654," ",K654)</f>
        <v>Azerbaijan Yevlax</v>
      </c>
      <c r="M654" t="str">
        <f>IFERROR(VLOOKUP(L654,'State(need_input)'!I$2:J$3992,2,FALSE),"")</f>
        <v>state_AZ_Yev_16</v>
      </c>
      <c r="N654" t="s">
        <v>23</v>
      </c>
      <c r="O654">
        <v>53716</v>
      </c>
      <c r="P654">
        <v>1031581655</v>
      </c>
    </row>
    <row r="655" spans="1:16">
      <c r="A655" s="5" t="str">
        <f>CONCATENATE("rdx_city_",J655,"_",B655)</f>
        <v>rdx_city_AZE_72</v>
      </c>
      <c r="B655">
        <f>IF(I655=I654,B654+1,1)</f>
        <v>72</v>
      </c>
      <c r="C655" t="s">
        <v>918</v>
      </c>
      <c r="D655" t="s">
        <v>919</v>
      </c>
      <c r="E655">
        <v>39.0837</v>
      </c>
      <c r="F655">
        <v>46.6599</v>
      </c>
      <c r="G655" t="s">
        <v>793</v>
      </c>
      <c r="H655" t="str">
        <f>IFERROR(VLOOKUP(I655,'country(26mar)'!C$2:D$251,2,FALSE),"")</f>
        <v>base.az</v>
      </c>
      <c r="I655" t="s">
        <v>794</v>
      </c>
      <c r="J655" t="s">
        <v>795</v>
      </c>
      <c r="K655" t="s">
        <v>918</v>
      </c>
      <c r="L655" t="str">
        <f>CONCATENATE(G655," ",K655)</f>
        <v>Azerbaijan Zəngilan</v>
      </c>
      <c r="M655" t="str">
        <f>IFERROR(VLOOKUP(L655,'State(need_input)'!I$2:J$3992,2,FALSE),"")</f>
        <v>state_AZ_Zən_65</v>
      </c>
      <c r="N655" t="s">
        <v>23</v>
      </c>
      <c r="P655">
        <v>1031045218</v>
      </c>
    </row>
    <row r="656" spans="1:16">
      <c r="A656" s="5" t="str">
        <f>CONCATENATE("rdx_city_",J656,"_",B656)</f>
        <v>rdx_city_AZE_73</v>
      </c>
      <c r="B656">
        <f>IF(I656=I655,B655+1,1)</f>
        <v>73</v>
      </c>
      <c r="C656" t="s">
        <v>920</v>
      </c>
      <c r="D656" t="s">
        <v>920</v>
      </c>
      <c r="E656">
        <v>41.6316</v>
      </c>
      <c r="F656">
        <v>46.6448</v>
      </c>
      <c r="G656" t="s">
        <v>793</v>
      </c>
      <c r="H656" t="str">
        <f>IFERROR(VLOOKUP(I656,'country(26mar)'!C$2:D$251,2,FALSE),"")</f>
        <v>base.az</v>
      </c>
      <c r="I656" t="s">
        <v>794</v>
      </c>
      <c r="J656" t="s">
        <v>795</v>
      </c>
      <c r="K656" t="s">
        <v>920</v>
      </c>
      <c r="L656" t="str">
        <f>CONCATENATE(G656," ",K656)</f>
        <v>Azerbaijan Zaqatala</v>
      </c>
      <c r="M656" t="str">
        <f>IFERROR(VLOOKUP(L656,'State(need_input)'!I$2:J$3992,2,FALSE),"")</f>
        <v>state_AZ_Zaq_64</v>
      </c>
      <c r="N656" t="s">
        <v>23</v>
      </c>
      <c r="P656">
        <v>1031500858</v>
      </c>
    </row>
    <row r="657" spans="1:16">
      <c r="A657" s="5" t="str">
        <f>CONCATENATE("rdx_city_",J657,"_",B657)</f>
        <v>rdx_city_AZE_74</v>
      </c>
      <c r="B657">
        <f>IF(I657=I656,B656+1,1)</f>
        <v>74</v>
      </c>
      <c r="C657" t="s">
        <v>921</v>
      </c>
      <c r="D657" t="s">
        <v>922</v>
      </c>
      <c r="E657">
        <v>40.2182</v>
      </c>
      <c r="F657">
        <v>47.7103</v>
      </c>
      <c r="G657" t="s">
        <v>793</v>
      </c>
      <c r="H657" t="str">
        <f>IFERROR(VLOOKUP(I657,'country(26mar)'!C$2:D$251,2,FALSE),"")</f>
        <v>base.az</v>
      </c>
      <c r="I657" t="s">
        <v>794</v>
      </c>
      <c r="J657" t="s">
        <v>795</v>
      </c>
      <c r="K657" t="s">
        <v>921</v>
      </c>
      <c r="L657" t="str">
        <f>CONCATENATE(G657," ",K657)</f>
        <v>Azerbaijan Zərdab</v>
      </c>
      <c r="M657" t="str">
        <f>IFERROR(VLOOKUP(L657,'State(need_input)'!I$2:J$3992,2,FALSE),"")</f>
        <v>state_AZ_Zər_68</v>
      </c>
      <c r="N657" t="s">
        <v>23</v>
      </c>
      <c r="P657">
        <v>1031852579</v>
      </c>
    </row>
    <row r="658" spans="1:16">
      <c r="A658" s="5" t="str">
        <f>CONCATENATE("rdx_city_",J658,"_",B658)</f>
        <v>rdx_city_BHS_1</v>
      </c>
      <c r="B658">
        <f>IF(I658=I657,B657+1,1)</f>
        <v>1</v>
      </c>
      <c r="C658" t="s">
        <v>923</v>
      </c>
      <c r="D658" t="s">
        <v>923</v>
      </c>
      <c r="E658">
        <v>26.5333</v>
      </c>
      <c r="F658">
        <v>-78.7</v>
      </c>
      <c r="G658" t="s">
        <v>924</v>
      </c>
      <c r="H658" t="str">
        <f>IFERROR(VLOOKUP(I658,'country(26mar)'!C$2:D$251,2,FALSE),"")</f>
        <v>base.bs</v>
      </c>
      <c r="I658" t="s">
        <v>925</v>
      </c>
      <c r="J658" t="s">
        <v>926</v>
      </c>
      <c r="K658" t="s">
        <v>927</v>
      </c>
      <c r="L658" t="str">
        <f>CONCATENATE(G658," ",K658)</f>
        <v>Bahamas, The City of Freeport</v>
      </c>
      <c r="M658" t="str">
        <f>IFERROR(VLOOKUP(L658,'State(need_input)'!I$2:J$3992,2,FALSE),"")</f>
        <v>state_BS_Cit_1</v>
      </c>
      <c r="O658">
        <v>25383</v>
      </c>
      <c r="P658">
        <v>1044291614</v>
      </c>
    </row>
    <row r="659" spans="1:16">
      <c r="A659" s="5" t="str">
        <f>CONCATENATE("rdx_city_",J659,"_",B659)</f>
        <v>rdx_city_BHS_2</v>
      </c>
      <c r="B659">
        <f>IF(I659=I658,B658+1,1)</f>
        <v>2</v>
      </c>
      <c r="C659" t="s">
        <v>928</v>
      </c>
      <c r="D659" t="s">
        <v>928</v>
      </c>
      <c r="E659">
        <v>25.0834</v>
      </c>
      <c r="F659">
        <v>-77.35</v>
      </c>
      <c r="G659" t="s">
        <v>924</v>
      </c>
      <c r="H659" t="str">
        <f>IFERROR(VLOOKUP(I659,'country(26mar)'!C$2:D$251,2,FALSE),"")</f>
        <v>base.bs</v>
      </c>
      <c r="I659" t="s">
        <v>925</v>
      </c>
      <c r="J659" t="s">
        <v>926</v>
      </c>
      <c r="L659" t="str">
        <f>CONCATENATE(G659," ",K659)</f>
        <v>Bahamas, The </v>
      </c>
      <c r="M659" t="str">
        <f>IFERROR(VLOOKUP(L659,'State(need_input)'!I$2:J$3992,2,FALSE),"")</f>
        <v/>
      </c>
      <c r="N659" t="s">
        <v>54</v>
      </c>
      <c r="O659">
        <v>227940</v>
      </c>
      <c r="P659">
        <v>1044318561</v>
      </c>
    </row>
    <row r="660" spans="1:16">
      <c r="A660" s="5" t="str">
        <f>CONCATENATE("rdx_city_",J660,"_",B660)</f>
        <v>rdx_city_BHR_1</v>
      </c>
      <c r="B660">
        <f>IF(I660=I659,B659+1,1)</f>
        <v>1</v>
      </c>
      <c r="C660" t="s">
        <v>929</v>
      </c>
      <c r="D660" t="s">
        <v>929</v>
      </c>
      <c r="E660">
        <v>26.2361</v>
      </c>
      <c r="F660">
        <v>50.5831</v>
      </c>
      <c r="G660" t="s">
        <v>930</v>
      </c>
      <c r="H660" t="str">
        <f>IFERROR(VLOOKUP(I660,'country(26mar)'!C$2:D$251,2,FALSE),"")</f>
        <v>base.bh</v>
      </c>
      <c r="I660" t="s">
        <v>931</v>
      </c>
      <c r="J660" t="s">
        <v>932</v>
      </c>
      <c r="K660" t="s">
        <v>933</v>
      </c>
      <c r="L660" t="str">
        <f>CONCATENATE(G660," ",K660)</f>
        <v>Bahrain Al ‘Āşimah</v>
      </c>
      <c r="M660" t="str">
        <f>IFERROR(VLOOKUP(L660,'State(need_input)'!I$2:J$3992,2,FALSE),"")</f>
        <v>state_BH_Al _1</v>
      </c>
      <c r="N660" t="s">
        <v>54</v>
      </c>
      <c r="O660">
        <v>563920</v>
      </c>
      <c r="P660">
        <v>1048989486</v>
      </c>
    </row>
    <row r="661" spans="1:16">
      <c r="A661" s="5" t="str">
        <f>CONCATENATE("rdx_city_",J661,"_",B661)</f>
        <v>rdx_city_BGD_1</v>
      </c>
      <c r="B661">
        <f>IF(I661=I660,B660+1,1)</f>
        <v>1</v>
      </c>
      <c r="C661" t="s">
        <v>934</v>
      </c>
      <c r="D661" t="s">
        <v>934</v>
      </c>
      <c r="E661">
        <v>22.7004</v>
      </c>
      <c r="F661">
        <v>90.375</v>
      </c>
      <c r="G661" t="s">
        <v>935</v>
      </c>
      <c r="H661" t="str">
        <f>IFERROR(VLOOKUP(I661,'country(26mar)'!C$2:D$251,2,FALSE),"")</f>
        <v>base.bd</v>
      </c>
      <c r="I661" t="s">
        <v>936</v>
      </c>
      <c r="J661" t="s">
        <v>937</v>
      </c>
      <c r="K661" t="s">
        <v>938</v>
      </c>
      <c r="L661" t="str">
        <f>CONCATENATE(G661," ",K661)</f>
        <v>Bangladesh Barisāl</v>
      </c>
      <c r="M661" t="str">
        <f>IFERROR(VLOOKUP(L661,'State(need_input)'!I$2:J$3992,2,FALSE),"")</f>
        <v>state_BD_Bar_5</v>
      </c>
      <c r="N661" t="s">
        <v>23</v>
      </c>
      <c r="O661">
        <v>202242</v>
      </c>
      <c r="P661">
        <v>1050297281</v>
      </c>
    </row>
    <row r="662" spans="1:16">
      <c r="A662" s="5" t="str">
        <f>CONCATENATE("rdx_city_",J662,"_",B662)</f>
        <v>rdx_city_BGD_2</v>
      </c>
      <c r="B662">
        <f>IF(I662=I661,B661+1,1)</f>
        <v>2</v>
      </c>
      <c r="C662" t="s">
        <v>939</v>
      </c>
      <c r="D662" t="s">
        <v>939</v>
      </c>
      <c r="E662">
        <v>22.33</v>
      </c>
      <c r="F662">
        <v>91.8</v>
      </c>
      <c r="G662" t="s">
        <v>935</v>
      </c>
      <c r="H662" t="str">
        <f>IFERROR(VLOOKUP(I662,'country(26mar)'!C$2:D$251,2,FALSE),"")</f>
        <v>base.bd</v>
      </c>
      <c r="I662" t="s">
        <v>936</v>
      </c>
      <c r="J662" t="s">
        <v>937</v>
      </c>
      <c r="K662" t="s">
        <v>939</v>
      </c>
      <c r="L662" t="str">
        <f>CONCATENATE(G662," ",K662)</f>
        <v>Bangladesh Chittagong</v>
      </c>
      <c r="M662" t="str">
        <f>IFERROR(VLOOKUP(L662,'State(need_input)'!I$2:J$3992,2,FALSE),"")</f>
        <v>state_BD_Chi_4</v>
      </c>
      <c r="N662" t="s">
        <v>23</v>
      </c>
      <c r="O662">
        <v>4529000</v>
      </c>
      <c r="P662">
        <v>1050830722</v>
      </c>
    </row>
    <row r="663" spans="1:16">
      <c r="A663" s="5" t="str">
        <f>CONCATENATE("rdx_city_",J663,"_",B663)</f>
        <v>rdx_city_BGD_3</v>
      </c>
      <c r="B663">
        <f>IF(I663=I662,B662+1,1)</f>
        <v>3</v>
      </c>
      <c r="C663" t="s">
        <v>940</v>
      </c>
      <c r="D663" t="s">
        <v>940</v>
      </c>
      <c r="E663">
        <v>23.4704</v>
      </c>
      <c r="F663">
        <v>91.17</v>
      </c>
      <c r="G663" t="s">
        <v>935</v>
      </c>
      <c r="H663" t="str">
        <f>IFERROR(VLOOKUP(I663,'country(26mar)'!C$2:D$251,2,FALSE),"")</f>
        <v>base.bd</v>
      </c>
      <c r="I663" t="s">
        <v>936</v>
      </c>
      <c r="J663" t="s">
        <v>937</v>
      </c>
      <c r="K663" t="s">
        <v>939</v>
      </c>
      <c r="L663" t="str">
        <f>CONCATENATE(G663," ",K663)</f>
        <v>Bangladesh Chittagong</v>
      </c>
      <c r="M663" t="str">
        <f>IFERROR(VLOOKUP(L663,'State(need_input)'!I$2:J$3992,2,FALSE),"")</f>
        <v>state_BD_Chi_4</v>
      </c>
      <c r="O663">
        <v>389411</v>
      </c>
      <c r="P663">
        <v>1050609330</v>
      </c>
    </row>
    <row r="664" spans="1:16">
      <c r="A664" s="5" t="str">
        <f>CONCATENATE("rdx_city_",J664,"_",B664)</f>
        <v>rdx_city_BGD_4</v>
      </c>
      <c r="B664">
        <f>IF(I664=I663,B663+1,1)</f>
        <v>4</v>
      </c>
      <c r="C664" t="s">
        <v>941</v>
      </c>
      <c r="D664" t="s">
        <v>941</v>
      </c>
      <c r="E664">
        <v>23.7231</v>
      </c>
      <c r="F664">
        <v>90.4086</v>
      </c>
      <c r="G664" t="s">
        <v>935</v>
      </c>
      <c r="H664" t="str">
        <f>IFERROR(VLOOKUP(I664,'country(26mar)'!C$2:D$251,2,FALSE),"")</f>
        <v>base.bd</v>
      </c>
      <c r="I664" t="s">
        <v>936</v>
      </c>
      <c r="J664" t="s">
        <v>937</v>
      </c>
      <c r="K664" t="s">
        <v>941</v>
      </c>
      <c r="L664" t="str">
        <f>CONCATENATE(G664," ",K664)</f>
        <v>Bangladesh Dhaka</v>
      </c>
      <c r="M664" t="str">
        <f>IFERROR(VLOOKUP(L664,'State(need_input)'!I$2:J$3992,2,FALSE),"")</f>
        <v>state_BD_Dha_1</v>
      </c>
      <c r="N664" t="s">
        <v>54</v>
      </c>
      <c r="O664">
        <v>12797394</v>
      </c>
      <c r="P664">
        <v>1050529279</v>
      </c>
    </row>
    <row r="665" spans="1:16">
      <c r="A665" s="5" t="str">
        <f>CONCATENATE("rdx_city_",J665,"_",B665)</f>
        <v>rdx_city_BGD_5</v>
      </c>
      <c r="B665">
        <f>IF(I665=I664,B664+1,1)</f>
        <v>5</v>
      </c>
      <c r="C665" t="s">
        <v>942</v>
      </c>
      <c r="D665" t="s">
        <v>942</v>
      </c>
      <c r="E665">
        <v>24.9004</v>
      </c>
      <c r="F665">
        <v>89.95</v>
      </c>
      <c r="G665" t="s">
        <v>935</v>
      </c>
      <c r="H665" t="str">
        <f>IFERROR(VLOOKUP(I665,'country(26mar)'!C$2:D$251,2,FALSE),"")</f>
        <v>base.bd</v>
      </c>
      <c r="I665" t="s">
        <v>936</v>
      </c>
      <c r="J665" t="s">
        <v>937</v>
      </c>
      <c r="K665" t="s">
        <v>943</v>
      </c>
      <c r="L665" t="str">
        <f>CONCATENATE(G665," ",K665)</f>
        <v>Bangladesh Mymensingh</v>
      </c>
      <c r="M665" t="str">
        <f>IFERROR(VLOOKUP(L665,'State(need_input)'!I$2:J$3992,2,FALSE),"")</f>
        <v>state_BD_Mym_8</v>
      </c>
      <c r="O665">
        <v>167900</v>
      </c>
      <c r="P665">
        <v>1050233680</v>
      </c>
    </row>
    <row r="666" spans="1:16">
      <c r="A666" s="5" t="str">
        <f>CONCATENATE("rdx_city_",J666,"_",B666)</f>
        <v>rdx_city_BGD_6</v>
      </c>
      <c r="B666">
        <f>IF(I666=I665,B665+1,1)</f>
        <v>6</v>
      </c>
      <c r="C666" t="s">
        <v>944</v>
      </c>
      <c r="D666" t="s">
        <v>944</v>
      </c>
      <c r="E666">
        <v>23.1704</v>
      </c>
      <c r="F666">
        <v>89.2</v>
      </c>
      <c r="G666" t="s">
        <v>935</v>
      </c>
      <c r="H666" t="str">
        <f>IFERROR(VLOOKUP(I666,'country(26mar)'!C$2:D$251,2,FALSE),"")</f>
        <v>base.bd</v>
      </c>
      <c r="I666" t="s">
        <v>936</v>
      </c>
      <c r="J666" t="s">
        <v>937</v>
      </c>
      <c r="K666" t="s">
        <v>945</v>
      </c>
      <c r="L666" t="str">
        <f>CONCATENATE(G666," ",K666)</f>
        <v>Bangladesh Khulna</v>
      </c>
      <c r="M666" t="str">
        <f>IFERROR(VLOOKUP(L666,'State(need_input)'!I$2:J$3992,2,FALSE),"")</f>
        <v>state_BD_Khu_2</v>
      </c>
      <c r="O666">
        <v>243987</v>
      </c>
      <c r="P666">
        <v>1050244487</v>
      </c>
    </row>
    <row r="667" spans="1:16">
      <c r="A667" s="5" t="str">
        <f>CONCATENATE("rdx_city_",J667,"_",B667)</f>
        <v>rdx_city_BGD_7</v>
      </c>
      <c r="B667">
        <f>IF(I667=I666,B666+1,1)</f>
        <v>7</v>
      </c>
      <c r="C667" t="s">
        <v>945</v>
      </c>
      <c r="D667" t="s">
        <v>945</v>
      </c>
      <c r="E667">
        <v>22.84</v>
      </c>
      <c r="F667">
        <v>89.56</v>
      </c>
      <c r="G667" t="s">
        <v>935</v>
      </c>
      <c r="H667" t="str">
        <f>IFERROR(VLOOKUP(I667,'country(26mar)'!C$2:D$251,2,FALSE),"")</f>
        <v>base.bd</v>
      </c>
      <c r="I667" t="s">
        <v>936</v>
      </c>
      <c r="J667" t="s">
        <v>937</v>
      </c>
      <c r="K667" t="s">
        <v>945</v>
      </c>
      <c r="L667" t="str">
        <f>CONCATENATE(G667," ",K667)</f>
        <v>Bangladesh Khulna</v>
      </c>
      <c r="M667" t="str">
        <f>IFERROR(VLOOKUP(L667,'State(need_input)'!I$2:J$3992,2,FALSE),"")</f>
        <v>state_BD_Khu_2</v>
      </c>
      <c r="N667" t="s">
        <v>23</v>
      </c>
      <c r="O667">
        <v>1553000</v>
      </c>
      <c r="P667">
        <v>1050667339</v>
      </c>
    </row>
    <row r="668" spans="1:16">
      <c r="A668" s="5" t="str">
        <f>CONCATENATE("rdx_city_",J668,"_",B668)</f>
        <v>rdx_city_BGD_8</v>
      </c>
      <c r="B668">
        <f>IF(I668=I667,B667+1,1)</f>
        <v>8</v>
      </c>
      <c r="C668" t="s">
        <v>943</v>
      </c>
      <c r="D668" t="s">
        <v>943</v>
      </c>
      <c r="E668">
        <v>24.7504</v>
      </c>
      <c r="F668">
        <v>90.38</v>
      </c>
      <c r="G668" t="s">
        <v>935</v>
      </c>
      <c r="H668" t="str">
        <f>IFERROR(VLOOKUP(I668,'country(26mar)'!C$2:D$251,2,FALSE),"")</f>
        <v>base.bd</v>
      </c>
      <c r="I668" t="s">
        <v>936</v>
      </c>
      <c r="J668" t="s">
        <v>937</v>
      </c>
      <c r="K668" t="s">
        <v>943</v>
      </c>
      <c r="L668" t="str">
        <f>CONCATENATE(G668," ",K668)</f>
        <v>Bangladesh Mymensingh</v>
      </c>
      <c r="M668" t="str">
        <f>IFERROR(VLOOKUP(L668,'State(need_input)'!I$2:J$3992,2,FALSE),"")</f>
        <v>state_BD_Mym_8</v>
      </c>
      <c r="N668" t="s">
        <v>23</v>
      </c>
      <c r="O668">
        <v>330126</v>
      </c>
      <c r="P668">
        <v>1050399881</v>
      </c>
    </row>
    <row r="669" spans="1:16">
      <c r="A669" s="5" t="str">
        <f>CONCATENATE("rdx_city_",J669,"_",B669)</f>
        <v>rdx_city_BGD_9</v>
      </c>
      <c r="B669">
        <f>IF(I669=I668,B668+1,1)</f>
        <v>9</v>
      </c>
      <c r="C669" t="s">
        <v>946</v>
      </c>
      <c r="D669" t="s">
        <v>946</v>
      </c>
      <c r="E669">
        <v>23.6204</v>
      </c>
      <c r="F669">
        <v>90.5</v>
      </c>
      <c r="G669" t="s">
        <v>935</v>
      </c>
      <c r="H669" t="str">
        <f>IFERROR(VLOOKUP(I669,'country(26mar)'!C$2:D$251,2,FALSE),"")</f>
        <v>base.bd</v>
      </c>
      <c r="I669" t="s">
        <v>936</v>
      </c>
      <c r="J669" t="s">
        <v>937</v>
      </c>
      <c r="K669" t="s">
        <v>941</v>
      </c>
      <c r="L669" t="str">
        <f>CONCATENATE(G669," ",K669)</f>
        <v>Bangladesh Dhaka</v>
      </c>
      <c r="M669" t="str">
        <f>IFERROR(VLOOKUP(L669,'State(need_input)'!I$2:J$3992,2,FALSE),"")</f>
        <v>state_BD_Dha_1</v>
      </c>
      <c r="O669">
        <v>223622</v>
      </c>
      <c r="P669">
        <v>1050424421</v>
      </c>
    </row>
    <row r="670" spans="1:16">
      <c r="A670" s="5" t="str">
        <f>CONCATENATE("rdx_city_",J670,"_",B670)</f>
        <v>rdx_city_BGD_10</v>
      </c>
      <c r="B670">
        <f>IF(I670=I669,B669+1,1)</f>
        <v>10</v>
      </c>
      <c r="C670" t="s">
        <v>947</v>
      </c>
      <c r="D670" t="s">
        <v>947</v>
      </c>
      <c r="E670">
        <v>24.5804</v>
      </c>
      <c r="F670">
        <v>88.35</v>
      </c>
      <c r="G670" t="s">
        <v>935</v>
      </c>
      <c r="H670" t="str">
        <f>IFERROR(VLOOKUP(I670,'country(26mar)'!C$2:D$251,2,FALSE),"")</f>
        <v>base.bd</v>
      </c>
      <c r="I670" t="s">
        <v>936</v>
      </c>
      <c r="J670" t="s">
        <v>937</v>
      </c>
      <c r="K670" t="s">
        <v>948</v>
      </c>
      <c r="L670" t="str">
        <f>CONCATENATE(G670," ",K670)</f>
        <v>Bangladesh Rājshāhi</v>
      </c>
      <c r="M670" t="str">
        <f>IFERROR(VLOOKUP(L670,'State(need_input)'!I$2:J$3992,2,FALSE),"")</f>
        <v>state_BD_Rāj_6</v>
      </c>
      <c r="O670">
        <v>142361</v>
      </c>
      <c r="P670">
        <v>1050253103</v>
      </c>
    </row>
    <row r="671" spans="1:16">
      <c r="A671" s="5" t="str">
        <f>CONCATENATE("rdx_city_",J671,"_",B671)</f>
        <v>rdx_city_BGD_11</v>
      </c>
      <c r="B671">
        <f>IF(I671=I670,B670+1,1)</f>
        <v>11</v>
      </c>
      <c r="C671" t="s">
        <v>949</v>
      </c>
      <c r="D671" t="s">
        <v>949</v>
      </c>
      <c r="E671">
        <v>24.0004</v>
      </c>
      <c r="F671">
        <v>89.25</v>
      </c>
      <c r="G671" t="s">
        <v>935</v>
      </c>
      <c r="H671" t="str">
        <f>IFERROR(VLOOKUP(I671,'country(26mar)'!C$2:D$251,2,FALSE),"")</f>
        <v>base.bd</v>
      </c>
      <c r="I671" t="s">
        <v>936</v>
      </c>
      <c r="J671" t="s">
        <v>937</v>
      </c>
      <c r="L671" t="str">
        <f>CONCATENATE(G671," ",K671)</f>
        <v>Bangladesh </v>
      </c>
      <c r="M671" t="str">
        <f>IFERROR(VLOOKUP(L671,'State(need_input)'!I$2:J$3992,2,FALSE),"")</f>
        <v/>
      </c>
      <c r="O671">
        <v>137888</v>
      </c>
      <c r="P671">
        <v>1050424286</v>
      </c>
    </row>
    <row r="672" spans="1:16">
      <c r="A672" s="5" t="str">
        <f>CONCATENATE("rdx_city_",J672,"_",B672)</f>
        <v>rdx_city_BGD_12</v>
      </c>
      <c r="B672">
        <f>IF(I672=I671,B671+1,1)</f>
        <v>12</v>
      </c>
      <c r="C672" t="s">
        <v>950</v>
      </c>
      <c r="D672" t="s">
        <v>950</v>
      </c>
      <c r="E672">
        <v>24.375</v>
      </c>
      <c r="F672">
        <v>88.605</v>
      </c>
      <c r="G672" t="s">
        <v>935</v>
      </c>
      <c r="H672" t="str">
        <f>IFERROR(VLOOKUP(I672,'country(26mar)'!C$2:D$251,2,FALSE),"")</f>
        <v>base.bd</v>
      </c>
      <c r="I672" t="s">
        <v>936</v>
      </c>
      <c r="J672" t="s">
        <v>937</v>
      </c>
      <c r="K672" t="s">
        <v>948</v>
      </c>
      <c r="L672" t="str">
        <f>CONCATENATE(G672," ",K672)</f>
        <v>Bangladesh Rājshāhi</v>
      </c>
      <c r="M672" t="str">
        <f>IFERROR(VLOOKUP(L672,'State(need_input)'!I$2:J$3992,2,FALSE),"")</f>
        <v>state_BD_Rāj_6</v>
      </c>
      <c r="N672" t="s">
        <v>23</v>
      </c>
      <c r="O672">
        <v>810000</v>
      </c>
      <c r="P672">
        <v>1050547831</v>
      </c>
    </row>
    <row r="673" spans="1:16">
      <c r="A673" s="5" t="str">
        <f>CONCATENATE("rdx_city_",J673,"_",B673)</f>
        <v>rdx_city_BGD_13</v>
      </c>
      <c r="B673">
        <f>IF(I673=I672,B672+1,1)</f>
        <v>13</v>
      </c>
      <c r="C673" t="s">
        <v>951</v>
      </c>
      <c r="D673" t="s">
        <v>951</v>
      </c>
      <c r="E673">
        <v>25.75</v>
      </c>
      <c r="F673">
        <v>89.28</v>
      </c>
      <c r="G673" t="s">
        <v>935</v>
      </c>
      <c r="H673" t="str">
        <f>IFERROR(VLOOKUP(I673,'country(26mar)'!C$2:D$251,2,FALSE),"")</f>
        <v>base.bd</v>
      </c>
      <c r="I673" t="s">
        <v>936</v>
      </c>
      <c r="J673" t="s">
        <v>937</v>
      </c>
      <c r="K673" t="s">
        <v>951</v>
      </c>
      <c r="L673" t="str">
        <f>CONCATENATE(G673," ",K673)</f>
        <v>Bangladesh Rangpur</v>
      </c>
      <c r="M673" t="str">
        <f>IFERROR(VLOOKUP(L673,'State(need_input)'!I$2:J$3992,2,FALSE),"")</f>
        <v>state_BD_Ran_7</v>
      </c>
      <c r="N673" t="s">
        <v>23</v>
      </c>
      <c r="O673">
        <v>285564</v>
      </c>
      <c r="P673">
        <v>1050667437</v>
      </c>
    </row>
    <row r="674" spans="1:16">
      <c r="A674" s="5" t="str">
        <f>CONCATENATE("rdx_city_",J674,"_",B674)</f>
        <v>rdx_city_BGD_14</v>
      </c>
      <c r="B674">
        <f>IF(I674=I673,B673+1,1)</f>
        <v>14</v>
      </c>
      <c r="C674" t="s">
        <v>952</v>
      </c>
      <c r="D674" t="s">
        <v>952</v>
      </c>
      <c r="E674">
        <v>25.8004</v>
      </c>
      <c r="F674">
        <v>89</v>
      </c>
      <c r="G674" t="s">
        <v>935</v>
      </c>
      <c r="H674" t="str">
        <f>IFERROR(VLOOKUP(I674,'country(26mar)'!C$2:D$251,2,FALSE),"")</f>
        <v>base.bd</v>
      </c>
      <c r="I674" t="s">
        <v>936</v>
      </c>
      <c r="J674" t="s">
        <v>937</v>
      </c>
      <c r="K674" t="s">
        <v>951</v>
      </c>
      <c r="L674" t="str">
        <f>CONCATENATE(G674," ",K674)</f>
        <v>Bangladesh Rangpur</v>
      </c>
      <c r="M674" t="str">
        <f>IFERROR(VLOOKUP(L674,'State(need_input)'!I$2:J$3992,2,FALSE),"")</f>
        <v>state_BD_Ran_7</v>
      </c>
      <c r="O674">
        <v>232209</v>
      </c>
      <c r="P674">
        <v>1050512022</v>
      </c>
    </row>
    <row r="675" spans="1:16">
      <c r="A675" s="5" t="str">
        <f>CONCATENATE("rdx_city_",J675,"_",B675)</f>
        <v>rdx_city_BGD_15</v>
      </c>
      <c r="B675">
        <f>IF(I675=I674,B674+1,1)</f>
        <v>15</v>
      </c>
      <c r="C675" t="s">
        <v>953</v>
      </c>
      <c r="D675" t="s">
        <v>953</v>
      </c>
      <c r="E675">
        <v>24.9036</v>
      </c>
      <c r="F675">
        <v>91.8736</v>
      </c>
      <c r="G675" t="s">
        <v>935</v>
      </c>
      <c r="H675" t="str">
        <f>IFERROR(VLOOKUP(I675,'country(26mar)'!C$2:D$251,2,FALSE),"")</f>
        <v>base.bd</v>
      </c>
      <c r="I675" t="s">
        <v>936</v>
      </c>
      <c r="J675" t="s">
        <v>937</v>
      </c>
      <c r="K675" t="s">
        <v>953</v>
      </c>
      <c r="L675" t="str">
        <f>CONCATENATE(G675," ",K675)</f>
        <v>Bangladesh Sylhet</v>
      </c>
      <c r="M675" t="str">
        <f>IFERROR(VLOOKUP(L675,'State(need_input)'!I$2:J$3992,2,FALSE),"")</f>
        <v>state_BD_Syl_3</v>
      </c>
      <c r="N675" t="s">
        <v>23</v>
      </c>
      <c r="O675">
        <v>237000</v>
      </c>
      <c r="P675">
        <v>1050646703</v>
      </c>
    </row>
    <row r="676" spans="1:16">
      <c r="A676" s="5" t="str">
        <f>CONCATENATE("rdx_city_",J676,"_",B676)</f>
        <v>rdx_city_BGD_16</v>
      </c>
      <c r="B676">
        <f>IF(I676=I675,B675+1,1)</f>
        <v>16</v>
      </c>
      <c r="C676" t="s">
        <v>954</v>
      </c>
      <c r="D676" t="s">
        <v>954</v>
      </c>
      <c r="E676">
        <v>24.25</v>
      </c>
      <c r="F676">
        <v>89.92</v>
      </c>
      <c r="G676" t="s">
        <v>935</v>
      </c>
      <c r="H676" t="str">
        <f>IFERROR(VLOOKUP(I676,'country(26mar)'!C$2:D$251,2,FALSE),"")</f>
        <v>base.bd</v>
      </c>
      <c r="I676" t="s">
        <v>936</v>
      </c>
      <c r="J676" t="s">
        <v>937</v>
      </c>
      <c r="K676" t="s">
        <v>941</v>
      </c>
      <c r="L676" t="str">
        <f>CONCATENATE(G676," ",K676)</f>
        <v>Bangladesh Dhaka</v>
      </c>
      <c r="M676" t="str">
        <f>IFERROR(VLOOKUP(L676,'State(need_input)'!I$2:J$3992,2,FALSE),"")</f>
        <v>state_BD_Dha_1</v>
      </c>
      <c r="O676">
        <v>180144</v>
      </c>
      <c r="P676">
        <v>1050628940</v>
      </c>
    </row>
    <row r="677" spans="1:16">
      <c r="A677" s="5" t="str">
        <f>CONCATENATE("rdx_city_",J677,"_",B677)</f>
        <v>rdx_city_BRB_1</v>
      </c>
      <c r="B677">
        <f>IF(I677=I676,B676+1,1)</f>
        <v>1</v>
      </c>
      <c r="C677" t="s">
        <v>955</v>
      </c>
      <c r="D677" t="s">
        <v>955</v>
      </c>
      <c r="E677">
        <v>13.102</v>
      </c>
      <c r="F677">
        <v>-59.6165</v>
      </c>
      <c r="G677" t="s">
        <v>956</v>
      </c>
      <c r="H677" t="str">
        <f>IFERROR(VLOOKUP(I677,'country(26mar)'!C$2:D$251,2,FALSE),"")</f>
        <v>base.bb</v>
      </c>
      <c r="I677" t="s">
        <v>957</v>
      </c>
      <c r="J677" t="s">
        <v>958</v>
      </c>
      <c r="K677" t="s">
        <v>959</v>
      </c>
      <c r="L677" t="str">
        <f>CONCATENATE(G677," ",K677)</f>
        <v>Barbados Saint Michael</v>
      </c>
      <c r="M677" t="str">
        <f>IFERROR(VLOOKUP(L677,'State(need_input)'!I$2:J$3992,2,FALSE),"")</f>
        <v>state_BB_Sai_1</v>
      </c>
      <c r="N677" t="s">
        <v>54</v>
      </c>
      <c r="O677">
        <v>191152</v>
      </c>
      <c r="P677">
        <v>1052274244</v>
      </c>
    </row>
    <row r="678" spans="1:16">
      <c r="A678" s="5" t="str">
        <f>CONCATENATE("rdx_city_",J678,"_",B678)</f>
        <v>rdx_city_BLR_1</v>
      </c>
      <c r="B678">
        <f>IF(I678=I677,B677+1,1)</f>
        <v>1</v>
      </c>
      <c r="C678" t="s">
        <v>960</v>
      </c>
      <c r="D678" t="s">
        <v>960</v>
      </c>
      <c r="E678">
        <v>53.1266</v>
      </c>
      <c r="F678">
        <v>29.1928</v>
      </c>
      <c r="G678" t="s">
        <v>961</v>
      </c>
      <c r="H678" t="str">
        <f>IFERROR(VLOOKUP(I678,'country(26mar)'!C$2:D$251,2,FALSE),"")</f>
        <v>base.by</v>
      </c>
      <c r="I678" t="s">
        <v>962</v>
      </c>
      <c r="J678" t="s">
        <v>963</v>
      </c>
      <c r="K678" t="s">
        <v>964</v>
      </c>
      <c r="L678" t="str">
        <f>CONCATENATE(G678," ",K678)</f>
        <v>Belarus Mahilyowskaya Voblasts’</v>
      </c>
      <c r="M678" t="str">
        <f>IFERROR(VLOOKUP(L678,'State(need_input)'!I$2:J$3992,2,FALSE),"")</f>
        <v>state_BY_Mah_6</v>
      </c>
      <c r="N678" t="s">
        <v>20</v>
      </c>
      <c r="O678">
        <v>220517</v>
      </c>
      <c r="P678">
        <v>1112573808</v>
      </c>
    </row>
    <row r="679" spans="1:16">
      <c r="A679" s="5" t="str">
        <f>CONCATENATE("rdx_city_",J679,"_",B679)</f>
        <v>rdx_city_BLR_2</v>
      </c>
      <c r="B679">
        <f>IF(I679=I678,B678+1,1)</f>
        <v>2</v>
      </c>
      <c r="C679" t="s">
        <v>965</v>
      </c>
      <c r="D679" t="s">
        <v>965</v>
      </c>
      <c r="E679">
        <v>53.1368</v>
      </c>
      <c r="F679">
        <v>26.0134</v>
      </c>
      <c r="G679" t="s">
        <v>961</v>
      </c>
      <c r="H679" t="str">
        <f>IFERROR(VLOOKUP(I679,'country(26mar)'!C$2:D$251,2,FALSE),"")</f>
        <v>base.by</v>
      </c>
      <c r="I679" t="s">
        <v>962</v>
      </c>
      <c r="J679" t="s">
        <v>963</v>
      </c>
      <c r="K679" t="s">
        <v>966</v>
      </c>
      <c r="L679" t="str">
        <f>CONCATENATE(G679," ",K679)</f>
        <v>Belarus Brestskaya Voblasts’</v>
      </c>
      <c r="M679" t="str">
        <f>IFERROR(VLOOKUP(L679,'State(need_input)'!I$2:J$3992,2,FALSE),"")</f>
        <v>state_BY_Bre_1</v>
      </c>
      <c r="N679" t="s">
        <v>20</v>
      </c>
      <c r="O679">
        <v>168772</v>
      </c>
      <c r="P679">
        <v>1112421165</v>
      </c>
    </row>
    <row r="680" spans="1:16">
      <c r="A680" s="5" t="str">
        <f>CONCATENATE("rdx_city_",J680,"_",B680)</f>
        <v>rdx_city_BLR_3</v>
      </c>
      <c r="B680">
        <f>IF(I680=I679,B679+1,1)</f>
        <v>3</v>
      </c>
      <c r="C680" t="s">
        <v>967</v>
      </c>
      <c r="D680" t="s">
        <v>967</v>
      </c>
      <c r="E680">
        <v>54.226</v>
      </c>
      <c r="F680">
        <v>28.4922</v>
      </c>
      <c r="G680" t="s">
        <v>961</v>
      </c>
      <c r="H680" t="str">
        <f>IFERROR(VLOOKUP(I680,'country(26mar)'!C$2:D$251,2,FALSE),"")</f>
        <v>base.by</v>
      </c>
      <c r="I680" t="s">
        <v>962</v>
      </c>
      <c r="J680" t="s">
        <v>963</v>
      </c>
      <c r="K680" t="s">
        <v>968</v>
      </c>
      <c r="L680" t="str">
        <f>CONCATENATE(G680," ",K680)</f>
        <v>Belarus Minskaya Voblasts’</v>
      </c>
      <c r="M680" t="str">
        <f>IFERROR(VLOOKUP(L680,'State(need_input)'!I$2:J$3992,2,FALSE),"")</f>
        <v>state_BY_Min_4</v>
      </c>
      <c r="N680" t="s">
        <v>20</v>
      </c>
      <c r="O680">
        <v>155389</v>
      </c>
      <c r="P680">
        <v>1112659163</v>
      </c>
    </row>
    <row r="681" spans="1:16">
      <c r="A681" s="5" t="str">
        <f>CONCATENATE("rdx_city_",J681,"_",B681)</f>
        <v>rdx_city_BLR_4</v>
      </c>
      <c r="B681">
        <f>IF(I681=I680,B680+1,1)</f>
        <v>4</v>
      </c>
      <c r="C681" t="s">
        <v>969</v>
      </c>
      <c r="D681" t="s">
        <v>969</v>
      </c>
      <c r="E681">
        <v>52.1</v>
      </c>
      <c r="F681">
        <v>23.7</v>
      </c>
      <c r="G681" t="s">
        <v>961</v>
      </c>
      <c r="H681" t="str">
        <f>IFERROR(VLOOKUP(I681,'country(26mar)'!C$2:D$251,2,FALSE),"")</f>
        <v>base.by</v>
      </c>
      <c r="I681" t="s">
        <v>962</v>
      </c>
      <c r="J681" t="s">
        <v>963</v>
      </c>
      <c r="K681" t="s">
        <v>966</v>
      </c>
      <c r="L681" t="str">
        <f>CONCATENATE(G681," ",K681)</f>
        <v>Belarus Brestskaya Voblasts’</v>
      </c>
      <c r="M681" t="str">
        <f>IFERROR(VLOOKUP(L681,'State(need_input)'!I$2:J$3992,2,FALSE),"")</f>
        <v>state_BY_Bre_1</v>
      </c>
      <c r="N681" t="s">
        <v>23</v>
      </c>
      <c r="O681">
        <v>300715</v>
      </c>
      <c r="P681">
        <v>1112896927</v>
      </c>
    </row>
    <row r="682" spans="1:16">
      <c r="A682" s="5" t="str">
        <f>CONCATENATE("rdx_city_",J682,"_",B682)</f>
        <v>rdx_city_BLR_5</v>
      </c>
      <c r="B682">
        <f>IF(I682=I681,B681+1,1)</f>
        <v>5</v>
      </c>
      <c r="C682" t="s">
        <v>970</v>
      </c>
      <c r="D682" t="s">
        <v>970</v>
      </c>
      <c r="E682">
        <v>52.43</v>
      </c>
      <c r="F682">
        <v>31</v>
      </c>
      <c r="G682" t="s">
        <v>961</v>
      </c>
      <c r="H682" t="str">
        <f>IFERROR(VLOOKUP(I682,'country(26mar)'!C$2:D$251,2,FALSE),"")</f>
        <v>base.by</v>
      </c>
      <c r="I682" t="s">
        <v>962</v>
      </c>
      <c r="J682" t="s">
        <v>963</v>
      </c>
      <c r="K682" t="s">
        <v>971</v>
      </c>
      <c r="L682" t="str">
        <f>CONCATENATE(G682," ",K682)</f>
        <v>Belarus Homyel’skaya Voblasts’</v>
      </c>
      <c r="M682" t="str">
        <f>IFERROR(VLOOKUP(L682,'State(need_input)'!I$2:J$3992,2,FALSE),"")</f>
        <v>state_BY_Hom_3</v>
      </c>
      <c r="N682" t="s">
        <v>23</v>
      </c>
      <c r="O682">
        <v>480951</v>
      </c>
      <c r="P682">
        <v>1112580227</v>
      </c>
    </row>
    <row r="683" spans="1:16">
      <c r="A683" s="5" t="str">
        <f>CONCATENATE("rdx_city_",J683,"_",B683)</f>
        <v>rdx_city_BLR_6</v>
      </c>
      <c r="B683">
        <f>IF(I683=I682,B682+1,1)</f>
        <v>6</v>
      </c>
      <c r="C683" t="s">
        <v>972</v>
      </c>
      <c r="D683" t="s">
        <v>972</v>
      </c>
      <c r="E683">
        <v>53.6779</v>
      </c>
      <c r="F683">
        <v>23.8341</v>
      </c>
      <c r="G683" t="s">
        <v>961</v>
      </c>
      <c r="H683" t="str">
        <f>IFERROR(VLOOKUP(I683,'country(26mar)'!C$2:D$251,2,FALSE),"")</f>
        <v>base.by</v>
      </c>
      <c r="I683" t="s">
        <v>962</v>
      </c>
      <c r="J683" t="s">
        <v>963</v>
      </c>
      <c r="K683" t="s">
        <v>973</v>
      </c>
      <c r="L683" t="str">
        <f>CONCATENATE(G683," ",K683)</f>
        <v>Belarus Hrodzyenskaya Voblasts’</v>
      </c>
      <c r="M683" t="str">
        <f>IFERROR(VLOOKUP(L683,'State(need_input)'!I$2:J$3992,2,FALSE),"")</f>
        <v>state_BY_Hro_2</v>
      </c>
      <c r="N683" t="s">
        <v>23</v>
      </c>
      <c r="O683">
        <v>317365</v>
      </c>
      <c r="P683">
        <v>1112187197</v>
      </c>
    </row>
    <row r="684" spans="1:16">
      <c r="A684" s="5" t="str">
        <f>CONCATENATE("rdx_city_",J684,"_",B684)</f>
        <v>rdx_city_BLR_7</v>
      </c>
      <c r="B684">
        <f>IF(I684=I683,B683+1,1)</f>
        <v>7</v>
      </c>
      <c r="C684" t="s">
        <v>974</v>
      </c>
      <c r="D684" t="s">
        <v>974</v>
      </c>
      <c r="E684">
        <v>53.8885</v>
      </c>
      <c r="F684">
        <v>25.2846</v>
      </c>
      <c r="G684" t="s">
        <v>961</v>
      </c>
      <c r="H684" t="str">
        <f>IFERROR(VLOOKUP(I684,'country(26mar)'!C$2:D$251,2,FALSE),"")</f>
        <v>base.by</v>
      </c>
      <c r="I684" t="s">
        <v>962</v>
      </c>
      <c r="J684" t="s">
        <v>963</v>
      </c>
      <c r="K684" t="s">
        <v>973</v>
      </c>
      <c r="L684" t="str">
        <f>CONCATENATE(G684," ",K684)</f>
        <v>Belarus Hrodzyenskaya Voblasts’</v>
      </c>
      <c r="M684" t="str">
        <f>IFERROR(VLOOKUP(L684,'State(need_input)'!I$2:J$3992,2,FALSE),"")</f>
        <v>state_BY_Hro_2</v>
      </c>
      <c r="O684">
        <v>100216</v>
      </c>
      <c r="P684">
        <v>1112110662</v>
      </c>
    </row>
    <row r="685" spans="1:16">
      <c r="A685" s="5" t="str">
        <f>CONCATENATE("rdx_city_",J685,"_",B685)</f>
        <v>rdx_city_BLR_8</v>
      </c>
      <c r="B685">
        <f>IF(I685=I684,B684+1,1)</f>
        <v>8</v>
      </c>
      <c r="C685" t="s">
        <v>975</v>
      </c>
      <c r="D685" t="s">
        <v>975</v>
      </c>
      <c r="E685">
        <v>53.8985</v>
      </c>
      <c r="F685">
        <v>30.3247</v>
      </c>
      <c r="G685" t="s">
        <v>961</v>
      </c>
      <c r="H685" t="str">
        <f>IFERROR(VLOOKUP(I685,'country(26mar)'!C$2:D$251,2,FALSE),"")</f>
        <v>base.by</v>
      </c>
      <c r="I685" t="s">
        <v>962</v>
      </c>
      <c r="J685" t="s">
        <v>963</v>
      </c>
      <c r="K685" t="s">
        <v>964</v>
      </c>
      <c r="L685" t="str">
        <f>CONCATENATE(G685," ",K685)</f>
        <v>Belarus Mahilyowskaya Voblasts’</v>
      </c>
      <c r="M685" t="str">
        <f>IFERROR(VLOOKUP(L685,'State(need_input)'!I$2:J$3992,2,FALSE),"")</f>
        <v>state_BY_Mah_6</v>
      </c>
      <c r="N685" t="s">
        <v>23</v>
      </c>
      <c r="O685">
        <v>369200</v>
      </c>
      <c r="P685">
        <v>1112518993</v>
      </c>
    </row>
    <row r="686" spans="1:16">
      <c r="A686" s="5" t="str">
        <f>CONCATENATE("rdx_city_",J686,"_",B686)</f>
        <v>rdx_city_BLR_9</v>
      </c>
      <c r="B686">
        <f>IF(I686=I685,B685+1,1)</f>
        <v>9</v>
      </c>
      <c r="C686" t="s">
        <v>976</v>
      </c>
      <c r="D686" t="s">
        <v>976</v>
      </c>
      <c r="E686">
        <v>54.3188</v>
      </c>
      <c r="F686">
        <v>26.8653</v>
      </c>
      <c r="G686" t="s">
        <v>961</v>
      </c>
      <c r="H686" t="str">
        <f>IFERROR(VLOOKUP(I686,'country(26mar)'!C$2:D$251,2,FALSE),"")</f>
        <v>base.by</v>
      </c>
      <c r="I686" t="s">
        <v>962</v>
      </c>
      <c r="J686" t="s">
        <v>963</v>
      </c>
      <c r="K686" t="s">
        <v>968</v>
      </c>
      <c r="L686" t="str">
        <f>CONCATENATE(G686," ",K686)</f>
        <v>Belarus Minskaya Voblasts’</v>
      </c>
      <c r="M686" t="str">
        <f>IFERROR(VLOOKUP(L686,'State(need_input)'!I$2:J$3992,2,FALSE),"")</f>
        <v>state_BY_Min_4</v>
      </c>
      <c r="N686" t="s">
        <v>20</v>
      </c>
      <c r="O686">
        <v>101300</v>
      </c>
      <c r="P686">
        <v>1112822882</v>
      </c>
    </row>
    <row r="687" spans="1:16">
      <c r="A687" s="5" t="str">
        <f>CONCATENATE("rdx_city_",J687,"_",B687)</f>
        <v>rdx_city_BLR_10</v>
      </c>
      <c r="B687">
        <f>IF(I687=I686,B686+1,1)</f>
        <v>10</v>
      </c>
      <c r="C687" t="s">
        <v>977</v>
      </c>
      <c r="D687" t="s">
        <v>977</v>
      </c>
      <c r="E687">
        <v>52.046</v>
      </c>
      <c r="F687">
        <v>29.2722</v>
      </c>
      <c r="G687" t="s">
        <v>961</v>
      </c>
      <c r="H687" t="str">
        <f>IFERROR(VLOOKUP(I687,'country(26mar)'!C$2:D$251,2,FALSE),"")</f>
        <v>base.by</v>
      </c>
      <c r="I687" t="s">
        <v>962</v>
      </c>
      <c r="J687" t="s">
        <v>963</v>
      </c>
      <c r="K687" t="s">
        <v>971</v>
      </c>
      <c r="L687" t="str">
        <f>CONCATENATE(G687," ",K687)</f>
        <v>Belarus Homyel’skaya Voblasts’</v>
      </c>
      <c r="M687" t="str">
        <f>IFERROR(VLOOKUP(L687,'State(need_input)'!I$2:J$3992,2,FALSE),"")</f>
        <v>state_BY_Hom_3</v>
      </c>
      <c r="N687" t="s">
        <v>20</v>
      </c>
      <c r="O687">
        <v>112137</v>
      </c>
      <c r="P687">
        <v>1112704173</v>
      </c>
    </row>
    <row r="688" spans="1:16">
      <c r="A688" s="5" t="str">
        <f>CONCATENATE("rdx_city_",J688,"_",B688)</f>
        <v>rdx_city_BLR_11</v>
      </c>
      <c r="B688">
        <f>IF(I688=I687,B687+1,1)</f>
        <v>11</v>
      </c>
      <c r="C688" t="s">
        <v>978</v>
      </c>
      <c r="D688" t="s">
        <v>978</v>
      </c>
      <c r="E688">
        <v>53.9</v>
      </c>
      <c r="F688">
        <v>27.5666</v>
      </c>
      <c r="G688" t="s">
        <v>961</v>
      </c>
      <c r="H688" t="str">
        <f>IFERROR(VLOOKUP(I688,'country(26mar)'!C$2:D$251,2,FALSE),"")</f>
        <v>base.by</v>
      </c>
      <c r="I688" t="s">
        <v>962</v>
      </c>
      <c r="J688" t="s">
        <v>963</v>
      </c>
      <c r="L688" t="str">
        <f>CONCATENATE(G688," ",K688)</f>
        <v>Belarus </v>
      </c>
      <c r="M688" t="str">
        <f>IFERROR(VLOOKUP(L688,'State(need_input)'!I$2:J$3992,2,FALSE),"")</f>
        <v/>
      </c>
      <c r="N688" t="s">
        <v>54</v>
      </c>
      <c r="O688">
        <v>1805000</v>
      </c>
      <c r="P688">
        <v>1112348503</v>
      </c>
    </row>
    <row r="689" spans="1:16">
      <c r="A689" s="5" t="str">
        <f>CONCATENATE("rdx_city_",J689,"_",B689)</f>
        <v>rdx_city_BLR_12</v>
      </c>
      <c r="B689">
        <f>IF(I689=I688,B688+1,1)</f>
        <v>12</v>
      </c>
      <c r="C689" t="s">
        <v>979</v>
      </c>
      <c r="D689" t="s">
        <v>979</v>
      </c>
      <c r="E689">
        <v>54.5153</v>
      </c>
      <c r="F689">
        <v>30.4215</v>
      </c>
      <c r="G689" t="s">
        <v>961</v>
      </c>
      <c r="H689" t="str">
        <f>IFERROR(VLOOKUP(I689,'country(26mar)'!C$2:D$251,2,FALSE),"")</f>
        <v>base.by</v>
      </c>
      <c r="I689" t="s">
        <v>962</v>
      </c>
      <c r="J689" t="s">
        <v>963</v>
      </c>
      <c r="K689" t="s">
        <v>980</v>
      </c>
      <c r="L689" t="str">
        <f>CONCATENATE(G689," ",K689)</f>
        <v>Belarus Vitsyebskaya Voblasts’</v>
      </c>
      <c r="M689" t="str">
        <f>IFERROR(VLOOKUP(L689,'State(need_input)'!I$2:J$3992,2,FALSE),"")</f>
        <v>state_BY_Vit_5</v>
      </c>
      <c r="N689" t="s">
        <v>20</v>
      </c>
      <c r="O689">
        <v>135206</v>
      </c>
      <c r="P689">
        <v>1112188007</v>
      </c>
    </row>
    <row r="690" spans="1:16">
      <c r="A690" s="5" t="str">
        <f>CONCATENATE("rdx_city_",J690,"_",B690)</f>
        <v>rdx_city_BLR_13</v>
      </c>
      <c r="B690">
        <f>IF(I690=I689,B689+1,1)</f>
        <v>13</v>
      </c>
      <c r="C690" t="s">
        <v>981</v>
      </c>
      <c r="D690" t="s">
        <v>981</v>
      </c>
      <c r="E690">
        <v>52.1279</v>
      </c>
      <c r="F690">
        <v>26.0941</v>
      </c>
      <c r="G690" t="s">
        <v>961</v>
      </c>
      <c r="H690" t="str">
        <f>IFERROR(VLOOKUP(I690,'country(26mar)'!C$2:D$251,2,FALSE),"")</f>
        <v>base.by</v>
      </c>
      <c r="I690" t="s">
        <v>962</v>
      </c>
      <c r="J690" t="s">
        <v>963</v>
      </c>
      <c r="K690" t="s">
        <v>966</v>
      </c>
      <c r="L690" t="str">
        <f>CONCATENATE(G690," ",K690)</f>
        <v>Belarus Brestskaya Voblasts’</v>
      </c>
      <c r="M690" t="str">
        <f>IFERROR(VLOOKUP(L690,'State(need_input)'!I$2:J$3992,2,FALSE),"")</f>
        <v>state_BY_Bre_1</v>
      </c>
      <c r="N690" t="s">
        <v>20</v>
      </c>
      <c r="O690">
        <v>130777</v>
      </c>
      <c r="P690">
        <v>1112209279</v>
      </c>
    </row>
    <row r="691" spans="1:16">
      <c r="A691" s="5" t="str">
        <f>CONCATENATE("rdx_city_",J691,"_",B691)</f>
        <v>rdx_city_BLR_14</v>
      </c>
      <c r="B691">
        <f>IF(I691=I690,B690+1,1)</f>
        <v>14</v>
      </c>
      <c r="C691" t="s">
        <v>982</v>
      </c>
      <c r="D691" t="s">
        <v>982</v>
      </c>
      <c r="E691">
        <v>55.4894</v>
      </c>
      <c r="F691">
        <v>28.786</v>
      </c>
      <c r="G691" t="s">
        <v>961</v>
      </c>
      <c r="H691" t="str">
        <f>IFERROR(VLOOKUP(I691,'country(26mar)'!C$2:D$251,2,FALSE),"")</f>
        <v>base.by</v>
      </c>
      <c r="I691" t="s">
        <v>962</v>
      </c>
      <c r="J691" t="s">
        <v>963</v>
      </c>
      <c r="K691" t="s">
        <v>980</v>
      </c>
      <c r="L691" t="str">
        <f>CONCATENATE(G691," ",K691)</f>
        <v>Belarus Vitsyebskaya Voblasts’</v>
      </c>
      <c r="M691" t="str">
        <f>IFERROR(VLOOKUP(L691,'State(need_input)'!I$2:J$3992,2,FALSE),"")</f>
        <v>state_BY_Vit_5</v>
      </c>
      <c r="N691" t="s">
        <v>20</v>
      </c>
      <c r="O691">
        <v>82258</v>
      </c>
      <c r="P691">
        <v>1112068992</v>
      </c>
    </row>
    <row r="692" spans="1:16">
      <c r="A692" s="5" t="str">
        <f>CONCATENATE("rdx_city_",J692,"_",B692)</f>
        <v>rdx_city_BLR_15</v>
      </c>
      <c r="B692">
        <f>IF(I692=I691,B691+1,1)</f>
        <v>15</v>
      </c>
      <c r="C692" t="s">
        <v>983</v>
      </c>
      <c r="D692" t="s">
        <v>983</v>
      </c>
      <c r="E692">
        <v>55.1887</v>
      </c>
      <c r="F692">
        <v>30.1853</v>
      </c>
      <c r="G692" t="s">
        <v>961</v>
      </c>
      <c r="H692" t="str">
        <f>IFERROR(VLOOKUP(I692,'country(26mar)'!C$2:D$251,2,FALSE),"")</f>
        <v>base.by</v>
      </c>
      <c r="I692" t="s">
        <v>962</v>
      </c>
      <c r="J692" t="s">
        <v>963</v>
      </c>
      <c r="K692" t="s">
        <v>980</v>
      </c>
      <c r="L692" t="str">
        <f>CONCATENATE(G692," ",K692)</f>
        <v>Belarus Vitsyebskaya Voblasts’</v>
      </c>
      <c r="M692" t="str">
        <f>IFERROR(VLOOKUP(L692,'State(need_input)'!I$2:J$3992,2,FALSE),"")</f>
        <v>state_BY_Vit_5</v>
      </c>
      <c r="N692" t="s">
        <v>23</v>
      </c>
      <c r="O692">
        <v>342700</v>
      </c>
      <c r="P692">
        <v>1112480679</v>
      </c>
    </row>
    <row r="693" spans="1:16">
      <c r="A693" s="5" t="str">
        <f>CONCATENATE("rdx_city_",J693,"_",B693)</f>
        <v>rdx_city_BEL_1</v>
      </c>
      <c r="B693">
        <f>IF(I693=I692,B692+1,1)</f>
        <v>1</v>
      </c>
      <c r="C693" t="s">
        <v>984</v>
      </c>
      <c r="D693" t="s">
        <v>984</v>
      </c>
      <c r="E693">
        <v>51.2204</v>
      </c>
      <c r="F693">
        <v>4.415</v>
      </c>
      <c r="G693" t="s">
        <v>985</v>
      </c>
      <c r="H693" t="str">
        <f>IFERROR(VLOOKUP(I693,'country(26mar)'!C$2:D$251,2,FALSE),"")</f>
        <v>base.be</v>
      </c>
      <c r="I693" t="s">
        <v>986</v>
      </c>
      <c r="J693" t="s">
        <v>987</v>
      </c>
      <c r="K693" t="s">
        <v>988</v>
      </c>
      <c r="L693" t="str">
        <f>CONCATENATE(G693," ",K693)</f>
        <v>Belgium Flanders</v>
      </c>
      <c r="M693" t="str">
        <f>IFERROR(VLOOKUP(L693,'State(need_input)'!I$2:J$3992,2,FALSE),"")</f>
        <v>state_BE_Fla_3</v>
      </c>
      <c r="N693" t="s">
        <v>20</v>
      </c>
      <c r="O693">
        <v>920000</v>
      </c>
      <c r="P693">
        <v>1056168623</v>
      </c>
    </row>
    <row r="694" spans="1:16">
      <c r="A694" s="5" t="str">
        <f>CONCATENATE("rdx_city_",J694,"_",B694)</f>
        <v>rdx_city_BEL_2</v>
      </c>
      <c r="B694">
        <f>IF(I694=I693,B693+1,1)</f>
        <v>2</v>
      </c>
      <c r="C694" t="s">
        <v>989</v>
      </c>
      <c r="D694" t="s">
        <v>989</v>
      </c>
      <c r="E694">
        <v>49.6833</v>
      </c>
      <c r="F694">
        <v>5.8167</v>
      </c>
      <c r="G694" t="s">
        <v>985</v>
      </c>
      <c r="H694" t="str">
        <f>IFERROR(VLOOKUP(I694,'country(26mar)'!C$2:D$251,2,FALSE),"")</f>
        <v>base.be</v>
      </c>
      <c r="I694" t="s">
        <v>986</v>
      </c>
      <c r="J694" t="s">
        <v>987</v>
      </c>
      <c r="K694" t="s">
        <v>990</v>
      </c>
      <c r="L694" t="str">
        <f>CONCATENATE(G694," ",K694)</f>
        <v>Belgium Wallonia</v>
      </c>
      <c r="M694" t="str">
        <f>IFERROR(VLOOKUP(L694,'State(need_input)'!I$2:J$3992,2,FALSE),"")</f>
        <v>state_BE_Wal_2</v>
      </c>
      <c r="N694" t="s">
        <v>20</v>
      </c>
      <c r="O694">
        <v>26179</v>
      </c>
      <c r="P694">
        <v>1056746428</v>
      </c>
    </row>
    <row r="695" spans="1:16">
      <c r="A695" s="5" t="str">
        <f>CONCATENATE("rdx_city_",J695,"_",B695)</f>
        <v>rdx_city_BEL_3</v>
      </c>
      <c r="B695">
        <f>IF(I695=I694,B694+1,1)</f>
        <v>3</v>
      </c>
      <c r="C695" t="s">
        <v>991</v>
      </c>
      <c r="D695" t="s">
        <v>991</v>
      </c>
      <c r="E695">
        <v>51.2204</v>
      </c>
      <c r="F695">
        <v>3.23</v>
      </c>
      <c r="G695" t="s">
        <v>985</v>
      </c>
      <c r="H695" t="str">
        <f>IFERROR(VLOOKUP(I695,'country(26mar)'!C$2:D$251,2,FALSE),"")</f>
        <v>base.be</v>
      </c>
      <c r="I695" t="s">
        <v>986</v>
      </c>
      <c r="J695" t="s">
        <v>987</v>
      </c>
      <c r="K695" t="s">
        <v>988</v>
      </c>
      <c r="L695" t="str">
        <f>CONCATENATE(G695," ",K695)</f>
        <v>Belgium Flanders</v>
      </c>
      <c r="M695" t="str">
        <f>IFERROR(VLOOKUP(L695,'State(need_input)'!I$2:J$3992,2,FALSE),"")</f>
        <v>state_BE_Fla_3</v>
      </c>
      <c r="N695" t="s">
        <v>20</v>
      </c>
      <c r="O695">
        <v>146469</v>
      </c>
      <c r="P695">
        <v>1056953902</v>
      </c>
    </row>
    <row r="696" spans="1:16">
      <c r="A696" s="5" t="str">
        <f>CONCATENATE("rdx_city_",J696,"_",B696)</f>
        <v>rdx_city_BEL_4</v>
      </c>
      <c r="B696">
        <f>IF(I696=I695,B695+1,1)</f>
        <v>4</v>
      </c>
      <c r="C696" t="s">
        <v>992</v>
      </c>
      <c r="D696" t="s">
        <v>992</v>
      </c>
      <c r="E696">
        <v>50.8333</v>
      </c>
      <c r="F696">
        <v>4.3333</v>
      </c>
      <c r="G696" t="s">
        <v>985</v>
      </c>
      <c r="H696" t="str">
        <f>IFERROR(VLOOKUP(I696,'country(26mar)'!C$2:D$251,2,FALSE),"")</f>
        <v>base.be</v>
      </c>
      <c r="I696" t="s">
        <v>986</v>
      </c>
      <c r="J696" t="s">
        <v>987</v>
      </c>
      <c r="K696" t="s">
        <v>993</v>
      </c>
      <c r="L696" t="str">
        <f>CONCATENATE(G696," ",K696)</f>
        <v>Belgium Brussels-Capital Region</v>
      </c>
      <c r="M696" t="str">
        <f>IFERROR(VLOOKUP(L696,'State(need_input)'!I$2:J$3992,2,FALSE),"")</f>
        <v>state_BE_Bru_1</v>
      </c>
      <c r="N696" t="s">
        <v>54</v>
      </c>
      <c r="O696">
        <v>1743000</v>
      </c>
      <c r="P696">
        <v>1056469830</v>
      </c>
    </row>
    <row r="697" spans="1:16">
      <c r="A697" s="5" t="str">
        <f>CONCATENATE("rdx_city_",J697,"_",B697)</f>
        <v>rdx_city_BEL_5</v>
      </c>
      <c r="B697">
        <f>IF(I697=I696,B696+1,1)</f>
        <v>5</v>
      </c>
      <c r="C697" t="s">
        <v>994</v>
      </c>
      <c r="D697" t="s">
        <v>994</v>
      </c>
      <c r="E697">
        <v>50.4204</v>
      </c>
      <c r="F697">
        <v>4.45</v>
      </c>
      <c r="G697" t="s">
        <v>985</v>
      </c>
      <c r="H697" t="str">
        <f>IFERROR(VLOOKUP(I697,'country(26mar)'!C$2:D$251,2,FALSE),"")</f>
        <v>base.be</v>
      </c>
      <c r="I697" t="s">
        <v>986</v>
      </c>
      <c r="J697" t="s">
        <v>987</v>
      </c>
      <c r="K697" t="s">
        <v>990</v>
      </c>
      <c r="L697" t="str">
        <f>CONCATENATE(G697," ",K697)</f>
        <v>Belgium Wallonia</v>
      </c>
      <c r="M697" t="str">
        <f>IFERROR(VLOOKUP(L697,'State(need_input)'!I$2:J$3992,2,FALSE),"")</f>
        <v>state_BE_Wal_2</v>
      </c>
      <c r="N697" t="s">
        <v>20</v>
      </c>
      <c r="O697">
        <v>345367</v>
      </c>
      <c r="P697">
        <v>1056263311</v>
      </c>
    </row>
    <row r="698" spans="1:16">
      <c r="A698" s="5" t="str">
        <f>CONCATENATE("rdx_city_",J698,"_",B698)</f>
        <v>rdx_city_BEL_6</v>
      </c>
      <c r="B698">
        <f>IF(I698=I697,B697+1,1)</f>
        <v>6</v>
      </c>
      <c r="C698" t="s">
        <v>995</v>
      </c>
      <c r="D698" t="s">
        <v>995</v>
      </c>
      <c r="E698">
        <v>51.03</v>
      </c>
      <c r="F698">
        <v>3.7</v>
      </c>
      <c r="G698" t="s">
        <v>985</v>
      </c>
      <c r="H698" t="str">
        <f>IFERROR(VLOOKUP(I698,'country(26mar)'!C$2:D$251,2,FALSE),"")</f>
        <v>base.be</v>
      </c>
      <c r="I698" t="s">
        <v>986</v>
      </c>
      <c r="J698" t="s">
        <v>987</v>
      </c>
      <c r="K698" t="s">
        <v>988</v>
      </c>
      <c r="L698" t="str">
        <f>CONCATENATE(G698," ",K698)</f>
        <v>Belgium Flanders</v>
      </c>
      <c r="M698" t="str">
        <f>IFERROR(VLOOKUP(L698,'State(need_input)'!I$2:J$3992,2,FALSE),"")</f>
        <v>state_BE_Fla_3</v>
      </c>
      <c r="N698" t="s">
        <v>20</v>
      </c>
      <c r="O698">
        <v>444336</v>
      </c>
      <c r="P698">
        <v>1056062897</v>
      </c>
    </row>
    <row r="699" spans="1:16">
      <c r="A699" s="5" t="str">
        <f>CONCATENATE("rdx_city_",J699,"_",B699)</f>
        <v>rdx_city_BEL_7</v>
      </c>
      <c r="B699">
        <f>IF(I699=I698,B698+1,1)</f>
        <v>7</v>
      </c>
      <c r="C699" t="s">
        <v>996</v>
      </c>
      <c r="D699" t="s">
        <v>996</v>
      </c>
      <c r="E699">
        <v>50.964</v>
      </c>
      <c r="F699">
        <v>5.484</v>
      </c>
      <c r="G699" t="s">
        <v>985</v>
      </c>
      <c r="H699" t="str">
        <f>IFERROR(VLOOKUP(I699,'country(26mar)'!C$2:D$251,2,FALSE),"")</f>
        <v>base.be</v>
      </c>
      <c r="I699" t="s">
        <v>986</v>
      </c>
      <c r="J699" t="s">
        <v>987</v>
      </c>
      <c r="K699" t="s">
        <v>988</v>
      </c>
      <c r="L699" t="str">
        <f>CONCATENATE(G699," ",K699)</f>
        <v>Belgium Flanders</v>
      </c>
      <c r="M699" t="str">
        <f>IFERROR(VLOOKUP(L699,'State(need_input)'!I$2:J$3992,2,FALSE),"")</f>
        <v>state_BE_Fla_3</v>
      </c>
      <c r="N699" t="s">
        <v>20</v>
      </c>
      <c r="O699">
        <v>69222</v>
      </c>
      <c r="P699">
        <v>1056617022</v>
      </c>
    </row>
    <row r="700" spans="1:16">
      <c r="A700" s="5" t="str">
        <f>CONCATENATE("rdx_city_",J700,"_",B700)</f>
        <v>rdx_city_BEL_8</v>
      </c>
      <c r="B700">
        <f>IF(I700=I699,B699+1,1)</f>
        <v>8</v>
      </c>
      <c r="C700" t="s">
        <v>997</v>
      </c>
      <c r="D700" t="s">
        <v>998</v>
      </c>
      <c r="E700">
        <v>50.63</v>
      </c>
      <c r="F700">
        <v>5.58</v>
      </c>
      <c r="G700" t="s">
        <v>985</v>
      </c>
      <c r="H700" t="str">
        <f>IFERROR(VLOOKUP(I700,'country(26mar)'!C$2:D$251,2,FALSE),"")</f>
        <v>base.be</v>
      </c>
      <c r="I700" t="s">
        <v>986</v>
      </c>
      <c r="J700" t="s">
        <v>987</v>
      </c>
      <c r="K700" t="s">
        <v>990</v>
      </c>
      <c r="L700" t="str">
        <f>CONCATENATE(G700," ",K700)</f>
        <v>Belgium Wallonia</v>
      </c>
      <c r="M700" t="str">
        <f>IFERROR(VLOOKUP(L700,'State(need_input)'!I$2:J$3992,2,FALSE),"")</f>
        <v>state_BE_Wal_2</v>
      </c>
      <c r="N700" t="s">
        <v>20</v>
      </c>
      <c r="O700">
        <v>749110</v>
      </c>
      <c r="P700">
        <v>1056513284</v>
      </c>
    </row>
    <row r="701" spans="1:16">
      <c r="A701" s="5" t="str">
        <f>CONCATENATE("rdx_city_",J701,"_",B701)</f>
        <v>rdx_city_BEL_9</v>
      </c>
      <c r="B701">
        <f>IF(I701=I700,B700+1,1)</f>
        <v>9</v>
      </c>
      <c r="C701" t="s">
        <v>999</v>
      </c>
      <c r="D701" t="s">
        <v>999</v>
      </c>
      <c r="E701">
        <v>50.446</v>
      </c>
      <c r="F701">
        <v>3.939</v>
      </c>
      <c r="G701" t="s">
        <v>985</v>
      </c>
      <c r="H701" t="str">
        <f>IFERROR(VLOOKUP(I701,'country(26mar)'!C$2:D$251,2,FALSE),"")</f>
        <v>base.be</v>
      </c>
      <c r="I701" t="s">
        <v>986</v>
      </c>
      <c r="J701" t="s">
        <v>987</v>
      </c>
      <c r="K701" t="s">
        <v>990</v>
      </c>
      <c r="L701" t="str">
        <f>CONCATENATE(G701," ",K701)</f>
        <v>Belgium Wallonia</v>
      </c>
      <c r="M701" t="str">
        <f>IFERROR(VLOOKUP(L701,'State(need_input)'!I$2:J$3992,2,FALSE),"")</f>
        <v>state_BE_Wal_2</v>
      </c>
      <c r="N701" t="s">
        <v>20</v>
      </c>
      <c r="O701">
        <v>91277</v>
      </c>
      <c r="P701">
        <v>1056836704</v>
      </c>
    </row>
    <row r="702" spans="1:16">
      <c r="A702" s="5" t="str">
        <f>CONCATENATE("rdx_city_",J702,"_",B702)</f>
        <v>rdx_city_BEL_10</v>
      </c>
      <c r="B702">
        <f>IF(I702=I701,B701+1,1)</f>
        <v>10</v>
      </c>
      <c r="C702" t="s">
        <v>1000</v>
      </c>
      <c r="D702" t="s">
        <v>1000</v>
      </c>
      <c r="E702">
        <v>50.4704</v>
      </c>
      <c r="F702">
        <v>4.87</v>
      </c>
      <c r="G702" t="s">
        <v>985</v>
      </c>
      <c r="H702" t="str">
        <f>IFERROR(VLOOKUP(I702,'country(26mar)'!C$2:D$251,2,FALSE),"")</f>
        <v>base.be</v>
      </c>
      <c r="I702" t="s">
        <v>986</v>
      </c>
      <c r="J702" t="s">
        <v>987</v>
      </c>
      <c r="K702" t="s">
        <v>990</v>
      </c>
      <c r="L702" t="str">
        <f>CONCATENATE(G702," ",K702)</f>
        <v>Belgium Wallonia</v>
      </c>
      <c r="M702" t="str">
        <f>IFERROR(VLOOKUP(L702,'State(need_input)'!I$2:J$3992,2,FALSE),"")</f>
        <v>state_BE_Wal_2</v>
      </c>
      <c r="N702" t="s">
        <v>23</v>
      </c>
      <c r="O702">
        <v>106284</v>
      </c>
      <c r="P702">
        <v>1056954156</v>
      </c>
    </row>
    <row r="703" spans="1:16">
      <c r="A703" s="5" t="str">
        <f>CONCATENATE("rdx_city_",J703,"_",B703)</f>
        <v>rdx_city_BLZ_1</v>
      </c>
      <c r="B703">
        <f>IF(I703=I702,B702+1,1)</f>
        <v>1</v>
      </c>
      <c r="C703" t="s">
        <v>1001</v>
      </c>
      <c r="D703" t="s">
        <v>1001</v>
      </c>
      <c r="E703">
        <v>17.4987</v>
      </c>
      <c r="F703">
        <v>-88.1884</v>
      </c>
      <c r="G703" t="s">
        <v>1002</v>
      </c>
      <c r="H703" t="str">
        <f>IFERROR(VLOOKUP(I703,'country(26mar)'!C$2:D$251,2,FALSE),"")</f>
        <v>base.bz</v>
      </c>
      <c r="I703" t="s">
        <v>1003</v>
      </c>
      <c r="J703" t="s">
        <v>1004</v>
      </c>
      <c r="K703" t="s">
        <v>1002</v>
      </c>
      <c r="L703" t="str">
        <f>CONCATENATE(G703," ",K703)</f>
        <v>Belize Belize</v>
      </c>
      <c r="M703" t="str">
        <f>IFERROR(VLOOKUP(L703,'State(need_input)'!I$2:J$3992,2,FALSE),"")</f>
        <v>state_BZ_Bel_3</v>
      </c>
      <c r="N703" t="s">
        <v>23</v>
      </c>
      <c r="O703">
        <v>63028</v>
      </c>
      <c r="P703">
        <v>1084150679</v>
      </c>
    </row>
    <row r="704" spans="1:16">
      <c r="A704" s="5" t="str">
        <f>CONCATENATE("rdx_city_",J704,"_",B704)</f>
        <v>rdx_city_BLZ_2</v>
      </c>
      <c r="B704">
        <f>IF(I704=I703,B703+1,1)</f>
        <v>2</v>
      </c>
      <c r="C704" t="s">
        <v>1005</v>
      </c>
      <c r="D704" t="s">
        <v>1005</v>
      </c>
      <c r="E704">
        <v>17.252</v>
      </c>
      <c r="F704">
        <v>-88.7671</v>
      </c>
      <c r="G704" t="s">
        <v>1002</v>
      </c>
      <c r="H704" t="str">
        <f>IFERROR(VLOOKUP(I704,'country(26mar)'!C$2:D$251,2,FALSE),"")</f>
        <v>base.bz</v>
      </c>
      <c r="I704" t="s">
        <v>1003</v>
      </c>
      <c r="J704" t="s">
        <v>1004</v>
      </c>
      <c r="K704" t="s">
        <v>1006</v>
      </c>
      <c r="L704" t="str">
        <f>CONCATENATE(G704," ",K704)</f>
        <v>Belize Cayo</v>
      </c>
      <c r="M704" t="str">
        <f>IFERROR(VLOOKUP(L704,'State(need_input)'!I$2:J$3992,2,FALSE),"")</f>
        <v>state_BZ_Cay_1</v>
      </c>
      <c r="N704" t="s">
        <v>54</v>
      </c>
      <c r="O704">
        <v>15220</v>
      </c>
      <c r="P704">
        <v>1084586375</v>
      </c>
    </row>
    <row r="705" spans="1:16">
      <c r="A705" s="5" t="str">
        <f>CONCATENATE("rdx_city_",J705,"_",B705)</f>
        <v>rdx_city_BLZ_3</v>
      </c>
      <c r="B705">
        <f>IF(I705=I704,B704+1,1)</f>
        <v>3</v>
      </c>
      <c r="C705" t="s">
        <v>1007</v>
      </c>
      <c r="D705" t="s">
        <v>1007</v>
      </c>
      <c r="E705">
        <v>18.398</v>
      </c>
      <c r="F705">
        <v>-88.388</v>
      </c>
      <c r="G705" t="s">
        <v>1002</v>
      </c>
      <c r="H705" t="str">
        <f>IFERROR(VLOOKUP(I705,'country(26mar)'!C$2:D$251,2,FALSE),"")</f>
        <v>base.bz</v>
      </c>
      <c r="I705" t="s">
        <v>1003</v>
      </c>
      <c r="J705" t="s">
        <v>1004</v>
      </c>
      <c r="K705" t="s">
        <v>1007</v>
      </c>
      <c r="L705" t="str">
        <f>CONCATENATE(G705," ",K705)</f>
        <v>Belize Corozal</v>
      </c>
      <c r="M705" t="str">
        <f>IFERROR(VLOOKUP(L705,'State(need_input)'!I$2:J$3992,2,FALSE),"")</f>
        <v>state_BZ_Cor_2</v>
      </c>
      <c r="N705" t="s">
        <v>23</v>
      </c>
      <c r="O705">
        <v>8724</v>
      </c>
      <c r="P705">
        <v>1084938400</v>
      </c>
    </row>
    <row r="706" spans="1:16">
      <c r="A706" s="5" t="str">
        <f>CONCATENATE("rdx_city_",J706,"_",B706)</f>
        <v>rdx_city_BLZ_4</v>
      </c>
      <c r="B706">
        <f>IF(I706=I705,B705+1,1)</f>
        <v>4</v>
      </c>
      <c r="C706" t="s">
        <v>1008</v>
      </c>
      <c r="D706" t="s">
        <v>1008</v>
      </c>
      <c r="E706">
        <v>16.97</v>
      </c>
      <c r="F706">
        <v>-88.22</v>
      </c>
      <c r="G706" t="s">
        <v>1002</v>
      </c>
      <c r="H706" t="str">
        <f>IFERROR(VLOOKUP(I706,'country(26mar)'!C$2:D$251,2,FALSE),"")</f>
        <v>base.bz</v>
      </c>
      <c r="I706" t="s">
        <v>1003</v>
      </c>
      <c r="J706" t="s">
        <v>1004</v>
      </c>
      <c r="K706" t="s">
        <v>1009</v>
      </c>
      <c r="L706" t="str">
        <f>CONCATENATE(G706," ",K706)</f>
        <v>Belize Stann Creek</v>
      </c>
      <c r="M706" t="str">
        <f>IFERROR(VLOOKUP(L706,'State(need_input)'!I$2:J$3992,2,FALSE),"")</f>
        <v>state_BZ_Sta_4</v>
      </c>
      <c r="N706" t="s">
        <v>23</v>
      </c>
      <c r="O706">
        <v>10750</v>
      </c>
      <c r="P706">
        <v>1084718311</v>
      </c>
    </row>
    <row r="707" spans="1:16">
      <c r="A707" s="5" t="str">
        <f>CONCATENATE("rdx_city_",J707,"_",B707)</f>
        <v>rdx_city_BLZ_5</v>
      </c>
      <c r="B707">
        <f>IF(I707=I706,B706+1,1)</f>
        <v>5</v>
      </c>
      <c r="C707" t="s">
        <v>1010</v>
      </c>
      <c r="D707" t="s">
        <v>1010</v>
      </c>
      <c r="E707">
        <v>17.156</v>
      </c>
      <c r="F707">
        <v>-89.061</v>
      </c>
      <c r="G707" t="s">
        <v>1002</v>
      </c>
      <c r="H707" t="str">
        <f>IFERROR(VLOOKUP(I707,'country(26mar)'!C$2:D$251,2,FALSE),"")</f>
        <v>base.bz</v>
      </c>
      <c r="I707" t="s">
        <v>1003</v>
      </c>
      <c r="J707" t="s">
        <v>1004</v>
      </c>
      <c r="K707" t="s">
        <v>1006</v>
      </c>
      <c r="L707" t="str">
        <f>CONCATENATE(G707," ",K707)</f>
        <v>Belize Cayo</v>
      </c>
      <c r="M707" t="str">
        <f>IFERROR(VLOOKUP(L707,'State(need_input)'!I$2:J$3992,2,FALSE),"")</f>
        <v>state_BZ_Cay_1</v>
      </c>
      <c r="N707" t="s">
        <v>23</v>
      </c>
      <c r="O707">
        <v>16977</v>
      </c>
      <c r="P707">
        <v>1084924884</v>
      </c>
    </row>
    <row r="708" spans="1:16">
      <c r="A708" s="5" t="str">
        <f>CONCATENATE("rdx_city_",J708,"_",B708)</f>
        <v>rdx_city_BLZ_6</v>
      </c>
      <c r="B708">
        <f>IF(I708=I707,B707+1,1)</f>
        <v>6</v>
      </c>
      <c r="C708" t="s">
        <v>1011</v>
      </c>
      <c r="D708" t="s">
        <v>1011</v>
      </c>
      <c r="E708">
        <v>18.0904</v>
      </c>
      <c r="F708">
        <v>-88.56</v>
      </c>
      <c r="G708" t="s">
        <v>1002</v>
      </c>
      <c r="H708" t="str">
        <f>IFERROR(VLOOKUP(I708,'country(26mar)'!C$2:D$251,2,FALSE),"")</f>
        <v>base.bz</v>
      </c>
      <c r="I708" t="s">
        <v>1003</v>
      </c>
      <c r="J708" t="s">
        <v>1004</v>
      </c>
      <c r="K708" t="s">
        <v>1011</v>
      </c>
      <c r="L708" t="str">
        <f>CONCATENATE(G708," ",K708)</f>
        <v>Belize Orange Walk</v>
      </c>
      <c r="M708" t="str">
        <f>IFERROR(VLOOKUP(L708,'State(need_input)'!I$2:J$3992,2,FALSE),"")</f>
        <v>state_BZ_Ora_5</v>
      </c>
      <c r="N708" t="s">
        <v>23</v>
      </c>
      <c r="O708">
        <v>20835</v>
      </c>
      <c r="P708">
        <v>1084547220</v>
      </c>
    </row>
    <row r="709" spans="1:16">
      <c r="A709" s="5" t="str">
        <f>CONCATENATE("rdx_city_",J709,"_",B709)</f>
        <v>rdx_city_BLZ_7</v>
      </c>
      <c r="B709">
        <f>IF(I709=I708,B708+1,1)</f>
        <v>7</v>
      </c>
      <c r="C709" t="s">
        <v>1012</v>
      </c>
      <c r="D709" t="s">
        <v>1012</v>
      </c>
      <c r="E709">
        <v>16.1003</v>
      </c>
      <c r="F709">
        <v>-88.81</v>
      </c>
      <c r="G709" t="s">
        <v>1002</v>
      </c>
      <c r="H709" t="str">
        <f>IFERROR(VLOOKUP(I709,'country(26mar)'!C$2:D$251,2,FALSE),"")</f>
        <v>base.bz</v>
      </c>
      <c r="I709" t="s">
        <v>1003</v>
      </c>
      <c r="J709" t="s">
        <v>1004</v>
      </c>
      <c r="K709" t="s">
        <v>1013</v>
      </c>
      <c r="L709" t="str">
        <f>CONCATENATE(G709," ",K709)</f>
        <v>Belize Toledo</v>
      </c>
      <c r="M709" t="str">
        <f>IFERROR(VLOOKUP(L709,'State(need_input)'!I$2:J$3992,2,FALSE),"")</f>
        <v>state_BZ_Tol_6</v>
      </c>
      <c r="N709" t="s">
        <v>23</v>
      </c>
      <c r="O709">
        <v>7748</v>
      </c>
      <c r="P709">
        <v>1084536442</v>
      </c>
    </row>
    <row r="710" spans="1:16">
      <c r="A710" s="5" t="str">
        <f>CONCATENATE("rdx_city_",J710,"_",B710)</f>
        <v>rdx_city_BEN_1</v>
      </c>
      <c r="B710">
        <f>IF(I710=I709,B709+1,1)</f>
        <v>1</v>
      </c>
      <c r="C710" t="s">
        <v>1014</v>
      </c>
      <c r="D710" t="s">
        <v>1014</v>
      </c>
      <c r="E710">
        <v>7.1904</v>
      </c>
      <c r="F710">
        <v>1.99</v>
      </c>
      <c r="G710" t="s">
        <v>1015</v>
      </c>
      <c r="H710" t="str">
        <f>IFERROR(VLOOKUP(I710,'country(26mar)'!C$2:D$251,2,FALSE),"")</f>
        <v>base.bj</v>
      </c>
      <c r="I710" t="s">
        <v>1016</v>
      </c>
      <c r="J710" t="s">
        <v>1017</v>
      </c>
      <c r="K710" t="s">
        <v>1018</v>
      </c>
      <c r="L710" t="str">
        <f>CONCATENATE(G710," ",K710)</f>
        <v>Benin Zou</v>
      </c>
      <c r="M710" t="str">
        <f>IFERROR(VLOOKUP(L710,'State(need_input)'!I$2:J$3992,2,FALSE),"")</f>
        <v>state_BJ_Zou_8</v>
      </c>
      <c r="N710" t="s">
        <v>23</v>
      </c>
      <c r="O710">
        <v>82154</v>
      </c>
      <c r="P710">
        <v>1204597697</v>
      </c>
    </row>
    <row r="711" spans="1:16">
      <c r="A711" s="5" t="str">
        <f>CONCATENATE("rdx_city_",J711,"_",B711)</f>
        <v>rdx_city_BEN_2</v>
      </c>
      <c r="B711">
        <f>IF(I711=I710,B710+1,1)</f>
        <v>2</v>
      </c>
      <c r="C711" t="s">
        <v>1019</v>
      </c>
      <c r="D711" t="s">
        <v>1019</v>
      </c>
      <c r="E711">
        <v>6.4</v>
      </c>
      <c r="F711">
        <v>2.52</v>
      </c>
      <c r="G711" t="s">
        <v>1015</v>
      </c>
      <c r="H711" t="str">
        <f>IFERROR(VLOOKUP(I711,'country(26mar)'!C$2:D$251,2,FALSE),"")</f>
        <v>base.bj</v>
      </c>
      <c r="I711" t="s">
        <v>1016</v>
      </c>
      <c r="J711" t="s">
        <v>1017</v>
      </c>
      <c r="K711" t="s">
        <v>1020</v>
      </c>
      <c r="L711" t="str">
        <f>CONCATENATE(G711," ",K711)</f>
        <v>Benin Littoral</v>
      </c>
      <c r="M711" t="str">
        <f>IFERROR(VLOOKUP(L711,'State(need_input)'!I$2:J$3992,2,FALSE),"")</f>
        <v>state_BJ_Lit_12</v>
      </c>
      <c r="N711" t="s">
        <v>54</v>
      </c>
      <c r="O711">
        <v>762000</v>
      </c>
      <c r="P711">
        <v>1204955174</v>
      </c>
    </row>
    <row r="712" spans="1:16">
      <c r="A712" s="5" t="str">
        <f>CONCATENATE("rdx_city_",J712,"_",B712)</f>
        <v>rdx_city_BEN_3</v>
      </c>
      <c r="B712">
        <f>IF(I712=I711,B711+1,1)</f>
        <v>3</v>
      </c>
      <c r="C712" t="s">
        <v>1021</v>
      </c>
      <c r="D712" t="s">
        <v>1021</v>
      </c>
      <c r="E712">
        <v>9.7004</v>
      </c>
      <c r="F712">
        <v>1.68</v>
      </c>
      <c r="G712" t="s">
        <v>1015</v>
      </c>
      <c r="H712" t="str">
        <f>IFERROR(VLOOKUP(I712,'country(26mar)'!C$2:D$251,2,FALSE),"")</f>
        <v>base.bj</v>
      </c>
      <c r="I712" t="s">
        <v>1016</v>
      </c>
      <c r="J712" t="s">
        <v>1017</v>
      </c>
      <c r="K712" t="s">
        <v>1022</v>
      </c>
      <c r="L712" t="str">
        <f>CONCATENATE(G712," ",K712)</f>
        <v>Benin Donga</v>
      </c>
      <c r="M712" t="str">
        <f>IFERROR(VLOOKUP(L712,'State(need_input)'!I$2:J$3992,2,FALSE),"")</f>
        <v>state_BJ_Don_9</v>
      </c>
      <c r="N712" t="s">
        <v>23</v>
      </c>
      <c r="O712">
        <v>202810</v>
      </c>
      <c r="P712">
        <v>1204972666</v>
      </c>
    </row>
    <row r="713" spans="1:16">
      <c r="A713" s="5" t="str">
        <f>CONCATENATE("rdx_city_",J713,"_",B713)</f>
        <v>rdx_city_BEN_4</v>
      </c>
      <c r="B713">
        <f>IF(I713=I712,B712+1,1)</f>
        <v>4</v>
      </c>
      <c r="C713" t="s">
        <v>1023</v>
      </c>
      <c r="D713" t="s">
        <v>1023</v>
      </c>
      <c r="E713">
        <v>6.8167</v>
      </c>
      <c r="F713">
        <v>1.7833</v>
      </c>
      <c r="G713" t="s">
        <v>1015</v>
      </c>
      <c r="H713" t="str">
        <f>IFERROR(VLOOKUP(I713,'country(26mar)'!C$2:D$251,2,FALSE),"")</f>
        <v>base.bj</v>
      </c>
      <c r="I713" t="s">
        <v>1016</v>
      </c>
      <c r="J713" t="s">
        <v>1017</v>
      </c>
      <c r="K713" t="s">
        <v>1024</v>
      </c>
      <c r="L713" t="str">
        <f>CONCATENATE(G713," ",K713)</f>
        <v>Benin Couffo</v>
      </c>
      <c r="M713" t="str">
        <f>IFERROR(VLOOKUP(L713,'State(need_input)'!I$2:J$3992,2,FALSE),"")</f>
        <v>state_BJ_Cou_2</v>
      </c>
      <c r="N713" t="s">
        <v>23</v>
      </c>
      <c r="P713">
        <v>1204497206</v>
      </c>
    </row>
    <row r="714" spans="1:16">
      <c r="A714" s="5" t="str">
        <f>CONCATENATE("rdx_city_",J714,"_",B714)</f>
        <v>rdx_city_BEN_5</v>
      </c>
      <c r="B714">
        <f>IF(I714=I713,B713+1,1)</f>
        <v>5</v>
      </c>
      <c r="C714" t="s">
        <v>1025</v>
      </c>
      <c r="D714" t="s">
        <v>1025</v>
      </c>
      <c r="E714">
        <v>11.1304</v>
      </c>
      <c r="F714">
        <v>2.94</v>
      </c>
      <c r="G714" t="s">
        <v>1015</v>
      </c>
      <c r="H714" t="str">
        <f>IFERROR(VLOOKUP(I714,'country(26mar)'!C$2:D$251,2,FALSE),"")</f>
        <v>base.bj</v>
      </c>
      <c r="I714" t="s">
        <v>1016</v>
      </c>
      <c r="J714" t="s">
        <v>1017</v>
      </c>
      <c r="K714" t="s">
        <v>1026</v>
      </c>
      <c r="L714" t="str">
        <f>CONCATENATE(G714," ",K714)</f>
        <v>Benin Alibori</v>
      </c>
      <c r="M714" t="str">
        <f>IFERROR(VLOOKUP(L714,'State(need_input)'!I$2:J$3992,2,FALSE),"")</f>
        <v>state_BJ_Ali_1</v>
      </c>
      <c r="N714" t="s">
        <v>23</v>
      </c>
      <c r="O714">
        <v>109701</v>
      </c>
      <c r="P714">
        <v>1204875413</v>
      </c>
    </row>
    <row r="715" spans="1:16">
      <c r="A715" s="5" t="str">
        <f>CONCATENATE("rdx_city_",J715,"_",B715)</f>
        <v>rdx_city_BEN_6</v>
      </c>
      <c r="B715">
        <f>IF(I715=I714,B714+1,1)</f>
        <v>6</v>
      </c>
      <c r="C715" t="s">
        <v>1027</v>
      </c>
      <c r="D715" t="s">
        <v>1027</v>
      </c>
      <c r="E715">
        <v>6.615</v>
      </c>
      <c r="F715">
        <v>1.715</v>
      </c>
      <c r="G715" t="s">
        <v>1015</v>
      </c>
      <c r="H715" t="str">
        <f>IFERROR(VLOOKUP(I715,'country(26mar)'!C$2:D$251,2,FALSE),"")</f>
        <v>base.bj</v>
      </c>
      <c r="I715" t="s">
        <v>1016</v>
      </c>
      <c r="J715" t="s">
        <v>1017</v>
      </c>
      <c r="K715" t="s">
        <v>1028</v>
      </c>
      <c r="L715" t="str">
        <f>CONCATENATE(G715," ",K715)</f>
        <v>Benin Mono</v>
      </c>
      <c r="M715" t="str">
        <f>IFERROR(VLOOKUP(L715,'State(need_input)'!I$2:J$3992,2,FALSE),"")</f>
        <v>state_BJ_Mon_5</v>
      </c>
      <c r="N715" t="s">
        <v>23</v>
      </c>
      <c r="O715">
        <v>86971</v>
      </c>
      <c r="P715">
        <v>1204036358</v>
      </c>
    </row>
    <row r="716" spans="1:16">
      <c r="A716" s="5" t="str">
        <f>CONCATENATE("rdx_city_",J716,"_",B716)</f>
        <v>rdx_city_BEN_7</v>
      </c>
      <c r="B716">
        <f>IF(I716=I715,B715+1,1)</f>
        <v>7</v>
      </c>
      <c r="C716" t="s">
        <v>1029</v>
      </c>
      <c r="D716" t="s">
        <v>1029</v>
      </c>
      <c r="E716">
        <v>10.3204</v>
      </c>
      <c r="F716">
        <v>1.39</v>
      </c>
      <c r="G716" t="s">
        <v>1015</v>
      </c>
      <c r="H716" t="str">
        <f>IFERROR(VLOOKUP(I716,'country(26mar)'!C$2:D$251,2,FALSE),"")</f>
        <v>base.bj</v>
      </c>
      <c r="I716" t="s">
        <v>1016</v>
      </c>
      <c r="J716" t="s">
        <v>1017</v>
      </c>
      <c r="K716" t="s">
        <v>1030</v>
      </c>
      <c r="L716" t="str">
        <f>CONCATENATE(G716," ",K716)</f>
        <v>Benin Atacora</v>
      </c>
      <c r="M716" t="str">
        <f>IFERROR(VLOOKUP(L716,'State(need_input)'!I$2:J$3992,2,FALSE),"")</f>
        <v>state_BJ_Ata_7</v>
      </c>
      <c r="N716" t="s">
        <v>23</v>
      </c>
      <c r="O716">
        <v>80892</v>
      </c>
      <c r="P716">
        <v>1204752595</v>
      </c>
    </row>
    <row r="717" spans="1:16">
      <c r="A717" s="5" t="str">
        <f>CONCATENATE("rdx_city_",J717,"_",B717)</f>
        <v>rdx_city_BEN_8</v>
      </c>
      <c r="B717">
        <f>IF(I717=I716,B716+1,1)</f>
        <v>8</v>
      </c>
      <c r="C717" t="s">
        <v>1031</v>
      </c>
      <c r="D717" t="s">
        <v>1031</v>
      </c>
      <c r="E717">
        <v>6.3604</v>
      </c>
      <c r="F717">
        <v>2.09</v>
      </c>
      <c r="G717" t="s">
        <v>1015</v>
      </c>
      <c r="H717" t="str">
        <f>IFERROR(VLOOKUP(I717,'country(26mar)'!C$2:D$251,2,FALSE),"")</f>
        <v>base.bj</v>
      </c>
      <c r="I717" t="s">
        <v>1016</v>
      </c>
      <c r="J717" t="s">
        <v>1017</v>
      </c>
      <c r="K717" t="s">
        <v>1032</v>
      </c>
      <c r="L717" t="str">
        <f>CONCATENATE(G717," ",K717)</f>
        <v>Benin Atlantique</v>
      </c>
      <c r="M717" t="str">
        <f>IFERROR(VLOOKUP(L717,'State(need_input)'!I$2:J$3992,2,FALSE),"")</f>
        <v>state_BJ_Atl_4</v>
      </c>
      <c r="N717" t="s">
        <v>23</v>
      </c>
      <c r="O717">
        <v>83503</v>
      </c>
      <c r="P717">
        <v>1204541753</v>
      </c>
    </row>
    <row r="718" spans="1:16">
      <c r="A718" s="5" t="str">
        <f>CONCATENATE("rdx_city_",J718,"_",B718)</f>
        <v>rdx_city_BEN_9</v>
      </c>
      <c r="B718">
        <f>IF(I718=I717,B717+1,1)</f>
        <v>9</v>
      </c>
      <c r="C718" t="s">
        <v>1033</v>
      </c>
      <c r="D718" t="s">
        <v>1033</v>
      </c>
      <c r="E718">
        <v>9.34</v>
      </c>
      <c r="F718">
        <v>2.62</v>
      </c>
      <c r="G718" t="s">
        <v>1015</v>
      </c>
      <c r="H718" t="str">
        <f>IFERROR(VLOOKUP(I718,'country(26mar)'!C$2:D$251,2,FALSE),"")</f>
        <v>base.bj</v>
      </c>
      <c r="I718" t="s">
        <v>1016</v>
      </c>
      <c r="J718" t="s">
        <v>1017</v>
      </c>
      <c r="K718" t="s">
        <v>1034</v>
      </c>
      <c r="L718" t="str">
        <f>CONCATENATE(G718," ",K718)</f>
        <v>Benin Borgou</v>
      </c>
      <c r="M718" t="str">
        <f>IFERROR(VLOOKUP(L718,'State(need_input)'!I$2:J$3992,2,FALSE),"")</f>
        <v>state_BJ_Bor_10</v>
      </c>
      <c r="N718" t="s">
        <v>23</v>
      </c>
      <c r="O718">
        <v>188853</v>
      </c>
      <c r="P718">
        <v>1204807468</v>
      </c>
    </row>
    <row r="719" spans="1:16">
      <c r="A719" s="5" t="str">
        <f>CONCATENATE("rdx_city_",J719,"_",B719)</f>
        <v>rdx_city_BEN_10</v>
      </c>
      <c r="B719">
        <f>IF(I719=I718,B718+1,1)</f>
        <v>10</v>
      </c>
      <c r="C719" t="s">
        <v>1035</v>
      </c>
      <c r="D719" t="s">
        <v>1035</v>
      </c>
      <c r="E719">
        <v>6.4833</v>
      </c>
      <c r="F719">
        <v>2.6166</v>
      </c>
      <c r="G719" t="s">
        <v>1015</v>
      </c>
      <c r="H719" t="str">
        <f>IFERROR(VLOOKUP(I719,'country(26mar)'!C$2:D$251,2,FALSE),"")</f>
        <v>base.bj</v>
      </c>
      <c r="I719" t="s">
        <v>1016</v>
      </c>
      <c r="J719" t="s">
        <v>1017</v>
      </c>
      <c r="K719" t="s">
        <v>1036</v>
      </c>
      <c r="L719" t="str">
        <f>CONCATENATE(G719," ",K719)</f>
        <v>Benin Ouémé</v>
      </c>
      <c r="M719" t="str">
        <f>IFERROR(VLOOKUP(L719,'State(need_input)'!I$2:J$3992,2,FALSE),"")</f>
        <v>state_BJ_Oué_11</v>
      </c>
      <c r="N719" t="s">
        <v>54</v>
      </c>
      <c r="O719">
        <v>300000</v>
      </c>
      <c r="P719">
        <v>1204172060</v>
      </c>
    </row>
    <row r="720" spans="1:16">
      <c r="A720" s="5" t="str">
        <f>CONCATENATE("rdx_city_",J720,"_",B720)</f>
        <v>rdx_city_BEN_11</v>
      </c>
      <c r="B720">
        <f>IF(I720=I719,B719+1,1)</f>
        <v>11</v>
      </c>
      <c r="C720" t="s">
        <v>1037</v>
      </c>
      <c r="D720" t="s">
        <v>1038</v>
      </c>
      <c r="E720">
        <v>6.7362</v>
      </c>
      <c r="F720">
        <v>2.6587</v>
      </c>
      <c r="G720" t="s">
        <v>1015</v>
      </c>
      <c r="H720" t="str">
        <f>IFERROR(VLOOKUP(I720,'country(26mar)'!C$2:D$251,2,FALSE),"")</f>
        <v>base.bj</v>
      </c>
      <c r="I720" t="s">
        <v>1016</v>
      </c>
      <c r="J720" t="s">
        <v>1017</v>
      </c>
      <c r="K720" t="s">
        <v>1039</v>
      </c>
      <c r="L720" t="str">
        <f>CONCATENATE(G720," ",K720)</f>
        <v>Benin Plateau</v>
      </c>
      <c r="M720" t="str">
        <f>IFERROR(VLOOKUP(L720,'State(need_input)'!I$2:J$3992,2,FALSE),"")</f>
        <v>state_BJ_Pla_6</v>
      </c>
      <c r="N720" t="s">
        <v>23</v>
      </c>
      <c r="P720">
        <v>1204601704</v>
      </c>
    </row>
    <row r="721" spans="1:16">
      <c r="A721" s="5" t="str">
        <f>CONCATENATE("rdx_city_",J721,"_",B721)</f>
        <v>rdx_city_BEN_12</v>
      </c>
      <c r="B721">
        <f>IF(I721=I720,B720+1,1)</f>
        <v>12</v>
      </c>
      <c r="C721" t="s">
        <v>1040</v>
      </c>
      <c r="D721" t="s">
        <v>1040</v>
      </c>
      <c r="E721">
        <v>7.9281</v>
      </c>
      <c r="F721">
        <v>1.9756</v>
      </c>
      <c r="G721" t="s">
        <v>1015</v>
      </c>
      <c r="H721" t="str">
        <f>IFERROR(VLOOKUP(I721,'country(26mar)'!C$2:D$251,2,FALSE),"")</f>
        <v>base.bj</v>
      </c>
      <c r="I721" t="s">
        <v>1016</v>
      </c>
      <c r="J721" t="s">
        <v>1017</v>
      </c>
      <c r="K721" t="s">
        <v>1041</v>
      </c>
      <c r="L721" t="str">
        <f>CONCATENATE(G721," ",K721)</f>
        <v>Benin Collines</v>
      </c>
      <c r="M721" t="str">
        <f>IFERROR(VLOOKUP(L721,'State(need_input)'!I$2:J$3992,2,FALSE),"")</f>
        <v>state_BJ_Col_3</v>
      </c>
      <c r="N721" t="s">
        <v>23</v>
      </c>
      <c r="P721">
        <v>1204628914</v>
      </c>
    </row>
    <row r="722" spans="1:16">
      <c r="A722" s="5" t="str">
        <f>CONCATENATE("rdx_city_",J722,"_",B722)</f>
        <v>rdx_city_BMU_1</v>
      </c>
      <c r="B722">
        <f>IF(I722=I721,B721+1,1)</f>
        <v>1</v>
      </c>
      <c r="C722" t="s">
        <v>634</v>
      </c>
      <c r="D722" t="s">
        <v>634</v>
      </c>
      <c r="E722">
        <v>32.2942</v>
      </c>
      <c r="F722">
        <v>-64.7839</v>
      </c>
      <c r="G722" t="s">
        <v>1042</v>
      </c>
      <c r="H722" t="str">
        <f>IFERROR(VLOOKUP(I722,'country(26mar)'!C$2:D$251,2,FALSE),"")</f>
        <v>base.bm</v>
      </c>
      <c r="I722" t="s">
        <v>1043</v>
      </c>
      <c r="J722" t="s">
        <v>1044</v>
      </c>
      <c r="K722" t="s">
        <v>634</v>
      </c>
      <c r="L722" t="str">
        <f>CONCATENATE(G722," ",K722)</f>
        <v>Bermuda Hamilton</v>
      </c>
      <c r="M722" t="str">
        <f>IFERROR(VLOOKUP(L722,'State(need_input)'!I$2:J$3992,2,FALSE),"")</f>
        <v>state_BM_Ham_1</v>
      </c>
      <c r="N722" t="s">
        <v>54</v>
      </c>
      <c r="O722">
        <v>52320</v>
      </c>
      <c r="P722">
        <v>1060000000</v>
      </c>
    </row>
    <row r="723" spans="1:16">
      <c r="A723" s="5" t="str">
        <f>CONCATENATE("rdx_city_",J723,"_",B723)</f>
        <v>rdx_city_BTN_1</v>
      </c>
      <c r="B723">
        <f>IF(I723=I722,B722+1,1)</f>
        <v>1</v>
      </c>
      <c r="C723" t="s">
        <v>1045</v>
      </c>
      <c r="D723" t="s">
        <v>1045</v>
      </c>
      <c r="E723">
        <v>27.0753</v>
      </c>
      <c r="F723">
        <v>89.8769</v>
      </c>
      <c r="G723" t="s">
        <v>1046</v>
      </c>
      <c r="H723" t="str">
        <f>IFERROR(VLOOKUP(I723,'country(26mar)'!C$2:D$251,2,FALSE),"")</f>
        <v>base.bt</v>
      </c>
      <c r="I723" t="s">
        <v>1047</v>
      </c>
      <c r="J723" t="s">
        <v>1048</v>
      </c>
      <c r="K723" t="s">
        <v>1049</v>
      </c>
      <c r="L723" t="str">
        <f>CONCATENATE(G723," ",K723)</f>
        <v>Bhutan Dagana</v>
      </c>
      <c r="M723" t="str">
        <f>IFERROR(VLOOKUP(L723,'State(need_input)'!I$2:J$3992,2,FALSE),"")</f>
        <v>state_BT_Dag_19</v>
      </c>
      <c r="N723" t="s">
        <v>23</v>
      </c>
      <c r="P723">
        <v>1064785735</v>
      </c>
    </row>
    <row r="724" spans="1:16">
      <c r="A724" s="5" t="str">
        <f>CONCATENATE("rdx_city_",J724,"_",B724)</f>
        <v>rdx_city_BTN_2</v>
      </c>
      <c r="B724">
        <f>IF(I724=I723,B723+1,1)</f>
        <v>2</v>
      </c>
      <c r="C724" t="s">
        <v>1050</v>
      </c>
      <c r="D724" t="s">
        <v>1050</v>
      </c>
      <c r="E724">
        <v>27.9067</v>
      </c>
      <c r="F724">
        <v>89.7304</v>
      </c>
      <c r="G724" t="s">
        <v>1046</v>
      </c>
      <c r="H724" t="str">
        <f>IFERROR(VLOOKUP(I724,'country(26mar)'!C$2:D$251,2,FALSE),"")</f>
        <v>base.bt</v>
      </c>
      <c r="I724" t="s">
        <v>1047</v>
      </c>
      <c r="J724" t="s">
        <v>1048</v>
      </c>
      <c r="K724" t="s">
        <v>1050</v>
      </c>
      <c r="L724" t="str">
        <f>CONCATENATE(G724," ",K724)</f>
        <v>Bhutan Gasa</v>
      </c>
      <c r="M724" t="str">
        <f>IFERROR(VLOOKUP(L724,'State(need_input)'!I$2:J$3992,2,FALSE),"")</f>
        <v>state_BT_Gas_4</v>
      </c>
      <c r="N724" t="s">
        <v>23</v>
      </c>
      <c r="P724">
        <v>1064761583</v>
      </c>
    </row>
    <row r="725" spans="1:16">
      <c r="A725" s="5" t="str">
        <f>CONCATENATE("rdx_city_",J725,"_",B725)</f>
        <v>rdx_city_BTN_3</v>
      </c>
      <c r="B725">
        <f>IF(I725=I724,B724+1,1)</f>
        <v>3</v>
      </c>
      <c r="C725" t="s">
        <v>1051</v>
      </c>
      <c r="D725" t="s">
        <v>1051</v>
      </c>
      <c r="E725">
        <v>27.3685</v>
      </c>
      <c r="F725">
        <v>89.2918</v>
      </c>
      <c r="G725" t="s">
        <v>1046</v>
      </c>
      <c r="H725" t="str">
        <f>IFERROR(VLOOKUP(I725,'country(26mar)'!C$2:D$251,2,FALSE),"")</f>
        <v>base.bt</v>
      </c>
      <c r="I725" t="s">
        <v>1047</v>
      </c>
      <c r="J725" t="s">
        <v>1048</v>
      </c>
      <c r="K725" t="s">
        <v>1051</v>
      </c>
      <c r="L725" t="str">
        <f>CONCATENATE(G725," ",K725)</f>
        <v>Bhutan Haa</v>
      </c>
      <c r="M725" t="str">
        <f>IFERROR(VLOOKUP(L725,'State(need_input)'!I$2:J$3992,2,FALSE),"")</f>
        <v>state_BT_Haa_11</v>
      </c>
      <c r="N725" t="s">
        <v>23</v>
      </c>
      <c r="P725">
        <v>1064717667</v>
      </c>
    </row>
    <row r="726" spans="1:16">
      <c r="A726" s="5" t="str">
        <f>CONCATENATE("rdx_city_",J726,"_",B726)</f>
        <v>rdx_city_BTN_4</v>
      </c>
      <c r="B726">
        <f>IF(I726=I725,B725+1,1)</f>
        <v>4</v>
      </c>
      <c r="C726" t="s">
        <v>1052</v>
      </c>
      <c r="D726" t="s">
        <v>1052</v>
      </c>
      <c r="E726">
        <v>27.5492</v>
      </c>
      <c r="F726">
        <v>90.7525</v>
      </c>
      <c r="G726" t="s">
        <v>1046</v>
      </c>
      <c r="H726" t="str">
        <f>IFERROR(VLOOKUP(I726,'country(26mar)'!C$2:D$251,2,FALSE),"")</f>
        <v>base.bt</v>
      </c>
      <c r="I726" t="s">
        <v>1047</v>
      </c>
      <c r="J726" t="s">
        <v>1048</v>
      </c>
      <c r="K726" t="s">
        <v>1053</v>
      </c>
      <c r="L726" t="str">
        <f>CONCATENATE(G726," ",K726)</f>
        <v>Bhutan Bumthang</v>
      </c>
      <c r="M726" t="str">
        <f>IFERROR(VLOOKUP(L726,'State(need_input)'!I$2:J$3992,2,FALSE),"")</f>
        <v>state_BT_Bum_14</v>
      </c>
      <c r="N726" t="s">
        <v>23</v>
      </c>
      <c r="P726">
        <v>1064194738</v>
      </c>
    </row>
    <row r="727" spans="1:16">
      <c r="A727" s="5" t="str">
        <f>CONCATENATE("rdx_city_",J727,"_",B727)</f>
        <v>rdx_city_BTN_5</v>
      </c>
      <c r="B727">
        <f>IF(I727=I726,B726+1,1)</f>
        <v>5</v>
      </c>
      <c r="C727" t="s">
        <v>1054</v>
      </c>
      <c r="D727" t="s">
        <v>1054</v>
      </c>
      <c r="E727">
        <v>27.6679</v>
      </c>
      <c r="F727">
        <v>91.1839</v>
      </c>
      <c r="G727" t="s">
        <v>1046</v>
      </c>
      <c r="H727" t="str">
        <f>IFERROR(VLOOKUP(I727,'country(26mar)'!C$2:D$251,2,FALSE),"")</f>
        <v>base.bt</v>
      </c>
      <c r="I727" t="s">
        <v>1047</v>
      </c>
      <c r="J727" t="s">
        <v>1048</v>
      </c>
      <c r="K727" t="s">
        <v>1054</v>
      </c>
      <c r="L727" t="str">
        <f>CONCATENATE(G727," ",K727)</f>
        <v>Bhutan Lhuentse</v>
      </c>
      <c r="M727" t="str">
        <f>IFERROR(VLOOKUP(L727,'State(need_input)'!I$2:J$3992,2,FALSE),"")</f>
        <v>state_BT_Lhu_7</v>
      </c>
      <c r="N727" t="s">
        <v>23</v>
      </c>
      <c r="P727">
        <v>1064227529</v>
      </c>
    </row>
    <row r="728" spans="1:16">
      <c r="A728" s="5" t="str">
        <f>CONCATENATE("rdx_city_",J728,"_",B728)</f>
        <v>rdx_city_BTN_6</v>
      </c>
      <c r="B728">
        <f>IF(I728=I727,B727+1,1)</f>
        <v>6</v>
      </c>
      <c r="C728" t="s">
        <v>1055</v>
      </c>
      <c r="D728" t="s">
        <v>1055</v>
      </c>
      <c r="E728">
        <v>27.2747</v>
      </c>
      <c r="F728">
        <v>91.2396</v>
      </c>
      <c r="G728" t="s">
        <v>1046</v>
      </c>
      <c r="H728" t="str">
        <f>IFERROR(VLOOKUP(I728,'country(26mar)'!C$2:D$251,2,FALSE),"")</f>
        <v>base.bt</v>
      </c>
      <c r="I728" t="s">
        <v>1047</v>
      </c>
      <c r="J728" t="s">
        <v>1048</v>
      </c>
      <c r="K728" t="s">
        <v>1055</v>
      </c>
      <c r="L728" t="str">
        <f>CONCATENATE(G728," ",K728)</f>
        <v>Bhutan Mongar</v>
      </c>
      <c r="M728" t="str">
        <f>IFERROR(VLOOKUP(L728,'State(need_input)'!I$2:J$3992,2,FALSE),"")</f>
        <v>state_BT_Mon_1</v>
      </c>
      <c r="N728" t="s">
        <v>23</v>
      </c>
      <c r="P728">
        <v>1064208677</v>
      </c>
    </row>
    <row r="729" spans="1:16">
      <c r="A729" s="5" t="str">
        <f>CONCATENATE("rdx_city_",J729,"_",B729)</f>
        <v>rdx_city_BTN_7</v>
      </c>
      <c r="B729">
        <f>IF(I729=I728,B728+1,1)</f>
        <v>7</v>
      </c>
      <c r="C729" t="s">
        <v>1056</v>
      </c>
      <c r="D729" t="s">
        <v>1056</v>
      </c>
      <c r="E729">
        <v>27.3833</v>
      </c>
      <c r="F729">
        <v>89.5167</v>
      </c>
      <c r="G729" t="s">
        <v>1046</v>
      </c>
      <c r="H729" t="str">
        <f>IFERROR(VLOOKUP(I729,'country(26mar)'!C$2:D$251,2,FALSE),"")</f>
        <v>base.bt</v>
      </c>
      <c r="I729" t="s">
        <v>1047</v>
      </c>
      <c r="J729" t="s">
        <v>1048</v>
      </c>
      <c r="K729" t="s">
        <v>1056</v>
      </c>
      <c r="L729" t="str">
        <f>CONCATENATE(G729," ",K729)</f>
        <v>Bhutan Paro</v>
      </c>
      <c r="M729" t="str">
        <f>IFERROR(VLOOKUP(L729,'State(need_input)'!I$2:J$3992,2,FALSE),"")</f>
        <v>state_BT_Par_17</v>
      </c>
      <c r="N729" t="s">
        <v>23</v>
      </c>
      <c r="O729">
        <v>15000</v>
      </c>
      <c r="P729">
        <v>1064216277</v>
      </c>
    </row>
    <row r="730" spans="1:16">
      <c r="A730" s="5" t="str">
        <f>CONCATENATE("rdx_city_",J730,"_",B730)</f>
        <v>rdx_city_BTN_8</v>
      </c>
      <c r="B730">
        <f>IF(I730=I729,B729+1,1)</f>
        <v>8</v>
      </c>
      <c r="C730" t="s">
        <v>1057</v>
      </c>
      <c r="D730" t="s">
        <v>1057</v>
      </c>
      <c r="E730">
        <v>27.038</v>
      </c>
      <c r="F730">
        <v>91.4031</v>
      </c>
      <c r="G730" t="s">
        <v>1046</v>
      </c>
      <c r="H730" t="str">
        <f>IFERROR(VLOOKUP(I730,'country(26mar)'!C$2:D$251,2,FALSE),"")</f>
        <v>base.bt</v>
      </c>
      <c r="I730" t="s">
        <v>1047</v>
      </c>
      <c r="J730" t="s">
        <v>1048</v>
      </c>
      <c r="K730" t="s">
        <v>1057</v>
      </c>
      <c r="L730" t="str">
        <f>CONCATENATE(G730," ",K730)</f>
        <v>Bhutan Pemagatshel</v>
      </c>
      <c r="M730" t="str">
        <f>IFERROR(VLOOKUP(L730,'State(need_input)'!I$2:J$3992,2,FALSE),"")</f>
        <v>state_BT_Pem_2</v>
      </c>
      <c r="N730" t="s">
        <v>23</v>
      </c>
      <c r="P730">
        <v>1064215849</v>
      </c>
    </row>
    <row r="731" spans="1:16">
      <c r="A731" s="5" t="str">
        <f>CONCATENATE("rdx_city_",J731,"_",B731)</f>
        <v>rdx_city_BTN_9</v>
      </c>
      <c r="B731">
        <f>IF(I731=I730,B730+1,1)</f>
        <v>9</v>
      </c>
      <c r="C731" t="s">
        <v>1058</v>
      </c>
      <c r="D731" t="s">
        <v>1058</v>
      </c>
      <c r="E731">
        <v>27.6333</v>
      </c>
      <c r="F731">
        <v>89.8333</v>
      </c>
      <c r="G731" t="s">
        <v>1046</v>
      </c>
      <c r="H731" t="str">
        <f>IFERROR(VLOOKUP(I731,'country(26mar)'!C$2:D$251,2,FALSE),"")</f>
        <v>base.bt</v>
      </c>
      <c r="I731" t="s">
        <v>1047</v>
      </c>
      <c r="J731" t="s">
        <v>1048</v>
      </c>
      <c r="K731" t="s">
        <v>1058</v>
      </c>
      <c r="L731" t="str">
        <f>CONCATENATE(G731," ",K731)</f>
        <v>Bhutan Punakha</v>
      </c>
      <c r="M731" t="str">
        <f>IFERROR(VLOOKUP(L731,'State(need_input)'!I$2:J$3992,2,FALSE),"")</f>
        <v>state_BT_Pun_10</v>
      </c>
      <c r="N731" t="s">
        <v>23</v>
      </c>
      <c r="O731">
        <v>5000</v>
      </c>
      <c r="P731">
        <v>1064171188</v>
      </c>
    </row>
    <row r="732" spans="1:16">
      <c r="A732" s="5" t="str">
        <f>CONCATENATE("rdx_city_",J732,"_",B732)</f>
        <v>rdx_city_BTN_10</v>
      </c>
      <c r="B732">
        <f>IF(I732=I731,B731+1,1)</f>
        <v>10</v>
      </c>
      <c r="C732" t="s">
        <v>1059</v>
      </c>
      <c r="D732" t="s">
        <v>1059</v>
      </c>
      <c r="E732">
        <v>26.8007</v>
      </c>
      <c r="F732">
        <v>91.5052</v>
      </c>
      <c r="G732" t="s">
        <v>1046</v>
      </c>
      <c r="H732" t="str">
        <f>IFERROR(VLOOKUP(I732,'country(26mar)'!C$2:D$251,2,FALSE),"")</f>
        <v>base.bt</v>
      </c>
      <c r="I732" t="s">
        <v>1047</v>
      </c>
      <c r="J732" t="s">
        <v>1048</v>
      </c>
      <c r="K732" t="s">
        <v>1059</v>
      </c>
      <c r="L732" t="str">
        <f>CONCATENATE(G732," ",K732)</f>
        <v>Bhutan Samdrup Jongkhar</v>
      </c>
      <c r="M732" t="str">
        <f>IFERROR(VLOOKUP(L732,'State(need_input)'!I$2:J$3992,2,FALSE),"")</f>
        <v>state_BT_Sam_3</v>
      </c>
      <c r="N732" t="s">
        <v>23</v>
      </c>
      <c r="P732">
        <v>1064656050</v>
      </c>
    </row>
    <row r="733" spans="1:16">
      <c r="A733" s="5" t="str">
        <f>CONCATENATE("rdx_city_",J733,"_",B733)</f>
        <v>rdx_city_BTN_11</v>
      </c>
      <c r="B733">
        <f>IF(I733=I732,B732+1,1)</f>
        <v>11</v>
      </c>
      <c r="C733" t="s">
        <v>1060</v>
      </c>
      <c r="D733" t="s">
        <v>1060</v>
      </c>
      <c r="E733">
        <v>26.899</v>
      </c>
      <c r="F733">
        <v>89.0995</v>
      </c>
      <c r="G733" t="s">
        <v>1046</v>
      </c>
      <c r="H733" t="str">
        <f>IFERROR(VLOOKUP(I733,'country(26mar)'!C$2:D$251,2,FALSE),"")</f>
        <v>base.bt</v>
      </c>
      <c r="I733" t="s">
        <v>1047</v>
      </c>
      <c r="J733" t="s">
        <v>1048</v>
      </c>
      <c r="K733" t="s">
        <v>1060</v>
      </c>
      <c r="L733" t="str">
        <f>CONCATENATE(G733," ",K733)</f>
        <v>Bhutan Samtse</v>
      </c>
      <c r="M733" t="str">
        <f>IFERROR(VLOOKUP(L733,'State(need_input)'!I$2:J$3992,2,FALSE),"")</f>
        <v>state_BT_Sam_18</v>
      </c>
      <c r="N733" t="s">
        <v>23</v>
      </c>
      <c r="P733">
        <v>1064763429</v>
      </c>
    </row>
    <row r="734" spans="1:16">
      <c r="A734" s="5" t="str">
        <f>CONCATENATE("rdx_city_",J734,"_",B734)</f>
        <v>rdx_city_BTN_12</v>
      </c>
      <c r="B734">
        <f>IF(I734=I733,B733+1,1)</f>
        <v>12</v>
      </c>
      <c r="C734" t="s">
        <v>1061</v>
      </c>
      <c r="D734" t="s">
        <v>1061</v>
      </c>
      <c r="E734">
        <v>26.8639</v>
      </c>
      <c r="F734">
        <v>90.2674</v>
      </c>
      <c r="G734" t="s">
        <v>1046</v>
      </c>
      <c r="H734" t="str">
        <f>IFERROR(VLOOKUP(I734,'country(26mar)'!C$2:D$251,2,FALSE),"")</f>
        <v>base.bt</v>
      </c>
      <c r="I734" t="s">
        <v>1047</v>
      </c>
      <c r="J734" t="s">
        <v>1048</v>
      </c>
      <c r="K734" t="s">
        <v>1061</v>
      </c>
      <c r="L734" t="str">
        <f>CONCATENATE(G734," ",K734)</f>
        <v>Bhutan Sarpang</v>
      </c>
      <c r="M734" t="str">
        <f>IFERROR(VLOOKUP(L734,'State(need_input)'!I$2:J$3992,2,FALSE),"")</f>
        <v>state_BT_Sar_15</v>
      </c>
      <c r="N734" t="s">
        <v>23</v>
      </c>
      <c r="P734">
        <v>1064362339</v>
      </c>
    </row>
    <row r="735" spans="1:16">
      <c r="A735" s="5" t="str">
        <f>CONCATENATE("rdx_city_",J735,"_",B735)</f>
        <v>rdx_city_BTN_13</v>
      </c>
      <c r="B735">
        <f>IF(I735=I734,B734+1,1)</f>
        <v>13</v>
      </c>
      <c r="C735" t="s">
        <v>1062</v>
      </c>
      <c r="D735" t="s">
        <v>1062</v>
      </c>
      <c r="E735">
        <v>27.473</v>
      </c>
      <c r="F735">
        <v>89.639</v>
      </c>
      <c r="G735" t="s">
        <v>1046</v>
      </c>
      <c r="H735" t="str">
        <f>IFERROR(VLOOKUP(I735,'country(26mar)'!C$2:D$251,2,FALSE),"")</f>
        <v>base.bt</v>
      </c>
      <c r="I735" t="s">
        <v>1047</v>
      </c>
      <c r="J735" t="s">
        <v>1048</v>
      </c>
      <c r="K735" t="s">
        <v>1062</v>
      </c>
      <c r="L735" t="str">
        <f>CONCATENATE(G735," ",K735)</f>
        <v>Bhutan Thimphu</v>
      </c>
      <c r="M735" t="str">
        <f>IFERROR(VLOOKUP(L735,'State(need_input)'!I$2:J$3992,2,FALSE),"")</f>
        <v>state_BT_Thi_5</v>
      </c>
      <c r="N735" t="s">
        <v>54</v>
      </c>
      <c r="O735">
        <v>98676</v>
      </c>
      <c r="P735">
        <v>1064010361</v>
      </c>
    </row>
    <row r="736" spans="1:16">
      <c r="A736" s="5" t="str">
        <f>CONCATENATE("rdx_city_",J736,"_",B736)</f>
        <v>rdx_city_BTN_14</v>
      </c>
      <c r="B736">
        <f>IF(I736=I735,B735+1,1)</f>
        <v>14</v>
      </c>
      <c r="C736" t="s">
        <v>1063</v>
      </c>
      <c r="D736" t="s">
        <v>1063</v>
      </c>
      <c r="E736">
        <v>27.6116</v>
      </c>
      <c r="F736">
        <v>91.498</v>
      </c>
      <c r="G736" t="s">
        <v>1046</v>
      </c>
      <c r="H736" t="str">
        <f>IFERROR(VLOOKUP(I736,'country(26mar)'!C$2:D$251,2,FALSE),"")</f>
        <v>base.bt</v>
      </c>
      <c r="I736" t="s">
        <v>1047</v>
      </c>
      <c r="J736" t="s">
        <v>1048</v>
      </c>
      <c r="K736" t="s">
        <v>1063</v>
      </c>
      <c r="L736" t="str">
        <f>CONCATENATE(G736," ",K736)</f>
        <v>Bhutan Trashi Yangtse</v>
      </c>
      <c r="M736" t="str">
        <f>IFERROR(VLOOKUP(L736,'State(need_input)'!I$2:J$3992,2,FALSE),"")</f>
        <v>state_BT_Tra_8</v>
      </c>
      <c r="N736" t="s">
        <v>23</v>
      </c>
      <c r="P736">
        <v>1064210713</v>
      </c>
    </row>
    <row r="737" spans="1:16">
      <c r="A737" s="5" t="str">
        <f>CONCATENATE("rdx_city_",J737,"_",B737)</f>
        <v>rdx_city_BTN_15</v>
      </c>
      <c r="B737">
        <f>IF(I737=I736,B736+1,1)</f>
        <v>15</v>
      </c>
      <c r="C737" t="s">
        <v>1064</v>
      </c>
      <c r="D737" t="s">
        <v>1064</v>
      </c>
      <c r="E737">
        <v>27.3331</v>
      </c>
      <c r="F737">
        <v>91.5542</v>
      </c>
      <c r="G737" t="s">
        <v>1046</v>
      </c>
      <c r="H737" t="str">
        <f>IFERROR(VLOOKUP(I737,'country(26mar)'!C$2:D$251,2,FALSE),"")</f>
        <v>base.bt</v>
      </c>
      <c r="I737" t="s">
        <v>1047</v>
      </c>
      <c r="J737" t="s">
        <v>1048</v>
      </c>
      <c r="K737" t="s">
        <v>1064</v>
      </c>
      <c r="L737" t="str">
        <f>CONCATENATE(G737," ",K737)</f>
        <v>Bhutan Trashigang</v>
      </c>
      <c r="M737" t="str">
        <f>IFERROR(VLOOKUP(L737,'State(need_input)'!I$2:J$3992,2,FALSE),"")</f>
        <v>state_BT_Tra_6</v>
      </c>
      <c r="N737" t="s">
        <v>23</v>
      </c>
      <c r="P737">
        <v>1064123227</v>
      </c>
    </row>
    <row r="738" spans="1:16">
      <c r="A738" s="5" t="str">
        <f>CONCATENATE("rdx_city_",J738,"_",B738)</f>
        <v>rdx_city_BTN_16</v>
      </c>
      <c r="B738">
        <f>IF(I738=I737,B737+1,1)</f>
        <v>16</v>
      </c>
      <c r="C738" t="s">
        <v>1065</v>
      </c>
      <c r="D738" t="s">
        <v>1065</v>
      </c>
      <c r="E738">
        <v>27.5026</v>
      </c>
      <c r="F738">
        <v>90.5072</v>
      </c>
      <c r="G738" t="s">
        <v>1046</v>
      </c>
      <c r="H738" t="str">
        <f>IFERROR(VLOOKUP(I738,'country(26mar)'!C$2:D$251,2,FALSE),"")</f>
        <v>base.bt</v>
      </c>
      <c r="I738" t="s">
        <v>1047</v>
      </c>
      <c r="J738" t="s">
        <v>1048</v>
      </c>
      <c r="K738" t="s">
        <v>1065</v>
      </c>
      <c r="L738" t="str">
        <f>CONCATENATE(G738," ",K738)</f>
        <v>Bhutan Trongsa</v>
      </c>
      <c r="M738" t="str">
        <f>IFERROR(VLOOKUP(L738,'State(need_input)'!I$2:J$3992,2,FALSE),"")</f>
        <v>state_BT_Tro_12</v>
      </c>
      <c r="N738" t="s">
        <v>23</v>
      </c>
      <c r="P738">
        <v>1064630357</v>
      </c>
    </row>
    <row r="739" spans="1:16">
      <c r="A739" s="5" t="str">
        <f>CONCATENATE("rdx_city_",J739,"_",B739)</f>
        <v>rdx_city_BTN_17</v>
      </c>
      <c r="B739">
        <f>IF(I739=I738,B738+1,1)</f>
        <v>17</v>
      </c>
      <c r="C739" t="s">
        <v>1066</v>
      </c>
      <c r="D739" t="s">
        <v>1066</v>
      </c>
      <c r="E739">
        <v>27.0989</v>
      </c>
      <c r="F739">
        <v>89.536</v>
      </c>
      <c r="G739" t="s">
        <v>1046</v>
      </c>
      <c r="H739" t="str">
        <f>IFERROR(VLOOKUP(I739,'country(26mar)'!C$2:D$251,2,FALSE),"")</f>
        <v>base.bt</v>
      </c>
      <c r="I739" t="s">
        <v>1047</v>
      </c>
      <c r="J739" t="s">
        <v>1048</v>
      </c>
      <c r="K739" t="s">
        <v>1067</v>
      </c>
      <c r="L739" t="str">
        <f>CONCATENATE(G739," ",K739)</f>
        <v>Bhutan Chhukha</v>
      </c>
      <c r="M739" t="str">
        <f>IFERROR(VLOOKUP(L739,'State(need_input)'!I$2:J$3992,2,FALSE),"")</f>
        <v>state_BT_Chh_20</v>
      </c>
      <c r="N739" t="s">
        <v>23</v>
      </c>
      <c r="P739">
        <v>1064167489</v>
      </c>
    </row>
    <row r="740" spans="1:16">
      <c r="A740" s="5" t="str">
        <f>CONCATENATE("rdx_city_",J740,"_",B740)</f>
        <v>rdx_city_BTN_18</v>
      </c>
      <c r="B740">
        <f>IF(I740=I739,B739+1,1)</f>
        <v>18</v>
      </c>
      <c r="C740" t="s">
        <v>1068</v>
      </c>
      <c r="D740" t="s">
        <v>1068</v>
      </c>
      <c r="E740">
        <v>27.0219</v>
      </c>
      <c r="F740">
        <v>90.1229</v>
      </c>
      <c r="G740" t="s">
        <v>1046</v>
      </c>
      <c r="H740" t="str">
        <f>IFERROR(VLOOKUP(I740,'country(26mar)'!C$2:D$251,2,FALSE),"")</f>
        <v>base.bt</v>
      </c>
      <c r="I740" t="s">
        <v>1047</v>
      </c>
      <c r="J740" t="s">
        <v>1048</v>
      </c>
      <c r="K740" t="s">
        <v>1068</v>
      </c>
      <c r="L740" t="str">
        <f>CONCATENATE(G740," ",K740)</f>
        <v>Bhutan Tsirang</v>
      </c>
      <c r="M740" t="str">
        <f>IFERROR(VLOOKUP(L740,'State(need_input)'!I$2:J$3992,2,FALSE),"")</f>
        <v>state_BT_Tsi_16</v>
      </c>
      <c r="N740" t="s">
        <v>23</v>
      </c>
      <c r="P740">
        <v>1064617460</v>
      </c>
    </row>
    <row r="741" spans="1:16">
      <c r="A741" s="5" t="str">
        <f>CONCATENATE("rdx_city_",J741,"_",B741)</f>
        <v>rdx_city_BTN_19</v>
      </c>
      <c r="B741">
        <f>IF(I741=I740,B740+1,1)</f>
        <v>19</v>
      </c>
      <c r="C741" t="s">
        <v>1069</v>
      </c>
      <c r="D741" t="s">
        <v>1069</v>
      </c>
      <c r="E741">
        <v>27.4333</v>
      </c>
      <c r="F741">
        <v>89.9167</v>
      </c>
      <c r="G741" t="s">
        <v>1046</v>
      </c>
      <c r="H741" t="str">
        <f>IFERROR(VLOOKUP(I741,'country(26mar)'!C$2:D$251,2,FALSE),"")</f>
        <v>base.bt</v>
      </c>
      <c r="I741" t="s">
        <v>1047</v>
      </c>
      <c r="J741" t="s">
        <v>1048</v>
      </c>
      <c r="K741" t="s">
        <v>1070</v>
      </c>
      <c r="L741" t="str">
        <f>CONCATENATE(G741," ",K741)</f>
        <v>Bhutan Wangdue Phodrang</v>
      </c>
      <c r="M741" t="str">
        <f>IFERROR(VLOOKUP(L741,'State(need_input)'!I$2:J$3992,2,FALSE),"")</f>
        <v>state_BT_Wan_9</v>
      </c>
      <c r="N741" t="s">
        <v>23</v>
      </c>
      <c r="O741">
        <v>5000</v>
      </c>
      <c r="P741">
        <v>1064353953</v>
      </c>
    </row>
    <row r="742" spans="1:16">
      <c r="A742" s="5" t="str">
        <f>CONCATENATE("rdx_city_",J742,"_",B742)</f>
        <v>rdx_city_BTN_20</v>
      </c>
      <c r="B742">
        <f>IF(I742=I741,B741+1,1)</f>
        <v>20</v>
      </c>
      <c r="C742" t="s">
        <v>1071</v>
      </c>
      <c r="D742" t="s">
        <v>1071</v>
      </c>
      <c r="E742">
        <v>27.2169</v>
      </c>
      <c r="F742">
        <v>90.6579</v>
      </c>
      <c r="G742" t="s">
        <v>1046</v>
      </c>
      <c r="H742" t="str">
        <f>IFERROR(VLOOKUP(I742,'country(26mar)'!C$2:D$251,2,FALSE),"")</f>
        <v>base.bt</v>
      </c>
      <c r="I742" t="s">
        <v>1047</v>
      </c>
      <c r="J742" t="s">
        <v>1048</v>
      </c>
      <c r="K742" t="s">
        <v>1071</v>
      </c>
      <c r="L742" t="str">
        <f>CONCATENATE(G742," ",K742)</f>
        <v>Bhutan Zhemgang</v>
      </c>
      <c r="M742" t="str">
        <f>IFERROR(VLOOKUP(L742,'State(need_input)'!I$2:J$3992,2,FALSE),"")</f>
        <v>state_BT_Zhe_13</v>
      </c>
      <c r="N742" t="s">
        <v>23</v>
      </c>
      <c r="P742">
        <v>1064512651</v>
      </c>
    </row>
    <row r="743" spans="1:16">
      <c r="A743" s="5" t="str">
        <f>CONCATENATE("rdx_city_",J743,"_",B743)</f>
        <v>rdx_city_BOL_1</v>
      </c>
      <c r="B743">
        <f>IF(I743=I742,B742+1,1)</f>
        <v>1</v>
      </c>
      <c r="C743" t="s">
        <v>1072</v>
      </c>
      <c r="D743" t="s">
        <v>1072</v>
      </c>
      <c r="E743">
        <v>-16.0833</v>
      </c>
      <c r="F743">
        <v>-68.6666</v>
      </c>
      <c r="G743" t="s">
        <v>1073</v>
      </c>
      <c r="H743" t="str">
        <f>IFERROR(VLOOKUP(I743,'country(26mar)'!C$2:D$251,2,FALSE),"")</f>
        <v>base.bo</v>
      </c>
      <c r="I743" t="s">
        <v>1074</v>
      </c>
      <c r="J743" t="s">
        <v>1075</v>
      </c>
      <c r="K743" t="s">
        <v>408</v>
      </c>
      <c r="L743" t="str">
        <f>CONCATENATE(G743," ",K743)</f>
        <v>Bolivia La Paz</v>
      </c>
      <c r="M743" t="str">
        <f>IFERROR(VLOOKUP(L743,'State(need_input)'!I$2:J$3992,2,FALSE),"")</f>
        <v>state_BO_La _3</v>
      </c>
      <c r="O743">
        <v>8447</v>
      </c>
      <c r="P743">
        <v>1068370700</v>
      </c>
    </row>
    <row r="744" spans="1:16">
      <c r="A744" s="5" t="str">
        <f>CONCATENATE("rdx_city_",J744,"_",B744)</f>
        <v>rdx_city_BOL_2</v>
      </c>
      <c r="B744">
        <f>IF(I744=I743,B743+1,1)</f>
        <v>2</v>
      </c>
      <c r="C744" t="s">
        <v>1076</v>
      </c>
      <c r="D744" t="s">
        <v>1076</v>
      </c>
      <c r="E744">
        <v>-18.1895</v>
      </c>
      <c r="F744">
        <v>-65.18</v>
      </c>
      <c r="G744" t="s">
        <v>1073</v>
      </c>
      <c r="H744" t="str">
        <f>IFERROR(VLOOKUP(I744,'country(26mar)'!C$2:D$251,2,FALSE),"")</f>
        <v>base.bo</v>
      </c>
      <c r="I744" t="s">
        <v>1074</v>
      </c>
      <c r="J744" t="s">
        <v>1075</v>
      </c>
      <c r="K744" t="s">
        <v>1077</v>
      </c>
      <c r="L744" t="str">
        <f>CONCATENATE(G744," ",K744)</f>
        <v>Bolivia Cochabamba</v>
      </c>
      <c r="M744" t="str">
        <f>IFERROR(VLOOKUP(L744,'State(need_input)'!I$2:J$3992,2,FALSE),"")</f>
        <v>state_BO_Coc_6</v>
      </c>
      <c r="O744">
        <v>8224</v>
      </c>
      <c r="P744">
        <v>1068121487</v>
      </c>
    </row>
    <row r="745" spans="1:16">
      <c r="A745" s="5" t="str">
        <f>CONCATENATE("rdx_city_",J745,"_",B745)</f>
        <v>rdx_city_BOL_3</v>
      </c>
      <c r="B745">
        <f>IF(I745=I744,B744+1,1)</f>
        <v>3</v>
      </c>
      <c r="C745" t="s">
        <v>1078</v>
      </c>
      <c r="D745" t="s">
        <v>1078</v>
      </c>
      <c r="E745">
        <v>-14.7196</v>
      </c>
      <c r="F745">
        <v>-68.42</v>
      </c>
      <c r="G745" t="s">
        <v>1073</v>
      </c>
      <c r="H745" t="str">
        <f>IFERROR(VLOOKUP(I745,'country(26mar)'!C$2:D$251,2,FALSE),"")</f>
        <v>base.bo</v>
      </c>
      <c r="I745" t="s">
        <v>1074</v>
      </c>
      <c r="J745" t="s">
        <v>1075</v>
      </c>
      <c r="K745" t="s">
        <v>408</v>
      </c>
      <c r="L745" t="str">
        <f>CONCATENATE(G745," ",K745)</f>
        <v>Bolivia La Paz</v>
      </c>
      <c r="M745" t="str">
        <f>IFERROR(VLOOKUP(L745,'State(need_input)'!I$2:J$3992,2,FALSE),"")</f>
        <v>state_BO_La _3</v>
      </c>
      <c r="O745">
        <v>4189</v>
      </c>
      <c r="P745">
        <v>1068238601</v>
      </c>
    </row>
    <row r="746" spans="1:16">
      <c r="A746" s="5" t="str">
        <f>CONCATENATE("rdx_city_",J746,"_",B746)</f>
        <v>rdx_city_BOL_4</v>
      </c>
      <c r="B746">
        <f>IF(I746=I745,B745+1,1)</f>
        <v>4</v>
      </c>
      <c r="C746" t="s">
        <v>1079</v>
      </c>
      <c r="D746" t="s">
        <v>1079</v>
      </c>
      <c r="E746">
        <v>-15.6996</v>
      </c>
      <c r="F746">
        <v>-63.08</v>
      </c>
      <c r="G746" t="s">
        <v>1073</v>
      </c>
      <c r="H746" t="str">
        <f>IFERROR(VLOOKUP(I746,'country(26mar)'!C$2:D$251,2,FALSE),"")</f>
        <v>base.bo</v>
      </c>
      <c r="I746" t="s">
        <v>1074</v>
      </c>
      <c r="J746" t="s">
        <v>1075</v>
      </c>
      <c r="K746" t="s">
        <v>324</v>
      </c>
      <c r="L746" t="str">
        <f>CONCATENATE(G746," ",K746)</f>
        <v>Bolivia Santa Cruz</v>
      </c>
      <c r="M746" t="str">
        <f>IFERROR(VLOOKUP(L746,'State(need_input)'!I$2:J$3992,2,FALSE),"")</f>
        <v>state_BO_San_2</v>
      </c>
      <c r="O746">
        <v>14429</v>
      </c>
      <c r="P746">
        <v>1068811738</v>
      </c>
    </row>
    <row r="747" spans="1:16">
      <c r="A747" s="5" t="str">
        <f>CONCATENATE("rdx_city_",J747,"_",B747)</f>
        <v>rdx_city_BOL_5</v>
      </c>
      <c r="B747">
        <f>IF(I747=I746,B746+1,1)</f>
        <v>5</v>
      </c>
      <c r="C747" t="s">
        <v>1080</v>
      </c>
      <c r="D747" t="s">
        <v>1080</v>
      </c>
      <c r="E747">
        <v>-13.58</v>
      </c>
      <c r="F747">
        <v>-63.5801</v>
      </c>
      <c r="G747" t="s">
        <v>1073</v>
      </c>
      <c r="H747" t="str">
        <f>IFERROR(VLOOKUP(I747,'country(26mar)'!C$2:D$251,2,FALSE),"")</f>
        <v>base.bo</v>
      </c>
      <c r="I747" t="s">
        <v>1074</v>
      </c>
      <c r="J747" t="s">
        <v>1075</v>
      </c>
      <c r="K747" t="s">
        <v>1081</v>
      </c>
      <c r="L747" t="str">
        <f>CONCATENATE(G747," ",K747)</f>
        <v>Bolivia El Beni</v>
      </c>
      <c r="M747" t="str">
        <f>IFERROR(VLOOKUP(L747,'State(need_input)'!I$2:J$3992,2,FALSE),"")</f>
        <v>state_BO_El _4</v>
      </c>
      <c r="O747">
        <v>2422</v>
      </c>
      <c r="P747">
        <v>1068657733</v>
      </c>
    </row>
    <row r="748" spans="1:16">
      <c r="A748" s="5" t="str">
        <f>CONCATENATE("rdx_city_",J748,"_",B748)</f>
        <v>rdx_city_BOL_6</v>
      </c>
      <c r="B748">
        <f>IF(I748=I747,B747+1,1)</f>
        <v>6</v>
      </c>
      <c r="C748" t="s">
        <v>1082</v>
      </c>
      <c r="D748" t="s">
        <v>1082</v>
      </c>
      <c r="E748">
        <v>-22.7296</v>
      </c>
      <c r="F748">
        <v>-64.35</v>
      </c>
      <c r="G748" t="s">
        <v>1073</v>
      </c>
      <c r="H748" t="str">
        <f>IFERROR(VLOOKUP(I748,'country(26mar)'!C$2:D$251,2,FALSE),"")</f>
        <v>base.bo</v>
      </c>
      <c r="I748" t="s">
        <v>1074</v>
      </c>
      <c r="J748" t="s">
        <v>1075</v>
      </c>
      <c r="K748" t="s">
        <v>1083</v>
      </c>
      <c r="L748" t="str">
        <f>CONCATENATE(G748," ",K748)</f>
        <v>Bolivia Tarija</v>
      </c>
      <c r="M748" t="str">
        <f>IFERROR(VLOOKUP(L748,'State(need_input)'!I$2:J$3992,2,FALSE),"")</f>
        <v>state_BO_Tar_8</v>
      </c>
      <c r="O748">
        <v>36544</v>
      </c>
      <c r="P748">
        <v>1068060614</v>
      </c>
    </row>
    <row r="749" spans="1:16">
      <c r="A749" s="5" t="str">
        <f>CONCATENATE("rdx_city_",J749,"_",B749)</f>
        <v>rdx_city_BOL_7</v>
      </c>
      <c r="B749">
        <f>IF(I749=I748,B748+1,1)</f>
        <v>7</v>
      </c>
      <c r="C749" t="s">
        <v>1084</v>
      </c>
      <c r="D749" t="s">
        <v>1084</v>
      </c>
      <c r="E749">
        <v>-19.56</v>
      </c>
      <c r="F749">
        <v>-65.45</v>
      </c>
      <c r="G749" t="s">
        <v>1073</v>
      </c>
      <c r="H749" t="str">
        <f>IFERROR(VLOOKUP(I749,'country(26mar)'!C$2:D$251,2,FALSE),"")</f>
        <v>base.bo</v>
      </c>
      <c r="I749" t="s">
        <v>1074</v>
      </c>
      <c r="J749" t="s">
        <v>1075</v>
      </c>
      <c r="K749" t="s">
        <v>1085</v>
      </c>
      <c r="L749" t="str">
        <f>CONCATENATE(G749," ",K749)</f>
        <v>Bolivia Potosí</v>
      </c>
      <c r="M749" t="str">
        <f>IFERROR(VLOOKUP(L749,'State(need_input)'!I$2:J$3992,2,FALSE),"")</f>
        <v>state_BO_Pot_1</v>
      </c>
      <c r="O749">
        <v>4847</v>
      </c>
      <c r="P749">
        <v>1068258629</v>
      </c>
    </row>
    <row r="750" spans="1:16">
      <c r="A750" s="5" t="str">
        <f>CONCATENATE("rdx_city_",J750,"_",B750)</f>
        <v>rdx_city_BOL_8</v>
      </c>
      <c r="B750">
        <f>IF(I750=I749,B749+1,1)</f>
        <v>8</v>
      </c>
      <c r="C750" t="s">
        <v>1086</v>
      </c>
      <c r="D750" t="s">
        <v>1086</v>
      </c>
      <c r="E750">
        <v>-20.6396</v>
      </c>
      <c r="F750">
        <v>-65.21</v>
      </c>
      <c r="G750" t="s">
        <v>1073</v>
      </c>
      <c r="H750" t="str">
        <f>IFERROR(VLOOKUP(I750,'country(26mar)'!C$2:D$251,2,FALSE),"")</f>
        <v>base.bo</v>
      </c>
      <c r="I750" t="s">
        <v>1074</v>
      </c>
      <c r="J750" t="s">
        <v>1075</v>
      </c>
      <c r="K750" t="s">
        <v>1087</v>
      </c>
      <c r="L750" t="str">
        <f>CONCATENATE(G750," ",K750)</f>
        <v>Bolivia Chuquisaca</v>
      </c>
      <c r="M750" t="str">
        <f>IFERROR(VLOOKUP(L750,'State(need_input)'!I$2:J$3992,2,FALSE),"")</f>
        <v>state_BO_Chu_7</v>
      </c>
      <c r="O750">
        <v>4715</v>
      </c>
      <c r="P750">
        <v>1068344721</v>
      </c>
    </row>
    <row r="751" spans="1:16">
      <c r="A751" s="5" t="str">
        <f>CONCATENATE("rdx_city_",J751,"_",B751)</f>
        <v>rdx_city_BOL_9</v>
      </c>
      <c r="B751">
        <f>IF(I751=I750,B750+1,1)</f>
        <v>9</v>
      </c>
      <c r="C751" t="s">
        <v>1088</v>
      </c>
      <c r="D751" t="s">
        <v>1088</v>
      </c>
      <c r="E751">
        <v>-20.05</v>
      </c>
      <c r="F751">
        <v>-63.52</v>
      </c>
      <c r="G751" t="s">
        <v>1073</v>
      </c>
      <c r="H751" t="str">
        <f>IFERROR(VLOOKUP(I751,'country(26mar)'!C$2:D$251,2,FALSE),"")</f>
        <v>base.bo</v>
      </c>
      <c r="I751" t="s">
        <v>1074</v>
      </c>
      <c r="J751" t="s">
        <v>1075</v>
      </c>
      <c r="K751" t="s">
        <v>324</v>
      </c>
      <c r="L751" t="str">
        <f>CONCATENATE(G751," ",K751)</f>
        <v>Bolivia Santa Cruz</v>
      </c>
      <c r="M751" t="str">
        <f>IFERROR(VLOOKUP(L751,'State(need_input)'!I$2:J$3992,2,FALSE),"")</f>
        <v>state_BO_San_2</v>
      </c>
      <c r="O751">
        <v>27961</v>
      </c>
      <c r="P751">
        <v>1068205873</v>
      </c>
    </row>
    <row r="752" spans="1:16">
      <c r="A752" s="5" t="str">
        <f>CONCATENATE("rdx_city_",J752,"_",B752)</f>
        <v>rdx_city_BOL_10</v>
      </c>
      <c r="B752">
        <f>IF(I752=I751,B751+1,1)</f>
        <v>10</v>
      </c>
      <c r="C752" t="s">
        <v>1089</v>
      </c>
      <c r="D752" t="s">
        <v>1089</v>
      </c>
      <c r="E752">
        <v>-18.8996</v>
      </c>
      <c r="F752">
        <v>-66.78</v>
      </c>
      <c r="G752" t="s">
        <v>1073</v>
      </c>
      <c r="H752" t="str">
        <f>IFERROR(VLOOKUP(I752,'country(26mar)'!C$2:D$251,2,FALSE),"")</f>
        <v>base.bo</v>
      </c>
      <c r="I752" t="s">
        <v>1074</v>
      </c>
      <c r="J752" t="s">
        <v>1075</v>
      </c>
      <c r="K752" t="s">
        <v>1090</v>
      </c>
      <c r="L752" t="str">
        <f>CONCATENATE(G752," ",K752)</f>
        <v>Bolivia Oruro</v>
      </c>
      <c r="M752" t="str">
        <f>IFERROR(VLOOKUP(L752,'State(need_input)'!I$2:J$3992,2,FALSE),"")</f>
        <v>state_BO_Oru_5</v>
      </c>
      <c r="O752">
        <v>9114</v>
      </c>
      <c r="P752">
        <v>1068352309</v>
      </c>
    </row>
    <row r="753" spans="1:16">
      <c r="A753" s="5" t="str">
        <f>CONCATENATE("rdx_city_",J753,"_",B753)</f>
        <v>rdx_city_BOL_11</v>
      </c>
      <c r="B753">
        <f>IF(I753=I752,B752+1,1)</f>
        <v>11</v>
      </c>
      <c r="C753" t="s">
        <v>1091</v>
      </c>
      <c r="D753" t="s">
        <v>1091</v>
      </c>
      <c r="E753">
        <v>-19.7996</v>
      </c>
      <c r="F753">
        <v>-63.22</v>
      </c>
      <c r="G753" t="s">
        <v>1073</v>
      </c>
      <c r="H753" t="str">
        <f>IFERROR(VLOOKUP(I753,'country(26mar)'!C$2:D$251,2,FALSE),"")</f>
        <v>base.bo</v>
      </c>
      <c r="I753" t="s">
        <v>1074</v>
      </c>
      <c r="J753" t="s">
        <v>1075</v>
      </c>
      <c r="K753" t="s">
        <v>324</v>
      </c>
      <c r="L753" t="str">
        <f>CONCATENATE(G753," ",K753)</f>
        <v>Bolivia Santa Cruz</v>
      </c>
      <c r="M753" t="str">
        <f>IFERROR(VLOOKUP(L753,'State(need_input)'!I$2:J$3992,2,FALSE),"")</f>
        <v>state_BO_San_2</v>
      </c>
      <c r="O753">
        <v>3025</v>
      </c>
      <c r="P753">
        <v>1068232771</v>
      </c>
    </row>
    <row r="754" spans="1:16">
      <c r="A754" s="5" t="str">
        <f>CONCATENATE("rdx_city_",J754,"_",B754)</f>
        <v>rdx_city_BOL_12</v>
      </c>
      <c r="B754">
        <f>IF(I754=I753,B753+1,1)</f>
        <v>12</v>
      </c>
      <c r="C754" t="s">
        <v>1092</v>
      </c>
      <c r="D754" t="s">
        <v>1093</v>
      </c>
      <c r="E754">
        <v>-17.5996</v>
      </c>
      <c r="F754">
        <v>-69.4666</v>
      </c>
      <c r="G754" t="s">
        <v>1073</v>
      </c>
      <c r="H754" t="str">
        <f>IFERROR(VLOOKUP(I754,'country(26mar)'!C$2:D$251,2,FALSE),"")</f>
        <v>base.bo</v>
      </c>
      <c r="I754" t="s">
        <v>1074</v>
      </c>
      <c r="J754" t="s">
        <v>1075</v>
      </c>
      <c r="K754" t="s">
        <v>408</v>
      </c>
      <c r="L754" t="str">
        <f>CONCATENATE(G754," ",K754)</f>
        <v>Bolivia La Paz</v>
      </c>
      <c r="M754" t="str">
        <f>IFERROR(VLOOKUP(L754,'State(need_input)'!I$2:J$3992,2,FALSE),"")</f>
        <v>state_BO_La _3</v>
      </c>
      <c r="O754">
        <v>197</v>
      </c>
      <c r="P754">
        <v>1068774768</v>
      </c>
    </row>
    <row r="755" spans="1:16">
      <c r="A755" s="5" t="str">
        <f>CONCATENATE("rdx_city_",J755,"_",B755)</f>
        <v>rdx_city_BOL_13</v>
      </c>
      <c r="B755">
        <f>IF(I755=I754,B754+1,1)</f>
        <v>13</v>
      </c>
      <c r="C755" t="s">
        <v>1094</v>
      </c>
      <c r="D755" t="s">
        <v>1094</v>
      </c>
      <c r="E755">
        <v>-17.59</v>
      </c>
      <c r="F755">
        <v>-65.93</v>
      </c>
      <c r="G755" t="s">
        <v>1073</v>
      </c>
      <c r="H755" t="str">
        <f>IFERROR(VLOOKUP(I755,'country(26mar)'!C$2:D$251,2,FALSE),"")</f>
        <v>base.bo</v>
      </c>
      <c r="I755" t="s">
        <v>1074</v>
      </c>
      <c r="J755" t="s">
        <v>1075</v>
      </c>
      <c r="K755" t="s">
        <v>1077</v>
      </c>
      <c r="L755" t="str">
        <f>CONCATENATE(G755," ",K755)</f>
        <v>Bolivia Cochabamba</v>
      </c>
      <c r="M755" t="str">
        <f>IFERROR(VLOOKUP(L755,'State(need_input)'!I$2:J$3992,2,FALSE),"")</f>
        <v>state_BO_Coc_6</v>
      </c>
      <c r="O755">
        <v>15816</v>
      </c>
      <c r="P755">
        <v>1068759245</v>
      </c>
    </row>
    <row r="756" spans="1:16">
      <c r="A756" s="5" t="str">
        <f>CONCATENATE("rdx_city_",J756,"_",B756)</f>
        <v>rdx_city_BOL_14</v>
      </c>
      <c r="B756">
        <f>IF(I756=I755,B755+1,1)</f>
        <v>14</v>
      </c>
      <c r="C756" t="s">
        <v>1095</v>
      </c>
      <c r="D756" t="s">
        <v>1095</v>
      </c>
      <c r="E756">
        <v>-11.0333</v>
      </c>
      <c r="F756">
        <v>-68.7333</v>
      </c>
      <c r="G756" t="s">
        <v>1073</v>
      </c>
      <c r="H756" t="str">
        <f>IFERROR(VLOOKUP(I756,'country(26mar)'!C$2:D$251,2,FALSE),"")</f>
        <v>base.bo</v>
      </c>
      <c r="I756" t="s">
        <v>1074</v>
      </c>
      <c r="J756" t="s">
        <v>1075</v>
      </c>
      <c r="K756" t="s">
        <v>1096</v>
      </c>
      <c r="L756" t="str">
        <f>CONCATENATE(G756," ",K756)</f>
        <v>Bolivia Pando</v>
      </c>
      <c r="M756" t="str">
        <f>IFERROR(VLOOKUP(L756,'State(need_input)'!I$2:J$3992,2,FALSE),"")</f>
        <v>state_BO_Pan_9</v>
      </c>
      <c r="N756" t="s">
        <v>23</v>
      </c>
      <c r="O756">
        <v>44437</v>
      </c>
      <c r="P756">
        <v>1068395023</v>
      </c>
    </row>
    <row r="757" spans="1:16">
      <c r="A757" s="5" t="str">
        <f>CONCATENATE("rdx_city_",J757,"_",B757)</f>
        <v>rdx_city_BOL_15</v>
      </c>
      <c r="B757">
        <f>IF(I757=I756,B756+1,1)</f>
        <v>15</v>
      </c>
      <c r="C757" t="s">
        <v>1077</v>
      </c>
      <c r="D757" t="s">
        <v>1077</v>
      </c>
      <c r="E757">
        <v>-17.41</v>
      </c>
      <c r="F757">
        <v>-66.17</v>
      </c>
      <c r="G757" t="s">
        <v>1073</v>
      </c>
      <c r="H757" t="str">
        <f>IFERROR(VLOOKUP(I757,'country(26mar)'!C$2:D$251,2,FALSE),"")</f>
        <v>base.bo</v>
      </c>
      <c r="I757" t="s">
        <v>1074</v>
      </c>
      <c r="J757" t="s">
        <v>1075</v>
      </c>
      <c r="K757" t="s">
        <v>1077</v>
      </c>
      <c r="L757" t="str">
        <f>CONCATENATE(G757," ",K757)</f>
        <v>Bolivia Cochabamba</v>
      </c>
      <c r="M757" t="str">
        <f>IFERROR(VLOOKUP(L757,'State(need_input)'!I$2:J$3992,2,FALSE),"")</f>
        <v>state_BO_Coc_6</v>
      </c>
      <c r="N757" t="s">
        <v>23</v>
      </c>
      <c r="O757">
        <v>1000000</v>
      </c>
      <c r="P757">
        <v>1068793894</v>
      </c>
    </row>
    <row r="758" spans="1:16">
      <c r="A758" s="5" t="str">
        <f>CONCATENATE("rdx_city_",J758,"_",B758)</f>
        <v>rdx_city_BOL_16</v>
      </c>
      <c r="B758">
        <f>IF(I758=I757,B757+1,1)</f>
        <v>16</v>
      </c>
      <c r="C758" t="s">
        <v>1097</v>
      </c>
      <c r="D758" t="s">
        <v>1097</v>
      </c>
      <c r="E758">
        <v>-17.1696</v>
      </c>
      <c r="F758">
        <v>-68.45</v>
      </c>
      <c r="G758" t="s">
        <v>1073</v>
      </c>
      <c r="H758" t="str">
        <f>IFERROR(VLOOKUP(I758,'country(26mar)'!C$2:D$251,2,FALSE),"")</f>
        <v>base.bo</v>
      </c>
      <c r="I758" t="s">
        <v>1074</v>
      </c>
      <c r="J758" t="s">
        <v>1075</v>
      </c>
      <c r="K758" t="s">
        <v>408</v>
      </c>
      <c r="L758" t="str">
        <f>CONCATENATE(G758," ",K758)</f>
        <v>Bolivia La Paz</v>
      </c>
      <c r="M758" t="str">
        <f>IFERROR(VLOOKUP(L758,'State(need_input)'!I$2:J$3992,2,FALSE),"")</f>
        <v>state_BO_La _3</v>
      </c>
      <c r="O758">
        <v>1884</v>
      </c>
      <c r="P758">
        <v>1068830457</v>
      </c>
    </row>
    <row r="759" spans="1:16">
      <c r="A759" s="5" t="str">
        <f>CONCATENATE("rdx_city_",J759,"_",B759)</f>
        <v>rdx_city_BOL_17</v>
      </c>
      <c r="B759">
        <f>IF(I759=I758,B758+1,1)</f>
        <v>17</v>
      </c>
      <c r="C759" t="s">
        <v>1098</v>
      </c>
      <c r="D759" t="s">
        <v>1098</v>
      </c>
      <c r="E759">
        <v>-16.1896</v>
      </c>
      <c r="F759">
        <v>-67.72</v>
      </c>
      <c r="G759" t="s">
        <v>1073</v>
      </c>
      <c r="H759" t="str">
        <f>IFERROR(VLOOKUP(I759,'country(26mar)'!C$2:D$251,2,FALSE),"")</f>
        <v>base.bo</v>
      </c>
      <c r="I759" t="s">
        <v>1074</v>
      </c>
      <c r="J759" t="s">
        <v>1075</v>
      </c>
      <c r="K759" t="s">
        <v>408</v>
      </c>
      <c r="L759" t="str">
        <f>CONCATENATE(G759," ",K759)</f>
        <v>Bolivia La Paz</v>
      </c>
      <c r="M759" t="str">
        <f>IFERROR(VLOOKUP(L759,'State(need_input)'!I$2:J$3992,2,FALSE),"")</f>
        <v>state_BO_La _3</v>
      </c>
      <c r="O759">
        <v>2361</v>
      </c>
      <c r="P759">
        <v>1068106383</v>
      </c>
    </row>
    <row r="760" spans="1:16">
      <c r="A760" s="5" t="str">
        <f>CONCATENATE("rdx_city_",J760,"_",B760)</f>
        <v>rdx_city_BOL_18</v>
      </c>
      <c r="B760">
        <f>IF(I760=I759,B759+1,1)</f>
        <v>18</v>
      </c>
      <c r="C760" t="s">
        <v>1099</v>
      </c>
      <c r="D760" t="s">
        <v>1099</v>
      </c>
      <c r="E760">
        <v>-20.45</v>
      </c>
      <c r="F760">
        <v>-63.53</v>
      </c>
      <c r="G760" t="s">
        <v>1073</v>
      </c>
      <c r="H760" t="str">
        <f>IFERROR(VLOOKUP(I760,'country(26mar)'!C$2:D$251,2,FALSE),"")</f>
        <v>base.bo</v>
      </c>
      <c r="I760" t="s">
        <v>1074</v>
      </c>
      <c r="J760" t="s">
        <v>1075</v>
      </c>
      <c r="K760" t="s">
        <v>324</v>
      </c>
      <c r="L760" t="str">
        <f>CONCATENATE(G760," ",K760)</f>
        <v>Bolivia Santa Cruz</v>
      </c>
      <c r="M760" t="str">
        <f>IFERROR(VLOOKUP(L760,'State(need_input)'!I$2:J$3992,2,FALSE),"")</f>
        <v>state_BO_San_2</v>
      </c>
      <c r="O760">
        <v>953</v>
      </c>
      <c r="P760">
        <v>1068137787</v>
      </c>
    </row>
    <row r="761" spans="1:16">
      <c r="A761" s="5" t="str">
        <f>CONCATENATE("rdx_city_",J761,"_",B761)</f>
        <v>rdx_city_BOL_19</v>
      </c>
      <c r="B761">
        <f>IF(I761=I760,B760+1,1)</f>
        <v>19</v>
      </c>
      <c r="C761" t="s">
        <v>371</v>
      </c>
      <c r="D761" t="s">
        <v>1100</v>
      </c>
      <c r="E761">
        <v>-21.53</v>
      </c>
      <c r="F761">
        <v>-64.19</v>
      </c>
      <c r="G761" t="s">
        <v>1073</v>
      </c>
      <c r="H761" t="str">
        <f>IFERROR(VLOOKUP(I761,'country(26mar)'!C$2:D$251,2,FALSE),"")</f>
        <v>base.bo</v>
      </c>
      <c r="I761" t="s">
        <v>1074</v>
      </c>
      <c r="J761" t="s">
        <v>1075</v>
      </c>
      <c r="K761" t="s">
        <v>1083</v>
      </c>
      <c r="L761" t="str">
        <f>CONCATENATE(G761," ",K761)</f>
        <v>Bolivia Tarija</v>
      </c>
      <c r="M761" t="str">
        <f>IFERROR(VLOOKUP(L761,'State(need_input)'!I$2:J$3992,2,FALSE),"")</f>
        <v>state_BO_Tar_8</v>
      </c>
      <c r="O761">
        <v>2685</v>
      </c>
      <c r="P761">
        <v>1068494403</v>
      </c>
    </row>
    <row r="762" spans="1:16">
      <c r="A762" s="5" t="str">
        <f>CONCATENATE("rdx_city_",J762,"_",B762)</f>
        <v>rdx_city_BOL_20</v>
      </c>
      <c r="B762">
        <f>IF(I762=I761,B761+1,1)</f>
        <v>20</v>
      </c>
      <c r="C762" t="s">
        <v>1101</v>
      </c>
      <c r="D762" t="s">
        <v>1102</v>
      </c>
      <c r="E762">
        <v>-10.83</v>
      </c>
      <c r="F762">
        <v>-65.41</v>
      </c>
      <c r="G762" t="s">
        <v>1073</v>
      </c>
      <c r="H762" t="str">
        <f>IFERROR(VLOOKUP(I762,'country(26mar)'!C$2:D$251,2,FALSE),"")</f>
        <v>base.bo</v>
      </c>
      <c r="I762" t="s">
        <v>1074</v>
      </c>
      <c r="J762" t="s">
        <v>1075</v>
      </c>
      <c r="K762" t="s">
        <v>1081</v>
      </c>
      <c r="L762" t="str">
        <f>CONCATENATE(G762," ",K762)</f>
        <v>Bolivia El Beni</v>
      </c>
      <c r="M762" t="str">
        <f>IFERROR(VLOOKUP(L762,'State(need_input)'!I$2:J$3992,2,FALSE),"")</f>
        <v>state_BO_El _4</v>
      </c>
      <c r="O762">
        <v>36008</v>
      </c>
      <c r="P762">
        <v>1068744206</v>
      </c>
    </row>
    <row r="763" spans="1:16">
      <c r="A763" s="5" t="str">
        <f>CONCATENATE("rdx_city_",J763,"_",B763)</f>
        <v>rdx_city_BOL_21</v>
      </c>
      <c r="B763">
        <f>IF(I763=I762,B762+1,1)</f>
        <v>21</v>
      </c>
      <c r="C763" t="s">
        <v>408</v>
      </c>
      <c r="D763" t="s">
        <v>408</v>
      </c>
      <c r="E763">
        <v>-16.498</v>
      </c>
      <c r="F763">
        <v>-68.15</v>
      </c>
      <c r="G763" t="s">
        <v>1073</v>
      </c>
      <c r="H763" t="str">
        <f>IFERROR(VLOOKUP(I763,'country(26mar)'!C$2:D$251,2,FALSE),"")</f>
        <v>base.bo</v>
      </c>
      <c r="I763" t="s">
        <v>1074</v>
      </c>
      <c r="J763" t="s">
        <v>1075</v>
      </c>
      <c r="K763" t="s">
        <v>408</v>
      </c>
      <c r="L763" t="str">
        <f>CONCATENATE(G763," ",K763)</f>
        <v>Bolivia La Paz</v>
      </c>
      <c r="M763" t="str">
        <f>IFERROR(VLOOKUP(L763,'State(need_input)'!I$2:J$3992,2,FALSE),"")</f>
        <v>state_BO_La _3</v>
      </c>
      <c r="N763" t="s">
        <v>54</v>
      </c>
      <c r="O763">
        <v>1590000</v>
      </c>
      <c r="P763">
        <v>1068000064</v>
      </c>
    </row>
    <row r="764" spans="1:16">
      <c r="A764" s="5" t="str">
        <f>CONCATENATE("rdx_city_",J764,"_",B764)</f>
        <v>rdx_city_BOL_22</v>
      </c>
      <c r="B764">
        <f>IF(I764=I763,B763+1,1)</f>
        <v>22</v>
      </c>
      <c r="C764" t="s">
        <v>1103</v>
      </c>
      <c r="D764" t="s">
        <v>1103</v>
      </c>
      <c r="E764">
        <v>-18.42</v>
      </c>
      <c r="F764">
        <v>-66.64</v>
      </c>
      <c r="G764" t="s">
        <v>1073</v>
      </c>
      <c r="H764" t="str">
        <f>IFERROR(VLOOKUP(I764,'country(26mar)'!C$2:D$251,2,FALSE),"")</f>
        <v>base.bo</v>
      </c>
      <c r="I764" t="s">
        <v>1074</v>
      </c>
      <c r="J764" t="s">
        <v>1075</v>
      </c>
      <c r="K764" t="s">
        <v>1085</v>
      </c>
      <c r="L764" t="str">
        <f>CONCATENATE(G764," ",K764)</f>
        <v>Bolivia Potosí</v>
      </c>
      <c r="M764" t="str">
        <f>IFERROR(VLOOKUP(L764,'State(need_input)'!I$2:J$3992,2,FALSE),"")</f>
        <v>state_BO_Pot_1</v>
      </c>
      <c r="O764">
        <v>28069</v>
      </c>
      <c r="P764">
        <v>1068159509</v>
      </c>
    </row>
    <row r="765" spans="1:16">
      <c r="A765" s="5" t="str">
        <f>CONCATENATE("rdx_city_",J765,"_",B765)</f>
        <v>rdx_city_BOL_23</v>
      </c>
      <c r="B765">
        <f>IF(I765=I764,B764+1,1)</f>
        <v>23</v>
      </c>
      <c r="C765" t="s">
        <v>1104</v>
      </c>
      <c r="D765" t="s">
        <v>1104</v>
      </c>
      <c r="E765">
        <v>-19.8496</v>
      </c>
      <c r="F765">
        <v>-68.25</v>
      </c>
      <c r="G765" t="s">
        <v>1073</v>
      </c>
      <c r="H765" t="str">
        <f>IFERROR(VLOOKUP(I765,'country(26mar)'!C$2:D$251,2,FALSE),"")</f>
        <v>base.bo</v>
      </c>
      <c r="I765" t="s">
        <v>1074</v>
      </c>
      <c r="J765" t="s">
        <v>1075</v>
      </c>
      <c r="K765" t="s">
        <v>1085</v>
      </c>
      <c r="L765" t="str">
        <f>CONCATENATE(G765," ",K765)</f>
        <v>Bolivia Potosí</v>
      </c>
      <c r="M765" t="str">
        <f>IFERROR(VLOOKUP(L765,'State(need_input)'!I$2:J$3992,2,FALSE),"")</f>
        <v>state_BO_Pot_1</v>
      </c>
      <c r="O765">
        <v>553</v>
      </c>
      <c r="P765">
        <v>1068053822</v>
      </c>
    </row>
    <row r="766" spans="1:16">
      <c r="A766" s="5" t="str">
        <f>CONCATENATE("rdx_city_",J766,"_",B766)</f>
        <v>rdx_city_BOL_24</v>
      </c>
      <c r="B766">
        <f>IF(I766=I765,B765+1,1)</f>
        <v>24</v>
      </c>
      <c r="C766" t="s">
        <v>1105</v>
      </c>
      <c r="D766" t="s">
        <v>1105</v>
      </c>
      <c r="E766">
        <v>-13.2601</v>
      </c>
      <c r="F766">
        <v>-64.0528</v>
      </c>
      <c r="G766" t="s">
        <v>1073</v>
      </c>
      <c r="H766" t="str">
        <f>IFERROR(VLOOKUP(I766,'country(26mar)'!C$2:D$251,2,FALSE),"")</f>
        <v>base.bo</v>
      </c>
      <c r="I766" t="s">
        <v>1074</v>
      </c>
      <c r="J766" t="s">
        <v>1075</v>
      </c>
      <c r="K766" t="s">
        <v>1081</v>
      </c>
      <c r="L766" t="str">
        <f>CONCATENATE(G766," ",K766)</f>
        <v>Bolivia El Beni</v>
      </c>
      <c r="M766" t="str">
        <f>IFERROR(VLOOKUP(L766,'State(need_input)'!I$2:J$3992,2,FALSE),"")</f>
        <v>state_BO_El _4</v>
      </c>
      <c r="O766">
        <v>3445</v>
      </c>
      <c r="P766">
        <v>1068699781</v>
      </c>
    </row>
    <row r="767" spans="1:16">
      <c r="A767" s="5" t="str">
        <f>CONCATENATE("rdx_city_",J767,"_",B767)</f>
        <v>rdx_city_BOL_25</v>
      </c>
      <c r="B767">
        <f>IF(I767=I766,B766+1,1)</f>
        <v>25</v>
      </c>
      <c r="C767" t="s">
        <v>1106</v>
      </c>
      <c r="D767" t="s">
        <v>1106</v>
      </c>
      <c r="E767">
        <v>-17.3496</v>
      </c>
      <c r="F767">
        <v>-63.26</v>
      </c>
      <c r="G767" t="s">
        <v>1073</v>
      </c>
      <c r="H767" t="str">
        <f>IFERROR(VLOOKUP(I767,'country(26mar)'!C$2:D$251,2,FALSE),"")</f>
        <v>base.bo</v>
      </c>
      <c r="I767" t="s">
        <v>1074</v>
      </c>
      <c r="J767" t="s">
        <v>1075</v>
      </c>
      <c r="K767" t="s">
        <v>324</v>
      </c>
      <c r="L767" t="str">
        <f>CONCATENATE(G767," ",K767)</f>
        <v>Bolivia Santa Cruz</v>
      </c>
      <c r="M767" t="str">
        <f>IFERROR(VLOOKUP(L767,'State(need_input)'!I$2:J$3992,2,FALSE),"")</f>
        <v>state_BO_San_2</v>
      </c>
      <c r="O767">
        <v>88616</v>
      </c>
      <c r="P767">
        <v>1068836323</v>
      </c>
    </row>
    <row r="768" spans="1:16">
      <c r="A768" s="5" t="str">
        <f>CONCATENATE("rdx_city_",J768,"_",B768)</f>
        <v>rdx_city_BOL_26</v>
      </c>
      <c r="B768">
        <f>IF(I768=I767,B767+1,1)</f>
        <v>26</v>
      </c>
      <c r="C768" t="s">
        <v>1090</v>
      </c>
      <c r="D768" t="s">
        <v>1090</v>
      </c>
      <c r="E768">
        <v>-17.98</v>
      </c>
      <c r="F768">
        <v>-67.13</v>
      </c>
      <c r="G768" t="s">
        <v>1073</v>
      </c>
      <c r="H768" t="str">
        <f>IFERROR(VLOOKUP(I768,'country(26mar)'!C$2:D$251,2,FALSE),"")</f>
        <v>base.bo</v>
      </c>
      <c r="I768" t="s">
        <v>1074</v>
      </c>
      <c r="J768" t="s">
        <v>1075</v>
      </c>
      <c r="K768" t="s">
        <v>1090</v>
      </c>
      <c r="L768" t="str">
        <f>CONCATENATE(G768," ",K768)</f>
        <v>Bolivia Oruro</v>
      </c>
      <c r="M768" t="str">
        <f>IFERROR(VLOOKUP(L768,'State(need_input)'!I$2:J$3992,2,FALSE),"")</f>
        <v>state_BO_Oru_5</v>
      </c>
      <c r="N768" t="s">
        <v>23</v>
      </c>
      <c r="O768">
        <v>246501</v>
      </c>
      <c r="P768">
        <v>1068271533</v>
      </c>
    </row>
    <row r="769" spans="1:16">
      <c r="A769" s="5" t="str">
        <f>CONCATENATE("rdx_city_",J769,"_",B769)</f>
        <v>rdx_city_BOL_27</v>
      </c>
      <c r="B769">
        <f>IF(I769=I768,B768+1,1)</f>
        <v>27</v>
      </c>
      <c r="C769" t="s">
        <v>1107</v>
      </c>
      <c r="D769" t="s">
        <v>1107</v>
      </c>
      <c r="E769">
        <v>-19.2996</v>
      </c>
      <c r="F769">
        <v>-64.31</v>
      </c>
      <c r="G769" t="s">
        <v>1073</v>
      </c>
      <c r="H769" t="str">
        <f>IFERROR(VLOOKUP(I769,'country(26mar)'!C$2:D$251,2,FALSE),"")</f>
        <v>base.bo</v>
      </c>
      <c r="I769" t="s">
        <v>1074</v>
      </c>
      <c r="J769" t="s">
        <v>1075</v>
      </c>
      <c r="K769" t="s">
        <v>1087</v>
      </c>
      <c r="L769" t="str">
        <f>CONCATENATE(G769," ",K769)</f>
        <v>Bolivia Chuquisaca</v>
      </c>
      <c r="M769" t="str">
        <f>IFERROR(VLOOKUP(L769,'State(need_input)'!I$2:J$3992,2,FALSE),"")</f>
        <v>state_BO_Chu_7</v>
      </c>
      <c r="O769">
        <v>2920</v>
      </c>
      <c r="P769">
        <v>1068422501</v>
      </c>
    </row>
    <row r="770" spans="1:16">
      <c r="A770" s="5" t="str">
        <f>CONCATENATE("rdx_city_",J770,"_",B770)</f>
        <v>rdx_city_BOL_28</v>
      </c>
      <c r="B770">
        <f>IF(I770=I769,B769+1,1)</f>
        <v>28</v>
      </c>
      <c r="C770" t="s">
        <v>1108</v>
      </c>
      <c r="D770" t="s">
        <v>1108</v>
      </c>
      <c r="E770">
        <v>-13.683</v>
      </c>
      <c r="F770">
        <v>-61.8666</v>
      </c>
      <c r="G770" t="s">
        <v>1073</v>
      </c>
      <c r="H770" t="str">
        <f>IFERROR(VLOOKUP(I770,'country(26mar)'!C$2:D$251,2,FALSE),"")</f>
        <v>base.bo</v>
      </c>
      <c r="I770" t="s">
        <v>1074</v>
      </c>
      <c r="J770" t="s">
        <v>1075</v>
      </c>
      <c r="K770" t="s">
        <v>1081</v>
      </c>
      <c r="L770" t="str">
        <f>CONCATENATE(G770," ",K770)</f>
        <v>Bolivia El Beni</v>
      </c>
      <c r="M770" t="str">
        <f>IFERROR(VLOOKUP(L770,'State(need_input)'!I$2:J$3992,2,FALSE),"")</f>
        <v>state_BO_El _4</v>
      </c>
      <c r="O770">
        <v>72</v>
      </c>
      <c r="P770">
        <v>1068400874</v>
      </c>
    </row>
    <row r="771" spans="1:16">
      <c r="A771" s="5" t="str">
        <f>CONCATENATE("rdx_city_",J771,"_",B771)</f>
        <v>rdx_city_BOL_29</v>
      </c>
      <c r="B771">
        <f>IF(I771=I770,B770+1,1)</f>
        <v>29</v>
      </c>
      <c r="C771" t="s">
        <v>1109</v>
      </c>
      <c r="D771" t="s">
        <v>1109</v>
      </c>
      <c r="E771">
        <v>-17.36</v>
      </c>
      <c r="F771">
        <v>-63.4</v>
      </c>
      <c r="G771" t="s">
        <v>1073</v>
      </c>
      <c r="H771" t="str">
        <f>IFERROR(VLOOKUP(I771,'country(26mar)'!C$2:D$251,2,FALSE),"")</f>
        <v>base.bo</v>
      </c>
      <c r="I771" t="s">
        <v>1074</v>
      </c>
      <c r="J771" t="s">
        <v>1075</v>
      </c>
      <c r="K771" t="s">
        <v>324</v>
      </c>
      <c r="L771" t="str">
        <f>CONCATENATE(G771," ",K771)</f>
        <v>Bolivia Santa Cruz</v>
      </c>
      <c r="M771" t="str">
        <f>IFERROR(VLOOKUP(L771,'State(need_input)'!I$2:J$3992,2,FALSE),"")</f>
        <v>state_BO_San_2</v>
      </c>
      <c r="O771">
        <v>11485</v>
      </c>
      <c r="P771">
        <v>1068477207</v>
      </c>
    </row>
    <row r="772" spans="1:16">
      <c r="A772" s="5" t="str">
        <f>CONCATENATE("rdx_city_",J772,"_",B772)</f>
        <v>rdx_city_BOL_30</v>
      </c>
      <c r="B772">
        <f>IF(I772=I771,B771+1,1)</f>
        <v>30</v>
      </c>
      <c r="C772" t="s">
        <v>1085</v>
      </c>
      <c r="D772" t="s">
        <v>1110</v>
      </c>
      <c r="E772">
        <v>-19.5696</v>
      </c>
      <c r="F772">
        <v>-65.75</v>
      </c>
      <c r="G772" t="s">
        <v>1073</v>
      </c>
      <c r="H772" t="str">
        <f>IFERROR(VLOOKUP(I772,'country(26mar)'!C$2:D$251,2,FALSE),"")</f>
        <v>base.bo</v>
      </c>
      <c r="I772" t="s">
        <v>1074</v>
      </c>
      <c r="J772" t="s">
        <v>1075</v>
      </c>
      <c r="K772" t="s">
        <v>1085</v>
      </c>
      <c r="L772" t="str">
        <f>CONCATENATE(G772," ",K772)</f>
        <v>Bolivia Potosí</v>
      </c>
      <c r="M772" t="str">
        <f>IFERROR(VLOOKUP(L772,'State(need_input)'!I$2:J$3992,2,FALSE),"")</f>
        <v>state_BO_Pot_1</v>
      </c>
      <c r="N772" t="s">
        <v>23</v>
      </c>
      <c r="O772">
        <v>179901</v>
      </c>
      <c r="P772">
        <v>1068933987</v>
      </c>
    </row>
    <row r="773" spans="1:16">
      <c r="A773" s="5" t="str">
        <f>CONCATENATE("rdx_city_",J773,"_",B773)</f>
        <v>rdx_city_BOL_31</v>
      </c>
      <c r="B773">
        <f>IF(I773=I772,B772+1,1)</f>
        <v>31</v>
      </c>
      <c r="C773" t="s">
        <v>1111</v>
      </c>
      <c r="D773" t="s">
        <v>1111</v>
      </c>
      <c r="E773">
        <v>-15.4996</v>
      </c>
      <c r="F773">
        <v>-69.1667</v>
      </c>
      <c r="G773" t="s">
        <v>1073</v>
      </c>
      <c r="H773" t="str">
        <f>IFERROR(VLOOKUP(I773,'country(26mar)'!C$2:D$251,2,FALSE),"")</f>
        <v>base.bo</v>
      </c>
      <c r="I773" t="s">
        <v>1074</v>
      </c>
      <c r="J773" t="s">
        <v>1075</v>
      </c>
      <c r="K773" t="s">
        <v>408</v>
      </c>
      <c r="L773" t="str">
        <f>CONCATENATE(G773," ",K773)</f>
        <v>Bolivia La Paz</v>
      </c>
      <c r="M773" t="str">
        <f>IFERROR(VLOOKUP(L773,'State(need_input)'!I$2:J$3992,2,FALSE),"")</f>
        <v>state_BO_La _3</v>
      </c>
      <c r="O773">
        <v>1123</v>
      </c>
      <c r="P773">
        <v>1068206449</v>
      </c>
    </row>
    <row r="774" spans="1:16">
      <c r="A774" s="5" t="str">
        <f>CONCATENATE("rdx_city_",J774,"_",B774)</f>
        <v>rdx_city_BOL_32</v>
      </c>
      <c r="B774">
        <f>IF(I774=I773,B773+1,1)</f>
        <v>32</v>
      </c>
      <c r="C774" t="s">
        <v>1112</v>
      </c>
      <c r="D774" t="s">
        <v>1112</v>
      </c>
      <c r="E774">
        <v>-12.4996</v>
      </c>
      <c r="F774">
        <v>-68.6666</v>
      </c>
      <c r="G774" t="s">
        <v>1073</v>
      </c>
      <c r="H774" t="str">
        <f>IFERROR(VLOOKUP(I774,'country(26mar)'!C$2:D$251,2,FALSE),"")</f>
        <v>base.bo</v>
      </c>
      <c r="I774" t="s">
        <v>1074</v>
      </c>
      <c r="J774" t="s">
        <v>1075</v>
      </c>
      <c r="K774" t="s">
        <v>408</v>
      </c>
      <c r="L774" t="str">
        <f>CONCATENATE(G774," ",K774)</f>
        <v>Bolivia La Paz</v>
      </c>
      <c r="M774" t="str">
        <f>IFERROR(VLOOKUP(L774,'State(need_input)'!I$2:J$3992,2,FALSE),"")</f>
        <v>state_BO_La _3</v>
      </c>
      <c r="O774">
        <v>10</v>
      </c>
      <c r="P774">
        <v>1068996459</v>
      </c>
    </row>
    <row r="775" spans="1:16">
      <c r="A775" s="5" t="str">
        <f>CONCATENATE("rdx_city_",J775,"_",B775)</f>
        <v>rdx_city_BOL_33</v>
      </c>
      <c r="B775">
        <f>IF(I775=I774,B774+1,1)</f>
        <v>33</v>
      </c>
      <c r="C775" t="s">
        <v>1113</v>
      </c>
      <c r="D775" t="s">
        <v>1113</v>
      </c>
      <c r="E775">
        <v>-17.7796</v>
      </c>
      <c r="F775">
        <v>-57.77</v>
      </c>
      <c r="G775" t="s">
        <v>1073</v>
      </c>
      <c r="H775" t="str">
        <f>IFERROR(VLOOKUP(I775,'country(26mar)'!C$2:D$251,2,FALSE),"")</f>
        <v>base.bo</v>
      </c>
      <c r="I775" t="s">
        <v>1074</v>
      </c>
      <c r="J775" t="s">
        <v>1075</v>
      </c>
      <c r="K775" t="s">
        <v>324</v>
      </c>
      <c r="L775" t="str">
        <f>CONCATENATE(G775," ",K775)</f>
        <v>Bolivia Santa Cruz</v>
      </c>
      <c r="M775" t="str">
        <f>IFERROR(VLOOKUP(L775,'State(need_input)'!I$2:J$3992,2,FALSE),"")</f>
        <v>state_BO_San_2</v>
      </c>
      <c r="O775">
        <v>10392</v>
      </c>
      <c r="P775">
        <v>1068582123</v>
      </c>
    </row>
    <row r="776" spans="1:16">
      <c r="A776" s="5" t="str">
        <f>CONCATENATE("rdx_city_",J776,"_",B776)</f>
        <v>rdx_city_BOL_34</v>
      </c>
      <c r="B776">
        <f>IF(I776=I775,B775+1,1)</f>
        <v>34</v>
      </c>
      <c r="C776" t="s">
        <v>1114</v>
      </c>
      <c r="D776" t="s">
        <v>1115</v>
      </c>
      <c r="E776">
        <v>-18.9496</v>
      </c>
      <c r="F776">
        <v>-57.85</v>
      </c>
      <c r="G776" t="s">
        <v>1073</v>
      </c>
      <c r="H776" t="str">
        <f>IFERROR(VLOOKUP(I776,'country(26mar)'!C$2:D$251,2,FALSE),"")</f>
        <v>base.bo</v>
      </c>
      <c r="I776" t="s">
        <v>1074</v>
      </c>
      <c r="J776" t="s">
        <v>1075</v>
      </c>
      <c r="K776" t="s">
        <v>324</v>
      </c>
      <c r="L776" t="str">
        <f>CONCATENATE(G776," ",K776)</f>
        <v>Bolivia Santa Cruz</v>
      </c>
      <c r="M776" t="str">
        <f>IFERROR(VLOOKUP(L776,'State(need_input)'!I$2:J$3992,2,FALSE),"")</f>
        <v>state_BO_San_2</v>
      </c>
      <c r="O776">
        <v>22000</v>
      </c>
      <c r="P776">
        <v>1068099903</v>
      </c>
    </row>
    <row r="777" spans="1:16">
      <c r="A777" s="5" t="str">
        <f>CONCATENATE("rdx_city_",J777,"_",B777)</f>
        <v>rdx_city_BOL_35</v>
      </c>
      <c r="B777">
        <f>IF(I777=I776,B776+1,1)</f>
        <v>35</v>
      </c>
      <c r="C777" t="s">
        <v>1116</v>
      </c>
      <c r="D777" t="s">
        <v>1116</v>
      </c>
      <c r="E777">
        <v>-16.87</v>
      </c>
      <c r="F777">
        <v>-64.78</v>
      </c>
      <c r="G777" t="s">
        <v>1073</v>
      </c>
      <c r="H777" t="str">
        <f>IFERROR(VLOOKUP(I777,'country(26mar)'!C$2:D$251,2,FALSE),"")</f>
        <v>base.bo</v>
      </c>
      <c r="I777" t="s">
        <v>1074</v>
      </c>
      <c r="J777" t="s">
        <v>1075</v>
      </c>
      <c r="K777" t="s">
        <v>1077</v>
      </c>
      <c r="L777" t="str">
        <f>CONCATENATE(G777," ",K777)</f>
        <v>Bolivia Cochabamba</v>
      </c>
      <c r="M777" t="str">
        <f>IFERROR(VLOOKUP(L777,'State(need_input)'!I$2:J$3992,2,FALSE),"")</f>
        <v>state_BO_Coc_6</v>
      </c>
      <c r="O777">
        <v>1778</v>
      </c>
      <c r="P777">
        <v>1068957347</v>
      </c>
    </row>
    <row r="778" spans="1:16">
      <c r="A778" s="5" t="str">
        <f>CONCATENATE("rdx_city_",J778,"_",B778)</f>
        <v>rdx_city_BOL_36</v>
      </c>
      <c r="B778">
        <f>IF(I778=I777,B777+1,1)</f>
        <v>36</v>
      </c>
      <c r="C778" t="s">
        <v>1117</v>
      </c>
      <c r="D778" t="s">
        <v>1117</v>
      </c>
      <c r="E778">
        <v>-17.55</v>
      </c>
      <c r="F778">
        <v>-65.84</v>
      </c>
      <c r="G778" t="s">
        <v>1073</v>
      </c>
      <c r="H778" t="str">
        <f>IFERROR(VLOOKUP(I778,'country(26mar)'!C$2:D$251,2,FALSE),"")</f>
        <v>base.bo</v>
      </c>
      <c r="I778" t="s">
        <v>1074</v>
      </c>
      <c r="J778" t="s">
        <v>1075</v>
      </c>
      <c r="K778" t="s">
        <v>1077</v>
      </c>
      <c r="L778" t="str">
        <f>CONCATENATE(G778," ",K778)</f>
        <v>Bolivia Cochabamba</v>
      </c>
      <c r="M778" t="str">
        <f>IFERROR(VLOOKUP(L778,'State(need_input)'!I$2:J$3992,2,FALSE),"")</f>
        <v>state_BO_Coc_6</v>
      </c>
      <c r="O778">
        <v>26323</v>
      </c>
      <c r="P778">
        <v>1068639665</v>
      </c>
    </row>
    <row r="779" spans="1:16">
      <c r="A779" s="5" t="str">
        <f>CONCATENATE("rdx_city_",J779,"_",B779)</f>
        <v>rdx_city_BOL_37</v>
      </c>
      <c r="B779">
        <f>IF(I779=I778,B778+1,1)</f>
        <v>37</v>
      </c>
      <c r="C779" t="s">
        <v>1118</v>
      </c>
      <c r="D779" t="s">
        <v>1118</v>
      </c>
      <c r="E779">
        <v>-17.4</v>
      </c>
      <c r="F779">
        <v>-66.28</v>
      </c>
      <c r="G779" t="s">
        <v>1073</v>
      </c>
      <c r="H779" t="str">
        <f>IFERROR(VLOOKUP(I779,'country(26mar)'!C$2:D$251,2,FALSE),"")</f>
        <v>base.bo</v>
      </c>
      <c r="I779" t="s">
        <v>1074</v>
      </c>
      <c r="J779" t="s">
        <v>1075</v>
      </c>
      <c r="K779" t="s">
        <v>1077</v>
      </c>
      <c r="L779" t="str">
        <f>CONCATENATE(G779," ",K779)</f>
        <v>Bolivia Cochabamba</v>
      </c>
      <c r="M779" t="str">
        <f>IFERROR(VLOOKUP(L779,'State(need_input)'!I$2:J$3992,2,FALSE),"")</f>
        <v>state_BO_Coc_6</v>
      </c>
      <c r="O779">
        <v>227052</v>
      </c>
      <c r="P779">
        <v>1068265899</v>
      </c>
    </row>
    <row r="780" spans="1:16">
      <c r="A780" s="5" t="str">
        <f>CONCATENATE("rdx_city_",J780,"_",B780)</f>
        <v>rdx_city_BOL_38</v>
      </c>
      <c r="B780">
        <f>IF(I780=I779,B779+1,1)</f>
        <v>38</v>
      </c>
      <c r="C780" t="s">
        <v>1119</v>
      </c>
      <c r="D780" t="s">
        <v>1119</v>
      </c>
      <c r="E780">
        <v>-16.98</v>
      </c>
      <c r="F780">
        <v>-67.22</v>
      </c>
      <c r="G780" t="s">
        <v>1073</v>
      </c>
      <c r="H780" t="str">
        <f>IFERROR(VLOOKUP(I780,'country(26mar)'!C$2:D$251,2,FALSE),"")</f>
        <v>base.bo</v>
      </c>
      <c r="I780" t="s">
        <v>1074</v>
      </c>
      <c r="J780" t="s">
        <v>1075</v>
      </c>
      <c r="K780" t="s">
        <v>408</v>
      </c>
      <c r="L780" t="str">
        <f>CONCATENATE(G780," ",K780)</f>
        <v>Bolivia La Paz</v>
      </c>
      <c r="M780" t="str">
        <f>IFERROR(VLOOKUP(L780,'State(need_input)'!I$2:J$3992,2,FALSE),"")</f>
        <v>state_BO_La _3</v>
      </c>
      <c r="O780">
        <v>4045</v>
      </c>
      <c r="P780">
        <v>1068690050</v>
      </c>
    </row>
    <row r="781" spans="1:16">
      <c r="A781" s="5" t="str">
        <f>CONCATENATE("rdx_city_",J781,"_",B781)</f>
        <v>rdx_city_BOL_39</v>
      </c>
      <c r="B781">
        <f>IF(I781=I780,B780+1,1)</f>
        <v>39</v>
      </c>
      <c r="C781" t="s">
        <v>1120</v>
      </c>
      <c r="D781" t="s">
        <v>1120</v>
      </c>
      <c r="E781">
        <v>-14.3096</v>
      </c>
      <c r="F781">
        <v>-67.37</v>
      </c>
      <c r="G781" t="s">
        <v>1073</v>
      </c>
      <c r="H781" t="str">
        <f>IFERROR(VLOOKUP(I781,'country(26mar)'!C$2:D$251,2,FALSE),"")</f>
        <v>base.bo</v>
      </c>
      <c r="I781" t="s">
        <v>1074</v>
      </c>
      <c r="J781" t="s">
        <v>1075</v>
      </c>
      <c r="K781" t="s">
        <v>1081</v>
      </c>
      <c r="L781" t="str">
        <f>CONCATENATE(G781," ",K781)</f>
        <v>Bolivia El Beni</v>
      </c>
      <c r="M781" t="str">
        <f>IFERROR(VLOOKUP(L781,'State(need_input)'!I$2:J$3992,2,FALSE),"")</f>
        <v>state_BO_El _4</v>
      </c>
      <c r="O781">
        <v>7376</v>
      </c>
      <c r="P781">
        <v>1068609630</v>
      </c>
    </row>
    <row r="782" spans="1:16">
      <c r="A782" s="5" t="str">
        <f>CONCATENATE("rdx_city_",J782,"_",B782)</f>
        <v>rdx_city_BOL_40</v>
      </c>
      <c r="B782">
        <f>IF(I782=I781,B781+1,1)</f>
        <v>40</v>
      </c>
      <c r="C782" t="s">
        <v>1121</v>
      </c>
      <c r="D782" t="s">
        <v>1121</v>
      </c>
      <c r="E782">
        <v>-10.983</v>
      </c>
      <c r="F782">
        <v>-66.1</v>
      </c>
      <c r="G782" t="s">
        <v>1073</v>
      </c>
      <c r="H782" t="str">
        <f>IFERROR(VLOOKUP(I782,'country(26mar)'!C$2:D$251,2,FALSE),"")</f>
        <v>base.bo</v>
      </c>
      <c r="I782" t="s">
        <v>1074</v>
      </c>
      <c r="J782" t="s">
        <v>1075</v>
      </c>
      <c r="K782" t="s">
        <v>1081</v>
      </c>
      <c r="L782" t="str">
        <f>CONCATENATE(G782," ",K782)</f>
        <v>Bolivia El Beni</v>
      </c>
      <c r="M782" t="str">
        <f>IFERROR(VLOOKUP(L782,'State(need_input)'!I$2:J$3992,2,FALSE),"")</f>
        <v>state_BO_El _4</v>
      </c>
      <c r="O782">
        <v>74014</v>
      </c>
      <c r="P782">
        <v>1068951603</v>
      </c>
    </row>
    <row r="783" spans="1:16">
      <c r="A783" s="5" t="str">
        <f>CONCATENATE("rdx_city_",J783,"_",B783)</f>
        <v>rdx_city_BOL_41</v>
      </c>
      <c r="B783">
        <f>IF(I783=I782,B782+1,1)</f>
        <v>41</v>
      </c>
      <c r="C783" t="s">
        <v>1122</v>
      </c>
      <c r="D783" t="s">
        <v>1123</v>
      </c>
      <c r="E783">
        <v>-18.3295</v>
      </c>
      <c r="F783">
        <v>-59.76</v>
      </c>
      <c r="G783" t="s">
        <v>1073</v>
      </c>
      <c r="H783" t="str">
        <f>IFERROR(VLOOKUP(I783,'country(26mar)'!C$2:D$251,2,FALSE),"")</f>
        <v>base.bo</v>
      </c>
      <c r="I783" t="s">
        <v>1074</v>
      </c>
      <c r="J783" t="s">
        <v>1075</v>
      </c>
      <c r="K783" t="s">
        <v>324</v>
      </c>
      <c r="L783" t="str">
        <f>CONCATENATE(G783," ",K783)</f>
        <v>Bolivia Santa Cruz</v>
      </c>
      <c r="M783" t="str">
        <f>IFERROR(VLOOKUP(L783,'State(need_input)'!I$2:J$3992,2,FALSE),"")</f>
        <v>state_BO_San_2</v>
      </c>
      <c r="O783">
        <v>10036</v>
      </c>
      <c r="P783">
        <v>1068498462</v>
      </c>
    </row>
    <row r="784" spans="1:16">
      <c r="A784" s="5" t="str">
        <f>CONCATENATE("rdx_city_",J784,"_",B784)</f>
        <v>rdx_city_BOL_42</v>
      </c>
      <c r="B784">
        <f>IF(I784=I783,B783+1,1)</f>
        <v>42</v>
      </c>
      <c r="C784" t="s">
        <v>1124</v>
      </c>
      <c r="D784" t="s">
        <v>1124</v>
      </c>
      <c r="E784">
        <v>-14.46</v>
      </c>
      <c r="F784">
        <v>-67.56</v>
      </c>
      <c r="G784" t="s">
        <v>1073</v>
      </c>
      <c r="H784" t="str">
        <f>IFERROR(VLOOKUP(I784,'country(26mar)'!C$2:D$251,2,FALSE),"")</f>
        <v>base.bo</v>
      </c>
      <c r="I784" t="s">
        <v>1074</v>
      </c>
      <c r="J784" t="s">
        <v>1075</v>
      </c>
      <c r="K784" t="s">
        <v>1081</v>
      </c>
      <c r="L784" t="str">
        <f>CONCATENATE(G784," ",K784)</f>
        <v>Bolivia El Beni</v>
      </c>
      <c r="M784" t="str">
        <f>IFERROR(VLOOKUP(L784,'State(need_input)'!I$2:J$3992,2,FALSE),"")</f>
        <v>state_BO_El _4</v>
      </c>
      <c r="O784">
        <v>11749</v>
      </c>
      <c r="P784">
        <v>1068557134</v>
      </c>
    </row>
    <row r="785" spans="1:16">
      <c r="A785" s="5" t="str">
        <f>CONCATENATE("rdx_city_",J785,"_",B785)</f>
        <v>rdx_city_BOL_43</v>
      </c>
      <c r="B785">
        <f>IF(I785=I784,B784+1,1)</f>
        <v>43</v>
      </c>
      <c r="C785" t="s">
        <v>1125</v>
      </c>
      <c r="D785" t="s">
        <v>1125</v>
      </c>
      <c r="E785">
        <v>-19.0163</v>
      </c>
      <c r="F785">
        <v>-68.3833</v>
      </c>
      <c r="G785" t="s">
        <v>1073</v>
      </c>
      <c r="H785" t="str">
        <f>IFERROR(VLOOKUP(I785,'country(26mar)'!C$2:D$251,2,FALSE),"")</f>
        <v>base.bo</v>
      </c>
      <c r="I785" t="s">
        <v>1074</v>
      </c>
      <c r="J785" t="s">
        <v>1075</v>
      </c>
      <c r="K785" t="s">
        <v>1090</v>
      </c>
      <c r="L785" t="str">
        <f>CONCATENATE(G785," ",K785)</f>
        <v>Bolivia Oruro</v>
      </c>
      <c r="M785" t="str">
        <f>IFERROR(VLOOKUP(L785,'State(need_input)'!I$2:J$3992,2,FALSE),"")</f>
        <v>state_BO_Oru_5</v>
      </c>
      <c r="O785">
        <v>573</v>
      </c>
      <c r="P785">
        <v>1068184161</v>
      </c>
    </row>
    <row r="786" spans="1:16">
      <c r="A786" s="5" t="str">
        <f>CONCATENATE("rdx_city_",J786,"_",B786)</f>
        <v>rdx_city_BOL_44</v>
      </c>
      <c r="B786">
        <f>IF(I786=I785,B785+1,1)</f>
        <v>44</v>
      </c>
      <c r="C786" t="s">
        <v>1126</v>
      </c>
      <c r="D786" t="s">
        <v>1126</v>
      </c>
      <c r="E786">
        <v>-18.18</v>
      </c>
      <c r="F786">
        <v>-63.77</v>
      </c>
      <c r="G786" t="s">
        <v>1073</v>
      </c>
      <c r="H786" t="str">
        <f>IFERROR(VLOOKUP(I786,'country(26mar)'!C$2:D$251,2,FALSE),"")</f>
        <v>base.bo</v>
      </c>
      <c r="I786" t="s">
        <v>1074</v>
      </c>
      <c r="J786" t="s">
        <v>1075</v>
      </c>
      <c r="K786" t="s">
        <v>324</v>
      </c>
      <c r="L786" t="str">
        <f>CONCATENATE(G786," ",K786)</f>
        <v>Bolivia Santa Cruz</v>
      </c>
      <c r="M786" t="str">
        <f>IFERROR(VLOOKUP(L786,'State(need_input)'!I$2:J$3992,2,FALSE),"")</f>
        <v>state_BO_San_2</v>
      </c>
      <c r="O786">
        <v>2926</v>
      </c>
      <c r="P786">
        <v>1068681645</v>
      </c>
    </row>
    <row r="787" spans="1:16">
      <c r="A787" s="5" t="str">
        <f>CONCATENATE("rdx_city_",J787,"_",B787)</f>
        <v>rdx_city_BOL_45</v>
      </c>
      <c r="B787">
        <f>IF(I787=I786,B786+1,1)</f>
        <v>45</v>
      </c>
      <c r="C787" t="s">
        <v>1127</v>
      </c>
      <c r="D787" t="s">
        <v>1127</v>
      </c>
      <c r="E787">
        <v>-14.8196</v>
      </c>
      <c r="F787">
        <v>-66.85</v>
      </c>
      <c r="G787" t="s">
        <v>1073</v>
      </c>
      <c r="H787" t="str">
        <f>IFERROR(VLOOKUP(I787,'country(26mar)'!C$2:D$251,2,FALSE),"")</f>
        <v>base.bo</v>
      </c>
      <c r="I787" t="s">
        <v>1074</v>
      </c>
      <c r="J787" t="s">
        <v>1075</v>
      </c>
      <c r="K787" t="s">
        <v>1081</v>
      </c>
      <c r="L787" t="str">
        <f>CONCATENATE(G787," ",K787)</f>
        <v>Bolivia El Beni</v>
      </c>
      <c r="M787" t="str">
        <f>IFERROR(VLOOKUP(L787,'State(need_input)'!I$2:J$3992,2,FALSE),"")</f>
        <v>state_BO_El _4</v>
      </c>
      <c r="O787">
        <v>19640</v>
      </c>
      <c r="P787">
        <v>1068118050</v>
      </c>
    </row>
    <row r="788" spans="1:16">
      <c r="A788" s="5" t="str">
        <f>CONCATENATE("rdx_city_",J788,"_",B788)</f>
        <v>rdx_city_BOL_46</v>
      </c>
      <c r="B788">
        <f>IF(I788=I787,B787+1,1)</f>
        <v>46</v>
      </c>
      <c r="C788" t="s">
        <v>1128</v>
      </c>
      <c r="D788" t="s">
        <v>1128</v>
      </c>
      <c r="E788">
        <v>-17.4</v>
      </c>
      <c r="F788">
        <v>-63.73</v>
      </c>
      <c r="G788" t="s">
        <v>1073</v>
      </c>
      <c r="H788" t="str">
        <f>IFERROR(VLOOKUP(I788,'country(26mar)'!C$2:D$251,2,FALSE),"")</f>
        <v>base.bo</v>
      </c>
      <c r="I788" t="s">
        <v>1074</v>
      </c>
      <c r="J788" t="s">
        <v>1075</v>
      </c>
      <c r="K788" t="s">
        <v>324</v>
      </c>
      <c r="L788" t="str">
        <f>CONCATENATE(G788," ",K788)</f>
        <v>Bolivia Santa Cruz</v>
      </c>
      <c r="M788" t="str">
        <f>IFERROR(VLOOKUP(L788,'State(need_input)'!I$2:J$3992,2,FALSE),"")</f>
        <v>state_BO_San_2</v>
      </c>
      <c r="O788">
        <v>6353</v>
      </c>
      <c r="P788">
        <v>1068028866</v>
      </c>
    </row>
    <row r="789" spans="1:16">
      <c r="A789" s="5" t="str">
        <f>CONCATENATE("rdx_city_",J789,"_",B789)</f>
        <v>rdx_city_BOL_47</v>
      </c>
      <c r="B789">
        <f>IF(I789=I788,B788+1,1)</f>
        <v>47</v>
      </c>
      <c r="C789" t="s">
        <v>1129</v>
      </c>
      <c r="D789" t="s">
        <v>1129</v>
      </c>
      <c r="E789">
        <v>-16.3696</v>
      </c>
      <c r="F789">
        <v>-60.96</v>
      </c>
      <c r="G789" t="s">
        <v>1073</v>
      </c>
      <c r="H789" t="str">
        <f>IFERROR(VLOOKUP(I789,'country(26mar)'!C$2:D$251,2,FALSE),"")</f>
        <v>base.bo</v>
      </c>
      <c r="I789" t="s">
        <v>1074</v>
      </c>
      <c r="J789" t="s">
        <v>1075</v>
      </c>
      <c r="K789" t="s">
        <v>324</v>
      </c>
      <c r="L789" t="str">
        <f>CONCATENATE(G789," ",K789)</f>
        <v>Bolivia Santa Cruz</v>
      </c>
      <c r="M789" t="str">
        <f>IFERROR(VLOOKUP(L789,'State(need_input)'!I$2:J$3992,2,FALSE),"")</f>
        <v>state_BO_San_2</v>
      </c>
      <c r="O789">
        <v>25391</v>
      </c>
      <c r="P789">
        <v>1068082737</v>
      </c>
    </row>
    <row r="790" spans="1:16">
      <c r="A790" s="5" t="str">
        <f>CONCATENATE("rdx_city_",J790,"_",B790)</f>
        <v>rdx_city_BOL_48</v>
      </c>
      <c r="B790">
        <f>IF(I790=I789,B789+1,1)</f>
        <v>48</v>
      </c>
      <c r="C790" t="s">
        <v>1130</v>
      </c>
      <c r="D790" t="s">
        <v>1130</v>
      </c>
      <c r="E790">
        <v>-16.2896</v>
      </c>
      <c r="F790">
        <v>-62.5</v>
      </c>
      <c r="G790" t="s">
        <v>1073</v>
      </c>
      <c r="H790" t="str">
        <f>IFERROR(VLOOKUP(I790,'country(26mar)'!C$2:D$251,2,FALSE),"")</f>
        <v>base.bo</v>
      </c>
      <c r="I790" t="s">
        <v>1074</v>
      </c>
      <c r="J790" t="s">
        <v>1075</v>
      </c>
      <c r="K790" t="s">
        <v>324</v>
      </c>
      <c r="L790" t="str">
        <f>CONCATENATE(G790," ",K790)</f>
        <v>Bolivia Santa Cruz</v>
      </c>
      <c r="M790" t="str">
        <f>IFERROR(VLOOKUP(L790,'State(need_input)'!I$2:J$3992,2,FALSE),"")</f>
        <v>state_BO_San_2</v>
      </c>
      <c r="O790">
        <v>4210</v>
      </c>
      <c r="P790">
        <v>1068099078</v>
      </c>
    </row>
    <row r="791" spans="1:16">
      <c r="A791" s="5" t="str">
        <f>CONCATENATE("rdx_city_",J791,"_",B791)</f>
        <v>rdx_city_BOL_49</v>
      </c>
      <c r="B791">
        <f>IF(I791=I790,B790+1,1)</f>
        <v>49</v>
      </c>
      <c r="C791" t="s">
        <v>1131</v>
      </c>
      <c r="D791" t="s">
        <v>1131</v>
      </c>
      <c r="E791">
        <v>-17.85</v>
      </c>
      <c r="F791">
        <v>-60.78</v>
      </c>
      <c r="G791" t="s">
        <v>1073</v>
      </c>
      <c r="H791" t="str">
        <f>IFERROR(VLOOKUP(I791,'country(26mar)'!C$2:D$251,2,FALSE),"")</f>
        <v>base.bo</v>
      </c>
      <c r="I791" t="s">
        <v>1074</v>
      </c>
      <c r="J791" t="s">
        <v>1075</v>
      </c>
      <c r="K791" t="s">
        <v>324</v>
      </c>
      <c r="L791" t="str">
        <f>CONCATENATE(G791," ",K791)</f>
        <v>Bolivia Santa Cruz</v>
      </c>
      <c r="M791" t="str">
        <f>IFERROR(VLOOKUP(L791,'State(need_input)'!I$2:J$3992,2,FALSE),"")</f>
        <v>state_BO_San_2</v>
      </c>
      <c r="O791">
        <v>9211</v>
      </c>
      <c r="P791">
        <v>1068082794</v>
      </c>
    </row>
    <row r="792" spans="1:16">
      <c r="A792" s="5" t="str">
        <f>CONCATENATE("rdx_city_",J792,"_",B792)</f>
        <v>rdx_city_BOL_50</v>
      </c>
      <c r="B792">
        <f>IF(I792=I791,B791+1,1)</f>
        <v>50</v>
      </c>
      <c r="C792" t="s">
        <v>472</v>
      </c>
      <c r="D792" t="s">
        <v>472</v>
      </c>
      <c r="E792">
        <v>-21.4799</v>
      </c>
      <c r="F792">
        <v>-64.77</v>
      </c>
      <c r="G792" t="s">
        <v>1073</v>
      </c>
      <c r="H792" t="str">
        <f>IFERROR(VLOOKUP(I792,'country(26mar)'!C$2:D$251,2,FALSE),"")</f>
        <v>base.bo</v>
      </c>
      <c r="I792" t="s">
        <v>1074</v>
      </c>
      <c r="J792" t="s">
        <v>1075</v>
      </c>
      <c r="K792" t="s">
        <v>1083</v>
      </c>
      <c r="L792" t="str">
        <f>CONCATENATE(G792," ",K792)</f>
        <v>Bolivia Tarija</v>
      </c>
      <c r="M792" t="str">
        <f>IFERROR(VLOOKUP(L792,'State(need_input)'!I$2:J$3992,2,FALSE),"")</f>
        <v>state_BO_Tar_8</v>
      </c>
      <c r="O792">
        <v>3000</v>
      </c>
      <c r="P792">
        <v>1068000024</v>
      </c>
    </row>
    <row r="793" spans="1:16">
      <c r="A793" s="5" t="str">
        <f>CONCATENATE("rdx_city_",J793,"_",B793)</f>
        <v>rdx_city_BOL_51</v>
      </c>
      <c r="B793">
        <f>IF(I793=I792,B792+1,1)</f>
        <v>51</v>
      </c>
      <c r="C793" t="s">
        <v>1132</v>
      </c>
      <c r="D793" t="s">
        <v>1132</v>
      </c>
      <c r="E793">
        <v>-16.36</v>
      </c>
      <c r="F793">
        <v>-58.42</v>
      </c>
      <c r="G793" t="s">
        <v>1073</v>
      </c>
      <c r="H793" t="str">
        <f>IFERROR(VLOOKUP(I793,'country(26mar)'!C$2:D$251,2,FALSE),"")</f>
        <v>base.bo</v>
      </c>
      <c r="I793" t="s">
        <v>1074</v>
      </c>
      <c r="J793" t="s">
        <v>1075</v>
      </c>
      <c r="K793" t="s">
        <v>324</v>
      </c>
      <c r="L793" t="str">
        <f>CONCATENATE(G793," ",K793)</f>
        <v>Bolivia Santa Cruz</v>
      </c>
      <c r="M793" t="str">
        <f>IFERROR(VLOOKUP(L793,'State(need_input)'!I$2:J$3992,2,FALSE),"")</f>
        <v>state_BO_San_2</v>
      </c>
      <c r="O793">
        <v>6352</v>
      </c>
      <c r="P793">
        <v>1068402765</v>
      </c>
    </row>
    <row r="794" spans="1:16">
      <c r="A794" s="5" t="str">
        <f>CONCATENATE("rdx_city_",J794,"_",B794)</f>
        <v>rdx_city_BOL_52</v>
      </c>
      <c r="B794">
        <f>IF(I794=I793,B793+1,1)</f>
        <v>52</v>
      </c>
      <c r="C794" t="s">
        <v>477</v>
      </c>
      <c r="D794" t="s">
        <v>477</v>
      </c>
      <c r="E794">
        <v>-16.7795</v>
      </c>
      <c r="F794">
        <v>-60.68</v>
      </c>
      <c r="G794" t="s">
        <v>1073</v>
      </c>
      <c r="H794" t="str">
        <f>IFERROR(VLOOKUP(I794,'country(26mar)'!C$2:D$251,2,FALSE),"")</f>
        <v>base.bo</v>
      </c>
      <c r="I794" t="s">
        <v>1074</v>
      </c>
      <c r="J794" t="s">
        <v>1075</v>
      </c>
      <c r="K794" t="s">
        <v>324</v>
      </c>
      <c r="L794" t="str">
        <f>CONCATENATE(G794," ",K794)</f>
        <v>Bolivia Santa Cruz</v>
      </c>
      <c r="M794" t="str">
        <f>IFERROR(VLOOKUP(L794,'State(need_input)'!I$2:J$3992,2,FALSE),"")</f>
        <v>state_BO_San_2</v>
      </c>
      <c r="O794">
        <v>1201</v>
      </c>
      <c r="P794">
        <v>1068405265</v>
      </c>
    </row>
    <row r="795" spans="1:16">
      <c r="A795" s="5" t="str">
        <f>CONCATENATE("rdx_city_",J795,"_",B795)</f>
        <v>rdx_city_BOL_53</v>
      </c>
      <c r="B795">
        <f>IF(I795=I794,B794+1,1)</f>
        <v>53</v>
      </c>
      <c r="C795" t="s">
        <v>1133</v>
      </c>
      <c r="D795" t="s">
        <v>1134</v>
      </c>
      <c r="E795">
        <v>-13.2896</v>
      </c>
      <c r="F795">
        <v>-64.71</v>
      </c>
      <c r="G795" t="s">
        <v>1073</v>
      </c>
      <c r="H795" t="str">
        <f>IFERROR(VLOOKUP(I795,'country(26mar)'!C$2:D$251,2,FALSE),"")</f>
        <v>base.bo</v>
      </c>
      <c r="I795" t="s">
        <v>1074</v>
      </c>
      <c r="J795" t="s">
        <v>1075</v>
      </c>
      <c r="K795" t="s">
        <v>1081</v>
      </c>
      <c r="L795" t="str">
        <f>CONCATENATE(G795," ",K795)</f>
        <v>Bolivia El Beni</v>
      </c>
      <c r="M795" t="str">
        <f>IFERROR(VLOOKUP(L795,'State(need_input)'!I$2:J$3992,2,FALSE),"")</f>
        <v>state_BO_El _4</v>
      </c>
      <c r="O795">
        <v>6490</v>
      </c>
      <c r="P795">
        <v>1068370064</v>
      </c>
    </row>
    <row r="796" spans="1:16">
      <c r="A796" s="5" t="str">
        <f>CONCATENATE("rdx_city_",J796,"_",B796)</f>
        <v>rdx_city_BOL_54</v>
      </c>
      <c r="B796">
        <f>IF(I796=I795,B795+1,1)</f>
        <v>54</v>
      </c>
      <c r="C796" t="s">
        <v>1135</v>
      </c>
      <c r="D796" t="s">
        <v>1135</v>
      </c>
      <c r="E796">
        <v>-13.76</v>
      </c>
      <c r="F796">
        <v>-65.58</v>
      </c>
      <c r="G796" t="s">
        <v>1073</v>
      </c>
      <c r="H796" t="str">
        <f>IFERROR(VLOOKUP(I796,'country(26mar)'!C$2:D$251,2,FALSE),"")</f>
        <v>base.bo</v>
      </c>
      <c r="I796" t="s">
        <v>1074</v>
      </c>
      <c r="J796" t="s">
        <v>1075</v>
      </c>
      <c r="K796" t="s">
        <v>1081</v>
      </c>
      <c r="L796" t="str">
        <f>CONCATENATE(G796," ",K796)</f>
        <v>Bolivia El Beni</v>
      </c>
      <c r="M796" t="str">
        <f>IFERROR(VLOOKUP(L796,'State(need_input)'!I$2:J$3992,2,FALSE),"")</f>
        <v>state_BO_El _4</v>
      </c>
      <c r="O796">
        <v>234478</v>
      </c>
      <c r="P796">
        <v>1068925682</v>
      </c>
    </row>
    <row r="797" spans="1:16">
      <c r="A797" s="5" t="str">
        <f>CONCATENATE("rdx_city_",J797,"_",B797)</f>
        <v>rdx_city_BOL_55</v>
      </c>
      <c r="B797">
        <f>IF(I797=I796,B796+1,1)</f>
        <v>55</v>
      </c>
      <c r="C797" t="s">
        <v>324</v>
      </c>
      <c r="D797" t="s">
        <v>324</v>
      </c>
      <c r="E797">
        <v>-17.7539</v>
      </c>
      <c r="F797">
        <v>-63.226</v>
      </c>
      <c r="G797" t="s">
        <v>1073</v>
      </c>
      <c r="H797" t="str">
        <f>IFERROR(VLOOKUP(I797,'country(26mar)'!C$2:D$251,2,FALSE),"")</f>
        <v>base.bo</v>
      </c>
      <c r="I797" t="s">
        <v>1074</v>
      </c>
      <c r="J797" t="s">
        <v>1075</v>
      </c>
      <c r="K797" t="s">
        <v>324</v>
      </c>
      <c r="L797" t="str">
        <f>CONCATENATE(G797," ",K797)</f>
        <v>Bolivia Santa Cruz</v>
      </c>
      <c r="M797" t="str">
        <f>IFERROR(VLOOKUP(L797,'State(need_input)'!I$2:J$3992,2,FALSE),"")</f>
        <v>state_BO_San_2</v>
      </c>
      <c r="O797">
        <v>2102998</v>
      </c>
      <c r="P797">
        <v>1068002564</v>
      </c>
    </row>
    <row r="798" spans="1:16">
      <c r="A798" s="5" t="str">
        <f>CONCATENATE("rdx_city_",J798,"_",B798)</f>
        <v>rdx_city_BOL_56</v>
      </c>
      <c r="B798">
        <f>IF(I798=I797,B797+1,1)</f>
        <v>56</v>
      </c>
      <c r="C798" t="s">
        <v>1136</v>
      </c>
      <c r="D798" t="s">
        <v>1136</v>
      </c>
      <c r="E798">
        <v>-17.8</v>
      </c>
      <c r="F798">
        <v>-63.1667</v>
      </c>
      <c r="G798" t="s">
        <v>1073</v>
      </c>
      <c r="H798" t="str">
        <f>IFERROR(VLOOKUP(I798,'country(26mar)'!C$2:D$251,2,FALSE),"")</f>
        <v>base.bo</v>
      </c>
      <c r="I798" t="s">
        <v>1074</v>
      </c>
      <c r="J798" t="s">
        <v>1075</v>
      </c>
      <c r="K798" t="s">
        <v>324</v>
      </c>
      <c r="L798" t="str">
        <f>CONCATENATE(G798," ",K798)</f>
        <v>Bolivia Santa Cruz</v>
      </c>
      <c r="M798" t="str">
        <f>IFERROR(VLOOKUP(L798,'State(need_input)'!I$2:J$3992,2,FALSE),"")</f>
        <v>state_BO_San_2</v>
      </c>
      <c r="N798" t="s">
        <v>23</v>
      </c>
      <c r="P798">
        <v>1068129363</v>
      </c>
    </row>
    <row r="799" spans="1:16">
      <c r="A799" s="5" t="str">
        <f>CONCATENATE("rdx_city_",J799,"_",B799)</f>
        <v>rdx_city_BOL_57</v>
      </c>
      <c r="B799">
        <f>IF(I799=I798,B798+1,1)</f>
        <v>57</v>
      </c>
      <c r="C799" t="s">
        <v>1137</v>
      </c>
      <c r="D799" t="s">
        <v>1137</v>
      </c>
      <c r="E799">
        <v>-17.33</v>
      </c>
      <c r="F799">
        <v>-67.73</v>
      </c>
      <c r="G799" t="s">
        <v>1073</v>
      </c>
      <c r="H799" t="str">
        <f>IFERROR(VLOOKUP(I799,'country(26mar)'!C$2:D$251,2,FALSE),"")</f>
        <v>base.bo</v>
      </c>
      <c r="I799" t="s">
        <v>1074</v>
      </c>
      <c r="J799" t="s">
        <v>1075</v>
      </c>
      <c r="K799" t="s">
        <v>408</v>
      </c>
      <c r="L799" t="str">
        <f>CONCATENATE(G799," ",K799)</f>
        <v>Bolivia La Paz</v>
      </c>
      <c r="M799" t="str">
        <f>IFERROR(VLOOKUP(L799,'State(need_input)'!I$2:J$3992,2,FALSE),"")</f>
        <v>state_BO_La _3</v>
      </c>
      <c r="O799">
        <v>1006</v>
      </c>
      <c r="P799">
        <v>1068066667</v>
      </c>
    </row>
    <row r="800" spans="1:16">
      <c r="A800" s="5" t="str">
        <f>CONCATENATE("rdx_city_",J800,"_",B800)</f>
        <v>rdx_city_BOL_58</v>
      </c>
      <c r="B800">
        <f>IF(I800=I799,B799+1,1)</f>
        <v>58</v>
      </c>
      <c r="C800" t="s">
        <v>1138</v>
      </c>
      <c r="D800" t="s">
        <v>1138</v>
      </c>
      <c r="E800">
        <v>-15.79</v>
      </c>
      <c r="F800">
        <v>-68.6601</v>
      </c>
      <c r="G800" t="s">
        <v>1073</v>
      </c>
      <c r="H800" t="str">
        <f>IFERROR(VLOOKUP(I800,'country(26mar)'!C$2:D$251,2,FALSE),"")</f>
        <v>base.bo</v>
      </c>
      <c r="I800" t="s">
        <v>1074</v>
      </c>
      <c r="J800" t="s">
        <v>1075</v>
      </c>
      <c r="K800" t="s">
        <v>408</v>
      </c>
      <c r="L800" t="str">
        <f>CONCATENATE(G800," ",K800)</f>
        <v>Bolivia La Paz</v>
      </c>
      <c r="M800" t="str">
        <f>IFERROR(VLOOKUP(L800,'State(need_input)'!I$2:J$3992,2,FALSE),"")</f>
        <v>state_BO_La _3</v>
      </c>
      <c r="O800">
        <v>2190</v>
      </c>
      <c r="P800">
        <v>1068157921</v>
      </c>
    </row>
    <row r="801" spans="1:16">
      <c r="A801" s="5" t="str">
        <f>CONCATENATE("rdx_city_",J801,"_",B801)</f>
        <v>rdx_city_BOL_59</v>
      </c>
      <c r="B801">
        <f>IF(I801=I800,B800+1,1)</f>
        <v>59</v>
      </c>
      <c r="C801" t="s">
        <v>1139</v>
      </c>
      <c r="D801" t="s">
        <v>1139</v>
      </c>
      <c r="E801">
        <v>-19.041</v>
      </c>
      <c r="F801">
        <v>-65.2595</v>
      </c>
      <c r="G801" t="s">
        <v>1073</v>
      </c>
      <c r="H801" t="str">
        <f>IFERROR(VLOOKUP(I801,'country(26mar)'!C$2:D$251,2,FALSE),"")</f>
        <v>base.bo</v>
      </c>
      <c r="I801" t="s">
        <v>1074</v>
      </c>
      <c r="J801" t="s">
        <v>1075</v>
      </c>
      <c r="K801" t="s">
        <v>1087</v>
      </c>
      <c r="L801" t="str">
        <f>CONCATENATE(G801," ",K801)</f>
        <v>Bolivia Chuquisaca</v>
      </c>
      <c r="M801" t="str">
        <f>IFERROR(VLOOKUP(L801,'State(need_input)'!I$2:J$3992,2,FALSE),"")</f>
        <v>state_BO_Chu_7</v>
      </c>
      <c r="N801" t="s">
        <v>54</v>
      </c>
      <c r="O801">
        <v>224838</v>
      </c>
      <c r="P801">
        <v>1068823873</v>
      </c>
    </row>
    <row r="802" spans="1:16">
      <c r="A802" s="5" t="str">
        <f>CONCATENATE("rdx_city_",J802,"_",B802)</f>
        <v>rdx_city_BOL_60</v>
      </c>
      <c r="B802">
        <f>IF(I802=I801,B801+1,1)</f>
        <v>60</v>
      </c>
      <c r="C802" t="s">
        <v>1140</v>
      </c>
      <c r="D802" t="s">
        <v>1140</v>
      </c>
      <c r="E802">
        <v>-19.18</v>
      </c>
      <c r="F802">
        <v>-64.9199</v>
      </c>
      <c r="G802" t="s">
        <v>1073</v>
      </c>
      <c r="H802" t="str">
        <f>IFERROR(VLOOKUP(I802,'country(26mar)'!C$2:D$251,2,FALSE),"")</f>
        <v>base.bo</v>
      </c>
      <c r="I802" t="s">
        <v>1074</v>
      </c>
      <c r="J802" t="s">
        <v>1075</v>
      </c>
      <c r="K802" t="s">
        <v>1087</v>
      </c>
      <c r="L802" t="str">
        <f>CONCATENATE(G802," ",K802)</f>
        <v>Bolivia Chuquisaca</v>
      </c>
      <c r="M802" t="str">
        <f>IFERROR(VLOOKUP(L802,'State(need_input)'!I$2:J$3992,2,FALSE),"")</f>
        <v>state_BO_Chu_7</v>
      </c>
      <c r="O802">
        <v>2428</v>
      </c>
      <c r="P802">
        <v>1068481915</v>
      </c>
    </row>
    <row r="803" spans="1:16">
      <c r="A803" s="5" t="str">
        <f>CONCATENATE("rdx_city_",J803,"_",B803)</f>
        <v>rdx_city_BOL_61</v>
      </c>
      <c r="B803">
        <f>IF(I803=I802,B802+1,1)</f>
        <v>61</v>
      </c>
      <c r="C803" t="s">
        <v>1083</v>
      </c>
      <c r="D803" t="s">
        <v>1083</v>
      </c>
      <c r="E803">
        <v>-21.5167</v>
      </c>
      <c r="F803">
        <v>-64.75</v>
      </c>
      <c r="G803" t="s">
        <v>1073</v>
      </c>
      <c r="H803" t="str">
        <f>IFERROR(VLOOKUP(I803,'country(26mar)'!C$2:D$251,2,FALSE),"")</f>
        <v>base.bo</v>
      </c>
      <c r="I803" t="s">
        <v>1074</v>
      </c>
      <c r="J803" t="s">
        <v>1075</v>
      </c>
      <c r="K803" t="s">
        <v>1083</v>
      </c>
      <c r="L803" t="str">
        <f>CONCATENATE(G803," ",K803)</f>
        <v>Bolivia Tarija</v>
      </c>
      <c r="M803" t="str">
        <f>IFERROR(VLOOKUP(L803,'State(need_input)'!I$2:J$3992,2,FALSE),"")</f>
        <v>state_BO_Tar_8</v>
      </c>
      <c r="N803" t="s">
        <v>23</v>
      </c>
      <c r="O803">
        <v>159269</v>
      </c>
      <c r="P803">
        <v>1068356085</v>
      </c>
    </row>
    <row r="804" spans="1:16">
      <c r="A804" s="5" t="str">
        <f>CONCATENATE("rdx_city_",J804,"_",B804)</f>
        <v>rdx_city_BOL_62</v>
      </c>
      <c r="B804">
        <f>IF(I804=I803,B803+1,1)</f>
        <v>62</v>
      </c>
      <c r="C804" t="s">
        <v>1141</v>
      </c>
      <c r="D804" t="s">
        <v>1141</v>
      </c>
      <c r="E804">
        <v>-14.8334</v>
      </c>
      <c r="F804">
        <v>-64.9</v>
      </c>
      <c r="G804" t="s">
        <v>1073</v>
      </c>
      <c r="H804" t="str">
        <f>IFERROR(VLOOKUP(I804,'country(26mar)'!C$2:D$251,2,FALSE),"")</f>
        <v>base.bo</v>
      </c>
      <c r="I804" t="s">
        <v>1074</v>
      </c>
      <c r="J804" t="s">
        <v>1075</v>
      </c>
      <c r="K804" t="s">
        <v>1081</v>
      </c>
      <c r="L804" t="str">
        <f>CONCATENATE(G804," ",K804)</f>
        <v>Bolivia El Beni</v>
      </c>
      <c r="M804" t="str">
        <f>IFERROR(VLOOKUP(L804,'State(need_input)'!I$2:J$3992,2,FALSE),"")</f>
        <v>state_BO_El _4</v>
      </c>
      <c r="N804" t="s">
        <v>23</v>
      </c>
      <c r="O804">
        <v>84259</v>
      </c>
      <c r="P804">
        <v>1068929509</v>
      </c>
    </row>
    <row r="805" spans="1:16">
      <c r="A805" s="5" t="str">
        <f>CONCATENATE("rdx_city_",J805,"_",B805)</f>
        <v>rdx_city_BOL_63</v>
      </c>
      <c r="B805">
        <f>IF(I805=I804,B804+1,1)</f>
        <v>63</v>
      </c>
      <c r="C805" t="s">
        <v>1142</v>
      </c>
      <c r="D805" t="s">
        <v>1142</v>
      </c>
      <c r="E805">
        <v>-21.4396</v>
      </c>
      <c r="F805">
        <v>-65.72</v>
      </c>
      <c r="G805" t="s">
        <v>1073</v>
      </c>
      <c r="H805" t="str">
        <f>IFERROR(VLOOKUP(I805,'country(26mar)'!C$2:D$251,2,FALSE),"")</f>
        <v>base.bo</v>
      </c>
      <c r="I805" t="s">
        <v>1074</v>
      </c>
      <c r="J805" t="s">
        <v>1075</v>
      </c>
      <c r="K805" t="s">
        <v>1085</v>
      </c>
      <c r="L805" t="str">
        <f>CONCATENATE(G805," ",K805)</f>
        <v>Bolivia Potosí</v>
      </c>
      <c r="M805" t="str">
        <f>IFERROR(VLOOKUP(L805,'State(need_input)'!I$2:J$3992,2,FALSE),"")</f>
        <v>state_BO_Pot_1</v>
      </c>
      <c r="O805">
        <v>28766</v>
      </c>
      <c r="P805">
        <v>1068328989</v>
      </c>
    </row>
    <row r="806" spans="1:16">
      <c r="A806" s="5" t="str">
        <f>CONCATENATE("rdx_city_",J806,"_",B806)</f>
        <v>rdx_city_BOL_64</v>
      </c>
      <c r="B806">
        <f>IF(I806=I805,B805+1,1)</f>
        <v>64</v>
      </c>
      <c r="C806" t="s">
        <v>1143</v>
      </c>
      <c r="D806" t="s">
        <v>1143</v>
      </c>
      <c r="E806">
        <v>-18.47</v>
      </c>
      <c r="F806">
        <v>-66.57</v>
      </c>
      <c r="G806" t="s">
        <v>1073</v>
      </c>
      <c r="H806" t="str">
        <f>IFERROR(VLOOKUP(I806,'country(26mar)'!C$2:D$251,2,FALSE),"")</f>
        <v>base.bo</v>
      </c>
      <c r="I806" t="s">
        <v>1074</v>
      </c>
      <c r="J806" t="s">
        <v>1075</v>
      </c>
      <c r="K806" t="s">
        <v>1085</v>
      </c>
      <c r="L806" t="str">
        <f>CONCATENATE(G806," ",K806)</f>
        <v>Bolivia Potosí</v>
      </c>
      <c r="M806" t="str">
        <f>IFERROR(VLOOKUP(L806,'State(need_input)'!I$2:J$3992,2,FALSE),"")</f>
        <v>state_BO_Pot_1</v>
      </c>
      <c r="O806">
        <v>4723</v>
      </c>
      <c r="P806">
        <v>1068104554</v>
      </c>
    </row>
    <row r="807" spans="1:16">
      <c r="A807" s="5" t="str">
        <f>CONCATENATE("rdx_city_",J807,"_",B807)</f>
        <v>rdx_city_BOL_65</v>
      </c>
      <c r="B807">
        <f>IF(I807=I806,B806+1,1)</f>
        <v>65</v>
      </c>
      <c r="C807" t="s">
        <v>1144</v>
      </c>
      <c r="D807" t="s">
        <v>1144</v>
      </c>
      <c r="E807">
        <v>-20.46</v>
      </c>
      <c r="F807">
        <v>-66.83</v>
      </c>
      <c r="G807" t="s">
        <v>1073</v>
      </c>
      <c r="H807" t="str">
        <f>IFERROR(VLOOKUP(I807,'country(26mar)'!C$2:D$251,2,FALSE),"")</f>
        <v>base.bo</v>
      </c>
      <c r="I807" t="s">
        <v>1074</v>
      </c>
      <c r="J807" t="s">
        <v>1075</v>
      </c>
      <c r="K807" t="s">
        <v>1085</v>
      </c>
      <c r="L807" t="str">
        <f>CONCATENATE(G807," ",K807)</f>
        <v>Bolivia Potosí</v>
      </c>
      <c r="M807" t="str">
        <f>IFERROR(VLOOKUP(L807,'State(need_input)'!I$2:J$3992,2,FALSE),"")</f>
        <v>state_BO_Pot_1</v>
      </c>
      <c r="O807">
        <v>12939</v>
      </c>
      <c r="P807">
        <v>1068695031</v>
      </c>
    </row>
    <row r="808" spans="1:16">
      <c r="A808" s="5" t="str">
        <f>CONCATENATE("rdx_city_",J808,"_",B808)</f>
        <v>rdx_city_BOL_66</v>
      </c>
      <c r="B808">
        <f>IF(I808=I807,B807+1,1)</f>
        <v>66</v>
      </c>
      <c r="C808" t="s">
        <v>1145</v>
      </c>
      <c r="D808" t="s">
        <v>1145</v>
      </c>
      <c r="E808">
        <v>-18.4896</v>
      </c>
      <c r="F808">
        <v>-64.11</v>
      </c>
      <c r="G808" t="s">
        <v>1073</v>
      </c>
      <c r="H808" t="str">
        <f>IFERROR(VLOOKUP(I808,'country(26mar)'!C$2:D$251,2,FALSE),"")</f>
        <v>base.bo</v>
      </c>
      <c r="I808" t="s">
        <v>1074</v>
      </c>
      <c r="J808" t="s">
        <v>1075</v>
      </c>
      <c r="K808" t="s">
        <v>324</v>
      </c>
      <c r="L808" t="str">
        <f>CONCATENATE(G808," ",K808)</f>
        <v>Bolivia Santa Cruz</v>
      </c>
      <c r="M808" t="str">
        <f>IFERROR(VLOOKUP(L808,'State(need_input)'!I$2:J$3992,2,FALSE),"")</f>
        <v>state_BO_San_2</v>
      </c>
      <c r="O808">
        <v>8422</v>
      </c>
      <c r="P808">
        <v>1068162149</v>
      </c>
    </row>
    <row r="809" spans="1:16">
      <c r="A809" s="5" t="str">
        <f>CONCATENATE("rdx_city_",J809,"_",B809)</f>
        <v>rdx_city_BOL_67</v>
      </c>
      <c r="B809">
        <f>IF(I809=I808,B808+1,1)</f>
        <v>67</v>
      </c>
      <c r="C809" t="s">
        <v>1146</v>
      </c>
      <c r="D809" t="s">
        <v>1146</v>
      </c>
      <c r="E809">
        <v>-16.65</v>
      </c>
      <c r="F809">
        <v>-68.3</v>
      </c>
      <c r="G809" t="s">
        <v>1073</v>
      </c>
      <c r="H809" t="str">
        <f>IFERROR(VLOOKUP(I809,'country(26mar)'!C$2:D$251,2,FALSE),"")</f>
        <v>base.bo</v>
      </c>
      <c r="I809" t="s">
        <v>1074</v>
      </c>
      <c r="J809" t="s">
        <v>1075</v>
      </c>
      <c r="K809" t="s">
        <v>408</v>
      </c>
      <c r="L809" t="str">
        <f>CONCATENATE(G809," ",K809)</f>
        <v>Bolivia La Paz</v>
      </c>
      <c r="M809" t="str">
        <f>IFERROR(VLOOKUP(L809,'State(need_input)'!I$2:J$3992,2,FALSE),"")</f>
        <v>state_BO_La _3</v>
      </c>
      <c r="O809">
        <v>34776</v>
      </c>
      <c r="P809">
        <v>1068833754</v>
      </c>
    </row>
    <row r="810" spans="1:16">
      <c r="A810" s="5" t="str">
        <f>CONCATENATE("rdx_city_",J810,"_",B810)</f>
        <v>rdx_city_BOL_68</v>
      </c>
      <c r="B810">
        <f>IF(I810=I809,B809+1,1)</f>
        <v>68</v>
      </c>
      <c r="C810" t="s">
        <v>1147</v>
      </c>
      <c r="D810" t="s">
        <v>1147</v>
      </c>
      <c r="E810">
        <v>-20.7666</v>
      </c>
      <c r="F810">
        <v>-67.7833</v>
      </c>
      <c r="G810" t="s">
        <v>1073</v>
      </c>
      <c r="H810" t="str">
        <f>IFERROR(VLOOKUP(I810,'country(26mar)'!C$2:D$251,2,FALSE),"")</f>
        <v>base.bo</v>
      </c>
      <c r="I810" t="s">
        <v>1074</v>
      </c>
      <c r="J810" t="s">
        <v>1075</v>
      </c>
      <c r="K810" t="s">
        <v>1085</v>
      </c>
      <c r="L810" t="str">
        <f>CONCATENATE(G810," ",K810)</f>
        <v>Bolivia Potosí</v>
      </c>
      <c r="M810" t="str">
        <f>IFERROR(VLOOKUP(L810,'State(need_input)'!I$2:J$3992,2,FALSE),"")</f>
        <v>state_BO_Pot_1</v>
      </c>
      <c r="O810">
        <v>10</v>
      </c>
      <c r="P810">
        <v>1068713966</v>
      </c>
    </row>
    <row r="811" spans="1:16">
      <c r="A811" s="5" t="str">
        <f>CONCATENATE("rdx_city_",J811,"_",B811)</f>
        <v>rdx_city_BOL_69</v>
      </c>
      <c r="B811">
        <f>IF(I811=I810,B810+1,1)</f>
        <v>69</v>
      </c>
      <c r="C811" t="s">
        <v>1148</v>
      </c>
      <c r="D811" t="s">
        <v>1148</v>
      </c>
      <c r="E811">
        <v>-21.2496</v>
      </c>
      <c r="F811">
        <v>-63.5</v>
      </c>
      <c r="G811" t="s">
        <v>1073</v>
      </c>
      <c r="H811" t="str">
        <f>IFERROR(VLOOKUP(I811,'country(26mar)'!C$2:D$251,2,FALSE),"")</f>
        <v>base.bo</v>
      </c>
      <c r="I811" t="s">
        <v>1074</v>
      </c>
      <c r="J811" t="s">
        <v>1075</v>
      </c>
      <c r="K811" t="s">
        <v>1083</v>
      </c>
      <c r="L811" t="str">
        <f>CONCATENATE(G811," ",K811)</f>
        <v>Bolivia Tarija</v>
      </c>
      <c r="M811" t="str">
        <f>IFERROR(VLOOKUP(L811,'State(need_input)'!I$2:J$3992,2,FALSE),"")</f>
        <v>state_BO_Tar_8</v>
      </c>
      <c r="O811">
        <v>18761</v>
      </c>
      <c r="P811">
        <v>1068626988</v>
      </c>
    </row>
    <row r="812" spans="1:16">
      <c r="A812" s="5" t="str">
        <f>CONCATENATE("rdx_city_",J812,"_",B812)</f>
        <v>rdx_city_BOL_70</v>
      </c>
      <c r="B812">
        <f>IF(I812=I811,B811+1,1)</f>
        <v>70</v>
      </c>
      <c r="C812" t="s">
        <v>1149</v>
      </c>
      <c r="D812" t="s">
        <v>1150</v>
      </c>
      <c r="E812">
        <v>-22.0796</v>
      </c>
      <c r="F812">
        <v>-65.6</v>
      </c>
      <c r="G812" t="s">
        <v>1073</v>
      </c>
      <c r="H812" t="str">
        <f>IFERROR(VLOOKUP(I812,'country(26mar)'!C$2:D$251,2,FALSE),"")</f>
        <v>base.bo</v>
      </c>
      <c r="I812" t="s">
        <v>1074</v>
      </c>
      <c r="J812" t="s">
        <v>1075</v>
      </c>
      <c r="K812" t="s">
        <v>1085</v>
      </c>
      <c r="L812" t="str">
        <f>CONCATENATE(G812," ",K812)</f>
        <v>Bolivia Potosí</v>
      </c>
      <c r="M812" t="str">
        <f>IFERROR(VLOOKUP(L812,'State(need_input)'!I$2:J$3992,2,FALSE),"")</f>
        <v>state_BO_Pot_1</v>
      </c>
      <c r="O812">
        <v>37215</v>
      </c>
      <c r="P812">
        <v>1068163517</v>
      </c>
    </row>
    <row r="813" spans="1:16">
      <c r="A813" s="5" t="str">
        <f>CONCATENATE("rdx_city_",J813,"_",B813)</f>
        <v>rdx_city_BIH_1</v>
      </c>
      <c r="B813">
        <f>IF(I813=I812,B812+1,1)</f>
        <v>1</v>
      </c>
      <c r="C813" t="s">
        <v>1151</v>
      </c>
      <c r="D813" t="s">
        <v>1151</v>
      </c>
      <c r="E813">
        <v>44.7804</v>
      </c>
      <c r="F813">
        <v>17.18</v>
      </c>
      <c r="G813" t="s">
        <v>1152</v>
      </c>
      <c r="H813" t="str">
        <f>IFERROR(VLOOKUP(I813,'country(26mar)'!C$2:D$251,2,FALSE),"")</f>
        <v>base.ba</v>
      </c>
      <c r="I813" t="s">
        <v>1153</v>
      </c>
      <c r="J813" t="s">
        <v>1154</v>
      </c>
      <c r="K813" t="s">
        <v>1155</v>
      </c>
      <c r="L813" t="str">
        <f>CONCATENATE(G813," ",K813)</f>
        <v>Bosnia And Herzegovina Srpska, Republika</v>
      </c>
      <c r="M813" t="str">
        <f>IFERROR(VLOOKUP(L813,'State(need_input)'!I$2:J$3992,2,FALSE),"")</f>
        <v>state_BA_Srp_2</v>
      </c>
      <c r="N813" t="s">
        <v>23</v>
      </c>
      <c r="O813">
        <v>221738</v>
      </c>
      <c r="P813">
        <v>1070859064</v>
      </c>
    </row>
    <row r="814" spans="1:16">
      <c r="A814" s="5" t="str">
        <f>CONCATENATE("rdx_city_",J814,"_",B814)</f>
        <v>rdx_city_BIH_2</v>
      </c>
      <c r="B814">
        <f>IF(I814=I813,B813+1,1)</f>
        <v>2</v>
      </c>
      <c r="C814" t="s">
        <v>1156</v>
      </c>
      <c r="D814" t="s">
        <v>1157</v>
      </c>
      <c r="E814">
        <v>44.87</v>
      </c>
      <c r="F814">
        <v>18.8101</v>
      </c>
      <c r="G814" t="s">
        <v>1152</v>
      </c>
      <c r="H814" t="str">
        <f>IFERROR(VLOOKUP(I814,'country(26mar)'!C$2:D$251,2,FALSE),"")</f>
        <v>base.ba</v>
      </c>
      <c r="I814" t="s">
        <v>1153</v>
      </c>
      <c r="J814" t="s">
        <v>1154</v>
      </c>
      <c r="K814" t="s">
        <v>1158</v>
      </c>
      <c r="L814" t="str">
        <f>CONCATENATE(G814," ",K814)</f>
        <v>Bosnia And Herzegovina Brcko District</v>
      </c>
      <c r="M814" t="str">
        <f>IFERROR(VLOOKUP(L814,'State(need_input)'!I$2:J$3992,2,FALSE),"")</f>
        <v>state_BA_Brc_3</v>
      </c>
      <c r="N814" t="s">
        <v>23</v>
      </c>
      <c r="P814">
        <v>1070370826</v>
      </c>
    </row>
    <row r="815" spans="1:16">
      <c r="A815" s="5" t="str">
        <f>CONCATENATE("rdx_city_",J815,"_",B815)</f>
        <v>rdx_city_BIH_3</v>
      </c>
      <c r="B815">
        <f>IF(I815=I814,B814+1,1)</f>
        <v>3</v>
      </c>
      <c r="C815" t="s">
        <v>1159</v>
      </c>
      <c r="D815" t="s">
        <v>1159</v>
      </c>
      <c r="E815">
        <v>43.3505</v>
      </c>
      <c r="F815">
        <v>17.82</v>
      </c>
      <c r="G815" t="s">
        <v>1152</v>
      </c>
      <c r="H815" t="str">
        <f>IFERROR(VLOOKUP(I815,'country(26mar)'!C$2:D$251,2,FALSE),"")</f>
        <v>base.ba</v>
      </c>
      <c r="I815" t="s">
        <v>1153</v>
      </c>
      <c r="J815" t="s">
        <v>1154</v>
      </c>
      <c r="K815" t="s">
        <v>1160</v>
      </c>
      <c r="L815" t="str">
        <f>CONCATENATE(G815," ",K815)</f>
        <v>Bosnia And Herzegovina Bosnia and Herzegovina, Federation of</v>
      </c>
      <c r="M815" t="str">
        <f>IFERROR(VLOOKUP(L815,'State(need_input)'!I$2:J$3992,2,FALSE),"")</f>
        <v>state_BA_Bos_1</v>
      </c>
      <c r="N815" t="s">
        <v>20</v>
      </c>
      <c r="O815">
        <v>163067</v>
      </c>
      <c r="P815">
        <v>1070000220</v>
      </c>
    </row>
    <row r="816" spans="1:16">
      <c r="A816" s="5" t="str">
        <f>CONCATENATE("rdx_city_",J816,"_",B816)</f>
        <v>rdx_city_BIH_4</v>
      </c>
      <c r="B816">
        <f>IF(I816=I815,B815+1,1)</f>
        <v>4</v>
      </c>
      <c r="C816" t="s">
        <v>1161</v>
      </c>
      <c r="D816" t="s">
        <v>1161</v>
      </c>
      <c r="E816">
        <v>44.9804</v>
      </c>
      <c r="F816">
        <v>16.7</v>
      </c>
      <c r="G816" t="s">
        <v>1152</v>
      </c>
      <c r="H816" t="str">
        <f>IFERROR(VLOOKUP(I816,'country(26mar)'!C$2:D$251,2,FALSE),"")</f>
        <v>base.ba</v>
      </c>
      <c r="I816" t="s">
        <v>1153</v>
      </c>
      <c r="J816" t="s">
        <v>1154</v>
      </c>
      <c r="K816" t="s">
        <v>1155</v>
      </c>
      <c r="L816" t="str">
        <f>CONCATENATE(G816," ",K816)</f>
        <v>Bosnia And Herzegovina Srpska, Republika</v>
      </c>
      <c r="M816" t="str">
        <f>IFERROR(VLOOKUP(L816,'State(need_input)'!I$2:J$3992,2,FALSE),"")</f>
        <v>state_BA_Srp_2</v>
      </c>
      <c r="N816" t="s">
        <v>20</v>
      </c>
      <c r="O816">
        <v>104858</v>
      </c>
      <c r="P816">
        <v>1070565353</v>
      </c>
    </row>
    <row r="817" spans="1:16">
      <c r="A817" s="5" t="str">
        <f>CONCATENATE("rdx_city_",J817,"_",B817)</f>
        <v>rdx_city_BIH_5</v>
      </c>
      <c r="B817">
        <f>IF(I817=I816,B816+1,1)</f>
        <v>5</v>
      </c>
      <c r="C817" t="s">
        <v>1162</v>
      </c>
      <c r="D817" t="s">
        <v>1162</v>
      </c>
      <c r="E817">
        <v>43.85</v>
      </c>
      <c r="F817">
        <v>18.383</v>
      </c>
      <c r="G817" t="s">
        <v>1152</v>
      </c>
      <c r="H817" t="str">
        <f>IFERROR(VLOOKUP(I817,'country(26mar)'!C$2:D$251,2,FALSE),"")</f>
        <v>base.ba</v>
      </c>
      <c r="I817" t="s">
        <v>1153</v>
      </c>
      <c r="J817" t="s">
        <v>1154</v>
      </c>
      <c r="K817" t="s">
        <v>1160</v>
      </c>
      <c r="L817" t="str">
        <f>CONCATENATE(G817," ",K817)</f>
        <v>Bosnia And Herzegovina Bosnia and Herzegovina, Federation of</v>
      </c>
      <c r="M817" t="str">
        <f>IFERROR(VLOOKUP(L817,'State(need_input)'!I$2:J$3992,2,FALSE),"")</f>
        <v>state_BA_Bos_1</v>
      </c>
      <c r="N817" t="s">
        <v>54</v>
      </c>
      <c r="O817">
        <v>696731</v>
      </c>
      <c r="P817">
        <v>1070966777</v>
      </c>
    </row>
    <row r="818" spans="1:16">
      <c r="A818" s="5" t="str">
        <f>CONCATENATE("rdx_city_",J818,"_",B818)</f>
        <v>rdx_city_BIH_6</v>
      </c>
      <c r="B818">
        <f>IF(I818=I817,B817+1,1)</f>
        <v>6</v>
      </c>
      <c r="C818" t="s">
        <v>1163</v>
      </c>
      <c r="D818" t="s">
        <v>1163</v>
      </c>
      <c r="E818">
        <v>44.5505</v>
      </c>
      <c r="F818">
        <v>18.68</v>
      </c>
      <c r="G818" t="s">
        <v>1152</v>
      </c>
      <c r="H818" t="str">
        <f>IFERROR(VLOOKUP(I818,'country(26mar)'!C$2:D$251,2,FALSE),"")</f>
        <v>base.ba</v>
      </c>
      <c r="I818" t="s">
        <v>1153</v>
      </c>
      <c r="J818" t="s">
        <v>1154</v>
      </c>
      <c r="K818" t="s">
        <v>1160</v>
      </c>
      <c r="L818" t="str">
        <f>CONCATENATE(G818," ",K818)</f>
        <v>Bosnia And Herzegovina Bosnia and Herzegovina, Federation of</v>
      </c>
      <c r="M818" t="str">
        <f>IFERROR(VLOOKUP(L818,'State(need_input)'!I$2:J$3992,2,FALSE),"")</f>
        <v>state_BA_Bos_1</v>
      </c>
      <c r="N818" t="s">
        <v>20</v>
      </c>
      <c r="O818">
        <v>144334</v>
      </c>
      <c r="P818">
        <v>1070117835</v>
      </c>
    </row>
    <row r="819" spans="1:16">
      <c r="A819" s="5" t="str">
        <f>CONCATENATE("rdx_city_",J819,"_",B819)</f>
        <v>rdx_city_BIH_7</v>
      </c>
      <c r="B819">
        <f>IF(I819=I818,B818+1,1)</f>
        <v>7</v>
      </c>
      <c r="C819" t="s">
        <v>1164</v>
      </c>
      <c r="D819" t="s">
        <v>1164</v>
      </c>
      <c r="E819">
        <v>44.22</v>
      </c>
      <c r="F819">
        <v>17.92</v>
      </c>
      <c r="G819" t="s">
        <v>1152</v>
      </c>
      <c r="H819" t="str">
        <f>IFERROR(VLOOKUP(I819,'country(26mar)'!C$2:D$251,2,FALSE),"")</f>
        <v>base.ba</v>
      </c>
      <c r="I819" t="s">
        <v>1153</v>
      </c>
      <c r="J819" t="s">
        <v>1154</v>
      </c>
      <c r="K819" t="s">
        <v>1160</v>
      </c>
      <c r="L819" t="str">
        <f>CONCATENATE(G819," ",K819)</f>
        <v>Bosnia And Herzegovina Bosnia and Herzegovina, Federation of</v>
      </c>
      <c r="M819" t="str">
        <f>IFERROR(VLOOKUP(L819,'State(need_input)'!I$2:J$3992,2,FALSE),"")</f>
        <v>state_BA_Bos_1</v>
      </c>
      <c r="N819" t="s">
        <v>20</v>
      </c>
      <c r="O819">
        <v>164423</v>
      </c>
      <c r="P819">
        <v>1070047832</v>
      </c>
    </row>
    <row r="820" spans="1:16">
      <c r="A820" s="5" t="str">
        <f>CONCATENATE("rdx_city_",J820,"_",B820)</f>
        <v>rdx_city_BWA_1</v>
      </c>
      <c r="B820">
        <f>IF(I820=I819,B819+1,1)</f>
        <v>1</v>
      </c>
      <c r="C820" t="s">
        <v>1165</v>
      </c>
      <c r="D820" t="s">
        <v>1165</v>
      </c>
      <c r="E820">
        <v>-21.17</v>
      </c>
      <c r="F820">
        <v>27.5</v>
      </c>
      <c r="G820" t="s">
        <v>1166</v>
      </c>
      <c r="H820" t="str">
        <f>IFERROR(VLOOKUP(I820,'country(26mar)'!C$2:D$251,2,FALSE),"")</f>
        <v>base.bw</v>
      </c>
      <c r="I820" t="s">
        <v>1167</v>
      </c>
      <c r="J820" t="s">
        <v>1168</v>
      </c>
      <c r="K820" t="s">
        <v>1165</v>
      </c>
      <c r="L820" t="str">
        <f>CONCATENATE(G820," ",K820)</f>
        <v>Botswana Francistown</v>
      </c>
      <c r="M820" t="str">
        <f>IFERROR(VLOOKUP(L820,'State(need_input)'!I$2:J$3992,2,FALSE),"")</f>
        <v>state_BW_Fra_16</v>
      </c>
      <c r="N820" t="s">
        <v>23</v>
      </c>
      <c r="O820">
        <v>89979</v>
      </c>
      <c r="P820">
        <v>1072124168</v>
      </c>
    </row>
    <row r="821" spans="1:16">
      <c r="A821" s="5" t="str">
        <f>CONCATENATE("rdx_city_",J821,"_",B821)</f>
        <v>rdx_city_BWA_2</v>
      </c>
      <c r="B821">
        <f>IF(I821=I820,B820+1,1)</f>
        <v>2</v>
      </c>
      <c r="C821" t="s">
        <v>1169</v>
      </c>
      <c r="D821" t="s">
        <v>1169</v>
      </c>
      <c r="E821">
        <v>-24.6463</v>
      </c>
      <c r="F821">
        <v>25.9119</v>
      </c>
      <c r="G821" t="s">
        <v>1166</v>
      </c>
      <c r="H821" t="str">
        <f>IFERROR(VLOOKUP(I821,'country(26mar)'!C$2:D$251,2,FALSE),"")</f>
        <v>base.bw</v>
      </c>
      <c r="I821" t="s">
        <v>1167</v>
      </c>
      <c r="J821" t="s">
        <v>1168</v>
      </c>
      <c r="K821" t="s">
        <v>1169</v>
      </c>
      <c r="L821" t="str">
        <f>CONCATENATE(G821," ",K821)</f>
        <v>Botswana Gaborone</v>
      </c>
      <c r="M821" t="str">
        <f>IFERROR(VLOOKUP(L821,'State(need_input)'!I$2:J$3992,2,FALSE),"")</f>
        <v>state_BW_Gab_12</v>
      </c>
      <c r="N821" t="s">
        <v>54</v>
      </c>
      <c r="O821">
        <v>208411</v>
      </c>
      <c r="P821">
        <v>1072756768</v>
      </c>
    </row>
    <row r="822" spans="1:16">
      <c r="A822" s="5" t="str">
        <f>CONCATENATE("rdx_city_",J822,"_",B822)</f>
        <v>rdx_city_BWA_3</v>
      </c>
      <c r="B822">
        <f>IF(I822=I821,B821+1,1)</f>
        <v>3</v>
      </c>
      <c r="C822" t="s">
        <v>1170</v>
      </c>
      <c r="D822" t="s">
        <v>1170</v>
      </c>
      <c r="E822">
        <v>-21.6996</v>
      </c>
      <c r="F822">
        <v>21.64</v>
      </c>
      <c r="G822" t="s">
        <v>1166</v>
      </c>
      <c r="H822" t="str">
        <f>IFERROR(VLOOKUP(I822,'country(26mar)'!C$2:D$251,2,FALSE),"")</f>
        <v>base.bw</v>
      </c>
      <c r="I822" t="s">
        <v>1167</v>
      </c>
      <c r="J822" t="s">
        <v>1168</v>
      </c>
      <c r="K822" t="s">
        <v>1170</v>
      </c>
      <c r="L822" t="str">
        <f>CONCATENATE(G822," ",K822)</f>
        <v>Botswana Ghanzi</v>
      </c>
      <c r="M822" t="str">
        <f>IFERROR(VLOOKUP(L822,'State(need_input)'!I$2:J$3992,2,FALSE),"")</f>
        <v>state_BW_Gha_1</v>
      </c>
      <c r="N822" t="s">
        <v>23</v>
      </c>
      <c r="O822">
        <v>6306</v>
      </c>
      <c r="P822">
        <v>1072132620</v>
      </c>
    </row>
    <row r="823" spans="1:16">
      <c r="A823" s="5" t="str">
        <f>CONCATENATE("rdx_city_",J823,"_",B823)</f>
        <v>rdx_city_BWA_4</v>
      </c>
      <c r="B823">
        <f>IF(I823=I822,B822+1,1)</f>
        <v>4</v>
      </c>
      <c r="C823" t="s">
        <v>1171</v>
      </c>
      <c r="D823" t="s">
        <v>1171</v>
      </c>
      <c r="E823">
        <v>-24.6017</v>
      </c>
      <c r="F823">
        <v>24.7281</v>
      </c>
      <c r="G823" t="s">
        <v>1166</v>
      </c>
      <c r="H823" t="str">
        <f>IFERROR(VLOOKUP(I823,'country(26mar)'!C$2:D$251,2,FALSE),"")</f>
        <v>base.bw</v>
      </c>
      <c r="I823" t="s">
        <v>1167</v>
      </c>
      <c r="J823" t="s">
        <v>1168</v>
      </c>
      <c r="K823" t="s">
        <v>1171</v>
      </c>
      <c r="L823" t="str">
        <f>CONCATENATE(G823," ",K823)</f>
        <v>Botswana Jwaneng</v>
      </c>
      <c r="M823" t="str">
        <f>IFERROR(VLOOKUP(L823,'State(need_input)'!I$2:J$3992,2,FALSE),"")</f>
        <v>state_BW_Jwa_13</v>
      </c>
      <c r="N823" t="s">
        <v>23</v>
      </c>
      <c r="P823">
        <v>1072118187</v>
      </c>
    </row>
    <row r="824" spans="1:16">
      <c r="A824" s="5" t="str">
        <f>CONCATENATE("rdx_city_",J824,"_",B824)</f>
        <v>rdx_city_BWA_5</v>
      </c>
      <c r="B824">
        <f>IF(I824=I823,B823+1,1)</f>
        <v>5</v>
      </c>
      <c r="C824" t="s">
        <v>1172</v>
      </c>
      <c r="D824" t="s">
        <v>1172</v>
      </c>
      <c r="E824">
        <v>-24.9696</v>
      </c>
      <c r="F824">
        <v>25.34</v>
      </c>
      <c r="G824" t="s">
        <v>1166</v>
      </c>
      <c r="H824" t="str">
        <f>IFERROR(VLOOKUP(I824,'country(26mar)'!C$2:D$251,2,FALSE),"")</f>
        <v>base.bw</v>
      </c>
      <c r="I824" t="s">
        <v>1167</v>
      </c>
      <c r="J824" t="s">
        <v>1168</v>
      </c>
      <c r="K824" t="s">
        <v>1173</v>
      </c>
      <c r="L824" t="str">
        <f>CONCATENATE(G824," ",K824)</f>
        <v>Botswana Southern</v>
      </c>
      <c r="M824" t="str">
        <f>IFERROR(VLOOKUP(L824,'State(need_input)'!I$2:J$3992,2,FALSE),"")</f>
        <v>state_BW_Sou_6</v>
      </c>
      <c r="N824" t="s">
        <v>23</v>
      </c>
      <c r="O824">
        <v>46831</v>
      </c>
      <c r="P824">
        <v>1072506645</v>
      </c>
    </row>
    <row r="825" spans="1:16">
      <c r="A825" s="5" t="str">
        <f>CONCATENATE("rdx_city_",J825,"_",B825)</f>
        <v>rdx_city_BWA_6</v>
      </c>
      <c r="B825">
        <f>IF(I825=I824,B824+1,1)</f>
        <v>6</v>
      </c>
      <c r="C825" t="s">
        <v>1174</v>
      </c>
      <c r="D825" t="s">
        <v>1174</v>
      </c>
      <c r="E825">
        <v>-17.8096</v>
      </c>
      <c r="F825">
        <v>25.15</v>
      </c>
      <c r="G825" t="s">
        <v>1166</v>
      </c>
      <c r="H825" t="str">
        <f>IFERROR(VLOOKUP(I825,'country(26mar)'!C$2:D$251,2,FALSE),"")</f>
        <v>base.bw</v>
      </c>
      <c r="I825" t="s">
        <v>1167</v>
      </c>
      <c r="J825" t="s">
        <v>1168</v>
      </c>
      <c r="K825" t="s">
        <v>1175</v>
      </c>
      <c r="L825" t="str">
        <f>CONCATENATE(G825," ",K825)</f>
        <v>Botswana Chobe</v>
      </c>
      <c r="M825" t="str">
        <f>IFERROR(VLOOKUP(L825,'State(need_input)'!I$2:J$3992,2,FALSE),"")</f>
        <v>state_BW_Cho_8</v>
      </c>
      <c r="N825" t="s">
        <v>23</v>
      </c>
      <c r="O825">
        <v>9250</v>
      </c>
      <c r="P825">
        <v>1072217316</v>
      </c>
    </row>
    <row r="826" spans="1:16">
      <c r="A826" s="5" t="str">
        <f>CONCATENATE("rdx_city_",J826,"_",B826)</f>
        <v>rdx_city_BWA_7</v>
      </c>
      <c r="B826">
        <f>IF(I826=I825,B825+1,1)</f>
        <v>7</v>
      </c>
      <c r="C826" t="s">
        <v>1176</v>
      </c>
      <c r="D826" t="s">
        <v>1176</v>
      </c>
      <c r="E826">
        <v>-23.9696</v>
      </c>
      <c r="F826">
        <v>21.87</v>
      </c>
      <c r="G826" t="s">
        <v>1166</v>
      </c>
      <c r="H826" t="str">
        <f>IFERROR(VLOOKUP(I826,'country(26mar)'!C$2:D$251,2,FALSE),"")</f>
        <v>base.bw</v>
      </c>
      <c r="I826" t="s">
        <v>1167</v>
      </c>
      <c r="J826" t="s">
        <v>1168</v>
      </c>
      <c r="L826" t="str">
        <f>CONCATENATE(G826," ",K826)</f>
        <v>Botswana </v>
      </c>
      <c r="M826" t="str">
        <f>IFERROR(VLOOKUP(L826,'State(need_input)'!I$2:J$3992,2,FALSE),"")</f>
        <v/>
      </c>
      <c r="O826">
        <v>1942</v>
      </c>
      <c r="P826">
        <v>1072398415</v>
      </c>
    </row>
    <row r="827" spans="1:16">
      <c r="A827" s="5" t="str">
        <f>CONCATENATE("rdx_city_",J827,"_",B827)</f>
        <v>rdx_city_BWA_8</v>
      </c>
      <c r="B827">
        <f>IF(I827=I826,B826+1,1)</f>
        <v>8</v>
      </c>
      <c r="C827" t="s">
        <v>1177</v>
      </c>
      <c r="D827" t="s">
        <v>1177</v>
      </c>
      <c r="E827">
        <v>-25.2196</v>
      </c>
      <c r="F827">
        <v>25.68</v>
      </c>
      <c r="G827" t="s">
        <v>1166</v>
      </c>
      <c r="H827" t="str">
        <f>IFERROR(VLOOKUP(I827,'country(26mar)'!C$2:D$251,2,FALSE),"")</f>
        <v>base.bw</v>
      </c>
      <c r="I827" t="s">
        <v>1167</v>
      </c>
      <c r="J827" t="s">
        <v>1168</v>
      </c>
      <c r="K827" t="s">
        <v>1177</v>
      </c>
      <c r="L827" t="str">
        <f>CONCATENATE(G827," ",K827)</f>
        <v>Botswana Lobatse</v>
      </c>
      <c r="M827" t="str">
        <f>IFERROR(VLOOKUP(L827,'State(need_input)'!I$2:J$3992,2,FALSE),"")</f>
        <v>state_BW_Lob_14</v>
      </c>
      <c r="N827" t="s">
        <v>23</v>
      </c>
      <c r="O827">
        <v>69804</v>
      </c>
      <c r="P827">
        <v>1072740062</v>
      </c>
    </row>
    <row r="828" spans="1:16">
      <c r="A828" s="5" t="str">
        <f>CONCATENATE("rdx_city_",J828,"_",B828)</f>
        <v>rdx_city_BWA_9</v>
      </c>
      <c r="B828">
        <f>IF(I828=I827,B827+1,1)</f>
        <v>9</v>
      </c>
      <c r="C828" t="s">
        <v>1178</v>
      </c>
      <c r="D828" t="s">
        <v>1178</v>
      </c>
      <c r="E828">
        <v>-24.1696</v>
      </c>
      <c r="F828">
        <v>21.83</v>
      </c>
      <c r="G828" t="s">
        <v>1166</v>
      </c>
      <c r="H828" t="str">
        <f>IFERROR(VLOOKUP(I828,'country(26mar)'!C$2:D$251,2,FALSE),"")</f>
        <v>base.bw</v>
      </c>
      <c r="I828" t="s">
        <v>1167</v>
      </c>
      <c r="J828" t="s">
        <v>1168</v>
      </c>
      <c r="L828" t="str">
        <f>CONCATENATE(G828," ",K828)</f>
        <v>Botswana </v>
      </c>
      <c r="M828" t="str">
        <f>IFERROR(VLOOKUP(L828,'State(need_input)'!I$2:J$3992,2,FALSE),"")</f>
        <v/>
      </c>
      <c r="O828">
        <v>1473</v>
      </c>
      <c r="P828">
        <v>1072642304</v>
      </c>
    </row>
    <row r="829" spans="1:16">
      <c r="A829" s="5" t="str">
        <f>CONCATENATE("rdx_city_",J829,"_",B829)</f>
        <v>rdx_city_BWA_10</v>
      </c>
      <c r="B829">
        <f>IF(I829=I828,B828+1,1)</f>
        <v>10</v>
      </c>
      <c r="C829" t="s">
        <v>1179</v>
      </c>
      <c r="D829" t="s">
        <v>1179</v>
      </c>
      <c r="E829">
        <v>-23.1</v>
      </c>
      <c r="F829">
        <v>26.82</v>
      </c>
      <c r="G829" t="s">
        <v>1166</v>
      </c>
      <c r="H829" t="str">
        <f>IFERROR(VLOOKUP(I829,'country(26mar)'!C$2:D$251,2,FALSE),"")</f>
        <v>base.bw</v>
      </c>
      <c r="I829" t="s">
        <v>1167</v>
      </c>
      <c r="J829" t="s">
        <v>1168</v>
      </c>
      <c r="K829" t="s">
        <v>1180</v>
      </c>
      <c r="L829" t="str">
        <f>CONCATENATE(G829," ",K829)</f>
        <v>Botswana Central</v>
      </c>
      <c r="M829" t="str">
        <f>IFERROR(VLOOKUP(L829,'State(need_input)'!I$2:J$3992,2,FALSE),"")</f>
        <v>state_BW_Cen_5</v>
      </c>
      <c r="O829">
        <v>50744</v>
      </c>
      <c r="P829">
        <v>1072304817</v>
      </c>
    </row>
    <row r="830" spans="1:16">
      <c r="A830" s="5" t="str">
        <f>CONCATENATE("rdx_city_",J830,"_",B830)</f>
        <v>rdx_city_BWA_11</v>
      </c>
      <c r="B830">
        <f>IF(I830=I829,B829+1,1)</f>
        <v>11</v>
      </c>
      <c r="C830" t="s">
        <v>1181</v>
      </c>
      <c r="D830" t="s">
        <v>1181</v>
      </c>
      <c r="E830">
        <v>-20.6245</v>
      </c>
      <c r="F830">
        <v>27.4488</v>
      </c>
      <c r="G830" t="s">
        <v>1166</v>
      </c>
      <c r="H830" t="str">
        <f>IFERROR(VLOOKUP(I830,'country(26mar)'!C$2:D$251,2,FALSE),"")</f>
        <v>base.bw</v>
      </c>
      <c r="I830" t="s">
        <v>1167</v>
      </c>
      <c r="J830" t="s">
        <v>1168</v>
      </c>
      <c r="K830" t="s">
        <v>1182</v>
      </c>
      <c r="L830" t="str">
        <f>CONCATENATE(G830," ",K830)</f>
        <v>Botswana North East</v>
      </c>
      <c r="M830" t="str">
        <f>IFERROR(VLOOKUP(L830,'State(need_input)'!I$2:J$3992,2,FALSE),"")</f>
        <v>state_BW_Nor_11</v>
      </c>
      <c r="N830" t="s">
        <v>23</v>
      </c>
      <c r="P830">
        <v>1072609074</v>
      </c>
    </row>
    <row r="831" spans="1:16">
      <c r="A831" s="5" t="str">
        <f>CONCATENATE("rdx_city_",J831,"_",B831)</f>
        <v>rdx_city_BWA_12</v>
      </c>
      <c r="B831">
        <f>IF(I831=I830,B830+1,1)</f>
        <v>12</v>
      </c>
      <c r="C831" t="s">
        <v>1183</v>
      </c>
      <c r="D831" t="s">
        <v>1183</v>
      </c>
      <c r="E831">
        <v>-19.9896</v>
      </c>
      <c r="F831">
        <v>23.42</v>
      </c>
      <c r="G831" t="s">
        <v>1166</v>
      </c>
      <c r="H831" t="str">
        <f>IFERROR(VLOOKUP(I831,'country(26mar)'!C$2:D$251,2,FALSE),"")</f>
        <v>base.bw</v>
      </c>
      <c r="I831" t="s">
        <v>1167</v>
      </c>
      <c r="J831" t="s">
        <v>1168</v>
      </c>
      <c r="K831" t="s">
        <v>1184</v>
      </c>
      <c r="L831" t="str">
        <f>CONCATENATE(G831," ",K831)</f>
        <v>Botswana North West</v>
      </c>
      <c r="M831" t="str">
        <f>IFERROR(VLOOKUP(L831,'State(need_input)'!I$2:J$3992,2,FALSE),"")</f>
        <v>state_BW_Nor_4</v>
      </c>
      <c r="N831" t="s">
        <v>23</v>
      </c>
      <c r="O831">
        <v>49945</v>
      </c>
      <c r="P831">
        <v>1072985345</v>
      </c>
    </row>
    <row r="832" spans="1:16">
      <c r="A832" s="5" t="str">
        <f>CONCATENATE("rdx_city_",J832,"_",B832)</f>
        <v>rdx_city_BWA_13</v>
      </c>
      <c r="B832">
        <f>IF(I832=I831,B831+1,1)</f>
        <v>13</v>
      </c>
      <c r="C832" t="s">
        <v>1185</v>
      </c>
      <c r="D832" t="s">
        <v>1185</v>
      </c>
      <c r="E832">
        <v>-24.377</v>
      </c>
      <c r="F832">
        <v>26.152</v>
      </c>
      <c r="G832" t="s">
        <v>1166</v>
      </c>
      <c r="H832" t="str">
        <f>IFERROR(VLOOKUP(I832,'country(26mar)'!C$2:D$251,2,FALSE),"")</f>
        <v>base.bw</v>
      </c>
      <c r="I832" t="s">
        <v>1167</v>
      </c>
      <c r="J832" t="s">
        <v>1168</v>
      </c>
      <c r="K832" t="s">
        <v>1186</v>
      </c>
      <c r="L832" t="str">
        <f>CONCATENATE(G832," ",K832)</f>
        <v>Botswana Kgatleng</v>
      </c>
      <c r="M832" t="str">
        <f>IFERROR(VLOOKUP(L832,'State(need_input)'!I$2:J$3992,2,FALSE),"")</f>
        <v>state_BW_Kga_3</v>
      </c>
      <c r="N832" t="s">
        <v>23</v>
      </c>
      <c r="O832">
        <v>39700</v>
      </c>
      <c r="P832">
        <v>1072876960</v>
      </c>
    </row>
    <row r="833" spans="1:16">
      <c r="A833" s="5" t="str">
        <f>CONCATENATE("rdx_city_",J833,"_",B833)</f>
        <v>rdx_city_BWA_14</v>
      </c>
      <c r="B833">
        <f>IF(I833=I832,B832+1,1)</f>
        <v>14</v>
      </c>
      <c r="C833" t="s">
        <v>1187</v>
      </c>
      <c r="D833" t="s">
        <v>1187</v>
      </c>
      <c r="E833">
        <v>-18.2996</v>
      </c>
      <c r="F833">
        <v>21.8</v>
      </c>
      <c r="G833" t="s">
        <v>1166</v>
      </c>
      <c r="H833" t="str">
        <f>IFERROR(VLOOKUP(I833,'country(26mar)'!C$2:D$251,2,FALSE),"")</f>
        <v>base.bw</v>
      </c>
      <c r="I833" t="s">
        <v>1167</v>
      </c>
      <c r="J833" t="s">
        <v>1168</v>
      </c>
      <c r="L833" t="str">
        <f>CONCATENATE(G833," ",K833)</f>
        <v>Botswana </v>
      </c>
      <c r="M833" t="str">
        <f>IFERROR(VLOOKUP(L833,'State(need_input)'!I$2:J$3992,2,FALSE),"")</f>
        <v/>
      </c>
      <c r="O833">
        <v>757</v>
      </c>
      <c r="P833">
        <v>1072113578</v>
      </c>
    </row>
    <row r="834" spans="1:16">
      <c r="A834" s="5" t="str">
        <f>CONCATENATE("rdx_city_",J834,"_",B834)</f>
        <v>rdx_city_BWA_15</v>
      </c>
      <c r="B834">
        <f>IF(I834=I833,B833+1,1)</f>
        <v>15</v>
      </c>
      <c r="C834" t="s">
        <v>1188</v>
      </c>
      <c r="D834" t="s">
        <v>1188</v>
      </c>
      <c r="E834">
        <v>-24.4</v>
      </c>
      <c r="F834">
        <v>25.51</v>
      </c>
      <c r="G834" t="s">
        <v>1166</v>
      </c>
      <c r="H834" t="str">
        <f>IFERROR(VLOOKUP(I834,'country(26mar)'!C$2:D$251,2,FALSE),"")</f>
        <v>base.bw</v>
      </c>
      <c r="I834" t="s">
        <v>1167</v>
      </c>
      <c r="J834" t="s">
        <v>1168</v>
      </c>
      <c r="K834" t="s">
        <v>1189</v>
      </c>
      <c r="L834" t="str">
        <f>CONCATENATE(G834," ",K834)</f>
        <v>Botswana Kweneng</v>
      </c>
      <c r="M834" t="str">
        <f>IFERROR(VLOOKUP(L834,'State(need_input)'!I$2:J$3992,2,FALSE),"")</f>
        <v>state_BW_Kwe_7</v>
      </c>
      <c r="N834" t="s">
        <v>23</v>
      </c>
      <c r="O834">
        <v>63248</v>
      </c>
      <c r="P834">
        <v>1072560529</v>
      </c>
    </row>
    <row r="835" spans="1:16">
      <c r="A835" s="5" t="str">
        <f>CONCATENATE("rdx_city_",J835,"_",B835)</f>
        <v>rdx_city_BWA_16</v>
      </c>
      <c r="B835">
        <f>IF(I835=I834,B834+1,1)</f>
        <v>16</v>
      </c>
      <c r="C835" t="s">
        <v>1190</v>
      </c>
      <c r="D835" t="s">
        <v>1190</v>
      </c>
      <c r="E835">
        <v>-21.1795</v>
      </c>
      <c r="F835">
        <v>24.88</v>
      </c>
      <c r="G835" t="s">
        <v>1166</v>
      </c>
      <c r="H835" t="str">
        <f>IFERROR(VLOOKUP(I835,'country(26mar)'!C$2:D$251,2,FALSE),"")</f>
        <v>base.bw</v>
      </c>
      <c r="I835" t="s">
        <v>1167</v>
      </c>
      <c r="J835" t="s">
        <v>1168</v>
      </c>
      <c r="K835" t="s">
        <v>1180</v>
      </c>
      <c r="L835" t="str">
        <f>CONCATENATE(G835," ",K835)</f>
        <v>Botswana Central</v>
      </c>
      <c r="M835" t="str">
        <f>IFERROR(VLOOKUP(L835,'State(need_input)'!I$2:J$3992,2,FALSE),"")</f>
        <v>state_BW_Cen_5</v>
      </c>
      <c r="O835">
        <v>3301</v>
      </c>
      <c r="P835">
        <v>1072326657</v>
      </c>
    </row>
    <row r="836" spans="1:16">
      <c r="A836" s="5" t="str">
        <f>CONCATENATE("rdx_city_",J836,"_",B836)</f>
        <v>rdx_city_BWA_17</v>
      </c>
      <c r="B836">
        <f>IF(I836=I835,B835+1,1)</f>
        <v>17</v>
      </c>
      <c r="C836" t="s">
        <v>1191</v>
      </c>
      <c r="D836" t="s">
        <v>1191</v>
      </c>
      <c r="E836">
        <v>-20.2095</v>
      </c>
      <c r="F836">
        <v>26.19</v>
      </c>
      <c r="G836" t="s">
        <v>1166</v>
      </c>
      <c r="H836" t="str">
        <f>IFERROR(VLOOKUP(I836,'country(26mar)'!C$2:D$251,2,FALSE),"")</f>
        <v>base.bw</v>
      </c>
      <c r="I836" t="s">
        <v>1167</v>
      </c>
      <c r="J836" t="s">
        <v>1168</v>
      </c>
      <c r="L836" t="str">
        <f>CONCATENATE(G836," ",K836)</f>
        <v>Botswana </v>
      </c>
      <c r="M836" t="str">
        <f>IFERROR(VLOOKUP(L836,'State(need_input)'!I$2:J$3992,2,FALSE),"")</f>
        <v/>
      </c>
      <c r="O836">
        <v>4794</v>
      </c>
      <c r="P836">
        <v>1072462404</v>
      </c>
    </row>
    <row r="837" spans="1:16">
      <c r="A837" s="5" t="str">
        <f>CONCATENATE("rdx_city_",J837,"_",B837)</f>
        <v>rdx_city_BWA_18</v>
      </c>
      <c r="B837">
        <f>IF(I837=I836,B836+1,1)</f>
        <v>18</v>
      </c>
      <c r="C837" t="s">
        <v>1192</v>
      </c>
      <c r="D837" t="s">
        <v>1192</v>
      </c>
      <c r="E837">
        <v>-19.6696</v>
      </c>
      <c r="F837">
        <v>22.27</v>
      </c>
      <c r="G837" t="s">
        <v>1166</v>
      </c>
      <c r="H837" t="str">
        <f>IFERROR(VLOOKUP(I837,'country(26mar)'!C$2:D$251,2,FALSE),"")</f>
        <v>base.bw</v>
      </c>
      <c r="I837" t="s">
        <v>1167</v>
      </c>
      <c r="J837" t="s">
        <v>1168</v>
      </c>
      <c r="L837" t="str">
        <f>CONCATENATE(G837," ",K837)</f>
        <v>Botswana </v>
      </c>
      <c r="M837" t="str">
        <f>IFERROR(VLOOKUP(L837,'State(need_input)'!I$2:J$3992,2,FALSE),"")</f>
        <v/>
      </c>
      <c r="O837">
        <v>1763</v>
      </c>
      <c r="P837">
        <v>1072707427</v>
      </c>
    </row>
    <row r="838" spans="1:16">
      <c r="A838" s="5" t="str">
        <f>CONCATENATE("rdx_city_",J838,"_",B838)</f>
        <v>rdx_city_BWA_19</v>
      </c>
      <c r="B838">
        <f>IF(I838=I837,B837+1,1)</f>
        <v>19</v>
      </c>
      <c r="C838" t="s">
        <v>1193</v>
      </c>
      <c r="D838" t="s">
        <v>1193</v>
      </c>
      <c r="E838">
        <v>-22.5596</v>
      </c>
      <c r="F838">
        <v>27.13</v>
      </c>
      <c r="G838" t="s">
        <v>1166</v>
      </c>
      <c r="H838" t="str">
        <f>IFERROR(VLOOKUP(I838,'country(26mar)'!C$2:D$251,2,FALSE),"")</f>
        <v>base.bw</v>
      </c>
      <c r="I838" t="s">
        <v>1167</v>
      </c>
      <c r="J838" t="s">
        <v>1168</v>
      </c>
      <c r="K838" t="s">
        <v>1180</v>
      </c>
      <c r="L838" t="str">
        <f>CONCATENATE(G838," ",K838)</f>
        <v>Botswana Central</v>
      </c>
      <c r="M838" t="str">
        <f>IFERROR(VLOOKUP(L838,'State(need_input)'!I$2:J$3992,2,FALSE),"")</f>
        <v>state_BW_Cen_5</v>
      </c>
      <c r="O838">
        <v>30650</v>
      </c>
      <c r="P838">
        <v>1072264514</v>
      </c>
    </row>
    <row r="839" spans="1:16">
      <c r="A839" s="5" t="str">
        <f>CONCATENATE("rdx_city_",J839,"_",B839)</f>
        <v>rdx_city_BWA_20</v>
      </c>
      <c r="B839">
        <f>IF(I839=I838,B838+1,1)</f>
        <v>20</v>
      </c>
      <c r="C839" t="s">
        <v>1194</v>
      </c>
      <c r="D839" t="s">
        <v>1194</v>
      </c>
      <c r="E839">
        <v>-24.8716</v>
      </c>
      <c r="F839">
        <v>25.8699</v>
      </c>
      <c r="G839" t="s">
        <v>1166</v>
      </c>
      <c r="H839" t="str">
        <f>IFERROR(VLOOKUP(I839,'country(26mar)'!C$2:D$251,2,FALSE),"")</f>
        <v>base.bw</v>
      </c>
      <c r="I839" t="s">
        <v>1167</v>
      </c>
      <c r="J839" t="s">
        <v>1168</v>
      </c>
      <c r="K839" t="s">
        <v>1195</v>
      </c>
      <c r="L839" t="str">
        <f>CONCATENATE(G839," ",K839)</f>
        <v>Botswana South East</v>
      </c>
      <c r="M839" t="str">
        <f>IFERROR(VLOOKUP(L839,'State(need_input)'!I$2:J$3992,2,FALSE),"")</f>
        <v>state_BW_Sou_10</v>
      </c>
      <c r="N839" t="s">
        <v>23</v>
      </c>
      <c r="P839">
        <v>1072070629</v>
      </c>
    </row>
    <row r="840" spans="1:16">
      <c r="A840" s="5" t="str">
        <f>CONCATENATE("rdx_city_",J840,"_",B840)</f>
        <v>rdx_city_BWA_21</v>
      </c>
      <c r="B840">
        <f>IF(I840=I839,B839+1,1)</f>
        <v>21</v>
      </c>
      <c r="C840" t="s">
        <v>1196</v>
      </c>
      <c r="D840" t="s">
        <v>1196</v>
      </c>
      <c r="E840">
        <v>-21.9758</v>
      </c>
      <c r="F840">
        <v>27.8347</v>
      </c>
      <c r="G840" t="s">
        <v>1166</v>
      </c>
      <c r="H840" t="str">
        <f>IFERROR(VLOOKUP(I840,'country(26mar)'!C$2:D$251,2,FALSE),"")</f>
        <v>base.bw</v>
      </c>
      <c r="I840" t="s">
        <v>1167</v>
      </c>
      <c r="J840" t="s">
        <v>1168</v>
      </c>
      <c r="K840" t="s">
        <v>1196</v>
      </c>
      <c r="L840" t="str">
        <f>CONCATENATE(G840," ",K840)</f>
        <v>Botswana Selibe Phikwe</v>
      </c>
      <c r="M840" t="str">
        <f>IFERROR(VLOOKUP(L840,'State(need_input)'!I$2:J$3992,2,FALSE),"")</f>
        <v>state_BW_Sel_15</v>
      </c>
      <c r="N840" t="s">
        <v>23</v>
      </c>
      <c r="P840">
        <v>1072308184</v>
      </c>
    </row>
    <row r="841" spans="1:16">
      <c r="A841" s="5" t="str">
        <f>CONCATENATE("rdx_city_",J841,"_",B841)</f>
        <v>rdx_city_BWA_22</v>
      </c>
      <c r="B841">
        <f>IF(I841=I840,B840+1,1)</f>
        <v>22</v>
      </c>
      <c r="C841" t="s">
        <v>1197</v>
      </c>
      <c r="D841" t="s">
        <v>1197</v>
      </c>
      <c r="E841">
        <v>-22.39</v>
      </c>
      <c r="F841">
        <v>26.71</v>
      </c>
      <c r="G841" t="s">
        <v>1166</v>
      </c>
      <c r="H841" t="str">
        <f>IFERROR(VLOOKUP(I841,'country(26mar)'!C$2:D$251,2,FALSE),"")</f>
        <v>base.bw</v>
      </c>
      <c r="I841" t="s">
        <v>1167</v>
      </c>
      <c r="J841" t="s">
        <v>1168</v>
      </c>
      <c r="K841" t="s">
        <v>1180</v>
      </c>
      <c r="L841" t="str">
        <f>CONCATENATE(G841," ",K841)</f>
        <v>Botswana Central</v>
      </c>
      <c r="M841" t="str">
        <f>IFERROR(VLOOKUP(L841,'State(need_input)'!I$2:J$3992,2,FALSE),"")</f>
        <v>state_BW_Cen_5</v>
      </c>
      <c r="N841" t="s">
        <v>23</v>
      </c>
      <c r="O841">
        <v>48573</v>
      </c>
      <c r="P841">
        <v>1072708388</v>
      </c>
    </row>
    <row r="842" spans="1:16">
      <c r="A842" s="5" t="str">
        <f>CONCATENATE("rdx_city_",J842,"_",B842)</f>
        <v>rdx_city_BWA_23</v>
      </c>
      <c r="B842">
        <f>IF(I842=I841,B841+1,1)</f>
        <v>23</v>
      </c>
      <c r="C842" t="s">
        <v>1198</v>
      </c>
      <c r="D842" t="s">
        <v>1198</v>
      </c>
      <c r="E842">
        <v>-20.5636</v>
      </c>
      <c r="F842">
        <v>26.2244</v>
      </c>
      <c r="G842" t="s">
        <v>1166</v>
      </c>
      <c r="H842" t="str">
        <f>IFERROR(VLOOKUP(I842,'country(26mar)'!C$2:D$251,2,FALSE),"")</f>
        <v>base.bw</v>
      </c>
      <c r="I842" t="s">
        <v>1167</v>
      </c>
      <c r="J842" t="s">
        <v>1168</v>
      </c>
      <c r="K842" t="s">
        <v>1198</v>
      </c>
      <c r="L842" t="str">
        <f>CONCATENATE(G842," ",K842)</f>
        <v>Botswana Sowa Town</v>
      </c>
      <c r="M842" t="str">
        <f>IFERROR(VLOOKUP(L842,'State(need_input)'!I$2:J$3992,2,FALSE),"")</f>
        <v>state_BW_Sow_9</v>
      </c>
      <c r="N842" t="s">
        <v>23</v>
      </c>
      <c r="P842">
        <v>1072487689</v>
      </c>
    </row>
    <row r="843" spans="1:16">
      <c r="A843" s="5" t="str">
        <f>CONCATENATE("rdx_city_",J843,"_",B843)</f>
        <v>rdx_city_BWA_24</v>
      </c>
      <c r="B843">
        <f>IF(I843=I842,B842+1,1)</f>
        <v>24</v>
      </c>
      <c r="C843" t="s">
        <v>1199</v>
      </c>
      <c r="D843" t="s">
        <v>1199</v>
      </c>
      <c r="E843">
        <v>-20.1596</v>
      </c>
      <c r="F843">
        <v>22.46</v>
      </c>
      <c r="G843" t="s">
        <v>1166</v>
      </c>
      <c r="H843" t="str">
        <f>IFERROR(VLOOKUP(I843,'country(26mar)'!C$2:D$251,2,FALSE),"")</f>
        <v>base.bw</v>
      </c>
      <c r="I843" t="s">
        <v>1167</v>
      </c>
      <c r="J843" t="s">
        <v>1168</v>
      </c>
      <c r="L843" t="str">
        <f>CONCATENATE(G843," ",K843)</f>
        <v>Botswana </v>
      </c>
      <c r="M843" t="str">
        <f>IFERROR(VLOOKUP(L843,'State(need_input)'!I$2:J$3992,2,FALSE),"")</f>
        <v/>
      </c>
      <c r="O843">
        <v>1409</v>
      </c>
      <c r="P843">
        <v>1072736607</v>
      </c>
    </row>
    <row r="844" spans="1:16">
      <c r="A844" s="5" t="str">
        <f>CONCATENATE("rdx_city_",J844,"_",B844)</f>
        <v>rdx_city_BWA_25</v>
      </c>
      <c r="B844">
        <f>IF(I844=I843,B843+1,1)</f>
        <v>25</v>
      </c>
      <c r="C844" t="s">
        <v>1200</v>
      </c>
      <c r="D844" t="s">
        <v>1200</v>
      </c>
      <c r="E844">
        <v>-26.0095</v>
      </c>
      <c r="F844">
        <v>22.4</v>
      </c>
      <c r="G844" t="s">
        <v>1166</v>
      </c>
      <c r="H844" t="str">
        <f>IFERROR(VLOOKUP(I844,'country(26mar)'!C$2:D$251,2,FALSE),"")</f>
        <v>base.bw</v>
      </c>
      <c r="I844" t="s">
        <v>1167</v>
      </c>
      <c r="J844" t="s">
        <v>1168</v>
      </c>
      <c r="K844" t="s">
        <v>1201</v>
      </c>
      <c r="L844" t="str">
        <f>CONCATENATE(G844," ",K844)</f>
        <v>Botswana Kgalagadi</v>
      </c>
      <c r="M844" t="str">
        <f>IFERROR(VLOOKUP(L844,'State(need_input)'!I$2:J$3992,2,FALSE),"")</f>
        <v>state_BW_Kga_2</v>
      </c>
      <c r="N844" t="s">
        <v>23</v>
      </c>
      <c r="O844">
        <v>9679</v>
      </c>
      <c r="P844">
        <v>1072830877</v>
      </c>
    </row>
    <row r="845" spans="1:16">
      <c r="A845" s="5" t="str">
        <f>CONCATENATE("rdx_city_",J845,"_",B845)</f>
        <v>rdx_city_BRA_1</v>
      </c>
      <c r="B845">
        <f>IF(I845=I844,B844+1,1)</f>
        <v>1</v>
      </c>
      <c r="C845" t="s">
        <v>1202</v>
      </c>
      <c r="D845" t="s">
        <v>1202</v>
      </c>
      <c r="E845">
        <v>-1.7245</v>
      </c>
      <c r="F845">
        <v>-48.8849</v>
      </c>
      <c r="G845" t="s">
        <v>1203</v>
      </c>
      <c r="H845" t="str">
        <f>IFERROR(VLOOKUP(I845,'country(26mar)'!C$2:D$251,2,FALSE),"")</f>
        <v>base.br</v>
      </c>
      <c r="I845" t="s">
        <v>1204</v>
      </c>
      <c r="J845" t="s">
        <v>1205</v>
      </c>
      <c r="K845" t="s">
        <v>1206</v>
      </c>
      <c r="L845" t="str">
        <f>CONCATENATE(G845," ",K845)</f>
        <v>Brazil Pará</v>
      </c>
      <c r="M845" t="str">
        <f>IFERROR(VLOOKUP(L845,'State(need_input)'!I$2:J$3992,2,FALSE),"")</f>
        <v>base.state_br_pa</v>
      </c>
      <c r="O845">
        <v>79420</v>
      </c>
      <c r="P845">
        <v>1076974632</v>
      </c>
    </row>
    <row r="846" spans="1:16">
      <c r="A846" s="5" t="str">
        <f>CONCATENATE("rdx_city_",J846,"_",B846)</f>
        <v>rdx_city_BRA_2</v>
      </c>
      <c r="B846">
        <f>IF(I846=I845,B845+1,1)</f>
        <v>2</v>
      </c>
      <c r="C846" t="s">
        <v>1207</v>
      </c>
      <c r="D846" t="s">
        <v>1208</v>
      </c>
      <c r="E846">
        <v>-9.6954</v>
      </c>
      <c r="F846">
        <v>-65.3597</v>
      </c>
      <c r="G846" t="s">
        <v>1203</v>
      </c>
      <c r="H846" t="str">
        <f>IFERROR(VLOOKUP(I846,'country(26mar)'!C$2:D$251,2,FALSE),"")</f>
        <v>base.br</v>
      </c>
      <c r="I846" t="s">
        <v>1204</v>
      </c>
      <c r="J846" t="s">
        <v>1205</v>
      </c>
      <c r="K846" t="s">
        <v>1209</v>
      </c>
      <c r="L846" t="str">
        <f>CONCATENATE(G846," ",K846)</f>
        <v>Brazil Rondônia</v>
      </c>
      <c r="M846" t="str">
        <f>IFERROR(VLOOKUP(L846,'State(need_input)'!I$2:J$3992,2,FALSE),"")</f>
        <v>base.state_br_ro</v>
      </c>
      <c r="O846">
        <v>1929</v>
      </c>
      <c r="P846">
        <v>1076632448</v>
      </c>
    </row>
    <row r="847" spans="1:16">
      <c r="A847" s="5" t="str">
        <f>CONCATENATE("rdx_city_",J847,"_",B847)</f>
        <v>rdx_city_BRA_3</v>
      </c>
      <c r="B847">
        <f>IF(I847=I846,B846+1,1)</f>
        <v>3</v>
      </c>
      <c r="C847" t="s">
        <v>1210</v>
      </c>
      <c r="D847" t="s">
        <v>1211</v>
      </c>
      <c r="E847">
        <v>-2.8896</v>
      </c>
      <c r="F847">
        <v>-40.12</v>
      </c>
      <c r="G847" t="s">
        <v>1203</v>
      </c>
      <c r="H847" t="str">
        <f>IFERROR(VLOOKUP(I847,'country(26mar)'!C$2:D$251,2,FALSE),"")</f>
        <v>base.br</v>
      </c>
      <c r="I847" t="s">
        <v>1204</v>
      </c>
      <c r="J847" t="s">
        <v>1205</v>
      </c>
      <c r="K847" t="s">
        <v>1212</v>
      </c>
      <c r="L847" t="str">
        <f>CONCATENATE(G847," ",K847)</f>
        <v>Brazil Ceará</v>
      </c>
      <c r="M847" t="str">
        <f>IFERROR(VLOOKUP(L847,'State(need_input)'!I$2:J$3992,2,FALSE),"")</f>
        <v>base.state_br_ce</v>
      </c>
      <c r="O847">
        <v>28389</v>
      </c>
      <c r="P847">
        <v>1076016462</v>
      </c>
    </row>
    <row r="848" spans="1:16">
      <c r="A848" s="5" t="str">
        <f>CONCATENATE("rdx_city_",J848,"_",B848)</f>
        <v>rdx_city_BRA_4</v>
      </c>
      <c r="B848">
        <f>IF(I848=I847,B847+1,1)</f>
        <v>4</v>
      </c>
      <c r="C848" t="s">
        <v>1213</v>
      </c>
      <c r="D848" t="s">
        <v>1214</v>
      </c>
      <c r="E848">
        <v>-5.5796</v>
      </c>
      <c r="F848">
        <v>-36.9101</v>
      </c>
      <c r="G848" t="s">
        <v>1203</v>
      </c>
      <c r="H848" t="str">
        <f>IFERROR(VLOOKUP(I848,'country(26mar)'!C$2:D$251,2,FALSE),"")</f>
        <v>base.br</v>
      </c>
      <c r="I848" t="s">
        <v>1204</v>
      </c>
      <c r="J848" t="s">
        <v>1205</v>
      </c>
      <c r="K848" t="s">
        <v>1215</v>
      </c>
      <c r="L848" t="str">
        <f>CONCATENATE(G848," ",K848)</f>
        <v>Brazil Rio Grande do Norte</v>
      </c>
      <c r="M848" t="str">
        <f>IFERROR(VLOOKUP(L848,'State(need_input)'!I$2:J$3992,2,FALSE),"")</f>
        <v>base.state_br_rn</v>
      </c>
      <c r="O848">
        <v>36125</v>
      </c>
      <c r="P848">
        <v>1076000524</v>
      </c>
    </row>
    <row r="849" spans="1:16">
      <c r="A849" s="5" t="str">
        <f>CONCATENATE("rdx_city_",J849,"_",B849)</f>
        <v>rdx_city_BRA_5</v>
      </c>
      <c r="B849">
        <f>IF(I849=I848,B848+1,1)</f>
        <v>5</v>
      </c>
      <c r="C849" t="s">
        <v>1216</v>
      </c>
      <c r="D849" t="s">
        <v>1216</v>
      </c>
      <c r="E849">
        <v>-12.14</v>
      </c>
      <c r="F849">
        <v>-38.43</v>
      </c>
      <c r="G849" t="s">
        <v>1203</v>
      </c>
      <c r="H849" t="str">
        <f>IFERROR(VLOOKUP(I849,'country(26mar)'!C$2:D$251,2,FALSE),"")</f>
        <v>base.br</v>
      </c>
      <c r="I849" t="s">
        <v>1204</v>
      </c>
      <c r="J849" t="s">
        <v>1205</v>
      </c>
      <c r="K849" t="s">
        <v>1217</v>
      </c>
      <c r="L849" t="str">
        <f>CONCATENATE(G849," ",K849)</f>
        <v>Brazil Bahia</v>
      </c>
      <c r="M849" t="str">
        <f>IFERROR(VLOOKUP(L849,'State(need_input)'!I$2:J$3992,2,FALSE),"")</f>
        <v>base.state_br_ba</v>
      </c>
      <c r="O849">
        <v>124070</v>
      </c>
      <c r="P849">
        <v>1076155953</v>
      </c>
    </row>
    <row r="850" spans="1:16">
      <c r="A850" s="5" t="str">
        <f>CONCATENATE("rdx_city_",J850,"_",B850)</f>
        <v>rdx_city_BRA_6</v>
      </c>
      <c r="B850">
        <f>IF(I850=I849,B849+1,1)</f>
        <v>6</v>
      </c>
      <c r="C850" t="s">
        <v>1218</v>
      </c>
      <c r="D850" t="s">
        <v>1218</v>
      </c>
      <c r="E850">
        <v>-1.9396</v>
      </c>
      <c r="F850">
        <v>-54.79</v>
      </c>
      <c r="G850" t="s">
        <v>1203</v>
      </c>
      <c r="H850" t="str">
        <f>IFERROR(VLOOKUP(I850,'country(26mar)'!C$2:D$251,2,FALSE),"")</f>
        <v>base.br</v>
      </c>
      <c r="I850" t="s">
        <v>1204</v>
      </c>
      <c r="J850" t="s">
        <v>1205</v>
      </c>
      <c r="K850" t="s">
        <v>1206</v>
      </c>
      <c r="L850" t="str">
        <f>CONCATENATE(G850," ",K850)</f>
        <v>Brazil Pará</v>
      </c>
      <c r="M850" t="str">
        <f>IFERROR(VLOOKUP(L850,'State(need_input)'!I$2:J$3992,2,FALSE),"")</f>
        <v>base.state_br_pa</v>
      </c>
      <c r="O850">
        <v>26290</v>
      </c>
      <c r="P850">
        <v>1076529970</v>
      </c>
    </row>
    <row r="851" spans="1:16">
      <c r="A851" s="5" t="str">
        <f>CONCATENATE("rdx_city_",J851,"_",B851)</f>
        <v>rdx_city_BRA_7</v>
      </c>
      <c r="B851">
        <f>IF(I851=I850,B850+1,1)</f>
        <v>7</v>
      </c>
      <c r="C851" t="s">
        <v>1219</v>
      </c>
      <c r="D851" t="s">
        <v>1219</v>
      </c>
      <c r="E851">
        <v>-16.17</v>
      </c>
      <c r="F851">
        <v>-40.7</v>
      </c>
      <c r="G851" t="s">
        <v>1203</v>
      </c>
      <c r="H851" t="str">
        <f>IFERROR(VLOOKUP(I851,'country(26mar)'!C$2:D$251,2,FALSE),"")</f>
        <v>base.br</v>
      </c>
      <c r="I851" t="s">
        <v>1204</v>
      </c>
      <c r="J851" t="s">
        <v>1205</v>
      </c>
      <c r="K851" t="s">
        <v>1220</v>
      </c>
      <c r="L851" t="str">
        <f>CONCATENATE(G851," ",K851)</f>
        <v>Brazil Minas Gerais</v>
      </c>
      <c r="M851" t="str">
        <f>IFERROR(VLOOKUP(L851,'State(need_input)'!I$2:J$3992,2,FALSE),"")</f>
        <v>base.state_br_mg</v>
      </c>
      <c r="O851">
        <v>29333</v>
      </c>
      <c r="P851">
        <v>1076953924</v>
      </c>
    </row>
    <row r="852" spans="1:16">
      <c r="A852" s="5" t="str">
        <f>CONCATENATE("rdx_city_",J852,"_",B852)</f>
        <v>rdx_city_BRA_8</v>
      </c>
      <c r="B852">
        <f>IF(I852=I851,B851+1,1)</f>
        <v>8</v>
      </c>
      <c r="C852" t="s">
        <v>1221</v>
      </c>
      <c r="D852" t="s">
        <v>1221</v>
      </c>
      <c r="E852">
        <v>-9.9</v>
      </c>
      <c r="F852">
        <v>-55.91</v>
      </c>
      <c r="G852" t="s">
        <v>1203</v>
      </c>
      <c r="H852" t="str">
        <f>IFERROR(VLOOKUP(I852,'country(26mar)'!C$2:D$251,2,FALSE),"")</f>
        <v>base.br</v>
      </c>
      <c r="I852" t="s">
        <v>1204</v>
      </c>
      <c r="J852" t="s">
        <v>1205</v>
      </c>
      <c r="K852" t="s">
        <v>1222</v>
      </c>
      <c r="L852" t="str">
        <f>CONCATENATE(G852," ",K852)</f>
        <v>Brazil Mato Grosso</v>
      </c>
      <c r="M852" t="str">
        <f>IFERROR(VLOOKUP(L852,'State(need_input)'!I$2:J$3992,2,FALSE),"")</f>
        <v>base.state_br_mt</v>
      </c>
      <c r="O852">
        <v>40466</v>
      </c>
      <c r="P852">
        <v>1076069666</v>
      </c>
    </row>
    <row r="853" spans="1:16">
      <c r="A853" s="5" t="str">
        <f>CONCATENATE("rdx_city_",J853,"_",B853)</f>
        <v>rdx_city_BRA_9</v>
      </c>
      <c r="B853">
        <f>IF(I853=I852,B852+1,1)</f>
        <v>9</v>
      </c>
      <c r="C853" t="s">
        <v>1223</v>
      </c>
      <c r="D853" t="s">
        <v>1223</v>
      </c>
      <c r="E853">
        <v>-3.1996</v>
      </c>
      <c r="F853">
        <v>-52.21</v>
      </c>
      <c r="G853" t="s">
        <v>1203</v>
      </c>
      <c r="H853" t="str">
        <f>IFERROR(VLOOKUP(I853,'country(26mar)'!C$2:D$251,2,FALSE),"")</f>
        <v>base.br</v>
      </c>
      <c r="I853" t="s">
        <v>1204</v>
      </c>
      <c r="J853" t="s">
        <v>1205</v>
      </c>
      <c r="K853" t="s">
        <v>1206</v>
      </c>
      <c r="L853" t="str">
        <f>CONCATENATE(G853," ",K853)</f>
        <v>Brazil Pará</v>
      </c>
      <c r="M853" t="str">
        <f>IFERROR(VLOOKUP(L853,'State(need_input)'!I$2:J$3992,2,FALSE),"")</f>
        <v>base.state_br_pa</v>
      </c>
      <c r="O853">
        <v>70888</v>
      </c>
      <c r="P853">
        <v>1076710878</v>
      </c>
    </row>
    <row r="854" spans="1:16">
      <c r="A854" s="5" t="str">
        <f>CONCATENATE("rdx_city_",J854,"_",B854)</f>
        <v>rdx_city_BRA_10</v>
      </c>
      <c r="B854">
        <f>IF(I854=I853,B853+1,1)</f>
        <v>10</v>
      </c>
      <c r="C854" t="s">
        <v>1224</v>
      </c>
      <c r="D854" t="s">
        <v>1224</v>
      </c>
      <c r="E854">
        <v>-12.47</v>
      </c>
      <c r="F854">
        <v>-49.082</v>
      </c>
      <c r="G854" t="s">
        <v>1203</v>
      </c>
      <c r="H854" t="str">
        <f>IFERROR(VLOOKUP(I854,'country(26mar)'!C$2:D$251,2,FALSE),"")</f>
        <v>base.br</v>
      </c>
      <c r="I854" t="s">
        <v>1204</v>
      </c>
      <c r="J854" t="s">
        <v>1205</v>
      </c>
      <c r="K854" t="s">
        <v>1225</v>
      </c>
      <c r="L854" t="str">
        <f>CONCATENATE(G854," ",K854)</f>
        <v>Brazil Tocantins</v>
      </c>
      <c r="M854" t="str">
        <f>IFERROR(VLOOKUP(L854,'State(need_input)'!I$2:J$3992,2,FALSE),"")</f>
        <v>base.state_br_to</v>
      </c>
      <c r="O854">
        <v>10232</v>
      </c>
      <c r="P854">
        <v>1076121080</v>
      </c>
    </row>
    <row r="855" spans="1:16">
      <c r="A855" s="5" t="str">
        <f>CONCATENATE("rdx_city_",J855,"_",B855)</f>
        <v>rdx_city_BRA_11</v>
      </c>
      <c r="B855">
        <f>IF(I855=I854,B854+1,1)</f>
        <v>11</v>
      </c>
      <c r="C855" t="s">
        <v>1226</v>
      </c>
      <c r="D855" t="s">
        <v>1227</v>
      </c>
      <c r="E855">
        <v>2.05</v>
      </c>
      <c r="F855">
        <v>-50.8</v>
      </c>
      <c r="G855" t="s">
        <v>1203</v>
      </c>
      <c r="H855" t="str">
        <f>IFERROR(VLOOKUP(I855,'country(26mar)'!C$2:D$251,2,FALSE),"")</f>
        <v>base.br</v>
      </c>
      <c r="I855" t="s">
        <v>1204</v>
      </c>
      <c r="J855" t="s">
        <v>1205</v>
      </c>
      <c r="K855" t="s">
        <v>1226</v>
      </c>
      <c r="L855" t="str">
        <f>CONCATENATE(G855," ",K855)</f>
        <v>Brazil Amapá</v>
      </c>
      <c r="M855" t="str">
        <f>IFERROR(VLOOKUP(L855,'State(need_input)'!I$2:J$3992,2,FALSE),"")</f>
        <v>base.state_br_ap</v>
      </c>
      <c r="O855">
        <v>1947</v>
      </c>
      <c r="P855">
        <v>1076834242</v>
      </c>
    </row>
    <row r="856" spans="1:16">
      <c r="A856" s="5" t="str">
        <f>CONCATENATE("rdx_city_",J856,"_",B856)</f>
        <v>rdx_city_BRA_12</v>
      </c>
      <c r="B856">
        <f>IF(I856=I855,B855+1,1)</f>
        <v>12</v>
      </c>
      <c r="C856" t="s">
        <v>1228</v>
      </c>
      <c r="D856" t="s">
        <v>1228</v>
      </c>
      <c r="E856">
        <v>-22.7499</v>
      </c>
      <c r="F856">
        <v>-47.33</v>
      </c>
      <c r="G856" t="s">
        <v>1203</v>
      </c>
      <c r="H856" t="str">
        <f>IFERROR(VLOOKUP(I856,'country(26mar)'!C$2:D$251,2,FALSE),"")</f>
        <v>base.br</v>
      </c>
      <c r="I856" t="s">
        <v>1204</v>
      </c>
      <c r="J856" t="s">
        <v>1205</v>
      </c>
      <c r="K856" t="s">
        <v>1229</v>
      </c>
      <c r="L856" t="str">
        <f>CONCATENATE(G856," ",K856)</f>
        <v>Brazil São Paulo</v>
      </c>
      <c r="M856" t="str">
        <f>IFERROR(VLOOKUP(L856,'State(need_input)'!I$2:J$3992,2,FALSE),"")</f>
        <v>base.state_br_sp</v>
      </c>
      <c r="O856">
        <v>479472</v>
      </c>
      <c r="P856">
        <v>1076922153</v>
      </c>
    </row>
    <row r="857" spans="1:16">
      <c r="A857" s="5" t="str">
        <f>CONCATENATE("rdx_city_",J857,"_",B857)</f>
        <v>rdx_city_BRA_13</v>
      </c>
      <c r="B857">
        <f>IF(I857=I856,B856+1,1)</f>
        <v>13</v>
      </c>
      <c r="C857" t="s">
        <v>1230</v>
      </c>
      <c r="D857" t="s">
        <v>1231</v>
      </c>
      <c r="E857">
        <v>-16.3196</v>
      </c>
      <c r="F857">
        <v>-48.96</v>
      </c>
      <c r="G857" t="s">
        <v>1203</v>
      </c>
      <c r="H857" t="str">
        <f>IFERROR(VLOOKUP(I857,'country(26mar)'!C$2:D$251,2,FALSE),"")</f>
        <v>base.br</v>
      </c>
      <c r="I857" t="s">
        <v>1204</v>
      </c>
      <c r="J857" t="s">
        <v>1205</v>
      </c>
      <c r="K857" t="s">
        <v>1232</v>
      </c>
      <c r="L857" t="str">
        <f>CONCATENATE(G857," ",K857)</f>
        <v>Brazil Goiás</v>
      </c>
      <c r="M857" t="str">
        <f>IFERROR(VLOOKUP(L857,'State(need_input)'!I$2:J$3992,2,FALSE),"")</f>
        <v>base.state_br_go</v>
      </c>
      <c r="O857">
        <v>319587</v>
      </c>
      <c r="P857">
        <v>1076208869</v>
      </c>
    </row>
    <row r="858" spans="1:16">
      <c r="A858" s="5" t="str">
        <f>CONCATENATE("rdx_city_",J858,"_",B858)</f>
        <v>rdx_city_BRA_14</v>
      </c>
      <c r="B858">
        <f>IF(I858=I857,B857+1,1)</f>
        <v>14</v>
      </c>
      <c r="C858" t="s">
        <v>1233</v>
      </c>
      <c r="D858" t="s">
        <v>1233</v>
      </c>
      <c r="E858">
        <v>-20.9096</v>
      </c>
      <c r="F858">
        <v>-51.3799</v>
      </c>
      <c r="G858" t="s">
        <v>1203</v>
      </c>
      <c r="H858" t="str">
        <f>IFERROR(VLOOKUP(I858,'country(26mar)'!C$2:D$251,2,FALSE),"")</f>
        <v>base.br</v>
      </c>
      <c r="I858" t="s">
        <v>1204</v>
      </c>
      <c r="J858" t="s">
        <v>1205</v>
      </c>
      <c r="K858" t="s">
        <v>1229</v>
      </c>
      <c r="L858" t="str">
        <f>CONCATENATE(G858," ",K858)</f>
        <v>Brazil São Paulo</v>
      </c>
      <c r="M858" t="str">
        <f>IFERROR(VLOOKUP(L858,'State(need_input)'!I$2:J$3992,2,FALSE),"")</f>
        <v>base.state_br_sp</v>
      </c>
      <c r="O858">
        <v>52406</v>
      </c>
      <c r="P858">
        <v>1076417183</v>
      </c>
    </row>
    <row r="859" spans="1:16">
      <c r="A859" s="5" t="str">
        <f>CONCATENATE("rdx_city_",J859,"_",B859)</f>
        <v>rdx_city_BRA_15</v>
      </c>
      <c r="B859">
        <f>IF(I859=I858,B858+1,1)</f>
        <v>15</v>
      </c>
      <c r="C859" t="s">
        <v>1234</v>
      </c>
      <c r="D859" t="s">
        <v>1234</v>
      </c>
      <c r="E859">
        <v>-5.65</v>
      </c>
      <c r="F859">
        <v>-37.8</v>
      </c>
      <c r="G859" t="s">
        <v>1203</v>
      </c>
      <c r="H859" t="str">
        <f>IFERROR(VLOOKUP(I859,'country(26mar)'!C$2:D$251,2,FALSE),"")</f>
        <v>base.br</v>
      </c>
      <c r="I859" t="s">
        <v>1204</v>
      </c>
      <c r="J859" t="s">
        <v>1205</v>
      </c>
      <c r="K859" t="s">
        <v>1215</v>
      </c>
      <c r="L859" t="str">
        <f>CONCATENATE(G859," ",K859)</f>
        <v>Brazil Rio Grande do Norte</v>
      </c>
      <c r="M859" t="str">
        <f>IFERROR(VLOOKUP(L859,'State(need_input)'!I$2:J$3992,2,FALSE),"")</f>
        <v>base.state_br_rn</v>
      </c>
      <c r="O859">
        <v>16757</v>
      </c>
      <c r="P859">
        <v>1076092856</v>
      </c>
    </row>
    <row r="860" spans="1:16">
      <c r="A860" s="5" t="str">
        <f>CONCATENATE("rdx_city_",J860,"_",B860)</f>
        <v>rdx_city_BRA_16</v>
      </c>
      <c r="B860">
        <f>IF(I860=I859,B859+1,1)</f>
        <v>16</v>
      </c>
      <c r="C860" t="s">
        <v>1235</v>
      </c>
      <c r="D860" t="s">
        <v>1235</v>
      </c>
      <c r="E860">
        <v>-23.55</v>
      </c>
      <c r="F860">
        <v>-51.47</v>
      </c>
      <c r="G860" t="s">
        <v>1203</v>
      </c>
      <c r="H860" t="str">
        <f>IFERROR(VLOOKUP(I860,'country(26mar)'!C$2:D$251,2,FALSE),"")</f>
        <v>base.br</v>
      </c>
      <c r="I860" t="s">
        <v>1204</v>
      </c>
      <c r="J860" t="s">
        <v>1205</v>
      </c>
      <c r="K860" t="s">
        <v>435</v>
      </c>
      <c r="L860" t="str">
        <f>CONCATENATE(G860," ",K860)</f>
        <v>Brazil Paraná</v>
      </c>
      <c r="M860" t="str">
        <f>IFERROR(VLOOKUP(L860,'State(need_input)'!I$2:J$3992,2,FALSE),"")</f>
        <v>base.state_br_pr</v>
      </c>
      <c r="O860">
        <v>107085</v>
      </c>
      <c r="P860">
        <v>1076256387</v>
      </c>
    </row>
    <row r="861" spans="1:16">
      <c r="A861" s="5" t="str">
        <f>CONCATENATE("rdx_city_",J861,"_",B861)</f>
        <v>rdx_city_BRA_17</v>
      </c>
      <c r="B861">
        <f>IF(I861=I860,B860+1,1)</f>
        <v>17</v>
      </c>
      <c r="C861" t="s">
        <v>1236</v>
      </c>
      <c r="D861" t="s">
        <v>1236</v>
      </c>
      <c r="E861">
        <v>-20.4696</v>
      </c>
      <c r="F861">
        <v>-55.79</v>
      </c>
      <c r="G861" t="s">
        <v>1203</v>
      </c>
      <c r="H861" t="str">
        <f>IFERROR(VLOOKUP(I861,'country(26mar)'!C$2:D$251,2,FALSE),"")</f>
        <v>base.br</v>
      </c>
      <c r="I861" t="s">
        <v>1204</v>
      </c>
      <c r="J861" t="s">
        <v>1205</v>
      </c>
      <c r="K861" t="s">
        <v>1237</v>
      </c>
      <c r="L861" t="str">
        <f>CONCATENATE(G861," ",K861)</f>
        <v>Brazil Mato Grosso do Sul</v>
      </c>
      <c r="M861" t="str">
        <f>IFERROR(VLOOKUP(L861,'State(need_input)'!I$2:J$3992,2,FALSE),"")</f>
        <v>base.state_br_ms</v>
      </c>
      <c r="O861">
        <v>40803</v>
      </c>
      <c r="P861">
        <v>1076120417</v>
      </c>
    </row>
    <row r="862" spans="1:16">
      <c r="A862" s="5" t="str">
        <f>CONCATENATE("rdx_city_",J862,"_",B862)</f>
        <v>rdx_city_BRA_18</v>
      </c>
      <c r="B862">
        <f>IF(I862=I861,B861+1,1)</f>
        <v>18</v>
      </c>
      <c r="C862" t="s">
        <v>1238</v>
      </c>
      <c r="D862" t="s">
        <v>1238</v>
      </c>
      <c r="E862">
        <v>-10.9</v>
      </c>
      <c r="F862">
        <v>-37.12</v>
      </c>
      <c r="G862" t="s">
        <v>1203</v>
      </c>
      <c r="H862" t="str">
        <f>IFERROR(VLOOKUP(I862,'country(26mar)'!C$2:D$251,2,FALSE),"")</f>
        <v>base.br</v>
      </c>
      <c r="I862" t="s">
        <v>1204</v>
      </c>
      <c r="J862" t="s">
        <v>1205</v>
      </c>
      <c r="K862" t="s">
        <v>1239</v>
      </c>
      <c r="L862" t="str">
        <f>CONCATENATE(G862," ",K862)</f>
        <v>Brazil Sergipe</v>
      </c>
      <c r="M862" t="str">
        <f>IFERROR(VLOOKUP(L862,'State(need_input)'!I$2:J$3992,2,FALSE),"")</f>
        <v>base.state_br_se</v>
      </c>
      <c r="N862" t="s">
        <v>23</v>
      </c>
      <c r="O862">
        <v>685356</v>
      </c>
      <c r="P862">
        <v>1076527830</v>
      </c>
    </row>
    <row r="863" spans="1:16">
      <c r="A863" s="5" t="str">
        <f>CONCATENATE("rdx_city_",J863,"_",B863)</f>
        <v>rdx_city_BRA_19</v>
      </c>
      <c r="B863">
        <f>IF(I863=I862,B862+1,1)</f>
        <v>19</v>
      </c>
      <c r="C863" t="s">
        <v>1240</v>
      </c>
      <c r="D863" t="s">
        <v>1240</v>
      </c>
      <c r="E863">
        <v>-4.56</v>
      </c>
      <c r="F863">
        <v>-37.77</v>
      </c>
      <c r="G863" t="s">
        <v>1203</v>
      </c>
      <c r="H863" t="str">
        <f>IFERROR(VLOOKUP(I863,'country(26mar)'!C$2:D$251,2,FALSE),"")</f>
        <v>base.br</v>
      </c>
      <c r="I863" t="s">
        <v>1204</v>
      </c>
      <c r="J863" t="s">
        <v>1205</v>
      </c>
      <c r="K863" t="s">
        <v>1212</v>
      </c>
      <c r="L863" t="str">
        <f>CONCATENATE(G863," ",K863)</f>
        <v>Brazil Ceará</v>
      </c>
      <c r="M863" t="str">
        <f>IFERROR(VLOOKUP(L863,'State(need_input)'!I$2:J$3992,2,FALSE),"")</f>
        <v>base.state_br_ce</v>
      </c>
      <c r="O863">
        <v>44293</v>
      </c>
      <c r="P863">
        <v>1076708817</v>
      </c>
    </row>
    <row r="864" spans="1:16">
      <c r="A864" s="5" t="str">
        <f>CONCATENATE("rdx_city_",J864,"_",B864)</f>
        <v>rdx_city_BRA_20</v>
      </c>
      <c r="B864">
        <f>IF(I864=I863,B863+1,1)</f>
        <v>20</v>
      </c>
      <c r="C864" t="s">
        <v>1241</v>
      </c>
      <c r="D864" t="s">
        <v>1242</v>
      </c>
      <c r="E864">
        <v>-21.21</v>
      </c>
      <c r="F864">
        <v>-50.45</v>
      </c>
      <c r="G864" t="s">
        <v>1203</v>
      </c>
      <c r="H864" t="str">
        <f>IFERROR(VLOOKUP(I864,'country(26mar)'!C$2:D$251,2,FALSE),"")</f>
        <v>base.br</v>
      </c>
      <c r="I864" t="s">
        <v>1204</v>
      </c>
      <c r="J864" t="s">
        <v>1205</v>
      </c>
      <c r="K864" t="s">
        <v>1229</v>
      </c>
      <c r="L864" t="str">
        <f>CONCATENATE(G864," ",K864)</f>
        <v>Brazil São Paulo</v>
      </c>
      <c r="M864" t="str">
        <f>IFERROR(VLOOKUP(L864,'State(need_input)'!I$2:J$3992,2,FALSE),"")</f>
        <v>base.state_br_sp</v>
      </c>
      <c r="O864">
        <v>170024</v>
      </c>
      <c r="P864">
        <v>1076630308</v>
      </c>
    </row>
    <row r="865" spans="1:16">
      <c r="A865" s="5" t="str">
        <f>CONCATENATE("rdx_city_",J865,"_",B865)</f>
        <v>rdx_city_BRA_21</v>
      </c>
      <c r="B865">
        <f>IF(I865=I864,B864+1,1)</f>
        <v>21</v>
      </c>
      <c r="C865" t="s">
        <v>1243</v>
      </c>
      <c r="D865" t="s">
        <v>1244</v>
      </c>
      <c r="E865">
        <v>-16.8596</v>
      </c>
      <c r="F865">
        <v>-42.0699</v>
      </c>
      <c r="G865" t="s">
        <v>1203</v>
      </c>
      <c r="H865" t="str">
        <f>IFERROR(VLOOKUP(I865,'country(26mar)'!C$2:D$251,2,FALSE),"")</f>
        <v>base.br</v>
      </c>
      <c r="I865" t="s">
        <v>1204</v>
      </c>
      <c r="J865" t="s">
        <v>1205</v>
      </c>
      <c r="K865" t="s">
        <v>1220</v>
      </c>
      <c r="L865" t="str">
        <f>CONCATENATE(G865," ",K865)</f>
        <v>Brazil Minas Gerais</v>
      </c>
      <c r="M865" t="str">
        <f>IFERROR(VLOOKUP(L865,'State(need_input)'!I$2:J$3992,2,FALSE),"")</f>
        <v>base.state_br_mg</v>
      </c>
      <c r="O865">
        <v>22005</v>
      </c>
      <c r="P865">
        <v>1076501078</v>
      </c>
    </row>
    <row r="866" spans="1:16">
      <c r="A866" s="5" t="str">
        <f>CONCATENATE("rdx_city_",J866,"_",B866)</f>
        <v>rdx_city_BRA_22</v>
      </c>
      <c r="B866">
        <f>IF(I866=I865,B865+1,1)</f>
        <v>22</v>
      </c>
      <c r="C866" t="s">
        <v>1245</v>
      </c>
      <c r="D866" t="s">
        <v>1246</v>
      </c>
      <c r="E866">
        <v>-7.19</v>
      </c>
      <c r="F866">
        <v>-48.21</v>
      </c>
      <c r="G866" t="s">
        <v>1203</v>
      </c>
      <c r="H866" t="str">
        <f>IFERROR(VLOOKUP(I866,'country(26mar)'!C$2:D$251,2,FALSE),"")</f>
        <v>base.br</v>
      </c>
      <c r="I866" t="s">
        <v>1204</v>
      </c>
      <c r="J866" t="s">
        <v>1205</v>
      </c>
      <c r="K866" t="s">
        <v>1225</v>
      </c>
      <c r="L866" t="str">
        <f>CONCATENATE(G866," ",K866)</f>
        <v>Brazil Tocantins</v>
      </c>
      <c r="M866" t="str">
        <f>IFERROR(VLOOKUP(L866,'State(need_input)'!I$2:J$3992,2,FALSE),"")</f>
        <v>base.state_br_to</v>
      </c>
      <c r="O866">
        <v>50444</v>
      </c>
      <c r="P866">
        <v>1076632868</v>
      </c>
    </row>
    <row r="867" spans="1:16">
      <c r="A867" s="5" t="str">
        <f>CONCATENATE("rdx_city_",J867,"_",B867)</f>
        <v>rdx_city_BRA_23</v>
      </c>
      <c r="B867">
        <f>IF(I867=I866,B866+1,1)</f>
        <v>23</v>
      </c>
      <c r="C867" t="s">
        <v>1247</v>
      </c>
      <c r="D867" t="s">
        <v>1247</v>
      </c>
      <c r="E867">
        <v>-18.64</v>
      </c>
      <c r="F867">
        <v>-48.2</v>
      </c>
      <c r="G867" t="s">
        <v>1203</v>
      </c>
      <c r="H867" t="str">
        <f>IFERROR(VLOOKUP(I867,'country(26mar)'!C$2:D$251,2,FALSE),"")</f>
        <v>base.br</v>
      </c>
      <c r="I867" t="s">
        <v>1204</v>
      </c>
      <c r="J867" t="s">
        <v>1205</v>
      </c>
      <c r="K867" t="s">
        <v>1220</v>
      </c>
      <c r="L867" t="str">
        <f>CONCATENATE(G867," ",K867)</f>
        <v>Brazil Minas Gerais</v>
      </c>
      <c r="M867" t="str">
        <f>IFERROR(VLOOKUP(L867,'State(need_input)'!I$2:J$3992,2,FALSE),"")</f>
        <v>base.state_br_mg</v>
      </c>
      <c r="O867">
        <v>96565</v>
      </c>
      <c r="P867">
        <v>1076402865</v>
      </c>
    </row>
    <row r="868" spans="1:16">
      <c r="A868" s="5" t="str">
        <f>CONCATENATE("rdx_city_",J868,"_",B868)</f>
        <v>rdx_city_BRA_24</v>
      </c>
      <c r="B868">
        <f>IF(I868=I867,B867+1,1)</f>
        <v>24</v>
      </c>
      <c r="C868" t="s">
        <v>1248</v>
      </c>
      <c r="D868" t="s">
        <v>1248</v>
      </c>
      <c r="E868">
        <v>-9.75</v>
      </c>
      <c r="F868">
        <v>-36.67</v>
      </c>
      <c r="G868" t="s">
        <v>1203</v>
      </c>
      <c r="H868" t="str">
        <f>IFERROR(VLOOKUP(I868,'country(26mar)'!C$2:D$251,2,FALSE),"")</f>
        <v>base.br</v>
      </c>
      <c r="I868" t="s">
        <v>1204</v>
      </c>
      <c r="J868" t="s">
        <v>1205</v>
      </c>
      <c r="K868" t="s">
        <v>1249</v>
      </c>
      <c r="L868" t="str">
        <f>CONCATENATE(G868," ",K868)</f>
        <v>Brazil Alagoas</v>
      </c>
      <c r="M868" t="str">
        <f>IFERROR(VLOOKUP(L868,'State(need_input)'!I$2:J$3992,2,FALSE),"")</f>
        <v>base.state_br_al</v>
      </c>
      <c r="O868">
        <v>187668</v>
      </c>
      <c r="P868">
        <v>1076615737</v>
      </c>
    </row>
    <row r="869" spans="1:16">
      <c r="A869" s="5" t="str">
        <f>CONCATENATE("rdx_city_",J869,"_",B869)</f>
        <v>rdx_city_BRA_25</v>
      </c>
      <c r="B869">
        <f>IF(I869=I868,B868+1,1)</f>
        <v>25</v>
      </c>
      <c r="C869" t="s">
        <v>1250</v>
      </c>
      <c r="D869" t="s">
        <v>1250</v>
      </c>
      <c r="E869">
        <v>-23.41</v>
      </c>
      <c r="F869">
        <v>-51.43</v>
      </c>
      <c r="G869" t="s">
        <v>1203</v>
      </c>
      <c r="H869" t="str">
        <f>IFERROR(VLOOKUP(I869,'country(26mar)'!C$2:D$251,2,FALSE),"")</f>
        <v>base.br</v>
      </c>
      <c r="I869" t="s">
        <v>1204</v>
      </c>
      <c r="J869" t="s">
        <v>1205</v>
      </c>
      <c r="K869" t="s">
        <v>435</v>
      </c>
      <c r="L869" t="str">
        <f>CONCATENATE(G869," ",K869)</f>
        <v>Brazil Paraná</v>
      </c>
      <c r="M869" t="str">
        <f>IFERROR(VLOOKUP(L869,'State(need_input)'!I$2:J$3992,2,FALSE),"")</f>
        <v>base.state_br_pr</v>
      </c>
      <c r="O869">
        <v>97512</v>
      </c>
      <c r="P869">
        <v>1076623771</v>
      </c>
    </row>
    <row r="870" spans="1:16">
      <c r="A870" s="5" t="str">
        <f>CONCATENATE("rdx_city_",J870,"_",B870)</f>
        <v>rdx_city_BRA_26</v>
      </c>
      <c r="B870">
        <f>IF(I870=I869,B869+1,1)</f>
        <v>26</v>
      </c>
      <c r="C870" t="s">
        <v>1251</v>
      </c>
      <c r="D870" t="s">
        <v>1252</v>
      </c>
      <c r="E870">
        <v>-28.94</v>
      </c>
      <c r="F870">
        <v>-49.5</v>
      </c>
      <c r="G870" t="s">
        <v>1203</v>
      </c>
      <c r="H870" t="str">
        <f>IFERROR(VLOOKUP(I870,'country(26mar)'!C$2:D$251,2,FALSE),"")</f>
        <v>base.br</v>
      </c>
      <c r="I870" t="s">
        <v>1204</v>
      </c>
      <c r="J870" t="s">
        <v>1205</v>
      </c>
      <c r="K870" t="s">
        <v>1253</v>
      </c>
      <c r="L870" t="str">
        <f>CONCATENATE(G870," ",K870)</f>
        <v>Brazil Santa Catarina</v>
      </c>
      <c r="M870" t="str">
        <f>IFERROR(VLOOKUP(L870,'State(need_input)'!I$2:J$3992,2,FALSE),"")</f>
        <v>base.state_br_sc</v>
      </c>
      <c r="O870">
        <v>43444</v>
      </c>
      <c r="P870">
        <v>1076532332</v>
      </c>
    </row>
    <row r="871" spans="1:16">
      <c r="A871" s="5" t="str">
        <f>CONCATENATE("rdx_city_",J871,"_",B871)</f>
        <v>rdx_city_BRA_27</v>
      </c>
      <c r="B871">
        <f>IF(I871=I870,B870+1,1)</f>
        <v>27</v>
      </c>
      <c r="C871" t="s">
        <v>1254</v>
      </c>
      <c r="D871" t="s">
        <v>1255</v>
      </c>
      <c r="E871">
        <v>-19.5796</v>
      </c>
      <c r="F871">
        <v>-46.95</v>
      </c>
      <c r="G871" t="s">
        <v>1203</v>
      </c>
      <c r="H871" t="str">
        <f>IFERROR(VLOOKUP(I871,'country(26mar)'!C$2:D$251,2,FALSE),"")</f>
        <v>base.br</v>
      </c>
      <c r="I871" t="s">
        <v>1204</v>
      </c>
      <c r="J871" t="s">
        <v>1205</v>
      </c>
      <c r="K871" t="s">
        <v>1220</v>
      </c>
      <c r="L871" t="str">
        <f>CONCATENATE(G871," ",K871)</f>
        <v>Brazil Minas Gerais</v>
      </c>
      <c r="M871" t="str">
        <f>IFERROR(VLOOKUP(L871,'State(need_input)'!I$2:J$3992,2,FALSE),"")</f>
        <v>base.state_br_mg</v>
      </c>
      <c r="O871">
        <v>82595</v>
      </c>
      <c r="P871">
        <v>1076259402</v>
      </c>
    </row>
    <row r="872" spans="1:16">
      <c r="A872" s="5" t="str">
        <f>CONCATENATE("rdx_city_",J872,"_",B872)</f>
        <v>rdx_city_BRA_28</v>
      </c>
      <c r="B872">
        <f>IF(I872=I871,B871+1,1)</f>
        <v>28</v>
      </c>
      <c r="C872" t="s">
        <v>1256</v>
      </c>
      <c r="D872" t="s">
        <v>1256</v>
      </c>
      <c r="E872">
        <v>-8.42</v>
      </c>
      <c r="F872">
        <v>-37.07</v>
      </c>
      <c r="G872" t="s">
        <v>1203</v>
      </c>
      <c r="H872" t="str">
        <f>IFERROR(VLOOKUP(I872,'country(26mar)'!C$2:D$251,2,FALSE),"")</f>
        <v>base.br</v>
      </c>
      <c r="I872" t="s">
        <v>1204</v>
      </c>
      <c r="J872" t="s">
        <v>1205</v>
      </c>
      <c r="K872" t="s">
        <v>1257</v>
      </c>
      <c r="L872" t="str">
        <f>CONCATENATE(G872," ",K872)</f>
        <v>Brazil Pernambuco</v>
      </c>
      <c r="M872" t="str">
        <f>IFERROR(VLOOKUP(L872,'State(need_input)'!I$2:J$3992,2,FALSE),"")</f>
        <v>base.state_br_pe</v>
      </c>
      <c r="O872">
        <v>57163</v>
      </c>
      <c r="P872">
        <v>1076499713</v>
      </c>
    </row>
    <row r="873" spans="1:16">
      <c r="A873" s="5" t="str">
        <f>CONCATENATE("rdx_city_",J873,"_",B873)</f>
        <v>rdx_city_BRA_29</v>
      </c>
      <c r="B873">
        <f>IF(I873=I872,B872+1,1)</f>
        <v>29</v>
      </c>
      <c r="C873" t="s">
        <v>1258</v>
      </c>
      <c r="D873" t="s">
        <v>1258</v>
      </c>
      <c r="E873">
        <v>-9.17</v>
      </c>
      <c r="F873">
        <v>-60.64</v>
      </c>
      <c r="G873" t="s">
        <v>1203</v>
      </c>
      <c r="H873" t="str">
        <f>IFERROR(VLOOKUP(I873,'country(26mar)'!C$2:D$251,2,FALSE),"")</f>
        <v>base.br</v>
      </c>
      <c r="I873" t="s">
        <v>1204</v>
      </c>
      <c r="J873" t="s">
        <v>1205</v>
      </c>
      <c r="K873" t="s">
        <v>1222</v>
      </c>
      <c r="L873" t="str">
        <f>CONCATENATE(G873," ",K873)</f>
        <v>Brazil Mato Grosso</v>
      </c>
      <c r="M873" t="str">
        <f>IFERROR(VLOOKUP(L873,'State(need_input)'!I$2:J$3992,2,FALSE),"")</f>
        <v>base.state_br_mt</v>
      </c>
      <c r="O873">
        <v>26983</v>
      </c>
      <c r="P873">
        <v>1076078271</v>
      </c>
    </row>
    <row r="874" spans="1:16">
      <c r="A874" s="5" t="str">
        <f>CONCATENATE("rdx_city_",J874,"_",B874)</f>
        <v>rdx_city_BRA_30</v>
      </c>
      <c r="B874">
        <f>IF(I874=I873,B873+1,1)</f>
        <v>30</v>
      </c>
      <c r="C874" t="s">
        <v>1259</v>
      </c>
      <c r="D874" t="s">
        <v>1259</v>
      </c>
      <c r="E874">
        <v>-9.9396</v>
      </c>
      <c r="F874">
        <v>-63.08</v>
      </c>
      <c r="G874" t="s">
        <v>1203</v>
      </c>
      <c r="H874" t="str">
        <f>IFERROR(VLOOKUP(I874,'country(26mar)'!C$2:D$251,2,FALSE),"")</f>
        <v>base.br</v>
      </c>
      <c r="I874" t="s">
        <v>1204</v>
      </c>
      <c r="J874" t="s">
        <v>1205</v>
      </c>
      <c r="K874" t="s">
        <v>1209</v>
      </c>
      <c r="L874" t="str">
        <f>CONCATENATE(G874," ",K874)</f>
        <v>Brazil Rondônia</v>
      </c>
      <c r="M874" t="str">
        <f>IFERROR(VLOOKUP(L874,'State(need_input)'!I$2:J$3992,2,FALSE),"")</f>
        <v>base.state_br_ro</v>
      </c>
      <c r="O874">
        <v>58096</v>
      </c>
      <c r="P874">
        <v>1076442639</v>
      </c>
    </row>
    <row r="875" spans="1:16">
      <c r="A875" s="5" t="str">
        <f>CONCATENATE("rdx_city_",J875,"_",B875)</f>
        <v>rdx_city_BRA_31</v>
      </c>
      <c r="B875">
        <f>IF(I875=I874,B874+1,1)</f>
        <v>31</v>
      </c>
      <c r="C875" t="s">
        <v>1260</v>
      </c>
      <c r="D875" t="s">
        <v>1260</v>
      </c>
      <c r="E875">
        <v>-22.6596</v>
      </c>
      <c r="F875">
        <v>-50.42</v>
      </c>
      <c r="G875" t="s">
        <v>1203</v>
      </c>
      <c r="H875" t="str">
        <f>IFERROR(VLOOKUP(I875,'country(26mar)'!C$2:D$251,2,FALSE),"")</f>
        <v>base.br</v>
      </c>
      <c r="I875" t="s">
        <v>1204</v>
      </c>
      <c r="J875" t="s">
        <v>1205</v>
      </c>
      <c r="K875" t="s">
        <v>1229</v>
      </c>
      <c r="L875" t="str">
        <f>CONCATENATE(G875," ",K875)</f>
        <v>Brazil São Paulo</v>
      </c>
      <c r="M875" t="str">
        <f>IFERROR(VLOOKUP(L875,'State(need_input)'!I$2:J$3992,2,FALSE),"")</f>
        <v>base.state_br_sp</v>
      </c>
      <c r="O875">
        <v>87471</v>
      </c>
      <c r="P875">
        <v>1076782502</v>
      </c>
    </row>
    <row r="876" spans="1:16">
      <c r="A876" s="5" t="str">
        <f>CONCATENATE("rdx_city_",J876,"_",B876)</f>
        <v>rdx_city_BRA_32</v>
      </c>
      <c r="B876">
        <f>IF(I876=I875,B875+1,1)</f>
        <v>32</v>
      </c>
      <c r="C876" t="s">
        <v>1261</v>
      </c>
      <c r="D876" t="s">
        <v>1262</v>
      </c>
      <c r="E876">
        <v>-23.11</v>
      </c>
      <c r="F876">
        <v>-48.93</v>
      </c>
      <c r="G876" t="s">
        <v>1203</v>
      </c>
      <c r="H876" t="str">
        <f>IFERROR(VLOOKUP(I876,'country(26mar)'!C$2:D$251,2,FALSE),"")</f>
        <v>base.br</v>
      </c>
      <c r="I876" t="s">
        <v>1204</v>
      </c>
      <c r="J876" t="s">
        <v>1205</v>
      </c>
      <c r="K876" t="s">
        <v>1229</v>
      </c>
      <c r="L876" t="str">
        <f>CONCATENATE(G876," ",K876)</f>
        <v>Brazil São Paulo</v>
      </c>
      <c r="M876" t="str">
        <f>IFERROR(VLOOKUP(L876,'State(need_input)'!I$2:J$3992,2,FALSE),"")</f>
        <v>base.state_br_sp</v>
      </c>
      <c r="O876">
        <v>81285</v>
      </c>
      <c r="P876">
        <v>1076118860</v>
      </c>
    </row>
    <row r="877" spans="1:16">
      <c r="A877" s="5" t="str">
        <f>CONCATENATE("rdx_city_",J877,"_",B877)</f>
        <v>rdx_city_BRA_33</v>
      </c>
      <c r="B877">
        <f>IF(I877=I876,B876+1,1)</f>
        <v>33</v>
      </c>
      <c r="C877" t="s">
        <v>1263</v>
      </c>
      <c r="D877" t="s">
        <v>1263</v>
      </c>
      <c r="E877">
        <v>-4.23</v>
      </c>
      <c r="F877">
        <v>-44.8</v>
      </c>
      <c r="G877" t="s">
        <v>1203</v>
      </c>
      <c r="H877" t="str">
        <f>IFERROR(VLOOKUP(I877,'country(26mar)'!C$2:D$251,2,FALSE),"")</f>
        <v>base.br</v>
      </c>
      <c r="I877" t="s">
        <v>1204</v>
      </c>
      <c r="J877" t="s">
        <v>1205</v>
      </c>
      <c r="K877" t="s">
        <v>1264</v>
      </c>
      <c r="L877" t="str">
        <f>CONCATENATE(G877," ",K877)</f>
        <v>Brazil Maranhão</v>
      </c>
      <c r="M877" t="str">
        <f>IFERROR(VLOOKUP(L877,'State(need_input)'!I$2:J$3992,2,FALSE),"")</f>
        <v>base.state_br_ma</v>
      </c>
      <c r="O877">
        <v>72372</v>
      </c>
      <c r="P877">
        <v>1076125117</v>
      </c>
    </row>
    <row r="878" spans="1:16">
      <c r="A878" s="5" t="str">
        <f>CONCATENATE("rdx_city_",J878,"_",B878)</f>
        <v>rdx_city_BRA_34</v>
      </c>
      <c r="B878">
        <f>IF(I878=I877,B877+1,1)</f>
        <v>34</v>
      </c>
      <c r="C878" t="s">
        <v>1265</v>
      </c>
      <c r="D878" t="s">
        <v>1266</v>
      </c>
      <c r="E878">
        <v>-31.32</v>
      </c>
      <c r="F878">
        <v>-54.1</v>
      </c>
      <c r="G878" t="s">
        <v>1203</v>
      </c>
      <c r="H878" t="str">
        <f>IFERROR(VLOOKUP(I878,'country(26mar)'!C$2:D$251,2,FALSE),"")</f>
        <v>base.br</v>
      </c>
      <c r="I878" t="s">
        <v>1204</v>
      </c>
      <c r="J878" t="s">
        <v>1205</v>
      </c>
      <c r="K878" t="s">
        <v>1267</v>
      </c>
      <c r="L878" t="str">
        <f>CONCATENATE(G878," ",K878)</f>
        <v>Brazil Rio Grande do Sul</v>
      </c>
      <c r="M878" t="str">
        <f>IFERROR(VLOOKUP(L878,'State(need_input)'!I$2:J$3992,2,FALSE),"")</f>
        <v>base.state_br_rs</v>
      </c>
      <c r="O878">
        <v>106098</v>
      </c>
      <c r="P878">
        <v>1076515015</v>
      </c>
    </row>
    <row r="879" spans="1:16">
      <c r="A879" s="5" t="str">
        <f>CONCATENATE("rdx_city_",J879,"_",B879)</f>
        <v>rdx_city_BRA_35</v>
      </c>
      <c r="B879">
        <f>IF(I879=I878,B878+1,1)</f>
        <v>35</v>
      </c>
      <c r="C879" t="s">
        <v>1268</v>
      </c>
      <c r="D879" t="s">
        <v>1268</v>
      </c>
      <c r="E879">
        <v>-7.52</v>
      </c>
      <c r="F879">
        <v>-46.05</v>
      </c>
      <c r="G879" t="s">
        <v>1203</v>
      </c>
      <c r="H879" t="str">
        <f>IFERROR(VLOOKUP(I879,'country(26mar)'!C$2:D$251,2,FALSE),"")</f>
        <v>base.br</v>
      </c>
      <c r="I879" t="s">
        <v>1204</v>
      </c>
      <c r="J879" t="s">
        <v>1205</v>
      </c>
      <c r="K879" t="s">
        <v>1264</v>
      </c>
      <c r="L879" t="str">
        <f>CONCATENATE(G879," ",K879)</f>
        <v>Brazil Maranhão</v>
      </c>
      <c r="M879" t="str">
        <f>IFERROR(VLOOKUP(L879,'State(need_input)'!I$2:J$3992,2,FALSE),"")</f>
        <v>base.state_br_ma</v>
      </c>
      <c r="O879">
        <v>68056</v>
      </c>
      <c r="P879">
        <v>1076067021</v>
      </c>
    </row>
    <row r="880" spans="1:16">
      <c r="A880" s="5" t="str">
        <f>CONCATENATE("rdx_city_",J880,"_",B880)</f>
        <v>rdx_city_BRA_36</v>
      </c>
      <c r="B880">
        <f>IF(I880=I879,B879+1,1)</f>
        <v>36</v>
      </c>
      <c r="C880" t="s">
        <v>1269</v>
      </c>
      <c r="D880" t="s">
        <v>1269</v>
      </c>
      <c r="E880">
        <v>-21.22</v>
      </c>
      <c r="F880">
        <v>-43.77</v>
      </c>
      <c r="G880" t="s">
        <v>1203</v>
      </c>
      <c r="H880" t="str">
        <f>IFERROR(VLOOKUP(I880,'country(26mar)'!C$2:D$251,2,FALSE),"")</f>
        <v>base.br</v>
      </c>
      <c r="I880" t="s">
        <v>1204</v>
      </c>
      <c r="J880" t="s">
        <v>1205</v>
      </c>
      <c r="K880" t="s">
        <v>1220</v>
      </c>
      <c r="L880" t="str">
        <f>CONCATENATE(G880," ",K880)</f>
        <v>Brazil Minas Gerais</v>
      </c>
      <c r="M880" t="str">
        <f>IFERROR(VLOOKUP(L880,'State(need_input)'!I$2:J$3992,2,FALSE),"")</f>
        <v>base.state_br_mg</v>
      </c>
      <c r="O880">
        <v>122211</v>
      </c>
      <c r="P880">
        <v>1076877003</v>
      </c>
    </row>
    <row r="881" spans="1:16">
      <c r="A881" s="5" t="str">
        <f>CONCATENATE("rdx_city_",J881,"_",B881)</f>
        <v>rdx_city_BRA_37</v>
      </c>
      <c r="B881">
        <f>IF(I881=I880,B880+1,1)</f>
        <v>37</v>
      </c>
      <c r="C881" t="s">
        <v>1270</v>
      </c>
      <c r="D881" t="s">
        <v>1270</v>
      </c>
      <c r="E881">
        <v>-0.975</v>
      </c>
      <c r="F881">
        <v>-62.9239</v>
      </c>
      <c r="G881" t="s">
        <v>1203</v>
      </c>
      <c r="H881" t="str">
        <f>IFERROR(VLOOKUP(I881,'country(26mar)'!C$2:D$251,2,FALSE),"")</f>
        <v>base.br</v>
      </c>
      <c r="I881" t="s">
        <v>1204</v>
      </c>
      <c r="J881" t="s">
        <v>1205</v>
      </c>
      <c r="K881" t="s">
        <v>1271</v>
      </c>
      <c r="L881" t="str">
        <f>CONCATENATE(G881," ",K881)</f>
        <v>Brazil Amazonas</v>
      </c>
      <c r="M881" t="str">
        <f>IFERROR(VLOOKUP(L881,'State(need_input)'!I$2:J$3992,2,FALSE),"")</f>
        <v>base.state_br_am</v>
      </c>
      <c r="O881">
        <v>12584</v>
      </c>
      <c r="P881">
        <v>1076105080</v>
      </c>
    </row>
    <row r="882" spans="1:16">
      <c r="A882" s="5" t="str">
        <f>CONCATENATE("rdx_city_",J882,"_",B882)</f>
        <v>rdx_city_BRA_38</v>
      </c>
      <c r="B882">
        <f>IF(I882=I881,B881+1,1)</f>
        <v>38</v>
      </c>
      <c r="C882" t="s">
        <v>1272</v>
      </c>
      <c r="D882" t="s">
        <v>1272</v>
      </c>
      <c r="E882">
        <v>-15.0696</v>
      </c>
      <c r="F882">
        <v>-57.19</v>
      </c>
      <c r="G882" t="s">
        <v>1203</v>
      </c>
      <c r="H882" t="str">
        <f>IFERROR(VLOOKUP(I882,'country(26mar)'!C$2:D$251,2,FALSE),"")</f>
        <v>base.br</v>
      </c>
      <c r="I882" t="s">
        <v>1204</v>
      </c>
      <c r="J882" t="s">
        <v>1205</v>
      </c>
      <c r="K882" t="s">
        <v>1222</v>
      </c>
      <c r="L882" t="str">
        <f>CONCATENATE(G882," ",K882)</f>
        <v>Brazil Mato Grosso</v>
      </c>
      <c r="M882" t="str">
        <f>IFERROR(VLOOKUP(L882,'State(need_input)'!I$2:J$3992,2,FALSE),"")</f>
        <v>base.state_br_mt</v>
      </c>
      <c r="O882">
        <v>31311</v>
      </c>
      <c r="P882">
        <v>1076717726</v>
      </c>
    </row>
    <row r="883" spans="1:16">
      <c r="A883" s="5" t="str">
        <f>CONCATENATE("rdx_city_",J883,"_",B883)</f>
        <v>rdx_city_BRA_39</v>
      </c>
      <c r="B883">
        <f>IF(I883=I882,B882+1,1)</f>
        <v>39</v>
      </c>
      <c r="C883" t="s">
        <v>1273</v>
      </c>
      <c r="D883" t="s">
        <v>1273</v>
      </c>
      <c r="E883">
        <v>-5.5096</v>
      </c>
      <c r="F883">
        <v>-45.26</v>
      </c>
      <c r="G883" t="s">
        <v>1203</v>
      </c>
      <c r="H883" t="str">
        <f>IFERROR(VLOOKUP(I883,'country(26mar)'!C$2:D$251,2,FALSE),"")</f>
        <v>base.br</v>
      </c>
      <c r="I883" t="s">
        <v>1204</v>
      </c>
      <c r="J883" t="s">
        <v>1205</v>
      </c>
      <c r="K883" t="s">
        <v>1264</v>
      </c>
      <c r="L883" t="str">
        <f>CONCATENATE(G883," ",K883)</f>
        <v>Brazil Maranhão</v>
      </c>
      <c r="M883" t="str">
        <f>IFERROR(VLOOKUP(L883,'State(need_input)'!I$2:J$3992,2,FALSE),"")</f>
        <v>base.state_br_ma</v>
      </c>
      <c r="O883">
        <v>48901</v>
      </c>
      <c r="P883">
        <v>1076745135</v>
      </c>
    </row>
    <row r="884" spans="1:16">
      <c r="A884" s="5" t="str">
        <f>CONCATENATE("rdx_city_",J884,"_",B884)</f>
        <v>rdx_city_BRA_40</v>
      </c>
      <c r="B884">
        <f>IF(I884=I883,B883+1,1)</f>
        <v>40</v>
      </c>
      <c r="C884" t="s">
        <v>1274</v>
      </c>
      <c r="D884" t="s">
        <v>1275</v>
      </c>
      <c r="E884">
        <v>-15.8796</v>
      </c>
      <c r="F884">
        <v>-52.26</v>
      </c>
      <c r="G884" t="s">
        <v>1203</v>
      </c>
      <c r="H884" t="str">
        <f>IFERROR(VLOOKUP(I884,'country(26mar)'!C$2:D$251,2,FALSE),"")</f>
        <v>base.br</v>
      </c>
      <c r="I884" t="s">
        <v>1204</v>
      </c>
      <c r="J884" t="s">
        <v>1205</v>
      </c>
      <c r="K884" t="s">
        <v>1222</v>
      </c>
      <c r="L884" t="str">
        <f>CONCATENATE(G884," ",K884)</f>
        <v>Brazil Mato Grosso</v>
      </c>
      <c r="M884" t="str">
        <f>IFERROR(VLOOKUP(L884,'State(need_input)'!I$2:J$3992,2,FALSE),"")</f>
        <v>base.state_br_mt</v>
      </c>
      <c r="O884">
        <v>52398</v>
      </c>
      <c r="P884">
        <v>1076425403</v>
      </c>
    </row>
    <row r="885" spans="1:16">
      <c r="A885" s="5" t="str">
        <f>CONCATENATE("rdx_city_",J885,"_",B885)</f>
        <v>rdx_city_BRA_41</v>
      </c>
      <c r="B885">
        <f>IF(I885=I884,B884+1,1)</f>
        <v>41</v>
      </c>
      <c r="C885" t="s">
        <v>1276</v>
      </c>
      <c r="D885" t="s">
        <v>1276</v>
      </c>
      <c r="E885">
        <v>-22.56</v>
      </c>
      <c r="F885">
        <v>-44.17</v>
      </c>
      <c r="G885" t="s">
        <v>1203</v>
      </c>
      <c r="H885" t="str">
        <f>IFERROR(VLOOKUP(I885,'country(26mar)'!C$2:D$251,2,FALSE),"")</f>
        <v>base.br</v>
      </c>
      <c r="I885" t="s">
        <v>1204</v>
      </c>
      <c r="J885" t="s">
        <v>1205</v>
      </c>
      <c r="K885" t="s">
        <v>1277</v>
      </c>
      <c r="L885" t="str">
        <f>CONCATENATE(G885," ",K885)</f>
        <v>Brazil Rio de Janeiro</v>
      </c>
      <c r="M885" t="str">
        <f>IFERROR(VLOOKUP(L885,'State(need_input)'!I$2:J$3992,2,FALSE),"")</f>
        <v>base.state_br_rj</v>
      </c>
      <c r="O885">
        <v>169386</v>
      </c>
      <c r="P885">
        <v>1076686083</v>
      </c>
    </row>
    <row r="886" spans="1:16">
      <c r="A886" s="5" t="str">
        <f>CONCATENATE("rdx_city_",J886,"_",B886)</f>
        <v>rdx_city_BRA_42</v>
      </c>
      <c r="B886">
        <f>IF(I886=I885,B885+1,1)</f>
        <v>42</v>
      </c>
      <c r="C886" t="s">
        <v>1278</v>
      </c>
      <c r="D886" t="s">
        <v>1278</v>
      </c>
      <c r="E886">
        <v>-4.25</v>
      </c>
      <c r="F886">
        <v>-42.3</v>
      </c>
      <c r="G886" t="s">
        <v>1203</v>
      </c>
      <c r="H886" t="str">
        <f>IFERROR(VLOOKUP(I886,'country(26mar)'!C$2:D$251,2,FALSE),"")</f>
        <v>base.br</v>
      </c>
      <c r="I886" t="s">
        <v>1204</v>
      </c>
      <c r="J886" t="s">
        <v>1205</v>
      </c>
      <c r="K886" t="s">
        <v>1279</v>
      </c>
      <c r="L886" t="str">
        <f>CONCATENATE(G886," ",K886)</f>
        <v>Brazil Piauí</v>
      </c>
      <c r="M886" t="str">
        <f>IFERROR(VLOOKUP(L886,'State(need_input)'!I$2:J$3992,2,FALSE),"")</f>
        <v>base.state_br_pi</v>
      </c>
      <c r="O886">
        <v>21597</v>
      </c>
      <c r="P886">
        <v>1076766658</v>
      </c>
    </row>
    <row r="887" spans="1:16">
      <c r="A887" s="5" t="str">
        <f>CONCATENATE("rdx_city_",J887,"_",B887)</f>
        <v>rdx_city_BRA_43</v>
      </c>
      <c r="B887">
        <f>IF(I887=I886,B886+1,1)</f>
        <v>43</v>
      </c>
      <c r="C887" t="s">
        <v>1280</v>
      </c>
      <c r="D887" t="s">
        <v>1280</v>
      </c>
      <c r="E887">
        <v>-12.14</v>
      </c>
      <c r="F887">
        <v>-45</v>
      </c>
      <c r="G887" t="s">
        <v>1203</v>
      </c>
      <c r="H887" t="str">
        <f>IFERROR(VLOOKUP(I887,'country(26mar)'!C$2:D$251,2,FALSE),"")</f>
        <v>base.br</v>
      </c>
      <c r="I887" t="s">
        <v>1204</v>
      </c>
      <c r="J887" t="s">
        <v>1205</v>
      </c>
      <c r="K887" t="s">
        <v>1217</v>
      </c>
      <c r="L887" t="str">
        <f>CONCATENATE(G887," ",K887)</f>
        <v>Brazil Bahia</v>
      </c>
      <c r="M887" t="str">
        <f>IFERROR(VLOOKUP(L887,'State(need_input)'!I$2:J$3992,2,FALSE),"")</f>
        <v>base.state_br_ba</v>
      </c>
      <c r="O887">
        <v>158292</v>
      </c>
      <c r="P887">
        <v>1076854674</v>
      </c>
    </row>
    <row r="888" spans="1:16">
      <c r="A888" s="5" t="str">
        <f>CONCATENATE("rdx_city_",J888,"_",B888)</f>
        <v>rdx_city_BRA_44</v>
      </c>
      <c r="B888">
        <f>IF(I888=I887,B887+1,1)</f>
        <v>44</v>
      </c>
      <c r="C888" t="s">
        <v>1281</v>
      </c>
      <c r="D888" t="s">
        <v>1281</v>
      </c>
      <c r="E888">
        <v>-8.8296</v>
      </c>
      <c r="F888">
        <v>-35.2</v>
      </c>
      <c r="G888" t="s">
        <v>1203</v>
      </c>
      <c r="H888" t="str">
        <f>IFERROR(VLOOKUP(I888,'country(26mar)'!C$2:D$251,2,FALSE),"")</f>
        <v>base.br</v>
      </c>
      <c r="I888" t="s">
        <v>1204</v>
      </c>
      <c r="J888" t="s">
        <v>1205</v>
      </c>
      <c r="K888" t="s">
        <v>1257</v>
      </c>
      <c r="L888" t="str">
        <f>CONCATENATE(G888," ",K888)</f>
        <v>Brazil Pernambuco</v>
      </c>
      <c r="M888" t="str">
        <f>IFERROR(VLOOKUP(L888,'State(need_input)'!I$2:J$3992,2,FALSE),"")</f>
        <v>base.state_br_pe</v>
      </c>
      <c r="O888">
        <v>35565</v>
      </c>
      <c r="P888">
        <v>1076661261</v>
      </c>
    </row>
    <row r="889" spans="1:16">
      <c r="A889" s="5" t="str">
        <f>CONCATENATE("rdx_city_",J889,"_",B889)</f>
        <v>rdx_city_BRA_45</v>
      </c>
      <c r="B889">
        <f>IF(I889=I888,B888+1,1)</f>
        <v>45</v>
      </c>
      <c r="C889" t="s">
        <v>1282</v>
      </c>
      <c r="D889" t="s">
        <v>1282</v>
      </c>
      <c r="E889">
        <v>-20.55</v>
      </c>
      <c r="F889">
        <v>-48.58</v>
      </c>
      <c r="G889" t="s">
        <v>1203</v>
      </c>
      <c r="H889" t="str">
        <f>IFERROR(VLOOKUP(I889,'country(26mar)'!C$2:D$251,2,FALSE),"")</f>
        <v>base.br</v>
      </c>
      <c r="I889" t="s">
        <v>1204</v>
      </c>
      <c r="J889" t="s">
        <v>1205</v>
      </c>
      <c r="K889" t="s">
        <v>1229</v>
      </c>
      <c r="L889" t="str">
        <f>CONCATENATE(G889," ",K889)</f>
        <v>Brazil São Paulo</v>
      </c>
      <c r="M889" t="str">
        <f>IFERROR(VLOOKUP(L889,'State(need_input)'!I$2:J$3992,2,FALSE),"")</f>
        <v>base.state_br_sp</v>
      </c>
      <c r="O889">
        <v>101220</v>
      </c>
      <c r="P889">
        <v>1076042195</v>
      </c>
    </row>
    <row r="890" spans="1:16">
      <c r="A890" s="5" t="str">
        <f>CONCATENATE("rdx_city_",J890,"_",B890)</f>
        <v>rdx_city_BRA_46</v>
      </c>
      <c r="B890">
        <f>IF(I890=I889,B889+1,1)</f>
        <v>46</v>
      </c>
      <c r="C890" t="s">
        <v>1283</v>
      </c>
      <c r="D890" t="s">
        <v>1283</v>
      </c>
      <c r="E890">
        <v>-20.89</v>
      </c>
      <c r="F890">
        <v>-47.59</v>
      </c>
      <c r="G890" t="s">
        <v>1203</v>
      </c>
      <c r="H890" t="str">
        <f>IFERROR(VLOOKUP(I890,'country(26mar)'!C$2:D$251,2,FALSE),"")</f>
        <v>base.br</v>
      </c>
      <c r="I890" t="s">
        <v>1204</v>
      </c>
      <c r="J890" t="s">
        <v>1205</v>
      </c>
      <c r="K890" t="s">
        <v>1229</v>
      </c>
      <c r="L890" t="str">
        <f>CONCATENATE(G890," ",K890)</f>
        <v>Brazil São Paulo</v>
      </c>
      <c r="M890" t="str">
        <f>IFERROR(VLOOKUP(L890,'State(need_input)'!I$2:J$3992,2,FALSE),"")</f>
        <v>base.state_br_sp</v>
      </c>
      <c r="O890">
        <v>51976</v>
      </c>
      <c r="P890">
        <v>1076581214</v>
      </c>
    </row>
    <row r="891" spans="1:16">
      <c r="A891" s="5" t="str">
        <f>CONCATENATE("rdx_city_",J891,"_",B891)</f>
        <v>rdx_city_BRA_47</v>
      </c>
      <c r="B891">
        <f>IF(I891=I890,B890+1,1)</f>
        <v>47</v>
      </c>
      <c r="C891" t="s">
        <v>1284</v>
      </c>
      <c r="D891" t="s">
        <v>1285</v>
      </c>
      <c r="E891">
        <v>-4.3296</v>
      </c>
      <c r="F891">
        <v>-38.88</v>
      </c>
      <c r="G891" t="s">
        <v>1203</v>
      </c>
      <c r="H891" t="str">
        <f>IFERROR(VLOOKUP(I891,'country(26mar)'!C$2:D$251,2,FALSE),"")</f>
        <v>base.br</v>
      </c>
      <c r="I891" t="s">
        <v>1204</v>
      </c>
      <c r="J891" t="s">
        <v>1205</v>
      </c>
      <c r="K891" t="s">
        <v>1212</v>
      </c>
      <c r="L891" t="str">
        <f>CONCATENATE(G891," ",K891)</f>
        <v>Brazil Ceará</v>
      </c>
      <c r="M891" t="str">
        <f>IFERROR(VLOOKUP(L891,'State(need_input)'!I$2:J$3992,2,FALSE),"")</f>
        <v>base.state_br_ce</v>
      </c>
      <c r="O891">
        <v>22417</v>
      </c>
      <c r="P891">
        <v>1076144455</v>
      </c>
    </row>
    <row r="892" spans="1:16">
      <c r="A892" s="5" t="str">
        <f>CONCATENATE("rdx_city_",J892,"_",B892)</f>
        <v>rdx_city_BRA_48</v>
      </c>
      <c r="B892">
        <f>IF(I892=I891,B891+1,1)</f>
        <v>48</v>
      </c>
      <c r="C892" t="s">
        <v>1286</v>
      </c>
      <c r="D892" t="s">
        <v>1286</v>
      </c>
      <c r="E892">
        <v>-22.33</v>
      </c>
      <c r="F892">
        <v>-49.08</v>
      </c>
      <c r="G892" t="s">
        <v>1203</v>
      </c>
      <c r="H892" t="str">
        <f>IFERROR(VLOOKUP(I892,'country(26mar)'!C$2:D$251,2,FALSE),"")</f>
        <v>base.br</v>
      </c>
      <c r="I892" t="s">
        <v>1204</v>
      </c>
      <c r="J892" t="s">
        <v>1205</v>
      </c>
      <c r="K892" t="s">
        <v>1229</v>
      </c>
      <c r="L892" t="str">
        <f>CONCATENATE(G892," ",K892)</f>
        <v>Brazil São Paulo</v>
      </c>
      <c r="M892" t="str">
        <f>IFERROR(VLOOKUP(L892,'State(need_input)'!I$2:J$3992,2,FALSE),"")</f>
        <v>base.state_br_sp</v>
      </c>
      <c r="O892">
        <v>335024</v>
      </c>
      <c r="P892">
        <v>1076905338</v>
      </c>
    </row>
    <row r="893" spans="1:16">
      <c r="A893" s="5" t="str">
        <f>CONCATENATE("rdx_city_",J893,"_",B893)</f>
        <v>rdx_city_BRA_49</v>
      </c>
      <c r="B893">
        <f>IF(I893=I892,B892+1,1)</f>
        <v>49</v>
      </c>
      <c r="C893" t="s">
        <v>1287</v>
      </c>
      <c r="D893" t="s">
        <v>1288</v>
      </c>
      <c r="E893">
        <v>-1.45</v>
      </c>
      <c r="F893">
        <v>-48.48</v>
      </c>
      <c r="G893" t="s">
        <v>1203</v>
      </c>
      <c r="H893" t="str">
        <f>IFERROR(VLOOKUP(I893,'country(26mar)'!C$2:D$251,2,FALSE),"")</f>
        <v>base.br</v>
      </c>
      <c r="I893" t="s">
        <v>1204</v>
      </c>
      <c r="J893" t="s">
        <v>1205</v>
      </c>
      <c r="K893" t="s">
        <v>1206</v>
      </c>
      <c r="L893" t="str">
        <f>CONCATENATE(G893," ",K893)</f>
        <v>Brazil Pará</v>
      </c>
      <c r="M893" t="str">
        <f>IFERROR(VLOOKUP(L893,'State(need_input)'!I$2:J$3992,2,FALSE),"")</f>
        <v>base.state_br_pa</v>
      </c>
      <c r="N893" t="s">
        <v>23</v>
      </c>
      <c r="O893">
        <v>2167000</v>
      </c>
      <c r="P893">
        <v>1076646823</v>
      </c>
    </row>
    <row r="894" spans="1:16">
      <c r="A894" s="5" t="str">
        <f>CONCATENATE("rdx_city_",J894,"_",B894)</f>
        <v>rdx_city_BRA_50</v>
      </c>
      <c r="B894">
        <f>IF(I894=I893,B893+1,1)</f>
        <v>50</v>
      </c>
      <c r="C894" t="s">
        <v>1289</v>
      </c>
      <c r="D894" t="s">
        <v>1289</v>
      </c>
      <c r="E894">
        <v>-19.915</v>
      </c>
      <c r="F894">
        <v>-43.915</v>
      </c>
      <c r="G894" t="s">
        <v>1203</v>
      </c>
      <c r="H894" t="str">
        <f>IFERROR(VLOOKUP(I894,'country(26mar)'!C$2:D$251,2,FALSE),"")</f>
        <v>base.br</v>
      </c>
      <c r="I894" t="s">
        <v>1204</v>
      </c>
      <c r="J894" t="s">
        <v>1205</v>
      </c>
      <c r="K894" t="s">
        <v>1220</v>
      </c>
      <c r="L894" t="str">
        <f>CONCATENATE(G894," ",K894)</f>
        <v>Brazil Minas Gerais</v>
      </c>
      <c r="M894" t="str">
        <f>IFERROR(VLOOKUP(L894,'State(need_input)'!I$2:J$3992,2,FALSE),"")</f>
        <v>base.state_br_mg</v>
      </c>
      <c r="N894" t="s">
        <v>23</v>
      </c>
      <c r="O894">
        <v>5575000</v>
      </c>
      <c r="P894">
        <v>1076967355</v>
      </c>
    </row>
    <row r="895" spans="1:16">
      <c r="A895" s="5" t="str">
        <f>CONCATENATE("rdx_city_",J895,"_",B895)</f>
        <v>rdx_city_BRA_51</v>
      </c>
      <c r="B895">
        <f>IF(I895=I894,B894+1,1)</f>
        <v>51</v>
      </c>
      <c r="C895" t="s">
        <v>1290</v>
      </c>
      <c r="D895" t="s">
        <v>1291</v>
      </c>
      <c r="E895">
        <v>-29.1695</v>
      </c>
      <c r="F895">
        <v>-51.52</v>
      </c>
      <c r="G895" t="s">
        <v>1203</v>
      </c>
      <c r="H895" t="str">
        <f>IFERROR(VLOOKUP(I895,'country(26mar)'!C$2:D$251,2,FALSE),"")</f>
        <v>base.br</v>
      </c>
      <c r="I895" t="s">
        <v>1204</v>
      </c>
      <c r="J895" t="s">
        <v>1205</v>
      </c>
      <c r="K895" t="s">
        <v>1267</v>
      </c>
      <c r="L895" t="str">
        <f>CONCATENATE(G895," ",K895)</f>
        <v>Brazil Rio Grande do Sul</v>
      </c>
      <c r="M895" t="str">
        <f>IFERROR(VLOOKUP(L895,'State(need_input)'!I$2:J$3992,2,FALSE),"")</f>
        <v>base.state_br_rs</v>
      </c>
      <c r="O895">
        <v>94271</v>
      </c>
      <c r="P895">
        <v>1076492877</v>
      </c>
    </row>
    <row r="896" spans="1:16">
      <c r="A896" s="5" t="str">
        <f>CONCATENATE("rdx_city_",J896,"_",B896)</f>
        <v>rdx_city_BRA_52</v>
      </c>
      <c r="B896">
        <f>IF(I896=I895,B895+1,1)</f>
        <v>52</v>
      </c>
      <c r="C896" t="s">
        <v>1292</v>
      </c>
      <c r="D896" t="s">
        <v>1292</v>
      </c>
      <c r="E896">
        <v>-26.92</v>
      </c>
      <c r="F896">
        <v>-49.09</v>
      </c>
      <c r="G896" t="s">
        <v>1203</v>
      </c>
      <c r="H896" t="str">
        <f>IFERROR(VLOOKUP(I896,'country(26mar)'!C$2:D$251,2,FALSE),"")</f>
        <v>base.br</v>
      </c>
      <c r="I896" t="s">
        <v>1204</v>
      </c>
      <c r="J896" t="s">
        <v>1205</v>
      </c>
      <c r="K896" t="s">
        <v>1253</v>
      </c>
      <c r="L896" t="str">
        <f>CONCATENATE(G896," ",K896)</f>
        <v>Brazil Santa Catarina</v>
      </c>
      <c r="M896" t="str">
        <f>IFERROR(VLOOKUP(L896,'State(need_input)'!I$2:J$3992,2,FALSE),"")</f>
        <v>base.state_br_sc</v>
      </c>
      <c r="O896">
        <v>293949</v>
      </c>
      <c r="P896">
        <v>1076618665</v>
      </c>
    </row>
    <row r="897" spans="1:16">
      <c r="A897" s="5" t="str">
        <f>CONCATENATE("rdx_city_",J897,"_",B897)</f>
        <v>rdx_city_BRA_53</v>
      </c>
      <c r="B897">
        <f>IF(I897=I896,B896+1,1)</f>
        <v>53</v>
      </c>
      <c r="C897" t="s">
        <v>1293</v>
      </c>
      <c r="D897" t="s">
        <v>1293</v>
      </c>
      <c r="E897">
        <v>2.8161</v>
      </c>
      <c r="F897">
        <v>-60.666</v>
      </c>
      <c r="G897" t="s">
        <v>1203</v>
      </c>
      <c r="H897" t="str">
        <f>IFERROR(VLOOKUP(I897,'country(26mar)'!C$2:D$251,2,FALSE),"")</f>
        <v>base.br</v>
      </c>
      <c r="I897" t="s">
        <v>1204</v>
      </c>
      <c r="J897" t="s">
        <v>1205</v>
      </c>
      <c r="K897" t="s">
        <v>1294</v>
      </c>
      <c r="L897" t="str">
        <f>CONCATENATE(G897," ",K897)</f>
        <v>Brazil Roraima</v>
      </c>
      <c r="M897" t="str">
        <f>IFERROR(VLOOKUP(L897,'State(need_input)'!I$2:J$3992,2,FALSE),"")</f>
        <v>base.state_br_rr</v>
      </c>
      <c r="N897" t="s">
        <v>23</v>
      </c>
      <c r="O897">
        <v>235150</v>
      </c>
      <c r="P897">
        <v>1076621300</v>
      </c>
    </row>
    <row r="898" spans="1:16">
      <c r="A898" s="5" t="str">
        <f>CONCATENATE("rdx_city_",J898,"_",B898)</f>
        <v>rdx_city_BRA_54</v>
      </c>
      <c r="B898">
        <f>IF(I898=I897,B897+1,1)</f>
        <v>54</v>
      </c>
      <c r="C898" t="s">
        <v>1295</v>
      </c>
      <c r="D898" t="s">
        <v>1296</v>
      </c>
      <c r="E898">
        <v>-17.1096</v>
      </c>
      <c r="F898">
        <v>-43.81</v>
      </c>
      <c r="G898" t="s">
        <v>1203</v>
      </c>
      <c r="H898" t="str">
        <f>IFERROR(VLOOKUP(I898,'country(26mar)'!C$2:D$251,2,FALSE),"")</f>
        <v>base.br</v>
      </c>
      <c r="I898" t="s">
        <v>1204</v>
      </c>
      <c r="J898" t="s">
        <v>1205</v>
      </c>
      <c r="K898" t="s">
        <v>1220</v>
      </c>
      <c r="L898" t="str">
        <f>CONCATENATE(G898," ",K898)</f>
        <v>Brazil Minas Gerais</v>
      </c>
      <c r="M898" t="str">
        <f>IFERROR(VLOOKUP(L898,'State(need_input)'!I$2:J$3992,2,FALSE),"")</f>
        <v>base.state_br_mg</v>
      </c>
      <c r="O898">
        <v>32114</v>
      </c>
      <c r="P898">
        <v>1076639320</v>
      </c>
    </row>
    <row r="899" spans="1:16">
      <c r="A899" s="5" t="str">
        <f>CONCATENATE("rdx_city_",J899,"_",B899)</f>
        <v>rdx_city_BRA_55</v>
      </c>
      <c r="B899">
        <f>IF(I899=I898,B898+1,1)</f>
        <v>55</v>
      </c>
      <c r="C899" t="s">
        <v>1297</v>
      </c>
      <c r="D899" t="s">
        <v>1297</v>
      </c>
      <c r="E899">
        <v>-13.2495</v>
      </c>
      <c r="F899">
        <v>-43.44</v>
      </c>
      <c r="G899" t="s">
        <v>1203</v>
      </c>
      <c r="H899" t="str">
        <f>IFERROR(VLOOKUP(I899,'country(26mar)'!C$2:D$251,2,FALSE),"")</f>
        <v>base.br</v>
      </c>
      <c r="I899" t="s">
        <v>1204</v>
      </c>
      <c r="J899" t="s">
        <v>1205</v>
      </c>
      <c r="K899" t="s">
        <v>1217</v>
      </c>
      <c r="L899" t="str">
        <f>CONCATENATE(G899," ",K899)</f>
        <v>Brazil Bahia</v>
      </c>
      <c r="M899" t="str">
        <f>IFERROR(VLOOKUP(L899,'State(need_input)'!I$2:J$3992,2,FALSE),"")</f>
        <v>base.state_br_ba</v>
      </c>
      <c r="O899">
        <v>40691</v>
      </c>
      <c r="P899">
        <v>1076439517</v>
      </c>
    </row>
    <row r="900" spans="1:16">
      <c r="A900" s="5" t="str">
        <f>CONCATENATE("rdx_city_",J900,"_",B900)</f>
        <v>rdx_city_BRA_56</v>
      </c>
      <c r="B900">
        <f>IF(I900=I899,B899+1,1)</f>
        <v>56</v>
      </c>
      <c r="C900" t="s">
        <v>1298</v>
      </c>
      <c r="D900" t="s">
        <v>1298</v>
      </c>
      <c r="E900">
        <v>-22.8796</v>
      </c>
      <c r="F900">
        <v>-48.45</v>
      </c>
      <c r="G900" t="s">
        <v>1203</v>
      </c>
      <c r="H900" t="str">
        <f>IFERROR(VLOOKUP(I900,'country(26mar)'!C$2:D$251,2,FALSE),"")</f>
        <v>base.br</v>
      </c>
      <c r="I900" t="s">
        <v>1204</v>
      </c>
      <c r="J900" t="s">
        <v>1205</v>
      </c>
      <c r="K900" t="s">
        <v>1229</v>
      </c>
      <c r="L900" t="str">
        <f>CONCATENATE(G900," ",K900)</f>
        <v>Brazil São Paulo</v>
      </c>
      <c r="M900" t="str">
        <f>IFERROR(VLOOKUP(L900,'State(need_input)'!I$2:J$3992,2,FALSE),"")</f>
        <v>base.state_br_sp</v>
      </c>
      <c r="O900">
        <v>113862</v>
      </c>
      <c r="P900">
        <v>1076113865</v>
      </c>
    </row>
    <row r="901" spans="1:16">
      <c r="A901" s="5" t="str">
        <f>CONCATENATE("rdx_city_",J901,"_",B901)</f>
        <v>rdx_city_BRA_57</v>
      </c>
      <c r="B901">
        <f>IF(I901=I900,B900+1,1)</f>
        <v>57</v>
      </c>
      <c r="C901" t="s">
        <v>1299</v>
      </c>
      <c r="D901" t="s">
        <v>1300</v>
      </c>
      <c r="E901">
        <v>-1.05</v>
      </c>
      <c r="F901">
        <v>-46.77</v>
      </c>
      <c r="G901" t="s">
        <v>1203</v>
      </c>
      <c r="H901" t="str">
        <f>IFERROR(VLOOKUP(I901,'country(26mar)'!C$2:D$251,2,FALSE),"")</f>
        <v>base.br</v>
      </c>
      <c r="I901" t="s">
        <v>1204</v>
      </c>
      <c r="J901" t="s">
        <v>1205</v>
      </c>
      <c r="K901" t="s">
        <v>1206</v>
      </c>
      <c r="L901" t="str">
        <f>CONCATENATE(G901," ",K901)</f>
        <v>Brazil Pará</v>
      </c>
      <c r="M901" t="str">
        <f>IFERROR(VLOOKUP(L901,'State(need_input)'!I$2:J$3992,2,FALSE),"")</f>
        <v>base.state_br_pa</v>
      </c>
      <c r="O901">
        <v>57163</v>
      </c>
      <c r="P901">
        <v>1076855072</v>
      </c>
    </row>
    <row r="902" spans="1:16">
      <c r="A902" s="5" t="str">
        <f>CONCATENATE("rdx_city_",J902,"_",B902)</f>
        <v>rdx_city_BRA_58</v>
      </c>
      <c r="B902">
        <f>IF(I902=I901,B901+1,1)</f>
        <v>58</v>
      </c>
      <c r="C902" t="s">
        <v>1301</v>
      </c>
      <c r="D902" t="s">
        <v>1302</v>
      </c>
      <c r="E902">
        <v>-22.95</v>
      </c>
      <c r="F902">
        <v>-46.55</v>
      </c>
      <c r="G902" t="s">
        <v>1203</v>
      </c>
      <c r="H902" t="str">
        <f>IFERROR(VLOOKUP(I902,'country(26mar)'!C$2:D$251,2,FALSE),"")</f>
        <v>base.br</v>
      </c>
      <c r="I902" t="s">
        <v>1204</v>
      </c>
      <c r="J902" t="s">
        <v>1205</v>
      </c>
      <c r="K902" t="s">
        <v>1229</v>
      </c>
      <c r="L902" t="str">
        <f>CONCATENATE(G902," ",K902)</f>
        <v>Brazil São Paulo</v>
      </c>
      <c r="M902" t="str">
        <f>IFERROR(VLOOKUP(L902,'State(need_input)'!I$2:J$3992,2,FALSE),"")</f>
        <v>base.state_br_sp</v>
      </c>
      <c r="O902">
        <v>127676</v>
      </c>
      <c r="P902">
        <v>1076245528</v>
      </c>
    </row>
    <row r="903" spans="1:16">
      <c r="A903" s="5" t="str">
        <f>CONCATENATE("rdx_city_",J903,"_",B903)</f>
        <v>rdx_city_BRA_59</v>
      </c>
      <c r="B903">
        <f>IF(I903=I902,B902+1,1)</f>
        <v>59</v>
      </c>
      <c r="C903" t="s">
        <v>1303</v>
      </c>
      <c r="D903" t="s">
        <v>1304</v>
      </c>
      <c r="E903">
        <v>-15.7833</v>
      </c>
      <c r="F903">
        <v>-47.9161</v>
      </c>
      <c r="G903" t="s">
        <v>1203</v>
      </c>
      <c r="H903" t="str">
        <f>IFERROR(VLOOKUP(I903,'country(26mar)'!C$2:D$251,2,FALSE),"")</f>
        <v>base.br</v>
      </c>
      <c r="I903" t="s">
        <v>1204</v>
      </c>
      <c r="J903" t="s">
        <v>1205</v>
      </c>
      <c r="K903" t="s">
        <v>1305</v>
      </c>
      <c r="L903" t="str">
        <f>CONCATENATE(G903," ",K903)</f>
        <v>Brazil Distrito Federal</v>
      </c>
      <c r="M903" t="str">
        <f>IFERROR(VLOOKUP(L903,'State(need_input)'!I$2:J$3992,2,FALSE),"")</f>
        <v>base.state_br_df</v>
      </c>
      <c r="N903" t="s">
        <v>54</v>
      </c>
      <c r="O903">
        <v>3716996</v>
      </c>
      <c r="P903">
        <v>1076144436</v>
      </c>
    </row>
    <row r="904" spans="1:16">
      <c r="A904" s="5" t="str">
        <f>CONCATENATE("rdx_city_",J904,"_",B904)</f>
        <v>rdx_city_BRA_60</v>
      </c>
      <c r="B904">
        <f>IF(I904=I903,B903+1,1)</f>
        <v>60</v>
      </c>
      <c r="C904" t="s">
        <v>1306</v>
      </c>
      <c r="D904" t="s">
        <v>1306</v>
      </c>
      <c r="E904">
        <v>-1.68</v>
      </c>
      <c r="F904">
        <v>-50.49</v>
      </c>
      <c r="G904" t="s">
        <v>1203</v>
      </c>
      <c r="H904" t="str">
        <f>IFERROR(VLOOKUP(I904,'country(26mar)'!C$2:D$251,2,FALSE),"")</f>
        <v>base.br</v>
      </c>
      <c r="I904" t="s">
        <v>1204</v>
      </c>
      <c r="J904" t="s">
        <v>1205</v>
      </c>
      <c r="K904" t="s">
        <v>1206</v>
      </c>
      <c r="L904" t="str">
        <f>CONCATENATE(G904," ",K904)</f>
        <v>Brazil Pará</v>
      </c>
      <c r="M904" t="str">
        <f>IFERROR(VLOOKUP(L904,'State(need_input)'!I$2:J$3992,2,FALSE),"")</f>
        <v>base.state_br_pa</v>
      </c>
      <c r="O904">
        <v>47164</v>
      </c>
      <c r="P904">
        <v>1076061751</v>
      </c>
    </row>
    <row r="905" spans="1:16">
      <c r="A905" s="5" t="str">
        <f>CONCATENATE("rdx_city_",J905,"_",B905)</f>
        <v>rdx_city_BRA_61</v>
      </c>
      <c r="B905">
        <f>IF(I905=I904,B904+1,1)</f>
        <v>61</v>
      </c>
      <c r="C905" t="s">
        <v>1307</v>
      </c>
      <c r="D905" t="s">
        <v>1307</v>
      </c>
      <c r="E905">
        <v>-14.21</v>
      </c>
      <c r="F905">
        <v>-41.67</v>
      </c>
      <c r="G905" t="s">
        <v>1203</v>
      </c>
      <c r="H905" t="str">
        <f>IFERROR(VLOOKUP(I905,'country(26mar)'!C$2:D$251,2,FALSE),"")</f>
        <v>base.br</v>
      </c>
      <c r="I905" t="s">
        <v>1204</v>
      </c>
      <c r="J905" t="s">
        <v>1205</v>
      </c>
      <c r="K905" t="s">
        <v>1217</v>
      </c>
      <c r="L905" t="str">
        <f>CONCATENATE(G905," ",K905)</f>
        <v>Brazil Bahia</v>
      </c>
      <c r="M905" t="str">
        <f>IFERROR(VLOOKUP(L905,'State(need_input)'!I$2:J$3992,2,FALSE),"")</f>
        <v>base.state_br_ba</v>
      </c>
      <c r="O905">
        <v>41989</v>
      </c>
      <c r="P905">
        <v>1076669684</v>
      </c>
    </row>
    <row r="906" spans="1:16">
      <c r="A906" s="5" t="str">
        <f>CONCATENATE("rdx_city_",J906,"_",B906)</f>
        <v>rdx_city_BRA_62</v>
      </c>
      <c r="B906">
        <f>IF(I906=I905,B905+1,1)</f>
        <v>62</v>
      </c>
      <c r="C906" t="s">
        <v>1308</v>
      </c>
      <c r="D906" t="s">
        <v>1308</v>
      </c>
      <c r="E906">
        <v>-27.13</v>
      </c>
      <c r="F906">
        <v>-48.93</v>
      </c>
      <c r="G906" t="s">
        <v>1203</v>
      </c>
      <c r="H906" t="str">
        <f>IFERROR(VLOOKUP(I906,'country(26mar)'!C$2:D$251,2,FALSE),"")</f>
        <v>base.br</v>
      </c>
      <c r="I906" t="s">
        <v>1204</v>
      </c>
      <c r="J906" t="s">
        <v>1205</v>
      </c>
      <c r="K906" t="s">
        <v>1253</v>
      </c>
      <c r="L906" t="str">
        <f>CONCATENATE(G906," ",K906)</f>
        <v>Brazil Santa Catarina</v>
      </c>
      <c r="M906" t="str">
        <f>IFERROR(VLOOKUP(L906,'State(need_input)'!I$2:J$3992,2,FALSE),"")</f>
        <v>base.state_br_sc</v>
      </c>
      <c r="O906">
        <v>88284</v>
      </c>
      <c r="P906">
        <v>1076418225</v>
      </c>
    </row>
    <row r="907" spans="1:16">
      <c r="A907" s="5" t="str">
        <f>CONCATENATE("rdx_city_",J907,"_",B907)</f>
        <v>rdx_city_BRA_63</v>
      </c>
      <c r="B907">
        <f>IF(I907=I906,B906+1,1)</f>
        <v>63</v>
      </c>
      <c r="C907" t="s">
        <v>1309</v>
      </c>
      <c r="D907" t="s">
        <v>1309</v>
      </c>
      <c r="E907">
        <v>-8.29</v>
      </c>
      <c r="F907">
        <v>-35.03</v>
      </c>
      <c r="G907" t="s">
        <v>1203</v>
      </c>
      <c r="H907" t="str">
        <f>IFERROR(VLOOKUP(I907,'country(26mar)'!C$2:D$251,2,FALSE),"")</f>
        <v>base.br</v>
      </c>
      <c r="I907" t="s">
        <v>1204</v>
      </c>
      <c r="J907" t="s">
        <v>1205</v>
      </c>
      <c r="K907" t="s">
        <v>1257</v>
      </c>
      <c r="L907" t="str">
        <f>CONCATENATE(G907," ",K907)</f>
        <v>Brazil Pernambuco</v>
      </c>
      <c r="M907" t="str">
        <f>IFERROR(VLOOKUP(L907,'State(need_input)'!I$2:J$3992,2,FALSE),"")</f>
        <v>base.state_br_pe</v>
      </c>
      <c r="O907">
        <v>146219</v>
      </c>
      <c r="P907">
        <v>1076363089</v>
      </c>
    </row>
    <row r="908" spans="1:16">
      <c r="A908" s="5" t="str">
        <f>CONCATENATE("rdx_city_",J908,"_",B908)</f>
        <v>rdx_city_BRA_64</v>
      </c>
      <c r="B908">
        <f>IF(I908=I907,B907+1,1)</f>
        <v>64</v>
      </c>
      <c r="C908" t="s">
        <v>1310</v>
      </c>
      <c r="D908" t="s">
        <v>1310</v>
      </c>
      <c r="E908">
        <v>-22.89</v>
      </c>
      <c r="F908">
        <v>-42.04</v>
      </c>
      <c r="G908" t="s">
        <v>1203</v>
      </c>
      <c r="H908" t="str">
        <f>IFERROR(VLOOKUP(I908,'country(26mar)'!C$2:D$251,2,FALSE),"")</f>
        <v>base.br</v>
      </c>
      <c r="I908" t="s">
        <v>1204</v>
      </c>
      <c r="J908" t="s">
        <v>1205</v>
      </c>
      <c r="K908" t="s">
        <v>1277</v>
      </c>
      <c r="L908" t="str">
        <f>CONCATENATE(G908," ",K908)</f>
        <v>Brazil Rio de Janeiro</v>
      </c>
      <c r="M908" t="str">
        <f>IFERROR(VLOOKUP(L908,'State(need_input)'!I$2:J$3992,2,FALSE),"")</f>
        <v>base.state_br_rj</v>
      </c>
      <c r="O908">
        <v>261721</v>
      </c>
      <c r="P908">
        <v>1076449553</v>
      </c>
    </row>
    <row r="909" spans="1:16">
      <c r="A909" s="5" t="str">
        <f>CONCATENATE("rdx_city_",J909,"_",B909)</f>
        <v>rdx_city_BRA_65</v>
      </c>
      <c r="B909">
        <f>IF(I909=I908,B908+1,1)</f>
        <v>65</v>
      </c>
      <c r="C909" t="s">
        <v>1311</v>
      </c>
      <c r="D909" t="s">
        <v>1312</v>
      </c>
      <c r="E909">
        <v>-26.77</v>
      </c>
      <c r="F909">
        <v>-51.02</v>
      </c>
      <c r="G909" t="s">
        <v>1203</v>
      </c>
      <c r="H909" t="str">
        <f>IFERROR(VLOOKUP(I909,'country(26mar)'!C$2:D$251,2,FALSE),"")</f>
        <v>base.br</v>
      </c>
      <c r="I909" t="s">
        <v>1204</v>
      </c>
      <c r="J909" t="s">
        <v>1205</v>
      </c>
      <c r="K909" t="s">
        <v>1253</v>
      </c>
      <c r="L909" t="str">
        <f>CONCATENATE(G909," ",K909)</f>
        <v>Brazil Santa Catarina</v>
      </c>
      <c r="M909" t="str">
        <f>IFERROR(VLOOKUP(L909,'State(need_input)'!I$2:J$3992,2,FALSE),"")</f>
        <v>base.state_br_sc</v>
      </c>
      <c r="O909">
        <v>63726</v>
      </c>
      <c r="P909">
        <v>1076703793</v>
      </c>
    </row>
    <row r="910" spans="1:16">
      <c r="A910" s="5" t="str">
        <f>CONCATENATE("rdx_city_",J910,"_",B910)</f>
        <v>rdx_city_BRA_66</v>
      </c>
      <c r="B910">
        <f>IF(I910=I909,B909+1,1)</f>
        <v>66</v>
      </c>
      <c r="C910" t="s">
        <v>1313</v>
      </c>
      <c r="D910" t="s">
        <v>1314</v>
      </c>
      <c r="E910">
        <v>-16.05</v>
      </c>
      <c r="F910">
        <v>-57.51</v>
      </c>
      <c r="G910" t="s">
        <v>1203</v>
      </c>
      <c r="H910" t="str">
        <f>IFERROR(VLOOKUP(I910,'country(26mar)'!C$2:D$251,2,FALSE),"")</f>
        <v>base.br</v>
      </c>
      <c r="I910" t="s">
        <v>1204</v>
      </c>
      <c r="J910" t="s">
        <v>1205</v>
      </c>
      <c r="K910" t="s">
        <v>1222</v>
      </c>
      <c r="L910" t="str">
        <f>CONCATENATE(G910," ",K910)</f>
        <v>Brazil Mato Grosso</v>
      </c>
      <c r="M910" t="str">
        <f>IFERROR(VLOOKUP(L910,'State(need_input)'!I$2:J$3992,2,FALSE),"")</f>
        <v>base.state_br_mt</v>
      </c>
      <c r="O910">
        <v>85274</v>
      </c>
      <c r="P910">
        <v>1076422654</v>
      </c>
    </row>
    <row r="911" spans="1:16">
      <c r="A911" s="5" t="str">
        <f>CONCATENATE("rdx_city_",J911,"_",B911)</f>
        <v>rdx_city_BRA_67</v>
      </c>
      <c r="B911">
        <f>IF(I911=I910,B910+1,1)</f>
        <v>67</v>
      </c>
      <c r="C911" t="s">
        <v>1315</v>
      </c>
      <c r="D911" t="s">
        <v>1315</v>
      </c>
      <c r="E911">
        <v>-30.03</v>
      </c>
      <c r="F911">
        <v>-52.91</v>
      </c>
      <c r="G911" t="s">
        <v>1203</v>
      </c>
      <c r="H911" t="str">
        <f>IFERROR(VLOOKUP(I911,'country(26mar)'!C$2:D$251,2,FALSE),"")</f>
        <v>base.br</v>
      </c>
      <c r="I911" t="s">
        <v>1204</v>
      </c>
      <c r="J911" t="s">
        <v>1205</v>
      </c>
      <c r="K911" t="s">
        <v>1267</v>
      </c>
      <c r="L911" t="str">
        <f>CONCATENATE(G911," ",K911)</f>
        <v>Brazil Rio Grande do Sul</v>
      </c>
      <c r="M911" t="str">
        <f>IFERROR(VLOOKUP(L911,'State(need_input)'!I$2:J$3992,2,FALSE),"")</f>
        <v>base.state_br_rs</v>
      </c>
      <c r="O911">
        <v>74694</v>
      </c>
      <c r="P911">
        <v>1076336795</v>
      </c>
    </row>
    <row r="912" spans="1:16">
      <c r="A912" s="5" t="str">
        <f>CONCATENATE("rdx_city_",J912,"_",B912)</f>
        <v>rdx_city_BRA_68</v>
      </c>
      <c r="B912">
        <f>IF(I912=I911,B911+1,1)</f>
        <v>68</v>
      </c>
      <c r="C912" t="s">
        <v>1316</v>
      </c>
      <c r="D912" t="s">
        <v>1316</v>
      </c>
      <c r="E912">
        <v>-20.85</v>
      </c>
      <c r="F912">
        <v>-41.13</v>
      </c>
      <c r="G912" t="s">
        <v>1203</v>
      </c>
      <c r="H912" t="str">
        <f>IFERROR(VLOOKUP(I912,'country(26mar)'!C$2:D$251,2,FALSE),"")</f>
        <v>base.br</v>
      </c>
      <c r="I912" t="s">
        <v>1204</v>
      </c>
      <c r="J912" t="s">
        <v>1205</v>
      </c>
      <c r="K912" t="s">
        <v>1317</v>
      </c>
      <c r="L912" t="str">
        <f>CONCATENATE(G912," ",K912)</f>
        <v>Brazil Espírito Santo</v>
      </c>
      <c r="M912" t="str">
        <f>IFERROR(VLOOKUP(L912,'State(need_input)'!I$2:J$3992,2,FALSE),"")</f>
        <v>base.state_br_es</v>
      </c>
      <c r="O912">
        <v>187019</v>
      </c>
      <c r="P912">
        <v>1076536175</v>
      </c>
    </row>
    <row r="913" spans="1:16">
      <c r="A913" s="5" t="str">
        <f>CONCATENATE("rdx_city_",J913,"_",B913)</f>
        <v>rdx_city_BRA_69</v>
      </c>
      <c r="B913">
        <f>IF(I913=I912,B912+1,1)</f>
        <v>69</v>
      </c>
      <c r="C913" t="s">
        <v>1318</v>
      </c>
      <c r="D913" t="s">
        <v>1319</v>
      </c>
      <c r="E913">
        <v>-6.4596</v>
      </c>
      <c r="F913">
        <v>-37.1</v>
      </c>
      <c r="G913" t="s">
        <v>1203</v>
      </c>
      <c r="H913" t="str">
        <f>IFERROR(VLOOKUP(I913,'country(26mar)'!C$2:D$251,2,FALSE),"")</f>
        <v>base.br</v>
      </c>
      <c r="I913" t="s">
        <v>1204</v>
      </c>
      <c r="J913" t="s">
        <v>1205</v>
      </c>
      <c r="K913" t="s">
        <v>1215</v>
      </c>
      <c r="L913" t="str">
        <f>CONCATENATE(G913," ",K913)</f>
        <v>Brazil Rio Grande do Norte</v>
      </c>
      <c r="M913" t="str">
        <f>IFERROR(VLOOKUP(L913,'State(need_input)'!I$2:J$3992,2,FALSE),"")</f>
        <v>base.state_br_rn</v>
      </c>
      <c r="O913">
        <v>54934</v>
      </c>
      <c r="P913">
        <v>1076251820</v>
      </c>
    </row>
    <row r="914" spans="1:16">
      <c r="A914" s="5" t="str">
        <f>CONCATENATE("rdx_city_",J914,"_",B914)</f>
        <v>rdx_city_BRA_70</v>
      </c>
      <c r="B914">
        <f>IF(I914=I913,B913+1,1)</f>
        <v>70</v>
      </c>
      <c r="C914" t="s">
        <v>1320</v>
      </c>
      <c r="D914" t="s">
        <v>1321</v>
      </c>
      <c r="E914">
        <v>-30.8396</v>
      </c>
      <c r="F914">
        <v>-51.81</v>
      </c>
      <c r="G914" t="s">
        <v>1203</v>
      </c>
      <c r="H914" t="str">
        <f>IFERROR(VLOOKUP(I914,'country(26mar)'!C$2:D$251,2,FALSE),"")</f>
        <v>base.br</v>
      </c>
      <c r="I914" t="s">
        <v>1204</v>
      </c>
      <c r="J914" t="s">
        <v>1205</v>
      </c>
      <c r="K914" t="s">
        <v>1267</v>
      </c>
      <c r="L914" t="str">
        <f>CONCATENATE(G914," ",K914)</f>
        <v>Brazil Rio Grande do Sul</v>
      </c>
      <c r="M914" t="str">
        <f>IFERROR(VLOOKUP(L914,'State(need_input)'!I$2:J$3992,2,FALSE),"")</f>
        <v>base.state_br_rs</v>
      </c>
      <c r="O914">
        <v>53169</v>
      </c>
      <c r="P914">
        <v>1076449009</v>
      </c>
    </row>
    <row r="915" spans="1:16">
      <c r="A915" s="5" t="str">
        <f>CONCATENATE("rdx_city_",J915,"_",B915)</f>
        <v>rdx_city_BRA_71</v>
      </c>
      <c r="B915">
        <f>IF(I915=I914,B914+1,1)</f>
        <v>71</v>
      </c>
      <c r="C915" t="s">
        <v>1322</v>
      </c>
      <c r="D915" t="s">
        <v>1323</v>
      </c>
      <c r="E915">
        <v>-2.2396</v>
      </c>
      <c r="F915">
        <v>-49.51</v>
      </c>
      <c r="G915" t="s">
        <v>1203</v>
      </c>
      <c r="H915" t="str">
        <f>IFERROR(VLOOKUP(I915,'country(26mar)'!C$2:D$251,2,FALSE),"")</f>
        <v>base.br</v>
      </c>
      <c r="I915" t="s">
        <v>1204</v>
      </c>
      <c r="J915" t="s">
        <v>1205</v>
      </c>
      <c r="K915" t="s">
        <v>1206</v>
      </c>
      <c r="L915" t="str">
        <f>CONCATENATE(G915," ",K915)</f>
        <v>Brazil Pará</v>
      </c>
      <c r="M915" t="str">
        <f>IFERROR(VLOOKUP(L915,'State(need_input)'!I$2:J$3992,2,FALSE),"")</f>
        <v>base.state_br_pa</v>
      </c>
      <c r="O915">
        <v>45200</v>
      </c>
      <c r="P915">
        <v>1076010069</v>
      </c>
    </row>
    <row r="916" spans="1:16">
      <c r="A916" s="5" t="str">
        <f>CONCATENATE("rdx_city_",J916,"_",B916)</f>
        <v>rdx_city_BRA_72</v>
      </c>
      <c r="B916">
        <f>IF(I916=I915,B915+1,1)</f>
        <v>72</v>
      </c>
      <c r="C916" t="s">
        <v>1324</v>
      </c>
      <c r="D916" t="s">
        <v>1324</v>
      </c>
      <c r="E916">
        <v>-2.9</v>
      </c>
      <c r="F916">
        <v>-40.85</v>
      </c>
      <c r="G916" t="s">
        <v>1203</v>
      </c>
      <c r="H916" t="str">
        <f>IFERROR(VLOOKUP(I916,'country(26mar)'!C$2:D$251,2,FALSE),"")</f>
        <v>base.br</v>
      </c>
      <c r="I916" t="s">
        <v>1204</v>
      </c>
      <c r="J916" t="s">
        <v>1205</v>
      </c>
      <c r="K916" t="s">
        <v>1212</v>
      </c>
      <c r="L916" t="str">
        <f>CONCATENATE(G916," ",K916)</f>
        <v>Brazil Ceará</v>
      </c>
      <c r="M916" t="str">
        <f>IFERROR(VLOOKUP(L916,'State(need_input)'!I$2:J$3992,2,FALSE),"")</f>
        <v>base.state_br_ce</v>
      </c>
      <c r="O916">
        <v>44481</v>
      </c>
      <c r="P916">
        <v>1076563942</v>
      </c>
    </row>
    <row r="917" spans="1:16">
      <c r="A917" s="5" t="str">
        <f>CONCATENATE("rdx_city_",J917,"_",B917)</f>
        <v>rdx_city_BRA_73</v>
      </c>
      <c r="B917">
        <f>IF(I917=I916,B916+1,1)</f>
        <v>73</v>
      </c>
      <c r="C917" t="s">
        <v>1325</v>
      </c>
      <c r="D917" t="s">
        <v>1325</v>
      </c>
      <c r="E917">
        <v>-7.23</v>
      </c>
      <c r="F917">
        <v>-35.88</v>
      </c>
      <c r="G917" t="s">
        <v>1203</v>
      </c>
      <c r="H917" t="str">
        <f>IFERROR(VLOOKUP(I917,'country(26mar)'!C$2:D$251,2,FALSE),"")</f>
        <v>base.br</v>
      </c>
      <c r="I917" t="s">
        <v>1204</v>
      </c>
      <c r="J917" t="s">
        <v>1205</v>
      </c>
      <c r="K917" t="s">
        <v>1326</v>
      </c>
      <c r="L917" t="str">
        <f>CONCATENATE(G917," ",K917)</f>
        <v>Brazil Paraíba</v>
      </c>
      <c r="M917" t="str">
        <f>IFERROR(VLOOKUP(L917,'State(need_input)'!I$2:J$3992,2,FALSE),"")</f>
        <v>base.state_br_pb</v>
      </c>
      <c r="O917">
        <v>417261</v>
      </c>
      <c r="P917">
        <v>1076218697</v>
      </c>
    </row>
    <row r="918" spans="1:16">
      <c r="A918" s="5" t="str">
        <f>CONCATENATE("rdx_city_",J918,"_",B918)</f>
        <v>rdx_city_BRA_74</v>
      </c>
      <c r="B918">
        <f>IF(I918=I917,B917+1,1)</f>
        <v>74</v>
      </c>
      <c r="C918" t="s">
        <v>1327</v>
      </c>
      <c r="D918" t="s">
        <v>1327</v>
      </c>
      <c r="E918">
        <v>-22.9</v>
      </c>
      <c r="F918">
        <v>-47.1</v>
      </c>
      <c r="G918" t="s">
        <v>1203</v>
      </c>
      <c r="H918" t="str">
        <f>IFERROR(VLOOKUP(I918,'country(26mar)'!C$2:D$251,2,FALSE),"")</f>
        <v>base.br</v>
      </c>
      <c r="I918" t="s">
        <v>1204</v>
      </c>
      <c r="J918" t="s">
        <v>1205</v>
      </c>
      <c r="K918" t="s">
        <v>1229</v>
      </c>
      <c r="L918" t="str">
        <f>CONCATENATE(G918," ",K918)</f>
        <v>Brazil São Paulo</v>
      </c>
      <c r="M918" t="str">
        <f>IFERROR(VLOOKUP(L918,'State(need_input)'!I$2:J$3992,2,FALSE),"")</f>
        <v>base.state_br_sp</v>
      </c>
      <c r="O918">
        <v>2791000</v>
      </c>
      <c r="P918">
        <v>1076145766</v>
      </c>
    </row>
    <row r="919" spans="1:16">
      <c r="A919" s="5" t="str">
        <f>CONCATENATE("rdx_city_",J919,"_",B919)</f>
        <v>rdx_city_BRA_75</v>
      </c>
      <c r="B919">
        <f>IF(I919=I918,B918+1,1)</f>
        <v>75</v>
      </c>
      <c r="C919" t="s">
        <v>1328</v>
      </c>
      <c r="D919" t="s">
        <v>1328</v>
      </c>
      <c r="E919">
        <v>-20.8896</v>
      </c>
      <c r="F919">
        <v>-45.28</v>
      </c>
      <c r="G919" t="s">
        <v>1203</v>
      </c>
      <c r="H919" t="str">
        <f>IFERROR(VLOOKUP(I919,'country(26mar)'!C$2:D$251,2,FALSE),"")</f>
        <v>base.br</v>
      </c>
      <c r="I919" t="s">
        <v>1204</v>
      </c>
      <c r="J919" t="s">
        <v>1205</v>
      </c>
      <c r="K919" t="s">
        <v>1220</v>
      </c>
      <c r="L919" t="str">
        <f>CONCATENATE(G919," ",K919)</f>
        <v>Brazil Minas Gerais</v>
      </c>
      <c r="M919" t="str">
        <f>IFERROR(VLOOKUP(L919,'State(need_input)'!I$2:J$3992,2,FALSE),"")</f>
        <v>base.state_br_mg</v>
      </c>
      <c r="O919">
        <v>47491</v>
      </c>
      <c r="P919">
        <v>1076477943</v>
      </c>
    </row>
    <row r="920" spans="1:16">
      <c r="A920" s="5" t="str">
        <f>CONCATENATE("rdx_city_",J920,"_",B920)</f>
        <v>rdx_city_BRA_76</v>
      </c>
      <c r="B920">
        <f>IF(I920=I919,B919+1,1)</f>
        <v>76</v>
      </c>
      <c r="C920" t="s">
        <v>1329</v>
      </c>
      <c r="D920" t="s">
        <v>1329</v>
      </c>
      <c r="E920">
        <v>-20.45</v>
      </c>
      <c r="F920">
        <v>-54.6166</v>
      </c>
      <c r="G920" t="s">
        <v>1203</v>
      </c>
      <c r="H920" t="str">
        <f>IFERROR(VLOOKUP(I920,'country(26mar)'!C$2:D$251,2,FALSE),"")</f>
        <v>base.br</v>
      </c>
      <c r="I920" t="s">
        <v>1204</v>
      </c>
      <c r="J920" t="s">
        <v>1205</v>
      </c>
      <c r="K920" t="s">
        <v>1237</v>
      </c>
      <c r="L920" t="str">
        <f>CONCATENATE(G920," ",K920)</f>
        <v>Brazil Mato Grosso do Sul</v>
      </c>
      <c r="M920" t="str">
        <f>IFERROR(VLOOKUP(L920,'State(need_input)'!I$2:J$3992,2,FALSE),"")</f>
        <v>base.state_br_ms</v>
      </c>
      <c r="N920" t="s">
        <v>23</v>
      </c>
      <c r="O920">
        <v>778000</v>
      </c>
      <c r="P920">
        <v>1076660445</v>
      </c>
    </row>
    <row r="921" spans="1:16">
      <c r="A921" s="5" t="str">
        <f>CONCATENATE("rdx_city_",J921,"_",B921)</f>
        <v>rdx_city_BRA_77</v>
      </c>
      <c r="B921">
        <f>IF(I921=I920,B920+1,1)</f>
        <v>77</v>
      </c>
      <c r="C921" t="s">
        <v>1330</v>
      </c>
      <c r="D921" t="s">
        <v>1330</v>
      </c>
      <c r="E921">
        <v>-4.82</v>
      </c>
      <c r="F921">
        <v>-42.18</v>
      </c>
      <c r="G921" t="s">
        <v>1203</v>
      </c>
      <c r="H921" t="str">
        <f>IFERROR(VLOOKUP(I921,'country(26mar)'!C$2:D$251,2,FALSE),"")</f>
        <v>base.br</v>
      </c>
      <c r="I921" t="s">
        <v>1204</v>
      </c>
      <c r="J921" t="s">
        <v>1205</v>
      </c>
      <c r="K921" t="s">
        <v>1279</v>
      </c>
      <c r="L921" t="str">
        <f>CONCATENATE(G921," ",K921)</f>
        <v>Brazil Piauí</v>
      </c>
      <c r="M921" t="str">
        <f>IFERROR(VLOOKUP(L921,'State(need_input)'!I$2:J$3992,2,FALSE),"")</f>
        <v>base.state_br_pi</v>
      </c>
      <c r="O921">
        <v>31739</v>
      </c>
      <c r="P921">
        <v>1076002814</v>
      </c>
    </row>
    <row r="922" spans="1:16">
      <c r="A922" s="5" t="str">
        <f>CONCATENATE("rdx_city_",J922,"_",B922)</f>
        <v>rdx_city_BRA_78</v>
      </c>
      <c r="B922">
        <f>IF(I922=I921,B921+1,1)</f>
        <v>78</v>
      </c>
      <c r="C922" t="s">
        <v>1331</v>
      </c>
      <c r="D922" t="s">
        <v>1331</v>
      </c>
      <c r="E922">
        <v>-24.0496</v>
      </c>
      <c r="F922">
        <v>-52.42</v>
      </c>
      <c r="G922" t="s">
        <v>1203</v>
      </c>
      <c r="H922" t="str">
        <f>IFERROR(VLOOKUP(I922,'country(26mar)'!C$2:D$251,2,FALSE),"")</f>
        <v>base.br</v>
      </c>
      <c r="I922" t="s">
        <v>1204</v>
      </c>
      <c r="J922" t="s">
        <v>1205</v>
      </c>
      <c r="K922" t="s">
        <v>435</v>
      </c>
      <c r="L922" t="str">
        <f>CONCATENATE(G922," ",K922)</f>
        <v>Brazil Paraná</v>
      </c>
      <c r="M922" t="str">
        <f>IFERROR(VLOOKUP(L922,'State(need_input)'!I$2:J$3992,2,FALSE),"")</f>
        <v>base.state_br_pr</v>
      </c>
      <c r="O922">
        <v>75401</v>
      </c>
      <c r="P922">
        <v>1076799533</v>
      </c>
    </row>
    <row r="923" spans="1:16">
      <c r="A923" s="5" t="str">
        <f>CONCATENATE("rdx_city_",J923,"_",B923)</f>
        <v>rdx_city_BRA_79</v>
      </c>
      <c r="B923">
        <f>IF(I923=I922,B922+1,1)</f>
        <v>79</v>
      </c>
      <c r="C923" t="s">
        <v>1332</v>
      </c>
      <c r="D923" t="s">
        <v>1332</v>
      </c>
      <c r="E923">
        <v>-21.75</v>
      </c>
      <c r="F923">
        <v>-41.32</v>
      </c>
      <c r="G923" t="s">
        <v>1203</v>
      </c>
      <c r="H923" t="str">
        <f>IFERROR(VLOOKUP(I923,'country(26mar)'!C$2:D$251,2,FALSE),"")</f>
        <v>base.br</v>
      </c>
      <c r="I923" t="s">
        <v>1204</v>
      </c>
      <c r="J923" t="s">
        <v>1205</v>
      </c>
      <c r="K923" t="s">
        <v>1277</v>
      </c>
      <c r="L923" t="str">
        <f>CONCATENATE(G923," ",K923)</f>
        <v>Brazil Rio de Janeiro</v>
      </c>
      <c r="M923" t="str">
        <f>IFERROR(VLOOKUP(L923,'State(need_input)'!I$2:J$3992,2,FALSE),"")</f>
        <v>base.state_br_rj</v>
      </c>
      <c r="O923">
        <v>387417</v>
      </c>
      <c r="P923">
        <v>1076606365</v>
      </c>
    </row>
    <row r="924" spans="1:16">
      <c r="A924" s="5" t="str">
        <f>CONCATENATE("rdx_city_",J924,"_",B924)</f>
        <v>rdx_city_BRA_80</v>
      </c>
      <c r="B924">
        <f>IF(I924=I923,B923+1,1)</f>
        <v>80</v>
      </c>
      <c r="C924" t="s">
        <v>1333</v>
      </c>
      <c r="D924" t="s">
        <v>1333</v>
      </c>
      <c r="E924">
        <v>-15.64</v>
      </c>
      <c r="F924">
        <v>-38.96</v>
      </c>
      <c r="G924" t="s">
        <v>1203</v>
      </c>
      <c r="H924" t="str">
        <f>IFERROR(VLOOKUP(I924,'country(26mar)'!C$2:D$251,2,FALSE),"")</f>
        <v>base.br</v>
      </c>
      <c r="I924" t="s">
        <v>1204</v>
      </c>
      <c r="J924" t="s">
        <v>1205</v>
      </c>
      <c r="K924" t="s">
        <v>1217</v>
      </c>
      <c r="L924" t="str">
        <f>CONCATENATE(G924," ",K924)</f>
        <v>Brazil Bahia</v>
      </c>
      <c r="M924" t="str">
        <f>IFERROR(VLOOKUP(L924,'State(need_input)'!I$2:J$3992,2,FALSE),"")</f>
        <v>base.state_br_ba</v>
      </c>
      <c r="O924">
        <v>26375</v>
      </c>
      <c r="P924">
        <v>1076258532</v>
      </c>
    </row>
    <row r="925" spans="1:16">
      <c r="A925" s="5" t="str">
        <f>CONCATENATE("rdx_city_",J925,"_",B925)</f>
        <v>rdx_city_BRA_81</v>
      </c>
      <c r="B925">
        <f>IF(I925=I924,B924+1,1)</f>
        <v>81</v>
      </c>
      <c r="C925" t="s">
        <v>1334</v>
      </c>
      <c r="D925" t="s">
        <v>1334</v>
      </c>
      <c r="E925">
        <v>-29.36</v>
      </c>
      <c r="F925">
        <v>-50.81</v>
      </c>
      <c r="G925" t="s">
        <v>1203</v>
      </c>
      <c r="H925" t="str">
        <f>IFERROR(VLOOKUP(I925,'country(26mar)'!C$2:D$251,2,FALSE),"")</f>
        <v>base.br</v>
      </c>
      <c r="I925" t="s">
        <v>1204</v>
      </c>
      <c r="J925" t="s">
        <v>1205</v>
      </c>
      <c r="K925" t="s">
        <v>1267</v>
      </c>
      <c r="L925" t="str">
        <f>CONCATENATE(G925," ",K925)</f>
        <v>Brazil Rio Grande do Sul</v>
      </c>
      <c r="M925" t="str">
        <f>IFERROR(VLOOKUP(L925,'State(need_input)'!I$2:J$3992,2,FALSE),"")</f>
        <v>base.state_br_rs</v>
      </c>
      <c r="O925">
        <v>60806</v>
      </c>
      <c r="P925">
        <v>1076049094</v>
      </c>
    </row>
    <row r="926" spans="1:16">
      <c r="A926" s="5" t="str">
        <f>CONCATENATE("rdx_city_",J926,"_",B926)</f>
        <v>rdx_city_BRA_82</v>
      </c>
      <c r="B926">
        <f>IF(I926=I925,B925+1,1)</f>
        <v>82</v>
      </c>
      <c r="C926" t="s">
        <v>1335</v>
      </c>
      <c r="D926" t="s">
        <v>1336</v>
      </c>
      <c r="E926">
        <v>-4.35</v>
      </c>
      <c r="F926">
        <v>-39.31</v>
      </c>
      <c r="G926" t="s">
        <v>1203</v>
      </c>
      <c r="H926" t="str">
        <f>IFERROR(VLOOKUP(I926,'country(26mar)'!C$2:D$251,2,FALSE),"")</f>
        <v>base.br</v>
      </c>
      <c r="I926" t="s">
        <v>1204</v>
      </c>
      <c r="J926" t="s">
        <v>1205</v>
      </c>
      <c r="K926" t="s">
        <v>1212</v>
      </c>
      <c r="L926" t="str">
        <f>CONCATENATE(G926," ",K926)</f>
        <v>Brazil Ceará</v>
      </c>
      <c r="M926" t="str">
        <f>IFERROR(VLOOKUP(L926,'State(need_input)'!I$2:J$3992,2,FALSE),"")</f>
        <v>base.state_br_ce</v>
      </c>
      <c r="O926">
        <v>42720</v>
      </c>
      <c r="P926">
        <v>1076519156</v>
      </c>
    </row>
    <row r="927" spans="1:16">
      <c r="A927" s="5" t="str">
        <f>CONCATENATE("rdx_city_",J927,"_",B927)</f>
        <v>rdx_city_BRA_83</v>
      </c>
      <c r="B927">
        <f>IF(I927=I926,B926+1,1)</f>
        <v>83</v>
      </c>
      <c r="C927" t="s">
        <v>1337</v>
      </c>
      <c r="D927" t="s">
        <v>1337</v>
      </c>
      <c r="E927">
        <v>-29.92</v>
      </c>
      <c r="F927">
        <v>-51.18</v>
      </c>
      <c r="G927" t="s">
        <v>1203</v>
      </c>
      <c r="H927" t="str">
        <f>IFERROR(VLOOKUP(I927,'country(26mar)'!C$2:D$251,2,FALSE),"")</f>
        <v>base.br</v>
      </c>
      <c r="I927" t="s">
        <v>1204</v>
      </c>
      <c r="J927" t="s">
        <v>1205</v>
      </c>
      <c r="K927" t="s">
        <v>1267</v>
      </c>
      <c r="L927" t="str">
        <f>CONCATENATE(G927," ",K927)</f>
        <v>Brazil Rio Grande do Sul</v>
      </c>
      <c r="M927" t="str">
        <f>IFERROR(VLOOKUP(L927,'State(need_input)'!I$2:J$3992,2,FALSE),"")</f>
        <v>base.state_br_rs</v>
      </c>
      <c r="O927">
        <v>600000</v>
      </c>
      <c r="P927">
        <v>1076009922</v>
      </c>
    </row>
    <row r="928" spans="1:16">
      <c r="A928" s="5" t="str">
        <f>CONCATENATE("rdx_city_",J928,"_",B928)</f>
        <v>rdx_city_BRA_84</v>
      </c>
      <c r="B928">
        <f>IF(I928=I927,B927+1,1)</f>
        <v>84</v>
      </c>
      <c r="C928" t="s">
        <v>1338</v>
      </c>
      <c r="D928" t="s">
        <v>1338</v>
      </c>
      <c r="E928">
        <v>-26.18</v>
      </c>
      <c r="F928">
        <v>-50.4</v>
      </c>
      <c r="G928" t="s">
        <v>1203</v>
      </c>
      <c r="H928" t="str">
        <f>IFERROR(VLOOKUP(I928,'country(26mar)'!C$2:D$251,2,FALSE),"")</f>
        <v>base.br</v>
      </c>
      <c r="I928" t="s">
        <v>1204</v>
      </c>
      <c r="J928" t="s">
        <v>1205</v>
      </c>
      <c r="K928" t="s">
        <v>1253</v>
      </c>
      <c r="L928" t="str">
        <f>CONCATENATE(G928," ",K928)</f>
        <v>Brazil Santa Catarina</v>
      </c>
      <c r="M928" t="str">
        <f>IFERROR(VLOOKUP(L928,'State(need_input)'!I$2:J$3992,2,FALSE),"")</f>
        <v>base.state_br_sc</v>
      </c>
      <c r="O928">
        <v>41498</v>
      </c>
      <c r="P928">
        <v>1076606234</v>
      </c>
    </row>
    <row r="929" spans="1:16">
      <c r="A929" s="5" t="str">
        <f>CONCATENATE("rdx_city_",J929,"_",B929)</f>
        <v>rdx_city_BRA_85</v>
      </c>
      <c r="B929">
        <f>IF(I929=I928,B928+1,1)</f>
        <v>85</v>
      </c>
      <c r="C929" t="s">
        <v>1339</v>
      </c>
      <c r="D929" t="s">
        <v>1339</v>
      </c>
      <c r="E929">
        <v>-1.19</v>
      </c>
      <c r="F929">
        <v>-47.18</v>
      </c>
      <c r="G929" t="s">
        <v>1203</v>
      </c>
      <c r="H929" t="str">
        <f>IFERROR(VLOOKUP(I929,'country(26mar)'!C$2:D$251,2,FALSE),"")</f>
        <v>base.br</v>
      </c>
      <c r="I929" t="s">
        <v>1204</v>
      </c>
      <c r="J929" t="s">
        <v>1205</v>
      </c>
      <c r="K929" t="s">
        <v>1206</v>
      </c>
      <c r="L929" t="str">
        <f>CONCATENATE(G929," ",K929)</f>
        <v>Brazil Pará</v>
      </c>
      <c r="M929" t="str">
        <f>IFERROR(VLOOKUP(L929,'State(need_input)'!I$2:J$3992,2,FALSE),"")</f>
        <v>base.state_br_pa</v>
      </c>
      <c r="O929">
        <v>47766</v>
      </c>
      <c r="P929">
        <v>1076799309</v>
      </c>
    </row>
    <row r="930" spans="1:16">
      <c r="A930" s="5" t="str">
        <f>CONCATENATE("rdx_city_",J930,"_",B930)</f>
        <v>rdx_city_BRA_86</v>
      </c>
      <c r="B930">
        <f>IF(I930=I929,B929+1,1)</f>
        <v>86</v>
      </c>
      <c r="C930" t="s">
        <v>1340</v>
      </c>
      <c r="D930" t="s">
        <v>1341</v>
      </c>
      <c r="E930">
        <v>-1.7496</v>
      </c>
      <c r="F930">
        <v>-47.09</v>
      </c>
      <c r="G930" t="s">
        <v>1203</v>
      </c>
      <c r="H930" t="str">
        <f>IFERROR(VLOOKUP(I930,'country(26mar)'!C$2:D$251,2,FALSE),"")</f>
        <v>base.br</v>
      </c>
      <c r="I930" t="s">
        <v>1204</v>
      </c>
      <c r="J930" t="s">
        <v>1205</v>
      </c>
      <c r="K930" t="s">
        <v>1206</v>
      </c>
      <c r="L930" t="str">
        <f>CONCATENATE(G930," ",K930)</f>
        <v>Brazil Pará</v>
      </c>
      <c r="M930" t="str">
        <f>IFERROR(VLOOKUP(L930,'State(need_input)'!I$2:J$3992,2,FALSE),"")</f>
        <v>base.state_br_pa</v>
      </c>
      <c r="O930">
        <v>32704</v>
      </c>
      <c r="P930">
        <v>1076870027</v>
      </c>
    </row>
    <row r="931" spans="1:16">
      <c r="A931" s="5" t="str">
        <f>CONCATENATE("rdx_city_",J931,"_",B931)</f>
        <v>rdx_city_BRA_87</v>
      </c>
      <c r="B931">
        <f>IF(I931=I930,B930+1,1)</f>
        <v>87</v>
      </c>
      <c r="C931" t="s">
        <v>1342</v>
      </c>
      <c r="D931" t="s">
        <v>1343</v>
      </c>
      <c r="E931">
        <v>1.8162</v>
      </c>
      <c r="F931">
        <v>-61.1277</v>
      </c>
      <c r="G931" t="s">
        <v>1203</v>
      </c>
      <c r="H931" t="str">
        <f>IFERROR(VLOOKUP(I931,'country(26mar)'!C$2:D$251,2,FALSE),"")</f>
        <v>base.br</v>
      </c>
      <c r="I931" t="s">
        <v>1204</v>
      </c>
      <c r="J931" t="s">
        <v>1205</v>
      </c>
      <c r="K931" t="s">
        <v>1294</v>
      </c>
      <c r="L931" t="str">
        <f>CONCATENATE(G931," ",K931)</f>
        <v>Brazil Roraima</v>
      </c>
      <c r="M931" t="str">
        <f>IFERROR(VLOOKUP(L931,'State(need_input)'!I$2:J$3992,2,FALSE),"")</f>
        <v>base.state_br_rr</v>
      </c>
      <c r="O931">
        <v>11368</v>
      </c>
      <c r="P931">
        <v>1076314585</v>
      </c>
    </row>
    <row r="932" spans="1:16">
      <c r="A932" s="5" t="str">
        <f>CONCATENATE("rdx_city_",J932,"_",B932)</f>
        <v>rdx_city_BRA_88</v>
      </c>
      <c r="B932">
        <f>IF(I932=I931,B931+1,1)</f>
        <v>88</v>
      </c>
      <c r="C932" t="s">
        <v>1344</v>
      </c>
      <c r="D932" t="s">
        <v>1344</v>
      </c>
      <c r="E932">
        <v>-19.79</v>
      </c>
      <c r="F932">
        <v>-42.14</v>
      </c>
      <c r="G932" t="s">
        <v>1203</v>
      </c>
      <c r="H932" t="str">
        <f>IFERROR(VLOOKUP(I932,'country(26mar)'!C$2:D$251,2,FALSE),"")</f>
        <v>base.br</v>
      </c>
      <c r="I932" t="s">
        <v>1204</v>
      </c>
      <c r="J932" t="s">
        <v>1205</v>
      </c>
      <c r="K932" t="s">
        <v>1220</v>
      </c>
      <c r="L932" t="str">
        <f>CONCATENATE(G932," ",K932)</f>
        <v>Brazil Minas Gerais</v>
      </c>
      <c r="M932" t="str">
        <f>IFERROR(VLOOKUP(L932,'State(need_input)'!I$2:J$3992,2,FALSE),"")</f>
        <v>base.state_br_mg</v>
      </c>
      <c r="O932">
        <v>60066</v>
      </c>
      <c r="P932">
        <v>1076504581</v>
      </c>
    </row>
    <row r="933" spans="1:16">
      <c r="A933" s="5" t="str">
        <f>CONCATENATE("rdx_city_",J933,"_",B933)</f>
        <v>rdx_city_BRA_89</v>
      </c>
      <c r="B933">
        <f>IF(I933=I932,B932+1,1)</f>
        <v>89</v>
      </c>
      <c r="C933" t="s">
        <v>1345</v>
      </c>
      <c r="D933" t="s">
        <v>1345</v>
      </c>
      <c r="E933">
        <v>-28.29</v>
      </c>
      <c r="F933">
        <v>-52.8</v>
      </c>
      <c r="G933" t="s">
        <v>1203</v>
      </c>
      <c r="H933" t="str">
        <f>IFERROR(VLOOKUP(I933,'country(26mar)'!C$2:D$251,2,FALSE),"")</f>
        <v>base.br</v>
      </c>
      <c r="I933" t="s">
        <v>1204</v>
      </c>
      <c r="J933" t="s">
        <v>1205</v>
      </c>
      <c r="K933" t="s">
        <v>1267</v>
      </c>
      <c r="L933" t="str">
        <f>CONCATENATE(G933," ",K933)</f>
        <v>Brazil Rio Grande do Sul</v>
      </c>
      <c r="M933" t="str">
        <f>IFERROR(VLOOKUP(L933,'State(need_input)'!I$2:J$3992,2,FALSE),"")</f>
        <v>base.state_br_rs</v>
      </c>
      <c r="O933">
        <v>59417</v>
      </c>
      <c r="P933">
        <v>1076906274</v>
      </c>
    </row>
    <row r="934" spans="1:16">
      <c r="A934" s="5" t="str">
        <f>CONCATENATE("rdx_city_",J934,"_",B934)</f>
        <v>rdx_city_BRA_90</v>
      </c>
      <c r="B934">
        <f>IF(I934=I933,B933+1,1)</f>
        <v>90</v>
      </c>
      <c r="C934" t="s">
        <v>1346</v>
      </c>
      <c r="D934" t="s">
        <v>1346</v>
      </c>
      <c r="E934">
        <v>-7.84</v>
      </c>
      <c r="F934">
        <v>-35.26</v>
      </c>
      <c r="G934" t="s">
        <v>1203</v>
      </c>
      <c r="H934" t="str">
        <f>IFERROR(VLOOKUP(I934,'country(26mar)'!C$2:D$251,2,FALSE),"")</f>
        <v>base.br</v>
      </c>
      <c r="I934" t="s">
        <v>1204</v>
      </c>
      <c r="J934" t="s">
        <v>1205</v>
      </c>
      <c r="K934" t="s">
        <v>1257</v>
      </c>
      <c r="L934" t="str">
        <f>CONCATENATE(G934," ",K934)</f>
        <v>Brazil Pernambuco</v>
      </c>
      <c r="M934" t="str">
        <f>IFERROR(VLOOKUP(L934,'State(need_input)'!I$2:J$3992,2,FALSE),"")</f>
        <v>base.state_br_pe</v>
      </c>
      <c r="O934">
        <v>165579</v>
      </c>
      <c r="P934">
        <v>1076005200</v>
      </c>
    </row>
    <row r="935" spans="1:16">
      <c r="A935" s="5" t="str">
        <f>CONCATENATE("rdx_city_",J935,"_",B935)</f>
        <v>rdx_city_BRA_91</v>
      </c>
      <c r="B935">
        <f>IF(I935=I934,B934+1,1)</f>
        <v>91</v>
      </c>
      <c r="C935" t="s">
        <v>1347</v>
      </c>
      <c r="D935" t="s">
        <v>1347</v>
      </c>
      <c r="E935">
        <v>-8.28</v>
      </c>
      <c r="F935">
        <v>-35.98</v>
      </c>
      <c r="G935" t="s">
        <v>1203</v>
      </c>
      <c r="H935" t="str">
        <f>IFERROR(VLOOKUP(I935,'country(26mar)'!C$2:D$251,2,FALSE),"")</f>
        <v>base.br</v>
      </c>
      <c r="I935" t="s">
        <v>1204</v>
      </c>
      <c r="J935" t="s">
        <v>1205</v>
      </c>
      <c r="K935" t="s">
        <v>1257</v>
      </c>
      <c r="L935" t="str">
        <f>CONCATENATE(G935," ",K935)</f>
        <v>Brazil Pernambuco</v>
      </c>
      <c r="M935" t="str">
        <f>IFERROR(VLOOKUP(L935,'State(need_input)'!I$2:J$3992,2,FALSE),"")</f>
        <v>base.state_br_pe</v>
      </c>
      <c r="O935">
        <v>242094</v>
      </c>
      <c r="P935">
        <v>1076397475</v>
      </c>
    </row>
    <row r="936" spans="1:16">
      <c r="A936" s="5" t="str">
        <f>CONCATENATE("rdx_city_",J936,"_",B936)</f>
        <v>rdx_city_BRA_92</v>
      </c>
      <c r="B936">
        <f>IF(I936=I935,B935+1,1)</f>
        <v>92</v>
      </c>
      <c r="C936" t="s">
        <v>1348</v>
      </c>
      <c r="D936" t="s">
        <v>1348</v>
      </c>
      <c r="E936">
        <v>-24.9596</v>
      </c>
      <c r="F936">
        <v>-53.46</v>
      </c>
      <c r="G936" t="s">
        <v>1203</v>
      </c>
      <c r="H936" t="str">
        <f>IFERROR(VLOOKUP(I936,'country(26mar)'!C$2:D$251,2,FALSE),"")</f>
        <v>base.br</v>
      </c>
      <c r="I936" t="s">
        <v>1204</v>
      </c>
      <c r="J936" t="s">
        <v>1205</v>
      </c>
      <c r="K936" t="s">
        <v>435</v>
      </c>
      <c r="L936" t="str">
        <f>CONCATENATE(G936," ",K936)</f>
        <v>Brazil Paraná</v>
      </c>
      <c r="M936" t="str">
        <f>IFERROR(VLOOKUP(L936,'State(need_input)'!I$2:J$3992,2,FALSE),"")</f>
        <v>base.state_br_pr</v>
      </c>
      <c r="O936">
        <v>257172</v>
      </c>
      <c r="P936">
        <v>1076509946</v>
      </c>
    </row>
    <row r="937" spans="1:16">
      <c r="A937" s="5" t="str">
        <f>CONCATENATE("rdx_city_",J937,"_",B937)</f>
        <v>rdx_city_BRA_93</v>
      </c>
      <c r="B937">
        <f>IF(I937=I936,B936+1,1)</f>
        <v>93</v>
      </c>
      <c r="C937" t="s">
        <v>1349</v>
      </c>
      <c r="D937" t="s">
        <v>1349</v>
      </c>
      <c r="E937">
        <v>-1.2896</v>
      </c>
      <c r="F937">
        <v>-47.93</v>
      </c>
      <c r="G937" t="s">
        <v>1203</v>
      </c>
      <c r="H937" t="str">
        <f>IFERROR(VLOOKUP(I937,'country(26mar)'!C$2:D$251,2,FALSE),"")</f>
        <v>base.br</v>
      </c>
      <c r="I937" t="s">
        <v>1204</v>
      </c>
      <c r="J937" t="s">
        <v>1205</v>
      </c>
      <c r="K937" t="s">
        <v>1206</v>
      </c>
      <c r="L937" t="str">
        <f>CONCATENATE(G937," ",K937)</f>
        <v>Brazil Pará</v>
      </c>
      <c r="M937" t="str">
        <f>IFERROR(VLOOKUP(L937,'State(need_input)'!I$2:J$3992,2,FALSE),"")</f>
        <v>base.state_br_pa</v>
      </c>
      <c r="O937">
        <v>137406</v>
      </c>
      <c r="P937">
        <v>1076216938</v>
      </c>
    </row>
    <row r="938" spans="1:16">
      <c r="A938" s="5" t="str">
        <f>CONCATENATE("rdx_city_",J938,"_",B938)</f>
        <v>rdx_city_BRA_94</v>
      </c>
      <c r="B938">
        <f>IF(I938=I937,B937+1,1)</f>
        <v>94</v>
      </c>
      <c r="C938" t="s">
        <v>1350</v>
      </c>
      <c r="D938" t="s">
        <v>1350</v>
      </c>
      <c r="E938">
        <v>-24.79</v>
      </c>
      <c r="F938">
        <v>-50.01</v>
      </c>
      <c r="G938" t="s">
        <v>1203</v>
      </c>
      <c r="H938" t="str">
        <f>IFERROR(VLOOKUP(I938,'country(26mar)'!C$2:D$251,2,FALSE),"")</f>
        <v>base.br</v>
      </c>
      <c r="I938" t="s">
        <v>1204</v>
      </c>
      <c r="J938" t="s">
        <v>1205</v>
      </c>
      <c r="K938" t="s">
        <v>435</v>
      </c>
      <c r="L938" t="str">
        <f>CONCATENATE(G938," ",K938)</f>
        <v>Brazil Paraná</v>
      </c>
      <c r="M938" t="str">
        <f>IFERROR(VLOOKUP(L938,'State(need_input)'!I$2:J$3992,2,FALSE),"")</f>
        <v>base.state_br_pr</v>
      </c>
      <c r="O938">
        <v>42091</v>
      </c>
      <c r="P938">
        <v>1076233349</v>
      </c>
    </row>
    <row r="939" spans="1:16">
      <c r="A939" s="5" t="str">
        <f>CONCATENATE("rdx_city_",J939,"_",B939)</f>
        <v>rdx_city_BRA_95</v>
      </c>
      <c r="B939">
        <f>IF(I939=I938,B938+1,1)</f>
        <v>95</v>
      </c>
      <c r="C939" t="s">
        <v>1351</v>
      </c>
      <c r="D939" t="s">
        <v>1352</v>
      </c>
      <c r="E939">
        <v>-18.18</v>
      </c>
      <c r="F939">
        <v>-47.95</v>
      </c>
      <c r="G939" t="s">
        <v>1203</v>
      </c>
      <c r="H939" t="str">
        <f>IFERROR(VLOOKUP(I939,'country(26mar)'!C$2:D$251,2,FALSE),"")</f>
        <v>base.br</v>
      </c>
      <c r="I939" t="s">
        <v>1204</v>
      </c>
      <c r="J939" t="s">
        <v>1205</v>
      </c>
      <c r="K939" t="s">
        <v>1232</v>
      </c>
      <c r="L939" t="str">
        <f>CONCATENATE(G939," ",K939)</f>
        <v>Brazil Goiás</v>
      </c>
      <c r="M939" t="str">
        <f>IFERROR(VLOOKUP(L939,'State(need_input)'!I$2:J$3992,2,FALSE),"")</f>
        <v>base.state_br_go</v>
      </c>
      <c r="O939">
        <v>63544</v>
      </c>
      <c r="P939">
        <v>1076169871</v>
      </c>
    </row>
    <row r="940" spans="1:16">
      <c r="A940" s="5" t="str">
        <f>CONCATENATE("rdx_city_",J940,"_",B940)</f>
        <v>rdx_city_BRA_96</v>
      </c>
      <c r="B940">
        <f>IF(I940=I939,B939+1,1)</f>
        <v>96</v>
      </c>
      <c r="C940" t="s">
        <v>1353</v>
      </c>
      <c r="D940" t="s">
        <v>1353</v>
      </c>
      <c r="E940">
        <v>-21.14</v>
      </c>
      <c r="F940">
        <v>-48.98</v>
      </c>
      <c r="G940" t="s">
        <v>1203</v>
      </c>
      <c r="H940" t="str">
        <f>IFERROR(VLOOKUP(I940,'country(26mar)'!C$2:D$251,2,FALSE),"")</f>
        <v>base.br</v>
      </c>
      <c r="I940" t="s">
        <v>1204</v>
      </c>
      <c r="J940" t="s">
        <v>1205</v>
      </c>
      <c r="K940" t="s">
        <v>1229</v>
      </c>
      <c r="L940" t="str">
        <f>CONCATENATE(G940," ",K940)</f>
        <v>Brazil São Paulo</v>
      </c>
      <c r="M940" t="str">
        <f>IFERROR(VLOOKUP(L940,'State(need_input)'!I$2:J$3992,2,FALSE),"")</f>
        <v>base.state_br_sp</v>
      </c>
      <c r="O940">
        <v>109612</v>
      </c>
      <c r="P940">
        <v>1076772178</v>
      </c>
    </row>
    <row r="941" spans="1:16">
      <c r="A941" s="5" t="str">
        <f>CONCATENATE("rdx_city_",J941,"_",B941)</f>
        <v>rdx_city_BRA_97</v>
      </c>
      <c r="B941">
        <f>IF(I941=I940,B940+1,1)</f>
        <v>97</v>
      </c>
      <c r="C941" t="s">
        <v>1354</v>
      </c>
      <c r="D941" t="s">
        <v>1354</v>
      </c>
      <c r="E941">
        <v>-4.833</v>
      </c>
      <c r="F941">
        <v>-43.35</v>
      </c>
      <c r="G941" t="s">
        <v>1203</v>
      </c>
      <c r="H941" t="str">
        <f>IFERROR(VLOOKUP(I941,'country(26mar)'!C$2:D$251,2,FALSE),"")</f>
        <v>base.br</v>
      </c>
      <c r="I941" t="s">
        <v>1204</v>
      </c>
      <c r="J941" t="s">
        <v>1205</v>
      </c>
      <c r="K941" t="s">
        <v>1264</v>
      </c>
      <c r="L941" t="str">
        <f>CONCATENATE(G941," ",K941)</f>
        <v>Brazil Maranhão</v>
      </c>
      <c r="M941" t="str">
        <f>IFERROR(VLOOKUP(L941,'State(need_input)'!I$2:J$3992,2,FALSE),"")</f>
        <v>base.state_br_ma</v>
      </c>
      <c r="O941">
        <v>134640</v>
      </c>
      <c r="P941">
        <v>1076325693</v>
      </c>
    </row>
    <row r="942" spans="1:16">
      <c r="A942" s="5" t="str">
        <f>CONCATENATE("rdx_city_",J942,"_",B942)</f>
        <v>rdx_city_BRA_98</v>
      </c>
      <c r="B942">
        <f>IF(I942=I941,B941+1,1)</f>
        <v>98</v>
      </c>
      <c r="C942" t="s">
        <v>1355</v>
      </c>
      <c r="D942" t="s">
        <v>1355</v>
      </c>
      <c r="E942">
        <v>-29.18</v>
      </c>
      <c r="F942">
        <v>-51.17</v>
      </c>
      <c r="G942" t="s">
        <v>1203</v>
      </c>
      <c r="H942" t="str">
        <f>IFERROR(VLOOKUP(I942,'country(26mar)'!C$2:D$251,2,FALSE),"")</f>
        <v>base.br</v>
      </c>
      <c r="I942" t="s">
        <v>1204</v>
      </c>
      <c r="J942" t="s">
        <v>1205</v>
      </c>
      <c r="K942" t="s">
        <v>1267</v>
      </c>
      <c r="L942" t="str">
        <f>CONCATENATE(G942," ",K942)</f>
        <v>Brazil Rio Grande do Sul</v>
      </c>
      <c r="M942" t="str">
        <f>IFERROR(VLOOKUP(L942,'State(need_input)'!I$2:J$3992,2,FALSE),"")</f>
        <v>base.state_br_rs</v>
      </c>
      <c r="O942">
        <v>381270</v>
      </c>
      <c r="P942">
        <v>1076809957</v>
      </c>
    </row>
    <row r="943" spans="1:16">
      <c r="A943" s="5" t="str">
        <f>CONCATENATE("rdx_city_",J943,"_",B943)</f>
        <v>rdx_city_BRA_99</v>
      </c>
      <c r="B943">
        <f>IF(I943=I942,B942+1,1)</f>
        <v>99</v>
      </c>
      <c r="C943" t="s">
        <v>1356</v>
      </c>
      <c r="D943" t="s">
        <v>1356</v>
      </c>
      <c r="E943">
        <v>-15.3033</v>
      </c>
      <c r="F943">
        <v>-49.6052</v>
      </c>
      <c r="G943" t="s">
        <v>1203</v>
      </c>
      <c r="H943" t="str">
        <f>IFERROR(VLOOKUP(I943,'country(26mar)'!C$2:D$251,2,FALSE),"")</f>
        <v>base.br</v>
      </c>
      <c r="I943" t="s">
        <v>1204</v>
      </c>
      <c r="J943" t="s">
        <v>1205</v>
      </c>
      <c r="K943" t="s">
        <v>1232</v>
      </c>
      <c r="L943" t="str">
        <f>CONCATENATE(G943," ",K943)</f>
        <v>Brazil Goiás</v>
      </c>
      <c r="M943" t="str">
        <f>IFERROR(VLOOKUP(L943,'State(need_input)'!I$2:J$3992,2,FALSE),"")</f>
        <v>base.state_br_go</v>
      </c>
      <c r="O943">
        <v>18759</v>
      </c>
      <c r="P943">
        <v>1076087042</v>
      </c>
    </row>
    <row r="944" spans="1:16">
      <c r="A944" s="5" t="str">
        <f>CONCATENATE("rdx_city_",J944,"_",B944)</f>
        <v>rdx_city_BRA_100</v>
      </c>
      <c r="B944">
        <f>IF(I944=I943,B943+1,1)</f>
        <v>100</v>
      </c>
      <c r="C944" t="s">
        <v>1357</v>
      </c>
      <c r="D944" t="s">
        <v>1357</v>
      </c>
      <c r="E944">
        <v>-3.7395</v>
      </c>
      <c r="F944">
        <v>-43.36</v>
      </c>
      <c r="G944" t="s">
        <v>1203</v>
      </c>
      <c r="H944" t="str">
        <f>IFERROR(VLOOKUP(I944,'country(26mar)'!C$2:D$251,2,FALSE),"")</f>
        <v>base.br</v>
      </c>
      <c r="I944" t="s">
        <v>1204</v>
      </c>
      <c r="J944" t="s">
        <v>1205</v>
      </c>
      <c r="K944" t="s">
        <v>1264</v>
      </c>
      <c r="L944" t="str">
        <f>CONCATENATE(G944," ",K944)</f>
        <v>Brazil Maranhão</v>
      </c>
      <c r="M944" t="str">
        <f>IFERROR(VLOOKUP(L944,'State(need_input)'!I$2:J$3992,2,FALSE),"")</f>
        <v>base.state_br_ma</v>
      </c>
      <c r="O944">
        <v>40804</v>
      </c>
      <c r="P944">
        <v>1076901443</v>
      </c>
    </row>
    <row r="945" spans="1:16">
      <c r="A945" s="5" t="str">
        <f>CONCATENATE("rdx_city_",J945,"_",B945)</f>
        <v>rdx_city_BRA_101</v>
      </c>
      <c r="B945">
        <f>IF(I945=I944,B944+1,1)</f>
        <v>101</v>
      </c>
      <c r="C945" t="s">
        <v>1358</v>
      </c>
      <c r="D945" t="s">
        <v>1358</v>
      </c>
      <c r="E945">
        <v>-4.08</v>
      </c>
      <c r="F945">
        <v>-63.13</v>
      </c>
      <c r="G945" t="s">
        <v>1203</v>
      </c>
      <c r="H945" t="str">
        <f>IFERROR(VLOOKUP(I945,'country(26mar)'!C$2:D$251,2,FALSE),"")</f>
        <v>base.br</v>
      </c>
      <c r="I945" t="s">
        <v>1204</v>
      </c>
      <c r="J945" t="s">
        <v>1205</v>
      </c>
      <c r="K945" t="s">
        <v>1271</v>
      </c>
      <c r="L945" t="str">
        <f>CONCATENATE(G945," ",K945)</f>
        <v>Brazil Amazonas</v>
      </c>
      <c r="M945" t="str">
        <f>IFERROR(VLOOKUP(L945,'State(need_input)'!I$2:J$3992,2,FALSE),"")</f>
        <v>base.state_br_am</v>
      </c>
      <c r="O945">
        <v>53305</v>
      </c>
      <c r="P945">
        <v>1076899406</v>
      </c>
    </row>
    <row r="946" spans="1:16">
      <c r="A946" s="5" t="str">
        <f>CONCATENATE("rdx_city_",J946,"_",B946)</f>
        <v>rdx_city_BRA_102</v>
      </c>
      <c r="B946">
        <f>IF(I946=I945,B945+1,1)</f>
        <v>102</v>
      </c>
      <c r="C946" t="s">
        <v>1359</v>
      </c>
      <c r="D946" t="s">
        <v>1360</v>
      </c>
      <c r="E946">
        <v>-4.4796</v>
      </c>
      <c r="F946">
        <v>-43.88</v>
      </c>
      <c r="G946" t="s">
        <v>1203</v>
      </c>
      <c r="H946" t="str">
        <f>IFERROR(VLOOKUP(I946,'country(26mar)'!C$2:D$251,2,FALSE),"")</f>
        <v>base.br</v>
      </c>
      <c r="I946" t="s">
        <v>1204</v>
      </c>
      <c r="J946" t="s">
        <v>1205</v>
      </c>
      <c r="K946" t="s">
        <v>1264</v>
      </c>
      <c r="L946" t="str">
        <f>CONCATENATE(G946," ",K946)</f>
        <v>Brazil Maranhão</v>
      </c>
      <c r="M946" t="str">
        <f>IFERROR(VLOOKUP(L946,'State(need_input)'!I$2:J$3992,2,FALSE),"")</f>
        <v>base.state_br_ma</v>
      </c>
      <c r="O946">
        <v>83288</v>
      </c>
      <c r="P946">
        <v>1076537068</v>
      </c>
    </row>
    <row r="947" spans="1:16">
      <c r="A947" s="5" t="str">
        <f>CONCATENATE("rdx_city_",J947,"_",B947)</f>
        <v>rdx_city_BRA_103</v>
      </c>
      <c r="B947">
        <f>IF(I947=I946,B946+1,1)</f>
        <v>103</v>
      </c>
      <c r="C947" t="s">
        <v>1361</v>
      </c>
      <c r="D947" t="s">
        <v>1362</v>
      </c>
      <c r="E947">
        <v>-10.8173</v>
      </c>
      <c r="F947">
        <v>-55.4506</v>
      </c>
      <c r="G947" t="s">
        <v>1203</v>
      </c>
      <c r="H947" t="str">
        <f>IFERROR(VLOOKUP(I947,'country(26mar)'!C$2:D$251,2,FALSE),"")</f>
        <v>base.br</v>
      </c>
      <c r="I947" t="s">
        <v>1204</v>
      </c>
      <c r="J947" t="s">
        <v>1205</v>
      </c>
      <c r="K947" t="s">
        <v>1222</v>
      </c>
      <c r="L947" t="str">
        <f>CONCATENATE(G947," ",K947)</f>
        <v>Brazil Mato Grosso</v>
      </c>
      <c r="M947" t="str">
        <f>IFERROR(VLOOKUP(L947,'State(need_input)'!I$2:J$3992,2,FALSE),"")</f>
        <v>base.state_br_mt</v>
      </c>
      <c r="O947">
        <v>27139</v>
      </c>
      <c r="P947">
        <v>1076780919</v>
      </c>
    </row>
    <row r="948" spans="1:16">
      <c r="A948" s="5" t="str">
        <f>CONCATENATE("rdx_city_",J948,"_",B948)</f>
        <v>rdx_city_BRA_104</v>
      </c>
      <c r="B948">
        <f>IF(I948=I947,B947+1,1)</f>
        <v>104</v>
      </c>
      <c r="C948" t="s">
        <v>1363</v>
      </c>
      <c r="D948" t="s">
        <v>1363</v>
      </c>
      <c r="E948">
        <v>-6.0395</v>
      </c>
      <c r="F948">
        <v>-44.24</v>
      </c>
      <c r="G948" t="s">
        <v>1203</v>
      </c>
      <c r="H948" t="str">
        <f>IFERROR(VLOOKUP(I948,'country(26mar)'!C$2:D$251,2,FALSE),"")</f>
        <v>base.br</v>
      </c>
      <c r="I948" t="s">
        <v>1204</v>
      </c>
      <c r="J948" t="s">
        <v>1205</v>
      </c>
      <c r="K948" t="s">
        <v>1264</v>
      </c>
      <c r="L948" t="str">
        <f>CONCATENATE(G948," ",K948)</f>
        <v>Brazil Maranhão</v>
      </c>
      <c r="M948" t="str">
        <f>IFERROR(VLOOKUP(L948,'State(need_input)'!I$2:J$3992,2,FALSE),"")</f>
        <v>base.state_br_ma</v>
      </c>
      <c r="O948">
        <v>25158</v>
      </c>
      <c r="P948">
        <v>1076657010</v>
      </c>
    </row>
    <row r="949" spans="1:16">
      <c r="A949" s="5" t="str">
        <f>CONCATENATE("rdx_city_",J949,"_",B949)</f>
        <v>rdx_city_BRA_105</v>
      </c>
      <c r="B949">
        <f>IF(I949=I948,B948+1,1)</f>
        <v>105</v>
      </c>
      <c r="C949" t="s">
        <v>1364</v>
      </c>
      <c r="D949" t="s">
        <v>1365</v>
      </c>
      <c r="E949">
        <v>-8.25</v>
      </c>
      <c r="F949">
        <v>-49.29</v>
      </c>
      <c r="G949" t="s">
        <v>1203</v>
      </c>
      <c r="H949" t="str">
        <f>IFERROR(VLOOKUP(I949,'country(26mar)'!C$2:D$251,2,FALSE),"")</f>
        <v>base.br</v>
      </c>
      <c r="I949" t="s">
        <v>1204</v>
      </c>
      <c r="J949" t="s">
        <v>1205</v>
      </c>
      <c r="K949" t="s">
        <v>1206</v>
      </c>
      <c r="L949" t="str">
        <f>CONCATENATE(G949," ",K949)</f>
        <v>Brazil Pará</v>
      </c>
      <c r="M949" t="str">
        <f>IFERROR(VLOOKUP(L949,'State(need_input)'!I$2:J$3992,2,FALSE),"")</f>
        <v>base.state_br_pa</v>
      </c>
      <c r="O949">
        <v>27115</v>
      </c>
      <c r="P949">
        <v>1076224782</v>
      </c>
    </row>
    <row r="950" spans="1:16">
      <c r="A950" s="5" t="str">
        <f>CONCATENATE("rdx_city_",J950,"_",B950)</f>
        <v>rdx_city_BRA_106</v>
      </c>
      <c r="B950">
        <f>IF(I950=I949,B949+1,1)</f>
        <v>106</v>
      </c>
      <c r="C950" t="s">
        <v>1366</v>
      </c>
      <c r="D950" t="s">
        <v>372</v>
      </c>
      <c r="E950">
        <v>-27.23</v>
      </c>
      <c r="F950">
        <v>-52.03</v>
      </c>
      <c r="G950" t="s">
        <v>1203</v>
      </c>
      <c r="H950" t="str">
        <f>IFERROR(VLOOKUP(I950,'country(26mar)'!C$2:D$251,2,FALSE),"")</f>
        <v>base.br</v>
      </c>
      <c r="I950" t="s">
        <v>1204</v>
      </c>
      <c r="J950" t="s">
        <v>1205</v>
      </c>
      <c r="K950" t="s">
        <v>1253</v>
      </c>
      <c r="L950" t="str">
        <f>CONCATENATE(G950," ",K950)</f>
        <v>Brazil Santa Catarina</v>
      </c>
      <c r="M950" t="str">
        <f>IFERROR(VLOOKUP(L950,'State(need_input)'!I$2:J$3992,2,FALSE),"")</f>
        <v>base.state_br_sc</v>
      </c>
      <c r="O950">
        <v>55367</v>
      </c>
      <c r="P950">
        <v>1076922195</v>
      </c>
    </row>
    <row r="951" spans="1:16">
      <c r="A951" s="5" t="str">
        <f>CONCATENATE("rdx_city_",J951,"_",B951)</f>
        <v>rdx_city_BRA_107</v>
      </c>
      <c r="B951">
        <f>IF(I951=I950,B950+1,1)</f>
        <v>107</v>
      </c>
      <c r="C951" t="s">
        <v>1367</v>
      </c>
      <c r="D951" t="s">
        <v>1367</v>
      </c>
      <c r="E951">
        <v>-20.67</v>
      </c>
      <c r="F951">
        <v>-43.79</v>
      </c>
      <c r="G951" t="s">
        <v>1203</v>
      </c>
      <c r="H951" t="str">
        <f>IFERROR(VLOOKUP(I951,'country(26mar)'!C$2:D$251,2,FALSE),"")</f>
        <v>base.br</v>
      </c>
      <c r="I951" t="s">
        <v>1204</v>
      </c>
      <c r="J951" t="s">
        <v>1205</v>
      </c>
      <c r="K951" t="s">
        <v>1220</v>
      </c>
      <c r="L951" t="str">
        <f>CONCATENATE(G951," ",K951)</f>
        <v>Brazil Minas Gerais</v>
      </c>
      <c r="M951" t="str">
        <f>IFERROR(VLOOKUP(L951,'State(need_input)'!I$2:J$3992,2,FALSE),"")</f>
        <v>base.state_br_mg</v>
      </c>
      <c r="O951">
        <v>111596</v>
      </c>
      <c r="P951">
        <v>1076456009</v>
      </c>
    </row>
    <row r="952" spans="1:16">
      <c r="A952" s="5" t="str">
        <f>CONCATENATE("rdx_city_",J952,"_",B952)</f>
        <v>rdx_city_BRA_108</v>
      </c>
      <c r="B952">
        <f>IF(I952=I951,B951+1,1)</f>
        <v>108</v>
      </c>
      <c r="C952" t="s">
        <v>1368</v>
      </c>
      <c r="D952" t="s">
        <v>1369</v>
      </c>
      <c r="E952">
        <v>-4.1296</v>
      </c>
      <c r="F952">
        <v>-44.15</v>
      </c>
      <c r="G952" t="s">
        <v>1203</v>
      </c>
      <c r="H952" t="str">
        <f>IFERROR(VLOOKUP(I952,'country(26mar)'!C$2:D$251,2,FALSE),"")</f>
        <v>base.br</v>
      </c>
      <c r="I952" t="s">
        <v>1204</v>
      </c>
      <c r="J952" t="s">
        <v>1205</v>
      </c>
      <c r="K952" t="s">
        <v>1264</v>
      </c>
      <c r="L952" t="str">
        <f>CONCATENATE(G952," ",K952)</f>
        <v>Brazil Maranhão</v>
      </c>
      <c r="M952" t="str">
        <f>IFERROR(VLOOKUP(L952,'State(need_input)'!I$2:J$3992,2,FALSE),"")</f>
        <v>base.state_br_ma</v>
      </c>
      <c r="O952">
        <v>34129</v>
      </c>
      <c r="P952">
        <v>1076890180</v>
      </c>
    </row>
    <row r="953" spans="1:16">
      <c r="A953" s="5" t="str">
        <f>CONCATENATE("rdx_city_",J953,"_",B953)</f>
        <v>rdx_city_BRA_109</v>
      </c>
      <c r="B953">
        <f>IF(I953=I952,B952+1,1)</f>
        <v>109</v>
      </c>
      <c r="C953" t="s">
        <v>1370</v>
      </c>
      <c r="D953" t="s">
        <v>1371</v>
      </c>
      <c r="E953">
        <v>-19.016</v>
      </c>
      <c r="F953">
        <v>-57.65</v>
      </c>
      <c r="G953" t="s">
        <v>1203</v>
      </c>
      <c r="H953" t="str">
        <f>IFERROR(VLOOKUP(I953,'country(26mar)'!C$2:D$251,2,FALSE),"")</f>
        <v>base.br</v>
      </c>
      <c r="I953" t="s">
        <v>1204</v>
      </c>
      <c r="J953" t="s">
        <v>1205</v>
      </c>
      <c r="K953" t="s">
        <v>1237</v>
      </c>
      <c r="L953" t="str">
        <f>CONCATENATE(G953," ",K953)</f>
        <v>Brazil Mato Grosso do Sul</v>
      </c>
      <c r="M953" t="str">
        <f>IFERROR(VLOOKUP(L953,'State(need_input)'!I$2:J$3992,2,FALSE),"")</f>
        <v>base.state_br_ms</v>
      </c>
      <c r="O953">
        <v>96520</v>
      </c>
      <c r="P953">
        <v>1076131775</v>
      </c>
    </row>
    <row r="954" spans="1:16">
      <c r="A954" s="5" t="str">
        <f>CONCATENATE("rdx_city_",J954,"_",B954)</f>
        <v>rdx_city_BRA_110</v>
      </c>
      <c r="B954">
        <f>IF(I954=I953,B953+1,1)</f>
        <v>110</v>
      </c>
      <c r="C954" t="s">
        <v>1372</v>
      </c>
      <c r="D954" t="s">
        <v>1373</v>
      </c>
      <c r="E954">
        <v>-5.1656</v>
      </c>
      <c r="F954">
        <v>-40.666</v>
      </c>
      <c r="G954" t="s">
        <v>1203</v>
      </c>
      <c r="H954" t="str">
        <f>IFERROR(VLOOKUP(I954,'country(26mar)'!C$2:D$251,2,FALSE),"")</f>
        <v>base.br</v>
      </c>
      <c r="I954" t="s">
        <v>1204</v>
      </c>
      <c r="J954" t="s">
        <v>1205</v>
      </c>
      <c r="K954" t="s">
        <v>1212</v>
      </c>
      <c r="L954" t="str">
        <f>CONCATENATE(G954," ",K954)</f>
        <v>Brazil Ceará</v>
      </c>
      <c r="M954" t="str">
        <f>IFERROR(VLOOKUP(L954,'State(need_input)'!I$2:J$3992,2,FALSE),"")</f>
        <v>base.state_br_ce</v>
      </c>
      <c r="O954">
        <v>52933</v>
      </c>
      <c r="P954">
        <v>1076897989</v>
      </c>
    </row>
    <row r="955" spans="1:16">
      <c r="A955" s="5" t="str">
        <f>CONCATENATE("rdx_city_",J955,"_",B955)</f>
        <v>rdx_city_BRA_111</v>
      </c>
      <c r="B955">
        <f>IF(I955=I954,B954+1,1)</f>
        <v>111</v>
      </c>
      <c r="C955" t="s">
        <v>1374</v>
      </c>
      <c r="D955" t="s">
        <v>1374</v>
      </c>
      <c r="E955">
        <v>-7.4639</v>
      </c>
      <c r="F955">
        <v>-63.04</v>
      </c>
      <c r="G955" t="s">
        <v>1203</v>
      </c>
      <c r="H955" t="str">
        <f>IFERROR(VLOOKUP(I955,'country(26mar)'!C$2:D$251,2,FALSE),"")</f>
        <v>base.br</v>
      </c>
      <c r="I955" t="s">
        <v>1204</v>
      </c>
      <c r="J955" t="s">
        <v>1205</v>
      </c>
      <c r="K955" t="s">
        <v>1271</v>
      </c>
      <c r="L955" t="str">
        <f>CONCATENATE(G955," ",K955)</f>
        <v>Brazil Amazonas</v>
      </c>
      <c r="M955" t="str">
        <f>IFERROR(VLOOKUP(L955,'State(need_input)'!I$2:J$3992,2,FALSE),"")</f>
        <v>base.state_br_am</v>
      </c>
      <c r="O955">
        <v>273883</v>
      </c>
      <c r="P955">
        <v>1076425706</v>
      </c>
    </row>
    <row r="956" spans="1:16">
      <c r="A956" s="5" t="str">
        <f>CONCATENATE("rdx_city_",J956,"_",B956)</f>
        <v>rdx_city_BRA_112</v>
      </c>
      <c r="B956">
        <f>IF(I956=I955,B955+1,1)</f>
        <v>112</v>
      </c>
      <c r="C956" t="s">
        <v>1374</v>
      </c>
      <c r="D956" t="s">
        <v>1374</v>
      </c>
      <c r="E956">
        <v>-7.2296</v>
      </c>
      <c r="F956">
        <v>-39.42</v>
      </c>
      <c r="G956" t="s">
        <v>1203</v>
      </c>
      <c r="H956" t="str">
        <f>IFERROR(VLOOKUP(I956,'country(26mar)'!C$2:D$251,2,FALSE),"")</f>
        <v>base.br</v>
      </c>
      <c r="I956" t="s">
        <v>1204</v>
      </c>
      <c r="J956" t="s">
        <v>1205</v>
      </c>
      <c r="K956" t="s">
        <v>1212</v>
      </c>
      <c r="L956" t="str">
        <f>CONCATENATE(G956," ",K956)</f>
        <v>Brazil Ceará</v>
      </c>
      <c r="M956" t="str">
        <f>IFERROR(VLOOKUP(L956,'State(need_input)'!I$2:J$3992,2,FALSE),"")</f>
        <v>base.state_br_ce</v>
      </c>
      <c r="O956">
        <v>273883</v>
      </c>
      <c r="P956">
        <v>1076894967</v>
      </c>
    </row>
    <row r="957" spans="1:16">
      <c r="A957" s="5" t="str">
        <f>CONCATENATE("rdx_city_",J957,"_",B957)</f>
        <v>rdx_city_BRA_113</v>
      </c>
      <c r="B957">
        <f>IF(I957=I956,B956+1,1)</f>
        <v>113</v>
      </c>
      <c r="C957" t="s">
        <v>1375</v>
      </c>
      <c r="D957" t="s">
        <v>1376</v>
      </c>
      <c r="E957">
        <v>-28.68</v>
      </c>
      <c r="F957">
        <v>-49.39</v>
      </c>
      <c r="G957" t="s">
        <v>1203</v>
      </c>
      <c r="H957" t="str">
        <f>IFERROR(VLOOKUP(I957,'country(26mar)'!C$2:D$251,2,FALSE),"")</f>
        <v>base.br</v>
      </c>
      <c r="I957" t="s">
        <v>1204</v>
      </c>
      <c r="J957" t="s">
        <v>1205</v>
      </c>
      <c r="K957" t="s">
        <v>1253</v>
      </c>
      <c r="L957" t="str">
        <f>CONCATENATE(G957," ",K957)</f>
        <v>Brazil Santa Catarina</v>
      </c>
      <c r="M957" t="str">
        <f>IFERROR(VLOOKUP(L957,'State(need_input)'!I$2:J$3992,2,FALSE),"")</f>
        <v>base.state_br_sc</v>
      </c>
      <c r="O957">
        <v>204217</v>
      </c>
      <c r="P957">
        <v>1076000206</v>
      </c>
    </row>
    <row r="958" spans="1:16">
      <c r="A958" s="5" t="str">
        <f>CONCATENATE("rdx_city_",J958,"_",B958)</f>
        <v>rdx_city_BRA_114</v>
      </c>
      <c r="B958">
        <f>IF(I958=I957,B957+1,1)</f>
        <v>114</v>
      </c>
      <c r="C958" t="s">
        <v>1377</v>
      </c>
      <c r="D958" t="s">
        <v>1377</v>
      </c>
      <c r="E958">
        <v>-16.77</v>
      </c>
      <c r="F958">
        <v>-47.61</v>
      </c>
      <c r="G958" t="s">
        <v>1203</v>
      </c>
      <c r="H958" t="str">
        <f>IFERROR(VLOOKUP(I958,'country(26mar)'!C$2:D$251,2,FALSE),"")</f>
        <v>base.br</v>
      </c>
      <c r="I958" t="s">
        <v>1204</v>
      </c>
      <c r="J958" t="s">
        <v>1205</v>
      </c>
      <c r="K958" t="s">
        <v>1232</v>
      </c>
      <c r="L958" t="str">
        <f>CONCATENATE(G958," ",K958)</f>
        <v>Brazil Goiás</v>
      </c>
      <c r="M958" t="str">
        <f>IFERROR(VLOOKUP(L958,'State(need_input)'!I$2:J$3992,2,FALSE),"")</f>
        <v>base.state_br_go</v>
      </c>
      <c r="O958">
        <v>36531</v>
      </c>
      <c r="P958">
        <v>1076014539</v>
      </c>
    </row>
    <row r="959" spans="1:16">
      <c r="A959" s="5" t="str">
        <f>CONCATENATE("rdx_city_",J959,"_",B959)</f>
        <v>rdx_city_BRA_115</v>
      </c>
      <c r="B959">
        <f>IF(I959=I958,B958+1,1)</f>
        <v>115</v>
      </c>
      <c r="C959" t="s">
        <v>1378</v>
      </c>
      <c r="D959" t="s">
        <v>1378</v>
      </c>
      <c r="E959">
        <v>-7.63</v>
      </c>
      <c r="F959">
        <v>-72.67</v>
      </c>
      <c r="G959" t="s">
        <v>1203</v>
      </c>
      <c r="H959" t="str">
        <f>IFERROR(VLOOKUP(I959,'country(26mar)'!C$2:D$251,2,FALSE),"")</f>
        <v>base.br</v>
      </c>
      <c r="I959" t="s">
        <v>1204</v>
      </c>
      <c r="J959" t="s">
        <v>1205</v>
      </c>
      <c r="K959" t="s">
        <v>1379</v>
      </c>
      <c r="L959" t="str">
        <f>CONCATENATE(G959," ",K959)</f>
        <v>Brazil Acre</v>
      </c>
      <c r="M959" t="str">
        <f>IFERROR(VLOOKUP(L959,'State(need_input)'!I$2:J$3992,2,FALSE),"")</f>
        <v>base.state_br_ac</v>
      </c>
      <c r="O959">
        <v>56862</v>
      </c>
      <c r="P959">
        <v>1076881427</v>
      </c>
    </row>
    <row r="960" spans="1:16">
      <c r="A960" s="5" t="str">
        <f>CONCATENATE("rdx_city_",J960,"_",B960)</f>
        <v>rdx_city_BRA_116</v>
      </c>
      <c r="B960">
        <f>IF(I960=I959,B959+1,1)</f>
        <v>116</v>
      </c>
      <c r="C960" t="s">
        <v>1380</v>
      </c>
      <c r="D960" t="s">
        <v>1381</v>
      </c>
      <c r="E960">
        <v>-15.5696</v>
      </c>
      <c r="F960">
        <v>-56.085</v>
      </c>
      <c r="G960" t="s">
        <v>1203</v>
      </c>
      <c r="H960" t="str">
        <f>IFERROR(VLOOKUP(I960,'country(26mar)'!C$2:D$251,2,FALSE),"")</f>
        <v>base.br</v>
      </c>
      <c r="I960" t="s">
        <v>1204</v>
      </c>
      <c r="J960" t="s">
        <v>1205</v>
      </c>
      <c r="K960" t="s">
        <v>1222</v>
      </c>
      <c r="L960" t="str">
        <f>CONCATENATE(G960," ",K960)</f>
        <v>Brazil Mato Grosso</v>
      </c>
      <c r="M960" t="str">
        <f>IFERROR(VLOOKUP(L960,'State(need_input)'!I$2:J$3992,2,FALSE),"")</f>
        <v>base.state_br_mt</v>
      </c>
      <c r="N960" t="s">
        <v>23</v>
      </c>
      <c r="O960">
        <v>806000</v>
      </c>
      <c r="P960">
        <v>1076112309</v>
      </c>
    </row>
    <row r="961" spans="1:16">
      <c r="A961" s="5" t="str">
        <f>CONCATENATE("rdx_city_",J961,"_",B961)</f>
        <v>rdx_city_BRA_117</v>
      </c>
      <c r="B961">
        <f>IF(I961=I960,B960+1,1)</f>
        <v>117</v>
      </c>
      <c r="C961" t="s">
        <v>1382</v>
      </c>
      <c r="D961" t="s">
        <v>1382</v>
      </c>
      <c r="E961">
        <v>-25.42</v>
      </c>
      <c r="F961">
        <v>-49.32</v>
      </c>
      <c r="G961" t="s">
        <v>1203</v>
      </c>
      <c r="H961" t="str">
        <f>IFERROR(VLOOKUP(I961,'country(26mar)'!C$2:D$251,2,FALSE),"")</f>
        <v>base.br</v>
      </c>
      <c r="I961" t="s">
        <v>1204</v>
      </c>
      <c r="J961" t="s">
        <v>1205</v>
      </c>
      <c r="K961" t="s">
        <v>435</v>
      </c>
      <c r="L961" t="str">
        <f>CONCATENATE(G961," ",K961)</f>
        <v>Brazil Paraná</v>
      </c>
      <c r="M961" t="str">
        <f>IFERROR(VLOOKUP(L961,'State(need_input)'!I$2:J$3992,2,FALSE),"")</f>
        <v>base.state_br_pr</v>
      </c>
      <c r="N961" t="s">
        <v>23</v>
      </c>
      <c r="O961">
        <v>3084000</v>
      </c>
      <c r="P961">
        <v>1076701712</v>
      </c>
    </row>
    <row r="962" spans="1:16">
      <c r="A962" s="5" t="str">
        <f>CONCATENATE("rdx_city_",J962,"_",B962)</f>
        <v>rdx_city_BRA_118</v>
      </c>
      <c r="B962">
        <f>IF(I962=I961,B961+1,1)</f>
        <v>118</v>
      </c>
      <c r="C962" t="s">
        <v>1383</v>
      </c>
      <c r="D962" t="s">
        <v>1383</v>
      </c>
      <c r="E962">
        <v>-18.7596</v>
      </c>
      <c r="F962">
        <v>-44.43</v>
      </c>
      <c r="G962" t="s">
        <v>1203</v>
      </c>
      <c r="H962" t="str">
        <f>IFERROR(VLOOKUP(I962,'country(26mar)'!C$2:D$251,2,FALSE),"")</f>
        <v>base.br</v>
      </c>
      <c r="I962" t="s">
        <v>1204</v>
      </c>
      <c r="J962" t="s">
        <v>1205</v>
      </c>
      <c r="K962" t="s">
        <v>1220</v>
      </c>
      <c r="L962" t="str">
        <f>CONCATENATE(G962," ",K962)</f>
        <v>Brazil Minas Gerais</v>
      </c>
      <c r="M962" t="str">
        <f>IFERROR(VLOOKUP(L962,'State(need_input)'!I$2:J$3992,2,FALSE),"")</f>
        <v>base.state_br_mg</v>
      </c>
      <c r="O962">
        <v>63954</v>
      </c>
      <c r="P962">
        <v>1076253887</v>
      </c>
    </row>
    <row r="963" spans="1:16">
      <c r="A963" s="5" t="str">
        <f>CONCATENATE("rdx_city_",J963,"_",B963)</f>
        <v>rdx_city_BRA_119</v>
      </c>
      <c r="B963">
        <f>IF(I963=I962,B962+1,1)</f>
        <v>119</v>
      </c>
      <c r="C963" t="s">
        <v>1384</v>
      </c>
      <c r="D963" t="s">
        <v>1384</v>
      </c>
      <c r="E963">
        <v>-18.24</v>
      </c>
      <c r="F963">
        <v>-43.61</v>
      </c>
      <c r="G963" t="s">
        <v>1203</v>
      </c>
      <c r="H963" t="str">
        <f>IFERROR(VLOOKUP(I963,'country(26mar)'!C$2:D$251,2,FALSE),"")</f>
        <v>base.br</v>
      </c>
      <c r="I963" t="s">
        <v>1204</v>
      </c>
      <c r="J963" t="s">
        <v>1205</v>
      </c>
      <c r="K963" t="s">
        <v>1220</v>
      </c>
      <c r="L963" t="str">
        <f>CONCATENATE(G963," ",K963)</f>
        <v>Brazil Minas Gerais</v>
      </c>
      <c r="M963" t="str">
        <f>IFERROR(VLOOKUP(L963,'State(need_input)'!I$2:J$3992,2,FALSE),"")</f>
        <v>base.state_br_mg</v>
      </c>
      <c r="O963">
        <v>37343</v>
      </c>
      <c r="P963">
        <v>1076865092</v>
      </c>
    </row>
    <row r="964" spans="1:16">
      <c r="A964" s="5" t="str">
        <f>CONCATENATE("rdx_city_",J964,"_",B964)</f>
        <v>rdx_city_BRA_120</v>
      </c>
      <c r="B964">
        <f>IF(I964=I963,B963+1,1)</f>
        <v>120</v>
      </c>
      <c r="C964" t="s">
        <v>1385</v>
      </c>
      <c r="D964" t="s">
        <v>1386</v>
      </c>
      <c r="E964">
        <v>-20.1495</v>
      </c>
      <c r="F964">
        <v>-44.9</v>
      </c>
      <c r="G964" t="s">
        <v>1203</v>
      </c>
      <c r="H964" t="str">
        <f>IFERROR(VLOOKUP(I964,'country(26mar)'!C$2:D$251,2,FALSE),"")</f>
        <v>base.br</v>
      </c>
      <c r="I964" t="s">
        <v>1204</v>
      </c>
      <c r="J964" t="s">
        <v>1205</v>
      </c>
      <c r="K964" t="s">
        <v>1220</v>
      </c>
      <c r="L964" t="str">
        <f>CONCATENATE(G964," ",K964)</f>
        <v>Brazil Minas Gerais</v>
      </c>
      <c r="M964" t="str">
        <f>IFERROR(VLOOKUP(L964,'State(need_input)'!I$2:J$3992,2,FALSE),"")</f>
        <v>base.state_br_mg</v>
      </c>
      <c r="O964">
        <v>193832</v>
      </c>
      <c r="P964">
        <v>1076716552</v>
      </c>
    </row>
    <row r="965" spans="1:16">
      <c r="A965" s="5" t="str">
        <f>CONCATENATE("rdx_city_",J965,"_",B965)</f>
        <v>rdx_city_BRA_121</v>
      </c>
      <c r="B965">
        <f>IF(I965=I964,B964+1,1)</f>
        <v>121</v>
      </c>
      <c r="C965" t="s">
        <v>1387</v>
      </c>
      <c r="D965" t="s">
        <v>1387</v>
      </c>
      <c r="E965">
        <v>-22.23</v>
      </c>
      <c r="F965">
        <v>-54.81</v>
      </c>
      <c r="G965" t="s">
        <v>1203</v>
      </c>
      <c r="H965" t="str">
        <f>IFERROR(VLOOKUP(I965,'country(26mar)'!C$2:D$251,2,FALSE),"")</f>
        <v>base.br</v>
      </c>
      <c r="I965" t="s">
        <v>1204</v>
      </c>
      <c r="J965" t="s">
        <v>1205</v>
      </c>
      <c r="K965" t="s">
        <v>1237</v>
      </c>
      <c r="L965" t="str">
        <f>CONCATENATE(G965," ",K965)</f>
        <v>Brazil Mato Grosso do Sul</v>
      </c>
      <c r="M965" t="str">
        <f>IFERROR(VLOOKUP(L965,'State(need_input)'!I$2:J$3992,2,FALSE),"")</f>
        <v>base.state_br_ms</v>
      </c>
      <c r="O965">
        <v>162202</v>
      </c>
      <c r="P965">
        <v>1076544482</v>
      </c>
    </row>
    <row r="966" spans="1:16">
      <c r="A966" s="5" t="str">
        <f>CONCATENATE("rdx_city_",J966,"_",B966)</f>
        <v>rdx_city_BRA_122</v>
      </c>
      <c r="B966">
        <f>IF(I966=I965,B965+1,1)</f>
        <v>122</v>
      </c>
      <c r="C966" t="s">
        <v>1388</v>
      </c>
      <c r="D966" t="s">
        <v>1389</v>
      </c>
      <c r="E966">
        <v>-6.66</v>
      </c>
      <c r="F966">
        <v>-69.8738</v>
      </c>
      <c r="G966" t="s">
        <v>1203</v>
      </c>
      <c r="H966" t="str">
        <f>IFERROR(VLOOKUP(I966,'country(26mar)'!C$2:D$251,2,FALSE),"")</f>
        <v>base.br</v>
      </c>
      <c r="I966" t="s">
        <v>1204</v>
      </c>
      <c r="J966" t="s">
        <v>1205</v>
      </c>
      <c r="K966" t="s">
        <v>1271</v>
      </c>
      <c r="L966" t="str">
        <f>CONCATENATE(G966," ",K966)</f>
        <v>Brazil Amazonas</v>
      </c>
      <c r="M966" t="str">
        <f>IFERROR(VLOOKUP(L966,'State(need_input)'!I$2:J$3992,2,FALSE),"")</f>
        <v>base.state_br_am</v>
      </c>
      <c r="O966">
        <v>21750</v>
      </c>
      <c r="P966">
        <v>1076884388</v>
      </c>
    </row>
    <row r="967" spans="1:16">
      <c r="A967" s="5" t="str">
        <f>CONCATENATE("rdx_city_",J967,"_",B967)</f>
        <v>rdx_city_BRA_123</v>
      </c>
      <c r="B967">
        <f>IF(I967=I966,B966+1,1)</f>
        <v>123</v>
      </c>
      <c r="C967" t="s">
        <v>1390</v>
      </c>
      <c r="D967" t="s">
        <v>1390</v>
      </c>
      <c r="E967">
        <v>-27.63</v>
      </c>
      <c r="F967">
        <v>-52.27</v>
      </c>
      <c r="G967" t="s">
        <v>1203</v>
      </c>
      <c r="H967" t="str">
        <f>IFERROR(VLOOKUP(I967,'country(26mar)'!C$2:D$251,2,FALSE),"")</f>
        <v>base.br</v>
      </c>
      <c r="I967" t="s">
        <v>1204</v>
      </c>
      <c r="J967" t="s">
        <v>1205</v>
      </c>
      <c r="K967" t="s">
        <v>1267</v>
      </c>
      <c r="L967" t="str">
        <f>CONCATENATE(G967," ",K967)</f>
        <v>Brazil Rio Grande do Sul</v>
      </c>
      <c r="M967" t="str">
        <f>IFERROR(VLOOKUP(L967,'State(need_input)'!I$2:J$3992,2,FALSE),"")</f>
        <v>base.state_br_rs</v>
      </c>
      <c r="O967">
        <v>96087</v>
      </c>
      <c r="P967">
        <v>1076359548</v>
      </c>
    </row>
    <row r="968" spans="1:16">
      <c r="A968" s="5" t="str">
        <f>CONCATENATE("rdx_city_",J968,"_",B968)</f>
        <v>rdx_city_BRA_124</v>
      </c>
      <c r="B968">
        <f>IF(I968=I967,B967+1,1)</f>
        <v>124</v>
      </c>
      <c r="C968" t="s">
        <v>1391</v>
      </c>
      <c r="D968" t="s">
        <v>1392</v>
      </c>
      <c r="E968">
        <v>-11.2696</v>
      </c>
      <c r="F968">
        <v>-37.45</v>
      </c>
      <c r="G968" t="s">
        <v>1203</v>
      </c>
      <c r="H968" t="str">
        <f>IFERROR(VLOOKUP(I968,'country(26mar)'!C$2:D$251,2,FALSE),"")</f>
        <v>base.br</v>
      </c>
      <c r="I968" t="s">
        <v>1204</v>
      </c>
      <c r="J968" t="s">
        <v>1205</v>
      </c>
      <c r="K968" t="s">
        <v>1239</v>
      </c>
      <c r="L968" t="str">
        <f>CONCATENATE(G968," ",K968)</f>
        <v>Brazil Sergipe</v>
      </c>
      <c r="M968" t="str">
        <f>IFERROR(VLOOKUP(L968,'State(need_input)'!I$2:J$3992,2,FALSE),"")</f>
        <v>base.state_br_se</v>
      </c>
      <c r="O968">
        <v>55654</v>
      </c>
      <c r="P968">
        <v>1076069381</v>
      </c>
    </row>
    <row r="969" spans="1:16">
      <c r="A969" s="5" t="str">
        <f>CONCATENATE("rdx_city_",J969,"_",B969)</f>
        <v>rdx_city_BRA_125</v>
      </c>
      <c r="B969">
        <f>IF(I969=I968,B968+1,1)</f>
        <v>125</v>
      </c>
      <c r="C969" t="s">
        <v>1393</v>
      </c>
      <c r="D969" t="s">
        <v>1393</v>
      </c>
      <c r="E969">
        <v>-12.25</v>
      </c>
      <c r="F969">
        <v>-38.97</v>
      </c>
      <c r="G969" t="s">
        <v>1203</v>
      </c>
      <c r="H969" t="str">
        <f>IFERROR(VLOOKUP(I969,'country(26mar)'!C$2:D$251,2,FALSE),"")</f>
        <v>base.br</v>
      </c>
      <c r="I969" t="s">
        <v>1204</v>
      </c>
      <c r="J969" t="s">
        <v>1205</v>
      </c>
      <c r="K969" t="s">
        <v>1217</v>
      </c>
      <c r="L969" t="str">
        <f>CONCATENATE(G969," ",K969)</f>
        <v>Brazil Bahia</v>
      </c>
      <c r="M969" t="str">
        <f>IFERROR(VLOOKUP(L969,'State(need_input)'!I$2:J$3992,2,FALSE),"")</f>
        <v>base.state_br_ba</v>
      </c>
      <c r="O969">
        <v>481911</v>
      </c>
      <c r="P969">
        <v>1076892244</v>
      </c>
    </row>
    <row r="970" spans="1:16">
      <c r="A970" s="5" t="str">
        <f>CONCATENATE("rdx_city_",J970,"_",B970)</f>
        <v>rdx_city_BRA_126</v>
      </c>
      <c r="B970">
        <f>IF(I970=I969,B969+1,1)</f>
        <v>126</v>
      </c>
      <c r="C970" t="s">
        <v>1394</v>
      </c>
      <c r="D970" t="s">
        <v>1395</v>
      </c>
      <c r="E970">
        <v>-20.2696</v>
      </c>
      <c r="F970">
        <v>-50.26</v>
      </c>
      <c r="G970" t="s">
        <v>1203</v>
      </c>
      <c r="H970" t="str">
        <f>IFERROR(VLOOKUP(I970,'country(26mar)'!C$2:D$251,2,FALSE),"")</f>
        <v>base.br</v>
      </c>
      <c r="I970" t="s">
        <v>1204</v>
      </c>
      <c r="J970" t="s">
        <v>1205</v>
      </c>
      <c r="K970" t="s">
        <v>1229</v>
      </c>
      <c r="L970" t="str">
        <f>CONCATENATE(G970," ",K970)</f>
        <v>Brazil São Paulo</v>
      </c>
      <c r="M970" t="str">
        <f>IFERROR(VLOOKUP(L970,'State(need_input)'!I$2:J$3992,2,FALSE),"")</f>
        <v>base.state_br_sp</v>
      </c>
      <c r="O970">
        <v>61931</v>
      </c>
      <c r="P970">
        <v>1076205721</v>
      </c>
    </row>
    <row r="971" spans="1:16">
      <c r="A971" s="5" t="str">
        <f>CONCATENATE("rdx_city_",J971,"_",B971)</f>
        <v>rdx_city_BRA_127</v>
      </c>
      <c r="B971">
        <f>IF(I971=I970,B970+1,1)</f>
        <v>127</v>
      </c>
      <c r="C971" t="s">
        <v>1396</v>
      </c>
      <c r="D971" t="s">
        <v>1396</v>
      </c>
      <c r="E971">
        <v>-6.7696</v>
      </c>
      <c r="F971">
        <v>-43.03</v>
      </c>
      <c r="G971" t="s">
        <v>1203</v>
      </c>
      <c r="H971" t="str">
        <f>IFERROR(VLOOKUP(I971,'country(26mar)'!C$2:D$251,2,FALSE),"")</f>
        <v>base.br</v>
      </c>
      <c r="I971" t="s">
        <v>1204</v>
      </c>
      <c r="J971" t="s">
        <v>1205</v>
      </c>
      <c r="K971" t="s">
        <v>1279</v>
      </c>
      <c r="L971" t="str">
        <f>CONCATENATE(G971," ",K971)</f>
        <v>Brazil Piauí</v>
      </c>
      <c r="M971" t="str">
        <f>IFERROR(VLOOKUP(L971,'State(need_input)'!I$2:J$3992,2,FALSE),"")</f>
        <v>base.state_br_pi</v>
      </c>
      <c r="O971">
        <v>48587</v>
      </c>
      <c r="P971">
        <v>1076813660</v>
      </c>
    </row>
    <row r="972" spans="1:16">
      <c r="A972" s="5" t="str">
        <f>CONCATENATE("rdx_city_",J972,"_",B972)</f>
        <v>rdx_city_BRA_128</v>
      </c>
      <c r="B972">
        <f>IF(I972=I971,B971+1,1)</f>
        <v>128</v>
      </c>
      <c r="C972" t="s">
        <v>1397</v>
      </c>
      <c r="D972" t="s">
        <v>1398</v>
      </c>
      <c r="E972">
        <v>-27.58</v>
      </c>
      <c r="F972">
        <v>-48.52</v>
      </c>
      <c r="G972" t="s">
        <v>1203</v>
      </c>
      <c r="H972" t="str">
        <f>IFERROR(VLOOKUP(I972,'country(26mar)'!C$2:D$251,2,FALSE),"")</f>
        <v>base.br</v>
      </c>
      <c r="I972" t="s">
        <v>1204</v>
      </c>
      <c r="J972" t="s">
        <v>1205</v>
      </c>
      <c r="K972" t="s">
        <v>1253</v>
      </c>
      <c r="L972" t="str">
        <f>CONCATENATE(G972," ",K972)</f>
        <v>Brazil Santa Catarina</v>
      </c>
      <c r="M972" t="str">
        <f>IFERROR(VLOOKUP(L972,'State(need_input)'!I$2:J$3992,2,FALSE),"")</f>
        <v>base.state_br_sc</v>
      </c>
      <c r="N972" t="s">
        <v>23</v>
      </c>
      <c r="O972">
        <v>1023000</v>
      </c>
      <c r="P972">
        <v>1076190259</v>
      </c>
    </row>
    <row r="973" spans="1:16">
      <c r="A973" s="5" t="str">
        <f>CONCATENATE("rdx_city_",J973,"_",B973)</f>
        <v>rdx_city_BRA_129</v>
      </c>
      <c r="B973">
        <f>IF(I973=I972,B972+1,1)</f>
        <v>129</v>
      </c>
      <c r="C973" t="s">
        <v>1399</v>
      </c>
      <c r="D973" t="s">
        <v>1399</v>
      </c>
      <c r="E973">
        <v>-2.5138</v>
      </c>
      <c r="F973">
        <v>-66.0916</v>
      </c>
      <c r="G973" t="s">
        <v>1203</v>
      </c>
      <c r="H973" t="str">
        <f>IFERROR(VLOOKUP(I973,'country(26mar)'!C$2:D$251,2,FALSE),"")</f>
        <v>base.br</v>
      </c>
      <c r="I973" t="s">
        <v>1204</v>
      </c>
      <c r="J973" t="s">
        <v>1205</v>
      </c>
      <c r="K973" t="s">
        <v>1271</v>
      </c>
      <c r="L973" t="str">
        <f>CONCATENATE(G973," ",K973)</f>
        <v>Brazil Amazonas</v>
      </c>
      <c r="M973" t="str">
        <f>IFERROR(VLOOKUP(L973,'State(need_input)'!I$2:J$3992,2,FALSE),"")</f>
        <v>base.state_br_am</v>
      </c>
      <c r="O973">
        <v>16060</v>
      </c>
      <c r="P973">
        <v>1076851330</v>
      </c>
    </row>
    <row r="974" spans="1:16">
      <c r="A974" s="5" t="str">
        <f>CONCATENATE("rdx_city_",J974,"_",B974)</f>
        <v>rdx_city_BRA_130</v>
      </c>
      <c r="B974">
        <f>IF(I974=I973,B973+1,1)</f>
        <v>130</v>
      </c>
      <c r="C974" t="s">
        <v>1400</v>
      </c>
      <c r="D974" t="s">
        <v>1400</v>
      </c>
      <c r="E974">
        <v>-20.46</v>
      </c>
      <c r="F974">
        <v>-45.43</v>
      </c>
      <c r="G974" t="s">
        <v>1203</v>
      </c>
      <c r="H974" t="str">
        <f>IFERROR(VLOOKUP(I974,'country(26mar)'!C$2:D$251,2,FALSE),"")</f>
        <v>base.br</v>
      </c>
      <c r="I974" t="s">
        <v>1204</v>
      </c>
      <c r="J974" t="s">
        <v>1205</v>
      </c>
      <c r="K974" t="s">
        <v>1220</v>
      </c>
      <c r="L974" t="str">
        <f>CONCATENATE(G974," ",K974)</f>
        <v>Brazil Minas Gerais</v>
      </c>
      <c r="M974" t="str">
        <f>IFERROR(VLOOKUP(L974,'State(need_input)'!I$2:J$3992,2,FALSE),"")</f>
        <v>base.state_br_mg</v>
      </c>
      <c r="O974">
        <v>56404</v>
      </c>
      <c r="P974">
        <v>1076994550</v>
      </c>
    </row>
    <row r="975" spans="1:16">
      <c r="A975" s="5" t="str">
        <f>CONCATENATE("rdx_city_",J975,"_",B975)</f>
        <v>rdx_city_BRA_131</v>
      </c>
      <c r="B975">
        <f>IF(I975=I974,B974+1,1)</f>
        <v>131</v>
      </c>
      <c r="C975" t="s">
        <v>366</v>
      </c>
      <c r="D975" t="s">
        <v>366</v>
      </c>
      <c r="E975">
        <v>-15.5395</v>
      </c>
      <c r="F975">
        <v>-47.34</v>
      </c>
      <c r="G975" t="s">
        <v>1203</v>
      </c>
      <c r="H975" t="str">
        <f>IFERROR(VLOOKUP(I975,'country(26mar)'!C$2:D$251,2,FALSE),"")</f>
        <v>base.br</v>
      </c>
      <c r="I975" t="s">
        <v>1204</v>
      </c>
      <c r="J975" t="s">
        <v>1205</v>
      </c>
      <c r="K975" t="s">
        <v>1232</v>
      </c>
      <c r="L975" t="str">
        <f>CONCATENATE(G975," ",K975)</f>
        <v>Brazil Goiás</v>
      </c>
      <c r="M975" t="str">
        <f>IFERROR(VLOOKUP(L975,'State(need_input)'!I$2:J$3992,2,FALSE),"")</f>
        <v>base.state_br_go</v>
      </c>
      <c r="O975">
        <v>81232</v>
      </c>
      <c r="P975">
        <v>1076601172</v>
      </c>
    </row>
    <row r="976" spans="1:16">
      <c r="A976" s="5" t="str">
        <f>CONCATENATE("rdx_city_",J976,"_",B976)</f>
        <v>rdx_city_BRA_132</v>
      </c>
      <c r="B976">
        <f>IF(I976=I975,B975+1,1)</f>
        <v>132</v>
      </c>
      <c r="C976" t="s">
        <v>1401</v>
      </c>
      <c r="D976" t="s">
        <v>1401</v>
      </c>
      <c r="E976">
        <v>-3.75</v>
      </c>
      <c r="F976">
        <v>-38.58</v>
      </c>
      <c r="G976" t="s">
        <v>1203</v>
      </c>
      <c r="H976" t="str">
        <f>IFERROR(VLOOKUP(I976,'country(26mar)'!C$2:D$251,2,FALSE),"")</f>
        <v>base.br</v>
      </c>
      <c r="I976" t="s">
        <v>1204</v>
      </c>
      <c r="J976" t="s">
        <v>1205</v>
      </c>
      <c r="K976" t="s">
        <v>1212</v>
      </c>
      <c r="L976" t="str">
        <f>CONCATENATE(G976," ",K976)</f>
        <v>Brazil Ceará</v>
      </c>
      <c r="M976" t="str">
        <f>IFERROR(VLOOKUP(L976,'State(need_input)'!I$2:J$3992,2,FALSE),"")</f>
        <v>base.state_br_ce</v>
      </c>
      <c r="N976" t="s">
        <v>23</v>
      </c>
      <c r="O976">
        <v>3602319</v>
      </c>
      <c r="P976">
        <v>1076567885</v>
      </c>
    </row>
    <row r="977" spans="1:16">
      <c r="A977" s="5" t="str">
        <f>CONCATENATE("rdx_city_",J977,"_",B977)</f>
        <v>rdx_city_BRA_133</v>
      </c>
      <c r="B977">
        <f>IF(I977=I976,B976+1,1)</f>
        <v>133</v>
      </c>
      <c r="C977" t="s">
        <v>1402</v>
      </c>
      <c r="D977" t="s">
        <v>1403</v>
      </c>
      <c r="E977">
        <v>-25.5235</v>
      </c>
      <c r="F977">
        <v>-54.53</v>
      </c>
      <c r="G977" t="s">
        <v>1203</v>
      </c>
      <c r="H977" t="str">
        <f>IFERROR(VLOOKUP(I977,'country(26mar)'!C$2:D$251,2,FALSE),"")</f>
        <v>base.br</v>
      </c>
      <c r="I977" t="s">
        <v>1204</v>
      </c>
      <c r="J977" t="s">
        <v>1205</v>
      </c>
      <c r="K977" t="s">
        <v>435</v>
      </c>
      <c r="L977" t="str">
        <f>CONCATENATE(G977," ",K977)</f>
        <v>Brazil Paraná</v>
      </c>
      <c r="M977" t="str">
        <f>IFERROR(VLOOKUP(L977,'State(need_input)'!I$2:J$3992,2,FALSE),"")</f>
        <v>base.state_br_pr</v>
      </c>
      <c r="O977">
        <v>440455</v>
      </c>
      <c r="P977">
        <v>1076025805</v>
      </c>
    </row>
    <row r="978" spans="1:16">
      <c r="A978" s="5" t="str">
        <f>CONCATENATE("rdx_city_",J978,"_",B978)</f>
        <v>rdx_city_BRA_134</v>
      </c>
      <c r="B978">
        <f>IF(I978=I977,B977+1,1)</f>
        <v>134</v>
      </c>
      <c r="C978" t="s">
        <v>1404</v>
      </c>
      <c r="D978" t="s">
        <v>1404</v>
      </c>
      <c r="E978">
        <v>-20.53</v>
      </c>
      <c r="F978">
        <v>-47.39</v>
      </c>
      <c r="G978" t="s">
        <v>1203</v>
      </c>
      <c r="H978" t="str">
        <f>IFERROR(VLOOKUP(I978,'country(26mar)'!C$2:D$251,2,FALSE),"")</f>
        <v>base.br</v>
      </c>
      <c r="I978" t="s">
        <v>1204</v>
      </c>
      <c r="J978" t="s">
        <v>1205</v>
      </c>
      <c r="K978" t="s">
        <v>1229</v>
      </c>
      <c r="L978" t="str">
        <f>CONCATENATE(G978," ",K978)</f>
        <v>Brazil São Paulo</v>
      </c>
      <c r="M978" t="str">
        <f>IFERROR(VLOOKUP(L978,'State(need_input)'!I$2:J$3992,2,FALSE),"")</f>
        <v>base.state_br_sp</v>
      </c>
      <c r="O978">
        <v>305041</v>
      </c>
      <c r="P978">
        <v>1076740256</v>
      </c>
    </row>
    <row r="979" spans="1:16">
      <c r="A979" s="5" t="str">
        <f>CONCATENATE("rdx_city_",J979,"_",B979)</f>
        <v>rdx_city_BRA_135</v>
      </c>
      <c r="B979">
        <f>IF(I979=I978,B978+1,1)</f>
        <v>135</v>
      </c>
      <c r="C979" t="s">
        <v>1405</v>
      </c>
      <c r="D979" t="s">
        <v>1405</v>
      </c>
      <c r="E979">
        <v>-20.03</v>
      </c>
      <c r="F979">
        <v>-48.94</v>
      </c>
      <c r="G979" t="s">
        <v>1203</v>
      </c>
      <c r="H979" t="str">
        <f>IFERROR(VLOOKUP(I979,'country(26mar)'!C$2:D$251,2,FALSE),"")</f>
        <v>base.br</v>
      </c>
      <c r="I979" t="s">
        <v>1204</v>
      </c>
      <c r="J979" t="s">
        <v>1205</v>
      </c>
      <c r="K979" t="s">
        <v>1220</v>
      </c>
      <c r="L979" t="str">
        <f>CONCATENATE(G979," ",K979)</f>
        <v>Brazil Minas Gerais</v>
      </c>
      <c r="M979" t="str">
        <f>IFERROR(VLOOKUP(L979,'State(need_input)'!I$2:J$3992,2,FALSE),"")</f>
        <v>base.state_br_mg</v>
      </c>
      <c r="O979">
        <v>40931</v>
      </c>
      <c r="P979">
        <v>1076112857</v>
      </c>
    </row>
    <row r="980" spans="1:16">
      <c r="A980" s="5" t="str">
        <f>CONCATENATE("rdx_city_",J980,"_",B980)</f>
        <v>rdx_city_BRA_136</v>
      </c>
      <c r="B980">
        <f>IF(I980=I979,B979+1,1)</f>
        <v>136</v>
      </c>
      <c r="C980" t="s">
        <v>1406</v>
      </c>
      <c r="D980" t="s">
        <v>1406</v>
      </c>
      <c r="E980">
        <v>-8.89</v>
      </c>
      <c r="F980">
        <v>-36.5</v>
      </c>
      <c r="G980" t="s">
        <v>1203</v>
      </c>
      <c r="H980" t="str">
        <f>IFERROR(VLOOKUP(I980,'country(26mar)'!C$2:D$251,2,FALSE),"")</f>
        <v>base.br</v>
      </c>
      <c r="I980" t="s">
        <v>1204</v>
      </c>
      <c r="J980" t="s">
        <v>1205</v>
      </c>
      <c r="K980" t="s">
        <v>1257</v>
      </c>
      <c r="L980" t="str">
        <f>CONCATENATE(G980," ",K980)</f>
        <v>Brazil Pernambuco</v>
      </c>
      <c r="M980" t="str">
        <f>IFERROR(VLOOKUP(L980,'State(need_input)'!I$2:J$3992,2,FALSE),"")</f>
        <v>base.state_br_pe</v>
      </c>
      <c r="O980">
        <v>110085</v>
      </c>
      <c r="P980">
        <v>1076673653</v>
      </c>
    </row>
    <row r="981" spans="1:16">
      <c r="A981" s="5" t="str">
        <f>CONCATENATE("rdx_city_",J981,"_",B981)</f>
        <v>rdx_city_BRA_137</v>
      </c>
      <c r="B981">
        <f>IF(I981=I980,B980+1,1)</f>
        <v>137</v>
      </c>
      <c r="C981" t="s">
        <v>1407</v>
      </c>
      <c r="D981" t="s">
        <v>1408</v>
      </c>
      <c r="E981">
        <v>-22.22</v>
      </c>
      <c r="F981">
        <v>-49.66</v>
      </c>
      <c r="G981" t="s">
        <v>1203</v>
      </c>
      <c r="H981" t="str">
        <f>IFERROR(VLOOKUP(I981,'country(26mar)'!C$2:D$251,2,FALSE),"")</f>
        <v>base.br</v>
      </c>
      <c r="I981" t="s">
        <v>1204</v>
      </c>
      <c r="J981" t="s">
        <v>1205</v>
      </c>
      <c r="K981" t="s">
        <v>1229</v>
      </c>
      <c r="L981" t="str">
        <f>CONCATENATE(G981," ",K981)</f>
        <v>Brazil São Paulo</v>
      </c>
      <c r="M981" t="str">
        <f>IFERROR(VLOOKUP(L981,'State(need_input)'!I$2:J$3992,2,FALSE),"")</f>
        <v>base.state_br_sp</v>
      </c>
      <c r="O981">
        <v>41302</v>
      </c>
      <c r="P981">
        <v>1076270928</v>
      </c>
    </row>
    <row r="982" spans="1:16">
      <c r="A982" s="5" t="str">
        <f>CONCATENATE("rdx_city_",J982,"_",B982)</f>
        <v>rdx_city_BRA_138</v>
      </c>
      <c r="B982">
        <f>IF(I982=I981,B981+1,1)</f>
        <v>138</v>
      </c>
      <c r="C982" t="s">
        <v>1409</v>
      </c>
      <c r="D982" t="s">
        <v>1409</v>
      </c>
      <c r="E982">
        <v>-7.5596</v>
      </c>
      <c r="F982">
        <v>-35</v>
      </c>
      <c r="G982" t="s">
        <v>1203</v>
      </c>
      <c r="H982" t="str">
        <f>IFERROR(VLOOKUP(I982,'country(26mar)'!C$2:D$251,2,FALSE),"")</f>
        <v>base.br</v>
      </c>
      <c r="I982" t="s">
        <v>1204</v>
      </c>
      <c r="J982" t="s">
        <v>1205</v>
      </c>
      <c r="K982" t="s">
        <v>1257</v>
      </c>
      <c r="L982" t="str">
        <f>CONCATENATE(G982," ",K982)</f>
        <v>Brazil Pernambuco</v>
      </c>
      <c r="M982" t="str">
        <f>IFERROR(VLOOKUP(L982,'State(need_input)'!I$2:J$3992,2,FALSE),"")</f>
        <v>base.state_br_pe</v>
      </c>
      <c r="O982">
        <v>71549</v>
      </c>
      <c r="P982">
        <v>1076692421</v>
      </c>
    </row>
    <row r="983" spans="1:16">
      <c r="A983" s="5" t="str">
        <f>CONCATENATE("rdx_city_",J983,"_",B983)</f>
        <v>rdx_city_BRA_139</v>
      </c>
      <c r="B983">
        <f>IF(I983=I982,B982+1,1)</f>
        <v>139</v>
      </c>
      <c r="C983" t="s">
        <v>1410</v>
      </c>
      <c r="D983" t="s">
        <v>1411</v>
      </c>
      <c r="E983">
        <v>-15.3096</v>
      </c>
      <c r="F983">
        <v>-49.13</v>
      </c>
      <c r="G983" t="s">
        <v>1203</v>
      </c>
      <c r="H983" t="str">
        <f>IFERROR(VLOOKUP(I983,'country(26mar)'!C$2:D$251,2,FALSE),"")</f>
        <v>base.br</v>
      </c>
      <c r="I983" t="s">
        <v>1204</v>
      </c>
      <c r="J983" t="s">
        <v>1205</v>
      </c>
      <c r="K983" t="s">
        <v>1232</v>
      </c>
      <c r="L983" t="str">
        <f>CONCATENATE(G983," ",K983)</f>
        <v>Brazil Goiás</v>
      </c>
      <c r="M983" t="str">
        <f>IFERROR(VLOOKUP(L983,'State(need_input)'!I$2:J$3992,2,FALSE),"")</f>
        <v>base.state_br_go</v>
      </c>
      <c r="O983">
        <v>47883</v>
      </c>
      <c r="P983">
        <v>1076636505</v>
      </c>
    </row>
    <row r="984" spans="1:16">
      <c r="A984" s="5" t="str">
        <f>CONCATENATE("rdx_city_",J984,"_",B984)</f>
        <v>rdx_city_BRA_140</v>
      </c>
      <c r="B984">
        <f>IF(I984=I983,B983+1,1)</f>
        <v>140</v>
      </c>
      <c r="C984" t="s">
        <v>1412</v>
      </c>
      <c r="D984" t="s">
        <v>1413</v>
      </c>
      <c r="E984">
        <v>-16.72</v>
      </c>
      <c r="F984">
        <v>-49.3</v>
      </c>
      <c r="G984" t="s">
        <v>1203</v>
      </c>
      <c r="H984" t="str">
        <f>IFERROR(VLOOKUP(I984,'country(26mar)'!C$2:D$251,2,FALSE),"")</f>
        <v>base.br</v>
      </c>
      <c r="I984" t="s">
        <v>1204</v>
      </c>
      <c r="J984" t="s">
        <v>1205</v>
      </c>
      <c r="K984" t="s">
        <v>1232</v>
      </c>
      <c r="L984" t="str">
        <f>CONCATENATE(G984," ",K984)</f>
        <v>Brazil Goiás</v>
      </c>
      <c r="M984" t="str">
        <f>IFERROR(VLOOKUP(L984,'State(need_input)'!I$2:J$3992,2,FALSE),"")</f>
        <v>base.state_br_go</v>
      </c>
      <c r="N984" t="s">
        <v>23</v>
      </c>
      <c r="O984">
        <v>2022000</v>
      </c>
      <c r="P984">
        <v>1076034054</v>
      </c>
    </row>
    <row r="985" spans="1:16">
      <c r="A985" s="5" t="str">
        <f>CONCATENATE("rdx_city_",J985,"_",B985)</f>
        <v>rdx_city_BRA_141</v>
      </c>
      <c r="B985">
        <f>IF(I985=I984,B984+1,1)</f>
        <v>141</v>
      </c>
      <c r="C985" t="s">
        <v>1414</v>
      </c>
      <c r="D985" t="s">
        <v>1414</v>
      </c>
      <c r="E985">
        <v>-18.87</v>
      </c>
      <c r="F985">
        <v>-41.97</v>
      </c>
      <c r="G985" t="s">
        <v>1203</v>
      </c>
      <c r="H985" t="str">
        <f>IFERROR(VLOOKUP(I985,'country(26mar)'!C$2:D$251,2,FALSE),"")</f>
        <v>base.br</v>
      </c>
      <c r="I985" t="s">
        <v>1204</v>
      </c>
      <c r="J985" t="s">
        <v>1205</v>
      </c>
      <c r="K985" t="s">
        <v>1220</v>
      </c>
      <c r="L985" t="str">
        <f>CONCATENATE(G985," ",K985)</f>
        <v>Brazil Minas Gerais</v>
      </c>
      <c r="M985" t="str">
        <f>IFERROR(VLOOKUP(L985,'State(need_input)'!I$2:J$3992,2,FALSE),"")</f>
        <v>base.state_br_mg</v>
      </c>
      <c r="O985">
        <v>250878</v>
      </c>
      <c r="P985">
        <v>1076271003</v>
      </c>
    </row>
    <row r="986" spans="1:16">
      <c r="A986" s="5" t="str">
        <f>CONCATENATE("rdx_city_",J986,"_",B986)</f>
        <v>rdx_city_BRA_142</v>
      </c>
      <c r="B986">
        <f>IF(I986=I985,B985+1,1)</f>
        <v>142</v>
      </c>
      <c r="C986" t="s">
        <v>1415</v>
      </c>
      <c r="D986" t="s">
        <v>1415</v>
      </c>
      <c r="E986">
        <v>-5.81</v>
      </c>
      <c r="F986">
        <v>-46.15</v>
      </c>
      <c r="G986" t="s">
        <v>1203</v>
      </c>
      <c r="H986" t="str">
        <f>IFERROR(VLOOKUP(I986,'country(26mar)'!C$2:D$251,2,FALSE),"")</f>
        <v>base.br</v>
      </c>
      <c r="I986" t="s">
        <v>1204</v>
      </c>
      <c r="J986" t="s">
        <v>1205</v>
      </c>
      <c r="K986" t="s">
        <v>1264</v>
      </c>
      <c r="L986" t="str">
        <f>CONCATENATE(G986," ",K986)</f>
        <v>Brazil Maranhão</v>
      </c>
      <c r="M986" t="str">
        <f>IFERROR(VLOOKUP(L986,'State(need_input)'!I$2:J$3992,2,FALSE),"")</f>
        <v>base.state_br_ma</v>
      </c>
      <c r="O986">
        <v>30217</v>
      </c>
      <c r="P986">
        <v>1076344134</v>
      </c>
    </row>
    <row r="987" spans="1:16">
      <c r="A987" s="5" t="str">
        <f>CONCATENATE("rdx_city_",J987,"_",B987)</f>
        <v>rdx_city_BRA_143</v>
      </c>
      <c r="B987">
        <f>IF(I987=I986,B986+1,1)</f>
        <v>143</v>
      </c>
      <c r="C987" t="s">
        <v>1416</v>
      </c>
      <c r="D987" t="s">
        <v>1416</v>
      </c>
      <c r="E987">
        <v>-3.1195</v>
      </c>
      <c r="F987">
        <v>-40.84</v>
      </c>
      <c r="G987" t="s">
        <v>1203</v>
      </c>
      <c r="H987" t="str">
        <f>IFERROR(VLOOKUP(I987,'country(26mar)'!C$2:D$251,2,FALSE),"")</f>
        <v>base.br</v>
      </c>
      <c r="I987" t="s">
        <v>1204</v>
      </c>
      <c r="J987" t="s">
        <v>1205</v>
      </c>
      <c r="K987" t="s">
        <v>1212</v>
      </c>
      <c r="L987" t="str">
        <f>CONCATENATE(G987," ",K987)</f>
        <v>Brazil Ceará</v>
      </c>
      <c r="M987" t="str">
        <f>IFERROR(VLOOKUP(L987,'State(need_input)'!I$2:J$3992,2,FALSE),"")</f>
        <v>base.state_br_ce</v>
      </c>
      <c r="O987">
        <v>25879</v>
      </c>
      <c r="P987">
        <v>1076052166</v>
      </c>
    </row>
    <row r="988" spans="1:16">
      <c r="A988" s="5" t="str">
        <f>CONCATENATE("rdx_city_",J988,"_",B988)</f>
        <v>rdx_city_BRA_144</v>
      </c>
      <c r="B988">
        <f>IF(I988=I987,B987+1,1)</f>
        <v>144</v>
      </c>
      <c r="C988" t="s">
        <v>1417</v>
      </c>
      <c r="D988" t="s">
        <v>1417</v>
      </c>
      <c r="E988">
        <v>-24.09</v>
      </c>
      <c r="F988">
        <v>-54.27</v>
      </c>
      <c r="G988" t="s">
        <v>1203</v>
      </c>
      <c r="H988" t="str">
        <f>IFERROR(VLOOKUP(I988,'country(26mar)'!C$2:D$251,2,FALSE),"")</f>
        <v>base.br</v>
      </c>
      <c r="I988" t="s">
        <v>1204</v>
      </c>
      <c r="J988" t="s">
        <v>1205</v>
      </c>
      <c r="K988" t="s">
        <v>435</v>
      </c>
      <c r="L988" t="str">
        <f>CONCATENATE(G988," ",K988)</f>
        <v>Brazil Paraná</v>
      </c>
      <c r="M988" t="str">
        <f>IFERROR(VLOOKUP(L988,'State(need_input)'!I$2:J$3992,2,FALSE),"")</f>
        <v>base.state_br_pr</v>
      </c>
      <c r="O988">
        <v>36426</v>
      </c>
      <c r="P988">
        <v>1076687981</v>
      </c>
    </row>
    <row r="989" spans="1:16">
      <c r="A989" s="5" t="str">
        <f>CONCATENATE("rdx_city_",J989,"_",B989)</f>
        <v>rdx_city_BRA_145</v>
      </c>
      <c r="B989">
        <f>IF(I989=I988,B988+1,1)</f>
        <v>145</v>
      </c>
      <c r="C989" t="s">
        <v>1418</v>
      </c>
      <c r="D989" t="s">
        <v>1418</v>
      </c>
      <c r="E989">
        <v>-10.8</v>
      </c>
      <c r="F989">
        <v>-65.3499</v>
      </c>
      <c r="G989" t="s">
        <v>1203</v>
      </c>
      <c r="H989" t="str">
        <f>IFERROR(VLOOKUP(I989,'country(26mar)'!C$2:D$251,2,FALSE),"")</f>
        <v>base.br</v>
      </c>
      <c r="I989" t="s">
        <v>1204</v>
      </c>
      <c r="J989" t="s">
        <v>1205</v>
      </c>
      <c r="K989" t="s">
        <v>1209</v>
      </c>
      <c r="L989" t="str">
        <f>CONCATENATE(G989," ",K989)</f>
        <v>Brazil Rondônia</v>
      </c>
      <c r="M989" t="str">
        <f>IFERROR(VLOOKUP(L989,'State(need_input)'!I$2:J$3992,2,FALSE),"")</f>
        <v>base.state_br_ro</v>
      </c>
      <c r="O989">
        <v>69586</v>
      </c>
      <c r="P989">
        <v>1076692558</v>
      </c>
    </row>
    <row r="990" spans="1:16">
      <c r="A990" s="5" t="str">
        <f>CONCATENATE("rdx_city_",J990,"_",B990)</f>
        <v>rdx_city_BRA_146</v>
      </c>
      <c r="B990">
        <f>IF(I990=I989,B989+1,1)</f>
        <v>146</v>
      </c>
      <c r="C990" t="s">
        <v>1419</v>
      </c>
      <c r="D990" t="s">
        <v>1419</v>
      </c>
      <c r="E990">
        <v>-14.2296</v>
      </c>
      <c r="F990">
        <v>-42.79</v>
      </c>
      <c r="G990" t="s">
        <v>1203</v>
      </c>
      <c r="H990" t="str">
        <f>IFERROR(VLOOKUP(I990,'country(26mar)'!C$2:D$251,2,FALSE),"")</f>
        <v>base.br</v>
      </c>
      <c r="I990" t="s">
        <v>1204</v>
      </c>
      <c r="J990" t="s">
        <v>1205</v>
      </c>
      <c r="K990" t="s">
        <v>1217</v>
      </c>
      <c r="L990" t="str">
        <f>CONCATENATE(G990," ",K990)</f>
        <v>Brazil Bahia</v>
      </c>
      <c r="M990" t="str">
        <f>IFERROR(VLOOKUP(L990,'State(need_input)'!I$2:J$3992,2,FALSE),"")</f>
        <v>base.state_br_ba</v>
      </c>
      <c r="O990">
        <v>58877</v>
      </c>
      <c r="P990">
        <v>1076791780</v>
      </c>
    </row>
    <row r="991" spans="1:16">
      <c r="A991" s="5" t="str">
        <f>CONCATENATE("rdx_city_",J991,"_",B991)</f>
        <v>rdx_city_BRA_147</v>
      </c>
      <c r="B991">
        <f>IF(I991=I990,B990+1,1)</f>
        <v>147</v>
      </c>
      <c r="C991" t="s">
        <v>1420</v>
      </c>
      <c r="D991" t="s">
        <v>1421</v>
      </c>
      <c r="E991">
        <v>-18.78</v>
      </c>
      <c r="F991">
        <v>-42.95</v>
      </c>
      <c r="G991" t="s">
        <v>1203</v>
      </c>
      <c r="H991" t="str">
        <f>IFERROR(VLOOKUP(I991,'country(26mar)'!C$2:D$251,2,FALSE),"")</f>
        <v>base.br</v>
      </c>
      <c r="I991" t="s">
        <v>1204</v>
      </c>
      <c r="J991" t="s">
        <v>1205</v>
      </c>
      <c r="K991" t="s">
        <v>1220</v>
      </c>
      <c r="L991" t="str">
        <f>CONCATENATE(G991," ",K991)</f>
        <v>Brazil Minas Gerais</v>
      </c>
      <c r="M991" t="str">
        <f>IFERROR(VLOOKUP(L991,'State(need_input)'!I$2:J$3992,2,FALSE),"")</f>
        <v>base.state_br_mg</v>
      </c>
      <c r="O991">
        <v>23727</v>
      </c>
      <c r="P991">
        <v>1076235295</v>
      </c>
    </row>
    <row r="992" spans="1:16">
      <c r="A992" s="5" t="str">
        <f>CONCATENATE("rdx_city_",J992,"_",B992)</f>
        <v>rdx_city_BRA_148</v>
      </c>
      <c r="B992">
        <f>IF(I992=I991,B991+1,1)</f>
        <v>148</v>
      </c>
      <c r="C992" t="s">
        <v>1422</v>
      </c>
      <c r="D992" t="s">
        <v>1422</v>
      </c>
      <c r="E992">
        <v>-25.38</v>
      </c>
      <c r="F992">
        <v>-51.48</v>
      </c>
      <c r="G992" t="s">
        <v>1203</v>
      </c>
      <c r="H992" t="str">
        <f>IFERROR(VLOOKUP(I992,'country(26mar)'!C$2:D$251,2,FALSE),"")</f>
        <v>base.br</v>
      </c>
      <c r="I992" t="s">
        <v>1204</v>
      </c>
      <c r="J992" t="s">
        <v>1205</v>
      </c>
      <c r="K992" t="s">
        <v>435</v>
      </c>
      <c r="L992" t="str">
        <f>CONCATENATE(G992," ",K992)</f>
        <v>Brazil Paraná</v>
      </c>
      <c r="M992" t="str">
        <f>IFERROR(VLOOKUP(L992,'State(need_input)'!I$2:J$3992,2,FALSE),"")</f>
        <v>base.state_br_pr</v>
      </c>
      <c r="O992">
        <v>150850</v>
      </c>
      <c r="P992">
        <v>1076415327</v>
      </c>
    </row>
    <row r="993" spans="1:16">
      <c r="A993" s="5" t="str">
        <f>CONCATENATE("rdx_city_",J993,"_",B993)</f>
        <v>rdx_city_BRA_149</v>
      </c>
      <c r="B993">
        <f>IF(I993=I992,B992+1,1)</f>
        <v>149</v>
      </c>
      <c r="C993" t="s">
        <v>1423</v>
      </c>
      <c r="D993" t="s">
        <v>1424</v>
      </c>
      <c r="E993">
        <v>-22.82</v>
      </c>
      <c r="F993">
        <v>-45.19</v>
      </c>
      <c r="G993" t="s">
        <v>1203</v>
      </c>
      <c r="H993" t="str">
        <f>IFERROR(VLOOKUP(I993,'country(26mar)'!C$2:D$251,2,FALSE),"")</f>
        <v>base.br</v>
      </c>
      <c r="I993" t="s">
        <v>1204</v>
      </c>
      <c r="J993" t="s">
        <v>1205</v>
      </c>
      <c r="K993" t="s">
        <v>1229</v>
      </c>
      <c r="L993" t="str">
        <f>CONCATENATE(G993," ",K993)</f>
        <v>Brazil São Paulo</v>
      </c>
      <c r="M993" t="str">
        <f>IFERROR(VLOOKUP(L993,'State(need_input)'!I$2:J$3992,2,FALSE),"")</f>
        <v>base.state_br_sp</v>
      </c>
      <c r="O993">
        <v>203580</v>
      </c>
      <c r="P993">
        <v>1076125544</v>
      </c>
    </row>
    <row r="994" spans="1:16">
      <c r="A994" s="5" t="str">
        <f>CONCATENATE("rdx_city_",J994,"_",B994)</f>
        <v>rdx_city_BRA_150</v>
      </c>
      <c r="B994">
        <f>IF(I994=I993,B993+1,1)</f>
        <v>150</v>
      </c>
      <c r="C994" t="s">
        <v>1425</v>
      </c>
      <c r="D994" t="s">
        <v>1426</v>
      </c>
      <c r="E994">
        <v>-21.29</v>
      </c>
      <c r="F994">
        <v>-46.71</v>
      </c>
      <c r="G994" t="s">
        <v>1203</v>
      </c>
      <c r="H994" t="str">
        <f>IFERROR(VLOOKUP(I994,'country(26mar)'!C$2:D$251,2,FALSE),"")</f>
        <v>base.br</v>
      </c>
      <c r="I994" t="s">
        <v>1204</v>
      </c>
      <c r="J994" t="s">
        <v>1205</v>
      </c>
      <c r="K994" t="s">
        <v>1220</v>
      </c>
      <c r="L994" t="str">
        <f>CONCATENATE(G994," ",K994)</f>
        <v>Brazil Minas Gerais</v>
      </c>
      <c r="M994" t="str">
        <f>IFERROR(VLOOKUP(L994,'State(need_input)'!I$2:J$3992,2,FALSE),"")</f>
        <v>base.state_br_mg</v>
      </c>
      <c r="O994">
        <v>47889</v>
      </c>
      <c r="P994">
        <v>1076985230</v>
      </c>
    </row>
    <row r="995" spans="1:16">
      <c r="A995" s="5" t="str">
        <f>CONCATENATE("rdx_city_",J995,"_",B995)</f>
        <v>rdx_city_BRA_151</v>
      </c>
      <c r="B995">
        <f>IF(I995=I994,B994+1,1)</f>
        <v>151</v>
      </c>
      <c r="C995" t="s">
        <v>1427</v>
      </c>
      <c r="D995" t="s">
        <v>1427</v>
      </c>
      <c r="E995">
        <v>-11.7196</v>
      </c>
      <c r="F995">
        <v>-49.06</v>
      </c>
      <c r="G995" t="s">
        <v>1203</v>
      </c>
      <c r="H995" t="str">
        <f>IFERROR(VLOOKUP(I995,'country(26mar)'!C$2:D$251,2,FALSE),"")</f>
        <v>base.br</v>
      </c>
      <c r="I995" t="s">
        <v>1204</v>
      </c>
      <c r="J995" t="s">
        <v>1205</v>
      </c>
      <c r="K995" t="s">
        <v>1225</v>
      </c>
      <c r="L995" t="str">
        <f>CONCATENATE(G995," ",K995)</f>
        <v>Brazil Tocantins</v>
      </c>
      <c r="M995" t="str">
        <f>IFERROR(VLOOKUP(L995,'State(need_input)'!I$2:J$3992,2,FALSE),"")</f>
        <v>base.state_br_to</v>
      </c>
      <c r="O995">
        <v>64789</v>
      </c>
      <c r="P995">
        <v>1076649238</v>
      </c>
    </row>
    <row r="996" spans="1:16">
      <c r="A996" s="5" t="str">
        <f>CONCATENATE("rdx_city_",J996,"_",B996)</f>
        <v>rdx_city_BRA_152</v>
      </c>
      <c r="B996">
        <f>IF(I996=I995,B995+1,1)</f>
        <v>152</v>
      </c>
      <c r="C996" t="s">
        <v>1428</v>
      </c>
      <c r="D996" t="s">
        <v>1429</v>
      </c>
      <c r="E996">
        <v>-6.4</v>
      </c>
      <c r="F996">
        <v>-38.85</v>
      </c>
      <c r="G996" t="s">
        <v>1203</v>
      </c>
      <c r="H996" t="str">
        <f>IFERROR(VLOOKUP(I996,'country(26mar)'!C$2:D$251,2,FALSE),"")</f>
        <v>base.br</v>
      </c>
      <c r="I996" t="s">
        <v>1204</v>
      </c>
      <c r="J996" t="s">
        <v>1205</v>
      </c>
      <c r="K996" t="s">
        <v>1212</v>
      </c>
      <c r="L996" t="str">
        <f>CONCATENATE(G996," ",K996)</f>
        <v>Brazil Ceará</v>
      </c>
      <c r="M996" t="str">
        <f>IFERROR(VLOOKUP(L996,'State(need_input)'!I$2:J$3992,2,FALSE),"")</f>
        <v>base.state_br_ce</v>
      </c>
      <c r="O996">
        <v>28323</v>
      </c>
      <c r="P996">
        <v>1076569458</v>
      </c>
    </row>
    <row r="997" spans="1:16">
      <c r="A997" s="5" t="str">
        <f>CONCATENATE("rdx_city_",J997,"_",B997)</f>
        <v>rdx_city_BRA_153</v>
      </c>
      <c r="B997">
        <f>IF(I997=I996,B996+1,1)</f>
        <v>153</v>
      </c>
      <c r="C997" t="s">
        <v>1430</v>
      </c>
      <c r="D997" t="s">
        <v>1430</v>
      </c>
      <c r="E997">
        <v>-24.72</v>
      </c>
      <c r="F997">
        <v>-47.5699</v>
      </c>
      <c r="G997" t="s">
        <v>1203</v>
      </c>
      <c r="H997" t="str">
        <f>IFERROR(VLOOKUP(I997,'country(26mar)'!C$2:D$251,2,FALSE),"")</f>
        <v>base.br</v>
      </c>
      <c r="I997" t="s">
        <v>1204</v>
      </c>
      <c r="J997" t="s">
        <v>1205</v>
      </c>
      <c r="K997" t="s">
        <v>1229</v>
      </c>
      <c r="L997" t="str">
        <f>CONCATENATE(G997," ",K997)</f>
        <v>Brazil São Paulo</v>
      </c>
      <c r="M997" t="str">
        <f>IFERROR(VLOOKUP(L997,'State(need_input)'!I$2:J$3992,2,FALSE),"")</f>
        <v>base.state_br_sp</v>
      </c>
      <c r="O997">
        <v>23784</v>
      </c>
      <c r="P997">
        <v>1076144584</v>
      </c>
    </row>
    <row r="998" spans="1:16">
      <c r="A998" s="5" t="str">
        <f>CONCATENATE("rdx_city_",J998,"_",B998)</f>
        <v>rdx_city_BRA_154</v>
      </c>
      <c r="B998">
        <f>IF(I998=I997,B997+1,1)</f>
        <v>154</v>
      </c>
      <c r="C998" t="s">
        <v>1431</v>
      </c>
      <c r="D998" t="s">
        <v>1431</v>
      </c>
      <c r="E998">
        <v>-6.36</v>
      </c>
      <c r="F998">
        <v>-39.3</v>
      </c>
      <c r="G998" t="s">
        <v>1203</v>
      </c>
      <c r="H998" t="str">
        <f>IFERROR(VLOOKUP(I998,'country(26mar)'!C$2:D$251,2,FALSE),"")</f>
        <v>base.br</v>
      </c>
      <c r="I998" t="s">
        <v>1204</v>
      </c>
      <c r="J998" t="s">
        <v>1205</v>
      </c>
      <c r="K998" t="s">
        <v>1212</v>
      </c>
      <c r="L998" t="str">
        <f>CONCATENATE(G998," ",K998)</f>
        <v>Brazil Ceará</v>
      </c>
      <c r="M998" t="str">
        <f>IFERROR(VLOOKUP(L998,'State(need_input)'!I$2:J$3992,2,FALSE),"")</f>
        <v>base.state_br_ce</v>
      </c>
      <c r="O998">
        <v>70380</v>
      </c>
      <c r="P998">
        <v>1076734026</v>
      </c>
    </row>
    <row r="999" spans="1:16">
      <c r="A999" s="5" t="str">
        <f>CONCATENATE("rdx_city_",J999,"_",B999)</f>
        <v>rdx_city_BRA_155</v>
      </c>
      <c r="B999">
        <f>IF(I999=I998,B998+1,1)</f>
        <v>155</v>
      </c>
      <c r="C999" t="s">
        <v>1432</v>
      </c>
      <c r="D999" t="s">
        <v>1433</v>
      </c>
      <c r="E999">
        <v>-28.3895</v>
      </c>
      <c r="F999">
        <v>-53.9199</v>
      </c>
      <c r="G999" t="s">
        <v>1203</v>
      </c>
      <c r="H999" t="str">
        <f>IFERROR(VLOOKUP(I999,'country(26mar)'!C$2:D$251,2,FALSE),"")</f>
        <v>base.br</v>
      </c>
      <c r="I999" t="s">
        <v>1204</v>
      </c>
      <c r="J999" t="s">
        <v>1205</v>
      </c>
      <c r="K999" t="s">
        <v>1267</v>
      </c>
      <c r="L999" t="str">
        <f>CONCATENATE(G999," ",K999)</f>
        <v>Brazil Rio Grande do Sul</v>
      </c>
      <c r="M999" t="str">
        <f>IFERROR(VLOOKUP(L999,'State(need_input)'!I$2:J$3992,2,FALSE),"")</f>
        <v>base.state_br_rs</v>
      </c>
      <c r="O999">
        <v>71202</v>
      </c>
      <c r="P999">
        <v>1076683915</v>
      </c>
    </row>
    <row r="1000" spans="1:16">
      <c r="A1000" s="5" t="str">
        <f>CONCATENATE("rdx_city_",J1000,"_",B1000)</f>
        <v>rdx_city_BRA_156</v>
      </c>
      <c r="B1000">
        <f>IF(I1000=I999,B999+1,1)</f>
        <v>156</v>
      </c>
      <c r="C1000" t="s">
        <v>1434</v>
      </c>
      <c r="D1000" t="s">
        <v>1435</v>
      </c>
      <c r="E1000">
        <v>-14.78</v>
      </c>
      <c r="F1000">
        <v>-39.05</v>
      </c>
      <c r="G1000" t="s">
        <v>1203</v>
      </c>
      <c r="H1000" t="str">
        <f>IFERROR(VLOOKUP(I1000,'country(26mar)'!C$2:D$251,2,FALSE),"")</f>
        <v>base.br</v>
      </c>
      <c r="I1000" t="s">
        <v>1204</v>
      </c>
      <c r="J1000" t="s">
        <v>1205</v>
      </c>
      <c r="K1000" t="s">
        <v>1217</v>
      </c>
      <c r="L1000" t="str">
        <f>CONCATENATE(G1000," ",K1000)</f>
        <v>Brazil Bahia</v>
      </c>
      <c r="M1000" t="str">
        <f>IFERROR(VLOOKUP(L1000,'State(need_input)'!I$2:J$3992,2,FALSE),"")</f>
        <v>base.state_br_ba</v>
      </c>
      <c r="O1000">
        <v>230622</v>
      </c>
      <c r="P1000">
        <v>1076021121</v>
      </c>
    </row>
    <row r="1001" spans="1:16">
      <c r="A1001" s="5" t="str">
        <f>CONCATENATE("rdx_city_",J1001,"_",B1001)</f>
        <v>rdx_city_BRA_157</v>
      </c>
      <c r="B1001">
        <f>IF(I1001=I1000,B1000+1,1)</f>
        <v>157</v>
      </c>
      <c r="C1001" t="s">
        <v>1436</v>
      </c>
      <c r="D1001" t="s">
        <v>1436</v>
      </c>
      <c r="E1001">
        <v>-28.2296</v>
      </c>
      <c r="F1001">
        <v>-48.66</v>
      </c>
      <c r="G1001" t="s">
        <v>1203</v>
      </c>
      <c r="H1001" t="str">
        <f>IFERROR(VLOOKUP(I1001,'country(26mar)'!C$2:D$251,2,FALSE),"")</f>
        <v>base.br</v>
      </c>
      <c r="I1001" t="s">
        <v>1204</v>
      </c>
      <c r="J1001" t="s">
        <v>1205</v>
      </c>
      <c r="K1001" t="s">
        <v>1253</v>
      </c>
      <c r="L1001" t="str">
        <f>CONCATENATE(G1001," ",K1001)</f>
        <v>Brazil Santa Catarina</v>
      </c>
      <c r="M1001" t="str">
        <f>IFERROR(VLOOKUP(L1001,'State(need_input)'!I$2:J$3992,2,FALSE),"")</f>
        <v>base.state_br_sc</v>
      </c>
      <c r="O1001">
        <v>43450</v>
      </c>
      <c r="P1001">
        <v>1076391605</v>
      </c>
    </row>
    <row r="1002" spans="1:16">
      <c r="A1002" s="5" t="str">
        <f>CONCATENATE("rdx_city_",J1002,"_",B1002)</f>
        <v>rdx_city_BRA_158</v>
      </c>
      <c r="B1002">
        <f>IF(I1002=I1001,B1001+1,1)</f>
        <v>158</v>
      </c>
      <c r="C1002" t="s">
        <v>1437</v>
      </c>
      <c r="D1002" t="s">
        <v>1437</v>
      </c>
      <c r="E1002">
        <v>-5.52</v>
      </c>
      <c r="F1002">
        <v>-47.49</v>
      </c>
      <c r="G1002" t="s">
        <v>1203</v>
      </c>
      <c r="H1002" t="str">
        <f>IFERROR(VLOOKUP(I1002,'country(26mar)'!C$2:D$251,2,FALSE),"")</f>
        <v>base.br</v>
      </c>
      <c r="I1002" t="s">
        <v>1204</v>
      </c>
      <c r="J1002" t="s">
        <v>1205</v>
      </c>
      <c r="K1002" t="s">
        <v>1264</v>
      </c>
      <c r="L1002" t="str">
        <f>CONCATENATE(G1002," ",K1002)</f>
        <v>Brazil Maranhão</v>
      </c>
      <c r="M1002" t="str">
        <f>IFERROR(VLOOKUP(L1002,'State(need_input)'!I$2:J$3992,2,FALSE),"")</f>
        <v>base.state_br_ma</v>
      </c>
      <c r="O1002">
        <v>218106</v>
      </c>
      <c r="P1002">
        <v>1076486025</v>
      </c>
    </row>
    <row r="1003" spans="1:16">
      <c r="A1003" s="5" t="str">
        <f>CONCATENATE("rdx_city_",J1003,"_",B1003)</f>
        <v>rdx_city_BRA_159</v>
      </c>
      <c r="B1003">
        <f>IF(I1003=I1002,B1002+1,1)</f>
        <v>159</v>
      </c>
      <c r="C1003" t="s">
        <v>1438</v>
      </c>
      <c r="D1003" t="s">
        <v>1438</v>
      </c>
      <c r="E1003">
        <v>-16.36</v>
      </c>
      <c r="F1003">
        <v>-49.5</v>
      </c>
      <c r="G1003" t="s">
        <v>1203</v>
      </c>
      <c r="H1003" t="str">
        <f>IFERROR(VLOOKUP(I1003,'country(26mar)'!C$2:D$251,2,FALSE),"")</f>
        <v>base.br</v>
      </c>
      <c r="I1003" t="s">
        <v>1204</v>
      </c>
      <c r="J1003" t="s">
        <v>1205</v>
      </c>
      <c r="K1003" t="s">
        <v>1232</v>
      </c>
      <c r="L1003" t="str">
        <f>CONCATENATE(G1003," ",K1003)</f>
        <v>Brazil Goiás</v>
      </c>
      <c r="M1003" t="str">
        <f>IFERROR(VLOOKUP(L1003,'State(need_input)'!I$2:J$3992,2,FALSE),"")</f>
        <v>base.state_br_go</v>
      </c>
      <c r="O1003">
        <v>44058</v>
      </c>
      <c r="P1003">
        <v>1076130930</v>
      </c>
    </row>
    <row r="1004" spans="1:16">
      <c r="A1004" s="5" t="str">
        <f>CONCATENATE("rdx_city_",J1004,"_",B1004)</f>
        <v>rdx_city_BRA_160</v>
      </c>
      <c r="B1004">
        <f>IF(I1004=I1003,B1003+1,1)</f>
        <v>160</v>
      </c>
      <c r="C1004" t="s">
        <v>1439</v>
      </c>
      <c r="D1004" t="s">
        <v>1439</v>
      </c>
      <c r="E1004">
        <v>-19.4796</v>
      </c>
      <c r="F1004">
        <v>-42.52</v>
      </c>
      <c r="G1004" t="s">
        <v>1203</v>
      </c>
      <c r="H1004" t="str">
        <f>IFERROR(VLOOKUP(I1004,'country(26mar)'!C$2:D$251,2,FALSE),"")</f>
        <v>base.br</v>
      </c>
      <c r="I1004" t="s">
        <v>1204</v>
      </c>
      <c r="J1004" t="s">
        <v>1205</v>
      </c>
      <c r="K1004" t="s">
        <v>1220</v>
      </c>
      <c r="L1004" t="str">
        <f>CONCATENATE(G1004," ",K1004)</f>
        <v>Brazil Minas Gerais</v>
      </c>
      <c r="M1004" t="str">
        <f>IFERROR(VLOOKUP(L1004,'State(need_input)'!I$2:J$3992,2,FALSE),"")</f>
        <v>base.state_br_mg</v>
      </c>
      <c r="O1004">
        <v>407894</v>
      </c>
      <c r="P1004">
        <v>1076484921</v>
      </c>
    </row>
    <row r="1005" spans="1:16">
      <c r="A1005" s="5" t="str">
        <f>CONCATENATE("rdx_city_",J1005,"_",B1005)</f>
        <v>rdx_city_BRA_161</v>
      </c>
      <c r="B1005">
        <f>IF(I1005=I1004,B1004+1,1)</f>
        <v>161</v>
      </c>
      <c r="C1005" t="s">
        <v>1440</v>
      </c>
      <c r="D1005" t="s">
        <v>1441</v>
      </c>
      <c r="E1005">
        <v>-16.45</v>
      </c>
      <c r="F1005">
        <v>-51.13</v>
      </c>
      <c r="G1005" t="s">
        <v>1203</v>
      </c>
      <c r="H1005" t="str">
        <f>IFERROR(VLOOKUP(I1005,'country(26mar)'!C$2:D$251,2,FALSE),"")</f>
        <v>base.br</v>
      </c>
      <c r="I1005" t="s">
        <v>1204</v>
      </c>
      <c r="J1005" t="s">
        <v>1205</v>
      </c>
      <c r="K1005" t="s">
        <v>1232</v>
      </c>
      <c r="L1005" t="str">
        <f>CONCATENATE(G1005," ",K1005)</f>
        <v>Brazil Goiás</v>
      </c>
      <c r="M1005" t="str">
        <f>IFERROR(VLOOKUP(L1005,'State(need_input)'!I$2:J$3992,2,FALSE),"")</f>
        <v>base.state_br_go</v>
      </c>
      <c r="O1005">
        <v>28254</v>
      </c>
      <c r="P1005">
        <v>1076392298</v>
      </c>
    </row>
    <row r="1006" spans="1:16">
      <c r="A1006" s="5" t="str">
        <f>CONCATENATE("rdx_city_",J1006,"_",B1006)</f>
        <v>rdx_city_BRA_162</v>
      </c>
      <c r="B1006">
        <f>IF(I1006=I1005,B1005+1,1)</f>
        <v>162</v>
      </c>
      <c r="C1006" t="s">
        <v>1442</v>
      </c>
      <c r="D1006" t="s">
        <v>1443</v>
      </c>
      <c r="E1006">
        <v>-4.3196</v>
      </c>
      <c r="F1006">
        <v>-40.7201</v>
      </c>
      <c r="G1006" t="s">
        <v>1203</v>
      </c>
      <c r="H1006" t="str">
        <f>IFERROR(VLOOKUP(I1006,'country(26mar)'!C$2:D$251,2,FALSE),"")</f>
        <v>base.br</v>
      </c>
      <c r="I1006" t="s">
        <v>1204</v>
      </c>
      <c r="J1006" t="s">
        <v>1205</v>
      </c>
      <c r="K1006" t="s">
        <v>1212</v>
      </c>
      <c r="L1006" t="str">
        <f>CONCATENATE(G1006," ",K1006)</f>
        <v>Brazil Ceará</v>
      </c>
      <c r="M1006" t="str">
        <f>IFERROR(VLOOKUP(L1006,'State(need_input)'!I$2:J$3992,2,FALSE),"")</f>
        <v>base.state_br_ce</v>
      </c>
      <c r="O1006">
        <v>26678</v>
      </c>
      <c r="P1006">
        <v>1076972725</v>
      </c>
    </row>
    <row r="1007" spans="1:16">
      <c r="A1007" s="5" t="str">
        <f>CONCATENATE("rdx_city_",J1007,"_",B1007)</f>
        <v>rdx_city_BRA_163</v>
      </c>
      <c r="B1007">
        <f>IF(I1007=I1006,B1006+1,1)</f>
        <v>163</v>
      </c>
      <c r="C1007" t="s">
        <v>1444</v>
      </c>
      <c r="D1007" t="s">
        <v>1444</v>
      </c>
      <c r="E1007">
        <v>-25.47</v>
      </c>
      <c r="F1007">
        <v>-50.66</v>
      </c>
      <c r="G1007" t="s">
        <v>1203</v>
      </c>
      <c r="H1007" t="str">
        <f>IFERROR(VLOOKUP(I1007,'country(26mar)'!C$2:D$251,2,FALSE),"")</f>
        <v>base.br</v>
      </c>
      <c r="I1007" t="s">
        <v>1204</v>
      </c>
      <c r="J1007" t="s">
        <v>1205</v>
      </c>
      <c r="K1007" t="s">
        <v>435</v>
      </c>
      <c r="L1007" t="str">
        <f>CONCATENATE(G1007," ",K1007)</f>
        <v>Brazil Paraná</v>
      </c>
      <c r="M1007" t="str">
        <f>IFERROR(VLOOKUP(L1007,'State(need_input)'!I$2:J$3992,2,FALSE),"")</f>
        <v>base.state_br_pr</v>
      </c>
      <c r="O1007">
        <v>45830</v>
      </c>
      <c r="P1007">
        <v>1076276918</v>
      </c>
    </row>
    <row r="1008" spans="1:16">
      <c r="A1008" s="5" t="str">
        <f>CONCATENATE("rdx_city_",J1008,"_",B1008)</f>
        <v>rdx_city_BRA_164</v>
      </c>
      <c r="B1008">
        <f>IF(I1008=I1007,B1007+1,1)</f>
        <v>164</v>
      </c>
      <c r="C1008" t="s">
        <v>1445</v>
      </c>
      <c r="D1008" t="s">
        <v>1446</v>
      </c>
      <c r="E1008">
        <v>-11.3</v>
      </c>
      <c r="F1008">
        <v>-41.87</v>
      </c>
      <c r="G1008" t="s">
        <v>1203</v>
      </c>
      <c r="H1008" t="str">
        <f>IFERROR(VLOOKUP(I1008,'country(26mar)'!C$2:D$251,2,FALSE),"")</f>
        <v>base.br</v>
      </c>
      <c r="I1008" t="s">
        <v>1204</v>
      </c>
      <c r="J1008" t="s">
        <v>1205</v>
      </c>
      <c r="K1008" t="s">
        <v>1217</v>
      </c>
      <c r="L1008" t="str">
        <f>CONCATENATE(G1008," ",K1008)</f>
        <v>Brazil Bahia</v>
      </c>
      <c r="M1008" t="str">
        <f>IFERROR(VLOOKUP(L1008,'State(need_input)'!I$2:J$3992,2,FALSE),"")</f>
        <v>base.state_br_ba</v>
      </c>
      <c r="O1008">
        <v>63626</v>
      </c>
      <c r="P1008">
        <v>1076348562</v>
      </c>
    </row>
    <row r="1009" spans="1:16">
      <c r="A1009" s="5" t="str">
        <f>CONCATENATE("rdx_city_",J1009,"_",B1009)</f>
        <v>rdx_city_BRA_165</v>
      </c>
      <c r="B1009">
        <f>IF(I1009=I1008,B1008+1,1)</f>
        <v>165</v>
      </c>
      <c r="C1009" t="s">
        <v>1447</v>
      </c>
      <c r="D1009" t="s">
        <v>1447</v>
      </c>
      <c r="E1009">
        <v>-12.5196</v>
      </c>
      <c r="F1009">
        <v>-40.3</v>
      </c>
      <c r="G1009" t="s">
        <v>1203</v>
      </c>
      <c r="H1009" t="str">
        <f>IFERROR(VLOOKUP(I1009,'country(26mar)'!C$2:D$251,2,FALSE),"")</f>
        <v>base.br</v>
      </c>
      <c r="I1009" t="s">
        <v>1204</v>
      </c>
      <c r="J1009" t="s">
        <v>1205</v>
      </c>
      <c r="K1009" t="s">
        <v>1217</v>
      </c>
      <c r="L1009" t="str">
        <f>CONCATENATE(G1009," ",K1009)</f>
        <v>Brazil Bahia</v>
      </c>
      <c r="M1009" t="str">
        <f>IFERROR(VLOOKUP(L1009,'State(need_input)'!I$2:J$3992,2,FALSE),"")</f>
        <v>base.state_br_ba</v>
      </c>
      <c r="O1009">
        <v>47301</v>
      </c>
      <c r="P1009">
        <v>1076160849</v>
      </c>
    </row>
    <row r="1010" spans="1:16">
      <c r="A1010" s="5" t="str">
        <f>CONCATENATE("rdx_city_",J1010,"_",B1010)</f>
        <v>rdx_city_BRA_166</v>
      </c>
      <c r="B1010">
        <f>IF(I1010=I1009,B1009+1,1)</f>
        <v>166</v>
      </c>
      <c r="C1010" t="s">
        <v>1448</v>
      </c>
      <c r="D1010" t="s">
        <v>1449</v>
      </c>
      <c r="E1010">
        <v>-16.02</v>
      </c>
      <c r="F1010">
        <v>-49.81</v>
      </c>
      <c r="G1010" t="s">
        <v>1203</v>
      </c>
      <c r="H1010" t="str">
        <f>IFERROR(VLOOKUP(I1010,'country(26mar)'!C$2:D$251,2,FALSE),"")</f>
        <v>base.br</v>
      </c>
      <c r="I1010" t="s">
        <v>1204</v>
      </c>
      <c r="J1010" t="s">
        <v>1205</v>
      </c>
      <c r="K1010" t="s">
        <v>1232</v>
      </c>
      <c r="L1010" t="str">
        <f>CONCATENATE(G1010," ",K1010)</f>
        <v>Brazil Goiás</v>
      </c>
      <c r="M1010" t="str">
        <f>IFERROR(VLOOKUP(L1010,'State(need_input)'!I$2:J$3992,2,FALSE),"")</f>
        <v>base.state_br_go</v>
      </c>
      <c r="O1010">
        <v>22129</v>
      </c>
      <c r="P1010">
        <v>1076044452</v>
      </c>
    </row>
    <row r="1011" spans="1:16">
      <c r="A1011" s="5" t="str">
        <f>CONCATENATE("rdx_city_",J1011,"_",B1011)</f>
        <v>rdx_city_BRA_167</v>
      </c>
      <c r="B1011">
        <f>IF(I1011=I1010,B1010+1,1)</f>
        <v>167</v>
      </c>
      <c r="C1011" t="s">
        <v>1450</v>
      </c>
      <c r="D1011" t="s">
        <v>1450</v>
      </c>
      <c r="E1011">
        <v>-14.7896</v>
      </c>
      <c r="F1011">
        <v>-39.28</v>
      </c>
      <c r="G1011" t="s">
        <v>1203</v>
      </c>
      <c r="H1011" t="str">
        <f>IFERROR(VLOOKUP(I1011,'country(26mar)'!C$2:D$251,2,FALSE),"")</f>
        <v>base.br</v>
      </c>
      <c r="I1011" t="s">
        <v>1204</v>
      </c>
      <c r="J1011" t="s">
        <v>1205</v>
      </c>
      <c r="K1011" t="s">
        <v>1217</v>
      </c>
      <c r="L1011" t="str">
        <f>CONCATENATE(G1011," ",K1011)</f>
        <v>Brazil Bahia</v>
      </c>
      <c r="M1011" t="str">
        <f>IFERROR(VLOOKUP(L1011,'State(need_input)'!I$2:J$3992,2,FALSE),"")</f>
        <v>base.state_br_ba</v>
      </c>
      <c r="O1011">
        <v>221938</v>
      </c>
      <c r="P1011">
        <v>1076003792</v>
      </c>
    </row>
    <row r="1012" spans="1:16">
      <c r="A1012" s="5" t="str">
        <f>CONCATENATE("rdx_city_",J1012,"_",B1012)</f>
        <v>rdx_city_BRA_168</v>
      </c>
      <c r="B1012">
        <f>IF(I1012=I1011,B1011+1,1)</f>
        <v>168</v>
      </c>
      <c r="C1012" t="s">
        <v>1451</v>
      </c>
      <c r="D1012" t="s">
        <v>1451</v>
      </c>
      <c r="E1012">
        <v>-3.14</v>
      </c>
      <c r="F1012">
        <v>-58.44</v>
      </c>
      <c r="G1012" t="s">
        <v>1203</v>
      </c>
      <c r="H1012" t="str">
        <f>IFERROR(VLOOKUP(I1012,'country(26mar)'!C$2:D$251,2,FALSE),"")</f>
        <v>base.br</v>
      </c>
      <c r="I1012" t="s">
        <v>1204</v>
      </c>
      <c r="J1012" t="s">
        <v>1205</v>
      </c>
      <c r="K1012" t="s">
        <v>1271</v>
      </c>
      <c r="L1012" t="str">
        <f>CONCATENATE(G1012," ",K1012)</f>
        <v>Brazil Amazonas</v>
      </c>
      <c r="M1012" t="str">
        <f>IFERROR(VLOOKUP(L1012,'State(need_input)'!I$2:J$3992,2,FALSE),"")</f>
        <v>base.state_br_am</v>
      </c>
      <c r="O1012">
        <v>51509</v>
      </c>
      <c r="P1012">
        <v>1076759384</v>
      </c>
    </row>
    <row r="1013" spans="1:16">
      <c r="A1013" s="5" t="str">
        <f>CONCATENATE("rdx_city_",J1013,"_",B1013)</f>
        <v>rdx_city_BRA_169</v>
      </c>
      <c r="B1013">
        <f>IF(I1013=I1012,B1012+1,1)</f>
        <v>169</v>
      </c>
      <c r="C1013" t="s">
        <v>1452</v>
      </c>
      <c r="D1013" t="s">
        <v>1452</v>
      </c>
      <c r="E1013">
        <v>-4.2586</v>
      </c>
      <c r="F1013">
        <v>-55.925</v>
      </c>
      <c r="G1013" t="s">
        <v>1203</v>
      </c>
      <c r="H1013" t="str">
        <f>IFERROR(VLOOKUP(I1013,'country(26mar)'!C$2:D$251,2,FALSE),"")</f>
        <v>base.br</v>
      </c>
      <c r="I1013" t="s">
        <v>1204</v>
      </c>
      <c r="J1013" t="s">
        <v>1205</v>
      </c>
      <c r="K1013" t="s">
        <v>1206</v>
      </c>
      <c r="L1013" t="str">
        <f>CONCATENATE(G1013," ",K1013)</f>
        <v>Brazil Pará</v>
      </c>
      <c r="M1013" t="str">
        <f>IFERROR(VLOOKUP(L1013,'State(need_input)'!I$2:J$3992,2,FALSE),"")</f>
        <v>base.state_br_pa</v>
      </c>
      <c r="O1013">
        <v>92308</v>
      </c>
      <c r="P1013">
        <v>1076849673</v>
      </c>
    </row>
    <row r="1014" spans="1:16">
      <c r="A1014" s="5" t="str">
        <f>CONCATENATE("rdx_city_",J1014,"_",B1014)</f>
        <v>rdx_city_BRA_170</v>
      </c>
      <c r="B1014">
        <f>IF(I1014=I1013,B1013+1,1)</f>
        <v>170</v>
      </c>
      <c r="C1014" t="s">
        <v>1453</v>
      </c>
      <c r="D1014" t="s">
        <v>1454</v>
      </c>
      <c r="E1014">
        <v>-26.8996</v>
      </c>
      <c r="F1014">
        <v>-48.68</v>
      </c>
      <c r="G1014" t="s">
        <v>1203</v>
      </c>
      <c r="H1014" t="str">
        <f>IFERROR(VLOOKUP(I1014,'country(26mar)'!C$2:D$251,2,FALSE),"")</f>
        <v>base.br</v>
      </c>
      <c r="I1014" t="s">
        <v>1204</v>
      </c>
      <c r="J1014" t="s">
        <v>1205</v>
      </c>
      <c r="K1014" t="s">
        <v>1253</v>
      </c>
      <c r="L1014" t="str">
        <f>CONCATENATE(G1014," ",K1014)</f>
        <v>Brazil Santa Catarina</v>
      </c>
      <c r="M1014" t="str">
        <f>IFERROR(VLOOKUP(L1014,'State(need_input)'!I$2:J$3992,2,FALSE),"")</f>
        <v>base.state_br_sc</v>
      </c>
      <c r="O1014">
        <v>327126</v>
      </c>
      <c r="P1014">
        <v>1076348188</v>
      </c>
    </row>
    <row r="1015" spans="1:16">
      <c r="A1015" s="5" t="str">
        <f>CONCATENATE("rdx_city_",J1015,"_",B1015)</f>
        <v>rdx_city_BRA_171</v>
      </c>
      <c r="B1015">
        <f>IF(I1015=I1014,B1014+1,1)</f>
        <v>171</v>
      </c>
      <c r="C1015" t="s">
        <v>1455</v>
      </c>
      <c r="D1015" t="s">
        <v>1455</v>
      </c>
      <c r="E1015">
        <v>-17.0396</v>
      </c>
      <c r="F1015">
        <v>-39.5299</v>
      </c>
      <c r="G1015" t="s">
        <v>1203</v>
      </c>
      <c r="H1015" t="str">
        <f>IFERROR(VLOOKUP(I1015,'country(26mar)'!C$2:D$251,2,FALSE),"")</f>
        <v>base.br</v>
      </c>
      <c r="I1015" t="s">
        <v>1204</v>
      </c>
      <c r="J1015" t="s">
        <v>1205</v>
      </c>
      <c r="K1015" t="s">
        <v>1217</v>
      </c>
      <c r="L1015" t="str">
        <f>CONCATENATE(G1015," ",K1015)</f>
        <v>Brazil Bahia</v>
      </c>
      <c r="M1015" t="str">
        <f>IFERROR(VLOOKUP(L1015,'State(need_input)'!I$2:J$3992,2,FALSE),"")</f>
        <v>base.state_br_ba</v>
      </c>
      <c r="O1015">
        <v>47628</v>
      </c>
      <c r="P1015">
        <v>1076241282</v>
      </c>
    </row>
    <row r="1016" spans="1:16">
      <c r="A1016" s="5" t="str">
        <f>CONCATENATE("rdx_city_",J1016,"_",B1016)</f>
        <v>rdx_city_BRA_172</v>
      </c>
      <c r="B1016">
        <f>IF(I1016=I1015,B1015+1,1)</f>
        <v>172</v>
      </c>
      <c r="C1016" t="s">
        <v>1456</v>
      </c>
      <c r="D1016" t="s">
        <v>1457</v>
      </c>
      <c r="E1016">
        <v>-15.2396</v>
      </c>
      <c r="F1016">
        <v>-40.63</v>
      </c>
      <c r="G1016" t="s">
        <v>1203</v>
      </c>
      <c r="H1016" t="str">
        <f>IFERROR(VLOOKUP(I1016,'country(26mar)'!C$2:D$251,2,FALSE),"")</f>
        <v>base.br</v>
      </c>
      <c r="I1016" t="s">
        <v>1204</v>
      </c>
      <c r="J1016" t="s">
        <v>1205</v>
      </c>
      <c r="K1016" t="s">
        <v>1217</v>
      </c>
      <c r="L1016" t="str">
        <f>CONCATENATE(G1016," ",K1016)</f>
        <v>Brazil Bahia</v>
      </c>
      <c r="M1016" t="str">
        <f>IFERROR(VLOOKUP(L1016,'State(need_input)'!I$2:J$3992,2,FALSE),"")</f>
        <v>base.state_br_ba</v>
      </c>
      <c r="O1016">
        <v>23558</v>
      </c>
      <c r="P1016">
        <v>1076307665</v>
      </c>
    </row>
    <row r="1017" spans="1:16">
      <c r="A1017" s="5" t="str">
        <f>CONCATENATE("rdx_city_",J1017,"_",B1017)</f>
        <v>rdx_city_BRA_173</v>
      </c>
      <c r="B1017">
        <f>IF(I1017=I1016,B1016+1,1)</f>
        <v>173</v>
      </c>
      <c r="C1017" t="s">
        <v>1458</v>
      </c>
      <c r="D1017" t="s">
        <v>1458</v>
      </c>
      <c r="E1017">
        <v>-24.18</v>
      </c>
      <c r="F1017">
        <v>-46.8</v>
      </c>
      <c r="G1017" t="s">
        <v>1203</v>
      </c>
      <c r="H1017" t="str">
        <f>IFERROR(VLOOKUP(I1017,'country(26mar)'!C$2:D$251,2,FALSE),"")</f>
        <v>base.br</v>
      </c>
      <c r="I1017" t="s">
        <v>1204</v>
      </c>
      <c r="J1017" t="s">
        <v>1205</v>
      </c>
      <c r="K1017" t="s">
        <v>1229</v>
      </c>
      <c r="L1017" t="str">
        <f>CONCATENATE(G1017," ",K1017)</f>
        <v>Brazil São Paulo</v>
      </c>
      <c r="M1017" t="str">
        <f>IFERROR(VLOOKUP(L1017,'State(need_input)'!I$2:J$3992,2,FALSE),"")</f>
        <v>base.state_br_sp</v>
      </c>
      <c r="O1017">
        <v>90385</v>
      </c>
      <c r="P1017">
        <v>1076274068</v>
      </c>
    </row>
    <row r="1018" spans="1:16">
      <c r="A1018" s="5" t="str">
        <f>CONCATENATE("rdx_city_",J1018,"_",B1018)</f>
        <v>rdx_city_BRA_174</v>
      </c>
      <c r="B1018">
        <f>IF(I1018=I1017,B1017+1,1)</f>
        <v>174</v>
      </c>
      <c r="C1018" t="s">
        <v>1459</v>
      </c>
      <c r="D1018" t="s">
        <v>1459</v>
      </c>
      <c r="E1018">
        <v>-3.4</v>
      </c>
      <c r="F1018">
        <v>-44.36</v>
      </c>
      <c r="G1018" t="s">
        <v>1203</v>
      </c>
      <c r="H1018" t="str">
        <f>IFERROR(VLOOKUP(I1018,'country(26mar)'!C$2:D$251,2,FALSE),"")</f>
        <v>base.br</v>
      </c>
      <c r="I1018" t="s">
        <v>1204</v>
      </c>
      <c r="J1018" t="s">
        <v>1205</v>
      </c>
      <c r="K1018" t="s">
        <v>1264</v>
      </c>
      <c r="L1018" t="str">
        <f>CONCATENATE(G1018," ",K1018)</f>
        <v>Brazil Maranhão</v>
      </c>
      <c r="M1018" t="str">
        <f>IFERROR(VLOOKUP(L1018,'State(need_input)'!I$2:J$3992,2,FALSE),"")</f>
        <v>base.state_br_ma</v>
      </c>
      <c r="O1018">
        <v>34943</v>
      </c>
      <c r="P1018">
        <v>1076422017</v>
      </c>
    </row>
    <row r="1019" spans="1:16">
      <c r="A1019" s="5" t="str">
        <f>CONCATENATE("rdx_city_",J1019,"_",B1019)</f>
        <v>rdx_city_BRA_175</v>
      </c>
      <c r="B1019">
        <f>IF(I1019=I1018,B1018+1,1)</f>
        <v>175</v>
      </c>
      <c r="C1019" t="s">
        <v>1460</v>
      </c>
      <c r="D1019" t="s">
        <v>1460</v>
      </c>
      <c r="E1019">
        <v>-15.25</v>
      </c>
      <c r="F1019">
        <v>-40.25</v>
      </c>
      <c r="G1019" t="s">
        <v>1203</v>
      </c>
      <c r="H1019" t="str">
        <f>IFERROR(VLOOKUP(I1019,'country(26mar)'!C$2:D$251,2,FALSE),"")</f>
        <v>base.br</v>
      </c>
      <c r="I1019" t="s">
        <v>1204</v>
      </c>
      <c r="J1019" t="s">
        <v>1205</v>
      </c>
      <c r="K1019" t="s">
        <v>1217</v>
      </c>
      <c r="L1019" t="str">
        <f>CONCATENATE(G1019," ",K1019)</f>
        <v>Brazil Bahia</v>
      </c>
      <c r="M1019" t="str">
        <f>IFERROR(VLOOKUP(L1019,'State(need_input)'!I$2:J$3992,2,FALSE),"")</f>
        <v>base.state_br_ba</v>
      </c>
      <c r="O1019">
        <v>59721</v>
      </c>
      <c r="P1019">
        <v>1076005350</v>
      </c>
    </row>
    <row r="1020" spans="1:16">
      <c r="A1020" s="5" t="str">
        <f>CONCATENATE("rdx_city_",J1020,"_",B1020)</f>
        <v>rdx_city_BRA_176</v>
      </c>
      <c r="B1020">
        <f>IF(I1020=I1019,B1019+1,1)</f>
        <v>176</v>
      </c>
      <c r="C1020" t="s">
        <v>1461</v>
      </c>
      <c r="D1020" t="s">
        <v>1461</v>
      </c>
      <c r="E1020">
        <v>-23.59</v>
      </c>
      <c r="F1020">
        <v>-48.04</v>
      </c>
      <c r="G1020" t="s">
        <v>1203</v>
      </c>
      <c r="H1020" t="str">
        <f>IFERROR(VLOOKUP(I1020,'country(26mar)'!C$2:D$251,2,FALSE),"")</f>
        <v>base.br</v>
      </c>
      <c r="I1020" t="s">
        <v>1204</v>
      </c>
      <c r="J1020" t="s">
        <v>1205</v>
      </c>
      <c r="K1020" t="s">
        <v>1229</v>
      </c>
      <c r="L1020" t="str">
        <f>CONCATENATE(G1020," ",K1020)</f>
        <v>Brazil São Paulo</v>
      </c>
      <c r="M1020" t="str">
        <f>IFERROR(VLOOKUP(L1020,'State(need_input)'!I$2:J$3992,2,FALSE),"")</f>
        <v>base.state_br_sp</v>
      </c>
      <c r="O1020">
        <v>126243</v>
      </c>
      <c r="P1020">
        <v>1076425970</v>
      </c>
    </row>
    <row r="1021" spans="1:16">
      <c r="A1021" s="5" t="str">
        <f>CONCATENATE("rdx_city_",J1021,"_",B1021)</f>
        <v>rdx_city_BRA_177</v>
      </c>
      <c r="B1021">
        <f>IF(I1021=I1020,B1020+1,1)</f>
        <v>177</v>
      </c>
      <c r="C1021" t="s">
        <v>1462</v>
      </c>
      <c r="D1021" t="s">
        <v>1462</v>
      </c>
      <c r="E1021">
        <v>-23.9796</v>
      </c>
      <c r="F1021">
        <v>-48.88</v>
      </c>
      <c r="G1021" t="s">
        <v>1203</v>
      </c>
      <c r="H1021" t="str">
        <f>IFERROR(VLOOKUP(I1021,'country(26mar)'!C$2:D$251,2,FALSE),"")</f>
        <v>base.br</v>
      </c>
      <c r="I1021" t="s">
        <v>1204</v>
      </c>
      <c r="J1021" t="s">
        <v>1205</v>
      </c>
      <c r="K1021" t="s">
        <v>1229</v>
      </c>
      <c r="L1021" t="str">
        <f>CONCATENATE(G1021," ",K1021)</f>
        <v>Brazil São Paulo</v>
      </c>
      <c r="M1021" t="str">
        <f>IFERROR(VLOOKUP(L1021,'State(need_input)'!I$2:J$3992,2,FALSE),"")</f>
        <v>base.state_br_sp</v>
      </c>
      <c r="O1021">
        <v>62957</v>
      </c>
      <c r="P1021">
        <v>1076767110</v>
      </c>
    </row>
    <row r="1022" spans="1:16">
      <c r="A1022" s="5" t="str">
        <f>CONCATENATE("rdx_city_",J1022,"_",B1022)</f>
        <v>rdx_city_BRA_178</v>
      </c>
      <c r="B1022">
        <f>IF(I1022=I1021,B1021+1,1)</f>
        <v>178</v>
      </c>
      <c r="C1022" t="s">
        <v>1463</v>
      </c>
      <c r="D1022" t="s">
        <v>1463</v>
      </c>
      <c r="E1022">
        <v>-3.4995</v>
      </c>
      <c r="F1022">
        <v>-39.58</v>
      </c>
      <c r="G1022" t="s">
        <v>1203</v>
      </c>
      <c r="H1022" t="str">
        <f>IFERROR(VLOOKUP(I1022,'country(26mar)'!C$2:D$251,2,FALSE),"")</f>
        <v>base.br</v>
      </c>
      <c r="I1022" t="s">
        <v>1204</v>
      </c>
      <c r="J1022" t="s">
        <v>1205</v>
      </c>
      <c r="K1022" t="s">
        <v>1212</v>
      </c>
      <c r="L1022" t="str">
        <f>CONCATENATE(G1022," ",K1022)</f>
        <v>Brazil Ceará</v>
      </c>
      <c r="M1022" t="str">
        <f>IFERROR(VLOOKUP(L1022,'State(need_input)'!I$2:J$3992,2,FALSE),"")</f>
        <v>base.state_br_ce</v>
      </c>
      <c r="O1022">
        <v>55784</v>
      </c>
      <c r="P1022">
        <v>1076980375</v>
      </c>
    </row>
    <row r="1023" spans="1:16">
      <c r="A1023" s="5" t="str">
        <f>CONCATENATE("rdx_city_",J1023,"_",B1023)</f>
        <v>rdx_city_BRA_179</v>
      </c>
      <c r="B1023">
        <f>IF(I1023=I1022,B1022+1,1)</f>
        <v>179</v>
      </c>
      <c r="C1023" t="s">
        <v>1464</v>
      </c>
      <c r="D1023" t="s">
        <v>1465</v>
      </c>
      <c r="E1023">
        <v>-20.06</v>
      </c>
      <c r="F1023">
        <v>-44.57</v>
      </c>
      <c r="G1023" t="s">
        <v>1203</v>
      </c>
      <c r="H1023" t="str">
        <f>IFERROR(VLOOKUP(I1023,'country(26mar)'!C$2:D$251,2,FALSE),"")</f>
        <v>base.br</v>
      </c>
      <c r="I1023" t="s">
        <v>1204</v>
      </c>
      <c r="J1023" t="s">
        <v>1205</v>
      </c>
      <c r="K1023" t="s">
        <v>1220</v>
      </c>
      <c r="L1023" t="str">
        <f>CONCATENATE(G1023," ",K1023)</f>
        <v>Brazil Minas Gerais</v>
      </c>
      <c r="M1023" t="str">
        <f>IFERROR(VLOOKUP(L1023,'State(need_input)'!I$2:J$3992,2,FALSE),"")</f>
        <v>base.state_br_mg</v>
      </c>
      <c r="O1023">
        <v>77400</v>
      </c>
      <c r="P1023">
        <v>1076321811</v>
      </c>
    </row>
    <row r="1024" spans="1:16">
      <c r="A1024" s="5" t="str">
        <f>CONCATENATE("rdx_city_",J1024,"_",B1024)</f>
        <v>rdx_city_BRA_180</v>
      </c>
      <c r="B1024">
        <f>IF(I1024=I1023,B1023+1,1)</f>
        <v>180</v>
      </c>
      <c r="C1024" t="s">
        <v>1466</v>
      </c>
      <c r="D1024" t="s">
        <v>1466</v>
      </c>
      <c r="E1024">
        <v>-23.26</v>
      </c>
      <c r="F1024">
        <v>-47.3</v>
      </c>
      <c r="G1024" t="s">
        <v>1203</v>
      </c>
      <c r="H1024" t="str">
        <f>IFERROR(VLOOKUP(I1024,'country(26mar)'!C$2:D$251,2,FALSE),"")</f>
        <v>base.br</v>
      </c>
      <c r="I1024" t="s">
        <v>1204</v>
      </c>
      <c r="J1024" t="s">
        <v>1205</v>
      </c>
      <c r="K1024" t="s">
        <v>1229</v>
      </c>
      <c r="L1024" t="str">
        <f>CONCATENATE(G1024," ",K1024)</f>
        <v>Brazil São Paulo</v>
      </c>
      <c r="M1024" t="str">
        <f>IFERROR(VLOOKUP(L1024,'State(need_input)'!I$2:J$3992,2,FALSE),"")</f>
        <v>base.state_br_sp</v>
      </c>
      <c r="O1024">
        <v>320170</v>
      </c>
      <c r="P1024">
        <v>1076622789</v>
      </c>
    </row>
    <row r="1025" spans="1:16">
      <c r="A1025" s="5" t="str">
        <f>CONCATENATE("rdx_city_",J1025,"_",B1025)</f>
        <v>rdx_city_BRA_181</v>
      </c>
      <c r="B1025">
        <f>IF(I1025=I1024,B1024+1,1)</f>
        <v>181</v>
      </c>
      <c r="C1025" t="s">
        <v>1467</v>
      </c>
      <c r="D1025" t="s">
        <v>1467</v>
      </c>
      <c r="E1025">
        <v>-18.97</v>
      </c>
      <c r="F1025">
        <v>-49.46</v>
      </c>
      <c r="G1025" t="s">
        <v>1203</v>
      </c>
      <c r="H1025" t="str">
        <f>IFERROR(VLOOKUP(I1025,'country(26mar)'!C$2:D$251,2,FALSE),"")</f>
        <v>base.br</v>
      </c>
      <c r="I1025" t="s">
        <v>1204</v>
      </c>
      <c r="J1025" t="s">
        <v>1205</v>
      </c>
      <c r="K1025" t="s">
        <v>1220</v>
      </c>
      <c r="L1025" t="str">
        <f>CONCATENATE(G1025," ",K1025)</f>
        <v>Brazil Minas Gerais</v>
      </c>
      <c r="M1025" t="str">
        <f>IFERROR(VLOOKUP(L1025,'State(need_input)'!I$2:J$3992,2,FALSE),"")</f>
        <v>base.state_br_mg</v>
      </c>
      <c r="O1025">
        <v>85345</v>
      </c>
      <c r="P1025">
        <v>1076873111</v>
      </c>
    </row>
    <row r="1026" spans="1:16">
      <c r="A1026" s="5" t="str">
        <f>CONCATENATE("rdx_city_",J1026,"_",B1026)</f>
        <v>rdx_city_BRA_182</v>
      </c>
      <c r="B1026">
        <f>IF(I1026=I1025,B1025+1,1)</f>
        <v>182</v>
      </c>
      <c r="C1026" t="s">
        <v>1468</v>
      </c>
      <c r="D1026" t="s">
        <v>1468</v>
      </c>
      <c r="E1026">
        <v>-18.3996</v>
      </c>
      <c r="F1026">
        <v>-49.21</v>
      </c>
      <c r="G1026" t="s">
        <v>1203</v>
      </c>
      <c r="H1026" t="str">
        <f>IFERROR(VLOOKUP(I1026,'country(26mar)'!C$2:D$251,2,FALSE),"")</f>
        <v>base.br</v>
      </c>
      <c r="I1026" t="s">
        <v>1204</v>
      </c>
      <c r="J1026" t="s">
        <v>1205</v>
      </c>
      <c r="K1026" t="s">
        <v>1232</v>
      </c>
      <c r="L1026" t="str">
        <f>CONCATENATE(G1026," ",K1026)</f>
        <v>Brazil Goiás</v>
      </c>
      <c r="M1026" t="str">
        <f>IFERROR(VLOOKUP(L1026,'State(need_input)'!I$2:J$3992,2,FALSE),"")</f>
        <v>base.state_br_go</v>
      </c>
      <c r="O1026">
        <v>79582</v>
      </c>
      <c r="P1026">
        <v>1076693747</v>
      </c>
    </row>
    <row r="1027" spans="1:16">
      <c r="A1027" s="5" t="str">
        <f>CONCATENATE("rdx_city_",J1027,"_",B1027)</f>
        <v>rdx_city_BRA_183</v>
      </c>
      <c r="B1027">
        <f>IF(I1027=I1026,B1026+1,1)</f>
        <v>183</v>
      </c>
      <c r="C1027" t="s">
        <v>1469</v>
      </c>
      <c r="D1027" t="s">
        <v>1469</v>
      </c>
      <c r="E1027">
        <v>-5.12</v>
      </c>
      <c r="F1027">
        <v>-49.3</v>
      </c>
      <c r="G1027" t="s">
        <v>1203</v>
      </c>
      <c r="H1027" t="str">
        <f>IFERROR(VLOOKUP(I1027,'country(26mar)'!C$2:D$251,2,FALSE),"")</f>
        <v>base.br</v>
      </c>
      <c r="I1027" t="s">
        <v>1204</v>
      </c>
      <c r="J1027" t="s">
        <v>1205</v>
      </c>
      <c r="K1027" t="s">
        <v>1206</v>
      </c>
      <c r="L1027" t="str">
        <f>CONCATENATE(G1027," ",K1027)</f>
        <v>Brazil Pará</v>
      </c>
      <c r="M1027" t="str">
        <f>IFERROR(VLOOKUP(L1027,'State(need_input)'!I$2:J$3992,2,FALSE),"")</f>
        <v>base.state_br_pa</v>
      </c>
      <c r="O1027">
        <v>21301</v>
      </c>
      <c r="P1027">
        <v>1076086545</v>
      </c>
    </row>
    <row r="1028" spans="1:16">
      <c r="A1028" s="5" t="str">
        <f>CONCATENATE("rdx_city_",J1028,"_",B1028)</f>
        <v>rdx_city_BRA_184</v>
      </c>
      <c r="B1028">
        <f>IF(I1028=I1027,B1027+1,1)</f>
        <v>184</v>
      </c>
      <c r="C1028" t="s">
        <v>1470</v>
      </c>
      <c r="D1028" t="s">
        <v>1470</v>
      </c>
      <c r="E1028">
        <v>-19.73</v>
      </c>
      <c r="F1028">
        <v>-50.2</v>
      </c>
      <c r="G1028" t="s">
        <v>1203</v>
      </c>
      <c r="H1028" t="str">
        <f>IFERROR(VLOOKUP(I1028,'country(26mar)'!C$2:D$251,2,FALSE),"")</f>
        <v>base.br</v>
      </c>
      <c r="I1028" t="s">
        <v>1204</v>
      </c>
      <c r="J1028" t="s">
        <v>1205</v>
      </c>
      <c r="K1028" t="s">
        <v>1220</v>
      </c>
      <c r="L1028" t="str">
        <f>CONCATENATE(G1028," ",K1028)</f>
        <v>Brazil Minas Gerais</v>
      </c>
      <c r="M1028" t="str">
        <f>IFERROR(VLOOKUP(L1028,'State(need_input)'!I$2:J$3992,2,FALSE),"")</f>
        <v>base.state_br_mg</v>
      </c>
      <c r="O1028">
        <v>29805</v>
      </c>
      <c r="P1028">
        <v>1076049375</v>
      </c>
    </row>
    <row r="1029" spans="1:16">
      <c r="A1029" s="5" t="str">
        <f>CONCATENATE("rdx_city_",J1029,"_",B1029)</f>
        <v>rdx_city_BRA_185</v>
      </c>
      <c r="B1029">
        <f>IF(I1029=I1028,B1028+1,1)</f>
        <v>185</v>
      </c>
      <c r="C1029" t="s">
        <v>1471</v>
      </c>
      <c r="D1029" t="s">
        <v>1471</v>
      </c>
      <c r="E1029">
        <v>-8.11</v>
      </c>
      <c r="F1029">
        <v>-35.02</v>
      </c>
      <c r="G1029" t="s">
        <v>1203</v>
      </c>
      <c r="H1029" t="str">
        <f>IFERROR(VLOOKUP(I1029,'country(26mar)'!C$2:D$251,2,FALSE),"")</f>
        <v>base.br</v>
      </c>
      <c r="I1029" t="s">
        <v>1204</v>
      </c>
      <c r="J1029" t="s">
        <v>1205</v>
      </c>
      <c r="K1029" t="s">
        <v>1257</v>
      </c>
      <c r="L1029" t="str">
        <f>CONCATENATE(G1029," ",K1029)</f>
        <v>Brazil Pernambuco</v>
      </c>
      <c r="M1029" t="str">
        <f>IFERROR(VLOOKUP(L1029,'State(need_input)'!I$2:J$3992,2,FALSE),"")</f>
        <v>base.state_br_pe</v>
      </c>
      <c r="O1029">
        <v>702621</v>
      </c>
      <c r="P1029">
        <v>1076000699</v>
      </c>
    </row>
    <row r="1030" spans="1:16">
      <c r="A1030" s="5" t="str">
        <f>CONCATENATE("rdx_city_",J1030,"_",B1030)</f>
        <v>rdx_city_BRA_186</v>
      </c>
      <c r="B1030">
        <f>IF(I1030=I1029,B1029+1,1)</f>
        <v>186</v>
      </c>
      <c r="C1030" t="s">
        <v>1472</v>
      </c>
      <c r="D1030" t="s">
        <v>1472</v>
      </c>
      <c r="E1030">
        <v>-21.25</v>
      </c>
      <c r="F1030">
        <v>-48.33</v>
      </c>
      <c r="G1030" t="s">
        <v>1203</v>
      </c>
      <c r="H1030" t="str">
        <f>IFERROR(VLOOKUP(I1030,'country(26mar)'!C$2:D$251,2,FALSE),"")</f>
        <v>base.br</v>
      </c>
      <c r="I1030" t="s">
        <v>1204</v>
      </c>
      <c r="J1030" t="s">
        <v>1205</v>
      </c>
      <c r="K1030" t="s">
        <v>1229</v>
      </c>
      <c r="L1030" t="str">
        <f>CONCATENATE(G1030," ",K1030)</f>
        <v>Brazil São Paulo</v>
      </c>
      <c r="M1030" t="str">
        <f>IFERROR(VLOOKUP(L1030,'State(need_input)'!I$2:J$3992,2,FALSE),"")</f>
        <v>base.state_br_sp</v>
      </c>
      <c r="O1030">
        <v>69394</v>
      </c>
      <c r="P1030">
        <v>1076368201</v>
      </c>
    </row>
    <row r="1031" spans="1:16">
      <c r="A1031" s="5" t="str">
        <f>CONCATENATE("rdx_city_",J1031,"_",B1031)</f>
        <v>rdx_city_BRA_187</v>
      </c>
      <c r="B1031">
        <f>IF(I1031=I1030,B1030+1,1)</f>
        <v>187</v>
      </c>
      <c r="C1031" t="s">
        <v>1473</v>
      </c>
      <c r="D1031" t="s">
        <v>1473</v>
      </c>
      <c r="E1031">
        <v>-6.2666</v>
      </c>
      <c r="F1031">
        <v>-57.65</v>
      </c>
      <c r="G1031" t="s">
        <v>1203</v>
      </c>
      <c r="H1031" t="str">
        <f>IFERROR(VLOOKUP(I1031,'country(26mar)'!C$2:D$251,2,FALSE),"")</f>
        <v>base.br</v>
      </c>
      <c r="I1031" t="s">
        <v>1204</v>
      </c>
      <c r="J1031" t="s">
        <v>1205</v>
      </c>
      <c r="K1031" t="s">
        <v>1206</v>
      </c>
      <c r="L1031" t="str">
        <f>CONCATENATE(G1031," ",K1031)</f>
        <v>Brazil Pará</v>
      </c>
      <c r="M1031" t="str">
        <f>IFERROR(VLOOKUP(L1031,'State(need_input)'!I$2:J$3992,2,FALSE),"")</f>
        <v>base.state_br_pa</v>
      </c>
      <c r="O1031">
        <v>31661</v>
      </c>
      <c r="P1031">
        <v>1076980493</v>
      </c>
    </row>
    <row r="1032" spans="1:16">
      <c r="A1032" s="5" t="str">
        <f>CONCATENATE("rdx_city_",J1032,"_",B1032)</f>
        <v>rdx_city_BRA_188</v>
      </c>
      <c r="B1032">
        <f>IF(I1032=I1031,B1031+1,1)</f>
        <v>188</v>
      </c>
      <c r="C1032" t="s">
        <v>1474</v>
      </c>
      <c r="D1032" t="s">
        <v>1474</v>
      </c>
      <c r="E1032">
        <v>-23.1599</v>
      </c>
      <c r="F1032">
        <v>-49.98</v>
      </c>
      <c r="G1032" t="s">
        <v>1203</v>
      </c>
      <c r="H1032" t="str">
        <f>IFERROR(VLOOKUP(I1032,'country(26mar)'!C$2:D$251,2,FALSE),"")</f>
        <v>base.br</v>
      </c>
      <c r="I1032" t="s">
        <v>1204</v>
      </c>
      <c r="J1032" t="s">
        <v>1205</v>
      </c>
      <c r="K1032" t="s">
        <v>435</v>
      </c>
      <c r="L1032" t="str">
        <f>CONCATENATE(G1032," ",K1032)</f>
        <v>Brazil Paraná</v>
      </c>
      <c r="M1032" t="str">
        <f>IFERROR(VLOOKUP(L1032,'State(need_input)'!I$2:J$3992,2,FALSE),"")</f>
        <v>base.state_br_pr</v>
      </c>
      <c r="O1032">
        <v>35090</v>
      </c>
      <c r="P1032">
        <v>1076955757</v>
      </c>
    </row>
    <row r="1033" spans="1:16">
      <c r="A1033" s="5" t="str">
        <f>CONCATENATE("rdx_city_",J1033,"_",B1033)</f>
        <v>rdx_city_BRA_189</v>
      </c>
      <c r="B1033">
        <f>IF(I1033=I1032,B1032+1,1)</f>
        <v>189</v>
      </c>
      <c r="C1033" t="s">
        <v>1475</v>
      </c>
      <c r="D1033" t="s">
        <v>1475</v>
      </c>
      <c r="E1033">
        <v>-13.53</v>
      </c>
      <c r="F1033">
        <v>-39.97</v>
      </c>
      <c r="G1033" t="s">
        <v>1203</v>
      </c>
      <c r="H1033" t="str">
        <f>IFERROR(VLOOKUP(I1033,'country(26mar)'!C$2:D$251,2,FALSE),"")</f>
        <v>base.br</v>
      </c>
      <c r="I1033" t="s">
        <v>1204</v>
      </c>
      <c r="J1033" t="s">
        <v>1205</v>
      </c>
      <c r="K1033" t="s">
        <v>1217</v>
      </c>
      <c r="L1033" t="str">
        <f>CONCATENATE(G1033," ",K1033)</f>
        <v>Brazil Bahia</v>
      </c>
      <c r="M1033" t="str">
        <f>IFERROR(VLOOKUP(L1033,'State(need_input)'!I$2:J$3992,2,FALSE),"")</f>
        <v>base.state_br_ba</v>
      </c>
      <c r="O1033">
        <v>41498</v>
      </c>
      <c r="P1033">
        <v>1076420862</v>
      </c>
    </row>
    <row r="1034" spans="1:16">
      <c r="A1034" s="5" t="str">
        <f>CONCATENATE("rdx_city_",J1034,"_",B1034)</f>
        <v>rdx_city_BRA_190</v>
      </c>
      <c r="B1034">
        <f>IF(I1034=I1033,B1033+1,1)</f>
        <v>190</v>
      </c>
      <c r="C1034" t="s">
        <v>1476</v>
      </c>
      <c r="D1034" t="s">
        <v>1477</v>
      </c>
      <c r="E1034">
        <v>-32.56</v>
      </c>
      <c r="F1034">
        <v>-53.37</v>
      </c>
      <c r="G1034" t="s">
        <v>1203</v>
      </c>
      <c r="H1034" t="str">
        <f>IFERROR(VLOOKUP(I1034,'country(26mar)'!C$2:D$251,2,FALSE),"")</f>
        <v>base.br</v>
      </c>
      <c r="I1034" t="s">
        <v>1204</v>
      </c>
      <c r="J1034" t="s">
        <v>1205</v>
      </c>
      <c r="K1034" t="s">
        <v>1267</v>
      </c>
      <c r="L1034" t="str">
        <f>CONCATENATE(G1034," ",K1034)</f>
        <v>Brazil Rio Grande do Sul</v>
      </c>
      <c r="M1034" t="str">
        <f>IFERROR(VLOOKUP(L1034,'State(need_input)'!I$2:J$3992,2,FALSE),"")</f>
        <v>base.state_br_rs</v>
      </c>
      <c r="O1034">
        <v>29613</v>
      </c>
      <c r="P1034">
        <v>1076878261</v>
      </c>
    </row>
    <row r="1035" spans="1:16">
      <c r="A1035" s="5" t="str">
        <f>CONCATENATE("rdx_city_",J1035,"_",B1035)</f>
        <v>rdx_city_BRA_191</v>
      </c>
      <c r="B1035">
        <f>IF(I1035=I1034,B1034+1,1)</f>
        <v>191</v>
      </c>
      <c r="C1035" t="s">
        <v>1478</v>
      </c>
      <c r="D1035" t="s">
        <v>1479</v>
      </c>
      <c r="E1035">
        <v>-15.7996</v>
      </c>
      <c r="F1035">
        <v>-43.31</v>
      </c>
      <c r="G1035" t="s">
        <v>1203</v>
      </c>
      <c r="H1035" t="str">
        <f>IFERROR(VLOOKUP(I1035,'country(26mar)'!C$2:D$251,2,FALSE),"")</f>
        <v>base.br</v>
      </c>
      <c r="I1035" t="s">
        <v>1204</v>
      </c>
      <c r="J1035" t="s">
        <v>1205</v>
      </c>
      <c r="K1035" t="s">
        <v>1220</v>
      </c>
      <c r="L1035" t="str">
        <f>CONCATENATE(G1035," ",K1035)</f>
        <v>Brazil Minas Gerais</v>
      </c>
      <c r="M1035" t="str">
        <f>IFERROR(VLOOKUP(L1035,'State(need_input)'!I$2:J$3992,2,FALSE),"")</f>
        <v>base.state_br_mg</v>
      </c>
      <c r="O1035">
        <v>56572</v>
      </c>
      <c r="P1035">
        <v>1076293809</v>
      </c>
    </row>
    <row r="1036" spans="1:16">
      <c r="A1036" s="5" t="str">
        <f>CONCATENATE("rdx_city_",J1036,"_",B1036)</f>
        <v>rdx_city_BRA_192</v>
      </c>
      <c r="B1036">
        <f>IF(I1036=I1035,B1035+1,1)</f>
        <v>192</v>
      </c>
      <c r="C1036" t="s">
        <v>1480</v>
      </c>
      <c r="D1036" t="s">
        <v>1481</v>
      </c>
      <c r="E1036">
        <v>-15.48</v>
      </c>
      <c r="F1036">
        <v>-44.37</v>
      </c>
      <c r="G1036" t="s">
        <v>1203</v>
      </c>
      <c r="H1036" t="str">
        <f>IFERROR(VLOOKUP(I1036,'country(26mar)'!C$2:D$251,2,FALSE),"")</f>
        <v>base.br</v>
      </c>
      <c r="I1036" t="s">
        <v>1204</v>
      </c>
      <c r="J1036" t="s">
        <v>1205</v>
      </c>
      <c r="K1036" t="s">
        <v>1220</v>
      </c>
      <c r="L1036" t="str">
        <f>CONCATENATE(G1036," ",K1036)</f>
        <v>Brazil Minas Gerais</v>
      </c>
      <c r="M1036" t="str">
        <f>IFERROR(VLOOKUP(L1036,'State(need_input)'!I$2:J$3992,2,FALSE),"")</f>
        <v>base.state_br_mg</v>
      </c>
      <c r="O1036">
        <v>34811</v>
      </c>
      <c r="P1036">
        <v>1076924780</v>
      </c>
    </row>
    <row r="1037" spans="1:16">
      <c r="A1037" s="5" t="str">
        <f>CONCATENATE("rdx_city_",J1037,"_",B1037)</f>
        <v>rdx_city_BRA_193</v>
      </c>
      <c r="B1037">
        <f>IF(I1037=I1036,B1036+1,1)</f>
        <v>193</v>
      </c>
      <c r="C1037" t="s">
        <v>1482</v>
      </c>
      <c r="D1037" t="s">
        <v>1483</v>
      </c>
      <c r="E1037">
        <v>-26.48</v>
      </c>
      <c r="F1037">
        <v>-49.1</v>
      </c>
      <c r="G1037" t="s">
        <v>1203</v>
      </c>
      <c r="H1037" t="str">
        <f>IFERROR(VLOOKUP(I1037,'country(26mar)'!C$2:D$251,2,FALSE),"")</f>
        <v>base.br</v>
      </c>
      <c r="I1037" t="s">
        <v>1204</v>
      </c>
      <c r="J1037" t="s">
        <v>1205</v>
      </c>
      <c r="K1037" t="s">
        <v>1253</v>
      </c>
      <c r="L1037" t="str">
        <f>CONCATENATE(G1037," ",K1037)</f>
        <v>Brazil Santa Catarina</v>
      </c>
      <c r="M1037" t="str">
        <f>IFERROR(VLOOKUP(L1037,'State(need_input)'!I$2:J$3992,2,FALSE),"")</f>
        <v>base.state_br_sc</v>
      </c>
      <c r="O1037">
        <v>130130</v>
      </c>
      <c r="P1037">
        <v>1076588128</v>
      </c>
    </row>
    <row r="1038" spans="1:16">
      <c r="A1038" s="5" t="str">
        <f>CONCATENATE("rdx_city_",J1038,"_",B1038)</f>
        <v>rdx_city_BRA_194</v>
      </c>
      <c r="B1038">
        <f>IF(I1038=I1037,B1037+1,1)</f>
        <v>194</v>
      </c>
      <c r="C1038" t="s">
        <v>1484</v>
      </c>
      <c r="D1038" t="s">
        <v>1484</v>
      </c>
      <c r="E1038">
        <v>-21.4799</v>
      </c>
      <c r="F1038">
        <v>-56.15</v>
      </c>
      <c r="G1038" t="s">
        <v>1203</v>
      </c>
      <c r="H1038" t="str">
        <f>IFERROR(VLOOKUP(I1038,'country(26mar)'!C$2:D$251,2,FALSE),"")</f>
        <v>base.br</v>
      </c>
      <c r="I1038" t="s">
        <v>1204</v>
      </c>
      <c r="J1038" t="s">
        <v>1205</v>
      </c>
      <c r="K1038" t="s">
        <v>1237</v>
      </c>
      <c r="L1038" t="str">
        <f>CONCATENATE(G1038," ",K1038)</f>
        <v>Brazil Mato Grosso do Sul</v>
      </c>
      <c r="M1038" t="str">
        <f>IFERROR(VLOOKUP(L1038,'State(need_input)'!I$2:J$3992,2,FALSE),"")</f>
        <v>base.state_br_ms</v>
      </c>
      <c r="O1038">
        <v>23780</v>
      </c>
      <c r="P1038">
        <v>1076077588</v>
      </c>
    </row>
    <row r="1039" spans="1:16">
      <c r="A1039" s="5" t="str">
        <f>CONCATENATE("rdx_city_",J1039,"_",B1039)</f>
        <v>rdx_city_BRA_195</v>
      </c>
      <c r="B1039">
        <f>IF(I1039=I1038,B1038+1,1)</f>
        <v>195</v>
      </c>
      <c r="C1039" t="s">
        <v>1485</v>
      </c>
      <c r="D1039" t="s">
        <v>1486</v>
      </c>
      <c r="E1039">
        <v>-17.8796</v>
      </c>
      <c r="F1039">
        <v>-51.75</v>
      </c>
      <c r="G1039" t="s">
        <v>1203</v>
      </c>
      <c r="H1039" t="str">
        <f>IFERROR(VLOOKUP(I1039,'country(26mar)'!C$2:D$251,2,FALSE),"")</f>
        <v>base.br</v>
      </c>
      <c r="I1039" t="s">
        <v>1204</v>
      </c>
      <c r="J1039" t="s">
        <v>1205</v>
      </c>
      <c r="K1039" t="s">
        <v>1232</v>
      </c>
      <c r="L1039" t="str">
        <f>CONCATENATE(G1039," ",K1039)</f>
        <v>Brazil Goiás</v>
      </c>
      <c r="M1039" t="str">
        <f>IFERROR(VLOOKUP(L1039,'State(need_input)'!I$2:J$3992,2,FALSE),"")</f>
        <v>base.state_br_go</v>
      </c>
      <c r="O1039">
        <v>76547</v>
      </c>
      <c r="P1039">
        <v>1076908960</v>
      </c>
    </row>
    <row r="1040" spans="1:16">
      <c r="A1040" s="5" t="str">
        <f>CONCATENATE("rdx_city_",J1040,"_",B1040)</f>
        <v>rdx_city_BRA_196</v>
      </c>
      <c r="B1040">
        <f>IF(I1040=I1039,B1039+1,1)</f>
        <v>196</v>
      </c>
      <c r="C1040" t="s">
        <v>1487</v>
      </c>
      <c r="D1040" t="s">
        <v>1488</v>
      </c>
      <c r="E1040">
        <v>-22.2896</v>
      </c>
      <c r="F1040">
        <v>-48.57</v>
      </c>
      <c r="G1040" t="s">
        <v>1203</v>
      </c>
      <c r="H1040" t="str">
        <f>IFERROR(VLOOKUP(I1040,'country(26mar)'!C$2:D$251,2,FALSE),"")</f>
        <v>base.br</v>
      </c>
      <c r="I1040" t="s">
        <v>1204</v>
      </c>
      <c r="J1040" t="s">
        <v>1205</v>
      </c>
      <c r="K1040" t="s">
        <v>1229</v>
      </c>
      <c r="L1040" t="str">
        <f>CONCATENATE(G1040," ",K1040)</f>
        <v>Brazil São Paulo</v>
      </c>
      <c r="M1040" t="str">
        <f>IFERROR(VLOOKUP(L1040,'State(need_input)'!I$2:J$3992,2,FALSE),"")</f>
        <v>base.state_br_sp</v>
      </c>
      <c r="O1040">
        <v>119206</v>
      </c>
      <c r="P1040">
        <v>1076312559</v>
      </c>
    </row>
    <row r="1041" spans="1:16">
      <c r="A1041" s="5" t="str">
        <f>CONCATENATE("rdx_city_",J1041,"_",B1041)</f>
        <v>rdx_city_BRA_197</v>
      </c>
      <c r="B1041">
        <f>IF(I1041=I1040,B1040+1,1)</f>
        <v>197</v>
      </c>
      <c r="C1041" t="s">
        <v>1489</v>
      </c>
      <c r="D1041" t="s">
        <v>1490</v>
      </c>
      <c r="E1041">
        <v>-13.85</v>
      </c>
      <c r="F1041">
        <v>-40.08</v>
      </c>
      <c r="G1041" t="s">
        <v>1203</v>
      </c>
      <c r="H1041" t="str">
        <f>IFERROR(VLOOKUP(I1041,'country(26mar)'!C$2:D$251,2,FALSE),"")</f>
        <v>base.br</v>
      </c>
      <c r="I1041" t="s">
        <v>1204</v>
      </c>
      <c r="J1041" t="s">
        <v>1205</v>
      </c>
      <c r="K1041" t="s">
        <v>1217</v>
      </c>
      <c r="L1041" t="str">
        <f>CONCATENATE(G1041," ",K1041)</f>
        <v>Brazil Bahia</v>
      </c>
      <c r="M1041" t="str">
        <f>IFERROR(VLOOKUP(L1041,'State(need_input)'!I$2:J$3992,2,FALSE),"")</f>
        <v>base.state_br_ba</v>
      </c>
      <c r="O1041">
        <v>135574</v>
      </c>
      <c r="P1041">
        <v>1076558785</v>
      </c>
    </row>
    <row r="1042" spans="1:16">
      <c r="A1042" s="5" t="str">
        <f>CONCATENATE("rdx_city_",J1042,"_",B1042)</f>
        <v>rdx_city_BRA_198</v>
      </c>
      <c r="B1042">
        <f>IF(I1042=I1041,B1041+1,1)</f>
        <v>198</v>
      </c>
      <c r="C1042" t="s">
        <v>1491</v>
      </c>
      <c r="D1042" t="s">
        <v>1492</v>
      </c>
      <c r="E1042">
        <v>-10.8333</v>
      </c>
      <c r="F1042">
        <v>-61.967</v>
      </c>
      <c r="G1042" t="s">
        <v>1203</v>
      </c>
      <c r="H1042" t="str">
        <f>IFERROR(VLOOKUP(I1042,'country(26mar)'!C$2:D$251,2,FALSE),"")</f>
        <v>base.br</v>
      </c>
      <c r="I1042" t="s">
        <v>1204</v>
      </c>
      <c r="J1042" t="s">
        <v>1205</v>
      </c>
      <c r="K1042" t="s">
        <v>1209</v>
      </c>
      <c r="L1042" t="str">
        <f>CONCATENATE(G1042," ",K1042)</f>
        <v>Brazil Rondônia</v>
      </c>
      <c r="M1042" t="str">
        <f>IFERROR(VLOOKUP(L1042,'State(need_input)'!I$2:J$3992,2,FALSE),"")</f>
        <v>base.state_br_ro</v>
      </c>
      <c r="O1042">
        <v>65016</v>
      </c>
      <c r="P1042">
        <v>1076313540</v>
      </c>
    </row>
    <row r="1043" spans="1:16">
      <c r="A1043" s="5" t="str">
        <f>CONCATENATE("rdx_city_",J1043,"_",B1043)</f>
        <v>rdx_city_BRA_199</v>
      </c>
      <c r="B1043">
        <f>IF(I1043=I1042,B1042+1,1)</f>
        <v>199</v>
      </c>
      <c r="C1043" t="s">
        <v>1493</v>
      </c>
      <c r="D1043" t="s">
        <v>1494</v>
      </c>
      <c r="E1043">
        <v>-27.17</v>
      </c>
      <c r="F1043">
        <v>-51.5</v>
      </c>
      <c r="G1043" t="s">
        <v>1203</v>
      </c>
      <c r="H1043" t="str">
        <f>IFERROR(VLOOKUP(I1043,'country(26mar)'!C$2:D$251,2,FALSE),"")</f>
        <v>base.br</v>
      </c>
      <c r="I1043" t="s">
        <v>1204</v>
      </c>
      <c r="J1043" t="s">
        <v>1205</v>
      </c>
      <c r="K1043" t="s">
        <v>1253</v>
      </c>
      <c r="L1043" t="str">
        <f>CONCATENATE(G1043," ",K1043)</f>
        <v>Brazil Santa Catarina</v>
      </c>
      <c r="M1043" t="str">
        <f>IFERROR(VLOOKUP(L1043,'State(need_input)'!I$2:J$3992,2,FALSE),"")</f>
        <v>base.state_br_sc</v>
      </c>
      <c r="O1043">
        <v>38876</v>
      </c>
      <c r="P1043">
        <v>1076899882</v>
      </c>
    </row>
    <row r="1044" spans="1:16">
      <c r="A1044" s="5" t="str">
        <f>CONCATENATE("rdx_city_",J1044,"_",B1044)</f>
        <v>rdx_city_BRA_200</v>
      </c>
      <c r="B1044">
        <f>IF(I1044=I1043,B1043+1,1)</f>
        <v>200</v>
      </c>
      <c r="C1044" t="s">
        <v>1495</v>
      </c>
      <c r="D1044" t="s">
        <v>1496</v>
      </c>
      <c r="E1044">
        <v>-7.1011</v>
      </c>
      <c r="F1044">
        <v>-34.8761</v>
      </c>
      <c r="G1044" t="s">
        <v>1203</v>
      </c>
      <c r="H1044" t="str">
        <f>IFERROR(VLOOKUP(I1044,'country(26mar)'!C$2:D$251,2,FALSE),"")</f>
        <v>base.br</v>
      </c>
      <c r="I1044" t="s">
        <v>1204</v>
      </c>
      <c r="J1044" t="s">
        <v>1205</v>
      </c>
      <c r="K1044" t="s">
        <v>1326</v>
      </c>
      <c r="L1044" t="str">
        <f>CONCATENATE(G1044," ",K1044)</f>
        <v>Brazil Paraíba</v>
      </c>
      <c r="M1044" t="str">
        <f>IFERROR(VLOOKUP(L1044,'State(need_input)'!I$2:J$3992,2,FALSE),"")</f>
        <v>base.state_br_pb</v>
      </c>
      <c r="N1044" t="s">
        <v>23</v>
      </c>
      <c r="O1044">
        <v>956000</v>
      </c>
      <c r="P1044">
        <v>1076922014</v>
      </c>
    </row>
    <row r="1045" spans="1:16">
      <c r="A1045" s="5" t="str">
        <f>CONCATENATE("rdx_city_",J1045,"_",B1045)</f>
        <v>rdx_city_BRA_201</v>
      </c>
      <c r="B1045">
        <f>IF(I1045=I1044,B1044+1,1)</f>
        <v>201</v>
      </c>
      <c r="C1045" t="s">
        <v>1497</v>
      </c>
      <c r="D1045" t="s">
        <v>1497</v>
      </c>
      <c r="E1045">
        <v>-26.32</v>
      </c>
      <c r="F1045">
        <v>-48.8399</v>
      </c>
      <c r="G1045" t="s">
        <v>1203</v>
      </c>
      <c r="H1045" t="str">
        <f>IFERROR(VLOOKUP(I1045,'country(26mar)'!C$2:D$251,2,FALSE),"")</f>
        <v>base.br</v>
      </c>
      <c r="I1045" t="s">
        <v>1204</v>
      </c>
      <c r="J1045" t="s">
        <v>1205</v>
      </c>
      <c r="K1045" t="s">
        <v>1253</v>
      </c>
      <c r="L1045" t="str">
        <f>CONCATENATE(G1045," ",K1045)</f>
        <v>Brazil Santa Catarina</v>
      </c>
      <c r="M1045" t="str">
        <f>IFERROR(VLOOKUP(L1045,'State(need_input)'!I$2:J$3992,2,FALSE),"")</f>
        <v>base.state_br_sc</v>
      </c>
      <c r="O1045">
        <v>988000</v>
      </c>
      <c r="P1045">
        <v>1076050637</v>
      </c>
    </row>
    <row r="1046" spans="1:16">
      <c r="A1046" s="5" t="str">
        <f>CONCATENATE("rdx_city_",J1046,"_",B1046)</f>
        <v>rdx_city_BRA_202</v>
      </c>
      <c r="B1046">
        <f>IF(I1046=I1045,B1045+1,1)</f>
        <v>202</v>
      </c>
      <c r="C1046" t="s">
        <v>1498</v>
      </c>
      <c r="D1046" t="s">
        <v>1498</v>
      </c>
      <c r="E1046">
        <v>-9.42</v>
      </c>
      <c r="F1046">
        <v>-40.5</v>
      </c>
      <c r="G1046" t="s">
        <v>1203</v>
      </c>
      <c r="H1046" t="str">
        <f>IFERROR(VLOOKUP(I1046,'country(26mar)'!C$2:D$251,2,FALSE),"")</f>
        <v>base.br</v>
      </c>
      <c r="I1046" t="s">
        <v>1204</v>
      </c>
      <c r="J1046" t="s">
        <v>1205</v>
      </c>
      <c r="K1046" t="s">
        <v>1217</v>
      </c>
      <c r="L1046" t="str">
        <f>CONCATENATE(G1046," ",K1046)</f>
        <v>Brazil Bahia</v>
      </c>
      <c r="M1046" t="str">
        <f>IFERROR(VLOOKUP(L1046,'State(need_input)'!I$2:J$3992,2,FALSE),"")</f>
        <v>base.state_br_ba</v>
      </c>
      <c r="O1046">
        <v>95132</v>
      </c>
      <c r="P1046">
        <v>1076632040</v>
      </c>
    </row>
    <row r="1047" spans="1:16">
      <c r="A1047" s="5" t="str">
        <f>CONCATENATE("rdx_city_",J1047,"_",B1047)</f>
        <v>rdx_city_BRA_203</v>
      </c>
      <c r="B1047">
        <f>IF(I1047=I1046,B1046+1,1)</f>
        <v>203</v>
      </c>
      <c r="C1047" t="s">
        <v>1499</v>
      </c>
      <c r="D1047" t="s">
        <v>1499</v>
      </c>
      <c r="E1047">
        <v>-7.21</v>
      </c>
      <c r="F1047">
        <v>-39.32</v>
      </c>
      <c r="G1047" t="s">
        <v>1203</v>
      </c>
      <c r="H1047" t="str">
        <f>IFERROR(VLOOKUP(I1047,'country(26mar)'!C$2:D$251,2,FALSE),"")</f>
        <v>base.br</v>
      </c>
      <c r="I1047" t="s">
        <v>1204</v>
      </c>
      <c r="J1047" t="s">
        <v>1205</v>
      </c>
      <c r="K1047" t="s">
        <v>1212</v>
      </c>
      <c r="L1047" t="str">
        <f>CONCATENATE(G1047," ",K1047)</f>
        <v>Brazil Ceará</v>
      </c>
      <c r="M1047" t="str">
        <f>IFERROR(VLOOKUP(L1047,'State(need_input)'!I$2:J$3992,2,FALSE),"")</f>
        <v>base.state_br_ce</v>
      </c>
      <c r="O1047">
        <v>225230</v>
      </c>
      <c r="P1047">
        <v>1076912078</v>
      </c>
    </row>
    <row r="1048" spans="1:16">
      <c r="A1048" s="5" t="str">
        <f>CONCATENATE("rdx_city_",J1048,"_",B1048)</f>
        <v>rdx_city_BRA_204</v>
      </c>
      <c r="B1048">
        <f>IF(I1048=I1047,B1047+1,1)</f>
        <v>204</v>
      </c>
      <c r="C1048" t="s">
        <v>1500</v>
      </c>
      <c r="D1048" t="s">
        <v>1500</v>
      </c>
      <c r="E1048">
        <v>-21.77</v>
      </c>
      <c r="F1048">
        <v>-43.375</v>
      </c>
      <c r="G1048" t="s">
        <v>1203</v>
      </c>
      <c r="H1048" t="str">
        <f>IFERROR(VLOOKUP(I1048,'country(26mar)'!C$2:D$251,2,FALSE),"")</f>
        <v>base.br</v>
      </c>
      <c r="I1048" t="s">
        <v>1204</v>
      </c>
      <c r="J1048" t="s">
        <v>1205</v>
      </c>
      <c r="K1048" t="s">
        <v>1220</v>
      </c>
      <c r="L1048" t="str">
        <f>CONCATENATE(G1048," ",K1048)</f>
        <v>Brazil Minas Gerais</v>
      </c>
      <c r="M1048" t="str">
        <f>IFERROR(VLOOKUP(L1048,'State(need_input)'!I$2:J$3992,2,FALSE),"")</f>
        <v>base.state_br_mg</v>
      </c>
      <c r="O1048">
        <v>470193</v>
      </c>
      <c r="P1048">
        <v>1076006144</v>
      </c>
    </row>
    <row r="1049" spans="1:16">
      <c r="A1049" s="5" t="str">
        <f>CONCATENATE("rdx_city_",J1049,"_",B1049)</f>
        <v>rdx_city_BRA_205</v>
      </c>
      <c r="B1049">
        <f>IF(I1049=I1048,B1048+1,1)</f>
        <v>205</v>
      </c>
      <c r="C1049" t="s">
        <v>1501</v>
      </c>
      <c r="D1049" t="s">
        <v>1502</v>
      </c>
      <c r="E1049">
        <v>-23.2</v>
      </c>
      <c r="F1049">
        <v>-46.88</v>
      </c>
      <c r="G1049" t="s">
        <v>1203</v>
      </c>
      <c r="H1049" t="str">
        <f>IFERROR(VLOOKUP(I1049,'country(26mar)'!C$2:D$251,2,FALSE),"")</f>
        <v>base.br</v>
      </c>
      <c r="I1049" t="s">
        <v>1204</v>
      </c>
      <c r="J1049" t="s">
        <v>1205</v>
      </c>
      <c r="K1049" t="s">
        <v>1229</v>
      </c>
      <c r="L1049" t="str">
        <f>CONCATENATE(G1049," ",K1049)</f>
        <v>Brazil São Paulo</v>
      </c>
      <c r="M1049" t="str">
        <f>IFERROR(VLOOKUP(L1049,'State(need_input)'!I$2:J$3992,2,FALSE),"")</f>
        <v>base.state_br_sp</v>
      </c>
      <c r="O1049">
        <v>505548</v>
      </c>
      <c r="P1049">
        <v>1076998392</v>
      </c>
    </row>
    <row r="1050" spans="1:16">
      <c r="A1050" s="5" t="str">
        <f>CONCATENATE("rdx_city_",J1050,"_",B1050)</f>
        <v>rdx_city_BRA_206</v>
      </c>
      <c r="B1050">
        <f>IF(I1050=I1049,B1049+1,1)</f>
        <v>206</v>
      </c>
      <c r="C1050" t="s">
        <v>1503</v>
      </c>
      <c r="D1050" t="s">
        <v>1503</v>
      </c>
      <c r="E1050">
        <v>-28.48</v>
      </c>
      <c r="F1050">
        <v>-48.78</v>
      </c>
      <c r="G1050" t="s">
        <v>1203</v>
      </c>
      <c r="H1050" t="str">
        <f>IFERROR(VLOOKUP(I1050,'country(26mar)'!C$2:D$251,2,FALSE),"")</f>
        <v>base.br</v>
      </c>
      <c r="I1050" t="s">
        <v>1204</v>
      </c>
      <c r="J1050" t="s">
        <v>1205</v>
      </c>
      <c r="K1050" t="s">
        <v>1253</v>
      </c>
      <c r="L1050" t="str">
        <f>CONCATENATE(G1050," ",K1050)</f>
        <v>Brazil Santa Catarina</v>
      </c>
      <c r="M1050" t="str">
        <f>IFERROR(VLOOKUP(L1050,'State(need_input)'!I$2:J$3992,2,FALSE),"")</f>
        <v>base.state_br_sc</v>
      </c>
      <c r="O1050">
        <v>39711</v>
      </c>
      <c r="P1050">
        <v>1076025747</v>
      </c>
    </row>
    <row r="1051" spans="1:16">
      <c r="A1051" s="5" t="str">
        <f>CONCATENATE("rdx_city_",J1051,"_",B1051)</f>
        <v>rdx_city_BRA_207</v>
      </c>
      <c r="B1051">
        <f>IF(I1051=I1050,B1050+1,1)</f>
        <v>207</v>
      </c>
      <c r="C1051" t="s">
        <v>1504</v>
      </c>
      <c r="D1051" t="s">
        <v>1504</v>
      </c>
      <c r="E1051">
        <v>-27.8096</v>
      </c>
      <c r="F1051">
        <v>-50.31</v>
      </c>
      <c r="G1051" t="s">
        <v>1203</v>
      </c>
      <c r="H1051" t="str">
        <f>IFERROR(VLOOKUP(I1051,'country(26mar)'!C$2:D$251,2,FALSE),"")</f>
        <v>base.br</v>
      </c>
      <c r="I1051" t="s">
        <v>1204</v>
      </c>
      <c r="J1051" t="s">
        <v>1205</v>
      </c>
      <c r="K1051" t="s">
        <v>1253</v>
      </c>
      <c r="L1051" t="str">
        <f>CONCATENATE(G1051," ",K1051)</f>
        <v>Brazil Santa Catarina</v>
      </c>
      <c r="M1051" t="str">
        <f>IFERROR(VLOOKUP(L1051,'State(need_input)'!I$2:J$3992,2,FALSE),"")</f>
        <v>base.state_br_sc</v>
      </c>
      <c r="O1051">
        <v>164676</v>
      </c>
      <c r="P1051">
        <v>1076517475</v>
      </c>
    </row>
    <row r="1052" spans="1:16">
      <c r="A1052" s="5" t="str">
        <f>CONCATENATE("rdx_city_",J1052,"_",B1052)</f>
        <v>rdx_city_BRA_208</v>
      </c>
      <c r="B1052">
        <f>IF(I1052=I1051,B1051+1,1)</f>
        <v>208</v>
      </c>
      <c r="C1052" t="s">
        <v>1505</v>
      </c>
      <c r="D1052" t="s">
        <v>1505</v>
      </c>
      <c r="E1052">
        <v>-25.76</v>
      </c>
      <c r="F1052">
        <v>-49.73</v>
      </c>
      <c r="G1052" t="s">
        <v>1203</v>
      </c>
      <c r="H1052" t="str">
        <f>IFERROR(VLOOKUP(I1052,'country(26mar)'!C$2:D$251,2,FALSE),"")</f>
        <v>base.br</v>
      </c>
      <c r="I1052" t="s">
        <v>1204</v>
      </c>
      <c r="J1052" t="s">
        <v>1205</v>
      </c>
      <c r="K1052" t="s">
        <v>435</v>
      </c>
      <c r="L1052" t="str">
        <f>CONCATENATE(G1052," ",K1052)</f>
        <v>Brazil Paraná</v>
      </c>
      <c r="M1052" t="str">
        <f>IFERROR(VLOOKUP(L1052,'State(need_input)'!I$2:J$3992,2,FALSE),"")</f>
        <v>base.state_br_pr</v>
      </c>
      <c r="O1052">
        <v>25621</v>
      </c>
      <c r="P1052">
        <v>1076904800</v>
      </c>
    </row>
    <row r="1053" spans="1:16">
      <c r="A1053" s="5" t="str">
        <f>CONCATENATE("rdx_city_",J1053,"_",B1053)</f>
        <v>rdx_city_BRA_209</v>
      </c>
      <c r="B1053">
        <f>IF(I1053=I1052,B1052+1,1)</f>
        <v>209</v>
      </c>
      <c r="C1053" t="s">
        <v>1506</v>
      </c>
      <c r="D1053" t="s">
        <v>1506</v>
      </c>
      <c r="E1053">
        <v>-21.2496</v>
      </c>
      <c r="F1053">
        <v>-45.01</v>
      </c>
      <c r="G1053" t="s">
        <v>1203</v>
      </c>
      <c r="H1053" t="str">
        <f>IFERROR(VLOOKUP(I1053,'country(26mar)'!C$2:D$251,2,FALSE),"")</f>
        <v>base.br</v>
      </c>
      <c r="I1053" t="s">
        <v>1204</v>
      </c>
      <c r="J1053" t="s">
        <v>1205</v>
      </c>
      <c r="K1053" t="s">
        <v>1220</v>
      </c>
      <c r="L1053" t="str">
        <f>CONCATENATE(G1053," ",K1053)</f>
        <v>Brazil Minas Gerais</v>
      </c>
      <c r="M1053" t="str">
        <f>IFERROR(VLOOKUP(L1053,'State(need_input)'!I$2:J$3992,2,FALSE),"")</f>
        <v>base.state_br_mg</v>
      </c>
      <c r="O1053">
        <v>81472</v>
      </c>
      <c r="P1053">
        <v>1076751259</v>
      </c>
    </row>
    <row r="1054" spans="1:16">
      <c r="A1054" s="5" t="str">
        <f>CONCATENATE("rdx_city_",J1054,"_",B1054)</f>
        <v>rdx_city_BRA_210</v>
      </c>
      <c r="B1054">
        <f>IF(I1054=I1053,B1053+1,1)</f>
        <v>210</v>
      </c>
      <c r="C1054" t="s">
        <v>1507</v>
      </c>
      <c r="D1054" t="s">
        <v>1507</v>
      </c>
      <c r="E1054">
        <v>-21.53</v>
      </c>
      <c r="F1054">
        <v>-42.64</v>
      </c>
      <c r="G1054" t="s">
        <v>1203</v>
      </c>
      <c r="H1054" t="str">
        <f>IFERROR(VLOOKUP(I1054,'country(26mar)'!C$2:D$251,2,FALSE),"")</f>
        <v>base.br</v>
      </c>
      <c r="I1054" t="s">
        <v>1204</v>
      </c>
      <c r="J1054" t="s">
        <v>1205</v>
      </c>
      <c r="K1054" t="s">
        <v>1220</v>
      </c>
      <c r="L1054" t="str">
        <f>CONCATENATE(G1054," ",K1054)</f>
        <v>Brazil Minas Gerais</v>
      </c>
      <c r="M1054" t="str">
        <f>IFERROR(VLOOKUP(L1054,'State(need_input)'!I$2:J$3992,2,FALSE),"")</f>
        <v>base.state_br_mg</v>
      </c>
      <c r="O1054">
        <v>46742</v>
      </c>
      <c r="P1054">
        <v>1076352077</v>
      </c>
    </row>
    <row r="1055" spans="1:16">
      <c r="A1055" s="5" t="str">
        <f>CONCATENATE("rdx_city_",J1055,"_",B1055)</f>
        <v>rdx_city_BRA_211</v>
      </c>
      <c r="B1055">
        <f>IF(I1055=I1054,B1054+1,1)</f>
        <v>211</v>
      </c>
      <c r="C1055" t="s">
        <v>1508</v>
      </c>
      <c r="D1055" t="s">
        <v>1508</v>
      </c>
      <c r="E1055">
        <v>-22.5495</v>
      </c>
      <c r="F1055">
        <v>-47.4</v>
      </c>
      <c r="G1055" t="s">
        <v>1203</v>
      </c>
      <c r="H1055" t="str">
        <f>IFERROR(VLOOKUP(I1055,'country(26mar)'!C$2:D$251,2,FALSE),"")</f>
        <v>base.br</v>
      </c>
      <c r="I1055" t="s">
        <v>1204</v>
      </c>
      <c r="J1055" t="s">
        <v>1205</v>
      </c>
      <c r="K1055" t="s">
        <v>1229</v>
      </c>
      <c r="L1055" t="str">
        <f>CONCATENATE(G1055," ",K1055)</f>
        <v>Brazil São Paulo</v>
      </c>
      <c r="M1055" t="str">
        <f>IFERROR(VLOOKUP(L1055,'State(need_input)'!I$2:J$3992,2,FALSE),"")</f>
        <v>base.state_br_sp</v>
      </c>
      <c r="O1055">
        <v>289665</v>
      </c>
      <c r="P1055">
        <v>1076508566</v>
      </c>
    </row>
    <row r="1056" spans="1:16">
      <c r="A1056" s="5" t="str">
        <f>CONCATENATE("rdx_city_",J1056,"_",B1056)</f>
        <v>rdx_city_BRA_212</v>
      </c>
      <c r="B1056">
        <f>IF(I1056=I1055,B1055+1,1)</f>
        <v>212</v>
      </c>
      <c r="C1056" t="s">
        <v>1509</v>
      </c>
      <c r="D1056" t="s">
        <v>1509</v>
      </c>
      <c r="E1056">
        <v>-19.39</v>
      </c>
      <c r="F1056">
        <v>-40.05</v>
      </c>
      <c r="G1056" t="s">
        <v>1203</v>
      </c>
      <c r="H1056" t="str">
        <f>IFERROR(VLOOKUP(I1056,'country(26mar)'!C$2:D$251,2,FALSE),"")</f>
        <v>base.br</v>
      </c>
      <c r="I1056" t="s">
        <v>1204</v>
      </c>
      <c r="J1056" t="s">
        <v>1205</v>
      </c>
      <c r="K1056" t="s">
        <v>1317</v>
      </c>
      <c r="L1056" t="str">
        <f>CONCATENATE(G1056," ",K1056)</f>
        <v>Brazil Espírito Santo</v>
      </c>
      <c r="M1056" t="str">
        <f>IFERROR(VLOOKUP(L1056,'State(need_input)'!I$2:J$3992,2,FALSE),"")</f>
        <v>base.state_br_es</v>
      </c>
      <c r="O1056">
        <v>105075</v>
      </c>
      <c r="P1056">
        <v>1076355611</v>
      </c>
    </row>
    <row r="1057" spans="1:16">
      <c r="A1057" s="5" t="str">
        <f>CONCATENATE("rdx_city_",J1057,"_",B1057)</f>
        <v>rdx_city_BRA_213</v>
      </c>
      <c r="B1057">
        <f>IF(I1057=I1056,B1056+1,1)</f>
        <v>213</v>
      </c>
      <c r="C1057" t="s">
        <v>1510</v>
      </c>
      <c r="D1057" t="s">
        <v>1510</v>
      </c>
      <c r="E1057">
        <v>-23.3</v>
      </c>
      <c r="F1057">
        <v>-51.18</v>
      </c>
      <c r="G1057" t="s">
        <v>1203</v>
      </c>
      <c r="H1057" t="str">
        <f>IFERROR(VLOOKUP(I1057,'country(26mar)'!C$2:D$251,2,FALSE),"")</f>
        <v>base.br</v>
      </c>
      <c r="I1057" t="s">
        <v>1204</v>
      </c>
      <c r="J1057" t="s">
        <v>1205</v>
      </c>
      <c r="K1057" t="s">
        <v>435</v>
      </c>
      <c r="L1057" t="str">
        <f>CONCATENATE(G1057," ",K1057)</f>
        <v>Brazil Paraná</v>
      </c>
      <c r="M1057" t="str">
        <f>IFERROR(VLOOKUP(L1057,'State(need_input)'!I$2:J$3992,2,FALSE),"")</f>
        <v>base.state_br_pr</v>
      </c>
      <c r="O1057">
        <v>520238</v>
      </c>
      <c r="P1057">
        <v>1076723241</v>
      </c>
    </row>
    <row r="1058" spans="1:16">
      <c r="A1058" s="5" t="str">
        <f>CONCATENATE("rdx_city_",J1058,"_",B1058)</f>
        <v>rdx_city_BRA_214</v>
      </c>
      <c r="B1058">
        <f>IF(I1058=I1057,B1057+1,1)</f>
        <v>214</v>
      </c>
      <c r="C1058" t="s">
        <v>1511</v>
      </c>
      <c r="D1058" t="s">
        <v>1512</v>
      </c>
      <c r="E1058">
        <v>-22.38</v>
      </c>
      <c r="F1058">
        <v>-41.79</v>
      </c>
      <c r="G1058" t="s">
        <v>1203</v>
      </c>
      <c r="H1058" t="str">
        <f>IFERROR(VLOOKUP(I1058,'country(26mar)'!C$2:D$251,2,FALSE),"")</f>
        <v>base.br</v>
      </c>
      <c r="I1058" t="s">
        <v>1204</v>
      </c>
      <c r="J1058" t="s">
        <v>1205</v>
      </c>
      <c r="K1058" t="s">
        <v>1277</v>
      </c>
      <c r="L1058" t="str">
        <f>CONCATENATE(G1058," ",K1058)</f>
        <v>Brazil Rio de Janeiro</v>
      </c>
      <c r="M1058" t="str">
        <f>IFERROR(VLOOKUP(L1058,'State(need_input)'!I$2:J$3992,2,FALSE),"")</f>
        <v>base.state_br_rj</v>
      </c>
      <c r="O1058">
        <v>143029</v>
      </c>
      <c r="P1058">
        <v>1076074287</v>
      </c>
    </row>
    <row r="1059" spans="1:16">
      <c r="A1059" s="5" t="str">
        <f>CONCATENATE("rdx_city_",J1059,"_",B1059)</f>
        <v>rdx_city_BRA_215</v>
      </c>
      <c r="B1059">
        <f>IF(I1059=I1058,B1058+1,1)</f>
        <v>215</v>
      </c>
      <c r="C1059" t="s">
        <v>1513</v>
      </c>
      <c r="D1059" t="s">
        <v>1514</v>
      </c>
      <c r="E1059">
        <v>0.033</v>
      </c>
      <c r="F1059">
        <v>-51.05</v>
      </c>
      <c r="G1059" t="s">
        <v>1203</v>
      </c>
      <c r="H1059" t="str">
        <f>IFERROR(VLOOKUP(I1059,'country(26mar)'!C$2:D$251,2,FALSE),"")</f>
        <v>base.br</v>
      </c>
      <c r="I1059" t="s">
        <v>1204</v>
      </c>
      <c r="J1059" t="s">
        <v>1205</v>
      </c>
      <c r="K1059" t="s">
        <v>1226</v>
      </c>
      <c r="L1059" t="str">
        <f>CONCATENATE(G1059," ",K1059)</f>
        <v>Brazil Amapá</v>
      </c>
      <c r="M1059" t="str">
        <f>IFERROR(VLOOKUP(L1059,'State(need_input)'!I$2:J$3992,2,FALSE),"")</f>
        <v>base.state_br_ap</v>
      </c>
      <c r="N1059" t="s">
        <v>23</v>
      </c>
      <c r="O1059">
        <v>499166</v>
      </c>
      <c r="P1059">
        <v>1076189884</v>
      </c>
    </row>
    <row r="1060" spans="1:16">
      <c r="A1060" s="5" t="str">
        <f>CONCATENATE("rdx_city_",J1060,"_",B1060)</f>
        <v>rdx_city_BRA_216</v>
      </c>
      <c r="B1060">
        <f>IF(I1060=I1059,B1059+1,1)</f>
        <v>216</v>
      </c>
      <c r="C1060" t="s">
        <v>1515</v>
      </c>
      <c r="D1060" t="s">
        <v>1516</v>
      </c>
      <c r="E1060">
        <v>-9.62</v>
      </c>
      <c r="F1060">
        <v>-35.73</v>
      </c>
      <c r="G1060" t="s">
        <v>1203</v>
      </c>
      <c r="H1060" t="str">
        <f>IFERROR(VLOOKUP(I1060,'country(26mar)'!C$2:D$251,2,FALSE),"")</f>
        <v>base.br</v>
      </c>
      <c r="I1060" t="s">
        <v>1204</v>
      </c>
      <c r="J1060" t="s">
        <v>1205</v>
      </c>
      <c r="K1060" t="s">
        <v>1249</v>
      </c>
      <c r="L1060" t="str">
        <f>CONCATENATE(G1060," ",K1060)</f>
        <v>Brazil Alagoas</v>
      </c>
      <c r="M1060" t="str">
        <f>IFERROR(VLOOKUP(L1060,'State(need_input)'!I$2:J$3992,2,FALSE),"")</f>
        <v>base.state_br_al</v>
      </c>
      <c r="N1060" t="s">
        <v>23</v>
      </c>
      <c r="O1060">
        <v>1186000</v>
      </c>
      <c r="P1060">
        <v>1076440479</v>
      </c>
    </row>
    <row r="1061" spans="1:16">
      <c r="A1061" s="5" t="str">
        <f>CONCATENATE("rdx_city_",J1061,"_",B1061)</f>
        <v>rdx_city_BRA_217</v>
      </c>
      <c r="B1061">
        <f>IF(I1061=I1060,B1060+1,1)</f>
        <v>217</v>
      </c>
      <c r="C1061" t="s">
        <v>1517</v>
      </c>
      <c r="D1061" t="s">
        <v>1517</v>
      </c>
      <c r="E1061">
        <v>-3.2896</v>
      </c>
      <c r="F1061">
        <v>-60.62</v>
      </c>
      <c r="G1061" t="s">
        <v>1203</v>
      </c>
      <c r="H1061" t="str">
        <f>IFERROR(VLOOKUP(I1061,'country(26mar)'!C$2:D$251,2,FALSE),"")</f>
        <v>base.br</v>
      </c>
      <c r="I1061" t="s">
        <v>1204</v>
      </c>
      <c r="J1061" t="s">
        <v>1205</v>
      </c>
      <c r="K1061" t="s">
        <v>1271</v>
      </c>
      <c r="L1061" t="str">
        <f>CONCATENATE(G1061," ",K1061)</f>
        <v>Brazil Amazonas</v>
      </c>
      <c r="M1061" t="str">
        <f>IFERROR(VLOOKUP(L1061,'State(need_input)'!I$2:J$3992,2,FALSE),"")</f>
        <v>base.state_br_am</v>
      </c>
      <c r="O1061">
        <v>59102</v>
      </c>
      <c r="P1061">
        <v>1076484341</v>
      </c>
    </row>
    <row r="1062" spans="1:16">
      <c r="A1062" s="5" t="str">
        <f>CONCATENATE("rdx_city_",J1062,"_",B1062)</f>
        <v>rdx_city_BRA_218</v>
      </c>
      <c r="B1062">
        <f>IF(I1062=I1061,B1061+1,1)</f>
        <v>218</v>
      </c>
      <c r="C1062" t="s">
        <v>1518</v>
      </c>
      <c r="D1062" t="s">
        <v>1518</v>
      </c>
      <c r="E1062">
        <v>-3.1</v>
      </c>
      <c r="F1062">
        <v>-60</v>
      </c>
      <c r="G1062" t="s">
        <v>1203</v>
      </c>
      <c r="H1062" t="str">
        <f>IFERROR(VLOOKUP(I1062,'country(26mar)'!C$2:D$251,2,FALSE),"")</f>
        <v>base.br</v>
      </c>
      <c r="I1062" t="s">
        <v>1204</v>
      </c>
      <c r="J1062" t="s">
        <v>1205</v>
      </c>
      <c r="K1062" t="s">
        <v>1271</v>
      </c>
      <c r="L1062" t="str">
        <f>CONCATENATE(G1062," ",K1062)</f>
        <v>Brazil Amazonas</v>
      </c>
      <c r="M1062" t="str">
        <f>IFERROR(VLOOKUP(L1062,'State(need_input)'!I$2:J$3992,2,FALSE),"")</f>
        <v>base.state_br_am</v>
      </c>
      <c r="N1062" t="s">
        <v>23</v>
      </c>
      <c r="O1062">
        <v>1753000</v>
      </c>
      <c r="P1062">
        <v>1076607274</v>
      </c>
    </row>
    <row r="1063" spans="1:16">
      <c r="A1063" s="5" t="str">
        <f>CONCATENATE("rdx_city_",J1063,"_",B1063)</f>
        <v>rdx_city_BRA_219</v>
      </c>
      <c r="B1063">
        <f>IF(I1063=I1062,B1062+1,1)</f>
        <v>219</v>
      </c>
      <c r="C1063" t="s">
        <v>1519</v>
      </c>
      <c r="D1063" t="s">
        <v>1520</v>
      </c>
      <c r="E1063">
        <v>-5.8122</v>
      </c>
      <c r="F1063">
        <v>-61.2975</v>
      </c>
      <c r="G1063" t="s">
        <v>1203</v>
      </c>
      <c r="H1063" t="str">
        <f>IFERROR(VLOOKUP(I1063,'country(26mar)'!C$2:D$251,2,FALSE),"")</f>
        <v>base.br</v>
      </c>
      <c r="I1063" t="s">
        <v>1204</v>
      </c>
      <c r="J1063" t="s">
        <v>1205</v>
      </c>
      <c r="K1063" t="s">
        <v>1271</v>
      </c>
      <c r="L1063" t="str">
        <f>CONCATENATE(G1063," ",K1063)</f>
        <v>Brazil Amazonas</v>
      </c>
      <c r="M1063" t="str">
        <f>IFERROR(VLOOKUP(L1063,'State(need_input)'!I$2:J$3992,2,FALSE),"")</f>
        <v>base.state_br_am</v>
      </c>
      <c r="O1063">
        <v>21549</v>
      </c>
      <c r="P1063">
        <v>1076657983</v>
      </c>
    </row>
    <row r="1064" spans="1:16">
      <c r="A1064" s="5" t="str">
        <f>CONCATENATE("rdx_city_",J1064,"_",B1064)</f>
        <v>rdx_city_BRA_220</v>
      </c>
      <c r="B1064">
        <f>IF(I1064=I1063,B1063+1,1)</f>
        <v>220</v>
      </c>
      <c r="C1064" t="s">
        <v>1521</v>
      </c>
      <c r="D1064" t="s">
        <v>1522</v>
      </c>
      <c r="E1064">
        <v>-5.35</v>
      </c>
      <c r="F1064">
        <v>-49.116</v>
      </c>
      <c r="G1064" t="s">
        <v>1203</v>
      </c>
      <c r="H1064" t="str">
        <f>IFERROR(VLOOKUP(I1064,'country(26mar)'!C$2:D$251,2,FALSE),"")</f>
        <v>base.br</v>
      </c>
      <c r="I1064" t="s">
        <v>1204</v>
      </c>
      <c r="J1064" t="s">
        <v>1205</v>
      </c>
      <c r="K1064" t="s">
        <v>1206</v>
      </c>
      <c r="L1064" t="str">
        <f>CONCATENATE(G1064," ",K1064)</f>
        <v>Brazil Pará</v>
      </c>
      <c r="M1064" t="str">
        <f>IFERROR(VLOOKUP(L1064,'State(need_input)'!I$2:J$3992,2,FALSE),"")</f>
        <v>base.state_br_pa</v>
      </c>
      <c r="O1064">
        <v>166182</v>
      </c>
      <c r="P1064">
        <v>1076974144</v>
      </c>
    </row>
    <row r="1065" spans="1:16">
      <c r="A1065" s="5" t="str">
        <f>CONCATENATE("rdx_city_",J1065,"_",B1065)</f>
        <v>rdx_city_BRA_221</v>
      </c>
      <c r="B1065">
        <f>IF(I1065=I1064,B1064+1,1)</f>
        <v>221</v>
      </c>
      <c r="C1065" t="s">
        <v>1523</v>
      </c>
      <c r="D1065" t="s">
        <v>1523</v>
      </c>
      <c r="E1065">
        <v>-21.61</v>
      </c>
      <c r="F1065">
        <v>-55.18</v>
      </c>
      <c r="G1065" t="s">
        <v>1203</v>
      </c>
      <c r="H1065" t="str">
        <f>IFERROR(VLOOKUP(I1065,'country(26mar)'!C$2:D$251,2,FALSE),"")</f>
        <v>base.br</v>
      </c>
      <c r="I1065" t="s">
        <v>1204</v>
      </c>
      <c r="J1065" t="s">
        <v>1205</v>
      </c>
      <c r="K1065" t="s">
        <v>1237</v>
      </c>
      <c r="L1065" t="str">
        <f>CONCATENATE(G1065," ",K1065)</f>
        <v>Brazil Mato Grosso do Sul</v>
      </c>
      <c r="M1065" t="str">
        <f>IFERROR(VLOOKUP(L1065,'State(need_input)'!I$2:J$3992,2,FALSE),"")</f>
        <v>base.state_br_ms</v>
      </c>
      <c r="O1065">
        <v>22690</v>
      </c>
      <c r="P1065">
        <v>1076548335</v>
      </c>
    </row>
    <row r="1066" spans="1:16">
      <c r="A1066" s="5" t="str">
        <f>CONCATENATE("rdx_city_",J1066,"_",B1066)</f>
        <v>rdx_city_BRA_222</v>
      </c>
      <c r="B1066">
        <f>IF(I1066=I1065,B1065+1,1)</f>
        <v>222</v>
      </c>
      <c r="C1066" t="s">
        <v>1524</v>
      </c>
      <c r="D1066" t="s">
        <v>1525</v>
      </c>
      <c r="E1066">
        <v>-22.21</v>
      </c>
      <c r="F1066">
        <v>-49.95</v>
      </c>
      <c r="G1066" t="s">
        <v>1203</v>
      </c>
      <c r="H1066" t="str">
        <f>IFERROR(VLOOKUP(I1066,'country(26mar)'!C$2:D$251,2,FALSE),"")</f>
        <v>base.br</v>
      </c>
      <c r="I1066" t="s">
        <v>1204</v>
      </c>
      <c r="J1066" t="s">
        <v>1205</v>
      </c>
      <c r="K1066" t="s">
        <v>1229</v>
      </c>
      <c r="L1066" t="str">
        <f>CONCATENATE(G1066," ",K1066)</f>
        <v>Brazil São Paulo</v>
      </c>
      <c r="M1066" t="str">
        <f>IFERROR(VLOOKUP(L1066,'State(need_input)'!I$2:J$3992,2,FALSE),"")</f>
        <v>base.state_br_sp</v>
      </c>
      <c r="O1066">
        <v>212218</v>
      </c>
      <c r="P1066">
        <v>1076042151</v>
      </c>
    </row>
    <row r="1067" spans="1:16">
      <c r="A1067" s="5" t="str">
        <f>CONCATENATE("rdx_city_",J1067,"_",B1067)</f>
        <v>rdx_city_BRA_223</v>
      </c>
      <c r="B1067">
        <f>IF(I1067=I1066,B1066+1,1)</f>
        <v>223</v>
      </c>
      <c r="C1067" t="s">
        <v>1526</v>
      </c>
      <c r="D1067" t="s">
        <v>1527</v>
      </c>
      <c r="E1067">
        <v>-23.4095</v>
      </c>
      <c r="F1067">
        <v>-51.93</v>
      </c>
      <c r="G1067" t="s">
        <v>1203</v>
      </c>
      <c r="H1067" t="str">
        <f>IFERROR(VLOOKUP(I1067,'country(26mar)'!C$2:D$251,2,FALSE),"")</f>
        <v>base.br</v>
      </c>
      <c r="I1067" t="s">
        <v>1204</v>
      </c>
      <c r="J1067" t="s">
        <v>1205</v>
      </c>
      <c r="K1067" t="s">
        <v>435</v>
      </c>
      <c r="L1067" t="str">
        <f>CONCATENATE(G1067," ",K1067)</f>
        <v>Brazil Paraná</v>
      </c>
      <c r="M1067" t="str">
        <f>IFERROR(VLOOKUP(L1067,'State(need_input)'!I$2:J$3992,2,FALSE),"")</f>
        <v>base.state_br_pr</v>
      </c>
      <c r="O1067">
        <v>328335</v>
      </c>
      <c r="P1067">
        <v>1076013378</v>
      </c>
    </row>
    <row r="1068" spans="1:16">
      <c r="A1068" s="5" t="str">
        <f>CONCATENATE("rdx_city_",J1068,"_",B1068)</f>
        <v>rdx_city_BRA_224</v>
      </c>
      <c r="B1068">
        <f>IF(I1068=I1067,B1067+1,1)</f>
        <v>224</v>
      </c>
      <c r="C1068" t="s">
        <v>1222</v>
      </c>
      <c r="D1068" t="s">
        <v>1222</v>
      </c>
      <c r="E1068">
        <v>-15</v>
      </c>
      <c r="F1068">
        <v>-59.95</v>
      </c>
      <c r="G1068" t="s">
        <v>1203</v>
      </c>
      <c r="H1068" t="str">
        <f>IFERROR(VLOOKUP(I1068,'country(26mar)'!C$2:D$251,2,FALSE),"")</f>
        <v>base.br</v>
      </c>
      <c r="I1068" t="s">
        <v>1204</v>
      </c>
      <c r="J1068" t="s">
        <v>1205</v>
      </c>
      <c r="K1068" t="s">
        <v>1222</v>
      </c>
      <c r="L1068" t="str">
        <f>CONCATENATE(G1068," ",K1068)</f>
        <v>Brazil Mato Grosso</v>
      </c>
      <c r="M1068" t="str">
        <f>IFERROR(VLOOKUP(L1068,'State(need_input)'!I$2:J$3992,2,FALSE),"")</f>
        <v>base.state_br_mt</v>
      </c>
      <c r="O1068">
        <v>1612</v>
      </c>
      <c r="P1068">
        <v>1076493823</v>
      </c>
    </row>
    <row r="1069" spans="1:16">
      <c r="A1069" s="5" t="str">
        <f>CONCATENATE("rdx_city_",J1069,"_",B1069)</f>
        <v>rdx_city_BRA_225</v>
      </c>
      <c r="B1069">
        <f>IF(I1069=I1068,B1068+1,1)</f>
        <v>225</v>
      </c>
      <c r="C1069" t="s">
        <v>1528</v>
      </c>
      <c r="D1069" t="s">
        <v>1529</v>
      </c>
      <c r="E1069">
        <v>-3.3896</v>
      </c>
      <c r="F1069">
        <v>-57.72</v>
      </c>
      <c r="G1069" t="s">
        <v>1203</v>
      </c>
      <c r="H1069" t="str">
        <f>IFERROR(VLOOKUP(I1069,'country(26mar)'!C$2:D$251,2,FALSE),"")</f>
        <v>base.br</v>
      </c>
      <c r="I1069" t="s">
        <v>1204</v>
      </c>
      <c r="J1069" t="s">
        <v>1205</v>
      </c>
      <c r="K1069" t="s">
        <v>1271</v>
      </c>
      <c r="L1069" t="str">
        <f>CONCATENATE(G1069," ",K1069)</f>
        <v>Brazil Amazonas</v>
      </c>
      <c r="M1069" t="str">
        <f>IFERROR(VLOOKUP(L1069,'State(need_input)'!I$2:J$3992,2,FALSE),"")</f>
        <v>base.state_br_am</v>
      </c>
      <c r="O1069">
        <v>32561</v>
      </c>
      <c r="P1069">
        <v>1076490155</v>
      </c>
    </row>
    <row r="1070" spans="1:16">
      <c r="A1070" s="5" t="str">
        <f>CONCATENATE("rdx_city_",J1070,"_",B1070)</f>
        <v>rdx_city_BRA_226</v>
      </c>
      <c r="B1070">
        <f>IF(I1070=I1069,B1069+1,1)</f>
        <v>226</v>
      </c>
      <c r="C1070" t="s">
        <v>1530</v>
      </c>
      <c r="D1070" t="s">
        <v>1530</v>
      </c>
      <c r="E1070">
        <v>-17.5695</v>
      </c>
      <c r="F1070">
        <v>-52.56</v>
      </c>
      <c r="G1070" t="s">
        <v>1203</v>
      </c>
      <c r="H1070" t="str">
        <f>IFERROR(VLOOKUP(I1070,'country(26mar)'!C$2:D$251,2,FALSE),"")</f>
        <v>base.br</v>
      </c>
      <c r="I1070" t="s">
        <v>1204</v>
      </c>
      <c r="J1070" t="s">
        <v>1205</v>
      </c>
      <c r="K1070" t="s">
        <v>1232</v>
      </c>
      <c r="L1070" t="str">
        <f>CONCATENATE(G1070," ",K1070)</f>
        <v>Brazil Goiás</v>
      </c>
      <c r="M1070" t="str">
        <f>IFERROR(VLOOKUP(L1070,'State(need_input)'!I$2:J$3992,2,FALSE),"")</f>
        <v>base.state_br_go</v>
      </c>
      <c r="O1070">
        <v>38951</v>
      </c>
      <c r="P1070">
        <v>1076000916</v>
      </c>
    </row>
    <row r="1071" spans="1:16">
      <c r="A1071" s="5" t="str">
        <f>CONCATENATE("rdx_city_",J1071,"_",B1071)</f>
        <v>rdx_city_BRA_227</v>
      </c>
      <c r="B1071">
        <f>IF(I1071=I1070,B1070+1,1)</f>
        <v>227</v>
      </c>
      <c r="C1071" t="s">
        <v>1531</v>
      </c>
      <c r="D1071" t="s">
        <v>1531</v>
      </c>
      <c r="E1071">
        <v>-21.41</v>
      </c>
      <c r="F1071">
        <v>-42.2</v>
      </c>
      <c r="G1071" t="s">
        <v>1203</v>
      </c>
      <c r="H1071" t="str">
        <f>IFERROR(VLOOKUP(I1071,'country(26mar)'!C$2:D$251,2,FALSE),"")</f>
        <v>base.br</v>
      </c>
      <c r="I1071" t="s">
        <v>1204</v>
      </c>
      <c r="J1071" t="s">
        <v>1205</v>
      </c>
      <c r="K1071" t="s">
        <v>1277</v>
      </c>
      <c r="L1071" t="str">
        <f>CONCATENATE(G1071," ",K1071)</f>
        <v>Brazil Rio de Janeiro</v>
      </c>
      <c r="M1071" t="str">
        <f>IFERROR(VLOOKUP(L1071,'State(need_input)'!I$2:J$3992,2,FALSE),"")</f>
        <v>base.state_br_rj</v>
      </c>
      <c r="O1071">
        <v>26684</v>
      </c>
      <c r="P1071">
        <v>1076359191</v>
      </c>
    </row>
    <row r="1072" spans="1:16">
      <c r="A1072" s="5" t="str">
        <f>CONCATENATE("rdx_city_",J1072,"_",B1072)</f>
        <v>rdx_city_BRA_228</v>
      </c>
      <c r="B1072">
        <f>IF(I1072=I1071,B1071+1,1)</f>
        <v>228</v>
      </c>
      <c r="C1072" t="s">
        <v>1532</v>
      </c>
      <c r="D1072" t="s">
        <v>1532</v>
      </c>
      <c r="E1072">
        <v>-16.72</v>
      </c>
      <c r="F1072">
        <v>-43.86</v>
      </c>
      <c r="G1072" t="s">
        <v>1203</v>
      </c>
      <c r="H1072" t="str">
        <f>IFERROR(VLOOKUP(I1072,'country(26mar)'!C$2:D$251,2,FALSE),"")</f>
        <v>base.br</v>
      </c>
      <c r="I1072" t="s">
        <v>1204</v>
      </c>
      <c r="J1072" t="s">
        <v>1205</v>
      </c>
      <c r="K1072" t="s">
        <v>1220</v>
      </c>
      <c r="L1072" t="str">
        <f>CONCATENATE(G1072," ",K1072)</f>
        <v>Brazil Minas Gerais</v>
      </c>
      <c r="M1072" t="str">
        <f>IFERROR(VLOOKUP(L1072,'State(need_input)'!I$2:J$3992,2,FALSE),"")</f>
        <v>base.state_br_mg</v>
      </c>
      <c r="O1072">
        <v>332379</v>
      </c>
      <c r="P1072">
        <v>1076113275</v>
      </c>
    </row>
    <row r="1073" spans="1:16">
      <c r="A1073" s="5" t="str">
        <f>CONCATENATE("rdx_city_",J1073,"_",B1073)</f>
        <v>rdx_city_BRA_229</v>
      </c>
      <c r="B1073">
        <f>IF(I1073=I1072,B1072+1,1)</f>
        <v>229</v>
      </c>
      <c r="C1073" t="s">
        <v>1533</v>
      </c>
      <c r="D1073" t="s">
        <v>1533</v>
      </c>
      <c r="E1073">
        <v>-17.73</v>
      </c>
      <c r="F1073">
        <v>-49.11</v>
      </c>
      <c r="G1073" t="s">
        <v>1203</v>
      </c>
      <c r="H1073" t="str">
        <f>IFERROR(VLOOKUP(I1073,'country(26mar)'!C$2:D$251,2,FALSE),"")</f>
        <v>base.br</v>
      </c>
      <c r="I1073" t="s">
        <v>1204</v>
      </c>
      <c r="J1073" t="s">
        <v>1205</v>
      </c>
      <c r="K1073" t="s">
        <v>1232</v>
      </c>
      <c r="L1073" t="str">
        <f>CONCATENATE(G1073," ",K1073)</f>
        <v>Brazil Goiás</v>
      </c>
      <c r="M1073" t="str">
        <f>IFERROR(VLOOKUP(L1073,'State(need_input)'!I$2:J$3992,2,FALSE),"")</f>
        <v>base.state_br_go</v>
      </c>
      <c r="O1073">
        <v>34143</v>
      </c>
      <c r="P1073">
        <v>1076391164</v>
      </c>
    </row>
    <row r="1074" spans="1:16">
      <c r="A1074" s="5" t="str">
        <f>CONCATENATE("rdx_city_",J1074,"_",B1074)</f>
        <v>rdx_city_BRA_230</v>
      </c>
      <c r="B1074">
        <f>IF(I1074=I1073,B1073+1,1)</f>
        <v>230</v>
      </c>
      <c r="C1074" t="s">
        <v>1534</v>
      </c>
      <c r="D1074" t="s">
        <v>1535</v>
      </c>
      <c r="E1074">
        <v>-5.19</v>
      </c>
      <c r="F1074">
        <v>-37.34</v>
      </c>
      <c r="G1074" t="s">
        <v>1203</v>
      </c>
      <c r="H1074" t="str">
        <f>IFERROR(VLOOKUP(I1074,'country(26mar)'!C$2:D$251,2,FALSE),"")</f>
        <v>base.br</v>
      </c>
      <c r="I1074" t="s">
        <v>1204</v>
      </c>
      <c r="J1074" t="s">
        <v>1205</v>
      </c>
      <c r="K1074" t="s">
        <v>1215</v>
      </c>
      <c r="L1074" t="str">
        <f>CONCATENATE(G1074," ",K1074)</f>
        <v>Brazil Rio Grande do Norte</v>
      </c>
      <c r="M1074" t="str">
        <f>IFERROR(VLOOKUP(L1074,'State(need_input)'!I$2:J$3992,2,FALSE),"")</f>
        <v>base.state_br_rn</v>
      </c>
      <c r="O1074">
        <v>202583</v>
      </c>
      <c r="P1074">
        <v>1076461194</v>
      </c>
    </row>
    <row r="1075" spans="1:16">
      <c r="A1075" s="5" t="str">
        <f>CONCATENATE("rdx_city_",J1075,"_",B1075)</f>
        <v>rdx_city_BRA_231</v>
      </c>
      <c r="B1075">
        <f>IF(I1075=I1074,B1074+1,1)</f>
        <v>231</v>
      </c>
      <c r="C1075" t="s">
        <v>1536</v>
      </c>
      <c r="D1075" t="s">
        <v>1537</v>
      </c>
      <c r="E1075">
        <v>-21.13</v>
      </c>
      <c r="F1075">
        <v>-42.39</v>
      </c>
      <c r="G1075" t="s">
        <v>1203</v>
      </c>
      <c r="H1075" t="str">
        <f>IFERROR(VLOOKUP(I1075,'country(26mar)'!C$2:D$251,2,FALSE),"")</f>
        <v>base.br</v>
      </c>
      <c r="I1075" t="s">
        <v>1204</v>
      </c>
      <c r="J1075" t="s">
        <v>1205</v>
      </c>
      <c r="K1075" t="s">
        <v>1220</v>
      </c>
      <c r="L1075" t="str">
        <f>CONCATENATE(G1075," ",K1075)</f>
        <v>Brazil Minas Gerais</v>
      </c>
      <c r="M1075" t="str">
        <f>IFERROR(VLOOKUP(L1075,'State(need_input)'!I$2:J$3992,2,FALSE),"")</f>
        <v>base.state_br_mg</v>
      </c>
      <c r="O1075">
        <v>91173</v>
      </c>
      <c r="P1075">
        <v>1076003733</v>
      </c>
    </row>
    <row r="1076" spans="1:16">
      <c r="A1076" s="5" t="str">
        <f>CONCATENATE("rdx_city_",J1076,"_",B1076)</f>
        <v>rdx_city_BRA_232</v>
      </c>
      <c r="B1076">
        <f>IF(I1076=I1075,B1075+1,1)</f>
        <v>232</v>
      </c>
      <c r="C1076" t="s">
        <v>1538</v>
      </c>
      <c r="D1076" t="s">
        <v>1538</v>
      </c>
      <c r="E1076">
        <v>-17.84</v>
      </c>
      <c r="F1076">
        <v>-40.35</v>
      </c>
      <c r="G1076" t="s">
        <v>1203</v>
      </c>
      <c r="H1076" t="str">
        <f>IFERROR(VLOOKUP(I1076,'country(26mar)'!C$2:D$251,2,FALSE),"")</f>
        <v>base.br</v>
      </c>
      <c r="I1076" t="s">
        <v>1204</v>
      </c>
      <c r="J1076" t="s">
        <v>1205</v>
      </c>
      <c r="K1076" t="s">
        <v>1220</v>
      </c>
      <c r="L1076" t="str">
        <f>CONCATENATE(G1076," ",K1076)</f>
        <v>Brazil Minas Gerais</v>
      </c>
      <c r="M1076" t="str">
        <f>IFERROR(VLOOKUP(L1076,'State(need_input)'!I$2:J$3992,2,FALSE),"")</f>
        <v>base.state_br_mg</v>
      </c>
      <c r="O1076">
        <v>37824</v>
      </c>
      <c r="P1076">
        <v>1076083471</v>
      </c>
    </row>
    <row r="1077" spans="1:16">
      <c r="A1077" s="5" t="str">
        <f>CONCATENATE("rdx_city_",J1077,"_",B1077)</f>
        <v>rdx_city_BRA_233</v>
      </c>
      <c r="B1077">
        <f>IF(I1077=I1076,B1076+1,1)</f>
        <v>233</v>
      </c>
      <c r="C1077" t="s">
        <v>1539</v>
      </c>
      <c r="D1077" t="s">
        <v>1539</v>
      </c>
      <c r="E1077">
        <v>-6.9838</v>
      </c>
      <c r="F1077">
        <v>-60.2699</v>
      </c>
      <c r="G1077" t="s">
        <v>1203</v>
      </c>
      <c r="H1077" t="str">
        <f>IFERROR(VLOOKUP(I1077,'country(26mar)'!C$2:D$251,2,FALSE),"")</f>
        <v>base.br</v>
      </c>
      <c r="I1077" t="s">
        <v>1204</v>
      </c>
      <c r="J1077" t="s">
        <v>1205</v>
      </c>
      <c r="K1077" t="s">
        <v>1271</v>
      </c>
      <c r="L1077" t="str">
        <f>CONCATENATE(G1077," ",K1077)</f>
        <v>Brazil Amazonas</v>
      </c>
      <c r="M1077" t="str">
        <f>IFERROR(VLOOKUP(L1077,'State(need_input)'!I$2:J$3992,2,FALSE),"")</f>
        <v>base.state_br_am</v>
      </c>
      <c r="O1077">
        <v>980588</v>
      </c>
      <c r="P1077">
        <v>1076336975</v>
      </c>
    </row>
    <row r="1078" spans="1:16">
      <c r="A1078" s="5" t="str">
        <f>CONCATENATE("rdx_city_",J1078,"_",B1078)</f>
        <v>rdx_city_BRA_234</v>
      </c>
      <c r="B1078">
        <f>IF(I1078=I1077,B1077+1,1)</f>
        <v>234</v>
      </c>
      <c r="C1078" t="s">
        <v>1539</v>
      </c>
      <c r="D1078" t="s">
        <v>1539</v>
      </c>
      <c r="E1078">
        <v>-5.78</v>
      </c>
      <c r="F1078">
        <v>-35.24</v>
      </c>
      <c r="G1078" t="s">
        <v>1203</v>
      </c>
      <c r="H1078" t="str">
        <f>IFERROR(VLOOKUP(I1078,'country(26mar)'!C$2:D$251,2,FALSE),"")</f>
        <v>base.br</v>
      </c>
      <c r="I1078" t="s">
        <v>1204</v>
      </c>
      <c r="J1078" t="s">
        <v>1205</v>
      </c>
      <c r="K1078" t="s">
        <v>1215</v>
      </c>
      <c r="L1078" t="str">
        <f>CONCATENATE(G1078," ",K1078)</f>
        <v>Brazil Rio Grande do Norte</v>
      </c>
      <c r="M1078" t="str">
        <f>IFERROR(VLOOKUP(L1078,'State(need_input)'!I$2:J$3992,2,FALSE),"")</f>
        <v>base.state_br_rn</v>
      </c>
      <c r="N1078" t="s">
        <v>23</v>
      </c>
      <c r="O1078">
        <v>1088000</v>
      </c>
      <c r="P1078">
        <v>1076697777</v>
      </c>
    </row>
    <row r="1079" spans="1:16">
      <c r="A1079" s="5" t="str">
        <f>CONCATENATE("rdx_city_",J1079,"_",B1079)</f>
        <v>rdx_city_BRA_235</v>
      </c>
      <c r="B1079">
        <f>IF(I1079=I1078,B1078+1,1)</f>
        <v>235</v>
      </c>
      <c r="C1079" t="s">
        <v>1540</v>
      </c>
      <c r="D1079" t="s">
        <v>1541</v>
      </c>
      <c r="E1079">
        <v>-14.4696</v>
      </c>
      <c r="F1079">
        <v>-48.47</v>
      </c>
      <c r="G1079" t="s">
        <v>1203</v>
      </c>
      <c r="H1079" t="str">
        <f>IFERROR(VLOOKUP(I1079,'country(26mar)'!C$2:D$251,2,FALSE),"")</f>
        <v>base.br</v>
      </c>
      <c r="I1079" t="s">
        <v>1204</v>
      </c>
      <c r="J1079" t="s">
        <v>1205</v>
      </c>
      <c r="K1079" t="s">
        <v>1232</v>
      </c>
      <c r="L1079" t="str">
        <f>CONCATENATE(G1079," ",K1079)</f>
        <v>Brazil Goiás</v>
      </c>
      <c r="M1079" t="str">
        <f>IFERROR(VLOOKUP(L1079,'State(need_input)'!I$2:J$3992,2,FALSE),"")</f>
        <v>base.state_br_go</v>
      </c>
      <c r="O1079">
        <v>27541</v>
      </c>
      <c r="P1079">
        <v>1076682103</v>
      </c>
    </row>
    <row r="1080" spans="1:16">
      <c r="A1080" s="5" t="str">
        <f>CONCATENATE("rdx_city_",J1080,"_",B1080)</f>
        <v>rdx_city_BRA_236</v>
      </c>
      <c r="B1080">
        <f>IF(I1080=I1079,B1079+1,1)</f>
        <v>236</v>
      </c>
      <c r="C1080" t="s">
        <v>1542</v>
      </c>
      <c r="D1080" t="s">
        <v>1543</v>
      </c>
      <c r="E1080">
        <v>-22.9</v>
      </c>
      <c r="F1080">
        <v>-43.1</v>
      </c>
      <c r="G1080" t="s">
        <v>1203</v>
      </c>
      <c r="H1080" t="str">
        <f>IFERROR(VLOOKUP(I1080,'country(26mar)'!C$2:D$251,2,FALSE),"")</f>
        <v>base.br</v>
      </c>
      <c r="I1080" t="s">
        <v>1204</v>
      </c>
      <c r="J1080" t="s">
        <v>1205</v>
      </c>
      <c r="K1080" t="s">
        <v>1277</v>
      </c>
      <c r="L1080" t="str">
        <f>CONCATENATE(G1080," ",K1080)</f>
        <v>Brazil Rio de Janeiro</v>
      </c>
      <c r="M1080" t="str">
        <f>IFERROR(VLOOKUP(L1080,'State(need_input)'!I$2:J$3992,2,FALSE),"")</f>
        <v>base.state_br_rj</v>
      </c>
      <c r="O1080">
        <v>1500513</v>
      </c>
      <c r="P1080">
        <v>1076501425</v>
      </c>
    </row>
    <row r="1081" spans="1:16">
      <c r="A1081" s="5" t="str">
        <f>CONCATENATE("rdx_city_",J1081,"_",B1081)</f>
        <v>rdx_city_BRA_237</v>
      </c>
      <c r="B1081">
        <f>IF(I1081=I1080,B1080+1,1)</f>
        <v>237</v>
      </c>
      <c r="C1081" t="s">
        <v>1544</v>
      </c>
      <c r="D1081" t="s">
        <v>1544</v>
      </c>
      <c r="E1081">
        <v>-6.4696</v>
      </c>
      <c r="F1081">
        <v>-35.44</v>
      </c>
      <c r="G1081" t="s">
        <v>1203</v>
      </c>
      <c r="H1081" t="str">
        <f>IFERROR(VLOOKUP(I1081,'country(26mar)'!C$2:D$251,2,FALSE),"")</f>
        <v>base.br</v>
      </c>
      <c r="I1081" t="s">
        <v>1204</v>
      </c>
      <c r="J1081" t="s">
        <v>1205</v>
      </c>
      <c r="K1081" t="s">
        <v>1215</v>
      </c>
      <c r="L1081" t="str">
        <f>CONCATENATE(G1081," ",K1081)</f>
        <v>Brazil Rio Grande do Norte</v>
      </c>
      <c r="M1081" t="str">
        <f>IFERROR(VLOOKUP(L1081,'State(need_input)'!I$2:J$3992,2,FALSE),"")</f>
        <v>base.state_br_rn</v>
      </c>
      <c r="O1081">
        <v>23166</v>
      </c>
      <c r="P1081">
        <v>1076169350</v>
      </c>
    </row>
    <row r="1082" spans="1:16">
      <c r="A1082" s="5" t="str">
        <f>CONCATENATE("rdx_city_",J1082,"_",B1082)</f>
        <v>rdx_city_BRA_238</v>
      </c>
      <c r="B1082">
        <f>IF(I1082=I1081,B1081+1,1)</f>
        <v>238</v>
      </c>
      <c r="C1082" t="s">
        <v>1545</v>
      </c>
      <c r="D1082" t="s">
        <v>1545</v>
      </c>
      <c r="E1082">
        <v>-22.26</v>
      </c>
      <c r="F1082">
        <v>-42.54</v>
      </c>
      <c r="G1082" t="s">
        <v>1203</v>
      </c>
      <c r="H1082" t="str">
        <f>IFERROR(VLOOKUP(I1082,'country(26mar)'!C$2:D$251,2,FALSE),"")</f>
        <v>base.br</v>
      </c>
      <c r="I1082" t="s">
        <v>1204</v>
      </c>
      <c r="J1082" t="s">
        <v>1205</v>
      </c>
      <c r="K1082" t="s">
        <v>1277</v>
      </c>
      <c r="L1082" t="str">
        <f>CONCATENATE(G1082," ",K1082)</f>
        <v>Brazil Rio de Janeiro</v>
      </c>
      <c r="M1082" t="str">
        <f>IFERROR(VLOOKUP(L1082,'State(need_input)'!I$2:J$3992,2,FALSE),"")</f>
        <v>base.state_br_rj</v>
      </c>
      <c r="O1082">
        <v>171991</v>
      </c>
      <c r="P1082">
        <v>1076922983</v>
      </c>
    </row>
    <row r="1083" spans="1:16">
      <c r="A1083" s="5" t="str">
        <f>CONCATENATE("rdx_city_",J1083,"_",B1083)</f>
        <v>rdx_city_BRA_239</v>
      </c>
      <c r="B1083">
        <f>IF(I1083=I1082,B1082+1,1)</f>
        <v>239</v>
      </c>
      <c r="C1083" t="s">
        <v>1546</v>
      </c>
      <c r="D1083" t="s">
        <v>1547</v>
      </c>
      <c r="E1083">
        <v>-22.74</v>
      </c>
      <c r="F1083">
        <v>-43.47</v>
      </c>
      <c r="G1083" t="s">
        <v>1203</v>
      </c>
      <c r="H1083" t="str">
        <f>IFERROR(VLOOKUP(I1083,'country(26mar)'!C$2:D$251,2,FALSE),"")</f>
        <v>base.br</v>
      </c>
      <c r="I1083" t="s">
        <v>1204</v>
      </c>
      <c r="J1083" t="s">
        <v>1205</v>
      </c>
      <c r="K1083" t="s">
        <v>1277</v>
      </c>
      <c r="L1083" t="str">
        <f>CONCATENATE(G1083," ",K1083)</f>
        <v>Brazil Rio de Janeiro</v>
      </c>
      <c r="M1083" t="str">
        <f>IFERROR(VLOOKUP(L1083,'State(need_input)'!I$2:J$3992,2,FALSE),"")</f>
        <v>base.state_br_rj</v>
      </c>
      <c r="O1083">
        <v>844583</v>
      </c>
      <c r="P1083">
        <v>1076339714</v>
      </c>
    </row>
    <row r="1084" spans="1:16">
      <c r="A1084" s="5" t="str">
        <f>CONCATENATE("rdx_city_",J1084,"_",B1084)</f>
        <v>rdx_city_BRA_240</v>
      </c>
      <c r="B1084">
        <f>IF(I1084=I1083,B1083+1,1)</f>
        <v>240</v>
      </c>
      <c r="C1084" t="s">
        <v>1548</v>
      </c>
      <c r="D1084" t="s">
        <v>1548</v>
      </c>
      <c r="E1084">
        <v>-19.98</v>
      </c>
      <c r="F1084">
        <v>-43.85</v>
      </c>
      <c r="G1084" t="s">
        <v>1203</v>
      </c>
      <c r="H1084" t="str">
        <f>IFERROR(VLOOKUP(I1084,'country(26mar)'!C$2:D$251,2,FALSE),"")</f>
        <v>base.br</v>
      </c>
      <c r="I1084" t="s">
        <v>1204</v>
      </c>
      <c r="J1084" t="s">
        <v>1205</v>
      </c>
      <c r="K1084" t="s">
        <v>1220</v>
      </c>
      <c r="L1084" t="str">
        <f>CONCATENATE(G1084," ",K1084)</f>
        <v>Brazil Minas Gerais</v>
      </c>
      <c r="M1084" t="str">
        <f>IFERROR(VLOOKUP(L1084,'State(need_input)'!I$2:J$3992,2,FALSE),"")</f>
        <v>base.state_br_mg</v>
      </c>
      <c r="O1084">
        <v>88399</v>
      </c>
      <c r="P1084">
        <v>1076876220</v>
      </c>
    </row>
    <row r="1085" spans="1:16">
      <c r="A1085" s="5" t="str">
        <f>CONCATENATE("rdx_city_",J1085,"_",B1085)</f>
        <v>rdx_city_BRA_241</v>
      </c>
      <c r="B1085">
        <f>IF(I1085=I1084,B1084+1,1)</f>
        <v>241</v>
      </c>
      <c r="C1085" t="s">
        <v>1549</v>
      </c>
      <c r="D1085" t="s">
        <v>1550</v>
      </c>
      <c r="E1085">
        <v>-17.88</v>
      </c>
      <c r="F1085">
        <v>-39.37</v>
      </c>
      <c r="G1085" t="s">
        <v>1203</v>
      </c>
      <c r="H1085" t="str">
        <f>IFERROR(VLOOKUP(I1085,'country(26mar)'!C$2:D$251,2,FALSE),"")</f>
        <v>base.br</v>
      </c>
      <c r="I1085" t="s">
        <v>1204</v>
      </c>
      <c r="J1085" t="s">
        <v>1205</v>
      </c>
      <c r="K1085" t="s">
        <v>1217</v>
      </c>
      <c r="L1085" t="str">
        <f>CONCATENATE(G1085," ",K1085)</f>
        <v>Brazil Bahia</v>
      </c>
      <c r="M1085" t="str">
        <f>IFERROR(VLOOKUP(L1085,'State(need_input)'!I$2:J$3992,2,FALSE),"")</f>
        <v>base.state_br_ba</v>
      </c>
      <c r="O1085">
        <v>55980</v>
      </c>
      <c r="P1085">
        <v>1076116919</v>
      </c>
    </row>
    <row r="1086" spans="1:16">
      <c r="A1086" s="5" t="str">
        <f>CONCATENATE("rdx_city_",J1086,"_",B1086)</f>
        <v>rdx_city_BRA_242</v>
      </c>
      <c r="B1086">
        <f>IF(I1086=I1085,B1085+1,1)</f>
        <v>242</v>
      </c>
      <c r="C1086" t="s">
        <v>1551</v>
      </c>
      <c r="D1086" t="s">
        <v>1552</v>
      </c>
      <c r="E1086">
        <v>-2.6208</v>
      </c>
      <c r="F1086">
        <v>-60.9438</v>
      </c>
      <c r="G1086" t="s">
        <v>1203</v>
      </c>
      <c r="H1086" t="str">
        <f>IFERROR(VLOOKUP(I1086,'country(26mar)'!C$2:D$251,2,FALSE),"")</f>
        <v>base.br</v>
      </c>
      <c r="I1086" t="s">
        <v>1204</v>
      </c>
      <c r="J1086" t="s">
        <v>1205</v>
      </c>
      <c r="K1086" t="s">
        <v>1271</v>
      </c>
      <c r="L1086" t="str">
        <f>CONCATENATE(G1086," ",K1086)</f>
        <v>Brazil Amazonas</v>
      </c>
      <c r="M1086" t="str">
        <f>IFERROR(VLOOKUP(L1086,'State(need_input)'!I$2:J$3992,2,FALSE),"")</f>
        <v>base.state_br_am</v>
      </c>
      <c r="O1086">
        <v>9049</v>
      </c>
      <c r="P1086">
        <v>1076092136</v>
      </c>
    </row>
    <row r="1087" spans="1:16">
      <c r="A1087" s="5" t="str">
        <f>CONCATENATE("rdx_city_",J1087,"_",B1087)</f>
        <v>rdx_city_BRA_243</v>
      </c>
      <c r="B1087">
        <f>IF(I1087=I1086,B1086+1,1)</f>
        <v>243</v>
      </c>
      <c r="C1087" t="s">
        <v>1553</v>
      </c>
      <c r="D1087" t="s">
        <v>1553</v>
      </c>
      <c r="E1087">
        <v>-29.7096</v>
      </c>
      <c r="F1087">
        <v>-51.14</v>
      </c>
      <c r="G1087" t="s">
        <v>1203</v>
      </c>
      <c r="H1087" t="str">
        <f>IFERROR(VLOOKUP(I1087,'country(26mar)'!C$2:D$251,2,FALSE),"")</f>
        <v>base.br</v>
      </c>
      <c r="I1087" t="s">
        <v>1204</v>
      </c>
      <c r="J1087" t="s">
        <v>1205</v>
      </c>
      <c r="K1087" t="s">
        <v>1267</v>
      </c>
      <c r="L1087" t="str">
        <f>CONCATENATE(G1087," ",K1087)</f>
        <v>Brazil Rio Grande do Sul</v>
      </c>
      <c r="M1087" t="str">
        <f>IFERROR(VLOOKUP(L1087,'State(need_input)'!I$2:J$3992,2,FALSE),"")</f>
        <v>base.state_br_rs</v>
      </c>
      <c r="O1087">
        <v>876990</v>
      </c>
      <c r="P1087">
        <v>1076221386</v>
      </c>
    </row>
    <row r="1088" spans="1:16">
      <c r="A1088" s="5" t="str">
        <f>CONCATENATE("rdx_city_",J1088,"_",B1088)</f>
        <v>rdx_city_BRA_244</v>
      </c>
      <c r="B1088">
        <f>IF(I1088=I1087,B1087+1,1)</f>
        <v>244</v>
      </c>
      <c r="C1088" t="s">
        <v>1554</v>
      </c>
      <c r="D1088" t="s">
        <v>1554</v>
      </c>
      <c r="E1088">
        <v>-21.4596</v>
      </c>
      <c r="F1088">
        <v>-49.22</v>
      </c>
      <c r="G1088" t="s">
        <v>1203</v>
      </c>
      <c r="H1088" t="str">
        <f>IFERROR(VLOOKUP(I1088,'country(26mar)'!C$2:D$251,2,FALSE),"")</f>
        <v>base.br</v>
      </c>
      <c r="I1088" t="s">
        <v>1204</v>
      </c>
      <c r="J1088" t="s">
        <v>1205</v>
      </c>
      <c r="K1088" t="s">
        <v>1229</v>
      </c>
      <c r="L1088" t="str">
        <f>CONCATENATE(G1088," ",K1088)</f>
        <v>Brazil São Paulo</v>
      </c>
      <c r="M1088" t="str">
        <f>IFERROR(VLOOKUP(L1088,'State(need_input)'!I$2:J$3992,2,FALSE),"")</f>
        <v>base.state_br_sp</v>
      </c>
      <c r="O1088">
        <v>30158</v>
      </c>
      <c r="P1088">
        <v>1076842025</v>
      </c>
    </row>
    <row r="1089" spans="1:16">
      <c r="A1089" s="5" t="str">
        <f>CONCATENATE("rdx_city_",J1089,"_",B1089)</f>
        <v>rdx_city_BRA_245</v>
      </c>
      <c r="B1089">
        <f>IF(I1089=I1088,B1088+1,1)</f>
        <v>245</v>
      </c>
      <c r="C1089" t="s">
        <v>1555</v>
      </c>
      <c r="D1089" t="s">
        <v>1556</v>
      </c>
      <c r="E1089">
        <v>-1.91</v>
      </c>
      <c r="F1089">
        <v>-55.52</v>
      </c>
      <c r="G1089" t="s">
        <v>1203</v>
      </c>
      <c r="H1089" t="str">
        <f>IFERROR(VLOOKUP(I1089,'country(26mar)'!C$2:D$251,2,FALSE),"")</f>
        <v>base.br</v>
      </c>
      <c r="I1089" t="s">
        <v>1204</v>
      </c>
      <c r="J1089" t="s">
        <v>1205</v>
      </c>
      <c r="K1089" t="s">
        <v>1206</v>
      </c>
      <c r="L1089" t="str">
        <f>CONCATENATE(G1089," ",K1089)</f>
        <v>Brazil Pará</v>
      </c>
      <c r="M1089" t="str">
        <f>IFERROR(VLOOKUP(L1089,'State(need_input)'!I$2:J$3992,2,FALSE),"")</f>
        <v>base.state_br_pa</v>
      </c>
      <c r="O1089">
        <v>27587</v>
      </c>
      <c r="P1089">
        <v>1076197849</v>
      </c>
    </row>
    <row r="1090" spans="1:16">
      <c r="A1090" s="5" t="str">
        <f>CONCATENATE("rdx_city_",J1090,"_",B1090)</f>
        <v>rdx_city_BRA_246</v>
      </c>
      <c r="B1090">
        <f>IF(I1090=I1089,B1089+1,1)</f>
        <v>246</v>
      </c>
      <c r="C1090" t="s">
        <v>1557</v>
      </c>
      <c r="D1090" t="s">
        <v>1557</v>
      </c>
      <c r="E1090">
        <v>-8</v>
      </c>
      <c r="F1090">
        <v>-34.85</v>
      </c>
      <c r="G1090" t="s">
        <v>1203</v>
      </c>
      <c r="H1090" t="str">
        <f>IFERROR(VLOOKUP(I1090,'country(26mar)'!C$2:D$251,2,FALSE),"")</f>
        <v>base.br</v>
      </c>
      <c r="I1090" t="s">
        <v>1204</v>
      </c>
      <c r="J1090" t="s">
        <v>1205</v>
      </c>
      <c r="K1090" t="s">
        <v>1257</v>
      </c>
      <c r="L1090" t="str">
        <f>CONCATENATE(G1090," ",K1090)</f>
        <v>Brazil Pernambuco</v>
      </c>
      <c r="M1090" t="str">
        <f>IFERROR(VLOOKUP(L1090,'State(need_input)'!I$2:J$3992,2,FALSE),"")</f>
        <v>base.state_br_pe</v>
      </c>
      <c r="O1090">
        <v>921840</v>
      </c>
      <c r="P1090">
        <v>1076784718</v>
      </c>
    </row>
    <row r="1091" spans="1:16">
      <c r="A1091" s="5" t="str">
        <f>CONCATENATE("rdx_city_",J1091,"_",B1091)</f>
        <v>rdx_city_BRA_247</v>
      </c>
      <c r="B1091">
        <f>IF(I1091=I1090,B1090+1,1)</f>
        <v>247</v>
      </c>
      <c r="C1091" t="s">
        <v>1558</v>
      </c>
      <c r="D1091" t="s">
        <v>1559</v>
      </c>
      <c r="E1091">
        <v>-1.7596</v>
      </c>
      <c r="F1091">
        <v>-55.87</v>
      </c>
      <c r="G1091" t="s">
        <v>1203</v>
      </c>
      <c r="H1091" t="str">
        <f>IFERROR(VLOOKUP(I1091,'country(26mar)'!C$2:D$251,2,FALSE),"")</f>
        <v>base.br</v>
      </c>
      <c r="I1091" t="s">
        <v>1204</v>
      </c>
      <c r="J1091" t="s">
        <v>1205</v>
      </c>
      <c r="K1091" t="s">
        <v>1206</v>
      </c>
      <c r="L1091" t="str">
        <f>CONCATENATE(G1091," ",K1091)</f>
        <v>Brazil Pará</v>
      </c>
      <c r="M1091" t="str">
        <f>IFERROR(VLOOKUP(L1091,'State(need_input)'!I$2:J$3992,2,FALSE),"")</f>
        <v>base.state_br_pa</v>
      </c>
      <c r="O1091">
        <v>35581</v>
      </c>
      <c r="P1091">
        <v>1076567469</v>
      </c>
    </row>
    <row r="1092" spans="1:16">
      <c r="A1092" s="5" t="str">
        <f>CONCATENATE("rdx_city_",J1092,"_",B1092)</f>
        <v>rdx_city_BRA_248</v>
      </c>
      <c r="B1092">
        <f>IF(I1092=I1091,B1091+1,1)</f>
        <v>248</v>
      </c>
      <c r="C1092" t="s">
        <v>1560</v>
      </c>
      <c r="D1092" t="s">
        <v>1561</v>
      </c>
      <c r="E1092">
        <v>-29.88</v>
      </c>
      <c r="F1092">
        <v>-50.27</v>
      </c>
      <c r="G1092" t="s">
        <v>1203</v>
      </c>
      <c r="H1092" t="str">
        <f>IFERROR(VLOOKUP(I1092,'country(26mar)'!C$2:D$251,2,FALSE),"")</f>
        <v>base.br</v>
      </c>
      <c r="I1092" t="s">
        <v>1204</v>
      </c>
      <c r="J1092" t="s">
        <v>1205</v>
      </c>
      <c r="K1092" t="s">
        <v>1267</v>
      </c>
      <c r="L1092" t="str">
        <f>CONCATENATE(G1092," ",K1092)</f>
        <v>Brazil Rio Grande do Sul</v>
      </c>
      <c r="M1092" t="str">
        <f>IFERROR(VLOOKUP(L1092,'State(need_input)'!I$2:J$3992,2,FALSE),"")</f>
        <v>base.state_br_rs</v>
      </c>
      <c r="O1092">
        <v>34628</v>
      </c>
      <c r="P1092">
        <v>1076367566</v>
      </c>
    </row>
    <row r="1093" spans="1:16">
      <c r="A1093" s="5" t="str">
        <f>CONCATENATE("rdx_city_",J1093,"_",B1093)</f>
        <v>rdx_city_BRA_249</v>
      </c>
      <c r="B1093">
        <f>IF(I1093=I1092,B1092+1,1)</f>
        <v>249</v>
      </c>
      <c r="C1093" t="s">
        <v>1562</v>
      </c>
      <c r="D1093" t="s">
        <v>1562</v>
      </c>
      <c r="E1093">
        <v>-22.97</v>
      </c>
      <c r="F1093">
        <v>-49.87</v>
      </c>
      <c r="G1093" t="s">
        <v>1203</v>
      </c>
      <c r="H1093" t="str">
        <f>IFERROR(VLOOKUP(I1093,'country(26mar)'!C$2:D$251,2,FALSE),"")</f>
        <v>base.br</v>
      </c>
      <c r="I1093" t="s">
        <v>1204</v>
      </c>
      <c r="J1093" t="s">
        <v>1205</v>
      </c>
      <c r="K1093" t="s">
        <v>1229</v>
      </c>
      <c r="L1093" t="str">
        <f>CONCATENATE(G1093," ",K1093)</f>
        <v>Brazil São Paulo</v>
      </c>
      <c r="M1093" t="str">
        <f>IFERROR(VLOOKUP(L1093,'State(need_input)'!I$2:J$3992,2,FALSE),"")</f>
        <v>base.state_br_sp</v>
      </c>
      <c r="O1093">
        <v>97799</v>
      </c>
      <c r="P1093">
        <v>1076551408</v>
      </c>
    </row>
    <row r="1094" spans="1:16">
      <c r="A1094" s="5" t="str">
        <f>CONCATENATE("rdx_city_",J1094,"_",B1094)</f>
        <v>rdx_city_BRA_250</v>
      </c>
      <c r="B1094">
        <f>IF(I1094=I1093,B1093+1,1)</f>
        <v>250</v>
      </c>
      <c r="C1094" t="s">
        <v>1563</v>
      </c>
      <c r="D1094" t="s">
        <v>1563</v>
      </c>
      <c r="E1094">
        <v>-26.48</v>
      </c>
      <c r="F1094">
        <v>-52</v>
      </c>
      <c r="G1094" t="s">
        <v>1203</v>
      </c>
      <c r="H1094" t="str">
        <f>IFERROR(VLOOKUP(I1094,'country(26mar)'!C$2:D$251,2,FALSE),"")</f>
        <v>base.br</v>
      </c>
      <c r="I1094" t="s">
        <v>1204</v>
      </c>
      <c r="J1094" t="s">
        <v>1205</v>
      </c>
      <c r="K1094" t="s">
        <v>435</v>
      </c>
      <c r="L1094" t="str">
        <f>CONCATENATE(G1094," ",K1094)</f>
        <v>Brazil Paraná</v>
      </c>
      <c r="M1094" t="str">
        <f>IFERROR(VLOOKUP(L1094,'State(need_input)'!I$2:J$3992,2,FALSE),"")</f>
        <v>base.state_br_pr</v>
      </c>
      <c r="O1094">
        <v>39150</v>
      </c>
      <c r="P1094">
        <v>1076528204</v>
      </c>
    </row>
    <row r="1095" spans="1:16">
      <c r="A1095" s="5" t="str">
        <f>CONCATENATE("rdx_city_",J1095,"_",B1095)</f>
        <v>rdx_city_BRA_251</v>
      </c>
      <c r="B1095">
        <f>IF(I1095=I1094,B1094+1,1)</f>
        <v>251</v>
      </c>
      <c r="C1095" t="s">
        <v>1563</v>
      </c>
      <c r="D1095" t="s">
        <v>1563</v>
      </c>
      <c r="E1095">
        <v>-10.2377</v>
      </c>
      <c r="F1095">
        <v>-48.2878</v>
      </c>
      <c r="G1095" t="s">
        <v>1203</v>
      </c>
      <c r="H1095" t="str">
        <f>IFERROR(VLOOKUP(I1095,'country(26mar)'!C$2:D$251,2,FALSE),"")</f>
        <v>base.br</v>
      </c>
      <c r="I1095" t="s">
        <v>1204</v>
      </c>
      <c r="J1095" t="s">
        <v>1205</v>
      </c>
      <c r="K1095" t="s">
        <v>1225</v>
      </c>
      <c r="L1095" t="str">
        <f>CONCATENATE(G1095," ",K1095)</f>
        <v>Brazil Tocantins</v>
      </c>
      <c r="M1095" t="str">
        <f>IFERROR(VLOOKUP(L1095,'State(need_input)'!I$2:J$3992,2,FALSE),"")</f>
        <v>base.state_br_to</v>
      </c>
      <c r="N1095" t="s">
        <v>23</v>
      </c>
      <c r="O1095">
        <v>235315</v>
      </c>
      <c r="P1095">
        <v>1076052802</v>
      </c>
    </row>
    <row r="1096" spans="1:16">
      <c r="A1096" s="5" t="str">
        <f>CONCATENATE("rdx_city_",J1096,"_",B1096)</f>
        <v>rdx_city_BRA_252</v>
      </c>
      <c r="B1096">
        <f>IF(I1096=I1095,B1095+1,1)</f>
        <v>252</v>
      </c>
      <c r="C1096" t="s">
        <v>1564</v>
      </c>
      <c r="D1096" t="s">
        <v>1565</v>
      </c>
      <c r="E1096">
        <v>-9.4166</v>
      </c>
      <c r="F1096">
        <v>-36.6166</v>
      </c>
      <c r="G1096" t="s">
        <v>1203</v>
      </c>
      <c r="H1096" t="str">
        <f>IFERROR(VLOOKUP(I1096,'country(26mar)'!C$2:D$251,2,FALSE),"")</f>
        <v>base.br</v>
      </c>
      <c r="I1096" t="s">
        <v>1204</v>
      </c>
      <c r="J1096" t="s">
        <v>1205</v>
      </c>
      <c r="K1096" t="s">
        <v>1249</v>
      </c>
      <c r="L1096" t="str">
        <f>CONCATENATE(G1096," ",K1096)</f>
        <v>Brazil Alagoas</v>
      </c>
      <c r="M1096" t="str">
        <f>IFERROR(VLOOKUP(L1096,'State(need_input)'!I$2:J$3992,2,FALSE),"")</f>
        <v>base.state_br_al</v>
      </c>
      <c r="O1096">
        <v>41095</v>
      </c>
      <c r="P1096">
        <v>1076723276</v>
      </c>
    </row>
    <row r="1097" spans="1:16">
      <c r="A1097" s="5" t="str">
        <f>CONCATENATE("rdx_city_",J1097,"_",B1097)</f>
        <v>rdx_city_BRA_253</v>
      </c>
      <c r="B1097">
        <f>IF(I1097=I1096,B1096+1,1)</f>
        <v>253</v>
      </c>
      <c r="C1097" t="s">
        <v>1566</v>
      </c>
      <c r="D1097" t="s">
        <v>1566</v>
      </c>
      <c r="E1097">
        <v>-17.1996</v>
      </c>
      <c r="F1097">
        <v>-46.87</v>
      </c>
      <c r="G1097" t="s">
        <v>1203</v>
      </c>
      <c r="H1097" t="str">
        <f>IFERROR(VLOOKUP(I1097,'country(26mar)'!C$2:D$251,2,FALSE),"")</f>
        <v>base.br</v>
      </c>
      <c r="I1097" t="s">
        <v>1204</v>
      </c>
      <c r="J1097" t="s">
        <v>1205</v>
      </c>
      <c r="K1097" t="s">
        <v>1220</v>
      </c>
      <c r="L1097" t="str">
        <f>CONCATENATE(G1097," ",K1097)</f>
        <v>Brazil Minas Gerais</v>
      </c>
      <c r="M1097" t="str">
        <f>IFERROR(VLOOKUP(L1097,'State(need_input)'!I$2:J$3992,2,FALSE),"")</f>
        <v>base.state_br_mg</v>
      </c>
      <c r="O1097">
        <v>70753</v>
      </c>
      <c r="P1097">
        <v>1076347421</v>
      </c>
    </row>
    <row r="1098" spans="1:16">
      <c r="A1098" s="5" t="str">
        <f>CONCATENATE("rdx_city_",J1098,"_",B1098)</f>
        <v>rdx_city_BRA_254</v>
      </c>
      <c r="B1098">
        <f>IF(I1098=I1097,B1097+1,1)</f>
        <v>254</v>
      </c>
      <c r="C1098" t="s">
        <v>1567</v>
      </c>
      <c r="D1098" t="s">
        <v>1567</v>
      </c>
      <c r="E1098">
        <v>-3.3995</v>
      </c>
      <c r="F1098">
        <v>-39.04</v>
      </c>
      <c r="G1098" t="s">
        <v>1203</v>
      </c>
      <c r="H1098" t="str">
        <f>IFERROR(VLOOKUP(I1098,'country(26mar)'!C$2:D$251,2,FALSE),"")</f>
        <v>base.br</v>
      </c>
      <c r="I1098" t="s">
        <v>1204</v>
      </c>
      <c r="J1098" t="s">
        <v>1205</v>
      </c>
      <c r="K1098" t="s">
        <v>1212</v>
      </c>
      <c r="L1098" t="str">
        <f>CONCATENATE(G1098," ",K1098)</f>
        <v>Brazil Ceará</v>
      </c>
      <c r="M1098" t="str">
        <f>IFERROR(VLOOKUP(L1098,'State(need_input)'!I$2:J$3992,2,FALSE),"")</f>
        <v>base.state_br_ce</v>
      </c>
      <c r="O1098">
        <v>21196</v>
      </c>
      <c r="P1098">
        <v>1076591278</v>
      </c>
    </row>
    <row r="1099" spans="1:16">
      <c r="A1099" s="5" t="str">
        <f>CONCATENATE("rdx_city_",J1099,"_",B1099)</f>
        <v>rdx_city_BRA_255</v>
      </c>
      <c r="B1099">
        <f>IF(I1099=I1098,B1098+1,1)</f>
        <v>255</v>
      </c>
      <c r="C1099" t="s">
        <v>1568</v>
      </c>
      <c r="D1099" t="s">
        <v>1568</v>
      </c>
      <c r="E1099">
        <v>-2.9596</v>
      </c>
      <c r="F1099">
        <v>-47.49</v>
      </c>
      <c r="G1099" t="s">
        <v>1203</v>
      </c>
      <c r="H1099" t="str">
        <f>IFERROR(VLOOKUP(I1099,'country(26mar)'!C$2:D$251,2,FALSE),"")</f>
        <v>base.br</v>
      </c>
      <c r="I1099" t="s">
        <v>1204</v>
      </c>
      <c r="J1099" t="s">
        <v>1205</v>
      </c>
      <c r="K1099" t="s">
        <v>1206</v>
      </c>
      <c r="L1099" t="str">
        <f>CONCATENATE(G1099," ",K1099)</f>
        <v>Brazil Pará</v>
      </c>
      <c r="M1099" t="str">
        <f>IFERROR(VLOOKUP(L1099,'State(need_input)'!I$2:J$3992,2,FALSE),"")</f>
        <v>base.state_br_pa</v>
      </c>
      <c r="O1099">
        <v>69613</v>
      </c>
      <c r="P1099">
        <v>1076092855</v>
      </c>
    </row>
    <row r="1100" spans="1:16">
      <c r="A1100" s="5" t="str">
        <f>CONCATENATE("rdx_city_",J1100,"_",B1100)</f>
        <v>rdx_city_BRA_256</v>
      </c>
      <c r="B1100">
        <f>IF(I1100=I1099,B1099+1,1)</f>
        <v>256</v>
      </c>
      <c r="C1100" t="s">
        <v>1569</v>
      </c>
      <c r="D1100" t="s">
        <v>1570</v>
      </c>
      <c r="E1100">
        <v>-25.5279</v>
      </c>
      <c r="F1100">
        <v>-48.5345</v>
      </c>
      <c r="G1100" t="s">
        <v>1203</v>
      </c>
      <c r="H1100" t="str">
        <f>IFERROR(VLOOKUP(I1100,'country(26mar)'!C$2:D$251,2,FALSE),"")</f>
        <v>base.br</v>
      </c>
      <c r="I1100" t="s">
        <v>1204</v>
      </c>
      <c r="J1100" t="s">
        <v>1205</v>
      </c>
      <c r="K1100" t="s">
        <v>435</v>
      </c>
      <c r="L1100" t="str">
        <f>CONCATENATE(G1100," ",K1100)</f>
        <v>Brazil Paraná</v>
      </c>
      <c r="M1100" t="str">
        <f>IFERROR(VLOOKUP(L1100,'State(need_input)'!I$2:J$3992,2,FALSE),"")</f>
        <v>base.state_br_pr</v>
      </c>
      <c r="O1100">
        <v>141013</v>
      </c>
      <c r="P1100">
        <v>1076265266</v>
      </c>
    </row>
    <row r="1101" spans="1:16">
      <c r="A1101" s="5" t="str">
        <f>CONCATENATE("rdx_city_",J1101,"_",B1101)</f>
        <v>rdx_city_BRA_257</v>
      </c>
      <c r="B1101">
        <f>IF(I1101=I1100,B1100+1,1)</f>
        <v>257</v>
      </c>
      <c r="C1101" t="s">
        <v>1571</v>
      </c>
      <c r="D1101" t="s">
        <v>1572</v>
      </c>
      <c r="E1101">
        <v>-19.6796</v>
      </c>
      <c r="F1101">
        <v>-51.2</v>
      </c>
      <c r="G1101" t="s">
        <v>1203</v>
      </c>
      <c r="H1101" t="str">
        <f>IFERROR(VLOOKUP(I1101,'country(26mar)'!C$2:D$251,2,FALSE),"")</f>
        <v>base.br</v>
      </c>
      <c r="I1101" t="s">
        <v>1204</v>
      </c>
      <c r="J1101" t="s">
        <v>1205</v>
      </c>
      <c r="K1101" t="s">
        <v>1237</v>
      </c>
      <c r="L1101" t="str">
        <f>CONCATENATE(G1101," ",K1101)</f>
        <v>Brazil Mato Grosso do Sul</v>
      </c>
      <c r="M1101" t="str">
        <f>IFERROR(VLOOKUP(L1101,'State(need_input)'!I$2:J$3992,2,FALSE),"")</f>
        <v>base.state_br_ms</v>
      </c>
      <c r="O1101">
        <v>32217</v>
      </c>
      <c r="P1101">
        <v>1076355277</v>
      </c>
    </row>
    <row r="1102" spans="1:16">
      <c r="A1102" s="5" t="str">
        <f>CONCATENATE("rdx_city_",J1102,"_",B1102)</f>
        <v>rdx_city_BRA_258</v>
      </c>
      <c r="B1102">
        <f>IF(I1102=I1101,B1101+1,1)</f>
        <v>258</v>
      </c>
      <c r="C1102" t="s">
        <v>1573</v>
      </c>
      <c r="D1102" t="s">
        <v>1573</v>
      </c>
      <c r="E1102">
        <v>-2.61</v>
      </c>
      <c r="F1102">
        <v>-56.74</v>
      </c>
      <c r="G1102" t="s">
        <v>1203</v>
      </c>
      <c r="H1102" t="str">
        <f>IFERROR(VLOOKUP(I1102,'country(26mar)'!C$2:D$251,2,FALSE),"")</f>
        <v>base.br</v>
      </c>
      <c r="I1102" t="s">
        <v>1204</v>
      </c>
      <c r="J1102" t="s">
        <v>1205</v>
      </c>
      <c r="K1102" t="s">
        <v>1271</v>
      </c>
      <c r="L1102" t="str">
        <f>CONCATENATE(G1102," ",K1102)</f>
        <v>Brazil Amazonas</v>
      </c>
      <c r="M1102" t="str">
        <f>IFERROR(VLOOKUP(L1102,'State(need_input)'!I$2:J$3992,2,FALSE),"")</f>
        <v>base.state_br_am</v>
      </c>
      <c r="O1102">
        <v>64428</v>
      </c>
      <c r="P1102">
        <v>1076090375</v>
      </c>
    </row>
    <row r="1103" spans="1:16">
      <c r="A1103" s="5" t="str">
        <f>CONCATENATE("rdx_city_",J1103,"_",B1103)</f>
        <v>rdx_city_BRA_259</v>
      </c>
      <c r="B1103">
        <f>IF(I1103=I1102,B1102+1,1)</f>
        <v>259</v>
      </c>
      <c r="C1103" t="s">
        <v>1574</v>
      </c>
      <c r="D1103" t="s">
        <v>1575</v>
      </c>
      <c r="E1103">
        <v>-2.91</v>
      </c>
      <c r="F1103">
        <v>-41.77</v>
      </c>
      <c r="G1103" t="s">
        <v>1203</v>
      </c>
      <c r="H1103" t="str">
        <f>IFERROR(VLOOKUP(I1103,'country(26mar)'!C$2:D$251,2,FALSE),"")</f>
        <v>base.br</v>
      </c>
      <c r="I1103" t="s">
        <v>1204</v>
      </c>
      <c r="J1103" t="s">
        <v>1205</v>
      </c>
      <c r="K1103" t="s">
        <v>1279</v>
      </c>
      <c r="L1103" t="str">
        <f>CONCATENATE(G1103," ",K1103)</f>
        <v>Brazil Piauí</v>
      </c>
      <c r="M1103" t="str">
        <f>IFERROR(VLOOKUP(L1103,'State(need_input)'!I$2:J$3992,2,FALSE),"")</f>
        <v>base.state_br_pi</v>
      </c>
      <c r="O1103">
        <v>138008</v>
      </c>
      <c r="P1103">
        <v>1076568871</v>
      </c>
    </row>
    <row r="1104" spans="1:16">
      <c r="A1104" s="5" t="str">
        <f>CONCATENATE("rdx_city_",J1104,"_",B1104)</f>
        <v>rdx_city_BRA_260</v>
      </c>
      <c r="B1104">
        <f>IF(I1104=I1103,B1103+1,1)</f>
        <v>260</v>
      </c>
      <c r="C1104" t="s">
        <v>1576</v>
      </c>
      <c r="D1104" t="s">
        <v>1576</v>
      </c>
      <c r="E1104">
        <v>-28.25</v>
      </c>
      <c r="F1104">
        <v>-52.42</v>
      </c>
      <c r="G1104" t="s">
        <v>1203</v>
      </c>
      <c r="H1104" t="str">
        <f>IFERROR(VLOOKUP(I1104,'country(26mar)'!C$2:D$251,2,FALSE),"")</f>
        <v>base.br</v>
      </c>
      <c r="I1104" t="s">
        <v>1204</v>
      </c>
      <c r="J1104" t="s">
        <v>1205</v>
      </c>
      <c r="K1104" t="s">
        <v>1267</v>
      </c>
      <c r="L1104" t="str">
        <f>CONCATENATE(G1104," ",K1104)</f>
        <v>Brazil Rio Grande do Sul</v>
      </c>
      <c r="M1104" t="str">
        <f>IFERROR(VLOOKUP(L1104,'State(need_input)'!I$2:J$3992,2,FALSE),"")</f>
        <v>base.state_br_rs</v>
      </c>
      <c r="O1104">
        <v>179529</v>
      </c>
      <c r="P1104">
        <v>1076763340</v>
      </c>
    </row>
    <row r="1105" spans="1:16">
      <c r="A1105" s="5" t="str">
        <f>CONCATENATE("rdx_city_",J1105,"_",B1105)</f>
        <v>rdx_city_BRA_261</v>
      </c>
      <c r="B1105">
        <f>IF(I1105=I1104,B1104+1,1)</f>
        <v>261</v>
      </c>
      <c r="C1105" t="s">
        <v>1577</v>
      </c>
      <c r="D1105" t="s">
        <v>1577</v>
      </c>
      <c r="E1105">
        <v>-20.71</v>
      </c>
      <c r="F1105">
        <v>-46.61</v>
      </c>
      <c r="G1105" t="s">
        <v>1203</v>
      </c>
      <c r="H1105" t="str">
        <f>IFERROR(VLOOKUP(I1105,'country(26mar)'!C$2:D$251,2,FALSE),"")</f>
        <v>base.br</v>
      </c>
      <c r="I1105" t="s">
        <v>1204</v>
      </c>
      <c r="J1105" t="s">
        <v>1205</v>
      </c>
      <c r="K1105" t="s">
        <v>1220</v>
      </c>
      <c r="L1105" t="str">
        <f>CONCATENATE(G1105," ",K1105)</f>
        <v>Brazil Minas Gerais</v>
      </c>
      <c r="M1105" t="str">
        <f>IFERROR(VLOOKUP(L1105,'State(need_input)'!I$2:J$3992,2,FALSE),"")</f>
        <v>base.state_br_mg</v>
      </c>
      <c r="O1105">
        <v>98752</v>
      </c>
      <c r="P1105">
        <v>1076782492</v>
      </c>
    </row>
    <row r="1106" spans="1:16">
      <c r="A1106" s="5" t="str">
        <f>CONCATENATE("rdx_city_",J1106,"_",B1106)</f>
        <v>rdx_city_BRA_262</v>
      </c>
      <c r="B1106">
        <f>IF(I1106=I1105,B1105+1,1)</f>
        <v>262</v>
      </c>
      <c r="C1106" t="s">
        <v>1578</v>
      </c>
      <c r="D1106" t="s">
        <v>1578</v>
      </c>
      <c r="E1106">
        <v>-7.0196</v>
      </c>
      <c r="F1106">
        <v>-37.29</v>
      </c>
      <c r="G1106" t="s">
        <v>1203</v>
      </c>
      <c r="H1106" t="str">
        <f>IFERROR(VLOOKUP(I1106,'country(26mar)'!C$2:D$251,2,FALSE),"")</f>
        <v>base.br</v>
      </c>
      <c r="I1106" t="s">
        <v>1204</v>
      </c>
      <c r="J1106" t="s">
        <v>1205</v>
      </c>
      <c r="K1106" t="s">
        <v>1326</v>
      </c>
      <c r="L1106" t="str">
        <f>CONCATENATE(G1106," ",K1106)</f>
        <v>Brazil Paraíba</v>
      </c>
      <c r="M1106" t="str">
        <f>IFERROR(VLOOKUP(L1106,'State(need_input)'!I$2:J$3992,2,FALSE),"")</f>
        <v>base.state_br_pb</v>
      </c>
      <c r="O1106">
        <v>92575</v>
      </c>
      <c r="P1106">
        <v>1076232522</v>
      </c>
    </row>
    <row r="1107" spans="1:16">
      <c r="A1107" s="5" t="str">
        <f>CONCATENATE("rdx_city_",J1107,"_",B1107)</f>
        <v>rdx_city_BRA_263</v>
      </c>
      <c r="B1107">
        <f>IF(I1107=I1106,B1106+1,1)</f>
        <v>263</v>
      </c>
      <c r="C1107" t="s">
        <v>1579</v>
      </c>
      <c r="D1107" t="s">
        <v>1579</v>
      </c>
      <c r="E1107">
        <v>-9.3307</v>
      </c>
      <c r="F1107">
        <v>-38.2657</v>
      </c>
      <c r="G1107" t="s">
        <v>1203</v>
      </c>
      <c r="H1107" t="str">
        <f>IFERROR(VLOOKUP(I1107,'country(26mar)'!C$2:D$251,2,FALSE),"")</f>
        <v>base.br</v>
      </c>
      <c r="I1107" t="s">
        <v>1204</v>
      </c>
      <c r="J1107" t="s">
        <v>1205</v>
      </c>
      <c r="K1107" t="s">
        <v>1217</v>
      </c>
      <c r="L1107" t="str">
        <f>CONCATENATE(G1107," ",K1107)</f>
        <v>Brazil Bahia</v>
      </c>
      <c r="M1107" t="str">
        <f>IFERROR(VLOOKUP(L1107,'State(need_input)'!I$2:J$3992,2,FALSE),"")</f>
        <v>base.state_br_ba</v>
      </c>
      <c r="O1107">
        <v>85350</v>
      </c>
      <c r="P1107">
        <v>1076084498</v>
      </c>
    </row>
    <row r="1108" spans="1:16">
      <c r="A1108" s="5" t="str">
        <f>CONCATENATE("rdx_city_",J1108,"_",B1108)</f>
        <v>rdx_city_BRA_264</v>
      </c>
      <c r="B1108">
        <f>IF(I1108=I1107,B1107+1,1)</f>
        <v>264</v>
      </c>
      <c r="C1108" t="s">
        <v>1580</v>
      </c>
      <c r="D1108" t="s">
        <v>1580</v>
      </c>
      <c r="E1108">
        <v>-4.5696</v>
      </c>
      <c r="F1108">
        <v>-44.67</v>
      </c>
      <c r="G1108" t="s">
        <v>1203</v>
      </c>
      <c r="H1108" t="str">
        <f>IFERROR(VLOOKUP(I1108,'country(26mar)'!C$2:D$251,2,FALSE),"")</f>
        <v>base.br</v>
      </c>
      <c r="I1108" t="s">
        <v>1204</v>
      </c>
      <c r="J1108" t="s">
        <v>1205</v>
      </c>
      <c r="K1108" t="s">
        <v>1264</v>
      </c>
      <c r="L1108" t="str">
        <f>CONCATENATE(G1108," ",K1108)</f>
        <v>Brazil Maranhão</v>
      </c>
      <c r="M1108" t="str">
        <f>IFERROR(VLOOKUP(L1108,'State(need_input)'!I$2:J$3992,2,FALSE),"")</f>
        <v>base.state_br_ma</v>
      </c>
      <c r="O1108">
        <v>13638</v>
      </c>
      <c r="P1108">
        <v>1076527878</v>
      </c>
    </row>
    <row r="1109" spans="1:16">
      <c r="A1109" s="5" t="str">
        <f>CONCATENATE("rdx_city_",J1109,"_",B1109)</f>
        <v>rdx_city_BRA_265</v>
      </c>
      <c r="B1109">
        <f>IF(I1109=I1108,B1108+1,1)</f>
        <v>265</v>
      </c>
      <c r="C1109" t="s">
        <v>1581</v>
      </c>
      <c r="D1109" t="s">
        <v>1581</v>
      </c>
      <c r="E1109">
        <v>-31.75</v>
      </c>
      <c r="F1109">
        <v>-52.33</v>
      </c>
      <c r="G1109" t="s">
        <v>1203</v>
      </c>
      <c r="H1109" t="str">
        <f>IFERROR(VLOOKUP(I1109,'country(26mar)'!C$2:D$251,2,FALSE),"")</f>
        <v>base.br</v>
      </c>
      <c r="I1109" t="s">
        <v>1204</v>
      </c>
      <c r="J1109" t="s">
        <v>1205</v>
      </c>
      <c r="K1109" t="s">
        <v>1267</v>
      </c>
      <c r="L1109" t="str">
        <f>CONCATENATE(G1109," ",K1109)</f>
        <v>Brazil Rio Grande do Sul</v>
      </c>
      <c r="M1109" t="str">
        <f>IFERROR(VLOOKUP(L1109,'State(need_input)'!I$2:J$3992,2,FALSE),"")</f>
        <v>base.state_br_rs</v>
      </c>
      <c r="O1109">
        <v>320674</v>
      </c>
      <c r="P1109">
        <v>1076815692</v>
      </c>
    </row>
    <row r="1110" spans="1:16">
      <c r="A1110" s="5" t="str">
        <f>CONCATENATE("rdx_city_",J1110,"_",B1110)</f>
        <v>rdx_city_BRA_266</v>
      </c>
      <c r="B1110">
        <f>IF(I1110=I1109,B1109+1,1)</f>
        <v>266</v>
      </c>
      <c r="C1110" t="s">
        <v>1582</v>
      </c>
      <c r="D1110" t="s">
        <v>1583</v>
      </c>
      <c r="E1110">
        <v>-21.41</v>
      </c>
      <c r="F1110">
        <v>-50.08</v>
      </c>
      <c r="G1110" t="s">
        <v>1203</v>
      </c>
      <c r="H1110" t="str">
        <f>IFERROR(VLOOKUP(I1110,'country(26mar)'!C$2:D$251,2,FALSE),"")</f>
        <v>base.br</v>
      </c>
      <c r="I1110" t="s">
        <v>1204</v>
      </c>
      <c r="J1110" t="s">
        <v>1205</v>
      </c>
      <c r="K1110" t="s">
        <v>1229</v>
      </c>
      <c r="L1110" t="str">
        <f>CONCATENATE(G1110," ",K1110)</f>
        <v>Brazil São Paulo</v>
      </c>
      <c r="M1110" t="str">
        <f>IFERROR(VLOOKUP(L1110,'State(need_input)'!I$2:J$3992,2,FALSE),"")</f>
        <v>base.state_br_sp</v>
      </c>
      <c r="O1110">
        <v>54477</v>
      </c>
      <c r="P1110">
        <v>1076587749</v>
      </c>
    </row>
    <row r="1111" spans="1:16">
      <c r="A1111" s="5" t="str">
        <f>CONCATENATE("rdx_city_",J1111,"_",B1111)</f>
        <v>rdx_city_BRA_267</v>
      </c>
      <c r="B1111">
        <f>IF(I1111=I1110,B1110+1,1)</f>
        <v>267</v>
      </c>
      <c r="C1111" t="s">
        <v>1584</v>
      </c>
      <c r="D1111" t="s">
        <v>1584</v>
      </c>
      <c r="E1111">
        <v>-10.2696</v>
      </c>
      <c r="F1111">
        <v>-36.58</v>
      </c>
      <c r="G1111" t="s">
        <v>1203</v>
      </c>
      <c r="H1111" t="str">
        <f>IFERROR(VLOOKUP(I1111,'country(26mar)'!C$2:D$251,2,FALSE),"")</f>
        <v>base.br</v>
      </c>
      <c r="I1111" t="s">
        <v>1204</v>
      </c>
      <c r="J1111" t="s">
        <v>1205</v>
      </c>
      <c r="K1111" t="s">
        <v>1249</v>
      </c>
      <c r="L1111" t="str">
        <f>CONCATENATE(G1111," ",K1111)</f>
        <v>Brazil Alagoas</v>
      </c>
      <c r="M1111" t="str">
        <f>IFERROR(VLOOKUP(L1111,'State(need_input)'!I$2:J$3992,2,FALSE),"")</f>
        <v>base.state_br_al</v>
      </c>
      <c r="O1111">
        <v>42097</v>
      </c>
      <c r="P1111">
        <v>1076906021</v>
      </c>
    </row>
    <row r="1112" spans="1:16">
      <c r="A1112" s="5" t="str">
        <f>CONCATENATE("rdx_city_",J1112,"_",B1112)</f>
        <v>rdx_city_BRA_268</v>
      </c>
      <c r="B1112">
        <f>IF(I1112=I1111,B1111+1,1)</f>
        <v>268</v>
      </c>
      <c r="C1112" t="s">
        <v>1585</v>
      </c>
      <c r="D1112" t="s">
        <v>1585</v>
      </c>
      <c r="E1112">
        <v>-9.38</v>
      </c>
      <c r="F1112">
        <v>-40.51</v>
      </c>
      <c r="G1112" t="s">
        <v>1203</v>
      </c>
      <c r="H1112" t="str">
        <f>IFERROR(VLOOKUP(I1112,'country(26mar)'!C$2:D$251,2,FALSE),"")</f>
        <v>base.br</v>
      </c>
      <c r="I1112" t="s">
        <v>1204</v>
      </c>
      <c r="J1112" t="s">
        <v>1205</v>
      </c>
      <c r="K1112" t="s">
        <v>1257</v>
      </c>
      <c r="L1112" t="str">
        <f>CONCATENATE(G1112," ",K1112)</f>
        <v>Brazil Pernambuco</v>
      </c>
      <c r="M1112" t="str">
        <f>IFERROR(VLOOKUP(L1112,'State(need_input)'!I$2:J$3992,2,FALSE),"")</f>
        <v>base.state_br_pe</v>
      </c>
      <c r="O1112">
        <v>260985</v>
      </c>
      <c r="P1112">
        <v>1076843988</v>
      </c>
    </row>
    <row r="1113" spans="1:16">
      <c r="A1113" s="5" t="str">
        <f>CONCATENATE("rdx_city_",J1113,"_",B1113)</f>
        <v>rdx_city_BRA_269</v>
      </c>
      <c r="B1113">
        <f>IF(I1113=I1112,B1112+1,1)</f>
        <v>269</v>
      </c>
      <c r="C1113" t="s">
        <v>1586</v>
      </c>
      <c r="D1113" t="s">
        <v>1587</v>
      </c>
      <c r="E1113">
        <v>-22.5095</v>
      </c>
      <c r="F1113">
        <v>-43.2</v>
      </c>
      <c r="G1113" t="s">
        <v>1203</v>
      </c>
      <c r="H1113" t="str">
        <f>IFERROR(VLOOKUP(I1113,'country(26mar)'!C$2:D$251,2,FALSE),"")</f>
        <v>base.br</v>
      </c>
      <c r="I1113" t="s">
        <v>1204</v>
      </c>
      <c r="J1113" t="s">
        <v>1205</v>
      </c>
      <c r="K1113" t="s">
        <v>1277</v>
      </c>
      <c r="L1113" t="str">
        <f>CONCATENATE(G1113," ",K1113)</f>
        <v>Brazil Rio de Janeiro</v>
      </c>
      <c r="M1113" t="str">
        <f>IFERROR(VLOOKUP(L1113,'State(need_input)'!I$2:J$3992,2,FALSE),"")</f>
        <v>base.state_br_rj</v>
      </c>
      <c r="O1113">
        <v>286071</v>
      </c>
      <c r="P1113">
        <v>1076352504</v>
      </c>
    </row>
    <row r="1114" spans="1:16">
      <c r="A1114" s="5" t="str">
        <f>CONCATENATE("rdx_city_",J1114,"_",B1114)</f>
        <v>rdx_city_BRA_270</v>
      </c>
      <c r="B1114">
        <f>IF(I1114=I1113,B1113+1,1)</f>
        <v>270</v>
      </c>
      <c r="C1114" t="s">
        <v>1588</v>
      </c>
      <c r="D1114" t="s">
        <v>1588</v>
      </c>
      <c r="E1114">
        <v>-7.08</v>
      </c>
      <c r="F1114">
        <v>-41.44</v>
      </c>
      <c r="G1114" t="s">
        <v>1203</v>
      </c>
      <c r="H1114" t="str">
        <f>IFERROR(VLOOKUP(I1114,'country(26mar)'!C$2:D$251,2,FALSE),"")</f>
        <v>base.br</v>
      </c>
      <c r="I1114" t="s">
        <v>1204</v>
      </c>
      <c r="J1114" t="s">
        <v>1205</v>
      </c>
      <c r="K1114" t="s">
        <v>1279</v>
      </c>
      <c r="L1114" t="str">
        <f>CONCATENATE(G1114," ",K1114)</f>
        <v>Brazil Piauí</v>
      </c>
      <c r="M1114" t="str">
        <f>IFERROR(VLOOKUP(L1114,'State(need_input)'!I$2:J$3992,2,FALSE),"")</f>
        <v>base.state_br_pi</v>
      </c>
      <c r="O1114">
        <v>57495</v>
      </c>
      <c r="P1114">
        <v>1076752928</v>
      </c>
    </row>
    <row r="1115" spans="1:16">
      <c r="A1115" s="5" t="str">
        <f>CONCATENATE("rdx_city_",J1115,"_",B1115)</f>
        <v>rdx_city_BRA_271</v>
      </c>
      <c r="B1115">
        <f>IF(I1115=I1114,B1114+1,1)</f>
        <v>271</v>
      </c>
      <c r="C1115" t="s">
        <v>1589</v>
      </c>
      <c r="D1115" t="s">
        <v>1589</v>
      </c>
      <c r="E1115">
        <v>-11.64</v>
      </c>
      <c r="F1115">
        <v>-61.21</v>
      </c>
      <c r="G1115" t="s">
        <v>1203</v>
      </c>
      <c r="H1115" t="str">
        <f>IFERROR(VLOOKUP(I1115,'country(26mar)'!C$2:D$251,2,FALSE),"")</f>
        <v>base.br</v>
      </c>
      <c r="I1115" t="s">
        <v>1204</v>
      </c>
      <c r="J1115" t="s">
        <v>1205</v>
      </c>
      <c r="K1115" t="s">
        <v>1209</v>
      </c>
      <c r="L1115" t="str">
        <f>CONCATENATE(G1115," ",K1115)</f>
        <v>Brazil Rondônia</v>
      </c>
      <c r="M1115" t="str">
        <f>IFERROR(VLOOKUP(L1115,'State(need_input)'!I$2:J$3992,2,FALSE),"")</f>
        <v>base.state_br_ro</v>
      </c>
      <c r="O1115">
        <v>25762</v>
      </c>
      <c r="P1115">
        <v>1076267246</v>
      </c>
    </row>
    <row r="1116" spans="1:16">
      <c r="A1116" s="5" t="str">
        <f>CONCATENATE("rdx_city_",J1116,"_",B1116)</f>
        <v>rdx_city_BRA_272</v>
      </c>
      <c r="B1116">
        <f>IF(I1116=I1115,B1115+1,1)</f>
        <v>272</v>
      </c>
      <c r="C1116" t="s">
        <v>1590</v>
      </c>
      <c r="D1116" t="s">
        <v>1590</v>
      </c>
      <c r="E1116">
        <v>-22.92</v>
      </c>
      <c r="F1116">
        <v>-45.47</v>
      </c>
      <c r="G1116" t="s">
        <v>1203</v>
      </c>
      <c r="H1116" t="str">
        <f>IFERROR(VLOOKUP(I1116,'country(26mar)'!C$2:D$251,2,FALSE),"")</f>
        <v>base.br</v>
      </c>
      <c r="I1116" t="s">
        <v>1204</v>
      </c>
      <c r="J1116" t="s">
        <v>1205</v>
      </c>
      <c r="K1116" t="s">
        <v>1229</v>
      </c>
      <c r="L1116" t="str">
        <f>CONCATENATE(G1116," ",K1116)</f>
        <v>Brazil São Paulo</v>
      </c>
      <c r="M1116" t="str">
        <f>IFERROR(VLOOKUP(L1116,'State(need_input)'!I$2:J$3992,2,FALSE),"")</f>
        <v>base.state_br_sp</v>
      </c>
      <c r="O1116">
        <v>132218</v>
      </c>
      <c r="P1116">
        <v>1076937468</v>
      </c>
    </row>
    <row r="1117" spans="1:16">
      <c r="A1117" s="5" t="str">
        <f>CONCATENATE("rdx_city_",J1117,"_",B1117)</f>
        <v>rdx_city_BRA_273</v>
      </c>
      <c r="B1117">
        <f>IF(I1117=I1116,B1116+1,1)</f>
        <v>273</v>
      </c>
      <c r="C1117" t="s">
        <v>1591</v>
      </c>
      <c r="D1117" t="s">
        <v>1591</v>
      </c>
      <c r="E1117">
        <v>-2.5196</v>
      </c>
      <c r="F1117">
        <v>-45.09</v>
      </c>
      <c r="G1117" t="s">
        <v>1203</v>
      </c>
      <c r="H1117" t="str">
        <f>IFERROR(VLOOKUP(I1117,'country(26mar)'!C$2:D$251,2,FALSE),"")</f>
        <v>base.br</v>
      </c>
      <c r="I1117" t="s">
        <v>1204</v>
      </c>
      <c r="J1117" t="s">
        <v>1205</v>
      </c>
      <c r="K1117" t="s">
        <v>1264</v>
      </c>
      <c r="L1117" t="str">
        <f>CONCATENATE(G1117," ",K1117)</f>
        <v>Brazil Maranhão</v>
      </c>
      <c r="M1117" t="str">
        <f>IFERROR(VLOOKUP(L1117,'State(need_input)'!I$2:J$3992,2,FALSE),"")</f>
        <v>base.state_br_ma</v>
      </c>
      <c r="O1117">
        <v>38893</v>
      </c>
      <c r="P1117">
        <v>1076349995</v>
      </c>
    </row>
    <row r="1118" spans="1:16">
      <c r="A1118" s="5" t="str">
        <f>CONCATENATE("rdx_city_",J1118,"_",B1118)</f>
        <v>rdx_city_BRA_274</v>
      </c>
      <c r="B1118">
        <f>IF(I1118=I1117,B1117+1,1)</f>
        <v>274</v>
      </c>
      <c r="C1118" t="s">
        <v>1592</v>
      </c>
      <c r="D1118" t="s">
        <v>1592</v>
      </c>
      <c r="E1118">
        <v>-22.71</v>
      </c>
      <c r="F1118">
        <v>-47.64</v>
      </c>
      <c r="G1118" t="s">
        <v>1203</v>
      </c>
      <c r="H1118" t="str">
        <f>IFERROR(VLOOKUP(I1118,'country(26mar)'!C$2:D$251,2,FALSE),"")</f>
        <v>base.br</v>
      </c>
      <c r="I1118" t="s">
        <v>1204</v>
      </c>
      <c r="J1118" t="s">
        <v>1205</v>
      </c>
      <c r="K1118" t="s">
        <v>1229</v>
      </c>
      <c r="L1118" t="str">
        <f>CONCATENATE(G1118," ",K1118)</f>
        <v>Brazil São Paulo</v>
      </c>
      <c r="M1118" t="str">
        <f>IFERROR(VLOOKUP(L1118,'State(need_input)'!I$2:J$3992,2,FALSE),"")</f>
        <v>base.state_br_sp</v>
      </c>
      <c r="O1118">
        <v>342209</v>
      </c>
      <c r="P1118">
        <v>1076166252</v>
      </c>
    </row>
    <row r="1119" spans="1:16">
      <c r="A1119" s="5" t="str">
        <f>CONCATENATE("rdx_city_",J1119,"_",B1119)</f>
        <v>rdx_city_BRA_275</v>
      </c>
      <c r="B1119">
        <f>IF(I1119=I1118,B1118+1,1)</f>
        <v>275</v>
      </c>
      <c r="C1119" t="s">
        <v>1593</v>
      </c>
      <c r="D1119" t="s">
        <v>1593</v>
      </c>
      <c r="E1119">
        <v>-17.33</v>
      </c>
      <c r="F1119">
        <v>-44.93</v>
      </c>
      <c r="G1119" t="s">
        <v>1203</v>
      </c>
      <c r="H1119" t="str">
        <f>IFERROR(VLOOKUP(I1119,'country(26mar)'!C$2:D$251,2,FALSE),"")</f>
        <v>base.br</v>
      </c>
      <c r="I1119" t="s">
        <v>1204</v>
      </c>
      <c r="J1119" t="s">
        <v>1205</v>
      </c>
      <c r="K1119" t="s">
        <v>1220</v>
      </c>
      <c r="L1119" t="str">
        <f>CONCATENATE(G1119," ",K1119)</f>
        <v>Brazil Minas Gerais</v>
      </c>
      <c r="M1119" t="str">
        <f>IFERROR(VLOOKUP(L1119,'State(need_input)'!I$2:J$3992,2,FALSE),"")</f>
        <v>base.state_br_mg</v>
      </c>
      <c r="O1119">
        <v>60164</v>
      </c>
      <c r="P1119">
        <v>1076124834</v>
      </c>
    </row>
    <row r="1120" spans="1:16">
      <c r="A1120" s="5" t="str">
        <f>CONCATENATE("rdx_city_",J1120,"_",B1120)</f>
        <v>rdx_city_BRA_276</v>
      </c>
      <c r="B1120">
        <f>IF(I1120=I1119,B1119+1,1)</f>
        <v>276</v>
      </c>
      <c r="C1120" t="s">
        <v>1594</v>
      </c>
      <c r="D1120" t="s">
        <v>1594</v>
      </c>
      <c r="E1120">
        <v>-21.99</v>
      </c>
      <c r="F1120">
        <v>-47.43</v>
      </c>
      <c r="G1120" t="s">
        <v>1203</v>
      </c>
      <c r="H1120" t="str">
        <f>IFERROR(VLOOKUP(I1120,'country(26mar)'!C$2:D$251,2,FALSE),"")</f>
        <v>base.br</v>
      </c>
      <c r="I1120" t="s">
        <v>1204</v>
      </c>
      <c r="J1120" t="s">
        <v>1205</v>
      </c>
      <c r="K1120" t="s">
        <v>1229</v>
      </c>
      <c r="L1120" t="str">
        <f>CONCATENATE(G1120," ",K1120)</f>
        <v>Brazil São Paulo</v>
      </c>
      <c r="M1120" t="str">
        <f>IFERROR(VLOOKUP(L1120,'State(need_input)'!I$2:J$3992,2,FALSE),"")</f>
        <v>base.state_br_sp</v>
      </c>
      <c r="O1120">
        <v>60413</v>
      </c>
      <c r="P1120">
        <v>1076467647</v>
      </c>
    </row>
    <row r="1121" spans="1:16">
      <c r="A1121" s="5" t="str">
        <f>CONCATENATE("rdx_city_",J1121,"_",B1121)</f>
        <v>rdx_city_BRA_277</v>
      </c>
      <c r="B1121">
        <f>IF(I1121=I1120,B1120+1,1)</f>
        <v>277</v>
      </c>
      <c r="C1121" t="s">
        <v>1595</v>
      </c>
      <c r="D1121" t="s">
        <v>1595</v>
      </c>
      <c r="E1121">
        <v>-17.2995</v>
      </c>
      <c r="F1121">
        <v>-48.28</v>
      </c>
      <c r="G1121" t="s">
        <v>1203</v>
      </c>
      <c r="H1121" t="str">
        <f>IFERROR(VLOOKUP(I1121,'country(26mar)'!C$2:D$251,2,FALSE),"")</f>
        <v>base.br</v>
      </c>
      <c r="I1121" t="s">
        <v>1204</v>
      </c>
      <c r="J1121" t="s">
        <v>1205</v>
      </c>
      <c r="K1121" t="s">
        <v>1232</v>
      </c>
      <c r="L1121" t="str">
        <f>CONCATENATE(G1121," ",K1121)</f>
        <v>Brazil Goiás</v>
      </c>
      <c r="M1121" t="str">
        <f>IFERROR(VLOOKUP(L1121,'State(need_input)'!I$2:J$3992,2,FALSE),"")</f>
        <v>base.state_br_go</v>
      </c>
      <c r="O1121">
        <v>24822</v>
      </c>
      <c r="P1121">
        <v>1076357135</v>
      </c>
    </row>
    <row r="1122" spans="1:16">
      <c r="A1122" s="5" t="str">
        <f>CONCATENATE("rdx_city_",J1122,"_",B1122)</f>
        <v>rdx_city_BRA_278</v>
      </c>
      <c r="B1122">
        <f>IF(I1122=I1121,B1121+1,1)</f>
        <v>278</v>
      </c>
      <c r="C1122" t="s">
        <v>1596</v>
      </c>
      <c r="D1122" t="s">
        <v>1596</v>
      </c>
      <c r="E1122">
        <v>-4.2696</v>
      </c>
      <c r="F1122">
        <v>-41.79</v>
      </c>
      <c r="G1122" t="s">
        <v>1203</v>
      </c>
      <c r="H1122" t="str">
        <f>IFERROR(VLOOKUP(I1122,'country(26mar)'!C$2:D$251,2,FALSE),"")</f>
        <v>base.br</v>
      </c>
      <c r="I1122" t="s">
        <v>1204</v>
      </c>
      <c r="J1122" t="s">
        <v>1205</v>
      </c>
      <c r="K1122" t="s">
        <v>1279</v>
      </c>
      <c r="L1122" t="str">
        <f>CONCATENATE(G1122," ",K1122)</f>
        <v>Brazil Piauí</v>
      </c>
      <c r="M1122" t="str">
        <f>IFERROR(VLOOKUP(L1122,'State(need_input)'!I$2:J$3992,2,FALSE),"")</f>
        <v>base.state_br_pi</v>
      </c>
      <c r="O1122">
        <v>44864</v>
      </c>
      <c r="P1122">
        <v>1076867493</v>
      </c>
    </row>
    <row r="1123" spans="1:16">
      <c r="A1123" s="5" t="str">
        <f>CONCATENATE("rdx_city_",J1123,"_",B1123)</f>
        <v>rdx_city_BRA_279</v>
      </c>
      <c r="B1123">
        <f>IF(I1123=I1122,B1122+1,1)</f>
        <v>279</v>
      </c>
      <c r="C1123" t="s">
        <v>1597</v>
      </c>
      <c r="D1123" t="s">
        <v>1598</v>
      </c>
      <c r="E1123">
        <v>-21.78</v>
      </c>
      <c r="F1123">
        <v>-46.57</v>
      </c>
      <c r="G1123" t="s">
        <v>1203</v>
      </c>
      <c r="H1123" t="str">
        <f>IFERROR(VLOOKUP(I1123,'country(26mar)'!C$2:D$251,2,FALSE),"")</f>
        <v>base.br</v>
      </c>
      <c r="I1123" t="s">
        <v>1204</v>
      </c>
      <c r="J1123" t="s">
        <v>1205</v>
      </c>
      <c r="K1123" t="s">
        <v>1220</v>
      </c>
      <c r="L1123" t="str">
        <f>CONCATENATE(G1123," ",K1123)</f>
        <v>Brazil Minas Gerais</v>
      </c>
      <c r="M1123" t="str">
        <f>IFERROR(VLOOKUP(L1123,'State(need_input)'!I$2:J$3992,2,FALSE),"")</f>
        <v>base.state_br_mg</v>
      </c>
      <c r="O1123">
        <v>146588</v>
      </c>
      <c r="P1123">
        <v>1076336113</v>
      </c>
    </row>
    <row r="1124" spans="1:16">
      <c r="A1124" s="5" t="str">
        <f>CONCATENATE("rdx_city_",J1124,"_",B1124)</f>
        <v>rdx_city_BRA_280</v>
      </c>
      <c r="B1124">
        <f>IF(I1124=I1123,B1123+1,1)</f>
        <v>280</v>
      </c>
      <c r="C1124" t="s">
        <v>1599</v>
      </c>
      <c r="D1124" t="s">
        <v>1599</v>
      </c>
      <c r="E1124">
        <v>-25.09</v>
      </c>
      <c r="F1124">
        <v>-50.16</v>
      </c>
      <c r="G1124" t="s">
        <v>1203</v>
      </c>
      <c r="H1124" t="str">
        <f>IFERROR(VLOOKUP(I1124,'country(26mar)'!C$2:D$251,2,FALSE),"")</f>
        <v>base.br</v>
      </c>
      <c r="I1124" t="s">
        <v>1204</v>
      </c>
      <c r="J1124" t="s">
        <v>1205</v>
      </c>
      <c r="K1124" t="s">
        <v>435</v>
      </c>
      <c r="L1124" t="str">
        <f>CONCATENATE(G1124," ",K1124)</f>
        <v>Brazil Paraná</v>
      </c>
      <c r="M1124" t="str">
        <f>IFERROR(VLOOKUP(L1124,'State(need_input)'!I$2:J$3992,2,FALSE),"")</f>
        <v>base.state_br_pr</v>
      </c>
      <c r="O1124">
        <v>292177</v>
      </c>
      <c r="P1124">
        <v>1076716439</v>
      </c>
    </row>
    <row r="1125" spans="1:16">
      <c r="A1125" s="5" t="str">
        <f>CONCATENATE("rdx_city_",J1125,"_",B1125)</f>
        <v>rdx_city_BRA_281</v>
      </c>
      <c r="B1125">
        <f>IF(I1125=I1124,B1124+1,1)</f>
        <v>281</v>
      </c>
      <c r="C1125" t="s">
        <v>1600</v>
      </c>
      <c r="D1125" t="s">
        <v>1601</v>
      </c>
      <c r="E1125">
        <v>-22.53</v>
      </c>
      <c r="F1125">
        <v>-55.73</v>
      </c>
      <c r="G1125" t="s">
        <v>1203</v>
      </c>
      <c r="H1125" t="str">
        <f>IFERROR(VLOOKUP(I1125,'country(26mar)'!C$2:D$251,2,FALSE),"")</f>
        <v>base.br</v>
      </c>
      <c r="I1125" t="s">
        <v>1204</v>
      </c>
      <c r="J1125" t="s">
        <v>1205</v>
      </c>
      <c r="K1125" t="s">
        <v>1237</v>
      </c>
      <c r="L1125" t="str">
        <f>CONCATENATE(G1125," ",K1125)</f>
        <v>Brazil Mato Grosso do Sul</v>
      </c>
      <c r="M1125" t="str">
        <f>IFERROR(VLOOKUP(L1125,'State(need_input)'!I$2:J$3992,2,FALSE),"")</f>
        <v>base.state_br_ms</v>
      </c>
      <c r="O1125">
        <v>94331</v>
      </c>
      <c r="P1125">
        <v>1076647935</v>
      </c>
    </row>
    <row r="1126" spans="1:16">
      <c r="A1126" s="5" t="str">
        <f>CONCATENATE("rdx_city_",J1126,"_",B1126)</f>
        <v>rdx_city_BRA_282</v>
      </c>
      <c r="B1126">
        <f>IF(I1126=I1125,B1125+1,1)</f>
        <v>282</v>
      </c>
      <c r="C1126" t="s">
        <v>1602</v>
      </c>
      <c r="D1126" t="s">
        <v>1602</v>
      </c>
      <c r="E1126">
        <v>-20.4096</v>
      </c>
      <c r="F1126">
        <v>-42.9</v>
      </c>
      <c r="G1126" t="s">
        <v>1203</v>
      </c>
      <c r="H1126" t="str">
        <f>IFERROR(VLOOKUP(I1126,'country(26mar)'!C$2:D$251,2,FALSE),"")</f>
        <v>base.br</v>
      </c>
      <c r="I1126" t="s">
        <v>1204</v>
      </c>
      <c r="J1126" t="s">
        <v>1205</v>
      </c>
      <c r="K1126" t="s">
        <v>1220</v>
      </c>
      <c r="L1126" t="str">
        <f>CONCATENATE(G1126," ",K1126)</f>
        <v>Brazil Minas Gerais</v>
      </c>
      <c r="M1126" t="str">
        <f>IFERROR(VLOOKUP(L1126,'State(need_input)'!I$2:J$3992,2,FALSE),"")</f>
        <v>base.state_br_mg</v>
      </c>
      <c r="O1126">
        <v>48187</v>
      </c>
      <c r="P1126">
        <v>1076567178</v>
      </c>
    </row>
    <row r="1127" spans="1:16">
      <c r="A1127" s="5" t="str">
        <f>CONCATENATE("rdx_city_",J1127,"_",B1127)</f>
        <v>rdx_city_BRA_283</v>
      </c>
      <c r="B1127">
        <f>IF(I1127=I1126,B1126+1,1)</f>
        <v>283</v>
      </c>
      <c r="C1127" t="s">
        <v>1603</v>
      </c>
      <c r="D1127" t="s">
        <v>1603</v>
      </c>
      <c r="E1127">
        <v>-15.2196</v>
      </c>
      <c r="F1127">
        <v>-59.35</v>
      </c>
      <c r="G1127" t="s">
        <v>1203</v>
      </c>
      <c r="H1127" t="str">
        <f>IFERROR(VLOOKUP(I1127,'country(26mar)'!C$2:D$251,2,FALSE),"")</f>
        <v>base.br</v>
      </c>
      <c r="I1127" t="s">
        <v>1204</v>
      </c>
      <c r="J1127" t="s">
        <v>1205</v>
      </c>
      <c r="K1127" t="s">
        <v>1222</v>
      </c>
      <c r="L1127" t="str">
        <f>CONCATENATE(G1127," ",K1127)</f>
        <v>Brazil Mato Grosso</v>
      </c>
      <c r="M1127" t="str">
        <f>IFERROR(VLOOKUP(L1127,'State(need_input)'!I$2:J$3992,2,FALSE),"")</f>
        <v>base.state_br_mt</v>
      </c>
      <c r="O1127">
        <v>29381</v>
      </c>
      <c r="P1127">
        <v>1076490162</v>
      </c>
    </row>
    <row r="1128" spans="1:16">
      <c r="A1128" s="5" t="str">
        <f>CONCATENATE("rdx_city_",J1128,"_",B1128)</f>
        <v>rdx_city_BRA_284</v>
      </c>
      <c r="B1128">
        <f>IF(I1128=I1127,B1127+1,1)</f>
        <v>284</v>
      </c>
      <c r="C1128" t="s">
        <v>1604</v>
      </c>
      <c r="D1128" t="s">
        <v>1604</v>
      </c>
      <c r="E1128">
        <v>-1.95</v>
      </c>
      <c r="F1128">
        <v>-50.82</v>
      </c>
      <c r="G1128" t="s">
        <v>1203</v>
      </c>
      <c r="H1128" t="str">
        <f>IFERROR(VLOOKUP(I1128,'country(26mar)'!C$2:D$251,2,FALSE),"")</f>
        <v>base.br</v>
      </c>
      <c r="I1128" t="s">
        <v>1204</v>
      </c>
      <c r="J1128" t="s">
        <v>1205</v>
      </c>
      <c r="K1128" t="s">
        <v>1206</v>
      </c>
      <c r="L1128" t="str">
        <f>CONCATENATE(G1128," ",K1128)</f>
        <v>Brazil Pará</v>
      </c>
      <c r="M1128" t="str">
        <f>IFERROR(VLOOKUP(L1128,'State(need_input)'!I$2:J$3992,2,FALSE),"")</f>
        <v>base.state_br_pa</v>
      </c>
      <c r="O1128">
        <v>21315</v>
      </c>
      <c r="P1128">
        <v>1076977846</v>
      </c>
    </row>
    <row r="1129" spans="1:16">
      <c r="A1129" s="5" t="str">
        <f>CONCATENATE("rdx_city_",J1129,"_",B1129)</f>
        <v>rdx_city_BRA_285</v>
      </c>
      <c r="B1129">
        <f>IF(I1129=I1128,B1128+1,1)</f>
        <v>285</v>
      </c>
      <c r="C1129" t="s">
        <v>1605</v>
      </c>
      <c r="D1129" t="s">
        <v>1605</v>
      </c>
      <c r="E1129">
        <v>-30.05</v>
      </c>
      <c r="F1129">
        <v>-51.2</v>
      </c>
      <c r="G1129" t="s">
        <v>1203</v>
      </c>
      <c r="H1129" t="str">
        <f>IFERROR(VLOOKUP(I1129,'country(26mar)'!C$2:D$251,2,FALSE),"")</f>
        <v>base.br</v>
      </c>
      <c r="I1129" t="s">
        <v>1204</v>
      </c>
      <c r="J1129" t="s">
        <v>1205</v>
      </c>
      <c r="K1129" t="s">
        <v>1267</v>
      </c>
      <c r="L1129" t="str">
        <f>CONCATENATE(G1129," ",K1129)</f>
        <v>Brazil Rio Grande do Sul</v>
      </c>
      <c r="M1129" t="str">
        <f>IFERROR(VLOOKUP(L1129,'State(need_input)'!I$2:J$3992,2,FALSE),"")</f>
        <v>base.state_br_rs</v>
      </c>
      <c r="N1129" t="s">
        <v>23</v>
      </c>
      <c r="O1129">
        <v>3917000</v>
      </c>
      <c r="P1129">
        <v>1076658221</v>
      </c>
    </row>
    <row r="1130" spans="1:16">
      <c r="A1130" s="5" t="str">
        <f>CONCATENATE("rdx_city_",J1130,"_",B1130)</f>
        <v>rdx_city_BRA_286</v>
      </c>
      <c r="B1130">
        <f>IF(I1130=I1129,B1129+1,1)</f>
        <v>286</v>
      </c>
      <c r="C1130" t="s">
        <v>1606</v>
      </c>
      <c r="D1130" t="s">
        <v>1606</v>
      </c>
      <c r="E1130">
        <v>-10.7</v>
      </c>
      <c r="F1130">
        <v>-48.4199</v>
      </c>
      <c r="G1130" t="s">
        <v>1203</v>
      </c>
      <c r="H1130" t="str">
        <f>IFERROR(VLOOKUP(I1130,'country(26mar)'!C$2:D$251,2,FALSE),"")</f>
        <v>base.br</v>
      </c>
      <c r="I1130" t="s">
        <v>1204</v>
      </c>
      <c r="J1130" t="s">
        <v>1205</v>
      </c>
      <c r="K1130" t="s">
        <v>1225</v>
      </c>
      <c r="L1130" t="str">
        <f>CONCATENATE(G1130," ",K1130)</f>
        <v>Brazil Tocantins</v>
      </c>
      <c r="M1130" t="str">
        <f>IFERROR(VLOOKUP(L1130,'State(need_input)'!I$2:J$3992,2,FALSE),"")</f>
        <v>base.state_br_to</v>
      </c>
      <c r="O1130">
        <v>9129</v>
      </c>
      <c r="P1130">
        <v>1076043090</v>
      </c>
    </row>
    <row r="1131" spans="1:16">
      <c r="A1131" s="5" t="str">
        <f>CONCATENATE("rdx_city_",J1131,"_",B1131)</f>
        <v>rdx_city_BRA_287</v>
      </c>
      <c r="B1131">
        <f>IF(I1131=I1130,B1130+1,1)</f>
        <v>287</v>
      </c>
      <c r="C1131" t="s">
        <v>1607</v>
      </c>
      <c r="D1131" t="s">
        <v>1607</v>
      </c>
      <c r="E1131">
        <v>-0.0396</v>
      </c>
      <c r="F1131">
        <v>-51.18</v>
      </c>
      <c r="G1131" t="s">
        <v>1203</v>
      </c>
      <c r="H1131" t="str">
        <f>IFERROR(VLOOKUP(I1131,'country(26mar)'!C$2:D$251,2,FALSE),"")</f>
        <v>base.br</v>
      </c>
      <c r="I1131" t="s">
        <v>1204</v>
      </c>
      <c r="J1131" t="s">
        <v>1205</v>
      </c>
      <c r="K1131" t="s">
        <v>1226</v>
      </c>
      <c r="L1131" t="str">
        <f>CONCATENATE(G1131," ",K1131)</f>
        <v>Brazil Amapá</v>
      </c>
      <c r="M1131" t="str">
        <f>IFERROR(VLOOKUP(L1131,'State(need_input)'!I$2:J$3992,2,FALSE),"")</f>
        <v>base.state_br_ap</v>
      </c>
      <c r="O1131">
        <v>83927</v>
      </c>
      <c r="P1131">
        <v>1076974952</v>
      </c>
    </row>
    <row r="1132" spans="1:16">
      <c r="A1132" s="5" t="str">
        <f>CONCATENATE("rdx_city_",J1132,"_",B1132)</f>
        <v>rdx_city_BRA_288</v>
      </c>
      <c r="B1132">
        <f>IF(I1132=I1131,B1131+1,1)</f>
        <v>288</v>
      </c>
      <c r="C1132" t="s">
        <v>1608</v>
      </c>
      <c r="D1132" t="s">
        <v>1608</v>
      </c>
      <c r="E1132">
        <v>-16.4296</v>
      </c>
      <c r="F1132">
        <v>-39.08</v>
      </c>
      <c r="G1132" t="s">
        <v>1203</v>
      </c>
      <c r="H1132" t="str">
        <f>IFERROR(VLOOKUP(I1132,'country(26mar)'!C$2:D$251,2,FALSE),"")</f>
        <v>base.br</v>
      </c>
      <c r="I1132" t="s">
        <v>1204</v>
      </c>
      <c r="J1132" t="s">
        <v>1205</v>
      </c>
      <c r="K1132" t="s">
        <v>1217</v>
      </c>
      <c r="L1132" t="str">
        <f>CONCATENATE(G1132," ",K1132)</f>
        <v>Brazil Bahia</v>
      </c>
      <c r="M1132" t="str">
        <f>IFERROR(VLOOKUP(L1132,'State(need_input)'!I$2:J$3992,2,FALSE),"")</f>
        <v>base.state_br_ba</v>
      </c>
      <c r="O1132">
        <v>123173</v>
      </c>
      <c r="P1132">
        <v>1076932180</v>
      </c>
    </row>
    <row r="1133" spans="1:16">
      <c r="A1133" s="5" t="str">
        <f>CONCATENATE("rdx_city_",J1133,"_",B1133)</f>
        <v>rdx_city_BRA_289</v>
      </c>
      <c r="B1133">
        <f>IF(I1133=I1132,B1132+1,1)</f>
        <v>289</v>
      </c>
      <c r="C1133" t="s">
        <v>1609</v>
      </c>
      <c r="D1133" t="s">
        <v>1610</v>
      </c>
      <c r="E1133">
        <v>-26.2396</v>
      </c>
      <c r="F1133">
        <v>-51.08</v>
      </c>
      <c r="G1133" t="s">
        <v>1203</v>
      </c>
      <c r="H1133" t="str">
        <f>IFERROR(VLOOKUP(I1133,'country(26mar)'!C$2:D$251,2,FALSE),"")</f>
        <v>base.br</v>
      </c>
      <c r="I1133" t="s">
        <v>1204</v>
      </c>
      <c r="J1133" t="s">
        <v>1205</v>
      </c>
      <c r="K1133" t="s">
        <v>1253</v>
      </c>
      <c r="L1133" t="str">
        <f>CONCATENATE(G1133," ",K1133)</f>
        <v>Brazil Santa Catarina</v>
      </c>
      <c r="M1133" t="str">
        <f>IFERROR(VLOOKUP(L1133,'State(need_input)'!I$2:J$3992,2,FALSE),"")</f>
        <v>base.state_br_sc</v>
      </c>
      <c r="O1133">
        <v>71578</v>
      </c>
      <c r="P1133">
        <v>1076057988</v>
      </c>
    </row>
    <row r="1134" spans="1:16">
      <c r="A1134" s="5" t="str">
        <f>CONCATENATE("rdx_city_",J1134,"_",B1134)</f>
        <v>rdx_city_BRA_290</v>
      </c>
      <c r="B1134">
        <f>IF(I1134=I1133,B1133+1,1)</f>
        <v>290</v>
      </c>
      <c r="C1134" t="s">
        <v>1611</v>
      </c>
      <c r="D1134" t="s">
        <v>1611</v>
      </c>
      <c r="E1134">
        <v>-8.75</v>
      </c>
      <c r="F1134">
        <v>-63.9</v>
      </c>
      <c r="G1134" t="s">
        <v>1203</v>
      </c>
      <c r="H1134" t="str">
        <f>IFERROR(VLOOKUP(I1134,'country(26mar)'!C$2:D$251,2,FALSE),"")</f>
        <v>base.br</v>
      </c>
      <c r="I1134" t="s">
        <v>1204</v>
      </c>
      <c r="J1134" t="s">
        <v>1205</v>
      </c>
      <c r="K1134" t="s">
        <v>1209</v>
      </c>
      <c r="L1134" t="str">
        <f>CONCATENATE(G1134," ",K1134)</f>
        <v>Brazil Rondônia</v>
      </c>
      <c r="M1134" t="str">
        <f>IFERROR(VLOOKUP(L1134,'State(need_input)'!I$2:J$3992,2,FALSE),"")</f>
        <v>base.state_br_ro</v>
      </c>
      <c r="N1134" t="s">
        <v>23</v>
      </c>
      <c r="O1134">
        <v>306180</v>
      </c>
      <c r="P1134">
        <v>1076045591</v>
      </c>
    </row>
    <row r="1135" spans="1:16">
      <c r="A1135" s="5" t="str">
        <f>CONCATENATE("rdx_city_",J1135,"_",B1135)</f>
        <v>rdx_city_BRA_291</v>
      </c>
      <c r="B1135">
        <f>IF(I1135=I1134,B1134+1,1)</f>
        <v>291</v>
      </c>
      <c r="C1135" t="s">
        <v>1612</v>
      </c>
      <c r="D1135" t="s">
        <v>1612</v>
      </c>
      <c r="E1135">
        <v>-22.22</v>
      </c>
      <c r="F1135">
        <v>-45.94</v>
      </c>
      <c r="G1135" t="s">
        <v>1203</v>
      </c>
      <c r="H1135" t="str">
        <f>IFERROR(VLOOKUP(I1135,'country(26mar)'!C$2:D$251,2,FALSE),"")</f>
        <v>base.br</v>
      </c>
      <c r="I1135" t="s">
        <v>1204</v>
      </c>
      <c r="J1135" t="s">
        <v>1205</v>
      </c>
      <c r="K1135" t="s">
        <v>1220</v>
      </c>
      <c r="L1135" t="str">
        <f>CONCATENATE(G1135," ",K1135)</f>
        <v>Brazil Minas Gerais</v>
      </c>
      <c r="M1135" t="str">
        <f>IFERROR(VLOOKUP(L1135,'State(need_input)'!I$2:J$3992,2,FALSE),"")</f>
        <v>base.state_br_mg</v>
      </c>
      <c r="O1135">
        <v>115201</v>
      </c>
      <c r="P1135">
        <v>1076082333</v>
      </c>
    </row>
    <row r="1136" spans="1:16">
      <c r="A1136" s="5" t="str">
        <f>CONCATENATE("rdx_city_",J1136,"_",B1136)</f>
        <v>rdx_city_BRA_292</v>
      </c>
      <c r="B1136">
        <f>IF(I1136=I1135,B1135+1,1)</f>
        <v>292</v>
      </c>
      <c r="C1136" t="s">
        <v>1613</v>
      </c>
      <c r="D1136" t="s">
        <v>1613</v>
      </c>
      <c r="E1136">
        <v>-5.25</v>
      </c>
      <c r="F1136">
        <v>-44.52</v>
      </c>
      <c r="G1136" t="s">
        <v>1203</v>
      </c>
      <c r="H1136" t="str">
        <f>IFERROR(VLOOKUP(I1136,'country(26mar)'!C$2:D$251,2,FALSE),"")</f>
        <v>base.br</v>
      </c>
      <c r="I1136" t="s">
        <v>1204</v>
      </c>
      <c r="J1136" t="s">
        <v>1205</v>
      </c>
      <c r="K1136" t="s">
        <v>1249</v>
      </c>
      <c r="L1136" t="str">
        <f>CONCATENATE(G1136," ",K1136)</f>
        <v>Brazil Alagoas</v>
      </c>
      <c r="M1136" t="str">
        <f>IFERROR(VLOOKUP(L1136,'State(need_input)'!I$2:J$3992,2,FALSE),"")</f>
        <v>base.state_br_al</v>
      </c>
      <c r="O1136">
        <v>30330</v>
      </c>
      <c r="P1136">
        <v>1076660845</v>
      </c>
    </row>
    <row r="1137" spans="1:16">
      <c r="A1137" s="5" t="str">
        <f>CONCATENATE("rdx_city_",J1137,"_",B1137)</f>
        <v>rdx_city_BRA_293</v>
      </c>
      <c r="B1137">
        <f>IF(I1137=I1136,B1136+1,1)</f>
        <v>293</v>
      </c>
      <c r="C1137" t="s">
        <v>1614</v>
      </c>
      <c r="D1137" t="s">
        <v>1614</v>
      </c>
      <c r="E1137">
        <v>-22.12</v>
      </c>
      <c r="F1137">
        <v>-51.39</v>
      </c>
      <c r="G1137" t="s">
        <v>1203</v>
      </c>
      <c r="H1137" t="str">
        <f>IFERROR(VLOOKUP(I1137,'country(26mar)'!C$2:D$251,2,FALSE),"")</f>
        <v>base.br</v>
      </c>
      <c r="I1137" t="s">
        <v>1204</v>
      </c>
      <c r="J1137" t="s">
        <v>1205</v>
      </c>
      <c r="K1137" t="s">
        <v>1229</v>
      </c>
      <c r="L1137" t="str">
        <f>CONCATENATE(G1137," ",K1137)</f>
        <v>Brazil São Paulo</v>
      </c>
      <c r="M1137" t="str">
        <f>IFERROR(VLOOKUP(L1137,'State(need_input)'!I$2:J$3992,2,FALSE),"")</f>
        <v>base.state_br_sp</v>
      </c>
      <c r="O1137">
        <v>209502</v>
      </c>
      <c r="P1137">
        <v>1076239965</v>
      </c>
    </row>
    <row r="1138" spans="1:16">
      <c r="A1138" s="5" t="str">
        <f>CONCATENATE("rdx_city_",J1138,"_",B1138)</f>
        <v>rdx_city_BRA_294</v>
      </c>
      <c r="B1138">
        <f>IF(I1138=I1137,B1137+1,1)</f>
        <v>294</v>
      </c>
      <c r="C1138" t="s">
        <v>1615</v>
      </c>
      <c r="D1138" t="s">
        <v>1615</v>
      </c>
      <c r="E1138">
        <v>-12.4167</v>
      </c>
      <c r="F1138">
        <v>-64.4166</v>
      </c>
      <c r="G1138" t="s">
        <v>1203</v>
      </c>
      <c r="H1138" t="str">
        <f>IFERROR(VLOOKUP(I1138,'country(26mar)'!C$2:D$251,2,FALSE),"")</f>
        <v>base.br</v>
      </c>
      <c r="I1138" t="s">
        <v>1204</v>
      </c>
      <c r="J1138" t="s">
        <v>1205</v>
      </c>
      <c r="K1138" t="s">
        <v>1209</v>
      </c>
      <c r="L1138" t="str">
        <f>CONCATENATE(G1138," ",K1138)</f>
        <v>Brazil Rondônia</v>
      </c>
      <c r="M1138" t="str">
        <f>IFERROR(VLOOKUP(L1138,'State(need_input)'!I$2:J$3992,2,FALSE),"")</f>
        <v>base.state_br_ro</v>
      </c>
      <c r="O1138">
        <v>956</v>
      </c>
      <c r="P1138">
        <v>1076482734</v>
      </c>
    </row>
    <row r="1139" spans="1:16">
      <c r="A1139" s="5" t="str">
        <f>CONCATENATE("rdx_city_",J1139,"_",B1139)</f>
        <v>rdx_city_BRA_295</v>
      </c>
      <c r="B1139">
        <f>IF(I1139=I1138,B1138+1,1)</f>
        <v>295</v>
      </c>
      <c r="C1139" t="s">
        <v>1616</v>
      </c>
      <c r="D1139" t="s">
        <v>1617</v>
      </c>
      <c r="E1139">
        <v>-30.38</v>
      </c>
      <c r="F1139">
        <v>-56.4599</v>
      </c>
      <c r="G1139" t="s">
        <v>1203</v>
      </c>
      <c r="H1139" t="str">
        <f>IFERROR(VLOOKUP(I1139,'country(26mar)'!C$2:D$251,2,FALSE),"")</f>
        <v>base.br</v>
      </c>
      <c r="I1139" t="s">
        <v>1204</v>
      </c>
      <c r="J1139" t="s">
        <v>1205</v>
      </c>
      <c r="K1139" t="s">
        <v>1267</v>
      </c>
      <c r="L1139" t="str">
        <f>CONCATENATE(G1139," ",K1139)</f>
        <v>Brazil Rio Grande do Sul</v>
      </c>
      <c r="M1139" t="str">
        <f>IFERROR(VLOOKUP(L1139,'State(need_input)'!I$2:J$3992,2,FALSE),"")</f>
        <v>base.state_br_rs</v>
      </c>
      <c r="O1139">
        <v>23229</v>
      </c>
      <c r="P1139">
        <v>1076203994</v>
      </c>
    </row>
    <row r="1140" spans="1:16">
      <c r="A1140" s="5" t="str">
        <f>CONCATENATE("rdx_city_",J1140,"_",B1140)</f>
        <v>rdx_city_BRA_296</v>
      </c>
      <c r="B1140">
        <f>IF(I1140=I1139,B1139+1,1)</f>
        <v>296</v>
      </c>
      <c r="C1140" t="s">
        <v>1618</v>
      </c>
      <c r="D1140" t="s">
        <v>1619</v>
      </c>
      <c r="E1140">
        <v>-4.97</v>
      </c>
      <c r="F1140">
        <v>-39.02</v>
      </c>
      <c r="G1140" t="s">
        <v>1203</v>
      </c>
      <c r="H1140" t="str">
        <f>IFERROR(VLOOKUP(I1140,'country(26mar)'!C$2:D$251,2,FALSE),"")</f>
        <v>base.br</v>
      </c>
      <c r="I1140" t="s">
        <v>1204</v>
      </c>
      <c r="J1140" t="s">
        <v>1205</v>
      </c>
      <c r="K1140" t="s">
        <v>1212</v>
      </c>
      <c r="L1140" t="str">
        <f>CONCATENATE(G1140," ",K1140)</f>
        <v>Brazil Ceará</v>
      </c>
      <c r="M1140" t="str">
        <f>IFERROR(VLOOKUP(L1140,'State(need_input)'!I$2:J$3992,2,FALSE),"")</f>
        <v>base.state_br_ce</v>
      </c>
      <c r="O1140">
        <v>49328</v>
      </c>
      <c r="P1140">
        <v>1076173437</v>
      </c>
    </row>
    <row r="1141" spans="1:16">
      <c r="A1141" s="5" t="str">
        <f>CONCATENATE("rdx_city_",J1141,"_",B1141)</f>
        <v>rdx_city_BRA_297</v>
      </c>
      <c r="B1141">
        <f>IF(I1141=I1140,B1140+1,1)</f>
        <v>297</v>
      </c>
      <c r="C1141" t="s">
        <v>1620</v>
      </c>
      <c r="D1141" t="s">
        <v>1620</v>
      </c>
      <c r="E1141">
        <v>-8.0756</v>
      </c>
      <c r="F1141">
        <v>-34.9156</v>
      </c>
      <c r="G1141" t="s">
        <v>1203</v>
      </c>
      <c r="H1141" t="str">
        <f>IFERROR(VLOOKUP(I1141,'country(26mar)'!C$2:D$251,2,FALSE),"")</f>
        <v>base.br</v>
      </c>
      <c r="I1141" t="s">
        <v>1204</v>
      </c>
      <c r="J1141" t="s">
        <v>1205</v>
      </c>
      <c r="K1141" t="s">
        <v>1257</v>
      </c>
      <c r="L1141" t="str">
        <f>CONCATENATE(G1141," ",K1141)</f>
        <v>Brazil Pernambuco</v>
      </c>
      <c r="M1141" t="str">
        <f>IFERROR(VLOOKUP(L1141,'State(need_input)'!I$2:J$3992,2,FALSE),"")</f>
        <v>base.state_br_pe</v>
      </c>
      <c r="N1141" t="s">
        <v>23</v>
      </c>
      <c r="O1141">
        <v>3651000</v>
      </c>
      <c r="P1141">
        <v>1076137337</v>
      </c>
    </row>
    <row r="1142" spans="1:16">
      <c r="A1142" s="5" t="str">
        <f>CONCATENATE("rdx_city_",J1142,"_",B1142)</f>
        <v>rdx_city_BRA_298</v>
      </c>
      <c r="B1142">
        <f>IF(I1142=I1141,B1141+1,1)</f>
        <v>298</v>
      </c>
      <c r="C1142" t="s">
        <v>1621</v>
      </c>
      <c r="D1142" t="s">
        <v>1621</v>
      </c>
      <c r="E1142">
        <v>-24.49</v>
      </c>
      <c r="F1142">
        <v>-47.84</v>
      </c>
      <c r="G1142" t="s">
        <v>1203</v>
      </c>
      <c r="H1142" t="str">
        <f>IFERROR(VLOOKUP(I1142,'country(26mar)'!C$2:D$251,2,FALSE),"")</f>
        <v>base.br</v>
      </c>
      <c r="I1142" t="s">
        <v>1204</v>
      </c>
      <c r="J1142" t="s">
        <v>1205</v>
      </c>
      <c r="K1142" t="s">
        <v>1229</v>
      </c>
      <c r="L1142" t="str">
        <f>CONCATENATE(G1142," ",K1142)</f>
        <v>Brazil São Paulo</v>
      </c>
      <c r="M1142" t="str">
        <f>IFERROR(VLOOKUP(L1142,'State(need_input)'!I$2:J$3992,2,FALSE),"")</f>
        <v>base.state_br_sp</v>
      </c>
      <c r="O1142">
        <v>53273</v>
      </c>
      <c r="P1142">
        <v>1076533111</v>
      </c>
    </row>
    <row r="1143" spans="1:16">
      <c r="A1143" s="5" t="str">
        <f>CONCATENATE("rdx_city_",J1143,"_",B1143)</f>
        <v>rdx_city_BRA_299</v>
      </c>
      <c r="B1143">
        <f>IF(I1143=I1142,B1142+1,1)</f>
        <v>299</v>
      </c>
      <c r="C1143" t="s">
        <v>1622</v>
      </c>
      <c r="D1143" t="s">
        <v>1622</v>
      </c>
      <c r="E1143">
        <v>-9.5996</v>
      </c>
      <c r="F1143">
        <v>-42.11</v>
      </c>
      <c r="G1143" t="s">
        <v>1203</v>
      </c>
      <c r="H1143" t="str">
        <f>IFERROR(VLOOKUP(I1143,'country(26mar)'!C$2:D$251,2,FALSE),"")</f>
        <v>base.br</v>
      </c>
      <c r="I1143" t="s">
        <v>1204</v>
      </c>
      <c r="J1143" t="s">
        <v>1205</v>
      </c>
      <c r="K1143" t="s">
        <v>1217</v>
      </c>
      <c r="L1143" t="str">
        <f>CONCATENATE(G1143," ",K1143)</f>
        <v>Brazil Bahia</v>
      </c>
      <c r="M1143" t="str">
        <f>IFERROR(VLOOKUP(L1143,'State(need_input)'!I$2:J$3992,2,FALSE),"")</f>
        <v>base.state_br_ba</v>
      </c>
      <c r="O1143">
        <v>37945</v>
      </c>
      <c r="P1143">
        <v>1076051035</v>
      </c>
    </row>
    <row r="1144" spans="1:16">
      <c r="A1144" s="5" t="str">
        <f>CONCATENATE("rdx_city_",J1144,"_",B1144)</f>
        <v>rdx_city_BRA_300</v>
      </c>
      <c r="B1144">
        <f>IF(I1144=I1143,B1143+1,1)</f>
        <v>300</v>
      </c>
      <c r="C1144" t="s">
        <v>1623</v>
      </c>
      <c r="D1144" t="s">
        <v>1624</v>
      </c>
      <c r="E1144">
        <v>-21.17</v>
      </c>
      <c r="F1144">
        <v>-47.83</v>
      </c>
      <c r="G1144" t="s">
        <v>1203</v>
      </c>
      <c r="H1144" t="str">
        <f>IFERROR(VLOOKUP(I1144,'country(26mar)'!C$2:D$251,2,FALSE),"")</f>
        <v>base.br</v>
      </c>
      <c r="I1144" t="s">
        <v>1204</v>
      </c>
      <c r="J1144" t="s">
        <v>1205</v>
      </c>
      <c r="K1144" t="s">
        <v>1229</v>
      </c>
      <c r="L1144" t="str">
        <f>CONCATENATE(G1144," ",K1144)</f>
        <v>Brazil São Paulo</v>
      </c>
      <c r="M1144" t="str">
        <f>IFERROR(VLOOKUP(L1144,'State(need_input)'!I$2:J$3992,2,FALSE),"")</f>
        <v>base.state_br_sp</v>
      </c>
      <c r="O1144">
        <v>551267</v>
      </c>
      <c r="P1144">
        <v>1076524478</v>
      </c>
    </row>
    <row r="1145" spans="1:16">
      <c r="A1145" s="5" t="str">
        <f>CONCATENATE("rdx_city_",J1145,"_",B1145)</f>
        <v>rdx_city_BRA_301</v>
      </c>
      <c r="B1145">
        <f>IF(I1145=I1144,B1144+1,1)</f>
        <v>301</v>
      </c>
      <c r="C1145" t="s">
        <v>1625</v>
      </c>
      <c r="D1145" t="s">
        <v>1625</v>
      </c>
      <c r="E1145">
        <v>-9.9666</v>
      </c>
      <c r="F1145">
        <v>-67.8</v>
      </c>
      <c r="G1145" t="s">
        <v>1203</v>
      </c>
      <c r="H1145" t="str">
        <f>IFERROR(VLOOKUP(I1145,'country(26mar)'!C$2:D$251,2,FALSE),"")</f>
        <v>base.br</v>
      </c>
      <c r="I1145" t="s">
        <v>1204</v>
      </c>
      <c r="J1145" t="s">
        <v>1205</v>
      </c>
      <c r="K1145" t="s">
        <v>1379</v>
      </c>
      <c r="L1145" t="str">
        <f>CONCATENATE(G1145," ",K1145)</f>
        <v>Brazil Acre</v>
      </c>
      <c r="M1145" t="str">
        <f>IFERROR(VLOOKUP(L1145,'State(need_input)'!I$2:J$3992,2,FALSE),"")</f>
        <v>base.state_br_ac</v>
      </c>
      <c r="N1145" t="s">
        <v>23</v>
      </c>
      <c r="O1145">
        <v>257642</v>
      </c>
      <c r="P1145">
        <v>1076391263</v>
      </c>
    </row>
    <row r="1146" spans="1:16">
      <c r="A1146" s="5" t="str">
        <f>CONCATENATE("rdx_city_",J1146,"_",B1146)</f>
        <v>rdx_city_BRA_302</v>
      </c>
      <c r="B1146">
        <f>IF(I1146=I1145,B1145+1,1)</f>
        <v>302</v>
      </c>
      <c r="C1146" t="s">
        <v>1626</v>
      </c>
      <c r="D1146" t="s">
        <v>1626</v>
      </c>
      <c r="E1146">
        <v>-22.41</v>
      </c>
      <c r="F1146">
        <v>-47.56</v>
      </c>
      <c r="G1146" t="s">
        <v>1203</v>
      </c>
      <c r="H1146" t="str">
        <f>IFERROR(VLOOKUP(I1146,'country(26mar)'!C$2:D$251,2,FALSE),"")</f>
        <v>base.br</v>
      </c>
      <c r="I1146" t="s">
        <v>1204</v>
      </c>
      <c r="J1146" t="s">
        <v>1205</v>
      </c>
      <c r="K1146" t="s">
        <v>1229</v>
      </c>
      <c r="L1146" t="str">
        <f>CONCATENATE(G1146," ",K1146)</f>
        <v>Brazil São Paulo</v>
      </c>
      <c r="M1146" t="str">
        <f>IFERROR(VLOOKUP(L1146,'State(need_input)'!I$2:J$3992,2,FALSE),"")</f>
        <v>base.state_br_sp</v>
      </c>
      <c r="O1146">
        <v>180147</v>
      </c>
      <c r="P1146">
        <v>1076411428</v>
      </c>
    </row>
    <row r="1147" spans="1:16">
      <c r="A1147" s="5" t="str">
        <f>CONCATENATE("rdx_city_",J1147,"_",B1147)</f>
        <v>rdx_city_BRA_303</v>
      </c>
      <c r="B1147">
        <f>IF(I1147=I1146,B1146+1,1)</f>
        <v>303</v>
      </c>
      <c r="C1147" t="s">
        <v>1277</v>
      </c>
      <c r="D1147" t="s">
        <v>1277</v>
      </c>
      <c r="E1147">
        <v>-22.925</v>
      </c>
      <c r="F1147">
        <v>-43.225</v>
      </c>
      <c r="G1147" t="s">
        <v>1203</v>
      </c>
      <c r="H1147" t="str">
        <f>IFERROR(VLOOKUP(I1147,'country(26mar)'!C$2:D$251,2,FALSE),"")</f>
        <v>base.br</v>
      </c>
      <c r="I1147" t="s">
        <v>1204</v>
      </c>
      <c r="J1147" t="s">
        <v>1205</v>
      </c>
      <c r="K1147" t="s">
        <v>1277</v>
      </c>
      <c r="L1147" t="str">
        <f>CONCATENATE(G1147," ",K1147)</f>
        <v>Brazil Rio de Janeiro</v>
      </c>
      <c r="M1147" t="str">
        <f>IFERROR(VLOOKUP(L1147,'State(need_input)'!I$2:J$3992,2,FALSE),"")</f>
        <v>base.state_br_rj</v>
      </c>
      <c r="N1147" t="s">
        <v>23</v>
      </c>
      <c r="O1147">
        <v>11748000</v>
      </c>
      <c r="P1147">
        <v>1076887657</v>
      </c>
    </row>
    <row r="1148" spans="1:16">
      <c r="A1148" s="5" t="str">
        <f>CONCATENATE("rdx_city_",J1148,"_",B1148)</f>
        <v>rdx_city_BRA_304</v>
      </c>
      <c r="B1148">
        <f>IF(I1148=I1147,B1147+1,1)</f>
        <v>304</v>
      </c>
      <c r="C1148" t="s">
        <v>460</v>
      </c>
      <c r="D1148" t="s">
        <v>460</v>
      </c>
      <c r="E1148">
        <v>-32.0495</v>
      </c>
      <c r="F1148">
        <v>-52.12</v>
      </c>
      <c r="G1148" t="s">
        <v>1203</v>
      </c>
      <c r="H1148" t="str">
        <f>IFERROR(VLOOKUP(I1148,'country(26mar)'!C$2:D$251,2,FALSE),"")</f>
        <v>base.br</v>
      </c>
      <c r="I1148" t="s">
        <v>1204</v>
      </c>
      <c r="J1148" t="s">
        <v>1205</v>
      </c>
      <c r="K1148" t="s">
        <v>1267</v>
      </c>
      <c r="L1148" t="str">
        <f>CONCATENATE(G1148," ",K1148)</f>
        <v>Brazil Rio Grande do Sul</v>
      </c>
      <c r="M1148" t="str">
        <f>IFERROR(VLOOKUP(L1148,'State(need_input)'!I$2:J$3992,2,FALSE),"")</f>
        <v>base.state_br_rs</v>
      </c>
      <c r="O1148">
        <v>187838</v>
      </c>
      <c r="P1148">
        <v>1076567920</v>
      </c>
    </row>
    <row r="1149" spans="1:16">
      <c r="A1149" s="5" t="str">
        <f>CONCATENATE("rdx_city_",J1149,"_",B1149)</f>
        <v>rdx_city_BRA_305</v>
      </c>
      <c r="B1149">
        <f>IF(I1149=I1148,B1148+1,1)</f>
        <v>305</v>
      </c>
      <c r="C1149" t="s">
        <v>1627</v>
      </c>
      <c r="D1149" t="s">
        <v>1627</v>
      </c>
      <c r="E1149">
        <v>-9.48</v>
      </c>
      <c r="F1149">
        <v>-35.84</v>
      </c>
      <c r="G1149" t="s">
        <v>1203</v>
      </c>
      <c r="H1149" t="str">
        <f>IFERROR(VLOOKUP(I1149,'country(26mar)'!C$2:D$251,2,FALSE),"")</f>
        <v>base.br</v>
      </c>
      <c r="I1149" t="s">
        <v>1204</v>
      </c>
      <c r="J1149" t="s">
        <v>1205</v>
      </c>
      <c r="K1149" t="s">
        <v>1249</v>
      </c>
      <c r="L1149" t="str">
        <f>CONCATENATE(G1149," ",K1149)</f>
        <v>Brazil Alagoas</v>
      </c>
      <c r="M1149" t="str">
        <f>IFERROR(VLOOKUP(L1149,'State(need_input)'!I$2:J$3992,2,FALSE),"")</f>
        <v>base.state_br_al</v>
      </c>
      <c r="O1149">
        <v>158545</v>
      </c>
      <c r="P1149">
        <v>1076018887</v>
      </c>
    </row>
    <row r="1150" spans="1:16">
      <c r="A1150" s="5" t="str">
        <f>CONCATENATE("rdx_city_",J1150,"_",B1150)</f>
        <v>rdx_city_BRA_306</v>
      </c>
      <c r="B1150">
        <f>IF(I1150=I1149,B1149+1,1)</f>
        <v>306</v>
      </c>
      <c r="C1150" t="s">
        <v>1628</v>
      </c>
      <c r="D1150" t="s">
        <v>1628</v>
      </c>
      <c r="E1150">
        <v>-26.1</v>
      </c>
      <c r="F1150">
        <v>-49.79</v>
      </c>
      <c r="G1150" t="s">
        <v>1203</v>
      </c>
      <c r="H1150" t="str">
        <f>IFERROR(VLOOKUP(I1150,'country(26mar)'!C$2:D$251,2,FALSE),"")</f>
        <v>base.br</v>
      </c>
      <c r="I1150" t="s">
        <v>1204</v>
      </c>
      <c r="J1150" t="s">
        <v>1205</v>
      </c>
      <c r="K1150" t="s">
        <v>435</v>
      </c>
      <c r="L1150" t="str">
        <f>CONCATENATE(G1150," ",K1150)</f>
        <v>Brazil Paraná</v>
      </c>
      <c r="M1150" t="str">
        <f>IFERROR(VLOOKUP(L1150,'State(need_input)'!I$2:J$3992,2,FALSE),"")</f>
        <v>base.state_br_pr</v>
      </c>
      <c r="O1150">
        <v>65597</v>
      </c>
      <c r="P1150">
        <v>1076653242</v>
      </c>
    </row>
    <row r="1151" spans="1:16">
      <c r="A1151" s="5" t="str">
        <f>CONCATENATE("rdx_city_",J1151,"_",B1151)</f>
        <v>rdx_city_BRA_307</v>
      </c>
      <c r="B1151">
        <f>IF(I1151=I1150,B1150+1,1)</f>
        <v>307</v>
      </c>
      <c r="C1151" t="s">
        <v>1629</v>
      </c>
      <c r="D1151" t="s">
        <v>1629</v>
      </c>
      <c r="E1151">
        <v>-17.8196</v>
      </c>
      <c r="F1151">
        <v>-50.93</v>
      </c>
      <c r="G1151" t="s">
        <v>1203</v>
      </c>
      <c r="H1151" t="str">
        <f>IFERROR(VLOOKUP(I1151,'country(26mar)'!C$2:D$251,2,FALSE),"")</f>
        <v>base.br</v>
      </c>
      <c r="I1151" t="s">
        <v>1204</v>
      </c>
      <c r="J1151" t="s">
        <v>1205</v>
      </c>
      <c r="K1151" t="s">
        <v>1232</v>
      </c>
      <c r="L1151" t="str">
        <f>CONCATENATE(G1151," ",K1151)</f>
        <v>Brazil Goiás</v>
      </c>
      <c r="M1151" t="str">
        <f>IFERROR(VLOOKUP(L1151,'State(need_input)'!I$2:J$3992,2,FALSE),"")</f>
        <v>base.state_br_go</v>
      </c>
      <c r="O1151">
        <v>48318</v>
      </c>
      <c r="P1151">
        <v>1076844683</v>
      </c>
    </row>
    <row r="1152" spans="1:16">
      <c r="A1152" s="5" t="str">
        <f>CONCATENATE("rdx_city_",J1152,"_",B1152)</f>
        <v>rdx_city_BRA_308</v>
      </c>
      <c r="B1152">
        <f>IF(I1152=I1151,B1151+1,1)</f>
        <v>308</v>
      </c>
      <c r="C1152" t="s">
        <v>1630</v>
      </c>
      <c r="D1152" t="s">
        <v>1630</v>
      </c>
      <c r="E1152">
        <v>-11.7302</v>
      </c>
      <c r="F1152">
        <v>-61.7806</v>
      </c>
      <c r="G1152" t="s">
        <v>1203</v>
      </c>
      <c r="H1152" t="str">
        <f>IFERROR(VLOOKUP(I1152,'country(26mar)'!C$2:D$251,2,FALSE),"")</f>
        <v>base.br</v>
      </c>
      <c r="I1152" t="s">
        <v>1204</v>
      </c>
      <c r="J1152" t="s">
        <v>1205</v>
      </c>
      <c r="K1152" t="s">
        <v>1209</v>
      </c>
      <c r="L1152" t="str">
        <f>CONCATENATE(G1152," ",K1152)</f>
        <v>Brazil Rondônia</v>
      </c>
      <c r="M1152" t="str">
        <f>IFERROR(VLOOKUP(L1152,'State(need_input)'!I$2:J$3992,2,FALSE),"")</f>
        <v>base.state_br_ro</v>
      </c>
      <c r="O1152">
        <v>24516</v>
      </c>
      <c r="P1152">
        <v>1076556836</v>
      </c>
    </row>
    <row r="1153" spans="1:16">
      <c r="A1153" s="5" t="str">
        <f>CONCATENATE("rdx_city_",J1153,"_",B1153)</f>
        <v>rdx_city_BRA_309</v>
      </c>
      <c r="B1153">
        <f>IF(I1153=I1152,B1152+1,1)</f>
        <v>309</v>
      </c>
      <c r="C1153" t="s">
        <v>1631</v>
      </c>
      <c r="D1153" t="s">
        <v>1632</v>
      </c>
      <c r="E1153">
        <v>-16.4695</v>
      </c>
      <c r="F1153">
        <v>-54.64</v>
      </c>
      <c r="G1153" t="s">
        <v>1203</v>
      </c>
      <c r="H1153" t="str">
        <f>IFERROR(VLOOKUP(I1153,'country(26mar)'!C$2:D$251,2,FALSE),"")</f>
        <v>base.br</v>
      </c>
      <c r="I1153" t="s">
        <v>1204</v>
      </c>
      <c r="J1153" t="s">
        <v>1205</v>
      </c>
      <c r="K1153" t="s">
        <v>1222</v>
      </c>
      <c r="L1153" t="str">
        <f>CONCATENATE(G1153," ",K1153)</f>
        <v>Brazil Mato Grosso</v>
      </c>
      <c r="M1153" t="str">
        <f>IFERROR(VLOOKUP(L1153,'State(need_input)'!I$2:J$3992,2,FALSE),"")</f>
        <v>base.state_br_mt</v>
      </c>
      <c r="O1153">
        <v>152912</v>
      </c>
      <c r="P1153">
        <v>1076627175</v>
      </c>
    </row>
    <row r="1154" spans="1:16">
      <c r="A1154" s="5" t="str">
        <f>CONCATENATE("rdx_city_",J1154,"_",B1154)</f>
        <v>rdx_city_BRA_310</v>
      </c>
      <c r="B1154">
        <f>IF(I1154=I1153,B1153+1,1)</f>
        <v>310</v>
      </c>
      <c r="C1154" t="s">
        <v>1633</v>
      </c>
      <c r="D1154" t="s">
        <v>466</v>
      </c>
      <c r="E1154">
        <v>-2.94</v>
      </c>
      <c r="F1154">
        <v>-44.26</v>
      </c>
      <c r="G1154" t="s">
        <v>1203</v>
      </c>
      <c r="H1154" t="str">
        <f>IFERROR(VLOOKUP(I1154,'country(26mar)'!C$2:D$251,2,FALSE),"")</f>
        <v>base.br</v>
      </c>
      <c r="I1154" t="s">
        <v>1204</v>
      </c>
      <c r="J1154" t="s">
        <v>1205</v>
      </c>
      <c r="K1154" t="s">
        <v>1264</v>
      </c>
      <c r="L1154" t="str">
        <f>CONCATENATE(G1154," ",K1154)</f>
        <v>Brazil Maranhão</v>
      </c>
      <c r="M1154" t="str">
        <f>IFERROR(VLOOKUP(L1154,'State(need_input)'!I$2:J$3992,2,FALSE),"")</f>
        <v>base.state_br_ma</v>
      </c>
      <c r="O1154">
        <v>6798</v>
      </c>
      <c r="P1154">
        <v>1076804900</v>
      </c>
    </row>
    <row r="1155" spans="1:16">
      <c r="A1155" s="5" t="str">
        <f>CONCATENATE("rdx_city_",J1155,"_",B1155)</f>
        <v>rdx_city_BRA_311</v>
      </c>
      <c r="B1155">
        <f>IF(I1155=I1154,B1154+1,1)</f>
        <v>311</v>
      </c>
      <c r="C1155" t="s">
        <v>1634</v>
      </c>
      <c r="D1155" t="s">
        <v>1635</v>
      </c>
      <c r="E1155">
        <v>-30.25</v>
      </c>
      <c r="F1155">
        <v>-54.92</v>
      </c>
      <c r="G1155" t="s">
        <v>1203</v>
      </c>
      <c r="H1155" t="str">
        <f>IFERROR(VLOOKUP(I1155,'country(26mar)'!C$2:D$251,2,FALSE),"")</f>
        <v>base.br</v>
      </c>
      <c r="I1155" t="s">
        <v>1204</v>
      </c>
      <c r="J1155" t="s">
        <v>1205</v>
      </c>
      <c r="K1155" t="s">
        <v>1267</v>
      </c>
      <c r="L1155" t="str">
        <f>CONCATENATE(G1155," ",K1155)</f>
        <v>Brazil Rio Grande do Sul</v>
      </c>
      <c r="M1155" t="str">
        <f>IFERROR(VLOOKUP(L1155,'State(need_input)'!I$2:J$3992,2,FALSE),"")</f>
        <v>base.state_br_rs</v>
      </c>
      <c r="O1155">
        <v>36721</v>
      </c>
      <c r="P1155">
        <v>1076900712</v>
      </c>
    </row>
    <row r="1156" spans="1:16">
      <c r="A1156" s="5" t="str">
        <f>CONCATENATE("rdx_city_",J1156,"_",B1156)</f>
        <v>rdx_city_BRA_312</v>
      </c>
      <c r="B1156">
        <f>IF(I1156=I1155,B1155+1,1)</f>
        <v>312</v>
      </c>
      <c r="C1156" t="s">
        <v>1636</v>
      </c>
      <c r="D1156" t="s">
        <v>1636</v>
      </c>
      <c r="E1156">
        <v>-4.94</v>
      </c>
      <c r="F1156">
        <v>-37.98</v>
      </c>
      <c r="G1156" t="s">
        <v>1203</v>
      </c>
      <c r="H1156" t="str">
        <f>IFERROR(VLOOKUP(I1156,'country(26mar)'!C$2:D$251,2,FALSE),"")</f>
        <v>base.br</v>
      </c>
      <c r="I1156" t="s">
        <v>1204</v>
      </c>
      <c r="J1156" t="s">
        <v>1205</v>
      </c>
      <c r="K1156" t="s">
        <v>1212</v>
      </c>
      <c r="L1156" t="str">
        <f>CONCATENATE(G1156," ",K1156)</f>
        <v>Brazil Ceará</v>
      </c>
      <c r="M1156" t="str">
        <f>IFERROR(VLOOKUP(L1156,'State(need_input)'!I$2:J$3992,2,FALSE),"")</f>
        <v>base.state_br_ce</v>
      </c>
      <c r="O1156">
        <v>39465</v>
      </c>
      <c r="P1156">
        <v>1076843360</v>
      </c>
    </row>
    <row r="1157" spans="1:16">
      <c r="A1157" s="5" t="str">
        <f>CONCATENATE("rdx_city_",J1157,"_",B1157)</f>
        <v>rdx_city_BRA_313</v>
      </c>
      <c r="B1157">
        <f>IF(I1157=I1156,B1156+1,1)</f>
        <v>313</v>
      </c>
      <c r="C1157" t="s">
        <v>1637</v>
      </c>
      <c r="D1157" t="s">
        <v>1637</v>
      </c>
      <c r="E1157">
        <v>-8.0596</v>
      </c>
      <c r="F1157">
        <v>-39.13</v>
      </c>
      <c r="G1157" t="s">
        <v>1203</v>
      </c>
      <c r="H1157" t="str">
        <f>IFERROR(VLOOKUP(I1157,'country(26mar)'!C$2:D$251,2,FALSE),"")</f>
        <v>base.br</v>
      </c>
      <c r="I1157" t="s">
        <v>1204</v>
      </c>
      <c r="J1157" t="s">
        <v>1205</v>
      </c>
      <c r="K1157" t="s">
        <v>1257</v>
      </c>
      <c r="L1157" t="str">
        <f>CONCATENATE(G1157," ",K1157)</f>
        <v>Brazil Pernambuco</v>
      </c>
      <c r="M1157" t="str">
        <f>IFERROR(VLOOKUP(L1157,'State(need_input)'!I$2:J$3992,2,FALSE),"")</f>
        <v>base.state_br_pe</v>
      </c>
      <c r="O1157">
        <v>42152</v>
      </c>
      <c r="P1157">
        <v>1076679973</v>
      </c>
    </row>
    <row r="1158" spans="1:16">
      <c r="A1158" s="5" t="str">
        <f>CONCATENATE("rdx_city_",J1158,"_",B1158)</f>
        <v>rdx_city_BRA_314</v>
      </c>
      <c r="B1158">
        <f>IF(I1158=I1157,B1157+1,1)</f>
        <v>314</v>
      </c>
      <c r="C1158" t="s">
        <v>1638</v>
      </c>
      <c r="D1158" t="s">
        <v>1639</v>
      </c>
      <c r="E1158">
        <v>-0.6095</v>
      </c>
      <c r="F1158">
        <v>-47.34</v>
      </c>
      <c r="G1158" t="s">
        <v>1203</v>
      </c>
      <c r="H1158" t="str">
        <f>IFERROR(VLOOKUP(I1158,'country(26mar)'!C$2:D$251,2,FALSE),"")</f>
        <v>base.br</v>
      </c>
      <c r="I1158" t="s">
        <v>1204</v>
      </c>
      <c r="J1158" t="s">
        <v>1205</v>
      </c>
      <c r="K1158" t="s">
        <v>1206</v>
      </c>
      <c r="L1158" t="str">
        <f>CONCATENATE(G1158," ",K1158)</f>
        <v>Brazil Pará</v>
      </c>
      <c r="M1158" t="str">
        <f>IFERROR(VLOOKUP(L1158,'State(need_input)'!I$2:J$3992,2,FALSE),"")</f>
        <v>base.state_br_pa</v>
      </c>
      <c r="O1158">
        <v>40998</v>
      </c>
      <c r="P1158">
        <v>1076811443</v>
      </c>
    </row>
    <row r="1159" spans="1:16">
      <c r="A1159" s="5" t="str">
        <f>CONCATENATE("rdx_city_",J1159,"_",B1159)</f>
        <v>rdx_city_BRA_315</v>
      </c>
      <c r="B1159">
        <f>IF(I1159=I1158,B1158+1,1)</f>
        <v>315</v>
      </c>
      <c r="C1159" t="s">
        <v>1640</v>
      </c>
      <c r="D1159" t="s">
        <v>1640</v>
      </c>
      <c r="E1159">
        <v>-12.97</v>
      </c>
      <c r="F1159">
        <v>-38.48</v>
      </c>
      <c r="G1159" t="s">
        <v>1203</v>
      </c>
      <c r="H1159" t="str">
        <f>IFERROR(VLOOKUP(I1159,'country(26mar)'!C$2:D$251,2,FALSE),"")</f>
        <v>base.br</v>
      </c>
      <c r="I1159" t="s">
        <v>1204</v>
      </c>
      <c r="J1159" t="s">
        <v>1205</v>
      </c>
      <c r="K1159" t="s">
        <v>1217</v>
      </c>
      <c r="L1159" t="str">
        <f>CONCATENATE(G1159," ",K1159)</f>
        <v>Brazil Bahia</v>
      </c>
      <c r="M1159" t="str">
        <f>IFERROR(VLOOKUP(L1159,'State(need_input)'!I$2:J$3992,2,FALSE),"")</f>
        <v>base.state_br_ba</v>
      </c>
      <c r="N1159" t="s">
        <v>23</v>
      </c>
      <c r="O1159">
        <v>3484000</v>
      </c>
      <c r="P1159">
        <v>1076923789</v>
      </c>
    </row>
    <row r="1160" spans="1:16">
      <c r="A1160" s="5" t="str">
        <f>CONCATENATE("rdx_city_",J1160,"_",B1160)</f>
        <v>rdx_city_BRA_316</v>
      </c>
      <c r="B1160">
        <f>IF(I1160=I1159,B1159+1,1)</f>
        <v>316</v>
      </c>
      <c r="C1160" t="s">
        <v>324</v>
      </c>
      <c r="D1160" t="s">
        <v>324</v>
      </c>
      <c r="E1160">
        <v>-6.22</v>
      </c>
      <c r="F1160">
        <v>-36.03</v>
      </c>
      <c r="G1160" t="s">
        <v>1203</v>
      </c>
      <c r="H1160" t="str">
        <f>IFERROR(VLOOKUP(I1160,'country(26mar)'!C$2:D$251,2,FALSE),"")</f>
        <v>base.br</v>
      </c>
      <c r="I1160" t="s">
        <v>1204</v>
      </c>
      <c r="J1160" t="s">
        <v>1205</v>
      </c>
      <c r="K1160" t="s">
        <v>1215</v>
      </c>
      <c r="L1160" t="str">
        <f>CONCATENATE(G1160," ",K1160)</f>
        <v>Brazil Rio Grande do Norte</v>
      </c>
      <c r="M1160" t="str">
        <f>IFERROR(VLOOKUP(L1160,'State(need_input)'!I$2:J$3992,2,FALSE),"")</f>
        <v>base.state_br_rn</v>
      </c>
      <c r="O1160">
        <v>27775</v>
      </c>
      <c r="P1160">
        <v>1076706078</v>
      </c>
    </row>
    <row r="1161" spans="1:16">
      <c r="A1161" s="5" t="str">
        <f>CONCATENATE("rdx_city_",J1161,"_",B1161)</f>
        <v>rdx_city_BRA_317</v>
      </c>
      <c r="B1161">
        <f>IF(I1161=I1160,B1160+1,1)</f>
        <v>317</v>
      </c>
      <c r="C1161" t="s">
        <v>1641</v>
      </c>
      <c r="D1161" t="s">
        <v>1642</v>
      </c>
      <c r="E1161">
        <v>-16.28</v>
      </c>
      <c r="F1161">
        <v>-39.03</v>
      </c>
      <c r="G1161" t="s">
        <v>1203</v>
      </c>
      <c r="H1161" t="str">
        <f>IFERROR(VLOOKUP(I1161,'country(26mar)'!C$2:D$251,2,FALSE),"")</f>
        <v>base.br</v>
      </c>
      <c r="I1161" t="s">
        <v>1204</v>
      </c>
      <c r="J1161" t="s">
        <v>1205</v>
      </c>
      <c r="K1161" t="s">
        <v>1217</v>
      </c>
      <c r="L1161" t="str">
        <f>CONCATENATE(G1161," ",K1161)</f>
        <v>Brazil Bahia</v>
      </c>
      <c r="M1161" t="str">
        <f>IFERROR(VLOOKUP(L1161,'State(need_input)'!I$2:J$3992,2,FALSE),"")</f>
        <v>base.state_br_ba</v>
      </c>
      <c r="O1161">
        <v>19545</v>
      </c>
      <c r="P1161">
        <v>1076118882</v>
      </c>
    </row>
    <row r="1162" spans="1:16">
      <c r="A1162" s="5" t="str">
        <f>CONCATENATE("rdx_city_",J1162,"_",B1162)</f>
        <v>rdx_city_BRA_318</v>
      </c>
      <c r="B1162">
        <f>IF(I1162=I1161,B1161+1,1)</f>
        <v>318</v>
      </c>
      <c r="C1162" t="s">
        <v>1643</v>
      </c>
      <c r="D1162" t="s">
        <v>1643</v>
      </c>
      <c r="E1162">
        <v>-29.71</v>
      </c>
      <c r="F1162">
        <v>-52.44</v>
      </c>
      <c r="G1162" t="s">
        <v>1203</v>
      </c>
      <c r="H1162" t="str">
        <f>IFERROR(VLOOKUP(I1162,'country(26mar)'!C$2:D$251,2,FALSE),"")</f>
        <v>base.br</v>
      </c>
      <c r="I1162" t="s">
        <v>1204</v>
      </c>
      <c r="J1162" t="s">
        <v>1205</v>
      </c>
      <c r="K1162" t="s">
        <v>1267</v>
      </c>
      <c r="L1162" t="str">
        <f>CONCATENATE(G1162," ",K1162)</f>
        <v>Brazil Rio Grande do Sul</v>
      </c>
      <c r="M1162" t="str">
        <f>IFERROR(VLOOKUP(L1162,'State(need_input)'!I$2:J$3992,2,FALSE),"")</f>
        <v>base.state_br_rs</v>
      </c>
      <c r="O1162">
        <v>113625</v>
      </c>
      <c r="P1162">
        <v>1076862896</v>
      </c>
    </row>
    <row r="1163" spans="1:16">
      <c r="A1163" s="5" t="str">
        <f>CONCATENATE("rdx_city_",J1163,"_",B1163)</f>
        <v>rdx_city_BRA_319</v>
      </c>
      <c r="B1163">
        <f>IF(I1163=I1162,B1162+1,1)</f>
        <v>319</v>
      </c>
      <c r="C1163" t="s">
        <v>1644</v>
      </c>
      <c r="D1163" t="s">
        <v>1645</v>
      </c>
      <c r="E1163">
        <v>-3.66</v>
      </c>
      <c r="F1163">
        <v>-45.39</v>
      </c>
      <c r="G1163" t="s">
        <v>1203</v>
      </c>
      <c r="H1163" t="str">
        <f>IFERROR(VLOOKUP(I1163,'country(26mar)'!C$2:D$251,2,FALSE),"")</f>
        <v>base.br</v>
      </c>
      <c r="I1163" t="s">
        <v>1204</v>
      </c>
      <c r="J1163" t="s">
        <v>1205</v>
      </c>
      <c r="K1163" t="s">
        <v>1264</v>
      </c>
      <c r="L1163" t="str">
        <f>CONCATENATE(G1163," ",K1163)</f>
        <v>Brazil Maranhão</v>
      </c>
      <c r="M1163" t="str">
        <f>IFERROR(VLOOKUP(L1163,'State(need_input)'!I$2:J$3992,2,FALSE),"")</f>
        <v>base.state_br_ma</v>
      </c>
      <c r="O1163">
        <v>67424</v>
      </c>
      <c r="P1163">
        <v>1076053036</v>
      </c>
    </row>
    <row r="1164" spans="1:16">
      <c r="A1164" s="5" t="str">
        <f>CONCATENATE("rdx_city_",J1164,"_",B1164)</f>
        <v>rdx_city_BRA_320</v>
      </c>
      <c r="B1164">
        <f>IF(I1164=I1163,B1163+1,1)</f>
        <v>320</v>
      </c>
      <c r="C1164" t="s">
        <v>1646</v>
      </c>
      <c r="D1164" t="s">
        <v>1646</v>
      </c>
      <c r="E1164">
        <v>-29.6833</v>
      </c>
      <c r="F1164">
        <v>-53.8</v>
      </c>
      <c r="G1164" t="s">
        <v>1203</v>
      </c>
      <c r="H1164" t="str">
        <f>IFERROR(VLOOKUP(I1164,'country(26mar)'!C$2:D$251,2,FALSE),"")</f>
        <v>base.br</v>
      </c>
      <c r="I1164" t="s">
        <v>1204</v>
      </c>
      <c r="J1164" t="s">
        <v>1205</v>
      </c>
      <c r="K1164" t="s">
        <v>1267</v>
      </c>
      <c r="L1164" t="str">
        <f>CONCATENATE(G1164," ",K1164)</f>
        <v>Brazil Rio Grande do Sul</v>
      </c>
      <c r="M1164" t="str">
        <f>IFERROR(VLOOKUP(L1164,'State(need_input)'!I$2:J$3992,2,FALSE),"")</f>
        <v>base.state_br_rs</v>
      </c>
      <c r="O1164">
        <v>249219</v>
      </c>
      <c r="P1164">
        <v>1076178738</v>
      </c>
    </row>
    <row r="1165" spans="1:16">
      <c r="A1165" s="5" t="str">
        <f>CONCATENATE("rdx_city_",J1165,"_",B1165)</f>
        <v>rdx_city_BRA_321</v>
      </c>
      <c r="B1165">
        <f>IF(I1165=I1164,B1164+1,1)</f>
        <v>321</v>
      </c>
      <c r="C1165" t="s">
        <v>1647</v>
      </c>
      <c r="D1165" t="s">
        <v>1648</v>
      </c>
      <c r="E1165">
        <v>-13.39</v>
      </c>
      <c r="F1165">
        <v>-44.21</v>
      </c>
      <c r="G1165" t="s">
        <v>1203</v>
      </c>
      <c r="H1165" t="str">
        <f>IFERROR(VLOOKUP(I1165,'country(26mar)'!C$2:D$251,2,FALSE),"")</f>
        <v>base.br</v>
      </c>
      <c r="I1165" t="s">
        <v>1204</v>
      </c>
      <c r="J1165" t="s">
        <v>1205</v>
      </c>
      <c r="K1165" t="s">
        <v>1217</v>
      </c>
      <c r="L1165" t="str">
        <f>CONCATENATE(G1165," ",K1165)</f>
        <v>Brazil Bahia</v>
      </c>
      <c r="M1165" t="str">
        <f>IFERROR(VLOOKUP(L1165,'State(need_input)'!I$2:J$3992,2,FALSE),"")</f>
        <v>base.state_br_ba</v>
      </c>
      <c r="O1165">
        <v>23488</v>
      </c>
      <c r="P1165">
        <v>1076607443</v>
      </c>
    </row>
    <row r="1166" spans="1:16">
      <c r="A1166" s="5" t="str">
        <f>CONCATENATE("rdx_city_",J1166,"_",B1166)</f>
        <v>rdx_city_BRA_322</v>
      </c>
      <c r="B1166">
        <f>IF(I1166=I1165,B1165+1,1)</f>
        <v>322</v>
      </c>
      <c r="C1166" t="s">
        <v>481</v>
      </c>
      <c r="D1166" t="s">
        <v>481</v>
      </c>
      <c r="E1166">
        <v>-27.8695</v>
      </c>
      <c r="F1166">
        <v>-54.46</v>
      </c>
      <c r="G1166" t="s">
        <v>1203</v>
      </c>
      <c r="H1166" t="str">
        <f>IFERROR(VLOOKUP(I1166,'country(26mar)'!C$2:D$251,2,FALSE),"")</f>
        <v>base.br</v>
      </c>
      <c r="I1166" t="s">
        <v>1204</v>
      </c>
      <c r="J1166" t="s">
        <v>1205</v>
      </c>
      <c r="K1166" t="s">
        <v>1267</v>
      </c>
      <c r="L1166" t="str">
        <f>CONCATENATE(G1166," ",K1166)</f>
        <v>Brazil Rio Grande do Sul</v>
      </c>
      <c r="M1166" t="str">
        <f>IFERROR(VLOOKUP(L1166,'State(need_input)'!I$2:J$3992,2,FALSE),"")</f>
        <v>base.state_br_rs</v>
      </c>
      <c r="O1166">
        <v>59281</v>
      </c>
      <c r="P1166">
        <v>1076071027</v>
      </c>
    </row>
    <row r="1167" spans="1:16">
      <c r="A1167" s="5" t="str">
        <f>CONCATENATE("rdx_city_",J1167,"_",B1167)</f>
        <v>rdx_city_BRA_323</v>
      </c>
      <c r="B1167">
        <f>IF(I1167=I1166,B1166+1,1)</f>
        <v>323</v>
      </c>
      <c r="C1167" t="s">
        <v>1649</v>
      </c>
      <c r="D1167" t="s">
        <v>1650</v>
      </c>
      <c r="E1167">
        <v>-33.52</v>
      </c>
      <c r="F1167">
        <v>-53.37</v>
      </c>
      <c r="G1167" t="s">
        <v>1203</v>
      </c>
      <c r="H1167" t="str">
        <f>IFERROR(VLOOKUP(I1167,'country(26mar)'!C$2:D$251,2,FALSE),"")</f>
        <v>base.br</v>
      </c>
      <c r="I1167" t="s">
        <v>1204</v>
      </c>
      <c r="J1167" t="s">
        <v>1205</v>
      </c>
      <c r="K1167" t="s">
        <v>1267</v>
      </c>
      <c r="L1167" t="str">
        <f>CONCATENATE(G1167," ",K1167)</f>
        <v>Brazil Rio Grande do Sul</v>
      </c>
      <c r="M1167" t="str">
        <f>IFERROR(VLOOKUP(L1167,'State(need_input)'!I$2:J$3992,2,FALSE),"")</f>
        <v>base.state_br_rs</v>
      </c>
      <c r="O1167">
        <v>27775</v>
      </c>
      <c r="P1167">
        <v>1076114405</v>
      </c>
    </row>
    <row r="1168" spans="1:16">
      <c r="A1168" s="5" t="str">
        <f>CONCATENATE("rdx_city_",J1168,"_",B1168)</f>
        <v>rdx_city_BRA_324</v>
      </c>
      <c r="B1168">
        <f>IF(I1168=I1167,B1167+1,1)</f>
        <v>324</v>
      </c>
      <c r="C1168" t="s">
        <v>1651</v>
      </c>
      <c r="D1168" t="s">
        <v>1651</v>
      </c>
      <c r="E1168">
        <v>-30.88</v>
      </c>
      <c r="F1168">
        <v>-55.53</v>
      </c>
      <c r="G1168" t="s">
        <v>1203</v>
      </c>
      <c r="H1168" t="str">
        <f>IFERROR(VLOOKUP(I1168,'country(26mar)'!C$2:D$251,2,FALSE),"")</f>
        <v>base.br</v>
      </c>
      <c r="I1168" t="s">
        <v>1204</v>
      </c>
      <c r="J1168" t="s">
        <v>1205</v>
      </c>
      <c r="K1168" t="s">
        <v>1267</v>
      </c>
      <c r="L1168" t="str">
        <f>CONCATENATE(G1168," ",K1168)</f>
        <v>Brazil Rio Grande do Sul</v>
      </c>
      <c r="M1168" t="str">
        <f>IFERROR(VLOOKUP(L1168,'State(need_input)'!I$2:J$3992,2,FALSE),"")</f>
        <v>base.state_br_rs</v>
      </c>
      <c r="O1168">
        <v>89694</v>
      </c>
      <c r="P1168">
        <v>1076271841</v>
      </c>
    </row>
    <row r="1169" spans="1:16">
      <c r="A1169" s="5" t="str">
        <f>CONCATENATE("rdx_city_",J1169,"_",B1169)</f>
        <v>rdx_city_BRA_325</v>
      </c>
      <c r="B1169">
        <f>IF(I1169=I1168,B1168+1,1)</f>
        <v>325</v>
      </c>
      <c r="C1169" t="s">
        <v>1652</v>
      </c>
      <c r="D1169" t="s">
        <v>1653</v>
      </c>
      <c r="E1169">
        <v>-2.4333</v>
      </c>
      <c r="F1169">
        <v>-54.7</v>
      </c>
      <c r="G1169" t="s">
        <v>1203</v>
      </c>
      <c r="H1169" t="str">
        <f>IFERROR(VLOOKUP(I1169,'country(26mar)'!C$2:D$251,2,FALSE),"")</f>
        <v>base.br</v>
      </c>
      <c r="I1169" t="s">
        <v>1204</v>
      </c>
      <c r="J1169" t="s">
        <v>1205</v>
      </c>
      <c r="K1169" t="s">
        <v>1206</v>
      </c>
      <c r="L1169" t="str">
        <f>CONCATENATE(G1169," ",K1169)</f>
        <v>Brazil Pará</v>
      </c>
      <c r="M1169" t="str">
        <f>IFERROR(VLOOKUP(L1169,'State(need_input)'!I$2:J$3992,2,FALSE),"")</f>
        <v>base.state_br_pa</v>
      </c>
      <c r="O1169">
        <v>230428</v>
      </c>
      <c r="P1169">
        <v>1076256494</v>
      </c>
    </row>
    <row r="1170" spans="1:16">
      <c r="A1170" s="5" t="str">
        <f>CONCATENATE("rdx_city_",J1170,"_",B1170)</f>
        <v>rdx_city_BRA_326</v>
      </c>
      <c r="B1170">
        <f>IF(I1170=I1169,B1169+1,1)</f>
        <v>326</v>
      </c>
      <c r="C1170" t="s">
        <v>1654</v>
      </c>
      <c r="D1170" t="s">
        <v>1655</v>
      </c>
      <c r="E1170">
        <v>-23.6528</v>
      </c>
      <c r="F1170">
        <v>-46.5278</v>
      </c>
      <c r="G1170" t="s">
        <v>1203</v>
      </c>
      <c r="H1170" t="str">
        <f>IFERROR(VLOOKUP(I1170,'country(26mar)'!C$2:D$251,2,FALSE),"")</f>
        <v>base.br</v>
      </c>
      <c r="I1170" t="s">
        <v>1204</v>
      </c>
      <c r="J1170" t="s">
        <v>1205</v>
      </c>
      <c r="K1170" t="s">
        <v>1229</v>
      </c>
      <c r="L1170" t="str">
        <f>CONCATENATE(G1170," ",K1170)</f>
        <v>Brazil São Paulo</v>
      </c>
      <c r="M1170" t="str">
        <f>IFERROR(VLOOKUP(L1170,'State(need_input)'!I$2:J$3992,2,FALSE),"")</f>
        <v>base.state_br_sp</v>
      </c>
      <c r="O1170">
        <v>662373</v>
      </c>
      <c r="P1170">
        <v>1076625886</v>
      </c>
    </row>
    <row r="1171" spans="1:16">
      <c r="A1171" s="5" t="str">
        <f>CONCATENATE("rdx_city_",J1171,"_",B1171)</f>
        <v>rdx_city_BRA_327</v>
      </c>
      <c r="B1171">
        <f>IF(I1171=I1170,B1170+1,1)</f>
        <v>327</v>
      </c>
      <c r="C1171" t="s">
        <v>1656</v>
      </c>
      <c r="D1171" t="s">
        <v>1657</v>
      </c>
      <c r="E1171">
        <v>-28.3</v>
      </c>
      <c r="F1171">
        <v>-54.28</v>
      </c>
      <c r="G1171" t="s">
        <v>1203</v>
      </c>
      <c r="H1171" t="str">
        <f>IFERROR(VLOOKUP(I1171,'country(26mar)'!C$2:D$251,2,FALSE),"")</f>
        <v>base.br</v>
      </c>
      <c r="I1171" t="s">
        <v>1204</v>
      </c>
      <c r="J1171" t="s">
        <v>1205</v>
      </c>
      <c r="K1171" t="s">
        <v>1267</v>
      </c>
      <c r="L1171" t="str">
        <f>CONCATENATE(G1171," ",K1171)</f>
        <v>Brazil Rio Grande do Sul</v>
      </c>
      <c r="M1171" t="str">
        <f>IFERROR(VLOOKUP(L1171,'State(need_input)'!I$2:J$3992,2,FALSE),"")</f>
        <v>base.state_br_rs</v>
      </c>
      <c r="O1171">
        <v>65420</v>
      </c>
      <c r="P1171">
        <v>1076113692</v>
      </c>
    </row>
    <row r="1172" spans="1:16">
      <c r="A1172" s="5" t="str">
        <f>CONCATENATE("rdx_city_",J1172,"_",B1172)</f>
        <v>rdx_city_BRA_328</v>
      </c>
      <c r="B1172">
        <f>IF(I1172=I1171,B1171+1,1)</f>
        <v>328</v>
      </c>
      <c r="C1172" t="s">
        <v>1658</v>
      </c>
      <c r="D1172" t="s">
        <v>1658</v>
      </c>
      <c r="E1172">
        <v>-23.9537</v>
      </c>
      <c r="F1172">
        <v>-46.3329</v>
      </c>
      <c r="G1172" t="s">
        <v>1203</v>
      </c>
      <c r="H1172" t="str">
        <f>IFERROR(VLOOKUP(I1172,'country(26mar)'!C$2:D$251,2,FALSE),"")</f>
        <v>base.br</v>
      </c>
      <c r="I1172" t="s">
        <v>1204</v>
      </c>
      <c r="J1172" t="s">
        <v>1205</v>
      </c>
      <c r="K1172" t="s">
        <v>1229</v>
      </c>
      <c r="L1172" t="str">
        <f>CONCATENATE(G1172," ",K1172)</f>
        <v>Brazil São Paulo</v>
      </c>
      <c r="M1172" t="str">
        <f>IFERROR(VLOOKUP(L1172,'State(need_input)'!I$2:J$3992,2,FALSE),"")</f>
        <v>base.state_br_sp</v>
      </c>
      <c r="O1172">
        <v>1709000</v>
      </c>
      <c r="P1172">
        <v>1076033299</v>
      </c>
    </row>
    <row r="1173" spans="1:16">
      <c r="A1173" s="5" t="str">
        <f>CONCATENATE("rdx_city_",J1173,"_",B1173)</f>
        <v>rdx_city_BRA_329</v>
      </c>
      <c r="B1173">
        <f>IF(I1173=I1172,B1172+1,1)</f>
        <v>329</v>
      </c>
      <c r="C1173" t="s">
        <v>1659</v>
      </c>
      <c r="D1173" t="s">
        <v>1660</v>
      </c>
      <c r="E1173">
        <v>-28.6596</v>
      </c>
      <c r="F1173">
        <v>-56.01</v>
      </c>
      <c r="G1173" t="s">
        <v>1203</v>
      </c>
      <c r="H1173" t="str">
        <f>IFERROR(VLOOKUP(I1173,'country(26mar)'!C$2:D$251,2,FALSE),"")</f>
        <v>base.br</v>
      </c>
      <c r="I1173" t="s">
        <v>1204</v>
      </c>
      <c r="J1173" t="s">
        <v>1205</v>
      </c>
      <c r="K1173" t="s">
        <v>1267</v>
      </c>
      <c r="L1173" t="str">
        <f>CONCATENATE(G1173," ",K1173)</f>
        <v>Brazil Rio Grande do Sul</v>
      </c>
      <c r="M1173" t="str">
        <f>IFERROR(VLOOKUP(L1173,'State(need_input)'!I$2:J$3992,2,FALSE),"")</f>
        <v>base.state_br_rs</v>
      </c>
      <c r="O1173">
        <v>59613</v>
      </c>
      <c r="P1173">
        <v>1076315333</v>
      </c>
    </row>
    <row r="1174" spans="1:16">
      <c r="A1174" s="5" t="str">
        <f>CONCATENATE("rdx_city_",J1174,"_",B1174)</f>
        <v>rdx_city_BRA_330</v>
      </c>
      <c r="B1174">
        <f>IF(I1174=I1173,B1173+1,1)</f>
        <v>330</v>
      </c>
      <c r="C1174" t="s">
        <v>1661</v>
      </c>
      <c r="D1174" t="s">
        <v>1662</v>
      </c>
      <c r="E1174">
        <v>-0.1332</v>
      </c>
      <c r="F1174">
        <v>-67.0833</v>
      </c>
      <c r="G1174" t="s">
        <v>1203</v>
      </c>
      <c r="H1174" t="str">
        <f>IFERROR(VLOOKUP(I1174,'country(26mar)'!C$2:D$251,2,FALSE),"")</f>
        <v>base.br</v>
      </c>
      <c r="I1174" t="s">
        <v>1204</v>
      </c>
      <c r="J1174" t="s">
        <v>1205</v>
      </c>
      <c r="K1174" t="s">
        <v>1271</v>
      </c>
      <c r="L1174" t="str">
        <f>CONCATENATE(G1174," ",K1174)</f>
        <v>Brazil Amazonas</v>
      </c>
      <c r="M1174" t="str">
        <f>IFERROR(VLOOKUP(L1174,'State(need_input)'!I$2:J$3992,2,FALSE),"")</f>
        <v>base.state_br_am</v>
      </c>
      <c r="O1174">
        <v>15231</v>
      </c>
      <c r="P1174">
        <v>1076863074</v>
      </c>
    </row>
    <row r="1175" spans="1:16">
      <c r="A1175" s="5" t="str">
        <f>CONCATENATE("rdx_city_",J1175,"_",B1175)</f>
        <v>rdx_city_BRA_331</v>
      </c>
      <c r="B1175">
        <f>IF(I1175=I1174,B1174+1,1)</f>
        <v>331</v>
      </c>
      <c r="C1175" t="s">
        <v>1663</v>
      </c>
      <c r="D1175" t="s">
        <v>1664</v>
      </c>
      <c r="E1175">
        <v>-22.02</v>
      </c>
      <c r="F1175">
        <v>-47.89</v>
      </c>
      <c r="G1175" t="s">
        <v>1203</v>
      </c>
      <c r="H1175" t="str">
        <f>IFERROR(VLOOKUP(I1175,'country(26mar)'!C$2:D$251,2,FALSE),"")</f>
        <v>base.br</v>
      </c>
      <c r="I1175" t="s">
        <v>1204</v>
      </c>
      <c r="J1175" t="s">
        <v>1205</v>
      </c>
      <c r="K1175" t="s">
        <v>1229</v>
      </c>
      <c r="L1175" t="str">
        <f>CONCATENATE(G1175," ",K1175)</f>
        <v>Brazil São Paulo</v>
      </c>
      <c r="M1175" t="str">
        <f>IFERROR(VLOOKUP(L1175,'State(need_input)'!I$2:J$3992,2,FALSE),"")</f>
        <v>base.state_br_sp</v>
      </c>
      <c r="O1175">
        <v>205035</v>
      </c>
      <c r="P1175">
        <v>1076673445</v>
      </c>
    </row>
    <row r="1176" spans="1:16">
      <c r="A1176" s="5" t="str">
        <f>CONCATENATE("rdx_city_",J1176,"_",B1176)</f>
        <v>rdx_city_BRA_332</v>
      </c>
      <c r="B1176">
        <f>IF(I1176=I1175,B1175+1,1)</f>
        <v>332</v>
      </c>
      <c r="C1176" t="s">
        <v>1665</v>
      </c>
      <c r="D1176" t="s">
        <v>1666</v>
      </c>
      <c r="E1176">
        <v>-26.2396</v>
      </c>
      <c r="F1176">
        <v>-48.6</v>
      </c>
      <c r="G1176" t="s">
        <v>1203</v>
      </c>
      <c r="H1176" t="str">
        <f>IFERROR(VLOOKUP(I1176,'country(26mar)'!C$2:D$251,2,FALSE),"")</f>
        <v>base.br</v>
      </c>
      <c r="I1176" t="s">
        <v>1204</v>
      </c>
      <c r="J1176" t="s">
        <v>1205</v>
      </c>
      <c r="K1176" t="s">
        <v>1253</v>
      </c>
      <c r="L1176" t="str">
        <f>CONCATENATE(G1176," ",K1176)</f>
        <v>Brazil Santa Catarina</v>
      </c>
      <c r="M1176" t="str">
        <f>IFERROR(VLOOKUP(L1176,'State(need_input)'!I$2:J$3992,2,FALSE),"")</f>
        <v>base.state_br_sc</v>
      </c>
      <c r="O1176">
        <v>36224</v>
      </c>
      <c r="P1176">
        <v>1076452788</v>
      </c>
    </row>
    <row r="1177" spans="1:16">
      <c r="A1177" s="5" t="str">
        <f>CONCATENATE("rdx_city_",J1177,"_",B1177)</f>
        <v>rdx_city_BRA_333</v>
      </c>
      <c r="B1177">
        <f>IF(I1177=I1176,B1176+1,1)</f>
        <v>333</v>
      </c>
      <c r="C1177" t="s">
        <v>1667</v>
      </c>
      <c r="D1177" t="s">
        <v>1668</v>
      </c>
      <c r="E1177">
        <v>-30.32</v>
      </c>
      <c r="F1177">
        <v>-54.32</v>
      </c>
      <c r="G1177" t="s">
        <v>1203</v>
      </c>
      <c r="H1177" t="str">
        <f>IFERROR(VLOOKUP(I1177,'country(26mar)'!C$2:D$251,2,FALSE),"")</f>
        <v>base.br</v>
      </c>
      <c r="I1177" t="s">
        <v>1204</v>
      </c>
      <c r="J1177" t="s">
        <v>1205</v>
      </c>
      <c r="K1177" t="s">
        <v>1267</v>
      </c>
      <c r="L1177" t="str">
        <f>CONCATENATE(G1177," ",K1177)</f>
        <v>Brazil Rio Grande do Sul</v>
      </c>
      <c r="M1177" t="str">
        <f>IFERROR(VLOOKUP(L1177,'State(need_input)'!I$2:J$3992,2,FALSE),"")</f>
        <v>base.state_br_rs</v>
      </c>
      <c r="O1177">
        <v>55434</v>
      </c>
      <c r="P1177">
        <v>1076674208</v>
      </c>
    </row>
    <row r="1178" spans="1:16">
      <c r="A1178" s="5" t="str">
        <f>CONCATENATE("rdx_city_",J1178,"_",B1178)</f>
        <v>rdx_city_BRA_334</v>
      </c>
      <c r="B1178">
        <f>IF(I1178=I1177,B1177+1,1)</f>
        <v>334</v>
      </c>
      <c r="C1178" t="s">
        <v>1669</v>
      </c>
      <c r="D1178" t="s">
        <v>1670</v>
      </c>
      <c r="E1178">
        <v>-21.98</v>
      </c>
      <c r="F1178">
        <v>-46.79</v>
      </c>
      <c r="G1178" t="s">
        <v>1203</v>
      </c>
      <c r="H1178" t="str">
        <f>IFERROR(VLOOKUP(I1178,'country(26mar)'!C$2:D$251,2,FALSE),"")</f>
        <v>base.br</v>
      </c>
      <c r="I1178" t="s">
        <v>1204</v>
      </c>
      <c r="J1178" t="s">
        <v>1205</v>
      </c>
      <c r="K1178" t="s">
        <v>1229</v>
      </c>
      <c r="L1178" t="str">
        <f>CONCATENATE(G1178," ",K1178)</f>
        <v>Brazil São Paulo</v>
      </c>
      <c r="M1178" t="str">
        <f>IFERROR(VLOOKUP(L1178,'State(need_input)'!I$2:J$3992,2,FALSE),"")</f>
        <v>base.state_br_sp</v>
      </c>
      <c r="O1178">
        <v>76540</v>
      </c>
      <c r="P1178">
        <v>1076459561</v>
      </c>
    </row>
    <row r="1179" spans="1:16">
      <c r="A1179" s="5" t="str">
        <f>CONCATENATE("rdx_city_",J1179,"_",B1179)</f>
        <v>rdx_city_BRA_335</v>
      </c>
      <c r="B1179">
        <f>IF(I1179=I1178,B1178+1,1)</f>
        <v>335</v>
      </c>
      <c r="C1179" t="s">
        <v>1671</v>
      </c>
      <c r="D1179" t="s">
        <v>1672</v>
      </c>
      <c r="E1179">
        <v>-21.13</v>
      </c>
      <c r="F1179">
        <v>-44.25</v>
      </c>
      <c r="G1179" t="s">
        <v>1203</v>
      </c>
      <c r="H1179" t="str">
        <f>IFERROR(VLOOKUP(I1179,'country(26mar)'!C$2:D$251,2,FALSE),"")</f>
        <v>base.br</v>
      </c>
      <c r="I1179" t="s">
        <v>1204</v>
      </c>
      <c r="J1179" t="s">
        <v>1205</v>
      </c>
      <c r="K1179" t="s">
        <v>1220</v>
      </c>
      <c r="L1179" t="str">
        <f>CONCATENATE(G1179," ",K1179)</f>
        <v>Brazil Minas Gerais</v>
      </c>
      <c r="M1179" t="str">
        <f>IFERROR(VLOOKUP(L1179,'State(need_input)'!I$2:J$3992,2,FALSE),"")</f>
        <v>base.state_br_mg</v>
      </c>
      <c r="O1179">
        <v>78592</v>
      </c>
      <c r="P1179">
        <v>1076559413</v>
      </c>
    </row>
    <row r="1180" spans="1:16">
      <c r="A1180" s="5" t="str">
        <f>CONCATENATE("rdx_city_",J1180,"_",B1180)</f>
        <v>rdx_city_BRA_336</v>
      </c>
      <c r="B1180">
        <f>IF(I1180=I1179,B1179+1,1)</f>
        <v>336</v>
      </c>
      <c r="C1180" t="s">
        <v>1673</v>
      </c>
      <c r="D1180" t="s">
        <v>1674</v>
      </c>
      <c r="E1180">
        <v>-2.55</v>
      </c>
      <c r="F1180">
        <v>-44.07</v>
      </c>
      <c r="G1180" t="s">
        <v>1203</v>
      </c>
      <c r="H1180" t="str">
        <f>IFERROR(VLOOKUP(I1180,'country(26mar)'!C$2:D$251,2,FALSE),"")</f>
        <v>base.br</v>
      </c>
      <c r="I1180" t="s">
        <v>1204</v>
      </c>
      <c r="J1180" t="s">
        <v>1205</v>
      </c>
      <c r="K1180" t="s">
        <v>1264</v>
      </c>
      <c r="L1180" t="str">
        <f>CONCATENATE(G1180," ",K1180)</f>
        <v>Brazil Maranhão</v>
      </c>
      <c r="M1180" t="str">
        <f>IFERROR(VLOOKUP(L1180,'State(need_input)'!I$2:J$3992,2,FALSE),"")</f>
        <v>base.state_br_ma</v>
      </c>
      <c r="O1180">
        <v>55265</v>
      </c>
      <c r="P1180">
        <v>1076976057</v>
      </c>
    </row>
    <row r="1181" spans="1:16">
      <c r="A1181" s="5" t="str">
        <f>CONCATENATE("rdx_city_",J1181,"_",B1181)</f>
        <v>rdx_city_BRA_337</v>
      </c>
      <c r="B1181">
        <f>IF(I1181=I1180,B1180+1,1)</f>
        <v>337</v>
      </c>
      <c r="C1181" t="s">
        <v>1675</v>
      </c>
      <c r="D1181" t="s">
        <v>1676</v>
      </c>
      <c r="E1181">
        <v>-20.7996</v>
      </c>
      <c r="F1181">
        <v>-49.39</v>
      </c>
      <c r="G1181" t="s">
        <v>1203</v>
      </c>
      <c r="H1181" t="str">
        <f>IFERROR(VLOOKUP(I1181,'country(26mar)'!C$2:D$251,2,FALSE),"")</f>
        <v>base.br</v>
      </c>
      <c r="I1181" t="s">
        <v>1204</v>
      </c>
      <c r="J1181" t="s">
        <v>1205</v>
      </c>
      <c r="K1181" t="s">
        <v>1229</v>
      </c>
      <c r="L1181" t="str">
        <f>CONCATENATE(G1181," ",K1181)</f>
        <v>Brazil São Paulo</v>
      </c>
      <c r="M1181" t="str">
        <f>IFERROR(VLOOKUP(L1181,'State(need_input)'!I$2:J$3992,2,FALSE),"")</f>
        <v>base.state_br_sp</v>
      </c>
      <c r="O1181">
        <v>374699</v>
      </c>
      <c r="P1181">
        <v>1076760827</v>
      </c>
    </row>
    <row r="1182" spans="1:16">
      <c r="A1182" s="5" t="str">
        <f>CONCATENATE("rdx_city_",J1182,"_",B1182)</f>
        <v>rdx_city_BRA_338</v>
      </c>
      <c r="B1182">
        <f>IF(I1182=I1181,B1181+1,1)</f>
        <v>338</v>
      </c>
      <c r="C1182" t="s">
        <v>1677</v>
      </c>
      <c r="D1182" t="s">
        <v>1678</v>
      </c>
      <c r="E1182">
        <v>-23.2</v>
      </c>
      <c r="F1182">
        <v>-45.8799</v>
      </c>
      <c r="G1182" t="s">
        <v>1203</v>
      </c>
      <c r="H1182" t="str">
        <f>IFERROR(VLOOKUP(I1182,'country(26mar)'!C$2:D$251,2,FALSE),"")</f>
        <v>base.br</v>
      </c>
      <c r="I1182" t="s">
        <v>1204</v>
      </c>
      <c r="J1182" t="s">
        <v>1205</v>
      </c>
      <c r="K1182" t="s">
        <v>1229</v>
      </c>
      <c r="L1182" t="str">
        <f>CONCATENATE(G1182," ",K1182)</f>
        <v>Brazil São Paulo</v>
      </c>
      <c r="M1182" t="str">
        <f>IFERROR(VLOOKUP(L1182,'State(need_input)'!I$2:J$3992,2,FALSE),"")</f>
        <v>base.state_br_sp</v>
      </c>
      <c r="O1182">
        <v>753769</v>
      </c>
      <c r="P1182">
        <v>1076783887</v>
      </c>
    </row>
    <row r="1183" spans="1:16">
      <c r="A1183" s="5" t="str">
        <f>CONCATENATE("rdx_city_",J1183,"_",B1183)</f>
        <v>rdx_city_BRA_339</v>
      </c>
      <c r="B1183">
        <f>IF(I1183=I1182,B1182+1,1)</f>
        <v>339</v>
      </c>
      <c r="C1183" t="s">
        <v>1679</v>
      </c>
      <c r="D1183" t="s">
        <v>1680</v>
      </c>
      <c r="E1183">
        <v>-25.57</v>
      </c>
      <c r="F1183">
        <v>-49.18</v>
      </c>
      <c r="G1183" t="s">
        <v>1203</v>
      </c>
      <c r="H1183" t="str">
        <f>IFERROR(VLOOKUP(I1183,'country(26mar)'!C$2:D$251,2,FALSE),"")</f>
        <v>base.br</v>
      </c>
      <c r="I1183" t="s">
        <v>1204</v>
      </c>
      <c r="J1183" t="s">
        <v>1205</v>
      </c>
      <c r="K1183" t="s">
        <v>435</v>
      </c>
      <c r="L1183" t="str">
        <f>CONCATENATE(G1183," ",K1183)</f>
        <v>Brazil Paraná</v>
      </c>
      <c r="M1183" t="str">
        <f>IFERROR(VLOOKUP(L1183,'State(need_input)'!I$2:J$3992,2,FALSE),"")</f>
        <v>base.state_br_pr</v>
      </c>
      <c r="O1183">
        <v>665063</v>
      </c>
      <c r="P1183">
        <v>1076174955</v>
      </c>
    </row>
    <row r="1184" spans="1:16">
      <c r="A1184" s="5" t="str">
        <f>CONCATENATE("rdx_city_",J1184,"_",B1184)</f>
        <v>rdx_city_BRA_340</v>
      </c>
      <c r="B1184">
        <f>IF(I1184=I1183,B1183+1,1)</f>
        <v>340</v>
      </c>
      <c r="C1184" t="s">
        <v>1681</v>
      </c>
      <c r="D1184" t="s">
        <v>1682</v>
      </c>
      <c r="E1184">
        <v>-31.37</v>
      </c>
      <c r="F1184">
        <v>-51.98</v>
      </c>
      <c r="G1184" t="s">
        <v>1203</v>
      </c>
      <c r="H1184" t="str">
        <f>IFERROR(VLOOKUP(I1184,'country(26mar)'!C$2:D$251,2,FALSE),"")</f>
        <v>base.br</v>
      </c>
      <c r="I1184" t="s">
        <v>1204</v>
      </c>
      <c r="J1184" t="s">
        <v>1205</v>
      </c>
      <c r="K1184" t="s">
        <v>1267</v>
      </c>
      <c r="L1184" t="str">
        <f>CONCATENATE(G1184," ",K1184)</f>
        <v>Brazil Rio Grande do Sul</v>
      </c>
      <c r="M1184" t="str">
        <f>IFERROR(VLOOKUP(L1184,'State(need_input)'!I$2:J$3992,2,FALSE),"")</f>
        <v>base.state_br_rs</v>
      </c>
      <c r="O1184">
        <v>25340</v>
      </c>
      <c r="P1184">
        <v>1076758883</v>
      </c>
    </row>
    <row r="1185" spans="1:16">
      <c r="A1185" s="5" t="str">
        <f>CONCATENATE("rdx_city_",J1185,"_",B1185)</f>
        <v>rdx_city_BRA_341</v>
      </c>
      <c r="B1185">
        <f>IF(I1185=I1184,B1184+1,1)</f>
        <v>341</v>
      </c>
      <c r="C1185" t="s">
        <v>1683</v>
      </c>
      <c r="D1185" t="s">
        <v>1684</v>
      </c>
      <c r="E1185">
        <v>-2.516</v>
      </c>
      <c r="F1185">
        <v>-44.266</v>
      </c>
      <c r="G1185" t="s">
        <v>1203</v>
      </c>
      <c r="H1185" t="str">
        <f>IFERROR(VLOOKUP(I1185,'country(26mar)'!C$2:D$251,2,FALSE),"")</f>
        <v>base.br</v>
      </c>
      <c r="I1185" t="s">
        <v>1204</v>
      </c>
      <c r="J1185" t="s">
        <v>1205</v>
      </c>
      <c r="K1185" t="s">
        <v>1264</v>
      </c>
      <c r="L1185" t="str">
        <f>CONCATENATE(G1185," ",K1185)</f>
        <v>Brazil Maranhão</v>
      </c>
      <c r="M1185" t="str">
        <f>IFERROR(VLOOKUP(L1185,'State(need_input)'!I$2:J$3992,2,FALSE),"")</f>
        <v>base.state_br_ma</v>
      </c>
      <c r="N1185" t="s">
        <v>23</v>
      </c>
      <c r="O1185">
        <v>1038000</v>
      </c>
      <c r="P1185">
        <v>1076819308</v>
      </c>
    </row>
    <row r="1186" spans="1:16">
      <c r="A1186" s="5" t="str">
        <f>CONCATENATE("rdx_city_",J1186,"_",B1186)</f>
        <v>rdx_city_BRA_342</v>
      </c>
      <c r="B1186">
        <f>IF(I1186=I1185,B1185+1,1)</f>
        <v>342</v>
      </c>
      <c r="C1186" t="s">
        <v>1685</v>
      </c>
      <c r="D1186" t="s">
        <v>1686</v>
      </c>
      <c r="E1186">
        <v>-28.41</v>
      </c>
      <c r="F1186">
        <v>-54.96</v>
      </c>
      <c r="G1186" t="s">
        <v>1203</v>
      </c>
      <c r="H1186" t="str">
        <f>IFERROR(VLOOKUP(I1186,'country(26mar)'!C$2:D$251,2,FALSE),"")</f>
        <v>base.br</v>
      </c>
      <c r="I1186" t="s">
        <v>1204</v>
      </c>
      <c r="J1186" t="s">
        <v>1205</v>
      </c>
      <c r="K1186" t="s">
        <v>1267</v>
      </c>
      <c r="L1186" t="str">
        <f>CONCATENATE(G1186," ",K1186)</f>
        <v>Brazil Rio Grande do Sul</v>
      </c>
      <c r="M1186" t="str">
        <f>IFERROR(VLOOKUP(L1186,'State(need_input)'!I$2:J$3992,2,FALSE),"")</f>
        <v>base.state_br_rs</v>
      </c>
      <c r="O1186">
        <v>31798</v>
      </c>
      <c r="P1186">
        <v>1076320357</v>
      </c>
    </row>
    <row r="1187" spans="1:16">
      <c r="A1187" s="5" t="str">
        <f>CONCATENATE("rdx_city_",J1187,"_",B1187)</f>
        <v>rdx_city_BRA_343</v>
      </c>
      <c r="B1187">
        <f>IF(I1187=I1186,B1186+1,1)</f>
        <v>343</v>
      </c>
      <c r="C1187" t="s">
        <v>1687</v>
      </c>
      <c r="D1187" t="s">
        <v>1688</v>
      </c>
      <c r="E1187">
        <v>-18.7296</v>
      </c>
      <c r="F1187">
        <v>-39.86</v>
      </c>
      <c r="G1187" t="s">
        <v>1203</v>
      </c>
      <c r="H1187" t="str">
        <f>IFERROR(VLOOKUP(I1187,'country(26mar)'!C$2:D$251,2,FALSE),"")</f>
        <v>base.br</v>
      </c>
      <c r="I1187" t="s">
        <v>1204</v>
      </c>
      <c r="J1187" t="s">
        <v>1205</v>
      </c>
      <c r="K1187" t="s">
        <v>1317</v>
      </c>
      <c r="L1187" t="str">
        <f>CONCATENATE(G1187," ",K1187)</f>
        <v>Brazil Espírito Santo</v>
      </c>
      <c r="M1187" t="str">
        <f>IFERROR(VLOOKUP(L1187,'State(need_input)'!I$2:J$3992,2,FALSE),"")</f>
        <v>base.state_br_es</v>
      </c>
      <c r="O1187">
        <v>77117</v>
      </c>
      <c r="P1187">
        <v>1076829621</v>
      </c>
    </row>
    <row r="1188" spans="1:16">
      <c r="A1188" s="5" t="str">
        <f>CONCATENATE("rdx_city_",J1188,"_",B1188)</f>
        <v>rdx_city_BRA_344</v>
      </c>
      <c r="B1188">
        <f>IF(I1188=I1187,B1187+1,1)</f>
        <v>344</v>
      </c>
      <c r="C1188" t="s">
        <v>1229</v>
      </c>
      <c r="D1188" t="s">
        <v>1689</v>
      </c>
      <c r="E1188">
        <v>-23.5587</v>
      </c>
      <c r="F1188">
        <v>-46.625</v>
      </c>
      <c r="G1188" t="s">
        <v>1203</v>
      </c>
      <c r="H1188" t="str">
        <f>IFERROR(VLOOKUP(I1188,'country(26mar)'!C$2:D$251,2,FALSE),"")</f>
        <v>base.br</v>
      </c>
      <c r="I1188" t="s">
        <v>1204</v>
      </c>
      <c r="J1188" t="s">
        <v>1205</v>
      </c>
      <c r="K1188" t="s">
        <v>1229</v>
      </c>
      <c r="L1188" t="str">
        <f>CONCATENATE(G1188," ",K1188)</f>
        <v>Brazil São Paulo</v>
      </c>
      <c r="M1188" t="str">
        <f>IFERROR(VLOOKUP(L1188,'State(need_input)'!I$2:J$3992,2,FALSE),"")</f>
        <v>base.state_br_sp</v>
      </c>
      <c r="N1188" t="s">
        <v>23</v>
      </c>
      <c r="O1188">
        <v>18845000</v>
      </c>
      <c r="P1188">
        <v>1076532519</v>
      </c>
    </row>
    <row r="1189" spans="1:16">
      <c r="A1189" s="5" t="str">
        <f>CONCATENATE("rdx_city_",J1189,"_",B1189)</f>
        <v>rdx_city_BRA_345</v>
      </c>
      <c r="B1189">
        <f>IF(I1189=I1188,B1188+1,1)</f>
        <v>345</v>
      </c>
      <c r="C1189" t="s">
        <v>1690</v>
      </c>
      <c r="D1189" t="s">
        <v>1690</v>
      </c>
      <c r="E1189">
        <v>-9.07</v>
      </c>
      <c r="F1189">
        <v>-68.67</v>
      </c>
      <c r="G1189" t="s">
        <v>1203</v>
      </c>
      <c r="H1189" t="str">
        <f>IFERROR(VLOOKUP(I1189,'country(26mar)'!C$2:D$251,2,FALSE),"")</f>
        <v>base.br</v>
      </c>
      <c r="I1189" t="s">
        <v>1204</v>
      </c>
      <c r="J1189" t="s">
        <v>1205</v>
      </c>
      <c r="K1189" t="s">
        <v>1379</v>
      </c>
      <c r="L1189" t="str">
        <f>CONCATENATE(G1189," ",K1189)</f>
        <v>Brazil Acre</v>
      </c>
      <c r="M1189" t="str">
        <f>IFERROR(VLOOKUP(L1189,'State(need_input)'!I$2:J$3992,2,FALSE),"")</f>
        <v>base.state_br_ac</v>
      </c>
      <c r="O1189">
        <v>26192</v>
      </c>
      <c r="P1189">
        <v>1076899075</v>
      </c>
    </row>
    <row r="1190" spans="1:16">
      <c r="A1190" s="5" t="str">
        <f>CONCATENATE("rdx_city_",J1190,"_",B1190)</f>
        <v>rdx_city_BRA_346</v>
      </c>
      <c r="B1190">
        <f>IF(I1190=I1189,B1189+1,1)</f>
        <v>346</v>
      </c>
      <c r="C1190" t="s">
        <v>1691</v>
      </c>
      <c r="D1190" t="s">
        <v>1691</v>
      </c>
      <c r="E1190">
        <v>-10.4496</v>
      </c>
      <c r="F1190">
        <v>-40.19</v>
      </c>
      <c r="G1190" t="s">
        <v>1203</v>
      </c>
      <c r="H1190" t="str">
        <f>IFERROR(VLOOKUP(I1190,'country(26mar)'!C$2:D$251,2,FALSE),"")</f>
        <v>base.br</v>
      </c>
      <c r="I1190" t="s">
        <v>1204</v>
      </c>
      <c r="J1190" t="s">
        <v>1205</v>
      </c>
      <c r="K1190" t="s">
        <v>1217</v>
      </c>
      <c r="L1190" t="str">
        <f>CONCATENATE(G1190," ",K1190)</f>
        <v>Brazil Bahia</v>
      </c>
      <c r="M1190" t="str">
        <f>IFERROR(VLOOKUP(L1190,'State(need_input)'!I$2:J$3992,2,FALSE),"")</f>
        <v>base.state_br_ba</v>
      </c>
      <c r="O1190">
        <v>48471</v>
      </c>
      <c r="P1190">
        <v>1076513309</v>
      </c>
    </row>
    <row r="1191" spans="1:16">
      <c r="A1191" s="5" t="str">
        <f>CONCATENATE("rdx_city_",J1191,"_",B1191)</f>
        <v>rdx_city_BRA_347</v>
      </c>
      <c r="B1191">
        <f>IF(I1191=I1190,B1190+1,1)</f>
        <v>347</v>
      </c>
      <c r="C1191" t="s">
        <v>1692</v>
      </c>
      <c r="D1191" t="s">
        <v>1692</v>
      </c>
      <c r="E1191">
        <v>-11.6496</v>
      </c>
      <c r="F1191">
        <v>-39.01</v>
      </c>
      <c r="G1191" t="s">
        <v>1203</v>
      </c>
      <c r="H1191" t="str">
        <f>IFERROR(VLOOKUP(I1191,'country(26mar)'!C$2:D$251,2,FALSE),"")</f>
        <v>base.br</v>
      </c>
      <c r="I1191" t="s">
        <v>1204</v>
      </c>
      <c r="J1191" t="s">
        <v>1205</v>
      </c>
      <c r="K1191" t="s">
        <v>1217</v>
      </c>
      <c r="L1191" t="str">
        <f>CONCATENATE(G1191," ",K1191)</f>
        <v>Brazil Bahia</v>
      </c>
      <c r="M1191" t="str">
        <f>IFERROR(VLOOKUP(L1191,'State(need_input)'!I$2:J$3992,2,FALSE),"")</f>
        <v>base.state_br_ba</v>
      </c>
      <c r="O1191">
        <v>56829</v>
      </c>
      <c r="P1191">
        <v>1076832200</v>
      </c>
    </row>
    <row r="1192" spans="1:16">
      <c r="A1192" s="5" t="str">
        <f>CONCATENATE("rdx_city_",J1192,"_",B1192)</f>
        <v>rdx_city_BRA_348</v>
      </c>
      <c r="B1192">
        <f>IF(I1192=I1191,B1191+1,1)</f>
        <v>348</v>
      </c>
      <c r="C1192" t="s">
        <v>1693</v>
      </c>
      <c r="D1192" t="s">
        <v>1693</v>
      </c>
      <c r="E1192">
        <v>-19.4496</v>
      </c>
      <c r="F1192">
        <v>-44.25</v>
      </c>
      <c r="G1192" t="s">
        <v>1203</v>
      </c>
      <c r="H1192" t="str">
        <f>IFERROR(VLOOKUP(I1192,'country(26mar)'!C$2:D$251,2,FALSE),"")</f>
        <v>base.br</v>
      </c>
      <c r="I1192" t="s">
        <v>1204</v>
      </c>
      <c r="J1192" t="s">
        <v>1205</v>
      </c>
      <c r="K1192" t="s">
        <v>1220</v>
      </c>
      <c r="L1192" t="str">
        <f>CONCATENATE(G1192," ",K1192)</f>
        <v>Brazil Minas Gerais</v>
      </c>
      <c r="M1192" t="str">
        <f>IFERROR(VLOOKUP(L1192,'State(need_input)'!I$2:J$3992,2,FALSE),"")</f>
        <v>base.state_br_mg</v>
      </c>
      <c r="O1192">
        <v>201334</v>
      </c>
      <c r="P1192">
        <v>1076863850</v>
      </c>
    </row>
    <row r="1193" spans="1:16">
      <c r="A1193" s="5" t="str">
        <f>CONCATENATE("rdx_city_",J1193,"_",B1193)</f>
        <v>rdx_city_BRA_349</v>
      </c>
      <c r="B1193">
        <f>IF(I1193=I1192,B1192+1,1)</f>
        <v>349</v>
      </c>
      <c r="C1193" t="s">
        <v>1694</v>
      </c>
      <c r="D1193" t="s">
        <v>1694</v>
      </c>
      <c r="E1193">
        <v>-11.85</v>
      </c>
      <c r="F1193">
        <v>-55.46</v>
      </c>
      <c r="G1193" t="s">
        <v>1203</v>
      </c>
      <c r="H1193" t="str">
        <f>IFERROR(VLOOKUP(I1193,'country(26mar)'!C$2:D$251,2,FALSE),"")</f>
        <v>base.br</v>
      </c>
      <c r="I1193" t="s">
        <v>1204</v>
      </c>
      <c r="J1193" t="s">
        <v>1205</v>
      </c>
      <c r="K1193" t="s">
        <v>1222</v>
      </c>
      <c r="L1193" t="str">
        <f>CONCATENATE(G1193," ",K1193)</f>
        <v>Brazil Mato Grosso</v>
      </c>
      <c r="M1193" t="str">
        <f>IFERROR(VLOOKUP(L1193,'State(need_input)'!I$2:J$3992,2,FALSE),"")</f>
        <v>base.state_br_mt</v>
      </c>
      <c r="O1193">
        <v>8961</v>
      </c>
      <c r="P1193">
        <v>1076876295</v>
      </c>
    </row>
    <row r="1194" spans="1:16">
      <c r="A1194" s="5" t="str">
        <f>CONCATENATE("rdx_city_",J1194,"_",B1194)</f>
        <v>rdx_city_BRA_350</v>
      </c>
      <c r="B1194">
        <f>IF(I1194=I1193,B1193+1,1)</f>
        <v>350</v>
      </c>
      <c r="C1194" t="s">
        <v>1695</v>
      </c>
      <c r="D1194" t="s">
        <v>1695</v>
      </c>
      <c r="E1194">
        <v>-3.69</v>
      </c>
      <c r="F1194">
        <v>-40.35</v>
      </c>
      <c r="G1194" t="s">
        <v>1203</v>
      </c>
      <c r="H1194" t="str">
        <f>IFERROR(VLOOKUP(I1194,'country(26mar)'!C$2:D$251,2,FALSE),"")</f>
        <v>base.br</v>
      </c>
      <c r="I1194" t="s">
        <v>1204</v>
      </c>
      <c r="J1194" t="s">
        <v>1205</v>
      </c>
      <c r="K1194" t="s">
        <v>1212</v>
      </c>
      <c r="L1194" t="str">
        <f>CONCATENATE(G1194," ",K1194)</f>
        <v>Brazil Ceará</v>
      </c>
      <c r="M1194" t="str">
        <f>IFERROR(VLOOKUP(L1194,'State(need_input)'!I$2:J$3992,2,FALSE),"")</f>
        <v>base.state_br_ce</v>
      </c>
      <c r="O1194">
        <v>157996</v>
      </c>
      <c r="P1194">
        <v>1076577102</v>
      </c>
    </row>
    <row r="1195" spans="1:16">
      <c r="A1195" s="5" t="str">
        <f>CONCATENATE("rdx_city_",J1195,"_",B1195)</f>
        <v>rdx_city_BRA_351</v>
      </c>
      <c r="B1195">
        <f>IF(I1195=I1194,B1194+1,1)</f>
        <v>351</v>
      </c>
      <c r="C1195" t="s">
        <v>1696</v>
      </c>
      <c r="D1195" t="s">
        <v>1696</v>
      </c>
      <c r="E1195">
        <v>-23.49</v>
      </c>
      <c r="F1195">
        <v>-47.47</v>
      </c>
      <c r="G1195" t="s">
        <v>1203</v>
      </c>
      <c r="H1195" t="str">
        <f>IFERROR(VLOOKUP(I1195,'country(26mar)'!C$2:D$251,2,FALSE),"")</f>
        <v>base.br</v>
      </c>
      <c r="I1195" t="s">
        <v>1204</v>
      </c>
      <c r="J1195" t="s">
        <v>1205</v>
      </c>
      <c r="K1195" t="s">
        <v>1229</v>
      </c>
      <c r="L1195" t="str">
        <f>CONCATENATE(G1195," ",K1195)</f>
        <v>Brazil São Paulo</v>
      </c>
      <c r="M1195" t="str">
        <f>IFERROR(VLOOKUP(L1195,'State(need_input)'!I$2:J$3992,2,FALSE),"")</f>
        <v>base.state_br_sp</v>
      </c>
      <c r="O1195">
        <v>563281</v>
      </c>
      <c r="P1195">
        <v>1076758708</v>
      </c>
    </row>
    <row r="1196" spans="1:16">
      <c r="A1196" s="5" t="str">
        <f>CONCATENATE("rdx_city_",J1196,"_",B1196)</f>
        <v>rdx_city_BRA_352</v>
      </c>
      <c r="B1196">
        <f>IF(I1196=I1195,B1195+1,1)</f>
        <v>352</v>
      </c>
      <c r="C1196" t="s">
        <v>1697</v>
      </c>
      <c r="D1196" t="s">
        <v>1698</v>
      </c>
      <c r="E1196">
        <v>-23.35</v>
      </c>
      <c r="F1196">
        <v>-47.86</v>
      </c>
      <c r="G1196" t="s">
        <v>1203</v>
      </c>
      <c r="H1196" t="str">
        <f>IFERROR(VLOOKUP(I1196,'country(26mar)'!C$2:D$251,2,FALSE),"")</f>
        <v>base.br</v>
      </c>
      <c r="I1196" t="s">
        <v>1204</v>
      </c>
      <c r="J1196" t="s">
        <v>1205</v>
      </c>
      <c r="K1196" t="s">
        <v>1229</v>
      </c>
      <c r="L1196" t="str">
        <f>CONCATENATE(G1196," ",K1196)</f>
        <v>Brazil São Paulo</v>
      </c>
      <c r="M1196" t="str">
        <f>IFERROR(VLOOKUP(L1196,'State(need_input)'!I$2:J$3992,2,FALSE),"")</f>
        <v>base.state_br_sp</v>
      </c>
      <c r="O1196">
        <v>93580</v>
      </c>
      <c r="P1196">
        <v>1076587962</v>
      </c>
    </row>
    <row r="1197" spans="1:16">
      <c r="A1197" s="5" t="str">
        <f>CONCATENATE("rdx_city_",J1197,"_",B1197)</f>
        <v>rdx_city_BRA_353</v>
      </c>
      <c r="B1197">
        <f>IF(I1197=I1196,B1196+1,1)</f>
        <v>353</v>
      </c>
      <c r="C1197" t="s">
        <v>1699</v>
      </c>
      <c r="D1197" t="s">
        <v>1700</v>
      </c>
      <c r="E1197">
        <v>-5.9995</v>
      </c>
      <c r="F1197">
        <v>-40.31</v>
      </c>
      <c r="G1197" t="s">
        <v>1203</v>
      </c>
      <c r="H1197" t="str">
        <f>IFERROR(VLOOKUP(I1197,'country(26mar)'!C$2:D$251,2,FALSE),"")</f>
        <v>base.br</v>
      </c>
      <c r="I1197" t="s">
        <v>1204</v>
      </c>
      <c r="J1197" t="s">
        <v>1205</v>
      </c>
      <c r="K1197" t="s">
        <v>1212</v>
      </c>
      <c r="L1197" t="str">
        <f>CONCATENATE(G1197," ",K1197)</f>
        <v>Brazil Ceará</v>
      </c>
      <c r="M1197" t="str">
        <f>IFERROR(VLOOKUP(L1197,'State(need_input)'!I$2:J$3992,2,FALSE),"")</f>
        <v>base.state_br_ce</v>
      </c>
      <c r="O1197">
        <v>29188</v>
      </c>
      <c r="P1197">
        <v>1076825475</v>
      </c>
    </row>
    <row r="1198" spans="1:16">
      <c r="A1198" s="5" t="str">
        <f>CONCATENATE("rdx_city_",J1198,"_",B1198)</f>
        <v>rdx_city_BRA_354</v>
      </c>
      <c r="B1198">
        <f>IF(I1198=I1197,B1197+1,1)</f>
        <v>354</v>
      </c>
      <c r="C1198" t="s">
        <v>1701</v>
      </c>
      <c r="D1198" t="s">
        <v>1702</v>
      </c>
      <c r="E1198">
        <v>-23.0195</v>
      </c>
      <c r="F1198">
        <v>-45.56</v>
      </c>
      <c r="G1198" t="s">
        <v>1203</v>
      </c>
      <c r="H1198" t="str">
        <f>IFERROR(VLOOKUP(I1198,'country(26mar)'!C$2:D$251,2,FALSE),"")</f>
        <v>base.br</v>
      </c>
      <c r="I1198" t="s">
        <v>1204</v>
      </c>
      <c r="J1198" t="s">
        <v>1205</v>
      </c>
      <c r="K1198" t="s">
        <v>1229</v>
      </c>
      <c r="L1198" t="str">
        <f>CONCATENATE(G1198," ",K1198)</f>
        <v>Brazil São Paulo</v>
      </c>
      <c r="M1198" t="str">
        <f>IFERROR(VLOOKUP(L1198,'State(need_input)'!I$2:J$3992,2,FALSE),"")</f>
        <v>base.state_br_sp</v>
      </c>
      <c r="O1198">
        <v>403560</v>
      </c>
      <c r="P1198">
        <v>1076146252</v>
      </c>
    </row>
    <row r="1199" spans="1:16">
      <c r="A1199" s="5" t="str">
        <f>CONCATENATE("rdx_city_",J1199,"_",B1199)</f>
        <v>rdx_city_BRA_355</v>
      </c>
      <c r="B1199">
        <f>IF(I1199=I1198,B1198+1,1)</f>
        <v>355</v>
      </c>
      <c r="C1199" t="s">
        <v>1703</v>
      </c>
      <c r="D1199" t="s">
        <v>1704</v>
      </c>
      <c r="E1199">
        <v>-3.36</v>
      </c>
      <c r="F1199">
        <v>-64.7</v>
      </c>
      <c r="G1199" t="s">
        <v>1203</v>
      </c>
      <c r="H1199" t="str">
        <f>IFERROR(VLOOKUP(I1199,'country(26mar)'!C$2:D$251,2,FALSE),"")</f>
        <v>base.br</v>
      </c>
      <c r="I1199" t="s">
        <v>1204</v>
      </c>
      <c r="J1199" t="s">
        <v>1205</v>
      </c>
      <c r="K1199" t="s">
        <v>1271</v>
      </c>
      <c r="L1199" t="str">
        <f>CONCATENATE(G1199," ",K1199)</f>
        <v>Brazil Amazonas</v>
      </c>
      <c r="M1199" t="str">
        <f>IFERROR(VLOOKUP(L1199,'State(need_input)'!I$2:J$3992,2,FALSE),"")</f>
        <v>base.state_br_am</v>
      </c>
      <c r="O1199">
        <v>51437</v>
      </c>
      <c r="P1199">
        <v>1076049089</v>
      </c>
    </row>
    <row r="1200" spans="1:16">
      <c r="A1200" s="5" t="str">
        <f>CONCATENATE("rdx_city_",J1200,"_",B1200)</f>
        <v>rdx_city_BRA_356</v>
      </c>
      <c r="B1200">
        <f>IF(I1200=I1199,B1199+1,1)</f>
        <v>356</v>
      </c>
      <c r="C1200" t="s">
        <v>1705</v>
      </c>
      <c r="D1200" t="s">
        <v>1706</v>
      </c>
      <c r="E1200">
        <v>-24.33</v>
      </c>
      <c r="F1200">
        <v>-50.62</v>
      </c>
      <c r="G1200" t="s">
        <v>1203</v>
      </c>
      <c r="H1200" t="str">
        <f>IFERROR(VLOOKUP(I1200,'country(26mar)'!C$2:D$251,2,FALSE),"")</f>
        <v>base.br</v>
      </c>
      <c r="I1200" t="s">
        <v>1204</v>
      </c>
      <c r="J1200" t="s">
        <v>1205</v>
      </c>
      <c r="K1200" t="s">
        <v>435</v>
      </c>
      <c r="L1200" t="str">
        <f>CONCATENATE(G1200," ",K1200)</f>
        <v>Brazil Paraná</v>
      </c>
      <c r="M1200" t="str">
        <f>IFERROR(VLOOKUP(L1200,'State(need_input)'!I$2:J$3992,2,FALSE),"")</f>
        <v>base.state_br_pr</v>
      </c>
      <c r="O1200">
        <v>58880</v>
      </c>
      <c r="P1200">
        <v>1076867165</v>
      </c>
    </row>
    <row r="1201" spans="1:16">
      <c r="A1201" s="5" t="str">
        <f>CONCATENATE("rdx_city_",J1201,"_",B1201)</f>
        <v>rdx_city_BRA_357</v>
      </c>
      <c r="B1201">
        <f>IF(I1201=I1200,B1200+1,1)</f>
        <v>357</v>
      </c>
      <c r="C1201" t="s">
        <v>1707</v>
      </c>
      <c r="D1201" t="s">
        <v>1708</v>
      </c>
      <c r="E1201">
        <v>-17.87</v>
      </c>
      <c r="F1201">
        <v>-41.5</v>
      </c>
      <c r="G1201" t="s">
        <v>1203</v>
      </c>
      <c r="H1201" t="str">
        <f>IFERROR(VLOOKUP(I1201,'country(26mar)'!C$2:D$251,2,FALSE),"")</f>
        <v>base.br</v>
      </c>
      <c r="I1201" t="s">
        <v>1204</v>
      </c>
      <c r="J1201" t="s">
        <v>1205</v>
      </c>
      <c r="K1201" t="s">
        <v>1220</v>
      </c>
      <c r="L1201" t="str">
        <f>CONCATENATE(G1201," ",K1201)</f>
        <v>Brazil Minas Gerais</v>
      </c>
      <c r="M1201" t="str">
        <f>IFERROR(VLOOKUP(L1201,'State(need_input)'!I$2:J$3992,2,FALSE),"")</f>
        <v>base.state_br_mg</v>
      </c>
      <c r="O1201">
        <v>101170</v>
      </c>
      <c r="P1201">
        <v>1076465745</v>
      </c>
    </row>
    <row r="1202" spans="1:16">
      <c r="A1202" s="5" t="str">
        <f>CONCATENATE("rdx_city_",J1202,"_",B1202)</f>
        <v>rdx_city_BRA_358</v>
      </c>
      <c r="B1202">
        <f>IF(I1202=I1201,B1201+1,1)</f>
        <v>358</v>
      </c>
      <c r="C1202" t="s">
        <v>1709</v>
      </c>
      <c r="D1202" t="s">
        <v>1709</v>
      </c>
      <c r="E1202">
        <v>-5.095</v>
      </c>
      <c r="F1202">
        <v>-42.78</v>
      </c>
      <c r="G1202" t="s">
        <v>1203</v>
      </c>
      <c r="H1202" t="str">
        <f>IFERROR(VLOOKUP(I1202,'country(26mar)'!C$2:D$251,2,FALSE),"")</f>
        <v>base.br</v>
      </c>
      <c r="I1202" t="s">
        <v>1204</v>
      </c>
      <c r="J1202" t="s">
        <v>1205</v>
      </c>
      <c r="K1202" t="s">
        <v>1279</v>
      </c>
      <c r="L1202" t="str">
        <f>CONCATENATE(G1202," ",K1202)</f>
        <v>Brazil Piauí</v>
      </c>
      <c r="M1202" t="str">
        <f>IFERROR(VLOOKUP(L1202,'State(need_input)'!I$2:J$3992,2,FALSE),"")</f>
        <v>base.state_br_pi</v>
      </c>
      <c r="N1202" t="s">
        <v>23</v>
      </c>
      <c r="O1202">
        <v>907000</v>
      </c>
      <c r="P1202">
        <v>1076727667</v>
      </c>
    </row>
    <row r="1203" spans="1:16">
      <c r="A1203" s="5" t="str">
        <f>CONCATENATE("rdx_city_",J1203,"_",B1203)</f>
        <v>rdx_city_BRA_359</v>
      </c>
      <c r="B1203">
        <f>IF(I1203=I1202,B1202+1,1)</f>
        <v>359</v>
      </c>
      <c r="C1203" t="s">
        <v>1710</v>
      </c>
      <c r="D1203" t="s">
        <v>1711</v>
      </c>
      <c r="E1203">
        <v>-7.4996</v>
      </c>
      <c r="F1203">
        <v>-35.32</v>
      </c>
      <c r="G1203" t="s">
        <v>1203</v>
      </c>
      <c r="H1203" t="str">
        <f>IFERROR(VLOOKUP(I1203,'country(26mar)'!C$2:D$251,2,FALSE),"")</f>
        <v>base.br</v>
      </c>
      <c r="I1203" t="s">
        <v>1204</v>
      </c>
      <c r="J1203" t="s">
        <v>1205</v>
      </c>
      <c r="K1203" t="s">
        <v>1257</v>
      </c>
      <c r="L1203" t="str">
        <f>CONCATENATE(G1203," ",K1203)</f>
        <v>Brazil Pernambuco</v>
      </c>
      <c r="M1203" t="str">
        <f>IFERROR(VLOOKUP(L1203,'State(need_input)'!I$2:J$3992,2,FALSE),"")</f>
        <v>base.state_br_pe</v>
      </c>
      <c r="O1203">
        <v>57534</v>
      </c>
      <c r="P1203">
        <v>1076430214</v>
      </c>
    </row>
    <row r="1204" spans="1:16">
      <c r="A1204" s="5" t="str">
        <f>CONCATENATE("rdx_city_",J1204,"_",B1204)</f>
        <v>rdx_city_BRA_360</v>
      </c>
      <c r="B1204">
        <f>IF(I1204=I1203,B1203+1,1)</f>
        <v>360</v>
      </c>
      <c r="C1204" t="s">
        <v>1712</v>
      </c>
      <c r="D1204" t="s">
        <v>1712</v>
      </c>
      <c r="E1204">
        <v>-5.115</v>
      </c>
      <c r="F1204">
        <v>-42.845</v>
      </c>
      <c r="G1204" t="s">
        <v>1203</v>
      </c>
      <c r="H1204" t="str">
        <f>IFERROR(VLOOKUP(I1204,'country(26mar)'!C$2:D$251,2,FALSE),"")</f>
        <v>base.br</v>
      </c>
      <c r="I1204" t="s">
        <v>1204</v>
      </c>
      <c r="J1204" t="s">
        <v>1205</v>
      </c>
      <c r="K1204" t="s">
        <v>1264</v>
      </c>
      <c r="L1204" t="str">
        <f>CONCATENATE(G1204," ",K1204)</f>
        <v>Brazil Maranhão</v>
      </c>
      <c r="M1204" t="str">
        <f>IFERROR(VLOOKUP(L1204,'State(need_input)'!I$2:J$3992,2,FALSE),"")</f>
        <v>base.state_br_ma</v>
      </c>
      <c r="O1204">
        <v>203157</v>
      </c>
      <c r="P1204">
        <v>1076758286</v>
      </c>
    </row>
    <row r="1205" spans="1:16">
      <c r="A1205" s="5" t="str">
        <f>CONCATENATE("rdx_city_",J1205,"_",B1205)</f>
        <v>rdx_city_BRA_361</v>
      </c>
      <c r="B1205">
        <f>IF(I1205=I1204,B1204+1,1)</f>
        <v>361</v>
      </c>
      <c r="C1205" t="s">
        <v>1713</v>
      </c>
      <c r="D1205" t="s">
        <v>1714</v>
      </c>
      <c r="E1205">
        <v>-6.3196</v>
      </c>
      <c r="F1205">
        <v>-47.42</v>
      </c>
      <c r="G1205" t="s">
        <v>1203</v>
      </c>
      <c r="H1205" t="str">
        <f>IFERROR(VLOOKUP(I1205,'country(26mar)'!C$2:D$251,2,FALSE),"")</f>
        <v>base.br</v>
      </c>
      <c r="I1205" t="s">
        <v>1204</v>
      </c>
      <c r="J1205" t="s">
        <v>1205</v>
      </c>
      <c r="K1205" t="s">
        <v>1225</v>
      </c>
      <c r="L1205" t="str">
        <f>CONCATENATE(G1205," ",K1205)</f>
        <v>Brazil Tocantins</v>
      </c>
      <c r="M1205" t="str">
        <f>IFERROR(VLOOKUP(L1205,'State(need_input)'!I$2:J$3992,2,FALSE),"")</f>
        <v>base.state_br_to</v>
      </c>
      <c r="O1205">
        <v>8750</v>
      </c>
      <c r="P1205">
        <v>1076917053</v>
      </c>
    </row>
    <row r="1206" spans="1:16">
      <c r="A1206" s="5" t="str">
        <f>CONCATENATE("rdx_city_",J1206,"_",B1206)</f>
        <v>rdx_city_BRA_362</v>
      </c>
      <c r="B1206">
        <f>IF(I1206=I1205,B1205+1,1)</f>
        <v>362</v>
      </c>
      <c r="C1206" t="s">
        <v>1715</v>
      </c>
      <c r="D1206" t="s">
        <v>1715</v>
      </c>
      <c r="E1206">
        <v>-2.8727</v>
      </c>
      <c r="F1206">
        <v>-67.8019</v>
      </c>
      <c r="G1206" t="s">
        <v>1203</v>
      </c>
      <c r="H1206" t="str">
        <f>IFERROR(VLOOKUP(I1206,'country(26mar)'!C$2:D$251,2,FALSE),"")</f>
        <v>base.br</v>
      </c>
      <c r="I1206" t="s">
        <v>1204</v>
      </c>
      <c r="J1206" t="s">
        <v>1205</v>
      </c>
      <c r="K1206" t="s">
        <v>1271</v>
      </c>
      <c r="L1206" t="str">
        <f>CONCATENATE(G1206," ",K1206)</f>
        <v>Brazil Amazonas</v>
      </c>
      <c r="M1206" t="str">
        <f>IFERROR(VLOOKUP(L1206,'State(need_input)'!I$2:J$3992,2,FALSE),"")</f>
        <v>base.state_br_am</v>
      </c>
      <c r="O1206">
        <v>4561</v>
      </c>
      <c r="P1206">
        <v>1076820908</v>
      </c>
    </row>
    <row r="1207" spans="1:16">
      <c r="A1207" s="5" t="str">
        <f>CONCATENATE("rdx_city_",J1207,"_",B1207)</f>
        <v>rdx_city_BRA_363</v>
      </c>
      <c r="B1207">
        <f>IF(I1207=I1206,B1206+1,1)</f>
        <v>363</v>
      </c>
      <c r="C1207" t="s">
        <v>1716</v>
      </c>
      <c r="D1207" t="s">
        <v>1717</v>
      </c>
      <c r="E1207">
        <v>-20.79</v>
      </c>
      <c r="F1207">
        <v>-51.72</v>
      </c>
      <c r="G1207" t="s">
        <v>1203</v>
      </c>
      <c r="H1207" t="str">
        <f>IFERROR(VLOOKUP(I1207,'country(26mar)'!C$2:D$251,2,FALSE),"")</f>
        <v>base.br</v>
      </c>
      <c r="I1207" t="s">
        <v>1204</v>
      </c>
      <c r="J1207" t="s">
        <v>1205</v>
      </c>
      <c r="K1207" t="s">
        <v>1237</v>
      </c>
      <c r="L1207" t="str">
        <f>CONCATENATE(G1207," ",K1207)</f>
        <v>Brazil Mato Grosso do Sul</v>
      </c>
      <c r="M1207" t="str">
        <f>IFERROR(VLOOKUP(L1207,'State(need_input)'!I$2:J$3992,2,FALSE),"")</f>
        <v>base.state_br_ms</v>
      </c>
      <c r="O1207">
        <v>78712</v>
      </c>
      <c r="P1207">
        <v>1076281782</v>
      </c>
    </row>
    <row r="1208" spans="1:16">
      <c r="A1208" s="5" t="str">
        <f>CONCATENATE("rdx_city_",J1208,"_",B1208)</f>
        <v>rdx_city_BRA_364</v>
      </c>
      <c r="B1208">
        <f>IF(I1208=I1207,B1207+1,1)</f>
        <v>364</v>
      </c>
      <c r="C1208" t="s">
        <v>1718</v>
      </c>
      <c r="D1208" t="s">
        <v>1718</v>
      </c>
      <c r="E1208">
        <v>-16.65</v>
      </c>
      <c r="F1208">
        <v>-49.5</v>
      </c>
      <c r="G1208" t="s">
        <v>1203</v>
      </c>
      <c r="H1208" t="str">
        <f>IFERROR(VLOOKUP(I1208,'country(26mar)'!C$2:D$251,2,FALSE),"")</f>
        <v>base.br</v>
      </c>
      <c r="I1208" t="s">
        <v>1204</v>
      </c>
      <c r="J1208" t="s">
        <v>1205</v>
      </c>
      <c r="K1208" t="s">
        <v>1232</v>
      </c>
      <c r="L1208" t="str">
        <f>CONCATENATE(G1208," ",K1208)</f>
        <v>Brazil Goiás</v>
      </c>
      <c r="M1208" t="str">
        <f>IFERROR(VLOOKUP(L1208,'State(need_input)'!I$2:J$3992,2,FALSE),"")</f>
        <v>base.state_br_go</v>
      </c>
      <c r="O1208">
        <v>97521</v>
      </c>
      <c r="P1208">
        <v>1076815881</v>
      </c>
    </row>
    <row r="1209" spans="1:16">
      <c r="A1209" s="5" t="str">
        <f>CONCATENATE("rdx_city_",J1209,"_",B1209)</f>
        <v>rdx_city_BRA_365</v>
      </c>
      <c r="B1209">
        <f>IF(I1209=I1208,B1208+1,1)</f>
        <v>365</v>
      </c>
      <c r="C1209" t="s">
        <v>1719</v>
      </c>
      <c r="D1209" t="s">
        <v>1720</v>
      </c>
      <c r="E1209">
        <v>-28.48</v>
      </c>
      <c r="F1209">
        <v>-49.02</v>
      </c>
      <c r="G1209" t="s">
        <v>1203</v>
      </c>
      <c r="H1209" t="str">
        <f>IFERROR(VLOOKUP(I1209,'country(26mar)'!C$2:D$251,2,FALSE),"")</f>
        <v>base.br</v>
      </c>
      <c r="I1209" t="s">
        <v>1204</v>
      </c>
      <c r="J1209" t="s">
        <v>1205</v>
      </c>
      <c r="K1209" t="s">
        <v>1253</v>
      </c>
      <c r="L1209" t="str">
        <f>CONCATENATE(G1209," ",K1209)</f>
        <v>Brazil Santa Catarina</v>
      </c>
      <c r="M1209" t="str">
        <f>IFERROR(VLOOKUP(L1209,'State(need_input)'!I$2:J$3992,2,FALSE),"")</f>
        <v>base.state_br_sc</v>
      </c>
      <c r="O1209">
        <v>92275</v>
      </c>
      <c r="P1209">
        <v>1076663243</v>
      </c>
    </row>
    <row r="1210" spans="1:16">
      <c r="A1210" s="5" t="str">
        <f>CONCATENATE("rdx_city_",J1210,"_",B1210)</f>
        <v>rdx_city_BRA_366</v>
      </c>
      <c r="B1210">
        <f>IF(I1210=I1209,B1209+1,1)</f>
        <v>366</v>
      </c>
      <c r="C1210" t="s">
        <v>1721</v>
      </c>
      <c r="D1210" t="s">
        <v>1721</v>
      </c>
      <c r="E1210">
        <v>-10.9696</v>
      </c>
      <c r="F1210">
        <v>-38.79</v>
      </c>
      <c r="G1210" t="s">
        <v>1203</v>
      </c>
      <c r="H1210" t="str">
        <f>IFERROR(VLOOKUP(I1210,'country(26mar)'!C$2:D$251,2,FALSE),"")</f>
        <v>base.br</v>
      </c>
      <c r="I1210" t="s">
        <v>1204</v>
      </c>
      <c r="J1210" t="s">
        <v>1205</v>
      </c>
      <c r="K1210" t="s">
        <v>1217</v>
      </c>
      <c r="L1210" t="str">
        <f>CONCATENATE(G1210," ",K1210)</f>
        <v>Brazil Bahia</v>
      </c>
      <c r="M1210" t="str">
        <f>IFERROR(VLOOKUP(L1210,'State(need_input)'!I$2:J$3992,2,FALSE),"")</f>
        <v>base.state_br_ba</v>
      </c>
      <c r="O1210">
        <v>31203</v>
      </c>
      <c r="P1210">
        <v>1076227914</v>
      </c>
    </row>
    <row r="1211" spans="1:16">
      <c r="A1211" s="5" t="str">
        <f>CONCATENATE("rdx_city_",J1211,"_",B1211)</f>
        <v>rdx_city_BRA_367</v>
      </c>
      <c r="B1211">
        <f>IF(I1211=I1210,B1210+1,1)</f>
        <v>367</v>
      </c>
      <c r="C1211" t="s">
        <v>1722</v>
      </c>
      <c r="D1211" t="s">
        <v>1723</v>
      </c>
      <c r="E1211">
        <v>-3.68</v>
      </c>
      <c r="F1211">
        <v>-49.72</v>
      </c>
      <c r="G1211" t="s">
        <v>1203</v>
      </c>
      <c r="H1211" t="str">
        <f>IFERROR(VLOOKUP(I1211,'country(26mar)'!C$2:D$251,2,FALSE),"")</f>
        <v>base.br</v>
      </c>
      <c r="I1211" t="s">
        <v>1204</v>
      </c>
      <c r="J1211" t="s">
        <v>1205</v>
      </c>
      <c r="K1211" t="s">
        <v>1206</v>
      </c>
      <c r="L1211" t="str">
        <f>CONCATENATE(G1211," ",K1211)</f>
        <v>Brazil Pará</v>
      </c>
      <c r="M1211" t="str">
        <f>IFERROR(VLOOKUP(L1211,'State(need_input)'!I$2:J$3992,2,FALSE),"")</f>
        <v>base.state_br_pa</v>
      </c>
      <c r="O1211">
        <v>76337</v>
      </c>
      <c r="P1211">
        <v>1076000076</v>
      </c>
    </row>
    <row r="1212" spans="1:16">
      <c r="A1212" s="5" t="str">
        <f>CONCATENATE("rdx_city_",J1212,"_",B1212)</f>
        <v>rdx_city_BRA_368</v>
      </c>
      <c r="B1212">
        <f>IF(I1212=I1211,B1211+1,1)</f>
        <v>368</v>
      </c>
      <c r="C1212" t="s">
        <v>1724</v>
      </c>
      <c r="D1212" t="s">
        <v>1725</v>
      </c>
      <c r="E1212">
        <v>-21.93</v>
      </c>
      <c r="F1212">
        <v>-50.52</v>
      </c>
      <c r="G1212" t="s">
        <v>1203</v>
      </c>
      <c r="H1212" t="str">
        <f>IFERROR(VLOOKUP(I1212,'country(26mar)'!C$2:D$251,2,FALSE),"")</f>
        <v>base.br</v>
      </c>
      <c r="I1212" t="s">
        <v>1204</v>
      </c>
      <c r="J1212" t="s">
        <v>1205</v>
      </c>
      <c r="K1212" t="s">
        <v>1229</v>
      </c>
      <c r="L1212" t="str">
        <f>CONCATENATE(G1212," ",K1212)</f>
        <v>Brazil São Paulo</v>
      </c>
      <c r="M1212" t="str">
        <f>IFERROR(VLOOKUP(L1212,'State(need_input)'!I$2:J$3992,2,FALSE),"")</f>
        <v>base.state_br_sp</v>
      </c>
      <c r="O1212">
        <v>62035</v>
      </c>
      <c r="P1212">
        <v>1076738637</v>
      </c>
    </row>
    <row r="1213" spans="1:16">
      <c r="A1213" s="5" t="str">
        <f>CONCATENATE("rdx_city_",J1213,"_",B1213)</f>
        <v>rdx_city_BRA_369</v>
      </c>
      <c r="B1213">
        <f>IF(I1213=I1212,B1212+1,1)</f>
        <v>369</v>
      </c>
      <c r="C1213" t="s">
        <v>1726</v>
      </c>
      <c r="D1213" t="s">
        <v>1727</v>
      </c>
      <c r="E1213">
        <v>-21.1196</v>
      </c>
      <c r="F1213">
        <v>-42.95</v>
      </c>
      <c r="G1213" t="s">
        <v>1203</v>
      </c>
      <c r="H1213" t="str">
        <f>IFERROR(VLOOKUP(I1213,'country(26mar)'!C$2:D$251,2,FALSE),"")</f>
        <v>base.br</v>
      </c>
      <c r="I1213" t="s">
        <v>1204</v>
      </c>
      <c r="J1213" t="s">
        <v>1205</v>
      </c>
      <c r="K1213" t="s">
        <v>1220</v>
      </c>
      <c r="L1213" t="str">
        <f>CONCATENATE(G1213," ",K1213)</f>
        <v>Brazil Minas Gerais</v>
      </c>
      <c r="M1213" t="str">
        <f>IFERROR(VLOOKUP(L1213,'State(need_input)'!I$2:J$3992,2,FALSE),"")</f>
        <v>base.state_br_mg</v>
      </c>
      <c r="O1213">
        <v>97828</v>
      </c>
      <c r="P1213">
        <v>1076389529</v>
      </c>
    </row>
    <row r="1214" spans="1:16">
      <c r="A1214" s="5" t="str">
        <f>CONCATENATE("rdx_city_",J1214,"_",B1214)</f>
        <v>rdx_city_BRA_370</v>
      </c>
      <c r="B1214">
        <f>IF(I1214=I1213,B1213+1,1)</f>
        <v>370</v>
      </c>
      <c r="C1214" t="s">
        <v>1728</v>
      </c>
      <c r="D1214" t="s">
        <v>1728</v>
      </c>
      <c r="E1214">
        <v>-14.3</v>
      </c>
      <c r="F1214">
        <v>-39.33</v>
      </c>
      <c r="G1214" t="s">
        <v>1203</v>
      </c>
      <c r="H1214" t="str">
        <f>IFERROR(VLOOKUP(I1214,'country(26mar)'!C$2:D$251,2,FALSE),"")</f>
        <v>base.br</v>
      </c>
      <c r="I1214" t="s">
        <v>1204</v>
      </c>
      <c r="J1214" t="s">
        <v>1205</v>
      </c>
      <c r="K1214" t="s">
        <v>1217</v>
      </c>
      <c r="L1214" t="str">
        <f>CONCATENATE(G1214," ",K1214)</f>
        <v>Brazil Bahia</v>
      </c>
      <c r="M1214" t="str">
        <f>IFERROR(VLOOKUP(L1214,'State(need_input)'!I$2:J$3992,2,FALSE),"")</f>
        <v>base.state_br_ba</v>
      </c>
      <c r="O1214">
        <v>28375</v>
      </c>
      <c r="P1214">
        <v>1076532739</v>
      </c>
    </row>
    <row r="1215" spans="1:16">
      <c r="A1215" s="5" t="str">
        <f>CONCATENATE("rdx_city_",J1215,"_",B1215)</f>
        <v>rdx_city_BRA_371</v>
      </c>
      <c r="B1215">
        <f>IF(I1215=I1214,B1214+1,1)</f>
        <v>371</v>
      </c>
      <c r="C1215" t="s">
        <v>1729</v>
      </c>
      <c r="D1215" t="s">
        <v>1729</v>
      </c>
      <c r="E1215">
        <v>-19.78</v>
      </c>
      <c r="F1215">
        <v>-47.95</v>
      </c>
      <c r="G1215" t="s">
        <v>1203</v>
      </c>
      <c r="H1215" t="str">
        <f>IFERROR(VLOOKUP(I1215,'country(26mar)'!C$2:D$251,2,FALSE),"")</f>
        <v>base.br</v>
      </c>
      <c r="I1215" t="s">
        <v>1204</v>
      </c>
      <c r="J1215" t="s">
        <v>1205</v>
      </c>
      <c r="K1215" t="s">
        <v>1220</v>
      </c>
      <c r="L1215" t="str">
        <f>CONCATENATE(G1215," ",K1215)</f>
        <v>Brazil Minas Gerais</v>
      </c>
      <c r="M1215" t="str">
        <f>IFERROR(VLOOKUP(L1215,'State(need_input)'!I$2:J$3992,2,FALSE),"")</f>
        <v>base.state_br_mg</v>
      </c>
      <c r="O1215">
        <v>260843</v>
      </c>
      <c r="P1215">
        <v>1076230331</v>
      </c>
    </row>
    <row r="1216" spans="1:16">
      <c r="A1216" s="5" t="str">
        <f>CONCATENATE("rdx_city_",J1216,"_",B1216)</f>
        <v>rdx_city_BRA_372</v>
      </c>
      <c r="B1216">
        <f>IF(I1216=I1215,B1215+1,1)</f>
        <v>372</v>
      </c>
      <c r="C1216" t="s">
        <v>1730</v>
      </c>
      <c r="D1216" t="s">
        <v>1731</v>
      </c>
      <c r="E1216">
        <v>-18.9</v>
      </c>
      <c r="F1216">
        <v>-48.28</v>
      </c>
      <c r="G1216" t="s">
        <v>1203</v>
      </c>
      <c r="H1216" t="str">
        <f>IFERROR(VLOOKUP(I1216,'country(26mar)'!C$2:D$251,2,FALSE),"")</f>
        <v>base.br</v>
      </c>
      <c r="I1216" t="s">
        <v>1204</v>
      </c>
      <c r="J1216" t="s">
        <v>1205</v>
      </c>
      <c r="K1216" t="s">
        <v>1220</v>
      </c>
      <c r="L1216" t="str">
        <f>CONCATENATE(G1216," ",K1216)</f>
        <v>Brazil Minas Gerais</v>
      </c>
      <c r="M1216" t="str">
        <f>IFERROR(VLOOKUP(L1216,'State(need_input)'!I$2:J$3992,2,FALSE),"")</f>
        <v>base.state_br_mg</v>
      </c>
      <c r="O1216">
        <v>563536</v>
      </c>
      <c r="P1216">
        <v>1076495001</v>
      </c>
    </row>
    <row r="1217" spans="1:16">
      <c r="A1217" s="5" t="str">
        <f>CONCATENATE("rdx_city_",J1217,"_",B1217)</f>
        <v>rdx_city_BRA_373</v>
      </c>
      <c r="B1217">
        <f>IF(I1217=I1216,B1216+1,1)</f>
        <v>373</v>
      </c>
      <c r="C1217" t="s">
        <v>1732</v>
      </c>
      <c r="D1217" t="s">
        <v>1732</v>
      </c>
      <c r="E1217">
        <v>-29.7696</v>
      </c>
      <c r="F1217">
        <v>-57.09</v>
      </c>
      <c r="G1217" t="s">
        <v>1203</v>
      </c>
      <c r="H1217" t="str">
        <f>IFERROR(VLOOKUP(I1217,'country(26mar)'!C$2:D$251,2,FALSE),"")</f>
        <v>base.br</v>
      </c>
      <c r="I1217" t="s">
        <v>1204</v>
      </c>
      <c r="J1217" t="s">
        <v>1205</v>
      </c>
      <c r="K1217" t="s">
        <v>1267</v>
      </c>
      <c r="L1217" t="str">
        <f>CONCATENATE(G1217," ",K1217)</f>
        <v>Brazil Rio Grande do Sul</v>
      </c>
      <c r="M1217" t="str">
        <f>IFERROR(VLOOKUP(L1217,'State(need_input)'!I$2:J$3992,2,FALSE),"")</f>
        <v>base.state_br_rs</v>
      </c>
      <c r="O1217">
        <v>123480</v>
      </c>
      <c r="P1217">
        <v>1076680267</v>
      </c>
    </row>
    <row r="1218" spans="1:16">
      <c r="A1218" s="5" t="str">
        <f>CONCATENATE("rdx_city_",J1218,"_",B1218)</f>
        <v>rdx_city_BRA_374</v>
      </c>
      <c r="B1218">
        <f>IF(I1218=I1217,B1217+1,1)</f>
        <v>374</v>
      </c>
      <c r="C1218" t="s">
        <v>1733</v>
      </c>
      <c r="D1218" t="s">
        <v>1733</v>
      </c>
      <c r="E1218">
        <v>-28.4996</v>
      </c>
      <c r="F1218">
        <v>-50.94</v>
      </c>
      <c r="G1218" t="s">
        <v>1203</v>
      </c>
      <c r="H1218" t="str">
        <f>IFERROR(VLOOKUP(I1218,'country(26mar)'!C$2:D$251,2,FALSE),"")</f>
        <v>base.br</v>
      </c>
      <c r="I1218" t="s">
        <v>1204</v>
      </c>
      <c r="J1218" t="s">
        <v>1205</v>
      </c>
      <c r="K1218" t="s">
        <v>1267</v>
      </c>
      <c r="L1218" t="str">
        <f>CONCATENATE(G1218," ",K1218)</f>
        <v>Brazil Rio Grande do Sul</v>
      </c>
      <c r="M1218" t="str">
        <f>IFERROR(VLOOKUP(L1218,'State(need_input)'!I$2:J$3992,2,FALSE),"")</f>
        <v>base.state_br_rs</v>
      </c>
      <c r="O1218">
        <v>56765</v>
      </c>
      <c r="P1218">
        <v>1076001152</v>
      </c>
    </row>
    <row r="1219" spans="1:16">
      <c r="A1219" s="5" t="str">
        <f>CONCATENATE("rdx_city_",J1219,"_",B1219)</f>
        <v>rdx_city_BRA_375</v>
      </c>
      <c r="B1219">
        <f>IF(I1219=I1218,B1218+1,1)</f>
        <v>375</v>
      </c>
      <c r="C1219" t="s">
        <v>1734</v>
      </c>
      <c r="D1219" t="s">
        <v>1735</v>
      </c>
      <c r="E1219">
        <v>-13.3596</v>
      </c>
      <c r="F1219">
        <v>-39.08</v>
      </c>
      <c r="G1219" t="s">
        <v>1203</v>
      </c>
      <c r="H1219" t="str">
        <f>IFERROR(VLOOKUP(I1219,'country(26mar)'!C$2:D$251,2,FALSE),"")</f>
        <v>base.br</v>
      </c>
      <c r="I1219" t="s">
        <v>1204</v>
      </c>
      <c r="J1219" t="s">
        <v>1205</v>
      </c>
      <c r="K1219" t="s">
        <v>1217</v>
      </c>
      <c r="L1219" t="str">
        <f>CONCATENATE(G1219," ",K1219)</f>
        <v>Brazil Bahia</v>
      </c>
      <c r="M1219" t="str">
        <f>IFERROR(VLOOKUP(L1219,'State(need_input)'!I$2:J$3992,2,FALSE),"")</f>
        <v>base.state_br_ba</v>
      </c>
      <c r="O1219">
        <v>63231</v>
      </c>
      <c r="P1219">
        <v>1076455406</v>
      </c>
    </row>
    <row r="1220" spans="1:16">
      <c r="A1220" s="5" t="str">
        <f>CONCATENATE("rdx_city_",J1220,"_",B1220)</f>
        <v>rdx_city_BRA_376</v>
      </c>
      <c r="B1220">
        <f>IF(I1220=I1219,B1219+1,1)</f>
        <v>376</v>
      </c>
      <c r="C1220" t="s">
        <v>1736</v>
      </c>
      <c r="D1220" t="s">
        <v>1737</v>
      </c>
      <c r="E1220">
        <v>-15.65</v>
      </c>
      <c r="F1220">
        <v>-56.14</v>
      </c>
      <c r="G1220" t="s">
        <v>1203</v>
      </c>
      <c r="H1220" t="str">
        <f>IFERROR(VLOOKUP(I1220,'country(26mar)'!C$2:D$251,2,FALSE),"")</f>
        <v>base.br</v>
      </c>
      <c r="I1220" t="s">
        <v>1204</v>
      </c>
      <c r="J1220" t="s">
        <v>1205</v>
      </c>
      <c r="K1220" t="s">
        <v>1222</v>
      </c>
      <c r="L1220" t="str">
        <f>CONCATENATE(G1220," ",K1220)</f>
        <v>Brazil Mato Grosso</v>
      </c>
      <c r="M1220" t="str">
        <f>IFERROR(VLOOKUP(L1220,'State(need_input)'!I$2:J$3992,2,FALSE),"")</f>
        <v>base.state_br_mt</v>
      </c>
      <c r="O1220">
        <v>249752</v>
      </c>
      <c r="P1220">
        <v>1076359879</v>
      </c>
    </row>
    <row r="1221" spans="1:16">
      <c r="A1221" s="5" t="str">
        <f>CONCATENATE("rdx_city_",J1221,"_",B1221)</f>
        <v>rdx_city_BRA_377</v>
      </c>
      <c r="B1221">
        <f>IF(I1221=I1220,B1220+1,1)</f>
        <v>377</v>
      </c>
      <c r="C1221" t="s">
        <v>1738</v>
      </c>
      <c r="D1221" t="s">
        <v>1738</v>
      </c>
      <c r="E1221">
        <v>-3.2096</v>
      </c>
      <c r="F1221">
        <v>-45</v>
      </c>
      <c r="G1221" t="s">
        <v>1203</v>
      </c>
      <c r="H1221" t="str">
        <f>IFERROR(VLOOKUP(I1221,'country(26mar)'!C$2:D$251,2,FALSE),"")</f>
        <v>base.br</v>
      </c>
      <c r="I1221" t="s">
        <v>1204</v>
      </c>
      <c r="J1221" t="s">
        <v>1205</v>
      </c>
      <c r="K1221" t="s">
        <v>1264</v>
      </c>
      <c r="L1221" t="str">
        <f>CONCATENATE(G1221," ",K1221)</f>
        <v>Brazil Maranhão</v>
      </c>
      <c r="M1221" t="str">
        <f>IFERROR(VLOOKUP(L1221,'State(need_input)'!I$2:J$3992,2,FALSE),"")</f>
        <v>base.state_br_ma</v>
      </c>
      <c r="O1221">
        <v>26689</v>
      </c>
      <c r="P1221">
        <v>1076423280</v>
      </c>
    </row>
    <row r="1222" spans="1:16">
      <c r="A1222" s="5" t="str">
        <f>CONCATENATE("rdx_city_",J1222,"_",B1222)</f>
        <v>rdx_city_BRA_378</v>
      </c>
      <c r="B1222">
        <f>IF(I1222=I1221,B1221+1,1)</f>
        <v>378</v>
      </c>
      <c r="C1222" t="s">
        <v>1739</v>
      </c>
      <c r="D1222" t="s">
        <v>1739</v>
      </c>
      <c r="E1222">
        <v>-20.3676</v>
      </c>
      <c r="F1222">
        <v>-40.318</v>
      </c>
      <c r="G1222" t="s">
        <v>1203</v>
      </c>
      <c r="H1222" t="str">
        <f>IFERROR(VLOOKUP(I1222,'country(26mar)'!C$2:D$251,2,FALSE),"")</f>
        <v>base.br</v>
      </c>
      <c r="I1222" t="s">
        <v>1204</v>
      </c>
      <c r="J1222" t="s">
        <v>1205</v>
      </c>
      <c r="K1222" t="s">
        <v>1317</v>
      </c>
      <c r="L1222" t="str">
        <f>CONCATENATE(G1222," ",K1222)</f>
        <v>Brazil Espírito Santo</v>
      </c>
      <c r="M1222" t="str">
        <f>IFERROR(VLOOKUP(L1222,'State(need_input)'!I$2:J$3992,2,FALSE),"")</f>
        <v>base.state_br_es</v>
      </c>
      <c r="O1222">
        <v>1209091</v>
      </c>
      <c r="P1222">
        <v>1076404077</v>
      </c>
    </row>
    <row r="1223" spans="1:16">
      <c r="A1223" s="5" t="str">
        <f>CONCATENATE("rdx_city_",J1223,"_",B1223)</f>
        <v>rdx_city_BRA_379</v>
      </c>
      <c r="B1223">
        <f>IF(I1223=I1222,B1222+1,1)</f>
        <v>379</v>
      </c>
      <c r="C1223" t="s">
        <v>1739</v>
      </c>
      <c r="D1223" t="s">
        <v>1739</v>
      </c>
      <c r="E1223">
        <v>3.2167</v>
      </c>
      <c r="F1223">
        <v>-51.2167</v>
      </c>
      <c r="G1223" t="s">
        <v>1203</v>
      </c>
      <c r="H1223" t="str">
        <f>IFERROR(VLOOKUP(I1223,'country(26mar)'!C$2:D$251,2,FALSE),"")</f>
        <v>base.br</v>
      </c>
      <c r="I1223" t="s">
        <v>1204</v>
      </c>
      <c r="J1223" t="s">
        <v>1205</v>
      </c>
      <c r="K1223" t="s">
        <v>1226</v>
      </c>
      <c r="L1223" t="str">
        <f>CONCATENATE(G1223," ",K1223)</f>
        <v>Brazil Amapá</v>
      </c>
      <c r="M1223" t="str">
        <f>IFERROR(VLOOKUP(L1223,'State(need_input)'!I$2:J$3992,2,FALSE),"")</f>
        <v>base.state_br_ap</v>
      </c>
      <c r="O1223">
        <v>1209091</v>
      </c>
      <c r="P1223">
        <v>1076575691</v>
      </c>
    </row>
    <row r="1224" spans="1:16">
      <c r="A1224" s="5" t="str">
        <f>CONCATENATE("rdx_city_",J1224,"_",B1224)</f>
        <v>rdx_city_BRA_380</v>
      </c>
      <c r="B1224">
        <f>IF(I1224=I1223,B1223+1,1)</f>
        <v>380</v>
      </c>
      <c r="C1224" t="s">
        <v>1740</v>
      </c>
      <c r="D1224" t="s">
        <v>1740</v>
      </c>
      <c r="E1224">
        <v>-12.7166</v>
      </c>
      <c r="F1224">
        <v>-60.1166</v>
      </c>
      <c r="G1224" t="s">
        <v>1203</v>
      </c>
      <c r="H1224" t="str">
        <f>IFERROR(VLOOKUP(I1224,'country(26mar)'!C$2:D$251,2,FALSE),"")</f>
        <v>base.br</v>
      </c>
      <c r="I1224" t="s">
        <v>1204</v>
      </c>
      <c r="J1224" t="s">
        <v>1205</v>
      </c>
      <c r="K1224" t="s">
        <v>1209</v>
      </c>
      <c r="L1224" t="str">
        <f>CONCATENATE(G1224," ",K1224)</f>
        <v>Brazil Rondônia</v>
      </c>
      <c r="M1224" t="str">
        <f>IFERROR(VLOOKUP(L1224,'State(need_input)'!I$2:J$3992,2,FALSE),"")</f>
        <v>base.state_br_ro</v>
      </c>
      <c r="O1224">
        <v>63231</v>
      </c>
      <c r="P1224">
        <v>1076196581</v>
      </c>
    </row>
    <row r="1225" spans="1:16">
      <c r="A1225" s="5" t="str">
        <f>CONCATENATE("rdx_city_",J1225,"_",B1225)</f>
        <v>rdx_city_BRA_381</v>
      </c>
      <c r="B1225">
        <f>IF(I1225=I1224,B1224+1,1)</f>
        <v>381</v>
      </c>
      <c r="C1225" t="s">
        <v>1741</v>
      </c>
      <c r="D1225" t="s">
        <v>1741</v>
      </c>
      <c r="E1225">
        <v>-1.1965</v>
      </c>
      <c r="F1225">
        <v>-46.14</v>
      </c>
      <c r="G1225" t="s">
        <v>1203</v>
      </c>
      <c r="H1225" t="str">
        <f>IFERROR(VLOOKUP(I1225,'country(26mar)'!C$2:D$251,2,FALSE),"")</f>
        <v>base.br</v>
      </c>
      <c r="I1225" t="s">
        <v>1204</v>
      </c>
      <c r="J1225" t="s">
        <v>1205</v>
      </c>
      <c r="K1225" t="s">
        <v>1206</v>
      </c>
      <c r="L1225" t="str">
        <f>CONCATENATE(G1225," ",K1225)</f>
        <v>Brazil Pará</v>
      </c>
      <c r="M1225" t="str">
        <f>IFERROR(VLOOKUP(L1225,'State(need_input)'!I$2:J$3992,2,FALSE),"")</f>
        <v>base.state_br_pa</v>
      </c>
      <c r="O1225">
        <v>18958</v>
      </c>
      <c r="P1225">
        <v>1076429547</v>
      </c>
    </row>
    <row r="1226" spans="1:16">
      <c r="A1226" s="5" t="str">
        <f>CONCATENATE("rdx_city_",J1226,"_",B1226)</f>
        <v>rdx_city_BRA_382</v>
      </c>
      <c r="B1226">
        <f>IF(I1226=I1225,B1225+1,1)</f>
        <v>382</v>
      </c>
      <c r="C1226" t="s">
        <v>1742</v>
      </c>
      <c r="D1226" t="s">
        <v>1743</v>
      </c>
      <c r="E1226">
        <v>-20.324</v>
      </c>
      <c r="F1226">
        <v>-40.366</v>
      </c>
      <c r="G1226" t="s">
        <v>1203</v>
      </c>
      <c r="H1226" t="str">
        <f>IFERROR(VLOOKUP(I1226,'country(26mar)'!C$2:D$251,2,FALSE),"")</f>
        <v>base.br</v>
      </c>
      <c r="I1226" t="s">
        <v>1204</v>
      </c>
      <c r="J1226" t="s">
        <v>1205</v>
      </c>
      <c r="K1226" t="s">
        <v>1317</v>
      </c>
      <c r="L1226" t="str">
        <f>CONCATENATE(G1226," ",K1226)</f>
        <v>Brazil Espírito Santo</v>
      </c>
      <c r="M1226" t="str">
        <f>IFERROR(VLOOKUP(L1226,'State(need_input)'!I$2:J$3992,2,FALSE),"")</f>
        <v>base.state_br_es</v>
      </c>
      <c r="N1226" t="s">
        <v>23</v>
      </c>
      <c r="O1226">
        <v>1704000</v>
      </c>
      <c r="P1226">
        <v>1076376829</v>
      </c>
    </row>
    <row r="1227" spans="1:16">
      <c r="A1227" s="5" t="str">
        <f>CONCATENATE("rdx_city_",J1227,"_",B1227)</f>
        <v>rdx_city_BRA_383</v>
      </c>
      <c r="B1227">
        <f>IF(I1227=I1226,B1226+1,1)</f>
        <v>383</v>
      </c>
      <c r="C1227" t="s">
        <v>1744</v>
      </c>
      <c r="D1227" t="s">
        <v>1745</v>
      </c>
      <c r="E1227">
        <v>-14.85</v>
      </c>
      <c r="F1227">
        <v>-40.84</v>
      </c>
      <c r="G1227" t="s">
        <v>1203</v>
      </c>
      <c r="H1227" t="str">
        <f>IFERROR(VLOOKUP(I1227,'country(26mar)'!C$2:D$251,2,FALSE),"")</f>
        <v>base.br</v>
      </c>
      <c r="I1227" t="s">
        <v>1204</v>
      </c>
      <c r="J1227" t="s">
        <v>1205</v>
      </c>
      <c r="K1227" t="s">
        <v>1217</v>
      </c>
      <c r="L1227" t="str">
        <f>CONCATENATE(G1227," ",K1227)</f>
        <v>Brazil Bahia</v>
      </c>
      <c r="M1227" t="str">
        <f>IFERROR(VLOOKUP(L1227,'State(need_input)'!I$2:J$3992,2,FALSE),"")</f>
        <v>base.state_br_ba</v>
      </c>
      <c r="O1227">
        <v>308204</v>
      </c>
      <c r="P1227">
        <v>1076812020</v>
      </c>
    </row>
    <row r="1228" spans="1:16">
      <c r="A1228" s="5" t="str">
        <f>CONCATENATE("rdx_city_",J1228,"_",B1228)</f>
        <v>rdx_city_BRA_384</v>
      </c>
      <c r="B1228">
        <f>IF(I1228=I1227,B1227+1,1)</f>
        <v>384</v>
      </c>
      <c r="C1228" t="s">
        <v>1746</v>
      </c>
      <c r="D1228" t="s">
        <v>1746</v>
      </c>
      <c r="E1228">
        <v>-22.5196</v>
      </c>
      <c r="F1228">
        <v>-44.095</v>
      </c>
      <c r="G1228" t="s">
        <v>1203</v>
      </c>
      <c r="H1228" t="str">
        <f>IFERROR(VLOOKUP(I1228,'country(26mar)'!C$2:D$251,2,FALSE),"")</f>
        <v>base.br</v>
      </c>
      <c r="I1228" t="s">
        <v>1204</v>
      </c>
      <c r="J1228" t="s">
        <v>1205</v>
      </c>
      <c r="K1228" t="s">
        <v>1277</v>
      </c>
      <c r="L1228" t="str">
        <f>CONCATENATE(G1228," ",K1228)</f>
        <v>Brazil Rio de Janeiro</v>
      </c>
      <c r="M1228" t="str">
        <f>IFERROR(VLOOKUP(L1228,'State(need_input)'!I$2:J$3992,2,FALSE),"")</f>
        <v>base.state_br_rj</v>
      </c>
      <c r="O1228">
        <v>456362</v>
      </c>
      <c r="P1228">
        <v>1076343513</v>
      </c>
    </row>
    <row r="1229" spans="1:16">
      <c r="A1229" s="5" t="str">
        <f>CONCATENATE("rdx_city_",J1229,"_",B1229)</f>
        <v>rdx_city_BRA_385</v>
      </c>
      <c r="B1229">
        <f>IF(I1229=I1228,B1228+1,1)</f>
        <v>385</v>
      </c>
      <c r="C1229" t="s">
        <v>1747</v>
      </c>
      <c r="D1229" t="s">
        <v>1747</v>
      </c>
      <c r="E1229">
        <v>-27.1</v>
      </c>
      <c r="F1229">
        <v>-52.64</v>
      </c>
      <c r="G1229" t="s">
        <v>1203</v>
      </c>
      <c r="H1229" t="str">
        <f>IFERROR(VLOOKUP(I1229,'country(26mar)'!C$2:D$251,2,FALSE),"")</f>
        <v>base.br</v>
      </c>
      <c r="I1229" t="s">
        <v>1204</v>
      </c>
      <c r="J1229" t="s">
        <v>1205</v>
      </c>
      <c r="K1229" t="s">
        <v>1253</v>
      </c>
      <c r="L1229" t="str">
        <f>CONCATENATE(G1229," ",K1229)</f>
        <v>Brazil Santa Catarina</v>
      </c>
      <c r="M1229" t="str">
        <f>IFERROR(VLOOKUP(L1229,'State(need_input)'!I$2:J$3992,2,FALSE),"")</f>
        <v>base.state_br_sc</v>
      </c>
      <c r="O1229">
        <v>160157</v>
      </c>
      <c r="P1229">
        <v>1076258255</v>
      </c>
    </row>
    <row r="1230" spans="1:16">
      <c r="A1230" s="5" t="str">
        <f>CONCATENATE("rdx_city_",J1230,"_",B1230)</f>
        <v>rdx_city_BRA_386</v>
      </c>
      <c r="B1230">
        <f>IF(I1230=I1229,B1229+1,1)</f>
        <v>386</v>
      </c>
      <c r="C1230" t="s">
        <v>1748</v>
      </c>
      <c r="D1230" t="s">
        <v>1748</v>
      </c>
      <c r="E1230">
        <v>-7.1006</v>
      </c>
      <c r="F1230">
        <v>-49.948</v>
      </c>
      <c r="G1230" t="s">
        <v>1203</v>
      </c>
      <c r="H1230" t="str">
        <f>IFERROR(VLOOKUP(I1230,'country(26mar)'!C$2:D$251,2,FALSE),"")</f>
        <v>base.br</v>
      </c>
      <c r="I1230" t="s">
        <v>1204</v>
      </c>
      <c r="J1230" t="s">
        <v>1205</v>
      </c>
      <c r="K1230" t="s">
        <v>1206</v>
      </c>
      <c r="L1230" t="str">
        <f>CONCATENATE(G1230," ",K1230)</f>
        <v>Brazil Pará</v>
      </c>
      <c r="M1230" t="str">
        <f>IFERROR(VLOOKUP(L1230,'State(need_input)'!I$2:J$3992,2,FALSE),"")</f>
        <v>base.state_br_pa</v>
      </c>
      <c r="O1230">
        <v>4047</v>
      </c>
      <c r="P1230">
        <v>1076290442</v>
      </c>
    </row>
    <row r="1231" spans="1:16">
      <c r="A1231" s="5" t="str">
        <f>CONCATENATE("rdx_city_",J1231,"_",B1231)</f>
        <v>rdx_city_BRA_387</v>
      </c>
      <c r="B1231">
        <f>IF(I1231=I1230,B1230+1,1)</f>
        <v>387</v>
      </c>
      <c r="C1231" t="s">
        <v>1749</v>
      </c>
      <c r="D1231" t="s">
        <v>1749</v>
      </c>
      <c r="E1231">
        <v>-10.82</v>
      </c>
      <c r="F1231">
        <v>-42.73</v>
      </c>
      <c r="G1231" t="s">
        <v>1203</v>
      </c>
      <c r="H1231" t="str">
        <f>IFERROR(VLOOKUP(I1231,'country(26mar)'!C$2:D$251,2,FALSE),"")</f>
        <v>base.br</v>
      </c>
      <c r="I1231" t="s">
        <v>1204</v>
      </c>
      <c r="J1231" t="s">
        <v>1205</v>
      </c>
      <c r="K1231" t="s">
        <v>1217</v>
      </c>
      <c r="L1231" t="str">
        <f>CONCATENATE(G1231," ",K1231)</f>
        <v>Brazil Bahia</v>
      </c>
      <c r="M1231" t="str">
        <f>IFERROR(VLOOKUP(L1231,'State(need_input)'!I$2:J$3992,2,FALSE),"")</f>
        <v>base.state_br_ba</v>
      </c>
      <c r="O1231">
        <v>35433</v>
      </c>
      <c r="P1231">
        <v>1076763009</v>
      </c>
    </row>
    <row r="1232" spans="1:16">
      <c r="A1232" s="5" t="str">
        <f>CONCATENATE("rdx_city_",J1232,"_",B1232)</f>
        <v>rdx_city_BRN_1</v>
      </c>
      <c r="B1232">
        <f>IF(I1232=I1231,B1231+1,1)</f>
        <v>1</v>
      </c>
      <c r="C1232" t="s">
        <v>1750</v>
      </c>
      <c r="D1232" t="s">
        <v>1750</v>
      </c>
      <c r="E1232">
        <v>4.8833</v>
      </c>
      <c r="F1232">
        <v>114.9333</v>
      </c>
      <c r="G1232" t="s">
        <v>1751</v>
      </c>
      <c r="H1232" t="str">
        <f>IFERROR(VLOOKUP(I1232,'country(26mar)'!C$2:D$251,2,FALSE),"")</f>
        <v>base.bn</v>
      </c>
      <c r="I1232" t="s">
        <v>1752</v>
      </c>
      <c r="J1232" t="s">
        <v>1753</v>
      </c>
      <c r="L1232" t="str">
        <f>CONCATENATE(G1232," ",K1232)</f>
        <v>Brunei </v>
      </c>
      <c r="M1232" t="str">
        <f>IFERROR(VLOOKUP(L1232,'State(need_input)'!I$2:J$3992,2,FALSE),"")</f>
        <v/>
      </c>
      <c r="N1232" t="s">
        <v>54</v>
      </c>
      <c r="O1232">
        <v>296500</v>
      </c>
      <c r="P1232">
        <v>1096465895</v>
      </c>
    </row>
    <row r="1233" spans="1:16">
      <c r="A1233" s="5" t="str">
        <f>CONCATENATE("rdx_city_",J1233,"_",B1233)</f>
        <v>rdx_city_BGR_1</v>
      </c>
      <c r="B1233">
        <f>IF(I1233=I1232,B1232+1,1)</f>
        <v>1</v>
      </c>
      <c r="C1233" t="s">
        <v>1754</v>
      </c>
      <c r="D1233" t="s">
        <v>1754</v>
      </c>
      <c r="E1233">
        <v>42.0167</v>
      </c>
      <c r="F1233">
        <v>23.1</v>
      </c>
      <c r="G1233" t="s">
        <v>1755</v>
      </c>
      <c r="H1233" t="str">
        <f>IFERROR(VLOOKUP(I1233,'country(26mar)'!C$2:D$251,2,FALSE),"")</f>
        <v>base.bg</v>
      </c>
      <c r="I1233" t="s">
        <v>1756</v>
      </c>
      <c r="J1233" t="s">
        <v>1757</v>
      </c>
      <c r="K1233" t="s">
        <v>1754</v>
      </c>
      <c r="L1233" t="str">
        <f>CONCATENATE(G1233," ",K1233)</f>
        <v>Bulgaria Blagoevgrad</v>
      </c>
      <c r="M1233" t="str">
        <f>IFERROR(VLOOKUP(L1233,'State(need_input)'!I$2:J$3992,2,FALSE),"")</f>
        <v>state_BG_Bla_13</v>
      </c>
      <c r="N1233" t="s">
        <v>23</v>
      </c>
      <c r="P1233">
        <v>1100214416</v>
      </c>
    </row>
    <row r="1234" spans="1:16">
      <c r="A1234" s="5" t="str">
        <f>CONCATENATE("rdx_city_",J1234,"_",B1234)</f>
        <v>rdx_city_BGR_2</v>
      </c>
      <c r="B1234">
        <f>IF(I1234=I1233,B1233+1,1)</f>
        <v>2</v>
      </c>
      <c r="C1234" t="s">
        <v>1758</v>
      </c>
      <c r="D1234" t="s">
        <v>1758</v>
      </c>
      <c r="E1234">
        <v>42.5146</v>
      </c>
      <c r="F1234">
        <v>27.4746</v>
      </c>
      <c r="G1234" t="s">
        <v>1755</v>
      </c>
      <c r="H1234" t="str">
        <f>IFERROR(VLOOKUP(I1234,'country(26mar)'!C$2:D$251,2,FALSE),"")</f>
        <v>base.bg</v>
      </c>
      <c r="I1234" t="s">
        <v>1756</v>
      </c>
      <c r="J1234" t="s">
        <v>1757</v>
      </c>
      <c r="K1234" t="s">
        <v>1758</v>
      </c>
      <c r="L1234" t="str">
        <f>CONCATENATE(G1234," ",K1234)</f>
        <v>Bulgaria Burgas</v>
      </c>
      <c r="M1234" t="str">
        <f>IFERROR(VLOOKUP(L1234,'State(need_input)'!I$2:J$3992,2,FALSE),"")</f>
        <v>state_BG_Bur_14</v>
      </c>
      <c r="N1234" t="s">
        <v>23</v>
      </c>
      <c r="O1234">
        <v>195966</v>
      </c>
      <c r="P1234">
        <v>1100365645</v>
      </c>
    </row>
    <row r="1235" spans="1:16">
      <c r="A1235" s="5" t="str">
        <f>CONCATENATE("rdx_city_",J1235,"_",B1235)</f>
        <v>rdx_city_BGR_3</v>
      </c>
      <c r="B1235">
        <f>IF(I1235=I1234,B1234+1,1)</f>
        <v>3</v>
      </c>
      <c r="C1235" t="s">
        <v>1759</v>
      </c>
      <c r="D1235" t="s">
        <v>1759</v>
      </c>
      <c r="E1235">
        <v>43.5851</v>
      </c>
      <c r="F1235">
        <v>27.84</v>
      </c>
      <c r="G1235" t="s">
        <v>1755</v>
      </c>
      <c r="H1235" t="str">
        <f>IFERROR(VLOOKUP(I1235,'country(26mar)'!C$2:D$251,2,FALSE),"")</f>
        <v>base.bg</v>
      </c>
      <c r="I1235" t="s">
        <v>1756</v>
      </c>
      <c r="J1235" t="s">
        <v>1757</v>
      </c>
      <c r="K1235" t="s">
        <v>1759</v>
      </c>
      <c r="L1235" t="str">
        <f>CONCATENATE(G1235," ",K1235)</f>
        <v>Bulgaria Dobrich</v>
      </c>
      <c r="M1235" t="str">
        <f>IFERROR(VLOOKUP(L1235,'State(need_input)'!I$2:J$3992,2,FALSE),"")</f>
        <v>state_BG_Dob_6</v>
      </c>
      <c r="N1235" t="s">
        <v>23</v>
      </c>
      <c r="O1235">
        <v>94831</v>
      </c>
      <c r="P1235">
        <v>1100364404</v>
      </c>
    </row>
    <row r="1236" spans="1:16">
      <c r="A1236" s="5" t="str">
        <f>CONCATENATE("rdx_city_",J1236,"_",B1236)</f>
        <v>rdx_city_BGR_4</v>
      </c>
      <c r="B1236">
        <f>IF(I1236=I1235,B1235+1,1)</f>
        <v>4</v>
      </c>
      <c r="C1236" t="s">
        <v>1760</v>
      </c>
      <c r="D1236" t="s">
        <v>1760</v>
      </c>
      <c r="E1236">
        <v>42.8747</v>
      </c>
      <c r="F1236">
        <v>25.3342</v>
      </c>
      <c r="G1236" t="s">
        <v>1755</v>
      </c>
      <c r="H1236" t="str">
        <f>IFERROR(VLOOKUP(I1236,'country(26mar)'!C$2:D$251,2,FALSE),"")</f>
        <v>base.bg</v>
      </c>
      <c r="I1236" t="s">
        <v>1756</v>
      </c>
      <c r="J1236" t="s">
        <v>1757</v>
      </c>
      <c r="K1236" t="s">
        <v>1760</v>
      </c>
      <c r="L1236" t="str">
        <f>CONCATENATE(G1236," ",K1236)</f>
        <v>Bulgaria Gabrovo</v>
      </c>
      <c r="M1236" t="str">
        <f>IFERROR(VLOOKUP(L1236,'State(need_input)'!I$2:J$3992,2,FALSE),"")</f>
        <v>state_BG_Gab_16</v>
      </c>
      <c r="N1236" t="s">
        <v>23</v>
      </c>
      <c r="P1236">
        <v>1100696135</v>
      </c>
    </row>
    <row r="1237" spans="1:16">
      <c r="A1237" s="5" t="str">
        <f>CONCATENATE("rdx_city_",J1237,"_",B1237)</f>
        <v>rdx_city_BGR_5</v>
      </c>
      <c r="B1237">
        <f>IF(I1237=I1236,B1236+1,1)</f>
        <v>5</v>
      </c>
      <c r="C1237" t="s">
        <v>1761</v>
      </c>
      <c r="D1237" t="s">
        <v>1761</v>
      </c>
      <c r="E1237">
        <v>41.65</v>
      </c>
      <c r="F1237">
        <v>25.3667</v>
      </c>
      <c r="G1237" t="s">
        <v>1755</v>
      </c>
      <c r="H1237" t="str">
        <f>IFERROR(VLOOKUP(I1237,'country(26mar)'!C$2:D$251,2,FALSE),"")</f>
        <v>base.bg</v>
      </c>
      <c r="I1237" t="s">
        <v>1756</v>
      </c>
      <c r="J1237" t="s">
        <v>1757</v>
      </c>
      <c r="K1237" t="s">
        <v>1761</v>
      </c>
      <c r="L1237" t="str">
        <f>CONCATENATE(G1237," ",K1237)</f>
        <v>Bulgaria Kardzhali</v>
      </c>
      <c r="M1237" t="str">
        <f>IFERROR(VLOOKUP(L1237,'State(need_input)'!I$2:J$3992,2,FALSE),"")</f>
        <v>state_BG_Kar_25</v>
      </c>
      <c r="N1237" t="s">
        <v>23</v>
      </c>
      <c r="P1237">
        <v>1100473094</v>
      </c>
    </row>
    <row r="1238" spans="1:16">
      <c r="A1238" s="5" t="str">
        <f>CONCATENATE("rdx_city_",J1238,"_",B1238)</f>
        <v>rdx_city_BGR_6</v>
      </c>
      <c r="B1238">
        <f>IF(I1238=I1237,B1237+1,1)</f>
        <v>6</v>
      </c>
      <c r="C1238" t="s">
        <v>1762</v>
      </c>
      <c r="D1238" t="s">
        <v>1762</v>
      </c>
      <c r="E1238">
        <v>41.9438</v>
      </c>
      <c r="F1238">
        <v>25.5633</v>
      </c>
      <c r="G1238" t="s">
        <v>1755</v>
      </c>
      <c r="H1238" t="str">
        <f>IFERROR(VLOOKUP(I1238,'country(26mar)'!C$2:D$251,2,FALSE),"")</f>
        <v>base.bg</v>
      </c>
      <c r="I1238" t="s">
        <v>1756</v>
      </c>
      <c r="J1238" t="s">
        <v>1757</v>
      </c>
      <c r="K1238" t="s">
        <v>1763</v>
      </c>
      <c r="L1238" t="str">
        <f>CONCATENATE(G1238," ",K1238)</f>
        <v>Bulgaria Haskovo</v>
      </c>
      <c r="M1238" t="str">
        <f>IFERROR(VLOOKUP(L1238,'State(need_input)'!I$2:J$3992,2,FALSE),"")</f>
        <v>state_BG_Has_24</v>
      </c>
      <c r="N1238" t="s">
        <v>23</v>
      </c>
      <c r="O1238">
        <v>79699</v>
      </c>
      <c r="P1238">
        <v>1100186247</v>
      </c>
    </row>
    <row r="1239" spans="1:16">
      <c r="A1239" s="5" t="str">
        <f>CONCATENATE("rdx_city_",J1239,"_",B1239)</f>
        <v>rdx_city_BGR_7</v>
      </c>
      <c r="B1239">
        <f>IF(I1239=I1238,B1238+1,1)</f>
        <v>7</v>
      </c>
      <c r="C1239" t="s">
        <v>1764</v>
      </c>
      <c r="D1239" t="s">
        <v>1764</v>
      </c>
      <c r="E1239">
        <v>42.2843</v>
      </c>
      <c r="F1239">
        <v>22.6911</v>
      </c>
      <c r="G1239" t="s">
        <v>1755</v>
      </c>
      <c r="H1239" t="str">
        <f>IFERROR(VLOOKUP(I1239,'country(26mar)'!C$2:D$251,2,FALSE),"")</f>
        <v>base.bg</v>
      </c>
      <c r="I1239" t="s">
        <v>1756</v>
      </c>
      <c r="J1239" t="s">
        <v>1757</v>
      </c>
      <c r="K1239" t="s">
        <v>1764</v>
      </c>
      <c r="L1239" t="str">
        <f>CONCATENATE(G1239," ",K1239)</f>
        <v>Bulgaria Kyustendil</v>
      </c>
      <c r="M1239" t="str">
        <f>IFERROR(VLOOKUP(L1239,'State(need_input)'!I$2:J$3992,2,FALSE),"")</f>
        <v>state_BG_Kyu_17</v>
      </c>
      <c r="N1239" t="s">
        <v>23</v>
      </c>
      <c r="O1239">
        <v>51067</v>
      </c>
      <c r="P1239">
        <v>1100543134</v>
      </c>
    </row>
    <row r="1240" spans="1:16">
      <c r="A1240" s="5" t="str">
        <f>CONCATENATE("rdx_city_",J1240,"_",B1240)</f>
        <v>rdx_city_BGR_8</v>
      </c>
      <c r="B1240">
        <f>IF(I1240=I1239,B1239+1,1)</f>
        <v>8</v>
      </c>
      <c r="C1240" t="s">
        <v>1765</v>
      </c>
      <c r="D1240" t="s">
        <v>1765</v>
      </c>
      <c r="E1240">
        <v>43.138</v>
      </c>
      <c r="F1240">
        <v>24.719</v>
      </c>
      <c r="G1240" t="s">
        <v>1755</v>
      </c>
      <c r="H1240" t="str">
        <f>IFERROR(VLOOKUP(I1240,'country(26mar)'!C$2:D$251,2,FALSE),"")</f>
        <v>base.bg</v>
      </c>
      <c r="I1240" t="s">
        <v>1756</v>
      </c>
      <c r="J1240" t="s">
        <v>1757</v>
      </c>
      <c r="K1240" t="s">
        <v>1766</v>
      </c>
      <c r="L1240" t="str">
        <f>CONCATENATE(G1240," ",K1240)</f>
        <v>Bulgaria Lovech</v>
      </c>
      <c r="M1240" t="str">
        <f>IFERROR(VLOOKUP(L1240,'State(need_input)'!I$2:J$3992,2,FALSE),"")</f>
        <v>state_BG_Lov_7</v>
      </c>
      <c r="N1240" t="s">
        <v>23</v>
      </c>
      <c r="O1240">
        <v>42211</v>
      </c>
      <c r="P1240">
        <v>1100374163</v>
      </c>
    </row>
    <row r="1241" spans="1:16">
      <c r="A1241" s="5" t="str">
        <f>CONCATENATE("rdx_city_",J1241,"_",B1241)</f>
        <v>rdx_city_BGR_9</v>
      </c>
      <c r="B1241">
        <f>IF(I1241=I1240,B1240+1,1)</f>
        <v>9</v>
      </c>
      <c r="C1241" t="s">
        <v>1767</v>
      </c>
      <c r="D1241" t="s">
        <v>1767</v>
      </c>
      <c r="E1241">
        <v>43.414</v>
      </c>
      <c r="F1241">
        <v>23.237</v>
      </c>
      <c r="G1241" t="s">
        <v>1755</v>
      </c>
      <c r="H1241" t="str">
        <f>IFERROR(VLOOKUP(I1241,'country(26mar)'!C$2:D$251,2,FALSE),"")</f>
        <v>base.bg</v>
      </c>
      <c r="I1241" t="s">
        <v>1756</v>
      </c>
      <c r="J1241" t="s">
        <v>1757</v>
      </c>
      <c r="K1241" t="s">
        <v>1767</v>
      </c>
      <c r="L1241" t="str">
        <f>CONCATENATE(G1241," ",K1241)</f>
        <v>Bulgaria Montana</v>
      </c>
      <c r="M1241" t="str">
        <f>IFERROR(VLOOKUP(L1241,'State(need_input)'!I$2:J$3992,2,FALSE),"")</f>
        <v>state_BG_Mon_15</v>
      </c>
      <c r="N1241" t="s">
        <v>23</v>
      </c>
      <c r="O1241">
        <v>47445</v>
      </c>
      <c r="P1241">
        <v>1100946651</v>
      </c>
    </row>
    <row r="1242" spans="1:16">
      <c r="A1242" s="5" t="str">
        <f>CONCATENATE("rdx_city_",J1242,"_",B1242)</f>
        <v>rdx_city_BGR_10</v>
      </c>
      <c r="B1242">
        <f>IF(I1242=I1241,B1241+1,1)</f>
        <v>10</v>
      </c>
      <c r="C1242" t="s">
        <v>1768</v>
      </c>
      <c r="D1242" t="s">
        <v>1768</v>
      </c>
      <c r="E1242">
        <v>42.2</v>
      </c>
      <c r="F1242">
        <v>24.3333</v>
      </c>
      <c r="G1242" t="s">
        <v>1755</v>
      </c>
      <c r="H1242" t="str">
        <f>IFERROR(VLOOKUP(I1242,'country(26mar)'!C$2:D$251,2,FALSE),"")</f>
        <v>base.bg</v>
      </c>
      <c r="I1242" t="s">
        <v>1756</v>
      </c>
      <c r="J1242" t="s">
        <v>1757</v>
      </c>
      <c r="K1242" t="s">
        <v>1768</v>
      </c>
      <c r="L1242" t="str">
        <f>CONCATENATE(G1242," ",K1242)</f>
        <v>Bulgaria Pazardzhik</v>
      </c>
      <c r="M1242" t="str">
        <f>IFERROR(VLOOKUP(L1242,'State(need_input)'!I$2:J$3992,2,FALSE),"")</f>
        <v>state_BG_Paz_3</v>
      </c>
      <c r="N1242" t="s">
        <v>23</v>
      </c>
      <c r="P1242">
        <v>1100273248</v>
      </c>
    </row>
    <row r="1243" spans="1:16">
      <c r="A1243" s="5" t="str">
        <f>CONCATENATE("rdx_city_",J1243,"_",B1243)</f>
        <v>rdx_city_BGR_11</v>
      </c>
      <c r="B1243">
        <f>IF(I1243=I1242,B1242+1,1)</f>
        <v>11</v>
      </c>
      <c r="C1243" t="s">
        <v>1769</v>
      </c>
      <c r="D1243" t="s">
        <v>1769</v>
      </c>
      <c r="E1243">
        <v>42.61</v>
      </c>
      <c r="F1243">
        <v>23.0227</v>
      </c>
      <c r="G1243" t="s">
        <v>1755</v>
      </c>
      <c r="H1243" t="str">
        <f>IFERROR(VLOOKUP(I1243,'country(26mar)'!C$2:D$251,2,FALSE),"")</f>
        <v>base.bg</v>
      </c>
      <c r="I1243" t="s">
        <v>1756</v>
      </c>
      <c r="J1243" t="s">
        <v>1757</v>
      </c>
      <c r="K1243" t="s">
        <v>1769</v>
      </c>
      <c r="L1243" t="str">
        <f>CONCATENATE(G1243," ",K1243)</f>
        <v>Bulgaria Pernik</v>
      </c>
      <c r="M1243" t="str">
        <f>IFERROR(VLOOKUP(L1243,'State(need_input)'!I$2:J$3992,2,FALSE),"")</f>
        <v>state_BG_Per_21</v>
      </c>
      <c r="N1243" t="s">
        <v>23</v>
      </c>
      <c r="O1243">
        <v>82467</v>
      </c>
      <c r="P1243">
        <v>1100616332</v>
      </c>
    </row>
    <row r="1244" spans="1:16">
      <c r="A1244" s="5" t="str">
        <f>CONCATENATE("rdx_city_",J1244,"_",B1244)</f>
        <v>rdx_city_BGR_12</v>
      </c>
      <c r="B1244">
        <f>IF(I1244=I1243,B1243+1,1)</f>
        <v>12</v>
      </c>
      <c r="C1244" t="s">
        <v>1770</v>
      </c>
      <c r="D1244" t="s">
        <v>1770</v>
      </c>
      <c r="E1244">
        <v>43.4238</v>
      </c>
      <c r="F1244">
        <v>24.6134</v>
      </c>
      <c r="G1244" t="s">
        <v>1755</v>
      </c>
      <c r="H1244" t="str">
        <f>IFERROR(VLOOKUP(I1244,'country(26mar)'!C$2:D$251,2,FALSE),"")</f>
        <v>base.bg</v>
      </c>
      <c r="I1244" t="s">
        <v>1756</v>
      </c>
      <c r="J1244" t="s">
        <v>1757</v>
      </c>
      <c r="K1244" t="s">
        <v>1770</v>
      </c>
      <c r="L1244" t="str">
        <f>CONCATENATE(G1244," ",K1244)</f>
        <v>Bulgaria Pleven</v>
      </c>
      <c r="M1244" t="str">
        <f>IFERROR(VLOOKUP(L1244,'State(need_input)'!I$2:J$3992,2,FALSE),"")</f>
        <v>state_BG_Ple_22</v>
      </c>
      <c r="N1244" t="s">
        <v>23</v>
      </c>
      <c r="O1244">
        <v>118675</v>
      </c>
      <c r="P1244">
        <v>1100973719</v>
      </c>
    </row>
    <row r="1245" spans="1:16">
      <c r="A1245" s="5" t="str">
        <f>CONCATENATE("rdx_city_",J1245,"_",B1245)</f>
        <v>rdx_city_BGR_13</v>
      </c>
      <c r="B1245">
        <f>IF(I1245=I1244,B1244+1,1)</f>
        <v>13</v>
      </c>
      <c r="C1245" t="s">
        <v>1771</v>
      </c>
      <c r="D1245" t="s">
        <v>1771</v>
      </c>
      <c r="E1245">
        <v>42.154</v>
      </c>
      <c r="F1245">
        <v>24.754</v>
      </c>
      <c r="G1245" t="s">
        <v>1755</v>
      </c>
      <c r="H1245" t="str">
        <f>IFERROR(VLOOKUP(I1245,'country(26mar)'!C$2:D$251,2,FALSE),"")</f>
        <v>base.bg</v>
      </c>
      <c r="I1245" t="s">
        <v>1756</v>
      </c>
      <c r="J1245" t="s">
        <v>1757</v>
      </c>
      <c r="K1245" t="s">
        <v>1771</v>
      </c>
      <c r="L1245" t="str">
        <f>CONCATENATE(G1245," ",K1245)</f>
        <v>Bulgaria Plovdiv</v>
      </c>
      <c r="M1245" t="str">
        <f>IFERROR(VLOOKUP(L1245,'State(need_input)'!I$2:J$3992,2,FALSE),"")</f>
        <v>state_BG_Plo_8</v>
      </c>
      <c r="N1245" t="s">
        <v>23</v>
      </c>
      <c r="O1245">
        <v>340494</v>
      </c>
      <c r="P1245">
        <v>1100436706</v>
      </c>
    </row>
    <row r="1246" spans="1:16">
      <c r="A1246" s="5" t="str">
        <f>CONCATENATE("rdx_city_",J1246,"_",B1246)</f>
        <v>rdx_city_BGR_14</v>
      </c>
      <c r="B1246">
        <f>IF(I1246=I1245,B1245+1,1)</f>
        <v>14</v>
      </c>
      <c r="C1246" t="s">
        <v>1772</v>
      </c>
      <c r="D1246" t="s">
        <v>1772</v>
      </c>
      <c r="E1246">
        <v>43.534</v>
      </c>
      <c r="F1246">
        <v>26.536</v>
      </c>
      <c r="G1246" t="s">
        <v>1755</v>
      </c>
      <c r="H1246" t="str">
        <f>IFERROR(VLOOKUP(I1246,'country(26mar)'!C$2:D$251,2,FALSE),"")</f>
        <v>base.bg</v>
      </c>
      <c r="I1246" t="s">
        <v>1756</v>
      </c>
      <c r="J1246" t="s">
        <v>1757</v>
      </c>
      <c r="K1246" t="s">
        <v>1772</v>
      </c>
      <c r="L1246" t="str">
        <f>CONCATENATE(G1246," ",K1246)</f>
        <v>Bulgaria Razgrad</v>
      </c>
      <c r="M1246" t="str">
        <f>IFERROR(VLOOKUP(L1246,'State(need_input)'!I$2:J$3992,2,FALSE),"")</f>
        <v>state_BG_Raz_11</v>
      </c>
      <c r="N1246" t="s">
        <v>23</v>
      </c>
      <c r="O1246">
        <v>38285</v>
      </c>
      <c r="P1246">
        <v>1100143131</v>
      </c>
    </row>
    <row r="1247" spans="1:16">
      <c r="A1247" s="5" t="str">
        <f>CONCATENATE("rdx_city_",J1247,"_",B1247)</f>
        <v>rdx_city_BGR_15</v>
      </c>
      <c r="B1247">
        <f>IF(I1247=I1246,B1246+1,1)</f>
        <v>15</v>
      </c>
      <c r="C1247" t="s">
        <v>1773</v>
      </c>
      <c r="D1247" t="s">
        <v>1773</v>
      </c>
      <c r="E1247">
        <v>43.8537</v>
      </c>
      <c r="F1247">
        <v>25.9733</v>
      </c>
      <c r="G1247" t="s">
        <v>1755</v>
      </c>
      <c r="H1247" t="str">
        <f>IFERROR(VLOOKUP(I1247,'country(26mar)'!C$2:D$251,2,FALSE),"")</f>
        <v>base.bg</v>
      </c>
      <c r="I1247" t="s">
        <v>1756</v>
      </c>
      <c r="J1247" t="s">
        <v>1757</v>
      </c>
      <c r="K1247" t="s">
        <v>1773</v>
      </c>
      <c r="L1247" t="str">
        <f>CONCATENATE(G1247," ",K1247)</f>
        <v>Bulgaria Ruse</v>
      </c>
      <c r="M1247" t="str">
        <f>IFERROR(VLOOKUP(L1247,'State(need_input)'!I$2:J$3992,2,FALSE),"")</f>
        <v>state_BG_Rus_1</v>
      </c>
      <c r="N1247" t="s">
        <v>23</v>
      </c>
      <c r="O1247">
        <v>184270</v>
      </c>
      <c r="P1247">
        <v>1100854249</v>
      </c>
    </row>
    <row r="1248" spans="1:16">
      <c r="A1248" s="5" t="str">
        <f>CONCATENATE("rdx_city_",J1248,"_",B1248)</f>
        <v>rdx_city_BGR_16</v>
      </c>
      <c r="B1248">
        <f>IF(I1248=I1247,B1247+1,1)</f>
        <v>16</v>
      </c>
      <c r="C1248" t="s">
        <v>1774</v>
      </c>
      <c r="D1248" t="s">
        <v>1774</v>
      </c>
      <c r="E1248">
        <v>43.27</v>
      </c>
      <c r="F1248">
        <v>26.9294</v>
      </c>
      <c r="G1248" t="s">
        <v>1755</v>
      </c>
      <c r="H1248" t="str">
        <f>IFERROR(VLOOKUP(I1248,'country(26mar)'!C$2:D$251,2,FALSE),"")</f>
        <v>base.bg</v>
      </c>
      <c r="I1248" t="s">
        <v>1756</v>
      </c>
      <c r="J1248" t="s">
        <v>1757</v>
      </c>
      <c r="K1248" t="s">
        <v>1774</v>
      </c>
      <c r="L1248" t="str">
        <f>CONCATENATE(G1248," ",K1248)</f>
        <v>Bulgaria Shumen</v>
      </c>
      <c r="M1248" t="str">
        <f>IFERROR(VLOOKUP(L1248,'State(need_input)'!I$2:J$3992,2,FALSE),"")</f>
        <v>state_BG_Shu_10</v>
      </c>
      <c r="N1248" t="s">
        <v>23</v>
      </c>
      <c r="O1248">
        <v>87283</v>
      </c>
      <c r="P1248">
        <v>1100000004</v>
      </c>
    </row>
    <row r="1249" spans="1:16">
      <c r="A1249" s="5" t="str">
        <f>CONCATENATE("rdx_city_",J1249,"_",B1249)</f>
        <v>rdx_city_BGR_17</v>
      </c>
      <c r="B1249">
        <f>IF(I1249=I1248,B1248+1,1)</f>
        <v>17</v>
      </c>
      <c r="C1249" t="s">
        <v>1775</v>
      </c>
      <c r="D1249" t="s">
        <v>1775</v>
      </c>
      <c r="E1249">
        <v>44.1167</v>
      </c>
      <c r="F1249">
        <v>27.2667</v>
      </c>
      <c r="G1249" t="s">
        <v>1755</v>
      </c>
      <c r="H1249" t="str">
        <f>IFERROR(VLOOKUP(I1249,'country(26mar)'!C$2:D$251,2,FALSE),"")</f>
        <v>base.bg</v>
      </c>
      <c r="I1249" t="s">
        <v>1756</v>
      </c>
      <c r="J1249" t="s">
        <v>1757</v>
      </c>
      <c r="K1249" t="s">
        <v>1775</v>
      </c>
      <c r="L1249" t="str">
        <f>CONCATENATE(G1249," ",K1249)</f>
        <v>Bulgaria Silistra</v>
      </c>
      <c r="M1249" t="str">
        <f>IFERROR(VLOOKUP(L1249,'State(need_input)'!I$2:J$3992,2,FALSE),"")</f>
        <v>state_BG_Sil_12</v>
      </c>
      <c r="N1249" t="s">
        <v>23</v>
      </c>
      <c r="P1249">
        <v>1100458181</v>
      </c>
    </row>
    <row r="1250" spans="1:16">
      <c r="A1250" s="5" t="str">
        <f>CONCATENATE("rdx_city_",J1250,"_",B1250)</f>
        <v>rdx_city_BGR_18</v>
      </c>
      <c r="B1250">
        <f>IF(I1250=I1249,B1249+1,1)</f>
        <v>18</v>
      </c>
      <c r="C1250" t="s">
        <v>1776</v>
      </c>
      <c r="D1250" t="s">
        <v>1776</v>
      </c>
      <c r="E1250">
        <v>42.6794</v>
      </c>
      <c r="F1250">
        <v>26.33</v>
      </c>
      <c r="G1250" t="s">
        <v>1755</v>
      </c>
      <c r="H1250" t="str">
        <f>IFERROR(VLOOKUP(I1250,'country(26mar)'!C$2:D$251,2,FALSE),"")</f>
        <v>base.bg</v>
      </c>
      <c r="I1250" t="s">
        <v>1756</v>
      </c>
      <c r="J1250" t="s">
        <v>1757</v>
      </c>
      <c r="K1250" t="s">
        <v>1776</v>
      </c>
      <c r="L1250" t="str">
        <f>CONCATENATE(G1250," ",K1250)</f>
        <v>Bulgaria Sliven</v>
      </c>
      <c r="M1250" t="str">
        <f>IFERROR(VLOOKUP(L1250,'State(need_input)'!I$2:J$3992,2,FALSE),"")</f>
        <v>state_BG_Sli_5</v>
      </c>
      <c r="N1250" t="s">
        <v>23</v>
      </c>
      <c r="O1250">
        <v>96368</v>
      </c>
      <c r="P1250">
        <v>1100110215</v>
      </c>
    </row>
    <row r="1251" spans="1:16">
      <c r="A1251" s="5" t="str">
        <f>CONCATENATE("rdx_city_",J1251,"_",B1251)</f>
        <v>rdx_city_BGR_19</v>
      </c>
      <c r="B1251">
        <f>IF(I1251=I1250,B1250+1,1)</f>
        <v>19</v>
      </c>
      <c r="C1251" t="s">
        <v>1777</v>
      </c>
      <c r="D1251" t="s">
        <v>1777</v>
      </c>
      <c r="E1251">
        <v>41.5853</v>
      </c>
      <c r="F1251">
        <v>24.6919</v>
      </c>
      <c r="G1251" t="s">
        <v>1755</v>
      </c>
      <c r="H1251" t="str">
        <f>IFERROR(VLOOKUP(I1251,'country(26mar)'!C$2:D$251,2,FALSE),"")</f>
        <v>base.bg</v>
      </c>
      <c r="I1251" t="s">
        <v>1756</v>
      </c>
      <c r="J1251" t="s">
        <v>1757</v>
      </c>
      <c r="K1251" t="s">
        <v>1777</v>
      </c>
      <c r="L1251" t="str">
        <f>CONCATENATE(G1251," ",K1251)</f>
        <v>Bulgaria Smolyan</v>
      </c>
      <c r="M1251" t="str">
        <f>IFERROR(VLOOKUP(L1251,'State(need_input)'!I$2:J$3992,2,FALSE),"")</f>
        <v>state_BG_Smo_20</v>
      </c>
      <c r="N1251" t="s">
        <v>23</v>
      </c>
      <c r="P1251">
        <v>1100429166</v>
      </c>
    </row>
    <row r="1252" spans="1:16">
      <c r="A1252" s="5" t="str">
        <f>CONCATENATE("rdx_city_",J1252,"_",B1252)</f>
        <v>rdx_city_BGR_20</v>
      </c>
      <c r="B1252">
        <f>IF(I1252=I1251,B1251+1,1)</f>
        <v>20</v>
      </c>
      <c r="C1252" t="s">
        <v>1778</v>
      </c>
      <c r="D1252" t="s">
        <v>1778</v>
      </c>
      <c r="E1252">
        <v>42.6833</v>
      </c>
      <c r="F1252">
        <v>23.3167</v>
      </c>
      <c r="G1252" t="s">
        <v>1755</v>
      </c>
      <c r="H1252" t="str">
        <f>IFERROR(VLOOKUP(I1252,'country(26mar)'!C$2:D$251,2,FALSE),"")</f>
        <v>base.bg</v>
      </c>
      <c r="I1252" t="s">
        <v>1756</v>
      </c>
      <c r="J1252" t="s">
        <v>1757</v>
      </c>
      <c r="K1252" t="s">
        <v>1779</v>
      </c>
      <c r="L1252" t="str">
        <f>CONCATENATE(G1252," ",K1252)</f>
        <v>Bulgaria Sofia-Grad</v>
      </c>
      <c r="M1252" t="str">
        <f>IFERROR(VLOOKUP(L1252,'State(need_input)'!I$2:J$3992,2,FALSE),"")</f>
        <v>state_BG_Sof_23</v>
      </c>
      <c r="N1252" t="s">
        <v>54</v>
      </c>
      <c r="O1252">
        <v>1185000</v>
      </c>
      <c r="P1252">
        <v>1100762037</v>
      </c>
    </row>
    <row r="1253" spans="1:16">
      <c r="A1253" s="5" t="str">
        <f>CONCATENATE("rdx_city_",J1253,"_",B1253)</f>
        <v>rdx_city_BGR_21</v>
      </c>
      <c r="B1253">
        <f>IF(I1253=I1252,B1252+1,1)</f>
        <v>21</v>
      </c>
      <c r="C1253" t="s">
        <v>1780</v>
      </c>
      <c r="D1253" t="s">
        <v>1780</v>
      </c>
      <c r="E1253">
        <v>42.4231</v>
      </c>
      <c r="F1253">
        <v>25.6227</v>
      </c>
      <c r="G1253" t="s">
        <v>1755</v>
      </c>
      <c r="H1253" t="str">
        <f>IFERROR(VLOOKUP(I1253,'country(26mar)'!C$2:D$251,2,FALSE),"")</f>
        <v>base.bg</v>
      </c>
      <c r="I1253" t="s">
        <v>1756</v>
      </c>
      <c r="J1253" t="s">
        <v>1757</v>
      </c>
      <c r="K1253" t="s">
        <v>1780</v>
      </c>
      <c r="L1253" t="str">
        <f>CONCATENATE(G1253," ",K1253)</f>
        <v>Bulgaria Stara Zagora</v>
      </c>
      <c r="M1253" t="str">
        <f>IFERROR(VLOOKUP(L1253,'State(need_input)'!I$2:J$3992,2,FALSE),"")</f>
        <v>state_BG_Sta_19</v>
      </c>
      <c r="N1253" t="s">
        <v>23</v>
      </c>
      <c r="O1253">
        <v>143431</v>
      </c>
      <c r="P1253">
        <v>1100903924</v>
      </c>
    </row>
    <row r="1254" spans="1:16">
      <c r="A1254" s="5" t="str">
        <f>CONCATENATE("rdx_city_",J1254,"_",B1254)</f>
        <v>rdx_city_BGR_22</v>
      </c>
      <c r="B1254">
        <f>IF(I1254=I1253,B1253+1,1)</f>
        <v>22</v>
      </c>
      <c r="C1254" t="s">
        <v>1781</v>
      </c>
      <c r="D1254" t="s">
        <v>1781</v>
      </c>
      <c r="E1254">
        <v>43.2592</v>
      </c>
      <c r="F1254">
        <v>26.5892</v>
      </c>
      <c r="G1254" t="s">
        <v>1755</v>
      </c>
      <c r="H1254" t="str">
        <f>IFERROR(VLOOKUP(I1254,'country(26mar)'!C$2:D$251,2,FALSE),"")</f>
        <v>base.bg</v>
      </c>
      <c r="I1254" t="s">
        <v>1756</v>
      </c>
      <c r="J1254" t="s">
        <v>1757</v>
      </c>
      <c r="K1254" t="s">
        <v>1781</v>
      </c>
      <c r="L1254" t="str">
        <f>CONCATENATE(G1254," ",K1254)</f>
        <v>Bulgaria Targovishte</v>
      </c>
      <c r="M1254" t="str">
        <f>IFERROR(VLOOKUP(L1254,'State(need_input)'!I$2:J$3992,2,FALSE),"")</f>
        <v>state_BG_Tar_26</v>
      </c>
      <c r="N1254" t="s">
        <v>23</v>
      </c>
      <c r="P1254">
        <v>1100987486</v>
      </c>
    </row>
    <row r="1255" spans="1:16">
      <c r="A1255" s="5" t="str">
        <f>CONCATENATE("rdx_city_",J1255,"_",B1255)</f>
        <v>rdx_city_BGR_23</v>
      </c>
      <c r="B1255">
        <f>IF(I1255=I1254,B1254+1,1)</f>
        <v>23</v>
      </c>
      <c r="C1255" t="s">
        <v>1782</v>
      </c>
      <c r="D1255" t="s">
        <v>1782</v>
      </c>
      <c r="E1255">
        <v>43.0862</v>
      </c>
      <c r="F1255">
        <v>25.6555</v>
      </c>
      <c r="G1255" t="s">
        <v>1755</v>
      </c>
      <c r="H1255" t="str">
        <f>IFERROR(VLOOKUP(I1255,'country(26mar)'!C$2:D$251,2,FALSE),"")</f>
        <v>base.bg</v>
      </c>
      <c r="I1255" t="s">
        <v>1756</v>
      </c>
      <c r="J1255" t="s">
        <v>1757</v>
      </c>
      <c r="K1255" t="s">
        <v>1783</v>
      </c>
      <c r="L1255" t="str">
        <f>CONCATENATE(G1255," ",K1255)</f>
        <v>Bulgaria Veliko Tarnovo</v>
      </c>
      <c r="M1255" t="str">
        <f>IFERROR(VLOOKUP(L1255,'State(need_input)'!I$2:J$3992,2,FALSE),"")</f>
        <v>state_BG_Vel_27</v>
      </c>
      <c r="N1255" t="s">
        <v>23</v>
      </c>
      <c r="O1255">
        <v>53115</v>
      </c>
      <c r="P1255">
        <v>1100134696</v>
      </c>
    </row>
    <row r="1256" spans="1:16">
      <c r="A1256" s="5" t="str">
        <f>CONCATENATE("rdx_city_",J1256,"_",B1256)</f>
        <v>rdx_city_BGR_24</v>
      </c>
      <c r="B1256">
        <f>IF(I1256=I1255,B1255+1,1)</f>
        <v>24</v>
      </c>
      <c r="C1256" t="s">
        <v>1784</v>
      </c>
      <c r="D1256" t="s">
        <v>1784</v>
      </c>
      <c r="E1256">
        <v>43.2156</v>
      </c>
      <c r="F1256">
        <v>27.8953</v>
      </c>
      <c r="G1256" t="s">
        <v>1755</v>
      </c>
      <c r="H1256" t="str">
        <f>IFERROR(VLOOKUP(I1256,'country(26mar)'!C$2:D$251,2,FALSE),"")</f>
        <v>base.bg</v>
      </c>
      <c r="I1256" t="s">
        <v>1756</v>
      </c>
      <c r="J1256" t="s">
        <v>1757</v>
      </c>
      <c r="K1256" t="s">
        <v>1784</v>
      </c>
      <c r="L1256" t="str">
        <f>CONCATENATE(G1256," ",K1256)</f>
        <v>Bulgaria Varna</v>
      </c>
      <c r="M1256" t="str">
        <f>IFERROR(VLOOKUP(L1256,'State(need_input)'!I$2:J$3992,2,FALSE),"")</f>
        <v>state_BG_Var_2</v>
      </c>
      <c r="N1256" t="s">
        <v>23</v>
      </c>
      <c r="O1256">
        <v>312770</v>
      </c>
      <c r="P1256">
        <v>1100789115</v>
      </c>
    </row>
    <row r="1257" spans="1:16">
      <c r="A1257" s="5" t="str">
        <f>CONCATENATE("rdx_city_",J1257,"_",B1257)</f>
        <v>rdx_city_BGR_25</v>
      </c>
      <c r="B1257">
        <f>IF(I1257=I1256,B1256+1,1)</f>
        <v>25</v>
      </c>
      <c r="C1257" t="s">
        <v>1785</v>
      </c>
      <c r="D1257" t="s">
        <v>1785</v>
      </c>
      <c r="E1257">
        <v>43.99</v>
      </c>
      <c r="F1257">
        <v>22.8725</v>
      </c>
      <c r="G1257" t="s">
        <v>1755</v>
      </c>
      <c r="H1257" t="str">
        <f>IFERROR(VLOOKUP(I1257,'country(26mar)'!C$2:D$251,2,FALSE),"")</f>
        <v>base.bg</v>
      </c>
      <c r="I1257" t="s">
        <v>1756</v>
      </c>
      <c r="J1257" t="s">
        <v>1757</v>
      </c>
      <c r="K1257" t="s">
        <v>1785</v>
      </c>
      <c r="L1257" t="str">
        <f>CONCATENATE(G1257," ",K1257)</f>
        <v>Bulgaria Vidin</v>
      </c>
      <c r="M1257" t="str">
        <f>IFERROR(VLOOKUP(L1257,'State(need_input)'!I$2:J$3992,2,FALSE),"")</f>
        <v>state_BG_Vid_9</v>
      </c>
      <c r="N1257" t="s">
        <v>23</v>
      </c>
      <c r="P1257">
        <v>1100463536</v>
      </c>
    </row>
    <row r="1258" spans="1:16">
      <c r="A1258" s="5" t="str">
        <f>CONCATENATE("rdx_city_",J1258,"_",B1258)</f>
        <v>rdx_city_BGR_26</v>
      </c>
      <c r="B1258">
        <f>IF(I1258=I1257,B1257+1,1)</f>
        <v>26</v>
      </c>
      <c r="C1258" t="s">
        <v>1786</v>
      </c>
      <c r="D1258" t="s">
        <v>1786</v>
      </c>
      <c r="E1258">
        <v>43.21</v>
      </c>
      <c r="F1258">
        <v>23.5625</v>
      </c>
      <c r="G1258" t="s">
        <v>1755</v>
      </c>
      <c r="H1258" t="str">
        <f>IFERROR(VLOOKUP(I1258,'country(26mar)'!C$2:D$251,2,FALSE),"")</f>
        <v>base.bg</v>
      </c>
      <c r="I1258" t="s">
        <v>1756</v>
      </c>
      <c r="J1258" t="s">
        <v>1757</v>
      </c>
      <c r="K1258" t="s">
        <v>1786</v>
      </c>
      <c r="L1258" t="str">
        <f>CONCATENATE(G1258," ",K1258)</f>
        <v>Bulgaria Vratsa</v>
      </c>
      <c r="M1258" t="str">
        <f>IFERROR(VLOOKUP(L1258,'State(need_input)'!I$2:J$3992,2,FALSE),"")</f>
        <v>state_BG_Vra_18</v>
      </c>
      <c r="N1258" t="s">
        <v>23</v>
      </c>
      <c r="O1258">
        <v>71633</v>
      </c>
      <c r="P1258">
        <v>1100261281</v>
      </c>
    </row>
    <row r="1259" spans="1:16">
      <c r="A1259" s="5" t="str">
        <f>CONCATENATE("rdx_city_",J1259,"_",B1259)</f>
        <v>rdx_city_BGR_27</v>
      </c>
      <c r="B1259">
        <f>IF(I1259=I1258,B1258+1,1)</f>
        <v>27</v>
      </c>
      <c r="C1259" t="s">
        <v>1787</v>
      </c>
      <c r="D1259" t="s">
        <v>1787</v>
      </c>
      <c r="E1259">
        <v>42.4833</v>
      </c>
      <c r="F1259">
        <v>26.5</v>
      </c>
      <c r="G1259" t="s">
        <v>1755</v>
      </c>
      <c r="H1259" t="str">
        <f>IFERROR(VLOOKUP(I1259,'country(26mar)'!C$2:D$251,2,FALSE),"")</f>
        <v>base.bg</v>
      </c>
      <c r="I1259" t="s">
        <v>1756</v>
      </c>
      <c r="J1259" t="s">
        <v>1757</v>
      </c>
      <c r="K1259" t="s">
        <v>1787</v>
      </c>
      <c r="L1259" t="str">
        <f>CONCATENATE(G1259," ",K1259)</f>
        <v>Bulgaria Yambol</v>
      </c>
      <c r="M1259" t="str">
        <f>IFERROR(VLOOKUP(L1259,'State(need_input)'!I$2:J$3992,2,FALSE),"")</f>
        <v>state_BG_Yam_4</v>
      </c>
      <c r="N1259" t="s">
        <v>23</v>
      </c>
      <c r="P1259">
        <v>1100748067</v>
      </c>
    </row>
    <row r="1260" spans="1:16">
      <c r="A1260" s="5" t="str">
        <f>CONCATENATE("rdx_city_",J1260,"_",B1260)</f>
        <v>rdx_city_BFA_1</v>
      </c>
      <c r="B1260">
        <f>IF(I1260=I1259,B1259+1,1)</f>
        <v>1</v>
      </c>
      <c r="C1260" t="s">
        <v>1788</v>
      </c>
      <c r="D1260" t="s">
        <v>1788</v>
      </c>
      <c r="E1260">
        <v>10.6304</v>
      </c>
      <c r="F1260">
        <v>-4.76</v>
      </c>
      <c r="G1260" t="s">
        <v>1789</v>
      </c>
      <c r="H1260" t="str">
        <f>IFERROR(VLOOKUP(I1260,'country(26mar)'!C$2:D$251,2,FALSE),"")</f>
        <v>base.bf</v>
      </c>
      <c r="I1260" t="s">
        <v>1790</v>
      </c>
      <c r="J1260" t="s">
        <v>1791</v>
      </c>
      <c r="K1260" t="s">
        <v>1792</v>
      </c>
      <c r="L1260" t="str">
        <f>CONCATENATE(G1260," ",K1260)</f>
        <v>Burkina Faso Cascades</v>
      </c>
      <c r="M1260" t="str">
        <f>IFERROR(VLOOKUP(L1260,'State(need_input)'!I$2:J$3992,2,FALSE),"")</f>
        <v>state_BF_Cas_1</v>
      </c>
      <c r="N1260" t="s">
        <v>23</v>
      </c>
      <c r="O1260">
        <v>60288</v>
      </c>
      <c r="P1260">
        <v>1854763822</v>
      </c>
    </row>
    <row r="1261" spans="1:16">
      <c r="A1261" s="5" t="str">
        <f>CONCATENATE("rdx_city_",J1261,"_",B1261)</f>
        <v>rdx_city_BFA_2</v>
      </c>
      <c r="B1261">
        <f>IF(I1261=I1260,B1260+1,1)</f>
        <v>2</v>
      </c>
      <c r="C1261" t="s">
        <v>1793</v>
      </c>
      <c r="D1261" t="s">
        <v>1793</v>
      </c>
      <c r="E1261">
        <v>11.18</v>
      </c>
      <c r="F1261">
        <v>-4.29</v>
      </c>
      <c r="G1261" t="s">
        <v>1789</v>
      </c>
      <c r="H1261" t="str">
        <f>IFERROR(VLOOKUP(I1261,'country(26mar)'!C$2:D$251,2,FALSE),"")</f>
        <v>base.bf</v>
      </c>
      <c r="I1261" t="s">
        <v>1790</v>
      </c>
      <c r="J1261" t="s">
        <v>1791</v>
      </c>
      <c r="K1261" t="s">
        <v>1794</v>
      </c>
      <c r="L1261" t="str">
        <f>CONCATENATE(G1261," ",K1261)</f>
        <v>Burkina Faso Hauts-Bassins</v>
      </c>
      <c r="M1261" t="str">
        <f>IFERROR(VLOOKUP(L1261,'State(need_input)'!I$2:J$3992,2,FALSE),"")</f>
        <v>state_BF_Hau_4</v>
      </c>
      <c r="N1261" t="s">
        <v>23</v>
      </c>
      <c r="O1261">
        <v>360106</v>
      </c>
      <c r="P1261">
        <v>1854348796</v>
      </c>
    </row>
    <row r="1262" spans="1:16">
      <c r="A1262" s="5" t="str">
        <f>CONCATENATE("rdx_city_",J1262,"_",B1262)</f>
        <v>rdx_city_BFA_3</v>
      </c>
      <c r="B1262">
        <f>IF(I1262=I1261,B1261+1,1)</f>
        <v>3</v>
      </c>
      <c r="C1262" t="s">
        <v>1795</v>
      </c>
      <c r="D1262" t="s">
        <v>1796</v>
      </c>
      <c r="E1262">
        <v>12.969</v>
      </c>
      <c r="F1262">
        <v>-0.138</v>
      </c>
      <c r="G1262" t="s">
        <v>1789</v>
      </c>
      <c r="H1262" t="str">
        <f>IFERROR(VLOOKUP(I1262,'country(26mar)'!C$2:D$251,2,FALSE),"")</f>
        <v>base.bf</v>
      </c>
      <c r="I1262" t="s">
        <v>1790</v>
      </c>
      <c r="J1262" t="s">
        <v>1791</v>
      </c>
      <c r="K1262" t="s">
        <v>1797</v>
      </c>
      <c r="L1262" t="str">
        <f>CONCATENATE(G1262," ",K1262)</f>
        <v>Burkina Faso Est</v>
      </c>
      <c r="M1262" t="str">
        <f>IFERROR(VLOOKUP(L1262,'State(need_input)'!I$2:J$3992,2,FALSE),"")</f>
        <v>state_BF_Est_6</v>
      </c>
      <c r="N1262" t="s">
        <v>20</v>
      </c>
      <c r="O1262">
        <v>9854</v>
      </c>
      <c r="P1262">
        <v>1854811035</v>
      </c>
    </row>
    <row r="1263" spans="1:16">
      <c r="A1263" s="5" t="str">
        <f>CONCATENATE("rdx_city_",J1263,"_",B1263)</f>
        <v>rdx_city_BFA_4</v>
      </c>
      <c r="B1263">
        <f>IF(I1263=I1262,B1262+1,1)</f>
        <v>4</v>
      </c>
      <c r="C1263" t="s">
        <v>1798</v>
      </c>
      <c r="D1263" t="s">
        <v>1798</v>
      </c>
      <c r="E1263">
        <v>12.657</v>
      </c>
      <c r="F1263">
        <v>-0.569</v>
      </c>
      <c r="G1263" t="s">
        <v>1789</v>
      </c>
      <c r="H1263" t="str">
        <f>IFERROR(VLOOKUP(I1263,'country(26mar)'!C$2:D$251,2,FALSE),"")</f>
        <v>base.bf</v>
      </c>
      <c r="I1263" t="s">
        <v>1790</v>
      </c>
      <c r="J1263" t="s">
        <v>1791</v>
      </c>
      <c r="K1263" t="s">
        <v>1799</v>
      </c>
      <c r="L1263" t="str">
        <f>CONCATENATE(G1263," ",K1263)</f>
        <v>Burkina Faso Centre-Nord</v>
      </c>
      <c r="M1263" t="str">
        <f>IFERROR(VLOOKUP(L1263,'State(need_input)'!I$2:J$3992,2,FALSE),"")</f>
        <v>state_BF_Cen_9</v>
      </c>
      <c r="N1263" t="s">
        <v>20</v>
      </c>
      <c r="O1263">
        <v>17489</v>
      </c>
      <c r="P1263">
        <v>1854535753</v>
      </c>
    </row>
    <row r="1264" spans="1:16">
      <c r="A1264" s="5" t="str">
        <f>CONCATENATE("rdx_city_",J1264,"_",B1264)</f>
        <v>rdx_city_BFA_5</v>
      </c>
      <c r="B1264">
        <f>IF(I1264=I1263,B1263+1,1)</f>
        <v>5</v>
      </c>
      <c r="C1264" t="s">
        <v>1800</v>
      </c>
      <c r="D1264" t="s">
        <v>1801</v>
      </c>
      <c r="E1264">
        <v>12.455</v>
      </c>
      <c r="F1264">
        <v>-3.464</v>
      </c>
      <c r="G1264" t="s">
        <v>1789</v>
      </c>
      <c r="H1264" t="str">
        <f>IFERROR(VLOOKUP(I1264,'country(26mar)'!C$2:D$251,2,FALSE),"")</f>
        <v>base.bf</v>
      </c>
      <c r="I1264" t="s">
        <v>1790</v>
      </c>
      <c r="J1264" t="s">
        <v>1791</v>
      </c>
      <c r="K1264" t="s">
        <v>1802</v>
      </c>
      <c r="L1264" t="str">
        <f>CONCATENATE(G1264," ",K1264)</f>
        <v>Burkina Faso Boucle du Mouhoun</v>
      </c>
      <c r="M1264" t="str">
        <f>IFERROR(VLOOKUP(L1264,'State(need_input)'!I$2:J$3992,2,FALSE),"")</f>
        <v>state_BF_Bou_2</v>
      </c>
      <c r="N1264" t="s">
        <v>23</v>
      </c>
      <c r="O1264">
        <v>45341</v>
      </c>
      <c r="P1264">
        <v>1854743311</v>
      </c>
    </row>
    <row r="1265" spans="1:16">
      <c r="A1265" s="5" t="str">
        <f>CONCATENATE("rdx_city_",J1265,"_",B1265)</f>
        <v>rdx_city_BFA_6</v>
      </c>
      <c r="B1265">
        <f>IF(I1265=I1264,B1264+1,1)</f>
        <v>6</v>
      </c>
      <c r="C1265" t="s">
        <v>1803</v>
      </c>
      <c r="D1265" t="s">
        <v>1803</v>
      </c>
      <c r="E1265">
        <v>12.077</v>
      </c>
      <c r="F1265">
        <v>1.796</v>
      </c>
      <c r="G1265" t="s">
        <v>1789</v>
      </c>
      <c r="H1265" t="str">
        <f>IFERROR(VLOOKUP(I1265,'country(26mar)'!C$2:D$251,2,FALSE),"")</f>
        <v>base.bf</v>
      </c>
      <c r="I1265" t="s">
        <v>1790</v>
      </c>
      <c r="J1265" t="s">
        <v>1791</v>
      </c>
      <c r="K1265" t="s">
        <v>1797</v>
      </c>
      <c r="L1265" t="str">
        <f>CONCATENATE(G1265," ",K1265)</f>
        <v>Burkina Faso Est</v>
      </c>
      <c r="M1265" t="str">
        <f>IFERROR(VLOOKUP(L1265,'State(need_input)'!I$2:J$3992,2,FALSE),"")</f>
        <v>state_BF_Est_6</v>
      </c>
      <c r="N1265" t="s">
        <v>20</v>
      </c>
      <c r="O1265">
        <v>26013</v>
      </c>
      <c r="P1265">
        <v>1854687079</v>
      </c>
    </row>
    <row r="1266" spans="1:16">
      <c r="A1266" s="5" t="str">
        <f>CONCATENATE("rdx_city_",J1266,"_",B1266)</f>
        <v>rdx_city_BFA_7</v>
      </c>
      <c r="B1266">
        <f>IF(I1266=I1265,B1265+1,1)</f>
        <v>7</v>
      </c>
      <c r="C1266" t="s">
        <v>1804</v>
      </c>
      <c r="D1266" t="s">
        <v>1805</v>
      </c>
      <c r="E1266">
        <v>10.952</v>
      </c>
      <c r="F1266">
        <v>-3.248</v>
      </c>
      <c r="G1266" t="s">
        <v>1789</v>
      </c>
      <c r="H1266" t="str">
        <f>IFERROR(VLOOKUP(I1266,'country(26mar)'!C$2:D$251,2,FALSE),"")</f>
        <v>base.bf</v>
      </c>
      <c r="I1266" t="s">
        <v>1790</v>
      </c>
      <c r="J1266" t="s">
        <v>1791</v>
      </c>
      <c r="K1266" t="s">
        <v>1806</v>
      </c>
      <c r="L1266" t="str">
        <f>CONCATENATE(G1266," ",K1266)</f>
        <v>Burkina Faso Sud-Ouest</v>
      </c>
      <c r="M1266" t="str">
        <f>IFERROR(VLOOKUP(L1266,'State(need_input)'!I$2:J$3992,2,FALSE),"")</f>
        <v>state_BF_Sud_10</v>
      </c>
      <c r="N1266" t="s">
        <v>20</v>
      </c>
      <c r="O1266">
        <v>12732</v>
      </c>
      <c r="P1266">
        <v>1854858995</v>
      </c>
    </row>
    <row r="1267" spans="1:16">
      <c r="A1267" s="5" t="str">
        <f>CONCATENATE("rdx_city_",J1267,"_",B1267)</f>
        <v>rdx_city_BFA_8</v>
      </c>
      <c r="B1267">
        <f>IF(I1267=I1266,B1266+1,1)</f>
        <v>8</v>
      </c>
      <c r="C1267" t="s">
        <v>1807</v>
      </c>
      <c r="D1267" t="s">
        <v>1807</v>
      </c>
      <c r="E1267">
        <v>14.099</v>
      </c>
      <c r="F1267">
        <v>-1.627</v>
      </c>
      <c r="G1267" t="s">
        <v>1789</v>
      </c>
      <c r="H1267" t="str">
        <f>IFERROR(VLOOKUP(I1267,'country(26mar)'!C$2:D$251,2,FALSE),"")</f>
        <v>base.bf</v>
      </c>
      <c r="I1267" t="s">
        <v>1790</v>
      </c>
      <c r="J1267" t="s">
        <v>1791</v>
      </c>
      <c r="K1267" t="s">
        <v>1808</v>
      </c>
      <c r="L1267" t="str">
        <f>CONCATENATE(G1267," ",K1267)</f>
        <v>Burkina Faso Sahel</v>
      </c>
      <c r="M1267" t="str">
        <f>IFERROR(VLOOKUP(L1267,'State(need_input)'!I$2:J$3992,2,FALSE),"")</f>
        <v>state_BF_Sah_7</v>
      </c>
      <c r="N1267" t="s">
        <v>20</v>
      </c>
      <c r="O1267">
        <v>22223</v>
      </c>
      <c r="P1267">
        <v>1854364299</v>
      </c>
    </row>
    <row r="1268" spans="1:16">
      <c r="A1268" s="5" t="str">
        <f>CONCATENATE("rdx_city_",J1268,"_",B1268)</f>
        <v>rdx_city_BFA_9</v>
      </c>
      <c r="B1268">
        <f>IF(I1268=I1267,B1267+1,1)</f>
        <v>9</v>
      </c>
      <c r="C1268" t="s">
        <v>1809</v>
      </c>
      <c r="D1268" t="s">
        <v>1809</v>
      </c>
      <c r="E1268">
        <v>14.034</v>
      </c>
      <c r="F1268">
        <v>-0.028</v>
      </c>
      <c r="G1268" t="s">
        <v>1789</v>
      </c>
      <c r="H1268" t="str">
        <f>IFERROR(VLOOKUP(I1268,'country(26mar)'!C$2:D$251,2,FALSE),"")</f>
        <v>base.bf</v>
      </c>
      <c r="I1268" t="s">
        <v>1790</v>
      </c>
      <c r="J1268" t="s">
        <v>1791</v>
      </c>
      <c r="K1268" t="s">
        <v>1808</v>
      </c>
      <c r="L1268" t="str">
        <f>CONCATENATE(G1268," ",K1268)</f>
        <v>Burkina Faso Sahel</v>
      </c>
      <c r="M1268" t="str">
        <f>IFERROR(VLOOKUP(L1268,'State(need_input)'!I$2:J$3992,2,FALSE),"")</f>
        <v>state_BF_Sah_7</v>
      </c>
      <c r="N1268" t="s">
        <v>20</v>
      </c>
      <c r="O1268">
        <v>37806</v>
      </c>
      <c r="P1268">
        <v>1854096946</v>
      </c>
    </row>
    <row r="1269" spans="1:16">
      <c r="A1269" s="5" t="str">
        <f>CONCATENATE("rdx_city_",J1269,"_",B1269)</f>
        <v>rdx_city_BFA_10</v>
      </c>
      <c r="B1269">
        <f>IF(I1269=I1268,B1268+1,1)</f>
        <v>10</v>
      </c>
      <c r="C1269" t="s">
        <v>1810</v>
      </c>
      <c r="D1269" t="s">
        <v>1810</v>
      </c>
      <c r="E1269">
        <v>12.055</v>
      </c>
      <c r="F1269">
        <v>0.361</v>
      </c>
      <c r="G1269" t="s">
        <v>1789</v>
      </c>
      <c r="H1269" t="str">
        <f>IFERROR(VLOOKUP(I1269,'country(26mar)'!C$2:D$251,2,FALSE),"")</f>
        <v>base.bf</v>
      </c>
      <c r="I1269" t="s">
        <v>1790</v>
      </c>
      <c r="J1269" t="s">
        <v>1791</v>
      </c>
      <c r="K1269" t="s">
        <v>1797</v>
      </c>
      <c r="L1269" t="str">
        <f>CONCATENATE(G1269," ",K1269)</f>
        <v>Burkina Faso Est</v>
      </c>
      <c r="M1269" t="str">
        <f>IFERROR(VLOOKUP(L1269,'State(need_input)'!I$2:J$3992,2,FALSE),"")</f>
        <v>state_BF_Est_6</v>
      </c>
      <c r="N1269" t="s">
        <v>23</v>
      </c>
      <c r="O1269">
        <v>33910</v>
      </c>
      <c r="P1269">
        <v>1854057074</v>
      </c>
    </row>
    <row r="1270" spans="1:16">
      <c r="A1270" s="5" t="str">
        <f>CONCATENATE("rdx_city_",J1270,"_",B1270)</f>
        <v>rdx_city_BFA_11</v>
      </c>
      <c r="B1270">
        <f>IF(I1270=I1269,B1269+1,1)</f>
        <v>11</v>
      </c>
      <c r="C1270" t="s">
        <v>1811</v>
      </c>
      <c r="D1270" t="s">
        <v>1811</v>
      </c>
      <c r="E1270">
        <v>10.2992</v>
      </c>
      <c r="F1270">
        <v>-3.2508</v>
      </c>
      <c r="G1270" t="s">
        <v>1789</v>
      </c>
      <c r="H1270" t="str">
        <f>IFERROR(VLOOKUP(I1270,'country(26mar)'!C$2:D$251,2,FALSE),"")</f>
        <v>base.bf</v>
      </c>
      <c r="I1270" t="s">
        <v>1790</v>
      </c>
      <c r="J1270" t="s">
        <v>1791</v>
      </c>
      <c r="K1270" t="s">
        <v>1806</v>
      </c>
      <c r="L1270" t="str">
        <f>CONCATENATE(G1270," ",K1270)</f>
        <v>Burkina Faso Sud-Ouest</v>
      </c>
      <c r="M1270" t="str">
        <f>IFERROR(VLOOKUP(L1270,'State(need_input)'!I$2:J$3992,2,FALSE),"")</f>
        <v>state_BF_Sud_10</v>
      </c>
      <c r="N1270" t="s">
        <v>23</v>
      </c>
      <c r="P1270">
        <v>1854285570</v>
      </c>
    </row>
    <row r="1271" spans="1:16">
      <c r="A1271" s="5" t="str">
        <f>CONCATENATE("rdx_city_",J1271,"_",B1271)</f>
        <v>rdx_city_BFA_12</v>
      </c>
      <c r="B1271">
        <f>IF(I1271=I1270,B1270+1,1)</f>
        <v>12</v>
      </c>
      <c r="C1271" t="s">
        <v>1811</v>
      </c>
      <c r="D1271" t="s">
        <v>1811</v>
      </c>
      <c r="E1271">
        <v>10.325</v>
      </c>
      <c r="F1271">
        <v>-3.174</v>
      </c>
      <c r="G1271" t="s">
        <v>1789</v>
      </c>
      <c r="H1271" t="str">
        <f>IFERROR(VLOOKUP(I1271,'country(26mar)'!C$2:D$251,2,FALSE),"")</f>
        <v>base.bf</v>
      </c>
      <c r="I1271" t="s">
        <v>1790</v>
      </c>
      <c r="J1271" t="s">
        <v>1791</v>
      </c>
      <c r="K1271" t="s">
        <v>1806</v>
      </c>
      <c r="L1271" t="str">
        <f>CONCATENATE(G1271," ",K1271)</f>
        <v>Burkina Faso Sud-Ouest</v>
      </c>
      <c r="M1271" t="str">
        <f>IFERROR(VLOOKUP(L1271,'State(need_input)'!I$2:J$3992,2,FALSE),"")</f>
        <v>state_BF_Sud_10</v>
      </c>
      <c r="O1271">
        <v>28023</v>
      </c>
      <c r="P1271">
        <v>1854142068</v>
      </c>
    </row>
    <row r="1272" spans="1:16">
      <c r="A1272" s="5" t="str">
        <f>CONCATENATE("rdx_city_",J1272,"_",B1272)</f>
        <v>rdx_city_BFA_13</v>
      </c>
      <c r="B1272">
        <f>IF(I1272=I1271,B1271+1,1)</f>
        <v>13</v>
      </c>
      <c r="C1272" t="s">
        <v>1812</v>
      </c>
      <c r="D1272" t="s">
        <v>1812</v>
      </c>
      <c r="E1272">
        <v>14.45</v>
      </c>
      <c r="F1272">
        <v>-0.2333</v>
      </c>
      <c r="G1272" t="s">
        <v>1789</v>
      </c>
      <c r="H1272" t="str">
        <f>IFERROR(VLOOKUP(I1272,'country(26mar)'!C$2:D$251,2,FALSE),"")</f>
        <v>base.bf</v>
      </c>
      <c r="I1272" t="s">
        <v>1790</v>
      </c>
      <c r="J1272" t="s">
        <v>1791</v>
      </c>
      <c r="K1272" t="s">
        <v>1808</v>
      </c>
      <c r="L1272" t="str">
        <f>CONCATENATE(G1272," ",K1272)</f>
        <v>Burkina Faso Sahel</v>
      </c>
      <c r="M1272" t="str">
        <f>IFERROR(VLOOKUP(L1272,'State(need_input)'!I$2:J$3992,2,FALSE),"")</f>
        <v>state_BF_Sah_7</v>
      </c>
      <c r="N1272" t="s">
        <v>20</v>
      </c>
      <c r="O1272">
        <v>6691</v>
      </c>
      <c r="P1272">
        <v>1854609702</v>
      </c>
    </row>
    <row r="1273" spans="1:16">
      <c r="A1273" s="5" t="str">
        <f>CONCATENATE("rdx_city_",J1273,"_",B1273)</f>
        <v>rdx_city_BFA_14</v>
      </c>
      <c r="B1273">
        <f>IF(I1273=I1272,B1272+1,1)</f>
        <v>14</v>
      </c>
      <c r="C1273" t="s">
        <v>1813</v>
      </c>
      <c r="D1273" t="s">
        <v>1813</v>
      </c>
      <c r="E1273">
        <v>13.0904</v>
      </c>
      <c r="F1273">
        <v>-1.09</v>
      </c>
      <c r="G1273" t="s">
        <v>1789</v>
      </c>
      <c r="H1273" t="str">
        <f>IFERROR(VLOOKUP(I1273,'country(26mar)'!C$2:D$251,2,FALSE),"")</f>
        <v>base.bf</v>
      </c>
      <c r="I1273" t="s">
        <v>1790</v>
      </c>
      <c r="J1273" t="s">
        <v>1791</v>
      </c>
      <c r="K1273" t="s">
        <v>1799</v>
      </c>
      <c r="L1273" t="str">
        <f>CONCATENATE(G1273," ",K1273)</f>
        <v>Burkina Faso Centre-Nord</v>
      </c>
      <c r="M1273" t="str">
        <f>IFERROR(VLOOKUP(L1273,'State(need_input)'!I$2:J$3992,2,FALSE),"")</f>
        <v>state_BF_Cen_9</v>
      </c>
      <c r="N1273" t="s">
        <v>23</v>
      </c>
      <c r="O1273">
        <v>40017</v>
      </c>
      <c r="P1273">
        <v>1854170035</v>
      </c>
    </row>
    <row r="1274" spans="1:16">
      <c r="A1274" s="5" t="str">
        <f>CONCATENATE("rdx_city_",J1274,"_",B1274)</f>
        <v>rdx_city_BFA_15</v>
      </c>
      <c r="B1274">
        <f>IF(I1274=I1273,B1273+1,1)</f>
        <v>15</v>
      </c>
      <c r="C1274" t="s">
        <v>1814</v>
      </c>
      <c r="D1274" t="s">
        <v>1814</v>
      </c>
      <c r="E1274">
        <v>12.064</v>
      </c>
      <c r="F1274">
        <v>-1.334</v>
      </c>
      <c r="G1274" t="s">
        <v>1789</v>
      </c>
      <c r="H1274" t="str">
        <f>IFERROR(VLOOKUP(I1274,'country(26mar)'!C$2:D$251,2,FALSE),"")</f>
        <v>base.bf</v>
      </c>
      <c r="I1274" t="s">
        <v>1790</v>
      </c>
      <c r="J1274" t="s">
        <v>1791</v>
      </c>
      <c r="K1274" t="s">
        <v>1815</v>
      </c>
      <c r="L1274" t="str">
        <f>CONCATENATE(G1274," ",K1274)</f>
        <v>Burkina Faso Centre-Sud</v>
      </c>
      <c r="M1274" t="str">
        <f>IFERROR(VLOOKUP(L1274,'State(need_input)'!I$2:J$3992,2,FALSE),"")</f>
        <v>state_BF_Cen_3</v>
      </c>
      <c r="N1274" t="s">
        <v>20</v>
      </c>
      <c r="O1274">
        <v>30137</v>
      </c>
      <c r="P1274">
        <v>1854637161</v>
      </c>
    </row>
    <row r="1275" spans="1:16">
      <c r="A1275" s="5" t="str">
        <f>CONCATENATE("rdx_city_",J1275,"_",B1275)</f>
        <v>rdx_city_BFA_16</v>
      </c>
      <c r="B1275">
        <f>IF(I1275=I1274,B1274+1,1)</f>
        <v>16</v>
      </c>
      <c r="C1275" t="s">
        <v>1816</v>
      </c>
      <c r="D1275" t="s">
        <v>1816</v>
      </c>
      <c r="E1275">
        <v>12.2505</v>
      </c>
      <c r="F1275">
        <v>-2.37</v>
      </c>
      <c r="G1275" t="s">
        <v>1789</v>
      </c>
      <c r="H1275" t="str">
        <f>IFERROR(VLOOKUP(I1275,'country(26mar)'!C$2:D$251,2,FALSE),"")</f>
        <v>base.bf</v>
      </c>
      <c r="I1275" t="s">
        <v>1790</v>
      </c>
      <c r="J1275" t="s">
        <v>1791</v>
      </c>
      <c r="K1275" t="s">
        <v>1817</v>
      </c>
      <c r="L1275" t="str">
        <f>CONCATENATE(G1275," ",K1275)</f>
        <v>Burkina Faso Centre-Ouest</v>
      </c>
      <c r="M1275" t="str">
        <f>IFERROR(VLOOKUP(L1275,'State(need_input)'!I$2:J$3992,2,FALSE),"")</f>
        <v>state_BF_Cen_11</v>
      </c>
      <c r="N1275" t="s">
        <v>23</v>
      </c>
      <c r="O1275">
        <v>87347</v>
      </c>
      <c r="P1275">
        <v>1854839075</v>
      </c>
    </row>
    <row r="1276" spans="1:16">
      <c r="A1276" s="5" t="str">
        <f>CONCATENATE("rdx_city_",J1276,"_",B1276)</f>
        <v>rdx_city_BFA_17</v>
      </c>
      <c r="B1276">
        <f>IF(I1276=I1275,B1275+1,1)</f>
        <v>17</v>
      </c>
      <c r="C1276" t="s">
        <v>1818</v>
      </c>
      <c r="D1276" t="s">
        <v>1819</v>
      </c>
      <c r="E1276">
        <v>12.177</v>
      </c>
      <c r="F1276">
        <v>-0.356</v>
      </c>
      <c r="G1276" t="s">
        <v>1789</v>
      </c>
      <c r="H1276" t="str">
        <f>IFERROR(VLOOKUP(I1276,'country(26mar)'!C$2:D$251,2,FALSE),"")</f>
        <v>base.bf</v>
      </c>
      <c r="I1276" t="s">
        <v>1790</v>
      </c>
      <c r="J1276" t="s">
        <v>1791</v>
      </c>
      <c r="K1276" t="s">
        <v>1820</v>
      </c>
      <c r="L1276" t="str">
        <f>CONCATENATE(G1276," ",K1276)</f>
        <v>Burkina Faso Centre-Est</v>
      </c>
      <c r="M1276" t="str">
        <f>IFERROR(VLOOKUP(L1276,'State(need_input)'!I$2:J$3992,2,FALSE),"")</f>
        <v>state_BF_Cen_5</v>
      </c>
      <c r="N1276" t="s">
        <v>20</v>
      </c>
      <c r="O1276">
        <v>32052</v>
      </c>
      <c r="P1276">
        <v>1854841246</v>
      </c>
    </row>
    <row r="1277" spans="1:16">
      <c r="A1277" s="5" t="str">
        <f>CONCATENATE("rdx_city_",J1277,"_",B1277)</f>
        <v>rdx_city_BFA_18</v>
      </c>
      <c r="B1277">
        <f>IF(I1277=I1276,B1276+1,1)</f>
        <v>18</v>
      </c>
      <c r="C1277" t="s">
        <v>1821</v>
      </c>
      <c r="D1277" t="s">
        <v>1821</v>
      </c>
      <c r="E1277">
        <v>11.094</v>
      </c>
      <c r="F1277">
        <v>-2.098</v>
      </c>
      <c r="G1277" t="s">
        <v>1789</v>
      </c>
      <c r="H1277" t="str">
        <f>IFERROR(VLOOKUP(I1277,'country(26mar)'!C$2:D$251,2,FALSE),"")</f>
        <v>base.bf</v>
      </c>
      <c r="I1277" t="s">
        <v>1790</v>
      </c>
      <c r="J1277" t="s">
        <v>1791</v>
      </c>
      <c r="K1277" t="s">
        <v>1817</v>
      </c>
      <c r="L1277" t="str">
        <f>CONCATENATE(G1277," ",K1277)</f>
        <v>Burkina Faso Centre-Ouest</v>
      </c>
      <c r="M1277" t="str">
        <f>IFERROR(VLOOKUP(L1277,'State(need_input)'!I$2:J$3992,2,FALSE),"")</f>
        <v>state_BF_Cen_11</v>
      </c>
      <c r="N1277" t="s">
        <v>20</v>
      </c>
      <c r="O1277">
        <v>26884</v>
      </c>
      <c r="P1277">
        <v>1854225723</v>
      </c>
    </row>
    <row r="1278" spans="1:16">
      <c r="A1278" s="5" t="str">
        <f>CONCATENATE("rdx_city_",J1278,"_",B1278)</f>
        <v>rdx_city_BFA_19</v>
      </c>
      <c r="B1278">
        <f>IF(I1278=I1277,B1277+1,1)</f>
        <v>19</v>
      </c>
      <c r="C1278" t="s">
        <v>1822</v>
      </c>
      <c r="D1278" t="s">
        <v>1822</v>
      </c>
      <c r="E1278">
        <v>11.662</v>
      </c>
      <c r="F1278">
        <v>-1.065</v>
      </c>
      <c r="G1278" t="s">
        <v>1789</v>
      </c>
      <c r="H1278" t="str">
        <f>IFERROR(VLOOKUP(I1278,'country(26mar)'!C$2:D$251,2,FALSE),"")</f>
        <v>base.bf</v>
      </c>
      <c r="I1278" t="s">
        <v>1790</v>
      </c>
      <c r="J1278" t="s">
        <v>1791</v>
      </c>
      <c r="K1278" t="s">
        <v>1815</v>
      </c>
      <c r="L1278" t="str">
        <f>CONCATENATE(G1278," ",K1278)</f>
        <v>Burkina Faso Centre-Sud</v>
      </c>
      <c r="M1278" t="str">
        <f>IFERROR(VLOOKUP(L1278,'State(need_input)'!I$2:J$3992,2,FALSE),"")</f>
        <v>state_BF_Cen_3</v>
      </c>
      <c r="N1278" t="s">
        <v>23</v>
      </c>
      <c r="O1278">
        <v>15173</v>
      </c>
      <c r="P1278">
        <v>1854485968</v>
      </c>
    </row>
    <row r="1279" spans="1:16">
      <c r="A1279" s="5" t="str">
        <f>CONCATENATE("rdx_city_",J1279,"_",B1279)</f>
        <v>rdx_city_BFA_20</v>
      </c>
      <c r="B1279">
        <f>IF(I1279=I1278,B1278+1,1)</f>
        <v>20</v>
      </c>
      <c r="C1279" t="s">
        <v>1823</v>
      </c>
      <c r="D1279" t="s">
        <v>1823</v>
      </c>
      <c r="E1279">
        <v>12.729</v>
      </c>
      <c r="F1279">
        <v>-3.86</v>
      </c>
      <c r="G1279" t="s">
        <v>1789</v>
      </c>
      <c r="H1279" t="str">
        <f>IFERROR(VLOOKUP(I1279,'country(26mar)'!C$2:D$251,2,FALSE),"")</f>
        <v>base.bf</v>
      </c>
      <c r="I1279" t="s">
        <v>1790</v>
      </c>
      <c r="J1279" t="s">
        <v>1791</v>
      </c>
      <c r="K1279" t="s">
        <v>1802</v>
      </c>
      <c r="L1279" t="str">
        <f>CONCATENATE(G1279," ",K1279)</f>
        <v>Burkina Faso Boucle du Mouhoun</v>
      </c>
      <c r="M1279" t="str">
        <f>IFERROR(VLOOKUP(L1279,'State(need_input)'!I$2:J$3992,2,FALSE),"")</f>
        <v>state_BF_Bou_2</v>
      </c>
      <c r="N1279" t="s">
        <v>20</v>
      </c>
      <c r="O1279">
        <v>29048</v>
      </c>
      <c r="P1279">
        <v>1854190171</v>
      </c>
    </row>
    <row r="1280" spans="1:16">
      <c r="A1280" s="5" t="str">
        <f>CONCATENATE("rdx_city_",J1280,"_",B1280)</f>
        <v>rdx_city_BFA_21</v>
      </c>
      <c r="B1280">
        <f>IF(I1280=I1279,B1279+1,1)</f>
        <v>21</v>
      </c>
      <c r="C1280" t="s">
        <v>1824</v>
      </c>
      <c r="D1280" t="s">
        <v>1824</v>
      </c>
      <c r="E1280">
        <v>10.974</v>
      </c>
      <c r="F1280">
        <v>-4.908</v>
      </c>
      <c r="G1280" t="s">
        <v>1789</v>
      </c>
      <c r="H1280" t="str">
        <f>IFERROR(VLOOKUP(I1280,'country(26mar)'!C$2:D$251,2,FALSE),"")</f>
        <v>base.bf</v>
      </c>
      <c r="I1280" t="s">
        <v>1790</v>
      </c>
      <c r="J1280" t="s">
        <v>1791</v>
      </c>
      <c r="K1280" t="s">
        <v>1794</v>
      </c>
      <c r="L1280" t="str">
        <f>CONCATENATE(G1280," ",K1280)</f>
        <v>Burkina Faso Hauts-Bassins</v>
      </c>
      <c r="M1280" t="str">
        <f>IFERROR(VLOOKUP(L1280,'State(need_input)'!I$2:J$3992,2,FALSE),"")</f>
        <v>state_BF_Hau_4</v>
      </c>
      <c r="O1280">
        <v>18632</v>
      </c>
      <c r="P1280">
        <v>1854573815</v>
      </c>
    </row>
    <row r="1281" spans="1:16">
      <c r="A1281" s="5" t="str">
        <f>CONCATENATE("rdx_city_",J1281,"_",B1281)</f>
        <v>rdx_city_BFA_22</v>
      </c>
      <c r="B1281">
        <f>IF(I1281=I1280,B1280+1,1)</f>
        <v>22</v>
      </c>
      <c r="C1281" t="s">
        <v>1825</v>
      </c>
      <c r="D1281" t="s">
        <v>1825</v>
      </c>
      <c r="E1281">
        <v>12.3703</v>
      </c>
      <c r="F1281">
        <v>-1.5247</v>
      </c>
      <c r="G1281" t="s">
        <v>1789</v>
      </c>
      <c r="H1281" t="str">
        <f>IFERROR(VLOOKUP(I1281,'country(26mar)'!C$2:D$251,2,FALSE),"")</f>
        <v>base.bf</v>
      </c>
      <c r="I1281" t="s">
        <v>1790</v>
      </c>
      <c r="J1281" t="s">
        <v>1791</v>
      </c>
      <c r="K1281" t="s">
        <v>1826</v>
      </c>
      <c r="L1281" t="str">
        <f>CONCATENATE(G1281," ",K1281)</f>
        <v>Burkina Faso Centre</v>
      </c>
      <c r="M1281" t="str">
        <f>IFERROR(VLOOKUP(L1281,'State(need_input)'!I$2:J$3992,2,FALSE),"")</f>
        <v>state_BF_Cen_12</v>
      </c>
      <c r="N1281" t="s">
        <v>54</v>
      </c>
      <c r="O1281">
        <v>1149000</v>
      </c>
      <c r="P1281">
        <v>1854029208</v>
      </c>
    </row>
    <row r="1282" spans="1:16">
      <c r="A1282" s="5" t="str">
        <f>CONCATENATE("rdx_city_",J1282,"_",B1282)</f>
        <v>rdx_city_BFA_23</v>
      </c>
      <c r="B1282">
        <f>IF(I1282=I1281,B1281+1,1)</f>
        <v>23</v>
      </c>
      <c r="C1282" t="s">
        <v>1827</v>
      </c>
      <c r="D1282" t="s">
        <v>1827</v>
      </c>
      <c r="E1282">
        <v>13.5704</v>
      </c>
      <c r="F1282">
        <v>-2.42</v>
      </c>
      <c r="G1282" t="s">
        <v>1789</v>
      </c>
      <c r="H1282" t="str">
        <f>IFERROR(VLOOKUP(I1282,'country(26mar)'!C$2:D$251,2,FALSE),"")</f>
        <v>base.bf</v>
      </c>
      <c r="I1282" t="s">
        <v>1790</v>
      </c>
      <c r="J1282" t="s">
        <v>1791</v>
      </c>
      <c r="K1282" t="s">
        <v>1828</v>
      </c>
      <c r="L1282" t="str">
        <f>CONCATENATE(G1282," ",K1282)</f>
        <v>Burkina Faso Nord</v>
      </c>
      <c r="M1282" t="str">
        <f>IFERROR(VLOOKUP(L1282,'State(need_input)'!I$2:J$3992,2,FALSE),"")</f>
        <v>state_BF_Nor_8</v>
      </c>
      <c r="N1282" t="s">
        <v>23</v>
      </c>
      <c r="O1282">
        <v>79504</v>
      </c>
      <c r="P1282">
        <v>1854011699</v>
      </c>
    </row>
    <row r="1283" spans="1:16">
      <c r="A1283" s="5" t="str">
        <f>CONCATENATE("rdx_city_",J1283,"_",B1283)</f>
        <v>rdx_city_BFA_24</v>
      </c>
      <c r="B1283">
        <f>IF(I1283=I1282,B1282+1,1)</f>
        <v>24</v>
      </c>
      <c r="C1283" t="s">
        <v>1829</v>
      </c>
      <c r="D1283" t="s">
        <v>1830</v>
      </c>
      <c r="E1283">
        <v>11.169</v>
      </c>
      <c r="F1283">
        <v>-1.135</v>
      </c>
      <c r="G1283" t="s">
        <v>1789</v>
      </c>
      <c r="H1283" t="str">
        <f>IFERROR(VLOOKUP(I1283,'country(26mar)'!C$2:D$251,2,FALSE),"")</f>
        <v>base.bf</v>
      </c>
      <c r="I1283" t="s">
        <v>1790</v>
      </c>
      <c r="J1283" t="s">
        <v>1791</v>
      </c>
      <c r="K1283" t="s">
        <v>1815</v>
      </c>
      <c r="L1283" t="str">
        <f>CONCATENATE(G1283," ",K1283)</f>
        <v>Burkina Faso Centre-Sud</v>
      </c>
      <c r="M1283" t="str">
        <f>IFERROR(VLOOKUP(L1283,'State(need_input)'!I$2:J$3992,2,FALSE),"")</f>
        <v>state_BF_Cen_3</v>
      </c>
      <c r="N1283" t="s">
        <v>20</v>
      </c>
      <c r="O1283">
        <v>17924</v>
      </c>
      <c r="P1283">
        <v>1854979912</v>
      </c>
    </row>
    <row r="1284" spans="1:16">
      <c r="A1284" s="5" t="str">
        <f>CONCATENATE("rdx_city_",J1284,"_",B1284)</f>
        <v>rdx_city_BFA_25</v>
      </c>
      <c r="B1284">
        <f>IF(I1284=I1283,B1283+1,1)</f>
        <v>25</v>
      </c>
      <c r="C1284" t="s">
        <v>1831</v>
      </c>
      <c r="D1284" t="s">
        <v>1832</v>
      </c>
      <c r="E1284">
        <v>12.3335</v>
      </c>
      <c r="F1284">
        <v>-2.4669</v>
      </c>
      <c r="G1284" t="s">
        <v>1789</v>
      </c>
      <c r="H1284" t="str">
        <f>IFERROR(VLOOKUP(I1284,'country(26mar)'!C$2:D$251,2,FALSE),"")</f>
        <v>base.bf</v>
      </c>
      <c r="I1284" t="s">
        <v>1790</v>
      </c>
      <c r="J1284" t="s">
        <v>1791</v>
      </c>
      <c r="K1284" t="s">
        <v>1817</v>
      </c>
      <c r="L1284" t="str">
        <f>CONCATENATE(G1284," ",K1284)</f>
        <v>Burkina Faso Centre-Ouest</v>
      </c>
      <c r="M1284" t="str">
        <f>IFERROR(VLOOKUP(L1284,'State(need_input)'!I$2:J$3992,2,FALSE),"")</f>
        <v>state_BF_Cen_11</v>
      </c>
      <c r="N1284" t="s">
        <v>20</v>
      </c>
      <c r="O1284">
        <v>37535</v>
      </c>
      <c r="P1284">
        <v>1854684997</v>
      </c>
    </row>
    <row r="1285" spans="1:16">
      <c r="A1285" s="5" t="str">
        <f>CONCATENATE("rdx_city_",J1285,"_",B1285)</f>
        <v>rdx_city_BFA_26</v>
      </c>
      <c r="B1285">
        <f>IF(I1285=I1284,B1284+1,1)</f>
        <v>26</v>
      </c>
      <c r="C1285" t="s">
        <v>1833</v>
      </c>
      <c r="D1285" t="s">
        <v>1833</v>
      </c>
      <c r="E1285">
        <v>11.5544</v>
      </c>
      <c r="F1285">
        <v>-1.7736</v>
      </c>
      <c r="G1285" t="s">
        <v>1789</v>
      </c>
      <c r="H1285" t="str">
        <f>IFERROR(VLOOKUP(I1285,'country(26mar)'!C$2:D$251,2,FALSE),"")</f>
        <v>base.bf</v>
      </c>
      <c r="I1285" t="s">
        <v>1790</v>
      </c>
      <c r="J1285" t="s">
        <v>1791</v>
      </c>
      <c r="K1285" t="s">
        <v>1817</v>
      </c>
      <c r="L1285" t="str">
        <f>CONCATENATE(G1285," ",K1285)</f>
        <v>Burkina Faso Centre-Ouest</v>
      </c>
      <c r="M1285" t="str">
        <f>IFERROR(VLOOKUP(L1285,'State(need_input)'!I$2:J$3992,2,FALSE),"")</f>
        <v>state_BF_Cen_11</v>
      </c>
      <c r="N1285" t="s">
        <v>20</v>
      </c>
      <c r="O1285">
        <v>3837</v>
      </c>
      <c r="P1285">
        <v>1854971695</v>
      </c>
    </row>
    <row r="1286" spans="1:16">
      <c r="A1286" s="5" t="str">
        <f>CONCATENATE("rdx_city_",J1286,"_",B1286)</f>
        <v>rdx_city_BFA_27</v>
      </c>
      <c r="B1286">
        <f>IF(I1286=I1285,B1285+1,1)</f>
        <v>27</v>
      </c>
      <c r="C1286" t="s">
        <v>1834</v>
      </c>
      <c r="D1286" t="s">
        <v>1834</v>
      </c>
      <c r="E1286">
        <v>13.4364</v>
      </c>
      <c r="F1286">
        <v>0.5304</v>
      </c>
      <c r="G1286" t="s">
        <v>1789</v>
      </c>
      <c r="H1286" t="str">
        <f>IFERROR(VLOOKUP(I1286,'country(26mar)'!C$2:D$251,2,FALSE),"")</f>
        <v>base.bf</v>
      </c>
      <c r="I1286" t="s">
        <v>1790</v>
      </c>
      <c r="J1286" t="s">
        <v>1791</v>
      </c>
      <c r="K1286" t="s">
        <v>1808</v>
      </c>
      <c r="L1286" t="str">
        <f>CONCATENATE(G1286," ",K1286)</f>
        <v>Burkina Faso Sahel</v>
      </c>
      <c r="M1286" t="str">
        <f>IFERROR(VLOOKUP(L1286,'State(need_input)'!I$2:J$3992,2,FALSE),"")</f>
        <v>state_BF_Sah_7</v>
      </c>
      <c r="N1286" t="s">
        <v>20</v>
      </c>
      <c r="O1286">
        <v>3273</v>
      </c>
      <c r="P1286">
        <v>1854960093</v>
      </c>
    </row>
    <row r="1287" spans="1:16">
      <c r="A1287" s="5" t="str">
        <f>CONCATENATE("rdx_city_",J1287,"_",B1287)</f>
        <v>rdx_city_BFA_28</v>
      </c>
      <c r="B1287">
        <f>IF(I1287=I1286,B1286+1,1)</f>
        <v>28</v>
      </c>
      <c r="C1287" t="s">
        <v>1835</v>
      </c>
      <c r="D1287" t="s">
        <v>1835</v>
      </c>
      <c r="E1287">
        <v>12.1833</v>
      </c>
      <c r="F1287">
        <v>-4.0833</v>
      </c>
      <c r="G1287" t="s">
        <v>1789</v>
      </c>
      <c r="H1287" t="str">
        <f>IFERROR(VLOOKUP(I1287,'country(26mar)'!C$2:D$251,2,FALSE),"")</f>
        <v>base.bf</v>
      </c>
      <c r="I1287" t="s">
        <v>1790</v>
      </c>
      <c r="J1287" t="s">
        <v>1791</v>
      </c>
      <c r="K1287" t="s">
        <v>1802</v>
      </c>
      <c r="L1287" t="str">
        <f>CONCATENATE(G1287," ",K1287)</f>
        <v>Burkina Faso Boucle du Mouhoun</v>
      </c>
      <c r="M1287" t="str">
        <f>IFERROR(VLOOKUP(L1287,'State(need_input)'!I$2:J$3992,2,FALSE),"")</f>
        <v>state_BF_Bou_2</v>
      </c>
      <c r="N1287" t="s">
        <v>20</v>
      </c>
      <c r="O1287">
        <v>10385</v>
      </c>
      <c r="P1287">
        <v>1854892822</v>
      </c>
    </row>
    <row r="1288" spans="1:16">
      <c r="A1288" s="5" t="str">
        <f>CONCATENATE("rdx_city_",J1288,"_",B1288)</f>
        <v>rdx_city_BFA_29</v>
      </c>
      <c r="B1288">
        <f>IF(I1288=I1287,B1287+1,1)</f>
        <v>29</v>
      </c>
      <c r="C1288" t="s">
        <v>1836</v>
      </c>
      <c r="D1288" t="s">
        <v>1836</v>
      </c>
      <c r="E1288">
        <v>11.7804</v>
      </c>
      <c r="F1288">
        <v>-0.3697</v>
      </c>
      <c r="G1288" t="s">
        <v>1789</v>
      </c>
      <c r="H1288" t="str">
        <f>IFERROR(VLOOKUP(I1288,'country(26mar)'!C$2:D$251,2,FALSE),"")</f>
        <v>base.bf</v>
      </c>
      <c r="I1288" t="s">
        <v>1790</v>
      </c>
      <c r="J1288" t="s">
        <v>1791</v>
      </c>
      <c r="K1288" t="s">
        <v>1820</v>
      </c>
      <c r="L1288" t="str">
        <f>CONCATENATE(G1288," ",K1288)</f>
        <v>Burkina Faso Centre-Est</v>
      </c>
      <c r="M1288" t="str">
        <f>IFERROR(VLOOKUP(L1288,'State(need_input)'!I$2:J$3992,2,FALSE),"")</f>
        <v>state_BF_Cen_5</v>
      </c>
      <c r="N1288" t="s">
        <v>23</v>
      </c>
      <c r="O1288">
        <v>38108</v>
      </c>
      <c r="P1288">
        <v>1854646157</v>
      </c>
    </row>
    <row r="1289" spans="1:16">
      <c r="A1289" s="5" t="str">
        <f>CONCATENATE("rdx_city_",J1289,"_",B1289)</f>
        <v>rdx_city_BFA_30</v>
      </c>
      <c r="B1289">
        <f>IF(I1289=I1288,B1288+1,1)</f>
        <v>30</v>
      </c>
      <c r="C1289" t="s">
        <v>1837</v>
      </c>
      <c r="D1289" t="s">
        <v>1837</v>
      </c>
      <c r="E1289">
        <v>13.069</v>
      </c>
      <c r="F1289">
        <v>-3.07</v>
      </c>
      <c r="G1289" t="s">
        <v>1789</v>
      </c>
      <c r="H1289" t="str">
        <f>IFERROR(VLOOKUP(I1289,'country(26mar)'!C$2:D$251,2,FALSE),"")</f>
        <v>base.bf</v>
      </c>
      <c r="I1289" t="s">
        <v>1790</v>
      </c>
      <c r="J1289" t="s">
        <v>1791</v>
      </c>
      <c r="K1289" t="s">
        <v>1802</v>
      </c>
      <c r="L1289" t="str">
        <f>CONCATENATE(G1289," ",K1289)</f>
        <v>Burkina Faso Boucle du Mouhoun</v>
      </c>
      <c r="M1289" t="str">
        <f>IFERROR(VLOOKUP(L1289,'State(need_input)'!I$2:J$3992,2,FALSE),"")</f>
        <v>state_BF_Bou_2</v>
      </c>
      <c r="N1289" t="s">
        <v>20</v>
      </c>
      <c r="O1289">
        <v>17590</v>
      </c>
      <c r="P1289">
        <v>1854407539</v>
      </c>
    </row>
    <row r="1290" spans="1:16">
      <c r="A1290" s="5" t="str">
        <f>CONCATENATE("rdx_city_",J1290,"_",B1290)</f>
        <v>rdx_city_BFA_31</v>
      </c>
      <c r="B1290">
        <f>IF(I1290=I1289,B1289+1,1)</f>
        <v>31</v>
      </c>
      <c r="C1290" t="s">
        <v>1838</v>
      </c>
      <c r="D1290" t="s">
        <v>1838</v>
      </c>
      <c r="E1290">
        <v>12.954</v>
      </c>
      <c r="F1290">
        <v>-2.263</v>
      </c>
      <c r="G1290" t="s">
        <v>1789</v>
      </c>
      <c r="H1290" t="str">
        <f>IFERROR(VLOOKUP(I1290,'country(26mar)'!C$2:D$251,2,FALSE),"")</f>
        <v>base.bf</v>
      </c>
      <c r="I1290" t="s">
        <v>1790</v>
      </c>
      <c r="J1290" t="s">
        <v>1791</v>
      </c>
      <c r="K1290" t="s">
        <v>1828</v>
      </c>
      <c r="L1290" t="str">
        <f>CONCATENATE(G1290," ",K1290)</f>
        <v>Burkina Faso Nord</v>
      </c>
      <c r="M1290" t="str">
        <f>IFERROR(VLOOKUP(L1290,'State(need_input)'!I$2:J$3992,2,FALSE),"")</f>
        <v>state_BF_Nor_8</v>
      </c>
      <c r="N1290" t="s">
        <v>20</v>
      </c>
      <c r="O1290">
        <v>22904</v>
      </c>
      <c r="P1290">
        <v>1854815200</v>
      </c>
    </row>
    <row r="1291" spans="1:16">
      <c r="A1291" s="5" t="str">
        <f>CONCATENATE("rdx_city_",J1291,"_",B1291)</f>
        <v>rdx_city_BFA_32</v>
      </c>
      <c r="B1291">
        <f>IF(I1291=I1290,B1290+1,1)</f>
        <v>32</v>
      </c>
      <c r="C1291" t="s">
        <v>1839</v>
      </c>
      <c r="D1291" t="s">
        <v>1840</v>
      </c>
      <c r="E1291">
        <v>12.577</v>
      </c>
      <c r="F1291">
        <v>-1.293</v>
      </c>
      <c r="G1291" t="s">
        <v>1789</v>
      </c>
      <c r="H1291" t="str">
        <f>IFERROR(VLOOKUP(I1291,'country(26mar)'!C$2:D$251,2,FALSE),"")</f>
        <v>base.bf</v>
      </c>
      <c r="I1291" t="s">
        <v>1790</v>
      </c>
      <c r="J1291" t="s">
        <v>1791</v>
      </c>
      <c r="K1291" t="s">
        <v>1841</v>
      </c>
      <c r="L1291" t="str">
        <f>CONCATENATE(G1291," ",K1291)</f>
        <v>Burkina Faso Plateau-Central</v>
      </c>
      <c r="M1291" t="str">
        <f>IFERROR(VLOOKUP(L1291,'State(need_input)'!I$2:J$3992,2,FALSE),"")</f>
        <v>state_BF_Pla_13</v>
      </c>
      <c r="N1291" t="s">
        <v>23</v>
      </c>
      <c r="O1291">
        <v>12703</v>
      </c>
      <c r="P1291">
        <v>1854052758</v>
      </c>
    </row>
    <row r="1292" spans="1:16">
      <c r="A1292" s="5" t="str">
        <f>CONCATENATE("rdx_city_",J1292,"_",B1292)</f>
        <v>rdx_city_BFA_33</v>
      </c>
      <c r="B1292">
        <f>IF(I1292=I1291,B1291+1,1)</f>
        <v>33</v>
      </c>
      <c r="C1292" t="s">
        <v>1842</v>
      </c>
      <c r="D1292" t="s">
        <v>1842</v>
      </c>
      <c r="E1292">
        <v>12.243</v>
      </c>
      <c r="F1292">
        <v>-0.611</v>
      </c>
      <c r="G1292" t="s">
        <v>1789</v>
      </c>
      <c r="H1292" t="str">
        <f>IFERROR(VLOOKUP(I1292,'country(26mar)'!C$2:D$251,2,FALSE),"")</f>
        <v>base.bf</v>
      </c>
      <c r="I1292" t="s">
        <v>1790</v>
      </c>
      <c r="J1292" t="s">
        <v>1791</v>
      </c>
      <c r="K1292" t="s">
        <v>1841</v>
      </c>
      <c r="L1292" t="str">
        <f>CONCATENATE(G1292," ",K1292)</f>
        <v>Burkina Faso Plateau-Central</v>
      </c>
      <c r="M1292" t="str">
        <f>IFERROR(VLOOKUP(L1292,'State(need_input)'!I$2:J$3992,2,FALSE),"")</f>
        <v>state_BF_Pla_13</v>
      </c>
      <c r="N1292" t="s">
        <v>20</v>
      </c>
      <c r="O1292">
        <v>23892</v>
      </c>
      <c r="P1292">
        <v>1854077108</v>
      </c>
    </row>
    <row r="1293" spans="1:16">
      <c r="A1293" s="5" t="str">
        <f>CONCATENATE("rdx_city_",J1293,"_",B1293)</f>
        <v>rdx_city_BDI_1</v>
      </c>
      <c r="B1293">
        <f>IF(I1293=I1292,B1292+1,1)</f>
        <v>1</v>
      </c>
      <c r="C1293" t="s">
        <v>1843</v>
      </c>
      <c r="D1293" t="s">
        <v>1843</v>
      </c>
      <c r="E1293">
        <v>-3.0833</v>
      </c>
      <c r="F1293">
        <v>29.3667</v>
      </c>
      <c r="G1293" t="s">
        <v>1844</v>
      </c>
      <c r="H1293" t="str">
        <f>IFERROR(VLOOKUP(I1293,'country(26mar)'!C$2:D$251,2,FALSE),"")</f>
        <v>base.bi</v>
      </c>
      <c r="I1293" t="s">
        <v>1845</v>
      </c>
      <c r="J1293" t="s">
        <v>1846</v>
      </c>
      <c r="K1293" t="s">
        <v>1843</v>
      </c>
      <c r="L1293" t="str">
        <f>CONCATENATE(G1293," ",K1293)</f>
        <v>Burundi Bubanza</v>
      </c>
      <c r="M1293" t="str">
        <f>IFERROR(VLOOKUP(L1293,'State(need_input)'!I$2:J$3992,2,FALSE),"")</f>
        <v>state_BI_Bub_14</v>
      </c>
      <c r="N1293" t="s">
        <v>23</v>
      </c>
      <c r="O1293">
        <v>12728</v>
      </c>
      <c r="P1293">
        <v>1108018348</v>
      </c>
    </row>
    <row r="1294" spans="1:16">
      <c r="A1294" s="5" t="str">
        <f>CONCATENATE("rdx_city_",J1294,"_",B1294)</f>
        <v>rdx_city_BDI_2</v>
      </c>
      <c r="B1294">
        <f>IF(I1294=I1293,B1293+1,1)</f>
        <v>2</v>
      </c>
      <c r="C1294" t="s">
        <v>1847</v>
      </c>
      <c r="D1294" t="s">
        <v>1847</v>
      </c>
      <c r="E1294">
        <v>-3.3761</v>
      </c>
      <c r="F1294">
        <v>29.36</v>
      </c>
      <c r="G1294" t="s">
        <v>1844</v>
      </c>
      <c r="H1294" t="str">
        <f>IFERROR(VLOOKUP(I1294,'country(26mar)'!C$2:D$251,2,FALSE),"")</f>
        <v>base.bi</v>
      </c>
      <c r="I1294" t="s">
        <v>1845</v>
      </c>
      <c r="J1294" t="s">
        <v>1846</v>
      </c>
      <c r="L1294" t="str">
        <f>CONCATENATE(G1294," ",K1294)</f>
        <v>Burundi </v>
      </c>
      <c r="M1294" t="str">
        <f>IFERROR(VLOOKUP(L1294,'State(need_input)'!I$2:J$3992,2,FALSE),"")</f>
        <v/>
      </c>
      <c r="N1294" t="s">
        <v>54</v>
      </c>
      <c r="O1294">
        <v>331700</v>
      </c>
      <c r="P1294">
        <v>1108101689</v>
      </c>
    </row>
    <row r="1295" spans="1:16">
      <c r="A1295" s="5" t="str">
        <f>CONCATENATE("rdx_city_",J1295,"_",B1295)</f>
        <v>rdx_city_BDI_3</v>
      </c>
      <c r="B1295">
        <f>IF(I1295=I1294,B1294+1,1)</f>
        <v>3</v>
      </c>
      <c r="C1295" t="s">
        <v>1848</v>
      </c>
      <c r="D1295" t="s">
        <v>1848</v>
      </c>
      <c r="E1295">
        <v>-3.9507</v>
      </c>
      <c r="F1295">
        <v>29.6166</v>
      </c>
      <c r="G1295" t="s">
        <v>1844</v>
      </c>
      <c r="H1295" t="str">
        <f>IFERROR(VLOOKUP(I1295,'country(26mar)'!C$2:D$251,2,FALSE),"")</f>
        <v>base.bi</v>
      </c>
      <c r="I1295" t="s">
        <v>1845</v>
      </c>
      <c r="J1295" t="s">
        <v>1846</v>
      </c>
      <c r="K1295" t="s">
        <v>1848</v>
      </c>
      <c r="L1295" t="str">
        <f>CONCATENATE(G1295," ",K1295)</f>
        <v>Burundi Bururi</v>
      </c>
      <c r="M1295" t="str">
        <f>IFERROR(VLOOKUP(L1295,'State(need_input)'!I$2:J$3992,2,FALSE),"")</f>
        <v>state_BI_Bur_3</v>
      </c>
      <c r="N1295" t="s">
        <v>23</v>
      </c>
      <c r="O1295">
        <v>20393</v>
      </c>
      <c r="P1295">
        <v>1108963889</v>
      </c>
    </row>
    <row r="1296" spans="1:16">
      <c r="A1296" s="5" t="str">
        <f>CONCATENATE("rdx_city_",J1296,"_",B1296)</f>
        <v>rdx_city_BDI_4</v>
      </c>
      <c r="B1296">
        <f>IF(I1296=I1295,B1295+1,1)</f>
        <v>4</v>
      </c>
      <c r="C1296" t="s">
        <v>1849</v>
      </c>
      <c r="D1296" t="s">
        <v>1849</v>
      </c>
      <c r="E1296">
        <v>-3.1667</v>
      </c>
      <c r="F1296">
        <v>30.5167</v>
      </c>
      <c r="G1296" t="s">
        <v>1844</v>
      </c>
      <c r="H1296" t="str">
        <f>IFERROR(VLOOKUP(I1296,'country(26mar)'!C$2:D$251,2,FALSE),"")</f>
        <v>base.bi</v>
      </c>
      <c r="I1296" t="s">
        <v>1845</v>
      </c>
      <c r="J1296" t="s">
        <v>1846</v>
      </c>
      <c r="K1296" t="s">
        <v>1849</v>
      </c>
      <c r="L1296" t="str">
        <f>CONCATENATE(G1296," ",K1296)</f>
        <v>Burundi Cankuzo</v>
      </c>
      <c r="M1296" t="str">
        <f>IFERROR(VLOOKUP(L1296,'State(need_input)'!I$2:J$3992,2,FALSE),"")</f>
        <v>state_BI_Can_7</v>
      </c>
      <c r="N1296" t="s">
        <v>23</v>
      </c>
      <c r="O1296">
        <v>6585</v>
      </c>
      <c r="P1296">
        <v>1108631099</v>
      </c>
    </row>
    <row r="1297" spans="1:16">
      <c r="A1297" s="5" t="str">
        <f>CONCATENATE("rdx_city_",J1297,"_",B1297)</f>
        <v>rdx_city_BDI_5</v>
      </c>
      <c r="B1297">
        <f>IF(I1297=I1296,B1296+1,1)</f>
        <v>5</v>
      </c>
      <c r="C1297" t="s">
        <v>1850</v>
      </c>
      <c r="D1297" t="s">
        <v>1850</v>
      </c>
      <c r="E1297">
        <v>-2.8869</v>
      </c>
      <c r="F1297">
        <v>29.1248</v>
      </c>
      <c r="G1297" t="s">
        <v>1844</v>
      </c>
      <c r="H1297" t="str">
        <f>IFERROR(VLOOKUP(I1297,'country(26mar)'!C$2:D$251,2,FALSE),"")</f>
        <v>base.bi</v>
      </c>
      <c r="I1297" t="s">
        <v>1845</v>
      </c>
      <c r="J1297" t="s">
        <v>1846</v>
      </c>
      <c r="K1297" t="s">
        <v>1850</v>
      </c>
      <c r="L1297" t="str">
        <f>CONCATENATE(G1297," ",K1297)</f>
        <v>Burundi Cibitoke</v>
      </c>
      <c r="M1297" t="str">
        <f>IFERROR(VLOOKUP(L1297,'State(need_input)'!I$2:J$3992,2,FALSE),"")</f>
        <v>state_BI_Cib_5</v>
      </c>
      <c r="N1297" t="s">
        <v>23</v>
      </c>
      <c r="P1297">
        <v>1108176356</v>
      </c>
    </row>
    <row r="1298" spans="1:16">
      <c r="A1298" s="5" t="str">
        <f>CONCATENATE("rdx_city_",J1298,"_",B1298)</f>
        <v>rdx_city_BDI_6</v>
      </c>
      <c r="B1298">
        <f>IF(I1298=I1297,B1297+1,1)</f>
        <v>6</v>
      </c>
      <c r="C1298" t="s">
        <v>1851</v>
      </c>
      <c r="D1298" t="s">
        <v>1851</v>
      </c>
      <c r="E1298">
        <v>-3.4264</v>
      </c>
      <c r="F1298">
        <v>29.9308</v>
      </c>
      <c r="G1298" t="s">
        <v>1844</v>
      </c>
      <c r="H1298" t="str">
        <f>IFERROR(VLOOKUP(I1298,'country(26mar)'!C$2:D$251,2,FALSE),"")</f>
        <v>base.bi</v>
      </c>
      <c r="I1298" t="s">
        <v>1845</v>
      </c>
      <c r="J1298" t="s">
        <v>1846</v>
      </c>
      <c r="K1298" t="s">
        <v>1851</v>
      </c>
      <c r="L1298" t="str">
        <f>CONCATENATE(G1298," ",K1298)</f>
        <v>Burundi Gitega</v>
      </c>
      <c r="M1298" t="str">
        <f>IFERROR(VLOOKUP(L1298,'State(need_input)'!I$2:J$3992,2,FALSE),"")</f>
        <v>state_BI_Git_9</v>
      </c>
      <c r="N1298" t="s">
        <v>23</v>
      </c>
      <c r="P1298">
        <v>1108778000</v>
      </c>
    </row>
    <row r="1299" spans="1:16">
      <c r="A1299" s="5" t="str">
        <f>CONCATENATE("rdx_city_",J1299,"_",B1299)</f>
        <v>rdx_city_BDI_7</v>
      </c>
      <c r="B1299">
        <f>IF(I1299=I1298,B1298+1,1)</f>
        <v>7</v>
      </c>
      <c r="C1299" t="s">
        <v>1851</v>
      </c>
      <c r="D1299" t="s">
        <v>1851</v>
      </c>
      <c r="E1299">
        <v>-3.426</v>
      </c>
      <c r="F1299">
        <v>29.8436</v>
      </c>
      <c r="G1299" t="s">
        <v>1844</v>
      </c>
      <c r="H1299" t="str">
        <f>IFERROR(VLOOKUP(I1299,'country(26mar)'!C$2:D$251,2,FALSE),"")</f>
        <v>base.bi</v>
      </c>
      <c r="I1299" t="s">
        <v>1845</v>
      </c>
      <c r="J1299" t="s">
        <v>1846</v>
      </c>
      <c r="K1299" t="s">
        <v>1852</v>
      </c>
      <c r="L1299" t="str">
        <f>CONCATENATE(G1299," ",K1299)</f>
        <v>Burundi Mwaro</v>
      </c>
      <c r="M1299" t="str">
        <f>IFERROR(VLOOKUP(L1299,'State(need_input)'!I$2:J$3992,2,FALSE),"")</f>
        <v>state_BI_Mwa_10</v>
      </c>
      <c r="O1299">
        <v>23167</v>
      </c>
      <c r="P1299">
        <v>1108962433</v>
      </c>
    </row>
    <row r="1300" spans="1:16">
      <c r="A1300" s="5" t="str">
        <f>CONCATENATE("rdx_city_",J1300,"_",B1300)</f>
        <v>rdx_city_BDI_8</v>
      </c>
      <c r="B1300">
        <f>IF(I1300=I1299,B1299+1,1)</f>
        <v>8</v>
      </c>
      <c r="C1300" t="s">
        <v>1853</v>
      </c>
      <c r="D1300" t="s">
        <v>1853</v>
      </c>
      <c r="E1300">
        <v>-3.3489</v>
      </c>
      <c r="F1300">
        <v>29.4839</v>
      </c>
      <c r="G1300" t="s">
        <v>1844</v>
      </c>
      <c r="H1300" t="str">
        <f>IFERROR(VLOOKUP(I1300,'country(26mar)'!C$2:D$251,2,FALSE),"")</f>
        <v>base.bi</v>
      </c>
      <c r="I1300" t="s">
        <v>1845</v>
      </c>
      <c r="J1300" t="s">
        <v>1846</v>
      </c>
      <c r="K1300" t="s">
        <v>1854</v>
      </c>
      <c r="L1300" t="str">
        <f>CONCATENATE(G1300," ",K1300)</f>
        <v>Burundi Bujumbura Rural</v>
      </c>
      <c r="M1300" t="str">
        <f>IFERROR(VLOOKUP(L1300,'State(need_input)'!I$2:J$3992,2,FALSE),"")</f>
        <v>state_BI_Buj_17</v>
      </c>
      <c r="N1300" t="s">
        <v>23</v>
      </c>
      <c r="P1300">
        <v>1108407022</v>
      </c>
    </row>
    <row r="1301" spans="1:16">
      <c r="A1301" s="5" t="str">
        <f>CONCATENATE("rdx_city_",J1301,"_",B1301)</f>
        <v>rdx_city_BDI_9</v>
      </c>
      <c r="B1301">
        <f>IF(I1301=I1300,B1300+1,1)</f>
        <v>9</v>
      </c>
      <c r="C1301" t="s">
        <v>1855</v>
      </c>
      <c r="D1301" t="s">
        <v>1855</v>
      </c>
      <c r="E1301">
        <v>-3.1</v>
      </c>
      <c r="F1301">
        <v>30.163</v>
      </c>
      <c r="G1301" t="s">
        <v>1844</v>
      </c>
      <c r="H1301" t="str">
        <f>IFERROR(VLOOKUP(I1301,'country(26mar)'!C$2:D$251,2,FALSE),"")</f>
        <v>base.bi</v>
      </c>
      <c r="I1301" t="s">
        <v>1845</v>
      </c>
      <c r="J1301" t="s">
        <v>1846</v>
      </c>
      <c r="K1301" t="s">
        <v>1856</v>
      </c>
      <c r="L1301" t="str">
        <f>CONCATENATE(G1301," ",K1301)</f>
        <v>Burundi Karuzi</v>
      </c>
      <c r="M1301" t="str">
        <f>IFERROR(VLOOKUP(L1301,'State(need_input)'!I$2:J$3992,2,FALSE),"")</f>
        <v>state_BI_Kar_15</v>
      </c>
      <c r="N1301" t="s">
        <v>23</v>
      </c>
      <c r="O1301">
        <v>10705</v>
      </c>
      <c r="P1301">
        <v>1108619045</v>
      </c>
    </row>
    <row r="1302" spans="1:16">
      <c r="A1302" s="5" t="str">
        <f>CONCATENATE("rdx_city_",J1302,"_",B1302)</f>
        <v>rdx_city_BDI_10</v>
      </c>
      <c r="B1302">
        <f>IF(I1302=I1301,B1301+1,1)</f>
        <v>10</v>
      </c>
      <c r="C1302" t="s">
        <v>1857</v>
      </c>
      <c r="D1302" t="s">
        <v>1857</v>
      </c>
      <c r="E1302">
        <v>-2.9</v>
      </c>
      <c r="F1302">
        <v>29.5667</v>
      </c>
      <c r="G1302" t="s">
        <v>1844</v>
      </c>
      <c r="H1302" t="str">
        <f>IFERROR(VLOOKUP(I1302,'country(26mar)'!C$2:D$251,2,FALSE),"")</f>
        <v>base.bi</v>
      </c>
      <c r="I1302" t="s">
        <v>1845</v>
      </c>
      <c r="J1302" t="s">
        <v>1846</v>
      </c>
      <c r="K1302" t="s">
        <v>1857</v>
      </c>
      <c r="L1302" t="str">
        <f>CONCATENATE(G1302," ",K1302)</f>
        <v>Burundi Kayanza</v>
      </c>
      <c r="M1302" t="str">
        <f>IFERROR(VLOOKUP(L1302,'State(need_input)'!I$2:J$3992,2,FALSE),"")</f>
        <v>state_BI_Kay_1</v>
      </c>
      <c r="N1302" t="s">
        <v>23</v>
      </c>
      <c r="O1302">
        <v>19443</v>
      </c>
      <c r="P1302">
        <v>1108413426</v>
      </c>
    </row>
    <row r="1303" spans="1:16">
      <c r="A1303" s="5" t="str">
        <f>CONCATENATE("rdx_city_",J1303,"_",B1303)</f>
        <v>rdx_city_BDI_11</v>
      </c>
      <c r="B1303">
        <f>IF(I1303=I1302,B1302+1,1)</f>
        <v>11</v>
      </c>
      <c r="C1303" t="s">
        <v>1858</v>
      </c>
      <c r="D1303" t="s">
        <v>1858</v>
      </c>
      <c r="E1303">
        <v>-2.5847</v>
      </c>
      <c r="F1303">
        <v>30.0972</v>
      </c>
      <c r="G1303" t="s">
        <v>1844</v>
      </c>
      <c r="H1303" t="str">
        <f>IFERROR(VLOOKUP(I1303,'country(26mar)'!C$2:D$251,2,FALSE),"")</f>
        <v>base.bi</v>
      </c>
      <c r="I1303" t="s">
        <v>1845</v>
      </c>
      <c r="J1303" t="s">
        <v>1846</v>
      </c>
      <c r="K1303" t="s">
        <v>1858</v>
      </c>
      <c r="L1303" t="str">
        <f>CONCATENATE(G1303," ",K1303)</f>
        <v>Burundi Kirundo</v>
      </c>
      <c r="M1303" t="str">
        <f>IFERROR(VLOOKUP(L1303,'State(need_input)'!I$2:J$3992,2,FALSE),"")</f>
        <v>state_BI_Kir_11</v>
      </c>
      <c r="N1303" t="s">
        <v>23</v>
      </c>
      <c r="O1303">
        <v>6083</v>
      </c>
      <c r="P1303">
        <v>1108527579</v>
      </c>
    </row>
    <row r="1304" spans="1:16">
      <c r="A1304" s="5" t="str">
        <f>CONCATENATE("rdx_city_",J1304,"_",B1304)</f>
        <v>rdx_city_BDI_12</v>
      </c>
      <c r="B1304">
        <f>IF(I1304=I1303,B1303+1,1)</f>
        <v>12</v>
      </c>
      <c r="C1304" t="s">
        <v>1859</v>
      </c>
      <c r="D1304" t="s">
        <v>1859</v>
      </c>
      <c r="E1304">
        <v>-4.1333</v>
      </c>
      <c r="F1304">
        <v>29.8</v>
      </c>
      <c r="G1304" t="s">
        <v>1844</v>
      </c>
      <c r="H1304" t="str">
        <f>IFERROR(VLOOKUP(I1304,'country(26mar)'!C$2:D$251,2,FALSE),"")</f>
        <v>base.bi</v>
      </c>
      <c r="I1304" t="s">
        <v>1845</v>
      </c>
      <c r="J1304" t="s">
        <v>1846</v>
      </c>
      <c r="K1304" t="s">
        <v>1859</v>
      </c>
      <c r="L1304" t="str">
        <f>CONCATENATE(G1304," ",K1304)</f>
        <v>Burundi Makamba</v>
      </c>
      <c r="M1304" t="str">
        <f>IFERROR(VLOOKUP(L1304,'State(need_input)'!I$2:J$3992,2,FALSE),"")</f>
        <v>state_BI_Mak_4</v>
      </c>
      <c r="N1304" t="s">
        <v>23</v>
      </c>
      <c r="O1304">
        <v>19642</v>
      </c>
      <c r="P1304">
        <v>1108520771</v>
      </c>
    </row>
    <row r="1305" spans="1:16">
      <c r="A1305" s="5" t="str">
        <f>CONCATENATE("rdx_city_",J1305,"_",B1305)</f>
        <v>rdx_city_BDI_13</v>
      </c>
      <c r="B1305">
        <f>IF(I1305=I1304,B1304+1,1)</f>
        <v>13</v>
      </c>
      <c r="C1305" t="s">
        <v>1860</v>
      </c>
      <c r="D1305" t="s">
        <v>1860</v>
      </c>
      <c r="E1305">
        <v>-3.261</v>
      </c>
      <c r="F1305">
        <v>29.612</v>
      </c>
      <c r="G1305" t="s">
        <v>1844</v>
      </c>
      <c r="H1305" t="str">
        <f>IFERROR(VLOOKUP(I1305,'country(26mar)'!C$2:D$251,2,FALSE),"")</f>
        <v>base.bi</v>
      </c>
      <c r="I1305" t="s">
        <v>1845</v>
      </c>
      <c r="J1305" t="s">
        <v>1846</v>
      </c>
      <c r="K1305" t="s">
        <v>1860</v>
      </c>
      <c r="L1305" t="str">
        <f>CONCATENATE(G1305," ",K1305)</f>
        <v>Burundi Muramvya</v>
      </c>
      <c r="M1305" t="str">
        <f>IFERROR(VLOOKUP(L1305,'State(need_input)'!I$2:J$3992,2,FALSE),"")</f>
        <v>state_BI_Mur_8</v>
      </c>
      <c r="N1305" t="s">
        <v>23</v>
      </c>
      <c r="O1305">
        <v>18041</v>
      </c>
      <c r="P1305">
        <v>1108007544</v>
      </c>
    </row>
    <row r="1306" spans="1:16">
      <c r="A1306" s="5" t="str">
        <f>CONCATENATE("rdx_city_",J1306,"_",B1306)</f>
        <v>rdx_city_BDI_14</v>
      </c>
      <c r="B1306">
        <f>IF(I1306=I1305,B1305+1,1)</f>
        <v>14</v>
      </c>
      <c r="C1306" t="s">
        <v>1861</v>
      </c>
      <c r="D1306" t="s">
        <v>1861</v>
      </c>
      <c r="E1306">
        <v>-2.8523</v>
      </c>
      <c r="F1306">
        <v>30.3173</v>
      </c>
      <c r="G1306" t="s">
        <v>1844</v>
      </c>
      <c r="H1306" t="str">
        <f>IFERROR(VLOOKUP(I1306,'country(26mar)'!C$2:D$251,2,FALSE),"")</f>
        <v>base.bi</v>
      </c>
      <c r="I1306" t="s">
        <v>1845</v>
      </c>
      <c r="J1306" t="s">
        <v>1846</v>
      </c>
      <c r="K1306" t="s">
        <v>1861</v>
      </c>
      <c r="L1306" t="str">
        <f>CONCATENATE(G1306," ",K1306)</f>
        <v>Burundi Muyinga</v>
      </c>
      <c r="M1306" t="str">
        <f>IFERROR(VLOOKUP(L1306,'State(need_input)'!I$2:J$3992,2,FALSE),"")</f>
        <v>state_BI_Muy_12</v>
      </c>
      <c r="N1306" t="s">
        <v>23</v>
      </c>
      <c r="O1306">
        <v>71076</v>
      </c>
      <c r="P1306">
        <v>1108466781</v>
      </c>
    </row>
    <row r="1307" spans="1:16">
      <c r="A1307" s="5" t="str">
        <f>CONCATENATE("rdx_city_",J1307,"_",B1307)</f>
        <v>rdx_city_BDI_15</v>
      </c>
      <c r="B1307">
        <f>IF(I1307=I1306,B1306+1,1)</f>
        <v>15</v>
      </c>
      <c r="C1307" t="s">
        <v>1852</v>
      </c>
      <c r="D1307" t="s">
        <v>1852</v>
      </c>
      <c r="E1307">
        <v>-3.5113</v>
      </c>
      <c r="F1307">
        <v>29.7051</v>
      </c>
      <c r="G1307" t="s">
        <v>1844</v>
      </c>
      <c r="H1307" t="str">
        <f>IFERROR(VLOOKUP(I1307,'country(26mar)'!C$2:D$251,2,FALSE),"")</f>
        <v>base.bi</v>
      </c>
      <c r="I1307" t="s">
        <v>1845</v>
      </c>
      <c r="J1307" t="s">
        <v>1846</v>
      </c>
      <c r="K1307" t="s">
        <v>1852</v>
      </c>
      <c r="L1307" t="str">
        <f>CONCATENATE(G1307," ",K1307)</f>
        <v>Burundi Mwaro</v>
      </c>
      <c r="M1307" t="str">
        <f>IFERROR(VLOOKUP(L1307,'State(need_input)'!I$2:J$3992,2,FALSE),"")</f>
        <v>state_BI_Mwa_10</v>
      </c>
      <c r="N1307" t="s">
        <v>23</v>
      </c>
      <c r="P1307">
        <v>1108739103</v>
      </c>
    </row>
    <row r="1308" spans="1:16">
      <c r="A1308" s="5" t="str">
        <f>CONCATENATE("rdx_city_",J1308,"_",B1308)</f>
        <v>rdx_city_BDI_16</v>
      </c>
      <c r="B1308">
        <f>IF(I1308=I1307,B1307+1,1)</f>
        <v>16</v>
      </c>
      <c r="C1308" t="s">
        <v>1862</v>
      </c>
      <c r="D1308" t="s">
        <v>1862</v>
      </c>
      <c r="E1308">
        <v>-2.912</v>
      </c>
      <c r="F1308">
        <v>29.825</v>
      </c>
      <c r="G1308" t="s">
        <v>1844</v>
      </c>
      <c r="H1308" t="str">
        <f>IFERROR(VLOOKUP(I1308,'country(26mar)'!C$2:D$251,2,FALSE),"")</f>
        <v>base.bi</v>
      </c>
      <c r="I1308" t="s">
        <v>1845</v>
      </c>
      <c r="J1308" t="s">
        <v>1846</v>
      </c>
      <c r="K1308" t="s">
        <v>1862</v>
      </c>
      <c r="L1308" t="str">
        <f>CONCATENATE(G1308," ",K1308)</f>
        <v>Burundi Ngozi</v>
      </c>
      <c r="M1308" t="str">
        <f>IFERROR(VLOOKUP(L1308,'State(need_input)'!I$2:J$3992,2,FALSE),"")</f>
        <v>state_BI_Ngo_16</v>
      </c>
      <c r="N1308" t="s">
        <v>23</v>
      </c>
      <c r="O1308">
        <v>21506</v>
      </c>
      <c r="P1308">
        <v>1108753930</v>
      </c>
    </row>
    <row r="1309" spans="1:16">
      <c r="A1309" s="5" t="str">
        <f>CONCATENATE("rdx_city_",J1309,"_",B1309)</f>
        <v>rdx_city_BDI_17</v>
      </c>
      <c r="B1309">
        <f>IF(I1309=I1308,B1308+1,1)</f>
        <v>17</v>
      </c>
      <c r="C1309" t="s">
        <v>1863</v>
      </c>
      <c r="D1309" t="s">
        <v>1863</v>
      </c>
      <c r="E1309">
        <v>-3.9736</v>
      </c>
      <c r="F1309">
        <v>29.4386</v>
      </c>
      <c r="G1309" t="s">
        <v>1844</v>
      </c>
      <c r="H1309" t="str">
        <f>IFERROR(VLOOKUP(I1309,'country(26mar)'!C$2:D$251,2,FALSE),"")</f>
        <v>base.bi</v>
      </c>
      <c r="I1309" t="s">
        <v>1845</v>
      </c>
      <c r="J1309" t="s">
        <v>1846</v>
      </c>
      <c r="K1309" t="s">
        <v>1863</v>
      </c>
      <c r="L1309" t="str">
        <f>CONCATENATE(G1309," ",K1309)</f>
        <v>Burundi Rumonge</v>
      </c>
      <c r="M1309" t="str">
        <f>IFERROR(VLOOKUP(L1309,'State(need_input)'!I$2:J$3992,2,FALSE),"")</f>
        <v>state_BI_Rum_13</v>
      </c>
      <c r="N1309" t="s">
        <v>23</v>
      </c>
      <c r="P1309">
        <v>1108641885</v>
      </c>
    </row>
    <row r="1310" spans="1:16">
      <c r="A1310" s="5" t="str">
        <f>CONCATENATE("rdx_city_",J1310,"_",B1310)</f>
        <v>rdx_city_BDI_18</v>
      </c>
      <c r="B1310">
        <f>IF(I1310=I1309,B1309+1,1)</f>
        <v>18</v>
      </c>
      <c r="C1310" t="s">
        <v>1864</v>
      </c>
      <c r="D1310" t="s">
        <v>1864</v>
      </c>
      <c r="E1310">
        <v>-3.931</v>
      </c>
      <c r="F1310">
        <v>29.993</v>
      </c>
      <c r="G1310" t="s">
        <v>1844</v>
      </c>
      <c r="H1310" t="str">
        <f>IFERROR(VLOOKUP(I1310,'country(26mar)'!C$2:D$251,2,FALSE),"")</f>
        <v>base.bi</v>
      </c>
      <c r="I1310" t="s">
        <v>1845</v>
      </c>
      <c r="J1310" t="s">
        <v>1846</v>
      </c>
      <c r="K1310" t="s">
        <v>1864</v>
      </c>
      <c r="L1310" t="str">
        <f>CONCATENATE(G1310," ",K1310)</f>
        <v>Burundi Rutana</v>
      </c>
      <c r="M1310" t="str">
        <f>IFERROR(VLOOKUP(L1310,'State(need_input)'!I$2:J$3992,2,FALSE),"")</f>
        <v>state_BI_Rut_6</v>
      </c>
      <c r="N1310" t="s">
        <v>23</v>
      </c>
      <c r="O1310">
        <v>20893</v>
      </c>
      <c r="P1310">
        <v>1108441253</v>
      </c>
    </row>
    <row r="1311" spans="1:16">
      <c r="A1311" s="5" t="str">
        <f>CONCATENATE("rdx_city_",J1311,"_",B1311)</f>
        <v>rdx_city_BDI_19</v>
      </c>
      <c r="B1311">
        <f>IF(I1311=I1310,B1310+1,1)</f>
        <v>19</v>
      </c>
      <c r="C1311" t="s">
        <v>1865</v>
      </c>
      <c r="D1311" t="s">
        <v>1865</v>
      </c>
      <c r="E1311">
        <v>-3.481</v>
      </c>
      <c r="F1311">
        <v>30.244</v>
      </c>
      <c r="G1311" t="s">
        <v>1844</v>
      </c>
      <c r="H1311" t="str">
        <f>IFERROR(VLOOKUP(I1311,'country(26mar)'!C$2:D$251,2,FALSE),"")</f>
        <v>base.bi</v>
      </c>
      <c r="I1311" t="s">
        <v>1845</v>
      </c>
      <c r="J1311" t="s">
        <v>1846</v>
      </c>
      <c r="K1311" t="s">
        <v>1865</v>
      </c>
      <c r="L1311" t="str">
        <f>CONCATENATE(G1311," ",K1311)</f>
        <v>Burundi Ruyigi</v>
      </c>
      <c r="M1311" t="str">
        <f>IFERROR(VLOOKUP(L1311,'State(need_input)'!I$2:J$3992,2,FALSE),"")</f>
        <v>state_BI_Ruy_2</v>
      </c>
      <c r="N1311" t="s">
        <v>23</v>
      </c>
      <c r="O1311">
        <v>38458</v>
      </c>
      <c r="P1311">
        <v>1108406902</v>
      </c>
    </row>
    <row r="1312" spans="1:16">
      <c r="A1312" s="5" t="str">
        <f>CONCATENATE("rdx_city_",J1312,"_",B1312)</f>
        <v>rdx_city_KHM_1</v>
      </c>
      <c r="B1312">
        <f>IF(I1312=I1311,B1311+1,1)</f>
        <v>1</v>
      </c>
      <c r="C1312" t="s">
        <v>1866</v>
      </c>
      <c r="D1312" t="s">
        <v>1866</v>
      </c>
      <c r="E1312">
        <v>13.7394</v>
      </c>
      <c r="F1312">
        <v>106.9873</v>
      </c>
      <c r="G1312" t="s">
        <v>1867</v>
      </c>
      <c r="H1312" t="str">
        <f>IFERROR(VLOOKUP(I1312,'country(26mar)'!C$2:D$251,2,FALSE),"")</f>
        <v>base.kh</v>
      </c>
      <c r="I1312" t="s">
        <v>1868</v>
      </c>
      <c r="J1312" t="s">
        <v>1869</v>
      </c>
      <c r="K1312" t="s">
        <v>1870</v>
      </c>
      <c r="L1312" t="str">
        <f>CONCATENATE(G1312," ",K1312)</f>
        <v>Cambodia Ratanakiri</v>
      </c>
      <c r="M1312" t="str">
        <f>IFERROR(VLOOKUP(L1312,'State(need_input)'!I$2:J$3992,2,FALSE),"")</f>
        <v>state_KH_Rat_20</v>
      </c>
      <c r="N1312" t="s">
        <v>23</v>
      </c>
      <c r="P1312">
        <v>1116605438</v>
      </c>
    </row>
    <row r="1313" spans="1:16">
      <c r="A1313" s="5" t="str">
        <f>CONCATENATE("rdx_city_",J1313,"_",B1313)</f>
        <v>rdx_city_KHM_2</v>
      </c>
      <c r="B1313">
        <f>IF(I1313=I1312,B1312+1,1)</f>
        <v>2</v>
      </c>
      <c r="C1313" t="s">
        <v>1871</v>
      </c>
      <c r="D1313" t="s">
        <v>1871</v>
      </c>
      <c r="E1313">
        <v>13.1</v>
      </c>
      <c r="F1313">
        <v>103.2</v>
      </c>
      <c r="G1313" t="s">
        <v>1867</v>
      </c>
      <c r="H1313" t="str">
        <f>IFERROR(VLOOKUP(I1313,'country(26mar)'!C$2:D$251,2,FALSE),"")</f>
        <v>base.kh</v>
      </c>
      <c r="I1313" t="s">
        <v>1868</v>
      </c>
      <c r="J1313" t="s">
        <v>1869</v>
      </c>
      <c r="K1313" t="s">
        <v>1871</v>
      </c>
      <c r="L1313" t="str">
        <f>CONCATENATE(G1313," ",K1313)</f>
        <v>Cambodia Battambang</v>
      </c>
      <c r="M1313" t="str">
        <f>IFERROR(VLOOKUP(L1313,'State(need_input)'!I$2:J$3992,2,FALSE),"")</f>
        <v>state_KH_Bat_10</v>
      </c>
      <c r="N1313" t="s">
        <v>23</v>
      </c>
      <c r="O1313">
        <v>154773</v>
      </c>
      <c r="P1313">
        <v>1116106237</v>
      </c>
    </row>
    <row r="1314" spans="1:16">
      <c r="A1314" s="5" t="str">
        <f>CONCATENATE("rdx_city_",J1314,"_",B1314)</f>
        <v>rdx_city_KHM_3</v>
      </c>
      <c r="B1314">
        <f>IF(I1314=I1313,B1313+1,1)</f>
        <v>3</v>
      </c>
      <c r="C1314" t="s">
        <v>1872</v>
      </c>
      <c r="D1314" t="s">
        <v>1872</v>
      </c>
      <c r="E1314">
        <v>12.0004</v>
      </c>
      <c r="F1314">
        <v>105.45</v>
      </c>
      <c r="G1314" t="s">
        <v>1867</v>
      </c>
      <c r="H1314" t="str">
        <f>IFERROR(VLOOKUP(I1314,'country(26mar)'!C$2:D$251,2,FALSE),"")</f>
        <v>base.kh</v>
      </c>
      <c r="I1314" t="s">
        <v>1868</v>
      </c>
      <c r="J1314" t="s">
        <v>1869</v>
      </c>
      <c r="K1314" t="s">
        <v>1872</v>
      </c>
      <c r="L1314" t="str">
        <f>CONCATENATE(G1314," ",K1314)</f>
        <v>Cambodia Kampong Cham</v>
      </c>
      <c r="M1314" t="str">
        <f>IFERROR(VLOOKUP(L1314,'State(need_input)'!I$2:J$3992,2,FALSE),"")</f>
        <v>state_KH_Kam_11</v>
      </c>
      <c r="N1314" t="s">
        <v>23</v>
      </c>
      <c r="O1314">
        <v>83233</v>
      </c>
      <c r="P1314">
        <v>1116115849</v>
      </c>
    </row>
    <row r="1315" spans="1:16">
      <c r="A1315" s="5" t="str">
        <f>CONCATENATE("rdx_city_",J1315,"_",B1315)</f>
        <v>rdx_city_KHM_4</v>
      </c>
      <c r="B1315">
        <f>IF(I1315=I1314,B1314+1,1)</f>
        <v>4</v>
      </c>
      <c r="C1315" t="s">
        <v>1873</v>
      </c>
      <c r="D1315" t="s">
        <v>1873</v>
      </c>
      <c r="E1315">
        <v>11.452</v>
      </c>
      <c r="F1315">
        <v>104.519</v>
      </c>
      <c r="G1315" t="s">
        <v>1867</v>
      </c>
      <c r="H1315" t="str">
        <f>IFERROR(VLOOKUP(I1315,'country(26mar)'!C$2:D$251,2,FALSE),"")</f>
        <v>base.kh</v>
      </c>
      <c r="I1315" t="s">
        <v>1868</v>
      </c>
      <c r="J1315" t="s">
        <v>1869</v>
      </c>
      <c r="K1315" t="s">
        <v>1874</v>
      </c>
      <c r="L1315" t="str">
        <f>CONCATENATE(G1315," ",K1315)</f>
        <v>Cambodia Kampong Speu</v>
      </c>
      <c r="M1315" t="str">
        <f>IFERROR(VLOOKUP(L1315,'State(need_input)'!I$2:J$3992,2,FALSE),"")</f>
        <v>state_KH_Kam_13</v>
      </c>
      <c r="N1315" t="s">
        <v>23</v>
      </c>
      <c r="O1315">
        <v>33231</v>
      </c>
      <c r="P1315">
        <v>1116446492</v>
      </c>
    </row>
    <row r="1316" spans="1:16">
      <c r="A1316" s="5" t="str">
        <f>CONCATENATE("rdx_city_",J1316,"_",B1316)</f>
        <v>rdx_city_KHM_5</v>
      </c>
      <c r="B1316">
        <f>IF(I1316=I1315,B1315+1,1)</f>
        <v>5</v>
      </c>
      <c r="C1316" t="s">
        <v>1875</v>
      </c>
      <c r="D1316" t="s">
        <v>1875</v>
      </c>
      <c r="E1316">
        <v>12.7111</v>
      </c>
      <c r="F1316">
        <v>104.8887</v>
      </c>
      <c r="G1316" t="s">
        <v>1867</v>
      </c>
      <c r="H1316" t="str">
        <f>IFERROR(VLOOKUP(I1316,'country(26mar)'!C$2:D$251,2,FALSE),"")</f>
        <v>base.kh</v>
      </c>
      <c r="I1316" t="s">
        <v>1868</v>
      </c>
      <c r="J1316" t="s">
        <v>1869</v>
      </c>
      <c r="K1316" t="s">
        <v>1875</v>
      </c>
      <c r="L1316" t="str">
        <f>CONCATENATE(G1316," ",K1316)</f>
        <v>Cambodia Kampong Thom</v>
      </c>
      <c r="M1316" t="str">
        <f>IFERROR(VLOOKUP(L1316,'State(need_input)'!I$2:J$3992,2,FALSE),"")</f>
        <v>state_KH_Kam_14</v>
      </c>
      <c r="N1316" t="s">
        <v>23</v>
      </c>
      <c r="P1316">
        <v>1116471297</v>
      </c>
    </row>
    <row r="1317" spans="1:16">
      <c r="A1317" s="5" t="str">
        <f>CONCATENATE("rdx_city_",J1317,"_",B1317)</f>
        <v>rdx_city_KHM_6</v>
      </c>
      <c r="B1317">
        <f>IF(I1317=I1316,B1316+1,1)</f>
        <v>6</v>
      </c>
      <c r="C1317" t="s">
        <v>1876</v>
      </c>
      <c r="D1317" t="s">
        <v>1876</v>
      </c>
      <c r="E1317">
        <v>12.712</v>
      </c>
      <c r="F1317">
        <v>104.889</v>
      </c>
      <c r="G1317" t="s">
        <v>1867</v>
      </c>
      <c r="H1317" t="str">
        <f>IFERROR(VLOOKUP(I1317,'country(26mar)'!C$2:D$251,2,FALSE),"")</f>
        <v>base.kh</v>
      </c>
      <c r="I1317" t="s">
        <v>1868</v>
      </c>
      <c r="J1317" t="s">
        <v>1869</v>
      </c>
      <c r="K1317" t="s">
        <v>1875</v>
      </c>
      <c r="L1317" t="str">
        <f>CONCATENATE(G1317," ",K1317)</f>
        <v>Cambodia Kampong Thom</v>
      </c>
      <c r="M1317" t="str">
        <f>IFERROR(VLOOKUP(L1317,'State(need_input)'!I$2:J$3992,2,FALSE),"")</f>
        <v>state_KH_Kam_14</v>
      </c>
      <c r="O1317">
        <v>19951</v>
      </c>
      <c r="P1317">
        <v>1116000326</v>
      </c>
    </row>
    <row r="1318" spans="1:16">
      <c r="A1318" s="5" t="str">
        <f>CONCATENATE("rdx_city_",J1318,"_",B1318)</f>
        <v>rdx_city_KHM_7</v>
      </c>
      <c r="B1318">
        <f>IF(I1318=I1317,B1317+1,1)</f>
        <v>7</v>
      </c>
      <c r="C1318" t="s">
        <v>1877</v>
      </c>
      <c r="D1318" t="s">
        <v>1877</v>
      </c>
      <c r="E1318">
        <v>10.6171</v>
      </c>
      <c r="F1318">
        <v>104.1833</v>
      </c>
      <c r="G1318" t="s">
        <v>1867</v>
      </c>
      <c r="H1318" t="str">
        <f>IFERROR(VLOOKUP(I1318,'country(26mar)'!C$2:D$251,2,FALSE),"")</f>
        <v>base.kh</v>
      </c>
      <c r="I1318" t="s">
        <v>1868</v>
      </c>
      <c r="J1318" t="s">
        <v>1869</v>
      </c>
      <c r="K1318" t="s">
        <v>1877</v>
      </c>
      <c r="L1318" t="str">
        <f>CONCATENATE(G1318," ",K1318)</f>
        <v>Cambodia Kampot</v>
      </c>
      <c r="M1318" t="str">
        <f>IFERROR(VLOOKUP(L1318,'State(need_input)'!I$2:J$3992,2,FALSE),"")</f>
        <v>state_KH_Kam_15</v>
      </c>
      <c r="N1318" t="s">
        <v>23</v>
      </c>
      <c r="O1318">
        <v>50105</v>
      </c>
      <c r="P1318">
        <v>1116966757</v>
      </c>
    </row>
    <row r="1319" spans="1:16">
      <c r="A1319" s="5" t="str">
        <f>CONCATENATE("rdx_city_",J1319,"_",B1319)</f>
        <v>rdx_city_KHM_8</v>
      </c>
      <c r="B1319">
        <f>IF(I1319=I1318,B1318+1,1)</f>
        <v>8</v>
      </c>
      <c r="C1319" t="s">
        <v>1878</v>
      </c>
      <c r="D1319" t="s">
        <v>1878</v>
      </c>
      <c r="E1319">
        <v>12.2505</v>
      </c>
      <c r="F1319">
        <v>104.6666</v>
      </c>
      <c r="G1319" t="s">
        <v>1867</v>
      </c>
      <c r="H1319" t="str">
        <f>IFERROR(VLOOKUP(I1319,'country(26mar)'!C$2:D$251,2,FALSE),"")</f>
        <v>base.kh</v>
      </c>
      <c r="I1319" t="s">
        <v>1868</v>
      </c>
      <c r="J1319" t="s">
        <v>1869</v>
      </c>
      <c r="K1319" t="s">
        <v>1879</v>
      </c>
      <c r="L1319" t="str">
        <f>CONCATENATE(G1319," ",K1319)</f>
        <v>Cambodia Kampong Chhnang</v>
      </c>
      <c r="M1319" t="str">
        <f>IFERROR(VLOOKUP(L1319,'State(need_input)'!I$2:J$3992,2,FALSE),"")</f>
        <v>state_KH_Kam_12</v>
      </c>
      <c r="N1319" t="s">
        <v>23</v>
      </c>
      <c r="O1319">
        <v>75244</v>
      </c>
      <c r="P1319">
        <v>1116735270</v>
      </c>
    </row>
    <row r="1320" spans="1:16">
      <c r="A1320" s="5" t="str">
        <f>CONCATENATE("rdx_city_",J1320,"_",B1320)</f>
        <v>rdx_city_KHM_9</v>
      </c>
      <c r="B1320">
        <f>IF(I1320=I1319,B1319+1,1)</f>
        <v>9</v>
      </c>
      <c r="C1320" t="s">
        <v>1880</v>
      </c>
      <c r="D1320" t="s">
        <v>1880</v>
      </c>
      <c r="E1320">
        <v>12.469</v>
      </c>
      <c r="F1320">
        <v>106.024</v>
      </c>
      <c r="G1320" t="s">
        <v>1867</v>
      </c>
      <c r="H1320" t="str">
        <f>IFERROR(VLOOKUP(I1320,'country(26mar)'!C$2:D$251,2,FALSE),"")</f>
        <v>base.kh</v>
      </c>
      <c r="I1320" t="s">
        <v>1868</v>
      </c>
      <c r="J1320" t="s">
        <v>1869</v>
      </c>
      <c r="K1320" t="s">
        <v>1881</v>
      </c>
      <c r="L1320" t="str">
        <f>CONCATENATE(G1320," ",K1320)</f>
        <v>Cambodia Kratie</v>
      </c>
      <c r="M1320" t="str">
        <f>IFERROR(VLOOKUP(L1320,'State(need_input)'!I$2:J$3992,2,FALSE),"")</f>
        <v>state_KH_Kra_17</v>
      </c>
      <c r="N1320" t="s">
        <v>23</v>
      </c>
      <c r="O1320">
        <v>19975</v>
      </c>
      <c r="P1320">
        <v>1116453792</v>
      </c>
    </row>
    <row r="1321" spans="1:16">
      <c r="A1321" s="5" t="str">
        <f>CONCATENATE("rdx_city_",J1321,"_",B1321)</f>
        <v>rdx_city_KHM_10</v>
      </c>
      <c r="B1321">
        <f>IF(I1321=I1320,B1320+1,1)</f>
        <v>10</v>
      </c>
      <c r="C1321" t="s">
        <v>1882</v>
      </c>
      <c r="D1321" t="s">
        <v>1882</v>
      </c>
      <c r="E1321">
        <v>10.4829</v>
      </c>
      <c r="F1321">
        <v>104.3167</v>
      </c>
      <c r="G1321" t="s">
        <v>1867</v>
      </c>
      <c r="H1321" t="str">
        <f>IFERROR(VLOOKUP(I1321,'country(26mar)'!C$2:D$251,2,FALSE),"")</f>
        <v>base.kh</v>
      </c>
      <c r="I1321" t="s">
        <v>1868</v>
      </c>
      <c r="J1321" t="s">
        <v>1869</v>
      </c>
      <c r="K1321" t="s">
        <v>1883</v>
      </c>
      <c r="L1321" t="str">
        <f>CONCATENATE(G1321," ",K1321)</f>
        <v>Cambodia Kep</v>
      </c>
      <c r="M1321" t="str">
        <f>IFERROR(VLOOKUP(L1321,'State(need_input)'!I$2:J$3992,2,FALSE),"")</f>
        <v>state_KH_Kep_18</v>
      </c>
      <c r="N1321" t="s">
        <v>23</v>
      </c>
      <c r="P1321">
        <v>1116392544</v>
      </c>
    </row>
    <row r="1322" spans="1:16">
      <c r="A1322" s="5" t="str">
        <f>CONCATENATE("rdx_city_",J1322,"_",B1322)</f>
        <v>rdx_city_KHM_11</v>
      </c>
      <c r="B1322">
        <f>IF(I1322=I1321,B1321+1,1)</f>
        <v>11</v>
      </c>
      <c r="C1322" t="s">
        <v>1884</v>
      </c>
      <c r="D1322" t="s">
        <v>1884</v>
      </c>
      <c r="E1322">
        <v>11.6175</v>
      </c>
      <c r="F1322">
        <v>102.9849</v>
      </c>
      <c r="G1322" t="s">
        <v>1867</v>
      </c>
      <c r="H1322" t="str">
        <f>IFERROR(VLOOKUP(I1322,'country(26mar)'!C$2:D$251,2,FALSE),"")</f>
        <v>base.kh</v>
      </c>
      <c r="I1322" t="s">
        <v>1868</v>
      </c>
      <c r="J1322" t="s">
        <v>1869</v>
      </c>
      <c r="K1322" t="s">
        <v>1885</v>
      </c>
      <c r="L1322" t="str">
        <f>CONCATENATE(G1322," ",K1322)</f>
        <v>Cambodia Koh Kong</v>
      </c>
      <c r="M1322" t="str">
        <f>IFERROR(VLOOKUP(L1322,'State(need_input)'!I$2:J$3992,2,FALSE),"")</f>
        <v>state_KH_Koh_16</v>
      </c>
      <c r="N1322" t="s">
        <v>23</v>
      </c>
      <c r="O1322">
        <v>33134</v>
      </c>
      <c r="P1322">
        <v>1116924669</v>
      </c>
    </row>
    <row r="1323" spans="1:16">
      <c r="A1323" s="5" t="str">
        <f>CONCATENATE("rdx_city_",J1323,"_",B1323)</f>
        <v>rdx_city_KHM_12</v>
      </c>
      <c r="B1323">
        <f>IF(I1323=I1322,B1322+1,1)</f>
        <v>12</v>
      </c>
      <c r="C1323" t="s">
        <v>1886</v>
      </c>
      <c r="D1323" t="s">
        <v>1886</v>
      </c>
      <c r="E1323">
        <v>13.507</v>
      </c>
      <c r="F1323">
        <v>106.981</v>
      </c>
      <c r="G1323" t="s">
        <v>1867</v>
      </c>
      <c r="H1323" t="str">
        <f>IFERROR(VLOOKUP(I1323,'country(26mar)'!C$2:D$251,2,FALSE),"")</f>
        <v>base.kh</v>
      </c>
      <c r="I1323" t="s">
        <v>1868</v>
      </c>
      <c r="J1323" t="s">
        <v>1869</v>
      </c>
      <c r="K1323" t="s">
        <v>1870</v>
      </c>
      <c r="L1323" t="str">
        <f>CONCATENATE(G1323," ",K1323)</f>
        <v>Cambodia Ratanakiri</v>
      </c>
      <c r="M1323" t="str">
        <f>IFERROR(VLOOKUP(L1323,'State(need_input)'!I$2:J$3992,2,FALSE),"")</f>
        <v>state_KH_Rat_20</v>
      </c>
      <c r="N1323" t="s">
        <v>20</v>
      </c>
      <c r="O1323">
        <v>19205</v>
      </c>
      <c r="P1323">
        <v>1116149070</v>
      </c>
    </row>
    <row r="1324" spans="1:16">
      <c r="A1324" s="5" t="str">
        <f>CONCATENATE("rdx_city_",J1324,"_",B1324)</f>
        <v>rdx_city_KHM_13</v>
      </c>
      <c r="B1324">
        <f>IF(I1324=I1323,B1323+1,1)</f>
        <v>13</v>
      </c>
      <c r="C1324" t="s">
        <v>1887</v>
      </c>
      <c r="D1324" t="s">
        <v>1887</v>
      </c>
      <c r="E1324">
        <v>12.8489</v>
      </c>
      <c r="F1324">
        <v>102.6093</v>
      </c>
      <c r="G1324" t="s">
        <v>1867</v>
      </c>
      <c r="H1324" t="str">
        <f>IFERROR(VLOOKUP(I1324,'country(26mar)'!C$2:D$251,2,FALSE),"")</f>
        <v>base.kh</v>
      </c>
      <c r="I1324" t="s">
        <v>1868</v>
      </c>
      <c r="J1324" t="s">
        <v>1869</v>
      </c>
      <c r="K1324" t="s">
        <v>1887</v>
      </c>
      <c r="L1324" t="str">
        <f>CONCATENATE(G1324," ",K1324)</f>
        <v>Cambodia Pailin</v>
      </c>
      <c r="M1324" t="str">
        <f>IFERROR(VLOOKUP(L1324,'State(need_input)'!I$2:J$3992,2,FALSE),"")</f>
        <v>state_KH_Pai_19</v>
      </c>
      <c r="N1324" t="s">
        <v>23</v>
      </c>
      <c r="P1324">
        <v>1116050327</v>
      </c>
    </row>
    <row r="1325" spans="1:16">
      <c r="A1325" s="5" t="str">
        <f>CONCATENATE("rdx_city_",J1325,"_",B1325)</f>
        <v>rdx_city_KHM_14</v>
      </c>
      <c r="B1325">
        <f>IF(I1325=I1324,B1324+1,1)</f>
        <v>14</v>
      </c>
      <c r="C1325" t="s">
        <v>1888</v>
      </c>
      <c r="D1325" t="s">
        <v>1888</v>
      </c>
      <c r="E1325">
        <v>11.55</v>
      </c>
      <c r="F1325">
        <v>104.9166</v>
      </c>
      <c r="G1325" t="s">
        <v>1867</v>
      </c>
      <c r="H1325" t="str">
        <f>IFERROR(VLOOKUP(I1325,'country(26mar)'!C$2:D$251,2,FALSE),"")</f>
        <v>base.kh</v>
      </c>
      <c r="I1325" t="s">
        <v>1868</v>
      </c>
      <c r="J1325" t="s">
        <v>1869</v>
      </c>
      <c r="K1325" t="s">
        <v>1888</v>
      </c>
      <c r="L1325" t="str">
        <f>CONCATENATE(G1325," ",K1325)</f>
        <v>Cambodia Phnom Penh</v>
      </c>
      <c r="M1325" t="str">
        <f>IFERROR(VLOOKUP(L1325,'State(need_input)'!I$2:J$3992,2,FALSE),"")</f>
        <v>state_KH_Phn_1</v>
      </c>
      <c r="N1325" t="s">
        <v>54</v>
      </c>
      <c r="O1325">
        <v>1466000</v>
      </c>
      <c r="P1325">
        <v>1116260534</v>
      </c>
    </row>
    <row r="1326" spans="1:16">
      <c r="A1326" s="5" t="str">
        <f>CONCATENATE("rdx_city_",J1326,"_",B1326)</f>
        <v>rdx_city_KHM_15</v>
      </c>
      <c r="B1326">
        <f>IF(I1326=I1325,B1325+1,1)</f>
        <v>15</v>
      </c>
      <c r="C1326" t="s">
        <v>1889</v>
      </c>
      <c r="D1326" t="s">
        <v>1889</v>
      </c>
      <c r="E1326">
        <v>13.8167</v>
      </c>
      <c r="F1326">
        <v>104.9667</v>
      </c>
      <c r="G1326" t="s">
        <v>1867</v>
      </c>
      <c r="H1326" t="str">
        <f>IFERROR(VLOOKUP(I1326,'country(26mar)'!C$2:D$251,2,FALSE),"")</f>
        <v>base.kh</v>
      </c>
      <c r="I1326" t="s">
        <v>1868</v>
      </c>
      <c r="J1326" t="s">
        <v>1869</v>
      </c>
      <c r="K1326" t="s">
        <v>1890</v>
      </c>
      <c r="L1326" t="str">
        <f>CONCATENATE(G1326," ",K1326)</f>
        <v>Cambodia Preah Vihear</v>
      </c>
      <c r="M1326" t="str">
        <f>IFERROR(VLOOKUP(L1326,'State(need_input)'!I$2:J$3992,2,FALSE),"")</f>
        <v>state_KH_Pre_25</v>
      </c>
      <c r="N1326" t="s">
        <v>23</v>
      </c>
      <c r="O1326">
        <v>24380</v>
      </c>
      <c r="P1326">
        <v>1116207762</v>
      </c>
    </row>
    <row r="1327" spans="1:16">
      <c r="A1327" s="5" t="str">
        <f>CONCATENATE("rdx_city_",J1327,"_",B1327)</f>
        <v>rdx_city_KHM_16</v>
      </c>
      <c r="B1327">
        <f>IF(I1327=I1326,B1326+1,1)</f>
        <v>16</v>
      </c>
      <c r="C1327" t="s">
        <v>1891</v>
      </c>
      <c r="D1327" t="s">
        <v>1891</v>
      </c>
      <c r="E1327">
        <v>11.484</v>
      </c>
      <c r="F1327">
        <v>105.324</v>
      </c>
      <c r="G1327" t="s">
        <v>1867</v>
      </c>
      <c r="H1327" t="str">
        <f>IFERROR(VLOOKUP(I1327,'country(26mar)'!C$2:D$251,2,FALSE),"")</f>
        <v>base.kh</v>
      </c>
      <c r="I1327" t="s">
        <v>1868</v>
      </c>
      <c r="J1327" t="s">
        <v>1869</v>
      </c>
      <c r="K1327" t="s">
        <v>1891</v>
      </c>
      <c r="L1327" t="str">
        <f>CONCATENATE(G1327," ",K1327)</f>
        <v>Cambodia Prey Veng</v>
      </c>
      <c r="M1327" t="str">
        <f>IFERROR(VLOOKUP(L1327,'State(need_input)'!I$2:J$3992,2,FALSE),"")</f>
        <v>state_KH_Pre_5</v>
      </c>
      <c r="N1327" t="s">
        <v>23</v>
      </c>
      <c r="O1327">
        <v>74000</v>
      </c>
      <c r="P1327">
        <v>1116378797</v>
      </c>
    </row>
    <row r="1328" spans="1:16">
      <c r="A1328" s="5" t="str">
        <f>CONCATENATE("rdx_city_",J1328,"_",B1328)</f>
        <v>rdx_city_KHM_17</v>
      </c>
      <c r="B1328">
        <f>IF(I1328=I1327,B1327+1,1)</f>
        <v>17</v>
      </c>
      <c r="C1328" t="s">
        <v>1892</v>
      </c>
      <c r="D1328" t="s">
        <v>1892</v>
      </c>
      <c r="E1328">
        <v>12.5337</v>
      </c>
      <c r="F1328">
        <v>103.9167</v>
      </c>
      <c r="G1328" t="s">
        <v>1867</v>
      </c>
      <c r="H1328" t="str">
        <f>IFERROR(VLOOKUP(I1328,'country(26mar)'!C$2:D$251,2,FALSE),"")</f>
        <v>base.kh</v>
      </c>
      <c r="I1328" t="s">
        <v>1868</v>
      </c>
      <c r="J1328" t="s">
        <v>1869</v>
      </c>
      <c r="K1328" t="s">
        <v>1892</v>
      </c>
      <c r="L1328" t="str">
        <f>CONCATENATE(G1328," ",K1328)</f>
        <v>Cambodia Pursat</v>
      </c>
      <c r="M1328" t="str">
        <f>IFERROR(VLOOKUP(L1328,'State(need_input)'!I$2:J$3992,2,FALSE),"")</f>
        <v>state_KH_Pur_4</v>
      </c>
      <c r="N1328" t="s">
        <v>23</v>
      </c>
      <c r="O1328">
        <v>52476</v>
      </c>
      <c r="P1328">
        <v>1116566865</v>
      </c>
    </row>
    <row r="1329" spans="1:16">
      <c r="A1329" s="5" t="str">
        <f>CONCATENATE("rdx_city_",J1329,"_",B1329)</f>
        <v>rdx_city_KHM_18</v>
      </c>
      <c r="B1329">
        <f>IF(I1329=I1328,B1328+1,1)</f>
        <v>18</v>
      </c>
      <c r="C1329" t="s">
        <v>1893</v>
      </c>
      <c r="D1329" t="s">
        <v>1893</v>
      </c>
      <c r="E1329">
        <v>14.1817</v>
      </c>
      <c r="F1329">
        <v>103.5176</v>
      </c>
      <c r="G1329" t="s">
        <v>1867</v>
      </c>
      <c r="H1329" t="str">
        <f>IFERROR(VLOOKUP(I1329,'country(26mar)'!C$2:D$251,2,FALSE),"")</f>
        <v>base.kh</v>
      </c>
      <c r="I1329" t="s">
        <v>1868</v>
      </c>
      <c r="J1329" t="s">
        <v>1869</v>
      </c>
      <c r="K1329" t="s">
        <v>1894</v>
      </c>
      <c r="L1329" t="str">
        <f>CONCATENATE(G1329," ",K1329)</f>
        <v>Cambodia Oddar Meanchey</v>
      </c>
      <c r="M1329" t="str">
        <f>IFERROR(VLOOKUP(L1329,'State(need_input)'!I$2:J$3992,2,FALSE),"")</f>
        <v>state_KH_Odd_21</v>
      </c>
      <c r="N1329" t="s">
        <v>23</v>
      </c>
      <c r="P1329">
        <v>1116989175</v>
      </c>
    </row>
    <row r="1330" spans="1:16">
      <c r="A1330" s="5" t="str">
        <f>CONCATENATE("rdx_city_",J1330,"_",B1330)</f>
        <v>rdx_city_KHM_19</v>
      </c>
      <c r="B1330">
        <f>IF(I1330=I1329,B1329+1,1)</f>
        <v>19</v>
      </c>
      <c r="C1330" t="s">
        <v>1895</v>
      </c>
      <c r="D1330" t="s">
        <v>1895</v>
      </c>
      <c r="E1330">
        <v>12.45</v>
      </c>
      <c r="F1330">
        <v>107.2</v>
      </c>
      <c r="G1330" t="s">
        <v>1867</v>
      </c>
      <c r="H1330" t="str">
        <f>IFERROR(VLOOKUP(I1330,'country(26mar)'!C$2:D$251,2,FALSE),"")</f>
        <v>base.kh</v>
      </c>
      <c r="I1330" t="s">
        <v>1868</v>
      </c>
      <c r="J1330" t="s">
        <v>1869</v>
      </c>
      <c r="K1330" t="s">
        <v>1896</v>
      </c>
      <c r="L1330" t="str">
        <f>CONCATENATE(G1330," ",K1330)</f>
        <v>Cambodia Mondolkiri</v>
      </c>
      <c r="M1330" t="str">
        <f>IFERROR(VLOOKUP(L1330,'State(need_input)'!I$2:J$3992,2,FALSE),"")</f>
        <v>state_KH_Mon_22</v>
      </c>
      <c r="N1330" t="s">
        <v>23</v>
      </c>
      <c r="O1330">
        <v>7944</v>
      </c>
      <c r="P1330">
        <v>1116978997</v>
      </c>
    </row>
    <row r="1331" spans="1:16">
      <c r="A1331" s="5" t="str">
        <f>CONCATENATE("rdx_city_",J1331,"_",B1331)</f>
        <v>rdx_city_KHM_20</v>
      </c>
      <c r="B1331">
        <f>IF(I1331=I1330,B1330+1,1)</f>
        <v>20</v>
      </c>
      <c r="C1331" t="s">
        <v>1897</v>
      </c>
      <c r="D1331" t="s">
        <v>1897</v>
      </c>
      <c r="E1331">
        <v>13.3666</v>
      </c>
      <c r="F1331">
        <v>103.85</v>
      </c>
      <c r="G1331" t="s">
        <v>1867</v>
      </c>
      <c r="H1331" t="str">
        <f>IFERROR(VLOOKUP(I1331,'country(26mar)'!C$2:D$251,2,FALSE),"")</f>
        <v>base.kh</v>
      </c>
      <c r="I1331" t="s">
        <v>1868</v>
      </c>
      <c r="J1331" t="s">
        <v>1869</v>
      </c>
      <c r="K1331" t="s">
        <v>1897</v>
      </c>
      <c r="L1331" t="str">
        <f>CONCATENATE(G1331," ",K1331)</f>
        <v>Cambodia Siem Reap</v>
      </c>
      <c r="M1331" t="str">
        <f>IFERROR(VLOOKUP(L1331,'State(need_input)'!I$2:J$3992,2,FALSE),"")</f>
        <v>state_KH_Sie_6</v>
      </c>
      <c r="N1331" t="s">
        <v>23</v>
      </c>
      <c r="O1331">
        <v>109398</v>
      </c>
      <c r="P1331">
        <v>1116263015</v>
      </c>
    </row>
    <row r="1332" spans="1:16">
      <c r="A1332" s="5" t="str">
        <f>CONCATENATE("rdx_city_",J1332,"_",B1332)</f>
        <v>rdx_city_KHM_21</v>
      </c>
      <c r="B1332">
        <f>IF(I1332=I1331,B1331+1,1)</f>
        <v>21</v>
      </c>
      <c r="C1332" t="s">
        <v>1898</v>
      </c>
      <c r="D1332" t="s">
        <v>1898</v>
      </c>
      <c r="E1332">
        <v>10.6359</v>
      </c>
      <c r="F1332">
        <v>103.5017</v>
      </c>
      <c r="G1332" t="s">
        <v>1867</v>
      </c>
      <c r="H1332" t="str">
        <f>IFERROR(VLOOKUP(I1332,'country(26mar)'!C$2:D$251,2,FALSE),"")</f>
        <v>base.kh</v>
      </c>
      <c r="I1332" t="s">
        <v>1868</v>
      </c>
      <c r="J1332" t="s">
        <v>1869</v>
      </c>
      <c r="K1332" t="s">
        <v>1898</v>
      </c>
      <c r="L1332" t="str">
        <f>CONCATENATE(G1332," ",K1332)</f>
        <v>Cambodia Sihanoukville</v>
      </c>
      <c r="M1332" t="str">
        <f>IFERROR(VLOOKUP(L1332,'State(need_input)'!I$2:J$3992,2,FALSE),"")</f>
        <v>state_KH_Sih_3</v>
      </c>
      <c r="N1332" t="s">
        <v>23</v>
      </c>
      <c r="P1332">
        <v>1116098692</v>
      </c>
    </row>
    <row r="1333" spans="1:16">
      <c r="A1333" s="5" t="str">
        <f>CONCATENATE("rdx_city_",J1333,"_",B1333)</f>
        <v>rdx_city_KHM_22</v>
      </c>
      <c r="B1333">
        <f>IF(I1333=I1332,B1332+1,1)</f>
        <v>22</v>
      </c>
      <c r="C1333" t="s">
        <v>1899</v>
      </c>
      <c r="D1333" t="s">
        <v>1899</v>
      </c>
      <c r="E1333">
        <v>13.5838</v>
      </c>
      <c r="F1333">
        <v>102.9833</v>
      </c>
      <c r="G1333" t="s">
        <v>1867</v>
      </c>
      <c r="H1333" t="str">
        <f>IFERROR(VLOOKUP(I1333,'country(26mar)'!C$2:D$251,2,FALSE),"")</f>
        <v>base.kh</v>
      </c>
      <c r="I1333" t="s">
        <v>1868</v>
      </c>
      <c r="J1333" t="s">
        <v>1869</v>
      </c>
      <c r="K1333" t="s">
        <v>1900</v>
      </c>
      <c r="L1333" t="str">
        <f>CONCATENATE(G1333," ",K1333)</f>
        <v>Cambodia Banteay Meanchey</v>
      </c>
      <c r="M1333" t="str">
        <f>IFERROR(VLOOKUP(L1333,'State(need_input)'!I$2:J$3992,2,FALSE),"")</f>
        <v>state_KH_Ban_23</v>
      </c>
      <c r="N1333" t="s">
        <v>23</v>
      </c>
      <c r="O1333">
        <v>50302</v>
      </c>
      <c r="P1333">
        <v>1116276411</v>
      </c>
    </row>
    <row r="1334" spans="1:16">
      <c r="A1334" s="5" t="str">
        <f>CONCATENATE("rdx_city_",J1334,"_",B1334)</f>
        <v>rdx_city_KHM_23</v>
      </c>
      <c r="B1334">
        <f>IF(I1334=I1333,B1333+1,1)</f>
        <v>23</v>
      </c>
      <c r="C1334" t="s">
        <v>1901</v>
      </c>
      <c r="D1334" t="s">
        <v>1901</v>
      </c>
      <c r="E1334">
        <v>13.523</v>
      </c>
      <c r="F1334">
        <v>105.974</v>
      </c>
      <c r="G1334" t="s">
        <v>1867</v>
      </c>
      <c r="H1334" t="str">
        <f>IFERROR(VLOOKUP(I1334,'country(26mar)'!C$2:D$251,2,FALSE),"")</f>
        <v>base.kh</v>
      </c>
      <c r="I1334" t="s">
        <v>1868</v>
      </c>
      <c r="J1334" t="s">
        <v>1869</v>
      </c>
      <c r="K1334" t="s">
        <v>1902</v>
      </c>
      <c r="L1334" t="str">
        <f>CONCATENATE(G1334," ",K1334)</f>
        <v>Cambodia Stung Treng</v>
      </c>
      <c r="M1334" t="str">
        <f>IFERROR(VLOOKUP(L1334,'State(need_input)'!I$2:J$3992,2,FALSE),"")</f>
        <v>state_KH_Stu_7</v>
      </c>
      <c r="N1334" t="s">
        <v>23</v>
      </c>
      <c r="O1334">
        <v>29665</v>
      </c>
      <c r="P1334">
        <v>1116286673</v>
      </c>
    </row>
    <row r="1335" spans="1:16">
      <c r="A1335" s="5" t="str">
        <f>CONCATENATE("rdx_city_",J1335,"_",B1335)</f>
        <v>rdx_city_KHM_24</v>
      </c>
      <c r="B1335">
        <f>IF(I1335=I1334,B1334+1,1)</f>
        <v>24</v>
      </c>
      <c r="C1335" t="s">
        <v>1903</v>
      </c>
      <c r="D1335" t="s">
        <v>1903</v>
      </c>
      <c r="E1335">
        <v>11.9118</v>
      </c>
      <c r="F1335">
        <v>105.6582</v>
      </c>
      <c r="G1335" t="s">
        <v>1867</v>
      </c>
      <c r="H1335" t="str">
        <f>IFERROR(VLOOKUP(I1335,'country(26mar)'!C$2:D$251,2,FALSE),"")</f>
        <v>base.kh</v>
      </c>
      <c r="I1335" t="s">
        <v>1868</v>
      </c>
      <c r="J1335" t="s">
        <v>1869</v>
      </c>
      <c r="K1335" t="s">
        <v>1904</v>
      </c>
      <c r="L1335" t="str">
        <f>CONCATENATE(G1335," ",K1335)</f>
        <v>Cambodia Tbong Khmum</v>
      </c>
      <c r="M1335" t="str">
        <f>IFERROR(VLOOKUP(L1335,'State(need_input)'!I$2:J$3992,2,FALSE),"")</f>
        <v>state_KH_Tbo_24</v>
      </c>
      <c r="N1335" t="s">
        <v>23</v>
      </c>
      <c r="P1335">
        <v>1116319433</v>
      </c>
    </row>
    <row r="1336" spans="1:16">
      <c r="A1336" s="5" t="str">
        <f>CONCATENATE("rdx_city_",J1336,"_",B1336)</f>
        <v>rdx_city_KHM_25</v>
      </c>
      <c r="B1336">
        <f>IF(I1336=I1335,B1335+1,1)</f>
        <v>25</v>
      </c>
      <c r="C1336" t="s">
        <v>1905</v>
      </c>
      <c r="D1336" t="s">
        <v>1905</v>
      </c>
      <c r="E1336">
        <v>11.08</v>
      </c>
      <c r="F1336">
        <v>105.801</v>
      </c>
      <c r="G1336" t="s">
        <v>1867</v>
      </c>
      <c r="H1336" t="str">
        <f>IFERROR(VLOOKUP(I1336,'country(26mar)'!C$2:D$251,2,FALSE),"")</f>
        <v>base.kh</v>
      </c>
      <c r="I1336" t="s">
        <v>1868</v>
      </c>
      <c r="J1336" t="s">
        <v>1869</v>
      </c>
      <c r="K1336" t="s">
        <v>1905</v>
      </c>
      <c r="L1336" t="str">
        <f>CONCATENATE(G1336," ",K1336)</f>
        <v>Cambodia Svay Rieng</v>
      </c>
      <c r="M1336" t="str">
        <f>IFERROR(VLOOKUP(L1336,'State(need_input)'!I$2:J$3992,2,FALSE),"")</f>
        <v>state_KH_Sva_8</v>
      </c>
      <c r="N1336" t="s">
        <v>23</v>
      </c>
      <c r="O1336">
        <v>23956</v>
      </c>
      <c r="P1336">
        <v>1116432743</v>
      </c>
    </row>
    <row r="1337" spans="1:16">
      <c r="A1337" s="5" t="str">
        <f>CONCATENATE("rdx_city_",J1337,"_",B1337)</f>
        <v>rdx_city_KHM_26</v>
      </c>
      <c r="B1337">
        <f>IF(I1337=I1336,B1336+1,1)</f>
        <v>26</v>
      </c>
      <c r="C1337" t="s">
        <v>1906</v>
      </c>
      <c r="D1337" t="s">
        <v>1906</v>
      </c>
      <c r="E1337">
        <v>11.4833</v>
      </c>
      <c r="F1337">
        <v>104.95</v>
      </c>
      <c r="G1337" t="s">
        <v>1867</v>
      </c>
      <c r="H1337" t="str">
        <f>IFERROR(VLOOKUP(I1337,'country(26mar)'!C$2:D$251,2,FALSE),"")</f>
        <v>base.kh</v>
      </c>
      <c r="I1337" t="s">
        <v>1868</v>
      </c>
      <c r="J1337" t="s">
        <v>1869</v>
      </c>
      <c r="K1337" t="s">
        <v>1907</v>
      </c>
      <c r="L1337" t="str">
        <f>CONCATENATE(G1337," ",K1337)</f>
        <v>Cambodia Kandal</v>
      </c>
      <c r="M1337" t="str">
        <f>IFERROR(VLOOKUP(L1337,'State(need_input)'!I$2:J$3992,2,FALSE),"")</f>
        <v>state_KH_Kan_2</v>
      </c>
      <c r="N1337" t="s">
        <v>23</v>
      </c>
      <c r="P1337">
        <v>1116571704</v>
      </c>
    </row>
    <row r="1338" spans="1:16">
      <c r="A1338" s="5" t="str">
        <f>CONCATENATE("rdx_city_",J1338,"_",B1338)</f>
        <v>rdx_city_KHM_27</v>
      </c>
      <c r="B1338">
        <f>IF(I1338=I1337,B1337+1,1)</f>
        <v>27</v>
      </c>
      <c r="C1338" t="s">
        <v>1908</v>
      </c>
      <c r="D1338" t="s">
        <v>1909</v>
      </c>
      <c r="E1338">
        <v>10.9838</v>
      </c>
      <c r="F1338">
        <v>104.7833</v>
      </c>
      <c r="G1338" t="s">
        <v>1867</v>
      </c>
      <c r="H1338" t="str">
        <f>IFERROR(VLOOKUP(I1338,'country(26mar)'!C$2:D$251,2,FALSE),"")</f>
        <v>base.kh</v>
      </c>
      <c r="I1338" t="s">
        <v>1868</v>
      </c>
      <c r="J1338" t="s">
        <v>1869</v>
      </c>
      <c r="K1338" t="s">
        <v>1909</v>
      </c>
      <c r="L1338" t="str">
        <f>CONCATENATE(G1338," ",K1338)</f>
        <v>Cambodia Takeo</v>
      </c>
      <c r="M1338" t="str">
        <f>IFERROR(VLOOKUP(L1338,'State(need_input)'!I$2:J$3992,2,FALSE),"")</f>
        <v>state_KH_Tak_9</v>
      </c>
      <c r="N1338" t="s">
        <v>23</v>
      </c>
      <c r="O1338">
        <v>15264</v>
      </c>
      <c r="P1338">
        <v>1116674518</v>
      </c>
    </row>
    <row r="1339" spans="1:16">
      <c r="A1339" s="5" t="str">
        <f>CONCATENATE("rdx_city_",J1339,"_",B1339)</f>
        <v>rdx_city_CMR_1</v>
      </c>
      <c r="B1339">
        <f>IF(I1339=I1338,B1338+1,1)</f>
        <v>1</v>
      </c>
      <c r="C1339" t="s">
        <v>1910</v>
      </c>
      <c r="D1339" t="s">
        <v>1910</v>
      </c>
      <c r="E1339">
        <v>3.9837</v>
      </c>
      <c r="F1339">
        <v>13.1833</v>
      </c>
      <c r="G1339" t="s">
        <v>1911</v>
      </c>
      <c r="H1339" t="str">
        <f>IFERROR(VLOOKUP(I1339,'country(26mar)'!C$2:D$251,2,FALSE),"")</f>
        <v>base.cm</v>
      </c>
      <c r="I1339" t="s">
        <v>1912</v>
      </c>
      <c r="J1339" t="s">
        <v>1913</v>
      </c>
      <c r="K1339" t="s">
        <v>1797</v>
      </c>
      <c r="L1339" t="str">
        <f>CONCATENATE(G1339," ",K1339)</f>
        <v>Cameroon Est</v>
      </c>
      <c r="M1339" t="str">
        <f>IFERROR(VLOOKUP(L1339,'State(need_input)'!I$2:J$3992,2,FALSE),"")</f>
        <v>state_CM_Est_2</v>
      </c>
      <c r="O1339">
        <v>14661</v>
      </c>
      <c r="P1339">
        <v>1120726386</v>
      </c>
    </row>
    <row r="1340" spans="1:16">
      <c r="A1340" s="5" t="str">
        <f>CONCATENATE("rdx_city_",J1340,"_",B1340)</f>
        <v>rdx_city_CMR_2</v>
      </c>
      <c r="B1340">
        <f>IF(I1340=I1339,B1339+1,1)</f>
        <v>2</v>
      </c>
      <c r="C1340" t="s">
        <v>1914</v>
      </c>
      <c r="D1340" t="s">
        <v>1914</v>
      </c>
      <c r="E1340">
        <v>5.1704</v>
      </c>
      <c r="F1340">
        <v>10.18</v>
      </c>
      <c r="G1340" t="s">
        <v>1911</v>
      </c>
      <c r="H1340" t="str">
        <f>IFERROR(VLOOKUP(I1340,'country(26mar)'!C$2:D$251,2,FALSE),"")</f>
        <v>base.cm</v>
      </c>
      <c r="I1340" t="s">
        <v>1912</v>
      </c>
      <c r="J1340" t="s">
        <v>1913</v>
      </c>
      <c r="K1340" t="s">
        <v>1915</v>
      </c>
      <c r="L1340" t="str">
        <f>CONCATENATE(G1340," ",K1340)</f>
        <v>Cameroon Ouest</v>
      </c>
      <c r="M1340" t="str">
        <f>IFERROR(VLOOKUP(L1340,'State(need_input)'!I$2:J$3992,2,FALSE),"")</f>
        <v>state_CM_Oue_10</v>
      </c>
      <c r="O1340">
        <v>93145</v>
      </c>
      <c r="P1340">
        <v>1120889812</v>
      </c>
    </row>
    <row r="1341" spans="1:16">
      <c r="A1341" s="5" t="str">
        <f>CONCATENATE("rdx_city_",J1341,"_",B1341)</f>
        <v>rdx_city_CMR_3</v>
      </c>
      <c r="B1341">
        <f>IF(I1341=I1340,B1340+1,1)</f>
        <v>3</v>
      </c>
      <c r="C1341" t="s">
        <v>1916</v>
      </c>
      <c r="D1341" t="s">
        <v>1916</v>
      </c>
      <c r="E1341">
        <v>4.7504</v>
      </c>
      <c r="F1341">
        <v>11.23</v>
      </c>
      <c r="G1341" t="s">
        <v>1911</v>
      </c>
      <c r="H1341" t="str">
        <f>IFERROR(VLOOKUP(I1341,'country(26mar)'!C$2:D$251,2,FALSE),"")</f>
        <v>base.cm</v>
      </c>
      <c r="I1341" t="s">
        <v>1912</v>
      </c>
      <c r="J1341" t="s">
        <v>1913</v>
      </c>
      <c r="K1341" t="s">
        <v>1826</v>
      </c>
      <c r="L1341" t="str">
        <f>CONCATENATE(G1341," ",K1341)</f>
        <v>Cameroon Centre</v>
      </c>
      <c r="M1341" t="str">
        <f>IFERROR(VLOOKUP(L1341,'State(need_input)'!I$2:J$3992,2,FALSE),"")</f>
        <v>state_CM_Cen_1</v>
      </c>
      <c r="O1341">
        <v>69270</v>
      </c>
      <c r="P1341">
        <v>1120310806</v>
      </c>
    </row>
    <row r="1342" spans="1:16">
      <c r="A1342" s="5" t="str">
        <f>CONCATENATE("rdx_city_",J1342,"_",B1342)</f>
        <v>rdx_city_CMR_4</v>
      </c>
      <c r="B1342">
        <f>IF(I1342=I1341,B1341+1,1)</f>
        <v>4</v>
      </c>
      <c r="C1342" t="s">
        <v>1917</v>
      </c>
      <c r="D1342" t="s">
        <v>1917</v>
      </c>
      <c r="E1342">
        <v>5.4904</v>
      </c>
      <c r="F1342">
        <v>10.4099</v>
      </c>
      <c r="G1342" t="s">
        <v>1911</v>
      </c>
      <c r="H1342" t="str">
        <f>IFERROR(VLOOKUP(I1342,'country(26mar)'!C$2:D$251,2,FALSE),"")</f>
        <v>base.cm</v>
      </c>
      <c r="I1342" t="s">
        <v>1912</v>
      </c>
      <c r="J1342" t="s">
        <v>1913</v>
      </c>
      <c r="K1342" t="s">
        <v>1915</v>
      </c>
      <c r="L1342" t="str">
        <f>CONCATENATE(G1342," ",K1342)</f>
        <v>Cameroon Ouest</v>
      </c>
      <c r="M1342" t="str">
        <f>IFERROR(VLOOKUP(L1342,'State(need_input)'!I$2:J$3992,2,FALSE),"")</f>
        <v>state_CM_Oue_10</v>
      </c>
      <c r="N1342" t="s">
        <v>23</v>
      </c>
      <c r="O1342">
        <v>290768</v>
      </c>
      <c r="P1342">
        <v>1120435460</v>
      </c>
    </row>
    <row r="1343" spans="1:16">
      <c r="A1343" s="5" t="str">
        <f>CONCATENATE("rdx_city_",J1343,"_",B1343)</f>
        <v>rdx_city_CMR_5</v>
      </c>
      <c r="B1343">
        <f>IF(I1343=I1342,B1342+1,1)</f>
        <v>5</v>
      </c>
      <c r="C1343" t="s">
        <v>1918</v>
      </c>
      <c r="D1343" t="s">
        <v>1918</v>
      </c>
      <c r="E1343">
        <v>5.96</v>
      </c>
      <c r="F1343">
        <v>10.15</v>
      </c>
      <c r="G1343" t="s">
        <v>1911</v>
      </c>
      <c r="H1343" t="str">
        <f>IFERROR(VLOOKUP(I1343,'country(26mar)'!C$2:D$251,2,FALSE),"")</f>
        <v>base.cm</v>
      </c>
      <c r="I1343" t="s">
        <v>1912</v>
      </c>
      <c r="J1343" t="s">
        <v>1913</v>
      </c>
      <c r="K1343" t="s">
        <v>1919</v>
      </c>
      <c r="L1343" t="str">
        <f>CONCATENATE(G1343," ",K1343)</f>
        <v>Cameroon North-West</v>
      </c>
      <c r="M1343" t="str">
        <f>IFERROR(VLOOKUP(L1343,'State(need_input)'!I$2:J$3992,2,FALSE),"")</f>
        <v>state_CM_Nor_9</v>
      </c>
      <c r="N1343" t="s">
        <v>23</v>
      </c>
      <c r="O1343">
        <v>445299</v>
      </c>
      <c r="P1343">
        <v>1120909610</v>
      </c>
    </row>
    <row r="1344" spans="1:16">
      <c r="A1344" s="5" t="str">
        <f>CONCATENATE("rdx_city_",J1344,"_",B1344)</f>
        <v>rdx_city_CMR_6</v>
      </c>
      <c r="B1344">
        <f>IF(I1344=I1343,B1343+1,1)</f>
        <v>6</v>
      </c>
      <c r="C1344" t="s">
        <v>1920</v>
      </c>
      <c r="D1344" t="s">
        <v>1920</v>
      </c>
      <c r="E1344">
        <v>4.4337</v>
      </c>
      <c r="F1344">
        <v>14.3666</v>
      </c>
      <c r="G1344" t="s">
        <v>1911</v>
      </c>
      <c r="H1344" t="str">
        <f>IFERROR(VLOOKUP(I1344,'country(26mar)'!C$2:D$251,2,FALSE),"")</f>
        <v>base.cm</v>
      </c>
      <c r="I1344" t="s">
        <v>1912</v>
      </c>
      <c r="J1344" t="s">
        <v>1913</v>
      </c>
      <c r="K1344" t="s">
        <v>1797</v>
      </c>
      <c r="L1344" t="str">
        <f>CONCATENATE(G1344," ",K1344)</f>
        <v>Cameroon Est</v>
      </c>
      <c r="M1344" t="str">
        <f>IFERROR(VLOOKUP(L1344,'State(need_input)'!I$2:J$3992,2,FALSE),"")</f>
        <v>state_CM_Est_2</v>
      </c>
      <c r="O1344">
        <v>43821</v>
      </c>
      <c r="P1344">
        <v>1120380999</v>
      </c>
    </row>
    <row r="1345" spans="1:16">
      <c r="A1345" s="5" t="str">
        <f>CONCATENATE("rdx_city_",J1345,"_",B1345)</f>
        <v>rdx_city_CMR_7</v>
      </c>
      <c r="B1345">
        <f>IF(I1345=I1344,B1344+1,1)</f>
        <v>7</v>
      </c>
      <c r="C1345" t="s">
        <v>1921</v>
      </c>
      <c r="D1345" t="s">
        <v>1922</v>
      </c>
      <c r="E1345">
        <v>4.9337</v>
      </c>
      <c r="F1345">
        <v>13.3</v>
      </c>
      <c r="G1345" t="s">
        <v>1911</v>
      </c>
      <c r="H1345" t="str">
        <f>IFERROR(VLOOKUP(I1345,'country(26mar)'!C$2:D$251,2,FALSE),"")</f>
        <v>base.cm</v>
      </c>
      <c r="I1345" t="s">
        <v>1912</v>
      </c>
      <c r="J1345" t="s">
        <v>1913</v>
      </c>
      <c r="K1345" t="s">
        <v>1797</v>
      </c>
      <c r="L1345" t="str">
        <f>CONCATENATE(G1345," ",K1345)</f>
        <v>Cameroon Est</v>
      </c>
      <c r="M1345" t="str">
        <f>IFERROR(VLOOKUP(L1345,'State(need_input)'!I$2:J$3992,2,FALSE),"")</f>
        <v>state_CM_Est_2</v>
      </c>
      <c r="O1345">
        <v>22553</v>
      </c>
      <c r="P1345">
        <v>1120106572</v>
      </c>
    </row>
    <row r="1346" spans="1:16">
      <c r="A1346" s="5" t="str">
        <f>CONCATENATE("rdx_city_",J1346,"_",B1346)</f>
        <v>rdx_city_CMR_8</v>
      </c>
      <c r="B1346">
        <f>IF(I1346=I1345,B1345+1,1)</f>
        <v>8</v>
      </c>
      <c r="C1346" t="s">
        <v>1923</v>
      </c>
      <c r="D1346" t="s">
        <v>1923</v>
      </c>
      <c r="E1346">
        <v>4.5804</v>
      </c>
      <c r="F1346">
        <v>13.68</v>
      </c>
      <c r="G1346" t="s">
        <v>1911</v>
      </c>
      <c r="H1346" t="str">
        <f>IFERROR(VLOOKUP(I1346,'country(26mar)'!C$2:D$251,2,FALSE),"")</f>
        <v>base.cm</v>
      </c>
      <c r="I1346" t="s">
        <v>1912</v>
      </c>
      <c r="J1346" t="s">
        <v>1913</v>
      </c>
      <c r="K1346" t="s">
        <v>1797</v>
      </c>
      <c r="L1346" t="str">
        <f>CONCATENATE(G1346," ",K1346)</f>
        <v>Cameroon Est</v>
      </c>
      <c r="M1346" t="str">
        <f>IFERROR(VLOOKUP(L1346,'State(need_input)'!I$2:J$3992,2,FALSE),"")</f>
        <v>state_CM_Est_2</v>
      </c>
      <c r="N1346" t="s">
        <v>23</v>
      </c>
      <c r="O1346">
        <v>218111</v>
      </c>
      <c r="P1346">
        <v>1120406967</v>
      </c>
    </row>
    <row r="1347" spans="1:16">
      <c r="A1347" s="5" t="str">
        <f>CONCATENATE("rdx_city_",J1347,"_",B1347)</f>
        <v>rdx_city_CMR_9</v>
      </c>
      <c r="B1347">
        <f>IF(I1347=I1346,B1346+1,1)</f>
        <v>9</v>
      </c>
      <c r="C1347" t="s">
        <v>1924</v>
      </c>
      <c r="D1347" t="s">
        <v>1924</v>
      </c>
      <c r="E1347">
        <v>4.155</v>
      </c>
      <c r="F1347">
        <v>9.231</v>
      </c>
      <c r="G1347" t="s">
        <v>1911</v>
      </c>
      <c r="H1347" t="str">
        <f>IFERROR(VLOOKUP(I1347,'country(26mar)'!C$2:D$251,2,FALSE),"")</f>
        <v>base.cm</v>
      </c>
      <c r="I1347" t="s">
        <v>1912</v>
      </c>
      <c r="J1347" t="s">
        <v>1913</v>
      </c>
      <c r="K1347" t="s">
        <v>1925</v>
      </c>
      <c r="L1347" t="str">
        <f>CONCATENATE(G1347," ",K1347)</f>
        <v>Cameroon South-West</v>
      </c>
      <c r="M1347" t="str">
        <f>IFERROR(VLOOKUP(L1347,'State(need_input)'!I$2:J$3992,2,FALSE),"")</f>
        <v>state_CM_Sou_8</v>
      </c>
      <c r="N1347" t="s">
        <v>23</v>
      </c>
      <c r="O1347">
        <v>90088</v>
      </c>
      <c r="P1347">
        <v>1120497849</v>
      </c>
    </row>
    <row r="1348" spans="1:16">
      <c r="A1348" s="5" t="str">
        <f>CONCATENATE("rdx_city_",J1348,"_",B1348)</f>
        <v>rdx_city_CMR_10</v>
      </c>
      <c r="B1348">
        <f>IF(I1348=I1347,B1347+1,1)</f>
        <v>10</v>
      </c>
      <c r="C1348" t="s">
        <v>1926</v>
      </c>
      <c r="D1348" t="s">
        <v>1926</v>
      </c>
      <c r="E1348">
        <v>4.0604</v>
      </c>
      <c r="F1348">
        <v>9.71</v>
      </c>
      <c r="G1348" t="s">
        <v>1911</v>
      </c>
      <c r="H1348" t="str">
        <f>IFERROR(VLOOKUP(I1348,'country(26mar)'!C$2:D$251,2,FALSE),"")</f>
        <v>base.cm</v>
      </c>
      <c r="I1348" t="s">
        <v>1912</v>
      </c>
      <c r="J1348" t="s">
        <v>1913</v>
      </c>
      <c r="K1348" t="s">
        <v>1020</v>
      </c>
      <c r="L1348" t="str">
        <f>CONCATENATE(G1348," ",K1348)</f>
        <v>Cameroon Littoral</v>
      </c>
      <c r="M1348" t="str">
        <f>IFERROR(VLOOKUP(L1348,'State(need_input)'!I$2:J$3992,2,FALSE),"")</f>
        <v>state_CM_Lit_6</v>
      </c>
      <c r="N1348" t="s">
        <v>23</v>
      </c>
      <c r="O1348">
        <v>1906000</v>
      </c>
      <c r="P1348">
        <v>1120494607</v>
      </c>
    </row>
    <row r="1349" spans="1:16">
      <c r="A1349" s="5" t="str">
        <f>CONCATENATE("rdx_city_",J1349,"_",B1349)</f>
        <v>rdx_city_CMR_11</v>
      </c>
      <c r="B1349">
        <f>IF(I1349=I1348,B1348+1,1)</f>
        <v>11</v>
      </c>
      <c r="C1349" t="s">
        <v>1927</v>
      </c>
      <c r="D1349" t="s">
        <v>1927</v>
      </c>
      <c r="E1349">
        <v>2.9</v>
      </c>
      <c r="F1349">
        <v>11.15</v>
      </c>
      <c r="G1349" t="s">
        <v>1911</v>
      </c>
      <c r="H1349" t="str">
        <f>IFERROR(VLOOKUP(I1349,'country(26mar)'!C$2:D$251,2,FALSE),"")</f>
        <v>base.cm</v>
      </c>
      <c r="I1349" t="s">
        <v>1912</v>
      </c>
      <c r="J1349" t="s">
        <v>1913</v>
      </c>
      <c r="K1349" t="s">
        <v>1928</v>
      </c>
      <c r="L1349" t="str">
        <f>CONCATENATE(G1349," ",K1349)</f>
        <v>Cameroon Sud</v>
      </c>
      <c r="M1349" t="str">
        <f>IFERROR(VLOOKUP(L1349,'State(need_input)'!I$2:J$3992,2,FALSE),"")</f>
        <v>state_CM_Sud_5</v>
      </c>
      <c r="N1349" t="s">
        <v>23</v>
      </c>
      <c r="O1349">
        <v>87875</v>
      </c>
      <c r="P1349">
        <v>1120924207</v>
      </c>
    </row>
    <row r="1350" spans="1:16">
      <c r="A1350" s="5" t="str">
        <f>CONCATENATE("rdx_city_",J1350,"_",B1350)</f>
        <v>rdx_city_CMR_12</v>
      </c>
      <c r="B1350">
        <f>IF(I1350=I1349,B1349+1,1)</f>
        <v>12</v>
      </c>
      <c r="C1350" t="s">
        <v>1929</v>
      </c>
      <c r="D1350" t="s">
        <v>1930</v>
      </c>
      <c r="E1350">
        <v>3.8005</v>
      </c>
      <c r="F1350">
        <v>10.12</v>
      </c>
      <c r="G1350" t="s">
        <v>1911</v>
      </c>
      <c r="H1350" t="str">
        <f>IFERROR(VLOOKUP(I1350,'country(26mar)'!C$2:D$251,2,FALSE),"")</f>
        <v>base.cm</v>
      </c>
      <c r="I1350" t="s">
        <v>1912</v>
      </c>
      <c r="J1350" t="s">
        <v>1913</v>
      </c>
      <c r="K1350" t="s">
        <v>1020</v>
      </c>
      <c r="L1350" t="str">
        <f>CONCATENATE(G1350," ",K1350)</f>
        <v>Cameroon Littoral</v>
      </c>
      <c r="M1350" t="str">
        <f>IFERROR(VLOOKUP(L1350,'State(need_input)'!I$2:J$3992,2,FALSE),"")</f>
        <v>state_CM_Lit_6</v>
      </c>
      <c r="O1350">
        <v>203149</v>
      </c>
      <c r="P1350">
        <v>1120546542</v>
      </c>
    </row>
    <row r="1351" spans="1:16">
      <c r="A1351" s="5" t="str">
        <f>CONCATENATE("rdx_city_",J1351,"_",B1351)</f>
        <v>rdx_city_CMR_13</v>
      </c>
      <c r="B1351">
        <f>IF(I1351=I1350,B1350+1,1)</f>
        <v>13</v>
      </c>
      <c r="C1351" t="s">
        <v>1931</v>
      </c>
      <c r="D1351" t="s">
        <v>1932</v>
      </c>
      <c r="E1351">
        <v>3.6504</v>
      </c>
      <c r="F1351">
        <v>10.7666</v>
      </c>
      <c r="G1351" t="s">
        <v>1911</v>
      </c>
      <c r="H1351" t="str">
        <f>IFERROR(VLOOKUP(I1351,'country(26mar)'!C$2:D$251,2,FALSE),"")</f>
        <v>base.cm</v>
      </c>
      <c r="I1351" t="s">
        <v>1912</v>
      </c>
      <c r="J1351" t="s">
        <v>1913</v>
      </c>
      <c r="K1351" t="s">
        <v>1826</v>
      </c>
      <c r="L1351" t="str">
        <f>CONCATENATE(G1351," ",K1351)</f>
        <v>Cameroon Centre</v>
      </c>
      <c r="M1351" t="str">
        <f>IFERROR(VLOOKUP(L1351,'State(need_input)'!I$2:J$3992,2,FALSE),"")</f>
        <v>state_CM_Cen_1</v>
      </c>
      <c r="O1351">
        <v>22221</v>
      </c>
      <c r="P1351">
        <v>1120064220</v>
      </c>
    </row>
    <row r="1352" spans="1:16">
      <c r="A1352" s="5" t="str">
        <f>CONCATENATE("rdx_city_",J1352,"_",B1352)</f>
        <v>rdx_city_CMR_14</v>
      </c>
      <c r="B1352">
        <f>IF(I1352=I1351,B1351+1,1)</f>
        <v>14</v>
      </c>
      <c r="C1352" t="s">
        <v>1933</v>
      </c>
      <c r="D1352" t="s">
        <v>1933</v>
      </c>
      <c r="E1352">
        <v>5.7504</v>
      </c>
      <c r="F1352">
        <v>8.9833</v>
      </c>
      <c r="G1352" t="s">
        <v>1911</v>
      </c>
      <c r="H1352" t="str">
        <f>IFERROR(VLOOKUP(I1352,'country(26mar)'!C$2:D$251,2,FALSE),"")</f>
        <v>base.cm</v>
      </c>
      <c r="I1352" t="s">
        <v>1912</v>
      </c>
      <c r="J1352" t="s">
        <v>1913</v>
      </c>
      <c r="K1352" t="s">
        <v>1925</v>
      </c>
      <c r="L1352" t="str">
        <f>CONCATENATE(G1352," ",K1352)</f>
        <v>Cameroon South-West</v>
      </c>
      <c r="M1352" t="str">
        <f>IFERROR(VLOOKUP(L1352,'State(need_input)'!I$2:J$3992,2,FALSE),"")</f>
        <v>state_CM_Sou_8</v>
      </c>
      <c r="O1352">
        <v>5798</v>
      </c>
      <c r="P1352">
        <v>1120658014</v>
      </c>
    </row>
    <row r="1353" spans="1:16">
      <c r="A1353" s="5" t="str">
        <f>CONCATENATE("rdx_city_",J1353,"_",B1353)</f>
        <v>rdx_city_CMR_15</v>
      </c>
      <c r="B1353">
        <f>IF(I1353=I1352,B1352+1,1)</f>
        <v>15</v>
      </c>
      <c r="C1353" t="s">
        <v>1934</v>
      </c>
      <c r="D1353" t="s">
        <v>1934</v>
      </c>
      <c r="E1353">
        <v>5.7304</v>
      </c>
      <c r="F1353">
        <v>10.9</v>
      </c>
      <c r="G1353" t="s">
        <v>1911</v>
      </c>
      <c r="H1353" t="str">
        <f>IFERROR(VLOOKUP(I1353,'country(26mar)'!C$2:D$251,2,FALSE),"")</f>
        <v>base.cm</v>
      </c>
      <c r="I1353" t="s">
        <v>1912</v>
      </c>
      <c r="J1353" t="s">
        <v>1913</v>
      </c>
      <c r="K1353" t="s">
        <v>1915</v>
      </c>
      <c r="L1353" t="str">
        <f>CONCATENATE(G1353," ",K1353)</f>
        <v>Cameroon Ouest</v>
      </c>
      <c r="M1353" t="str">
        <f>IFERROR(VLOOKUP(L1353,'State(need_input)'!I$2:J$3992,2,FALSE),"")</f>
        <v>state_CM_Oue_10</v>
      </c>
      <c r="O1353">
        <v>92673</v>
      </c>
      <c r="P1353">
        <v>1120088650</v>
      </c>
    </row>
    <row r="1354" spans="1:16">
      <c r="A1354" s="5" t="str">
        <f>CONCATENATE("rdx_city_",J1354,"_",B1354)</f>
        <v>rdx_city_CMR_16</v>
      </c>
      <c r="B1354">
        <f>IF(I1354=I1353,B1353+1,1)</f>
        <v>16</v>
      </c>
      <c r="C1354" t="s">
        <v>1935</v>
      </c>
      <c r="D1354" t="s">
        <v>1935</v>
      </c>
      <c r="E1354">
        <v>9.3</v>
      </c>
      <c r="F1354">
        <v>13.39</v>
      </c>
      <c r="G1354" t="s">
        <v>1911</v>
      </c>
      <c r="H1354" t="str">
        <f>IFERROR(VLOOKUP(I1354,'country(26mar)'!C$2:D$251,2,FALSE),"")</f>
        <v>base.cm</v>
      </c>
      <c r="I1354" t="s">
        <v>1912</v>
      </c>
      <c r="J1354" t="s">
        <v>1913</v>
      </c>
      <c r="K1354" t="s">
        <v>1828</v>
      </c>
      <c r="L1354" t="str">
        <f>CONCATENATE(G1354," ",K1354)</f>
        <v>Cameroon Nord</v>
      </c>
      <c r="M1354" t="str">
        <f>IFERROR(VLOOKUP(L1354,'State(need_input)'!I$2:J$3992,2,FALSE),"")</f>
        <v>state_CM_Nor_4</v>
      </c>
      <c r="N1354" t="s">
        <v>23</v>
      </c>
      <c r="O1354">
        <v>436899</v>
      </c>
      <c r="P1354">
        <v>1120803808</v>
      </c>
    </row>
    <row r="1355" spans="1:16">
      <c r="A1355" s="5" t="str">
        <f>CONCATENATE("rdx_city_",J1355,"_",B1355)</f>
        <v>rdx_city_CMR_17</v>
      </c>
      <c r="B1355">
        <f>IF(I1355=I1354,B1354+1,1)</f>
        <v>17</v>
      </c>
      <c r="C1355" t="s">
        <v>1936</v>
      </c>
      <c r="D1355" t="s">
        <v>1936</v>
      </c>
      <c r="E1355">
        <v>9.9304</v>
      </c>
      <c r="F1355">
        <v>13.94</v>
      </c>
      <c r="G1355" t="s">
        <v>1911</v>
      </c>
      <c r="H1355" t="str">
        <f>IFERROR(VLOOKUP(I1355,'country(26mar)'!C$2:D$251,2,FALSE),"")</f>
        <v>base.cm</v>
      </c>
      <c r="I1355" t="s">
        <v>1912</v>
      </c>
      <c r="J1355" t="s">
        <v>1913</v>
      </c>
      <c r="K1355" t="s">
        <v>1828</v>
      </c>
      <c r="L1355" t="str">
        <f>CONCATENATE(G1355," ",K1355)</f>
        <v>Cameroon Nord</v>
      </c>
      <c r="M1355" t="str">
        <f>IFERROR(VLOOKUP(L1355,'State(need_input)'!I$2:J$3992,2,FALSE),"")</f>
        <v>state_CM_Nor_4</v>
      </c>
      <c r="O1355">
        <v>84647</v>
      </c>
      <c r="P1355">
        <v>1120662630</v>
      </c>
    </row>
    <row r="1356" spans="1:16">
      <c r="A1356" s="5" t="str">
        <f>CONCATENATE("rdx_city_",J1356,"_",B1356)</f>
        <v>rdx_city_CMR_18</v>
      </c>
      <c r="B1356">
        <f>IF(I1356=I1355,B1355+1,1)</f>
        <v>18</v>
      </c>
      <c r="C1356" t="s">
        <v>1937</v>
      </c>
      <c r="D1356" t="s">
        <v>1937</v>
      </c>
      <c r="E1356">
        <v>7.967</v>
      </c>
      <c r="F1356">
        <v>12.2333</v>
      </c>
      <c r="G1356" t="s">
        <v>1911</v>
      </c>
      <c r="H1356" t="str">
        <f>IFERROR(VLOOKUP(I1356,'country(26mar)'!C$2:D$251,2,FALSE),"")</f>
        <v>base.cm</v>
      </c>
      <c r="I1356" t="s">
        <v>1912</v>
      </c>
      <c r="J1356" t="s">
        <v>1913</v>
      </c>
      <c r="K1356" t="s">
        <v>1938</v>
      </c>
      <c r="L1356" t="str">
        <f>CONCATENATE(G1356," ",K1356)</f>
        <v>Cameroon Adamaoua</v>
      </c>
      <c r="M1356" t="str">
        <f>IFERROR(VLOOKUP(L1356,'State(need_input)'!I$2:J$3992,2,FALSE),"")</f>
        <v>state_CM_Ada_3</v>
      </c>
      <c r="O1356">
        <v>8018</v>
      </c>
      <c r="P1356">
        <v>1120016766</v>
      </c>
    </row>
    <row r="1357" spans="1:16">
      <c r="A1357" s="5" t="str">
        <f>CONCATENATE("rdx_city_",J1357,"_",B1357)</f>
        <v>rdx_city_CMR_19</v>
      </c>
      <c r="B1357">
        <f>IF(I1357=I1356,B1356+1,1)</f>
        <v>19</v>
      </c>
      <c r="C1357" t="s">
        <v>1939</v>
      </c>
      <c r="D1357" t="s">
        <v>1939</v>
      </c>
      <c r="E1357">
        <v>2.9404</v>
      </c>
      <c r="F1357">
        <v>9.91</v>
      </c>
      <c r="G1357" t="s">
        <v>1911</v>
      </c>
      <c r="H1357" t="str">
        <f>IFERROR(VLOOKUP(I1357,'country(26mar)'!C$2:D$251,2,FALSE),"")</f>
        <v>base.cm</v>
      </c>
      <c r="I1357" t="s">
        <v>1912</v>
      </c>
      <c r="J1357" t="s">
        <v>1913</v>
      </c>
      <c r="K1357" t="s">
        <v>1928</v>
      </c>
      <c r="L1357" t="str">
        <f>CONCATENATE(G1357," ",K1357)</f>
        <v>Cameroon Sud</v>
      </c>
      <c r="M1357" t="str">
        <f>IFERROR(VLOOKUP(L1357,'State(need_input)'!I$2:J$3992,2,FALSE),"")</f>
        <v>state_CM_Sud_5</v>
      </c>
      <c r="O1357">
        <v>55224</v>
      </c>
      <c r="P1357">
        <v>1120360100</v>
      </c>
    </row>
    <row r="1358" spans="1:16">
      <c r="A1358" s="5" t="str">
        <f>CONCATENATE("rdx_city_",J1358,"_",B1358)</f>
        <v>rdx_city_CMR_20</v>
      </c>
      <c r="B1358">
        <f>IF(I1358=I1357,B1357+1,1)</f>
        <v>20</v>
      </c>
      <c r="C1358" t="s">
        <v>1940</v>
      </c>
      <c r="D1358" t="s">
        <v>1940</v>
      </c>
      <c r="E1358">
        <v>4.6404</v>
      </c>
      <c r="F1358">
        <v>9.44</v>
      </c>
      <c r="G1358" t="s">
        <v>1911</v>
      </c>
      <c r="H1358" t="str">
        <f>IFERROR(VLOOKUP(I1358,'country(26mar)'!C$2:D$251,2,FALSE),"")</f>
        <v>base.cm</v>
      </c>
      <c r="I1358" t="s">
        <v>1912</v>
      </c>
      <c r="J1358" t="s">
        <v>1913</v>
      </c>
      <c r="K1358" t="s">
        <v>1925</v>
      </c>
      <c r="L1358" t="str">
        <f>CONCATENATE(G1358," ",K1358)</f>
        <v>Cameroon South-West</v>
      </c>
      <c r="M1358" t="str">
        <f>IFERROR(VLOOKUP(L1358,'State(need_input)'!I$2:J$3992,2,FALSE),"")</f>
        <v>state_CM_Sou_8</v>
      </c>
      <c r="O1358">
        <v>144413</v>
      </c>
      <c r="P1358">
        <v>1120492761</v>
      </c>
    </row>
    <row r="1359" spans="1:16">
      <c r="A1359" s="5" t="str">
        <f>CONCATENATE("rdx_city_",J1359,"_",B1359)</f>
        <v>rdx_city_CMR_21</v>
      </c>
      <c r="B1359">
        <f>IF(I1359=I1358,B1358+1,1)</f>
        <v>21</v>
      </c>
      <c r="C1359" t="s">
        <v>1941</v>
      </c>
      <c r="D1359" t="s">
        <v>1941</v>
      </c>
      <c r="E1359">
        <v>6.2204</v>
      </c>
      <c r="F1359">
        <v>10.68</v>
      </c>
      <c r="G1359" t="s">
        <v>1911</v>
      </c>
      <c r="H1359" t="str">
        <f>IFERROR(VLOOKUP(I1359,'country(26mar)'!C$2:D$251,2,FALSE),"")</f>
        <v>base.cm</v>
      </c>
      <c r="I1359" t="s">
        <v>1912</v>
      </c>
      <c r="J1359" t="s">
        <v>1913</v>
      </c>
      <c r="K1359" t="s">
        <v>1919</v>
      </c>
      <c r="L1359" t="str">
        <f>CONCATENATE(G1359," ",K1359)</f>
        <v>Cameroon North-West</v>
      </c>
      <c r="M1359" t="str">
        <f>IFERROR(VLOOKUP(L1359,'State(need_input)'!I$2:J$3992,2,FALSE),"")</f>
        <v>state_CM_Nor_9</v>
      </c>
      <c r="O1359">
        <v>125486</v>
      </c>
      <c r="P1359">
        <v>1120679288</v>
      </c>
    </row>
    <row r="1360" spans="1:16">
      <c r="A1360" s="5" t="str">
        <f>CONCATENATE("rdx_city_",J1360,"_",B1360)</f>
        <v>rdx_city_CMR_22</v>
      </c>
      <c r="B1360">
        <f>IF(I1360=I1359,B1359+1,1)</f>
        <v>22</v>
      </c>
      <c r="C1360" t="s">
        <v>1942</v>
      </c>
      <c r="D1360" t="s">
        <v>1942</v>
      </c>
      <c r="E1360">
        <v>4.0304</v>
      </c>
      <c r="F1360">
        <v>9.19</v>
      </c>
      <c r="G1360" t="s">
        <v>1911</v>
      </c>
      <c r="H1360" t="str">
        <f>IFERROR(VLOOKUP(I1360,'country(26mar)'!C$2:D$251,2,FALSE),"")</f>
        <v>base.cm</v>
      </c>
      <c r="I1360" t="s">
        <v>1912</v>
      </c>
      <c r="J1360" t="s">
        <v>1913</v>
      </c>
      <c r="K1360" t="s">
        <v>1925</v>
      </c>
      <c r="L1360" t="str">
        <f>CONCATENATE(G1360," ",K1360)</f>
        <v>Cameroon South-West</v>
      </c>
      <c r="M1360" t="str">
        <f>IFERROR(VLOOKUP(L1360,'State(need_input)'!I$2:J$3992,2,FALSE),"")</f>
        <v>state_CM_Sou_8</v>
      </c>
      <c r="O1360">
        <v>212474</v>
      </c>
      <c r="P1360">
        <v>1120635273</v>
      </c>
    </row>
    <row r="1361" spans="1:16">
      <c r="A1361" s="5" t="str">
        <f>CONCATENATE("rdx_city_",J1361,"_",B1361)</f>
        <v>rdx_city_CMR_23</v>
      </c>
      <c r="B1361">
        <f>IF(I1361=I1360,B1360+1,1)</f>
        <v>23</v>
      </c>
      <c r="C1361" t="s">
        <v>1943</v>
      </c>
      <c r="D1361" t="s">
        <v>1943</v>
      </c>
      <c r="E1361">
        <v>10.5956</v>
      </c>
      <c r="F1361">
        <v>14.3247</v>
      </c>
      <c r="G1361" t="s">
        <v>1911</v>
      </c>
      <c r="H1361" t="str">
        <f>IFERROR(VLOOKUP(I1361,'country(26mar)'!C$2:D$251,2,FALSE),"")</f>
        <v>base.cm</v>
      </c>
      <c r="I1361" t="s">
        <v>1912</v>
      </c>
      <c r="J1361" t="s">
        <v>1913</v>
      </c>
      <c r="K1361" t="s">
        <v>1944</v>
      </c>
      <c r="L1361" t="str">
        <f>CONCATENATE(G1361," ",K1361)</f>
        <v>Cameroon Extrême-Nord</v>
      </c>
      <c r="M1361" t="str">
        <f>IFERROR(VLOOKUP(L1361,'State(need_input)'!I$2:J$3992,2,FALSE),"")</f>
        <v>state_CM_Ext_7</v>
      </c>
      <c r="N1361" t="s">
        <v>23</v>
      </c>
      <c r="O1361">
        <v>319941</v>
      </c>
      <c r="P1361">
        <v>1120956931</v>
      </c>
    </row>
    <row r="1362" spans="1:16">
      <c r="A1362" s="5" t="str">
        <f>CONCATENATE("rdx_city_",J1362,"_",B1362)</f>
        <v>rdx_city_CMR_24</v>
      </c>
      <c r="B1362">
        <f>IF(I1362=I1361,B1361+1,1)</f>
        <v>24</v>
      </c>
      <c r="C1362" t="s">
        <v>1945</v>
      </c>
      <c r="D1362" t="s">
        <v>1945</v>
      </c>
      <c r="E1362">
        <v>3.5204</v>
      </c>
      <c r="F1362">
        <v>11.5</v>
      </c>
      <c r="G1362" t="s">
        <v>1911</v>
      </c>
      <c r="H1362" t="str">
        <f>IFERROR(VLOOKUP(I1362,'country(26mar)'!C$2:D$251,2,FALSE),"")</f>
        <v>base.cm</v>
      </c>
      <c r="I1362" t="s">
        <v>1912</v>
      </c>
      <c r="J1362" t="s">
        <v>1913</v>
      </c>
      <c r="K1362" t="s">
        <v>1826</v>
      </c>
      <c r="L1362" t="str">
        <f>CONCATENATE(G1362," ",K1362)</f>
        <v>Cameroon Centre</v>
      </c>
      <c r="M1362" t="str">
        <f>IFERROR(VLOOKUP(L1362,'State(need_input)'!I$2:J$3992,2,FALSE),"")</f>
        <v>state_CM_Cen_1</v>
      </c>
      <c r="O1362">
        <v>80206</v>
      </c>
      <c r="P1362">
        <v>1120049681</v>
      </c>
    </row>
    <row r="1363" spans="1:16">
      <c r="A1363" s="5" t="str">
        <f>CONCATENATE("rdx_city_",J1363,"_",B1363)</f>
        <v>rdx_city_CMR_25</v>
      </c>
      <c r="B1363">
        <f>IF(I1363=I1362,B1362+1,1)</f>
        <v>25</v>
      </c>
      <c r="C1363" t="s">
        <v>1946</v>
      </c>
      <c r="D1363" t="s">
        <v>1946</v>
      </c>
      <c r="E1363">
        <v>7.8504</v>
      </c>
      <c r="F1363">
        <v>13.6</v>
      </c>
      <c r="G1363" t="s">
        <v>1911</v>
      </c>
      <c r="H1363" t="str">
        <f>IFERROR(VLOOKUP(I1363,'country(26mar)'!C$2:D$251,2,FALSE),"")</f>
        <v>base.cm</v>
      </c>
      <c r="I1363" t="s">
        <v>1912</v>
      </c>
      <c r="J1363" t="s">
        <v>1913</v>
      </c>
      <c r="K1363" t="s">
        <v>1828</v>
      </c>
      <c r="L1363" t="str">
        <f>CONCATENATE(G1363," ",K1363)</f>
        <v>Cameroon Nord</v>
      </c>
      <c r="M1363" t="str">
        <f>IFERROR(VLOOKUP(L1363,'State(need_input)'!I$2:J$3992,2,FALSE),"")</f>
        <v>state_CM_Nor_4</v>
      </c>
      <c r="O1363">
        <v>3950</v>
      </c>
      <c r="P1363">
        <v>1120400000</v>
      </c>
    </row>
    <row r="1364" spans="1:16">
      <c r="A1364" s="5" t="str">
        <f>CONCATENATE("rdx_city_",J1364,"_",B1364)</f>
        <v>rdx_city_CMR_26</v>
      </c>
      <c r="B1364">
        <f>IF(I1364=I1363,B1363+1,1)</f>
        <v>26</v>
      </c>
      <c r="C1364" t="s">
        <v>1947</v>
      </c>
      <c r="D1364" t="s">
        <v>1947</v>
      </c>
      <c r="E1364">
        <v>6.5205</v>
      </c>
      <c r="F1364">
        <v>14.29</v>
      </c>
      <c r="G1364" t="s">
        <v>1911</v>
      </c>
      <c r="H1364" t="str">
        <f>IFERROR(VLOOKUP(I1364,'country(26mar)'!C$2:D$251,2,FALSE),"")</f>
        <v>base.cm</v>
      </c>
      <c r="I1364" t="s">
        <v>1912</v>
      </c>
      <c r="J1364" t="s">
        <v>1913</v>
      </c>
      <c r="K1364" t="s">
        <v>1938</v>
      </c>
      <c r="L1364" t="str">
        <f>CONCATENATE(G1364," ",K1364)</f>
        <v>Cameroon Adamaoua</v>
      </c>
      <c r="M1364" t="str">
        <f>IFERROR(VLOOKUP(L1364,'State(need_input)'!I$2:J$3992,2,FALSE),"")</f>
        <v>state_CM_Ada_3</v>
      </c>
      <c r="O1364">
        <v>80100</v>
      </c>
      <c r="P1364">
        <v>1120789508</v>
      </c>
    </row>
    <row r="1365" spans="1:16">
      <c r="A1365" s="5" t="str">
        <f>CONCATENATE("rdx_city_",J1365,"_",B1365)</f>
        <v>rdx_city_CMR_27</v>
      </c>
      <c r="B1365">
        <f>IF(I1365=I1364,B1364+1,1)</f>
        <v>27</v>
      </c>
      <c r="C1365" t="s">
        <v>1948</v>
      </c>
      <c r="D1365" t="s">
        <v>1949</v>
      </c>
      <c r="E1365">
        <v>7.3204</v>
      </c>
      <c r="F1365">
        <v>13.58</v>
      </c>
      <c r="G1365" t="s">
        <v>1911</v>
      </c>
      <c r="H1365" t="str">
        <f>IFERROR(VLOOKUP(I1365,'country(26mar)'!C$2:D$251,2,FALSE),"")</f>
        <v>base.cm</v>
      </c>
      <c r="I1365" t="s">
        <v>1912</v>
      </c>
      <c r="J1365" t="s">
        <v>1913</v>
      </c>
      <c r="K1365" t="s">
        <v>1938</v>
      </c>
      <c r="L1365" t="str">
        <f>CONCATENATE(G1365," ",K1365)</f>
        <v>Cameroon Adamaoua</v>
      </c>
      <c r="M1365" t="str">
        <f>IFERROR(VLOOKUP(L1365,'State(need_input)'!I$2:J$3992,2,FALSE),"")</f>
        <v>state_CM_Ada_3</v>
      </c>
      <c r="N1365" t="s">
        <v>23</v>
      </c>
      <c r="O1365">
        <v>231357</v>
      </c>
      <c r="P1365">
        <v>1120011020</v>
      </c>
    </row>
    <row r="1366" spans="1:16">
      <c r="A1366" s="5" t="str">
        <f>CONCATENATE("rdx_city_",J1366,"_",B1366)</f>
        <v>rdx_city_CMR_28</v>
      </c>
      <c r="B1366">
        <f>IF(I1366=I1365,B1365+1,1)</f>
        <v>28</v>
      </c>
      <c r="C1366" t="s">
        <v>1950</v>
      </c>
      <c r="D1366" t="s">
        <v>1950</v>
      </c>
      <c r="E1366">
        <v>4.9604</v>
      </c>
      <c r="F1366">
        <v>9.94</v>
      </c>
      <c r="G1366" t="s">
        <v>1911</v>
      </c>
      <c r="H1366" t="str">
        <f>IFERROR(VLOOKUP(I1366,'country(26mar)'!C$2:D$251,2,FALSE),"")</f>
        <v>base.cm</v>
      </c>
      <c r="I1366" t="s">
        <v>1912</v>
      </c>
      <c r="J1366" t="s">
        <v>1913</v>
      </c>
      <c r="K1366" t="s">
        <v>1020</v>
      </c>
      <c r="L1366" t="str">
        <f>CONCATENATE(G1366," ",K1366)</f>
        <v>Cameroon Littoral</v>
      </c>
      <c r="M1366" t="str">
        <f>IFERROR(VLOOKUP(L1366,'State(need_input)'!I$2:J$3992,2,FALSE),"")</f>
        <v>state_CM_Lit_6</v>
      </c>
      <c r="O1366">
        <v>117063</v>
      </c>
      <c r="P1366">
        <v>1120972098</v>
      </c>
    </row>
    <row r="1367" spans="1:16">
      <c r="A1367" s="5" t="str">
        <f>CONCATENATE("rdx_city_",J1367,"_",B1367)</f>
        <v>rdx_city_CMR_29</v>
      </c>
      <c r="B1367">
        <f>IF(I1367=I1366,B1366+1,1)</f>
        <v>29</v>
      </c>
      <c r="C1367" t="s">
        <v>1951</v>
      </c>
      <c r="D1367" t="s">
        <v>1951</v>
      </c>
      <c r="E1367">
        <v>6.467</v>
      </c>
      <c r="F1367">
        <v>12.6333</v>
      </c>
      <c r="G1367" t="s">
        <v>1911</v>
      </c>
      <c r="H1367" t="str">
        <f>IFERROR(VLOOKUP(I1367,'country(26mar)'!C$2:D$251,2,FALSE),"")</f>
        <v>base.cm</v>
      </c>
      <c r="I1367" t="s">
        <v>1912</v>
      </c>
      <c r="J1367" t="s">
        <v>1913</v>
      </c>
      <c r="K1367" t="s">
        <v>1938</v>
      </c>
      <c r="L1367" t="str">
        <f>CONCATENATE(G1367," ",K1367)</f>
        <v>Cameroon Adamaoua</v>
      </c>
      <c r="M1367" t="str">
        <f>IFERROR(VLOOKUP(L1367,'State(need_input)'!I$2:J$3992,2,FALSE),"")</f>
        <v>state_CM_Ada_3</v>
      </c>
      <c r="O1367">
        <v>35589</v>
      </c>
      <c r="P1367">
        <v>1120299131</v>
      </c>
    </row>
    <row r="1368" spans="1:16">
      <c r="A1368" s="5" t="str">
        <f>CONCATENATE("rdx_city_",J1368,"_",B1368)</f>
        <v>rdx_city_CMR_30</v>
      </c>
      <c r="B1368">
        <f>IF(I1368=I1367,B1367+1,1)</f>
        <v>30</v>
      </c>
      <c r="C1368" t="s">
        <v>1952</v>
      </c>
      <c r="D1368" t="s">
        <v>1952</v>
      </c>
      <c r="E1368">
        <v>6.4004</v>
      </c>
      <c r="F1368">
        <v>10.07</v>
      </c>
      <c r="G1368" t="s">
        <v>1911</v>
      </c>
      <c r="H1368" t="str">
        <f>IFERROR(VLOOKUP(I1368,'country(26mar)'!C$2:D$251,2,FALSE),"")</f>
        <v>base.cm</v>
      </c>
      <c r="I1368" t="s">
        <v>1912</v>
      </c>
      <c r="J1368" t="s">
        <v>1913</v>
      </c>
      <c r="K1368" t="s">
        <v>1919</v>
      </c>
      <c r="L1368" t="str">
        <f>CONCATENATE(G1368," ",K1368)</f>
        <v>Cameroon North-West</v>
      </c>
      <c r="M1368" t="str">
        <f>IFERROR(VLOOKUP(L1368,'State(need_input)'!I$2:J$3992,2,FALSE),"")</f>
        <v>state_CM_Nor_9</v>
      </c>
      <c r="O1368">
        <v>68836</v>
      </c>
      <c r="P1368">
        <v>1120557987</v>
      </c>
    </row>
    <row r="1369" spans="1:16">
      <c r="A1369" s="5" t="str">
        <f>CONCATENATE("rdx_city_",J1369,"_",B1369)</f>
        <v>rdx_city_CMR_31</v>
      </c>
      <c r="B1369">
        <f>IF(I1369=I1368,B1368+1,1)</f>
        <v>31</v>
      </c>
      <c r="C1369" t="s">
        <v>1953</v>
      </c>
      <c r="D1369" t="s">
        <v>1953</v>
      </c>
      <c r="E1369">
        <v>3.8667</v>
      </c>
      <c r="F1369">
        <v>11.5167</v>
      </c>
      <c r="G1369" t="s">
        <v>1911</v>
      </c>
      <c r="H1369" t="str">
        <f>IFERROR(VLOOKUP(I1369,'country(26mar)'!C$2:D$251,2,FALSE),"")</f>
        <v>base.cm</v>
      </c>
      <c r="I1369" t="s">
        <v>1912</v>
      </c>
      <c r="J1369" t="s">
        <v>1913</v>
      </c>
      <c r="K1369" t="s">
        <v>1826</v>
      </c>
      <c r="L1369" t="str">
        <f>CONCATENATE(G1369," ",K1369)</f>
        <v>Cameroon Centre</v>
      </c>
      <c r="M1369" t="str">
        <f>IFERROR(VLOOKUP(L1369,'State(need_input)'!I$2:J$3992,2,FALSE),"")</f>
        <v>state_CM_Cen_1</v>
      </c>
      <c r="N1369" t="s">
        <v>54</v>
      </c>
      <c r="O1369">
        <v>1611000</v>
      </c>
      <c r="P1369">
        <v>1120298240</v>
      </c>
    </row>
    <row r="1370" spans="1:16">
      <c r="A1370" s="5" t="str">
        <f>CONCATENATE("rdx_city_",J1370,"_",B1370)</f>
        <v>rdx_city_CAN_1</v>
      </c>
      <c r="B1370">
        <f>IF(I1370=I1369,B1369+1,1)</f>
        <v>1</v>
      </c>
      <c r="C1370" t="s">
        <v>1954</v>
      </c>
      <c r="D1370" t="s">
        <v>1954</v>
      </c>
      <c r="E1370">
        <v>49.0504</v>
      </c>
      <c r="F1370">
        <v>-122.3</v>
      </c>
      <c r="G1370" t="s">
        <v>1955</v>
      </c>
      <c r="H1370" t="str">
        <f>IFERROR(VLOOKUP(I1370,'country(26mar)'!C$2:D$251,2,FALSE),"")</f>
        <v>base.ca</v>
      </c>
      <c r="I1370" t="s">
        <v>1956</v>
      </c>
      <c r="J1370" t="s">
        <v>1957</v>
      </c>
      <c r="K1370" t="s">
        <v>1958</v>
      </c>
      <c r="L1370" t="str">
        <f>CONCATENATE(G1370," ",K1370)</f>
        <v>Canada British Columbia</v>
      </c>
      <c r="M1370" t="str">
        <f>IFERROR(VLOOKUP(L1370,'State(need_input)'!I$2:J$3992,2,FALSE),"")</f>
        <v>base.state_ca_bc</v>
      </c>
      <c r="O1370">
        <v>151683</v>
      </c>
      <c r="P1370">
        <v>1124808029</v>
      </c>
    </row>
    <row r="1371" spans="1:16">
      <c r="A1371" s="5" t="str">
        <f>CONCATENATE("rdx_city_",J1371,"_",B1371)</f>
        <v>rdx_city_CAN_2</v>
      </c>
      <c r="B1371">
        <f>IF(I1371=I1370,B1370+1,1)</f>
        <v>2</v>
      </c>
      <c r="C1371" t="s">
        <v>1959</v>
      </c>
      <c r="D1371" t="s">
        <v>1959</v>
      </c>
      <c r="E1371">
        <v>82.4833</v>
      </c>
      <c r="F1371">
        <v>-62.25</v>
      </c>
      <c r="G1371" t="s">
        <v>1955</v>
      </c>
      <c r="H1371" t="str">
        <f>IFERROR(VLOOKUP(I1371,'country(26mar)'!C$2:D$251,2,FALSE),"")</f>
        <v>base.ca</v>
      </c>
      <c r="I1371" t="s">
        <v>1956</v>
      </c>
      <c r="J1371" t="s">
        <v>1957</v>
      </c>
      <c r="K1371" t="s">
        <v>1960</v>
      </c>
      <c r="L1371" t="str">
        <f>CONCATENATE(G1371," ",K1371)</f>
        <v>Canada Nunavut</v>
      </c>
      <c r="M1371" t="str">
        <f>IFERROR(VLOOKUP(L1371,'State(need_input)'!I$2:J$3992,2,FALSE),"")</f>
        <v>base.state_ca_nu</v>
      </c>
      <c r="O1371">
        <v>125</v>
      </c>
      <c r="P1371">
        <v>1124921853</v>
      </c>
    </row>
    <row r="1372" spans="1:16">
      <c r="A1372" s="5" t="str">
        <f>CONCATENATE("rdx_city_",J1372,"_",B1372)</f>
        <v>rdx_city_CAN_3</v>
      </c>
      <c r="B1372">
        <f>IF(I1372=I1371,B1371+1,1)</f>
        <v>3</v>
      </c>
      <c r="C1372" t="s">
        <v>1961</v>
      </c>
      <c r="D1372" t="s">
        <v>1961</v>
      </c>
      <c r="E1372">
        <v>45.8166</v>
      </c>
      <c r="F1372">
        <v>-64.2166</v>
      </c>
      <c r="G1372" t="s">
        <v>1955</v>
      </c>
      <c r="H1372" t="str">
        <f>IFERROR(VLOOKUP(I1372,'country(26mar)'!C$2:D$251,2,FALSE),"")</f>
        <v>base.ca</v>
      </c>
      <c r="I1372" t="s">
        <v>1956</v>
      </c>
      <c r="J1372" t="s">
        <v>1957</v>
      </c>
      <c r="K1372" t="s">
        <v>1962</v>
      </c>
      <c r="L1372" t="str">
        <f>CONCATENATE(G1372," ",K1372)</f>
        <v>Canada Nova Scotia</v>
      </c>
      <c r="M1372" t="str">
        <f>IFERROR(VLOOKUP(L1372,'State(need_input)'!I$2:J$3992,2,FALSE),"")</f>
        <v>base.state_ca_ns</v>
      </c>
      <c r="O1372">
        <v>9336</v>
      </c>
      <c r="P1372">
        <v>1124895094</v>
      </c>
    </row>
    <row r="1373" spans="1:16">
      <c r="A1373" s="5" t="str">
        <f>CONCATENATE("rdx_city_",J1373,"_",B1373)</f>
        <v>rdx_city_CAN_4</v>
      </c>
      <c r="B1373">
        <f>IF(I1373=I1372,B1372+1,1)</f>
        <v>4</v>
      </c>
      <c r="C1373" t="s">
        <v>1963</v>
      </c>
      <c r="D1373" t="s">
        <v>1963</v>
      </c>
      <c r="E1373">
        <v>48.5666</v>
      </c>
      <c r="F1373">
        <v>-78.1167</v>
      </c>
      <c r="G1373" t="s">
        <v>1955</v>
      </c>
      <c r="H1373" t="str">
        <f>IFERROR(VLOOKUP(I1373,'country(26mar)'!C$2:D$251,2,FALSE),"")</f>
        <v>base.ca</v>
      </c>
      <c r="I1373" t="s">
        <v>1956</v>
      </c>
      <c r="J1373" t="s">
        <v>1957</v>
      </c>
      <c r="K1373" t="s">
        <v>1964</v>
      </c>
      <c r="L1373" t="str">
        <f>CONCATENATE(G1373," ",K1373)</f>
        <v>Canada Québec</v>
      </c>
      <c r="M1373" t="str">
        <f>IFERROR(VLOOKUP(L1373,'State(need_input)'!I$2:J$3992,2,FALSE),"")</f>
        <v/>
      </c>
      <c r="O1373">
        <v>10516</v>
      </c>
      <c r="P1373">
        <v>1124939649</v>
      </c>
    </row>
    <row r="1374" spans="1:16">
      <c r="A1374" s="5" t="str">
        <f>CONCATENATE("rdx_city_",J1374,"_",B1374)</f>
        <v>rdx_city_CAN_5</v>
      </c>
      <c r="B1374">
        <f>IF(I1374=I1373,B1373+1,1)</f>
        <v>5</v>
      </c>
      <c r="C1374" t="s">
        <v>1965</v>
      </c>
      <c r="D1374" t="s">
        <v>1965</v>
      </c>
      <c r="E1374">
        <v>45.6269</v>
      </c>
      <c r="F1374">
        <v>-61.9982</v>
      </c>
      <c r="G1374" t="s">
        <v>1955</v>
      </c>
      <c r="H1374" t="str">
        <f>IFERROR(VLOOKUP(I1374,'country(26mar)'!C$2:D$251,2,FALSE),"")</f>
        <v>base.ca</v>
      </c>
      <c r="I1374" t="s">
        <v>1956</v>
      </c>
      <c r="J1374" t="s">
        <v>1957</v>
      </c>
      <c r="K1374" t="s">
        <v>1962</v>
      </c>
      <c r="L1374" t="str">
        <f>CONCATENATE(G1374," ",K1374)</f>
        <v>Canada Nova Scotia</v>
      </c>
      <c r="M1374" t="str">
        <f>IFERROR(VLOOKUP(L1374,'State(need_input)'!I$2:J$3992,2,FALSE),"")</f>
        <v>base.state_ca_ns</v>
      </c>
      <c r="O1374">
        <v>6739</v>
      </c>
      <c r="P1374">
        <v>1124839247</v>
      </c>
    </row>
    <row r="1375" spans="1:16">
      <c r="A1375" s="5" t="str">
        <f>CONCATENATE("rdx_city_",J1375,"_",B1375)</f>
        <v>rdx_city_CAN_6</v>
      </c>
      <c r="B1375">
        <f>IF(I1375=I1374,B1374+1,1)</f>
        <v>6</v>
      </c>
      <c r="C1375" t="s">
        <v>1966</v>
      </c>
      <c r="D1375" t="s">
        <v>1966</v>
      </c>
      <c r="E1375">
        <v>73.0333</v>
      </c>
      <c r="F1375">
        <v>-85.1666</v>
      </c>
      <c r="G1375" t="s">
        <v>1955</v>
      </c>
      <c r="H1375" t="str">
        <f>IFERROR(VLOOKUP(I1375,'country(26mar)'!C$2:D$251,2,FALSE),"")</f>
        <v>base.ca</v>
      </c>
      <c r="I1375" t="s">
        <v>1956</v>
      </c>
      <c r="J1375" t="s">
        <v>1957</v>
      </c>
      <c r="K1375" t="s">
        <v>1960</v>
      </c>
      <c r="L1375" t="str">
        <f>CONCATENATE(G1375," ",K1375)</f>
        <v>Canada Nunavut</v>
      </c>
      <c r="M1375" t="str">
        <f>IFERROR(VLOOKUP(L1375,'State(need_input)'!I$2:J$3992,2,FALSE),"")</f>
        <v>base.state_ca_nu</v>
      </c>
      <c r="O1375">
        <v>604</v>
      </c>
      <c r="P1375">
        <v>1124556203</v>
      </c>
    </row>
    <row r="1376" spans="1:16">
      <c r="A1376" s="5" t="str">
        <f>CONCATENATE("rdx_city_",J1376,"_",B1376)</f>
        <v>rdx_city_CAN_7</v>
      </c>
      <c r="B1376">
        <f>IF(I1376=I1375,B1375+1,1)</f>
        <v>7</v>
      </c>
      <c r="C1376" t="s">
        <v>1967</v>
      </c>
      <c r="D1376" t="s">
        <v>1967</v>
      </c>
      <c r="E1376">
        <v>47.3004</v>
      </c>
      <c r="F1376">
        <v>-53.99</v>
      </c>
      <c r="G1376" t="s">
        <v>1955</v>
      </c>
      <c r="H1376" t="str">
        <f>IFERROR(VLOOKUP(I1376,'country(26mar)'!C$2:D$251,2,FALSE),"")</f>
        <v>base.ca</v>
      </c>
      <c r="I1376" t="s">
        <v>1956</v>
      </c>
      <c r="J1376" t="s">
        <v>1957</v>
      </c>
      <c r="K1376" t="s">
        <v>1968</v>
      </c>
      <c r="L1376" t="str">
        <f>CONCATENATE(G1376," ",K1376)</f>
        <v>Canada Newfoundland and Labrador</v>
      </c>
      <c r="M1376" t="str">
        <f>IFERROR(VLOOKUP(L1376,'State(need_input)'!I$2:J$3992,2,FALSE),"")</f>
        <v>base.state_ca_nl</v>
      </c>
      <c r="O1376">
        <v>1063</v>
      </c>
      <c r="P1376">
        <v>1124242107</v>
      </c>
    </row>
    <row r="1377" spans="1:16">
      <c r="A1377" s="5" t="str">
        <f>CONCATENATE("rdx_city_",J1377,"_",B1377)</f>
        <v>rdx_city_CAN_8</v>
      </c>
      <c r="B1377">
        <f>IF(I1377=I1376,B1376+1,1)</f>
        <v>8</v>
      </c>
      <c r="C1377" t="s">
        <v>1969</v>
      </c>
      <c r="D1377" t="s">
        <v>1969</v>
      </c>
      <c r="E1377">
        <v>61.1086</v>
      </c>
      <c r="F1377">
        <v>-94.0586</v>
      </c>
      <c r="G1377" t="s">
        <v>1955</v>
      </c>
      <c r="H1377" t="str">
        <f>IFERROR(VLOOKUP(I1377,'country(26mar)'!C$2:D$251,2,FALSE),"")</f>
        <v>base.ca</v>
      </c>
      <c r="I1377" t="s">
        <v>1956</v>
      </c>
      <c r="J1377" t="s">
        <v>1957</v>
      </c>
      <c r="K1377" t="s">
        <v>1960</v>
      </c>
      <c r="L1377" t="str">
        <f>CONCATENATE(G1377," ",K1377)</f>
        <v>Canada Nunavut</v>
      </c>
      <c r="M1377" t="str">
        <f>IFERROR(VLOOKUP(L1377,'State(need_input)'!I$2:J$3992,2,FALSE),"")</f>
        <v>base.state_ca_nu</v>
      </c>
      <c r="O1377">
        <v>1868</v>
      </c>
      <c r="P1377">
        <v>1124309634</v>
      </c>
    </row>
    <row r="1378" spans="1:16">
      <c r="A1378" s="5" t="str">
        <f>CONCATENATE("rdx_city_",J1378,"_",B1378)</f>
        <v>rdx_city_CAN_9</v>
      </c>
      <c r="B1378">
        <f>IF(I1378=I1377,B1377+1,1)</f>
        <v>9</v>
      </c>
      <c r="C1378" t="s">
        <v>1970</v>
      </c>
      <c r="D1378" t="s">
        <v>1970</v>
      </c>
      <c r="E1378">
        <v>54.717</v>
      </c>
      <c r="F1378">
        <v>-113.2666</v>
      </c>
      <c r="G1378" t="s">
        <v>1955</v>
      </c>
      <c r="H1378" t="str">
        <f>IFERROR(VLOOKUP(I1378,'country(26mar)'!C$2:D$251,2,FALSE),"")</f>
        <v>base.ca</v>
      </c>
      <c r="I1378" t="s">
        <v>1956</v>
      </c>
      <c r="J1378" t="s">
        <v>1957</v>
      </c>
      <c r="K1378" t="s">
        <v>1971</v>
      </c>
      <c r="L1378" t="str">
        <f>CONCATENATE(G1378," ",K1378)</f>
        <v>Canada Alberta</v>
      </c>
      <c r="M1378" t="str">
        <f>IFERROR(VLOOKUP(L1378,'State(need_input)'!I$2:J$3992,2,FALSE),"")</f>
        <v>base.state_ca_ab</v>
      </c>
      <c r="O1378">
        <v>2539</v>
      </c>
      <c r="P1378">
        <v>1124006333</v>
      </c>
    </row>
    <row r="1379" spans="1:16">
      <c r="A1379" s="5" t="str">
        <f>CONCATENATE("rdx_city_",J1379,"_",B1379)</f>
        <v>rdx_city_CAN_10</v>
      </c>
      <c r="B1379">
        <f>IF(I1379=I1378,B1378+1,1)</f>
        <v>10</v>
      </c>
      <c r="C1379" t="s">
        <v>1972</v>
      </c>
      <c r="D1379" t="s">
        <v>1972</v>
      </c>
      <c r="E1379">
        <v>48.7504</v>
      </c>
      <c r="F1379">
        <v>-91.6166</v>
      </c>
      <c r="G1379" t="s">
        <v>1955</v>
      </c>
      <c r="H1379" t="str">
        <f>IFERROR(VLOOKUP(I1379,'country(26mar)'!C$2:D$251,2,FALSE),"")</f>
        <v>base.ca</v>
      </c>
      <c r="I1379" t="s">
        <v>1956</v>
      </c>
      <c r="J1379" t="s">
        <v>1957</v>
      </c>
      <c r="K1379" t="s">
        <v>1973</v>
      </c>
      <c r="L1379" t="str">
        <f>CONCATENATE(G1379," ",K1379)</f>
        <v>Canada Ontario</v>
      </c>
      <c r="M1379" t="str">
        <f>IFERROR(VLOOKUP(L1379,'State(need_input)'!I$2:J$3992,2,FALSE),"")</f>
        <v>base.state_ca_on</v>
      </c>
      <c r="O1379">
        <v>3625</v>
      </c>
      <c r="P1379">
        <v>1124868159</v>
      </c>
    </row>
    <row r="1380" spans="1:16">
      <c r="A1380" s="5" t="str">
        <f>CONCATENATE("rdx_city_",J1380,"_",B1380)</f>
        <v>rdx_city_CAN_11</v>
      </c>
      <c r="B1380">
        <f>IF(I1380=I1379,B1379+1,1)</f>
        <v>11</v>
      </c>
      <c r="C1380" t="s">
        <v>1974</v>
      </c>
      <c r="D1380" t="s">
        <v>1974</v>
      </c>
      <c r="E1380">
        <v>52.9166</v>
      </c>
      <c r="F1380">
        <v>-82.4333</v>
      </c>
      <c r="G1380" t="s">
        <v>1955</v>
      </c>
      <c r="H1380" t="str">
        <f>IFERROR(VLOOKUP(I1380,'country(26mar)'!C$2:D$251,2,FALSE),"")</f>
        <v>base.ca</v>
      </c>
      <c r="I1380" t="s">
        <v>1956</v>
      </c>
      <c r="J1380" t="s">
        <v>1957</v>
      </c>
      <c r="K1380" t="s">
        <v>1973</v>
      </c>
      <c r="L1380" t="str">
        <f>CONCATENATE(G1380," ",K1380)</f>
        <v>Canada Ontario</v>
      </c>
      <c r="M1380" t="str">
        <f>IFERROR(VLOOKUP(L1380,'State(need_input)'!I$2:J$3992,2,FALSE),"")</f>
        <v>base.state_ca_on</v>
      </c>
      <c r="O1380">
        <v>1802</v>
      </c>
      <c r="P1380">
        <v>1124363788</v>
      </c>
    </row>
    <row r="1381" spans="1:16">
      <c r="A1381" s="5" t="str">
        <f>CONCATENATE("rdx_city_",J1381,"_",B1381)</f>
        <v>rdx_city_CAN_12</v>
      </c>
      <c r="B1381">
        <f>IF(I1381=I1380,B1380+1,1)</f>
        <v>12</v>
      </c>
      <c r="C1381" t="s">
        <v>1975</v>
      </c>
      <c r="D1381" t="s">
        <v>1975</v>
      </c>
      <c r="E1381">
        <v>46.1</v>
      </c>
      <c r="F1381">
        <v>-60.754</v>
      </c>
      <c r="G1381" t="s">
        <v>1955</v>
      </c>
      <c r="H1381" t="str">
        <f>IFERROR(VLOOKUP(I1381,'country(26mar)'!C$2:D$251,2,FALSE),"")</f>
        <v>base.ca</v>
      </c>
      <c r="I1381" t="s">
        <v>1956</v>
      </c>
      <c r="J1381" t="s">
        <v>1957</v>
      </c>
      <c r="K1381" t="s">
        <v>1962</v>
      </c>
      <c r="L1381" t="str">
        <f>CONCATENATE(G1381," ",K1381)</f>
        <v>Canada Nova Scotia</v>
      </c>
      <c r="M1381" t="str">
        <f>IFERROR(VLOOKUP(L1381,'State(need_input)'!I$2:J$3992,2,FALSE),"")</f>
        <v>base.state_ca_ns</v>
      </c>
      <c r="O1381">
        <v>852</v>
      </c>
      <c r="P1381">
        <v>1124594988</v>
      </c>
    </row>
    <row r="1382" spans="1:16">
      <c r="A1382" s="5" t="str">
        <f>CONCATENATE("rdx_city_",J1382,"_",B1382)</f>
        <v>rdx_city_CAN_13</v>
      </c>
      <c r="B1382">
        <f>IF(I1382=I1381,B1381+1,1)</f>
        <v>13</v>
      </c>
      <c r="C1382" t="s">
        <v>1976</v>
      </c>
      <c r="D1382" t="s">
        <v>1976</v>
      </c>
      <c r="E1382">
        <v>49.2227</v>
      </c>
      <c r="F1382">
        <v>-68.158</v>
      </c>
      <c r="G1382" t="s">
        <v>1955</v>
      </c>
      <c r="H1382" t="str">
        <f>IFERROR(VLOOKUP(I1382,'country(26mar)'!C$2:D$251,2,FALSE),"")</f>
        <v>base.ca</v>
      </c>
      <c r="I1382" t="s">
        <v>1956</v>
      </c>
      <c r="J1382" t="s">
        <v>1957</v>
      </c>
      <c r="K1382" t="s">
        <v>1964</v>
      </c>
      <c r="L1382" t="str">
        <f>CONCATENATE(G1382," ",K1382)</f>
        <v>Canada Québec</v>
      </c>
      <c r="M1382" t="str">
        <f>IFERROR(VLOOKUP(L1382,'State(need_input)'!I$2:J$3992,2,FALSE),"")</f>
        <v/>
      </c>
      <c r="O1382">
        <v>10435</v>
      </c>
      <c r="P1382">
        <v>1124859576</v>
      </c>
    </row>
    <row r="1383" spans="1:16">
      <c r="A1383" s="5" t="str">
        <f>CONCATENATE("rdx_city_",J1383,"_",B1383)</f>
        <v>rdx_city_CAN_14</v>
      </c>
      <c r="B1383">
        <f>IF(I1383=I1382,B1382+1,1)</f>
        <v>14</v>
      </c>
      <c r="C1383" t="s">
        <v>1977</v>
      </c>
      <c r="D1383" t="s">
        <v>1977</v>
      </c>
      <c r="E1383">
        <v>64.317</v>
      </c>
      <c r="F1383">
        <v>-96.0167</v>
      </c>
      <c r="G1383" t="s">
        <v>1955</v>
      </c>
      <c r="H1383" t="str">
        <f>IFERROR(VLOOKUP(I1383,'country(26mar)'!C$2:D$251,2,FALSE),"")</f>
        <v>base.ca</v>
      </c>
      <c r="I1383" t="s">
        <v>1956</v>
      </c>
      <c r="J1383" t="s">
        <v>1957</v>
      </c>
      <c r="K1383" t="s">
        <v>1960</v>
      </c>
      <c r="L1383" t="str">
        <f>CONCATENATE(G1383," ",K1383)</f>
        <v>Canada Nunavut</v>
      </c>
      <c r="M1383" t="str">
        <f>IFERROR(VLOOKUP(L1383,'State(need_input)'!I$2:J$3992,2,FALSE),"")</f>
        <v>base.state_ca_nu</v>
      </c>
      <c r="O1383">
        <v>1584</v>
      </c>
      <c r="P1383">
        <v>1124826935</v>
      </c>
    </row>
    <row r="1384" spans="1:16">
      <c r="A1384" s="5" t="str">
        <f>CONCATENATE("rdx_city_",J1384,"_",B1384)</f>
        <v>rdx_city_CAN_15</v>
      </c>
      <c r="B1384">
        <f>IF(I1384=I1383,B1383+1,1)</f>
        <v>15</v>
      </c>
      <c r="C1384" t="s">
        <v>1978</v>
      </c>
      <c r="D1384" t="s">
        <v>1978</v>
      </c>
      <c r="E1384">
        <v>51.178</v>
      </c>
      <c r="F1384">
        <v>-115.5719</v>
      </c>
      <c r="G1384" t="s">
        <v>1955</v>
      </c>
      <c r="H1384" t="str">
        <f>IFERROR(VLOOKUP(I1384,'country(26mar)'!C$2:D$251,2,FALSE),"")</f>
        <v>base.ca</v>
      </c>
      <c r="I1384" t="s">
        <v>1956</v>
      </c>
      <c r="J1384" t="s">
        <v>1957</v>
      </c>
      <c r="K1384" t="s">
        <v>1971</v>
      </c>
      <c r="L1384" t="str">
        <f>CONCATENATE(G1384," ",K1384)</f>
        <v>Canada Alberta</v>
      </c>
      <c r="M1384" t="str">
        <f>IFERROR(VLOOKUP(L1384,'State(need_input)'!I$2:J$3992,2,FALSE),"")</f>
        <v>base.state_ca_ab</v>
      </c>
      <c r="O1384">
        <v>7502</v>
      </c>
      <c r="P1384">
        <v>1124351648</v>
      </c>
    </row>
    <row r="1385" spans="1:16">
      <c r="A1385" s="5" t="str">
        <f>CONCATENATE("rdx_city_",J1385,"_",B1385)</f>
        <v>rdx_city_CAN_16</v>
      </c>
      <c r="B1385">
        <f>IF(I1385=I1384,B1384+1,1)</f>
        <v>16</v>
      </c>
      <c r="C1385" t="s">
        <v>1979</v>
      </c>
      <c r="D1385" t="s">
        <v>1979</v>
      </c>
      <c r="E1385">
        <v>44.3838</v>
      </c>
      <c r="F1385">
        <v>-79.7</v>
      </c>
      <c r="G1385" t="s">
        <v>1955</v>
      </c>
      <c r="H1385" t="str">
        <f>IFERROR(VLOOKUP(I1385,'country(26mar)'!C$2:D$251,2,FALSE),"")</f>
        <v>base.ca</v>
      </c>
      <c r="I1385" t="s">
        <v>1956</v>
      </c>
      <c r="J1385" t="s">
        <v>1957</v>
      </c>
      <c r="K1385" t="s">
        <v>1973</v>
      </c>
      <c r="L1385" t="str">
        <f>CONCATENATE(G1385," ",K1385)</f>
        <v>Canada Ontario</v>
      </c>
      <c r="M1385" t="str">
        <f>IFERROR(VLOOKUP(L1385,'State(need_input)'!I$2:J$3992,2,FALSE),"")</f>
        <v>base.state_ca_on</v>
      </c>
      <c r="O1385">
        <v>182041</v>
      </c>
      <c r="P1385">
        <v>1124340223</v>
      </c>
    </row>
    <row r="1386" spans="1:16">
      <c r="A1386" s="5" t="str">
        <f>CONCATENATE("rdx_city_",J1386,"_",B1386)</f>
        <v>rdx_city_CAN_17</v>
      </c>
      <c r="B1386">
        <f>IF(I1386=I1385,B1385+1,1)</f>
        <v>17</v>
      </c>
      <c r="C1386" t="s">
        <v>566</v>
      </c>
      <c r="D1386" t="s">
        <v>566</v>
      </c>
      <c r="E1386">
        <v>47.6</v>
      </c>
      <c r="F1386">
        <v>-65.65</v>
      </c>
      <c r="G1386" t="s">
        <v>1955</v>
      </c>
      <c r="H1386" t="str">
        <f>IFERROR(VLOOKUP(I1386,'country(26mar)'!C$2:D$251,2,FALSE),"")</f>
        <v>base.ca</v>
      </c>
      <c r="I1386" t="s">
        <v>1956</v>
      </c>
      <c r="J1386" t="s">
        <v>1957</v>
      </c>
      <c r="K1386" t="s">
        <v>1980</v>
      </c>
      <c r="L1386" t="str">
        <f>CONCATENATE(G1386," ",K1386)</f>
        <v>Canada New Brunswick</v>
      </c>
      <c r="M1386" t="str">
        <f>IFERROR(VLOOKUP(L1386,'State(need_input)'!I$2:J$3992,2,FALSE),"")</f>
        <v>base.state_ca_nb</v>
      </c>
      <c r="O1386">
        <v>6111</v>
      </c>
      <c r="P1386">
        <v>1124816720</v>
      </c>
    </row>
    <row r="1387" spans="1:16">
      <c r="A1387" s="5" t="str">
        <f>CONCATENATE("rdx_city_",J1387,"_",B1387)</f>
        <v>rdx_city_CAN_18</v>
      </c>
      <c r="B1387">
        <f>IF(I1387=I1386,B1386+1,1)</f>
        <v>18</v>
      </c>
      <c r="C1387" t="s">
        <v>1981</v>
      </c>
      <c r="D1387" t="s">
        <v>1981</v>
      </c>
      <c r="E1387">
        <v>52.1484</v>
      </c>
      <c r="F1387">
        <v>-128.1173</v>
      </c>
      <c r="G1387" t="s">
        <v>1955</v>
      </c>
      <c r="H1387" t="str">
        <f>IFERROR(VLOOKUP(I1387,'country(26mar)'!C$2:D$251,2,FALSE),"")</f>
        <v>base.ca</v>
      </c>
      <c r="I1387" t="s">
        <v>1956</v>
      </c>
      <c r="J1387" t="s">
        <v>1957</v>
      </c>
      <c r="K1387" t="s">
        <v>1958</v>
      </c>
      <c r="L1387" t="str">
        <f>CONCATENATE(G1387," ",K1387)</f>
        <v>Canada British Columbia</v>
      </c>
      <c r="M1387" t="str">
        <f>IFERROR(VLOOKUP(L1387,'State(need_input)'!I$2:J$3992,2,FALSE),"")</f>
        <v>base.state_ca_bc</v>
      </c>
      <c r="O1387">
        <v>1400</v>
      </c>
      <c r="P1387">
        <v>1124480592</v>
      </c>
    </row>
    <row r="1388" spans="1:16">
      <c r="A1388" s="5" t="str">
        <f>CONCATENATE("rdx_city_",J1388,"_",B1388)</f>
        <v>rdx_city_CAN_19</v>
      </c>
      <c r="B1388">
        <f>IF(I1388=I1387,B1387+1,1)</f>
        <v>19</v>
      </c>
      <c r="C1388" t="s">
        <v>1982</v>
      </c>
      <c r="D1388" t="s">
        <v>1982</v>
      </c>
      <c r="E1388">
        <v>44.1667</v>
      </c>
      <c r="F1388">
        <v>-77.3833</v>
      </c>
      <c r="G1388" t="s">
        <v>1955</v>
      </c>
      <c r="H1388" t="str">
        <f>IFERROR(VLOOKUP(I1388,'country(26mar)'!C$2:D$251,2,FALSE),"")</f>
        <v>base.ca</v>
      </c>
      <c r="I1388" t="s">
        <v>1956</v>
      </c>
      <c r="J1388" t="s">
        <v>1957</v>
      </c>
      <c r="K1388" t="s">
        <v>1973</v>
      </c>
      <c r="L1388" t="str">
        <f>CONCATENATE(G1388," ",K1388)</f>
        <v>Canada Ontario</v>
      </c>
      <c r="M1388" t="str">
        <f>IFERROR(VLOOKUP(L1388,'State(need_input)'!I$2:J$3992,2,FALSE),"")</f>
        <v>base.state_ca_on</v>
      </c>
      <c r="O1388">
        <v>43990</v>
      </c>
      <c r="P1388">
        <v>1124786959</v>
      </c>
    </row>
    <row r="1389" spans="1:16">
      <c r="A1389" s="5" t="str">
        <f>CONCATENATE("rdx_city_",J1389,"_",B1389)</f>
        <v>rdx_city_CAN_20</v>
      </c>
      <c r="B1389">
        <f>IF(I1389=I1388,B1388+1,1)</f>
        <v>20</v>
      </c>
      <c r="C1389" t="s">
        <v>1983</v>
      </c>
      <c r="D1389" t="s">
        <v>1983</v>
      </c>
      <c r="E1389">
        <v>52.3666</v>
      </c>
      <c r="F1389">
        <v>-97.0333</v>
      </c>
      <c r="G1389" t="s">
        <v>1955</v>
      </c>
      <c r="H1389" t="str">
        <f>IFERROR(VLOOKUP(I1389,'country(26mar)'!C$2:D$251,2,FALSE),"")</f>
        <v>base.ca</v>
      </c>
      <c r="I1389" t="s">
        <v>1956</v>
      </c>
      <c r="J1389" t="s">
        <v>1957</v>
      </c>
      <c r="K1389" t="s">
        <v>1984</v>
      </c>
      <c r="L1389" t="str">
        <f>CONCATENATE(G1389," ",K1389)</f>
        <v>Canada Manitoba</v>
      </c>
      <c r="M1389" t="str">
        <f>IFERROR(VLOOKUP(L1389,'State(need_input)'!I$2:J$3992,2,FALSE),"")</f>
        <v>base.state_ca_mb</v>
      </c>
      <c r="O1389">
        <v>892</v>
      </c>
      <c r="P1389">
        <v>1124806860</v>
      </c>
    </row>
    <row r="1390" spans="1:16">
      <c r="A1390" s="5" t="str">
        <f>CONCATENATE("rdx_city_",J1390,"_",B1390)</f>
        <v>rdx_city_CAN_21</v>
      </c>
      <c r="B1390">
        <f>IF(I1390=I1389,B1389+1,1)</f>
        <v>21</v>
      </c>
      <c r="C1390" t="s">
        <v>1985</v>
      </c>
      <c r="D1390" t="s">
        <v>1985</v>
      </c>
      <c r="E1390">
        <v>52.95</v>
      </c>
      <c r="F1390">
        <v>-89.8833</v>
      </c>
      <c r="G1390" t="s">
        <v>1955</v>
      </c>
      <c r="H1390" t="str">
        <f>IFERROR(VLOOKUP(I1390,'country(26mar)'!C$2:D$251,2,FALSE),"")</f>
        <v>base.ca</v>
      </c>
      <c r="I1390" t="s">
        <v>1956</v>
      </c>
      <c r="J1390" t="s">
        <v>1957</v>
      </c>
      <c r="K1390" t="s">
        <v>1973</v>
      </c>
      <c r="L1390" t="str">
        <f>CONCATENATE(G1390," ",K1390)</f>
        <v>Canada Ontario</v>
      </c>
      <c r="M1390" t="str">
        <f>IFERROR(VLOOKUP(L1390,'State(need_input)'!I$2:J$3992,2,FALSE),"")</f>
        <v>base.state_ca_on</v>
      </c>
      <c r="O1390">
        <v>10</v>
      </c>
      <c r="P1390">
        <v>1124557709</v>
      </c>
    </row>
    <row r="1391" spans="1:16">
      <c r="A1391" s="5" t="str">
        <f>CONCATENATE("rdx_city_",J1391,"_",B1391)</f>
        <v>rdx_city_CAN_22</v>
      </c>
      <c r="B1391">
        <f>IF(I1391=I1390,B1390+1,1)</f>
        <v>22</v>
      </c>
      <c r="C1391" t="s">
        <v>1986</v>
      </c>
      <c r="D1391" t="s">
        <v>1986</v>
      </c>
      <c r="E1391">
        <v>52.0504</v>
      </c>
      <c r="F1391">
        <v>-107.9833</v>
      </c>
      <c r="G1391" t="s">
        <v>1955</v>
      </c>
      <c r="H1391" t="str">
        <f>IFERROR(VLOOKUP(I1391,'country(26mar)'!C$2:D$251,2,FALSE),"")</f>
        <v>base.ca</v>
      </c>
      <c r="I1391" t="s">
        <v>1956</v>
      </c>
      <c r="J1391" t="s">
        <v>1957</v>
      </c>
      <c r="K1391" t="s">
        <v>1987</v>
      </c>
      <c r="L1391" t="str">
        <f>CONCATENATE(G1391," ",K1391)</f>
        <v>Canada Saskatchewan</v>
      </c>
      <c r="M1391" t="str">
        <f>IFERROR(VLOOKUP(L1391,'State(need_input)'!I$2:J$3992,2,FALSE),"")</f>
        <v>base.state_ca_sk</v>
      </c>
      <c r="O1391">
        <v>2192</v>
      </c>
      <c r="P1391">
        <v>1124897904</v>
      </c>
    </row>
    <row r="1392" spans="1:16">
      <c r="A1392" s="5" t="str">
        <f>CONCATENATE("rdx_city_",J1392,"_",B1392)</f>
        <v>rdx_city_CAN_23</v>
      </c>
      <c r="B1392">
        <f>IF(I1392=I1391,B1391+1,1)</f>
        <v>23</v>
      </c>
      <c r="C1392" t="s">
        <v>1988</v>
      </c>
      <c r="D1392" t="s">
        <v>1988</v>
      </c>
      <c r="E1392">
        <v>49.8333</v>
      </c>
      <c r="F1392">
        <v>-99.95</v>
      </c>
      <c r="G1392" t="s">
        <v>1955</v>
      </c>
      <c r="H1392" t="str">
        <f>IFERROR(VLOOKUP(I1392,'country(26mar)'!C$2:D$251,2,FALSE),"")</f>
        <v>base.ca</v>
      </c>
      <c r="I1392" t="s">
        <v>1956</v>
      </c>
      <c r="J1392" t="s">
        <v>1957</v>
      </c>
      <c r="K1392" t="s">
        <v>1984</v>
      </c>
      <c r="L1392" t="str">
        <f>CONCATENATE(G1392," ",K1392)</f>
        <v>Canada Manitoba</v>
      </c>
      <c r="M1392" t="str">
        <f>IFERROR(VLOOKUP(L1392,'State(need_input)'!I$2:J$3992,2,FALSE),"")</f>
        <v>base.state_ca_mb</v>
      </c>
      <c r="O1392">
        <v>28418</v>
      </c>
      <c r="P1392">
        <v>1124239939</v>
      </c>
    </row>
    <row r="1393" spans="1:16">
      <c r="A1393" s="5" t="str">
        <f>CONCATENATE("rdx_city_",J1393,"_",B1393)</f>
        <v>rdx_city_CAN_24</v>
      </c>
      <c r="B1393">
        <f>IF(I1393=I1392,B1392+1,1)</f>
        <v>24</v>
      </c>
      <c r="C1393" t="s">
        <v>1989</v>
      </c>
      <c r="D1393" t="s">
        <v>1989</v>
      </c>
      <c r="E1393">
        <v>57.8832</v>
      </c>
      <c r="F1393">
        <v>-101.6666</v>
      </c>
      <c r="G1393" t="s">
        <v>1955</v>
      </c>
      <c r="H1393" t="str">
        <f>IFERROR(VLOOKUP(I1393,'country(26mar)'!C$2:D$251,2,FALSE),"")</f>
        <v>base.ca</v>
      </c>
      <c r="I1393" t="s">
        <v>1956</v>
      </c>
      <c r="J1393" t="s">
        <v>1957</v>
      </c>
      <c r="K1393" t="s">
        <v>1984</v>
      </c>
      <c r="L1393" t="str">
        <f>CONCATENATE(G1393," ",K1393)</f>
        <v>Canada Manitoba</v>
      </c>
      <c r="M1393" t="str">
        <f>IFERROR(VLOOKUP(L1393,'State(need_input)'!I$2:J$3992,2,FALSE),"")</f>
        <v>base.state_ca_mb</v>
      </c>
      <c r="O1393">
        <v>278</v>
      </c>
      <c r="P1393">
        <v>1124164486</v>
      </c>
    </row>
    <row r="1394" spans="1:16">
      <c r="A1394" s="5" t="str">
        <f>CONCATENATE("rdx_city_",J1394,"_",B1394)</f>
        <v>rdx_city_CAN_25</v>
      </c>
      <c r="B1394">
        <f>IF(I1394=I1393,B1393+1,1)</f>
        <v>25</v>
      </c>
      <c r="C1394" t="s">
        <v>1990</v>
      </c>
      <c r="D1394" t="s">
        <v>1990</v>
      </c>
      <c r="E1394">
        <v>44.5893</v>
      </c>
      <c r="F1394">
        <v>-75.6953</v>
      </c>
      <c r="G1394" t="s">
        <v>1955</v>
      </c>
      <c r="H1394" t="str">
        <f>IFERROR(VLOOKUP(I1394,'country(26mar)'!C$2:D$251,2,FALSE),"")</f>
        <v>base.ca</v>
      </c>
      <c r="I1394" t="s">
        <v>1956</v>
      </c>
      <c r="J1394" t="s">
        <v>1957</v>
      </c>
      <c r="K1394" t="s">
        <v>1973</v>
      </c>
      <c r="L1394" t="str">
        <f>CONCATENATE(G1394," ",K1394)</f>
        <v>Canada Ontario</v>
      </c>
      <c r="M1394" t="str">
        <f>IFERROR(VLOOKUP(L1394,'State(need_input)'!I$2:J$3992,2,FALSE),"")</f>
        <v>base.state_ca_on</v>
      </c>
      <c r="O1394">
        <v>26458</v>
      </c>
      <c r="P1394">
        <v>1124286131</v>
      </c>
    </row>
    <row r="1395" spans="1:16">
      <c r="A1395" s="5" t="str">
        <f>CONCATENATE("rdx_city_",J1395,"_",B1395)</f>
        <v>rdx_city_CAN_26</v>
      </c>
      <c r="B1395">
        <f>IF(I1395=I1394,B1394+1,1)</f>
        <v>26</v>
      </c>
      <c r="C1395" t="s">
        <v>1991</v>
      </c>
      <c r="D1395" t="s">
        <v>1991</v>
      </c>
      <c r="E1395">
        <v>50.5671</v>
      </c>
      <c r="F1395">
        <v>-111.9</v>
      </c>
      <c r="G1395" t="s">
        <v>1955</v>
      </c>
      <c r="H1395" t="str">
        <f>IFERROR(VLOOKUP(I1395,'country(26mar)'!C$2:D$251,2,FALSE),"")</f>
        <v>base.ca</v>
      </c>
      <c r="I1395" t="s">
        <v>1956</v>
      </c>
      <c r="J1395" t="s">
        <v>1957</v>
      </c>
      <c r="K1395" t="s">
        <v>1971</v>
      </c>
      <c r="L1395" t="str">
        <f>CONCATENATE(G1395," ",K1395)</f>
        <v>Canada Alberta</v>
      </c>
      <c r="M1395" t="str">
        <f>IFERROR(VLOOKUP(L1395,'State(need_input)'!I$2:J$3992,2,FALSE),"")</f>
        <v>base.state_ca_ab</v>
      </c>
      <c r="O1395">
        <v>14163</v>
      </c>
      <c r="P1395">
        <v>1124093123</v>
      </c>
    </row>
    <row r="1396" spans="1:16">
      <c r="A1396" s="5" t="str">
        <f>CONCATENATE("rdx_city_",J1396,"_",B1396)</f>
        <v>rdx_city_CAN_27</v>
      </c>
      <c r="B1396">
        <f>IF(I1396=I1395,B1395+1,1)</f>
        <v>27</v>
      </c>
      <c r="C1396" t="s">
        <v>1992</v>
      </c>
      <c r="D1396" t="s">
        <v>1992</v>
      </c>
      <c r="E1396">
        <v>48.817</v>
      </c>
      <c r="F1396">
        <v>-56.8666</v>
      </c>
      <c r="G1396" t="s">
        <v>1955</v>
      </c>
      <c r="H1396" t="str">
        <f>IFERROR(VLOOKUP(I1396,'country(26mar)'!C$2:D$251,2,FALSE),"")</f>
        <v>base.ca</v>
      </c>
      <c r="I1396" t="s">
        <v>1956</v>
      </c>
      <c r="J1396" t="s">
        <v>1957</v>
      </c>
      <c r="K1396" t="s">
        <v>1968</v>
      </c>
      <c r="L1396" t="str">
        <f>CONCATENATE(G1396," ",K1396)</f>
        <v>Canada Newfoundland and Labrador</v>
      </c>
      <c r="M1396" t="str">
        <f>IFERROR(VLOOKUP(L1396,'State(need_input)'!I$2:J$3992,2,FALSE),"")</f>
        <v>base.state_ca_nl</v>
      </c>
      <c r="O1396">
        <v>685</v>
      </c>
      <c r="P1396">
        <v>1124564223</v>
      </c>
    </row>
    <row r="1397" spans="1:16">
      <c r="A1397" s="5" t="str">
        <f>CONCATENATE("rdx_city_",J1397,"_",B1397)</f>
        <v>rdx_city_CAN_28</v>
      </c>
      <c r="B1397">
        <f>IF(I1397=I1396,B1396+1,1)</f>
        <v>28</v>
      </c>
      <c r="C1397" t="s">
        <v>1993</v>
      </c>
      <c r="D1397" t="s">
        <v>1993</v>
      </c>
      <c r="E1397">
        <v>54.217</v>
      </c>
      <c r="F1397">
        <v>-125.7666</v>
      </c>
      <c r="G1397" t="s">
        <v>1955</v>
      </c>
      <c r="H1397" t="str">
        <f>IFERROR(VLOOKUP(I1397,'country(26mar)'!C$2:D$251,2,FALSE),"")</f>
        <v>base.ca</v>
      </c>
      <c r="I1397" t="s">
        <v>1956</v>
      </c>
      <c r="J1397" t="s">
        <v>1957</v>
      </c>
      <c r="K1397" t="s">
        <v>1958</v>
      </c>
      <c r="L1397" t="str">
        <f>CONCATENATE(G1397," ",K1397)</f>
        <v>Canada British Columbia</v>
      </c>
      <c r="M1397" t="str">
        <f>IFERROR(VLOOKUP(L1397,'State(need_input)'!I$2:J$3992,2,FALSE),"")</f>
        <v>base.state_ca_bc</v>
      </c>
      <c r="O1397">
        <v>2635</v>
      </c>
      <c r="P1397">
        <v>1124512812</v>
      </c>
    </row>
    <row r="1398" spans="1:16">
      <c r="A1398" s="5" t="str">
        <f>CONCATENATE("rdx_city_",J1398,"_",B1398)</f>
        <v>rdx_city_CAN_29</v>
      </c>
      <c r="B1398">
        <f>IF(I1398=I1397,B1397+1,1)</f>
        <v>29</v>
      </c>
      <c r="C1398" t="s">
        <v>1994</v>
      </c>
      <c r="D1398" t="s">
        <v>1994</v>
      </c>
      <c r="E1398">
        <v>61.3504</v>
      </c>
      <c r="F1398">
        <v>-139</v>
      </c>
      <c r="G1398" t="s">
        <v>1955</v>
      </c>
      <c r="H1398" t="str">
        <f>IFERROR(VLOOKUP(I1398,'country(26mar)'!C$2:D$251,2,FALSE),"")</f>
        <v>base.ca</v>
      </c>
      <c r="I1398" t="s">
        <v>1956</v>
      </c>
      <c r="J1398" t="s">
        <v>1957</v>
      </c>
      <c r="K1398" t="s">
        <v>1995</v>
      </c>
      <c r="L1398" t="str">
        <f>CONCATENATE(G1398," ",K1398)</f>
        <v>Canada Yukon</v>
      </c>
      <c r="M1398" t="str">
        <f>IFERROR(VLOOKUP(L1398,'State(need_input)'!I$2:J$3992,2,FALSE),"")</f>
        <v>base.state_ca_yt</v>
      </c>
      <c r="O1398">
        <v>73</v>
      </c>
      <c r="P1398">
        <v>1124021816</v>
      </c>
    </row>
    <row r="1399" spans="1:16">
      <c r="A1399" s="5" t="str">
        <f>CONCATENATE("rdx_city_",J1399,"_",B1399)</f>
        <v>rdx_city_CAN_30</v>
      </c>
      <c r="B1399">
        <f>IF(I1399=I1398,B1398+1,1)</f>
        <v>30</v>
      </c>
      <c r="C1399" t="s">
        <v>1996</v>
      </c>
      <c r="D1399" t="s">
        <v>1996</v>
      </c>
      <c r="E1399">
        <v>51.083</v>
      </c>
      <c r="F1399">
        <v>-114.08</v>
      </c>
      <c r="G1399" t="s">
        <v>1955</v>
      </c>
      <c r="H1399" t="str">
        <f>IFERROR(VLOOKUP(I1399,'country(26mar)'!C$2:D$251,2,FALSE),"")</f>
        <v>base.ca</v>
      </c>
      <c r="I1399" t="s">
        <v>1956</v>
      </c>
      <c r="J1399" t="s">
        <v>1957</v>
      </c>
      <c r="K1399" t="s">
        <v>1971</v>
      </c>
      <c r="L1399" t="str">
        <f>CONCATENATE(G1399," ",K1399)</f>
        <v>Canada Alberta</v>
      </c>
      <c r="M1399" t="str">
        <f>IFERROR(VLOOKUP(L1399,'State(need_input)'!I$2:J$3992,2,FALSE),"")</f>
        <v>base.state_ca_ab</v>
      </c>
      <c r="O1399">
        <v>1110000</v>
      </c>
      <c r="P1399">
        <v>1124690423</v>
      </c>
    </row>
    <row r="1400" spans="1:16">
      <c r="A1400" s="5" t="str">
        <f>CONCATENATE("rdx_city_",J1400,"_",B1400)</f>
        <v>rdx_city_CAN_31</v>
      </c>
      <c r="B1400">
        <f>IF(I1400=I1399,B1399+1,1)</f>
        <v>31</v>
      </c>
      <c r="C1400" t="s">
        <v>1997</v>
      </c>
      <c r="D1400" t="s">
        <v>1997</v>
      </c>
      <c r="E1400">
        <v>69.117</v>
      </c>
      <c r="F1400">
        <v>-105.0333</v>
      </c>
      <c r="G1400" t="s">
        <v>1955</v>
      </c>
      <c r="H1400" t="str">
        <f>IFERROR(VLOOKUP(I1400,'country(26mar)'!C$2:D$251,2,FALSE),"")</f>
        <v>base.ca</v>
      </c>
      <c r="I1400" t="s">
        <v>1956</v>
      </c>
      <c r="J1400" t="s">
        <v>1957</v>
      </c>
      <c r="K1400" t="s">
        <v>1960</v>
      </c>
      <c r="L1400" t="str">
        <f>CONCATENATE(G1400," ",K1400)</f>
        <v>Canada Nunavut</v>
      </c>
      <c r="M1400" t="str">
        <f>IFERROR(VLOOKUP(L1400,'State(need_input)'!I$2:J$3992,2,FALSE),"")</f>
        <v>base.state_ca_nu</v>
      </c>
      <c r="O1400">
        <v>1477</v>
      </c>
      <c r="P1400">
        <v>1124596377</v>
      </c>
    </row>
    <row r="1401" spans="1:16">
      <c r="A1401" s="5" t="str">
        <f>CONCATENATE("rdx_city_",J1401,"_",B1401)</f>
        <v>rdx_city_CAN_32</v>
      </c>
      <c r="B1401">
        <f>IF(I1401=I1400,B1400+1,1)</f>
        <v>32</v>
      </c>
      <c r="C1401" t="s">
        <v>1998</v>
      </c>
      <c r="D1401" t="s">
        <v>1998</v>
      </c>
      <c r="E1401">
        <v>50.0171</v>
      </c>
      <c r="F1401">
        <v>-125.25</v>
      </c>
      <c r="G1401" t="s">
        <v>1955</v>
      </c>
      <c r="H1401" t="str">
        <f>IFERROR(VLOOKUP(I1401,'country(26mar)'!C$2:D$251,2,FALSE),"")</f>
        <v>base.ca</v>
      </c>
      <c r="I1401" t="s">
        <v>1956</v>
      </c>
      <c r="J1401" t="s">
        <v>1957</v>
      </c>
      <c r="K1401" t="s">
        <v>1958</v>
      </c>
      <c r="L1401" t="str">
        <f>CONCATENATE(G1401," ",K1401)</f>
        <v>Canada British Columbia</v>
      </c>
      <c r="M1401" t="str">
        <f>IFERROR(VLOOKUP(L1401,'State(need_input)'!I$2:J$3992,2,FALSE),"")</f>
        <v>base.state_ca_bc</v>
      </c>
      <c r="O1401">
        <v>33430</v>
      </c>
      <c r="P1401">
        <v>1124851971</v>
      </c>
    </row>
    <row r="1402" spans="1:16">
      <c r="A1402" s="5" t="str">
        <f>CONCATENATE("rdx_city_",J1402,"_",B1402)</f>
        <v>rdx_city_CAN_33</v>
      </c>
      <c r="B1402">
        <f>IF(I1402=I1401,B1401+1,1)</f>
        <v>33</v>
      </c>
      <c r="C1402" t="s">
        <v>1999</v>
      </c>
      <c r="D1402" t="s">
        <v>1999</v>
      </c>
      <c r="E1402">
        <v>53.0167</v>
      </c>
      <c r="F1402">
        <v>-112.8166</v>
      </c>
      <c r="G1402" t="s">
        <v>1955</v>
      </c>
      <c r="H1402" t="str">
        <f>IFERROR(VLOOKUP(I1402,'country(26mar)'!C$2:D$251,2,FALSE),"")</f>
        <v>base.ca</v>
      </c>
      <c r="I1402" t="s">
        <v>1956</v>
      </c>
      <c r="J1402" t="s">
        <v>1957</v>
      </c>
      <c r="K1402" t="s">
        <v>1971</v>
      </c>
      <c r="L1402" t="str">
        <f>CONCATENATE(G1402," ",K1402)</f>
        <v>Canada Alberta</v>
      </c>
      <c r="M1402" t="str">
        <f>IFERROR(VLOOKUP(L1402,'State(need_input)'!I$2:J$3992,2,FALSE),"")</f>
        <v>base.state_ca_ab</v>
      </c>
      <c r="O1402">
        <v>15808</v>
      </c>
      <c r="P1402">
        <v>1124351657</v>
      </c>
    </row>
    <row r="1403" spans="1:16">
      <c r="A1403" s="5" t="str">
        <f>CONCATENATE("rdx_city_",J1403,"_",B1403)</f>
        <v>rdx_city_CAN_34</v>
      </c>
      <c r="B1403">
        <f>IF(I1403=I1402,B1402+1,1)</f>
        <v>34</v>
      </c>
      <c r="C1403" t="s">
        <v>2000</v>
      </c>
      <c r="D1403" t="s">
        <v>2000</v>
      </c>
      <c r="E1403">
        <v>49.1</v>
      </c>
      <c r="F1403">
        <v>-66.6833</v>
      </c>
      <c r="G1403" t="s">
        <v>1955</v>
      </c>
      <c r="H1403" t="str">
        <f>IFERROR(VLOOKUP(I1403,'country(26mar)'!C$2:D$251,2,FALSE),"")</f>
        <v>base.ca</v>
      </c>
      <c r="I1403" t="s">
        <v>1956</v>
      </c>
      <c r="J1403" t="s">
        <v>1957</v>
      </c>
      <c r="K1403" t="s">
        <v>1964</v>
      </c>
      <c r="L1403" t="str">
        <f>CONCATENATE(G1403," ",K1403)</f>
        <v>Canada Québec</v>
      </c>
      <c r="M1403" t="str">
        <f>IFERROR(VLOOKUP(L1403,'State(need_input)'!I$2:J$3992,2,FALSE),"")</f>
        <v/>
      </c>
      <c r="O1403">
        <v>1484</v>
      </c>
      <c r="P1403">
        <v>1124662875</v>
      </c>
    </row>
    <row r="1404" spans="1:16">
      <c r="A1404" s="5" t="str">
        <f>CONCATENATE("rdx_city_",J1404,"_",B1404)</f>
        <v>rdx_city_CAN_35</v>
      </c>
      <c r="B1404">
        <f>IF(I1404=I1403,B1403+1,1)</f>
        <v>35</v>
      </c>
      <c r="C1404" t="s">
        <v>2001</v>
      </c>
      <c r="D1404" t="s">
        <v>2001</v>
      </c>
      <c r="E1404">
        <v>64.3125</v>
      </c>
      <c r="F1404">
        <v>-76.5386</v>
      </c>
      <c r="G1404" t="s">
        <v>1955</v>
      </c>
      <c r="H1404" t="str">
        <f>IFERROR(VLOOKUP(I1404,'country(26mar)'!C$2:D$251,2,FALSE),"")</f>
        <v>base.ca</v>
      </c>
      <c r="I1404" t="s">
        <v>1956</v>
      </c>
      <c r="J1404" t="s">
        <v>1957</v>
      </c>
      <c r="K1404" t="s">
        <v>1960</v>
      </c>
      <c r="L1404" t="str">
        <f>CONCATENATE(G1404," ",K1404)</f>
        <v>Canada Nunavut</v>
      </c>
      <c r="M1404" t="str">
        <f>IFERROR(VLOOKUP(L1404,'State(need_input)'!I$2:J$3992,2,FALSE),"")</f>
        <v>base.state_ca_nu</v>
      </c>
      <c r="O1404">
        <v>1326</v>
      </c>
      <c r="P1404">
        <v>1124646146</v>
      </c>
    </row>
    <row r="1405" spans="1:16">
      <c r="A1405" s="5" t="str">
        <f>CONCATENATE("rdx_city_",J1405,"_",B1405)</f>
        <v>rdx_city_CAN_36</v>
      </c>
      <c r="B1405">
        <f>IF(I1405=I1404,B1404+1,1)</f>
        <v>36</v>
      </c>
      <c r="C1405" t="s">
        <v>2002</v>
      </c>
      <c r="D1405" t="s">
        <v>2002</v>
      </c>
      <c r="E1405">
        <v>53.7014</v>
      </c>
      <c r="F1405">
        <v>-57.0121</v>
      </c>
      <c r="G1405" t="s">
        <v>1955</v>
      </c>
      <c r="H1405" t="str">
        <f>IFERROR(VLOOKUP(I1405,'country(26mar)'!C$2:D$251,2,FALSE),"")</f>
        <v>base.ca</v>
      </c>
      <c r="I1405" t="s">
        <v>1956</v>
      </c>
      <c r="J1405" t="s">
        <v>1957</v>
      </c>
      <c r="K1405" t="s">
        <v>1968</v>
      </c>
      <c r="L1405" t="str">
        <f>CONCATENATE(G1405," ",K1405)</f>
        <v>Canada Newfoundland and Labrador</v>
      </c>
      <c r="M1405" t="str">
        <f>IFERROR(VLOOKUP(L1405,'State(need_input)'!I$2:J$3992,2,FALSE),"")</f>
        <v>base.state_ca_nl</v>
      </c>
      <c r="O1405">
        <v>505</v>
      </c>
      <c r="P1405">
        <v>1124810278</v>
      </c>
    </row>
    <row r="1406" spans="1:16">
      <c r="A1406" s="5" t="str">
        <f>CONCATENATE("rdx_city_",J1406,"_",B1406)</f>
        <v>rdx_city_CAN_37</v>
      </c>
      <c r="B1406">
        <f>IF(I1406=I1405,B1405+1,1)</f>
        <v>37</v>
      </c>
      <c r="C1406" t="s">
        <v>2003</v>
      </c>
      <c r="D1406" t="s">
        <v>2003</v>
      </c>
      <c r="E1406">
        <v>51.717</v>
      </c>
      <c r="F1406">
        <v>-91.8</v>
      </c>
      <c r="G1406" t="s">
        <v>1955</v>
      </c>
      <c r="H1406" t="str">
        <f>IFERROR(VLOOKUP(I1406,'country(26mar)'!C$2:D$251,2,FALSE),"")</f>
        <v>base.ca</v>
      </c>
      <c r="I1406" t="s">
        <v>1956</v>
      </c>
      <c r="J1406" t="s">
        <v>1957</v>
      </c>
      <c r="K1406" t="s">
        <v>1973</v>
      </c>
      <c r="L1406" t="str">
        <f>CONCATENATE(G1406," ",K1406)</f>
        <v>Canada Ontario</v>
      </c>
      <c r="M1406" t="str">
        <f>IFERROR(VLOOKUP(L1406,'State(need_input)'!I$2:J$3992,2,FALSE),"")</f>
        <v>base.state_ca_on</v>
      </c>
      <c r="O1406">
        <v>277</v>
      </c>
      <c r="P1406">
        <v>1124908580</v>
      </c>
    </row>
    <row r="1407" spans="1:16">
      <c r="A1407" s="5" t="str">
        <f>CONCATENATE("rdx_city_",J1407,"_",B1407)</f>
        <v>rdx_city_CAN_38</v>
      </c>
      <c r="B1407">
        <f>IF(I1407=I1406,B1406+1,1)</f>
        <v>38</v>
      </c>
      <c r="C1407" t="s">
        <v>2004</v>
      </c>
      <c r="D1407" t="s">
        <v>2004</v>
      </c>
      <c r="E1407">
        <v>47.567</v>
      </c>
      <c r="F1407">
        <v>-59.15</v>
      </c>
      <c r="G1407" t="s">
        <v>1955</v>
      </c>
      <c r="H1407" t="str">
        <f>IFERROR(VLOOKUP(I1407,'country(26mar)'!C$2:D$251,2,FALSE),"")</f>
        <v>base.ca</v>
      </c>
      <c r="I1407" t="s">
        <v>1956</v>
      </c>
      <c r="J1407" t="s">
        <v>1957</v>
      </c>
      <c r="K1407" t="s">
        <v>1968</v>
      </c>
      <c r="L1407" t="str">
        <f>CONCATENATE(G1407," ",K1407)</f>
        <v>Canada Newfoundland and Labrador</v>
      </c>
      <c r="M1407" t="str">
        <f>IFERROR(VLOOKUP(L1407,'State(need_input)'!I$2:J$3992,2,FALSE),"")</f>
        <v>base.state_ca_nl</v>
      </c>
      <c r="O1407">
        <v>4220</v>
      </c>
      <c r="P1407">
        <v>1124993496</v>
      </c>
    </row>
    <row r="1408" spans="1:16">
      <c r="A1408" s="5" t="str">
        <f>CONCATENATE("rdx_city_",J1408,"_",B1408)</f>
        <v>rdx_city_CAN_39</v>
      </c>
      <c r="B1408">
        <f>IF(I1408=I1407,B1407+1,1)</f>
        <v>39</v>
      </c>
      <c r="C1408" t="s">
        <v>2005</v>
      </c>
      <c r="D1408" t="s">
        <v>2005</v>
      </c>
      <c r="E1408">
        <v>47.8337</v>
      </c>
      <c r="F1408">
        <v>-83.4</v>
      </c>
      <c r="G1408" t="s">
        <v>1955</v>
      </c>
      <c r="H1408" t="str">
        <f>IFERROR(VLOOKUP(I1408,'country(26mar)'!C$2:D$251,2,FALSE),"")</f>
        <v>base.ca</v>
      </c>
      <c r="I1408" t="s">
        <v>1956</v>
      </c>
      <c r="J1408" t="s">
        <v>1957</v>
      </c>
      <c r="K1408" t="s">
        <v>1973</v>
      </c>
      <c r="L1408" t="str">
        <f>CONCATENATE(G1408," ",K1408)</f>
        <v>Canada Ontario</v>
      </c>
      <c r="M1408" t="str">
        <f>IFERROR(VLOOKUP(L1408,'State(need_input)'!I$2:J$3992,2,FALSE),"")</f>
        <v>base.state_ca_on</v>
      </c>
      <c r="O1408">
        <v>2663</v>
      </c>
      <c r="P1408">
        <v>1124518288</v>
      </c>
    </row>
    <row r="1409" spans="1:16">
      <c r="A1409" s="5" t="str">
        <f>CONCATENATE("rdx_city_",J1409,"_",B1409)</f>
        <v>rdx_city_CAN_40</v>
      </c>
      <c r="B1409">
        <f>IF(I1409=I1408,B1408+1,1)</f>
        <v>40</v>
      </c>
      <c r="C1409" t="s">
        <v>2006</v>
      </c>
      <c r="D1409" t="s">
        <v>2006</v>
      </c>
      <c r="E1409">
        <v>46.2493</v>
      </c>
      <c r="F1409">
        <v>-63.1313</v>
      </c>
      <c r="G1409" t="s">
        <v>1955</v>
      </c>
      <c r="H1409" t="str">
        <f>IFERROR(VLOOKUP(I1409,'country(26mar)'!C$2:D$251,2,FALSE),"")</f>
        <v>base.ca</v>
      </c>
      <c r="I1409" t="s">
        <v>1956</v>
      </c>
      <c r="J1409" t="s">
        <v>1957</v>
      </c>
      <c r="K1409" t="s">
        <v>2007</v>
      </c>
      <c r="L1409" t="str">
        <f>CONCATENATE(G1409," ",K1409)</f>
        <v>Canada Prince Edward Island</v>
      </c>
      <c r="M1409" t="str">
        <f>IFERROR(VLOOKUP(L1409,'State(need_input)'!I$2:J$3992,2,FALSE),"")</f>
        <v>base.state_ca_pe</v>
      </c>
      <c r="N1409" t="s">
        <v>23</v>
      </c>
      <c r="O1409">
        <v>42402</v>
      </c>
      <c r="P1409">
        <v>1124897699</v>
      </c>
    </row>
    <row r="1410" spans="1:16">
      <c r="A1410" s="5" t="str">
        <f>CONCATENATE("rdx_city_",J1410,"_",B1410)</f>
        <v>rdx_city_CAN_41</v>
      </c>
      <c r="B1410">
        <f>IF(I1410=I1409,B1409+1,1)</f>
        <v>41</v>
      </c>
      <c r="C1410" t="s">
        <v>2008</v>
      </c>
      <c r="D1410" t="s">
        <v>2008</v>
      </c>
      <c r="E1410">
        <v>63.3383</v>
      </c>
      <c r="F1410">
        <v>-90.7001</v>
      </c>
      <c r="G1410" t="s">
        <v>1955</v>
      </c>
      <c r="H1410" t="str">
        <f>IFERROR(VLOOKUP(I1410,'country(26mar)'!C$2:D$251,2,FALSE),"")</f>
        <v>base.ca</v>
      </c>
      <c r="I1410" t="s">
        <v>1956</v>
      </c>
      <c r="J1410" t="s">
        <v>1957</v>
      </c>
      <c r="K1410" t="s">
        <v>1960</v>
      </c>
      <c r="L1410" t="str">
        <f>CONCATENATE(G1410," ",K1410)</f>
        <v>Canada Nunavut</v>
      </c>
      <c r="M1410" t="str">
        <f>IFERROR(VLOOKUP(L1410,'State(need_input)'!I$2:J$3992,2,FALSE),"")</f>
        <v>base.state_ca_nu</v>
      </c>
      <c r="O1410">
        <v>374</v>
      </c>
      <c r="P1410">
        <v>1124208484</v>
      </c>
    </row>
    <row r="1411" spans="1:16">
      <c r="A1411" s="5" t="str">
        <f>CONCATENATE("rdx_city_",J1411,"_",B1411)</f>
        <v>rdx_city_CAN_42</v>
      </c>
      <c r="B1411">
        <f>IF(I1411=I1410,B1410+1,1)</f>
        <v>42</v>
      </c>
      <c r="C1411" t="s">
        <v>2009</v>
      </c>
      <c r="D1411" t="s">
        <v>2009</v>
      </c>
      <c r="E1411">
        <v>48.4333</v>
      </c>
      <c r="F1411">
        <v>-71.0667</v>
      </c>
      <c r="G1411" t="s">
        <v>1955</v>
      </c>
      <c r="H1411" t="str">
        <f>IFERROR(VLOOKUP(I1411,'country(26mar)'!C$2:D$251,2,FALSE),"")</f>
        <v>base.ca</v>
      </c>
      <c r="I1411" t="s">
        <v>1956</v>
      </c>
      <c r="J1411" t="s">
        <v>1957</v>
      </c>
      <c r="K1411" t="s">
        <v>1964</v>
      </c>
      <c r="L1411" t="str">
        <f>CONCATENATE(G1411," ",K1411)</f>
        <v>Canada Québec</v>
      </c>
      <c r="M1411" t="str">
        <f>IFERROR(VLOOKUP(L1411,'State(need_input)'!I$2:J$3992,2,FALSE),"")</f>
        <v/>
      </c>
      <c r="O1411">
        <v>53940</v>
      </c>
      <c r="P1411">
        <v>1124426272</v>
      </c>
    </row>
    <row r="1412" spans="1:16">
      <c r="A1412" s="5" t="str">
        <f>CONCATENATE("rdx_city_",J1412,"_",B1412)</f>
        <v>rdx_city_CAN_43</v>
      </c>
      <c r="B1412">
        <f>IF(I1412=I1411,B1411+1,1)</f>
        <v>43</v>
      </c>
      <c r="C1412" t="s">
        <v>2010</v>
      </c>
      <c r="D1412" t="s">
        <v>2010</v>
      </c>
      <c r="E1412">
        <v>49.1666</v>
      </c>
      <c r="F1412">
        <v>-121.95</v>
      </c>
      <c r="G1412" t="s">
        <v>1955</v>
      </c>
      <c r="H1412" t="str">
        <f>IFERROR(VLOOKUP(I1412,'country(26mar)'!C$2:D$251,2,FALSE),"")</f>
        <v>base.ca</v>
      </c>
      <c r="I1412" t="s">
        <v>1956</v>
      </c>
      <c r="J1412" t="s">
        <v>1957</v>
      </c>
      <c r="K1412" t="s">
        <v>1958</v>
      </c>
      <c r="L1412" t="str">
        <f>CONCATENATE(G1412," ",K1412)</f>
        <v>Canada British Columbia</v>
      </c>
      <c r="M1412" t="str">
        <f>IFERROR(VLOOKUP(L1412,'State(need_input)'!I$2:J$3992,2,FALSE),"")</f>
        <v>base.state_ca_bc</v>
      </c>
      <c r="O1412">
        <v>51942</v>
      </c>
      <c r="P1412">
        <v>1124531262</v>
      </c>
    </row>
    <row r="1413" spans="1:16">
      <c r="A1413" s="5" t="str">
        <f>CONCATENATE("rdx_city_",J1413,"_",B1413)</f>
        <v>rdx_city_CAN_44</v>
      </c>
      <c r="B1413">
        <f>IF(I1413=I1412,B1412+1,1)</f>
        <v>44</v>
      </c>
      <c r="C1413" t="s">
        <v>2011</v>
      </c>
      <c r="D1413" t="s">
        <v>2011</v>
      </c>
      <c r="E1413">
        <v>58.766</v>
      </c>
      <c r="F1413">
        <v>-94.166</v>
      </c>
      <c r="G1413" t="s">
        <v>1955</v>
      </c>
      <c r="H1413" t="str">
        <f>IFERROR(VLOOKUP(I1413,'country(26mar)'!C$2:D$251,2,FALSE),"")</f>
        <v>base.ca</v>
      </c>
      <c r="I1413" t="s">
        <v>1956</v>
      </c>
      <c r="J1413" t="s">
        <v>1957</v>
      </c>
      <c r="K1413" t="s">
        <v>1984</v>
      </c>
      <c r="L1413" t="str">
        <f>CONCATENATE(G1413," ",K1413)</f>
        <v>Canada Manitoba</v>
      </c>
      <c r="M1413" t="str">
        <f>IFERROR(VLOOKUP(L1413,'State(need_input)'!I$2:J$3992,2,FALSE),"")</f>
        <v>base.state_ca_mb</v>
      </c>
      <c r="O1413">
        <v>1000</v>
      </c>
      <c r="P1413">
        <v>1124676851</v>
      </c>
    </row>
    <row r="1414" spans="1:16">
      <c r="A1414" s="5" t="str">
        <f>CONCATENATE("rdx_city_",J1414,"_",B1414)</f>
        <v>rdx_city_CAN_45</v>
      </c>
      <c r="B1414">
        <f>IF(I1414=I1413,B1413+1,1)</f>
        <v>45</v>
      </c>
      <c r="C1414" t="s">
        <v>2012</v>
      </c>
      <c r="D1414" t="s">
        <v>2012</v>
      </c>
      <c r="E1414">
        <v>47.3837</v>
      </c>
      <c r="F1414">
        <v>-79.6833</v>
      </c>
      <c r="G1414" t="s">
        <v>1955</v>
      </c>
      <c r="H1414" t="str">
        <f>IFERROR(VLOOKUP(I1414,'country(26mar)'!C$2:D$251,2,FALSE),"")</f>
        <v>base.ca</v>
      </c>
      <c r="I1414" t="s">
        <v>1956</v>
      </c>
      <c r="J1414" t="s">
        <v>1957</v>
      </c>
      <c r="K1414" t="s">
        <v>1973</v>
      </c>
      <c r="L1414" t="str">
        <f>CONCATENATE(G1414," ",K1414)</f>
        <v>Canada Ontario</v>
      </c>
      <c r="M1414" t="str">
        <f>IFERROR(VLOOKUP(L1414,'State(need_input)'!I$2:J$3992,2,FALSE),"")</f>
        <v>base.state_ca_on</v>
      </c>
      <c r="O1414">
        <v>1372</v>
      </c>
      <c r="P1414">
        <v>1124248298</v>
      </c>
    </row>
    <row r="1415" spans="1:16">
      <c r="A1415" s="5" t="str">
        <f>CONCATENATE("rdx_city_",J1415,"_",B1415)</f>
        <v>rdx_city_CAN_46</v>
      </c>
      <c r="B1415">
        <f>IF(I1415=I1414,B1414+1,1)</f>
        <v>46</v>
      </c>
      <c r="C1415" t="s">
        <v>2013</v>
      </c>
      <c r="D1415" t="s">
        <v>2013</v>
      </c>
      <c r="E1415">
        <v>49.067</v>
      </c>
      <c r="F1415">
        <v>-81.0166</v>
      </c>
      <c r="G1415" t="s">
        <v>1955</v>
      </c>
      <c r="H1415" t="str">
        <f>IFERROR(VLOOKUP(I1415,'country(26mar)'!C$2:D$251,2,FALSE),"")</f>
        <v>base.ca</v>
      </c>
      <c r="I1415" t="s">
        <v>1956</v>
      </c>
      <c r="J1415" t="s">
        <v>1957</v>
      </c>
      <c r="K1415" t="s">
        <v>1973</v>
      </c>
      <c r="L1415" t="str">
        <f>CONCATENATE(G1415," ",K1415)</f>
        <v>Canada Ontario</v>
      </c>
      <c r="M1415" t="str">
        <f>IFERROR(VLOOKUP(L1415,'State(need_input)'!I$2:J$3992,2,FALSE),"")</f>
        <v>base.state_ca_on</v>
      </c>
      <c r="O1415">
        <v>4441</v>
      </c>
      <c r="P1415">
        <v>1124296729</v>
      </c>
    </row>
    <row r="1416" spans="1:16">
      <c r="A1416" s="5" t="str">
        <f>CONCATENATE("rdx_city_",J1416,"_",B1416)</f>
        <v>rdx_city_CAN_47</v>
      </c>
      <c r="B1416">
        <f>IF(I1416=I1415,B1415+1,1)</f>
        <v>47</v>
      </c>
      <c r="C1416" t="s">
        <v>2014</v>
      </c>
      <c r="D1416" t="s">
        <v>2014</v>
      </c>
      <c r="E1416">
        <v>64.1538</v>
      </c>
      <c r="F1416">
        <v>-83.1766</v>
      </c>
      <c r="G1416" t="s">
        <v>1955</v>
      </c>
      <c r="H1416" t="str">
        <f>IFERROR(VLOOKUP(I1416,'country(26mar)'!C$2:D$251,2,FALSE),"")</f>
        <v>base.ca</v>
      </c>
      <c r="I1416" t="s">
        <v>1956</v>
      </c>
      <c r="J1416" t="s">
        <v>1957</v>
      </c>
      <c r="K1416" t="s">
        <v>1960</v>
      </c>
      <c r="L1416" t="str">
        <f>CONCATENATE(G1416," ",K1416)</f>
        <v>Canada Nunavut</v>
      </c>
      <c r="M1416" t="str">
        <f>IFERROR(VLOOKUP(L1416,'State(need_input)'!I$2:J$3992,2,FALSE),"")</f>
        <v>base.state_ca_nu</v>
      </c>
      <c r="O1416">
        <v>834</v>
      </c>
      <c r="P1416">
        <v>1124748087</v>
      </c>
    </row>
    <row r="1417" spans="1:16">
      <c r="A1417" s="5" t="str">
        <f>CONCATENATE("rdx_city_",J1417,"_",B1417)</f>
        <v>rdx_city_CAN_48</v>
      </c>
      <c r="B1417">
        <f>IF(I1417=I1416,B1416+1,1)</f>
        <v>48</v>
      </c>
      <c r="C1417" t="s">
        <v>2015</v>
      </c>
      <c r="D1417" t="s">
        <v>2015</v>
      </c>
      <c r="E1417">
        <v>48.95</v>
      </c>
      <c r="F1417">
        <v>-57.9333</v>
      </c>
      <c r="G1417" t="s">
        <v>1955</v>
      </c>
      <c r="H1417" t="str">
        <f>IFERROR(VLOOKUP(I1417,'country(26mar)'!C$2:D$251,2,FALSE),"")</f>
        <v>base.ca</v>
      </c>
      <c r="I1417" t="s">
        <v>1956</v>
      </c>
      <c r="J1417" t="s">
        <v>1957</v>
      </c>
      <c r="K1417" t="s">
        <v>1968</v>
      </c>
      <c r="L1417" t="str">
        <f>CONCATENATE(G1417," ",K1417)</f>
        <v>Canada Newfoundland and Labrador</v>
      </c>
      <c r="M1417" t="str">
        <f>IFERROR(VLOOKUP(L1417,'State(need_input)'!I$2:J$3992,2,FALSE),"")</f>
        <v>base.state_ca_nl</v>
      </c>
      <c r="O1417">
        <v>20791</v>
      </c>
      <c r="P1417">
        <v>1124244792</v>
      </c>
    </row>
    <row r="1418" spans="1:16">
      <c r="A1418" s="5" t="str">
        <f>CONCATENATE("rdx_city_",J1418,"_",B1418)</f>
        <v>rdx_city_CAN_49</v>
      </c>
      <c r="B1418">
        <f>IF(I1418=I1417,B1417+1,1)</f>
        <v>49</v>
      </c>
      <c r="C1418" t="s">
        <v>2016</v>
      </c>
      <c r="D1418" t="s">
        <v>2016</v>
      </c>
      <c r="E1418">
        <v>45.0171</v>
      </c>
      <c r="F1418">
        <v>-74.7333</v>
      </c>
      <c r="G1418" t="s">
        <v>1955</v>
      </c>
      <c r="H1418" t="str">
        <f>IFERROR(VLOOKUP(I1418,'country(26mar)'!C$2:D$251,2,FALSE),"")</f>
        <v>base.ca</v>
      </c>
      <c r="I1418" t="s">
        <v>1956</v>
      </c>
      <c r="J1418" t="s">
        <v>1957</v>
      </c>
      <c r="K1418" t="s">
        <v>1973</v>
      </c>
      <c r="L1418" t="str">
        <f>CONCATENATE(G1418," ",K1418)</f>
        <v>Canada Ontario</v>
      </c>
      <c r="M1418" t="str">
        <f>IFERROR(VLOOKUP(L1418,'State(need_input)'!I$2:J$3992,2,FALSE),"")</f>
        <v>base.state_ca_on</v>
      </c>
      <c r="O1418">
        <v>48821</v>
      </c>
      <c r="P1418">
        <v>1124938303</v>
      </c>
    </row>
    <row r="1419" spans="1:16">
      <c r="A1419" s="5" t="str">
        <f>CONCATENATE("rdx_city_",J1419,"_",B1419)</f>
        <v>rdx_city_CAN_50</v>
      </c>
      <c r="B1419">
        <f>IF(I1419=I1418,B1418+1,1)</f>
        <v>50</v>
      </c>
      <c r="C1419" t="s">
        <v>2017</v>
      </c>
      <c r="D1419" t="s">
        <v>2017</v>
      </c>
      <c r="E1419">
        <v>49.6833</v>
      </c>
      <c r="F1419">
        <v>-125</v>
      </c>
      <c r="G1419" t="s">
        <v>1955</v>
      </c>
      <c r="H1419" t="str">
        <f>IFERROR(VLOOKUP(I1419,'country(26mar)'!C$2:D$251,2,FALSE),"")</f>
        <v>base.ca</v>
      </c>
      <c r="I1419" t="s">
        <v>1956</v>
      </c>
      <c r="J1419" t="s">
        <v>1957</v>
      </c>
      <c r="K1419" t="s">
        <v>1958</v>
      </c>
      <c r="L1419" t="str">
        <f>CONCATENATE(G1419," ",K1419)</f>
        <v>Canada British Columbia</v>
      </c>
      <c r="M1419" t="str">
        <f>IFERROR(VLOOKUP(L1419,'State(need_input)'!I$2:J$3992,2,FALSE),"")</f>
        <v>base.state_ca_bc</v>
      </c>
      <c r="O1419">
        <v>32793</v>
      </c>
      <c r="P1419">
        <v>1124324905</v>
      </c>
    </row>
    <row r="1420" spans="1:16">
      <c r="A1420" s="5" t="str">
        <f>CONCATENATE("rdx_city_",J1420,"_",B1420)</f>
        <v>rdx_city_CAN_51</v>
      </c>
      <c r="B1420">
        <f>IF(I1420=I1419,B1419+1,1)</f>
        <v>51</v>
      </c>
      <c r="C1420" t="s">
        <v>2018</v>
      </c>
      <c r="D1420" t="s">
        <v>2018</v>
      </c>
      <c r="E1420">
        <v>49.5167</v>
      </c>
      <c r="F1420">
        <v>-115.7667</v>
      </c>
      <c r="G1420" t="s">
        <v>1955</v>
      </c>
      <c r="H1420" t="str">
        <f>IFERROR(VLOOKUP(I1420,'country(26mar)'!C$2:D$251,2,FALSE),"")</f>
        <v>base.ca</v>
      </c>
      <c r="I1420" t="s">
        <v>1956</v>
      </c>
      <c r="J1420" t="s">
        <v>1957</v>
      </c>
      <c r="K1420" t="s">
        <v>1958</v>
      </c>
      <c r="L1420" t="str">
        <f>CONCATENATE(G1420," ",K1420)</f>
        <v>Canada British Columbia</v>
      </c>
      <c r="M1420" t="str">
        <f>IFERROR(VLOOKUP(L1420,'State(need_input)'!I$2:J$3992,2,FALSE),"")</f>
        <v>base.state_ca_bc</v>
      </c>
      <c r="O1420">
        <v>18610</v>
      </c>
      <c r="P1420">
        <v>1124937794</v>
      </c>
    </row>
    <row r="1421" spans="1:16">
      <c r="A1421" s="5" t="str">
        <f>CONCATENATE("rdx_city_",J1421,"_",B1421)</f>
        <v>rdx_city_CAN_52</v>
      </c>
      <c r="B1421">
        <f>IF(I1421=I1420,B1420+1,1)</f>
        <v>52</v>
      </c>
      <c r="C1421" t="s">
        <v>2019</v>
      </c>
      <c r="D1421" t="s">
        <v>2019</v>
      </c>
      <c r="E1421">
        <v>49.1</v>
      </c>
      <c r="F1421">
        <v>-116.5167</v>
      </c>
      <c r="G1421" t="s">
        <v>1955</v>
      </c>
      <c r="H1421" t="str">
        <f>IFERROR(VLOOKUP(I1421,'country(26mar)'!C$2:D$251,2,FALSE),"")</f>
        <v>base.ca</v>
      </c>
      <c r="I1421" t="s">
        <v>1956</v>
      </c>
      <c r="J1421" t="s">
        <v>1957</v>
      </c>
      <c r="K1421" t="s">
        <v>1958</v>
      </c>
      <c r="L1421" t="str">
        <f>CONCATENATE(G1421," ",K1421)</f>
        <v>Canada British Columbia</v>
      </c>
      <c r="M1421" t="str">
        <f>IFERROR(VLOOKUP(L1421,'State(need_input)'!I$2:J$3992,2,FALSE),"")</f>
        <v>base.state_ca_bc</v>
      </c>
      <c r="O1421">
        <v>4816</v>
      </c>
      <c r="P1421">
        <v>1124204302</v>
      </c>
    </row>
    <row r="1422" spans="1:16">
      <c r="A1422" s="5" t="str">
        <f>CONCATENATE("rdx_city_",J1422,"_",B1422)</f>
        <v>rdx_city_CAN_53</v>
      </c>
      <c r="B1422">
        <f>IF(I1422=I1421,B1421+1,1)</f>
        <v>53</v>
      </c>
      <c r="C1422" t="s">
        <v>2020</v>
      </c>
      <c r="D1422" t="s">
        <v>2020</v>
      </c>
      <c r="E1422">
        <v>51.15</v>
      </c>
      <c r="F1422">
        <v>-100.05</v>
      </c>
      <c r="G1422" t="s">
        <v>1955</v>
      </c>
      <c r="H1422" t="str">
        <f>IFERROR(VLOOKUP(I1422,'country(26mar)'!C$2:D$251,2,FALSE),"")</f>
        <v>base.ca</v>
      </c>
      <c r="I1422" t="s">
        <v>1956</v>
      </c>
      <c r="J1422" t="s">
        <v>1957</v>
      </c>
      <c r="K1422" t="s">
        <v>1984</v>
      </c>
      <c r="L1422" t="str">
        <f>CONCATENATE(G1422," ",K1422)</f>
        <v>Canada Manitoba</v>
      </c>
      <c r="M1422" t="str">
        <f>IFERROR(VLOOKUP(L1422,'State(need_input)'!I$2:J$3992,2,FALSE),"")</f>
        <v>base.state_ca_mb</v>
      </c>
      <c r="O1422">
        <v>9077</v>
      </c>
      <c r="P1422">
        <v>1124144510</v>
      </c>
    </row>
    <row r="1423" spans="1:16">
      <c r="A1423" s="5" t="str">
        <f>CONCATENATE("rdx_city_",J1423,"_",B1423)</f>
        <v>rdx_city_CAN_54</v>
      </c>
      <c r="B1423">
        <f>IF(I1423=I1422,B1422+1,1)</f>
        <v>54</v>
      </c>
      <c r="C1423" t="s">
        <v>2021</v>
      </c>
      <c r="D1423" t="s">
        <v>2021</v>
      </c>
      <c r="E1423">
        <v>64.0666</v>
      </c>
      <c r="F1423">
        <v>-139.4167</v>
      </c>
      <c r="G1423" t="s">
        <v>1955</v>
      </c>
      <c r="H1423" t="str">
        <f>IFERROR(VLOOKUP(I1423,'country(26mar)'!C$2:D$251,2,FALSE),"")</f>
        <v>base.ca</v>
      </c>
      <c r="I1423" t="s">
        <v>1956</v>
      </c>
      <c r="J1423" t="s">
        <v>1957</v>
      </c>
      <c r="K1423" t="s">
        <v>1995</v>
      </c>
      <c r="L1423" t="str">
        <f>CONCATENATE(G1423," ",K1423)</f>
        <v>Canada Yukon</v>
      </c>
      <c r="M1423" t="str">
        <f>IFERROR(VLOOKUP(L1423,'State(need_input)'!I$2:J$3992,2,FALSE),"")</f>
        <v>base.state_ca_yt</v>
      </c>
      <c r="O1423">
        <v>1319</v>
      </c>
      <c r="P1423">
        <v>1124075766</v>
      </c>
    </row>
    <row r="1424" spans="1:16">
      <c r="A1424" s="5" t="str">
        <f>CONCATENATE("rdx_city_",J1424,"_",B1424)</f>
        <v>rdx_city_CAN_55</v>
      </c>
      <c r="B1424">
        <f>IF(I1424=I1423,B1423+1,1)</f>
        <v>55</v>
      </c>
      <c r="C1424" t="s">
        <v>2022</v>
      </c>
      <c r="D1424" t="s">
        <v>2022</v>
      </c>
      <c r="E1424">
        <v>55.767</v>
      </c>
      <c r="F1424">
        <v>-120.2333</v>
      </c>
      <c r="G1424" t="s">
        <v>1955</v>
      </c>
      <c r="H1424" t="str">
        <f>IFERROR(VLOOKUP(I1424,'country(26mar)'!C$2:D$251,2,FALSE),"")</f>
        <v>base.ca</v>
      </c>
      <c r="I1424" t="s">
        <v>1956</v>
      </c>
      <c r="J1424" t="s">
        <v>1957</v>
      </c>
      <c r="K1424" t="s">
        <v>1958</v>
      </c>
      <c r="L1424" t="str">
        <f>CONCATENATE(G1424," ",K1424)</f>
        <v>Canada British Columbia</v>
      </c>
      <c r="M1424" t="str">
        <f>IFERROR(VLOOKUP(L1424,'State(need_input)'!I$2:J$3992,2,FALSE),"")</f>
        <v>base.state_ca_bc</v>
      </c>
      <c r="O1424">
        <v>10802</v>
      </c>
      <c r="P1424">
        <v>1124081402</v>
      </c>
    </row>
    <row r="1425" spans="1:16">
      <c r="A1425" s="5" t="str">
        <f>CONCATENATE("rdx_city_",J1425,"_",B1425)</f>
        <v>rdx_city_CAN_56</v>
      </c>
      <c r="B1425">
        <f>IF(I1425=I1424,B1424+1,1)</f>
        <v>56</v>
      </c>
      <c r="C1425" t="s">
        <v>2023</v>
      </c>
      <c r="D1425" t="s">
        <v>2023</v>
      </c>
      <c r="E1425">
        <v>58.4503</v>
      </c>
      <c r="F1425">
        <v>-130.0333</v>
      </c>
      <c r="G1425" t="s">
        <v>1955</v>
      </c>
      <c r="H1425" t="str">
        <f>IFERROR(VLOOKUP(I1425,'country(26mar)'!C$2:D$251,2,FALSE),"")</f>
        <v>base.ca</v>
      </c>
      <c r="I1425" t="s">
        <v>1956</v>
      </c>
      <c r="J1425" t="s">
        <v>1957</v>
      </c>
      <c r="K1425" t="s">
        <v>1958</v>
      </c>
      <c r="L1425" t="str">
        <f>CONCATENATE(G1425," ",K1425)</f>
        <v>Canada British Columbia</v>
      </c>
      <c r="M1425" t="str">
        <f>IFERROR(VLOOKUP(L1425,'State(need_input)'!I$2:J$3992,2,FALSE),"")</f>
        <v>base.state_ca_bc</v>
      </c>
      <c r="O1425">
        <v>303</v>
      </c>
      <c r="P1425">
        <v>1124864417</v>
      </c>
    </row>
    <row r="1426" spans="1:16">
      <c r="A1426" s="5" t="str">
        <f>CONCATENATE("rdx_city_",J1426,"_",B1426)</f>
        <v>rdx_city_CAN_57</v>
      </c>
      <c r="B1426">
        <f>IF(I1426=I1425,B1425+1,1)</f>
        <v>57</v>
      </c>
      <c r="C1426" t="s">
        <v>2024</v>
      </c>
      <c r="D1426" t="s">
        <v>2024</v>
      </c>
      <c r="E1426">
        <v>49.1744</v>
      </c>
      <c r="F1426">
        <v>-57.4269</v>
      </c>
      <c r="G1426" t="s">
        <v>1955</v>
      </c>
      <c r="H1426" t="str">
        <f>IFERROR(VLOOKUP(I1426,'country(26mar)'!C$2:D$251,2,FALSE),"")</f>
        <v>base.ca</v>
      </c>
      <c r="I1426" t="s">
        <v>1956</v>
      </c>
      <c r="J1426" t="s">
        <v>1957</v>
      </c>
      <c r="K1426" t="s">
        <v>1968</v>
      </c>
      <c r="L1426" t="str">
        <f>CONCATENATE(G1426," ",K1426)</f>
        <v>Canada Newfoundland and Labrador</v>
      </c>
      <c r="M1426" t="str">
        <f>IFERROR(VLOOKUP(L1426,'State(need_input)'!I$2:J$3992,2,FALSE),"")</f>
        <v>base.state_ca_nl</v>
      </c>
      <c r="O1426">
        <v>4163</v>
      </c>
      <c r="P1426">
        <v>1124841556</v>
      </c>
    </row>
    <row r="1427" spans="1:16">
      <c r="A1427" s="5" t="str">
        <f>CONCATENATE("rdx_city_",J1427,"_",B1427)</f>
        <v>rdx_city_CAN_58</v>
      </c>
      <c r="B1427">
        <f>IF(I1427=I1426,B1426+1,1)</f>
        <v>58</v>
      </c>
      <c r="C1427" t="s">
        <v>2024</v>
      </c>
      <c r="D1427" t="s">
        <v>2024</v>
      </c>
      <c r="E1427">
        <v>52.617</v>
      </c>
      <c r="F1427">
        <v>-94.0666</v>
      </c>
      <c r="G1427" t="s">
        <v>1955</v>
      </c>
      <c r="H1427" t="str">
        <f>IFERROR(VLOOKUP(I1427,'country(26mar)'!C$2:D$251,2,FALSE),"")</f>
        <v>base.ca</v>
      </c>
      <c r="I1427" t="s">
        <v>1956</v>
      </c>
      <c r="J1427" t="s">
        <v>1957</v>
      </c>
      <c r="K1427" t="s">
        <v>1973</v>
      </c>
      <c r="L1427" t="str">
        <f>CONCATENATE(G1427," ",K1427)</f>
        <v>Canada Ontario</v>
      </c>
      <c r="M1427" t="str">
        <f>IFERROR(VLOOKUP(L1427,'State(need_input)'!I$2:J$3992,2,FALSE),"")</f>
        <v>base.state_ca_on</v>
      </c>
      <c r="O1427">
        <v>3743</v>
      </c>
      <c r="P1427">
        <v>1124585613</v>
      </c>
    </row>
    <row r="1428" spans="1:16">
      <c r="A1428" s="5" t="str">
        <f>CONCATENATE("rdx_city_",J1428,"_",B1428)</f>
        <v>rdx_city_CAN_59</v>
      </c>
      <c r="B1428">
        <f>IF(I1428=I1427,B1427+1,1)</f>
        <v>59</v>
      </c>
      <c r="C1428" t="s">
        <v>2025</v>
      </c>
      <c r="D1428" t="s">
        <v>2025</v>
      </c>
      <c r="E1428">
        <v>44.6226</v>
      </c>
      <c r="F1428">
        <v>-65.7605</v>
      </c>
      <c r="G1428" t="s">
        <v>1955</v>
      </c>
      <c r="H1428" t="str">
        <f>IFERROR(VLOOKUP(I1428,'country(26mar)'!C$2:D$251,2,FALSE),"")</f>
        <v>base.ca</v>
      </c>
      <c r="I1428" t="s">
        <v>1956</v>
      </c>
      <c r="J1428" t="s">
        <v>1957</v>
      </c>
      <c r="K1428" t="s">
        <v>1962</v>
      </c>
      <c r="L1428" t="str">
        <f>CONCATENATE(G1428," ",K1428)</f>
        <v>Canada Nova Scotia</v>
      </c>
      <c r="M1428" t="str">
        <f>IFERROR(VLOOKUP(L1428,'State(need_input)'!I$2:J$3992,2,FALSE),"")</f>
        <v>base.state_ca_ns</v>
      </c>
      <c r="O1428">
        <v>3949</v>
      </c>
      <c r="P1428">
        <v>1124797865</v>
      </c>
    </row>
    <row r="1429" spans="1:16">
      <c r="A1429" s="5" t="str">
        <f>CONCATENATE("rdx_city_",J1429,"_",B1429)</f>
        <v>rdx_city_CAN_60</v>
      </c>
      <c r="B1429">
        <f>IF(I1429=I1428,B1428+1,1)</f>
        <v>60</v>
      </c>
      <c r="C1429" t="s">
        <v>2026</v>
      </c>
      <c r="D1429" t="s">
        <v>2026</v>
      </c>
      <c r="E1429">
        <v>48.8666</v>
      </c>
      <c r="F1429">
        <v>-72.2333</v>
      </c>
      <c r="G1429" t="s">
        <v>1955</v>
      </c>
      <c r="H1429" t="str">
        <f>IFERROR(VLOOKUP(I1429,'country(26mar)'!C$2:D$251,2,FALSE),"")</f>
        <v>base.ca</v>
      </c>
      <c r="I1429" t="s">
        <v>1956</v>
      </c>
      <c r="J1429" t="s">
        <v>1957</v>
      </c>
      <c r="K1429" t="s">
        <v>1964</v>
      </c>
      <c r="L1429" t="str">
        <f>CONCATENATE(G1429," ",K1429)</f>
        <v>Canada Québec</v>
      </c>
      <c r="M1429" t="str">
        <f>IFERROR(VLOOKUP(L1429,'State(need_input)'!I$2:J$3992,2,FALSE),"")</f>
        <v/>
      </c>
      <c r="O1429">
        <v>13337</v>
      </c>
      <c r="P1429">
        <v>1124037070</v>
      </c>
    </row>
    <row r="1430" spans="1:16">
      <c r="A1430" s="5" t="str">
        <f>CONCATENATE("rdx_city_",J1430,"_",B1430)</f>
        <v>rdx_city_CAN_61</v>
      </c>
      <c r="B1430">
        <f>IF(I1430=I1429,B1429+1,1)</f>
        <v>61</v>
      </c>
      <c r="C1430" t="s">
        <v>2027</v>
      </c>
      <c r="D1430" t="s">
        <v>2027</v>
      </c>
      <c r="E1430">
        <v>65.1833</v>
      </c>
      <c r="F1430">
        <v>-123.4167</v>
      </c>
      <c r="G1430" t="s">
        <v>1955</v>
      </c>
      <c r="H1430" t="str">
        <f>IFERROR(VLOOKUP(I1430,'country(26mar)'!C$2:D$251,2,FALSE),"")</f>
        <v>base.ca</v>
      </c>
      <c r="I1430" t="s">
        <v>1956</v>
      </c>
      <c r="J1430" t="s">
        <v>1957</v>
      </c>
      <c r="K1430" t="s">
        <v>2028</v>
      </c>
      <c r="L1430" t="str">
        <f>CONCATENATE(G1430," ",K1430)</f>
        <v>Canada Northwest Territories</v>
      </c>
      <c r="M1430" t="str">
        <f>IFERROR(VLOOKUP(L1430,'State(need_input)'!I$2:J$3992,2,FALSE),"")</f>
        <v>base.state_ca_nt</v>
      </c>
      <c r="O1430">
        <v>525</v>
      </c>
      <c r="P1430">
        <v>1124071207</v>
      </c>
    </row>
    <row r="1431" spans="1:16">
      <c r="A1431" s="5" t="str">
        <f>CONCATENATE("rdx_city_",J1431,"_",B1431)</f>
        <v>rdx_city_CAN_62</v>
      </c>
      <c r="B1431">
        <f>IF(I1431=I1430,B1430+1,1)</f>
        <v>62</v>
      </c>
      <c r="C1431" t="s">
        <v>2029</v>
      </c>
      <c r="D1431" t="s">
        <v>2029</v>
      </c>
      <c r="E1431">
        <v>45.8833</v>
      </c>
      <c r="F1431">
        <v>-72.4834</v>
      </c>
      <c r="G1431" t="s">
        <v>1955</v>
      </c>
      <c r="H1431" t="str">
        <f>IFERROR(VLOOKUP(I1431,'country(26mar)'!C$2:D$251,2,FALSE),"")</f>
        <v>base.ca</v>
      </c>
      <c r="I1431" t="s">
        <v>1956</v>
      </c>
      <c r="J1431" t="s">
        <v>1957</v>
      </c>
      <c r="K1431" t="s">
        <v>1964</v>
      </c>
      <c r="L1431" t="str">
        <f>CONCATENATE(G1431," ",K1431)</f>
        <v>Canada Québec</v>
      </c>
      <c r="M1431" t="str">
        <f>IFERROR(VLOOKUP(L1431,'State(need_input)'!I$2:J$3992,2,FALSE),"")</f>
        <v/>
      </c>
      <c r="O1431">
        <v>59489</v>
      </c>
      <c r="P1431">
        <v>1124624283</v>
      </c>
    </row>
    <row r="1432" spans="1:16">
      <c r="A1432" s="5" t="str">
        <f>CONCATENATE("rdx_city_",J1432,"_",B1432)</f>
        <v>rdx_city_CAN_63</v>
      </c>
      <c r="B1432">
        <f>IF(I1432=I1431,B1431+1,1)</f>
        <v>63</v>
      </c>
      <c r="C1432" t="s">
        <v>2030</v>
      </c>
      <c r="D1432" t="s">
        <v>2030</v>
      </c>
      <c r="E1432">
        <v>49.7833</v>
      </c>
      <c r="F1432">
        <v>-92.8333</v>
      </c>
      <c r="G1432" t="s">
        <v>1955</v>
      </c>
      <c r="H1432" t="str">
        <f>IFERROR(VLOOKUP(I1432,'country(26mar)'!C$2:D$251,2,FALSE),"")</f>
        <v>base.ca</v>
      </c>
      <c r="I1432" t="s">
        <v>1956</v>
      </c>
      <c r="J1432" t="s">
        <v>1957</v>
      </c>
      <c r="K1432" t="s">
        <v>1973</v>
      </c>
      <c r="L1432" t="str">
        <f>CONCATENATE(G1432," ",K1432)</f>
        <v>Canada Ontario</v>
      </c>
      <c r="M1432" t="str">
        <f>IFERROR(VLOOKUP(L1432,'State(need_input)'!I$2:J$3992,2,FALSE),"")</f>
        <v>base.state_ca_on</v>
      </c>
      <c r="O1432">
        <v>7862</v>
      </c>
      <c r="P1432">
        <v>1124295097</v>
      </c>
    </row>
    <row r="1433" spans="1:16">
      <c r="A1433" s="5" t="str">
        <f>CONCATENATE("rdx_city_",J1433,"_",B1433)</f>
        <v>rdx_city_CAN_64</v>
      </c>
      <c r="B1433">
        <f>IF(I1433=I1432,B1432+1,1)</f>
        <v>64</v>
      </c>
      <c r="C1433" t="s">
        <v>2031</v>
      </c>
      <c r="D1433" t="s">
        <v>2031</v>
      </c>
      <c r="E1433">
        <v>52.2333</v>
      </c>
      <c r="F1433">
        <v>-78.5167</v>
      </c>
      <c r="G1433" t="s">
        <v>1955</v>
      </c>
      <c r="H1433" t="str">
        <f>IFERROR(VLOOKUP(I1433,'country(26mar)'!C$2:D$251,2,FALSE),"")</f>
        <v>base.ca</v>
      </c>
      <c r="I1433" t="s">
        <v>1956</v>
      </c>
      <c r="J1433" t="s">
        <v>1957</v>
      </c>
      <c r="K1433" t="s">
        <v>1964</v>
      </c>
      <c r="L1433" t="str">
        <f>CONCATENATE(G1433," ",K1433)</f>
        <v>Canada Québec</v>
      </c>
      <c r="M1433" t="str">
        <f>IFERROR(VLOOKUP(L1433,'State(need_input)'!I$2:J$3992,2,FALSE),"")</f>
        <v/>
      </c>
      <c r="O1433">
        <v>335</v>
      </c>
      <c r="P1433">
        <v>1124594875</v>
      </c>
    </row>
    <row r="1434" spans="1:16">
      <c r="A1434" s="5" t="str">
        <f>CONCATENATE("rdx_city_",J1434,"_",B1434)</f>
        <v>rdx_city_CAN_65</v>
      </c>
      <c r="B1434">
        <f>IF(I1434=I1433,B1433+1,1)</f>
        <v>65</v>
      </c>
      <c r="C1434" t="s">
        <v>2032</v>
      </c>
      <c r="D1434" t="s">
        <v>2032</v>
      </c>
      <c r="E1434">
        <v>53.55</v>
      </c>
      <c r="F1434">
        <v>-113.5</v>
      </c>
      <c r="G1434" t="s">
        <v>1955</v>
      </c>
      <c r="H1434" t="str">
        <f>IFERROR(VLOOKUP(I1434,'country(26mar)'!C$2:D$251,2,FALSE),"")</f>
        <v>base.ca</v>
      </c>
      <c r="I1434" t="s">
        <v>1956</v>
      </c>
      <c r="J1434" t="s">
        <v>1957</v>
      </c>
      <c r="K1434" t="s">
        <v>1971</v>
      </c>
      <c r="L1434" t="str">
        <f>CONCATENATE(G1434," ",K1434)</f>
        <v>Canada Alberta</v>
      </c>
      <c r="M1434" t="str">
        <f>IFERROR(VLOOKUP(L1434,'State(need_input)'!I$2:J$3992,2,FALSE),"")</f>
        <v>base.state_ca_ab</v>
      </c>
      <c r="N1434" t="s">
        <v>23</v>
      </c>
      <c r="O1434">
        <v>1058000</v>
      </c>
      <c r="P1434">
        <v>1124290735</v>
      </c>
    </row>
    <row r="1435" spans="1:16">
      <c r="A1435" s="5" t="str">
        <f>CONCATENATE("rdx_city_",J1435,"_",B1435)</f>
        <v>rdx_city_CAN_66</v>
      </c>
      <c r="B1435">
        <f>IF(I1435=I1434,B1434+1,1)</f>
        <v>66</v>
      </c>
      <c r="C1435" t="s">
        <v>2033</v>
      </c>
      <c r="D1435" t="s">
        <v>2033</v>
      </c>
      <c r="E1435">
        <v>47.3794</v>
      </c>
      <c r="F1435">
        <v>-68.3333</v>
      </c>
      <c r="G1435" t="s">
        <v>1955</v>
      </c>
      <c r="H1435" t="str">
        <f>IFERROR(VLOOKUP(I1435,'country(26mar)'!C$2:D$251,2,FALSE),"")</f>
        <v>base.ca</v>
      </c>
      <c r="I1435" t="s">
        <v>1956</v>
      </c>
      <c r="J1435" t="s">
        <v>1957</v>
      </c>
      <c r="K1435" t="s">
        <v>1980</v>
      </c>
      <c r="L1435" t="str">
        <f>CONCATENATE(G1435," ",K1435)</f>
        <v>Canada New Brunswick</v>
      </c>
      <c r="M1435" t="str">
        <f>IFERROR(VLOOKUP(L1435,'State(need_input)'!I$2:J$3992,2,FALSE),"")</f>
        <v>base.state_ca_nb</v>
      </c>
      <c r="O1435">
        <v>17894</v>
      </c>
      <c r="P1435">
        <v>1124274233</v>
      </c>
    </row>
    <row r="1436" spans="1:16">
      <c r="A1436" s="5" t="str">
        <f>CONCATENATE("rdx_city_",J1436,"_",B1436)</f>
        <v>rdx_city_CAN_67</v>
      </c>
      <c r="B1436">
        <f>IF(I1436=I1435,B1435+1,1)</f>
        <v>67</v>
      </c>
      <c r="C1436" t="s">
        <v>2034</v>
      </c>
      <c r="D1436" t="s">
        <v>2034</v>
      </c>
      <c r="E1436">
        <v>61.1333</v>
      </c>
      <c r="F1436">
        <v>-100.8833</v>
      </c>
      <c r="G1436" t="s">
        <v>1955</v>
      </c>
      <c r="H1436" t="str">
        <f>IFERROR(VLOOKUP(I1436,'country(26mar)'!C$2:D$251,2,FALSE),"")</f>
        <v>base.ca</v>
      </c>
      <c r="I1436" t="s">
        <v>1956</v>
      </c>
      <c r="J1436" t="s">
        <v>1957</v>
      </c>
      <c r="K1436" t="s">
        <v>1960</v>
      </c>
      <c r="L1436" t="str">
        <f>CONCATENATE(G1436," ",K1436)</f>
        <v>Canada Nunavut</v>
      </c>
      <c r="M1436" t="str">
        <f>IFERROR(VLOOKUP(L1436,'State(need_input)'!I$2:J$3992,2,FALSE),"")</f>
        <v>base.state_ca_nu</v>
      </c>
      <c r="O1436">
        <v>0</v>
      </c>
      <c r="P1436">
        <v>1124019423</v>
      </c>
    </row>
    <row r="1437" spans="1:16">
      <c r="A1437" s="5" t="str">
        <f>CONCATENATE("rdx_city_",J1437,"_",B1437)</f>
        <v>rdx_city_CAN_68</v>
      </c>
      <c r="B1437">
        <f>IF(I1437=I1436,B1436+1,1)</f>
        <v>68</v>
      </c>
      <c r="C1437" t="s">
        <v>2035</v>
      </c>
      <c r="D1437" t="s">
        <v>2035</v>
      </c>
      <c r="E1437">
        <v>54.7666</v>
      </c>
      <c r="F1437">
        <v>-101.8833</v>
      </c>
      <c r="G1437" t="s">
        <v>1955</v>
      </c>
      <c r="H1437" t="str">
        <f>IFERROR(VLOOKUP(I1437,'country(26mar)'!C$2:D$251,2,FALSE),"")</f>
        <v>base.ca</v>
      </c>
      <c r="I1437" t="s">
        <v>1956</v>
      </c>
      <c r="J1437" t="s">
        <v>1957</v>
      </c>
      <c r="K1437" t="s">
        <v>1984</v>
      </c>
      <c r="L1437" t="str">
        <f>CONCATENATE(G1437," ",K1437)</f>
        <v>Canada Manitoba</v>
      </c>
      <c r="M1437" t="str">
        <f>IFERROR(VLOOKUP(L1437,'State(need_input)'!I$2:J$3992,2,FALSE),"")</f>
        <v>base.state_ca_mb</v>
      </c>
      <c r="O1437">
        <v>6393</v>
      </c>
      <c r="P1437">
        <v>1124500458</v>
      </c>
    </row>
    <row r="1438" spans="1:16">
      <c r="A1438" s="5" t="str">
        <f>CONCATENATE("rdx_city_",J1438,"_",B1438)</f>
        <v>rdx_city_CAN_69</v>
      </c>
      <c r="B1438">
        <f>IF(I1438=I1437,B1437+1,1)</f>
        <v>69</v>
      </c>
      <c r="C1438" t="s">
        <v>2036</v>
      </c>
      <c r="D1438" t="s">
        <v>2036</v>
      </c>
      <c r="E1438">
        <v>58.7171</v>
      </c>
      <c r="F1438">
        <v>-111.15</v>
      </c>
      <c r="G1438" t="s">
        <v>1955</v>
      </c>
      <c r="H1438" t="str">
        <f>IFERROR(VLOOKUP(I1438,'country(26mar)'!C$2:D$251,2,FALSE),"")</f>
        <v>base.ca</v>
      </c>
      <c r="I1438" t="s">
        <v>1956</v>
      </c>
      <c r="J1438" t="s">
        <v>1957</v>
      </c>
      <c r="K1438" t="s">
        <v>1971</v>
      </c>
      <c r="L1438" t="str">
        <f>CONCATENATE(G1438," ",K1438)</f>
        <v>Canada Alberta</v>
      </c>
      <c r="M1438" t="str">
        <f>IFERROR(VLOOKUP(L1438,'State(need_input)'!I$2:J$3992,2,FALSE),"")</f>
        <v>base.state_ca_ab</v>
      </c>
      <c r="O1438">
        <v>3222</v>
      </c>
      <c r="P1438">
        <v>1124526582</v>
      </c>
    </row>
    <row r="1439" spans="1:16">
      <c r="A1439" s="5" t="str">
        <f>CONCATENATE("rdx_city_",J1439,"_",B1439)</f>
        <v>rdx_city_CAN_70</v>
      </c>
      <c r="B1439">
        <f>IF(I1439=I1438,B1438+1,1)</f>
        <v>70</v>
      </c>
      <c r="C1439" t="s">
        <v>2037</v>
      </c>
      <c r="D1439" t="s">
        <v>2037</v>
      </c>
      <c r="E1439">
        <v>66.2666</v>
      </c>
      <c r="F1439">
        <v>-128.6333</v>
      </c>
      <c r="G1439" t="s">
        <v>1955</v>
      </c>
      <c r="H1439" t="str">
        <f>IFERROR(VLOOKUP(I1439,'country(26mar)'!C$2:D$251,2,FALSE),"")</f>
        <v>base.ca</v>
      </c>
      <c r="I1439" t="s">
        <v>1956</v>
      </c>
      <c r="J1439" t="s">
        <v>1957</v>
      </c>
      <c r="K1439" t="s">
        <v>2028</v>
      </c>
      <c r="L1439" t="str">
        <f>CONCATENATE(G1439," ",K1439)</f>
        <v>Canada Northwest Territories</v>
      </c>
      <c r="M1439" t="str">
        <f>IFERROR(VLOOKUP(L1439,'State(need_input)'!I$2:J$3992,2,FALSE),"")</f>
        <v>base.state_ca_nt</v>
      </c>
      <c r="O1439">
        <v>597</v>
      </c>
      <c r="P1439">
        <v>1124011380</v>
      </c>
    </row>
    <row r="1440" spans="1:16">
      <c r="A1440" s="5" t="str">
        <f>CONCATENATE("rdx_city_",J1440,"_",B1440)</f>
        <v>rdx_city_CAN_71</v>
      </c>
      <c r="B1440">
        <f>IF(I1440=I1439,B1439+1,1)</f>
        <v>71</v>
      </c>
      <c r="C1440" t="s">
        <v>2038</v>
      </c>
      <c r="D1440" t="s">
        <v>2038</v>
      </c>
      <c r="E1440">
        <v>56.7333</v>
      </c>
      <c r="F1440">
        <v>-111.3833</v>
      </c>
      <c r="G1440" t="s">
        <v>1955</v>
      </c>
      <c r="H1440" t="str">
        <f>IFERROR(VLOOKUP(I1440,'country(26mar)'!C$2:D$251,2,FALSE),"")</f>
        <v>base.ca</v>
      </c>
      <c r="I1440" t="s">
        <v>1956</v>
      </c>
      <c r="J1440" t="s">
        <v>1957</v>
      </c>
      <c r="K1440" t="s">
        <v>1971</v>
      </c>
      <c r="L1440" t="str">
        <f>CONCATENATE(G1440," ",K1440)</f>
        <v>Canada Alberta</v>
      </c>
      <c r="M1440" t="str">
        <f>IFERROR(VLOOKUP(L1440,'State(need_input)'!I$2:J$3992,2,FALSE),"")</f>
        <v>base.state_ca_ab</v>
      </c>
      <c r="O1440">
        <v>21863</v>
      </c>
      <c r="P1440">
        <v>1124169385</v>
      </c>
    </row>
    <row r="1441" spans="1:16">
      <c r="A1441" s="5" t="str">
        <f>CONCATENATE("rdx_city_",J1441,"_",B1441)</f>
        <v>rdx_city_CAN_72</v>
      </c>
      <c r="B1441">
        <f>IF(I1441=I1440,B1440+1,1)</f>
        <v>72</v>
      </c>
      <c r="C1441" t="s">
        <v>2039</v>
      </c>
      <c r="D1441" t="s">
        <v>2039</v>
      </c>
      <c r="E1441">
        <v>67.4915</v>
      </c>
      <c r="F1441">
        <v>-134.895</v>
      </c>
      <c r="G1441" t="s">
        <v>1955</v>
      </c>
      <c r="H1441" t="str">
        <f>IFERROR(VLOOKUP(I1441,'country(26mar)'!C$2:D$251,2,FALSE),"")</f>
        <v>base.ca</v>
      </c>
      <c r="I1441" t="s">
        <v>1956</v>
      </c>
      <c r="J1441" t="s">
        <v>1957</v>
      </c>
      <c r="K1441" t="s">
        <v>2028</v>
      </c>
      <c r="L1441" t="str">
        <f>CONCATENATE(G1441," ",K1441)</f>
        <v>Canada Northwest Territories</v>
      </c>
      <c r="M1441" t="str">
        <f>IFERROR(VLOOKUP(L1441,'State(need_input)'!I$2:J$3992,2,FALSE),"")</f>
        <v>base.state_ca_nt</v>
      </c>
      <c r="O1441">
        <v>1069</v>
      </c>
      <c r="P1441">
        <v>1124984904</v>
      </c>
    </row>
    <row r="1442" spans="1:16">
      <c r="A1442" s="5" t="str">
        <f>CONCATENATE("rdx_city_",J1442,"_",B1442)</f>
        <v>rdx_city_CAN_73</v>
      </c>
      <c r="B1442">
        <f>IF(I1442=I1441,B1441+1,1)</f>
        <v>73</v>
      </c>
      <c r="C1442" t="s">
        <v>2040</v>
      </c>
      <c r="D1442" t="s">
        <v>2040</v>
      </c>
      <c r="E1442">
        <v>58.8167</v>
      </c>
      <c r="F1442">
        <v>-122.533</v>
      </c>
      <c r="G1442" t="s">
        <v>1955</v>
      </c>
      <c r="H1442" t="str">
        <f>IFERROR(VLOOKUP(I1442,'country(26mar)'!C$2:D$251,2,FALSE),"")</f>
        <v>base.ca</v>
      </c>
      <c r="I1442" t="s">
        <v>1956</v>
      </c>
      <c r="J1442" t="s">
        <v>1957</v>
      </c>
      <c r="K1442" t="s">
        <v>1958</v>
      </c>
      <c r="L1442" t="str">
        <f>CONCATENATE(G1442," ",K1442)</f>
        <v>Canada British Columbia</v>
      </c>
      <c r="M1442" t="str">
        <f>IFERROR(VLOOKUP(L1442,'State(need_input)'!I$2:J$3992,2,FALSE),"")</f>
        <v>base.state_ca_bc</v>
      </c>
      <c r="O1442">
        <v>6315</v>
      </c>
      <c r="P1442">
        <v>1124378059</v>
      </c>
    </row>
    <row r="1443" spans="1:16">
      <c r="A1443" s="5" t="str">
        <f>CONCATENATE("rdx_city_",J1443,"_",B1443)</f>
        <v>rdx_city_CAN_74</v>
      </c>
      <c r="B1443">
        <f>IF(I1443=I1442,B1442+1,1)</f>
        <v>74</v>
      </c>
      <c r="C1443" t="s">
        <v>2041</v>
      </c>
      <c r="D1443" t="s">
        <v>2041</v>
      </c>
      <c r="E1443">
        <v>61.1666</v>
      </c>
      <c r="F1443">
        <v>-113.683</v>
      </c>
      <c r="G1443" t="s">
        <v>1955</v>
      </c>
      <c r="H1443" t="str">
        <f>IFERROR(VLOOKUP(I1443,'country(26mar)'!C$2:D$251,2,FALSE),"")</f>
        <v>base.ca</v>
      </c>
      <c r="I1443" t="s">
        <v>1956</v>
      </c>
      <c r="J1443" t="s">
        <v>1957</v>
      </c>
      <c r="K1443" t="s">
        <v>2028</v>
      </c>
      <c r="L1443" t="str">
        <f>CONCATENATE(G1443," ",K1443)</f>
        <v>Canada Northwest Territories</v>
      </c>
      <c r="M1443" t="str">
        <f>IFERROR(VLOOKUP(L1443,'State(need_input)'!I$2:J$3992,2,FALSE),"")</f>
        <v>base.state_ca_nt</v>
      </c>
      <c r="O1443">
        <v>448</v>
      </c>
      <c r="P1443">
        <v>1124395645</v>
      </c>
    </row>
    <row r="1444" spans="1:16">
      <c r="A1444" s="5" t="str">
        <f>CONCATENATE("rdx_city_",J1444,"_",B1444)</f>
        <v>rdx_city_CAN_75</v>
      </c>
      <c r="B1444">
        <f>IF(I1444=I1443,B1443+1,1)</f>
        <v>75</v>
      </c>
      <c r="C1444" t="s">
        <v>2042</v>
      </c>
      <c r="D1444" t="s">
        <v>2042</v>
      </c>
      <c r="E1444">
        <v>55.9833</v>
      </c>
      <c r="F1444">
        <v>-87.65</v>
      </c>
      <c r="G1444" t="s">
        <v>1955</v>
      </c>
      <c r="H1444" t="str">
        <f>IFERROR(VLOOKUP(I1444,'country(26mar)'!C$2:D$251,2,FALSE),"")</f>
        <v>base.ca</v>
      </c>
      <c r="I1444" t="s">
        <v>1956</v>
      </c>
      <c r="J1444" t="s">
        <v>1957</v>
      </c>
      <c r="K1444" t="s">
        <v>1973</v>
      </c>
      <c r="L1444" t="str">
        <f>CONCATENATE(G1444," ",K1444)</f>
        <v>Canada Ontario</v>
      </c>
      <c r="M1444" t="str">
        <f>IFERROR(VLOOKUP(L1444,'State(need_input)'!I$2:J$3992,2,FALSE),"")</f>
        <v>base.state_ca_on</v>
      </c>
      <c r="O1444">
        <v>125</v>
      </c>
      <c r="P1444">
        <v>1124513059</v>
      </c>
    </row>
    <row r="1445" spans="1:16">
      <c r="A1445" s="5" t="str">
        <f>CONCATENATE("rdx_city_",J1445,"_",B1445)</f>
        <v>rdx_city_CAN_76</v>
      </c>
      <c r="B1445">
        <f>IF(I1445=I1444,B1444+1,1)</f>
        <v>76</v>
      </c>
      <c r="C1445" t="s">
        <v>2043</v>
      </c>
      <c r="D1445" t="s">
        <v>2043</v>
      </c>
      <c r="E1445">
        <v>61.85</v>
      </c>
      <c r="F1445">
        <v>-121.3333</v>
      </c>
      <c r="G1445" t="s">
        <v>1955</v>
      </c>
      <c r="H1445" t="str">
        <f>IFERROR(VLOOKUP(I1445,'country(26mar)'!C$2:D$251,2,FALSE),"")</f>
        <v>base.ca</v>
      </c>
      <c r="I1445" t="s">
        <v>1956</v>
      </c>
      <c r="J1445" t="s">
        <v>1957</v>
      </c>
      <c r="K1445" t="s">
        <v>2028</v>
      </c>
      <c r="L1445" t="str">
        <f>CONCATENATE(G1445," ",K1445)</f>
        <v>Canada Northwest Territories</v>
      </c>
      <c r="M1445" t="str">
        <f>IFERROR(VLOOKUP(L1445,'State(need_input)'!I$2:J$3992,2,FALSE),"")</f>
        <v>base.state_ca_nt</v>
      </c>
      <c r="O1445">
        <v>283</v>
      </c>
      <c r="P1445">
        <v>1124669512</v>
      </c>
    </row>
    <row r="1446" spans="1:16">
      <c r="A1446" s="5" t="str">
        <f>CONCATENATE("rdx_city_",J1446,"_",B1446)</f>
        <v>rdx_city_CAN_77</v>
      </c>
      <c r="B1446">
        <f>IF(I1446=I1445,B1445+1,1)</f>
        <v>77</v>
      </c>
      <c r="C1446" t="s">
        <v>2044</v>
      </c>
      <c r="D1446" t="s">
        <v>2044</v>
      </c>
      <c r="E1446">
        <v>60</v>
      </c>
      <c r="F1446">
        <v>-111.8833</v>
      </c>
      <c r="G1446" t="s">
        <v>1955</v>
      </c>
      <c r="H1446" t="str">
        <f>IFERROR(VLOOKUP(I1446,'country(26mar)'!C$2:D$251,2,FALSE),"")</f>
        <v>base.ca</v>
      </c>
      <c r="I1446" t="s">
        <v>1956</v>
      </c>
      <c r="J1446" t="s">
        <v>1957</v>
      </c>
      <c r="K1446" t="s">
        <v>2028</v>
      </c>
      <c r="L1446" t="str">
        <f>CONCATENATE(G1446," ",K1446)</f>
        <v>Canada Northwest Territories</v>
      </c>
      <c r="M1446" t="str">
        <f>IFERROR(VLOOKUP(L1446,'State(need_input)'!I$2:J$3992,2,FALSE),"")</f>
        <v>base.state_ca_nt</v>
      </c>
      <c r="O1446">
        <v>518</v>
      </c>
      <c r="P1446">
        <v>1124491408</v>
      </c>
    </row>
    <row r="1447" spans="1:16">
      <c r="A1447" s="5" t="str">
        <f>CONCATENATE("rdx_city_",J1447,"_",B1447)</f>
        <v>rdx_city_CAN_78</v>
      </c>
      <c r="B1447">
        <f>IF(I1447=I1446,B1446+1,1)</f>
        <v>78</v>
      </c>
      <c r="C1447" t="s">
        <v>2045</v>
      </c>
      <c r="D1447" t="s">
        <v>2045</v>
      </c>
      <c r="E1447">
        <v>56.25</v>
      </c>
      <c r="F1447">
        <v>-120.8333</v>
      </c>
      <c r="G1447" t="s">
        <v>1955</v>
      </c>
      <c r="H1447" t="str">
        <f>IFERROR(VLOOKUP(I1447,'country(26mar)'!C$2:D$251,2,FALSE),"")</f>
        <v>base.ca</v>
      </c>
      <c r="I1447" t="s">
        <v>1956</v>
      </c>
      <c r="J1447" t="s">
        <v>1957</v>
      </c>
      <c r="K1447" t="s">
        <v>1958</v>
      </c>
      <c r="L1447" t="str">
        <f>CONCATENATE(G1447," ",K1447)</f>
        <v>Canada British Columbia</v>
      </c>
      <c r="M1447" t="str">
        <f>IFERROR(VLOOKUP(L1447,'State(need_input)'!I$2:J$3992,2,FALSE),"")</f>
        <v>base.state_ca_bc</v>
      </c>
      <c r="O1447">
        <v>18776</v>
      </c>
      <c r="P1447">
        <v>1124517495</v>
      </c>
    </row>
    <row r="1448" spans="1:16">
      <c r="A1448" s="5" t="str">
        <f>CONCATENATE("rdx_city_",J1448,"_",B1448)</f>
        <v>rdx_city_CAN_79</v>
      </c>
      <c r="B1448">
        <f>IF(I1448=I1447,B1447+1,1)</f>
        <v>79</v>
      </c>
      <c r="C1448" t="s">
        <v>2046</v>
      </c>
      <c r="D1448" t="s">
        <v>2046</v>
      </c>
      <c r="E1448">
        <v>51.4504</v>
      </c>
      <c r="F1448">
        <v>-56.95</v>
      </c>
      <c r="G1448" t="s">
        <v>1955</v>
      </c>
      <c r="H1448" t="str">
        <f>IFERROR(VLOOKUP(I1448,'country(26mar)'!C$2:D$251,2,FALSE),"")</f>
        <v>base.ca</v>
      </c>
      <c r="I1448" t="s">
        <v>1956</v>
      </c>
      <c r="J1448" t="s">
        <v>1957</v>
      </c>
      <c r="K1448" t="s">
        <v>1968</v>
      </c>
      <c r="L1448" t="str">
        <f>CONCATENATE(G1448," ",K1448)</f>
        <v>Canada Newfoundland and Labrador</v>
      </c>
      <c r="M1448" t="str">
        <f>IFERROR(VLOOKUP(L1448,'State(need_input)'!I$2:J$3992,2,FALSE),"")</f>
        <v>base.state_ca_nl</v>
      </c>
      <c r="O1448">
        <v>448</v>
      </c>
      <c r="P1448">
        <v>1124235945</v>
      </c>
    </row>
    <row r="1449" spans="1:16">
      <c r="A1449" s="5" t="str">
        <f>CONCATENATE("rdx_city_",J1449,"_",B1449)</f>
        <v>rdx_city_CAN_80</v>
      </c>
      <c r="B1449">
        <f>IF(I1449=I1448,B1448+1,1)</f>
        <v>80</v>
      </c>
      <c r="C1449" t="s">
        <v>2047</v>
      </c>
      <c r="D1449" t="s">
        <v>2047</v>
      </c>
      <c r="E1449">
        <v>45.95</v>
      </c>
      <c r="F1449">
        <v>-66.6333</v>
      </c>
      <c r="G1449" t="s">
        <v>1955</v>
      </c>
      <c r="H1449" t="str">
        <f>IFERROR(VLOOKUP(I1449,'country(26mar)'!C$2:D$251,2,FALSE),"")</f>
        <v>base.ca</v>
      </c>
      <c r="I1449" t="s">
        <v>1956</v>
      </c>
      <c r="J1449" t="s">
        <v>1957</v>
      </c>
      <c r="K1449" t="s">
        <v>1980</v>
      </c>
      <c r="L1449" t="str">
        <f>CONCATENATE(G1449," ",K1449)</f>
        <v>Canada New Brunswick</v>
      </c>
      <c r="M1449" t="str">
        <f>IFERROR(VLOOKUP(L1449,'State(need_input)'!I$2:J$3992,2,FALSE),"")</f>
        <v>base.state_ca_nb</v>
      </c>
      <c r="N1449" t="s">
        <v>23</v>
      </c>
      <c r="O1449">
        <v>52337</v>
      </c>
      <c r="P1449">
        <v>1124061289</v>
      </c>
    </row>
    <row r="1450" spans="1:16">
      <c r="A1450" s="5" t="str">
        <f>CONCATENATE("rdx_city_",J1450,"_",B1450)</f>
        <v>rdx_city_CAN_81</v>
      </c>
      <c r="B1450">
        <f>IF(I1450=I1449,B1449+1,1)</f>
        <v>81</v>
      </c>
      <c r="C1450" t="s">
        <v>2048</v>
      </c>
      <c r="D1450" t="s">
        <v>2048</v>
      </c>
      <c r="E1450">
        <v>48.95</v>
      </c>
      <c r="F1450">
        <v>-54.55</v>
      </c>
      <c r="G1450" t="s">
        <v>1955</v>
      </c>
      <c r="H1450" t="str">
        <f>IFERROR(VLOOKUP(I1450,'country(26mar)'!C$2:D$251,2,FALSE),"")</f>
        <v>base.ca</v>
      </c>
      <c r="I1450" t="s">
        <v>1956</v>
      </c>
      <c r="J1450" t="s">
        <v>1957</v>
      </c>
      <c r="K1450" t="s">
        <v>1968</v>
      </c>
      <c r="L1450" t="str">
        <f>CONCATENATE(G1450," ",K1450)</f>
        <v>Canada Newfoundland and Labrador</v>
      </c>
      <c r="M1450" t="str">
        <f>IFERROR(VLOOKUP(L1450,'State(need_input)'!I$2:J$3992,2,FALSE),"")</f>
        <v>base.state_ca_nl</v>
      </c>
      <c r="O1450">
        <v>3345</v>
      </c>
      <c r="P1450">
        <v>1124310517</v>
      </c>
    </row>
    <row r="1451" spans="1:16">
      <c r="A1451" s="5" t="str">
        <f>CONCATENATE("rdx_city_",J1451,"_",B1451)</f>
        <v>rdx_city_CAN_82</v>
      </c>
      <c r="B1451">
        <f>IF(I1451=I1450,B1450+1,1)</f>
        <v>82</v>
      </c>
      <c r="C1451" t="s">
        <v>2049</v>
      </c>
      <c r="D1451" t="s">
        <v>2050</v>
      </c>
      <c r="E1451">
        <v>48.8373</v>
      </c>
      <c r="F1451">
        <v>-64.4934</v>
      </c>
      <c r="G1451" t="s">
        <v>1955</v>
      </c>
      <c r="H1451" t="str">
        <f>IFERROR(VLOOKUP(I1451,'country(26mar)'!C$2:D$251,2,FALSE),"")</f>
        <v>base.ca</v>
      </c>
      <c r="I1451" t="s">
        <v>1956</v>
      </c>
      <c r="J1451" t="s">
        <v>1957</v>
      </c>
      <c r="K1451" t="s">
        <v>1964</v>
      </c>
      <c r="L1451" t="str">
        <f>CONCATENATE(G1451," ",K1451)</f>
        <v>Canada Québec</v>
      </c>
      <c r="M1451" t="str">
        <f>IFERROR(VLOOKUP(L1451,'State(need_input)'!I$2:J$3992,2,FALSE),"")</f>
        <v/>
      </c>
      <c r="O1451">
        <v>3677</v>
      </c>
      <c r="P1451">
        <v>1124212754</v>
      </c>
    </row>
    <row r="1452" spans="1:16">
      <c r="A1452" s="5" t="str">
        <f>CONCATENATE("rdx_city_",J1452,"_",B1452)</f>
        <v>rdx_city_CAN_83</v>
      </c>
      <c r="B1452">
        <f>IF(I1452=I1451,B1451+1,1)</f>
        <v>83</v>
      </c>
      <c r="C1452" t="s">
        <v>623</v>
      </c>
      <c r="D1452" t="s">
        <v>623</v>
      </c>
      <c r="E1452">
        <v>49.7166</v>
      </c>
      <c r="F1452">
        <v>-86.9666</v>
      </c>
      <c r="G1452" t="s">
        <v>1955</v>
      </c>
      <c r="H1452" t="str">
        <f>IFERROR(VLOOKUP(I1452,'country(26mar)'!C$2:D$251,2,FALSE),"")</f>
        <v>base.ca</v>
      </c>
      <c r="I1452" t="s">
        <v>1956</v>
      </c>
      <c r="J1452" t="s">
        <v>1957</v>
      </c>
      <c r="K1452" t="s">
        <v>1973</v>
      </c>
      <c r="L1452" t="str">
        <f>CONCATENATE(G1452," ",K1452)</f>
        <v>Canada Ontario</v>
      </c>
      <c r="M1452" t="str">
        <f>IFERROR(VLOOKUP(L1452,'State(need_input)'!I$2:J$3992,2,FALSE),"")</f>
        <v>base.state_ca_on</v>
      </c>
      <c r="O1452">
        <v>1290</v>
      </c>
      <c r="P1452">
        <v>1124836221</v>
      </c>
    </row>
    <row r="1453" spans="1:16">
      <c r="A1453" s="5" t="str">
        <f>CONCATENATE("rdx_city_",J1453,"_",B1453)</f>
        <v>rdx_city_CAN_84</v>
      </c>
      <c r="B1453">
        <f>IF(I1453=I1452,B1452+1,1)</f>
        <v>84</v>
      </c>
      <c r="C1453" t="s">
        <v>2051</v>
      </c>
      <c r="D1453" t="s">
        <v>2051</v>
      </c>
      <c r="E1453">
        <v>56.35</v>
      </c>
      <c r="F1453">
        <v>-94.7</v>
      </c>
      <c r="G1453" t="s">
        <v>1955</v>
      </c>
      <c r="H1453" t="str">
        <f>IFERROR(VLOOKUP(I1453,'country(26mar)'!C$2:D$251,2,FALSE),"")</f>
        <v>base.ca</v>
      </c>
      <c r="I1453" t="s">
        <v>1956</v>
      </c>
      <c r="J1453" t="s">
        <v>1957</v>
      </c>
      <c r="K1453" t="s">
        <v>1984</v>
      </c>
      <c r="L1453" t="str">
        <f>CONCATENATE(G1453," ",K1453)</f>
        <v>Canada Manitoba</v>
      </c>
      <c r="M1453" t="str">
        <f>IFERROR(VLOOKUP(L1453,'State(need_input)'!I$2:J$3992,2,FALSE),"")</f>
        <v>base.state_ca_mb</v>
      </c>
      <c r="O1453">
        <v>1281</v>
      </c>
      <c r="P1453">
        <v>1124560722</v>
      </c>
    </row>
    <row r="1454" spans="1:16">
      <c r="A1454" s="5" t="str">
        <f>CONCATENATE("rdx_city_",J1454,"_",B1454)</f>
        <v>rdx_city_CAN_85</v>
      </c>
      <c r="B1454">
        <f>IF(I1454=I1453,B1453+1,1)</f>
        <v>85</v>
      </c>
      <c r="C1454" t="s">
        <v>2052</v>
      </c>
      <c r="D1454" t="s">
        <v>2052</v>
      </c>
      <c r="E1454">
        <v>50.6333</v>
      </c>
      <c r="F1454">
        <v>-97</v>
      </c>
      <c r="G1454" t="s">
        <v>1955</v>
      </c>
      <c r="H1454" t="str">
        <f>IFERROR(VLOOKUP(I1454,'country(26mar)'!C$2:D$251,2,FALSE),"")</f>
        <v>base.ca</v>
      </c>
      <c r="I1454" t="s">
        <v>1956</v>
      </c>
      <c r="J1454" t="s">
        <v>1957</v>
      </c>
      <c r="K1454" t="s">
        <v>1984</v>
      </c>
      <c r="L1454" t="str">
        <f>CONCATENATE(G1454," ",K1454)</f>
        <v>Canada Manitoba</v>
      </c>
      <c r="M1454" t="str">
        <f>IFERROR(VLOOKUP(L1454,'State(need_input)'!I$2:J$3992,2,FALSE),"")</f>
        <v>base.state_ca_mb</v>
      </c>
      <c r="O1454">
        <v>2623</v>
      </c>
      <c r="P1454">
        <v>1124472413</v>
      </c>
    </row>
    <row r="1455" spans="1:16">
      <c r="A1455" s="5" t="str">
        <f>CONCATENATE("rdx_city_",J1455,"_",B1455)</f>
        <v>rdx_city_CAN_86</v>
      </c>
      <c r="B1455">
        <f>IF(I1455=I1454,B1454+1,1)</f>
        <v>86</v>
      </c>
      <c r="C1455" t="s">
        <v>2053</v>
      </c>
      <c r="D1455" t="s">
        <v>2053</v>
      </c>
      <c r="E1455">
        <v>68.6333</v>
      </c>
      <c r="F1455">
        <v>-95.9167</v>
      </c>
      <c r="G1455" t="s">
        <v>1955</v>
      </c>
      <c r="H1455" t="str">
        <f>IFERROR(VLOOKUP(I1455,'country(26mar)'!C$2:D$251,2,FALSE),"")</f>
        <v>base.ca</v>
      </c>
      <c r="I1455" t="s">
        <v>1956</v>
      </c>
      <c r="J1455" t="s">
        <v>1957</v>
      </c>
      <c r="K1455" t="s">
        <v>1960</v>
      </c>
      <c r="L1455" t="str">
        <f>CONCATENATE(G1455," ",K1455)</f>
        <v>Canada Nunavut</v>
      </c>
      <c r="M1455" t="str">
        <f>IFERROR(VLOOKUP(L1455,'State(need_input)'!I$2:J$3992,2,FALSE),"")</f>
        <v>base.state_ca_nu</v>
      </c>
      <c r="O1455">
        <v>1109</v>
      </c>
      <c r="P1455">
        <v>1124942230</v>
      </c>
    </row>
    <row r="1456" spans="1:16">
      <c r="A1456" s="5" t="str">
        <f>CONCATENATE("rdx_city_",J1456,"_",B1456)</f>
        <v>rdx_city_CAN_87</v>
      </c>
      <c r="B1456">
        <f>IF(I1456=I1455,B1455+1,1)</f>
        <v>87</v>
      </c>
      <c r="C1456" t="s">
        <v>2054</v>
      </c>
      <c r="D1456" t="s">
        <v>2054</v>
      </c>
      <c r="E1456">
        <v>55.1666</v>
      </c>
      <c r="F1456">
        <v>-118.8</v>
      </c>
      <c r="G1456" t="s">
        <v>1955</v>
      </c>
      <c r="H1456" t="str">
        <f>IFERROR(VLOOKUP(I1456,'country(26mar)'!C$2:D$251,2,FALSE),"")</f>
        <v>base.ca</v>
      </c>
      <c r="I1456" t="s">
        <v>1956</v>
      </c>
      <c r="J1456" t="s">
        <v>1957</v>
      </c>
      <c r="K1456" t="s">
        <v>1971</v>
      </c>
      <c r="L1456" t="str">
        <f>CONCATENATE(G1456," ",K1456)</f>
        <v>Canada Alberta</v>
      </c>
      <c r="M1456" t="str">
        <f>IFERROR(VLOOKUP(L1456,'State(need_input)'!I$2:J$3992,2,FALSE),"")</f>
        <v>base.state_ca_ab</v>
      </c>
      <c r="O1456">
        <v>41462</v>
      </c>
      <c r="P1456">
        <v>1124505481</v>
      </c>
    </row>
    <row r="1457" spans="1:16">
      <c r="A1457" s="5" t="str">
        <f>CONCATENATE("rdx_city_",J1457,"_",B1457)</f>
        <v>rdx_city_CAN_88</v>
      </c>
      <c r="B1457">
        <f>IF(I1457=I1456,B1456+1,1)</f>
        <v>88</v>
      </c>
      <c r="C1457" t="s">
        <v>2055</v>
      </c>
      <c r="D1457" t="s">
        <v>2055</v>
      </c>
      <c r="E1457">
        <v>76.4417</v>
      </c>
      <c r="F1457">
        <v>-82.95</v>
      </c>
      <c r="G1457" t="s">
        <v>1955</v>
      </c>
      <c r="H1457" t="str">
        <f>IFERROR(VLOOKUP(I1457,'country(26mar)'!C$2:D$251,2,FALSE),"")</f>
        <v>base.ca</v>
      </c>
      <c r="I1457" t="s">
        <v>1956</v>
      </c>
      <c r="J1457" t="s">
        <v>1957</v>
      </c>
      <c r="K1457" t="s">
        <v>1960</v>
      </c>
      <c r="L1457" t="str">
        <f>CONCATENATE(G1457," ",K1457)</f>
        <v>Canada Nunavut</v>
      </c>
      <c r="M1457" t="str">
        <f>IFERROR(VLOOKUP(L1457,'State(need_input)'!I$2:J$3992,2,FALSE),"")</f>
        <v>base.state_ca_nu</v>
      </c>
      <c r="O1457">
        <v>23</v>
      </c>
      <c r="P1457">
        <v>1124072601</v>
      </c>
    </row>
    <row r="1458" spans="1:16">
      <c r="A1458" s="5" t="str">
        <f>CONCATENATE("rdx_city_",J1458,"_",B1458)</f>
        <v>rdx_city_CAN_89</v>
      </c>
      <c r="B1458">
        <f>IF(I1458=I1457,B1457+1,1)</f>
        <v>89</v>
      </c>
      <c r="C1458" t="s">
        <v>2056</v>
      </c>
      <c r="D1458" t="s">
        <v>2056</v>
      </c>
      <c r="E1458">
        <v>44.65</v>
      </c>
      <c r="F1458">
        <v>-63.6</v>
      </c>
      <c r="G1458" t="s">
        <v>1955</v>
      </c>
      <c r="H1458" t="str">
        <f>IFERROR(VLOOKUP(I1458,'country(26mar)'!C$2:D$251,2,FALSE),"")</f>
        <v>base.ca</v>
      </c>
      <c r="I1458" t="s">
        <v>1956</v>
      </c>
      <c r="J1458" t="s">
        <v>1957</v>
      </c>
      <c r="K1458" t="s">
        <v>1962</v>
      </c>
      <c r="L1458" t="str">
        <f>CONCATENATE(G1458," ",K1458)</f>
        <v>Canada Nova Scotia</v>
      </c>
      <c r="M1458" t="str">
        <f>IFERROR(VLOOKUP(L1458,'State(need_input)'!I$2:J$3992,2,FALSE),"")</f>
        <v>base.state_ca_ns</v>
      </c>
      <c r="N1458" t="s">
        <v>23</v>
      </c>
      <c r="O1458">
        <v>359111</v>
      </c>
      <c r="P1458">
        <v>1124130981</v>
      </c>
    </row>
    <row r="1459" spans="1:16">
      <c r="A1459" s="5" t="str">
        <f>CONCATENATE("rdx_city_",J1459,"_",B1459)</f>
        <v>rdx_city_CAN_90</v>
      </c>
      <c r="B1459">
        <f>IF(I1459=I1458,B1458+1,1)</f>
        <v>90</v>
      </c>
      <c r="C1459" t="s">
        <v>2057</v>
      </c>
      <c r="D1459" t="s">
        <v>2057</v>
      </c>
      <c r="E1459">
        <v>68.7675</v>
      </c>
      <c r="F1459">
        <v>-81.2361</v>
      </c>
      <c r="G1459" t="s">
        <v>1955</v>
      </c>
      <c r="H1459" t="str">
        <f>IFERROR(VLOOKUP(I1459,'country(26mar)'!C$2:D$251,2,FALSE),"")</f>
        <v>base.ca</v>
      </c>
      <c r="I1459" t="s">
        <v>1956</v>
      </c>
      <c r="J1459" t="s">
        <v>1957</v>
      </c>
      <c r="K1459" t="s">
        <v>1960</v>
      </c>
      <c r="L1459" t="str">
        <f>CONCATENATE(G1459," ",K1459)</f>
        <v>Canada Nunavut</v>
      </c>
      <c r="M1459" t="str">
        <f>IFERROR(VLOOKUP(L1459,'State(need_input)'!I$2:J$3992,2,FALSE),"")</f>
        <v>base.state_ca_nu</v>
      </c>
      <c r="O1459">
        <v>654</v>
      </c>
      <c r="P1459">
        <v>1124072220</v>
      </c>
    </row>
    <row r="1460" spans="1:16">
      <c r="A1460" s="5" t="str">
        <f>CONCATENATE("rdx_city_",J1460,"_",B1460)</f>
        <v>rdx_city_CAN_91</v>
      </c>
      <c r="B1460">
        <f>IF(I1460=I1459,B1459+1,1)</f>
        <v>91</v>
      </c>
      <c r="C1460" t="s">
        <v>634</v>
      </c>
      <c r="D1460" t="s">
        <v>634</v>
      </c>
      <c r="E1460">
        <v>43.25</v>
      </c>
      <c r="F1460">
        <v>-79.83</v>
      </c>
      <c r="G1460" t="s">
        <v>1955</v>
      </c>
      <c r="H1460" t="str">
        <f>IFERROR(VLOOKUP(I1460,'country(26mar)'!C$2:D$251,2,FALSE),"")</f>
        <v>base.ca</v>
      </c>
      <c r="I1460" t="s">
        <v>1956</v>
      </c>
      <c r="J1460" t="s">
        <v>1957</v>
      </c>
      <c r="K1460" t="s">
        <v>1973</v>
      </c>
      <c r="L1460" t="str">
        <f>CONCATENATE(G1460," ",K1460)</f>
        <v>Canada Ontario</v>
      </c>
      <c r="M1460" t="str">
        <f>IFERROR(VLOOKUP(L1460,'State(need_input)'!I$2:J$3992,2,FALSE),"")</f>
        <v>base.state_ca_on</v>
      </c>
      <c r="O1460">
        <v>721053</v>
      </c>
      <c r="P1460">
        <v>1124567288</v>
      </c>
    </row>
    <row r="1461" spans="1:16">
      <c r="A1461" s="5" t="str">
        <f>CONCATENATE("rdx_city_",J1461,"_",B1461)</f>
        <v>rdx_city_CAN_92</v>
      </c>
      <c r="B1461">
        <f>IF(I1461=I1460,B1460+1,1)</f>
        <v>92</v>
      </c>
      <c r="C1461" t="s">
        <v>2058</v>
      </c>
      <c r="D1461" t="s">
        <v>2058</v>
      </c>
      <c r="E1461">
        <v>53.3</v>
      </c>
      <c r="F1461">
        <v>-60.3</v>
      </c>
      <c r="G1461" t="s">
        <v>1955</v>
      </c>
      <c r="H1461" t="str">
        <f>IFERROR(VLOOKUP(I1461,'country(26mar)'!C$2:D$251,2,FALSE),"")</f>
        <v>base.ca</v>
      </c>
      <c r="I1461" t="s">
        <v>1956</v>
      </c>
      <c r="J1461" t="s">
        <v>1957</v>
      </c>
      <c r="K1461" t="s">
        <v>1968</v>
      </c>
      <c r="L1461" t="str">
        <f>CONCATENATE(G1461," ",K1461)</f>
        <v>Canada Newfoundland and Labrador</v>
      </c>
      <c r="M1461" t="str">
        <f>IFERROR(VLOOKUP(L1461,'State(need_input)'!I$2:J$3992,2,FALSE),"")</f>
        <v>base.state_ca_nl</v>
      </c>
      <c r="O1461">
        <v>7572</v>
      </c>
      <c r="P1461">
        <v>1124879731</v>
      </c>
    </row>
    <row r="1462" spans="1:16">
      <c r="A1462" s="5" t="str">
        <f>CONCATENATE("rdx_city_",J1462,"_",B1462)</f>
        <v>rdx_city_CAN_93</v>
      </c>
      <c r="B1462">
        <f>IF(I1462=I1461,B1461+1,1)</f>
        <v>93</v>
      </c>
      <c r="C1462" t="s">
        <v>2059</v>
      </c>
      <c r="D1462" t="s">
        <v>2059</v>
      </c>
      <c r="E1462">
        <v>60.85</v>
      </c>
      <c r="F1462">
        <v>-115.7</v>
      </c>
      <c r="G1462" t="s">
        <v>1955</v>
      </c>
      <c r="H1462" t="str">
        <f>IFERROR(VLOOKUP(I1462,'country(26mar)'!C$2:D$251,2,FALSE),"")</f>
        <v>base.ca</v>
      </c>
      <c r="I1462" t="s">
        <v>1956</v>
      </c>
      <c r="J1462" t="s">
        <v>1957</v>
      </c>
      <c r="K1462" t="s">
        <v>2028</v>
      </c>
      <c r="L1462" t="str">
        <f>CONCATENATE(G1462," ",K1462)</f>
        <v>Canada Northwest Territories</v>
      </c>
      <c r="M1462" t="str">
        <f>IFERROR(VLOOKUP(L1462,'State(need_input)'!I$2:J$3992,2,FALSE),"")</f>
        <v>base.state_ca_nt</v>
      </c>
      <c r="O1462">
        <v>3900</v>
      </c>
      <c r="P1462">
        <v>1124721803</v>
      </c>
    </row>
    <row r="1463" spans="1:16">
      <c r="A1463" s="5" t="str">
        <f>CONCATENATE("rdx_city_",J1463,"_",B1463)</f>
        <v>rdx_city_CAN_94</v>
      </c>
      <c r="B1463">
        <f>IF(I1463=I1462,B1462+1,1)</f>
        <v>94</v>
      </c>
      <c r="C1463" t="s">
        <v>2060</v>
      </c>
      <c r="D1463" t="s">
        <v>2060</v>
      </c>
      <c r="E1463">
        <v>49.7005</v>
      </c>
      <c r="F1463">
        <v>-83.6666</v>
      </c>
      <c r="G1463" t="s">
        <v>1955</v>
      </c>
      <c r="H1463" t="str">
        <f>IFERROR(VLOOKUP(I1463,'country(26mar)'!C$2:D$251,2,FALSE),"")</f>
        <v>base.ca</v>
      </c>
      <c r="I1463" t="s">
        <v>1956</v>
      </c>
      <c r="J1463" t="s">
        <v>1957</v>
      </c>
      <c r="K1463" t="s">
        <v>1973</v>
      </c>
      <c r="L1463" t="str">
        <f>CONCATENATE(G1463," ",K1463)</f>
        <v>Canada Ontario</v>
      </c>
      <c r="M1463" t="str">
        <f>IFERROR(VLOOKUP(L1463,'State(need_input)'!I$2:J$3992,2,FALSE),"")</f>
        <v>base.state_ca_on</v>
      </c>
      <c r="O1463">
        <v>5043</v>
      </c>
      <c r="P1463">
        <v>1124376843</v>
      </c>
    </row>
    <row r="1464" spans="1:16">
      <c r="A1464" s="5" t="str">
        <f>CONCATENATE("rdx_city_",J1464,"_",B1464)</f>
        <v>rdx_city_CAN_95</v>
      </c>
      <c r="B1464">
        <f>IF(I1464=I1463,B1463+1,1)</f>
        <v>95</v>
      </c>
      <c r="C1464" t="s">
        <v>2061</v>
      </c>
      <c r="D1464" t="s">
        <v>2061</v>
      </c>
      <c r="E1464">
        <v>53.4</v>
      </c>
      <c r="F1464">
        <v>-117.5834</v>
      </c>
      <c r="G1464" t="s">
        <v>1955</v>
      </c>
      <c r="H1464" t="str">
        <f>IFERROR(VLOOKUP(I1464,'country(26mar)'!C$2:D$251,2,FALSE),"")</f>
        <v>base.ca</v>
      </c>
      <c r="I1464" t="s">
        <v>1956</v>
      </c>
      <c r="J1464" t="s">
        <v>1957</v>
      </c>
      <c r="K1464" t="s">
        <v>1971</v>
      </c>
      <c r="L1464" t="str">
        <f>CONCATENATE(G1464," ",K1464)</f>
        <v>Canada Alberta</v>
      </c>
      <c r="M1464" t="str">
        <f>IFERROR(VLOOKUP(L1464,'State(need_input)'!I$2:J$3992,2,FALSE),"")</f>
        <v>base.state_ca_ab</v>
      </c>
      <c r="O1464">
        <v>10265</v>
      </c>
      <c r="P1464">
        <v>1124131074</v>
      </c>
    </row>
    <row r="1465" spans="1:16">
      <c r="A1465" s="5" t="str">
        <f>CONCATENATE("rdx_city_",J1465,"_",B1465)</f>
        <v>rdx_city_CAN_96</v>
      </c>
      <c r="B1465">
        <f>IF(I1465=I1464,B1464+1,1)</f>
        <v>96</v>
      </c>
      <c r="C1465" t="s">
        <v>2062</v>
      </c>
      <c r="D1465" t="s">
        <v>2062</v>
      </c>
      <c r="E1465">
        <v>70.7334</v>
      </c>
      <c r="F1465">
        <v>-117.75</v>
      </c>
      <c r="G1465" t="s">
        <v>1955</v>
      </c>
      <c r="H1465" t="str">
        <f>IFERROR(VLOOKUP(I1465,'country(26mar)'!C$2:D$251,2,FALSE),"")</f>
        <v>base.ca</v>
      </c>
      <c r="I1465" t="s">
        <v>1956</v>
      </c>
      <c r="J1465" t="s">
        <v>1957</v>
      </c>
      <c r="K1465" t="s">
        <v>2028</v>
      </c>
      <c r="L1465" t="str">
        <f>CONCATENATE(G1465," ",K1465)</f>
        <v>Canada Northwest Territories</v>
      </c>
      <c r="M1465" t="str">
        <f>IFERROR(VLOOKUP(L1465,'State(need_input)'!I$2:J$3992,2,FALSE),"")</f>
        <v>base.state_ca_nt</v>
      </c>
      <c r="O1465">
        <v>500</v>
      </c>
      <c r="P1465">
        <v>1124762461</v>
      </c>
    </row>
    <row r="1466" spans="1:16">
      <c r="A1466" s="5" t="str">
        <f>CONCATENATE("rdx_city_",J1466,"_",B1466)</f>
        <v>rdx_city_CAN_97</v>
      </c>
      <c r="B1466">
        <f>IF(I1466=I1465,B1465+1,1)</f>
        <v>97</v>
      </c>
      <c r="C1466" t="s">
        <v>2063</v>
      </c>
      <c r="D1466" t="s">
        <v>2063</v>
      </c>
      <c r="E1466">
        <v>55.45</v>
      </c>
      <c r="F1466">
        <v>-60.2167</v>
      </c>
      <c r="G1466" t="s">
        <v>1955</v>
      </c>
      <c r="H1466" t="str">
        <f>IFERROR(VLOOKUP(I1466,'country(26mar)'!C$2:D$251,2,FALSE),"")</f>
        <v>base.ca</v>
      </c>
      <c r="I1466" t="s">
        <v>1956</v>
      </c>
      <c r="J1466" t="s">
        <v>1957</v>
      </c>
      <c r="K1466" t="s">
        <v>1968</v>
      </c>
      <c r="L1466" t="str">
        <f>CONCATENATE(G1466," ",K1466)</f>
        <v>Canada Newfoundland and Labrador</v>
      </c>
      <c r="M1466" t="str">
        <f>IFERROR(VLOOKUP(L1466,'State(need_input)'!I$2:J$3992,2,FALSE),"")</f>
        <v>base.state_ca_nl</v>
      </c>
      <c r="O1466">
        <v>442</v>
      </c>
      <c r="P1466">
        <v>1124338710</v>
      </c>
    </row>
    <row r="1467" spans="1:16">
      <c r="A1467" s="5" t="str">
        <f>CONCATENATE("rdx_city_",J1467,"_",B1467)</f>
        <v>rdx_city_CAN_98</v>
      </c>
      <c r="B1467">
        <f>IF(I1467=I1466,B1466+1,1)</f>
        <v>98</v>
      </c>
      <c r="C1467" t="s">
        <v>2064</v>
      </c>
      <c r="D1467" t="s">
        <v>2064</v>
      </c>
      <c r="E1467">
        <v>52.8504</v>
      </c>
      <c r="F1467">
        <v>-102.3833</v>
      </c>
      <c r="G1467" t="s">
        <v>1955</v>
      </c>
      <c r="H1467" t="str">
        <f>IFERROR(VLOOKUP(I1467,'country(26mar)'!C$2:D$251,2,FALSE),"")</f>
        <v>base.ca</v>
      </c>
      <c r="I1467" t="s">
        <v>1956</v>
      </c>
      <c r="J1467" t="s">
        <v>1957</v>
      </c>
      <c r="K1467" t="s">
        <v>1987</v>
      </c>
      <c r="L1467" t="str">
        <f>CONCATENATE(G1467," ",K1467)</f>
        <v>Canada Saskatchewan</v>
      </c>
      <c r="M1467" t="str">
        <f>IFERROR(VLOOKUP(L1467,'State(need_input)'!I$2:J$3992,2,FALSE),"")</f>
        <v>base.state_ca_sk</v>
      </c>
      <c r="O1467">
        <v>2157</v>
      </c>
      <c r="P1467">
        <v>1124151446</v>
      </c>
    </row>
    <row r="1468" spans="1:16">
      <c r="A1468" s="5" t="str">
        <f>CONCATENATE("rdx_city_",J1468,"_",B1468)</f>
        <v>rdx_city_CAN_99</v>
      </c>
      <c r="B1468">
        <f>IF(I1468=I1467,B1467+1,1)</f>
        <v>99</v>
      </c>
      <c r="C1468" t="s">
        <v>2065</v>
      </c>
      <c r="D1468" t="s">
        <v>2065</v>
      </c>
      <c r="E1468">
        <v>69.2565</v>
      </c>
      <c r="F1468">
        <v>-81.7936</v>
      </c>
      <c r="G1468" t="s">
        <v>1955</v>
      </c>
      <c r="H1468" t="str">
        <f>IFERROR(VLOOKUP(I1468,'country(26mar)'!C$2:D$251,2,FALSE),"")</f>
        <v>base.ca</v>
      </c>
      <c r="I1468" t="s">
        <v>1956</v>
      </c>
      <c r="J1468" t="s">
        <v>1957</v>
      </c>
      <c r="K1468" t="s">
        <v>1960</v>
      </c>
      <c r="L1468" t="str">
        <f>CONCATENATE(G1468," ",K1468)</f>
        <v>Canada Nunavut</v>
      </c>
      <c r="M1468" t="str">
        <f>IFERROR(VLOOKUP(L1468,'State(need_input)'!I$2:J$3992,2,FALSE),"")</f>
        <v>base.state_ca_nu</v>
      </c>
      <c r="O1468">
        <v>1612</v>
      </c>
      <c r="P1468">
        <v>1124253277</v>
      </c>
    </row>
    <row r="1469" spans="1:16">
      <c r="A1469" s="5" t="str">
        <f>CONCATENATE("rdx_city_",J1469,"_",B1469)</f>
        <v>rdx_city_CAN_100</v>
      </c>
      <c r="B1469">
        <f>IF(I1469=I1468,B1468+1,1)</f>
        <v>100</v>
      </c>
      <c r="C1469" t="s">
        <v>2066</v>
      </c>
      <c r="D1469" t="s">
        <v>2066</v>
      </c>
      <c r="E1469">
        <v>58.47</v>
      </c>
      <c r="F1469">
        <v>-78.136</v>
      </c>
      <c r="G1469" t="s">
        <v>1955</v>
      </c>
      <c r="H1469" t="str">
        <f>IFERROR(VLOOKUP(I1469,'country(26mar)'!C$2:D$251,2,FALSE),"")</f>
        <v>base.ca</v>
      </c>
      <c r="I1469" t="s">
        <v>1956</v>
      </c>
      <c r="J1469" t="s">
        <v>1957</v>
      </c>
      <c r="K1469" t="s">
        <v>1964</v>
      </c>
      <c r="L1469" t="str">
        <f>CONCATENATE(G1469," ",K1469)</f>
        <v>Canada Québec</v>
      </c>
      <c r="M1469" t="str">
        <f>IFERROR(VLOOKUP(L1469,'State(need_input)'!I$2:J$3992,2,FALSE),"")</f>
        <v/>
      </c>
      <c r="O1469">
        <v>1597</v>
      </c>
      <c r="P1469">
        <v>1124369757</v>
      </c>
    </row>
    <row r="1470" spans="1:16">
      <c r="A1470" s="5" t="str">
        <f>CONCATENATE("rdx_city_",J1470,"_",B1470)</f>
        <v>rdx_city_CAN_101</v>
      </c>
      <c r="B1470">
        <f>IF(I1470=I1469,B1469+1,1)</f>
        <v>101</v>
      </c>
      <c r="C1470" t="s">
        <v>2067</v>
      </c>
      <c r="D1470" t="s">
        <v>2067</v>
      </c>
      <c r="E1470">
        <v>68.35</v>
      </c>
      <c r="F1470">
        <v>-133.7</v>
      </c>
      <c r="G1470" t="s">
        <v>1955</v>
      </c>
      <c r="H1470" t="str">
        <f>IFERROR(VLOOKUP(I1470,'country(26mar)'!C$2:D$251,2,FALSE),"")</f>
        <v>base.ca</v>
      </c>
      <c r="I1470" t="s">
        <v>1956</v>
      </c>
      <c r="J1470" t="s">
        <v>1957</v>
      </c>
      <c r="K1470" t="s">
        <v>2028</v>
      </c>
      <c r="L1470" t="str">
        <f>CONCATENATE(G1470," ",K1470)</f>
        <v>Canada Northwest Territories</v>
      </c>
      <c r="M1470" t="str">
        <f>IFERROR(VLOOKUP(L1470,'State(need_input)'!I$2:J$3992,2,FALSE),"")</f>
        <v>base.state_ca_nt</v>
      </c>
      <c r="O1470">
        <v>3022</v>
      </c>
      <c r="P1470">
        <v>1124116419</v>
      </c>
    </row>
    <row r="1471" spans="1:16">
      <c r="A1471" s="5" t="str">
        <f>CONCATENATE("rdx_city_",J1471,"_",B1471)</f>
        <v>rdx_city_CAN_102</v>
      </c>
      <c r="B1471">
        <f>IF(I1471=I1470,B1470+1,1)</f>
        <v>102</v>
      </c>
      <c r="C1471" t="s">
        <v>2068</v>
      </c>
      <c r="D1471" t="s">
        <v>2068</v>
      </c>
      <c r="E1471">
        <v>63.7505</v>
      </c>
      <c r="F1471">
        <v>-68.5002</v>
      </c>
      <c r="G1471" t="s">
        <v>1955</v>
      </c>
      <c r="H1471" t="str">
        <f>IFERROR(VLOOKUP(I1471,'country(26mar)'!C$2:D$251,2,FALSE),"")</f>
        <v>base.ca</v>
      </c>
      <c r="I1471" t="s">
        <v>1956</v>
      </c>
      <c r="J1471" t="s">
        <v>1957</v>
      </c>
      <c r="K1471" t="s">
        <v>1960</v>
      </c>
      <c r="L1471" t="str">
        <f>CONCATENATE(G1471," ",K1471)</f>
        <v>Canada Nunavut</v>
      </c>
      <c r="M1471" t="str">
        <f>IFERROR(VLOOKUP(L1471,'State(need_input)'!I$2:J$3992,2,FALSE),"")</f>
        <v>base.state_ca_nu</v>
      </c>
      <c r="N1471" t="s">
        <v>23</v>
      </c>
      <c r="O1471">
        <v>6124</v>
      </c>
      <c r="P1471">
        <v>1124379539</v>
      </c>
    </row>
    <row r="1472" spans="1:16">
      <c r="A1472" s="5" t="str">
        <f>CONCATENATE("rdx_city_",J1472,"_",B1472)</f>
        <v>rdx_city_CAN_103</v>
      </c>
      <c r="B1472">
        <f>IF(I1472=I1471,B1471+1,1)</f>
        <v>103</v>
      </c>
      <c r="C1472" t="s">
        <v>2069</v>
      </c>
      <c r="D1472" t="s">
        <v>2069</v>
      </c>
      <c r="E1472">
        <v>53.9666</v>
      </c>
      <c r="F1472">
        <v>-94.7666</v>
      </c>
      <c r="G1472" t="s">
        <v>1955</v>
      </c>
      <c r="H1472" t="str">
        <f>IFERROR(VLOOKUP(I1472,'country(26mar)'!C$2:D$251,2,FALSE),"")</f>
        <v>base.ca</v>
      </c>
      <c r="I1472" t="s">
        <v>1956</v>
      </c>
      <c r="J1472" t="s">
        <v>1957</v>
      </c>
      <c r="K1472" t="s">
        <v>1984</v>
      </c>
      <c r="L1472" t="str">
        <f>CONCATENATE(G1472," ",K1472)</f>
        <v>Canada Manitoba</v>
      </c>
      <c r="M1472" t="str">
        <f>IFERROR(VLOOKUP(L1472,'State(need_input)'!I$2:J$3992,2,FALSE),"")</f>
        <v>base.state_ca_mb</v>
      </c>
      <c r="O1472">
        <v>10</v>
      </c>
      <c r="P1472">
        <v>1124887306</v>
      </c>
    </row>
    <row r="1473" spans="1:16">
      <c r="A1473" s="5" t="str">
        <f>CONCATENATE("rdx_city_",J1473,"_",B1473)</f>
        <v>rdx_city_CAN_104</v>
      </c>
      <c r="B1473">
        <f>IF(I1473=I1472,B1472+1,1)</f>
        <v>104</v>
      </c>
      <c r="C1473" t="s">
        <v>2070</v>
      </c>
      <c r="D1473" t="s">
        <v>2070</v>
      </c>
      <c r="E1473">
        <v>62.4166</v>
      </c>
      <c r="F1473">
        <v>-77.9</v>
      </c>
      <c r="G1473" t="s">
        <v>1955</v>
      </c>
      <c r="H1473" t="str">
        <f>IFERROR(VLOOKUP(I1473,'country(26mar)'!C$2:D$251,2,FALSE),"")</f>
        <v>base.ca</v>
      </c>
      <c r="I1473" t="s">
        <v>1956</v>
      </c>
      <c r="J1473" t="s">
        <v>1957</v>
      </c>
      <c r="K1473" t="s">
        <v>1964</v>
      </c>
      <c r="L1473" t="str">
        <f>CONCATENATE(G1473," ",K1473)</f>
        <v>Canada Québec</v>
      </c>
      <c r="M1473" t="str">
        <f>IFERROR(VLOOKUP(L1473,'State(need_input)'!I$2:J$3992,2,FALSE),"")</f>
        <v/>
      </c>
      <c r="O1473">
        <v>156</v>
      </c>
      <c r="P1473">
        <v>1124828045</v>
      </c>
    </row>
    <row r="1474" spans="1:16">
      <c r="A1474" s="5" t="str">
        <f>CONCATENATE("rdx_city_",J1474,"_",B1474)</f>
        <v>rdx_city_CAN_105</v>
      </c>
      <c r="B1474">
        <f>IF(I1474=I1473,B1473+1,1)</f>
        <v>105</v>
      </c>
      <c r="C1474" t="s">
        <v>2071</v>
      </c>
      <c r="D1474" t="s">
        <v>2071</v>
      </c>
      <c r="E1474">
        <v>52.8833</v>
      </c>
      <c r="F1474">
        <v>-118.0834</v>
      </c>
      <c r="G1474" t="s">
        <v>1955</v>
      </c>
      <c r="H1474" t="str">
        <f>IFERROR(VLOOKUP(I1474,'country(26mar)'!C$2:D$251,2,FALSE),"")</f>
        <v>base.ca</v>
      </c>
      <c r="I1474" t="s">
        <v>1956</v>
      </c>
      <c r="J1474" t="s">
        <v>1957</v>
      </c>
      <c r="K1474" t="s">
        <v>1971</v>
      </c>
      <c r="L1474" t="str">
        <f>CONCATENATE(G1474," ",K1474)</f>
        <v>Canada Alberta</v>
      </c>
      <c r="M1474" t="str">
        <f>IFERROR(VLOOKUP(L1474,'State(need_input)'!I$2:J$3992,2,FALSE),"")</f>
        <v>base.state_ca_ab</v>
      </c>
      <c r="O1474">
        <v>3907</v>
      </c>
      <c r="P1474">
        <v>1124533812</v>
      </c>
    </row>
    <row r="1475" spans="1:16">
      <c r="A1475" s="5" t="str">
        <f>CONCATENATE("rdx_city_",J1475,"_",B1475)</f>
        <v>rdx_city_CAN_106</v>
      </c>
      <c r="B1475">
        <f>IF(I1475=I1474,B1474+1,1)</f>
        <v>106</v>
      </c>
      <c r="C1475" t="s">
        <v>2072</v>
      </c>
      <c r="D1475" t="s">
        <v>2072</v>
      </c>
      <c r="E1475">
        <v>46.0333</v>
      </c>
      <c r="F1475">
        <v>-73.4333</v>
      </c>
      <c r="G1475" t="s">
        <v>1955</v>
      </c>
      <c r="H1475" t="str">
        <f>IFERROR(VLOOKUP(I1475,'country(26mar)'!C$2:D$251,2,FALSE),"")</f>
        <v>base.ca</v>
      </c>
      <c r="I1475" t="s">
        <v>1956</v>
      </c>
      <c r="J1475" t="s">
        <v>1957</v>
      </c>
      <c r="K1475" t="s">
        <v>1964</v>
      </c>
      <c r="L1475" t="str">
        <f>CONCATENATE(G1475," ",K1475)</f>
        <v>Canada Québec</v>
      </c>
      <c r="M1475" t="str">
        <f>IFERROR(VLOOKUP(L1475,'State(need_input)'!I$2:J$3992,2,FALSE),"")</f>
        <v/>
      </c>
      <c r="O1475">
        <v>45361</v>
      </c>
      <c r="P1475">
        <v>1124841554</v>
      </c>
    </row>
    <row r="1476" spans="1:16">
      <c r="A1476" s="5" t="str">
        <f>CONCATENATE("rdx_city_",J1476,"_",B1476)</f>
        <v>rdx_city_CAN_107</v>
      </c>
      <c r="B1476">
        <f>IF(I1476=I1475,B1475+1,1)</f>
        <v>107</v>
      </c>
      <c r="C1476" t="s">
        <v>2073</v>
      </c>
      <c r="D1476" t="s">
        <v>2073</v>
      </c>
      <c r="E1476">
        <v>50.6667</v>
      </c>
      <c r="F1476">
        <v>-120.3333</v>
      </c>
      <c r="G1476" t="s">
        <v>1955</v>
      </c>
      <c r="H1476" t="str">
        <f>IFERROR(VLOOKUP(I1476,'country(26mar)'!C$2:D$251,2,FALSE),"")</f>
        <v>base.ca</v>
      </c>
      <c r="I1476" t="s">
        <v>1956</v>
      </c>
      <c r="J1476" t="s">
        <v>1957</v>
      </c>
      <c r="K1476" t="s">
        <v>1958</v>
      </c>
      <c r="L1476" t="str">
        <f>CONCATENATE(G1476," ",K1476)</f>
        <v>Canada British Columbia</v>
      </c>
      <c r="M1476" t="str">
        <f>IFERROR(VLOOKUP(L1476,'State(need_input)'!I$2:J$3992,2,FALSE),"")</f>
        <v>base.state_ca_bc</v>
      </c>
      <c r="O1476">
        <v>68714</v>
      </c>
      <c r="P1476">
        <v>1124735582</v>
      </c>
    </row>
    <row r="1477" spans="1:16">
      <c r="A1477" s="5" t="str">
        <f>CONCATENATE("rdx_city_",J1477,"_",B1477)</f>
        <v>rdx_city_CAN_108</v>
      </c>
      <c r="B1477">
        <f>IF(I1477=I1476,B1476+1,1)</f>
        <v>108</v>
      </c>
      <c r="C1477" t="s">
        <v>2074</v>
      </c>
      <c r="D1477" t="s">
        <v>2074</v>
      </c>
      <c r="E1477">
        <v>60.0248</v>
      </c>
      <c r="F1477">
        <v>-69.9991</v>
      </c>
      <c r="G1477" t="s">
        <v>1955</v>
      </c>
      <c r="H1477" t="str">
        <f>IFERROR(VLOOKUP(I1477,'country(26mar)'!C$2:D$251,2,FALSE),"")</f>
        <v>base.ca</v>
      </c>
      <c r="I1477" t="s">
        <v>1956</v>
      </c>
      <c r="J1477" t="s">
        <v>1957</v>
      </c>
      <c r="K1477" t="s">
        <v>1964</v>
      </c>
      <c r="L1477" t="str">
        <f>CONCATENATE(G1477," ",K1477)</f>
        <v>Canada Québec</v>
      </c>
      <c r="M1477" t="str">
        <f>IFERROR(VLOOKUP(L1477,'State(need_input)'!I$2:J$3992,2,FALSE),"")</f>
        <v/>
      </c>
      <c r="O1477">
        <v>549</v>
      </c>
      <c r="P1477">
        <v>1124276361</v>
      </c>
    </row>
    <row r="1478" spans="1:16">
      <c r="A1478" s="5" t="str">
        <f>CONCATENATE("rdx_city_",J1478,"_",B1478)</f>
        <v>rdx_city_CAN_109</v>
      </c>
      <c r="B1478">
        <f>IF(I1478=I1477,B1477+1,1)</f>
        <v>109</v>
      </c>
      <c r="C1478" t="s">
        <v>2075</v>
      </c>
      <c r="D1478" t="s">
        <v>2075</v>
      </c>
      <c r="E1478">
        <v>49.4167</v>
      </c>
      <c r="F1478">
        <v>-82.4333</v>
      </c>
      <c r="G1478" t="s">
        <v>1955</v>
      </c>
      <c r="H1478" t="str">
        <f>IFERROR(VLOOKUP(I1478,'country(26mar)'!C$2:D$251,2,FALSE),"")</f>
        <v>base.ca</v>
      </c>
      <c r="I1478" t="s">
        <v>1956</v>
      </c>
      <c r="J1478" t="s">
        <v>1957</v>
      </c>
      <c r="K1478" t="s">
        <v>1973</v>
      </c>
      <c r="L1478" t="str">
        <f>CONCATENATE(G1478," ",K1478)</f>
        <v>Canada Ontario</v>
      </c>
      <c r="M1478" t="str">
        <f>IFERROR(VLOOKUP(L1478,'State(need_input)'!I$2:J$3992,2,FALSE),"")</f>
        <v>base.state_ca_on</v>
      </c>
      <c r="O1478">
        <v>9240</v>
      </c>
      <c r="P1478">
        <v>1124764245</v>
      </c>
    </row>
    <row r="1479" spans="1:16">
      <c r="A1479" s="5" t="str">
        <f>CONCATENATE("rdx_city_",J1479,"_",B1479)</f>
        <v>rdx_city_CAN_110</v>
      </c>
      <c r="B1479">
        <f>IF(I1479=I1478,B1478+1,1)</f>
        <v>110</v>
      </c>
      <c r="C1479" t="s">
        <v>2076</v>
      </c>
      <c r="D1479" t="s">
        <v>2076</v>
      </c>
      <c r="E1479">
        <v>49.9</v>
      </c>
      <c r="F1479">
        <v>-119.4833</v>
      </c>
      <c r="G1479" t="s">
        <v>1955</v>
      </c>
      <c r="H1479" t="str">
        <f>IFERROR(VLOOKUP(I1479,'country(26mar)'!C$2:D$251,2,FALSE),"")</f>
        <v>base.ca</v>
      </c>
      <c r="I1479" t="s">
        <v>1956</v>
      </c>
      <c r="J1479" t="s">
        <v>1957</v>
      </c>
      <c r="K1479" t="s">
        <v>1958</v>
      </c>
      <c r="L1479" t="str">
        <f>CONCATENATE(G1479," ",K1479)</f>
        <v>Canada British Columbia</v>
      </c>
      <c r="M1479" t="str">
        <f>IFERROR(VLOOKUP(L1479,'State(need_input)'!I$2:J$3992,2,FALSE),"")</f>
        <v>base.state_ca_bc</v>
      </c>
      <c r="O1479">
        <v>125109</v>
      </c>
      <c r="P1479">
        <v>1124080626</v>
      </c>
    </row>
    <row r="1480" spans="1:16">
      <c r="A1480" s="5" t="str">
        <f>CONCATENATE("rdx_city_",J1480,"_",B1480)</f>
        <v>rdx_city_CAN_111</v>
      </c>
      <c r="B1480">
        <f>IF(I1480=I1479,B1479+1,1)</f>
        <v>111</v>
      </c>
      <c r="C1480" t="s">
        <v>2077</v>
      </c>
      <c r="D1480" t="s">
        <v>2077</v>
      </c>
      <c r="E1480">
        <v>49.7667</v>
      </c>
      <c r="F1480">
        <v>-94.4666</v>
      </c>
      <c r="G1480" t="s">
        <v>1955</v>
      </c>
      <c r="H1480" t="str">
        <f>IFERROR(VLOOKUP(I1480,'country(26mar)'!C$2:D$251,2,FALSE),"")</f>
        <v>base.ca</v>
      </c>
      <c r="I1480" t="s">
        <v>1956</v>
      </c>
      <c r="J1480" t="s">
        <v>1957</v>
      </c>
      <c r="K1480" t="s">
        <v>1973</v>
      </c>
      <c r="L1480" t="str">
        <f>CONCATENATE(G1480," ",K1480)</f>
        <v>Canada Ontario</v>
      </c>
      <c r="M1480" t="str">
        <f>IFERROR(VLOOKUP(L1480,'State(need_input)'!I$2:J$3992,2,FALSE),"")</f>
        <v>base.state_ca_on</v>
      </c>
      <c r="O1480">
        <v>10852</v>
      </c>
      <c r="P1480">
        <v>1124844807</v>
      </c>
    </row>
    <row r="1481" spans="1:16">
      <c r="A1481" s="5" t="str">
        <f>CONCATENATE("rdx_city_",J1481,"_",B1481)</f>
        <v>rdx_city_CAN_112</v>
      </c>
      <c r="B1481">
        <f>IF(I1481=I1480,B1480+1,1)</f>
        <v>112</v>
      </c>
      <c r="C1481" t="s">
        <v>2078</v>
      </c>
      <c r="D1481" t="s">
        <v>2078</v>
      </c>
      <c r="E1481">
        <v>62.85</v>
      </c>
      <c r="F1481">
        <v>-69.8833</v>
      </c>
      <c r="G1481" t="s">
        <v>1955</v>
      </c>
      <c r="H1481" t="str">
        <f>IFERROR(VLOOKUP(I1481,'country(26mar)'!C$2:D$251,2,FALSE),"")</f>
        <v>base.ca</v>
      </c>
      <c r="I1481" t="s">
        <v>1956</v>
      </c>
      <c r="J1481" t="s">
        <v>1957</v>
      </c>
      <c r="K1481" t="s">
        <v>1960</v>
      </c>
      <c r="L1481" t="str">
        <f>CONCATENATE(G1481," ",K1481)</f>
        <v>Canada Nunavut</v>
      </c>
      <c r="M1481" t="str">
        <f>IFERROR(VLOOKUP(L1481,'State(need_input)'!I$2:J$3992,2,FALSE),"")</f>
        <v>base.state_ca_nu</v>
      </c>
      <c r="O1481">
        <v>385</v>
      </c>
      <c r="P1481">
        <v>1124651529</v>
      </c>
    </row>
    <row r="1482" spans="1:16">
      <c r="A1482" s="5" t="str">
        <f>CONCATENATE("rdx_city_",J1482,"_",B1482)</f>
        <v>rdx_city_CAN_113</v>
      </c>
      <c r="B1482">
        <f>IF(I1482=I1481,B1481+1,1)</f>
        <v>113</v>
      </c>
      <c r="C1482" t="s">
        <v>2079</v>
      </c>
      <c r="D1482" t="s">
        <v>2079</v>
      </c>
      <c r="E1482">
        <v>51.467</v>
      </c>
      <c r="F1482">
        <v>-109.1333</v>
      </c>
      <c r="G1482" t="s">
        <v>1955</v>
      </c>
      <c r="H1482" t="str">
        <f>IFERROR(VLOOKUP(I1482,'country(26mar)'!C$2:D$251,2,FALSE),"")</f>
        <v>base.ca</v>
      </c>
      <c r="I1482" t="s">
        <v>1956</v>
      </c>
      <c r="J1482" t="s">
        <v>1957</v>
      </c>
      <c r="K1482" t="s">
        <v>1987</v>
      </c>
      <c r="L1482" t="str">
        <f>CONCATENATE(G1482," ",K1482)</f>
        <v>Canada Saskatchewan</v>
      </c>
      <c r="M1482" t="str">
        <f>IFERROR(VLOOKUP(L1482,'State(need_input)'!I$2:J$3992,2,FALSE),"")</f>
        <v>base.state_ca_sk</v>
      </c>
      <c r="O1482">
        <v>4383</v>
      </c>
      <c r="P1482">
        <v>1124343190</v>
      </c>
    </row>
    <row r="1483" spans="1:16">
      <c r="A1483" s="5" t="str">
        <f>CONCATENATE("rdx_city_",J1483,"_",B1483)</f>
        <v>rdx_city_CAN_114</v>
      </c>
      <c r="B1483">
        <f>IF(I1483=I1482,B1482+1,1)</f>
        <v>114</v>
      </c>
      <c r="C1483" t="s">
        <v>655</v>
      </c>
      <c r="D1483" t="s">
        <v>655</v>
      </c>
      <c r="E1483">
        <v>44.2337</v>
      </c>
      <c r="F1483">
        <v>-76.4833</v>
      </c>
      <c r="G1483" t="s">
        <v>1955</v>
      </c>
      <c r="H1483" t="str">
        <f>IFERROR(VLOOKUP(I1483,'country(26mar)'!C$2:D$251,2,FALSE),"")</f>
        <v>base.ca</v>
      </c>
      <c r="I1483" t="s">
        <v>1956</v>
      </c>
      <c r="J1483" t="s">
        <v>1957</v>
      </c>
      <c r="K1483" t="s">
        <v>1973</v>
      </c>
      <c r="L1483" t="str">
        <f>CONCATENATE(G1483," ",K1483)</f>
        <v>Canada Ontario</v>
      </c>
      <c r="M1483" t="str">
        <f>IFERROR(VLOOKUP(L1483,'State(need_input)'!I$2:J$3992,2,FALSE),"")</f>
        <v>base.state_ca_on</v>
      </c>
      <c r="O1483">
        <v>114195</v>
      </c>
      <c r="P1483">
        <v>1124437097</v>
      </c>
    </row>
    <row r="1484" spans="1:16">
      <c r="A1484" s="5" t="str">
        <f>CONCATENATE("rdx_city_",J1484,"_",B1484)</f>
        <v>rdx_city_CAN_115</v>
      </c>
      <c r="B1484">
        <f>IF(I1484=I1483,B1483+1,1)</f>
        <v>115</v>
      </c>
      <c r="C1484" t="s">
        <v>2080</v>
      </c>
      <c r="D1484" t="s">
        <v>2080</v>
      </c>
      <c r="E1484">
        <v>43.45</v>
      </c>
      <c r="F1484">
        <v>-80.5</v>
      </c>
      <c r="G1484" t="s">
        <v>1955</v>
      </c>
      <c r="H1484" t="str">
        <f>IFERROR(VLOOKUP(I1484,'country(26mar)'!C$2:D$251,2,FALSE),"")</f>
        <v>base.ca</v>
      </c>
      <c r="I1484" t="s">
        <v>1956</v>
      </c>
      <c r="J1484" t="s">
        <v>1957</v>
      </c>
      <c r="K1484" t="s">
        <v>1973</v>
      </c>
      <c r="L1484" t="str">
        <f>CONCATENATE(G1484," ",K1484)</f>
        <v>Canada Ontario</v>
      </c>
      <c r="M1484" t="str">
        <f>IFERROR(VLOOKUP(L1484,'State(need_input)'!I$2:J$3992,2,FALSE),"")</f>
        <v>base.state_ca_on</v>
      </c>
      <c r="O1484">
        <v>417001</v>
      </c>
      <c r="P1484">
        <v>1124158530</v>
      </c>
    </row>
    <row r="1485" spans="1:16">
      <c r="A1485" s="5" t="str">
        <f>CONCATENATE("rdx_city_",J1485,"_",B1485)</f>
        <v>rdx_city_CAN_116</v>
      </c>
      <c r="B1485">
        <f>IF(I1485=I1484,B1484+1,1)</f>
        <v>116</v>
      </c>
      <c r="C1485" t="s">
        <v>2081</v>
      </c>
      <c r="D1485" t="s">
        <v>2081</v>
      </c>
      <c r="E1485">
        <v>67.7987</v>
      </c>
      <c r="F1485">
        <v>-115.1254</v>
      </c>
      <c r="G1485" t="s">
        <v>1955</v>
      </c>
      <c r="H1485" t="str">
        <f>IFERROR(VLOOKUP(I1485,'country(26mar)'!C$2:D$251,2,FALSE),"")</f>
        <v>base.ca</v>
      </c>
      <c r="I1485" t="s">
        <v>1956</v>
      </c>
      <c r="J1485" t="s">
        <v>1957</v>
      </c>
      <c r="K1485" t="s">
        <v>1960</v>
      </c>
      <c r="L1485" t="str">
        <f>CONCATENATE(G1485," ",K1485)</f>
        <v>Canada Nunavut</v>
      </c>
      <c r="M1485" t="str">
        <f>IFERROR(VLOOKUP(L1485,'State(need_input)'!I$2:J$3992,2,FALSE),"")</f>
        <v>base.state_ca_nu</v>
      </c>
      <c r="O1485">
        <v>1302</v>
      </c>
      <c r="P1485">
        <v>1124349489</v>
      </c>
    </row>
    <row r="1486" spans="1:16">
      <c r="A1486" s="5" t="str">
        <f>CONCATENATE("rdx_city_",J1486,"_",B1486)</f>
        <v>rdx_city_CAN_117</v>
      </c>
      <c r="B1486">
        <f>IF(I1486=I1485,B1485+1,1)</f>
        <v>117</v>
      </c>
      <c r="C1486" t="s">
        <v>2082</v>
      </c>
      <c r="D1486" t="s">
        <v>2082</v>
      </c>
      <c r="E1486">
        <v>58.1</v>
      </c>
      <c r="F1486">
        <v>-68.4</v>
      </c>
      <c r="G1486" t="s">
        <v>1955</v>
      </c>
      <c r="H1486" t="str">
        <f>IFERROR(VLOOKUP(I1486,'country(26mar)'!C$2:D$251,2,FALSE),"")</f>
        <v>base.ca</v>
      </c>
      <c r="I1486" t="s">
        <v>1956</v>
      </c>
      <c r="J1486" t="s">
        <v>1957</v>
      </c>
      <c r="K1486" t="s">
        <v>1964</v>
      </c>
      <c r="L1486" t="str">
        <f>CONCATENATE(G1486," ",K1486)</f>
        <v>Canada Québec</v>
      </c>
      <c r="M1486" t="str">
        <f>IFERROR(VLOOKUP(L1486,'State(need_input)'!I$2:J$3992,2,FALSE),"")</f>
        <v/>
      </c>
      <c r="O1486">
        <v>1273</v>
      </c>
      <c r="P1486">
        <v>1124705411</v>
      </c>
    </row>
    <row r="1487" spans="1:16">
      <c r="A1487" s="5" t="str">
        <f>CONCATENATE("rdx_city_",J1487,"_",B1487)</f>
        <v>rdx_city_CAN_118</v>
      </c>
      <c r="B1487">
        <f>IF(I1487=I1486,B1486+1,1)</f>
        <v>118</v>
      </c>
      <c r="C1487" t="s">
        <v>2083</v>
      </c>
      <c r="D1487" t="s">
        <v>2083</v>
      </c>
      <c r="E1487">
        <v>55.1</v>
      </c>
      <c r="F1487">
        <v>-105.3</v>
      </c>
      <c r="G1487" t="s">
        <v>1955</v>
      </c>
      <c r="H1487" t="str">
        <f>IFERROR(VLOOKUP(I1487,'country(26mar)'!C$2:D$251,2,FALSE),"")</f>
        <v>base.ca</v>
      </c>
      <c r="I1487" t="s">
        <v>1956</v>
      </c>
      <c r="J1487" t="s">
        <v>1957</v>
      </c>
      <c r="K1487" t="s">
        <v>1987</v>
      </c>
      <c r="L1487" t="str">
        <f>CONCATENATE(G1487," ",K1487)</f>
        <v>Canada Saskatchewan</v>
      </c>
      <c r="M1487" t="str">
        <f>IFERROR(VLOOKUP(L1487,'State(need_input)'!I$2:J$3992,2,FALSE),"")</f>
        <v>base.state_ca_sk</v>
      </c>
      <c r="O1487">
        <v>3783</v>
      </c>
      <c r="P1487">
        <v>1124763455</v>
      </c>
    </row>
    <row r="1488" spans="1:16">
      <c r="A1488" s="5" t="str">
        <f>CONCATENATE("rdx_city_",J1488,"_",B1488)</f>
        <v>rdx_city_CAN_119</v>
      </c>
      <c r="B1488">
        <f>IF(I1488=I1487,B1487+1,1)</f>
        <v>119</v>
      </c>
      <c r="C1488" t="s">
        <v>2084</v>
      </c>
      <c r="D1488" t="s">
        <v>2084</v>
      </c>
      <c r="E1488">
        <v>48.8</v>
      </c>
      <c r="F1488">
        <v>-79.2</v>
      </c>
      <c r="G1488" t="s">
        <v>1955</v>
      </c>
      <c r="H1488" t="str">
        <f>IFERROR(VLOOKUP(I1488,'country(26mar)'!C$2:D$251,2,FALSE),"")</f>
        <v>base.ca</v>
      </c>
      <c r="I1488" t="s">
        <v>1956</v>
      </c>
      <c r="J1488" t="s">
        <v>1957</v>
      </c>
      <c r="K1488" t="s">
        <v>1964</v>
      </c>
      <c r="L1488" t="str">
        <f>CONCATENATE(G1488," ",K1488)</f>
        <v>Canada Québec</v>
      </c>
      <c r="M1488" t="str">
        <f>IFERROR(VLOOKUP(L1488,'State(need_input)'!I$2:J$3992,2,FALSE),"")</f>
        <v/>
      </c>
      <c r="O1488">
        <v>7206</v>
      </c>
      <c r="P1488">
        <v>1124902252</v>
      </c>
    </row>
    <row r="1489" spans="1:16">
      <c r="A1489" s="5" t="str">
        <f>CONCATENATE("rdx_city_",J1489,"_",B1489)</f>
        <v>rdx_city_CAN_120</v>
      </c>
      <c r="B1489">
        <f>IF(I1489=I1488,B1488+1,1)</f>
        <v>120</v>
      </c>
      <c r="C1489" t="s">
        <v>2085</v>
      </c>
      <c r="D1489" t="s">
        <v>2085</v>
      </c>
      <c r="E1489">
        <v>49.967</v>
      </c>
      <c r="F1489">
        <v>-55.583</v>
      </c>
      <c r="G1489" t="s">
        <v>1955</v>
      </c>
      <c r="H1489" t="str">
        <f>IFERROR(VLOOKUP(I1489,'country(26mar)'!C$2:D$251,2,FALSE),"")</f>
        <v>base.ca</v>
      </c>
      <c r="I1489" t="s">
        <v>1956</v>
      </c>
      <c r="J1489" t="s">
        <v>1957</v>
      </c>
      <c r="K1489" t="s">
        <v>1968</v>
      </c>
      <c r="L1489" t="str">
        <f>CONCATENATE(G1489," ",K1489)</f>
        <v>Canada Newfoundland and Labrador</v>
      </c>
      <c r="M1489" t="str">
        <f>IFERROR(VLOOKUP(L1489,'State(need_input)'!I$2:J$3992,2,FALSE),"")</f>
        <v>base.state_ca_nl</v>
      </c>
      <c r="O1489">
        <v>817</v>
      </c>
      <c r="P1489">
        <v>1124371570</v>
      </c>
    </row>
    <row r="1490" spans="1:16">
      <c r="A1490" s="5" t="str">
        <f>CONCATENATE("rdx_city_",J1490,"_",B1490)</f>
        <v>rdx_city_CAN_121</v>
      </c>
      <c r="B1490">
        <f>IF(I1490=I1489,B1489+1,1)</f>
        <v>121</v>
      </c>
      <c r="C1490" t="s">
        <v>2086</v>
      </c>
      <c r="D1490" t="s">
        <v>2086</v>
      </c>
      <c r="E1490">
        <v>54.7719</v>
      </c>
      <c r="F1490">
        <v>-111.9647</v>
      </c>
      <c r="G1490" t="s">
        <v>1955</v>
      </c>
      <c r="H1490" t="str">
        <f>IFERROR(VLOOKUP(I1490,'country(26mar)'!C$2:D$251,2,FALSE),"")</f>
        <v>base.ca</v>
      </c>
      <c r="I1490" t="s">
        <v>1956</v>
      </c>
      <c r="J1490" t="s">
        <v>1957</v>
      </c>
      <c r="K1490" t="s">
        <v>1971</v>
      </c>
      <c r="L1490" t="str">
        <f>CONCATENATE(G1490," ",K1490)</f>
        <v>Canada Alberta</v>
      </c>
      <c r="M1490" t="str">
        <f>IFERROR(VLOOKUP(L1490,'State(need_input)'!I$2:J$3992,2,FALSE),"")</f>
        <v>base.state_ca_ab</v>
      </c>
      <c r="O1490">
        <v>2986</v>
      </c>
      <c r="P1490">
        <v>1124501918</v>
      </c>
    </row>
    <row r="1491" spans="1:16">
      <c r="A1491" s="5" t="str">
        <f>CONCATENATE("rdx_city_",J1491,"_",B1491)</f>
        <v>rdx_city_CAN_122</v>
      </c>
      <c r="B1491">
        <f>IF(I1491=I1490,B1490+1,1)</f>
        <v>122</v>
      </c>
      <c r="C1491" t="s">
        <v>2087</v>
      </c>
      <c r="D1491" t="s">
        <v>2087</v>
      </c>
      <c r="E1491">
        <v>51.4337</v>
      </c>
      <c r="F1491">
        <v>-116.1833</v>
      </c>
      <c r="G1491" t="s">
        <v>1955</v>
      </c>
      <c r="H1491" t="str">
        <f>IFERROR(VLOOKUP(I1491,'country(26mar)'!C$2:D$251,2,FALSE),"")</f>
        <v>base.ca</v>
      </c>
      <c r="I1491" t="s">
        <v>1956</v>
      </c>
      <c r="J1491" t="s">
        <v>1957</v>
      </c>
      <c r="K1491" t="s">
        <v>1971</v>
      </c>
      <c r="L1491" t="str">
        <f>CONCATENATE(G1491," ",K1491)</f>
        <v>Canada Alberta</v>
      </c>
      <c r="M1491" t="str">
        <f>IFERROR(VLOOKUP(L1491,'State(need_input)'!I$2:J$3992,2,FALSE),"")</f>
        <v>base.state_ca_ab</v>
      </c>
      <c r="O1491">
        <v>1248</v>
      </c>
      <c r="P1491">
        <v>1124619845</v>
      </c>
    </row>
    <row r="1492" spans="1:16">
      <c r="A1492" s="5" t="str">
        <f>CONCATENATE("rdx_city_",J1492,"_",B1492)</f>
        <v>rdx_city_CAN_123</v>
      </c>
      <c r="B1492">
        <f>IF(I1492=I1491,B1491+1,1)</f>
        <v>123</v>
      </c>
      <c r="C1492" t="s">
        <v>2088</v>
      </c>
      <c r="D1492" t="s">
        <v>2088</v>
      </c>
      <c r="E1492">
        <v>52.2166</v>
      </c>
      <c r="F1492">
        <v>-87.8833</v>
      </c>
      <c r="G1492" t="s">
        <v>1955</v>
      </c>
      <c r="H1492" t="str">
        <f>IFERROR(VLOOKUP(I1492,'country(26mar)'!C$2:D$251,2,FALSE),"")</f>
        <v>base.ca</v>
      </c>
      <c r="I1492" t="s">
        <v>1956</v>
      </c>
      <c r="J1492" t="s">
        <v>1957</v>
      </c>
      <c r="K1492" t="s">
        <v>1973</v>
      </c>
      <c r="L1492" t="str">
        <f>CONCATENATE(G1492," ",K1492)</f>
        <v>Canada Ontario</v>
      </c>
      <c r="M1492" t="str">
        <f>IFERROR(VLOOKUP(L1492,'State(need_input)'!I$2:J$3992,2,FALSE),"")</f>
        <v>base.state_ca_on</v>
      </c>
      <c r="O1492">
        <v>120</v>
      </c>
      <c r="P1492">
        <v>1124130748</v>
      </c>
    </row>
    <row r="1493" spans="1:16">
      <c r="A1493" s="5" t="str">
        <f>CONCATENATE("rdx_city_",J1493,"_",B1493)</f>
        <v>rdx_city_CAN_124</v>
      </c>
      <c r="B1493">
        <f>IF(I1493=I1492,B1492+1,1)</f>
        <v>124</v>
      </c>
      <c r="C1493" t="s">
        <v>2089</v>
      </c>
      <c r="D1493" t="s">
        <v>2089</v>
      </c>
      <c r="E1493">
        <v>49.7005</v>
      </c>
      <c r="F1493">
        <v>-112.8333</v>
      </c>
      <c r="G1493" t="s">
        <v>1955</v>
      </c>
      <c r="H1493" t="str">
        <f>IFERROR(VLOOKUP(I1493,'country(26mar)'!C$2:D$251,2,FALSE),"")</f>
        <v>base.ca</v>
      </c>
      <c r="I1493" t="s">
        <v>1956</v>
      </c>
      <c r="J1493" t="s">
        <v>1957</v>
      </c>
      <c r="K1493" t="s">
        <v>1971</v>
      </c>
      <c r="L1493" t="str">
        <f>CONCATENATE(G1493," ",K1493)</f>
        <v>Canada Alberta</v>
      </c>
      <c r="M1493" t="str">
        <f>IFERROR(VLOOKUP(L1493,'State(need_input)'!I$2:J$3992,2,FALSE),"")</f>
        <v>base.state_ca_ab</v>
      </c>
      <c r="O1493">
        <v>70617</v>
      </c>
      <c r="P1493">
        <v>1124321200</v>
      </c>
    </row>
    <row r="1494" spans="1:16">
      <c r="A1494" s="5" t="str">
        <f>CONCATENATE("rdx_city_",J1494,"_",B1494)</f>
        <v>rdx_city_CAN_125</v>
      </c>
      <c r="B1494">
        <f>IF(I1494=I1493,B1493+1,1)</f>
        <v>125</v>
      </c>
      <c r="C1494" t="s">
        <v>2090</v>
      </c>
      <c r="D1494" t="s">
        <v>2090</v>
      </c>
      <c r="E1494">
        <v>50.6837</v>
      </c>
      <c r="F1494">
        <v>-121.9333</v>
      </c>
      <c r="G1494" t="s">
        <v>1955</v>
      </c>
      <c r="H1494" t="str">
        <f>IFERROR(VLOOKUP(I1494,'country(26mar)'!C$2:D$251,2,FALSE),"")</f>
        <v>base.ca</v>
      </c>
      <c r="I1494" t="s">
        <v>1956</v>
      </c>
      <c r="J1494" t="s">
        <v>1957</v>
      </c>
      <c r="K1494" t="s">
        <v>1958</v>
      </c>
      <c r="L1494" t="str">
        <f>CONCATENATE(G1494," ",K1494)</f>
        <v>Canada British Columbia</v>
      </c>
      <c r="M1494" t="str">
        <f>IFERROR(VLOOKUP(L1494,'State(need_input)'!I$2:J$3992,2,FALSE),"")</f>
        <v>base.state_ca_bc</v>
      </c>
      <c r="O1494">
        <v>2893</v>
      </c>
      <c r="P1494">
        <v>1124632130</v>
      </c>
    </row>
    <row r="1495" spans="1:16">
      <c r="A1495" s="5" t="str">
        <f>CONCATENATE("rdx_city_",J1495,"_",B1495)</f>
        <v>rdx_city_CAN_126</v>
      </c>
      <c r="B1495">
        <f>IF(I1495=I1494,B1494+1,1)</f>
        <v>126</v>
      </c>
      <c r="C1495" t="s">
        <v>2091</v>
      </c>
      <c r="D1495" t="s">
        <v>2091</v>
      </c>
      <c r="E1495">
        <v>45.967</v>
      </c>
      <c r="F1495">
        <v>-81.9333</v>
      </c>
      <c r="G1495" t="s">
        <v>1955</v>
      </c>
      <c r="H1495" t="str">
        <f>IFERROR(VLOOKUP(I1495,'country(26mar)'!C$2:D$251,2,FALSE),"")</f>
        <v>base.ca</v>
      </c>
      <c r="I1495" t="s">
        <v>1956</v>
      </c>
      <c r="J1495" t="s">
        <v>1957</v>
      </c>
      <c r="K1495" t="s">
        <v>1973</v>
      </c>
      <c r="L1495" t="str">
        <f>CONCATENATE(G1495," ",K1495)</f>
        <v>Canada Ontario</v>
      </c>
      <c r="M1495" t="str">
        <f>IFERROR(VLOOKUP(L1495,'State(need_input)'!I$2:J$3992,2,FALSE),"")</f>
        <v>base.state_ca_on</v>
      </c>
      <c r="O1495">
        <v>1595</v>
      </c>
      <c r="P1495">
        <v>1124386809</v>
      </c>
    </row>
    <row r="1496" spans="1:16">
      <c r="A1496" s="5" t="str">
        <f>CONCATENATE("rdx_city_",J1496,"_",B1496)</f>
        <v>rdx_city_CAN_127</v>
      </c>
      <c r="B1496">
        <f>IF(I1496=I1495,B1495+1,1)</f>
        <v>127</v>
      </c>
      <c r="C1496" t="s">
        <v>2092</v>
      </c>
      <c r="D1496" t="s">
        <v>2092</v>
      </c>
      <c r="E1496">
        <v>44.04</v>
      </c>
      <c r="F1496">
        <v>-64.72</v>
      </c>
      <c r="G1496" t="s">
        <v>1955</v>
      </c>
      <c r="H1496" t="str">
        <f>IFERROR(VLOOKUP(I1496,'country(26mar)'!C$2:D$251,2,FALSE),"")</f>
        <v>base.ca</v>
      </c>
      <c r="I1496" t="s">
        <v>1956</v>
      </c>
      <c r="J1496" t="s">
        <v>1957</v>
      </c>
      <c r="K1496" t="s">
        <v>1962</v>
      </c>
      <c r="L1496" t="str">
        <f>CONCATENATE(G1496," ",K1496)</f>
        <v>Canada Nova Scotia</v>
      </c>
      <c r="M1496" t="str">
        <f>IFERROR(VLOOKUP(L1496,'State(need_input)'!I$2:J$3992,2,FALSE),"")</f>
        <v>base.state_ca_ns</v>
      </c>
      <c r="O1496">
        <v>4331</v>
      </c>
      <c r="P1496">
        <v>1124159558</v>
      </c>
    </row>
    <row r="1497" spans="1:16">
      <c r="A1497" s="5" t="str">
        <f>CONCATENATE("rdx_city_",J1497,"_",B1497)</f>
        <v>rdx_city_CAN_128</v>
      </c>
      <c r="B1497">
        <f>IF(I1497=I1496,B1496+1,1)</f>
        <v>128</v>
      </c>
      <c r="C1497" t="s">
        <v>2093</v>
      </c>
      <c r="D1497" t="s">
        <v>2093</v>
      </c>
      <c r="E1497">
        <v>42.97</v>
      </c>
      <c r="F1497">
        <v>-81.25</v>
      </c>
      <c r="G1497" t="s">
        <v>1955</v>
      </c>
      <c r="H1497" t="str">
        <f>IFERROR(VLOOKUP(I1497,'country(26mar)'!C$2:D$251,2,FALSE),"")</f>
        <v>base.ca</v>
      </c>
      <c r="I1497" t="s">
        <v>1956</v>
      </c>
      <c r="J1497" t="s">
        <v>1957</v>
      </c>
      <c r="K1497" t="s">
        <v>1973</v>
      </c>
      <c r="L1497" t="str">
        <f>CONCATENATE(G1497," ",K1497)</f>
        <v>Canada Ontario</v>
      </c>
      <c r="M1497" t="str">
        <f>IFERROR(VLOOKUP(L1497,'State(need_input)'!I$2:J$3992,2,FALSE),"")</f>
        <v>base.state_ca_on</v>
      </c>
      <c r="O1497">
        <v>346765</v>
      </c>
      <c r="P1497">
        <v>1124469960</v>
      </c>
    </row>
    <row r="1498" spans="1:16">
      <c r="A1498" s="5" t="str">
        <f>CONCATENATE("rdx_city_",J1498,"_",B1498)</f>
        <v>rdx_city_CAN_129</v>
      </c>
      <c r="B1498">
        <f>IF(I1498=I1497,B1497+1,1)</f>
        <v>129</v>
      </c>
      <c r="C1498" t="s">
        <v>2094</v>
      </c>
      <c r="D1498" t="s">
        <v>2094</v>
      </c>
      <c r="E1498">
        <v>62.4001</v>
      </c>
      <c r="F1498">
        <v>-110.7333</v>
      </c>
      <c r="G1498" t="s">
        <v>1955</v>
      </c>
      <c r="H1498" t="str">
        <f>IFERROR(VLOOKUP(I1498,'country(26mar)'!C$2:D$251,2,FALSE),"")</f>
        <v>base.ca</v>
      </c>
      <c r="I1498" t="s">
        <v>1956</v>
      </c>
      <c r="J1498" t="s">
        <v>1957</v>
      </c>
      <c r="K1498" t="s">
        <v>2028</v>
      </c>
      <c r="L1498" t="str">
        <f>CONCATENATE(G1498," ",K1498)</f>
        <v>Canada Northwest Territories</v>
      </c>
      <c r="M1498" t="str">
        <f>IFERROR(VLOOKUP(L1498,'State(need_input)'!I$2:J$3992,2,FALSE),"")</f>
        <v>base.state_ca_nt</v>
      </c>
      <c r="O1498">
        <v>102</v>
      </c>
      <c r="P1498">
        <v>1124525451</v>
      </c>
    </row>
    <row r="1499" spans="1:16">
      <c r="A1499" s="5" t="str">
        <f>CONCATENATE("rdx_city_",J1499,"_",B1499)</f>
        <v>rdx_city_CAN_130</v>
      </c>
      <c r="B1499">
        <f>IF(I1499=I1498,B1498+1,1)</f>
        <v>130</v>
      </c>
      <c r="C1499" t="s">
        <v>2095</v>
      </c>
      <c r="D1499" t="s">
        <v>2095</v>
      </c>
      <c r="E1499">
        <v>56.85</v>
      </c>
      <c r="F1499">
        <v>-101.05</v>
      </c>
      <c r="G1499" t="s">
        <v>1955</v>
      </c>
      <c r="H1499" t="str">
        <f>IFERROR(VLOOKUP(I1499,'country(26mar)'!C$2:D$251,2,FALSE),"")</f>
        <v>base.ca</v>
      </c>
      <c r="I1499" t="s">
        <v>1956</v>
      </c>
      <c r="J1499" t="s">
        <v>1957</v>
      </c>
      <c r="K1499" t="s">
        <v>1984</v>
      </c>
      <c r="L1499" t="str">
        <f>CONCATENATE(G1499," ",K1499)</f>
        <v>Canada Manitoba</v>
      </c>
      <c r="M1499" t="str">
        <f>IFERROR(VLOOKUP(L1499,'State(need_input)'!I$2:J$3992,2,FALSE),"")</f>
        <v>base.state_ca_mb</v>
      </c>
      <c r="O1499">
        <v>482</v>
      </c>
      <c r="P1499">
        <v>1124617750</v>
      </c>
    </row>
    <row r="1500" spans="1:16">
      <c r="A1500" s="5" t="str">
        <f>CONCATENATE("rdx_city_",J1500,"_",B1500)</f>
        <v>rdx_city_CAN_131</v>
      </c>
      <c r="B1500">
        <f>IF(I1500=I1499,B1499+1,1)</f>
        <v>131</v>
      </c>
      <c r="C1500" t="s">
        <v>2096</v>
      </c>
      <c r="D1500" t="s">
        <v>2096</v>
      </c>
      <c r="E1500">
        <v>48.7504</v>
      </c>
      <c r="F1500">
        <v>-86.3667</v>
      </c>
      <c r="G1500" t="s">
        <v>1955</v>
      </c>
      <c r="H1500" t="str">
        <f>IFERROR(VLOOKUP(I1500,'country(26mar)'!C$2:D$251,2,FALSE),"")</f>
        <v>base.ca</v>
      </c>
      <c r="I1500" t="s">
        <v>1956</v>
      </c>
      <c r="J1500" t="s">
        <v>1957</v>
      </c>
      <c r="K1500" t="s">
        <v>1973</v>
      </c>
      <c r="L1500" t="str">
        <f>CONCATENATE(G1500," ",K1500)</f>
        <v>Canada Ontario</v>
      </c>
      <c r="M1500" t="str">
        <f>IFERROR(VLOOKUP(L1500,'State(need_input)'!I$2:J$3992,2,FALSE),"")</f>
        <v>base.state_ca_on</v>
      </c>
      <c r="O1500">
        <v>4627</v>
      </c>
      <c r="P1500">
        <v>1124974800</v>
      </c>
    </row>
    <row r="1501" spans="1:16">
      <c r="A1501" s="5" t="str">
        <f>CONCATENATE("rdx_city_",J1501,"_",B1501)</f>
        <v>rdx_city_CAN_132</v>
      </c>
      <c r="B1501">
        <f>IF(I1501=I1500,B1500+1,1)</f>
        <v>132</v>
      </c>
      <c r="C1501" t="s">
        <v>2097</v>
      </c>
      <c r="D1501" t="s">
        <v>2097</v>
      </c>
      <c r="E1501">
        <v>49.7504</v>
      </c>
      <c r="F1501">
        <v>-77.6333</v>
      </c>
      <c r="G1501" t="s">
        <v>1955</v>
      </c>
      <c r="H1501" t="str">
        <f>IFERROR(VLOOKUP(I1501,'country(26mar)'!C$2:D$251,2,FALSE),"")</f>
        <v>base.ca</v>
      </c>
      <c r="I1501" t="s">
        <v>1956</v>
      </c>
      <c r="J1501" t="s">
        <v>1957</v>
      </c>
      <c r="K1501" t="s">
        <v>1964</v>
      </c>
      <c r="L1501" t="str">
        <f>CONCATENATE(G1501," ",K1501)</f>
        <v>Canada Québec</v>
      </c>
      <c r="M1501" t="str">
        <f>IFERROR(VLOOKUP(L1501,'State(need_input)'!I$2:J$3992,2,FALSE),"")</f>
        <v/>
      </c>
      <c r="O1501">
        <v>1966</v>
      </c>
      <c r="P1501">
        <v>1124686252</v>
      </c>
    </row>
    <row r="1502" spans="1:16">
      <c r="A1502" s="5" t="str">
        <f>CONCATENATE("rdx_city_",J1502,"_",B1502)</f>
        <v>rdx_city_CAN_133</v>
      </c>
      <c r="B1502">
        <f>IF(I1502=I1501,B1501+1,1)</f>
        <v>133</v>
      </c>
      <c r="C1502" t="s">
        <v>2098</v>
      </c>
      <c r="D1502" t="s">
        <v>2098</v>
      </c>
      <c r="E1502">
        <v>54.1301</v>
      </c>
      <c r="F1502">
        <v>-108.4347</v>
      </c>
      <c r="G1502" t="s">
        <v>1955</v>
      </c>
      <c r="H1502" t="str">
        <f>IFERROR(VLOOKUP(I1502,'country(26mar)'!C$2:D$251,2,FALSE),"")</f>
        <v>base.ca</v>
      </c>
      <c r="I1502" t="s">
        <v>1956</v>
      </c>
      <c r="J1502" t="s">
        <v>1957</v>
      </c>
      <c r="K1502" t="s">
        <v>1987</v>
      </c>
      <c r="L1502" t="str">
        <f>CONCATENATE(G1502," ",K1502)</f>
        <v>Canada Saskatchewan</v>
      </c>
      <c r="M1502" t="str">
        <f>IFERROR(VLOOKUP(L1502,'State(need_input)'!I$2:J$3992,2,FALSE),"")</f>
        <v>base.state_ca_sk</v>
      </c>
      <c r="O1502">
        <v>5882</v>
      </c>
      <c r="P1502">
        <v>1124434578</v>
      </c>
    </row>
    <row r="1503" spans="1:16">
      <c r="A1503" s="5" t="str">
        <f>CONCATENATE("rdx_city_",J1503,"_",B1503)</f>
        <v>rdx_city_CAN_134</v>
      </c>
      <c r="B1503">
        <f>IF(I1503=I1502,B1502+1,1)</f>
        <v>134</v>
      </c>
      <c r="C1503" t="s">
        <v>2099</v>
      </c>
      <c r="D1503" t="s">
        <v>2099</v>
      </c>
      <c r="E1503">
        <v>59.0333</v>
      </c>
      <c r="F1503">
        <v>-117.683</v>
      </c>
      <c r="G1503" t="s">
        <v>1955</v>
      </c>
      <c r="H1503" t="str">
        <f>IFERROR(VLOOKUP(I1503,'country(26mar)'!C$2:D$251,2,FALSE),"")</f>
        <v>base.ca</v>
      </c>
      <c r="I1503" t="s">
        <v>1956</v>
      </c>
      <c r="J1503" t="s">
        <v>1957</v>
      </c>
      <c r="K1503" t="s">
        <v>1971</v>
      </c>
      <c r="L1503" t="str">
        <f>CONCATENATE(G1503," ",K1503)</f>
        <v>Canada Alberta</v>
      </c>
      <c r="M1503" t="str">
        <f>IFERROR(VLOOKUP(L1503,'State(need_input)'!I$2:J$3992,2,FALSE),"")</f>
        <v>base.state_ca_ab</v>
      </c>
      <c r="O1503">
        <v>200</v>
      </c>
      <c r="P1503">
        <v>1124688170</v>
      </c>
    </row>
    <row r="1504" spans="1:16">
      <c r="A1504" s="5" t="str">
        <f>CONCATENATE("rdx_city_",J1504,"_",B1504)</f>
        <v>rdx_city_CAN_135</v>
      </c>
      <c r="B1504">
        <f>IF(I1504=I1503,B1503+1,1)</f>
        <v>135</v>
      </c>
      <c r="C1504" t="s">
        <v>2100</v>
      </c>
      <c r="D1504" t="s">
        <v>2100</v>
      </c>
      <c r="E1504">
        <v>50.0333</v>
      </c>
      <c r="F1504">
        <v>-110.6833</v>
      </c>
      <c r="G1504" t="s">
        <v>1955</v>
      </c>
      <c r="H1504" t="str">
        <f>IFERROR(VLOOKUP(I1504,'country(26mar)'!C$2:D$251,2,FALSE),"")</f>
        <v>base.ca</v>
      </c>
      <c r="I1504" t="s">
        <v>1956</v>
      </c>
      <c r="J1504" t="s">
        <v>1957</v>
      </c>
      <c r="K1504" t="s">
        <v>1971</v>
      </c>
      <c r="L1504" t="str">
        <f>CONCATENATE(G1504," ",K1504)</f>
        <v>Canada Alberta</v>
      </c>
      <c r="M1504" t="str">
        <f>IFERROR(VLOOKUP(L1504,'State(need_input)'!I$2:J$3992,2,FALSE),"")</f>
        <v>base.state_ca_ab</v>
      </c>
      <c r="O1504">
        <v>63138</v>
      </c>
      <c r="P1504">
        <v>1124303972</v>
      </c>
    </row>
    <row r="1505" spans="1:16">
      <c r="A1505" s="5" t="str">
        <f>CONCATENATE("rdx_city_",J1505,"_",B1505)</f>
        <v>rdx_city_CAN_136</v>
      </c>
      <c r="B1505">
        <f>IF(I1505=I1504,B1504+1,1)</f>
        <v>136</v>
      </c>
      <c r="C1505" t="s">
        <v>2101</v>
      </c>
      <c r="D1505" t="s">
        <v>2101</v>
      </c>
      <c r="E1505">
        <v>50.9333</v>
      </c>
      <c r="F1505">
        <v>-102.8</v>
      </c>
      <c r="G1505" t="s">
        <v>1955</v>
      </c>
      <c r="H1505" t="str">
        <f>IFERROR(VLOOKUP(I1505,'country(26mar)'!C$2:D$251,2,FALSE),"")</f>
        <v>base.ca</v>
      </c>
      <c r="I1505" t="s">
        <v>1956</v>
      </c>
      <c r="J1505" t="s">
        <v>1957</v>
      </c>
      <c r="K1505" t="s">
        <v>1987</v>
      </c>
      <c r="L1505" t="str">
        <f>CONCATENATE(G1505," ",K1505)</f>
        <v>Canada Saskatchewan</v>
      </c>
      <c r="M1505" t="str">
        <f>IFERROR(VLOOKUP(L1505,'State(need_input)'!I$2:J$3992,2,FALSE),"")</f>
        <v>base.state_ca_sk</v>
      </c>
      <c r="O1505">
        <v>4279</v>
      </c>
      <c r="P1505">
        <v>1124823140</v>
      </c>
    </row>
    <row r="1506" spans="1:16">
      <c r="A1506" s="5" t="str">
        <f>CONCATENATE("rdx_city_",J1506,"_",B1506)</f>
        <v>rdx_city_CAN_137</v>
      </c>
      <c r="B1506">
        <f>IF(I1506=I1505,B1505+1,1)</f>
        <v>137</v>
      </c>
      <c r="C1506" t="s">
        <v>2102</v>
      </c>
      <c r="D1506" t="s">
        <v>2102</v>
      </c>
      <c r="E1506">
        <v>50.3018</v>
      </c>
      <c r="F1506">
        <v>-64.0173</v>
      </c>
      <c r="G1506" t="s">
        <v>1955</v>
      </c>
      <c r="H1506" t="str">
        <f>IFERROR(VLOOKUP(I1506,'country(26mar)'!C$2:D$251,2,FALSE),"")</f>
        <v>base.ca</v>
      </c>
      <c r="I1506" t="s">
        <v>1956</v>
      </c>
      <c r="J1506" t="s">
        <v>1957</v>
      </c>
      <c r="K1506" t="s">
        <v>1964</v>
      </c>
      <c r="L1506" t="str">
        <f>CONCATENATE(G1506," ",K1506)</f>
        <v>Canada Québec</v>
      </c>
      <c r="M1506" t="str">
        <f>IFERROR(VLOOKUP(L1506,'State(need_input)'!I$2:J$3992,2,FALSE),"")</f>
        <v/>
      </c>
      <c r="O1506">
        <v>588</v>
      </c>
      <c r="P1506">
        <v>1124305694</v>
      </c>
    </row>
    <row r="1507" spans="1:16">
      <c r="A1507" s="5" t="str">
        <f>CONCATENATE("rdx_city_",J1507,"_",B1507)</f>
        <v>rdx_city_CAN_138</v>
      </c>
      <c r="B1507">
        <f>IF(I1507=I1506,B1506+1,1)</f>
        <v>138</v>
      </c>
      <c r="C1507" t="s">
        <v>2103</v>
      </c>
      <c r="D1507" t="s">
        <v>2103</v>
      </c>
      <c r="E1507">
        <v>50.4171</v>
      </c>
      <c r="F1507">
        <v>-73.8666</v>
      </c>
      <c r="G1507" t="s">
        <v>1955</v>
      </c>
      <c r="H1507" t="str">
        <f>IFERROR(VLOOKUP(I1507,'country(26mar)'!C$2:D$251,2,FALSE),"")</f>
        <v>base.ca</v>
      </c>
      <c r="I1507" t="s">
        <v>1956</v>
      </c>
      <c r="J1507" t="s">
        <v>1957</v>
      </c>
      <c r="K1507" t="s">
        <v>1964</v>
      </c>
      <c r="L1507" t="str">
        <f>CONCATENATE(G1507," ",K1507)</f>
        <v>Canada Québec</v>
      </c>
      <c r="M1507" t="str">
        <f>IFERROR(VLOOKUP(L1507,'State(need_input)'!I$2:J$3992,2,FALSE),"")</f>
        <v/>
      </c>
      <c r="O1507">
        <v>2645</v>
      </c>
      <c r="P1507">
        <v>1124591114</v>
      </c>
    </row>
    <row r="1508" spans="1:16">
      <c r="A1508" s="5" t="str">
        <f>CONCATENATE("rdx_city_",J1508,"_",B1508)</f>
        <v>rdx_city_CAN_139</v>
      </c>
      <c r="B1508">
        <f>IF(I1508=I1507,B1507+1,1)</f>
        <v>139</v>
      </c>
      <c r="C1508" t="s">
        <v>2104</v>
      </c>
      <c r="D1508" t="s">
        <v>2104</v>
      </c>
      <c r="E1508">
        <v>46.0833</v>
      </c>
      <c r="F1508">
        <v>-64.7667</v>
      </c>
      <c r="G1508" t="s">
        <v>1955</v>
      </c>
      <c r="H1508" t="str">
        <f>IFERROR(VLOOKUP(I1508,'country(26mar)'!C$2:D$251,2,FALSE),"")</f>
        <v>base.ca</v>
      </c>
      <c r="I1508" t="s">
        <v>1956</v>
      </c>
      <c r="J1508" t="s">
        <v>1957</v>
      </c>
      <c r="K1508" t="s">
        <v>1980</v>
      </c>
      <c r="L1508" t="str">
        <f>CONCATENATE(G1508," ",K1508)</f>
        <v>Canada New Brunswick</v>
      </c>
      <c r="M1508" t="str">
        <f>IFERROR(VLOOKUP(L1508,'State(need_input)'!I$2:J$3992,2,FALSE),"")</f>
        <v>base.state_ca_nb</v>
      </c>
      <c r="O1508">
        <v>90635</v>
      </c>
      <c r="P1508">
        <v>1124521303</v>
      </c>
    </row>
    <row r="1509" spans="1:16">
      <c r="A1509" s="5" t="str">
        <f>CONCATENATE("rdx_city_",J1509,"_",B1509)</f>
        <v>rdx_city_CAN_140</v>
      </c>
      <c r="B1509">
        <f>IF(I1509=I1508,B1508+1,1)</f>
        <v>140</v>
      </c>
      <c r="C1509" t="s">
        <v>2105</v>
      </c>
      <c r="D1509" t="s">
        <v>2105</v>
      </c>
      <c r="E1509">
        <v>46.5504</v>
      </c>
      <c r="F1509">
        <v>-75.5</v>
      </c>
      <c r="G1509" t="s">
        <v>1955</v>
      </c>
      <c r="H1509" t="str">
        <f>IFERROR(VLOOKUP(I1509,'country(26mar)'!C$2:D$251,2,FALSE),"")</f>
        <v>base.ca</v>
      </c>
      <c r="I1509" t="s">
        <v>1956</v>
      </c>
      <c r="J1509" t="s">
        <v>1957</v>
      </c>
      <c r="K1509" t="s">
        <v>1964</v>
      </c>
      <c r="L1509" t="str">
        <f>CONCATENATE(G1509," ",K1509)</f>
        <v>Canada Québec</v>
      </c>
      <c r="M1509" t="str">
        <f>IFERROR(VLOOKUP(L1509,'State(need_input)'!I$2:J$3992,2,FALSE),"")</f>
        <v/>
      </c>
      <c r="O1509">
        <v>11642</v>
      </c>
      <c r="P1509">
        <v>1124355399</v>
      </c>
    </row>
    <row r="1510" spans="1:16">
      <c r="A1510" s="5" t="str">
        <f>CONCATENATE("rdx_city_",J1510,"_",B1510)</f>
        <v>rdx_city_CAN_141</v>
      </c>
      <c r="B1510">
        <f>IF(I1510=I1509,B1509+1,1)</f>
        <v>141</v>
      </c>
      <c r="C1510" t="s">
        <v>2106</v>
      </c>
      <c r="D1510" t="s">
        <v>2107</v>
      </c>
      <c r="E1510">
        <v>45.5</v>
      </c>
      <c r="F1510">
        <v>-73.5833</v>
      </c>
      <c r="G1510" t="s">
        <v>1955</v>
      </c>
      <c r="H1510" t="str">
        <f>IFERROR(VLOOKUP(I1510,'country(26mar)'!C$2:D$251,2,FALSE),"")</f>
        <v>base.ca</v>
      </c>
      <c r="I1510" t="s">
        <v>1956</v>
      </c>
      <c r="J1510" t="s">
        <v>1957</v>
      </c>
      <c r="K1510" t="s">
        <v>1964</v>
      </c>
      <c r="L1510" t="str">
        <f>CONCATENATE(G1510," ",K1510)</f>
        <v>Canada Québec</v>
      </c>
      <c r="M1510" t="str">
        <f>IFERROR(VLOOKUP(L1510,'State(need_input)'!I$2:J$3992,2,FALSE),"")</f>
        <v/>
      </c>
      <c r="O1510">
        <v>3678000</v>
      </c>
      <c r="P1510">
        <v>1124586170</v>
      </c>
    </row>
    <row r="1511" spans="1:16">
      <c r="A1511" s="5" t="str">
        <f>CONCATENATE("rdx_city_",J1511,"_",B1511)</f>
        <v>rdx_city_CAN_142</v>
      </c>
      <c r="B1511">
        <f>IF(I1511=I1510,B1510+1,1)</f>
        <v>142</v>
      </c>
      <c r="C1511" t="s">
        <v>2108</v>
      </c>
      <c r="D1511" t="s">
        <v>2108</v>
      </c>
      <c r="E1511">
        <v>50.4</v>
      </c>
      <c r="F1511">
        <v>-105.55</v>
      </c>
      <c r="G1511" t="s">
        <v>1955</v>
      </c>
      <c r="H1511" t="str">
        <f>IFERROR(VLOOKUP(I1511,'country(26mar)'!C$2:D$251,2,FALSE),"")</f>
        <v>base.ca</v>
      </c>
      <c r="I1511" t="s">
        <v>1956</v>
      </c>
      <c r="J1511" t="s">
        <v>1957</v>
      </c>
      <c r="K1511" t="s">
        <v>1987</v>
      </c>
      <c r="L1511" t="str">
        <f>CONCATENATE(G1511," ",K1511)</f>
        <v>Canada Saskatchewan</v>
      </c>
      <c r="M1511" t="str">
        <f>IFERROR(VLOOKUP(L1511,'State(need_input)'!I$2:J$3992,2,FALSE),"")</f>
        <v>base.state_ca_sk</v>
      </c>
      <c r="O1511">
        <v>32166</v>
      </c>
      <c r="P1511">
        <v>1124806868</v>
      </c>
    </row>
    <row r="1512" spans="1:16">
      <c r="A1512" s="5" t="str">
        <f>CONCATENATE("rdx_city_",J1512,"_",B1512)</f>
        <v>rdx_city_CAN_143</v>
      </c>
      <c r="B1512">
        <f>IF(I1512=I1511,B1511+1,1)</f>
        <v>143</v>
      </c>
      <c r="C1512" t="s">
        <v>2109</v>
      </c>
      <c r="D1512" t="s">
        <v>2109</v>
      </c>
      <c r="E1512">
        <v>51.2806</v>
      </c>
      <c r="F1512">
        <v>-80.658</v>
      </c>
      <c r="G1512" t="s">
        <v>1955</v>
      </c>
      <c r="H1512" t="str">
        <f>IFERROR(VLOOKUP(I1512,'country(26mar)'!C$2:D$251,2,FALSE),"")</f>
        <v>base.ca</v>
      </c>
      <c r="I1512" t="s">
        <v>1956</v>
      </c>
      <c r="J1512" t="s">
        <v>1957</v>
      </c>
      <c r="K1512" t="s">
        <v>1973</v>
      </c>
      <c r="L1512" t="str">
        <f>CONCATENATE(G1512," ",K1512)</f>
        <v>Canada Ontario</v>
      </c>
      <c r="M1512" t="str">
        <f>IFERROR(VLOOKUP(L1512,'State(need_input)'!I$2:J$3992,2,FALSE),"")</f>
        <v>base.state_ca_on</v>
      </c>
      <c r="O1512">
        <v>1725</v>
      </c>
      <c r="P1512">
        <v>1124592907</v>
      </c>
    </row>
    <row r="1513" spans="1:16">
      <c r="A1513" s="5" t="str">
        <f>CONCATENATE("rdx_city_",J1513,"_",B1513)</f>
        <v>rdx_city_CAN_144</v>
      </c>
      <c r="B1513">
        <f>IF(I1513=I1512,B1512+1,1)</f>
        <v>144</v>
      </c>
      <c r="C1513" t="s">
        <v>2110</v>
      </c>
      <c r="D1513" t="s">
        <v>2110</v>
      </c>
      <c r="E1513">
        <v>56.5474</v>
      </c>
      <c r="F1513">
        <v>-61.686</v>
      </c>
      <c r="G1513" t="s">
        <v>1955</v>
      </c>
      <c r="H1513" t="str">
        <f>IFERROR(VLOOKUP(I1513,'country(26mar)'!C$2:D$251,2,FALSE),"")</f>
        <v>base.ca</v>
      </c>
      <c r="I1513" t="s">
        <v>1956</v>
      </c>
      <c r="J1513" t="s">
        <v>1957</v>
      </c>
      <c r="K1513" t="s">
        <v>1968</v>
      </c>
      <c r="L1513" t="str">
        <f>CONCATENATE(G1513," ",K1513)</f>
        <v>Canada Newfoundland and Labrador</v>
      </c>
      <c r="M1513" t="str">
        <f>IFERROR(VLOOKUP(L1513,'State(need_input)'!I$2:J$3992,2,FALSE),"")</f>
        <v>base.state_ca_nl</v>
      </c>
      <c r="O1513">
        <v>1151</v>
      </c>
      <c r="P1513">
        <v>1124719084</v>
      </c>
    </row>
    <row r="1514" spans="1:16">
      <c r="A1514" s="5" t="str">
        <f>CONCATENATE("rdx_city_",J1514,"_",B1514)</f>
        <v>rdx_city_CAN_145</v>
      </c>
      <c r="B1514">
        <f>IF(I1514=I1513,B1513+1,1)</f>
        <v>145</v>
      </c>
      <c r="C1514" t="s">
        <v>2111</v>
      </c>
      <c r="D1514" t="s">
        <v>2111</v>
      </c>
      <c r="E1514">
        <v>49.146</v>
      </c>
      <c r="F1514">
        <v>-123.9343</v>
      </c>
      <c r="G1514" t="s">
        <v>1955</v>
      </c>
      <c r="H1514" t="str">
        <f>IFERROR(VLOOKUP(I1514,'country(26mar)'!C$2:D$251,2,FALSE),"")</f>
        <v>base.ca</v>
      </c>
      <c r="I1514" t="s">
        <v>1956</v>
      </c>
      <c r="J1514" t="s">
        <v>1957</v>
      </c>
      <c r="K1514" t="s">
        <v>1958</v>
      </c>
      <c r="L1514" t="str">
        <f>CONCATENATE(G1514," ",K1514)</f>
        <v>Canada British Columbia</v>
      </c>
      <c r="M1514" t="str">
        <f>IFERROR(VLOOKUP(L1514,'State(need_input)'!I$2:J$3992,2,FALSE),"")</f>
        <v>base.state_ca_bc</v>
      </c>
      <c r="O1514">
        <v>84905</v>
      </c>
      <c r="P1514">
        <v>1124623893</v>
      </c>
    </row>
    <row r="1515" spans="1:16">
      <c r="A1515" s="5" t="str">
        <f>CONCATENATE("rdx_city_",J1515,"_",B1515)</f>
        <v>rdx_city_CAN_146</v>
      </c>
      <c r="B1515">
        <f>IF(I1515=I1514,B1514+1,1)</f>
        <v>146</v>
      </c>
      <c r="C1515" t="s">
        <v>2112</v>
      </c>
      <c r="D1515" t="s">
        <v>2112</v>
      </c>
      <c r="E1515">
        <v>50.1913</v>
      </c>
      <c r="F1515">
        <v>-61.8107</v>
      </c>
      <c r="G1515" t="s">
        <v>1955</v>
      </c>
      <c r="H1515" t="str">
        <f>IFERROR(VLOOKUP(I1515,'country(26mar)'!C$2:D$251,2,FALSE),"")</f>
        <v>base.ca</v>
      </c>
      <c r="I1515" t="s">
        <v>1956</v>
      </c>
      <c r="J1515" t="s">
        <v>1957</v>
      </c>
      <c r="K1515" t="s">
        <v>1964</v>
      </c>
      <c r="L1515" t="str">
        <f>CONCATENATE(G1515," ",K1515)</f>
        <v>Canada Québec</v>
      </c>
      <c r="M1515" t="str">
        <f>IFERROR(VLOOKUP(L1515,'State(need_input)'!I$2:J$3992,2,FALSE),"")</f>
        <v/>
      </c>
      <c r="O1515">
        <v>722</v>
      </c>
      <c r="P1515">
        <v>1124631749</v>
      </c>
    </row>
    <row r="1516" spans="1:16">
      <c r="A1516" s="5" t="str">
        <f>CONCATENATE("rdx_city_",J1516,"_",B1516)</f>
        <v>rdx_city_CAN_147</v>
      </c>
      <c r="B1516">
        <f>IF(I1516=I1515,B1515+1,1)</f>
        <v>147</v>
      </c>
      <c r="C1516" t="s">
        <v>2113</v>
      </c>
      <c r="D1516" t="s">
        <v>2113</v>
      </c>
      <c r="E1516">
        <v>49.4837</v>
      </c>
      <c r="F1516">
        <v>-117.2833</v>
      </c>
      <c r="G1516" t="s">
        <v>1955</v>
      </c>
      <c r="H1516" t="str">
        <f>IFERROR(VLOOKUP(I1516,'country(26mar)'!C$2:D$251,2,FALSE),"")</f>
        <v>base.ca</v>
      </c>
      <c r="I1516" t="s">
        <v>1956</v>
      </c>
      <c r="J1516" t="s">
        <v>1957</v>
      </c>
      <c r="K1516" t="s">
        <v>1958</v>
      </c>
      <c r="L1516" t="str">
        <f>CONCATENATE(G1516," ",K1516)</f>
        <v>Canada British Columbia</v>
      </c>
      <c r="M1516" t="str">
        <f>IFERROR(VLOOKUP(L1516,'State(need_input)'!I$2:J$3992,2,FALSE),"")</f>
        <v>base.state_ca_bc</v>
      </c>
      <c r="O1516">
        <v>11779</v>
      </c>
      <c r="P1516">
        <v>1124361295</v>
      </c>
    </row>
    <row r="1517" spans="1:16">
      <c r="A1517" s="5" t="str">
        <f>CONCATENATE("rdx_city_",J1517,"_",B1517)</f>
        <v>rdx_city_CAN_148</v>
      </c>
      <c r="B1517">
        <f>IF(I1517=I1516,B1516+1,1)</f>
        <v>148</v>
      </c>
      <c r="C1517" t="s">
        <v>2114</v>
      </c>
      <c r="D1517" t="s">
        <v>2114</v>
      </c>
      <c r="E1517">
        <v>55.8005</v>
      </c>
      <c r="F1517">
        <v>-98.85</v>
      </c>
      <c r="G1517" t="s">
        <v>1955</v>
      </c>
      <c r="H1517" t="str">
        <f>IFERROR(VLOOKUP(I1517,'country(26mar)'!C$2:D$251,2,FALSE),"")</f>
        <v>base.ca</v>
      </c>
      <c r="I1517" t="s">
        <v>1956</v>
      </c>
      <c r="J1517" t="s">
        <v>1957</v>
      </c>
      <c r="K1517" t="s">
        <v>1984</v>
      </c>
      <c r="L1517" t="str">
        <f>CONCATENATE(G1517," ",K1517)</f>
        <v>Canada Manitoba</v>
      </c>
      <c r="M1517" t="str">
        <f>IFERROR(VLOOKUP(L1517,'State(need_input)'!I$2:J$3992,2,FALSE),"")</f>
        <v>base.state_ca_mb</v>
      </c>
      <c r="O1517">
        <v>2500</v>
      </c>
      <c r="P1517">
        <v>1124119363</v>
      </c>
    </row>
    <row r="1518" spans="1:16">
      <c r="A1518" s="5" t="str">
        <f>CONCATENATE("rdx_city_",J1518,"_",B1518)</f>
        <v>rdx_city_CAN_149</v>
      </c>
      <c r="B1518">
        <f>IF(I1518=I1517,B1517+1,1)</f>
        <v>149</v>
      </c>
      <c r="C1518" t="s">
        <v>2115</v>
      </c>
      <c r="D1518" t="s">
        <v>2115</v>
      </c>
      <c r="E1518">
        <v>45.5833</v>
      </c>
      <c r="F1518">
        <v>-62.6333</v>
      </c>
      <c r="G1518" t="s">
        <v>1955</v>
      </c>
      <c r="H1518" t="str">
        <f>IFERROR(VLOOKUP(I1518,'country(26mar)'!C$2:D$251,2,FALSE),"")</f>
        <v>base.ca</v>
      </c>
      <c r="I1518" t="s">
        <v>1956</v>
      </c>
      <c r="J1518" t="s">
        <v>1957</v>
      </c>
      <c r="K1518" t="s">
        <v>1962</v>
      </c>
      <c r="L1518" t="str">
        <f>CONCATENATE(G1518," ",K1518)</f>
        <v>Canada Nova Scotia</v>
      </c>
      <c r="M1518" t="str">
        <f>IFERROR(VLOOKUP(L1518,'State(need_input)'!I$2:J$3992,2,FALSE),"")</f>
        <v>base.state_ca_ns</v>
      </c>
      <c r="O1518">
        <v>20322</v>
      </c>
      <c r="P1518">
        <v>1124760188</v>
      </c>
    </row>
    <row r="1519" spans="1:16">
      <c r="A1519" s="5" t="str">
        <f>CONCATENATE("rdx_city_",J1519,"_",B1519)</f>
        <v>rdx_city_CAN_150</v>
      </c>
      <c r="B1519">
        <f>IF(I1519=I1518,B1518+1,1)</f>
        <v>150</v>
      </c>
      <c r="C1519" t="s">
        <v>2116</v>
      </c>
      <c r="D1519" t="s">
        <v>2116</v>
      </c>
      <c r="E1519">
        <v>47.5</v>
      </c>
      <c r="F1519">
        <v>-79.6666</v>
      </c>
      <c r="G1519" t="s">
        <v>1955</v>
      </c>
      <c r="H1519" t="str">
        <f>IFERROR(VLOOKUP(I1519,'country(26mar)'!C$2:D$251,2,FALSE),"")</f>
        <v>base.ca</v>
      </c>
      <c r="I1519" t="s">
        <v>1956</v>
      </c>
      <c r="J1519" t="s">
        <v>1957</v>
      </c>
      <c r="K1519" t="s">
        <v>1973</v>
      </c>
      <c r="L1519" t="str">
        <f>CONCATENATE(G1519," ",K1519)</f>
        <v>Canada Ontario</v>
      </c>
      <c r="M1519" t="str">
        <f>IFERROR(VLOOKUP(L1519,'State(need_input)'!I$2:J$3992,2,FALSE),"")</f>
        <v>base.state_ca_on</v>
      </c>
      <c r="O1519">
        <v>5203</v>
      </c>
      <c r="P1519">
        <v>1124394858</v>
      </c>
    </row>
    <row r="1520" spans="1:16">
      <c r="A1520" s="5" t="str">
        <f>CONCATENATE("rdx_city_",J1520,"_",B1520)</f>
        <v>rdx_city_CAN_151</v>
      </c>
      <c r="B1520">
        <f>IF(I1520=I1519,B1519+1,1)</f>
        <v>151</v>
      </c>
      <c r="C1520" t="s">
        <v>2117</v>
      </c>
      <c r="D1520" t="s">
        <v>2117</v>
      </c>
      <c r="E1520">
        <v>49.017</v>
      </c>
      <c r="F1520">
        <v>-88.25</v>
      </c>
      <c r="G1520" t="s">
        <v>1955</v>
      </c>
      <c r="H1520" t="str">
        <f>IFERROR(VLOOKUP(I1520,'country(26mar)'!C$2:D$251,2,FALSE),"")</f>
        <v>base.ca</v>
      </c>
      <c r="I1520" t="s">
        <v>1956</v>
      </c>
      <c r="J1520" t="s">
        <v>1957</v>
      </c>
      <c r="K1520" t="s">
        <v>1973</v>
      </c>
      <c r="L1520" t="str">
        <f>CONCATENATE(G1520," ",K1520)</f>
        <v>Canada Ontario</v>
      </c>
      <c r="M1520" t="str">
        <f>IFERROR(VLOOKUP(L1520,'State(need_input)'!I$2:J$3992,2,FALSE),"")</f>
        <v>base.state_ca_on</v>
      </c>
      <c r="O1520">
        <v>1204</v>
      </c>
      <c r="P1520">
        <v>1124361489</v>
      </c>
    </row>
    <row r="1521" spans="1:16">
      <c r="A1521" s="5" t="str">
        <f>CONCATENATE("rdx_city_",J1521,"_",B1521)</f>
        <v>rdx_city_CAN_152</v>
      </c>
      <c r="B1521">
        <f>IF(I1521=I1520,B1520+1,1)</f>
        <v>152</v>
      </c>
      <c r="C1521" t="s">
        <v>2118</v>
      </c>
      <c r="D1521" t="s">
        <v>2118</v>
      </c>
      <c r="E1521">
        <v>65.2837</v>
      </c>
      <c r="F1521">
        <v>-126.85</v>
      </c>
      <c r="G1521" t="s">
        <v>1955</v>
      </c>
      <c r="H1521" t="str">
        <f>IFERROR(VLOOKUP(I1521,'country(26mar)'!C$2:D$251,2,FALSE),"")</f>
        <v>base.ca</v>
      </c>
      <c r="I1521" t="s">
        <v>1956</v>
      </c>
      <c r="J1521" t="s">
        <v>1957</v>
      </c>
      <c r="K1521" t="s">
        <v>2028</v>
      </c>
      <c r="L1521" t="str">
        <f>CONCATENATE(G1521," ",K1521)</f>
        <v>Canada Northwest Territories</v>
      </c>
      <c r="M1521" t="str">
        <f>IFERROR(VLOOKUP(L1521,'State(need_input)'!I$2:J$3992,2,FALSE),"")</f>
        <v>base.state_ca_nt</v>
      </c>
      <c r="O1521">
        <v>1027</v>
      </c>
      <c r="P1521">
        <v>1124868628</v>
      </c>
    </row>
    <row r="1522" spans="1:16">
      <c r="A1522" s="5" t="str">
        <f>CONCATENATE("rdx_city_",J1522,"_",B1522)</f>
        <v>rdx_city_CAN_153</v>
      </c>
      <c r="B1522">
        <f>IF(I1522=I1521,B1521+1,1)</f>
        <v>153</v>
      </c>
      <c r="C1522" t="s">
        <v>2119</v>
      </c>
      <c r="D1522" t="s">
        <v>2119</v>
      </c>
      <c r="E1522">
        <v>52.7666</v>
      </c>
      <c r="F1522">
        <v>-108.2833</v>
      </c>
      <c r="G1522" t="s">
        <v>1955</v>
      </c>
      <c r="H1522" t="str">
        <f>IFERROR(VLOOKUP(I1522,'country(26mar)'!C$2:D$251,2,FALSE),"")</f>
        <v>base.ca</v>
      </c>
      <c r="I1522" t="s">
        <v>1956</v>
      </c>
      <c r="J1522" t="s">
        <v>1957</v>
      </c>
      <c r="K1522" t="s">
        <v>1987</v>
      </c>
      <c r="L1522" t="str">
        <f>CONCATENATE(G1522," ",K1522)</f>
        <v>Canada Saskatchewan</v>
      </c>
      <c r="M1522" t="str">
        <f>IFERROR(VLOOKUP(L1522,'State(need_input)'!I$2:J$3992,2,FALSE),"")</f>
        <v>base.state_ca_sk</v>
      </c>
      <c r="O1522">
        <v>19440</v>
      </c>
      <c r="P1522">
        <v>1124789635</v>
      </c>
    </row>
    <row r="1523" spans="1:16">
      <c r="A1523" s="5" t="str">
        <f>CONCATENATE("rdx_city_",J1523,"_",B1523)</f>
        <v>rdx_city_CAN_154</v>
      </c>
      <c r="B1523">
        <f>IF(I1523=I1522,B1522+1,1)</f>
        <v>154</v>
      </c>
      <c r="C1523" t="s">
        <v>2120</v>
      </c>
      <c r="D1523" t="s">
        <v>2120</v>
      </c>
      <c r="E1523">
        <v>46.3</v>
      </c>
      <c r="F1523">
        <v>-79.45</v>
      </c>
      <c r="G1523" t="s">
        <v>1955</v>
      </c>
      <c r="H1523" t="str">
        <f>IFERROR(VLOOKUP(I1523,'country(26mar)'!C$2:D$251,2,FALSE),"")</f>
        <v>base.ca</v>
      </c>
      <c r="I1523" t="s">
        <v>1956</v>
      </c>
      <c r="J1523" t="s">
        <v>1957</v>
      </c>
      <c r="K1523" t="s">
        <v>1973</v>
      </c>
      <c r="L1523" t="str">
        <f>CONCATENATE(G1523," ",K1523)</f>
        <v>Canada Ontario</v>
      </c>
      <c r="M1523" t="str">
        <f>IFERROR(VLOOKUP(L1523,'State(need_input)'!I$2:J$3992,2,FALSE),"")</f>
        <v>base.state_ca_on</v>
      </c>
      <c r="O1523">
        <v>50170</v>
      </c>
      <c r="P1523">
        <v>1124058496</v>
      </c>
    </row>
    <row r="1524" spans="1:16">
      <c r="A1524" s="5" t="str">
        <f>CONCATENATE("rdx_city_",J1524,"_",B1524)</f>
        <v>rdx_city_CAN_155</v>
      </c>
      <c r="B1524">
        <f>IF(I1524=I1523,B1523+1,1)</f>
        <v>155</v>
      </c>
      <c r="C1524" t="s">
        <v>2121</v>
      </c>
      <c r="D1524" t="s">
        <v>2121</v>
      </c>
      <c r="E1524">
        <v>53.9666</v>
      </c>
      <c r="F1524">
        <v>-97.8333</v>
      </c>
      <c r="G1524" t="s">
        <v>1955</v>
      </c>
      <c r="H1524" t="str">
        <f>IFERROR(VLOOKUP(I1524,'country(26mar)'!C$2:D$251,2,FALSE),"")</f>
        <v>base.ca</v>
      </c>
      <c r="I1524" t="s">
        <v>1956</v>
      </c>
      <c r="J1524" t="s">
        <v>1957</v>
      </c>
      <c r="K1524" t="s">
        <v>1984</v>
      </c>
      <c r="L1524" t="str">
        <f>CONCATENATE(G1524," ",K1524)</f>
        <v>Canada Manitoba</v>
      </c>
      <c r="M1524" t="str">
        <f>IFERROR(VLOOKUP(L1524,'State(need_input)'!I$2:J$3992,2,FALSE),"")</f>
        <v>base.state_ca_mb</v>
      </c>
      <c r="O1524">
        <v>6000</v>
      </c>
      <c r="P1524">
        <v>1124567295</v>
      </c>
    </row>
    <row r="1525" spans="1:16">
      <c r="A1525" s="5" t="str">
        <f>CONCATENATE("rdx_city_",J1525,"_",B1525)</f>
        <v>rdx_city_CAN_156</v>
      </c>
      <c r="B1525">
        <f>IF(I1525=I1524,B1524+1,1)</f>
        <v>156</v>
      </c>
      <c r="C1525" t="s">
        <v>2122</v>
      </c>
      <c r="D1525" t="s">
        <v>2122</v>
      </c>
      <c r="E1525">
        <v>43.9171</v>
      </c>
      <c r="F1525">
        <v>-80.0833</v>
      </c>
      <c r="G1525" t="s">
        <v>1955</v>
      </c>
      <c r="H1525" t="str">
        <f>IFERROR(VLOOKUP(I1525,'country(26mar)'!C$2:D$251,2,FALSE),"")</f>
        <v>base.ca</v>
      </c>
      <c r="I1525" t="s">
        <v>1956</v>
      </c>
      <c r="J1525" t="s">
        <v>1957</v>
      </c>
      <c r="K1525" t="s">
        <v>1973</v>
      </c>
      <c r="L1525" t="str">
        <f>CONCATENATE(G1525," ",K1525)</f>
        <v>Canada Ontario</v>
      </c>
      <c r="M1525" t="str">
        <f>IFERROR(VLOOKUP(L1525,'State(need_input)'!I$2:J$3992,2,FALSE),"")</f>
        <v>base.state_ca_on</v>
      </c>
      <c r="O1525">
        <v>32640</v>
      </c>
      <c r="P1525">
        <v>1124566061</v>
      </c>
    </row>
    <row r="1526" spans="1:16">
      <c r="A1526" s="5" t="str">
        <f>CONCATENATE("rdx_city_",J1526,"_",B1526)</f>
        <v>rdx_city_CAN_157</v>
      </c>
      <c r="B1526">
        <f>IF(I1526=I1525,B1525+1,1)</f>
        <v>157</v>
      </c>
      <c r="C1526" t="s">
        <v>2123</v>
      </c>
      <c r="D1526" t="s">
        <v>2123</v>
      </c>
      <c r="E1526">
        <v>44.6</v>
      </c>
      <c r="F1526">
        <v>-79.4167</v>
      </c>
      <c r="G1526" t="s">
        <v>1955</v>
      </c>
      <c r="H1526" t="str">
        <f>IFERROR(VLOOKUP(I1526,'country(26mar)'!C$2:D$251,2,FALSE),"")</f>
        <v>base.ca</v>
      </c>
      <c r="I1526" t="s">
        <v>1956</v>
      </c>
      <c r="J1526" t="s">
        <v>1957</v>
      </c>
      <c r="K1526" t="s">
        <v>1973</v>
      </c>
      <c r="L1526" t="str">
        <f>CONCATENATE(G1526," ",K1526)</f>
        <v>Canada Ontario</v>
      </c>
      <c r="M1526" t="str">
        <f>IFERROR(VLOOKUP(L1526,'State(need_input)'!I$2:J$3992,2,FALSE),"")</f>
        <v>base.state_ca_on</v>
      </c>
      <c r="O1526">
        <v>37483</v>
      </c>
      <c r="P1526">
        <v>1124049830</v>
      </c>
    </row>
    <row r="1527" spans="1:16">
      <c r="A1527" s="5" t="str">
        <f>CONCATENATE("rdx_city_",J1527,"_",B1527)</f>
        <v>rdx_city_CAN_158</v>
      </c>
      <c r="B1527">
        <f>IF(I1527=I1526,B1526+1,1)</f>
        <v>158</v>
      </c>
      <c r="C1527" t="s">
        <v>2124</v>
      </c>
      <c r="D1527" t="s">
        <v>2124</v>
      </c>
      <c r="E1527">
        <v>43.88</v>
      </c>
      <c r="F1527">
        <v>-78.85</v>
      </c>
      <c r="G1527" t="s">
        <v>1955</v>
      </c>
      <c r="H1527" t="str">
        <f>IFERROR(VLOOKUP(I1527,'country(26mar)'!C$2:D$251,2,FALSE),"")</f>
        <v>base.ca</v>
      </c>
      <c r="I1527" t="s">
        <v>1956</v>
      </c>
      <c r="J1527" t="s">
        <v>1957</v>
      </c>
      <c r="K1527" t="s">
        <v>1973</v>
      </c>
      <c r="L1527" t="str">
        <f>CONCATENATE(G1527," ",K1527)</f>
        <v>Canada Ontario</v>
      </c>
      <c r="M1527" t="str">
        <f>IFERROR(VLOOKUP(L1527,'State(need_input)'!I$2:J$3992,2,FALSE),"")</f>
        <v>base.state_ca_on</v>
      </c>
      <c r="O1527">
        <v>450963</v>
      </c>
      <c r="P1527">
        <v>1124541904</v>
      </c>
    </row>
    <row r="1528" spans="1:16">
      <c r="A1528" s="5" t="str">
        <f>CONCATENATE("rdx_city_",J1528,"_",B1528)</f>
        <v>rdx_city_CAN_159</v>
      </c>
      <c r="B1528">
        <f>IF(I1528=I1527,B1527+1,1)</f>
        <v>159</v>
      </c>
      <c r="C1528" t="s">
        <v>2125</v>
      </c>
      <c r="D1528" t="s">
        <v>2125</v>
      </c>
      <c r="E1528">
        <v>45.4167</v>
      </c>
      <c r="F1528">
        <v>-75.7</v>
      </c>
      <c r="G1528" t="s">
        <v>1955</v>
      </c>
      <c r="H1528" t="str">
        <f>IFERROR(VLOOKUP(I1528,'country(26mar)'!C$2:D$251,2,FALSE),"")</f>
        <v>base.ca</v>
      </c>
      <c r="I1528" t="s">
        <v>1956</v>
      </c>
      <c r="J1528" t="s">
        <v>1957</v>
      </c>
      <c r="K1528" t="s">
        <v>1973</v>
      </c>
      <c r="L1528" t="str">
        <f>CONCATENATE(G1528," ",K1528)</f>
        <v>Canada Ontario</v>
      </c>
      <c r="M1528" t="str">
        <f>IFERROR(VLOOKUP(L1528,'State(need_input)'!I$2:J$3992,2,FALSE),"")</f>
        <v>base.state_ca_on</v>
      </c>
      <c r="N1528" t="s">
        <v>54</v>
      </c>
      <c r="O1528">
        <v>1145000</v>
      </c>
      <c r="P1528">
        <v>1124399363</v>
      </c>
    </row>
    <row r="1529" spans="1:16">
      <c r="A1529" s="5" t="str">
        <f>CONCATENATE("rdx_city_",J1529,"_",B1529)</f>
        <v>rdx_city_CAN_160</v>
      </c>
      <c r="B1529">
        <f>IF(I1529=I1528,B1528+1,1)</f>
        <v>160</v>
      </c>
      <c r="C1529" t="s">
        <v>2126</v>
      </c>
      <c r="D1529" t="s">
        <v>2126</v>
      </c>
      <c r="E1529">
        <v>44.5666</v>
      </c>
      <c r="F1529">
        <v>-80.85</v>
      </c>
      <c r="G1529" t="s">
        <v>1955</v>
      </c>
      <c r="H1529" t="str">
        <f>IFERROR(VLOOKUP(I1529,'country(26mar)'!C$2:D$251,2,FALSE),"")</f>
        <v>base.ca</v>
      </c>
      <c r="I1529" t="s">
        <v>1956</v>
      </c>
      <c r="J1529" t="s">
        <v>1957</v>
      </c>
      <c r="K1529" t="s">
        <v>1973</v>
      </c>
      <c r="L1529" t="str">
        <f>CONCATENATE(G1529," ",K1529)</f>
        <v>Canada Ontario</v>
      </c>
      <c r="M1529" t="str">
        <f>IFERROR(VLOOKUP(L1529,'State(need_input)'!I$2:J$3992,2,FALSE),"")</f>
        <v>base.state_ca_on</v>
      </c>
      <c r="O1529">
        <v>22625</v>
      </c>
      <c r="P1529">
        <v>1124623613</v>
      </c>
    </row>
    <row r="1530" spans="1:16">
      <c r="A1530" s="5" t="str">
        <f>CONCATENATE("rdx_city_",J1530,"_",B1530)</f>
        <v>rdx_city_CAN_161</v>
      </c>
      <c r="B1530">
        <f>IF(I1530=I1529,B1529+1,1)</f>
        <v>161</v>
      </c>
      <c r="C1530" t="s">
        <v>2127</v>
      </c>
      <c r="D1530" t="s">
        <v>2127</v>
      </c>
      <c r="E1530">
        <v>54.9504</v>
      </c>
      <c r="F1530">
        <v>-95.2666</v>
      </c>
      <c r="G1530" t="s">
        <v>1955</v>
      </c>
      <c r="H1530" t="str">
        <f>IFERROR(VLOOKUP(I1530,'country(26mar)'!C$2:D$251,2,FALSE),"")</f>
        <v>base.ca</v>
      </c>
      <c r="I1530" t="s">
        <v>1956</v>
      </c>
      <c r="J1530" t="s">
        <v>1957</v>
      </c>
      <c r="K1530" t="s">
        <v>1984</v>
      </c>
      <c r="L1530" t="str">
        <f>CONCATENATE(G1530," ",K1530)</f>
        <v>Canada Manitoba</v>
      </c>
      <c r="M1530" t="str">
        <f>IFERROR(VLOOKUP(L1530,'State(need_input)'!I$2:J$3992,2,FALSE),"")</f>
        <v>base.state_ca_mb</v>
      </c>
      <c r="O1530">
        <v>184</v>
      </c>
      <c r="P1530">
        <v>1124490415</v>
      </c>
    </row>
    <row r="1531" spans="1:16">
      <c r="A1531" s="5" t="str">
        <f>CONCATENATE("rdx_city_",J1531,"_",B1531)</f>
        <v>rdx_city_CAN_162</v>
      </c>
      <c r="B1531">
        <f>IF(I1531=I1530,B1530+1,1)</f>
        <v>162</v>
      </c>
      <c r="C1531" t="s">
        <v>2128</v>
      </c>
      <c r="D1531" t="s">
        <v>2128</v>
      </c>
      <c r="E1531">
        <v>66.1333</v>
      </c>
      <c r="F1531">
        <v>-65.75</v>
      </c>
      <c r="G1531" t="s">
        <v>1955</v>
      </c>
      <c r="H1531" t="str">
        <f>IFERROR(VLOOKUP(I1531,'country(26mar)'!C$2:D$251,2,FALSE),"")</f>
        <v>base.ca</v>
      </c>
      <c r="I1531" t="s">
        <v>1956</v>
      </c>
      <c r="J1531" t="s">
        <v>1957</v>
      </c>
      <c r="K1531" t="s">
        <v>1960</v>
      </c>
      <c r="L1531" t="str">
        <f>CONCATENATE(G1531," ",K1531)</f>
        <v>Canada Nunavut</v>
      </c>
      <c r="M1531" t="str">
        <f>IFERROR(VLOOKUP(L1531,'State(need_input)'!I$2:J$3992,2,FALSE),"")</f>
        <v>base.state_ca_nu</v>
      </c>
      <c r="O1531">
        <v>1320</v>
      </c>
      <c r="P1531">
        <v>1124731886</v>
      </c>
    </row>
    <row r="1532" spans="1:16">
      <c r="A1532" s="5" t="str">
        <f>CONCATENATE("rdx_city_",J1532,"_",B1532)</f>
        <v>rdx_city_CAN_163</v>
      </c>
      <c r="B1532">
        <f>IF(I1532=I1531,B1531+1,1)</f>
        <v>163</v>
      </c>
      <c r="C1532" t="s">
        <v>2129</v>
      </c>
      <c r="D1532" t="s">
        <v>2129</v>
      </c>
      <c r="E1532">
        <v>45.3337</v>
      </c>
      <c r="F1532">
        <v>-80.033</v>
      </c>
      <c r="G1532" t="s">
        <v>1955</v>
      </c>
      <c r="H1532" t="str">
        <f>IFERROR(VLOOKUP(I1532,'country(26mar)'!C$2:D$251,2,FALSE),"")</f>
        <v>base.ca</v>
      </c>
      <c r="I1532" t="s">
        <v>1956</v>
      </c>
      <c r="J1532" t="s">
        <v>1957</v>
      </c>
      <c r="K1532" t="s">
        <v>1973</v>
      </c>
      <c r="L1532" t="str">
        <f>CONCATENATE(G1532," ",K1532)</f>
        <v>Canada Ontario</v>
      </c>
      <c r="M1532" t="str">
        <f>IFERROR(VLOOKUP(L1532,'State(need_input)'!I$2:J$3992,2,FALSE),"")</f>
        <v>base.state_ca_on</v>
      </c>
      <c r="O1532">
        <v>7105</v>
      </c>
      <c r="P1532">
        <v>1124245809</v>
      </c>
    </row>
    <row r="1533" spans="1:16">
      <c r="A1533" s="5" t="str">
        <f>CONCATENATE("rdx_city_",J1533,"_",B1533)</f>
        <v>rdx_city_CAN_164</v>
      </c>
      <c r="B1533">
        <f>IF(I1533=I1532,B1532+1,1)</f>
        <v>164</v>
      </c>
      <c r="C1533" t="s">
        <v>2130</v>
      </c>
      <c r="D1533" t="s">
        <v>2130</v>
      </c>
      <c r="E1533">
        <v>69.3833</v>
      </c>
      <c r="F1533">
        <v>-123.9833</v>
      </c>
      <c r="G1533" t="s">
        <v>1955</v>
      </c>
      <c r="H1533" t="str">
        <f>IFERROR(VLOOKUP(I1533,'country(26mar)'!C$2:D$251,2,FALSE),"")</f>
        <v>base.ca</v>
      </c>
      <c r="I1533" t="s">
        <v>1956</v>
      </c>
      <c r="J1533" t="s">
        <v>1957</v>
      </c>
      <c r="K1533" t="s">
        <v>2028</v>
      </c>
      <c r="L1533" t="str">
        <f>CONCATENATE(G1533," ",K1533)</f>
        <v>Canada Northwest Territories</v>
      </c>
      <c r="M1533" t="str">
        <f>IFERROR(VLOOKUP(L1533,'State(need_input)'!I$2:J$3992,2,FALSE),"")</f>
        <v>base.state_ca_nt</v>
      </c>
      <c r="O1533">
        <v>294</v>
      </c>
      <c r="P1533">
        <v>1124599203</v>
      </c>
    </row>
    <row r="1534" spans="1:16">
      <c r="A1534" s="5" t="str">
        <f>CONCATENATE("rdx_city_",J1534,"_",B1534)</f>
        <v>rdx_city_CAN_165</v>
      </c>
      <c r="B1534">
        <f>IF(I1534=I1533,B1533+1,1)</f>
        <v>165</v>
      </c>
      <c r="C1534" t="s">
        <v>2131</v>
      </c>
      <c r="D1534" t="s">
        <v>2131</v>
      </c>
      <c r="E1534">
        <v>56.2333</v>
      </c>
      <c r="F1534">
        <v>-117.2833</v>
      </c>
      <c r="G1534" t="s">
        <v>1955</v>
      </c>
      <c r="H1534" t="str">
        <f>IFERROR(VLOOKUP(I1534,'country(26mar)'!C$2:D$251,2,FALSE),"")</f>
        <v>base.ca</v>
      </c>
      <c r="I1534" t="s">
        <v>1956</v>
      </c>
      <c r="J1534" t="s">
        <v>1957</v>
      </c>
      <c r="K1534" t="s">
        <v>1971</v>
      </c>
      <c r="L1534" t="str">
        <f>CONCATENATE(G1534," ",K1534)</f>
        <v>Canada Alberta</v>
      </c>
      <c r="M1534" t="str">
        <f>IFERROR(VLOOKUP(L1534,'State(need_input)'!I$2:J$3992,2,FALSE),"")</f>
        <v>base.state_ca_ab</v>
      </c>
      <c r="O1534">
        <v>5340</v>
      </c>
      <c r="P1534">
        <v>1124941936</v>
      </c>
    </row>
    <row r="1535" spans="1:16">
      <c r="A1535" s="5" t="str">
        <f>CONCATENATE("rdx_city_",J1535,"_",B1535)</f>
        <v>rdx_city_CAN_166</v>
      </c>
      <c r="B1535">
        <f>IF(I1535=I1534,B1534+1,1)</f>
        <v>166</v>
      </c>
      <c r="C1535" t="s">
        <v>2132</v>
      </c>
      <c r="D1535" t="s">
        <v>2132</v>
      </c>
      <c r="E1535">
        <v>45.8503</v>
      </c>
      <c r="F1535">
        <v>-77.1166</v>
      </c>
      <c r="G1535" t="s">
        <v>1955</v>
      </c>
      <c r="H1535" t="str">
        <f>IFERROR(VLOOKUP(I1535,'country(26mar)'!C$2:D$251,2,FALSE),"")</f>
        <v>base.ca</v>
      </c>
      <c r="I1535" t="s">
        <v>1956</v>
      </c>
      <c r="J1535" t="s">
        <v>1957</v>
      </c>
      <c r="K1535" t="s">
        <v>1973</v>
      </c>
      <c r="L1535" t="str">
        <f>CONCATENATE(G1535," ",K1535)</f>
        <v>Canada Ontario</v>
      </c>
      <c r="M1535" t="str">
        <f>IFERROR(VLOOKUP(L1535,'State(need_input)'!I$2:J$3992,2,FALSE),"")</f>
        <v>base.state_ca_on</v>
      </c>
      <c r="O1535">
        <v>15551</v>
      </c>
      <c r="P1535">
        <v>1124877940</v>
      </c>
    </row>
    <row r="1536" spans="1:16">
      <c r="A1536" s="5" t="str">
        <f>CONCATENATE("rdx_city_",J1536,"_",B1536)</f>
        <v>rdx_city_CAN_167</v>
      </c>
      <c r="B1536">
        <f>IF(I1536=I1535,B1535+1,1)</f>
        <v>167</v>
      </c>
      <c r="C1536" t="s">
        <v>2133</v>
      </c>
      <c r="D1536" t="s">
        <v>2133</v>
      </c>
      <c r="E1536">
        <v>49.5004</v>
      </c>
      <c r="F1536">
        <v>-119.5833</v>
      </c>
      <c r="G1536" t="s">
        <v>1955</v>
      </c>
      <c r="H1536" t="str">
        <f>IFERROR(VLOOKUP(I1536,'country(26mar)'!C$2:D$251,2,FALSE),"")</f>
        <v>base.ca</v>
      </c>
      <c r="I1536" t="s">
        <v>1956</v>
      </c>
      <c r="J1536" t="s">
        <v>1957</v>
      </c>
      <c r="K1536" t="s">
        <v>1958</v>
      </c>
      <c r="L1536" t="str">
        <f>CONCATENATE(G1536," ",K1536)</f>
        <v>Canada British Columbia</v>
      </c>
      <c r="M1536" t="str">
        <f>IFERROR(VLOOKUP(L1536,'State(need_input)'!I$2:J$3992,2,FALSE),"")</f>
        <v>base.state_ca_bc</v>
      </c>
      <c r="O1536">
        <v>37721</v>
      </c>
      <c r="P1536">
        <v>1124613898</v>
      </c>
    </row>
    <row r="1537" spans="1:16">
      <c r="A1537" s="5" t="str">
        <f>CONCATENATE("rdx_city_",J1537,"_",B1537)</f>
        <v>rdx_city_CAN_168</v>
      </c>
      <c r="B1537">
        <f>IF(I1537=I1536,B1536+1,1)</f>
        <v>168</v>
      </c>
      <c r="C1537" t="s">
        <v>704</v>
      </c>
      <c r="D1537" t="s">
        <v>704</v>
      </c>
      <c r="E1537">
        <v>44.3</v>
      </c>
      <c r="F1537">
        <v>-78.3333</v>
      </c>
      <c r="G1537" t="s">
        <v>1955</v>
      </c>
      <c r="H1537" t="str">
        <f>IFERROR(VLOOKUP(I1537,'country(26mar)'!C$2:D$251,2,FALSE),"")</f>
        <v>base.ca</v>
      </c>
      <c r="I1537" t="s">
        <v>1956</v>
      </c>
      <c r="J1537" t="s">
        <v>1957</v>
      </c>
      <c r="K1537" t="s">
        <v>1973</v>
      </c>
      <c r="L1537" t="str">
        <f>CONCATENATE(G1537," ",K1537)</f>
        <v>Canada Ontario</v>
      </c>
      <c r="M1537" t="str">
        <f>IFERROR(VLOOKUP(L1537,'State(need_input)'!I$2:J$3992,2,FALSE),"")</f>
        <v>base.state_ca_on</v>
      </c>
      <c r="O1537">
        <v>83627</v>
      </c>
      <c r="P1537">
        <v>1124440356</v>
      </c>
    </row>
    <row r="1538" spans="1:16">
      <c r="A1538" s="5" t="str">
        <f>CONCATENATE("rdx_city_",J1538,"_",B1538)</f>
        <v>rdx_city_CAN_169</v>
      </c>
      <c r="B1538">
        <f>IF(I1538=I1537,B1537+1,1)</f>
        <v>169</v>
      </c>
      <c r="C1538" t="s">
        <v>2134</v>
      </c>
      <c r="D1538" t="s">
        <v>2134</v>
      </c>
      <c r="E1538">
        <v>72.685</v>
      </c>
      <c r="F1538">
        <v>-78.0001</v>
      </c>
      <c r="G1538" t="s">
        <v>1955</v>
      </c>
      <c r="H1538" t="str">
        <f>IFERROR(VLOOKUP(I1538,'country(26mar)'!C$2:D$251,2,FALSE),"")</f>
        <v>base.ca</v>
      </c>
      <c r="I1538" t="s">
        <v>1956</v>
      </c>
      <c r="J1538" t="s">
        <v>1957</v>
      </c>
      <c r="K1538" t="s">
        <v>1960</v>
      </c>
      <c r="L1538" t="str">
        <f>CONCATENATE(G1538," ",K1538)</f>
        <v>Canada Nunavut</v>
      </c>
      <c r="M1538" t="str">
        <f>IFERROR(VLOOKUP(L1538,'State(need_input)'!I$2:J$3992,2,FALSE),"")</f>
        <v>base.state_ca_nu</v>
      </c>
      <c r="O1538">
        <v>1549</v>
      </c>
      <c r="P1538">
        <v>1124788973</v>
      </c>
    </row>
    <row r="1539" spans="1:16">
      <c r="A1539" s="5" t="str">
        <f>CONCATENATE("rdx_city_",J1539,"_",B1539)</f>
        <v>rdx_city_CAN_170</v>
      </c>
      <c r="B1539">
        <f>IF(I1539=I1538,B1538+1,1)</f>
        <v>170</v>
      </c>
      <c r="C1539" t="s">
        <v>2135</v>
      </c>
      <c r="D1539" t="s">
        <v>2135</v>
      </c>
      <c r="E1539">
        <v>50.7171</v>
      </c>
      <c r="F1539">
        <v>-127.5</v>
      </c>
      <c r="G1539" t="s">
        <v>1955</v>
      </c>
      <c r="H1539" t="str">
        <f>IFERROR(VLOOKUP(I1539,'country(26mar)'!C$2:D$251,2,FALSE),"")</f>
        <v>base.ca</v>
      </c>
      <c r="I1539" t="s">
        <v>1956</v>
      </c>
      <c r="J1539" t="s">
        <v>1957</v>
      </c>
      <c r="K1539" t="s">
        <v>1958</v>
      </c>
      <c r="L1539" t="str">
        <f>CONCATENATE(G1539," ",K1539)</f>
        <v>Canada British Columbia</v>
      </c>
      <c r="M1539" t="str">
        <f>IFERROR(VLOOKUP(L1539,'State(need_input)'!I$2:J$3992,2,FALSE),"")</f>
        <v>base.state_ca_bc</v>
      </c>
      <c r="O1539">
        <v>2295</v>
      </c>
      <c r="P1539">
        <v>1124937351</v>
      </c>
    </row>
    <row r="1540" spans="1:16">
      <c r="A1540" s="5" t="str">
        <f>CONCATENATE("rdx_city_",J1540,"_",B1540)</f>
        <v>rdx_city_CAN_171</v>
      </c>
      <c r="B1540">
        <f>IF(I1540=I1539,B1539+1,1)</f>
        <v>171</v>
      </c>
      <c r="C1540" t="s">
        <v>2136</v>
      </c>
      <c r="D1540" t="s">
        <v>2136</v>
      </c>
      <c r="E1540">
        <v>52.5333</v>
      </c>
      <c r="F1540">
        <v>-56.3</v>
      </c>
      <c r="G1540" t="s">
        <v>1955</v>
      </c>
      <c r="H1540" t="str">
        <f>IFERROR(VLOOKUP(I1540,'country(26mar)'!C$2:D$251,2,FALSE),"")</f>
        <v>base.ca</v>
      </c>
      <c r="I1540" t="s">
        <v>1956</v>
      </c>
      <c r="J1540" t="s">
        <v>1957</v>
      </c>
      <c r="K1540" t="s">
        <v>1968</v>
      </c>
      <c r="L1540" t="str">
        <f>CONCATENATE(G1540," ",K1540)</f>
        <v>Canada Newfoundland and Labrador</v>
      </c>
      <c r="M1540" t="str">
        <f>IFERROR(VLOOKUP(L1540,'State(need_input)'!I$2:J$3992,2,FALSE),"")</f>
        <v>base.state_ca_nl</v>
      </c>
      <c r="O1540">
        <v>197</v>
      </c>
      <c r="P1540">
        <v>1124159024</v>
      </c>
    </row>
    <row r="1541" spans="1:16">
      <c r="A1541" s="5" t="str">
        <f>CONCATENATE("rdx_city_",J1541,"_",B1541)</f>
        <v>rdx_city_CAN_172</v>
      </c>
      <c r="B1541">
        <f>IF(I1541=I1540,B1540+1,1)</f>
        <v>172</v>
      </c>
      <c r="C1541" t="s">
        <v>2137</v>
      </c>
      <c r="D1541" t="s">
        <v>2137</v>
      </c>
      <c r="E1541">
        <v>49.8226</v>
      </c>
      <c r="F1541">
        <v>-64.348</v>
      </c>
      <c r="G1541" t="s">
        <v>1955</v>
      </c>
      <c r="H1541" t="str">
        <f>IFERROR(VLOOKUP(I1541,'country(26mar)'!C$2:D$251,2,FALSE),"")</f>
        <v>base.ca</v>
      </c>
      <c r="I1541" t="s">
        <v>1956</v>
      </c>
      <c r="J1541" t="s">
        <v>1957</v>
      </c>
      <c r="K1541" t="s">
        <v>1964</v>
      </c>
      <c r="L1541" t="str">
        <f>CONCATENATE(G1541," ",K1541)</f>
        <v>Canada Québec</v>
      </c>
      <c r="M1541" t="str">
        <f>IFERROR(VLOOKUP(L1541,'State(need_input)'!I$2:J$3992,2,FALSE),"")</f>
        <v/>
      </c>
      <c r="O1541">
        <v>263</v>
      </c>
      <c r="P1541">
        <v>1124109240</v>
      </c>
    </row>
    <row r="1542" spans="1:16">
      <c r="A1542" s="5" t="str">
        <f>CONCATENATE("rdx_city_",J1542,"_",B1542)</f>
        <v>rdx_city_CAN_173</v>
      </c>
      <c r="B1542">
        <f>IF(I1542=I1541,B1541+1,1)</f>
        <v>173</v>
      </c>
      <c r="C1542" t="s">
        <v>2138</v>
      </c>
      <c r="D1542" t="s">
        <v>2138</v>
      </c>
      <c r="E1542">
        <v>49.8837</v>
      </c>
      <c r="F1542">
        <v>-124.55</v>
      </c>
      <c r="G1542" t="s">
        <v>1955</v>
      </c>
      <c r="H1542" t="str">
        <f>IFERROR(VLOOKUP(I1542,'country(26mar)'!C$2:D$251,2,FALSE),"")</f>
        <v>base.ca</v>
      </c>
      <c r="I1542" t="s">
        <v>1956</v>
      </c>
      <c r="J1542" t="s">
        <v>1957</v>
      </c>
      <c r="K1542" t="s">
        <v>1958</v>
      </c>
      <c r="L1542" t="str">
        <f>CONCATENATE(G1542," ",K1542)</f>
        <v>Canada British Columbia</v>
      </c>
      <c r="M1542" t="str">
        <f>IFERROR(VLOOKUP(L1542,'State(need_input)'!I$2:J$3992,2,FALSE),"")</f>
        <v>base.state_ca_bc</v>
      </c>
      <c r="O1542">
        <v>12779</v>
      </c>
      <c r="P1542">
        <v>1124154376</v>
      </c>
    </row>
    <row r="1543" spans="1:16">
      <c r="A1543" s="5" t="str">
        <f>CONCATENATE("rdx_city_",J1543,"_",B1543)</f>
        <v>rdx_city_CAN_174</v>
      </c>
      <c r="B1543">
        <f>IF(I1543=I1542,B1542+1,1)</f>
        <v>174</v>
      </c>
      <c r="C1543" t="s">
        <v>2139</v>
      </c>
      <c r="D1543" t="s">
        <v>2139</v>
      </c>
      <c r="E1543">
        <v>53.2</v>
      </c>
      <c r="F1543">
        <v>-105.75</v>
      </c>
      <c r="G1543" t="s">
        <v>1955</v>
      </c>
      <c r="H1543" t="str">
        <f>IFERROR(VLOOKUP(I1543,'country(26mar)'!C$2:D$251,2,FALSE),"")</f>
        <v>base.ca</v>
      </c>
      <c r="I1543" t="s">
        <v>1956</v>
      </c>
      <c r="J1543" t="s">
        <v>1957</v>
      </c>
      <c r="K1543" t="s">
        <v>1987</v>
      </c>
      <c r="L1543" t="str">
        <f>CONCATENATE(G1543," ",K1543)</f>
        <v>Canada Saskatchewan</v>
      </c>
      <c r="M1543" t="str">
        <f>IFERROR(VLOOKUP(L1543,'State(need_input)'!I$2:J$3992,2,FALSE),"")</f>
        <v>base.state_ca_sk</v>
      </c>
      <c r="O1543">
        <v>34609</v>
      </c>
      <c r="P1543">
        <v>1124158154</v>
      </c>
    </row>
    <row r="1544" spans="1:16">
      <c r="A1544" s="5" t="str">
        <f>CONCATENATE("rdx_city_",J1544,"_",B1544)</f>
        <v>rdx_city_CAN_175</v>
      </c>
      <c r="B1544">
        <f>IF(I1544=I1543,B1543+1,1)</f>
        <v>175</v>
      </c>
      <c r="C1544" t="s">
        <v>2140</v>
      </c>
      <c r="D1544" t="s">
        <v>2140</v>
      </c>
      <c r="E1544">
        <v>53.9167</v>
      </c>
      <c r="F1544">
        <v>-122.7667</v>
      </c>
      <c r="G1544" t="s">
        <v>1955</v>
      </c>
      <c r="H1544" t="str">
        <f>IFERROR(VLOOKUP(I1544,'country(26mar)'!C$2:D$251,2,FALSE),"")</f>
        <v>base.ca</v>
      </c>
      <c r="I1544" t="s">
        <v>1956</v>
      </c>
      <c r="J1544" t="s">
        <v>1957</v>
      </c>
      <c r="K1544" t="s">
        <v>1958</v>
      </c>
      <c r="L1544" t="str">
        <f>CONCATENATE(G1544," ",K1544)</f>
        <v>Canada British Columbia</v>
      </c>
      <c r="M1544" t="str">
        <f>IFERROR(VLOOKUP(L1544,'State(need_input)'!I$2:J$3992,2,FALSE),"")</f>
        <v>base.state_ca_bc</v>
      </c>
      <c r="O1544">
        <v>65558</v>
      </c>
      <c r="P1544">
        <v>1124733292</v>
      </c>
    </row>
    <row r="1545" spans="1:16">
      <c r="A1545" s="5" t="str">
        <f>CONCATENATE("rdx_city_",J1545,"_",B1545)</f>
        <v>rdx_city_CAN_176</v>
      </c>
      <c r="B1545">
        <f>IF(I1545=I1544,B1544+1,1)</f>
        <v>176</v>
      </c>
      <c r="C1545" t="s">
        <v>2141</v>
      </c>
      <c r="D1545" t="s">
        <v>2141</v>
      </c>
      <c r="E1545">
        <v>54.3167</v>
      </c>
      <c r="F1545">
        <v>-130.33</v>
      </c>
      <c r="G1545" t="s">
        <v>1955</v>
      </c>
      <c r="H1545" t="str">
        <f>IFERROR(VLOOKUP(I1545,'country(26mar)'!C$2:D$251,2,FALSE),"")</f>
        <v>base.ca</v>
      </c>
      <c r="I1545" t="s">
        <v>1956</v>
      </c>
      <c r="J1545" t="s">
        <v>1957</v>
      </c>
      <c r="K1545" t="s">
        <v>1958</v>
      </c>
      <c r="L1545" t="str">
        <f>CONCATENATE(G1545," ",K1545)</f>
        <v>Canada British Columbia</v>
      </c>
      <c r="M1545" t="str">
        <f>IFERROR(VLOOKUP(L1545,'State(need_input)'!I$2:J$3992,2,FALSE),"")</f>
        <v>base.state_ca_bc</v>
      </c>
      <c r="O1545">
        <v>14708</v>
      </c>
      <c r="P1545">
        <v>1124847707</v>
      </c>
    </row>
    <row r="1546" spans="1:16">
      <c r="A1546" s="5" t="str">
        <f>CONCATENATE("rdx_city_",J1546,"_",B1546)</f>
        <v>rdx_city_CAN_177</v>
      </c>
      <c r="B1546">
        <f>IF(I1546=I1545,B1545+1,1)</f>
        <v>177</v>
      </c>
      <c r="C1546" t="s">
        <v>2142</v>
      </c>
      <c r="D1546" t="s">
        <v>2142</v>
      </c>
      <c r="E1546">
        <v>55.7333</v>
      </c>
      <c r="F1546">
        <v>-101.3166</v>
      </c>
      <c r="G1546" t="s">
        <v>1955</v>
      </c>
      <c r="H1546" t="str">
        <f>IFERROR(VLOOKUP(I1546,'country(26mar)'!C$2:D$251,2,FALSE),"")</f>
        <v>base.ca</v>
      </c>
      <c r="I1546" t="s">
        <v>1956</v>
      </c>
      <c r="J1546" t="s">
        <v>1957</v>
      </c>
      <c r="K1546" t="s">
        <v>1984</v>
      </c>
      <c r="L1546" t="str">
        <f>CONCATENATE(G1546," ",K1546)</f>
        <v>Canada Manitoba</v>
      </c>
      <c r="M1546" t="str">
        <f>IFERROR(VLOOKUP(L1546,'State(need_input)'!I$2:J$3992,2,FALSE),"")</f>
        <v>base.state_ca_mb</v>
      </c>
      <c r="O1546">
        <v>431</v>
      </c>
      <c r="P1546">
        <v>1124927414</v>
      </c>
    </row>
    <row r="1547" spans="1:16">
      <c r="A1547" s="5" t="str">
        <f>CONCATENATE("rdx_city_",J1547,"_",B1547)</f>
        <v>rdx_city_CAN_178</v>
      </c>
      <c r="B1547">
        <f>IF(I1547=I1546,B1546+1,1)</f>
        <v>178</v>
      </c>
      <c r="C1547" t="s">
        <v>1964</v>
      </c>
      <c r="D1547" t="s">
        <v>2143</v>
      </c>
      <c r="E1547">
        <v>46.84</v>
      </c>
      <c r="F1547">
        <v>-71.2456</v>
      </c>
      <c r="G1547" t="s">
        <v>1955</v>
      </c>
      <c r="H1547" t="str">
        <f>IFERROR(VLOOKUP(I1547,'country(26mar)'!C$2:D$251,2,FALSE),"")</f>
        <v>base.ca</v>
      </c>
      <c r="I1547" t="s">
        <v>1956</v>
      </c>
      <c r="J1547" t="s">
        <v>1957</v>
      </c>
      <c r="K1547" t="s">
        <v>1964</v>
      </c>
      <c r="L1547" t="str">
        <f>CONCATENATE(G1547," ",K1547)</f>
        <v>Canada Québec</v>
      </c>
      <c r="M1547" t="str">
        <f>IFERROR(VLOOKUP(L1547,'State(need_input)'!I$2:J$3992,2,FALSE),"")</f>
        <v/>
      </c>
      <c r="N1547" t="s">
        <v>23</v>
      </c>
      <c r="O1547">
        <v>624177</v>
      </c>
      <c r="P1547">
        <v>1124823933</v>
      </c>
    </row>
    <row r="1548" spans="1:16">
      <c r="A1548" s="5" t="str">
        <f>CONCATENATE("rdx_city_",J1548,"_",B1548)</f>
        <v>rdx_city_CAN_179</v>
      </c>
      <c r="B1548">
        <f>IF(I1548=I1547,B1547+1,1)</f>
        <v>179</v>
      </c>
      <c r="C1548" t="s">
        <v>2144</v>
      </c>
      <c r="D1548" t="s">
        <v>2144</v>
      </c>
      <c r="E1548">
        <v>52.9837</v>
      </c>
      <c r="F1548">
        <v>-122.4833</v>
      </c>
      <c r="G1548" t="s">
        <v>1955</v>
      </c>
      <c r="H1548" t="str">
        <f>IFERROR(VLOOKUP(I1548,'country(26mar)'!C$2:D$251,2,FALSE),"")</f>
        <v>base.ca</v>
      </c>
      <c r="I1548" t="s">
        <v>1956</v>
      </c>
      <c r="J1548" t="s">
        <v>1957</v>
      </c>
      <c r="K1548" t="s">
        <v>1958</v>
      </c>
      <c r="L1548" t="str">
        <f>CONCATENATE(G1548," ",K1548)</f>
        <v>Canada British Columbia</v>
      </c>
      <c r="M1548" t="str">
        <f>IFERROR(VLOOKUP(L1548,'State(need_input)'!I$2:J$3992,2,FALSE),"")</f>
        <v>base.state_ca_bc</v>
      </c>
      <c r="O1548">
        <v>13788</v>
      </c>
      <c r="P1548">
        <v>1124028015</v>
      </c>
    </row>
    <row r="1549" spans="1:16">
      <c r="A1549" s="5" t="str">
        <f>CONCATENATE("rdx_city_",J1549,"_",B1549)</f>
        <v>rdx_city_CAN_180</v>
      </c>
      <c r="B1549">
        <f>IF(I1549=I1548,B1548+1,1)</f>
        <v>180</v>
      </c>
      <c r="C1549" t="s">
        <v>2145</v>
      </c>
      <c r="D1549" t="s">
        <v>2145</v>
      </c>
      <c r="E1549">
        <v>53.7836</v>
      </c>
      <c r="F1549">
        <v>-77.6166</v>
      </c>
      <c r="G1549" t="s">
        <v>1955</v>
      </c>
      <c r="H1549" t="str">
        <f>IFERROR(VLOOKUP(I1549,'country(26mar)'!C$2:D$251,2,FALSE),"")</f>
        <v>base.ca</v>
      </c>
      <c r="I1549" t="s">
        <v>1956</v>
      </c>
      <c r="J1549" t="s">
        <v>1957</v>
      </c>
      <c r="K1549" t="s">
        <v>1964</v>
      </c>
      <c r="L1549" t="str">
        <f>CONCATENATE(G1549," ",K1549)</f>
        <v>Canada Québec</v>
      </c>
      <c r="M1549" t="str">
        <f>IFERROR(VLOOKUP(L1549,'State(need_input)'!I$2:J$3992,2,FALSE),"")</f>
        <v/>
      </c>
      <c r="O1549">
        <v>270</v>
      </c>
      <c r="P1549">
        <v>1124508471</v>
      </c>
    </row>
    <row r="1550" spans="1:16">
      <c r="A1550" s="5" t="str">
        <f>CONCATENATE("rdx_city_",J1550,"_",B1550)</f>
        <v>rdx_city_CAN_181</v>
      </c>
      <c r="B1550">
        <f>IF(I1550=I1549,B1549+1,1)</f>
        <v>181</v>
      </c>
      <c r="C1550" t="s">
        <v>2146</v>
      </c>
      <c r="D1550" t="s">
        <v>2146</v>
      </c>
      <c r="E1550">
        <v>62.8167</v>
      </c>
      <c r="F1550">
        <v>-92.0953</v>
      </c>
      <c r="G1550" t="s">
        <v>1955</v>
      </c>
      <c r="H1550" t="str">
        <f>IFERROR(VLOOKUP(I1550,'country(26mar)'!C$2:D$251,2,FALSE),"")</f>
        <v>base.ca</v>
      </c>
      <c r="I1550" t="s">
        <v>1956</v>
      </c>
      <c r="J1550" t="s">
        <v>1957</v>
      </c>
      <c r="K1550" t="s">
        <v>1960</v>
      </c>
      <c r="L1550" t="str">
        <f>CONCATENATE(G1550," ",K1550)</f>
        <v>Canada Nunavut</v>
      </c>
      <c r="M1550" t="str">
        <f>IFERROR(VLOOKUP(L1550,'State(need_input)'!I$2:J$3992,2,FALSE),"")</f>
        <v>base.state_ca_nu</v>
      </c>
      <c r="O1550">
        <v>2472</v>
      </c>
      <c r="P1550">
        <v>1124057160</v>
      </c>
    </row>
    <row r="1551" spans="1:16">
      <c r="A1551" s="5" t="str">
        <f>CONCATENATE("rdx_city_",J1551,"_",B1551)</f>
        <v>rdx_city_CAN_182</v>
      </c>
      <c r="B1551">
        <f>IF(I1551=I1550,B1550+1,1)</f>
        <v>182</v>
      </c>
      <c r="C1551" t="s">
        <v>2147</v>
      </c>
      <c r="D1551" t="s">
        <v>2147</v>
      </c>
      <c r="E1551">
        <v>52.2666</v>
      </c>
      <c r="F1551">
        <v>-113.8</v>
      </c>
      <c r="G1551" t="s">
        <v>1955</v>
      </c>
      <c r="H1551" t="str">
        <f>IFERROR(VLOOKUP(I1551,'country(26mar)'!C$2:D$251,2,FALSE),"")</f>
        <v>base.ca</v>
      </c>
      <c r="I1551" t="s">
        <v>1956</v>
      </c>
      <c r="J1551" t="s">
        <v>1957</v>
      </c>
      <c r="K1551" t="s">
        <v>1971</v>
      </c>
      <c r="L1551" t="str">
        <f>CONCATENATE(G1551," ",K1551)</f>
        <v>Canada Alberta</v>
      </c>
      <c r="M1551" t="str">
        <f>IFERROR(VLOOKUP(L1551,'State(need_input)'!I$2:J$3992,2,FALSE),"")</f>
        <v>base.state_ca_ab</v>
      </c>
      <c r="O1551">
        <v>74857</v>
      </c>
      <c r="P1551">
        <v>1124404130</v>
      </c>
    </row>
    <row r="1552" spans="1:16">
      <c r="A1552" s="5" t="str">
        <f>CONCATENATE("rdx_city_",J1552,"_",B1552)</f>
        <v>rdx_city_CAN_183</v>
      </c>
      <c r="B1552">
        <f>IF(I1552=I1551,B1551+1,1)</f>
        <v>183</v>
      </c>
      <c r="C1552" t="s">
        <v>2148</v>
      </c>
      <c r="D1552" t="s">
        <v>2148</v>
      </c>
      <c r="E1552">
        <v>51.0337</v>
      </c>
      <c r="F1552">
        <v>-93.8333</v>
      </c>
      <c r="G1552" t="s">
        <v>1955</v>
      </c>
      <c r="H1552" t="str">
        <f>IFERROR(VLOOKUP(I1552,'country(26mar)'!C$2:D$251,2,FALSE),"")</f>
        <v>base.ca</v>
      </c>
      <c r="I1552" t="s">
        <v>1956</v>
      </c>
      <c r="J1552" t="s">
        <v>1957</v>
      </c>
      <c r="K1552" t="s">
        <v>1973</v>
      </c>
      <c r="L1552" t="str">
        <f>CONCATENATE(G1552," ",K1552)</f>
        <v>Canada Ontario</v>
      </c>
      <c r="M1552" t="str">
        <f>IFERROR(VLOOKUP(L1552,'State(need_input)'!I$2:J$3992,2,FALSE),"")</f>
        <v>base.state_ca_on</v>
      </c>
      <c r="O1552">
        <v>1765</v>
      </c>
      <c r="P1552">
        <v>1124856215</v>
      </c>
    </row>
    <row r="1553" spans="1:16">
      <c r="A1553" s="5" t="str">
        <f>CONCATENATE("rdx_city_",J1553,"_",B1553)</f>
        <v>rdx_city_CAN_184</v>
      </c>
      <c r="B1553">
        <f>IF(I1553=I1552,B1552+1,1)</f>
        <v>184</v>
      </c>
      <c r="C1553" t="s">
        <v>2149</v>
      </c>
      <c r="D1553" t="s">
        <v>2149</v>
      </c>
      <c r="E1553">
        <v>50.45</v>
      </c>
      <c r="F1553">
        <v>-104.617</v>
      </c>
      <c r="G1553" t="s">
        <v>1955</v>
      </c>
      <c r="H1553" t="str">
        <f>IFERROR(VLOOKUP(I1553,'country(26mar)'!C$2:D$251,2,FALSE),"")</f>
        <v>base.ca</v>
      </c>
      <c r="I1553" t="s">
        <v>1956</v>
      </c>
      <c r="J1553" t="s">
        <v>1957</v>
      </c>
      <c r="K1553" t="s">
        <v>1987</v>
      </c>
      <c r="L1553" t="str">
        <f>CONCATENATE(G1553," ",K1553)</f>
        <v>Canada Saskatchewan</v>
      </c>
      <c r="M1553" t="str">
        <f>IFERROR(VLOOKUP(L1553,'State(need_input)'!I$2:J$3992,2,FALSE),"")</f>
        <v>base.state_ca_sk</v>
      </c>
      <c r="N1553" t="s">
        <v>23</v>
      </c>
      <c r="O1553">
        <v>176183</v>
      </c>
      <c r="P1553">
        <v>1124342541</v>
      </c>
    </row>
    <row r="1554" spans="1:16">
      <c r="A1554" s="5" t="str">
        <f>CONCATENATE("rdx_city_",J1554,"_",B1554)</f>
        <v>rdx_city_CAN_185</v>
      </c>
      <c r="B1554">
        <f>IF(I1554=I1553,B1553+1,1)</f>
        <v>185</v>
      </c>
      <c r="C1554" t="s">
        <v>2150</v>
      </c>
      <c r="D1554" t="s">
        <v>2151</v>
      </c>
      <c r="E1554">
        <v>66.5295</v>
      </c>
      <c r="F1554">
        <v>-86.2829</v>
      </c>
      <c r="G1554" t="s">
        <v>1955</v>
      </c>
      <c r="H1554" t="str">
        <f>IFERROR(VLOOKUP(I1554,'country(26mar)'!C$2:D$251,2,FALSE),"")</f>
        <v>base.ca</v>
      </c>
      <c r="I1554" t="s">
        <v>1956</v>
      </c>
      <c r="J1554" t="s">
        <v>1957</v>
      </c>
      <c r="K1554" t="s">
        <v>1960</v>
      </c>
      <c r="L1554" t="str">
        <f>CONCATENATE(G1554," ",K1554)</f>
        <v>Canada Nunavut</v>
      </c>
      <c r="M1554" t="str">
        <f>IFERROR(VLOOKUP(L1554,'State(need_input)'!I$2:J$3992,2,FALSE),"")</f>
        <v>base.state_ca_nu</v>
      </c>
      <c r="O1554">
        <v>1000</v>
      </c>
      <c r="P1554">
        <v>1124398936</v>
      </c>
    </row>
    <row r="1555" spans="1:16">
      <c r="A1555" s="5" t="str">
        <f>CONCATENATE("rdx_city_",J1555,"_",B1555)</f>
        <v>rdx_city_CAN_186</v>
      </c>
      <c r="B1555">
        <f>IF(I1555=I1554,B1554+1,1)</f>
        <v>186</v>
      </c>
      <c r="C1555" t="s">
        <v>2152</v>
      </c>
      <c r="D1555" t="s">
        <v>2152</v>
      </c>
      <c r="E1555">
        <v>74.6833</v>
      </c>
      <c r="F1555">
        <v>-94.9</v>
      </c>
      <c r="G1555" t="s">
        <v>1955</v>
      </c>
      <c r="H1555" t="str">
        <f>IFERROR(VLOOKUP(I1555,'country(26mar)'!C$2:D$251,2,FALSE),"")</f>
        <v>base.ca</v>
      </c>
      <c r="I1555" t="s">
        <v>1956</v>
      </c>
      <c r="J1555" t="s">
        <v>1957</v>
      </c>
      <c r="K1555" t="s">
        <v>1960</v>
      </c>
      <c r="L1555" t="str">
        <f>CONCATENATE(G1555," ",K1555)</f>
        <v>Canada Nunavut</v>
      </c>
      <c r="M1555" t="str">
        <f>IFERROR(VLOOKUP(L1555,'State(need_input)'!I$2:J$3992,2,FALSE),"")</f>
        <v>base.state_ca_nu</v>
      </c>
      <c r="O1555">
        <v>250</v>
      </c>
      <c r="P1555">
        <v>1124211405</v>
      </c>
    </row>
    <row r="1556" spans="1:16">
      <c r="A1556" s="5" t="str">
        <f>CONCATENATE("rdx_city_",J1556,"_",B1556)</f>
        <v>rdx_city_CAN_187</v>
      </c>
      <c r="B1556">
        <f>IF(I1556=I1555,B1555+1,1)</f>
        <v>187</v>
      </c>
      <c r="C1556" t="s">
        <v>2153</v>
      </c>
      <c r="D1556" t="s">
        <v>2153</v>
      </c>
      <c r="E1556">
        <v>51.0005</v>
      </c>
      <c r="F1556">
        <v>-118.1833</v>
      </c>
      <c r="G1556" t="s">
        <v>1955</v>
      </c>
      <c r="H1556" t="str">
        <f>IFERROR(VLOOKUP(I1556,'country(26mar)'!C$2:D$251,2,FALSE),"")</f>
        <v>base.ca</v>
      </c>
      <c r="I1556" t="s">
        <v>1956</v>
      </c>
      <c r="J1556" t="s">
        <v>1957</v>
      </c>
      <c r="K1556" t="s">
        <v>1958</v>
      </c>
      <c r="L1556" t="str">
        <f>CONCATENATE(G1556," ",K1556)</f>
        <v>Canada British Columbia</v>
      </c>
      <c r="M1556" t="str">
        <f>IFERROR(VLOOKUP(L1556,'State(need_input)'!I$2:J$3992,2,FALSE),"")</f>
        <v>base.state_ca_bc</v>
      </c>
      <c r="O1556">
        <v>7668</v>
      </c>
      <c r="P1556">
        <v>1124070926</v>
      </c>
    </row>
    <row r="1557" spans="1:16">
      <c r="A1557" s="5" t="str">
        <f>CONCATENATE("rdx_city_",J1557,"_",B1557)</f>
        <v>rdx_city_CAN_188</v>
      </c>
      <c r="B1557">
        <f>IF(I1557=I1556,B1556+1,1)</f>
        <v>188</v>
      </c>
      <c r="C1557" t="s">
        <v>2154</v>
      </c>
      <c r="D1557" t="s">
        <v>2154</v>
      </c>
      <c r="E1557">
        <v>54.1766</v>
      </c>
      <c r="F1557">
        <v>-58.4473</v>
      </c>
      <c r="G1557" t="s">
        <v>1955</v>
      </c>
      <c r="H1557" t="str">
        <f>IFERROR(VLOOKUP(I1557,'country(26mar)'!C$2:D$251,2,FALSE),"")</f>
        <v>base.ca</v>
      </c>
      <c r="I1557" t="s">
        <v>1956</v>
      </c>
      <c r="J1557" t="s">
        <v>1957</v>
      </c>
      <c r="K1557" t="s">
        <v>1968</v>
      </c>
      <c r="L1557" t="str">
        <f>CONCATENATE(G1557," ",K1557)</f>
        <v>Canada Newfoundland and Labrador</v>
      </c>
      <c r="M1557" t="str">
        <f>IFERROR(VLOOKUP(L1557,'State(need_input)'!I$2:J$3992,2,FALSE),"")</f>
        <v>base.state_ca_nl</v>
      </c>
      <c r="O1557">
        <v>124</v>
      </c>
      <c r="P1557">
        <v>1124015130</v>
      </c>
    </row>
    <row r="1558" spans="1:16">
      <c r="A1558" s="5" t="str">
        <f>CONCATENATE("rdx_city_",J1558,"_",B1558)</f>
        <v>rdx_city_CAN_189</v>
      </c>
      <c r="B1558">
        <f>IF(I1558=I1557,B1557+1,1)</f>
        <v>189</v>
      </c>
      <c r="C1558" t="s">
        <v>2155</v>
      </c>
      <c r="D1558" t="s">
        <v>2155</v>
      </c>
      <c r="E1558">
        <v>48.4337</v>
      </c>
      <c r="F1558">
        <v>-68.5167</v>
      </c>
      <c r="G1558" t="s">
        <v>1955</v>
      </c>
      <c r="H1558" t="str">
        <f>IFERROR(VLOOKUP(I1558,'country(26mar)'!C$2:D$251,2,FALSE),"")</f>
        <v>base.ca</v>
      </c>
      <c r="I1558" t="s">
        <v>1956</v>
      </c>
      <c r="J1558" t="s">
        <v>1957</v>
      </c>
      <c r="K1558" t="s">
        <v>1964</v>
      </c>
      <c r="L1558" t="str">
        <f>CONCATENATE(G1558," ",K1558)</f>
        <v>Canada Québec</v>
      </c>
      <c r="M1558" t="str">
        <f>IFERROR(VLOOKUP(L1558,'State(need_input)'!I$2:J$3992,2,FALSE),"")</f>
        <v/>
      </c>
      <c r="O1558">
        <v>35584</v>
      </c>
      <c r="P1558">
        <v>1124433645</v>
      </c>
    </row>
    <row r="1559" spans="1:16">
      <c r="A1559" s="5" t="str">
        <f>CONCATENATE("rdx_city_",J1559,"_",B1559)</f>
        <v>rdx_city_CAN_190</v>
      </c>
      <c r="B1559">
        <f>IF(I1559=I1558,B1558+1,1)</f>
        <v>190</v>
      </c>
      <c r="C1559" t="s">
        <v>2156</v>
      </c>
      <c r="D1559" t="s">
        <v>2157</v>
      </c>
      <c r="E1559">
        <v>47.8333</v>
      </c>
      <c r="F1559">
        <v>-69.5333</v>
      </c>
      <c r="G1559" t="s">
        <v>1955</v>
      </c>
      <c r="H1559" t="str">
        <f>IFERROR(VLOOKUP(I1559,'country(26mar)'!C$2:D$251,2,FALSE),"")</f>
        <v>base.ca</v>
      </c>
      <c r="I1559" t="s">
        <v>1956</v>
      </c>
      <c r="J1559" t="s">
        <v>1957</v>
      </c>
      <c r="K1559" t="s">
        <v>1964</v>
      </c>
      <c r="L1559" t="str">
        <f>CONCATENATE(G1559," ",K1559)</f>
        <v>Canada Québec</v>
      </c>
      <c r="M1559" t="str">
        <f>IFERROR(VLOOKUP(L1559,'State(need_input)'!I$2:J$3992,2,FALSE),"")</f>
        <v/>
      </c>
      <c r="O1559">
        <v>16403</v>
      </c>
      <c r="P1559">
        <v>1124662123</v>
      </c>
    </row>
    <row r="1560" spans="1:16">
      <c r="A1560" s="5" t="str">
        <f>CONCATENATE("rdx_city_",J1560,"_",B1560)</f>
        <v>rdx_city_CAN_191</v>
      </c>
      <c r="B1560">
        <f>IF(I1560=I1559,B1559+1,1)</f>
        <v>191</v>
      </c>
      <c r="C1560" t="s">
        <v>2158</v>
      </c>
      <c r="D1560" t="s">
        <v>2158</v>
      </c>
      <c r="E1560">
        <v>48.25</v>
      </c>
      <c r="F1560">
        <v>-79.0332</v>
      </c>
      <c r="G1560" t="s">
        <v>1955</v>
      </c>
      <c r="H1560" t="str">
        <f>IFERROR(VLOOKUP(I1560,'country(26mar)'!C$2:D$251,2,FALSE),"")</f>
        <v>base.ca</v>
      </c>
      <c r="I1560" t="s">
        <v>1956</v>
      </c>
      <c r="J1560" t="s">
        <v>1957</v>
      </c>
      <c r="K1560" t="s">
        <v>1964</v>
      </c>
      <c r="L1560" t="str">
        <f>CONCATENATE(G1560," ",K1560)</f>
        <v>Canada Québec</v>
      </c>
      <c r="M1560" t="str">
        <f>IFERROR(VLOOKUP(L1560,'State(need_input)'!I$2:J$3992,2,FALSE),"")</f>
        <v/>
      </c>
      <c r="O1560">
        <v>24602</v>
      </c>
      <c r="P1560">
        <v>1124267752</v>
      </c>
    </row>
    <row r="1561" spans="1:16">
      <c r="A1561" s="5" t="str">
        <f>CONCATENATE("rdx_city_",J1561,"_",B1561)</f>
        <v>rdx_city_CAN_192</v>
      </c>
      <c r="B1561">
        <f>IF(I1561=I1560,B1560+1,1)</f>
        <v>192</v>
      </c>
      <c r="C1561" t="s">
        <v>317</v>
      </c>
      <c r="D1561" t="s">
        <v>317</v>
      </c>
      <c r="E1561">
        <v>45.267</v>
      </c>
      <c r="F1561">
        <v>-66.0767</v>
      </c>
      <c r="G1561" t="s">
        <v>1955</v>
      </c>
      <c r="H1561" t="str">
        <f>IFERROR(VLOOKUP(I1561,'country(26mar)'!C$2:D$251,2,FALSE),"")</f>
        <v>base.ca</v>
      </c>
      <c r="I1561" t="s">
        <v>1956</v>
      </c>
      <c r="J1561" t="s">
        <v>1957</v>
      </c>
      <c r="K1561" t="s">
        <v>1980</v>
      </c>
      <c r="L1561" t="str">
        <f>CONCATENATE(G1561," ",K1561)</f>
        <v>Canada New Brunswick</v>
      </c>
      <c r="M1561" t="str">
        <f>IFERROR(VLOOKUP(L1561,'State(need_input)'!I$2:J$3992,2,FALSE),"")</f>
        <v>base.state_ca_nb</v>
      </c>
      <c r="O1561">
        <v>87857</v>
      </c>
      <c r="P1561">
        <v>1124631364</v>
      </c>
    </row>
    <row r="1562" spans="1:16">
      <c r="A1562" s="5" t="str">
        <f>CONCATENATE("rdx_city_",J1562,"_",B1562)</f>
        <v>rdx_city_CAN_193</v>
      </c>
      <c r="B1562">
        <f>IF(I1562=I1561,B1561+1,1)</f>
        <v>193</v>
      </c>
      <c r="C1562" t="s">
        <v>2159</v>
      </c>
      <c r="D1562" t="s">
        <v>2159</v>
      </c>
      <c r="E1562">
        <v>46.1171</v>
      </c>
      <c r="F1562">
        <v>-70.6667</v>
      </c>
      <c r="G1562" t="s">
        <v>1955</v>
      </c>
      <c r="H1562" t="str">
        <f>IFERROR(VLOOKUP(I1562,'country(26mar)'!C$2:D$251,2,FALSE),"")</f>
        <v>base.ca</v>
      </c>
      <c r="I1562" t="s">
        <v>1956</v>
      </c>
      <c r="J1562" t="s">
        <v>1957</v>
      </c>
      <c r="K1562" t="s">
        <v>1964</v>
      </c>
      <c r="L1562" t="str">
        <f>CONCATENATE(G1562," ",K1562)</f>
        <v>Canada Québec</v>
      </c>
      <c r="M1562" t="str">
        <f>IFERROR(VLOOKUP(L1562,'State(need_input)'!I$2:J$3992,2,FALSE),"")</f>
        <v/>
      </c>
      <c r="O1562">
        <v>26149</v>
      </c>
      <c r="P1562">
        <v>1124154865</v>
      </c>
    </row>
    <row r="1563" spans="1:16">
      <c r="A1563" s="5" t="str">
        <f>CONCATENATE("rdx_city_",J1563,"_",B1563)</f>
        <v>rdx_city_CAN_194</v>
      </c>
      <c r="B1563">
        <f>IF(I1563=I1562,B1562+1,1)</f>
        <v>194</v>
      </c>
      <c r="C1563" t="s">
        <v>2160</v>
      </c>
      <c r="D1563" t="s">
        <v>2160</v>
      </c>
      <c r="E1563">
        <v>62.1826</v>
      </c>
      <c r="F1563">
        <v>-75.6595</v>
      </c>
      <c r="G1563" t="s">
        <v>1955</v>
      </c>
      <c r="H1563" t="str">
        <f>IFERROR(VLOOKUP(I1563,'country(26mar)'!C$2:D$251,2,FALSE),"")</f>
        <v>base.ca</v>
      </c>
      <c r="I1563" t="s">
        <v>1956</v>
      </c>
      <c r="J1563" t="s">
        <v>1957</v>
      </c>
      <c r="K1563" t="s">
        <v>1964</v>
      </c>
      <c r="L1563" t="str">
        <f>CONCATENATE(G1563," ",K1563)</f>
        <v>Canada Québec</v>
      </c>
      <c r="M1563" t="str">
        <f>IFERROR(VLOOKUP(L1563,'State(need_input)'!I$2:J$3992,2,FALSE),"")</f>
        <v/>
      </c>
      <c r="O1563">
        <v>106</v>
      </c>
      <c r="P1563">
        <v>1124962070</v>
      </c>
    </row>
    <row r="1564" spans="1:16">
      <c r="A1564" s="5" t="str">
        <f>CONCATENATE("rdx_city_",J1564,"_",B1564)</f>
        <v>rdx_city_CAN_195</v>
      </c>
      <c r="B1564">
        <f>IF(I1564=I1563,B1563+1,1)</f>
        <v>195</v>
      </c>
      <c r="C1564" t="s">
        <v>2161</v>
      </c>
      <c r="D1564" t="s">
        <v>2161</v>
      </c>
      <c r="E1564">
        <v>53.2404</v>
      </c>
      <c r="F1564">
        <v>-131.8333</v>
      </c>
      <c r="G1564" t="s">
        <v>1955</v>
      </c>
      <c r="H1564" t="str">
        <f>IFERROR(VLOOKUP(I1564,'country(26mar)'!C$2:D$251,2,FALSE),"")</f>
        <v>base.ca</v>
      </c>
      <c r="I1564" t="s">
        <v>1956</v>
      </c>
      <c r="J1564" t="s">
        <v>1957</v>
      </c>
      <c r="K1564" t="s">
        <v>1958</v>
      </c>
      <c r="L1564" t="str">
        <f>CONCATENATE(G1564," ",K1564)</f>
        <v>Canada British Columbia</v>
      </c>
      <c r="M1564" t="str">
        <f>IFERROR(VLOOKUP(L1564,'State(need_input)'!I$2:J$3992,2,FALSE),"")</f>
        <v>base.state_ca_bc</v>
      </c>
      <c r="O1564">
        <v>538</v>
      </c>
      <c r="P1564">
        <v>1124264846</v>
      </c>
    </row>
    <row r="1565" spans="1:16">
      <c r="A1565" s="5" t="str">
        <f>CONCATENATE("rdx_city_",J1565,"_",B1565)</f>
        <v>rdx_city_CAN_196</v>
      </c>
      <c r="B1565">
        <f>IF(I1565=I1564,B1564+1,1)</f>
        <v>196</v>
      </c>
      <c r="C1565" t="s">
        <v>2162</v>
      </c>
      <c r="D1565" t="s">
        <v>2162</v>
      </c>
      <c r="E1565">
        <v>42.9666</v>
      </c>
      <c r="F1565">
        <v>-82.4</v>
      </c>
      <c r="G1565" t="s">
        <v>1955</v>
      </c>
      <c r="H1565" t="str">
        <f>IFERROR(VLOOKUP(I1565,'country(26mar)'!C$2:D$251,2,FALSE),"")</f>
        <v>base.ca</v>
      </c>
      <c r="I1565" t="s">
        <v>1956</v>
      </c>
      <c r="J1565" t="s">
        <v>1957</v>
      </c>
      <c r="K1565" t="s">
        <v>1973</v>
      </c>
      <c r="L1565" t="str">
        <f>CONCATENATE(G1565," ",K1565)</f>
        <v>Canada Ontario</v>
      </c>
      <c r="M1565" t="str">
        <f>IFERROR(VLOOKUP(L1565,'State(need_input)'!I$2:J$3992,2,FALSE),"")</f>
        <v>base.state_ca_on</v>
      </c>
      <c r="O1565">
        <v>144172</v>
      </c>
      <c r="P1565">
        <v>1124509835</v>
      </c>
    </row>
    <row r="1566" spans="1:16">
      <c r="A1566" s="5" t="str">
        <f>CONCATENATE("rdx_city_",J1566,"_",B1566)</f>
        <v>rdx_city_CAN_197</v>
      </c>
      <c r="B1566">
        <f>IF(I1566=I1565,B1565+1,1)</f>
        <v>197</v>
      </c>
      <c r="C1566" t="s">
        <v>2163</v>
      </c>
      <c r="D1566" t="s">
        <v>2163</v>
      </c>
      <c r="E1566">
        <v>52.17</v>
      </c>
      <c r="F1566">
        <v>-106.67</v>
      </c>
      <c r="G1566" t="s">
        <v>1955</v>
      </c>
      <c r="H1566" t="str">
        <f>IFERROR(VLOOKUP(I1566,'country(26mar)'!C$2:D$251,2,FALSE),"")</f>
        <v>base.ca</v>
      </c>
      <c r="I1566" t="s">
        <v>1956</v>
      </c>
      <c r="J1566" t="s">
        <v>1957</v>
      </c>
      <c r="K1566" t="s">
        <v>1987</v>
      </c>
      <c r="L1566" t="str">
        <f>CONCATENATE(G1566," ",K1566)</f>
        <v>Canada Saskatchewan</v>
      </c>
      <c r="M1566" t="str">
        <f>IFERROR(VLOOKUP(L1566,'State(need_input)'!I$2:J$3992,2,FALSE),"")</f>
        <v>base.state_ca_sk</v>
      </c>
      <c r="O1566">
        <v>198958</v>
      </c>
      <c r="P1566">
        <v>1124612546</v>
      </c>
    </row>
    <row r="1567" spans="1:16">
      <c r="A1567" s="5" t="str">
        <f>CONCATENATE("rdx_city_",J1567,"_",B1567)</f>
        <v>rdx_city_CAN_198</v>
      </c>
      <c r="B1567">
        <f>IF(I1567=I1566,B1566+1,1)</f>
        <v>198</v>
      </c>
      <c r="C1567" t="s">
        <v>2164</v>
      </c>
      <c r="D1567" t="s">
        <v>2164</v>
      </c>
      <c r="E1567">
        <v>54.8</v>
      </c>
      <c r="F1567">
        <v>-66.8167</v>
      </c>
      <c r="G1567" t="s">
        <v>1955</v>
      </c>
      <c r="H1567" t="str">
        <f>IFERROR(VLOOKUP(I1567,'country(26mar)'!C$2:D$251,2,FALSE),"")</f>
        <v>base.ca</v>
      </c>
      <c r="I1567" t="s">
        <v>1956</v>
      </c>
      <c r="J1567" t="s">
        <v>1957</v>
      </c>
      <c r="K1567" t="s">
        <v>1964</v>
      </c>
      <c r="L1567" t="str">
        <f>CONCATENATE(G1567," ",K1567)</f>
        <v>Canada Québec</v>
      </c>
      <c r="M1567" t="str">
        <f>IFERROR(VLOOKUP(L1567,'State(need_input)'!I$2:J$3992,2,FALSE),"")</f>
        <v/>
      </c>
      <c r="O1567">
        <v>471</v>
      </c>
      <c r="P1567">
        <v>1124403382</v>
      </c>
    </row>
    <row r="1568" spans="1:16">
      <c r="A1568" s="5" t="str">
        <f>CONCATENATE("rdx_city_",J1568,"_",B1568)</f>
        <v>rdx_city_CAN_199</v>
      </c>
      <c r="B1568">
        <f>IF(I1568=I1567,B1567+1,1)</f>
        <v>199</v>
      </c>
      <c r="C1568" t="s">
        <v>2165</v>
      </c>
      <c r="D1568" t="s">
        <v>2165</v>
      </c>
      <c r="E1568">
        <v>50.15</v>
      </c>
      <c r="F1568">
        <v>-96.8833</v>
      </c>
      <c r="G1568" t="s">
        <v>1955</v>
      </c>
      <c r="H1568" t="str">
        <f>IFERROR(VLOOKUP(I1568,'country(26mar)'!C$2:D$251,2,FALSE),"")</f>
        <v>base.ca</v>
      </c>
      <c r="I1568" t="s">
        <v>1956</v>
      </c>
      <c r="J1568" t="s">
        <v>1957</v>
      </c>
      <c r="K1568" t="s">
        <v>1984</v>
      </c>
      <c r="L1568" t="str">
        <f>CONCATENATE(G1568," ",K1568)</f>
        <v>Canada Manitoba</v>
      </c>
      <c r="M1568" t="str">
        <f>IFERROR(VLOOKUP(L1568,'State(need_input)'!I$2:J$3992,2,FALSE),"")</f>
        <v>base.state_ca_mb</v>
      </c>
      <c r="O1568">
        <v>9986</v>
      </c>
      <c r="P1568">
        <v>1124499880</v>
      </c>
    </row>
    <row r="1569" spans="1:16">
      <c r="A1569" s="5" t="str">
        <f>CONCATENATE("rdx_city_",J1569,"_",B1569)</f>
        <v>rdx_city_CAN_200</v>
      </c>
      <c r="B1569">
        <f>IF(I1569=I1568,B1568+1,1)</f>
        <v>200</v>
      </c>
      <c r="C1569" t="s">
        <v>2166</v>
      </c>
      <c r="D1569" t="s">
        <v>2167</v>
      </c>
      <c r="E1569">
        <v>50.3161</v>
      </c>
      <c r="F1569">
        <v>-66.36</v>
      </c>
      <c r="G1569" t="s">
        <v>1955</v>
      </c>
      <c r="H1569" t="str">
        <f>IFERROR(VLOOKUP(I1569,'country(26mar)'!C$2:D$251,2,FALSE),"")</f>
        <v>base.ca</v>
      </c>
      <c r="I1569" t="s">
        <v>1956</v>
      </c>
      <c r="J1569" t="s">
        <v>1957</v>
      </c>
      <c r="K1569" t="s">
        <v>1964</v>
      </c>
      <c r="L1569" t="str">
        <f>CONCATENATE(G1569," ",K1569)</f>
        <v>Canada Québec</v>
      </c>
      <c r="M1569" t="str">
        <f>IFERROR(VLOOKUP(L1569,'State(need_input)'!I$2:J$3992,2,FALSE),"")</f>
        <v/>
      </c>
      <c r="O1569">
        <v>25686</v>
      </c>
      <c r="P1569">
        <v>1124406431</v>
      </c>
    </row>
    <row r="1570" spans="1:16">
      <c r="A1570" s="5" t="str">
        <f>CONCATENATE("rdx_city_",J1570,"_",B1570)</f>
        <v>rdx_city_CAN_201</v>
      </c>
      <c r="B1570">
        <f>IF(I1570=I1569,B1569+1,1)</f>
        <v>201</v>
      </c>
      <c r="C1570" t="s">
        <v>2168</v>
      </c>
      <c r="D1570" t="s">
        <v>2168</v>
      </c>
      <c r="E1570">
        <v>55.8504</v>
      </c>
      <c r="F1570">
        <v>-92.0833</v>
      </c>
      <c r="G1570" t="s">
        <v>1955</v>
      </c>
      <c r="H1570" t="str">
        <f>IFERROR(VLOOKUP(I1570,'country(26mar)'!C$2:D$251,2,FALSE),"")</f>
        <v>base.ca</v>
      </c>
      <c r="I1570" t="s">
        <v>1956</v>
      </c>
      <c r="J1570" t="s">
        <v>1957</v>
      </c>
      <c r="K1570" t="s">
        <v>1984</v>
      </c>
      <c r="L1570" t="str">
        <f>CONCATENATE(G1570," ",K1570)</f>
        <v>Canada Manitoba</v>
      </c>
      <c r="M1570" t="str">
        <f>IFERROR(VLOOKUP(L1570,'State(need_input)'!I$2:J$3992,2,FALSE),"")</f>
        <v>base.state_ca_mb</v>
      </c>
      <c r="O1570">
        <v>870</v>
      </c>
      <c r="P1570">
        <v>1124131561</v>
      </c>
    </row>
    <row r="1571" spans="1:16">
      <c r="A1571" s="5" t="str">
        <f>CONCATENATE("rdx_city_",J1571,"_",B1571)</f>
        <v>rdx_city_CAN_202</v>
      </c>
      <c r="B1571">
        <f>IF(I1571=I1570,B1570+1,1)</f>
        <v>202</v>
      </c>
      <c r="C1571" t="s">
        <v>2169</v>
      </c>
      <c r="D1571" t="s">
        <v>2169</v>
      </c>
      <c r="E1571">
        <v>46.5504</v>
      </c>
      <c r="F1571">
        <v>-72.7333</v>
      </c>
      <c r="G1571" t="s">
        <v>1955</v>
      </c>
      <c r="H1571" t="str">
        <f>IFERROR(VLOOKUP(I1571,'country(26mar)'!C$2:D$251,2,FALSE),"")</f>
        <v>base.ca</v>
      </c>
      <c r="I1571" t="s">
        <v>1956</v>
      </c>
      <c r="J1571" t="s">
        <v>1957</v>
      </c>
      <c r="K1571" t="s">
        <v>1964</v>
      </c>
      <c r="L1571" t="str">
        <f>CONCATENATE(G1571," ",K1571)</f>
        <v>Canada Québec</v>
      </c>
      <c r="M1571" t="str">
        <f>IFERROR(VLOOKUP(L1571,'State(need_input)'!I$2:J$3992,2,FALSE),"")</f>
        <v/>
      </c>
      <c r="O1571">
        <v>49161</v>
      </c>
      <c r="P1571">
        <v>1124441118</v>
      </c>
    </row>
    <row r="1572" spans="1:16">
      <c r="A1572" s="5" t="str">
        <f>CONCATENATE("rdx_city_",J1572,"_",B1572)</f>
        <v>rdx_city_CAN_203</v>
      </c>
      <c r="B1572">
        <f>IF(I1572=I1571,B1571+1,1)</f>
        <v>203</v>
      </c>
      <c r="C1572" t="s">
        <v>2170</v>
      </c>
      <c r="D1572" t="s">
        <v>2170</v>
      </c>
      <c r="E1572">
        <v>43.7656</v>
      </c>
      <c r="F1572">
        <v>-65.3194</v>
      </c>
      <c r="G1572" t="s">
        <v>1955</v>
      </c>
      <c r="H1572" t="str">
        <f>IFERROR(VLOOKUP(I1572,'country(26mar)'!C$2:D$251,2,FALSE),"")</f>
        <v>base.ca</v>
      </c>
      <c r="I1572" t="s">
        <v>1956</v>
      </c>
      <c r="J1572" t="s">
        <v>1957</v>
      </c>
      <c r="K1572" t="s">
        <v>1962</v>
      </c>
      <c r="L1572" t="str">
        <f>CONCATENATE(G1572," ",K1572)</f>
        <v>Canada Nova Scotia</v>
      </c>
      <c r="M1572" t="str">
        <f>IFERROR(VLOOKUP(L1572,'State(need_input)'!I$2:J$3992,2,FALSE),"")</f>
        <v>base.state_ca_ns</v>
      </c>
      <c r="O1572">
        <v>3167</v>
      </c>
      <c r="P1572">
        <v>1124659892</v>
      </c>
    </row>
    <row r="1573" spans="1:16">
      <c r="A1573" s="5" t="str">
        <f>CONCATENATE("rdx_city_",J1573,"_",B1573)</f>
        <v>rdx_city_CAN_204</v>
      </c>
      <c r="B1573">
        <f>IF(I1573=I1572,B1572+1,1)</f>
        <v>204</v>
      </c>
      <c r="C1573" t="s">
        <v>2171</v>
      </c>
      <c r="D1573" t="s">
        <v>2171</v>
      </c>
      <c r="E1573">
        <v>45.4</v>
      </c>
      <c r="F1573">
        <v>-71.9</v>
      </c>
      <c r="G1573" t="s">
        <v>1955</v>
      </c>
      <c r="H1573" t="str">
        <f>IFERROR(VLOOKUP(I1573,'country(26mar)'!C$2:D$251,2,FALSE),"")</f>
        <v>base.ca</v>
      </c>
      <c r="I1573" t="s">
        <v>1956</v>
      </c>
      <c r="J1573" t="s">
        <v>1957</v>
      </c>
      <c r="K1573" t="s">
        <v>1964</v>
      </c>
      <c r="L1573" t="str">
        <f>CONCATENATE(G1573," ",K1573)</f>
        <v>Canada Québec</v>
      </c>
      <c r="M1573" t="str">
        <f>IFERROR(VLOOKUP(L1573,'State(need_input)'!I$2:J$3992,2,FALSE),"")</f>
        <v/>
      </c>
      <c r="O1573">
        <v>139652</v>
      </c>
      <c r="P1573">
        <v>1124559506</v>
      </c>
    </row>
    <row r="1574" spans="1:16">
      <c r="A1574" s="5" t="str">
        <f>CONCATENATE("rdx_city_",J1574,"_",B1574)</f>
        <v>rdx_city_CAN_205</v>
      </c>
      <c r="B1574">
        <f>IF(I1574=I1573,B1573+1,1)</f>
        <v>205</v>
      </c>
      <c r="C1574" t="s">
        <v>2172</v>
      </c>
      <c r="D1574" t="s">
        <v>2172</v>
      </c>
      <c r="E1574">
        <v>50.263</v>
      </c>
      <c r="F1574">
        <v>-91.9166</v>
      </c>
      <c r="G1574" t="s">
        <v>1955</v>
      </c>
      <c r="H1574" t="str">
        <f>IFERROR(VLOOKUP(I1574,'country(26mar)'!C$2:D$251,2,FALSE),"")</f>
        <v>base.ca</v>
      </c>
      <c r="I1574" t="s">
        <v>1956</v>
      </c>
      <c r="J1574" t="s">
        <v>1957</v>
      </c>
      <c r="K1574" t="s">
        <v>1973</v>
      </c>
      <c r="L1574" t="str">
        <f>CONCATENATE(G1574," ",K1574)</f>
        <v>Canada Ontario</v>
      </c>
      <c r="M1574" t="str">
        <f>IFERROR(VLOOKUP(L1574,'State(need_input)'!I$2:J$3992,2,FALSE),"")</f>
        <v>base.state_ca_on</v>
      </c>
      <c r="O1574">
        <v>4570</v>
      </c>
      <c r="P1574">
        <v>1124804545</v>
      </c>
    </row>
    <row r="1575" spans="1:16">
      <c r="A1575" s="5" t="str">
        <f>CONCATENATE("rdx_city_",J1575,"_",B1575)</f>
        <v>rdx_city_CAN_206</v>
      </c>
      <c r="B1575">
        <f>IF(I1575=I1574,B1574+1,1)</f>
        <v>206</v>
      </c>
      <c r="C1575" t="s">
        <v>2173</v>
      </c>
      <c r="D1575" t="s">
        <v>2173</v>
      </c>
      <c r="E1575">
        <v>54.7666</v>
      </c>
      <c r="F1575">
        <v>-127.1666</v>
      </c>
      <c r="G1575" t="s">
        <v>1955</v>
      </c>
      <c r="H1575" t="str">
        <f>IFERROR(VLOOKUP(I1575,'country(26mar)'!C$2:D$251,2,FALSE),"")</f>
        <v>base.ca</v>
      </c>
      <c r="I1575" t="s">
        <v>1956</v>
      </c>
      <c r="J1575" t="s">
        <v>1957</v>
      </c>
      <c r="K1575" t="s">
        <v>1958</v>
      </c>
      <c r="L1575" t="str">
        <f>CONCATENATE(G1575," ",K1575)</f>
        <v>Canada British Columbia</v>
      </c>
      <c r="M1575" t="str">
        <f>IFERROR(VLOOKUP(L1575,'State(need_input)'!I$2:J$3992,2,FALSE),"")</f>
        <v>base.state_ca_bc</v>
      </c>
      <c r="O1575">
        <v>6245</v>
      </c>
      <c r="P1575">
        <v>1124191574</v>
      </c>
    </row>
    <row r="1576" spans="1:16">
      <c r="A1576" s="5" t="str">
        <f>CONCATENATE("rdx_city_",J1576,"_",B1576)</f>
        <v>rdx_city_CAN_207</v>
      </c>
      <c r="B1576">
        <f>IF(I1576=I1575,B1575+1,1)</f>
        <v>207</v>
      </c>
      <c r="C1576" t="s">
        <v>2174</v>
      </c>
      <c r="D1576" t="s">
        <v>2174</v>
      </c>
      <c r="E1576">
        <v>51.3837</v>
      </c>
      <c r="F1576">
        <v>-55.6</v>
      </c>
      <c r="G1576" t="s">
        <v>1955</v>
      </c>
      <c r="H1576" t="str">
        <f>IFERROR(VLOOKUP(I1576,'country(26mar)'!C$2:D$251,2,FALSE),"")</f>
        <v>base.ca</v>
      </c>
      <c r="I1576" t="s">
        <v>1956</v>
      </c>
      <c r="J1576" t="s">
        <v>1957</v>
      </c>
      <c r="K1576" t="s">
        <v>1968</v>
      </c>
      <c r="L1576" t="str">
        <f>CONCATENATE(G1576," ",K1576)</f>
        <v>Canada Newfoundland and Labrador</v>
      </c>
      <c r="M1576" t="str">
        <f>IFERROR(VLOOKUP(L1576,'State(need_input)'!I$2:J$3992,2,FALSE),"")</f>
        <v>base.state_ca_nl</v>
      </c>
      <c r="O1576">
        <v>224</v>
      </c>
      <c r="P1576">
        <v>1124808047</v>
      </c>
    </row>
    <row r="1577" spans="1:16">
      <c r="A1577" s="5" t="str">
        <f>CONCATENATE("rdx_city_",J1577,"_",B1577)</f>
        <v>rdx_city_CAN_208</v>
      </c>
      <c r="B1577">
        <f>IF(I1577=I1576,B1576+1,1)</f>
        <v>208</v>
      </c>
      <c r="C1577" t="s">
        <v>2175</v>
      </c>
      <c r="D1577" t="s">
        <v>2175</v>
      </c>
      <c r="E1577">
        <v>47.585</v>
      </c>
      <c r="F1577">
        <v>-52.681</v>
      </c>
      <c r="G1577" t="s">
        <v>1955</v>
      </c>
      <c r="H1577" t="str">
        <f>IFERROR(VLOOKUP(I1577,'country(26mar)'!C$2:D$251,2,FALSE),"")</f>
        <v>base.ca</v>
      </c>
      <c r="I1577" t="s">
        <v>1956</v>
      </c>
      <c r="J1577" t="s">
        <v>1957</v>
      </c>
      <c r="K1577" t="s">
        <v>1968</v>
      </c>
      <c r="L1577" t="str">
        <f>CONCATENATE(G1577," ",K1577)</f>
        <v>Canada Newfoundland and Labrador</v>
      </c>
      <c r="M1577" t="str">
        <f>IFERROR(VLOOKUP(L1577,'State(need_input)'!I$2:J$3992,2,FALSE),"")</f>
        <v>base.state_ca_nl</v>
      </c>
      <c r="N1577" t="s">
        <v>23</v>
      </c>
      <c r="O1577">
        <v>131469</v>
      </c>
      <c r="P1577">
        <v>1124741456</v>
      </c>
    </row>
    <row r="1578" spans="1:16">
      <c r="A1578" s="5" t="str">
        <f>CONCATENATE("rdx_city_",J1578,"_",B1578)</f>
        <v>rdx_city_CAN_209</v>
      </c>
      <c r="B1578">
        <f>IF(I1578=I1577,B1577+1,1)</f>
        <v>209</v>
      </c>
      <c r="C1578" t="s">
        <v>2176</v>
      </c>
      <c r="D1578" t="s">
        <v>2176</v>
      </c>
      <c r="E1578">
        <v>45.7666</v>
      </c>
      <c r="F1578">
        <v>-74</v>
      </c>
      <c r="G1578" t="s">
        <v>1955</v>
      </c>
      <c r="H1578" t="str">
        <f>IFERROR(VLOOKUP(I1578,'country(26mar)'!C$2:D$251,2,FALSE),"")</f>
        <v>base.ca</v>
      </c>
      <c r="I1578" t="s">
        <v>1956</v>
      </c>
      <c r="J1578" t="s">
        <v>1957</v>
      </c>
      <c r="K1578" t="s">
        <v>1964</v>
      </c>
      <c r="L1578" t="str">
        <f>CONCATENATE(G1578," ",K1578)</f>
        <v>Canada Québec</v>
      </c>
      <c r="M1578" t="str">
        <f>IFERROR(VLOOKUP(L1578,'State(need_input)'!I$2:J$3992,2,FALSE),"")</f>
        <v/>
      </c>
      <c r="O1578">
        <v>78439</v>
      </c>
      <c r="P1578">
        <v>1124268324</v>
      </c>
    </row>
    <row r="1579" spans="1:16">
      <c r="A1579" s="5" t="str">
        <f>CONCATENATE("rdx_city_",J1579,"_",B1579)</f>
        <v>rdx_city_CAN_210</v>
      </c>
      <c r="B1579">
        <f>IF(I1579=I1578,B1578+1,1)</f>
        <v>210</v>
      </c>
      <c r="C1579" t="s">
        <v>2177</v>
      </c>
      <c r="D1579" t="s">
        <v>2177</v>
      </c>
      <c r="E1579">
        <v>51.2423</v>
      </c>
      <c r="F1579">
        <v>-58.647</v>
      </c>
      <c r="G1579" t="s">
        <v>1955</v>
      </c>
      <c r="H1579" t="str">
        <f>IFERROR(VLOOKUP(I1579,'country(26mar)'!C$2:D$251,2,FALSE),"")</f>
        <v>base.ca</v>
      </c>
      <c r="I1579" t="s">
        <v>1956</v>
      </c>
      <c r="J1579" t="s">
        <v>1957</v>
      </c>
      <c r="K1579" t="s">
        <v>1964</v>
      </c>
      <c r="L1579" t="str">
        <f>CONCATENATE(G1579," ",K1579)</f>
        <v>Canada Québec</v>
      </c>
      <c r="M1579" t="str">
        <f>IFERROR(VLOOKUP(L1579,'State(need_input)'!I$2:J$3992,2,FALSE),"")</f>
        <v/>
      </c>
      <c r="O1579">
        <v>3961</v>
      </c>
      <c r="P1579">
        <v>1124425707</v>
      </c>
    </row>
    <row r="1580" spans="1:16">
      <c r="A1580" s="5" t="str">
        <f>CONCATENATE("rdx_city_",J1580,"_",B1580)</f>
        <v>rdx_city_CAN_211</v>
      </c>
      <c r="B1580">
        <f>IF(I1580=I1579,B1579+1,1)</f>
        <v>211</v>
      </c>
      <c r="C1580" t="s">
        <v>2178</v>
      </c>
      <c r="D1580" t="s">
        <v>2178</v>
      </c>
      <c r="E1580">
        <v>49.5171</v>
      </c>
      <c r="F1580">
        <v>-96.6833</v>
      </c>
      <c r="G1580" t="s">
        <v>1955</v>
      </c>
      <c r="H1580" t="str">
        <f>IFERROR(VLOOKUP(I1580,'country(26mar)'!C$2:D$251,2,FALSE),"")</f>
        <v>base.ca</v>
      </c>
      <c r="I1580" t="s">
        <v>1956</v>
      </c>
      <c r="J1580" t="s">
        <v>1957</v>
      </c>
      <c r="K1580" t="s">
        <v>1984</v>
      </c>
      <c r="L1580" t="str">
        <f>CONCATENATE(G1580," ",K1580)</f>
        <v>Canada Manitoba</v>
      </c>
      <c r="M1580" t="str">
        <f>IFERROR(VLOOKUP(L1580,'State(need_input)'!I$2:J$3992,2,FALSE),"")</f>
        <v>base.state_ca_mb</v>
      </c>
      <c r="O1580">
        <v>9729</v>
      </c>
      <c r="P1580">
        <v>1124152692</v>
      </c>
    </row>
    <row r="1581" spans="1:16">
      <c r="A1581" s="5" t="str">
        <f>CONCATENATE("rdx_city_",J1581,"_",B1581)</f>
        <v>rdx_city_CAN_212</v>
      </c>
      <c r="B1581">
        <f>IF(I1581=I1580,B1580+1,1)</f>
        <v>212</v>
      </c>
      <c r="C1581" t="s">
        <v>2179</v>
      </c>
      <c r="D1581" t="s">
        <v>2179</v>
      </c>
      <c r="E1581">
        <v>48.5504</v>
      </c>
      <c r="F1581">
        <v>-58.5666</v>
      </c>
      <c r="G1581" t="s">
        <v>1955</v>
      </c>
      <c r="H1581" t="str">
        <f>IFERROR(VLOOKUP(I1581,'country(26mar)'!C$2:D$251,2,FALSE),"")</f>
        <v>base.ca</v>
      </c>
      <c r="I1581" t="s">
        <v>1956</v>
      </c>
      <c r="J1581" t="s">
        <v>1957</v>
      </c>
      <c r="K1581" t="s">
        <v>1968</v>
      </c>
      <c r="L1581" t="str">
        <f>CONCATENATE(G1581," ",K1581)</f>
        <v>Canada Newfoundland and Labrador</v>
      </c>
      <c r="M1581" t="str">
        <f>IFERROR(VLOOKUP(L1581,'State(need_input)'!I$2:J$3992,2,FALSE),"")</f>
        <v>base.state_ca_nl</v>
      </c>
      <c r="O1581">
        <v>7054</v>
      </c>
      <c r="P1581">
        <v>1124000201</v>
      </c>
    </row>
    <row r="1582" spans="1:16">
      <c r="A1582" s="5" t="str">
        <f>CONCATENATE("rdx_city_",J1582,"_",B1582)</f>
        <v>rdx_city_CAN_213</v>
      </c>
      <c r="B1582">
        <f>IF(I1582=I1581,B1581+1,1)</f>
        <v>213</v>
      </c>
      <c r="C1582" t="s">
        <v>2180</v>
      </c>
      <c r="D1582" t="s">
        <v>2180</v>
      </c>
      <c r="E1582">
        <v>52.333</v>
      </c>
      <c r="F1582">
        <v>-112.6833</v>
      </c>
      <c r="G1582" t="s">
        <v>1955</v>
      </c>
      <c r="H1582" t="str">
        <f>IFERROR(VLOOKUP(I1582,'country(26mar)'!C$2:D$251,2,FALSE),"")</f>
        <v>base.ca</v>
      </c>
      <c r="I1582" t="s">
        <v>1956</v>
      </c>
      <c r="J1582" t="s">
        <v>1957</v>
      </c>
      <c r="K1582" t="s">
        <v>1971</v>
      </c>
      <c r="L1582" t="str">
        <f>CONCATENATE(G1582," ",K1582)</f>
        <v>Canada Alberta</v>
      </c>
      <c r="M1582" t="str">
        <f>IFERROR(VLOOKUP(L1582,'State(need_input)'!I$2:J$3992,2,FALSE),"")</f>
        <v>base.state_ca_ab</v>
      </c>
      <c r="O1582">
        <v>5494</v>
      </c>
      <c r="P1582">
        <v>1124010388</v>
      </c>
    </row>
    <row r="1583" spans="1:16">
      <c r="A1583" s="5" t="str">
        <f>CONCATENATE("rdx_city_",J1583,"_",B1583)</f>
        <v>rdx_city_CAN_214</v>
      </c>
      <c r="B1583">
        <f>IF(I1583=I1582,B1582+1,1)</f>
        <v>214</v>
      </c>
      <c r="C1583" t="s">
        <v>2181</v>
      </c>
      <c r="D1583" t="s">
        <v>2181</v>
      </c>
      <c r="E1583">
        <v>59.2666</v>
      </c>
      <c r="F1583">
        <v>-105.8333</v>
      </c>
      <c r="G1583" t="s">
        <v>1955</v>
      </c>
      <c r="H1583" t="str">
        <f>IFERROR(VLOOKUP(I1583,'country(26mar)'!C$2:D$251,2,FALSE),"")</f>
        <v>base.ca</v>
      </c>
      <c r="I1583" t="s">
        <v>1956</v>
      </c>
      <c r="J1583" t="s">
        <v>1957</v>
      </c>
      <c r="K1583" t="s">
        <v>1987</v>
      </c>
      <c r="L1583" t="str">
        <f>CONCATENATE(G1583," ",K1583)</f>
        <v>Canada Saskatchewan</v>
      </c>
      <c r="M1583" t="str">
        <f>IFERROR(VLOOKUP(L1583,'State(need_input)'!I$2:J$3992,2,FALSE),"")</f>
        <v>base.state_ca_sk</v>
      </c>
      <c r="O1583">
        <v>152</v>
      </c>
      <c r="P1583">
        <v>1124279421</v>
      </c>
    </row>
    <row r="1584" spans="1:16">
      <c r="A1584" s="5" t="str">
        <f>CONCATENATE("rdx_city_",J1584,"_",B1584)</f>
        <v>rdx_city_CAN_215</v>
      </c>
      <c r="B1584">
        <f>IF(I1584=I1583,B1583+1,1)</f>
        <v>215</v>
      </c>
      <c r="C1584" t="s">
        <v>2182</v>
      </c>
      <c r="D1584" t="s">
        <v>2182</v>
      </c>
      <c r="E1584">
        <v>46.5</v>
      </c>
      <c r="F1584">
        <v>-80.9666</v>
      </c>
      <c r="G1584" t="s">
        <v>1955</v>
      </c>
      <c r="H1584" t="str">
        <f>IFERROR(VLOOKUP(I1584,'country(26mar)'!C$2:D$251,2,FALSE),"")</f>
        <v>base.ca</v>
      </c>
      <c r="I1584" t="s">
        <v>1956</v>
      </c>
      <c r="J1584" t="s">
        <v>1957</v>
      </c>
      <c r="K1584" t="s">
        <v>1973</v>
      </c>
      <c r="L1584" t="str">
        <f>CONCATENATE(G1584," ",K1584)</f>
        <v>Canada Ontario</v>
      </c>
      <c r="M1584" t="str">
        <f>IFERROR(VLOOKUP(L1584,'State(need_input)'!I$2:J$3992,2,FALSE),"")</f>
        <v>base.state_ca_on</v>
      </c>
      <c r="O1584">
        <v>157857</v>
      </c>
      <c r="P1584">
        <v>1124539524</v>
      </c>
    </row>
    <row r="1585" spans="1:16">
      <c r="A1585" s="5" t="str">
        <f>CONCATENATE("rdx_city_",J1585,"_",B1585)</f>
        <v>rdx_city_CAN_216</v>
      </c>
      <c r="B1585">
        <f>IF(I1585=I1584,B1584+1,1)</f>
        <v>216</v>
      </c>
      <c r="C1585" t="s">
        <v>2183</v>
      </c>
      <c r="D1585" t="s">
        <v>2183</v>
      </c>
      <c r="E1585">
        <v>50.2837</v>
      </c>
      <c r="F1585">
        <v>-107.7666</v>
      </c>
      <c r="G1585" t="s">
        <v>1955</v>
      </c>
      <c r="H1585" t="str">
        <f>IFERROR(VLOOKUP(I1585,'country(26mar)'!C$2:D$251,2,FALSE),"")</f>
        <v>base.ca</v>
      </c>
      <c r="I1585" t="s">
        <v>1956</v>
      </c>
      <c r="J1585" t="s">
        <v>1957</v>
      </c>
      <c r="K1585" t="s">
        <v>1987</v>
      </c>
      <c r="L1585" t="str">
        <f>CONCATENATE(G1585," ",K1585)</f>
        <v>Canada Saskatchewan</v>
      </c>
      <c r="M1585" t="str">
        <f>IFERROR(VLOOKUP(L1585,'State(need_input)'!I$2:J$3992,2,FALSE),"")</f>
        <v>base.state_ca_sk</v>
      </c>
      <c r="O1585">
        <v>14906</v>
      </c>
      <c r="P1585">
        <v>1124460875</v>
      </c>
    </row>
    <row r="1586" spans="1:16">
      <c r="A1586" s="5" t="str">
        <f>CONCATENATE("rdx_city_",J1586,"_",B1586)</f>
        <v>rdx_city_CAN_217</v>
      </c>
      <c r="B1586">
        <f>IF(I1586=I1585,B1585+1,1)</f>
        <v>217</v>
      </c>
      <c r="C1586" t="s">
        <v>735</v>
      </c>
      <c r="D1586" t="s">
        <v>735</v>
      </c>
      <c r="E1586">
        <v>46.0661</v>
      </c>
      <c r="F1586">
        <v>-60.18</v>
      </c>
      <c r="G1586" t="s">
        <v>1955</v>
      </c>
      <c r="H1586" t="str">
        <f>IFERROR(VLOOKUP(I1586,'country(26mar)'!C$2:D$251,2,FALSE),"")</f>
        <v>base.ca</v>
      </c>
      <c r="I1586" t="s">
        <v>1956</v>
      </c>
      <c r="J1586" t="s">
        <v>1957</v>
      </c>
      <c r="K1586" t="s">
        <v>1962</v>
      </c>
      <c r="L1586" t="str">
        <f>CONCATENATE(G1586," ",K1586)</f>
        <v>Canada Nova Scotia</v>
      </c>
      <c r="M1586" t="str">
        <f>IFERROR(VLOOKUP(L1586,'State(need_input)'!I$2:J$3992,2,FALSE),"")</f>
        <v>base.state_ca_ns</v>
      </c>
      <c r="O1586">
        <v>37538</v>
      </c>
      <c r="P1586">
        <v>1124205375</v>
      </c>
    </row>
    <row r="1587" spans="1:16">
      <c r="A1587" s="5" t="str">
        <f>CONCATENATE("rdx_city_",J1587,"_",B1587)</f>
        <v>rdx_city_CAN_218</v>
      </c>
      <c r="B1587">
        <f>IF(I1587=I1586,B1586+1,1)</f>
        <v>218</v>
      </c>
      <c r="C1587" t="s">
        <v>2184</v>
      </c>
      <c r="D1587" t="s">
        <v>2184</v>
      </c>
      <c r="E1587">
        <v>69.5333</v>
      </c>
      <c r="F1587">
        <v>-93.5333</v>
      </c>
      <c r="G1587" t="s">
        <v>1955</v>
      </c>
      <c r="H1587" t="str">
        <f>IFERROR(VLOOKUP(I1587,'country(26mar)'!C$2:D$251,2,FALSE),"")</f>
        <v>base.ca</v>
      </c>
      <c r="I1587" t="s">
        <v>1956</v>
      </c>
      <c r="J1587" t="s">
        <v>1957</v>
      </c>
      <c r="K1587" t="s">
        <v>1960</v>
      </c>
      <c r="L1587" t="str">
        <f>CONCATENATE(G1587," ",K1587)</f>
        <v>Canada Nunavut</v>
      </c>
      <c r="M1587" t="str">
        <f>IFERROR(VLOOKUP(L1587,'State(need_input)'!I$2:J$3992,2,FALSE),"")</f>
        <v>base.state_ca_nu</v>
      </c>
      <c r="O1587">
        <v>774</v>
      </c>
      <c r="P1587">
        <v>1124099415</v>
      </c>
    </row>
    <row r="1588" spans="1:16">
      <c r="A1588" s="5" t="str">
        <f>CONCATENATE("rdx_city_",J1588,"_",B1588)</f>
        <v>rdx_city_CAN_219</v>
      </c>
      <c r="B1588">
        <f>IF(I1588=I1587,B1587+1,1)</f>
        <v>219</v>
      </c>
      <c r="C1588" t="s">
        <v>2185</v>
      </c>
      <c r="D1588" t="s">
        <v>2185</v>
      </c>
      <c r="E1588">
        <v>54.5</v>
      </c>
      <c r="F1588">
        <v>-128.5833</v>
      </c>
      <c r="G1588" t="s">
        <v>1955</v>
      </c>
      <c r="H1588" t="str">
        <f>IFERROR(VLOOKUP(I1588,'country(26mar)'!C$2:D$251,2,FALSE),"")</f>
        <v>base.ca</v>
      </c>
      <c r="I1588" t="s">
        <v>1956</v>
      </c>
      <c r="J1588" t="s">
        <v>1957</v>
      </c>
      <c r="K1588" t="s">
        <v>1958</v>
      </c>
      <c r="L1588" t="str">
        <f>CONCATENATE(G1588," ",K1588)</f>
        <v>Canada British Columbia</v>
      </c>
      <c r="M1588" t="str">
        <f>IFERROR(VLOOKUP(L1588,'State(need_input)'!I$2:J$3992,2,FALSE),"")</f>
        <v>base.state_ca_bc</v>
      </c>
      <c r="O1588">
        <v>19443</v>
      </c>
      <c r="P1588">
        <v>1124878479</v>
      </c>
    </row>
    <row r="1589" spans="1:16">
      <c r="A1589" s="5" t="str">
        <f>CONCATENATE("rdx_city_",J1589,"_",B1589)</f>
        <v>rdx_city_CAN_220</v>
      </c>
      <c r="B1589">
        <f>IF(I1589=I1588,B1588+1,1)</f>
        <v>220</v>
      </c>
      <c r="C1589" t="s">
        <v>2186</v>
      </c>
      <c r="D1589" t="s">
        <v>2186</v>
      </c>
      <c r="E1589">
        <v>53.8166</v>
      </c>
      <c r="F1589">
        <v>-101.2333</v>
      </c>
      <c r="G1589" t="s">
        <v>1955</v>
      </c>
      <c r="H1589" t="str">
        <f>IFERROR(VLOOKUP(I1589,'country(26mar)'!C$2:D$251,2,FALSE),"")</f>
        <v>base.ca</v>
      </c>
      <c r="I1589" t="s">
        <v>1956</v>
      </c>
      <c r="J1589" t="s">
        <v>1957</v>
      </c>
      <c r="K1589" t="s">
        <v>1984</v>
      </c>
      <c r="L1589" t="str">
        <f>CONCATENATE(G1589," ",K1589)</f>
        <v>Canada Manitoba</v>
      </c>
      <c r="M1589" t="str">
        <f>IFERROR(VLOOKUP(L1589,'State(need_input)'!I$2:J$3992,2,FALSE),"")</f>
        <v>base.state_ca_mb</v>
      </c>
      <c r="O1589">
        <v>6055</v>
      </c>
      <c r="P1589">
        <v>1124755168</v>
      </c>
    </row>
    <row r="1590" spans="1:16">
      <c r="A1590" s="5" t="str">
        <f>CONCATENATE("rdx_city_",J1590,"_",B1590)</f>
        <v>rdx_city_CAN_221</v>
      </c>
      <c r="B1590">
        <f>IF(I1590=I1589,B1589+1,1)</f>
        <v>221</v>
      </c>
      <c r="C1590" t="s">
        <v>2187</v>
      </c>
      <c r="D1590" t="s">
        <v>2187</v>
      </c>
      <c r="E1590">
        <v>46.25</v>
      </c>
      <c r="F1590">
        <v>-83.55</v>
      </c>
      <c r="G1590" t="s">
        <v>1955</v>
      </c>
      <c r="H1590" t="str">
        <f>IFERROR(VLOOKUP(I1590,'country(26mar)'!C$2:D$251,2,FALSE),"")</f>
        <v>base.ca</v>
      </c>
      <c r="I1590" t="s">
        <v>1956</v>
      </c>
      <c r="J1590" t="s">
        <v>1957</v>
      </c>
      <c r="K1590" t="s">
        <v>1973</v>
      </c>
      <c r="L1590" t="str">
        <f>CONCATENATE(G1590," ",K1590)</f>
        <v>Canada Ontario</v>
      </c>
      <c r="M1590" t="str">
        <f>IFERROR(VLOOKUP(L1590,'State(need_input)'!I$2:J$3992,2,FALSE),"")</f>
        <v>base.state_ca_on</v>
      </c>
      <c r="O1590">
        <v>1464</v>
      </c>
      <c r="P1590">
        <v>1124087342</v>
      </c>
    </row>
    <row r="1591" spans="1:16">
      <c r="A1591" s="5" t="str">
        <f>CONCATENATE("rdx_city_",J1591,"_",B1591)</f>
        <v>rdx_city_CAN_222</v>
      </c>
      <c r="B1591">
        <f>IF(I1591=I1590,B1590+1,1)</f>
        <v>222</v>
      </c>
      <c r="C1591" t="s">
        <v>2188</v>
      </c>
      <c r="D1591" t="s">
        <v>2188</v>
      </c>
      <c r="E1591">
        <v>55.7499</v>
      </c>
      <c r="F1591">
        <v>-97.8666</v>
      </c>
      <c r="G1591" t="s">
        <v>1955</v>
      </c>
      <c r="H1591" t="str">
        <f>IFERROR(VLOOKUP(I1591,'country(26mar)'!C$2:D$251,2,FALSE),"")</f>
        <v>base.ca</v>
      </c>
      <c r="I1591" t="s">
        <v>1956</v>
      </c>
      <c r="J1591" t="s">
        <v>1957</v>
      </c>
      <c r="K1591" t="s">
        <v>1984</v>
      </c>
      <c r="L1591" t="str">
        <f>CONCATENATE(G1591," ",K1591)</f>
        <v>Canada Manitoba</v>
      </c>
      <c r="M1591" t="str">
        <f>IFERROR(VLOOKUP(L1591,'State(need_input)'!I$2:J$3992,2,FALSE),"")</f>
        <v>base.state_ca_mb</v>
      </c>
      <c r="O1591">
        <v>13727</v>
      </c>
      <c r="P1591">
        <v>1124110693</v>
      </c>
    </row>
    <row r="1592" spans="1:16">
      <c r="A1592" s="5" t="str">
        <f>CONCATENATE("rdx_city_",J1592,"_",B1592)</f>
        <v>rdx_city_CAN_223</v>
      </c>
      <c r="B1592">
        <f>IF(I1592=I1591,B1591+1,1)</f>
        <v>223</v>
      </c>
      <c r="C1592" t="s">
        <v>2189</v>
      </c>
      <c r="D1592" t="s">
        <v>2189</v>
      </c>
      <c r="E1592">
        <v>48.4462</v>
      </c>
      <c r="F1592">
        <v>-89.275</v>
      </c>
      <c r="G1592" t="s">
        <v>1955</v>
      </c>
      <c r="H1592" t="str">
        <f>IFERROR(VLOOKUP(I1592,'country(26mar)'!C$2:D$251,2,FALSE),"")</f>
        <v>base.ca</v>
      </c>
      <c r="I1592" t="s">
        <v>1956</v>
      </c>
      <c r="J1592" t="s">
        <v>1957</v>
      </c>
      <c r="K1592" t="s">
        <v>1973</v>
      </c>
      <c r="L1592" t="str">
        <f>CONCATENATE(G1592," ",K1592)</f>
        <v>Canada Ontario</v>
      </c>
      <c r="M1592" t="str">
        <f>IFERROR(VLOOKUP(L1592,'State(need_input)'!I$2:J$3992,2,FALSE),"")</f>
        <v>base.state_ca_on</v>
      </c>
      <c r="O1592">
        <v>99334</v>
      </c>
      <c r="P1592">
        <v>1124398712</v>
      </c>
    </row>
    <row r="1593" spans="1:16">
      <c r="A1593" s="5" t="str">
        <f>CONCATENATE("rdx_city_",J1593,"_",B1593)</f>
        <v>rdx_city_CAN_224</v>
      </c>
      <c r="B1593">
        <f>IF(I1593=I1592,B1592+1,1)</f>
        <v>224</v>
      </c>
      <c r="C1593" t="s">
        <v>2190</v>
      </c>
      <c r="D1593" t="s">
        <v>2190</v>
      </c>
      <c r="E1593">
        <v>48.4666</v>
      </c>
      <c r="F1593">
        <v>-81.3333</v>
      </c>
      <c r="G1593" t="s">
        <v>1955</v>
      </c>
      <c r="H1593" t="str">
        <f>IFERROR(VLOOKUP(I1593,'country(26mar)'!C$2:D$251,2,FALSE),"")</f>
        <v>base.ca</v>
      </c>
      <c r="I1593" t="s">
        <v>1956</v>
      </c>
      <c r="J1593" t="s">
        <v>1957</v>
      </c>
      <c r="K1593" t="s">
        <v>1973</v>
      </c>
      <c r="L1593" t="str">
        <f>CONCATENATE(G1593," ",K1593)</f>
        <v>Canada Ontario</v>
      </c>
      <c r="M1593" t="str">
        <f>IFERROR(VLOOKUP(L1593,'State(need_input)'!I$2:J$3992,2,FALSE),"")</f>
        <v>base.state_ca_on</v>
      </c>
      <c r="O1593">
        <v>34974</v>
      </c>
      <c r="P1593">
        <v>1124760634</v>
      </c>
    </row>
    <row r="1594" spans="1:16">
      <c r="A1594" s="5" t="str">
        <f>CONCATENATE("rdx_city_",J1594,"_",B1594)</f>
        <v>rdx_city_CAN_225</v>
      </c>
      <c r="B1594">
        <f>IF(I1594=I1593,B1593+1,1)</f>
        <v>225</v>
      </c>
      <c r="C1594" t="s">
        <v>2191</v>
      </c>
      <c r="D1594" t="s">
        <v>2191</v>
      </c>
      <c r="E1594">
        <v>49.1521</v>
      </c>
      <c r="F1594">
        <v>-125.9031</v>
      </c>
      <c r="G1594" t="s">
        <v>1955</v>
      </c>
      <c r="H1594" t="str">
        <f>IFERROR(VLOOKUP(I1594,'country(26mar)'!C$2:D$251,2,FALSE),"")</f>
        <v>base.ca</v>
      </c>
      <c r="I1594" t="s">
        <v>1956</v>
      </c>
      <c r="J1594" t="s">
        <v>1957</v>
      </c>
      <c r="K1594" t="s">
        <v>1958</v>
      </c>
      <c r="L1594" t="str">
        <f>CONCATENATE(G1594," ",K1594)</f>
        <v>Canada British Columbia</v>
      </c>
      <c r="M1594" t="str">
        <f>IFERROR(VLOOKUP(L1594,'State(need_input)'!I$2:J$3992,2,FALSE),"")</f>
        <v>base.state_ca_bc</v>
      </c>
      <c r="O1594">
        <v>1655</v>
      </c>
      <c r="P1594">
        <v>1124140302</v>
      </c>
    </row>
    <row r="1595" spans="1:16">
      <c r="A1595" s="5" t="str">
        <f>CONCATENATE("rdx_city_",J1595,"_",B1595)</f>
        <v>rdx_city_CAN_226</v>
      </c>
      <c r="B1595">
        <f>IF(I1595=I1594,B1594+1,1)</f>
        <v>226</v>
      </c>
      <c r="C1595" t="s">
        <v>2192</v>
      </c>
      <c r="D1595" t="s">
        <v>2192</v>
      </c>
      <c r="E1595">
        <v>43.7</v>
      </c>
      <c r="F1595">
        <v>-79.42</v>
      </c>
      <c r="G1595" t="s">
        <v>1955</v>
      </c>
      <c r="H1595" t="str">
        <f>IFERROR(VLOOKUP(I1595,'country(26mar)'!C$2:D$251,2,FALSE),"")</f>
        <v>base.ca</v>
      </c>
      <c r="I1595" t="s">
        <v>1956</v>
      </c>
      <c r="J1595" t="s">
        <v>1957</v>
      </c>
      <c r="K1595" t="s">
        <v>1973</v>
      </c>
      <c r="L1595" t="str">
        <f>CONCATENATE(G1595," ",K1595)</f>
        <v>Canada Ontario</v>
      </c>
      <c r="M1595" t="str">
        <f>IFERROR(VLOOKUP(L1595,'State(need_input)'!I$2:J$3992,2,FALSE),"")</f>
        <v>base.state_ca_on</v>
      </c>
      <c r="N1595" t="s">
        <v>23</v>
      </c>
      <c r="O1595">
        <v>5213000</v>
      </c>
      <c r="P1595">
        <v>1124279679</v>
      </c>
    </row>
    <row r="1596" spans="1:16">
      <c r="A1596" s="5" t="str">
        <f>CONCATENATE("rdx_city_",J1596,"_",B1596)</f>
        <v>rdx_city_CAN_227</v>
      </c>
      <c r="B1596">
        <f>IF(I1596=I1595,B1595+1,1)</f>
        <v>227</v>
      </c>
      <c r="C1596" t="s">
        <v>2193</v>
      </c>
      <c r="D1596" t="s">
        <v>2193</v>
      </c>
      <c r="E1596">
        <v>46.737</v>
      </c>
      <c r="F1596">
        <v>-53.3633</v>
      </c>
      <c r="G1596" t="s">
        <v>1955</v>
      </c>
      <c r="H1596" t="str">
        <f>IFERROR(VLOOKUP(I1596,'country(26mar)'!C$2:D$251,2,FALSE),"")</f>
        <v>base.ca</v>
      </c>
      <c r="I1596" t="s">
        <v>1956</v>
      </c>
      <c r="J1596" t="s">
        <v>1957</v>
      </c>
      <c r="K1596" t="s">
        <v>1968</v>
      </c>
      <c r="L1596" t="str">
        <f>CONCATENATE(G1596," ",K1596)</f>
        <v>Canada Newfoundland and Labrador</v>
      </c>
      <c r="M1596" t="str">
        <f>IFERROR(VLOOKUP(L1596,'State(need_input)'!I$2:J$3992,2,FALSE),"")</f>
        <v>base.state_ca_nl</v>
      </c>
      <c r="O1596">
        <v>398</v>
      </c>
      <c r="P1596">
        <v>1124344083</v>
      </c>
    </row>
    <row r="1597" spans="1:16">
      <c r="A1597" s="5" t="str">
        <f>CONCATENATE("rdx_city_",J1597,"_",B1597)</f>
        <v>rdx_city_CAN_228</v>
      </c>
      <c r="B1597">
        <f>IF(I1597=I1596,B1596+1,1)</f>
        <v>228</v>
      </c>
      <c r="C1597" t="s">
        <v>2194</v>
      </c>
      <c r="D1597" t="s">
        <v>2195</v>
      </c>
      <c r="E1597">
        <v>46.35</v>
      </c>
      <c r="F1597">
        <v>-72.5499</v>
      </c>
      <c r="G1597" t="s">
        <v>1955</v>
      </c>
      <c r="H1597" t="str">
        <f>IFERROR(VLOOKUP(I1597,'country(26mar)'!C$2:D$251,2,FALSE),"")</f>
        <v>base.ca</v>
      </c>
      <c r="I1597" t="s">
        <v>1956</v>
      </c>
      <c r="J1597" t="s">
        <v>1957</v>
      </c>
      <c r="K1597" t="s">
        <v>1964</v>
      </c>
      <c r="L1597" t="str">
        <f>CONCATENATE(G1597," ",K1597)</f>
        <v>Canada Québec</v>
      </c>
      <c r="M1597" t="str">
        <f>IFERROR(VLOOKUP(L1597,'State(need_input)'!I$2:J$3992,2,FALSE),"")</f>
        <v/>
      </c>
      <c r="O1597">
        <v>119693</v>
      </c>
      <c r="P1597">
        <v>1124407487</v>
      </c>
    </row>
    <row r="1598" spans="1:16">
      <c r="A1598" s="5" t="str">
        <f>CONCATENATE("rdx_city_",J1598,"_",B1598)</f>
        <v>rdx_city_CAN_229</v>
      </c>
      <c r="B1598">
        <f>IF(I1598=I1597,B1597+1,1)</f>
        <v>229</v>
      </c>
      <c r="C1598" t="s">
        <v>2196</v>
      </c>
      <c r="D1598" t="s">
        <v>2196</v>
      </c>
      <c r="E1598">
        <v>49.4837</v>
      </c>
      <c r="F1598">
        <v>-58.1166</v>
      </c>
      <c r="G1598" t="s">
        <v>1955</v>
      </c>
      <c r="H1598" t="str">
        <f>IFERROR(VLOOKUP(I1598,'country(26mar)'!C$2:D$251,2,FALSE),"")</f>
        <v>base.ca</v>
      </c>
      <c r="I1598" t="s">
        <v>1956</v>
      </c>
      <c r="J1598" t="s">
        <v>1957</v>
      </c>
      <c r="K1598" t="s">
        <v>1968</v>
      </c>
      <c r="L1598" t="str">
        <f>CONCATENATE(G1598," ",K1598)</f>
        <v>Canada Newfoundland and Labrador</v>
      </c>
      <c r="M1598" t="str">
        <f>IFERROR(VLOOKUP(L1598,'State(need_input)'!I$2:J$3992,2,FALSE),"")</f>
        <v>base.state_ca_nl</v>
      </c>
      <c r="O1598">
        <v>452</v>
      </c>
      <c r="P1598">
        <v>1124733447</v>
      </c>
    </row>
    <row r="1599" spans="1:16">
      <c r="A1599" s="5" t="str">
        <f>CONCATENATE("rdx_city_",J1599,"_",B1599)</f>
        <v>rdx_city_CAN_230</v>
      </c>
      <c r="B1599">
        <f>IF(I1599=I1598,B1598+1,1)</f>
        <v>230</v>
      </c>
      <c r="C1599" t="s">
        <v>2197</v>
      </c>
      <c r="D1599" t="s">
        <v>2197</v>
      </c>
      <c r="E1599">
        <v>67.4333</v>
      </c>
      <c r="F1599">
        <v>-133.75</v>
      </c>
      <c r="G1599" t="s">
        <v>1955</v>
      </c>
      <c r="H1599" t="str">
        <f>IFERROR(VLOOKUP(I1599,'country(26mar)'!C$2:D$251,2,FALSE),"")</f>
        <v>base.ca</v>
      </c>
      <c r="I1599" t="s">
        <v>1956</v>
      </c>
      <c r="J1599" t="s">
        <v>1957</v>
      </c>
      <c r="K1599" t="s">
        <v>2028</v>
      </c>
      <c r="L1599" t="str">
        <f>CONCATENATE(G1599," ",K1599)</f>
        <v>Canada Northwest Territories</v>
      </c>
      <c r="M1599" t="str">
        <f>IFERROR(VLOOKUP(L1599,'State(need_input)'!I$2:J$3992,2,FALSE),"")</f>
        <v>base.state_ca_nt</v>
      </c>
      <c r="O1599">
        <v>175</v>
      </c>
      <c r="P1599">
        <v>1124282127</v>
      </c>
    </row>
    <row r="1600" spans="1:16">
      <c r="A1600" s="5" t="str">
        <f>CONCATENATE("rdx_city_",J1600,"_",B1600)</f>
        <v>rdx_city_CAN_231</v>
      </c>
      <c r="B1600">
        <f>IF(I1600=I1599,B1599+1,1)</f>
        <v>231</v>
      </c>
      <c r="C1600" t="s">
        <v>2198</v>
      </c>
      <c r="D1600" t="s">
        <v>2198</v>
      </c>
      <c r="E1600">
        <v>69.4548</v>
      </c>
      <c r="F1600">
        <v>-133.0492</v>
      </c>
      <c r="G1600" t="s">
        <v>1955</v>
      </c>
      <c r="H1600" t="str">
        <f>IFERROR(VLOOKUP(I1600,'country(26mar)'!C$2:D$251,2,FALSE),"")</f>
        <v>base.ca</v>
      </c>
      <c r="I1600" t="s">
        <v>1956</v>
      </c>
      <c r="J1600" t="s">
        <v>1957</v>
      </c>
      <c r="K1600" t="s">
        <v>2028</v>
      </c>
      <c r="L1600" t="str">
        <f>CONCATENATE(G1600," ",K1600)</f>
        <v>Canada Northwest Territories</v>
      </c>
      <c r="M1600" t="str">
        <f>IFERROR(VLOOKUP(L1600,'State(need_input)'!I$2:J$3992,2,FALSE),"")</f>
        <v>base.state_ca_nt</v>
      </c>
      <c r="O1600">
        <v>929</v>
      </c>
      <c r="P1600">
        <v>1124437778</v>
      </c>
    </row>
    <row r="1601" spans="1:16">
      <c r="A1601" s="5" t="str">
        <f>CONCATENATE("rdx_city_",J1601,"_",B1601)</f>
        <v>rdx_city_CAN_232</v>
      </c>
      <c r="B1601">
        <f>IF(I1601=I1600,B1600+1,1)</f>
        <v>232</v>
      </c>
      <c r="C1601" t="s">
        <v>2199</v>
      </c>
      <c r="D1601" t="s">
        <v>2199</v>
      </c>
      <c r="E1601">
        <v>59.5666</v>
      </c>
      <c r="F1601">
        <v>-108.6166</v>
      </c>
      <c r="G1601" t="s">
        <v>1955</v>
      </c>
      <c r="H1601" t="str">
        <f>IFERROR(VLOOKUP(I1601,'country(26mar)'!C$2:D$251,2,FALSE),"")</f>
        <v>base.ca</v>
      </c>
      <c r="I1601" t="s">
        <v>1956</v>
      </c>
      <c r="J1601" t="s">
        <v>1957</v>
      </c>
      <c r="K1601" t="s">
        <v>1987</v>
      </c>
      <c r="L1601" t="str">
        <f>CONCATENATE(G1601," ",K1601)</f>
        <v>Canada Saskatchewan</v>
      </c>
      <c r="M1601" t="str">
        <f>IFERROR(VLOOKUP(L1601,'State(need_input)'!I$2:J$3992,2,FALSE),"")</f>
        <v>base.state_ca_sk</v>
      </c>
      <c r="O1601">
        <v>89</v>
      </c>
      <c r="P1601">
        <v>1124993293</v>
      </c>
    </row>
    <row r="1602" spans="1:16">
      <c r="A1602" s="5" t="str">
        <f>CONCATENATE("rdx_city_",J1602,"_",B1602)</f>
        <v>rdx_city_CAN_233</v>
      </c>
      <c r="B1602">
        <f>IF(I1602=I1601,B1601+1,1)</f>
        <v>233</v>
      </c>
      <c r="C1602" t="s">
        <v>2200</v>
      </c>
      <c r="D1602" t="s">
        <v>2200</v>
      </c>
      <c r="E1602">
        <v>48.1166</v>
      </c>
      <c r="F1602">
        <v>-77.7666</v>
      </c>
      <c r="G1602" t="s">
        <v>1955</v>
      </c>
      <c r="H1602" t="str">
        <f>IFERROR(VLOOKUP(I1602,'country(26mar)'!C$2:D$251,2,FALSE),"")</f>
        <v>base.ca</v>
      </c>
      <c r="I1602" t="s">
        <v>1956</v>
      </c>
      <c r="J1602" t="s">
        <v>1957</v>
      </c>
      <c r="K1602" t="s">
        <v>1964</v>
      </c>
      <c r="L1602" t="str">
        <f>CONCATENATE(G1602," ",K1602)</f>
        <v>Canada Québec</v>
      </c>
      <c r="M1602" t="str">
        <f>IFERROR(VLOOKUP(L1602,'State(need_input)'!I$2:J$3992,2,FALSE),"")</f>
        <v/>
      </c>
      <c r="O1602">
        <v>20625</v>
      </c>
      <c r="P1602">
        <v>1124239138</v>
      </c>
    </row>
    <row r="1603" spans="1:16">
      <c r="A1603" s="5" t="str">
        <f>CONCATENATE("rdx_city_",J1603,"_",B1603)</f>
        <v>rdx_city_CAN_234</v>
      </c>
      <c r="B1603">
        <f>IF(I1603=I1602,B1602+1,1)</f>
        <v>234</v>
      </c>
      <c r="C1603" t="s">
        <v>2201</v>
      </c>
      <c r="D1603" t="s">
        <v>2201</v>
      </c>
      <c r="E1603">
        <v>49.2734</v>
      </c>
      <c r="F1603">
        <v>-123.1216</v>
      </c>
      <c r="G1603" t="s">
        <v>1955</v>
      </c>
      <c r="H1603" t="str">
        <f>IFERROR(VLOOKUP(I1603,'country(26mar)'!C$2:D$251,2,FALSE),"")</f>
        <v>base.ca</v>
      </c>
      <c r="I1603" t="s">
        <v>1956</v>
      </c>
      <c r="J1603" t="s">
        <v>1957</v>
      </c>
      <c r="K1603" t="s">
        <v>1958</v>
      </c>
      <c r="L1603" t="str">
        <f>CONCATENATE(G1603," ",K1603)</f>
        <v>Canada British Columbia</v>
      </c>
      <c r="M1603" t="str">
        <f>IFERROR(VLOOKUP(L1603,'State(need_input)'!I$2:J$3992,2,FALSE),"")</f>
        <v>base.state_ca_bc</v>
      </c>
      <c r="O1603">
        <v>2313328</v>
      </c>
      <c r="P1603">
        <v>1124825478</v>
      </c>
    </row>
    <row r="1604" spans="1:16">
      <c r="A1604" s="5" t="str">
        <f>CONCATENATE("rdx_city_",J1604,"_",B1604)</f>
        <v>rdx_city_CAN_235</v>
      </c>
      <c r="B1604">
        <f>IF(I1604=I1603,B1603+1,1)</f>
        <v>235</v>
      </c>
      <c r="C1604" t="s">
        <v>2202</v>
      </c>
      <c r="D1604" t="s">
        <v>2202</v>
      </c>
      <c r="E1604">
        <v>53.5</v>
      </c>
      <c r="F1604">
        <v>-112.05</v>
      </c>
      <c r="G1604" t="s">
        <v>1955</v>
      </c>
      <c r="H1604" t="str">
        <f>IFERROR(VLOOKUP(I1604,'country(26mar)'!C$2:D$251,2,FALSE),"")</f>
        <v>base.ca</v>
      </c>
      <c r="I1604" t="s">
        <v>1956</v>
      </c>
      <c r="J1604" t="s">
        <v>1957</v>
      </c>
      <c r="K1604" t="s">
        <v>1971</v>
      </c>
      <c r="L1604" t="str">
        <f>CONCATENATE(G1604," ",K1604)</f>
        <v>Canada Alberta</v>
      </c>
      <c r="M1604" t="str">
        <f>IFERROR(VLOOKUP(L1604,'State(need_input)'!I$2:J$3992,2,FALSE),"")</f>
        <v>base.state_ca_ab</v>
      </c>
      <c r="O1604">
        <v>5813</v>
      </c>
      <c r="P1604">
        <v>1124534321</v>
      </c>
    </row>
    <row r="1605" spans="1:16">
      <c r="A1605" s="5" t="str">
        <f>CONCATENATE("rdx_city_",J1605,"_",B1605)</f>
        <v>rdx_city_CAN_236</v>
      </c>
      <c r="B1605">
        <f>IF(I1605=I1604,B1604+1,1)</f>
        <v>236</v>
      </c>
      <c r="C1605" t="s">
        <v>502</v>
      </c>
      <c r="D1605" t="s">
        <v>502</v>
      </c>
      <c r="E1605">
        <v>48.4333</v>
      </c>
      <c r="F1605">
        <v>-123.35</v>
      </c>
      <c r="G1605" t="s">
        <v>1955</v>
      </c>
      <c r="H1605" t="str">
        <f>IFERROR(VLOOKUP(I1605,'country(26mar)'!C$2:D$251,2,FALSE),"")</f>
        <v>base.ca</v>
      </c>
      <c r="I1605" t="s">
        <v>1956</v>
      </c>
      <c r="J1605" t="s">
        <v>1957</v>
      </c>
      <c r="K1605" t="s">
        <v>1958</v>
      </c>
      <c r="L1605" t="str">
        <f>CONCATENATE(G1605," ",K1605)</f>
        <v>Canada British Columbia</v>
      </c>
      <c r="M1605" t="str">
        <f>IFERROR(VLOOKUP(L1605,'State(need_input)'!I$2:J$3992,2,FALSE),"")</f>
        <v>base.state_ca_bc</v>
      </c>
      <c r="N1605" t="s">
        <v>23</v>
      </c>
      <c r="O1605">
        <v>289625</v>
      </c>
      <c r="P1605">
        <v>1124147219</v>
      </c>
    </row>
    <row r="1606" spans="1:16">
      <c r="A1606" s="5" t="str">
        <f>CONCATENATE("rdx_city_",J1606,"_",B1606)</f>
        <v>rdx_city_CAN_237</v>
      </c>
      <c r="B1606">
        <f>IF(I1606=I1605,B1605+1,1)</f>
        <v>237</v>
      </c>
      <c r="C1606" t="s">
        <v>2203</v>
      </c>
      <c r="D1606" t="s">
        <v>2203</v>
      </c>
      <c r="E1606">
        <v>46.0504</v>
      </c>
      <c r="F1606">
        <v>-71.9667</v>
      </c>
      <c r="G1606" t="s">
        <v>1955</v>
      </c>
      <c r="H1606" t="str">
        <f>IFERROR(VLOOKUP(I1606,'country(26mar)'!C$2:D$251,2,FALSE),"")</f>
        <v>base.ca</v>
      </c>
      <c r="I1606" t="s">
        <v>1956</v>
      </c>
      <c r="J1606" t="s">
        <v>1957</v>
      </c>
      <c r="K1606" t="s">
        <v>1964</v>
      </c>
      <c r="L1606" t="str">
        <f>CONCATENATE(G1606," ",K1606)</f>
        <v>Canada Québec</v>
      </c>
      <c r="M1606" t="str">
        <f>IFERROR(VLOOKUP(L1606,'State(need_input)'!I$2:J$3992,2,FALSE),"")</f>
        <v/>
      </c>
      <c r="O1606">
        <v>41500</v>
      </c>
      <c r="P1606">
        <v>1124149787</v>
      </c>
    </row>
    <row r="1607" spans="1:16">
      <c r="A1607" s="5" t="str">
        <f>CONCATENATE("rdx_city_",J1607,"_",B1607)</f>
        <v>rdx_city_CAN_238</v>
      </c>
      <c r="B1607">
        <f>IF(I1607=I1606,B1606+1,1)</f>
        <v>238</v>
      </c>
      <c r="C1607" t="s">
        <v>2204</v>
      </c>
      <c r="D1607" t="s">
        <v>2204</v>
      </c>
      <c r="E1607">
        <v>60.1166</v>
      </c>
      <c r="F1607">
        <v>-128.8</v>
      </c>
      <c r="G1607" t="s">
        <v>1955</v>
      </c>
      <c r="H1607" t="str">
        <f>IFERROR(VLOOKUP(I1607,'country(26mar)'!C$2:D$251,2,FALSE),"")</f>
        <v>base.ca</v>
      </c>
      <c r="I1607" t="s">
        <v>1956</v>
      </c>
      <c r="J1607" t="s">
        <v>1957</v>
      </c>
      <c r="K1607" t="s">
        <v>1995</v>
      </c>
      <c r="L1607" t="str">
        <f>CONCATENATE(G1607," ",K1607)</f>
        <v>Canada Yukon</v>
      </c>
      <c r="M1607" t="str">
        <f>IFERROR(VLOOKUP(L1607,'State(need_input)'!I$2:J$3992,2,FALSE),"")</f>
        <v>base.state_ca_yt</v>
      </c>
      <c r="O1607">
        <v>802</v>
      </c>
      <c r="P1607">
        <v>1124162676</v>
      </c>
    </row>
    <row r="1608" spans="1:16">
      <c r="A1608" s="5" t="str">
        <f>CONCATENATE("rdx_city_",J1608,"_",B1608)</f>
        <v>rdx_city_CAN_239</v>
      </c>
      <c r="B1608">
        <f>IF(I1608=I1607,B1607+1,1)</f>
        <v>239</v>
      </c>
      <c r="C1608" t="s">
        <v>2205</v>
      </c>
      <c r="D1608" t="s">
        <v>2205</v>
      </c>
      <c r="E1608">
        <v>48.0004</v>
      </c>
      <c r="F1608">
        <v>-84.7833</v>
      </c>
      <c r="G1608" t="s">
        <v>1955</v>
      </c>
      <c r="H1608" t="str">
        <f>IFERROR(VLOOKUP(I1608,'country(26mar)'!C$2:D$251,2,FALSE),"")</f>
        <v>base.ca</v>
      </c>
      <c r="I1608" t="s">
        <v>1956</v>
      </c>
      <c r="J1608" t="s">
        <v>1957</v>
      </c>
      <c r="K1608" t="s">
        <v>1973</v>
      </c>
      <c r="L1608" t="str">
        <f>CONCATENATE(G1608," ",K1608)</f>
        <v>Canada Ontario</v>
      </c>
      <c r="M1608" t="str">
        <f>IFERROR(VLOOKUP(L1608,'State(need_input)'!I$2:J$3992,2,FALSE),"")</f>
        <v>base.state_ca_on</v>
      </c>
      <c r="O1608">
        <v>2174</v>
      </c>
      <c r="P1608">
        <v>1124381797</v>
      </c>
    </row>
    <row r="1609" spans="1:16">
      <c r="A1609" s="5" t="str">
        <f>CONCATENATE("rdx_city_",J1609,"_",B1609)</f>
        <v>rdx_city_CAN_240</v>
      </c>
      <c r="B1609">
        <f>IF(I1609=I1608,B1608+1,1)</f>
        <v>240</v>
      </c>
      <c r="C1609" t="s">
        <v>2206</v>
      </c>
      <c r="D1609" t="s">
        <v>2206</v>
      </c>
      <c r="E1609">
        <v>52.9666</v>
      </c>
      <c r="F1609">
        <v>-113.3833</v>
      </c>
      <c r="G1609" t="s">
        <v>1955</v>
      </c>
      <c r="H1609" t="str">
        <f>IFERROR(VLOOKUP(I1609,'country(26mar)'!C$2:D$251,2,FALSE),"")</f>
        <v>base.ca</v>
      </c>
      <c r="I1609" t="s">
        <v>1956</v>
      </c>
      <c r="J1609" t="s">
        <v>1957</v>
      </c>
      <c r="K1609" t="s">
        <v>1971</v>
      </c>
      <c r="L1609" t="str">
        <f>CONCATENATE(G1609," ",K1609)</f>
        <v>Canada Alberta</v>
      </c>
      <c r="M1609" t="str">
        <f>IFERROR(VLOOKUP(L1609,'State(need_input)'!I$2:J$3992,2,FALSE),"")</f>
        <v>base.state_ca_ab</v>
      </c>
      <c r="O1609">
        <v>11823</v>
      </c>
      <c r="P1609">
        <v>1124492484</v>
      </c>
    </row>
    <row r="1610" spans="1:16">
      <c r="A1610" s="5" t="str">
        <f>CONCATENATE("rdx_city_",J1610,"_",B1610)</f>
        <v>rdx_city_CAN_241</v>
      </c>
      <c r="B1610">
        <f>IF(I1610=I1609,B1609+1,1)</f>
        <v>241</v>
      </c>
      <c r="C1610" t="s">
        <v>2207</v>
      </c>
      <c r="D1610" t="s">
        <v>2207</v>
      </c>
      <c r="E1610">
        <v>49.6666</v>
      </c>
      <c r="F1610">
        <v>-103.85</v>
      </c>
      <c r="G1610" t="s">
        <v>1955</v>
      </c>
      <c r="H1610" t="str">
        <f>IFERROR(VLOOKUP(I1610,'country(26mar)'!C$2:D$251,2,FALSE),"")</f>
        <v>base.ca</v>
      </c>
      <c r="I1610" t="s">
        <v>1956</v>
      </c>
      <c r="J1610" t="s">
        <v>1957</v>
      </c>
      <c r="K1610" t="s">
        <v>1987</v>
      </c>
      <c r="L1610" t="str">
        <f>CONCATENATE(G1610," ",K1610)</f>
        <v>Canada Saskatchewan</v>
      </c>
      <c r="M1610" t="str">
        <f>IFERROR(VLOOKUP(L1610,'State(need_input)'!I$2:J$3992,2,FALSE),"")</f>
        <v>base.state_ca_sk</v>
      </c>
      <c r="O1610">
        <v>9362</v>
      </c>
      <c r="P1610">
        <v>1124618383</v>
      </c>
    </row>
    <row r="1611" spans="1:16">
      <c r="A1611" s="5" t="str">
        <f>CONCATENATE("rdx_city_",J1611,"_",B1611)</f>
        <v>rdx_city_CAN_242</v>
      </c>
      <c r="B1611">
        <f>IF(I1611=I1610,B1610+1,1)</f>
        <v>242</v>
      </c>
      <c r="C1611" t="s">
        <v>2208</v>
      </c>
      <c r="D1611" t="s">
        <v>2208</v>
      </c>
      <c r="E1611">
        <v>60.7167</v>
      </c>
      <c r="F1611">
        <v>-135.05</v>
      </c>
      <c r="G1611" t="s">
        <v>1955</v>
      </c>
      <c r="H1611" t="str">
        <f>IFERROR(VLOOKUP(I1611,'country(26mar)'!C$2:D$251,2,FALSE),"")</f>
        <v>base.ca</v>
      </c>
      <c r="I1611" t="s">
        <v>1956</v>
      </c>
      <c r="J1611" t="s">
        <v>1957</v>
      </c>
      <c r="K1611" t="s">
        <v>1995</v>
      </c>
      <c r="L1611" t="str">
        <f>CONCATENATE(G1611," ",K1611)</f>
        <v>Canada Yukon</v>
      </c>
      <c r="M1611" t="str">
        <f>IFERROR(VLOOKUP(L1611,'State(need_input)'!I$2:J$3992,2,FALSE),"")</f>
        <v>base.state_ca_yt</v>
      </c>
      <c r="N1611" t="s">
        <v>23</v>
      </c>
      <c r="O1611">
        <v>23276</v>
      </c>
      <c r="P1611">
        <v>1124348186</v>
      </c>
    </row>
    <row r="1612" spans="1:16">
      <c r="A1612" s="5" t="str">
        <f>CONCATENATE("rdx_city_",J1612,"_",B1612)</f>
        <v>rdx_city_CAN_243</v>
      </c>
      <c r="B1612">
        <f>IF(I1612=I1611,B1611+1,1)</f>
        <v>243</v>
      </c>
      <c r="C1612" t="s">
        <v>2209</v>
      </c>
      <c r="D1612" t="s">
        <v>2209</v>
      </c>
      <c r="E1612">
        <v>44.7337</v>
      </c>
      <c r="F1612">
        <v>-81.1333</v>
      </c>
      <c r="G1612" t="s">
        <v>1955</v>
      </c>
      <c r="H1612" t="str">
        <f>IFERROR(VLOOKUP(I1612,'country(26mar)'!C$2:D$251,2,FALSE),"")</f>
        <v>base.ca</v>
      </c>
      <c r="I1612" t="s">
        <v>1956</v>
      </c>
      <c r="J1612" t="s">
        <v>1957</v>
      </c>
      <c r="K1612" t="s">
        <v>1973</v>
      </c>
      <c r="L1612" t="str">
        <f>CONCATENATE(G1612," ",K1612)</f>
        <v>Canada Ontario</v>
      </c>
      <c r="M1612" t="str">
        <f>IFERROR(VLOOKUP(L1612,'State(need_input)'!I$2:J$3992,2,FALSE),"")</f>
        <v>base.state_ca_on</v>
      </c>
      <c r="O1612">
        <v>2182</v>
      </c>
      <c r="P1612">
        <v>1124916771</v>
      </c>
    </row>
    <row r="1613" spans="1:16">
      <c r="A1613" s="5" t="str">
        <f>CONCATENATE("rdx_city_",J1613,"_",B1613)</f>
        <v>rdx_city_CAN_244</v>
      </c>
      <c r="B1613">
        <f>IF(I1613=I1612,B1612+1,1)</f>
        <v>244</v>
      </c>
      <c r="C1613" t="s">
        <v>2210</v>
      </c>
      <c r="D1613" t="s">
        <v>2210</v>
      </c>
      <c r="E1613">
        <v>52.1166</v>
      </c>
      <c r="F1613">
        <v>-122.15</v>
      </c>
      <c r="G1613" t="s">
        <v>1955</v>
      </c>
      <c r="H1613" t="str">
        <f>IFERROR(VLOOKUP(I1613,'country(26mar)'!C$2:D$251,2,FALSE),"")</f>
        <v>base.ca</v>
      </c>
      <c r="I1613" t="s">
        <v>1956</v>
      </c>
      <c r="J1613" t="s">
        <v>1957</v>
      </c>
      <c r="K1613" t="s">
        <v>1958</v>
      </c>
      <c r="L1613" t="str">
        <f>CONCATENATE(G1613," ",K1613)</f>
        <v>Canada British Columbia</v>
      </c>
      <c r="M1613" t="str">
        <f>IFERROR(VLOOKUP(L1613,'State(need_input)'!I$2:J$3992,2,FALSE),"")</f>
        <v>base.state_ca_bc</v>
      </c>
      <c r="O1613">
        <v>14168</v>
      </c>
      <c r="P1613">
        <v>1124821980</v>
      </c>
    </row>
    <row r="1614" spans="1:16">
      <c r="A1614" s="5" t="str">
        <f>CONCATENATE("rdx_city_",J1614,"_",B1614)</f>
        <v>rdx_city_CAN_245</v>
      </c>
      <c r="B1614">
        <f>IF(I1614=I1613,B1613+1,1)</f>
        <v>245</v>
      </c>
      <c r="C1614" t="s">
        <v>2211</v>
      </c>
      <c r="D1614" t="s">
        <v>2211</v>
      </c>
      <c r="E1614">
        <v>44.9806</v>
      </c>
      <c r="F1614">
        <v>-64.1291</v>
      </c>
      <c r="G1614" t="s">
        <v>1955</v>
      </c>
      <c r="H1614" t="str">
        <f>IFERROR(VLOOKUP(I1614,'country(26mar)'!C$2:D$251,2,FALSE),"")</f>
        <v>base.ca</v>
      </c>
      <c r="I1614" t="s">
        <v>1956</v>
      </c>
      <c r="J1614" t="s">
        <v>1957</v>
      </c>
      <c r="K1614" t="s">
        <v>1962</v>
      </c>
      <c r="L1614" t="str">
        <f>CONCATENATE(G1614," ",K1614)</f>
        <v>Canada Nova Scotia</v>
      </c>
      <c r="M1614" t="str">
        <f>IFERROR(VLOOKUP(L1614,'State(need_input)'!I$2:J$3992,2,FALSE),"")</f>
        <v>base.state_ca_ns</v>
      </c>
      <c r="O1614">
        <v>3864</v>
      </c>
      <c r="P1614">
        <v>1124800737</v>
      </c>
    </row>
    <row r="1615" spans="1:16">
      <c r="A1615" s="5" t="str">
        <f>CONCATENATE("rdx_city_",J1615,"_",B1615)</f>
        <v>rdx_city_CAN_246</v>
      </c>
      <c r="B1615">
        <f>IF(I1615=I1614,B1614+1,1)</f>
        <v>246</v>
      </c>
      <c r="C1615" t="s">
        <v>2211</v>
      </c>
      <c r="D1615" t="s">
        <v>2211</v>
      </c>
      <c r="E1615">
        <v>42.3333</v>
      </c>
      <c r="F1615">
        <v>-83.0333</v>
      </c>
      <c r="G1615" t="s">
        <v>1955</v>
      </c>
      <c r="H1615" t="str">
        <f>IFERROR(VLOOKUP(I1615,'country(26mar)'!C$2:D$251,2,FALSE),"")</f>
        <v>base.ca</v>
      </c>
      <c r="I1615" t="s">
        <v>1956</v>
      </c>
      <c r="J1615" t="s">
        <v>1957</v>
      </c>
      <c r="K1615" t="s">
        <v>1973</v>
      </c>
      <c r="L1615" t="str">
        <f>CONCATENATE(G1615," ",K1615)</f>
        <v>Canada Ontario</v>
      </c>
      <c r="M1615" t="str">
        <f>IFERROR(VLOOKUP(L1615,'State(need_input)'!I$2:J$3992,2,FALSE),"")</f>
        <v>base.state_ca_on</v>
      </c>
      <c r="O1615">
        <v>319246</v>
      </c>
      <c r="P1615">
        <v>1124261024</v>
      </c>
    </row>
    <row r="1616" spans="1:16">
      <c r="A1616" s="5" t="str">
        <f>CONCATENATE("rdx_city_",J1616,"_",B1616)</f>
        <v>rdx_city_CAN_247</v>
      </c>
      <c r="B1616">
        <f>IF(I1616=I1615,B1615+1,1)</f>
        <v>247</v>
      </c>
      <c r="C1616" t="s">
        <v>2212</v>
      </c>
      <c r="D1616" t="s">
        <v>2212</v>
      </c>
      <c r="E1616">
        <v>49.883</v>
      </c>
      <c r="F1616">
        <v>-97.166</v>
      </c>
      <c r="G1616" t="s">
        <v>1955</v>
      </c>
      <c r="H1616" t="str">
        <f>IFERROR(VLOOKUP(I1616,'country(26mar)'!C$2:D$251,2,FALSE),"")</f>
        <v>base.ca</v>
      </c>
      <c r="I1616" t="s">
        <v>1956</v>
      </c>
      <c r="J1616" t="s">
        <v>1957</v>
      </c>
      <c r="K1616" t="s">
        <v>1984</v>
      </c>
      <c r="L1616" t="str">
        <f>CONCATENATE(G1616," ",K1616)</f>
        <v>Canada Manitoba</v>
      </c>
      <c r="M1616" t="str">
        <f>IFERROR(VLOOKUP(L1616,'State(need_input)'!I$2:J$3992,2,FALSE),"")</f>
        <v>base.state_ca_mb</v>
      </c>
      <c r="N1616" t="s">
        <v>23</v>
      </c>
      <c r="O1616">
        <v>632063</v>
      </c>
      <c r="P1616">
        <v>1124224963</v>
      </c>
    </row>
    <row r="1617" spans="1:16">
      <c r="A1617" s="5" t="str">
        <f>CONCATENATE("rdx_city_",J1617,"_",B1617)</f>
        <v>rdx_city_CAN_248</v>
      </c>
      <c r="B1617">
        <f>IF(I1617=I1616,B1616+1,1)</f>
        <v>248</v>
      </c>
      <c r="C1617" t="s">
        <v>2213</v>
      </c>
      <c r="D1617" t="s">
        <v>2213</v>
      </c>
      <c r="E1617">
        <v>43.8308</v>
      </c>
      <c r="F1617">
        <v>-66.1126</v>
      </c>
      <c r="G1617" t="s">
        <v>1955</v>
      </c>
      <c r="H1617" t="str">
        <f>IFERROR(VLOOKUP(I1617,'country(26mar)'!C$2:D$251,2,FALSE),"")</f>
        <v>base.ca</v>
      </c>
      <c r="I1617" t="s">
        <v>1956</v>
      </c>
      <c r="J1617" t="s">
        <v>1957</v>
      </c>
      <c r="K1617" t="s">
        <v>1962</v>
      </c>
      <c r="L1617" t="str">
        <f>CONCATENATE(G1617," ",K1617)</f>
        <v>Canada Nova Scotia</v>
      </c>
      <c r="M1617" t="str">
        <f>IFERROR(VLOOKUP(L1617,'State(need_input)'!I$2:J$3992,2,FALSE),"")</f>
        <v>base.state_ca_ns</v>
      </c>
      <c r="O1617">
        <v>7500</v>
      </c>
      <c r="P1617">
        <v>1124983867</v>
      </c>
    </row>
    <row r="1618" spans="1:16">
      <c r="A1618" s="5" t="str">
        <f>CONCATENATE("rdx_city_",J1618,"_",B1618)</f>
        <v>rdx_city_CAN_249</v>
      </c>
      <c r="B1618">
        <f>IF(I1618=I1617,B1617+1,1)</f>
        <v>249</v>
      </c>
      <c r="C1618" t="s">
        <v>2214</v>
      </c>
      <c r="D1618" t="s">
        <v>2214</v>
      </c>
      <c r="E1618">
        <v>62.442</v>
      </c>
      <c r="F1618">
        <v>-114.397</v>
      </c>
      <c r="G1618" t="s">
        <v>1955</v>
      </c>
      <c r="H1618" t="str">
        <f>IFERROR(VLOOKUP(I1618,'country(26mar)'!C$2:D$251,2,FALSE),"")</f>
        <v>base.ca</v>
      </c>
      <c r="I1618" t="s">
        <v>1956</v>
      </c>
      <c r="J1618" t="s">
        <v>1957</v>
      </c>
      <c r="K1618" t="s">
        <v>2028</v>
      </c>
      <c r="L1618" t="str">
        <f>CONCATENATE(G1618," ",K1618)</f>
        <v>Canada Northwest Territories</v>
      </c>
      <c r="M1618" t="str">
        <f>IFERROR(VLOOKUP(L1618,'State(need_input)'!I$2:J$3992,2,FALSE),"")</f>
        <v>base.state_ca_nt</v>
      </c>
      <c r="N1618" t="s">
        <v>23</v>
      </c>
      <c r="O1618">
        <v>19234</v>
      </c>
      <c r="P1618">
        <v>1124208917</v>
      </c>
    </row>
    <row r="1619" spans="1:16">
      <c r="A1619" s="5" t="str">
        <f>CONCATENATE("rdx_city_",J1619,"_",B1619)</f>
        <v>rdx_city_CAN_250</v>
      </c>
      <c r="B1619">
        <f>IF(I1619=I1618,B1618+1,1)</f>
        <v>250</v>
      </c>
      <c r="C1619" t="s">
        <v>2215</v>
      </c>
      <c r="D1619" t="s">
        <v>2215</v>
      </c>
      <c r="E1619">
        <v>51.2171</v>
      </c>
      <c r="F1619">
        <v>-102.4665</v>
      </c>
      <c r="G1619" t="s">
        <v>1955</v>
      </c>
      <c r="H1619" t="str">
        <f>IFERROR(VLOOKUP(I1619,'country(26mar)'!C$2:D$251,2,FALSE),"")</f>
        <v>base.ca</v>
      </c>
      <c r="I1619" t="s">
        <v>1956</v>
      </c>
      <c r="J1619" t="s">
        <v>1957</v>
      </c>
      <c r="K1619" t="s">
        <v>1987</v>
      </c>
      <c r="L1619" t="str">
        <f>CONCATENATE(G1619," ",K1619)</f>
        <v>Canada Saskatchewan</v>
      </c>
      <c r="M1619" t="str">
        <f>IFERROR(VLOOKUP(L1619,'State(need_input)'!I$2:J$3992,2,FALSE),"")</f>
        <v>base.state_ca_sk</v>
      </c>
      <c r="O1619">
        <v>15172</v>
      </c>
      <c r="P1619">
        <v>1124108820</v>
      </c>
    </row>
    <row r="1620" spans="1:16">
      <c r="A1620" s="5" t="str">
        <f>CONCATENATE("rdx_city_",J1620,"_",B1620)</f>
        <v>rdx_city_CPV_1</v>
      </c>
      <c r="B1620">
        <f>IF(I1620=I1619,B1619+1,1)</f>
        <v>1</v>
      </c>
      <c r="C1620" t="s">
        <v>2216</v>
      </c>
      <c r="D1620" t="s">
        <v>2216</v>
      </c>
      <c r="E1620">
        <v>15.1</v>
      </c>
      <c r="F1620">
        <v>-23.6833</v>
      </c>
      <c r="G1620" t="s">
        <v>2217</v>
      </c>
      <c r="H1620" t="str">
        <f>IFERROR(VLOOKUP(I1620,'country(26mar)'!C$2:D$251,2,FALSE),"")</f>
        <v>base.cv</v>
      </c>
      <c r="I1620" t="s">
        <v>2218</v>
      </c>
      <c r="J1620" t="s">
        <v>2219</v>
      </c>
      <c r="K1620" t="s">
        <v>1253</v>
      </c>
      <c r="L1620" t="str">
        <f>CONCATENATE(G1620," ",K1620)</f>
        <v>Cape Verde Santa Catarina</v>
      </c>
      <c r="M1620" t="str">
        <f>IFERROR(VLOOKUP(L1620,'State(need_input)'!I$2:J$3992,2,FALSE),"")</f>
        <v>state_CV_San_12</v>
      </c>
      <c r="N1620" t="s">
        <v>23</v>
      </c>
      <c r="P1620">
        <v>1132845019</v>
      </c>
    </row>
    <row r="1621" spans="1:16">
      <c r="A1621" s="5" t="str">
        <f>CONCATENATE("rdx_city_",J1621,"_",B1621)</f>
        <v>rdx_city_CPV_2</v>
      </c>
      <c r="B1621">
        <f>IF(I1621=I1620,B1620+1,1)</f>
        <v>2</v>
      </c>
      <c r="C1621" t="s">
        <v>2220</v>
      </c>
      <c r="D1621" t="s">
        <v>2221</v>
      </c>
      <c r="E1621">
        <v>15.1833</v>
      </c>
      <c r="F1621">
        <v>-23.6</v>
      </c>
      <c r="G1621" t="s">
        <v>2217</v>
      </c>
      <c r="H1621" t="str">
        <f>IFERROR(VLOOKUP(I1621,'country(26mar)'!C$2:D$251,2,FALSE),"")</f>
        <v>base.cv</v>
      </c>
      <c r="I1621" t="s">
        <v>2218</v>
      </c>
      <c r="J1621" t="s">
        <v>2219</v>
      </c>
      <c r="K1621" t="s">
        <v>2222</v>
      </c>
      <c r="L1621" t="str">
        <f>CONCATENATE(G1621," ",K1621)</f>
        <v>Cape Verde São Miguel</v>
      </c>
      <c r="M1621" t="str">
        <f>IFERROR(VLOOKUP(L1621,'State(need_input)'!I$2:J$3992,2,FALSE),"")</f>
        <v>state_CV_São_19</v>
      </c>
      <c r="N1621" t="s">
        <v>23</v>
      </c>
      <c r="P1621">
        <v>1132750609</v>
      </c>
    </row>
    <row r="1622" spans="1:16">
      <c r="A1622" s="5" t="str">
        <f>CONCATENATE("rdx_city_",J1622,"_",B1622)</f>
        <v>rdx_city_CPV_3</v>
      </c>
      <c r="B1622">
        <f>IF(I1622=I1621,B1621+1,1)</f>
        <v>3</v>
      </c>
      <c r="C1622" t="s">
        <v>2223</v>
      </c>
      <c r="D1622" t="s">
        <v>2223</v>
      </c>
      <c r="E1622">
        <v>14.9167</v>
      </c>
      <c r="F1622">
        <v>-23.6167</v>
      </c>
      <c r="G1622" t="s">
        <v>2217</v>
      </c>
      <c r="H1622" t="str">
        <f>IFERROR(VLOOKUP(I1622,'country(26mar)'!C$2:D$251,2,FALSE),"")</f>
        <v>base.cv</v>
      </c>
      <c r="I1622" t="s">
        <v>2218</v>
      </c>
      <c r="J1622" t="s">
        <v>2219</v>
      </c>
      <c r="K1622" t="s">
        <v>2224</v>
      </c>
      <c r="L1622" t="str">
        <f>CONCATENATE(G1622," ",K1622)</f>
        <v>Cape Verde Ribeira Grande de Santiago</v>
      </c>
      <c r="M1622" t="str">
        <f>IFERROR(VLOOKUP(L1622,'State(need_input)'!I$2:J$3992,2,FALSE),"")</f>
        <v>state_CV_Rib_13</v>
      </c>
      <c r="N1622" t="s">
        <v>23</v>
      </c>
      <c r="P1622">
        <v>1132073400</v>
      </c>
    </row>
    <row r="1623" spans="1:16">
      <c r="A1623" s="5" t="str">
        <f>CONCATENATE("rdx_city_",J1623,"_",B1623)</f>
        <v>rdx_city_CPV_4</v>
      </c>
      <c r="B1623">
        <f>IF(I1623=I1622,B1622+1,1)</f>
        <v>4</v>
      </c>
      <c r="C1623" t="s">
        <v>2225</v>
      </c>
      <c r="D1623" t="s">
        <v>2225</v>
      </c>
      <c r="E1623">
        <v>14.8833</v>
      </c>
      <c r="F1623">
        <v>-24.3</v>
      </c>
      <c r="G1623" t="s">
        <v>2217</v>
      </c>
      <c r="H1623" t="str">
        <f>IFERROR(VLOOKUP(I1623,'country(26mar)'!C$2:D$251,2,FALSE),"")</f>
        <v>base.cv</v>
      </c>
      <c r="I1623" t="s">
        <v>2218</v>
      </c>
      <c r="J1623" t="s">
        <v>2219</v>
      </c>
      <c r="K1623" t="s">
        <v>2226</v>
      </c>
      <c r="L1623" t="str">
        <f>CONCATENATE(G1623," ",K1623)</f>
        <v>Cape Verde Santa Catarina do Fogo</v>
      </c>
      <c r="M1623" t="str">
        <f>IFERROR(VLOOKUP(L1623,'State(need_input)'!I$2:J$3992,2,FALSE),"")</f>
        <v>state_CV_San_14</v>
      </c>
      <c r="N1623" t="s">
        <v>23</v>
      </c>
      <c r="P1623">
        <v>1132510430</v>
      </c>
    </row>
    <row r="1624" spans="1:16">
      <c r="A1624" s="5" t="str">
        <f>CONCATENATE("rdx_city_",J1624,"_",B1624)</f>
        <v>rdx_city_CPV_5</v>
      </c>
      <c r="B1624">
        <f>IF(I1624=I1623,B1623+1,1)</f>
        <v>5</v>
      </c>
      <c r="C1624" t="s">
        <v>2227</v>
      </c>
      <c r="D1624" t="s">
        <v>2227</v>
      </c>
      <c r="E1624">
        <v>16.8838</v>
      </c>
      <c r="F1624">
        <v>-25</v>
      </c>
      <c r="G1624" t="s">
        <v>2217</v>
      </c>
      <c r="H1624" t="str">
        <f>IFERROR(VLOOKUP(I1624,'country(26mar)'!C$2:D$251,2,FALSE),"")</f>
        <v>base.cv</v>
      </c>
      <c r="I1624" t="s">
        <v>2218</v>
      </c>
      <c r="J1624" t="s">
        <v>2219</v>
      </c>
      <c r="K1624" t="s">
        <v>2228</v>
      </c>
      <c r="L1624" t="str">
        <f>CONCATENATE(G1624," ",K1624)</f>
        <v>Cape Verde São Vicente</v>
      </c>
      <c r="M1624" t="str">
        <f>IFERROR(VLOOKUP(L1624,'State(need_input)'!I$2:J$3992,2,FALSE),"")</f>
        <v>state_CV_São_15</v>
      </c>
      <c r="N1624" t="s">
        <v>23</v>
      </c>
      <c r="O1624">
        <v>70611</v>
      </c>
      <c r="P1624">
        <v>1132180389</v>
      </c>
    </row>
    <row r="1625" spans="1:16">
      <c r="A1625" s="5" t="str">
        <f>CONCATENATE("rdx_city_",J1625,"_",B1625)</f>
        <v>rdx_city_CPV_6</v>
      </c>
      <c r="B1625">
        <f>IF(I1625=I1624,B1624+1,1)</f>
        <v>6</v>
      </c>
      <c r="C1625" t="s">
        <v>1588</v>
      </c>
      <c r="D1625" t="s">
        <v>1588</v>
      </c>
      <c r="E1625">
        <v>15.0833</v>
      </c>
      <c r="F1625">
        <v>-23.65</v>
      </c>
      <c r="G1625" t="s">
        <v>2217</v>
      </c>
      <c r="H1625" t="str">
        <f>IFERROR(VLOOKUP(I1625,'country(26mar)'!C$2:D$251,2,FALSE),"")</f>
        <v>base.cv</v>
      </c>
      <c r="I1625" t="s">
        <v>2218</v>
      </c>
      <c r="J1625" t="s">
        <v>2219</v>
      </c>
      <c r="K1625" t="s">
        <v>2229</v>
      </c>
      <c r="L1625" t="str">
        <f>CONCATENATE(G1625," ",K1625)</f>
        <v>Cape Verde São Salvador do Mundo</v>
      </c>
      <c r="M1625" t="str">
        <f>IFERROR(VLOOKUP(L1625,'State(need_input)'!I$2:J$3992,2,FALSE),"")</f>
        <v>state_CV_São_7</v>
      </c>
      <c r="N1625" t="s">
        <v>23</v>
      </c>
      <c r="P1625">
        <v>1132670996</v>
      </c>
    </row>
    <row r="1626" spans="1:16">
      <c r="A1626" s="5" t="str">
        <f>CONCATENATE("rdx_city_",J1626,"_",B1626)</f>
        <v>rdx_city_CPV_7</v>
      </c>
      <c r="B1626">
        <f>IF(I1626=I1625,B1625+1,1)</f>
        <v>7</v>
      </c>
      <c r="C1626" t="s">
        <v>2230</v>
      </c>
      <c r="D1626" t="s">
        <v>2230</v>
      </c>
      <c r="E1626">
        <v>17.1503</v>
      </c>
      <c r="F1626">
        <v>-25.0201</v>
      </c>
      <c r="G1626" t="s">
        <v>2217</v>
      </c>
      <c r="H1626" t="str">
        <f>IFERROR(VLOOKUP(I1626,'country(26mar)'!C$2:D$251,2,FALSE),"")</f>
        <v>base.cv</v>
      </c>
      <c r="I1626" t="s">
        <v>2218</v>
      </c>
      <c r="J1626" t="s">
        <v>2219</v>
      </c>
      <c r="K1626" t="s">
        <v>2231</v>
      </c>
      <c r="L1626" t="str">
        <f>CONCATENATE(G1626," ",K1626)</f>
        <v>Cape Verde Paul</v>
      </c>
      <c r="M1626" t="str">
        <f>IFERROR(VLOOKUP(L1626,'State(need_input)'!I$2:J$3992,2,FALSE),"")</f>
        <v>state_CV_Pau_18</v>
      </c>
      <c r="N1626" t="s">
        <v>23</v>
      </c>
      <c r="P1626">
        <v>1132720315</v>
      </c>
    </row>
    <row r="1627" spans="1:16">
      <c r="A1627" s="5" t="str">
        <f>CONCATENATE("rdx_city_",J1627,"_",B1627)</f>
        <v>rdx_city_CPV_8</v>
      </c>
      <c r="B1627">
        <f>IF(I1627=I1626,B1626+1,1)</f>
        <v>8</v>
      </c>
      <c r="C1627" t="s">
        <v>2232</v>
      </c>
      <c r="D1627" t="s">
        <v>2232</v>
      </c>
      <c r="E1627">
        <v>15.0333</v>
      </c>
      <c r="F1627">
        <v>-24.3333</v>
      </c>
      <c r="G1627" t="s">
        <v>2217</v>
      </c>
      <c r="H1627" t="str">
        <f>IFERROR(VLOOKUP(I1627,'country(26mar)'!C$2:D$251,2,FALSE),"")</f>
        <v>base.cv</v>
      </c>
      <c r="I1627" t="s">
        <v>2218</v>
      </c>
      <c r="J1627" t="s">
        <v>2219</v>
      </c>
      <c r="K1627" t="s">
        <v>2233</v>
      </c>
      <c r="L1627" t="str">
        <f>CONCATENATE(G1627," ",K1627)</f>
        <v>Cape Verde Mosteiros</v>
      </c>
      <c r="M1627" t="str">
        <f>IFERROR(VLOOKUP(L1627,'State(need_input)'!I$2:J$3992,2,FALSE),"")</f>
        <v>state_CV_Mos_5</v>
      </c>
      <c r="N1627" t="s">
        <v>23</v>
      </c>
      <c r="P1627">
        <v>1132174768</v>
      </c>
    </row>
    <row r="1628" spans="1:16">
      <c r="A1628" s="5" t="str">
        <f>CONCATENATE("rdx_city_",J1628,"_",B1628)</f>
        <v>rdx_city_CPV_9</v>
      </c>
      <c r="B1628">
        <f>IF(I1628=I1627,B1627+1,1)</f>
        <v>9</v>
      </c>
      <c r="C1628" t="s">
        <v>2234</v>
      </c>
      <c r="D1628" t="s">
        <v>2234</v>
      </c>
      <c r="E1628">
        <v>17.0254</v>
      </c>
      <c r="F1628">
        <v>-25.0666</v>
      </c>
      <c r="G1628" t="s">
        <v>2217</v>
      </c>
      <c r="H1628" t="str">
        <f>IFERROR(VLOOKUP(I1628,'country(26mar)'!C$2:D$251,2,FALSE),"")</f>
        <v>base.cv</v>
      </c>
      <c r="I1628" t="s">
        <v>2218</v>
      </c>
      <c r="J1628" t="s">
        <v>2219</v>
      </c>
      <c r="K1628" t="s">
        <v>2234</v>
      </c>
      <c r="L1628" t="str">
        <f>CONCATENATE(G1628," ",K1628)</f>
        <v>Cape Verde Porto Novo</v>
      </c>
      <c r="M1628" t="str">
        <f>IFERROR(VLOOKUP(L1628,'State(need_input)'!I$2:J$3992,2,FALSE),"")</f>
        <v>state_CV_Por_16</v>
      </c>
      <c r="N1628" t="s">
        <v>23</v>
      </c>
      <c r="P1628">
        <v>1132233840</v>
      </c>
    </row>
    <row r="1629" spans="1:16">
      <c r="A1629" s="5" t="str">
        <f>CONCATENATE("rdx_city_",J1629,"_",B1629)</f>
        <v>rdx_city_CPV_10</v>
      </c>
      <c r="B1629">
        <f>IF(I1629=I1628,B1628+1,1)</f>
        <v>10</v>
      </c>
      <c r="C1629" t="s">
        <v>2235</v>
      </c>
      <c r="D1629" t="s">
        <v>2235</v>
      </c>
      <c r="E1629">
        <v>14.9167</v>
      </c>
      <c r="F1629">
        <v>-23.5167</v>
      </c>
      <c r="G1629" t="s">
        <v>2217</v>
      </c>
      <c r="H1629" t="str">
        <f>IFERROR(VLOOKUP(I1629,'country(26mar)'!C$2:D$251,2,FALSE),"")</f>
        <v>base.cv</v>
      </c>
      <c r="I1629" t="s">
        <v>2218</v>
      </c>
      <c r="J1629" t="s">
        <v>2219</v>
      </c>
      <c r="K1629" t="s">
        <v>2235</v>
      </c>
      <c r="L1629" t="str">
        <f>CONCATENATE(G1629," ",K1629)</f>
        <v>Cape Verde Praia</v>
      </c>
      <c r="M1629" t="str">
        <f>IFERROR(VLOOKUP(L1629,'State(need_input)'!I$2:J$3992,2,FALSE),"")</f>
        <v>state_CV_Pra_11</v>
      </c>
      <c r="N1629" t="s">
        <v>54</v>
      </c>
      <c r="O1629">
        <v>113364</v>
      </c>
      <c r="P1629">
        <v>1132398770</v>
      </c>
    </row>
    <row r="1630" spans="1:16">
      <c r="A1630" s="5" t="str">
        <f>CONCATENATE("rdx_city_",J1630,"_",B1630)</f>
        <v>rdx_city_CPV_11</v>
      </c>
      <c r="B1630">
        <f>IF(I1630=I1629,B1629+1,1)</f>
        <v>11</v>
      </c>
      <c r="C1630" t="s">
        <v>2236</v>
      </c>
      <c r="D1630" t="s">
        <v>2236</v>
      </c>
      <c r="E1630">
        <v>17.1856</v>
      </c>
      <c r="F1630">
        <v>-25.0724</v>
      </c>
      <c r="G1630" t="s">
        <v>2217</v>
      </c>
      <c r="H1630" t="str">
        <f>IFERROR(VLOOKUP(I1630,'country(26mar)'!C$2:D$251,2,FALSE),"")</f>
        <v>base.cv</v>
      </c>
      <c r="I1630" t="s">
        <v>2218</v>
      </c>
      <c r="J1630" t="s">
        <v>2219</v>
      </c>
      <c r="K1630" t="s">
        <v>2236</v>
      </c>
      <c r="L1630" t="str">
        <f>CONCATENATE(G1630," ",K1630)</f>
        <v>Cape Verde Ribeira Grande</v>
      </c>
      <c r="M1630" t="str">
        <f>IFERROR(VLOOKUP(L1630,'State(need_input)'!I$2:J$3992,2,FALSE),"")</f>
        <v>state_CV_Rib_17</v>
      </c>
      <c r="N1630" t="s">
        <v>23</v>
      </c>
      <c r="P1630">
        <v>1132061543</v>
      </c>
    </row>
    <row r="1631" spans="1:16">
      <c r="A1631" s="5" t="str">
        <f>CONCATENATE("rdx_city_",J1631,"_",B1631)</f>
        <v>rdx_city_CPV_12</v>
      </c>
      <c r="B1631">
        <f>IF(I1631=I1630,B1630+1,1)</f>
        <v>12</v>
      </c>
      <c r="C1631" t="s">
        <v>1646</v>
      </c>
      <c r="D1631" t="s">
        <v>1646</v>
      </c>
      <c r="E1631">
        <v>16.6</v>
      </c>
      <c r="F1631">
        <v>-22.9</v>
      </c>
      <c r="G1631" t="s">
        <v>2217</v>
      </c>
      <c r="H1631" t="str">
        <f>IFERROR(VLOOKUP(I1631,'country(26mar)'!C$2:D$251,2,FALSE),"")</f>
        <v>base.cv</v>
      </c>
      <c r="I1631" t="s">
        <v>2218</v>
      </c>
      <c r="J1631" t="s">
        <v>2219</v>
      </c>
      <c r="K1631" t="s">
        <v>2237</v>
      </c>
      <c r="L1631" t="str">
        <f>CONCATENATE(G1631," ",K1631)</f>
        <v>Cape Verde Sal</v>
      </c>
      <c r="M1631" t="str">
        <f>IFERROR(VLOOKUP(L1631,'State(need_input)'!I$2:J$3992,2,FALSE),"")</f>
        <v>state_CV_Sal_8</v>
      </c>
      <c r="N1631" t="s">
        <v>23</v>
      </c>
      <c r="P1631">
        <v>1132415507</v>
      </c>
    </row>
    <row r="1632" spans="1:16">
      <c r="A1632" s="5" t="str">
        <f>CONCATENATE("rdx_city_",J1632,"_",B1632)</f>
        <v>rdx_city_CPV_13</v>
      </c>
      <c r="B1632">
        <f>IF(I1632=I1631,B1631+1,1)</f>
        <v>13</v>
      </c>
      <c r="C1632" t="s">
        <v>2238</v>
      </c>
      <c r="D1632" t="s">
        <v>2239</v>
      </c>
      <c r="E1632">
        <v>15.0167</v>
      </c>
      <c r="F1632">
        <v>-23.5667</v>
      </c>
      <c r="G1632" t="s">
        <v>2217</v>
      </c>
      <c r="H1632" t="str">
        <f>IFERROR(VLOOKUP(I1632,'country(26mar)'!C$2:D$251,2,FALSE),"")</f>
        <v>base.cv</v>
      </c>
      <c r="I1632" t="s">
        <v>2218</v>
      </c>
      <c r="J1632" t="s">
        <v>2219</v>
      </c>
      <c r="K1632" t="s">
        <v>2238</v>
      </c>
      <c r="L1632" t="str">
        <f>CONCATENATE(G1632," ",K1632)</f>
        <v>Cape Verde São Domingos</v>
      </c>
      <c r="M1632" t="str">
        <f>IFERROR(VLOOKUP(L1632,'State(need_input)'!I$2:J$3992,2,FALSE),"")</f>
        <v>state_CV_São_6</v>
      </c>
      <c r="N1632" t="s">
        <v>23</v>
      </c>
      <c r="P1632">
        <v>1132246964</v>
      </c>
    </row>
    <row r="1633" spans="1:16">
      <c r="A1633" s="5" t="str">
        <f>CONCATENATE("rdx_city_",J1633,"_",B1633)</f>
        <v>rdx_city_CPV_14</v>
      </c>
      <c r="B1633">
        <f>IF(I1633=I1632,B1632+1,1)</f>
        <v>14</v>
      </c>
      <c r="C1633" t="s">
        <v>2240</v>
      </c>
      <c r="D1633" t="s">
        <v>2241</v>
      </c>
      <c r="E1633">
        <v>14.9</v>
      </c>
      <c r="F1633">
        <v>-24.5167</v>
      </c>
      <c r="G1633" t="s">
        <v>2217</v>
      </c>
      <c r="H1633" t="str">
        <f>IFERROR(VLOOKUP(I1633,'country(26mar)'!C$2:D$251,2,FALSE),"")</f>
        <v>base.cv</v>
      </c>
      <c r="I1633" t="s">
        <v>2218</v>
      </c>
      <c r="J1633" t="s">
        <v>2219</v>
      </c>
      <c r="K1633" t="s">
        <v>2240</v>
      </c>
      <c r="L1633" t="str">
        <f>CONCATENATE(G1633," ",K1633)</f>
        <v>Cape Verde São Filipe</v>
      </c>
      <c r="M1633" t="str">
        <f>IFERROR(VLOOKUP(L1633,'State(need_input)'!I$2:J$3992,2,FALSE),"")</f>
        <v>state_CV_São_9</v>
      </c>
      <c r="N1633" t="s">
        <v>23</v>
      </c>
      <c r="P1633">
        <v>1132693257</v>
      </c>
    </row>
    <row r="1634" spans="1:16">
      <c r="A1634" s="5" t="str">
        <f>CONCATENATE("rdx_city_",J1634,"_",B1634)</f>
        <v>rdx_city_CPV_15</v>
      </c>
      <c r="B1634">
        <f>IF(I1634=I1633,B1633+1,1)</f>
        <v>15</v>
      </c>
      <c r="C1634" t="s">
        <v>2242</v>
      </c>
      <c r="D1634" t="s">
        <v>2242</v>
      </c>
      <c r="E1634">
        <v>16.5667</v>
      </c>
      <c r="F1634">
        <v>-24.3667</v>
      </c>
      <c r="G1634" t="s">
        <v>2217</v>
      </c>
      <c r="H1634" t="str">
        <f>IFERROR(VLOOKUP(I1634,'country(26mar)'!C$2:D$251,2,FALSE),"")</f>
        <v>base.cv</v>
      </c>
      <c r="I1634" t="s">
        <v>2218</v>
      </c>
      <c r="J1634" t="s">
        <v>2219</v>
      </c>
      <c r="K1634" t="s">
        <v>2243</v>
      </c>
      <c r="L1634" t="str">
        <f>CONCATENATE(G1634," ",K1634)</f>
        <v>Cape Verde Tarrafal de São Nicolau</v>
      </c>
      <c r="M1634" t="str">
        <f>IFERROR(VLOOKUP(L1634,'State(need_input)'!I$2:J$3992,2,FALSE),"")</f>
        <v>state_CV_Tar_2</v>
      </c>
      <c r="N1634" t="s">
        <v>23</v>
      </c>
      <c r="P1634">
        <v>1132502171</v>
      </c>
    </row>
    <row r="1635" spans="1:16">
      <c r="A1635" s="5" t="str">
        <f>CONCATENATE("rdx_city_",J1635,"_",B1635)</f>
        <v>rdx_city_CPV_16</v>
      </c>
      <c r="B1635">
        <f>IF(I1635=I1634,B1634+1,1)</f>
        <v>16</v>
      </c>
      <c r="C1635" t="s">
        <v>2242</v>
      </c>
      <c r="D1635" t="s">
        <v>2242</v>
      </c>
      <c r="E1635">
        <v>15.2833</v>
      </c>
      <c r="F1635">
        <v>-23.7667</v>
      </c>
      <c r="G1635" t="s">
        <v>2217</v>
      </c>
      <c r="H1635" t="str">
        <f>IFERROR(VLOOKUP(I1635,'country(26mar)'!C$2:D$251,2,FALSE),"")</f>
        <v>base.cv</v>
      </c>
      <c r="I1635" t="s">
        <v>2218</v>
      </c>
      <c r="J1635" t="s">
        <v>2219</v>
      </c>
      <c r="K1635" t="s">
        <v>2242</v>
      </c>
      <c r="L1635" t="str">
        <f>CONCATENATE(G1635," ",K1635)</f>
        <v>Cape Verde Tarrafal</v>
      </c>
      <c r="M1635" t="str">
        <f>IFERROR(VLOOKUP(L1635,'State(need_input)'!I$2:J$3992,2,FALSE),"")</f>
        <v>state_CV_Tar_10</v>
      </c>
      <c r="N1635" t="s">
        <v>23</v>
      </c>
      <c r="P1635">
        <v>1132834308</v>
      </c>
    </row>
    <row r="1636" spans="1:16">
      <c r="A1636" s="5" t="str">
        <f>CONCATENATE("rdx_city_",J1636,"_",B1636)</f>
        <v>rdx_city_CPV_17</v>
      </c>
      <c r="B1636">
        <f>IF(I1636=I1635,B1635+1,1)</f>
        <v>17</v>
      </c>
      <c r="C1636" t="s">
        <v>2244</v>
      </c>
      <c r="D1636" t="s">
        <v>2244</v>
      </c>
      <c r="E1636">
        <v>16.6167</v>
      </c>
      <c r="F1636">
        <v>-24.3</v>
      </c>
      <c r="G1636" t="s">
        <v>2217</v>
      </c>
      <c r="H1636" t="str">
        <f>IFERROR(VLOOKUP(I1636,'country(26mar)'!C$2:D$251,2,FALSE),"")</f>
        <v>base.cv</v>
      </c>
      <c r="I1636" t="s">
        <v>2218</v>
      </c>
      <c r="J1636" t="s">
        <v>2219</v>
      </c>
      <c r="K1636" t="s">
        <v>2245</v>
      </c>
      <c r="L1636" t="str">
        <f>CONCATENATE(G1636," ",K1636)</f>
        <v>Cape Verde Ribeira Brava</v>
      </c>
      <c r="M1636" t="str">
        <f>IFERROR(VLOOKUP(L1636,'State(need_input)'!I$2:J$3992,2,FALSE),"")</f>
        <v>state_CV_Rib_1</v>
      </c>
      <c r="N1636" t="s">
        <v>23</v>
      </c>
      <c r="P1636">
        <v>1132498214</v>
      </c>
    </row>
    <row r="1637" spans="1:16">
      <c r="A1637" s="5" t="str">
        <f>CONCATENATE("rdx_city_",J1637,"_",B1637)</f>
        <v>rdx_city_CPV_18</v>
      </c>
      <c r="B1637">
        <f>IF(I1637=I1636,B1636+1,1)</f>
        <v>18</v>
      </c>
      <c r="C1637" t="s">
        <v>2246</v>
      </c>
      <c r="D1637" t="s">
        <v>2246</v>
      </c>
      <c r="E1637">
        <v>16.1833</v>
      </c>
      <c r="F1637">
        <v>-22.9167</v>
      </c>
      <c r="G1637" t="s">
        <v>2217</v>
      </c>
      <c r="H1637" t="str">
        <f>IFERROR(VLOOKUP(I1637,'country(26mar)'!C$2:D$251,2,FALSE),"")</f>
        <v>base.cv</v>
      </c>
      <c r="I1637" t="s">
        <v>2218</v>
      </c>
      <c r="J1637" t="s">
        <v>2219</v>
      </c>
      <c r="K1637" t="s">
        <v>1293</v>
      </c>
      <c r="L1637" t="str">
        <f>CONCATENATE(G1637," ",K1637)</f>
        <v>Cape Verde Boa Vista</v>
      </c>
      <c r="M1637" t="str">
        <f>IFERROR(VLOOKUP(L1637,'State(need_input)'!I$2:J$3992,2,FALSE),"")</f>
        <v>state_CV_Boa_20</v>
      </c>
      <c r="N1637" t="s">
        <v>23</v>
      </c>
      <c r="P1637">
        <v>1132420232</v>
      </c>
    </row>
    <row r="1638" spans="1:16">
      <c r="A1638" s="5" t="str">
        <f>CONCATENATE("rdx_city_",J1638,"_",B1638)</f>
        <v>rdx_city_CPV_19</v>
      </c>
      <c r="B1638">
        <f>IF(I1638=I1637,B1637+1,1)</f>
        <v>19</v>
      </c>
      <c r="C1638" t="s">
        <v>2247</v>
      </c>
      <c r="D1638" t="s">
        <v>2247</v>
      </c>
      <c r="E1638">
        <v>15.1333</v>
      </c>
      <c r="F1638">
        <v>-23.2167</v>
      </c>
      <c r="G1638" t="s">
        <v>2217</v>
      </c>
      <c r="H1638" t="str">
        <f>IFERROR(VLOOKUP(I1638,'country(26mar)'!C$2:D$251,2,FALSE),"")</f>
        <v>base.cv</v>
      </c>
      <c r="I1638" t="s">
        <v>2218</v>
      </c>
      <c r="J1638" t="s">
        <v>2219</v>
      </c>
      <c r="K1638" t="s">
        <v>2248</v>
      </c>
      <c r="L1638" t="str">
        <f>CONCATENATE(G1638," ",K1638)</f>
        <v>Cape Verde Maio</v>
      </c>
      <c r="M1638" t="str">
        <f>IFERROR(VLOOKUP(L1638,'State(need_input)'!I$2:J$3992,2,FALSE),"")</f>
        <v>state_CV_Mai_3</v>
      </c>
      <c r="N1638" t="s">
        <v>23</v>
      </c>
      <c r="P1638">
        <v>1132346974</v>
      </c>
    </row>
    <row r="1639" spans="1:16">
      <c r="A1639" s="5" t="str">
        <f>CONCATENATE("rdx_city_",J1639,"_",B1639)</f>
        <v>rdx_city_CPV_20</v>
      </c>
      <c r="B1639">
        <f>IF(I1639=I1638,B1638+1,1)</f>
        <v>20</v>
      </c>
      <c r="C1639" t="s">
        <v>2249</v>
      </c>
      <c r="D1639" t="s">
        <v>2249</v>
      </c>
      <c r="E1639">
        <v>14.8667</v>
      </c>
      <c r="F1639">
        <v>-24.7167</v>
      </c>
      <c r="G1639" t="s">
        <v>2217</v>
      </c>
      <c r="H1639" t="str">
        <f>IFERROR(VLOOKUP(I1639,'country(26mar)'!C$2:D$251,2,FALSE),"")</f>
        <v>base.cv</v>
      </c>
      <c r="I1639" t="s">
        <v>2218</v>
      </c>
      <c r="J1639" t="s">
        <v>2219</v>
      </c>
      <c r="K1639" t="s">
        <v>2250</v>
      </c>
      <c r="L1639" t="str">
        <f>CONCATENATE(G1639," ",K1639)</f>
        <v>Cape Verde Brava</v>
      </c>
      <c r="M1639" t="str">
        <f>IFERROR(VLOOKUP(L1639,'State(need_input)'!I$2:J$3992,2,FALSE),"")</f>
        <v>state_CV_Bra_4</v>
      </c>
      <c r="N1639" t="s">
        <v>23</v>
      </c>
      <c r="P1639">
        <v>1132634480</v>
      </c>
    </row>
    <row r="1640" spans="1:16">
      <c r="A1640" s="5" t="str">
        <f>CONCATENATE("rdx_city_",J1640,"_",B1640)</f>
        <v>rdx_city_CYM_1</v>
      </c>
      <c r="B1640">
        <f>IF(I1640=I1639,B1639+1,1)</f>
        <v>1</v>
      </c>
      <c r="C1640" t="s">
        <v>2251</v>
      </c>
      <c r="D1640" t="s">
        <v>2251</v>
      </c>
      <c r="E1640">
        <v>19.2804</v>
      </c>
      <c r="F1640">
        <v>-81.33</v>
      </c>
      <c r="G1640" t="s">
        <v>2252</v>
      </c>
      <c r="H1640" t="str">
        <f>IFERROR(VLOOKUP(I1640,'country(26mar)'!C$2:D$251,2,FALSE),"")</f>
        <v>base.ky</v>
      </c>
      <c r="I1640" t="s">
        <v>2253</v>
      </c>
      <c r="J1640" t="s">
        <v>2254</v>
      </c>
      <c r="L1640" t="str">
        <f>CONCATENATE(G1640," ",K1640)</f>
        <v>Cayman Islands </v>
      </c>
      <c r="M1640" t="str">
        <f>IFERROR(VLOOKUP(L1640,'State(need_input)'!I$2:J$3992,2,FALSE),"")</f>
        <v/>
      </c>
      <c r="N1640" t="s">
        <v>54</v>
      </c>
      <c r="O1640">
        <v>4268</v>
      </c>
      <c r="P1640">
        <v>1136159124</v>
      </c>
    </row>
    <row r="1641" spans="1:16">
      <c r="A1641" s="5" t="str">
        <f>CONCATENATE("rdx_city_",J1641,"_",B1641)</f>
        <v>rdx_city_CAF_1</v>
      </c>
      <c r="B1641">
        <f>IF(I1641=I1640,B1640+1,1)</f>
        <v>1</v>
      </c>
      <c r="C1641" t="s">
        <v>2255</v>
      </c>
      <c r="D1641" t="s">
        <v>2255</v>
      </c>
      <c r="E1641">
        <v>5.762</v>
      </c>
      <c r="F1641">
        <v>20.6672</v>
      </c>
      <c r="G1641" t="s">
        <v>2256</v>
      </c>
      <c r="H1641" t="str">
        <f>IFERROR(VLOOKUP(I1641,'country(26mar)'!C$2:D$251,2,FALSE),"")</f>
        <v>base.cf</v>
      </c>
      <c r="I1641" t="s">
        <v>2257</v>
      </c>
      <c r="J1641" t="s">
        <v>2258</v>
      </c>
      <c r="K1641" t="s">
        <v>2259</v>
      </c>
      <c r="L1641" t="str">
        <f>CONCATENATE(G1641," ",K1641)</f>
        <v>Central African Republic Ouaka</v>
      </c>
      <c r="M1641" t="str">
        <f>IFERROR(VLOOKUP(L1641,'State(need_input)'!I$2:J$3992,2,FALSE),"")</f>
        <v>state_CF_Oua_4</v>
      </c>
      <c r="N1641" t="s">
        <v>23</v>
      </c>
      <c r="O1641">
        <v>62098</v>
      </c>
      <c r="P1641">
        <v>1140304277</v>
      </c>
    </row>
    <row r="1642" spans="1:16">
      <c r="A1642" s="5" t="str">
        <f>CONCATENATE("rdx_city_",J1642,"_",B1642)</f>
        <v>rdx_city_CAF_2</v>
      </c>
      <c r="B1642">
        <f>IF(I1642=I1641,B1641+1,1)</f>
        <v>2</v>
      </c>
      <c r="C1642" t="s">
        <v>2260</v>
      </c>
      <c r="D1642" t="s">
        <v>2260</v>
      </c>
      <c r="E1642">
        <v>4.7338</v>
      </c>
      <c r="F1642">
        <v>22.8166</v>
      </c>
      <c r="G1642" t="s">
        <v>2256</v>
      </c>
      <c r="H1642" t="str">
        <f>IFERROR(VLOOKUP(I1642,'country(26mar)'!C$2:D$251,2,FALSE),"")</f>
        <v>base.cf</v>
      </c>
      <c r="I1642" t="s">
        <v>2257</v>
      </c>
      <c r="J1642" t="s">
        <v>2258</v>
      </c>
      <c r="K1642" t="s">
        <v>2261</v>
      </c>
      <c r="L1642" t="str">
        <f>CONCATENATE(G1642," ",K1642)</f>
        <v>Central African Republic Mbomou</v>
      </c>
      <c r="M1642" t="str">
        <f>IFERROR(VLOOKUP(L1642,'State(need_input)'!I$2:J$3992,2,FALSE),"")</f>
        <v>state_CF_Mbo_13</v>
      </c>
      <c r="N1642" t="s">
        <v>23</v>
      </c>
      <c r="O1642">
        <v>32841</v>
      </c>
      <c r="P1642">
        <v>1140539356</v>
      </c>
    </row>
    <row r="1643" spans="1:16">
      <c r="A1643" s="5" t="str">
        <f>CONCATENATE("rdx_city_",J1643,"_",B1643)</f>
        <v>rdx_city_CAF_3</v>
      </c>
      <c r="B1643">
        <f>IF(I1643=I1642,B1642+1,1)</f>
        <v>3</v>
      </c>
      <c r="C1643" t="s">
        <v>2262</v>
      </c>
      <c r="D1643" t="s">
        <v>2262</v>
      </c>
      <c r="E1643">
        <v>4.3666</v>
      </c>
      <c r="F1643">
        <v>18.5583</v>
      </c>
      <c r="G1643" t="s">
        <v>2256</v>
      </c>
      <c r="H1643" t="str">
        <f>IFERROR(VLOOKUP(I1643,'country(26mar)'!C$2:D$251,2,FALSE),"")</f>
        <v>base.cf</v>
      </c>
      <c r="I1643" t="s">
        <v>2257</v>
      </c>
      <c r="J1643" t="s">
        <v>2258</v>
      </c>
      <c r="K1643" t="s">
        <v>2262</v>
      </c>
      <c r="L1643" t="str">
        <f>CONCATENATE(G1643," ",K1643)</f>
        <v>Central African Republic Bangui</v>
      </c>
      <c r="M1643" t="str">
        <f>IFERROR(VLOOKUP(L1643,'State(need_input)'!I$2:J$3992,2,FALSE),"")</f>
        <v>state_CF_Ban_1</v>
      </c>
      <c r="N1643" t="s">
        <v>54</v>
      </c>
      <c r="O1643">
        <v>831925</v>
      </c>
      <c r="P1643">
        <v>1140080881</v>
      </c>
    </row>
    <row r="1644" spans="1:16">
      <c r="A1644" s="5" t="str">
        <f>CONCATENATE("rdx_city_",J1644,"_",B1644)</f>
        <v>rdx_city_CAF_4</v>
      </c>
      <c r="B1644">
        <f>IF(I1644=I1643,B1643+1,1)</f>
        <v>4</v>
      </c>
      <c r="C1644" t="s">
        <v>2263</v>
      </c>
      <c r="D1644" t="s">
        <v>2264</v>
      </c>
      <c r="E1644">
        <v>4.25</v>
      </c>
      <c r="F1644">
        <v>15.78</v>
      </c>
      <c r="G1644" t="s">
        <v>2256</v>
      </c>
      <c r="H1644" t="str">
        <f>IFERROR(VLOOKUP(I1644,'country(26mar)'!C$2:D$251,2,FALSE),"")</f>
        <v>base.cf</v>
      </c>
      <c r="I1644" t="s">
        <v>2257</v>
      </c>
      <c r="J1644" t="s">
        <v>2258</v>
      </c>
      <c r="K1644" t="s">
        <v>2265</v>
      </c>
      <c r="L1644" t="str">
        <f>CONCATENATE(G1644," ",K1644)</f>
        <v>Central African Republic Mambéré-Kadéï</v>
      </c>
      <c r="M1644" t="str">
        <f>IFERROR(VLOOKUP(L1644,'State(need_input)'!I$2:J$3992,2,FALSE),"")</f>
        <v>state_CF_Mam_10</v>
      </c>
      <c r="N1644" t="s">
        <v>23</v>
      </c>
      <c r="O1644">
        <v>61815</v>
      </c>
      <c r="P1644">
        <v>1140239733</v>
      </c>
    </row>
    <row r="1645" spans="1:16">
      <c r="A1645" s="5" t="str">
        <f>CONCATENATE("rdx_city_",J1645,"_",B1645)</f>
        <v>rdx_city_CAF_5</v>
      </c>
      <c r="B1645">
        <f>IF(I1645=I1644,B1644+1,1)</f>
        <v>5</v>
      </c>
      <c r="C1645" t="s">
        <v>2266</v>
      </c>
      <c r="D1645" t="s">
        <v>2266</v>
      </c>
      <c r="E1645">
        <v>4.329</v>
      </c>
      <c r="F1645">
        <v>18.5284</v>
      </c>
      <c r="G1645" t="s">
        <v>2256</v>
      </c>
      <c r="H1645" t="str">
        <f>IFERROR(VLOOKUP(I1645,'country(26mar)'!C$2:D$251,2,FALSE),"")</f>
        <v>base.cf</v>
      </c>
      <c r="I1645" t="s">
        <v>2257</v>
      </c>
      <c r="J1645" t="s">
        <v>2258</v>
      </c>
      <c r="K1645" t="s">
        <v>2267</v>
      </c>
      <c r="L1645" t="str">
        <f>CONCATENATE(G1645," ",K1645)</f>
        <v>Central African Republic Ombella-Mpoko</v>
      </c>
      <c r="M1645" t="str">
        <f>IFERROR(VLOOKUP(L1645,'State(need_input)'!I$2:J$3992,2,FALSE),"")</f>
        <v>state_CF_Omb_6</v>
      </c>
      <c r="N1645" t="s">
        <v>23</v>
      </c>
      <c r="P1645">
        <v>1140257478</v>
      </c>
    </row>
    <row r="1646" spans="1:16">
      <c r="A1646" s="5" t="str">
        <f>CONCATENATE("rdx_city_",J1646,"_",B1646)</f>
        <v>rdx_city_CAF_6</v>
      </c>
      <c r="B1646">
        <f>IF(I1646=I1645,B1645+1,1)</f>
        <v>6</v>
      </c>
      <c r="C1646" t="s">
        <v>2268</v>
      </c>
      <c r="D1646" t="s">
        <v>2268</v>
      </c>
      <c r="E1646">
        <v>10.2837</v>
      </c>
      <c r="F1646">
        <v>22.7833</v>
      </c>
      <c r="G1646" t="s">
        <v>2256</v>
      </c>
      <c r="H1646" t="str">
        <f>IFERROR(VLOOKUP(I1646,'country(26mar)'!C$2:D$251,2,FALSE),"")</f>
        <v>base.cf</v>
      </c>
      <c r="I1646" t="s">
        <v>2257</v>
      </c>
      <c r="J1646" t="s">
        <v>2258</v>
      </c>
      <c r="K1646" t="s">
        <v>2269</v>
      </c>
      <c r="L1646" t="str">
        <f>CONCATENATE(G1646," ",K1646)</f>
        <v>Central African Republic Vakaga</v>
      </c>
      <c r="M1646" t="str">
        <f>IFERROR(VLOOKUP(L1646,'State(need_input)'!I$2:J$3992,2,FALSE),"")</f>
        <v>state_CF_Vak_17</v>
      </c>
      <c r="N1646" t="s">
        <v>23</v>
      </c>
      <c r="O1646">
        <v>10178</v>
      </c>
      <c r="P1646">
        <v>1140392673</v>
      </c>
    </row>
    <row r="1647" spans="1:16">
      <c r="A1647" s="5" t="str">
        <f>CONCATENATE("rdx_city_",J1647,"_",B1647)</f>
        <v>rdx_city_CAF_7</v>
      </c>
      <c r="B1647">
        <f>IF(I1647=I1646,B1646+1,1)</f>
        <v>7</v>
      </c>
      <c r="C1647" t="s">
        <v>2270</v>
      </c>
      <c r="D1647" t="s">
        <v>2270</v>
      </c>
      <c r="E1647">
        <v>6.4837</v>
      </c>
      <c r="F1647">
        <v>17.45</v>
      </c>
      <c r="G1647" t="s">
        <v>2256</v>
      </c>
      <c r="H1647" t="str">
        <f>IFERROR(VLOOKUP(I1647,'country(26mar)'!C$2:D$251,2,FALSE),"")</f>
        <v>base.cf</v>
      </c>
      <c r="I1647" t="s">
        <v>2257</v>
      </c>
      <c r="J1647" t="s">
        <v>2258</v>
      </c>
      <c r="K1647" t="s">
        <v>2271</v>
      </c>
      <c r="L1647" t="str">
        <f>CONCATENATE(G1647," ",K1647)</f>
        <v>Central African Republic Ouham</v>
      </c>
      <c r="M1647" t="str">
        <f>IFERROR(VLOOKUP(L1647,'State(need_input)'!I$2:J$3992,2,FALSE),"")</f>
        <v>state_CF_Ouh_15</v>
      </c>
      <c r="N1647" t="s">
        <v>23</v>
      </c>
      <c r="O1647">
        <v>63064</v>
      </c>
      <c r="P1647">
        <v>1140523604</v>
      </c>
    </row>
    <row r="1648" spans="1:16">
      <c r="A1648" s="5" t="str">
        <f>CONCATENATE("rdx_city_",J1648,"_",B1648)</f>
        <v>rdx_city_CAF_8</v>
      </c>
      <c r="B1648">
        <f>IF(I1648=I1647,B1647+1,1)</f>
        <v>8</v>
      </c>
      <c r="C1648" t="s">
        <v>2272</v>
      </c>
      <c r="D1648" t="s">
        <v>2273</v>
      </c>
      <c r="E1648">
        <v>5.267</v>
      </c>
      <c r="F1648">
        <v>17.65</v>
      </c>
      <c r="G1648" t="s">
        <v>2256</v>
      </c>
      <c r="H1648" t="str">
        <f>IFERROR(VLOOKUP(I1648,'country(26mar)'!C$2:D$251,2,FALSE),"")</f>
        <v>base.cf</v>
      </c>
      <c r="I1648" t="s">
        <v>2257</v>
      </c>
      <c r="J1648" t="s">
        <v>2258</v>
      </c>
      <c r="K1648" t="s">
        <v>2267</v>
      </c>
      <c r="L1648" t="str">
        <f>CONCATENATE(G1648," ",K1648)</f>
        <v>Central African Republic Ombella-Mpoko</v>
      </c>
      <c r="M1648" t="str">
        <f>IFERROR(VLOOKUP(L1648,'State(need_input)'!I$2:J$3992,2,FALSE),"")</f>
        <v>state_CF_Omb_6</v>
      </c>
      <c r="O1648">
        <v>7287</v>
      </c>
      <c r="P1648">
        <v>1140955210</v>
      </c>
    </row>
    <row r="1649" spans="1:16">
      <c r="A1649" s="5" t="str">
        <f>CONCATENATE("rdx_city_",J1649,"_",B1649)</f>
        <v>rdx_city_CAF_9</v>
      </c>
      <c r="B1649">
        <f>IF(I1649=I1648,B1648+1,1)</f>
        <v>9</v>
      </c>
      <c r="C1649" t="s">
        <v>2274</v>
      </c>
      <c r="D1649" t="s">
        <v>2274</v>
      </c>
      <c r="E1649">
        <v>5.95</v>
      </c>
      <c r="F1649">
        <v>15.6</v>
      </c>
      <c r="G1649" t="s">
        <v>2256</v>
      </c>
      <c r="H1649" t="str">
        <f>IFERROR(VLOOKUP(I1649,'country(26mar)'!C$2:D$251,2,FALSE),"")</f>
        <v>base.cf</v>
      </c>
      <c r="I1649" t="s">
        <v>2257</v>
      </c>
      <c r="J1649" t="s">
        <v>2258</v>
      </c>
      <c r="K1649" t="s">
        <v>2275</v>
      </c>
      <c r="L1649" t="str">
        <f>CONCATENATE(G1649," ",K1649)</f>
        <v>Central African Republic Nana-Mambéré</v>
      </c>
      <c r="M1649" t="str">
        <f>IFERROR(VLOOKUP(L1649,'State(need_input)'!I$2:J$3992,2,FALSE),"")</f>
        <v>state_CF_Nan_9</v>
      </c>
      <c r="N1649" t="s">
        <v>23</v>
      </c>
      <c r="O1649">
        <v>34372</v>
      </c>
      <c r="P1649">
        <v>1140144321</v>
      </c>
    </row>
    <row r="1650" spans="1:16">
      <c r="A1650" s="5" t="str">
        <f>CONCATENATE("rdx_city_",J1650,"_",B1650)</f>
        <v>rdx_city_CAF_10</v>
      </c>
      <c r="B1650">
        <f>IF(I1650=I1649,B1649+1,1)</f>
        <v>10</v>
      </c>
      <c r="C1650" t="s">
        <v>2276</v>
      </c>
      <c r="D1650" t="s">
        <v>2276</v>
      </c>
      <c r="E1650">
        <v>6.317</v>
      </c>
      <c r="F1650">
        <v>16.3833</v>
      </c>
      <c r="G1650" t="s">
        <v>2256</v>
      </c>
      <c r="H1650" t="str">
        <f>IFERROR(VLOOKUP(I1650,'country(26mar)'!C$2:D$251,2,FALSE),"")</f>
        <v>base.cf</v>
      </c>
      <c r="I1650" t="s">
        <v>2257</v>
      </c>
      <c r="J1650" t="s">
        <v>2258</v>
      </c>
      <c r="K1650" t="s">
        <v>2277</v>
      </c>
      <c r="L1650" t="str">
        <f>CONCATENATE(G1650," ",K1650)</f>
        <v>Central African Republic Ouham-Pendé</v>
      </c>
      <c r="M1650" t="str">
        <f>IFERROR(VLOOKUP(L1650,'State(need_input)'!I$2:J$3992,2,FALSE),"")</f>
        <v>state_CF_Ouh_3</v>
      </c>
      <c r="N1650" t="s">
        <v>23</v>
      </c>
      <c r="O1650">
        <v>40201</v>
      </c>
      <c r="P1650">
        <v>1140416562</v>
      </c>
    </row>
    <row r="1651" spans="1:16">
      <c r="A1651" s="5" t="str">
        <f>CONCATENATE("rdx_city_",J1651,"_",B1651)</f>
        <v>rdx_city_CAF_11</v>
      </c>
      <c r="B1651">
        <f>IF(I1651=I1650,B1650+1,1)</f>
        <v>11</v>
      </c>
      <c r="C1651" t="s">
        <v>2278</v>
      </c>
      <c r="D1651" t="s">
        <v>2278</v>
      </c>
      <c r="E1651">
        <v>6.5333</v>
      </c>
      <c r="F1651">
        <v>21.9833</v>
      </c>
      <c r="G1651" t="s">
        <v>2256</v>
      </c>
      <c r="H1651" t="str">
        <f>IFERROR(VLOOKUP(I1651,'country(26mar)'!C$2:D$251,2,FALSE),"")</f>
        <v>base.cf</v>
      </c>
      <c r="I1651" t="s">
        <v>2257</v>
      </c>
      <c r="J1651" t="s">
        <v>2258</v>
      </c>
      <c r="K1651" t="s">
        <v>2279</v>
      </c>
      <c r="L1651" t="str">
        <f>CONCATENATE(G1651," ",K1651)</f>
        <v>Central African Republic Haute-Kotto</v>
      </c>
      <c r="M1651" t="str">
        <f>IFERROR(VLOOKUP(L1651,'State(need_input)'!I$2:J$3992,2,FALSE),"")</f>
        <v>state_CF_Hau_11</v>
      </c>
      <c r="N1651" t="s">
        <v>23</v>
      </c>
      <c r="O1651">
        <v>29027</v>
      </c>
      <c r="P1651">
        <v>1140582053</v>
      </c>
    </row>
    <row r="1652" spans="1:16">
      <c r="A1652" s="5" t="str">
        <f>CONCATENATE("rdx_city_",J1652,"_",B1652)</f>
        <v>rdx_city_CAF_12</v>
      </c>
      <c r="B1652">
        <f>IF(I1652=I1651,B1651+1,1)</f>
        <v>12</v>
      </c>
      <c r="C1652" t="s">
        <v>2280</v>
      </c>
      <c r="D1652" t="s">
        <v>2280</v>
      </c>
      <c r="E1652">
        <v>4.9337</v>
      </c>
      <c r="F1652">
        <v>15.8666</v>
      </c>
      <c r="G1652" t="s">
        <v>2256</v>
      </c>
      <c r="H1652" t="str">
        <f>IFERROR(VLOOKUP(I1652,'country(26mar)'!C$2:D$251,2,FALSE),"")</f>
        <v>base.cf</v>
      </c>
      <c r="I1652" t="s">
        <v>2257</v>
      </c>
      <c r="J1652" t="s">
        <v>2258</v>
      </c>
      <c r="L1652" t="str">
        <f>CONCATENATE(G1652," ",K1652)</f>
        <v>Central African Republic </v>
      </c>
      <c r="M1652" t="str">
        <f>IFERROR(VLOOKUP(L1652,'State(need_input)'!I$2:J$3992,2,FALSE),"")</f>
        <v/>
      </c>
      <c r="O1652">
        <v>38071</v>
      </c>
      <c r="P1652">
        <v>1140319605</v>
      </c>
    </row>
    <row r="1653" spans="1:16">
      <c r="A1653" s="5" t="str">
        <f>CONCATENATE("rdx_city_",J1653,"_",B1653)</f>
        <v>rdx_city_CAF_13</v>
      </c>
      <c r="B1653">
        <f>IF(I1653=I1652,B1652+1,1)</f>
        <v>13</v>
      </c>
      <c r="C1653" t="s">
        <v>2281</v>
      </c>
      <c r="D1653" t="s">
        <v>2281</v>
      </c>
      <c r="E1653">
        <v>6.9804</v>
      </c>
      <c r="F1653">
        <v>19.18</v>
      </c>
      <c r="G1653" t="s">
        <v>2256</v>
      </c>
      <c r="H1653" t="str">
        <f>IFERROR(VLOOKUP(I1653,'country(26mar)'!C$2:D$251,2,FALSE),"")</f>
        <v>base.cf</v>
      </c>
      <c r="I1653" t="s">
        <v>2257</v>
      </c>
      <c r="J1653" t="s">
        <v>2258</v>
      </c>
      <c r="K1653" t="s">
        <v>2282</v>
      </c>
      <c r="L1653" t="str">
        <f>CONCATENATE(G1653," ",K1653)</f>
        <v>Central African Republic Nana-Grébizi</v>
      </c>
      <c r="M1653" t="str">
        <f>IFERROR(VLOOKUP(L1653,'State(need_input)'!I$2:J$3992,2,FALSE),"")</f>
        <v>state_CF_Nan_7</v>
      </c>
      <c r="N1653" t="s">
        <v>23</v>
      </c>
      <c r="O1653">
        <v>56520</v>
      </c>
      <c r="P1653">
        <v>1140658026</v>
      </c>
    </row>
    <row r="1654" spans="1:16">
      <c r="A1654" s="5" t="str">
        <f>CONCATENATE("rdx_city_",J1654,"_",B1654)</f>
        <v>rdx_city_CAF_14</v>
      </c>
      <c r="B1654">
        <f>IF(I1654=I1653,B1653+1,1)</f>
        <v>14</v>
      </c>
      <c r="C1654" t="s">
        <v>2283</v>
      </c>
      <c r="D1654" t="s">
        <v>2284</v>
      </c>
      <c r="E1654">
        <v>3.8704</v>
      </c>
      <c r="F1654">
        <v>18</v>
      </c>
      <c r="G1654" t="s">
        <v>2256</v>
      </c>
      <c r="H1654" t="str">
        <f>IFERROR(VLOOKUP(I1654,'country(26mar)'!C$2:D$251,2,FALSE),"")</f>
        <v>base.cf</v>
      </c>
      <c r="I1654" t="s">
        <v>2257</v>
      </c>
      <c r="J1654" t="s">
        <v>2258</v>
      </c>
      <c r="K1654" t="s">
        <v>2285</v>
      </c>
      <c r="L1654" t="str">
        <f>CONCATENATE(G1654," ",K1654)</f>
        <v>Central African Republic Lobaye</v>
      </c>
      <c r="M1654" t="str">
        <f>IFERROR(VLOOKUP(L1654,'State(need_input)'!I$2:J$3992,2,FALSE),"")</f>
        <v>state_CF_Lob_14</v>
      </c>
      <c r="N1654" t="s">
        <v>23</v>
      </c>
      <c r="O1654">
        <v>67132</v>
      </c>
      <c r="P1654">
        <v>1140040245</v>
      </c>
    </row>
    <row r="1655" spans="1:16">
      <c r="A1655" s="5" t="str">
        <f>CONCATENATE("rdx_city_",J1655,"_",B1655)</f>
        <v>rdx_city_CAF_15</v>
      </c>
      <c r="B1655">
        <f>IF(I1655=I1654,B1654+1,1)</f>
        <v>15</v>
      </c>
      <c r="C1655" t="s">
        <v>2286</v>
      </c>
      <c r="D1655" t="s">
        <v>2286</v>
      </c>
      <c r="E1655">
        <v>4.32</v>
      </c>
      <c r="F1655">
        <v>21.18</v>
      </c>
      <c r="G1655" t="s">
        <v>2256</v>
      </c>
      <c r="H1655" t="str">
        <f>IFERROR(VLOOKUP(I1655,'country(26mar)'!C$2:D$251,2,FALSE),"")</f>
        <v>base.cf</v>
      </c>
      <c r="I1655" t="s">
        <v>2257</v>
      </c>
      <c r="J1655" t="s">
        <v>2258</v>
      </c>
      <c r="K1655" t="s">
        <v>2287</v>
      </c>
      <c r="L1655" t="str">
        <f>CONCATENATE(G1655," ",K1655)</f>
        <v>Central African Republic Basse-Kotto</v>
      </c>
      <c r="M1655" t="str">
        <f>IFERROR(VLOOKUP(L1655,'State(need_input)'!I$2:J$3992,2,FALSE),"")</f>
        <v>state_CF_Bas_5</v>
      </c>
      <c r="N1655" t="s">
        <v>23</v>
      </c>
      <c r="O1655">
        <v>19431</v>
      </c>
      <c r="P1655">
        <v>1140935252</v>
      </c>
    </row>
    <row r="1656" spans="1:16">
      <c r="A1656" s="5" t="str">
        <f>CONCATENATE("rdx_city_",J1656,"_",B1656)</f>
        <v>rdx_city_CAF_16</v>
      </c>
      <c r="B1656">
        <f>IF(I1656=I1655,B1655+1,1)</f>
        <v>16</v>
      </c>
      <c r="C1656" t="s">
        <v>2288</v>
      </c>
      <c r="D1656" t="s">
        <v>2288</v>
      </c>
      <c r="E1656">
        <v>8.4091</v>
      </c>
      <c r="F1656">
        <v>20.653</v>
      </c>
      <c r="G1656" t="s">
        <v>2256</v>
      </c>
      <c r="H1656" t="str">
        <f>IFERROR(VLOOKUP(I1656,'country(26mar)'!C$2:D$251,2,FALSE),"")</f>
        <v>base.cf</v>
      </c>
      <c r="I1656" t="s">
        <v>2257</v>
      </c>
      <c r="J1656" t="s">
        <v>2258</v>
      </c>
      <c r="K1656" t="s">
        <v>2289</v>
      </c>
      <c r="L1656" t="str">
        <f>CONCATENATE(G1656," ",K1656)</f>
        <v>Central African Republic Bamingui-Bangoran</v>
      </c>
      <c r="M1656" t="str">
        <f>IFERROR(VLOOKUP(L1656,'State(need_input)'!I$2:J$3992,2,FALSE),"")</f>
        <v>state_CF_Bam_16</v>
      </c>
      <c r="N1656" t="s">
        <v>23</v>
      </c>
      <c r="O1656">
        <v>11764</v>
      </c>
      <c r="P1656">
        <v>1140271951</v>
      </c>
    </row>
    <row r="1657" spans="1:16">
      <c r="A1657" s="5" t="str">
        <f>CONCATENATE("rdx_city_",J1657,"_",B1657)</f>
        <v>rdx_city_CAF_17</v>
      </c>
      <c r="B1657">
        <f>IF(I1657=I1656,B1656+1,1)</f>
        <v>17</v>
      </c>
      <c r="C1657" t="s">
        <v>2290</v>
      </c>
      <c r="D1657" t="s">
        <v>2290</v>
      </c>
      <c r="E1657">
        <v>3.5337</v>
      </c>
      <c r="F1657">
        <v>16.0666</v>
      </c>
      <c r="G1657" t="s">
        <v>2256</v>
      </c>
      <c r="H1657" t="str">
        <f>IFERROR(VLOOKUP(I1657,'country(26mar)'!C$2:D$251,2,FALSE),"")</f>
        <v>base.cf</v>
      </c>
      <c r="I1657" t="s">
        <v>2257</v>
      </c>
      <c r="J1657" t="s">
        <v>2258</v>
      </c>
      <c r="K1657" t="s">
        <v>2291</v>
      </c>
      <c r="L1657" t="str">
        <f>CONCATENATE(G1657," ",K1657)</f>
        <v>Central African Republic Sangha-Mbaéré</v>
      </c>
      <c r="M1657" t="str">
        <f>IFERROR(VLOOKUP(L1657,'State(need_input)'!I$2:J$3992,2,FALSE),"")</f>
        <v>state_CF_San_2</v>
      </c>
      <c r="N1657" t="s">
        <v>23</v>
      </c>
      <c r="O1657">
        <v>26809</v>
      </c>
      <c r="P1657">
        <v>1140236347</v>
      </c>
    </row>
    <row r="1658" spans="1:16">
      <c r="A1658" s="5" t="str">
        <f>CONCATENATE("rdx_city_",J1658,"_",B1658)</f>
        <v>rdx_city_CAF_18</v>
      </c>
      <c r="B1658">
        <f>IF(I1658=I1657,B1657+1,1)</f>
        <v>18</v>
      </c>
      <c r="C1658" t="s">
        <v>2292</v>
      </c>
      <c r="D1658" t="s">
        <v>2292</v>
      </c>
      <c r="E1658">
        <v>5.4</v>
      </c>
      <c r="F1658">
        <v>26.5</v>
      </c>
      <c r="G1658" t="s">
        <v>2256</v>
      </c>
      <c r="H1658" t="str">
        <f>IFERROR(VLOOKUP(I1658,'country(26mar)'!C$2:D$251,2,FALSE),"")</f>
        <v>base.cf</v>
      </c>
      <c r="I1658" t="s">
        <v>2257</v>
      </c>
      <c r="J1658" t="s">
        <v>2258</v>
      </c>
      <c r="K1658" t="s">
        <v>2293</v>
      </c>
      <c r="L1658" t="str">
        <f>CONCATENATE(G1658," ",K1658)</f>
        <v>Central African Republic Haut-Mbomou</v>
      </c>
      <c r="M1658" t="str">
        <f>IFERROR(VLOOKUP(L1658,'State(need_input)'!I$2:J$3992,2,FALSE),"")</f>
        <v>state_CF_Hau_12</v>
      </c>
      <c r="N1658" t="s">
        <v>23</v>
      </c>
      <c r="O1658">
        <v>12887</v>
      </c>
      <c r="P1658">
        <v>1140533897</v>
      </c>
    </row>
    <row r="1659" spans="1:16">
      <c r="A1659" s="5" t="str">
        <f>CONCATENATE("rdx_city_",J1659,"_",B1659)</f>
        <v>rdx_city_CAF_19</v>
      </c>
      <c r="B1659">
        <f>IF(I1659=I1658,B1658+1,1)</f>
        <v>19</v>
      </c>
      <c r="C1659" t="s">
        <v>2294</v>
      </c>
      <c r="D1659" t="s">
        <v>2294</v>
      </c>
      <c r="E1659">
        <v>8.0671</v>
      </c>
      <c r="F1659">
        <v>22.4</v>
      </c>
      <c r="G1659" t="s">
        <v>2256</v>
      </c>
      <c r="H1659" t="str">
        <f>IFERROR(VLOOKUP(I1659,'country(26mar)'!C$2:D$251,2,FALSE),"")</f>
        <v>base.cf</v>
      </c>
      <c r="I1659" t="s">
        <v>2257</v>
      </c>
      <c r="J1659" t="s">
        <v>2258</v>
      </c>
      <c r="K1659" t="s">
        <v>2279</v>
      </c>
      <c r="L1659" t="str">
        <f>CONCATENATE(G1659," ",K1659)</f>
        <v>Central African Republic Haute-Kotto</v>
      </c>
      <c r="M1659" t="str">
        <f>IFERROR(VLOOKUP(L1659,'State(need_input)'!I$2:J$3992,2,FALSE),"")</f>
        <v>state_CF_Hau_11</v>
      </c>
      <c r="O1659">
        <v>5434</v>
      </c>
      <c r="P1659">
        <v>1140640564</v>
      </c>
    </row>
    <row r="1660" spans="1:16">
      <c r="A1660" s="5" t="str">
        <f>CONCATENATE("rdx_city_",J1660,"_",B1660)</f>
        <v>rdx_city_CAF_20</v>
      </c>
      <c r="B1660">
        <f>IF(I1660=I1659,B1659+1,1)</f>
        <v>20</v>
      </c>
      <c r="C1660" t="s">
        <v>2295</v>
      </c>
      <c r="D1660" t="s">
        <v>2295</v>
      </c>
      <c r="E1660">
        <v>5.7338</v>
      </c>
      <c r="F1660">
        <v>19.0833</v>
      </c>
      <c r="G1660" t="s">
        <v>2256</v>
      </c>
      <c r="H1660" t="str">
        <f>IFERROR(VLOOKUP(I1660,'country(26mar)'!C$2:D$251,2,FALSE),"")</f>
        <v>base.cf</v>
      </c>
      <c r="I1660" t="s">
        <v>2257</v>
      </c>
      <c r="J1660" t="s">
        <v>2258</v>
      </c>
      <c r="K1660" t="s">
        <v>2296</v>
      </c>
      <c r="L1660" t="str">
        <f>CONCATENATE(G1660," ",K1660)</f>
        <v>Central African Republic Kémo</v>
      </c>
      <c r="M1660" t="str">
        <f>IFERROR(VLOOKUP(L1660,'State(need_input)'!I$2:J$3992,2,FALSE),"")</f>
        <v>state_CF_Kém_8</v>
      </c>
      <c r="N1660" t="s">
        <v>23</v>
      </c>
      <c r="O1660">
        <v>34267</v>
      </c>
      <c r="P1660">
        <v>1140802055</v>
      </c>
    </row>
    <row r="1661" spans="1:16">
      <c r="A1661" s="5" t="str">
        <f>CONCATENATE("rdx_city_",J1661,"_",B1661)</f>
        <v>rdx_city_CAF_21</v>
      </c>
      <c r="B1661">
        <f>IF(I1661=I1660,B1660+1,1)</f>
        <v>21</v>
      </c>
      <c r="C1661" t="s">
        <v>2297</v>
      </c>
      <c r="D1661" t="s">
        <v>2297</v>
      </c>
      <c r="E1661">
        <v>5.617</v>
      </c>
      <c r="F1661">
        <v>23.3167</v>
      </c>
      <c r="G1661" t="s">
        <v>2256</v>
      </c>
      <c r="H1661" t="str">
        <f>IFERROR(VLOOKUP(I1661,'country(26mar)'!C$2:D$251,2,FALSE),"")</f>
        <v>base.cf</v>
      </c>
      <c r="I1661" t="s">
        <v>2257</v>
      </c>
      <c r="J1661" t="s">
        <v>2258</v>
      </c>
      <c r="L1661" t="str">
        <f>CONCATENATE(G1661," ",K1661)</f>
        <v>Central African Republic </v>
      </c>
      <c r="M1661" t="str">
        <f>IFERROR(VLOOKUP(L1661,'State(need_input)'!I$2:J$3992,2,FALSE),"")</f>
        <v/>
      </c>
      <c r="O1661">
        <v>500</v>
      </c>
      <c r="P1661">
        <v>1140246753</v>
      </c>
    </row>
    <row r="1662" spans="1:16">
      <c r="A1662" s="5" t="str">
        <f>CONCATENATE("rdx_city_",J1662,"_",B1662)</f>
        <v>rdx_city_CAF_22</v>
      </c>
      <c r="B1662">
        <f>IF(I1662=I1661,B1661+1,1)</f>
        <v>22</v>
      </c>
      <c r="C1662" t="s">
        <v>2298</v>
      </c>
      <c r="D1662" t="s">
        <v>2298</v>
      </c>
      <c r="E1662">
        <v>5.0337</v>
      </c>
      <c r="F1662">
        <v>25.1333</v>
      </c>
      <c r="G1662" t="s">
        <v>2256</v>
      </c>
      <c r="H1662" t="str">
        <f>IFERROR(VLOOKUP(I1662,'country(26mar)'!C$2:D$251,2,FALSE),"")</f>
        <v>base.cf</v>
      </c>
      <c r="I1662" t="s">
        <v>2257</v>
      </c>
      <c r="J1662" t="s">
        <v>2258</v>
      </c>
      <c r="L1662" t="str">
        <f>CONCATENATE(G1662," ",K1662)</f>
        <v>Central African Republic </v>
      </c>
      <c r="M1662" t="str">
        <f>IFERROR(VLOOKUP(L1662,'State(need_input)'!I$2:J$3992,2,FALSE),"")</f>
        <v/>
      </c>
      <c r="O1662">
        <v>20000</v>
      </c>
      <c r="P1662">
        <v>1140178462</v>
      </c>
    </row>
    <row r="1663" spans="1:16">
      <c r="A1663" s="5" t="str">
        <f>CONCATENATE("rdx_city_",J1663,"_",B1663)</f>
        <v>rdx_city_TCD_1</v>
      </c>
      <c r="B1663">
        <f>IF(I1663=I1662,B1662+1,1)</f>
        <v>1</v>
      </c>
      <c r="C1663" t="s">
        <v>2299</v>
      </c>
      <c r="D1663" t="s">
        <v>2300</v>
      </c>
      <c r="E1663">
        <v>13.84</v>
      </c>
      <c r="F1663">
        <v>20.83</v>
      </c>
      <c r="G1663" t="s">
        <v>2301</v>
      </c>
      <c r="H1663" t="str">
        <f>IFERROR(VLOOKUP(I1663,'country(26mar)'!C$2:D$251,2,FALSE),"")</f>
        <v>base.td</v>
      </c>
      <c r="I1663" t="s">
        <v>2302</v>
      </c>
      <c r="J1663" t="s">
        <v>2303</v>
      </c>
      <c r="K1663" t="s">
        <v>2304</v>
      </c>
      <c r="L1663" t="str">
        <f>CONCATENATE(G1663," ",K1663)</f>
        <v>Chad Ouaddaï</v>
      </c>
      <c r="M1663" t="str">
        <f>IFERROR(VLOOKUP(L1663,'State(need_input)'!I$2:J$3992,2,FALSE),"")</f>
        <v>state_TD_Oua_20</v>
      </c>
      <c r="N1663" t="s">
        <v>23</v>
      </c>
      <c r="O1663">
        <v>158317</v>
      </c>
      <c r="P1663">
        <v>1148461151</v>
      </c>
    </row>
    <row r="1664" spans="1:16">
      <c r="A1664" s="5" t="str">
        <f>CONCATENATE("rdx_city_",J1664,"_",B1664)</f>
        <v>rdx_city_TCD_2</v>
      </c>
      <c r="B1664">
        <f>IF(I1664=I1663,B1663+1,1)</f>
        <v>2</v>
      </c>
      <c r="C1664" t="s">
        <v>2305</v>
      </c>
      <c r="D1664" t="s">
        <v>2305</v>
      </c>
      <c r="E1664">
        <v>16.0659</v>
      </c>
      <c r="F1664">
        <v>22.8431</v>
      </c>
      <c r="G1664" t="s">
        <v>2301</v>
      </c>
      <c r="H1664" t="str">
        <f>IFERROR(VLOOKUP(I1664,'country(26mar)'!C$2:D$251,2,FALSE),"")</f>
        <v>base.td</v>
      </c>
      <c r="I1664" t="s">
        <v>2302</v>
      </c>
      <c r="J1664" t="s">
        <v>2303</v>
      </c>
      <c r="K1664" t="s">
        <v>2306</v>
      </c>
      <c r="L1664" t="str">
        <f>CONCATENATE(G1664," ",K1664)</f>
        <v>Chad Ennedi-Est</v>
      </c>
      <c r="M1664" t="str">
        <f>IFERROR(VLOOKUP(L1664,'State(need_input)'!I$2:J$3992,2,FALSE),"")</f>
        <v>state_TD_Enn_18</v>
      </c>
      <c r="N1664" t="s">
        <v>23</v>
      </c>
      <c r="P1664">
        <v>1148268495</v>
      </c>
    </row>
    <row r="1665" spans="1:16">
      <c r="A1665" s="5" t="str">
        <f>CONCATENATE("rdx_city_",J1665,"_",B1665)</f>
        <v>rdx_city_TCD_3</v>
      </c>
      <c r="B1665">
        <f>IF(I1665=I1664,B1664+1,1)</f>
        <v>3</v>
      </c>
      <c r="C1665" t="s">
        <v>2307</v>
      </c>
      <c r="D1665" t="s">
        <v>2307</v>
      </c>
      <c r="E1665">
        <v>11.0333</v>
      </c>
      <c r="F1665">
        <v>20.2833</v>
      </c>
      <c r="G1665" t="s">
        <v>2301</v>
      </c>
      <c r="H1665" t="str">
        <f>IFERROR(VLOOKUP(I1665,'country(26mar)'!C$2:D$251,2,FALSE),"")</f>
        <v>base.td</v>
      </c>
      <c r="I1665" t="s">
        <v>2302</v>
      </c>
      <c r="J1665" t="s">
        <v>2303</v>
      </c>
      <c r="K1665" t="s">
        <v>2308</v>
      </c>
      <c r="L1665" t="str">
        <f>CONCATENATE(G1665," ",K1665)</f>
        <v>Chad Salamat</v>
      </c>
      <c r="M1665" t="str">
        <f>IFERROR(VLOOKUP(L1665,'State(need_input)'!I$2:J$3992,2,FALSE),"")</f>
        <v>state_TD_Sal_11</v>
      </c>
      <c r="N1665" t="s">
        <v>23</v>
      </c>
      <c r="O1665">
        <v>30443</v>
      </c>
      <c r="P1665">
        <v>1148823427</v>
      </c>
    </row>
    <row r="1666" spans="1:16">
      <c r="A1666" s="5" t="str">
        <f>CONCATENATE("rdx_city_",J1666,"_",B1666)</f>
        <v>rdx_city_TCD_4</v>
      </c>
      <c r="B1666">
        <f>IF(I1666=I1665,B1665+1,1)</f>
        <v>4</v>
      </c>
      <c r="C1666" t="s">
        <v>2309</v>
      </c>
      <c r="D1666" t="s">
        <v>2309</v>
      </c>
      <c r="E1666">
        <v>13.2171</v>
      </c>
      <c r="F1666">
        <v>18.3333</v>
      </c>
      <c r="G1666" t="s">
        <v>2301</v>
      </c>
      <c r="H1666" t="str">
        <f>IFERROR(VLOOKUP(I1666,'country(26mar)'!C$2:D$251,2,FALSE),"")</f>
        <v>base.td</v>
      </c>
      <c r="I1666" t="s">
        <v>2302</v>
      </c>
      <c r="J1666" t="s">
        <v>2303</v>
      </c>
      <c r="K1666" t="s">
        <v>2310</v>
      </c>
      <c r="L1666" t="str">
        <f>CONCATENATE(G1666," ",K1666)</f>
        <v>Chad Batha</v>
      </c>
      <c r="M1666" t="str">
        <f>IFERROR(VLOOKUP(L1666,'State(need_input)'!I$2:J$3992,2,FALSE),"")</f>
        <v>state_TD_Bat_9</v>
      </c>
      <c r="N1666" t="s">
        <v>23</v>
      </c>
      <c r="O1666">
        <v>25373</v>
      </c>
      <c r="P1666">
        <v>1148642108</v>
      </c>
    </row>
    <row r="1667" spans="1:16">
      <c r="A1667" s="5" t="str">
        <f>CONCATENATE("rdx_city_",J1667,"_",B1667)</f>
        <v>rdx_city_TCD_5</v>
      </c>
      <c r="B1667">
        <f>IF(I1667=I1666,B1666+1,1)</f>
        <v>5</v>
      </c>
      <c r="C1667" t="s">
        <v>2311</v>
      </c>
      <c r="D1667" t="s">
        <v>2312</v>
      </c>
      <c r="E1667">
        <v>21.3549</v>
      </c>
      <c r="F1667">
        <v>17.0012</v>
      </c>
      <c r="G1667" t="s">
        <v>2301</v>
      </c>
      <c r="H1667" t="str">
        <f>IFERROR(VLOOKUP(I1667,'country(26mar)'!C$2:D$251,2,FALSE),"")</f>
        <v>base.td</v>
      </c>
      <c r="I1667" t="s">
        <v>2302</v>
      </c>
      <c r="J1667" t="s">
        <v>2303</v>
      </c>
      <c r="K1667" t="s">
        <v>2313</v>
      </c>
      <c r="L1667" t="str">
        <f>CONCATENATE(G1667," ",K1667)</f>
        <v>Chad Tibesti</v>
      </c>
      <c r="M1667" t="str">
        <f>IFERROR(VLOOKUP(L1667,'State(need_input)'!I$2:J$3992,2,FALSE),"")</f>
        <v>state_TD_Tib_6</v>
      </c>
      <c r="N1667" t="s">
        <v>23</v>
      </c>
      <c r="P1667">
        <v>1148071351</v>
      </c>
    </row>
    <row r="1668" spans="1:16">
      <c r="A1668" s="5" t="str">
        <f>CONCATENATE("rdx_city_",J1668,"_",B1668)</f>
        <v>rdx_city_TCD_6</v>
      </c>
      <c r="B1668">
        <f>IF(I1668=I1667,B1667+1,1)</f>
        <v>6</v>
      </c>
      <c r="C1668" t="s">
        <v>2314</v>
      </c>
      <c r="D1668" t="s">
        <v>2314</v>
      </c>
      <c r="E1668">
        <v>14.5333</v>
      </c>
      <c r="F1668">
        <v>20.9167</v>
      </c>
      <c r="G1668" t="s">
        <v>2301</v>
      </c>
      <c r="H1668" t="str">
        <f>IFERROR(VLOOKUP(I1668,'country(26mar)'!C$2:D$251,2,FALSE),"")</f>
        <v>base.td</v>
      </c>
      <c r="I1668" t="s">
        <v>2302</v>
      </c>
      <c r="J1668" t="s">
        <v>2303</v>
      </c>
      <c r="K1668" t="s">
        <v>2315</v>
      </c>
      <c r="L1668" t="str">
        <f>CONCATENATE(G1668," ",K1668)</f>
        <v>Chad Wadi Fira</v>
      </c>
      <c r="M1668" t="str">
        <f>IFERROR(VLOOKUP(L1668,'State(need_input)'!I$2:J$3992,2,FALSE),"")</f>
        <v>state_TD_Wad_19</v>
      </c>
      <c r="N1668" t="s">
        <v>23</v>
      </c>
      <c r="O1668">
        <v>11000</v>
      </c>
      <c r="P1668">
        <v>1148086843</v>
      </c>
    </row>
    <row r="1669" spans="1:16">
      <c r="A1669" s="5" t="str">
        <f>CONCATENATE("rdx_city_",J1669,"_",B1669)</f>
        <v>rdx_city_TCD_7</v>
      </c>
      <c r="B1669">
        <f>IF(I1669=I1668,B1668+1,1)</f>
        <v>7</v>
      </c>
      <c r="C1669" t="s">
        <v>2316</v>
      </c>
      <c r="D1669" t="s">
        <v>2316</v>
      </c>
      <c r="E1669">
        <v>13.459</v>
      </c>
      <c r="F1669">
        <v>14.7147</v>
      </c>
      <c r="G1669" t="s">
        <v>2301</v>
      </c>
      <c r="H1669" t="str">
        <f>IFERROR(VLOOKUP(I1669,'country(26mar)'!C$2:D$251,2,FALSE),"")</f>
        <v>base.td</v>
      </c>
      <c r="I1669" t="s">
        <v>2302</v>
      </c>
      <c r="J1669" t="s">
        <v>2303</v>
      </c>
      <c r="K1669" t="s">
        <v>2317</v>
      </c>
      <c r="L1669" t="str">
        <f>CONCATENATE(G1669," ",K1669)</f>
        <v>Chad Lac</v>
      </c>
      <c r="M1669" t="str">
        <f>IFERROR(VLOOKUP(L1669,'State(need_input)'!I$2:J$3992,2,FALSE),"")</f>
        <v>state_TD_Lac_23</v>
      </c>
      <c r="N1669" t="s">
        <v>23</v>
      </c>
      <c r="O1669">
        <v>3303</v>
      </c>
      <c r="P1669">
        <v>1148232209</v>
      </c>
    </row>
    <row r="1670" spans="1:16">
      <c r="A1670" s="5" t="str">
        <f>CONCATENATE("rdx_city_",J1670,"_",B1670)</f>
        <v>rdx_city_TCD_8</v>
      </c>
      <c r="B1670">
        <f>IF(I1670=I1669,B1669+1,1)</f>
        <v>8</v>
      </c>
      <c r="C1670" t="s">
        <v>2318</v>
      </c>
      <c r="D1670" t="s">
        <v>2318</v>
      </c>
      <c r="E1670">
        <v>10.2859</v>
      </c>
      <c r="F1670">
        <v>15.3872</v>
      </c>
      <c r="G1670" t="s">
        <v>2301</v>
      </c>
      <c r="H1670" t="str">
        <f>IFERROR(VLOOKUP(I1670,'country(26mar)'!C$2:D$251,2,FALSE),"")</f>
        <v>base.td</v>
      </c>
      <c r="I1670" t="s">
        <v>2302</v>
      </c>
      <c r="J1670" t="s">
        <v>2303</v>
      </c>
      <c r="K1670" t="s">
        <v>2319</v>
      </c>
      <c r="L1670" t="str">
        <f>CONCATENATE(G1670," ",K1670)</f>
        <v>Chad Mayo-Kébbi Est</v>
      </c>
      <c r="M1670" t="str">
        <f>IFERROR(VLOOKUP(L1670,'State(need_input)'!I$2:J$3992,2,FALSE),"")</f>
        <v>state_TD_May_8</v>
      </c>
      <c r="N1670" t="s">
        <v>23</v>
      </c>
      <c r="O1670">
        <v>193941</v>
      </c>
      <c r="P1670">
        <v>1148833900</v>
      </c>
    </row>
    <row r="1671" spans="1:16">
      <c r="A1671" s="5" t="str">
        <f>CONCATENATE("rdx_city_",J1671,"_",B1671)</f>
        <v>rdx_city_TCD_9</v>
      </c>
      <c r="B1671">
        <f>IF(I1671=I1670,B1670+1,1)</f>
        <v>9</v>
      </c>
      <c r="C1671" t="s">
        <v>2320</v>
      </c>
      <c r="D1671" t="s">
        <v>2320</v>
      </c>
      <c r="E1671">
        <v>8.6504</v>
      </c>
      <c r="F1671">
        <v>16.85</v>
      </c>
      <c r="G1671" t="s">
        <v>2301</v>
      </c>
      <c r="H1671" t="str">
        <f>IFERROR(VLOOKUP(I1671,'country(26mar)'!C$2:D$251,2,FALSE),"")</f>
        <v>base.td</v>
      </c>
      <c r="I1671" t="s">
        <v>2302</v>
      </c>
      <c r="J1671" t="s">
        <v>2303</v>
      </c>
      <c r="K1671" t="s">
        <v>2321</v>
      </c>
      <c r="L1671" t="str">
        <f>CONCATENATE(G1671," ",K1671)</f>
        <v>Chad Logone Oriental</v>
      </c>
      <c r="M1671" t="str">
        <f>IFERROR(VLOOKUP(L1671,'State(need_input)'!I$2:J$3992,2,FALSE),"")</f>
        <v>state_TD_Log_1</v>
      </c>
      <c r="N1671" t="s">
        <v>23</v>
      </c>
      <c r="O1671">
        <v>29597</v>
      </c>
      <c r="P1671">
        <v>1148367091</v>
      </c>
    </row>
    <row r="1672" spans="1:16">
      <c r="A1672" s="5" t="str">
        <f>CONCATENATE("rdx_city_",J1672,"_",B1672)</f>
        <v>rdx_city_TCD_10</v>
      </c>
      <c r="B1672">
        <f>IF(I1672=I1671,B1671+1,1)</f>
        <v>10</v>
      </c>
      <c r="C1672" t="s">
        <v>2322</v>
      </c>
      <c r="D1672" t="s">
        <v>2322</v>
      </c>
      <c r="E1672">
        <v>17.1847</v>
      </c>
      <c r="F1672">
        <v>21.5902</v>
      </c>
      <c r="G1672" t="s">
        <v>2301</v>
      </c>
      <c r="H1672" t="str">
        <f>IFERROR(VLOOKUP(I1672,'country(26mar)'!C$2:D$251,2,FALSE),"")</f>
        <v>base.td</v>
      </c>
      <c r="I1672" t="s">
        <v>2302</v>
      </c>
      <c r="J1672" t="s">
        <v>2303</v>
      </c>
      <c r="K1672" t="s">
        <v>2323</v>
      </c>
      <c r="L1672" t="str">
        <f>CONCATENATE(G1672," ",K1672)</f>
        <v>Chad Ennedi-Ouest</v>
      </c>
      <c r="M1672" t="str">
        <f>IFERROR(VLOOKUP(L1672,'State(need_input)'!I$2:J$3992,2,FALSE),"")</f>
        <v>state_TD_Enn_15</v>
      </c>
      <c r="N1672" t="s">
        <v>23</v>
      </c>
      <c r="O1672">
        <v>448</v>
      </c>
      <c r="P1672">
        <v>1148787282</v>
      </c>
    </row>
    <row r="1673" spans="1:16">
      <c r="A1673" s="5" t="str">
        <f>CONCATENATE("rdx_city_",J1673,"_",B1673)</f>
        <v>rdx_city_TCD_11</v>
      </c>
      <c r="B1673">
        <f>IF(I1673=I1672,B1672+1,1)</f>
        <v>11</v>
      </c>
      <c r="C1673" t="s">
        <v>2324</v>
      </c>
      <c r="D1673" t="s">
        <v>2324</v>
      </c>
      <c r="E1673">
        <v>17.9167</v>
      </c>
      <c r="F1673">
        <v>19.1167</v>
      </c>
      <c r="G1673" t="s">
        <v>2301</v>
      </c>
      <c r="H1673" t="str">
        <f>IFERROR(VLOOKUP(I1673,'country(26mar)'!C$2:D$251,2,FALSE),"")</f>
        <v>base.td</v>
      </c>
      <c r="I1673" t="s">
        <v>2302</v>
      </c>
      <c r="J1673" t="s">
        <v>2303</v>
      </c>
      <c r="K1673" t="s">
        <v>2325</v>
      </c>
      <c r="L1673" t="str">
        <f>CONCATENATE(G1673," ",K1673)</f>
        <v>Chad Borkou</v>
      </c>
      <c r="M1673" t="str">
        <f>IFERROR(VLOOKUP(L1673,'State(need_input)'!I$2:J$3992,2,FALSE),"")</f>
        <v>state_TD_Bor_21</v>
      </c>
      <c r="N1673" t="s">
        <v>23</v>
      </c>
      <c r="O1673">
        <v>13400</v>
      </c>
      <c r="P1673">
        <v>1148095016</v>
      </c>
    </row>
    <row r="1674" spans="1:16">
      <c r="A1674" s="5" t="str">
        <f>CONCATENATE("rdx_city_",J1674,"_",B1674)</f>
        <v>rdx_city_TCD_12</v>
      </c>
      <c r="B1674">
        <f>IF(I1674=I1673,B1673+1,1)</f>
        <v>12</v>
      </c>
      <c r="C1674" t="s">
        <v>2326</v>
      </c>
      <c r="D1674" t="s">
        <v>2327</v>
      </c>
      <c r="E1674">
        <v>12.2248</v>
      </c>
      <c r="F1674">
        <v>21.4103</v>
      </c>
      <c r="G1674" t="s">
        <v>2301</v>
      </c>
      <c r="H1674" t="str">
        <f>IFERROR(VLOOKUP(I1674,'country(26mar)'!C$2:D$251,2,FALSE),"")</f>
        <v>base.td</v>
      </c>
      <c r="I1674" t="s">
        <v>2302</v>
      </c>
      <c r="J1674" t="s">
        <v>2303</v>
      </c>
      <c r="K1674" t="s">
        <v>2328</v>
      </c>
      <c r="L1674" t="str">
        <f>CONCATENATE(G1674," ",K1674)</f>
        <v>Chad Sila</v>
      </c>
      <c r="M1674" t="str">
        <f>IFERROR(VLOOKUP(L1674,'State(need_input)'!I$2:J$3992,2,FALSE),"")</f>
        <v>state_TD_Sil_17</v>
      </c>
      <c r="N1674" t="s">
        <v>23</v>
      </c>
      <c r="P1674">
        <v>1148101824</v>
      </c>
    </row>
    <row r="1675" spans="1:16">
      <c r="A1675" s="5" t="str">
        <f>CONCATENATE("rdx_city_",J1675,"_",B1675)</f>
        <v>rdx_city_TCD_13</v>
      </c>
      <c r="B1675">
        <f>IF(I1675=I1674,B1674+1,1)</f>
        <v>13</v>
      </c>
      <c r="C1675" t="s">
        <v>2329</v>
      </c>
      <c r="D1675" t="s">
        <v>2329</v>
      </c>
      <c r="E1675">
        <v>9.3171</v>
      </c>
      <c r="F1675">
        <v>15.8</v>
      </c>
      <c r="G1675" t="s">
        <v>2301</v>
      </c>
      <c r="H1675" t="str">
        <f>IFERROR(VLOOKUP(I1675,'country(26mar)'!C$2:D$251,2,FALSE),"")</f>
        <v>base.td</v>
      </c>
      <c r="I1675" t="s">
        <v>2302</v>
      </c>
      <c r="J1675" t="s">
        <v>2303</v>
      </c>
      <c r="K1675" t="s">
        <v>2330</v>
      </c>
      <c r="L1675" t="str">
        <f>CONCATENATE(G1675," ",K1675)</f>
        <v>Chad Tandjilé</v>
      </c>
      <c r="M1675" t="str">
        <f>IFERROR(VLOOKUP(L1675,'State(need_input)'!I$2:J$3992,2,FALSE),"")</f>
        <v>state_TD_Tan_10</v>
      </c>
      <c r="O1675">
        <v>96224</v>
      </c>
      <c r="P1675">
        <v>1148149571</v>
      </c>
    </row>
    <row r="1676" spans="1:16">
      <c r="A1676" s="5" t="str">
        <f>CONCATENATE("rdx_city_",J1676,"_",B1676)</f>
        <v>rdx_city_TCD_14</v>
      </c>
      <c r="B1676">
        <f>IF(I1676=I1675,B1675+1,1)</f>
        <v>14</v>
      </c>
      <c r="C1676" t="s">
        <v>2331</v>
      </c>
      <c r="D1676" t="s">
        <v>2331</v>
      </c>
      <c r="E1676">
        <v>8.9126</v>
      </c>
      <c r="F1676">
        <v>17.5539</v>
      </c>
      <c r="G1676" t="s">
        <v>2301</v>
      </c>
      <c r="H1676" t="str">
        <f>IFERROR(VLOOKUP(I1676,'country(26mar)'!C$2:D$251,2,FALSE),"")</f>
        <v>base.td</v>
      </c>
      <c r="I1676" t="s">
        <v>2302</v>
      </c>
      <c r="J1676" t="s">
        <v>2303</v>
      </c>
      <c r="K1676" t="s">
        <v>2332</v>
      </c>
      <c r="L1676" t="str">
        <f>CONCATENATE(G1676," ",K1676)</f>
        <v>Chad Mandoul</v>
      </c>
      <c r="M1676" t="str">
        <f>IFERROR(VLOOKUP(L1676,'State(need_input)'!I$2:J$3992,2,FALSE),"")</f>
        <v>state_TD_Man_3</v>
      </c>
      <c r="N1676" t="s">
        <v>23</v>
      </c>
      <c r="P1676">
        <v>1148599298</v>
      </c>
    </row>
    <row r="1677" spans="1:16">
      <c r="A1677" s="5" t="str">
        <f>CONCATENATE("rdx_city_",J1677,"_",B1677)</f>
        <v>rdx_city_TCD_15</v>
      </c>
      <c r="B1677">
        <f>IF(I1677=I1676,B1676+1,1)</f>
        <v>15</v>
      </c>
      <c r="C1677" t="s">
        <v>2333</v>
      </c>
      <c r="D1677" t="s">
        <v>2334</v>
      </c>
      <c r="E1677">
        <v>9.395</v>
      </c>
      <c r="F1677">
        <v>16.305</v>
      </c>
      <c r="G1677" t="s">
        <v>2301</v>
      </c>
      <c r="H1677" t="str">
        <f>IFERROR(VLOOKUP(I1677,'country(26mar)'!C$2:D$251,2,FALSE),"")</f>
        <v>base.td</v>
      </c>
      <c r="I1677" t="s">
        <v>2302</v>
      </c>
      <c r="J1677" t="s">
        <v>2303</v>
      </c>
      <c r="K1677" t="s">
        <v>2330</v>
      </c>
      <c r="L1677" t="str">
        <f>CONCATENATE(G1677," ",K1677)</f>
        <v>Chad Tandjilé</v>
      </c>
      <c r="M1677" t="str">
        <f>IFERROR(VLOOKUP(L1677,'State(need_input)'!I$2:J$3992,2,FALSE),"")</f>
        <v>state_TD_Tan_10</v>
      </c>
      <c r="N1677" t="s">
        <v>23</v>
      </c>
      <c r="O1677">
        <v>19382</v>
      </c>
      <c r="P1677">
        <v>1148360693</v>
      </c>
    </row>
    <row r="1678" spans="1:16">
      <c r="A1678" s="5" t="str">
        <f>CONCATENATE("rdx_city_",J1678,"_",B1678)</f>
        <v>rdx_city_TCD_16</v>
      </c>
      <c r="B1678">
        <f>IF(I1678=I1677,B1677+1,1)</f>
        <v>16</v>
      </c>
      <c r="C1678" t="s">
        <v>2335</v>
      </c>
      <c r="D1678" t="s">
        <v>2335</v>
      </c>
      <c r="E1678">
        <v>14.1194</v>
      </c>
      <c r="F1678">
        <v>15.3133</v>
      </c>
      <c r="G1678" t="s">
        <v>2301</v>
      </c>
      <c r="H1678" t="str">
        <f>IFERROR(VLOOKUP(I1678,'country(26mar)'!C$2:D$251,2,FALSE),"")</f>
        <v>base.td</v>
      </c>
      <c r="I1678" t="s">
        <v>2302</v>
      </c>
      <c r="J1678" t="s">
        <v>2303</v>
      </c>
      <c r="K1678" t="s">
        <v>2336</v>
      </c>
      <c r="L1678" t="str">
        <f>CONCATENATE(G1678," ",K1678)</f>
        <v>Chad Kanem</v>
      </c>
      <c r="M1678" t="str">
        <f>IFERROR(VLOOKUP(L1678,'State(need_input)'!I$2:J$3992,2,FALSE),"")</f>
        <v>state_TD_Kan_14</v>
      </c>
      <c r="N1678" t="s">
        <v>23</v>
      </c>
      <c r="O1678">
        <v>18031</v>
      </c>
      <c r="P1678">
        <v>1148740154</v>
      </c>
    </row>
    <row r="1679" spans="1:16">
      <c r="A1679" s="5" t="str">
        <f>CONCATENATE("rdx_city_",J1679,"_",B1679)</f>
        <v>rdx_city_TCD_17</v>
      </c>
      <c r="B1679">
        <f>IF(I1679=I1678,B1678+1,1)</f>
        <v>17</v>
      </c>
      <c r="C1679" t="s">
        <v>2337</v>
      </c>
      <c r="D1679" t="s">
        <v>2337</v>
      </c>
      <c r="E1679">
        <v>12.996</v>
      </c>
      <c r="F1679">
        <v>15.7293</v>
      </c>
      <c r="G1679" t="s">
        <v>2301</v>
      </c>
      <c r="H1679" t="str">
        <f>IFERROR(VLOOKUP(I1679,'country(26mar)'!C$2:D$251,2,FALSE),"")</f>
        <v>base.td</v>
      </c>
      <c r="I1679" t="s">
        <v>2302</v>
      </c>
      <c r="J1679" t="s">
        <v>2303</v>
      </c>
      <c r="K1679" t="s">
        <v>2338</v>
      </c>
      <c r="L1679" t="str">
        <f>CONCATENATE(G1679," ",K1679)</f>
        <v>Chad Hadjer-Lamis</v>
      </c>
      <c r="M1679" t="str">
        <f>IFERROR(VLOOKUP(L1679,'State(need_input)'!I$2:J$3992,2,FALSE),"")</f>
        <v>state_TD_Had_2</v>
      </c>
      <c r="N1679" t="s">
        <v>23</v>
      </c>
      <c r="P1679">
        <v>1148908311</v>
      </c>
    </row>
    <row r="1680" spans="1:16">
      <c r="A1680" s="5" t="str">
        <f>CONCATENATE("rdx_city_",J1680,"_",B1680)</f>
        <v>rdx_city_TCD_18</v>
      </c>
      <c r="B1680">
        <f>IF(I1680=I1679,B1679+1,1)</f>
        <v>18</v>
      </c>
      <c r="C1680" t="s">
        <v>2339</v>
      </c>
      <c r="D1680" t="s">
        <v>2339</v>
      </c>
      <c r="E1680">
        <v>11.4039</v>
      </c>
      <c r="F1680">
        <v>16.1705</v>
      </c>
      <c r="G1680" t="s">
        <v>2301</v>
      </c>
      <c r="H1680" t="str">
        <f>IFERROR(VLOOKUP(I1680,'country(26mar)'!C$2:D$251,2,FALSE),"")</f>
        <v>base.td</v>
      </c>
      <c r="I1680" t="s">
        <v>2302</v>
      </c>
      <c r="J1680" t="s">
        <v>2303</v>
      </c>
      <c r="K1680" t="s">
        <v>2340</v>
      </c>
      <c r="L1680" t="str">
        <f>CONCATENATE(G1680," ",K1680)</f>
        <v>Chad Chari-Baguirmi</v>
      </c>
      <c r="M1680" t="str">
        <f>IFERROR(VLOOKUP(L1680,'State(need_input)'!I$2:J$3992,2,FALSE),"")</f>
        <v>state_TD_Cha_12</v>
      </c>
      <c r="N1680" t="s">
        <v>23</v>
      </c>
      <c r="P1680">
        <v>1148928302</v>
      </c>
    </row>
    <row r="1681" spans="1:16">
      <c r="A1681" s="5" t="str">
        <f>CONCATENATE("rdx_city_",J1681,"_",B1681)</f>
        <v>rdx_city_TCD_19</v>
      </c>
      <c r="B1681">
        <f>IF(I1681=I1680,B1680+1,1)</f>
        <v>19</v>
      </c>
      <c r="C1681" t="s">
        <v>2341</v>
      </c>
      <c r="D1681" t="s">
        <v>2341</v>
      </c>
      <c r="E1681">
        <v>12.1837</v>
      </c>
      <c r="F1681">
        <v>18.7</v>
      </c>
      <c r="G1681" t="s">
        <v>2301</v>
      </c>
      <c r="H1681" t="str">
        <f>IFERROR(VLOOKUP(I1681,'country(26mar)'!C$2:D$251,2,FALSE),"")</f>
        <v>base.td</v>
      </c>
      <c r="I1681" t="s">
        <v>2302</v>
      </c>
      <c r="J1681" t="s">
        <v>2303</v>
      </c>
      <c r="K1681" t="s">
        <v>2342</v>
      </c>
      <c r="L1681" t="str">
        <f>CONCATENATE(G1681," ",K1681)</f>
        <v>Chad Guéra</v>
      </c>
      <c r="M1681" t="str">
        <f>IFERROR(VLOOKUP(L1681,'State(need_input)'!I$2:J$3992,2,FALSE),"")</f>
        <v>state_TD_Gué_13</v>
      </c>
      <c r="N1681" t="s">
        <v>23</v>
      </c>
      <c r="O1681">
        <v>27763</v>
      </c>
      <c r="P1681">
        <v>1148891648</v>
      </c>
    </row>
    <row r="1682" spans="1:16">
      <c r="A1682" s="5" t="str">
        <f>CONCATENATE("rdx_city_",J1682,"_",B1682)</f>
        <v>rdx_city_TCD_20</v>
      </c>
      <c r="B1682">
        <f>IF(I1682=I1681,B1681+1,1)</f>
        <v>20</v>
      </c>
      <c r="C1682" t="s">
        <v>2343</v>
      </c>
      <c r="D1682" t="s">
        <v>2343</v>
      </c>
      <c r="E1682">
        <v>8.55</v>
      </c>
      <c r="F1682">
        <v>16.09</v>
      </c>
      <c r="G1682" t="s">
        <v>2301</v>
      </c>
      <c r="H1682" t="str">
        <f>IFERROR(VLOOKUP(I1682,'country(26mar)'!C$2:D$251,2,FALSE),"")</f>
        <v>base.td</v>
      </c>
      <c r="I1682" t="s">
        <v>2302</v>
      </c>
      <c r="J1682" t="s">
        <v>2303</v>
      </c>
      <c r="K1682" t="s">
        <v>2344</v>
      </c>
      <c r="L1682" t="str">
        <f>CONCATENATE(G1682," ",K1682)</f>
        <v>Chad Logone Occidental</v>
      </c>
      <c r="M1682" t="str">
        <f>IFERROR(VLOOKUP(L1682,'State(need_input)'!I$2:J$3992,2,FALSE),"")</f>
        <v>state_TD_Log_5</v>
      </c>
      <c r="N1682" t="s">
        <v>23</v>
      </c>
      <c r="O1682">
        <v>156705</v>
      </c>
      <c r="P1682">
        <v>1148369114</v>
      </c>
    </row>
    <row r="1683" spans="1:16">
      <c r="A1683" s="5" t="str">
        <f>CONCATENATE("rdx_city_",J1683,"_",B1683)</f>
        <v>rdx_city_TCD_21</v>
      </c>
      <c r="B1683">
        <f>IF(I1683=I1682,B1682+1,1)</f>
        <v>21</v>
      </c>
      <c r="C1683" t="s">
        <v>2345</v>
      </c>
      <c r="D1683" t="s">
        <v>2345</v>
      </c>
      <c r="E1683">
        <v>13.6414</v>
      </c>
      <c r="F1683">
        <v>16.4894</v>
      </c>
      <c r="G1683" t="s">
        <v>2301</v>
      </c>
      <c r="H1683" t="str">
        <f>IFERROR(VLOOKUP(I1683,'country(26mar)'!C$2:D$251,2,FALSE),"")</f>
        <v>base.td</v>
      </c>
      <c r="I1683" t="s">
        <v>2302</v>
      </c>
      <c r="J1683" t="s">
        <v>2303</v>
      </c>
      <c r="K1683" t="s">
        <v>2346</v>
      </c>
      <c r="L1683" t="str">
        <f>CONCATENATE(G1683," ",K1683)</f>
        <v>Chad Barh el Gazel</v>
      </c>
      <c r="M1683" t="str">
        <f>IFERROR(VLOOKUP(L1683,'State(need_input)'!I$2:J$3992,2,FALSE),"")</f>
        <v>state_TD_Bar_16</v>
      </c>
      <c r="N1683" t="s">
        <v>23</v>
      </c>
      <c r="P1683">
        <v>1148918270</v>
      </c>
    </row>
    <row r="1684" spans="1:16">
      <c r="A1684" s="5" t="str">
        <f>CONCATENATE("rdx_city_",J1684,"_",B1684)</f>
        <v>rdx_city_TCD_22</v>
      </c>
      <c r="B1684">
        <f>IF(I1684=I1683,B1683+1,1)</f>
        <v>22</v>
      </c>
      <c r="C1684" t="s">
        <v>2347</v>
      </c>
      <c r="D1684" t="s">
        <v>2347</v>
      </c>
      <c r="E1684">
        <v>12.1131</v>
      </c>
      <c r="F1684">
        <v>15.0491</v>
      </c>
      <c r="G1684" t="s">
        <v>2301</v>
      </c>
      <c r="H1684" t="str">
        <f>IFERROR(VLOOKUP(I1684,'country(26mar)'!C$2:D$251,2,FALSE),"")</f>
        <v>base.td</v>
      </c>
      <c r="I1684" t="s">
        <v>2302</v>
      </c>
      <c r="J1684" t="s">
        <v>2303</v>
      </c>
      <c r="K1684" t="s">
        <v>2348</v>
      </c>
      <c r="L1684" t="str">
        <f>CONCATENATE(G1684," ",K1684)</f>
        <v>Chad Ville de N’Djaména</v>
      </c>
      <c r="M1684" t="str">
        <f>IFERROR(VLOOKUP(L1684,'State(need_input)'!I$2:J$3992,2,FALSE),"")</f>
        <v>state_TD_Vil_7</v>
      </c>
      <c r="N1684" t="s">
        <v>54</v>
      </c>
      <c r="O1684">
        <v>989000</v>
      </c>
      <c r="P1684">
        <v>1148708596</v>
      </c>
    </row>
    <row r="1685" spans="1:16">
      <c r="A1685" s="5" t="str">
        <f>CONCATENATE("rdx_city_",J1685,"_",B1685)</f>
        <v>rdx_city_TCD_23</v>
      </c>
      <c r="B1685">
        <f>IF(I1685=I1684,B1684+1,1)</f>
        <v>23</v>
      </c>
      <c r="C1685" t="s">
        <v>2349</v>
      </c>
      <c r="D1685" t="s">
        <v>2349</v>
      </c>
      <c r="E1685">
        <v>13.3004</v>
      </c>
      <c r="F1685">
        <v>19.6833</v>
      </c>
      <c r="G1685" t="s">
        <v>2301</v>
      </c>
      <c r="H1685" t="str">
        <f>IFERROR(VLOOKUP(I1685,'country(26mar)'!C$2:D$251,2,FALSE),"")</f>
        <v>base.td</v>
      </c>
      <c r="I1685" t="s">
        <v>2302</v>
      </c>
      <c r="J1685" t="s">
        <v>2303</v>
      </c>
      <c r="K1685" t="s">
        <v>2310</v>
      </c>
      <c r="L1685" t="str">
        <f>CONCATENATE(G1685," ",K1685)</f>
        <v>Chad Batha</v>
      </c>
      <c r="M1685" t="str">
        <f>IFERROR(VLOOKUP(L1685,'State(need_input)'!I$2:J$3992,2,FALSE),"")</f>
        <v>state_TD_Bat_9</v>
      </c>
      <c r="O1685">
        <v>19271</v>
      </c>
      <c r="P1685">
        <v>1148641107</v>
      </c>
    </row>
    <row r="1686" spans="1:16">
      <c r="A1686" s="5" t="str">
        <f>CONCATENATE("rdx_city_",J1686,"_",B1686)</f>
        <v>rdx_city_TCD_24</v>
      </c>
      <c r="B1686">
        <f>IF(I1686=I1685,B1685+1,1)</f>
        <v>24</v>
      </c>
      <c r="C1686" t="s">
        <v>2350</v>
      </c>
      <c r="D1686" t="s">
        <v>2350</v>
      </c>
      <c r="E1686">
        <v>9.3642</v>
      </c>
      <c r="F1686">
        <v>14.9046</v>
      </c>
      <c r="G1686" t="s">
        <v>2301</v>
      </c>
      <c r="H1686" t="str">
        <f>IFERROR(VLOOKUP(I1686,'country(26mar)'!C$2:D$251,2,FALSE),"")</f>
        <v>base.td</v>
      </c>
      <c r="I1686" t="s">
        <v>2302</v>
      </c>
      <c r="J1686" t="s">
        <v>2303</v>
      </c>
      <c r="K1686" t="s">
        <v>2351</v>
      </c>
      <c r="L1686" t="str">
        <f>CONCATENATE(G1686," ",K1686)</f>
        <v>Chad Mayo-Kébbi Ouest</v>
      </c>
      <c r="M1686" t="str">
        <f>IFERROR(VLOOKUP(L1686,'State(need_input)'!I$2:J$3992,2,FALSE),"")</f>
        <v>state_TD_May_4</v>
      </c>
      <c r="N1686" t="s">
        <v>23</v>
      </c>
      <c r="P1686">
        <v>1148687410</v>
      </c>
    </row>
    <row r="1687" spans="1:16">
      <c r="A1687" s="5" t="str">
        <f>CONCATENATE("rdx_city_",J1687,"_",B1687)</f>
        <v>rdx_city_TCD_25</v>
      </c>
      <c r="B1687">
        <f>IF(I1687=I1686,B1686+1,1)</f>
        <v>25</v>
      </c>
      <c r="C1687" t="s">
        <v>2350</v>
      </c>
      <c r="D1687" t="s">
        <v>2350</v>
      </c>
      <c r="E1687">
        <v>9.3504</v>
      </c>
      <c r="F1687">
        <v>14.9666</v>
      </c>
      <c r="G1687" t="s">
        <v>2301</v>
      </c>
      <c r="H1687" t="str">
        <f>IFERROR(VLOOKUP(I1687,'country(26mar)'!C$2:D$251,2,FALSE),"")</f>
        <v>base.td</v>
      </c>
      <c r="I1687" t="s">
        <v>2302</v>
      </c>
      <c r="J1687" t="s">
        <v>2303</v>
      </c>
      <c r="K1687" t="s">
        <v>2351</v>
      </c>
      <c r="L1687" t="str">
        <f>CONCATENATE(G1687," ",K1687)</f>
        <v>Chad Mayo-Kébbi Ouest</v>
      </c>
      <c r="M1687" t="str">
        <f>IFERROR(VLOOKUP(L1687,'State(need_input)'!I$2:J$3992,2,FALSE),"")</f>
        <v>state_TD_May_4</v>
      </c>
      <c r="O1687">
        <v>35466</v>
      </c>
      <c r="P1687">
        <v>1148631807</v>
      </c>
    </row>
    <row r="1688" spans="1:16">
      <c r="A1688" s="5" t="str">
        <f>CONCATENATE("rdx_city_",J1688,"_",B1688)</f>
        <v>rdx_city_TCD_26</v>
      </c>
      <c r="B1688">
        <f>IF(I1688=I1687,B1687+1,1)</f>
        <v>26</v>
      </c>
      <c r="C1688" t="s">
        <v>2352</v>
      </c>
      <c r="D1688" t="s">
        <v>2352</v>
      </c>
      <c r="E1688">
        <v>9.15</v>
      </c>
      <c r="F1688">
        <v>18.39</v>
      </c>
      <c r="G1688" t="s">
        <v>2301</v>
      </c>
      <c r="H1688" t="str">
        <f>IFERROR(VLOOKUP(I1688,'country(26mar)'!C$2:D$251,2,FALSE),"")</f>
        <v>base.td</v>
      </c>
      <c r="I1688" t="s">
        <v>2302</v>
      </c>
      <c r="J1688" t="s">
        <v>2303</v>
      </c>
      <c r="K1688" t="s">
        <v>2353</v>
      </c>
      <c r="L1688" t="str">
        <f>CONCATENATE(G1688," ",K1688)</f>
        <v>Chad Moyen-Chari</v>
      </c>
      <c r="M1688" t="str">
        <f>IFERROR(VLOOKUP(L1688,'State(need_input)'!I$2:J$3992,2,FALSE),"")</f>
        <v>state_TD_Moy_22</v>
      </c>
      <c r="N1688" t="s">
        <v>23</v>
      </c>
      <c r="O1688">
        <v>169196</v>
      </c>
      <c r="P1688">
        <v>1148442794</v>
      </c>
    </row>
    <row r="1689" spans="1:16">
      <c r="A1689" s="5" t="str">
        <f>CONCATENATE("rdx_city_",J1689,"_",B1689)</f>
        <v>rdx_city_TCD_27</v>
      </c>
      <c r="B1689">
        <f>IF(I1689=I1688,B1688+1,1)</f>
        <v>27</v>
      </c>
      <c r="C1689" t="s">
        <v>2354</v>
      </c>
      <c r="D1689" t="s">
        <v>2354</v>
      </c>
      <c r="E1689">
        <v>20.4587</v>
      </c>
      <c r="F1689">
        <v>16.5278</v>
      </c>
      <c r="G1689" t="s">
        <v>2301</v>
      </c>
      <c r="H1689" t="str">
        <f>IFERROR(VLOOKUP(I1689,'country(26mar)'!C$2:D$251,2,FALSE),"")</f>
        <v>base.td</v>
      </c>
      <c r="I1689" t="s">
        <v>2302</v>
      </c>
      <c r="J1689" t="s">
        <v>2303</v>
      </c>
      <c r="K1689" t="s">
        <v>2313</v>
      </c>
      <c r="L1689" t="str">
        <f>CONCATENATE(G1689," ",K1689)</f>
        <v>Chad Tibesti</v>
      </c>
      <c r="M1689" t="str">
        <f>IFERROR(VLOOKUP(L1689,'State(need_input)'!I$2:J$3992,2,FALSE),"")</f>
        <v>state_TD_Tib_6</v>
      </c>
      <c r="O1689">
        <v>204</v>
      </c>
      <c r="P1689">
        <v>1148690803</v>
      </c>
    </row>
    <row r="1690" spans="1:16">
      <c r="A1690" s="5" t="str">
        <f>CONCATENATE("rdx_city_",J1690,"_",B1690)</f>
        <v>rdx_city_CHL_1</v>
      </c>
      <c r="B1690">
        <f>IF(I1690=I1689,B1689+1,1)</f>
        <v>1</v>
      </c>
      <c r="C1690" t="s">
        <v>2355</v>
      </c>
      <c r="D1690" t="s">
        <v>2355</v>
      </c>
      <c r="E1690">
        <v>-41.87</v>
      </c>
      <c r="F1690">
        <v>-73.83</v>
      </c>
      <c r="G1690" t="s">
        <v>2356</v>
      </c>
      <c r="H1690" t="str">
        <f>IFERROR(VLOOKUP(I1690,'country(26mar)'!C$2:D$251,2,FALSE),"")</f>
        <v>base.cl</v>
      </c>
      <c r="I1690" t="s">
        <v>2357</v>
      </c>
      <c r="J1690" t="s">
        <v>2358</v>
      </c>
      <c r="K1690" t="s">
        <v>2359</v>
      </c>
      <c r="L1690" t="str">
        <f>CONCATENATE(G1690," ",K1690)</f>
        <v>Chile Los Lagos</v>
      </c>
      <c r="M1690" t="str">
        <f>IFERROR(VLOOKUP(L1690,'State(need_input)'!I$2:J$3992,2,FALSE),"")</f>
        <v>state_CL_Los_15</v>
      </c>
      <c r="O1690">
        <v>28020</v>
      </c>
      <c r="P1690">
        <v>1152760614</v>
      </c>
    </row>
    <row r="1691" spans="1:16">
      <c r="A1691" s="5" t="str">
        <f>CONCATENATE("rdx_city_",J1691,"_",B1691)</f>
        <v>rdx_city_CHL_2</v>
      </c>
      <c r="B1691">
        <f>IF(I1691=I1690,B1690+1,1)</f>
        <v>2</v>
      </c>
      <c r="C1691" t="s">
        <v>2360</v>
      </c>
      <c r="D1691" t="s">
        <v>2360</v>
      </c>
      <c r="E1691">
        <v>-37.79</v>
      </c>
      <c r="F1691">
        <v>-72.71</v>
      </c>
      <c r="G1691" t="s">
        <v>2356</v>
      </c>
      <c r="H1691" t="str">
        <f>IFERROR(VLOOKUP(I1691,'country(26mar)'!C$2:D$251,2,FALSE),"")</f>
        <v>base.cl</v>
      </c>
      <c r="I1691" t="s">
        <v>2357</v>
      </c>
      <c r="J1691" t="s">
        <v>2358</v>
      </c>
      <c r="K1691" t="s">
        <v>2361</v>
      </c>
      <c r="L1691" t="str">
        <f>CONCATENATE(G1691," ",K1691)</f>
        <v>Chile Araucanía</v>
      </c>
      <c r="M1691" t="str">
        <f>IFERROR(VLOOKUP(L1691,'State(need_input)'!I$2:J$3992,2,FALSE),"")</f>
        <v>state_CL_Ara_5</v>
      </c>
      <c r="N1691" t="s">
        <v>20</v>
      </c>
      <c r="O1691">
        <v>44856</v>
      </c>
      <c r="P1691">
        <v>1152404762</v>
      </c>
    </row>
    <row r="1692" spans="1:16">
      <c r="A1692" s="5" t="str">
        <f>CONCATENATE("rdx_city_",J1692,"_",B1692)</f>
        <v>rdx_city_CHL_3</v>
      </c>
      <c r="B1692">
        <f>IF(I1692=I1691,B1691+1,1)</f>
        <v>3</v>
      </c>
      <c r="C1692" t="s">
        <v>2362</v>
      </c>
      <c r="D1692" t="s">
        <v>2362</v>
      </c>
      <c r="E1692">
        <v>-23.65</v>
      </c>
      <c r="F1692">
        <v>-70.4</v>
      </c>
      <c r="G1692" t="s">
        <v>2356</v>
      </c>
      <c r="H1692" t="str">
        <f>IFERROR(VLOOKUP(I1692,'country(26mar)'!C$2:D$251,2,FALSE),"")</f>
        <v>base.cl</v>
      </c>
      <c r="I1692" t="s">
        <v>2357</v>
      </c>
      <c r="J1692" t="s">
        <v>2358</v>
      </c>
      <c r="K1692" t="s">
        <v>2362</v>
      </c>
      <c r="L1692" t="str">
        <f>CONCATENATE(G1692," ",K1692)</f>
        <v>Chile Antofagasta</v>
      </c>
      <c r="M1692" t="str">
        <f>IFERROR(VLOOKUP(L1692,'State(need_input)'!I$2:J$3992,2,FALSE),"")</f>
        <v>state_CL_Ant_11</v>
      </c>
      <c r="N1692" t="s">
        <v>23</v>
      </c>
      <c r="O1692">
        <v>309832</v>
      </c>
      <c r="P1692">
        <v>1152734289</v>
      </c>
    </row>
    <row r="1693" spans="1:16">
      <c r="A1693" s="5" t="str">
        <f>CONCATENATE("rdx_city_",J1693,"_",B1693)</f>
        <v>rdx_city_CHL_4</v>
      </c>
      <c r="B1693">
        <f>IF(I1693=I1692,B1692+1,1)</f>
        <v>4</v>
      </c>
      <c r="C1693" t="s">
        <v>2363</v>
      </c>
      <c r="D1693" t="s">
        <v>2363</v>
      </c>
      <c r="E1693">
        <v>-18.5</v>
      </c>
      <c r="F1693">
        <v>-70.29</v>
      </c>
      <c r="G1693" t="s">
        <v>2356</v>
      </c>
      <c r="H1693" t="str">
        <f>IFERROR(VLOOKUP(I1693,'country(26mar)'!C$2:D$251,2,FALSE),"")</f>
        <v>base.cl</v>
      </c>
      <c r="I1693" t="s">
        <v>2357</v>
      </c>
      <c r="J1693" t="s">
        <v>2358</v>
      </c>
      <c r="K1693" t="s">
        <v>2364</v>
      </c>
      <c r="L1693" t="str">
        <f>CONCATENATE(G1693," ",K1693)</f>
        <v>Chile Arica y Parinacota</v>
      </c>
      <c r="M1693" t="str">
        <f>IFERROR(VLOOKUP(L1693,'State(need_input)'!I$2:J$3992,2,FALSE),"")</f>
        <v>state_CL_Ari_7</v>
      </c>
      <c r="N1693" t="s">
        <v>23</v>
      </c>
      <c r="O1693">
        <v>185999</v>
      </c>
      <c r="P1693">
        <v>1152531089</v>
      </c>
    </row>
    <row r="1694" spans="1:16">
      <c r="A1694" s="5" t="str">
        <f>CONCATENATE("rdx_city_",J1694,"_",B1694)</f>
        <v>rdx_city_CHL_5</v>
      </c>
      <c r="B1694">
        <f>IF(I1694=I1693,B1693+1,1)</f>
        <v>5</v>
      </c>
      <c r="C1694" t="s">
        <v>2365</v>
      </c>
      <c r="D1694" t="s">
        <v>2365</v>
      </c>
      <c r="E1694">
        <v>-22.45</v>
      </c>
      <c r="F1694">
        <v>-68.92</v>
      </c>
      <c r="G1694" t="s">
        <v>2356</v>
      </c>
      <c r="H1694" t="str">
        <f>IFERROR(VLOOKUP(I1694,'country(26mar)'!C$2:D$251,2,FALSE),"")</f>
        <v>base.cl</v>
      </c>
      <c r="I1694" t="s">
        <v>2357</v>
      </c>
      <c r="J1694" t="s">
        <v>2358</v>
      </c>
      <c r="K1694" t="s">
        <v>2362</v>
      </c>
      <c r="L1694" t="str">
        <f>CONCATENATE(G1694," ",K1694)</f>
        <v>Chile Antofagasta</v>
      </c>
      <c r="M1694" t="str">
        <f>IFERROR(VLOOKUP(L1694,'State(need_input)'!I$2:J$3992,2,FALSE),"")</f>
        <v>state_CL_Ant_11</v>
      </c>
      <c r="N1694" t="s">
        <v>20</v>
      </c>
      <c r="O1694">
        <v>143084</v>
      </c>
      <c r="P1694">
        <v>1152168074</v>
      </c>
    </row>
    <row r="1695" spans="1:16">
      <c r="A1695" s="5" t="str">
        <f>CONCATENATE("rdx_city_",J1695,"_",B1695)</f>
        <v>rdx_city_CHL_6</v>
      </c>
      <c r="B1695">
        <f>IF(I1695=I1694,B1694+1,1)</f>
        <v>6</v>
      </c>
      <c r="C1695" t="s">
        <v>2366</v>
      </c>
      <c r="D1695" t="s">
        <v>2366</v>
      </c>
      <c r="E1695">
        <v>-41.7522</v>
      </c>
      <c r="F1695">
        <v>-73.1416</v>
      </c>
      <c r="G1695" t="s">
        <v>2356</v>
      </c>
      <c r="H1695" t="str">
        <f>IFERROR(VLOOKUP(I1695,'country(26mar)'!C$2:D$251,2,FALSE),"")</f>
        <v>base.cl</v>
      </c>
      <c r="I1695" t="s">
        <v>2357</v>
      </c>
      <c r="J1695" t="s">
        <v>2358</v>
      </c>
      <c r="K1695" t="s">
        <v>2359</v>
      </c>
      <c r="L1695" t="str">
        <f>CONCATENATE(G1695," ",K1695)</f>
        <v>Chile Los Lagos</v>
      </c>
      <c r="M1695" t="str">
        <f>IFERROR(VLOOKUP(L1695,'State(need_input)'!I$2:J$3992,2,FALSE),"")</f>
        <v>state_CL_Los_15</v>
      </c>
      <c r="O1695">
        <v>12490</v>
      </c>
      <c r="P1695">
        <v>1152875669</v>
      </c>
    </row>
    <row r="1696" spans="1:16">
      <c r="A1696" s="5" t="str">
        <f>CONCATENATE("rdx_city_",J1696,"_",B1696)</f>
        <v>rdx_city_CHL_7</v>
      </c>
      <c r="B1696">
        <f>IF(I1696=I1695,B1695+1,1)</f>
        <v>7</v>
      </c>
      <c r="C1696" t="s">
        <v>2367</v>
      </c>
      <c r="D1696" t="s">
        <v>2367</v>
      </c>
      <c r="E1696">
        <v>-27.0696</v>
      </c>
      <c r="F1696">
        <v>-70.83</v>
      </c>
      <c r="G1696" t="s">
        <v>2356</v>
      </c>
      <c r="H1696" t="str">
        <f>IFERROR(VLOOKUP(I1696,'country(26mar)'!C$2:D$251,2,FALSE),"")</f>
        <v>base.cl</v>
      </c>
      <c r="I1696" t="s">
        <v>2357</v>
      </c>
      <c r="J1696" t="s">
        <v>2358</v>
      </c>
      <c r="K1696" t="s">
        <v>2368</v>
      </c>
      <c r="L1696" t="str">
        <f>CONCATENATE(G1696," ",K1696)</f>
        <v>Chile Atacama</v>
      </c>
      <c r="M1696" t="str">
        <f>IFERROR(VLOOKUP(L1696,'State(need_input)'!I$2:J$3992,2,FALSE),"")</f>
        <v>state_CL_Ata_1</v>
      </c>
      <c r="O1696">
        <v>10259</v>
      </c>
      <c r="P1696">
        <v>1152916235</v>
      </c>
    </row>
    <row r="1697" spans="1:16">
      <c r="A1697" s="5" t="str">
        <f>CONCATENATE("rdx_city_",J1697,"_",B1697)</f>
        <v>rdx_city_CHL_8</v>
      </c>
      <c r="B1697">
        <f>IF(I1697=I1696,B1696+1,1)</f>
        <v>8</v>
      </c>
      <c r="C1697" t="s">
        <v>2369</v>
      </c>
      <c r="D1697" t="s">
        <v>2369</v>
      </c>
      <c r="E1697">
        <v>-38.7095</v>
      </c>
      <c r="F1697">
        <v>-73.17</v>
      </c>
      <c r="G1697" t="s">
        <v>2356</v>
      </c>
      <c r="H1697" t="str">
        <f>IFERROR(VLOOKUP(I1697,'country(26mar)'!C$2:D$251,2,FALSE),"")</f>
        <v>base.cl</v>
      </c>
      <c r="I1697" t="s">
        <v>2357</v>
      </c>
      <c r="J1697" t="s">
        <v>2358</v>
      </c>
      <c r="K1697" t="s">
        <v>2361</v>
      </c>
      <c r="L1697" t="str">
        <f>CONCATENATE(G1697," ",K1697)</f>
        <v>Chile Araucanía</v>
      </c>
      <c r="M1697" t="str">
        <f>IFERROR(VLOOKUP(L1697,'State(need_input)'!I$2:J$3992,2,FALSE),"")</f>
        <v>state_CL_Ara_5</v>
      </c>
      <c r="O1697">
        <v>11875</v>
      </c>
      <c r="P1697">
        <v>1152919462</v>
      </c>
    </row>
    <row r="1698" spans="1:16">
      <c r="A1698" s="5" t="str">
        <f>CONCATENATE("rdx_city_",J1698,"_",B1698)</f>
        <v>rdx_city_CHL_9</v>
      </c>
      <c r="B1698">
        <f>IF(I1698=I1697,B1697+1,1)</f>
        <v>9</v>
      </c>
      <c r="C1698" t="s">
        <v>1350</v>
      </c>
      <c r="D1698" t="s">
        <v>1350</v>
      </c>
      <c r="E1698">
        <v>-42.4808</v>
      </c>
      <c r="F1698">
        <v>-73.7623</v>
      </c>
      <c r="G1698" t="s">
        <v>2356</v>
      </c>
      <c r="H1698" t="str">
        <f>IFERROR(VLOOKUP(I1698,'country(26mar)'!C$2:D$251,2,FALSE),"")</f>
        <v>base.cl</v>
      </c>
      <c r="I1698" t="s">
        <v>2357</v>
      </c>
      <c r="J1698" t="s">
        <v>2358</v>
      </c>
      <c r="K1698" t="s">
        <v>2359</v>
      </c>
      <c r="L1698" t="str">
        <f>CONCATENATE(G1698," ",K1698)</f>
        <v>Chile Los Lagos</v>
      </c>
      <c r="M1698" t="str">
        <f>IFERROR(VLOOKUP(L1698,'State(need_input)'!I$2:J$3992,2,FALSE),"")</f>
        <v>state_CL_Los_15</v>
      </c>
      <c r="N1698" t="s">
        <v>20</v>
      </c>
      <c r="O1698">
        <v>29926</v>
      </c>
      <c r="P1698">
        <v>1152445107</v>
      </c>
    </row>
    <row r="1699" spans="1:16">
      <c r="A1699" s="5" t="str">
        <f>CONCATENATE("rdx_city_",J1699,"_",B1699)</f>
        <v>rdx_city_CHL_10</v>
      </c>
      <c r="B1699">
        <f>IF(I1699=I1698,B1698+1,1)</f>
        <v>10</v>
      </c>
      <c r="C1699" t="s">
        <v>2370</v>
      </c>
      <c r="D1699" t="s">
        <v>2370</v>
      </c>
      <c r="E1699">
        <v>-35.96</v>
      </c>
      <c r="F1699">
        <v>-72.32</v>
      </c>
      <c r="G1699" t="s">
        <v>2356</v>
      </c>
      <c r="H1699" t="str">
        <f>IFERROR(VLOOKUP(I1699,'country(26mar)'!C$2:D$251,2,FALSE),"")</f>
        <v>base.cl</v>
      </c>
      <c r="I1699" t="s">
        <v>2357</v>
      </c>
      <c r="J1699" t="s">
        <v>2358</v>
      </c>
      <c r="K1699" t="s">
        <v>2371</v>
      </c>
      <c r="L1699" t="str">
        <f>CONCATENATE(G1699," ",K1699)</f>
        <v>Chile Maule</v>
      </c>
      <c r="M1699" t="str">
        <f>IFERROR(VLOOKUP(L1699,'State(need_input)'!I$2:J$3992,2,FALSE),"")</f>
        <v>state_CL_Mau_6</v>
      </c>
      <c r="N1699" t="s">
        <v>20</v>
      </c>
      <c r="O1699">
        <v>31362</v>
      </c>
      <c r="P1699">
        <v>1152787999</v>
      </c>
    </row>
    <row r="1700" spans="1:16">
      <c r="A1700" s="5" t="str">
        <f>CONCATENATE("rdx_city_",J1700,"_",B1700)</f>
        <v>rdx_city_CHL_11</v>
      </c>
      <c r="B1700">
        <f>IF(I1700=I1699,B1699+1,1)</f>
        <v>11</v>
      </c>
      <c r="C1700" t="s">
        <v>2372</v>
      </c>
      <c r="D1700" t="s">
        <v>2372</v>
      </c>
      <c r="E1700">
        <v>-29.03</v>
      </c>
      <c r="F1700">
        <v>-71.43</v>
      </c>
      <c r="G1700" t="s">
        <v>2356</v>
      </c>
      <c r="H1700" t="str">
        <f>IFERROR(VLOOKUP(I1700,'country(26mar)'!C$2:D$251,2,FALSE),"")</f>
        <v>base.cl</v>
      </c>
      <c r="I1700" t="s">
        <v>2357</v>
      </c>
      <c r="J1700" t="s">
        <v>2358</v>
      </c>
      <c r="K1700" t="s">
        <v>2368</v>
      </c>
      <c r="L1700" t="str">
        <f>CONCATENATE(G1700," ",K1700)</f>
        <v>Chile Atacama</v>
      </c>
      <c r="M1700" t="str">
        <f>IFERROR(VLOOKUP(L1700,'State(need_input)'!I$2:J$3992,2,FALSE),"")</f>
        <v>state_CL_Ata_1</v>
      </c>
      <c r="O1700">
        <v>13543</v>
      </c>
      <c r="P1700">
        <v>1152323837</v>
      </c>
    </row>
    <row r="1701" spans="1:16">
      <c r="A1701" s="5" t="str">
        <f>CONCATENATE("rdx_city_",J1701,"_",B1701)</f>
        <v>rdx_city_CHL_12</v>
      </c>
      <c r="B1701">
        <f>IF(I1701=I1700,B1700+1,1)</f>
        <v>12</v>
      </c>
      <c r="C1701" t="s">
        <v>2373</v>
      </c>
      <c r="D1701" t="s">
        <v>2374</v>
      </c>
      <c r="E1701">
        <v>-36.6</v>
      </c>
      <c r="F1701">
        <v>-72.106</v>
      </c>
      <c r="G1701" t="s">
        <v>2356</v>
      </c>
      <c r="H1701" t="str">
        <f>IFERROR(VLOOKUP(I1701,'country(26mar)'!C$2:D$251,2,FALSE),"")</f>
        <v>base.cl</v>
      </c>
      <c r="I1701" t="s">
        <v>2357</v>
      </c>
      <c r="J1701" t="s">
        <v>2358</v>
      </c>
      <c r="L1701" t="str">
        <f>CONCATENATE(G1701," ",K1701)</f>
        <v>Chile </v>
      </c>
      <c r="M1701" t="str">
        <f>IFERROR(VLOOKUP(L1701,'State(need_input)'!I$2:J$3992,2,FALSE),"")</f>
        <v/>
      </c>
      <c r="N1701" t="s">
        <v>23</v>
      </c>
      <c r="O1701">
        <v>150396</v>
      </c>
      <c r="P1701">
        <v>1152082093</v>
      </c>
    </row>
    <row r="1702" spans="1:16">
      <c r="A1702" s="5" t="str">
        <f>CONCATENATE("rdx_city_",J1702,"_",B1702)</f>
        <v>rdx_city_CHL_13</v>
      </c>
      <c r="B1702">
        <f>IF(I1702=I1701,B1701+1,1)</f>
        <v>13</v>
      </c>
      <c r="C1702" t="s">
        <v>2375</v>
      </c>
      <c r="D1702" t="s">
        <v>2375</v>
      </c>
      <c r="E1702">
        <v>-42.61</v>
      </c>
      <c r="F1702">
        <v>-73.8099</v>
      </c>
      <c r="G1702" t="s">
        <v>2356</v>
      </c>
      <c r="H1702" t="str">
        <f>IFERROR(VLOOKUP(I1702,'country(26mar)'!C$2:D$251,2,FALSE),"")</f>
        <v>base.cl</v>
      </c>
      <c r="I1702" t="s">
        <v>2357</v>
      </c>
      <c r="J1702" t="s">
        <v>2358</v>
      </c>
      <c r="K1702" t="s">
        <v>2359</v>
      </c>
      <c r="L1702" t="str">
        <f>CONCATENATE(G1702," ",K1702)</f>
        <v>Chile Los Lagos</v>
      </c>
      <c r="M1702" t="str">
        <f>IFERROR(VLOOKUP(L1702,'State(need_input)'!I$2:J$3992,2,FALSE),"")</f>
        <v>state_CL_Los_15</v>
      </c>
      <c r="O1702">
        <v>381</v>
      </c>
      <c r="P1702">
        <v>1152428145</v>
      </c>
    </row>
    <row r="1703" spans="1:16">
      <c r="A1703" s="5" t="str">
        <f>CONCATENATE("rdx_city_",J1703,"_",B1703)</f>
        <v>rdx_city_CHL_14</v>
      </c>
      <c r="B1703">
        <f>IF(I1703=I1702,B1702+1,1)</f>
        <v>14</v>
      </c>
      <c r="C1703" t="s">
        <v>2376</v>
      </c>
      <c r="D1703" t="s">
        <v>2376</v>
      </c>
      <c r="E1703">
        <v>-22.32</v>
      </c>
      <c r="F1703">
        <v>-68.93</v>
      </c>
      <c r="G1703" t="s">
        <v>2356</v>
      </c>
      <c r="H1703" t="str">
        <f>IFERROR(VLOOKUP(I1703,'country(26mar)'!C$2:D$251,2,FALSE),"")</f>
        <v>base.cl</v>
      </c>
      <c r="I1703" t="s">
        <v>2357</v>
      </c>
      <c r="J1703" t="s">
        <v>2358</v>
      </c>
      <c r="K1703" t="s">
        <v>2362</v>
      </c>
      <c r="L1703" t="str">
        <f>CONCATENATE(G1703," ",K1703)</f>
        <v>Chile Antofagasta</v>
      </c>
      <c r="M1703" t="str">
        <f>IFERROR(VLOOKUP(L1703,'State(need_input)'!I$2:J$3992,2,FALSE),"")</f>
        <v>state_CL_Ant_11</v>
      </c>
      <c r="O1703">
        <v>11941</v>
      </c>
      <c r="P1703">
        <v>1152468996</v>
      </c>
    </row>
    <row r="1704" spans="1:16">
      <c r="A1704" s="5" t="str">
        <f>CONCATENATE("rdx_city_",J1704,"_",B1704)</f>
        <v>rdx_city_CHL_15</v>
      </c>
      <c r="B1704">
        <f>IF(I1704=I1703,B1703+1,1)</f>
        <v>15</v>
      </c>
      <c r="C1704" t="s">
        <v>2013</v>
      </c>
      <c r="D1704" t="s">
        <v>2013</v>
      </c>
      <c r="E1704">
        <v>-47.2663</v>
      </c>
      <c r="F1704">
        <v>-72.5499</v>
      </c>
      <c r="G1704" t="s">
        <v>2356</v>
      </c>
      <c r="H1704" t="str">
        <f>IFERROR(VLOOKUP(I1704,'country(26mar)'!C$2:D$251,2,FALSE),"")</f>
        <v>base.cl</v>
      </c>
      <c r="I1704" t="s">
        <v>2357</v>
      </c>
      <c r="J1704" t="s">
        <v>2358</v>
      </c>
      <c r="K1704" t="s">
        <v>2377</v>
      </c>
      <c r="L1704" t="str">
        <f>CONCATENATE(G1704," ",K1704)</f>
        <v>Chile Aysén</v>
      </c>
      <c r="M1704" t="str">
        <f>IFERROR(VLOOKUP(L1704,'State(need_input)'!I$2:J$3992,2,FALSE),"")</f>
        <v>state_CL_Ays_14</v>
      </c>
      <c r="N1704" t="s">
        <v>20</v>
      </c>
      <c r="O1704">
        <v>4441</v>
      </c>
      <c r="P1704">
        <v>1152054657</v>
      </c>
    </row>
    <row r="1705" spans="1:16">
      <c r="A1705" s="5" t="str">
        <f>CONCATENATE("rdx_city_",J1705,"_",B1705)</f>
        <v>rdx_city_CHL_16</v>
      </c>
      <c r="B1705">
        <f>IF(I1705=I1704,B1704+1,1)</f>
        <v>16</v>
      </c>
      <c r="C1705" t="s">
        <v>2378</v>
      </c>
      <c r="D1705" t="s">
        <v>2378</v>
      </c>
      <c r="E1705">
        <v>-45.57</v>
      </c>
      <c r="F1705">
        <v>-72.07</v>
      </c>
      <c r="G1705" t="s">
        <v>2356</v>
      </c>
      <c r="H1705" t="str">
        <f>IFERROR(VLOOKUP(I1705,'country(26mar)'!C$2:D$251,2,FALSE),"")</f>
        <v>base.cl</v>
      </c>
      <c r="I1705" t="s">
        <v>2357</v>
      </c>
      <c r="J1705" t="s">
        <v>2358</v>
      </c>
      <c r="K1705" t="s">
        <v>2377</v>
      </c>
      <c r="L1705" t="str">
        <f>CONCATENATE(G1705," ",K1705)</f>
        <v>Chile Aysén</v>
      </c>
      <c r="M1705" t="str">
        <f>IFERROR(VLOOKUP(L1705,'State(need_input)'!I$2:J$3992,2,FALSE),"")</f>
        <v>state_CL_Ays_14</v>
      </c>
      <c r="N1705" t="s">
        <v>23</v>
      </c>
      <c r="O1705">
        <v>45787</v>
      </c>
      <c r="P1705">
        <v>1152541137</v>
      </c>
    </row>
    <row r="1706" spans="1:16">
      <c r="A1706" s="5" t="str">
        <f>CONCATENATE("rdx_city_",J1706,"_",B1706)</f>
        <v>rdx_city_CHL_17</v>
      </c>
      <c r="B1706">
        <f>IF(I1706=I1705,B1705+1,1)</f>
        <v>17</v>
      </c>
      <c r="C1706" t="s">
        <v>2379</v>
      </c>
      <c r="D1706" t="s">
        <v>2379</v>
      </c>
      <c r="E1706">
        <v>-37.96</v>
      </c>
      <c r="F1706">
        <v>-72.43</v>
      </c>
      <c r="G1706" t="s">
        <v>2356</v>
      </c>
      <c r="H1706" t="str">
        <f>IFERROR(VLOOKUP(I1706,'country(26mar)'!C$2:D$251,2,FALSE),"")</f>
        <v>base.cl</v>
      </c>
      <c r="I1706" t="s">
        <v>2357</v>
      </c>
      <c r="J1706" t="s">
        <v>2358</v>
      </c>
      <c r="K1706" t="s">
        <v>2361</v>
      </c>
      <c r="L1706" t="str">
        <f>CONCATENATE(G1706," ",K1706)</f>
        <v>Chile Araucanía</v>
      </c>
      <c r="M1706" t="str">
        <f>IFERROR(VLOOKUP(L1706,'State(need_input)'!I$2:J$3992,2,FALSE),"")</f>
        <v>state_CL_Ara_5</v>
      </c>
      <c r="O1706">
        <v>16392</v>
      </c>
      <c r="P1706">
        <v>1152908869</v>
      </c>
    </row>
    <row r="1707" spans="1:16">
      <c r="A1707" s="5" t="str">
        <f>CONCATENATE("rdx_city_",J1707,"_",B1707)</f>
        <v>rdx_city_CHL_18</v>
      </c>
      <c r="B1707">
        <f>IF(I1707=I1706,B1706+1,1)</f>
        <v>18</v>
      </c>
      <c r="C1707" t="s">
        <v>2380</v>
      </c>
      <c r="D1707" t="s">
        <v>2381</v>
      </c>
      <c r="E1707">
        <v>-31.18</v>
      </c>
      <c r="F1707">
        <v>-71</v>
      </c>
      <c r="G1707" t="s">
        <v>2356</v>
      </c>
      <c r="H1707" t="str">
        <f>IFERROR(VLOOKUP(I1707,'country(26mar)'!C$2:D$251,2,FALSE),"")</f>
        <v>base.cl</v>
      </c>
      <c r="I1707" t="s">
        <v>2357</v>
      </c>
      <c r="J1707" t="s">
        <v>2358</v>
      </c>
      <c r="K1707" t="s">
        <v>2382</v>
      </c>
      <c r="L1707" t="str">
        <f>CONCATENATE(G1707," ",K1707)</f>
        <v>Chile Coquimbo</v>
      </c>
      <c r="M1707" t="str">
        <f>IFERROR(VLOOKUP(L1707,'State(need_input)'!I$2:J$3992,2,FALSE),"")</f>
        <v>state_CL_Coq_8</v>
      </c>
      <c r="O1707">
        <v>5134</v>
      </c>
      <c r="P1707">
        <v>1152896722</v>
      </c>
    </row>
    <row r="1708" spans="1:16">
      <c r="A1708" s="5" t="str">
        <f>CONCATENATE("rdx_city_",J1708,"_",B1708)</f>
        <v>rdx_city_CHL_19</v>
      </c>
      <c r="B1708">
        <f>IF(I1708=I1707,B1707+1,1)</f>
        <v>19</v>
      </c>
      <c r="C1708" t="s">
        <v>2383</v>
      </c>
      <c r="D1708" t="s">
        <v>2384</v>
      </c>
      <c r="E1708">
        <v>-36.83</v>
      </c>
      <c r="F1708">
        <v>-73.05</v>
      </c>
      <c r="G1708" t="s">
        <v>2356</v>
      </c>
      <c r="H1708" t="str">
        <f>IFERROR(VLOOKUP(I1708,'country(26mar)'!C$2:D$251,2,FALSE),"")</f>
        <v>base.cl</v>
      </c>
      <c r="I1708" t="s">
        <v>2357</v>
      </c>
      <c r="J1708" t="s">
        <v>2358</v>
      </c>
      <c r="K1708" t="s">
        <v>2385</v>
      </c>
      <c r="L1708" t="str">
        <f>CONCATENATE(G1708," ",K1708)</f>
        <v>Chile Biobío</v>
      </c>
      <c r="M1708" t="str">
        <f>IFERROR(VLOOKUP(L1708,'State(need_input)'!I$2:J$3992,2,FALSE),"")</f>
        <v>state_CL_Bio_4</v>
      </c>
      <c r="N1708" t="s">
        <v>23</v>
      </c>
      <c r="O1708">
        <v>889725</v>
      </c>
      <c r="P1708">
        <v>1152838958</v>
      </c>
    </row>
    <row r="1709" spans="1:16">
      <c r="A1709" s="5" t="str">
        <f>CONCATENATE("rdx_city_",J1709,"_",B1709)</f>
        <v>rdx_city_CHL_20</v>
      </c>
      <c r="B1709">
        <f>IF(I1709=I1708,B1708+1,1)</f>
        <v>20</v>
      </c>
      <c r="C1709" t="s">
        <v>2386</v>
      </c>
      <c r="D1709" t="s">
        <v>2387</v>
      </c>
      <c r="E1709">
        <v>-35.3296</v>
      </c>
      <c r="F1709">
        <v>-72.42</v>
      </c>
      <c r="G1709" t="s">
        <v>2356</v>
      </c>
      <c r="H1709" t="str">
        <f>IFERROR(VLOOKUP(I1709,'country(26mar)'!C$2:D$251,2,FALSE),"")</f>
        <v>base.cl</v>
      </c>
      <c r="I1709" t="s">
        <v>2357</v>
      </c>
      <c r="J1709" t="s">
        <v>2358</v>
      </c>
      <c r="K1709" t="s">
        <v>2371</v>
      </c>
      <c r="L1709" t="str">
        <f>CONCATENATE(G1709," ",K1709)</f>
        <v>Chile Maule</v>
      </c>
      <c r="M1709" t="str">
        <f>IFERROR(VLOOKUP(L1709,'State(need_input)'!I$2:J$3992,2,FALSE),"")</f>
        <v>state_CL_Mau_6</v>
      </c>
      <c r="O1709">
        <v>37917</v>
      </c>
      <c r="P1709">
        <v>1152065066</v>
      </c>
    </row>
    <row r="1710" spans="1:16">
      <c r="A1710" s="5" t="str">
        <f>CONCATENATE("rdx_city_",J1710,"_",B1710)</f>
        <v>rdx_city_CHL_21</v>
      </c>
      <c r="B1710">
        <f>IF(I1710=I1709,B1709+1,1)</f>
        <v>21</v>
      </c>
      <c r="C1710" t="s">
        <v>2388</v>
      </c>
      <c r="D1710" t="s">
        <v>2389</v>
      </c>
      <c r="E1710">
        <v>-27.36</v>
      </c>
      <c r="F1710">
        <v>-70.34</v>
      </c>
      <c r="G1710" t="s">
        <v>2356</v>
      </c>
      <c r="H1710" t="str">
        <f>IFERROR(VLOOKUP(I1710,'country(26mar)'!C$2:D$251,2,FALSE),"")</f>
        <v>base.cl</v>
      </c>
      <c r="I1710" t="s">
        <v>2357</v>
      </c>
      <c r="J1710" t="s">
        <v>2358</v>
      </c>
      <c r="K1710" t="s">
        <v>2368</v>
      </c>
      <c r="L1710" t="str">
        <f>CONCATENATE(G1710," ",K1710)</f>
        <v>Chile Atacama</v>
      </c>
      <c r="M1710" t="str">
        <f>IFERROR(VLOOKUP(L1710,'State(need_input)'!I$2:J$3992,2,FALSE),"")</f>
        <v>state_CL_Ata_1</v>
      </c>
      <c r="N1710" t="s">
        <v>23</v>
      </c>
      <c r="O1710">
        <v>129280</v>
      </c>
      <c r="P1710">
        <v>1152406965</v>
      </c>
    </row>
    <row r="1711" spans="1:16">
      <c r="A1711" s="5" t="str">
        <f>CONCATENATE("rdx_city_",J1711,"_",B1711)</f>
        <v>rdx_city_CHL_22</v>
      </c>
      <c r="B1711">
        <f>IF(I1711=I1710,B1710+1,1)</f>
        <v>22</v>
      </c>
      <c r="C1711" t="s">
        <v>2382</v>
      </c>
      <c r="D1711" t="s">
        <v>2382</v>
      </c>
      <c r="E1711">
        <v>-29.9529</v>
      </c>
      <c r="F1711">
        <v>-71.3436</v>
      </c>
      <c r="G1711" t="s">
        <v>2356</v>
      </c>
      <c r="H1711" t="str">
        <f>IFERROR(VLOOKUP(I1711,'country(26mar)'!C$2:D$251,2,FALSE),"")</f>
        <v>base.cl</v>
      </c>
      <c r="I1711" t="s">
        <v>2357</v>
      </c>
      <c r="J1711" t="s">
        <v>2358</v>
      </c>
      <c r="K1711" t="s">
        <v>2382</v>
      </c>
      <c r="L1711" t="str">
        <f>CONCATENATE(G1711," ",K1711)</f>
        <v>Chile Coquimbo</v>
      </c>
      <c r="M1711" t="str">
        <f>IFERROR(VLOOKUP(L1711,'State(need_input)'!I$2:J$3992,2,FALSE),"")</f>
        <v>state_CL_Coq_8</v>
      </c>
      <c r="N1711" t="s">
        <v>20</v>
      </c>
      <c r="O1711">
        <v>161317</v>
      </c>
      <c r="P1711">
        <v>1152038253</v>
      </c>
    </row>
    <row r="1712" spans="1:16">
      <c r="A1712" s="5" t="str">
        <f>CONCATENATE("rdx_city_",J1712,"_",B1712)</f>
        <v>rdx_city_CHL_23</v>
      </c>
      <c r="B1712">
        <f>IF(I1712=I1711,B1711+1,1)</f>
        <v>23</v>
      </c>
      <c r="C1712" t="s">
        <v>2390</v>
      </c>
      <c r="D1712" t="s">
        <v>2390</v>
      </c>
      <c r="E1712">
        <v>-37.03</v>
      </c>
      <c r="F1712">
        <v>-73.16</v>
      </c>
      <c r="G1712" t="s">
        <v>2356</v>
      </c>
      <c r="H1712" t="str">
        <f>IFERROR(VLOOKUP(I1712,'country(26mar)'!C$2:D$251,2,FALSE),"")</f>
        <v>base.cl</v>
      </c>
      <c r="I1712" t="s">
        <v>2357</v>
      </c>
      <c r="J1712" t="s">
        <v>2358</v>
      </c>
      <c r="K1712" t="s">
        <v>2385</v>
      </c>
      <c r="L1712" t="str">
        <f>CONCATENATE(G1712," ",K1712)</f>
        <v>Chile Biobío</v>
      </c>
      <c r="M1712" t="str">
        <f>IFERROR(VLOOKUP(L1712,'State(need_input)'!I$2:J$3992,2,FALSE),"")</f>
        <v>state_CL_Bio_4</v>
      </c>
      <c r="O1712">
        <v>92940</v>
      </c>
      <c r="P1712">
        <v>1152234834</v>
      </c>
    </row>
    <row r="1713" spans="1:16">
      <c r="A1713" s="5" t="str">
        <f>CONCATENATE("rdx_city_",J1713,"_",B1713)</f>
        <v>rdx_city_CHL_24</v>
      </c>
      <c r="B1713">
        <f>IF(I1713=I1712,B1712+1,1)</f>
        <v>24</v>
      </c>
      <c r="C1713" t="s">
        <v>2391</v>
      </c>
      <c r="D1713" t="s">
        <v>2391</v>
      </c>
      <c r="E1713">
        <v>-37.48</v>
      </c>
      <c r="F1713">
        <v>-73.34</v>
      </c>
      <c r="G1713" t="s">
        <v>2356</v>
      </c>
      <c r="H1713" t="str">
        <f>IFERROR(VLOOKUP(I1713,'country(26mar)'!C$2:D$251,2,FALSE),"")</f>
        <v>base.cl</v>
      </c>
      <c r="I1713" t="s">
        <v>2357</v>
      </c>
      <c r="J1713" t="s">
        <v>2358</v>
      </c>
      <c r="K1713" t="s">
        <v>2385</v>
      </c>
      <c r="L1713" t="str">
        <f>CONCATENATE(G1713," ",K1713)</f>
        <v>Chile Biobío</v>
      </c>
      <c r="M1713" t="str">
        <f>IFERROR(VLOOKUP(L1713,'State(need_input)'!I$2:J$3992,2,FALSE),"")</f>
        <v>state_CL_Bio_4</v>
      </c>
      <c r="O1713">
        <v>30611</v>
      </c>
      <c r="P1713">
        <v>1152226096</v>
      </c>
    </row>
    <row r="1714" spans="1:16">
      <c r="A1714" s="5" t="str">
        <f>CONCATENATE("rdx_city_",J1714,"_",B1714)</f>
        <v>rdx_city_CHL_25</v>
      </c>
      <c r="B1714">
        <f>IF(I1714=I1713,B1713+1,1)</f>
        <v>25</v>
      </c>
      <c r="C1714" t="s">
        <v>2392</v>
      </c>
      <c r="D1714" t="s">
        <v>2393</v>
      </c>
      <c r="E1714">
        <v>-34.98</v>
      </c>
      <c r="F1714">
        <v>-71.24</v>
      </c>
      <c r="G1714" t="s">
        <v>2356</v>
      </c>
      <c r="H1714" t="str">
        <f>IFERROR(VLOOKUP(I1714,'country(26mar)'!C$2:D$251,2,FALSE),"")</f>
        <v>base.cl</v>
      </c>
      <c r="I1714" t="s">
        <v>2357</v>
      </c>
      <c r="J1714" t="s">
        <v>2358</v>
      </c>
      <c r="K1714" t="s">
        <v>2371</v>
      </c>
      <c r="L1714" t="str">
        <f>CONCATENATE(G1714," ",K1714)</f>
        <v>Chile Maule</v>
      </c>
      <c r="M1714" t="str">
        <f>IFERROR(VLOOKUP(L1714,'State(need_input)'!I$2:J$3992,2,FALSE),"")</f>
        <v>state_CL_Mau_6</v>
      </c>
      <c r="N1714" t="s">
        <v>20</v>
      </c>
      <c r="O1714">
        <v>113711</v>
      </c>
      <c r="P1714">
        <v>1152564798</v>
      </c>
    </row>
    <row r="1715" spans="1:16">
      <c r="A1715" s="5" t="str">
        <f>CONCATENATE("rdx_city_",J1715,"_",B1715)</f>
        <v>rdx_city_CHL_26</v>
      </c>
      <c r="B1715">
        <f>IF(I1715=I1714,B1714+1,1)</f>
        <v>26</v>
      </c>
      <c r="C1715" t="s">
        <v>2394</v>
      </c>
      <c r="D1715" t="s">
        <v>2394</v>
      </c>
      <c r="E1715">
        <v>-19.1167</v>
      </c>
      <c r="F1715">
        <v>-70.1333</v>
      </c>
      <c r="G1715" t="s">
        <v>2356</v>
      </c>
      <c r="H1715" t="str">
        <f>IFERROR(VLOOKUP(I1715,'country(26mar)'!C$2:D$251,2,FALSE),"")</f>
        <v>base.cl</v>
      </c>
      <c r="I1715" t="s">
        <v>2357</v>
      </c>
      <c r="J1715" t="s">
        <v>2358</v>
      </c>
      <c r="K1715" t="s">
        <v>2364</v>
      </c>
      <c r="L1715" t="str">
        <f>CONCATENATE(G1715," ",K1715)</f>
        <v>Chile Arica y Parinacota</v>
      </c>
      <c r="M1715" t="str">
        <f>IFERROR(VLOOKUP(L1715,'State(need_input)'!I$2:J$3992,2,FALSE),"")</f>
        <v>state_CL_Ari_7</v>
      </c>
      <c r="O1715">
        <v>20</v>
      </c>
      <c r="P1715">
        <v>1152944039</v>
      </c>
    </row>
    <row r="1716" spans="1:16">
      <c r="A1716" s="5" t="str">
        <f>CONCATENATE("rdx_city_",J1716,"_",B1716)</f>
        <v>rdx_city_CHL_27</v>
      </c>
      <c r="B1716">
        <f>IF(I1716=I1715,B1715+1,1)</f>
        <v>27</v>
      </c>
      <c r="C1716" t="s">
        <v>2395</v>
      </c>
      <c r="D1716" t="s">
        <v>2395</v>
      </c>
      <c r="E1716">
        <v>-26.3696</v>
      </c>
      <c r="F1716">
        <v>-70.05</v>
      </c>
      <c r="G1716" t="s">
        <v>2356</v>
      </c>
      <c r="H1716" t="str">
        <f>IFERROR(VLOOKUP(I1716,'country(26mar)'!C$2:D$251,2,FALSE),"")</f>
        <v>base.cl</v>
      </c>
      <c r="I1716" t="s">
        <v>2357</v>
      </c>
      <c r="J1716" t="s">
        <v>2358</v>
      </c>
      <c r="K1716" t="s">
        <v>2368</v>
      </c>
      <c r="L1716" t="str">
        <f>CONCATENATE(G1716," ",K1716)</f>
        <v>Chile Atacama</v>
      </c>
      <c r="M1716" t="str">
        <f>IFERROR(VLOOKUP(L1716,'State(need_input)'!I$2:J$3992,2,FALSE),"")</f>
        <v>state_CL_Ata_1</v>
      </c>
      <c r="O1716">
        <v>18137</v>
      </c>
      <c r="P1716">
        <v>1152585849</v>
      </c>
    </row>
    <row r="1717" spans="1:16">
      <c r="A1717" s="5" t="str">
        <f>CONCATENATE("rdx_city_",J1717,"_",B1717)</f>
        <v>rdx_city_CHL_28</v>
      </c>
      <c r="B1717">
        <f>IF(I1717=I1716,B1716+1,1)</f>
        <v>28</v>
      </c>
      <c r="C1717" t="s">
        <v>2396</v>
      </c>
      <c r="D1717" t="s">
        <v>2396</v>
      </c>
      <c r="E1717">
        <v>-28.4696</v>
      </c>
      <c r="F1717">
        <v>-71.22</v>
      </c>
      <c r="G1717" t="s">
        <v>2356</v>
      </c>
      <c r="H1717" t="str">
        <f>IFERROR(VLOOKUP(I1717,'country(26mar)'!C$2:D$251,2,FALSE),"")</f>
        <v>base.cl</v>
      </c>
      <c r="I1717" t="s">
        <v>2357</v>
      </c>
      <c r="J1717" t="s">
        <v>2358</v>
      </c>
      <c r="K1717" t="s">
        <v>2368</v>
      </c>
      <c r="L1717" t="str">
        <f>CONCATENATE(G1717," ",K1717)</f>
        <v>Chile Atacama</v>
      </c>
      <c r="M1717" t="str">
        <f>IFERROR(VLOOKUP(L1717,'State(need_input)'!I$2:J$3992,2,FALSE),"")</f>
        <v>state_CL_Ata_1</v>
      </c>
      <c r="O1717">
        <v>2558</v>
      </c>
      <c r="P1717">
        <v>1152643675</v>
      </c>
    </row>
    <row r="1718" spans="1:16">
      <c r="A1718" s="5" t="str">
        <f>CONCATENATE("rdx_city_",J1718,"_",B1718)</f>
        <v>rdx_city_CHL_29</v>
      </c>
      <c r="B1718">
        <f>IF(I1718=I1717,B1717+1,1)</f>
        <v>29</v>
      </c>
      <c r="C1718" t="s">
        <v>2397</v>
      </c>
      <c r="D1718" t="s">
        <v>2397</v>
      </c>
      <c r="E1718">
        <v>-31.6296</v>
      </c>
      <c r="F1718">
        <v>-71.17</v>
      </c>
      <c r="G1718" t="s">
        <v>2356</v>
      </c>
      <c r="H1718" t="str">
        <f>IFERROR(VLOOKUP(I1718,'country(26mar)'!C$2:D$251,2,FALSE),"")</f>
        <v>base.cl</v>
      </c>
      <c r="I1718" t="s">
        <v>2357</v>
      </c>
      <c r="J1718" t="s">
        <v>2358</v>
      </c>
      <c r="K1718" t="s">
        <v>2382</v>
      </c>
      <c r="L1718" t="str">
        <f>CONCATENATE(G1718," ",K1718)</f>
        <v>Chile Coquimbo</v>
      </c>
      <c r="M1718" t="str">
        <f>IFERROR(VLOOKUP(L1718,'State(need_input)'!I$2:J$3992,2,FALSE),"")</f>
        <v>state_CL_Coq_8</v>
      </c>
      <c r="N1718" t="s">
        <v>20</v>
      </c>
      <c r="O1718">
        <v>26340</v>
      </c>
      <c r="P1718">
        <v>1152446656</v>
      </c>
    </row>
    <row r="1719" spans="1:16">
      <c r="A1719" s="5" t="str">
        <f>CONCATENATE("rdx_city_",J1719,"_",B1719)</f>
        <v>rdx_city_CHL_30</v>
      </c>
      <c r="B1719">
        <f>IF(I1719=I1718,B1718+1,1)</f>
        <v>30</v>
      </c>
      <c r="C1719" t="s">
        <v>2398</v>
      </c>
      <c r="D1719" t="s">
        <v>2398</v>
      </c>
      <c r="E1719">
        <v>-20.25</v>
      </c>
      <c r="F1719">
        <v>-70.13</v>
      </c>
      <c r="G1719" t="s">
        <v>2356</v>
      </c>
      <c r="H1719" t="str">
        <f>IFERROR(VLOOKUP(I1719,'country(26mar)'!C$2:D$251,2,FALSE),"")</f>
        <v>base.cl</v>
      </c>
      <c r="I1719" t="s">
        <v>2357</v>
      </c>
      <c r="J1719" t="s">
        <v>2358</v>
      </c>
      <c r="K1719" t="s">
        <v>2399</v>
      </c>
      <c r="L1719" t="str">
        <f>CONCATENATE(G1719," ",K1719)</f>
        <v>Chile Tarapacá</v>
      </c>
      <c r="M1719" t="str">
        <f>IFERROR(VLOOKUP(L1719,'State(need_input)'!I$2:J$3992,2,FALSE),"")</f>
        <v>state_CL_Tar_10</v>
      </c>
      <c r="N1719" t="s">
        <v>23</v>
      </c>
      <c r="O1719">
        <v>227499</v>
      </c>
      <c r="P1719">
        <v>1152234625</v>
      </c>
    </row>
    <row r="1720" spans="1:16">
      <c r="A1720" s="5" t="str">
        <f>CONCATENATE("rdx_city_",J1720,"_",B1720)</f>
        <v>rdx_city_CHL_31</v>
      </c>
      <c r="B1720">
        <f>IF(I1720=I1719,B1719+1,1)</f>
        <v>31</v>
      </c>
      <c r="C1720" t="s">
        <v>2400</v>
      </c>
      <c r="D1720" t="s">
        <v>2400</v>
      </c>
      <c r="E1720">
        <v>-32.46</v>
      </c>
      <c r="F1720">
        <v>-71.24</v>
      </c>
      <c r="G1720" t="s">
        <v>2356</v>
      </c>
      <c r="H1720" t="str">
        <f>IFERROR(VLOOKUP(I1720,'country(26mar)'!C$2:D$251,2,FALSE),"")</f>
        <v>base.cl</v>
      </c>
      <c r="I1720" t="s">
        <v>2357</v>
      </c>
      <c r="J1720" t="s">
        <v>2358</v>
      </c>
      <c r="K1720" t="s">
        <v>2401</v>
      </c>
      <c r="L1720" t="str">
        <f>CONCATENATE(G1720," ",K1720)</f>
        <v>Chile Valparaíso</v>
      </c>
      <c r="M1720" t="str">
        <f>IFERROR(VLOOKUP(L1720,'State(need_input)'!I$2:J$3992,2,FALSE),"")</f>
        <v>state_CL_Val_13</v>
      </c>
      <c r="N1720" t="s">
        <v>20</v>
      </c>
      <c r="O1720">
        <v>26665</v>
      </c>
      <c r="P1720">
        <v>1152826056</v>
      </c>
    </row>
    <row r="1721" spans="1:16">
      <c r="A1721" s="5" t="str">
        <f>CONCATENATE("rdx_city_",J1721,"_",B1721)</f>
        <v>rdx_city_CHL_32</v>
      </c>
      <c r="B1721">
        <f>IF(I1721=I1720,B1720+1,1)</f>
        <v>32</v>
      </c>
      <c r="C1721" t="s">
        <v>2402</v>
      </c>
      <c r="D1721" t="s">
        <v>2402</v>
      </c>
      <c r="E1721">
        <v>-29.9</v>
      </c>
      <c r="F1721">
        <v>-71.25</v>
      </c>
      <c r="G1721" t="s">
        <v>2356</v>
      </c>
      <c r="H1721" t="str">
        <f>IFERROR(VLOOKUP(I1721,'country(26mar)'!C$2:D$251,2,FALSE),"")</f>
        <v>base.cl</v>
      </c>
      <c r="I1721" t="s">
        <v>2357</v>
      </c>
      <c r="J1721" t="s">
        <v>2358</v>
      </c>
      <c r="K1721" t="s">
        <v>2382</v>
      </c>
      <c r="L1721" t="str">
        <f>CONCATENATE(G1721," ",K1721)</f>
        <v>Chile Coquimbo</v>
      </c>
      <c r="M1721" t="str">
        <f>IFERROR(VLOOKUP(L1721,'State(need_input)'!I$2:J$3992,2,FALSE),"")</f>
        <v>state_CL_Coq_8</v>
      </c>
      <c r="N1721" t="s">
        <v>23</v>
      </c>
      <c r="O1721">
        <v>154521</v>
      </c>
      <c r="P1721">
        <v>1152155065</v>
      </c>
    </row>
    <row r="1722" spans="1:16">
      <c r="A1722" s="5" t="str">
        <f>CONCATENATE("rdx_city_",J1722,"_",B1722)</f>
        <v>rdx_city_CHL_33</v>
      </c>
      <c r="B1722">
        <f>IF(I1722=I1721,B1721+1,1)</f>
        <v>33</v>
      </c>
      <c r="C1722" t="s">
        <v>2403</v>
      </c>
      <c r="D1722" t="s">
        <v>2404</v>
      </c>
      <c r="E1722">
        <v>-40.29</v>
      </c>
      <c r="F1722">
        <v>-73.09</v>
      </c>
      <c r="G1722" t="s">
        <v>2356</v>
      </c>
      <c r="H1722" t="str">
        <f>IFERROR(VLOOKUP(I1722,'country(26mar)'!C$2:D$251,2,FALSE),"")</f>
        <v>base.cl</v>
      </c>
      <c r="I1722" t="s">
        <v>2357</v>
      </c>
      <c r="J1722" t="s">
        <v>2358</v>
      </c>
      <c r="K1722" t="s">
        <v>2405</v>
      </c>
      <c r="L1722" t="str">
        <f>CONCATENATE(G1722," ",K1722)</f>
        <v>Chile Los Ríos</v>
      </c>
      <c r="M1722" t="str">
        <f>IFERROR(VLOOKUP(L1722,'State(need_input)'!I$2:J$3992,2,FALSE),"")</f>
        <v>state_CL_Los_12</v>
      </c>
      <c r="N1722" t="s">
        <v>20</v>
      </c>
      <c r="O1722">
        <v>26298</v>
      </c>
      <c r="P1722">
        <v>1152649834</v>
      </c>
    </row>
    <row r="1723" spans="1:16">
      <c r="A1723" s="5" t="str">
        <f>CONCATENATE("rdx_city_",J1723,"_",B1723)</f>
        <v>rdx_city_CHL_34</v>
      </c>
      <c r="B1723">
        <f>IF(I1723=I1722,B1722+1,1)</f>
        <v>34</v>
      </c>
      <c r="C1723" t="s">
        <v>2406</v>
      </c>
      <c r="D1723" t="s">
        <v>2406</v>
      </c>
      <c r="E1723">
        <v>-20.9829</v>
      </c>
      <c r="F1723">
        <v>-69.6833</v>
      </c>
      <c r="G1723" t="s">
        <v>2356</v>
      </c>
      <c r="H1723" t="str">
        <f>IFERROR(VLOOKUP(I1723,'country(26mar)'!C$2:D$251,2,FALSE),"")</f>
        <v>base.cl</v>
      </c>
      <c r="I1723" t="s">
        <v>2357</v>
      </c>
      <c r="J1723" t="s">
        <v>2358</v>
      </c>
      <c r="K1723" t="s">
        <v>2399</v>
      </c>
      <c r="L1723" t="str">
        <f>CONCATENATE(G1723," ",K1723)</f>
        <v>Chile Tarapacá</v>
      </c>
      <c r="M1723" t="str">
        <f>IFERROR(VLOOKUP(L1723,'State(need_input)'!I$2:J$3992,2,FALSE),"")</f>
        <v>state_CL_Tar_10</v>
      </c>
      <c r="O1723">
        <v>10</v>
      </c>
      <c r="P1723">
        <v>1152360178</v>
      </c>
    </row>
    <row r="1724" spans="1:16">
      <c r="A1724" s="5" t="str">
        <f>CONCATENATE("rdx_city_",J1724,"_",B1724)</f>
        <v>rdx_city_CHL_35</v>
      </c>
      <c r="B1724">
        <f>IF(I1724=I1723,B1723+1,1)</f>
        <v>35</v>
      </c>
      <c r="C1724" t="s">
        <v>2407</v>
      </c>
      <c r="D1724" t="s">
        <v>2407</v>
      </c>
      <c r="E1724">
        <v>-37.6096</v>
      </c>
      <c r="F1724">
        <v>-73.65</v>
      </c>
      <c r="G1724" t="s">
        <v>2356</v>
      </c>
      <c r="H1724" t="str">
        <f>IFERROR(VLOOKUP(I1724,'country(26mar)'!C$2:D$251,2,FALSE),"")</f>
        <v>base.cl</v>
      </c>
      <c r="I1724" t="s">
        <v>2357</v>
      </c>
      <c r="J1724" t="s">
        <v>2358</v>
      </c>
      <c r="K1724" t="s">
        <v>2385</v>
      </c>
      <c r="L1724" t="str">
        <f>CONCATENATE(G1724," ",K1724)</f>
        <v>Chile Biobío</v>
      </c>
      <c r="M1724" t="str">
        <f>IFERROR(VLOOKUP(L1724,'State(need_input)'!I$2:J$3992,2,FALSE),"")</f>
        <v>state_CL_Bio_4</v>
      </c>
      <c r="N1724" t="s">
        <v>20</v>
      </c>
      <c r="O1724">
        <v>22345</v>
      </c>
      <c r="P1724">
        <v>1152064207</v>
      </c>
    </row>
    <row r="1725" spans="1:16">
      <c r="A1725" s="5" t="str">
        <f>CONCATENATE("rdx_city_",J1725,"_",B1725)</f>
        <v>rdx_city_CHL_36</v>
      </c>
      <c r="B1725">
        <f>IF(I1725=I1724,B1724+1,1)</f>
        <v>36</v>
      </c>
      <c r="C1725" t="s">
        <v>2408</v>
      </c>
      <c r="D1725" t="s">
        <v>2408</v>
      </c>
      <c r="E1725">
        <v>-35.84</v>
      </c>
      <c r="F1725">
        <v>-71.59</v>
      </c>
      <c r="G1725" t="s">
        <v>2356</v>
      </c>
      <c r="H1725" t="str">
        <f>IFERROR(VLOOKUP(I1725,'country(26mar)'!C$2:D$251,2,FALSE),"")</f>
        <v>base.cl</v>
      </c>
      <c r="I1725" t="s">
        <v>2357</v>
      </c>
      <c r="J1725" t="s">
        <v>2358</v>
      </c>
      <c r="K1725" t="s">
        <v>2371</v>
      </c>
      <c r="L1725" t="str">
        <f>CONCATENATE(G1725," ",K1725)</f>
        <v>Chile Maule</v>
      </c>
      <c r="M1725" t="str">
        <f>IFERROR(VLOOKUP(L1725,'State(need_input)'!I$2:J$3992,2,FALSE),"")</f>
        <v>state_CL_Mau_6</v>
      </c>
      <c r="N1725" t="s">
        <v>20</v>
      </c>
      <c r="O1725">
        <v>81015</v>
      </c>
      <c r="P1725">
        <v>1152783281</v>
      </c>
    </row>
    <row r="1726" spans="1:16">
      <c r="A1726" s="5" t="str">
        <f>CONCATENATE("rdx_city_",J1726,"_",B1726)</f>
        <v>rdx_city_CHL_37</v>
      </c>
      <c r="B1726">
        <f>IF(I1726=I1725,B1725+1,1)</f>
        <v>37</v>
      </c>
      <c r="C1726" t="s">
        <v>2409</v>
      </c>
      <c r="D1726" t="s">
        <v>2409</v>
      </c>
      <c r="E1726">
        <v>-39.37</v>
      </c>
      <c r="F1726">
        <v>-72.63</v>
      </c>
      <c r="G1726" t="s">
        <v>2356</v>
      </c>
      <c r="H1726" t="str">
        <f>IFERROR(VLOOKUP(I1726,'country(26mar)'!C$2:D$251,2,FALSE),"")</f>
        <v>base.cl</v>
      </c>
      <c r="I1726" t="s">
        <v>2357</v>
      </c>
      <c r="J1726" t="s">
        <v>2358</v>
      </c>
      <c r="K1726" t="s">
        <v>2361</v>
      </c>
      <c r="L1726" t="str">
        <f>CONCATENATE(G1726," ",K1726)</f>
        <v>Chile Araucanía</v>
      </c>
      <c r="M1726" t="str">
        <f>IFERROR(VLOOKUP(L1726,'State(need_input)'!I$2:J$3992,2,FALSE),"")</f>
        <v>state_CL_Ara_5</v>
      </c>
      <c r="O1726">
        <v>15590</v>
      </c>
      <c r="P1726">
        <v>1152864736</v>
      </c>
    </row>
    <row r="1727" spans="1:16">
      <c r="A1727" s="5" t="str">
        <f>CONCATENATE("rdx_city_",J1727,"_",B1727)</f>
        <v>rdx_city_CHL_38</v>
      </c>
      <c r="B1727">
        <f>IF(I1727=I1726,B1726+1,1)</f>
        <v>38</v>
      </c>
      <c r="C1727" t="s">
        <v>2410</v>
      </c>
      <c r="D1727" t="s">
        <v>2410</v>
      </c>
      <c r="E1727">
        <v>-38.4333</v>
      </c>
      <c r="F1727">
        <v>-71.2333</v>
      </c>
      <c r="G1727" t="s">
        <v>2356</v>
      </c>
      <c r="H1727" t="str">
        <f>IFERROR(VLOOKUP(I1727,'country(26mar)'!C$2:D$251,2,FALSE),"")</f>
        <v>base.cl</v>
      </c>
      <c r="I1727" t="s">
        <v>2357</v>
      </c>
      <c r="J1727" t="s">
        <v>2358</v>
      </c>
      <c r="K1727" t="s">
        <v>2361</v>
      </c>
      <c r="L1727" t="str">
        <f>CONCATENATE(G1727," ",K1727)</f>
        <v>Chile Araucanía</v>
      </c>
      <c r="M1727" t="str">
        <f>IFERROR(VLOOKUP(L1727,'State(need_input)'!I$2:J$3992,2,FALSE),"")</f>
        <v>state_CL_Ara_5</v>
      </c>
      <c r="O1727">
        <v>10237</v>
      </c>
      <c r="P1727">
        <v>1152602801</v>
      </c>
    </row>
    <row r="1728" spans="1:16">
      <c r="A1728" s="5" t="str">
        <f>CONCATENATE("rdx_city_",J1728,"_",B1728)</f>
        <v>rdx_city_CHL_39</v>
      </c>
      <c r="B1728">
        <f>IF(I1728=I1727,B1727+1,1)</f>
        <v>39</v>
      </c>
      <c r="C1728" t="s">
        <v>2411</v>
      </c>
      <c r="D1728" t="s">
        <v>2411</v>
      </c>
      <c r="E1728">
        <v>-32.8296</v>
      </c>
      <c r="F1728">
        <v>-70.6</v>
      </c>
      <c r="G1728" t="s">
        <v>2356</v>
      </c>
      <c r="H1728" t="str">
        <f>IFERROR(VLOOKUP(I1728,'country(26mar)'!C$2:D$251,2,FALSE),"")</f>
        <v>base.cl</v>
      </c>
      <c r="I1728" t="s">
        <v>2357</v>
      </c>
      <c r="J1728" t="s">
        <v>2358</v>
      </c>
      <c r="K1728" t="s">
        <v>2401</v>
      </c>
      <c r="L1728" t="str">
        <f>CONCATENATE(G1728," ",K1728)</f>
        <v>Chile Valparaíso</v>
      </c>
      <c r="M1728" t="str">
        <f>IFERROR(VLOOKUP(L1728,'State(need_input)'!I$2:J$3992,2,FALSE),"")</f>
        <v>state_CL_Val_13</v>
      </c>
      <c r="N1728" t="s">
        <v>20</v>
      </c>
      <c r="O1728">
        <v>56859</v>
      </c>
      <c r="P1728">
        <v>1152833598</v>
      </c>
    </row>
    <row r="1729" spans="1:16">
      <c r="A1729" s="5" t="str">
        <f>CONCATENATE("rdx_city_",J1729,"_",B1729)</f>
        <v>rdx_city_CHL_40</v>
      </c>
      <c r="B1729">
        <f>IF(I1729=I1728,B1728+1,1)</f>
        <v>40</v>
      </c>
      <c r="C1729" t="s">
        <v>2412</v>
      </c>
      <c r="D1729" t="s">
        <v>2412</v>
      </c>
      <c r="E1729">
        <v>-37.46</v>
      </c>
      <c r="F1729">
        <v>-72.36</v>
      </c>
      <c r="G1729" t="s">
        <v>2356</v>
      </c>
      <c r="H1729" t="str">
        <f>IFERROR(VLOOKUP(I1729,'country(26mar)'!C$2:D$251,2,FALSE),"")</f>
        <v>base.cl</v>
      </c>
      <c r="I1729" t="s">
        <v>2357</v>
      </c>
      <c r="J1729" t="s">
        <v>2358</v>
      </c>
      <c r="K1729" t="s">
        <v>2385</v>
      </c>
      <c r="L1729" t="str">
        <f>CONCATENATE(G1729," ",K1729)</f>
        <v>Chile Biobío</v>
      </c>
      <c r="M1729" t="str">
        <f>IFERROR(VLOOKUP(L1729,'State(need_input)'!I$2:J$3992,2,FALSE),"")</f>
        <v>state_CL_Bio_4</v>
      </c>
      <c r="N1729" t="s">
        <v>20</v>
      </c>
      <c r="O1729">
        <v>145239</v>
      </c>
      <c r="P1729">
        <v>1152810305</v>
      </c>
    </row>
    <row r="1730" spans="1:16">
      <c r="A1730" s="5" t="str">
        <f>CONCATENATE("rdx_city_",J1730,"_",B1730)</f>
        <v>rdx_city_CHL_41</v>
      </c>
      <c r="B1730">
        <f>IF(I1730=I1729,B1729+1,1)</f>
        <v>41</v>
      </c>
      <c r="C1730" t="s">
        <v>2359</v>
      </c>
      <c r="D1730" t="s">
        <v>2359</v>
      </c>
      <c r="E1730">
        <v>-39.8495</v>
      </c>
      <c r="F1730">
        <v>-72.83</v>
      </c>
      <c r="G1730" t="s">
        <v>2356</v>
      </c>
      <c r="H1730" t="str">
        <f>IFERROR(VLOOKUP(I1730,'country(26mar)'!C$2:D$251,2,FALSE),"")</f>
        <v>base.cl</v>
      </c>
      <c r="I1730" t="s">
        <v>2357</v>
      </c>
      <c r="J1730" t="s">
        <v>2358</v>
      </c>
      <c r="K1730" t="s">
        <v>2405</v>
      </c>
      <c r="L1730" t="str">
        <f>CONCATENATE(G1730," ",K1730)</f>
        <v>Chile Los Ríos</v>
      </c>
      <c r="M1730" t="str">
        <f>IFERROR(VLOOKUP(L1730,'State(need_input)'!I$2:J$3992,2,FALSE),"")</f>
        <v>state_CL_Los_12</v>
      </c>
      <c r="O1730">
        <v>12813</v>
      </c>
      <c r="P1730">
        <v>1152340454</v>
      </c>
    </row>
    <row r="1731" spans="1:16">
      <c r="A1731" s="5" t="str">
        <f>CONCATENATE("rdx_city_",J1731,"_",B1731)</f>
        <v>rdx_city_CHL_42</v>
      </c>
      <c r="B1731">
        <f>IF(I1731=I1730,B1730+1,1)</f>
        <v>42</v>
      </c>
      <c r="C1731" t="s">
        <v>2413</v>
      </c>
      <c r="D1731" t="s">
        <v>2413</v>
      </c>
      <c r="E1731">
        <v>-37.0896</v>
      </c>
      <c r="F1731">
        <v>-73.16</v>
      </c>
      <c r="G1731" t="s">
        <v>2356</v>
      </c>
      <c r="H1731" t="str">
        <f>IFERROR(VLOOKUP(I1731,'country(26mar)'!C$2:D$251,2,FALSE),"")</f>
        <v>base.cl</v>
      </c>
      <c r="I1731" t="s">
        <v>2357</v>
      </c>
      <c r="J1731" t="s">
        <v>2358</v>
      </c>
      <c r="K1731" t="s">
        <v>2385</v>
      </c>
      <c r="L1731" t="str">
        <f>CONCATENATE(G1731," ",K1731)</f>
        <v>Chile Biobío</v>
      </c>
      <c r="M1731" t="str">
        <f>IFERROR(VLOOKUP(L1731,'State(need_input)'!I$2:J$3992,2,FALSE),"")</f>
        <v>state_CL_Bio_4</v>
      </c>
      <c r="O1731">
        <v>49763</v>
      </c>
      <c r="P1731">
        <v>1152978276</v>
      </c>
    </row>
    <row r="1732" spans="1:16">
      <c r="A1732" s="5" t="str">
        <f>CONCATENATE("rdx_city_",J1732,"_",B1732)</f>
        <v>rdx_city_CHL_43</v>
      </c>
      <c r="B1732">
        <f>IF(I1732=I1731,B1731+1,1)</f>
        <v>43</v>
      </c>
      <c r="C1732" t="s">
        <v>2414</v>
      </c>
      <c r="D1732" t="s">
        <v>2415</v>
      </c>
      <c r="E1732">
        <v>-22.35</v>
      </c>
      <c r="F1732">
        <v>-69.67</v>
      </c>
      <c r="G1732" t="s">
        <v>2356</v>
      </c>
      <c r="H1732" t="str">
        <f>IFERROR(VLOOKUP(I1732,'country(26mar)'!C$2:D$251,2,FALSE),"")</f>
        <v>base.cl</v>
      </c>
      <c r="I1732" t="s">
        <v>2357</v>
      </c>
      <c r="J1732" t="s">
        <v>2358</v>
      </c>
      <c r="K1732" t="s">
        <v>2362</v>
      </c>
      <c r="L1732" t="str">
        <f>CONCATENATE(G1732," ",K1732)</f>
        <v>Chile Antofagasta</v>
      </c>
      <c r="M1732" t="str">
        <f>IFERROR(VLOOKUP(L1732,'State(need_input)'!I$2:J$3992,2,FALSE),"")</f>
        <v>state_CL_Ant_11</v>
      </c>
      <c r="O1732">
        <v>2370</v>
      </c>
      <c r="P1732">
        <v>1152876089</v>
      </c>
    </row>
    <row r="1733" spans="1:16">
      <c r="A1733" s="5" t="str">
        <f>CONCATENATE("rdx_city_",J1733,"_",B1733)</f>
        <v>rdx_city_CHL_44</v>
      </c>
      <c r="B1733">
        <f>IF(I1733=I1732,B1732+1,1)</f>
        <v>44</v>
      </c>
      <c r="C1733" t="s">
        <v>2416</v>
      </c>
      <c r="D1733" t="s">
        <v>2416</v>
      </c>
      <c r="E1733">
        <v>-23.1</v>
      </c>
      <c r="F1733">
        <v>-70.45</v>
      </c>
      <c r="G1733" t="s">
        <v>2356</v>
      </c>
      <c r="H1733" t="str">
        <f>IFERROR(VLOOKUP(I1733,'country(26mar)'!C$2:D$251,2,FALSE),"")</f>
        <v>base.cl</v>
      </c>
      <c r="I1733" t="s">
        <v>2357</v>
      </c>
      <c r="J1733" t="s">
        <v>2358</v>
      </c>
      <c r="K1733" t="s">
        <v>2362</v>
      </c>
      <c r="L1733" t="str">
        <f>CONCATENATE(G1733," ",K1733)</f>
        <v>Chile Antofagasta</v>
      </c>
      <c r="M1733" t="str">
        <f>IFERROR(VLOOKUP(L1733,'State(need_input)'!I$2:J$3992,2,FALSE),"")</f>
        <v>state_CL_Ant_11</v>
      </c>
      <c r="O1733">
        <v>2041</v>
      </c>
      <c r="P1733">
        <v>1152559509</v>
      </c>
    </row>
    <row r="1734" spans="1:16">
      <c r="A1734" s="5" t="str">
        <f>CONCATENATE("rdx_city_",J1734,"_",B1734)</f>
        <v>rdx_city_CHL_45</v>
      </c>
      <c r="B1734">
        <f>IF(I1734=I1733,B1733+1,1)</f>
        <v>45</v>
      </c>
      <c r="C1734" t="s">
        <v>2417</v>
      </c>
      <c r="D1734" t="s">
        <v>2417</v>
      </c>
      <c r="E1734">
        <v>-38.74</v>
      </c>
      <c r="F1734">
        <v>-72.96</v>
      </c>
      <c r="G1734" t="s">
        <v>2356</v>
      </c>
      <c r="H1734" t="str">
        <f>IFERROR(VLOOKUP(I1734,'country(26mar)'!C$2:D$251,2,FALSE),"")</f>
        <v>base.cl</v>
      </c>
      <c r="I1734" t="s">
        <v>2357</v>
      </c>
      <c r="J1734" t="s">
        <v>2358</v>
      </c>
      <c r="K1734" t="s">
        <v>2361</v>
      </c>
      <c r="L1734" t="str">
        <f>CONCATENATE(G1734," ",K1734)</f>
        <v>Chile Araucanía</v>
      </c>
      <c r="M1734" t="str">
        <f>IFERROR(VLOOKUP(L1734,'State(need_input)'!I$2:J$3992,2,FALSE),"")</f>
        <v>state_CL_Ara_5</v>
      </c>
      <c r="O1734">
        <v>18777</v>
      </c>
      <c r="P1734">
        <v>1152277064</v>
      </c>
    </row>
    <row r="1735" spans="1:16">
      <c r="A1735" s="5" t="str">
        <f>CONCATENATE("rdx_city_",J1735,"_",B1735)</f>
        <v>rdx_city_CHL_46</v>
      </c>
      <c r="B1735">
        <f>IF(I1735=I1734,B1734+1,1)</f>
        <v>46</v>
      </c>
      <c r="C1735" t="s">
        <v>2418</v>
      </c>
      <c r="D1735" t="s">
        <v>2418</v>
      </c>
      <c r="E1735">
        <v>-40.57</v>
      </c>
      <c r="F1735">
        <v>-73.16</v>
      </c>
      <c r="G1735" t="s">
        <v>2356</v>
      </c>
      <c r="H1735" t="str">
        <f>IFERROR(VLOOKUP(I1735,'country(26mar)'!C$2:D$251,2,FALSE),"")</f>
        <v>base.cl</v>
      </c>
      <c r="I1735" t="s">
        <v>2357</v>
      </c>
      <c r="J1735" t="s">
        <v>2358</v>
      </c>
      <c r="K1735" t="s">
        <v>2359</v>
      </c>
      <c r="L1735" t="str">
        <f>CONCATENATE(G1735," ",K1735)</f>
        <v>Chile Los Lagos</v>
      </c>
      <c r="M1735" t="str">
        <f>IFERROR(VLOOKUP(L1735,'State(need_input)'!I$2:J$3992,2,FALSE),"")</f>
        <v>state_CL_Los_15</v>
      </c>
      <c r="N1735" t="s">
        <v>20</v>
      </c>
      <c r="O1735">
        <v>154131</v>
      </c>
      <c r="P1735">
        <v>1152866014</v>
      </c>
    </row>
    <row r="1736" spans="1:16">
      <c r="A1736" s="5" t="str">
        <f>CONCATENATE("rdx_city_",J1736,"_",B1736)</f>
        <v>rdx_city_CHL_47</v>
      </c>
      <c r="B1736">
        <f>IF(I1736=I1735,B1735+1,1)</f>
        <v>47</v>
      </c>
      <c r="C1736" t="s">
        <v>2419</v>
      </c>
      <c r="D1736" t="s">
        <v>2419</v>
      </c>
      <c r="E1736">
        <v>-30.59</v>
      </c>
      <c r="F1736">
        <v>-71.2001</v>
      </c>
      <c r="G1736" t="s">
        <v>2356</v>
      </c>
      <c r="H1736" t="str">
        <f>IFERROR(VLOOKUP(I1736,'country(26mar)'!C$2:D$251,2,FALSE),"")</f>
        <v>base.cl</v>
      </c>
      <c r="I1736" t="s">
        <v>2357</v>
      </c>
      <c r="J1736" t="s">
        <v>2358</v>
      </c>
      <c r="K1736" t="s">
        <v>2382</v>
      </c>
      <c r="L1736" t="str">
        <f>CONCATENATE(G1736," ",K1736)</f>
        <v>Chile Coquimbo</v>
      </c>
      <c r="M1736" t="str">
        <f>IFERROR(VLOOKUP(L1736,'State(need_input)'!I$2:J$3992,2,FALSE),"")</f>
        <v>state_CL_Coq_8</v>
      </c>
      <c r="N1736" t="s">
        <v>20</v>
      </c>
      <c r="O1736">
        <v>77138</v>
      </c>
      <c r="P1736">
        <v>1152767334</v>
      </c>
    </row>
    <row r="1737" spans="1:16">
      <c r="A1737" s="5" t="str">
        <f>CONCATENATE("rdx_city_",J1737,"_",B1737)</f>
        <v>rdx_city_CHL_48</v>
      </c>
      <c r="B1737">
        <f>IF(I1737=I1736,B1736+1,1)</f>
        <v>48</v>
      </c>
      <c r="C1737" t="s">
        <v>2420</v>
      </c>
      <c r="D1737" t="s">
        <v>2420</v>
      </c>
      <c r="E1737">
        <v>-34.38</v>
      </c>
      <c r="F1737">
        <v>-72</v>
      </c>
      <c r="G1737" t="s">
        <v>2356</v>
      </c>
      <c r="H1737" t="str">
        <f>IFERROR(VLOOKUP(I1737,'country(26mar)'!C$2:D$251,2,FALSE),"")</f>
        <v>base.cl</v>
      </c>
      <c r="I1737" t="s">
        <v>2357</v>
      </c>
      <c r="J1737" t="s">
        <v>2358</v>
      </c>
      <c r="K1737" t="s">
        <v>2421</v>
      </c>
      <c r="L1737" t="str">
        <f>CONCATENATE(G1737," ",K1737)</f>
        <v>Chile Libertador General Bernardo O’Higgins</v>
      </c>
      <c r="M1737" t="str">
        <f>IFERROR(VLOOKUP(L1737,'State(need_input)'!I$2:J$3992,2,FALSE),"")</f>
        <v>state_CL_Lib_3</v>
      </c>
      <c r="N1737" t="s">
        <v>20</v>
      </c>
      <c r="O1737">
        <v>11603</v>
      </c>
      <c r="P1737">
        <v>1152498637</v>
      </c>
    </row>
    <row r="1738" spans="1:16">
      <c r="A1738" s="5" t="str">
        <f>CONCATENATE("rdx_city_",J1738,"_",B1738)</f>
        <v>rdx_city_CHL_49</v>
      </c>
      <c r="B1738">
        <f>IF(I1738=I1737,B1737+1,1)</f>
        <v>49</v>
      </c>
      <c r="C1738" t="s">
        <v>2422</v>
      </c>
      <c r="D1738" t="s">
        <v>2422</v>
      </c>
      <c r="E1738">
        <v>-20.2696</v>
      </c>
      <c r="F1738">
        <v>-69.8</v>
      </c>
      <c r="G1738" t="s">
        <v>2356</v>
      </c>
      <c r="H1738" t="str">
        <f>IFERROR(VLOOKUP(I1738,'country(26mar)'!C$2:D$251,2,FALSE),"")</f>
        <v>base.cl</v>
      </c>
      <c r="I1738" t="s">
        <v>2357</v>
      </c>
      <c r="J1738" t="s">
        <v>2358</v>
      </c>
      <c r="K1738" t="s">
        <v>2399</v>
      </c>
      <c r="L1738" t="str">
        <f>CONCATENATE(G1738," ",K1738)</f>
        <v>Chile Tarapacá</v>
      </c>
      <c r="M1738" t="str">
        <f>IFERROR(VLOOKUP(L1738,'State(need_input)'!I$2:J$3992,2,FALSE),"")</f>
        <v>state_CL_Tar_10</v>
      </c>
      <c r="N1738" t="s">
        <v>20</v>
      </c>
      <c r="O1738">
        <v>10830</v>
      </c>
      <c r="P1738">
        <v>1152924094</v>
      </c>
    </row>
    <row r="1739" spans="1:16">
      <c r="A1739" s="5" t="str">
        <f>CONCATENATE("rdx_city_",J1739,"_",B1739)</f>
        <v>rdx_city_CHL_50</v>
      </c>
      <c r="B1739">
        <f>IF(I1739=I1738,B1738+1,1)</f>
        <v>50</v>
      </c>
      <c r="C1739" t="s">
        <v>2423</v>
      </c>
      <c r="D1739" t="s">
        <v>2424</v>
      </c>
      <c r="E1739">
        <v>-45.3999</v>
      </c>
      <c r="F1739">
        <v>-72.7</v>
      </c>
      <c r="G1739" t="s">
        <v>2356</v>
      </c>
      <c r="H1739" t="str">
        <f>IFERROR(VLOOKUP(I1739,'country(26mar)'!C$2:D$251,2,FALSE),"")</f>
        <v>base.cl</v>
      </c>
      <c r="I1739" t="s">
        <v>2357</v>
      </c>
      <c r="J1739" t="s">
        <v>2358</v>
      </c>
      <c r="K1739" t="s">
        <v>2377</v>
      </c>
      <c r="L1739" t="str">
        <f>CONCATENATE(G1739," ",K1739)</f>
        <v>Chile Aysén</v>
      </c>
      <c r="M1739" t="str">
        <f>IFERROR(VLOOKUP(L1739,'State(need_input)'!I$2:J$3992,2,FALSE),"")</f>
        <v>state_CL_Ays_14</v>
      </c>
      <c r="N1739" t="s">
        <v>20</v>
      </c>
      <c r="O1739">
        <v>8067</v>
      </c>
      <c r="P1739">
        <v>1152158570</v>
      </c>
    </row>
    <row r="1740" spans="1:16">
      <c r="A1740" s="5" t="str">
        <f>CONCATENATE("rdx_city_",J1740,"_",B1740)</f>
        <v>rdx_city_CHL_51</v>
      </c>
      <c r="B1740">
        <f>IF(I1740=I1739,B1739+1,1)</f>
        <v>51</v>
      </c>
      <c r="C1740" t="s">
        <v>2425</v>
      </c>
      <c r="D1740" t="s">
        <v>2425</v>
      </c>
      <c r="E1740">
        <v>-41.47</v>
      </c>
      <c r="F1740">
        <v>-72.93</v>
      </c>
      <c r="G1740" t="s">
        <v>2356</v>
      </c>
      <c r="H1740" t="str">
        <f>IFERROR(VLOOKUP(I1740,'country(26mar)'!C$2:D$251,2,FALSE),"")</f>
        <v>base.cl</v>
      </c>
      <c r="I1740" t="s">
        <v>2357</v>
      </c>
      <c r="J1740" t="s">
        <v>2358</v>
      </c>
      <c r="K1740" t="s">
        <v>2359</v>
      </c>
      <c r="L1740" t="str">
        <f>CONCATENATE(G1740," ",K1740)</f>
        <v>Chile Los Lagos</v>
      </c>
      <c r="M1740" t="str">
        <f>IFERROR(VLOOKUP(L1740,'State(need_input)'!I$2:J$3992,2,FALSE),"")</f>
        <v>state_CL_Los_15</v>
      </c>
      <c r="N1740" t="s">
        <v>23</v>
      </c>
      <c r="O1740">
        <v>174629</v>
      </c>
      <c r="P1740">
        <v>1152443957</v>
      </c>
    </row>
    <row r="1741" spans="1:16">
      <c r="A1741" s="5" t="str">
        <f>CONCATENATE("rdx_city_",J1741,"_",B1741)</f>
        <v>rdx_city_CHL_52</v>
      </c>
      <c r="B1741">
        <f>IF(I1741=I1740,B1740+1,1)</f>
        <v>52</v>
      </c>
      <c r="C1741" t="s">
        <v>2426</v>
      </c>
      <c r="D1741" t="s">
        <v>2426</v>
      </c>
      <c r="E1741">
        <v>-51.7183</v>
      </c>
      <c r="F1741">
        <v>-72.5117</v>
      </c>
      <c r="G1741" t="s">
        <v>2356</v>
      </c>
      <c r="H1741" t="str">
        <f>IFERROR(VLOOKUP(I1741,'country(26mar)'!C$2:D$251,2,FALSE),"")</f>
        <v>base.cl</v>
      </c>
      <c r="I1741" t="s">
        <v>2357</v>
      </c>
      <c r="J1741" t="s">
        <v>2358</v>
      </c>
      <c r="K1741" t="s">
        <v>2427</v>
      </c>
      <c r="L1741" t="str">
        <f>CONCATENATE(G1741," ",K1741)</f>
        <v>Chile Magallanes y de la Antártica Chilena</v>
      </c>
      <c r="M1741" t="str">
        <f>IFERROR(VLOOKUP(L1741,'State(need_input)'!I$2:J$3992,2,FALSE),"")</f>
        <v>state_CL_Mag_9</v>
      </c>
      <c r="N1741" t="s">
        <v>20</v>
      </c>
      <c r="O1741">
        <v>20000</v>
      </c>
      <c r="P1741">
        <v>1152225106</v>
      </c>
    </row>
    <row r="1742" spans="1:16">
      <c r="A1742" s="5" t="str">
        <f>CONCATENATE("rdx_city_",J1742,"_",B1742)</f>
        <v>rdx_city_CHL_53</v>
      </c>
      <c r="B1742">
        <f>IF(I1742=I1741,B1741+1,1)</f>
        <v>53</v>
      </c>
      <c r="C1742" t="s">
        <v>2428</v>
      </c>
      <c r="D1742" t="s">
        <v>2428</v>
      </c>
      <c r="E1742">
        <v>-41.33</v>
      </c>
      <c r="F1742">
        <v>-72.99</v>
      </c>
      <c r="G1742" t="s">
        <v>2356</v>
      </c>
      <c r="H1742" t="str">
        <f>IFERROR(VLOOKUP(I1742,'country(26mar)'!C$2:D$251,2,FALSE),"")</f>
        <v>base.cl</v>
      </c>
      <c r="I1742" t="s">
        <v>2357</v>
      </c>
      <c r="J1742" t="s">
        <v>2358</v>
      </c>
      <c r="K1742" t="s">
        <v>2359</v>
      </c>
      <c r="L1742" t="str">
        <f>CONCATENATE(G1742," ",K1742)</f>
        <v>Chile Los Lagos</v>
      </c>
      <c r="M1742" t="str">
        <f>IFERROR(VLOOKUP(L1742,'State(need_input)'!I$2:J$3992,2,FALSE),"")</f>
        <v>state_CL_Los_15</v>
      </c>
      <c r="O1742">
        <v>24958</v>
      </c>
      <c r="P1742">
        <v>1152560692</v>
      </c>
    </row>
    <row r="1743" spans="1:16">
      <c r="A1743" s="5" t="str">
        <f>CONCATENATE("rdx_city_",J1743,"_",B1743)</f>
        <v>rdx_city_CHL_54</v>
      </c>
      <c r="B1743">
        <f>IF(I1743=I1742,B1742+1,1)</f>
        <v>54</v>
      </c>
      <c r="C1743" t="s">
        <v>2429</v>
      </c>
      <c r="D1743" t="s">
        <v>2429</v>
      </c>
      <c r="E1743">
        <v>-54.9333</v>
      </c>
      <c r="F1743">
        <v>-67.6167</v>
      </c>
      <c r="G1743" t="s">
        <v>2356</v>
      </c>
      <c r="H1743" t="str">
        <f>IFERROR(VLOOKUP(I1743,'country(26mar)'!C$2:D$251,2,FALSE),"")</f>
        <v>base.cl</v>
      </c>
      <c r="I1743" t="s">
        <v>2357</v>
      </c>
      <c r="J1743" t="s">
        <v>2358</v>
      </c>
      <c r="K1743" t="s">
        <v>2427</v>
      </c>
      <c r="L1743" t="str">
        <f>CONCATENATE(G1743," ",K1743)</f>
        <v>Chile Magallanes y de la Antártica Chilena</v>
      </c>
      <c r="M1743" t="str">
        <f>IFERROR(VLOOKUP(L1743,'State(need_input)'!I$2:J$3992,2,FALSE),"")</f>
        <v>state_CL_Mag_9</v>
      </c>
      <c r="N1743" t="s">
        <v>20</v>
      </c>
      <c r="O1743">
        <v>2500</v>
      </c>
      <c r="P1743">
        <v>1152455279</v>
      </c>
    </row>
    <row r="1744" spans="1:16">
      <c r="A1744" s="5" t="str">
        <f>CONCATENATE("rdx_city_",J1744,"_",B1744)</f>
        <v>rdx_city_CHL_55</v>
      </c>
      <c r="B1744">
        <f>IF(I1744=I1743,B1743+1,1)</f>
        <v>55</v>
      </c>
      <c r="C1744" t="s">
        <v>2430</v>
      </c>
      <c r="D1744" t="s">
        <v>2430</v>
      </c>
      <c r="E1744">
        <v>-53.165</v>
      </c>
      <c r="F1744">
        <v>-70.94</v>
      </c>
      <c r="G1744" t="s">
        <v>2356</v>
      </c>
      <c r="H1744" t="str">
        <f>IFERROR(VLOOKUP(I1744,'country(26mar)'!C$2:D$251,2,FALSE),"")</f>
        <v>base.cl</v>
      </c>
      <c r="I1744" t="s">
        <v>2357</v>
      </c>
      <c r="J1744" t="s">
        <v>2358</v>
      </c>
      <c r="K1744" t="s">
        <v>2427</v>
      </c>
      <c r="L1744" t="str">
        <f>CONCATENATE(G1744," ",K1744)</f>
        <v>Chile Magallanes y de la Antártica Chilena</v>
      </c>
      <c r="M1744" t="str">
        <f>IFERROR(VLOOKUP(L1744,'State(need_input)'!I$2:J$3992,2,FALSE),"")</f>
        <v>state_CL_Mag_9</v>
      </c>
      <c r="N1744" t="s">
        <v>23</v>
      </c>
      <c r="O1744">
        <v>117430</v>
      </c>
      <c r="P1744">
        <v>1152262933</v>
      </c>
    </row>
    <row r="1745" spans="1:16">
      <c r="A1745" s="5" t="str">
        <f>CONCATENATE("rdx_city_",J1745,"_",B1745)</f>
        <v>rdx_city_CHL_56</v>
      </c>
      <c r="B1745">
        <f>IF(I1745=I1744,B1744+1,1)</f>
        <v>56</v>
      </c>
      <c r="C1745" t="s">
        <v>2431</v>
      </c>
      <c r="D1745" t="s">
        <v>2432</v>
      </c>
      <c r="E1745">
        <v>-43.0996</v>
      </c>
      <c r="F1745">
        <v>-73.6</v>
      </c>
      <c r="G1745" t="s">
        <v>2356</v>
      </c>
      <c r="H1745" t="str">
        <f>IFERROR(VLOOKUP(I1745,'country(26mar)'!C$2:D$251,2,FALSE),"")</f>
        <v>base.cl</v>
      </c>
      <c r="I1745" t="s">
        <v>2357</v>
      </c>
      <c r="J1745" t="s">
        <v>2358</v>
      </c>
      <c r="K1745" t="s">
        <v>2359</v>
      </c>
      <c r="L1745" t="str">
        <f>CONCATENATE(G1745," ",K1745)</f>
        <v>Chile Los Lagos</v>
      </c>
      <c r="M1745" t="str">
        <f>IFERROR(VLOOKUP(L1745,'State(need_input)'!I$2:J$3992,2,FALSE),"")</f>
        <v>state_CL_Los_15</v>
      </c>
      <c r="O1745">
        <v>7029</v>
      </c>
      <c r="P1745">
        <v>1152502358</v>
      </c>
    </row>
    <row r="1746" spans="1:16">
      <c r="A1746" s="5" t="str">
        <f>CONCATENATE("rdx_city_",J1746,"_",B1746)</f>
        <v>rdx_city_CHL_57</v>
      </c>
      <c r="B1746">
        <f>IF(I1746=I1745,B1745+1,1)</f>
        <v>57</v>
      </c>
      <c r="C1746" t="s">
        <v>2433</v>
      </c>
      <c r="D1746" t="s">
        <v>2433</v>
      </c>
      <c r="E1746">
        <v>-32.88</v>
      </c>
      <c r="F1746">
        <v>-71.26</v>
      </c>
      <c r="G1746" t="s">
        <v>2356</v>
      </c>
      <c r="H1746" t="str">
        <f>IFERROR(VLOOKUP(I1746,'country(26mar)'!C$2:D$251,2,FALSE),"")</f>
        <v>base.cl</v>
      </c>
      <c r="I1746" t="s">
        <v>2357</v>
      </c>
      <c r="J1746" t="s">
        <v>2358</v>
      </c>
      <c r="K1746" t="s">
        <v>2401</v>
      </c>
      <c r="L1746" t="str">
        <f>CONCATENATE(G1746," ",K1746)</f>
        <v>Chile Valparaíso</v>
      </c>
      <c r="M1746" t="str">
        <f>IFERROR(VLOOKUP(L1746,'State(need_input)'!I$2:J$3992,2,FALSE),"")</f>
        <v>state_CL_Val_13</v>
      </c>
      <c r="N1746" t="s">
        <v>20</v>
      </c>
      <c r="O1746">
        <v>79686</v>
      </c>
      <c r="P1746">
        <v>1152185579</v>
      </c>
    </row>
    <row r="1747" spans="1:16">
      <c r="A1747" s="5" t="str">
        <f>CONCATENATE("rdx_city_",J1747,"_",B1747)</f>
        <v>rdx_city_CHL_58</v>
      </c>
      <c r="B1747">
        <f>IF(I1747=I1746,B1746+1,1)</f>
        <v>58</v>
      </c>
      <c r="C1747" t="s">
        <v>2434</v>
      </c>
      <c r="D1747" t="s">
        <v>2434</v>
      </c>
      <c r="E1747">
        <v>-36.28</v>
      </c>
      <c r="F1747">
        <v>-72.53</v>
      </c>
      <c r="G1747" t="s">
        <v>2356</v>
      </c>
      <c r="H1747" t="str">
        <f>IFERROR(VLOOKUP(I1747,'country(26mar)'!C$2:D$251,2,FALSE),"")</f>
        <v>base.cl</v>
      </c>
      <c r="I1747" t="s">
        <v>2357</v>
      </c>
      <c r="J1747" t="s">
        <v>2358</v>
      </c>
      <c r="K1747" t="s">
        <v>2385</v>
      </c>
      <c r="L1747" t="str">
        <f>CONCATENATE(G1747," ",K1747)</f>
        <v>Chile Biobío</v>
      </c>
      <c r="M1747" t="str">
        <f>IFERROR(VLOOKUP(L1747,'State(need_input)'!I$2:J$3992,2,FALSE),"")</f>
        <v>state_CL_Bio_4</v>
      </c>
      <c r="O1747">
        <v>6529</v>
      </c>
      <c r="P1747">
        <v>1152146130</v>
      </c>
    </row>
    <row r="1748" spans="1:16">
      <c r="A1748" s="5" t="str">
        <f>CONCATENATE("rdx_city_",J1748,"_",B1748)</f>
        <v>rdx_city_CHL_59</v>
      </c>
      <c r="B1748">
        <f>IF(I1748=I1747,B1747+1,1)</f>
        <v>59</v>
      </c>
      <c r="C1748" t="s">
        <v>2435</v>
      </c>
      <c r="D1748" t="s">
        <v>2435</v>
      </c>
      <c r="E1748">
        <v>-34.17</v>
      </c>
      <c r="F1748">
        <v>-70.74</v>
      </c>
      <c r="G1748" t="s">
        <v>2356</v>
      </c>
      <c r="H1748" t="str">
        <f>IFERROR(VLOOKUP(I1748,'country(26mar)'!C$2:D$251,2,FALSE),"")</f>
        <v>base.cl</v>
      </c>
      <c r="I1748" t="s">
        <v>2357</v>
      </c>
      <c r="J1748" t="s">
        <v>2358</v>
      </c>
      <c r="K1748" t="s">
        <v>2421</v>
      </c>
      <c r="L1748" t="str">
        <f>CONCATENATE(G1748," ",K1748)</f>
        <v>Chile Libertador General Bernardo O’Higgins</v>
      </c>
      <c r="M1748" t="str">
        <f>IFERROR(VLOOKUP(L1748,'State(need_input)'!I$2:J$3992,2,FALSE),"")</f>
        <v>state_CL_Lib_3</v>
      </c>
      <c r="N1748" t="s">
        <v>23</v>
      </c>
      <c r="O1748">
        <v>233268</v>
      </c>
      <c r="P1748">
        <v>1152672356</v>
      </c>
    </row>
    <row r="1749" spans="1:16">
      <c r="A1749" s="5" t="str">
        <f>CONCATENATE("rdx_city_",J1749,"_",B1749)</f>
        <v>rdx_city_CHL_60</v>
      </c>
      <c r="B1749">
        <f>IF(I1749=I1748,B1748+1,1)</f>
        <v>60</v>
      </c>
      <c r="C1749" t="s">
        <v>2436</v>
      </c>
      <c r="D1749" t="s">
        <v>2437</v>
      </c>
      <c r="E1749">
        <v>-40.34</v>
      </c>
      <c r="F1749">
        <v>-72.96</v>
      </c>
      <c r="G1749" t="s">
        <v>2356</v>
      </c>
      <c r="H1749" t="str">
        <f>IFERROR(VLOOKUP(I1749,'country(26mar)'!C$2:D$251,2,FALSE),"")</f>
        <v>base.cl</v>
      </c>
      <c r="I1749" t="s">
        <v>2357</v>
      </c>
      <c r="J1749" t="s">
        <v>2358</v>
      </c>
      <c r="K1749" t="s">
        <v>2405</v>
      </c>
      <c r="L1749" t="str">
        <f>CONCATENATE(G1749," ",K1749)</f>
        <v>Chile Los Ríos</v>
      </c>
      <c r="M1749" t="str">
        <f>IFERROR(VLOOKUP(L1749,'State(need_input)'!I$2:J$3992,2,FALSE),"")</f>
        <v>state_CL_Los_12</v>
      </c>
      <c r="O1749">
        <v>15456</v>
      </c>
      <c r="P1749">
        <v>1152938619</v>
      </c>
    </row>
    <row r="1750" spans="1:16">
      <c r="A1750" s="5" t="str">
        <f>CONCATENATE("rdx_city_",J1750,"_",B1750)</f>
        <v>rdx_city_CHL_61</v>
      </c>
      <c r="B1750">
        <f>IF(I1750=I1749,B1749+1,1)</f>
        <v>61</v>
      </c>
      <c r="C1750" t="s">
        <v>2438</v>
      </c>
      <c r="D1750" t="s">
        <v>1629</v>
      </c>
      <c r="E1750">
        <v>-52.65</v>
      </c>
      <c r="F1750">
        <v>-71.4666</v>
      </c>
      <c r="G1750" t="s">
        <v>2356</v>
      </c>
      <c r="H1750" t="str">
        <f>IFERROR(VLOOKUP(I1750,'country(26mar)'!C$2:D$251,2,FALSE),"")</f>
        <v>base.cl</v>
      </c>
      <c r="I1750" t="s">
        <v>2357</v>
      </c>
      <c r="J1750" t="s">
        <v>2358</v>
      </c>
      <c r="K1750" t="s">
        <v>2427</v>
      </c>
      <c r="L1750" t="str">
        <f>CONCATENATE(G1750," ",K1750)</f>
        <v>Chile Magallanes y de la Antártica Chilena</v>
      </c>
      <c r="M1750" t="str">
        <f>IFERROR(VLOOKUP(L1750,'State(need_input)'!I$2:J$3992,2,FALSE),"")</f>
        <v>state_CL_Mag_9</v>
      </c>
      <c r="O1750">
        <v>358</v>
      </c>
      <c r="P1750">
        <v>1152114092</v>
      </c>
    </row>
    <row r="1751" spans="1:16">
      <c r="A1751" s="5" t="str">
        <f>CONCATENATE("rdx_city_",J1751,"_",B1751)</f>
        <v>rdx_city_CHL_62</v>
      </c>
      <c r="B1751">
        <f>IF(I1751=I1750,B1750+1,1)</f>
        <v>62</v>
      </c>
      <c r="C1751" t="s">
        <v>2439</v>
      </c>
      <c r="D1751" t="s">
        <v>2439</v>
      </c>
      <c r="E1751">
        <v>-31.7796</v>
      </c>
      <c r="F1751">
        <v>-70.98</v>
      </c>
      <c r="G1751" t="s">
        <v>2356</v>
      </c>
      <c r="H1751" t="str">
        <f>IFERROR(VLOOKUP(I1751,'country(26mar)'!C$2:D$251,2,FALSE),"")</f>
        <v>base.cl</v>
      </c>
      <c r="I1751" t="s">
        <v>2357</v>
      </c>
      <c r="J1751" t="s">
        <v>2358</v>
      </c>
      <c r="K1751" t="s">
        <v>2382</v>
      </c>
      <c r="L1751" t="str">
        <f>CONCATENATE(G1751," ",K1751)</f>
        <v>Chile Coquimbo</v>
      </c>
      <c r="M1751" t="str">
        <f>IFERROR(VLOOKUP(L1751,'State(need_input)'!I$2:J$3992,2,FALSE),"")</f>
        <v>state_CL_Coq_8</v>
      </c>
      <c r="O1751">
        <v>20214</v>
      </c>
      <c r="P1751">
        <v>1152804087</v>
      </c>
    </row>
    <row r="1752" spans="1:16">
      <c r="A1752" s="5" t="str">
        <f>CONCATENATE("rdx_city_",J1752,"_",B1752)</f>
        <v>rdx_city_CHL_63</v>
      </c>
      <c r="B1752">
        <f>IF(I1752=I1751,B1751+1,1)</f>
        <v>63</v>
      </c>
      <c r="C1752" t="s">
        <v>2440</v>
      </c>
      <c r="D1752" t="s">
        <v>2440</v>
      </c>
      <c r="E1752">
        <v>-33.5995</v>
      </c>
      <c r="F1752">
        <v>-71.61</v>
      </c>
      <c r="G1752" t="s">
        <v>2356</v>
      </c>
      <c r="H1752" t="str">
        <f>IFERROR(VLOOKUP(I1752,'country(26mar)'!C$2:D$251,2,FALSE),"")</f>
        <v>base.cl</v>
      </c>
      <c r="I1752" t="s">
        <v>2357</v>
      </c>
      <c r="J1752" t="s">
        <v>2358</v>
      </c>
      <c r="K1752" t="s">
        <v>2401</v>
      </c>
      <c r="L1752" t="str">
        <f>CONCATENATE(G1752," ",K1752)</f>
        <v>Chile Valparaíso</v>
      </c>
      <c r="M1752" t="str">
        <f>IFERROR(VLOOKUP(L1752,'State(need_input)'!I$2:J$3992,2,FALSE),"")</f>
        <v>state_CL_Val_13</v>
      </c>
      <c r="N1752" t="s">
        <v>20</v>
      </c>
      <c r="O1752">
        <v>104292</v>
      </c>
      <c r="P1752">
        <v>1152830501</v>
      </c>
    </row>
    <row r="1753" spans="1:16">
      <c r="A1753" s="5" t="str">
        <f>CONCATENATE("rdx_city_",J1753,"_",B1753)</f>
        <v>rdx_city_CHL_64</v>
      </c>
      <c r="B1753">
        <f>IF(I1753=I1752,B1752+1,1)</f>
        <v>64</v>
      </c>
      <c r="C1753" t="s">
        <v>2441</v>
      </c>
      <c r="D1753" t="s">
        <v>2441</v>
      </c>
      <c r="E1753">
        <v>-33.6</v>
      </c>
      <c r="F1753">
        <v>-70.7</v>
      </c>
      <c r="G1753" t="s">
        <v>2356</v>
      </c>
      <c r="H1753" t="str">
        <f>IFERROR(VLOOKUP(I1753,'country(26mar)'!C$2:D$251,2,FALSE),"")</f>
        <v>base.cl</v>
      </c>
      <c r="I1753" t="s">
        <v>2357</v>
      </c>
      <c r="J1753" t="s">
        <v>2358</v>
      </c>
      <c r="K1753" t="s">
        <v>2442</v>
      </c>
      <c r="L1753" t="str">
        <f>CONCATENATE(G1753," ",K1753)</f>
        <v>Chile Región Metropolitana</v>
      </c>
      <c r="M1753" t="str">
        <f>IFERROR(VLOOKUP(L1753,'State(need_input)'!I$2:J$3992,2,FALSE),"")</f>
        <v>state_CL_Reg_2</v>
      </c>
      <c r="N1753" t="s">
        <v>20</v>
      </c>
      <c r="O1753">
        <v>246762</v>
      </c>
      <c r="P1753">
        <v>1152050361</v>
      </c>
    </row>
    <row r="1754" spans="1:16">
      <c r="A1754" s="5" t="str">
        <f>CONCATENATE("rdx_city_",J1754,"_",B1754)</f>
        <v>rdx_city_CHL_65</v>
      </c>
      <c r="B1754">
        <f>IF(I1754=I1753,B1753+1,1)</f>
        <v>65</v>
      </c>
      <c r="C1754" t="s">
        <v>2443</v>
      </c>
      <c r="D1754" t="s">
        <v>2443</v>
      </c>
      <c r="E1754">
        <v>-32.75</v>
      </c>
      <c r="F1754">
        <v>-70.72</v>
      </c>
      <c r="G1754" t="s">
        <v>2356</v>
      </c>
      <c r="H1754" t="str">
        <f>IFERROR(VLOOKUP(I1754,'country(26mar)'!C$2:D$251,2,FALSE),"")</f>
        <v>base.cl</v>
      </c>
      <c r="I1754" t="s">
        <v>2357</v>
      </c>
      <c r="J1754" t="s">
        <v>2358</v>
      </c>
      <c r="K1754" t="s">
        <v>2401</v>
      </c>
      <c r="L1754" t="str">
        <f>CONCATENATE(G1754," ",K1754)</f>
        <v>Chile Valparaíso</v>
      </c>
      <c r="M1754" t="str">
        <f>IFERROR(VLOOKUP(L1754,'State(need_input)'!I$2:J$3992,2,FALSE),"")</f>
        <v>state_CL_Val_13</v>
      </c>
      <c r="N1754" t="s">
        <v>20</v>
      </c>
      <c r="O1754">
        <v>59294</v>
      </c>
      <c r="P1754">
        <v>1152329463</v>
      </c>
    </row>
    <row r="1755" spans="1:16">
      <c r="A1755" s="5" t="str">
        <f>CONCATENATE("rdx_city_",J1755,"_",B1755)</f>
        <v>rdx_city_CHL_66</v>
      </c>
      <c r="B1755">
        <f>IF(I1755=I1754,B1754+1,1)</f>
        <v>66</v>
      </c>
      <c r="C1755" t="s">
        <v>2444</v>
      </c>
      <c r="D1755" t="s">
        <v>2444</v>
      </c>
      <c r="E1755">
        <v>-34.58</v>
      </c>
      <c r="F1755">
        <v>-70.99</v>
      </c>
      <c r="G1755" t="s">
        <v>2356</v>
      </c>
      <c r="H1755" t="str">
        <f>IFERROR(VLOOKUP(I1755,'country(26mar)'!C$2:D$251,2,FALSE),"")</f>
        <v>base.cl</v>
      </c>
      <c r="I1755" t="s">
        <v>2357</v>
      </c>
      <c r="J1755" t="s">
        <v>2358</v>
      </c>
      <c r="K1755" t="s">
        <v>2421</v>
      </c>
      <c r="L1755" t="str">
        <f>CONCATENATE(G1755," ",K1755)</f>
        <v>Chile Libertador General Bernardo O’Higgins</v>
      </c>
      <c r="M1755" t="str">
        <f>IFERROR(VLOOKUP(L1755,'State(need_input)'!I$2:J$3992,2,FALSE),"")</f>
        <v>state_CL_Lib_3</v>
      </c>
      <c r="N1755" t="s">
        <v>20</v>
      </c>
      <c r="O1755">
        <v>60746</v>
      </c>
      <c r="P1755">
        <v>1152802349</v>
      </c>
    </row>
    <row r="1756" spans="1:16">
      <c r="A1756" s="5" t="str">
        <f>CONCATENATE("rdx_city_",J1756,"_",B1756)</f>
        <v>rdx_city_CHL_67</v>
      </c>
      <c r="B1756">
        <f>IF(I1756=I1755,B1755+1,1)</f>
        <v>67</v>
      </c>
      <c r="C1756" t="s">
        <v>2445</v>
      </c>
      <c r="D1756" t="s">
        <v>2446</v>
      </c>
      <c r="E1756">
        <v>-37.67</v>
      </c>
      <c r="F1756">
        <v>-72.02</v>
      </c>
      <c r="G1756" t="s">
        <v>2356</v>
      </c>
      <c r="H1756" t="str">
        <f>IFERROR(VLOOKUP(I1756,'country(26mar)'!C$2:D$251,2,FALSE),"")</f>
        <v>base.cl</v>
      </c>
      <c r="I1756" t="s">
        <v>2357</v>
      </c>
      <c r="J1756" t="s">
        <v>2358</v>
      </c>
      <c r="K1756" t="s">
        <v>2385</v>
      </c>
      <c r="L1756" t="str">
        <f>CONCATENATE(G1756," ",K1756)</f>
        <v>Chile Biobío</v>
      </c>
      <c r="M1756" t="str">
        <f>IFERROR(VLOOKUP(L1756,'State(need_input)'!I$2:J$3992,2,FALSE),"")</f>
        <v>state_CL_Bio_4</v>
      </c>
      <c r="O1756">
        <v>3494</v>
      </c>
      <c r="P1756">
        <v>1152827647</v>
      </c>
    </row>
    <row r="1757" spans="1:16">
      <c r="A1757" s="5" t="str">
        <f>CONCATENATE("rdx_city_",J1757,"_",B1757)</f>
        <v>rdx_city_CHL_68</v>
      </c>
      <c r="B1757">
        <f>IF(I1757=I1756,B1756+1,1)</f>
        <v>68</v>
      </c>
      <c r="C1757" t="s">
        <v>2447</v>
      </c>
      <c r="D1757" t="s">
        <v>2447</v>
      </c>
      <c r="E1757">
        <v>-33.45</v>
      </c>
      <c r="F1757">
        <v>-70.667</v>
      </c>
      <c r="G1757" t="s">
        <v>2356</v>
      </c>
      <c r="H1757" t="str">
        <f>IFERROR(VLOOKUP(I1757,'country(26mar)'!C$2:D$251,2,FALSE),"")</f>
        <v>base.cl</v>
      </c>
      <c r="I1757" t="s">
        <v>2357</v>
      </c>
      <c r="J1757" t="s">
        <v>2358</v>
      </c>
      <c r="K1757" t="s">
        <v>2442</v>
      </c>
      <c r="L1757" t="str">
        <f>CONCATENATE(G1757," ",K1757)</f>
        <v>Chile Región Metropolitana</v>
      </c>
      <c r="M1757" t="str">
        <f>IFERROR(VLOOKUP(L1757,'State(need_input)'!I$2:J$3992,2,FALSE),"")</f>
        <v>state_CL_Reg_2</v>
      </c>
      <c r="N1757" t="s">
        <v>54</v>
      </c>
      <c r="O1757">
        <v>5720000</v>
      </c>
      <c r="P1757">
        <v>1152554349</v>
      </c>
    </row>
    <row r="1758" spans="1:16">
      <c r="A1758" s="5" t="str">
        <f>CONCATENATE("rdx_city_",J1758,"_",B1758)</f>
        <v>rdx_city_CHL_69</v>
      </c>
      <c r="B1758">
        <f>IF(I1758=I1757,B1757+1,1)</f>
        <v>69</v>
      </c>
      <c r="C1758" t="s">
        <v>2448</v>
      </c>
      <c r="D1758" t="s">
        <v>2448</v>
      </c>
      <c r="E1758">
        <v>-35.455</v>
      </c>
      <c r="F1758">
        <v>-71.67</v>
      </c>
      <c r="G1758" t="s">
        <v>2356</v>
      </c>
      <c r="H1758" t="str">
        <f>IFERROR(VLOOKUP(I1758,'country(26mar)'!C$2:D$251,2,FALSE),"")</f>
        <v>base.cl</v>
      </c>
      <c r="I1758" t="s">
        <v>2357</v>
      </c>
      <c r="J1758" t="s">
        <v>2358</v>
      </c>
      <c r="K1758" t="s">
        <v>2371</v>
      </c>
      <c r="L1758" t="str">
        <f>CONCATENATE(G1758," ",K1758)</f>
        <v>Chile Maule</v>
      </c>
      <c r="M1758" t="str">
        <f>IFERROR(VLOOKUP(L1758,'State(need_input)'!I$2:J$3992,2,FALSE),"")</f>
        <v>state_CL_Mau_6</v>
      </c>
      <c r="N1758" t="s">
        <v>23</v>
      </c>
      <c r="O1758">
        <v>197479</v>
      </c>
      <c r="P1758">
        <v>1152736946</v>
      </c>
    </row>
    <row r="1759" spans="1:16">
      <c r="A1759" s="5" t="str">
        <f>CONCATENATE("rdx_city_",J1759,"_",B1759)</f>
        <v>rdx_city_CHL_70</v>
      </c>
      <c r="B1759">
        <f>IF(I1759=I1758,B1758+1,1)</f>
        <v>70</v>
      </c>
      <c r="C1759" t="s">
        <v>2449</v>
      </c>
      <c r="D1759" t="s">
        <v>2449</v>
      </c>
      <c r="E1759">
        <v>-36.7167</v>
      </c>
      <c r="F1759">
        <v>-73.1167</v>
      </c>
      <c r="G1759" t="s">
        <v>2356</v>
      </c>
      <c r="H1759" t="str">
        <f>IFERROR(VLOOKUP(I1759,'country(26mar)'!C$2:D$251,2,FALSE),"")</f>
        <v>base.cl</v>
      </c>
      <c r="I1759" t="s">
        <v>2357</v>
      </c>
      <c r="J1759" t="s">
        <v>2358</v>
      </c>
      <c r="K1759" t="s">
        <v>2385</v>
      </c>
      <c r="L1759" t="str">
        <f>CONCATENATE(G1759," ",K1759)</f>
        <v>Chile Biobío</v>
      </c>
      <c r="M1759" t="str">
        <f>IFERROR(VLOOKUP(L1759,'State(need_input)'!I$2:J$3992,2,FALSE),"")</f>
        <v>state_CL_Bio_4</v>
      </c>
      <c r="O1759">
        <v>288074</v>
      </c>
      <c r="P1759">
        <v>1152023044</v>
      </c>
    </row>
    <row r="1760" spans="1:16">
      <c r="A1760" s="5" t="str">
        <f>CONCATENATE("rdx_city_",J1760,"_",B1760)</f>
        <v>rdx_city_CHL_71</v>
      </c>
      <c r="B1760">
        <f>IF(I1760=I1759,B1759+1,1)</f>
        <v>71</v>
      </c>
      <c r="C1760" t="s">
        <v>2450</v>
      </c>
      <c r="D1760" t="s">
        <v>2450</v>
      </c>
      <c r="E1760">
        <v>-25.4</v>
      </c>
      <c r="F1760">
        <v>-70.47</v>
      </c>
      <c r="G1760" t="s">
        <v>2356</v>
      </c>
      <c r="H1760" t="str">
        <f>IFERROR(VLOOKUP(I1760,'country(26mar)'!C$2:D$251,2,FALSE),"")</f>
        <v>base.cl</v>
      </c>
      <c r="I1760" t="s">
        <v>2357</v>
      </c>
      <c r="J1760" t="s">
        <v>2358</v>
      </c>
      <c r="K1760" t="s">
        <v>2362</v>
      </c>
      <c r="L1760" t="str">
        <f>CONCATENATE(G1760," ",K1760)</f>
        <v>Chile Antofagasta</v>
      </c>
      <c r="M1760" t="str">
        <f>IFERROR(VLOOKUP(L1760,'State(need_input)'!I$2:J$3992,2,FALSE),"")</f>
        <v>state_CL_Ant_11</v>
      </c>
      <c r="O1760">
        <v>10018</v>
      </c>
      <c r="P1760">
        <v>1152265576</v>
      </c>
    </row>
    <row r="1761" spans="1:16">
      <c r="A1761" s="5" t="str">
        <f>CONCATENATE("rdx_city_",J1761,"_",B1761)</f>
        <v>rdx_city_CHL_72</v>
      </c>
      <c r="B1761">
        <f>IF(I1761=I1760,B1760+1,1)</f>
        <v>72</v>
      </c>
      <c r="C1761" t="s">
        <v>2451</v>
      </c>
      <c r="D1761" t="s">
        <v>2451</v>
      </c>
      <c r="E1761">
        <v>-38.73</v>
      </c>
      <c r="F1761">
        <v>-72.58</v>
      </c>
      <c r="G1761" t="s">
        <v>2356</v>
      </c>
      <c r="H1761" t="str">
        <f>IFERROR(VLOOKUP(I1761,'country(26mar)'!C$2:D$251,2,FALSE),"")</f>
        <v>base.cl</v>
      </c>
      <c r="I1761" t="s">
        <v>2357</v>
      </c>
      <c r="J1761" t="s">
        <v>2358</v>
      </c>
      <c r="K1761" t="s">
        <v>2361</v>
      </c>
      <c r="L1761" t="str">
        <f>CONCATENATE(G1761," ",K1761)</f>
        <v>Chile Araucanía</v>
      </c>
      <c r="M1761" t="str">
        <f>IFERROR(VLOOKUP(L1761,'State(need_input)'!I$2:J$3992,2,FALSE),"")</f>
        <v>state_CL_Ara_5</v>
      </c>
      <c r="N1761" t="s">
        <v>23</v>
      </c>
      <c r="O1761">
        <v>265901</v>
      </c>
      <c r="P1761">
        <v>1152318955</v>
      </c>
    </row>
    <row r="1762" spans="1:16">
      <c r="A1762" s="5" t="str">
        <f>CONCATENATE("rdx_city_",J1762,"_",B1762)</f>
        <v>rdx_city_CHL_73</v>
      </c>
      <c r="B1762">
        <f>IF(I1762=I1761,B1761+1,1)</f>
        <v>73</v>
      </c>
      <c r="C1762" t="s">
        <v>2452</v>
      </c>
      <c r="D1762" t="s">
        <v>2452</v>
      </c>
      <c r="E1762">
        <v>-27.48</v>
      </c>
      <c r="F1762">
        <v>-70.28</v>
      </c>
      <c r="G1762" t="s">
        <v>2356</v>
      </c>
      <c r="H1762" t="str">
        <f>IFERROR(VLOOKUP(I1762,'country(26mar)'!C$2:D$251,2,FALSE),"")</f>
        <v>base.cl</v>
      </c>
      <c r="I1762" t="s">
        <v>2357</v>
      </c>
      <c r="J1762" t="s">
        <v>2358</v>
      </c>
      <c r="K1762" t="s">
        <v>2368</v>
      </c>
      <c r="L1762" t="str">
        <f>CONCATENATE(G1762," ",K1762)</f>
        <v>Chile Atacama</v>
      </c>
      <c r="M1762" t="str">
        <f>IFERROR(VLOOKUP(L1762,'State(need_input)'!I$2:J$3992,2,FALSE),"")</f>
        <v>state_CL_Ata_1</v>
      </c>
      <c r="O1762">
        <v>12888</v>
      </c>
      <c r="P1762">
        <v>1152576362</v>
      </c>
    </row>
    <row r="1763" spans="1:16">
      <c r="A1763" s="5" t="str">
        <f>CONCATENATE("rdx_city_",J1763,"_",B1763)</f>
        <v>rdx_city_CHL_74</v>
      </c>
      <c r="B1763">
        <f>IF(I1763=I1762,B1762+1,1)</f>
        <v>74</v>
      </c>
      <c r="C1763" t="s">
        <v>2453</v>
      </c>
      <c r="D1763" t="s">
        <v>2453</v>
      </c>
      <c r="E1763">
        <v>-23.1829</v>
      </c>
      <c r="F1763">
        <v>-68.0166</v>
      </c>
      <c r="G1763" t="s">
        <v>2356</v>
      </c>
      <c r="H1763" t="str">
        <f>IFERROR(VLOOKUP(I1763,'country(26mar)'!C$2:D$251,2,FALSE),"")</f>
        <v>base.cl</v>
      </c>
      <c r="I1763" t="s">
        <v>2357</v>
      </c>
      <c r="J1763" t="s">
        <v>2358</v>
      </c>
      <c r="K1763" t="s">
        <v>2362</v>
      </c>
      <c r="L1763" t="str">
        <f>CONCATENATE(G1763," ",K1763)</f>
        <v>Chile Antofagasta</v>
      </c>
      <c r="M1763" t="str">
        <f>IFERROR(VLOOKUP(L1763,'State(need_input)'!I$2:J$3992,2,FALSE),"")</f>
        <v>state_CL_Ant_11</v>
      </c>
      <c r="O1763">
        <v>378</v>
      </c>
      <c r="P1763">
        <v>1152732862</v>
      </c>
    </row>
    <row r="1764" spans="1:16">
      <c r="A1764" s="5" t="str">
        <f>CONCATENATE("rdx_city_",J1764,"_",B1764)</f>
        <v>rdx_city_CHL_75</v>
      </c>
      <c r="B1764">
        <f>IF(I1764=I1763,B1763+1,1)</f>
        <v>75</v>
      </c>
      <c r="C1764" t="s">
        <v>2454</v>
      </c>
      <c r="D1764" t="s">
        <v>2454</v>
      </c>
      <c r="E1764">
        <v>-22.09</v>
      </c>
      <c r="F1764">
        <v>-70.19</v>
      </c>
      <c r="G1764" t="s">
        <v>2356</v>
      </c>
      <c r="H1764" t="str">
        <f>IFERROR(VLOOKUP(I1764,'country(26mar)'!C$2:D$251,2,FALSE),"")</f>
        <v>base.cl</v>
      </c>
      <c r="I1764" t="s">
        <v>2357</v>
      </c>
      <c r="J1764" t="s">
        <v>2358</v>
      </c>
      <c r="K1764" t="s">
        <v>2362</v>
      </c>
      <c r="L1764" t="str">
        <f>CONCATENATE(G1764," ",K1764)</f>
        <v>Chile Antofagasta</v>
      </c>
      <c r="M1764" t="str">
        <f>IFERROR(VLOOKUP(L1764,'State(need_input)'!I$2:J$3992,2,FALSE),"")</f>
        <v>state_CL_Ant_11</v>
      </c>
      <c r="N1764" t="s">
        <v>20</v>
      </c>
      <c r="O1764">
        <v>24460</v>
      </c>
      <c r="P1764">
        <v>1152050254</v>
      </c>
    </row>
    <row r="1765" spans="1:16">
      <c r="A1765" s="5" t="str">
        <f>CONCATENATE("rdx_city_",J1765,"_",B1765)</f>
        <v>rdx_city_CHL_76</v>
      </c>
      <c r="B1765">
        <f>IF(I1765=I1764,B1764+1,1)</f>
        <v>76</v>
      </c>
      <c r="C1765" t="s">
        <v>2455</v>
      </c>
      <c r="D1765" t="s">
        <v>2456</v>
      </c>
      <c r="E1765">
        <v>-39.2166</v>
      </c>
      <c r="F1765">
        <v>-73.2123</v>
      </c>
      <c r="G1765" t="s">
        <v>2356</v>
      </c>
      <c r="H1765" t="str">
        <f>IFERROR(VLOOKUP(I1765,'country(26mar)'!C$2:D$251,2,FALSE),"")</f>
        <v>base.cl</v>
      </c>
      <c r="I1765" t="s">
        <v>2357</v>
      </c>
      <c r="J1765" t="s">
        <v>2358</v>
      </c>
      <c r="K1765" t="s">
        <v>2361</v>
      </c>
      <c r="L1765" t="str">
        <f>CONCATENATE(G1765," ",K1765)</f>
        <v>Chile Araucanía</v>
      </c>
      <c r="M1765" t="str">
        <f>IFERROR(VLOOKUP(L1765,'State(need_input)'!I$2:J$3992,2,FALSE),"")</f>
        <v>state_CL_Ara_5</v>
      </c>
      <c r="O1765">
        <v>2293</v>
      </c>
      <c r="P1765">
        <v>1152450943</v>
      </c>
    </row>
    <row r="1766" spans="1:16">
      <c r="A1766" s="5" t="str">
        <f>CONCATENATE("rdx_city_",J1766,"_",B1766)</f>
        <v>rdx_city_CHL_77</v>
      </c>
      <c r="B1766">
        <f>IF(I1766=I1765,B1765+1,1)</f>
        <v>77</v>
      </c>
      <c r="C1766" t="s">
        <v>2457</v>
      </c>
      <c r="D1766" t="s">
        <v>2457</v>
      </c>
      <c r="E1766">
        <v>-39.795</v>
      </c>
      <c r="F1766">
        <v>-73.245</v>
      </c>
      <c r="G1766" t="s">
        <v>2356</v>
      </c>
      <c r="H1766" t="str">
        <f>IFERROR(VLOOKUP(I1766,'country(26mar)'!C$2:D$251,2,FALSE),"")</f>
        <v>base.cl</v>
      </c>
      <c r="I1766" t="s">
        <v>2357</v>
      </c>
      <c r="J1766" t="s">
        <v>2358</v>
      </c>
      <c r="K1766" t="s">
        <v>2405</v>
      </c>
      <c r="L1766" t="str">
        <f>CONCATENATE(G1766," ",K1766)</f>
        <v>Chile Los Ríos</v>
      </c>
      <c r="M1766" t="str">
        <f>IFERROR(VLOOKUP(L1766,'State(need_input)'!I$2:J$3992,2,FALSE),"")</f>
        <v>state_CL_Los_12</v>
      </c>
      <c r="N1766" t="s">
        <v>23</v>
      </c>
      <c r="O1766">
        <v>159599</v>
      </c>
      <c r="P1766">
        <v>1152201132</v>
      </c>
    </row>
    <row r="1767" spans="1:16">
      <c r="A1767" s="5" t="str">
        <f>CONCATENATE("rdx_city_",J1767,"_",B1767)</f>
        <v>rdx_city_CHL_78</v>
      </c>
      <c r="B1767">
        <f>IF(I1767=I1766,B1766+1,1)</f>
        <v>78</v>
      </c>
      <c r="C1767" t="s">
        <v>2458</v>
      </c>
      <c r="D1767" t="s">
        <v>2458</v>
      </c>
      <c r="E1767">
        <v>-28.57</v>
      </c>
      <c r="F1767">
        <v>-70.76</v>
      </c>
      <c r="G1767" t="s">
        <v>2356</v>
      </c>
      <c r="H1767" t="str">
        <f>IFERROR(VLOOKUP(I1767,'country(26mar)'!C$2:D$251,2,FALSE),"")</f>
        <v>base.cl</v>
      </c>
      <c r="I1767" t="s">
        <v>2357</v>
      </c>
      <c r="J1767" t="s">
        <v>2358</v>
      </c>
      <c r="K1767" t="s">
        <v>2368</v>
      </c>
      <c r="L1767" t="str">
        <f>CONCATENATE(G1767," ",K1767)</f>
        <v>Chile Atacama</v>
      </c>
      <c r="M1767" t="str">
        <f>IFERROR(VLOOKUP(L1767,'State(need_input)'!I$2:J$3992,2,FALSE),"")</f>
        <v>state_CL_Ata_1</v>
      </c>
      <c r="N1767" t="s">
        <v>20</v>
      </c>
      <c r="O1767">
        <v>44895</v>
      </c>
      <c r="P1767">
        <v>1152000009</v>
      </c>
    </row>
    <row r="1768" spans="1:16">
      <c r="A1768" s="5" t="str">
        <f>CONCATENATE("rdx_city_",J1768,"_",B1768)</f>
        <v>rdx_city_CHL_79</v>
      </c>
      <c r="B1768">
        <f>IF(I1768=I1767,B1767+1,1)</f>
        <v>79</v>
      </c>
      <c r="C1768" t="s">
        <v>2401</v>
      </c>
      <c r="D1768" t="s">
        <v>2459</v>
      </c>
      <c r="E1768">
        <v>-33.0478</v>
      </c>
      <c r="F1768">
        <v>-71.621</v>
      </c>
      <c r="G1768" t="s">
        <v>2356</v>
      </c>
      <c r="H1768" t="str">
        <f>IFERROR(VLOOKUP(I1768,'country(26mar)'!C$2:D$251,2,FALSE),"")</f>
        <v>base.cl</v>
      </c>
      <c r="I1768" t="s">
        <v>2357</v>
      </c>
      <c r="J1768" t="s">
        <v>2358</v>
      </c>
      <c r="K1768" t="s">
        <v>2401</v>
      </c>
      <c r="L1768" t="str">
        <f>CONCATENATE(G1768," ",K1768)</f>
        <v>Chile Valparaíso</v>
      </c>
      <c r="M1768" t="str">
        <f>IFERROR(VLOOKUP(L1768,'State(need_input)'!I$2:J$3992,2,FALSE),"")</f>
        <v>state_CL_Val_13</v>
      </c>
      <c r="N1768" t="s">
        <v>23</v>
      </c>
      <c r="O1768">
        <v>854000</v>
      </c>
      <c r="P1768">
        <v>1152337970</v>
      </c>
    </row>
    <row r="1769" spans="1:16">
      <c r="A1769" s="5" t="str">
        <f>CONCATENATE("rdx_city_",J1769,"_",B1769)</f>
        <v>rdx_city_CHL_80</v>
      </c>
      <c r="B1769">
        <f>IF(I1769=I1768,B1768+1,1)</f>
        <v>80</v>
      </c>
      <c r="C1769" t="s">
        <v>502</v>
      </c>
      <c r="D1769" t="s">
        <v>502</v>
      </c>
      <c r="E1769">
        <v>-38.2395</v>
      </c>
      <c r="F1769">
        <v>-72.34</v>
      </c>
      <c r="G1769" t="s">
        <v>2356</v>
      </c>
      <c r="H1769" t="str">
        <f>IFERROR(VLOOKUP(I1769,'country(26mar)'!C$2:D$251,2,FALSE),"")</f>
        <v>base.cl</v>
      </c>
      <c r="I1769" t="s">
        <v>2357</v>
      </c>
      <c r="J1769" t="s">
        <v>2358</v>
      </c>
      <c r="K1769" t="s">
        <v>2361</v>
      </c>
      <c r="L1769" t="str">
        <f>CONCATENATE(G1769," ",K1769)</f>
        <v>Chile Araucanía</v>
      </c>
      <c r="M1769" t="str">
        <f>IFERROR(VLOOKUP(L1769,'State(need_input)'!I$2:J$3992,2,FALSE),"")</f>
        <v>state_CL_Ara_5</v>
      </c>
      <c r="O1769">
        <v>24555</v>
      </c>
      <c r="P1769">
        <v>1152078114</v>
      </c>
    </row>
    <row r="1770" spans="1:16">
      <c r="A1770" s="5" t="str">
        <f>CONCATENATE("rdx_city_",J1770,"_",B1770)</f>
        <v>rdx_city_CHL_81</v>
      </c>
      <c r="B1770">
        <f>IF(I1770=I1769,B1769+1,1)</f>
        <v>81</v>
      </c>
      <c r="C1770" t="s">
        <v>2460</v>
      </c>
      <c r="D1770" t="s">
        <v>2461</v>
      </c>
      <c r="E1770">
        <v>-30.0295</v>
      </c>
      <c r="F1770">
        <v>-70.74</v>
      </c>
      <c r="G1770" t="s">
        <v>2356</v>
      </c>
      <c r="H1770" t="str">
        <f>IFERROR(VLOOKUP(I1770,'country(26mar)'!C$2:D$251,2,FALSE),"")</f>
        <v>base.cl</v>
      </c>
      <c r="I1770" t="s">
        <v>2357</v>
      </c>
      <c r="J1770" t="s">
        <v>2358</v>
      </c>
      <c r="K1770" t="s">
        <v>2382</v>
      </c>
      <c r="L1770" t="str">
        <f>CONCATENATE(G1770," ",K1770)</f>
        <v>Chile Coquimbo</v>
      </c>
      <c r="M1770" t="str">
        <f>IFERROR(VLOOKUP(L1770,'State(need_input)'!I$2:J$3992,2,FALSE),"")</f>
        <v>state_CL_Coq_8</v>
      </c>
      <c r="O1770">
        <v>13496</v>
      </c>
      <c r="P1770">
        <v>1152771899</v>
      </c>
    </row>
    <row r="1771" spans="1:16">
      <c r="A1771" s="5" t="str">
        <f>CONCATENATE("rdx_city_",J1771,"_",B1771)</f>
        <v>rdx_city_CHL_82</v>
      </c>
      <c r="B1771">
        <f>IF(I1771=I1770,B1770+1,1)</f>
        <v>82</v>
      </c>
      <c r="C1771" t="s">
        <v>2462</v>
      </c>
      <c r="D1771" t="s">
        <v>2462</v>
      </c>
      <c r="E1771">
        <v>-48.4679</v>
      </c>
      <c r="F1771">
        <v>-72.56</v>
      </c>
      <c r="G1771" t="s">
        <v>2356</v>
      </c>
      <c r="H1771" t="str">
        <f>IFERROR(VLOOKUP(I1771,'country(26mar)'!C$2:D$251,2,FALSE),"")</f>
        <v>base.cl</v>
      </c>
      <c r="I1771" t="s">
        <v>2357</v>
      </c>
      <c r="J1771" t="s">
        <v>2358</v>
      </c>
      <c r="K1771" t="s">
        <v>2377</v>
      </c>
      <c r="L1771" t="str">
        <f>CONCATENATE(G1771," ",K1771)</f>
        <v>Chile Aysén</v>
      </c>
      <c r="M1771" t="str">
        <f>IFERROR(VLOOKUP(L1771,'State(need_input)'!I$2:J$3992,2,FALSE),"")</f>
        <v>state_CL_Ays_14</v>
      </c>
      <c r="O1771">
        <v>250</v>
      </c>
      <c r="P1771">
        <v>1152709181</v>
      </c>
    </row>
    <row r="1772" spans="1:16">
      <c r="A1772" s="5" t="str">
        <f>CONCATENATE("rdx_city_",J1772,"_",B1772)</f>
        <v>rdx_city_CHL_83</v>
      </c>
      <c r="B1772">
        <f>IF(I1772=I1771,B1771+1,1)</f>
        <v>83</v>
      </c>
      <c r="C1772" t="s">
        <v>2463</v>
      </c>
      <c r="D1772" t="s">
        <v>2463</v>
      </c>
      <c r="E1772">
        <v>-39.28</v>
      </c>
      <c r="F1772">
        <v>-72.23</v>
      </c>
      <c r="G1772" t="s">
        <v>2356</v>
      </c>
      <c r="H1772" t="str">
        <f>IFERROR(VLOOKUP(I1772,'country(26mar)'!C$2:D$251,2,FALSE),"")</f>
        <v>base.cl</v>
      </c>
      <c r="I1772" t="s">
        <v>2357</v>
      </c>
      <c r="J1772" t="s">
        <v>2358</v>
      </c>
      <c r="K1772" t="s">
        <v>2361</v>
      </c>
      <c r="L1772" t="str">
        <f>CONCATENATE(G1772," ",K1772)</f>
        <v>Chile Araucanía</v>
      </c>
      <c r="M1772" t="str">
        <f>IFERROR(VLOOKUP(L1772,'State(need_input)'!I$2:J$3992,2,FALSE),"")</f>
        <v>state_CL_Ara_5</v>
      </c>
      <c r="O1772">
        <v>31602</v>
      </c>
      <c r="P1772">
        <v>1152280288</v>
      </c>
    </row>
    <row r="1773" spans="1:16">
      <c r="A1773" s="5" t="str">
        <f>CONCATENATE("rdx_city_",J1773,"_",B1773)</f>
        <v>rdx_city_CHL_84</v>
      </c>
      <c r="B1773">
        <f>IF(I1773=I1772,B1772+1,1)</f>
        <v>84</v>
      </c>
      <c r="C1773" t="s">
        <v>2464</v>
      </c>
      <c r="D1773" t="s">
        <v>2465</v>
      </c>
      <c r="E1773">
        <v>-33.03</v>
      </c>
      <c r="F1773">
        <v>-71.54</v>
      </c>
      <c r="G1773" t="s">
        <v>2356</v>
      </c>
      <c r="H1773" t="str">
        <f>IFERROR(VLOOKUP(I1773,'country(26mar)'!C$2:D$251,2,FALSE),"")</f>
        <v>base.cl</v>
      </c>
      <c r="I1773" t="s">
        <v>2357</v>
      </c>
      <c r="J1773" t="s">
        <v>2358</v>
      </c>
      <c r="K1773" t="s">
        <v>2401</v>
      </c>
      <c r="L1773" t="str">
        <f>CONCATENATE(G1773," ",K1773)</f>
        <v>Chile Valparaíso</v>
      </c>
      <c r="M1773" t="str">
        <f>IFERROR(VLOOKUP(L1773,'State(need_input)'!I$2:J$3992,2,FALSE),"")</f>
        <v>state_CL_Val_13</v>
      </c>
      <c r="O1773">
        <v>503534</v>
      </c>
      <c r="P1773">
        <v>1152898644</v>
      </c>
    </row>
    <row r="1774" spans="1:16">
      <c r="A1774" s="5" t="str">
        <f>CONCATENATE("rdx_city_",J1774,"_",B1774)</f>
        <v>rdx_city_CHN_1</v>
      </c>
      <c r="B1774">
        <f>IF(I1774=I1773,B1773+1,1)</f>
        <v>1</v>
      </c>
      <c r="C1774" t="s">
        <v>2466</v>
      </c>
      <c r="D1774" t="s">
        <v>2466</v>
      </c>
      <c r="E1774">
        <v>41.15</v>
      </c>
      <c r="F1774">
        <v>80.25</v>
      </c>
      <c r="G1774" t="s">
        <v>2467</v>
      </c>
      <c r="H1774" t="str">
        <f>IFERROR(VLOOKUP(I1774,'country(26mar)'!C$2:D$251,2,FALSE),"")</f>
        <v>base.cn</v>
      </c>
      <c r="I1774" t="s">
        <v>2468</v>
      </c>
      <c r="J1774" t="s">
        <v>2469</v>
      </c>
      <c r="K1774" t="s">
        <v>2470</v>
      </c>
      <c r="L1774" t="str">
        <f>CONCATENATE(G1774," ",K1774)</f>
        <v>China Xinjiang</v>
      </c>
      <c r="M1774" t="str">
        <f>IFERROR(VLOOKUP(L1774,'State(need_input)'!I$2:J$3992,2,FALSE),"")</f>
        <v>state_CN_Xin_25</v>
      </c>
      <c r="N1774" t="s">
        <v>20</v>
      </c>
      <c r="O1774">
        <v>340020</v>
      </c>
      <c r="P1774">
        <v>1156436913</v>
      </c>
    </row>
    <row r="1775" spans="1:16">
      <c r="A1775" s="5" t="str">
        <f>CONCATENATE("rdx_city_",J1775,"_",B1775)</f>
        <v>rdx_city_CHN_2</v>
      </c>
      <c r="B1775">
        <f>IF(I1775=I1774,B1774+1,1)</f>
        <v>2</v>
      </c>
      <c r="C1775" t="s">
        <v>2471</v>
      </c>
      <c r="D1775" t="s">
        <v>2471</v>
      </c>
      <c r="E1775">
        <v>47.8666</v>
      </c>
      <c r="F1775">
        <v>88.1166</v>
      </c>
      <c r="G1775" t="s">
        <v>2467</v>
      </c>
      <c r="H1775" t="str">
        <f>IFERROR(VLOOKUP(I1775,'country(26mar)'!C$2:D$251,2,FALSE),"")</f>
        <v>base.cn</v>
      </c>
      <c r="I1775" t="s">
        <v>2468</v>
      </c>
      <c r="J1775" t="s">
        <v>2469</v>
      </c>
      <c r="K1775" t="s">
        <v>2470</v>
      </c>
      <c r="L1775" t="str">
        <f>CONCATENATE(G1775," ",K1775)</f>
        <v>China Xinjiang</v>
      </c>
      <c r="M1775" t="str">
        <f>IFERROR(VLOOKUP(L1775,'State(need_input)'!I$2:J$3992,2,FALSE),"")</f>
        <v>state_CN_Xin_25</v>
      </c>
      <c r="N1775" t="s">
        <v>20</v>
      </c>
      <c r="O1775">
        <v>142000</v>
      </c>
      <c r="P1775">
        <v>1156855629</v>
      </c>
    </row>
    <row r="1776" spans="1:16">
      <c r="A1776" s="5" t="str">
        <f>CONCATENATE("rdx_city_",J1776,"_",B1776)</f>
        <v>rdx_city_CHN_3</v>
      </c>
      <c r="B1776">
        <f>IF(I1776=I1775,B1775+1,1)</f>
        <v>3</v>
      </c>
      <c r="C1776" t="s">
        <v>2472</v>
      </c>
      <c r="D1776" t="s">
        <v>2472</v>
      </c>
      <c r="E1776">
        <v>38.839</v>
      </c>
      <c r="F1776">
        <v>105.6686</v>
      </c>
      <c r="G1776" t="s">
        <v>2467</v>
      </c>
      <c r="H1776" t="str">
        <f>IFERROR(VLOOKUP(I1776,'country(26mar)'!C$2:D$251,2,FALSE),"")</f>
        <v>base.cn</v>
      </c>
      <c r="I1776" t="s">
        <v>2468</v>
      </c>
      <c r="J1776" t="s">
        <v>2469</v>
      </c>
      <c r="K1776" t="s">
        <v>2473</v>
      </c>
      <c r="L1776" t="str">
        <f>CONCATENATE(G1776," ",K1776)</f>
        <v>China Inner Mongolia</v>
      </c>
      <c r="M1776" t="str">
        <f>IFERROR(VLOOKUP(L1776,'State(need_input)'!I$2:J$3992,2,FALSE),"")</f>
        <v>state_CN_Inn_8</v>
      </c>
      <c r="N1776" t="s">
        <v>20</v>
      </c>
      <c r="O1776">
        <v>56387</v>
      </c>
      <c r="P1776">
        <v>1156186483</v>
      </c>
    </row>
    <row r="1777" spans="1:16">
      <c r="A1777" s="5" t="str">
        <f>CONCATENATE("rdx_city_",J1777,"_",B1777)</f>
        <v>rdx_city_CHN_4</v>
      </c>
      <c r="B1777">
        <f>IF(I1777=I1776,B1776+1,1)</f>
        <v>4</v>
      </c>
      <c r="C1777" t="s">
        <v>2474</v>
      </c>
      <c r="D1777" t="s">
        <v>2474</v>
      </c>
      <c r="E1777">
        <v>46.4</v>
      </c>
      <c r="F1777">
        <v>125.32</v>
      </c>
      <c r="G1777" t="s">
        <v>2467</v>
      </c>
      <c r="H1777" t="str">
        <f>IFERROR(VLOOKUP(I1777,'country(26mar)'!C$2:D$251,2,FALSE),"")</f>
        <v>base.cn</v>
      </c>
      <c r="I1777" t="s">
        <v>2468</v>
      </c>
      <c r="J1777" t="s">
        <v>2469</v>
      </c>
      <c r="K1777" t="s">
        <v>2475</v>
      </c>
      <c r="L1777" t="str">
        <f>CONCATENATE(G1777," ",K1777)</f>
        <v>China Heilongjiang</v>
      </c>
      <c r="M1777" t="str">
        <f>IFERROR(VLOOKUP(L1777,'State(need_input)'!I$2:J$3992,2,FALSE),"")</f>
        <v>state_CN_Hei_9</v>
      </c>
      <c r="N1777" t="s">
        <v>20</v>
      </c>
      <c r="O1777">
        <v>181533</v>
      </c>
      <c r="P1777">
        <v>1156142150</v>
      </c>
    </row>
    <row r="1778" spans="1:16">
      <c r="A1778" s="5" t="str">
        <f>CONCATENATE("rdx_city_",J1778,"_",B1778)</f>
        <v>rdx_city_CHN_5</v>
      </c>
      <c r="B1778">
        <f>IF(I1778=I1777,B1777+1,1)</f>
        <v>5</v>
      </c>
      <c r="C1778" t="s">
        <v>2476</v>
      </c>
      <c r="D1778" t="s">
        <v>2476</v>
      </c>
      <c r="E1778">
        <v>47.1601</v>
      </c>
      <c r="F1778">
        <v>123.8</v>
      </c>
      <c r="G1778" t="s">
        <v>2467</v>
      </c>
      <c r="H1778" t="str">
        <f>IFERROR(VLOOKUP(I1778,'country(26mar)'!C$2:D$251,2,FALSE),"")</f>
        <v>base.cn</v>
      </c>
      <c r="I1778" t="s">
        <v>2468</v>
      </c>
      <c r="J1778" t="s">
        <v>2469</v>
      </c>
      <c r="K1778" t="s">
        <v>2475</v>
      </c>
      <c r="L1778" t="str">
        <f>CONCATENATE(G1778," ",K1778)</f>
        <v>China Heilongjiang</v>
      </c>
      <c r="M1778" t="str">
        <f>IFERROR(VLOOKUP(L1778,'State(need_input)'!I$2:J$3992,2,FALSE),"")</f>
        <v>state_CN_Hei_9</v>
      </c>
      <c r="N1778" t="s">
        <v>20</v>
      </c>
      <c r="O1778">
        <v>24317</v>
      </c>
      <c r="P1778">
        <v>1156085832</v>
      </c>
    </row>
    <row r="1779" spans="1:16">
      <c r="A1779" s="5" t="str">
        <f>CONCATENATE("rdx_city_",J1779,"_",B1779)</f>
        <v>rdx_city_CHN_6</v>
      </c>
      <c r="B1779">
        <f>IF(I1779=I1778,B1778+1,1)</f>
        <v>6</v>
      </c>
      <c r="C1779" t="s">
        <v>2477</v>
      </c>
      <c r="D1779" t="s">
        <v>2477</v>
      </c>
      <c r="E1779">
        <v>32.68</v>
      </c>
      <c r="F1779">
        <v>109.02</v>
      </c>
      <c r="G1779" t="s">
        <v>2467</v>
      </c>
      <c r="H1779" t="str">
        <f>IFERROR(VLOOKUP(I1779,'country(26mar)'!C$2:D$251,2,FALSE),"")</f>
        <v>base.cn</v>
      </c>
      <c r="I1779" t="s">
        <v>2468</v>
      </c>
      <c r="J1779" t="s">
        <v>2469</v>
      </c>
      <c r="K1779" t="s">
        <v>2478</v>
      </c>
      <c r="L1779" t="str">
        <f>CONCATENATE(G1779," ",K1779)</f>
        <v>China Shaanxi</v>
      </c>
      <c r="M1779" t="str">
        <f>IFERROR(VLOOKUP(L1779,'State(need_input)'!I$2:J$3992,2,FALSE),"")</f>
        <v>state_CN_Sha_12</v>
      </c>
      <c r="O1779">
        <v>1100000</v>
      </c>
      <c r="P1779">
        <v>1156255711</v>
      </c>
    </row>
    <row r="1780" spans="1:16">
      <c r="A1780" s="5" t="str">
        <f>CONCATENATE("rdx_city_",J1780,"_",B1780)</f>
        <v>rdx_city_CHN_7</v>
      </c>
      <c r="B1780">
        <f>IF(I1780=I1779,B1779+1,1)</f>
        <v>7</v>
      </c>
      <c r="C1780" t="s">
        <v>2479</v>
      </c>
      <c r="D1780" t="s">
        <v>2479</v>
      </c>
      <c r="E1780">
        <v>31.27</v>
      </c>
      <c r="F1780">
        <v>113.67</v>
      </c>
      <c r="G1780" t="s">
        <v>2467</v>
      </c>
      <c r="H1780" t="str">
        <f>IFERROR(VLOOKUP(I1780,'country(26mar)'!C$2:D$251,2,FALSE),"")</f>
        <v>base.cn</v>
      </c>
      <c r="I1780" t="s">
        <v>2468</v>
      </c>
      <c r="J1780" t="s">
        <v>2469</v>
      </c>
      <c r="K1780" t="s">
        <v>2480</v>
      </c>
      <c r="L1780" t="str">
        <f>CONCATENATE(G1780," ",K1780)</f>
        <v>China Hubei</v>
      </c>
      <c r="M1780" t="str">
        <f>IFERROR(VLOOKUP(L1780,'State(need_input)'!I$2:J$3992,2,FALSE),"")</f>
        <v>state_CN_Hub_4</v>
      </c>
      <c r="N1780" t="s">
        <v>20</v>
      </c>
      <c r="O1780">
        <v>71198</v>
      </c>
      <c r="P1780">
        <v>1156406202</v>
      </c>
    </row>
    <row r="1781" spans="1:16">
      <c r="A1781" s="5" t="str">
        <f>CONCATENATE("rdx_city_",J1781,"_",B1781)</f>
        <v>rdx_city_CHN_8</v>
      </c>
      <c r="B1781">
        <f>IF(I1781=I1780,B1780+1,1)</f>
        <v>8</v>
      </c>
      <c r="C1781" t="s">
        <v>2481</v>
      </c>
      <c r="D1781" t="s">
        <v>2481</v>
      </c>
      <c r="E1781">
        <v>30.5</v>
      </c>
      <c r="F1781">
        <v>117.05</v>
      </c>
      <c r="G1781" t="s">
        <v>2467</v>
      </c>
      <c r="H1781" t="str">
        <f>IFERROR(VLOOKUP(I1781,'country(26mar)'!C$2:D$251,2,FALSE),"")</f>
        <v>base.cn</v>
      </c>
      <c r="I1781" t="s">
        <v>2468</v>
      </c>
      <c r="J1781" t="s">
        <v>2469</v>
      </c>
      <c r="K1781" t="s">
        <v>2482</v>
      </c>
      <c r="L1781" t="str">
        <f>CONCATENATE(G1781," ",K1781)</f>
        <v>China Anhui</v>
      </c>
      <c r="M1781" t="str">
        <f>IFERROR(VLOOKUP(L1781,'State(need_input)'!I$2:J$3992,2,FALSE),"")</f>
        <v>state_CN_Anh_18</v>
      </c>
      <c r="N1781" t="s">
        <v>20</v>
      </c>
      <c r="O1781">
        <v>580497</v>
      </c>
      <c r="P1781">
        <v>1156238875</v>
      </c>
    </row>
    <row r="1782" spans="1:16">
      <c r="A1782" s="5" t="str">
        <f>CONCATENATE("rdx_city_",J1782,"_",B1782)</f>
        <v>rdx_city_CHN_9</v>
      </c>
      <c r="B1782">
        <f>IF(I1782=I1781,B1781+1,1)</f>
        <v>9</v>
      </c>
      <c r="C1782" t="s">
        <v>2483</v>
      </c>
      <c r="D1782" t="s">
        <v>2483</v>
      </c>
      <c r="E1782">
        <v>41.115</v>
      </c>
      <c r="F1782">
        <v>122.94</v>
      </c>
      <c r="G1782" t="s">
        <v>2467</v>
      </c>
      <c r="H1782" t="str">
        <f>IFERROR(VLOOKUP(I1782,'country(26mar)'!C$2:D$251,2,FALSE),"")</f>
        <v>base.cn</v>
      </c>
      <c r="I1782" t="s">
        <v>2468</v>
      </c>
      <c r="J1782" t="s">
        <v>2469</v>
      </c>
      <c r="K1782" t="s">
        <v>2484</v>
      </c>
      <c r="L1782" t="str">
        <f>CONCATENATE(G1782," ",K1782)</f>
        <v>China Liaoning</v>
      </c>
      <c r="M1782" t="str">
        <f>IFERROR(VLOOKUP(L1782,'State(need_input)'!I$2:J$3992,2,FALSE),"")</f>
        <v>state_CN_Lia_21</v>
      </c>
      <c r="O1782">
        <v>1639000</v>
      </c>
      <c r="P1782">
        <v>1156901825</v>
      </c>
    </row>
    <row r="1783" spans="1:16">
      <c r="A1783" s="5" t="str">
        <f>CONCATENATE("rdx_city_",J1783,"_",B1783)</f>
        <v>rdx_city_CHN_10</v>
      </c>
      <c r="B1783">
        <f>IF(I1783=I1782,B1782+1,1)</f>
        <v>10</v>
      </c>
      <c r="C1783" t="s">
        <v>2485</v>
      </c>
      <c r="D1783" t="s">
        <v>2485</v>
      </c>
      <c r="E1783">
        <v>26.2504</v>
      </c>
      <c r="F1783">
        <v>105.93</v>
      </c>
      <c r="G1783" t="s">
        <v>2467</v>
      </c>
      <c r="H1783" t="str">
        <f>IFERROR(VLOOKUP(I1783,'country(26mar)'!C$2:D$251,2,FALSE),"")</f>
        <v>base.cn</v>
      </c>
      <c r="I1783" t="s">
        <v>2468</v>
      </c>
      <c r="J1783" t="s">
        <v>2469</v>
      </c>
      <c r="K1783" t="s">
        <v>2486</v>
      </c>
      <c r="L1783" t="str">
        <f>CONCATENATE(G1783," ",K1783)</f>
        <v>China Guizhou</v>
      </c>
      <c r="M1783" t="str">
        <f>IFERROR(VLOOKUP(L1783,'State(need_input)'!I$2:J$3992,2,FALSE),"")</f>
        <v>state_CN_Gui_1</v>
      </c>
      <c r="O1783">
        <v>849000</v>
      </c>
      <c r="P1783">
        <v>1156415948</v>
      </c>
    </row>
    <row r="1784" spans="1:16">
      <c r="A1784" s="5" t="str">
        <f>CONCATENATE("rdx_city_",J1784,"_",B1784)</f>
        <v>rdx_city_CHN_11</v>
      </c>
      <c r="B1784">
        <f>IF(I1784=I1783,B1783+1,1)</f>
        <v>11</v>
      </c>
      <c r="C1784" t="s">
        <v>2487</v>
      </c>
      <c r="D1784" t="s">
        <v>2487</v>
      </c>
      <c r="E1784">
        <v>40.5004</v>
      </c>
      <c r="F1784">
        <v>95.8</v>
      </c>
      <c r="G1784" t="s">
        <v>2467</v>
      </c>
      <c r="H1784" t="str">
        <f>IFERROR(VLOOKUP(I1784,'country(26mar)'!C$2:D$251,2,FALSE),"")</f>
        <v>base.cn</v>
      </c>
      <c r="I1784" t="s">
        <v>2468</v>
      </c>
      <c r="J1784" t="s">
        <v>2469</v>
      </c>
      <c r="K1784" t="s">
        <v>2488</v>
      </c>
      <c r="L1784" t="str">
        <f>CONCATENATE(G1784," ",K1784)</f>
        <v>China Gansu</v>
      </c>
      <c r="M1784" t="str">
        <f>IFERROR(VLOOKUP(L1784,'State(need_input)'!I$2:J$3992,2,FALSE),"")</f>
        <v>state_CN_Gan_22</v>
      </c>
      <c r="N1784" t="s">
        <v>20</v>
      </c>
      <c r="O1784">
        <v>17886</v>
      </c>
      <c r="P1784">
        <v>1156339161</v>
      </c>
    </row>
    <row r="1785" spans="1:16">
      <c r="A1785" s="5" t="str">
        <f>CONCATENATE("rdx_city_",J1785,"_",B1785)</f>
        <v>rdx_city_CHN_12</v>
      </c>
      <c r="B1785">
        <f>IF(I1785=I1784,B1784+1,1)</f>
        <v>12</v>
      </c>
      <c r="C1785" t="s">
        <v>2489</v>
      </c>
      <c r="D1785" t="s">
        <v>2489</v>
      </c>
      <c r="E1785">
        <v>36.08</v>
      </c>
      <c r="F1785">
        <v>114.35</v>
      </c>
      <c r="G1785" t="s">
        <v>2467</v>
      </c>
      <c r="H1785" t="str">
        <f>IFERROR(VLOOKUP(I1785,'country(26mar)'!C$2:D$251,2,FALSE),"")</f>
        <v>base.cn</v>
      </c>
      <c r="I1785" t="s">
        <v>2468</v>
      </c>
      <c r="J1785" t="s">
        <v>2469</v>
      </c>
      <c r="K1785" t="s">
        <v>2490</v>
      </c>
      <c r="L1785" t="str">
        <f>CONCATENATE(G1785," ",K1785)</f>
        <v>China Henan</v>
      </c>
      <c r="M1785" t="str">
        <f>IFERROR(VLOOKUP(L1785,'State(need_input)'!I$2:J$3992,2,FALSE),"")</f>
        <v>state_CN_Hen_11</v>
      </c>
      <c r="N1785" t="s">
        <v>20</v>
      </c>
      <c r="O1785">
        <v>887000</v>
      </c>
      <c r="P1785">
        <v>1156202014</v>
      </c>
    </row>
    <row r="1786" spans="1:16">
      <c r="A1786" s="5" t="str">
        <f>CONCATENATE("rdx_city_",J1786,"_",B1786)</f>
        <v>rdx_city_CHN_13</v>
      </c>
      <c r="B1786">
        <f>IF(I1786=I1785,B1785+1,1)</f>
        <v>13</v>
      </c>
      <c r="C1786" t="s">
        <v>2491</v>
      </c>
      <c r="D1786" t="s">
        <v>2491</v>
      </c>
      <c r="E1786">
        <v>47.1833</v>
      </c>
      <c r="F1786">
        <v>119.9666</v>
      </c>
      <c r="G1786" t="s">
        <v>2467</v>
      </c>
      <c r="H1786" t="str">
        <f>IFERROR(VLOOKUP(I1786,'country(26mar)'!C$2:D$251,2,FALSE),"")</f>
        <v>base.cn</v>
      </c>
      <c r="I1786" t="s">
        <v>2468</v>
      </c>
      <c r="J1786" t="s">
        <v>2469</v>
      </c>
      <c r="K1786" t="s">
        <v>2473</v>
      </c>
      <c r="L1786" t="str">
        <f>CONCATENATE(G1786," ",K1786)</f>
        <v>China Inner Mongolia</v>
      </c>
      <c r="M1786" t="str">
        <f>IFERROR(VLOOKUP(L1786,'State(need_input)'!I$2:J$3992,2,FALSE),"")</f>
        <v>state_CN_Inn_8</v>
      </c>
      <c r="N1786" t="s">
        <v>20</v>
      </c>
      <c r="O1786">
        <v>32023</v>
      </c>
      <c r="P1786">
        <v>1156692215</v>
      </c>
    </row>
    <row r="1787" spans="1:16">
      <c r="A1787" s="5" t="str">
        <f>CONCATENATE("rdx_city_",J1787,"_",B1787)</f>
        <v>rdx_city_CHN_14</v>
      </c>
      <c r="B1787">
        <f>IF(I1787=I1786,B1786+1,1)</f>
        <v>14</v>
      </c>
      <c r="C1787" t="s">
        <v>2492</v>
      </c>
      <c r="D1787" t="s">
        <v>2492</v>
      </c>
      <c r="E1787">
        <v>45.62</v>
      </c>
      <c r="F1787">
        <v>122.82</v>
      </c>
      <c r="G1787" t="s">
        <v>2467</v>
      </c>
      <c r="H1787" t="str">
        <f>IFERROR(VLOOKUP(I1787,'country(26mar)'!C$2:D$251,2,FALSE),"")</f>
        <v>base.cn</v>
      </c>
      <c r="I1787" t="s">
        <v>2468</v>
      </c>
      <c r="J1787" t="s">
        <v>2469</v>
      </c>
      <c r="K1787" t="s">
        <v>2493</v>
      </c>
      <c r="L1787" t="str">
        <f>CONCATENATE(G1787," ",K1787)</f>
        <v>China Jilin</v>
      </c>
      <c r="M1787" t="str">
        <f>IFERROR(VLOOKUP(L1787,'State(need_input)'!I$2:J$3992,2,FALSE),"")</f>
        <v>state_CN_Jil_15</v>
      </c>
      <c r="N1787" t="s">
        <v>20</v>
      </c>
      <c r="O1787">
        <v>386861</v>
      </c>
      <c r="P1787">
        <v>1156435764</v>
      </c>
    </row>
    <row r="1788" spans="1:16">
      <c r="A1788" s="5" t="str">
        <f>CONCATENATE("rdx_city_",J1788,"_",B1788)</f>
        <v>rdx_city_CHN_15</v>
      </c>
      <c r="B1788">
        <f>IF(I1788=I1787,B1787+1,1)</f>
        <v>15</v>
      </c>
      <c r="C1788" t="s">
        <v>2494</v>
      </c>
      <c r="D1788" t="s">
        <v>2494</v>
      </c>
      <c r="E1788">
        <v>47.6018</v>
      </c>
      <c r="F1788">
        <v>126.0819</v>
      </c>
      <c r="G1788" t="s">
        <v>2467</v>
      </c>
      <c r="H1788" t="str">
        <f>IFERROR(VLOOKUP(I1788,'country(26mar)'!C$2:D$251,2,FALSE),"")</f>
        <v>base.cn</v>
      </c>
      <c r="I1788" t="s">
        <v>2468</v>
      </c>
      <c r="J1788" t="s">
        <v>2469</v>
      </c>
      <c r="K1788" t="s">
        <v>2475</v>
      </c>
      <c r="L1788" t="str">
        <f>CONCATENATE(G1788," ",K1788)</f>
        <v>China Heilongjiang</v>
      </c>
      <c r="M1788" t="str">
        <f>IFERROR(VLOOKUP(L1788,'State(need_input)'!I$2:J$3992,2,FALSE),"")</f>
        <v>state_CN_Hei_9</v>
      </c>
      <c r="N1788" t="s">
        <v>20</v>
      </c>
      <c r="O1788">
        <v>70472</v>
      </c>
      <c r="P1788">
        <v>1156009118</v>
      </c>
    </row>
    <row r="1789" spans="1:16">
      <c r="A1789" s="5" t="str">
        <f>CONCATENATE("rdx_city_",J1789,"_",B1789)</f>
        <v>rdx_city_CHN_16</v>
      </c>
      <c r="B1789">
        <f>IF(I1789=I1788,B1788+1,1)</f>
        <v>16</v>
      </c>
      <c r="C1789" t="s">
        <v>2495</v>
      </c>
      <c r="D1789" t="s">
        <v>2495</v>
      </c>
      <c r="E1789">
        <v>43.9837</v>
      </c>
      <c r="F1789">
        <v>119.1834</v>
      </c>
      <c r="G1789" t="s">
        <v>2467</v>
      </c>
      <c r="H1789" t="str">
        <f>IFERROR(VLOOKUP(I1789,'country(26mar)'!C$2:D$251,2,FALSE),"")</f>
        <v>base.cn</v>
      </c>
      <c r="I1789" t="s">
        <v>2468</v>
      </c>
      <c r="J1789" t="s">
        <v>2469</v>
      </c>
      <c r="K1789" t="s">
        <v>2473</v>
      </c>
      <c r="L1789" t="str">
        <f>CONCATENATE(G1789," ",K1789)</f>
        <v>China Inner Mongolia</v>
      </c>
      <c r="M1789" t="str">
        <f>IFERROR(VLOOKUP(L1789,'State(need_input)'!I$2:J$3992,2,FALSE),"")</f>
        <v>state_CN_Inn_8</v>
      </c>
      <c r="N1789" t="s">
        <v>20</v>
      </c>
      <c r="O1789">
        <v>50000</v>
      </c>
      <c r="P1789">
        <v>1156448425</v>
      </c>
    </row>
    <row r="1790" spans="1:16">
      <c r="A1790" s="5" t="str">
        <f>CONCATENATE("rdx_city_",J1790,"_",B1790)</f>
        <v>rdx_city_CHN_17</v>
      </c>
      <c r="B1790">
        <f>IF(I1790=I1789,B1789+1,1)</f>
        <v>17</v>
      </c>
      <c r="C1790" t="s">
        <v>2496</v>
      </c>
      <c r="D1790" t="s">
        <v>2496</v>
      </c>
      <c r="E1790">
        <v>41.9</v>
      </c>
      <c r="F1790">
        <v>126.43</v>
      </c>
      <c r="G1790" t="s">
        <v>2467</v>
      </c>
      <c r="H1790" t="str">
        <f>IFERROR(VLOOKUP(I1790,'country(26mar)'!C$2:D$251,2,FALSE),"")</f>
        <v>base.cn</v>
      </c>
      <c r="I1790" t="s">
        <v>2468</v>
      </c>
      <c r="J1790" t="s">
        <v>2469</v>
      </c>
      <c r="K1790" t="s">
        <v>2493</v>
      </c>
      <c r="L1790" t="str">
        <f>CONCATENATE(G1790," ",K1790)</f>
        <v>China Jilin</v>
      </c>
      <c r="M1790" t="str">
        <f>IFERROR(VLOOKUP(L1790,'State(need_input)'!I$2:J$3992,2,FALSE),"")</f>
        <v>state_CN_Jil_15</v>
      </c>
      <c r="N1790" t="s">
        <v>20</v>
      </c>
      <c r="O1790">
        <v>330000</v>
      </c>
      <c r="P1790">
        <v>1156960624</v>
      </c>
    </row>
    <row r="1791" spans="1:16">
      <c r="A1791" s="5" t="str">
        <f>CONCATENATE("rdx_city_",J1791,"_",B1791)</f>
        <v>rdx_city_CHN_18</v>
      </c>
      <c r="B1791">
        <f>IF(I1791=I1790,B1790+1,1)</f>
        <v>18</v>
      </c>
      <c r="C1791" t="s">
        <v>2497</v>
      </c>
      <c r="D1791" t="s">
        <v>2497</v>
      </c>
      <c r="E1791">
        <v>38.8704</v>
      </c>
      <c r="F1791">
        <v>115.48</v>
      </c>
      <c r="G1791" t="s">
        <v>2467</v>
      </c>
      <c r="H1791" t="str">
        <f>IFERROR(VLOOKUP(I1791,'country(26mar)'!C$2:D$251,2,FALSE),"")</f>
        <v>base.cn</v>
      </c>
      <c r="I1791" t="s">
        <v>2468</v>
      </c>
      <c r="J1791" t="s">
        <v>2469</v>
      </c>
      <c r="K1791" t="s">
        <v>2498</v>
      </c>
      <c r="L1791" t="str">
        <f>CONCATENATE(G1791," ",K1791)</f>
        <v>China Hebei</v>
      </c>
      <c r="M1791" t="str">
        <f>IFERROR(VLOOKUP(L1791,'State(need_input)'!I$2:J$3992,2,FALSE),"")</f>
        <v>state_CN_Heb_10</v>
      </c>
      <c r="O1791">
        <v>1107000</v>
      </c>
      <c r="P1791">
        <v>1156256829</v>
      </c>
    </row>
    <row r="1792" spans="1:16">
      <c r="A1792" s="5" t="str">
        <f>CONCATENATE("rdx_city_",J1792,"_",B1792)</f>
        <v>rdx_city_CHN_19</v>
      </c>
      <c r="B1792">
        <f>IF(I1792=I1791,B1791+1,1)</f>
        <v>19</v>
      </c>
      <c r="C1792" t="s">
        <v>2499</v>
      </c>
      <c r="D1792" t="s">
        <v>2499</v>
      </c>
      <c r="E1792">
        <v>34.38</v>
      </c>
      <c r="F1792">
        <v>107.15</v>
      </c>
      <c r="G1792" t="s">
        <v>2467</v>
      </c>
      <c r="H1792" t="str">
        <f>IFERROR(VLOOKUP(I1792,'country(26mar)'!C$2:D$251,2,FALSE),"")</f>
        <v>base.cn</v>
      </c>
      <c r="I1792" t="s">
        <v>2468</v>
      </c>
      <c r="J1792" t="s">
        <v>2469</v>
      </c>
      <c r="K1792" t="s">
        <v>2478</v>
      </c>
      <c r="L1792" t="str">
        <f>CONCATENATE(G1792," ",K1792)</f>
        <v>China Shaanxi</v>
      </c>
      <c r="M1792" t="str">
        <f>IFERROR(VLOOKUP(L1792,'State(need_input)'!I$2:J$3992,2,FALSE),"")</f>
        <v>state_CN_Sha_12</v>
      </c>
      <c r="O1792">
        <v>800000</v>
      </c>
      <c r="P1792">
        <v>1156101096</v>
      </c>
    </row>
    <row r="1793" spans="1:16">
      <c r="A1793" s="5" t="str">
        <f>CONCATENATE("rdx_city_",J1793,"_",B1793)</f>
        <v>rdx_city_CHN_20</v>
      </c>
      <c r="B1793">
        <f>IF(I1793=I1792,B1792+1,1)</f>
        <v>20</v>
      </c>
      <c r="C1793" t="s">
        <v>2500</v>
      </c>
      <c r="D1793" t="s">
        <v>2500</v>
      </c>
      <c r="E1793">
        <v>25.12</v>
      </c>
      <c r="F1793">
        <v>99.15</v>
      </c>
      <c r="G1793" t="s">
        <v>2467</v>
      </c>
      <c r="H1793" t="str">
        <f>IFERROR(VLOOKUP(I1793,'country(26mar)'!C$2:D$251,2,FALSE),"")</f>
        <v>base.cn</v>
      </c>
      <c r="I1793" t="s">
        <v>2468</v>
      </c>
      <c r="J1793" t="s">
        <v>2469</v>
      </c>
      <c r="K1793" t="s">
        <v>2501</v>
      </c>
      <c r="L1793" t="str">
        <f>CONCATENATE(G1793," ",K1793)</f>
        <v>China Yunnan</v>
      </c>
      <c r="M1793" t="str">
        <f>IFERROR(VLOOKUP(L1793,'State(need_input)'!I$2:J$3992,2,FALSE),"")</f>
        <v>state_CN_Yun_19</v>
      </c>
      <c r="O1793">
        <v>1000000</v>
      </c>
      <c r="P1793">
        <v>1156546994</v>
      </c>
    </row>
    <row r="1794" spans="1:16">
      <c r="A1794" s="5" t="str">
        <f>CONCATENATE("rdx_city_",J1794,"_",B1794)</f>
        <v>rdx_city_CHN_21</v>
      </c>
      <c r="B1794">
        <f>IF(I1794=I1793,B1793+1,1)</f>
        <v>21</v>
      </c>
      <c r="C1794" t="s">
        <v>2502</v>
      </c>
      <c r="D1794" t="s">
        <v>2502</v>
      </c>
      <c r="E1794">
        <v>40.6522</v>
      </c>
      <c r="F1794">
        <v>109.822</v>
      </c>
      <c r="G1794" t="s">
        <v>2467</v>
      </c>
      <c r="H1794" t="str">
        <f>IFERROR(VLOOKUP(I1794,'country(26mar)'!C$2:D$251,2,FALSE),"")</f>
        <v>base.cn</v>
      </c>
      <c r="I1794" t="s">
        <v>2468</v>
      </c>
      <c r="J1794" t="s">
        <v>2469</v>
      </c>
      <c r="K1794" t="s">
        <v>2473</v>
      </c>
      <c r="L1794" t="str">
        <f>CONCATENATE(G1794," ",K1794)</f>
        <v>China Inner Mongolia</v>
      </c>
      <c r="M1794" t="str">
        <f>IFERROR(VLOOKUP(L1794,'State(need_input)'!I$2:J$3992,2,FALSE),"")</f>
        <v>state_CN_Inn_8</v>
      </c>
      <c r="O1794">
        <v>2036000</v>
      </c>
      <c r="P1794">
        <v>1156032751</v>
      </c>
    </row>
    <row r="1795" spans="1:16">
      <c r="A1795" s="5" t="str">
        <f>CONCATENATE("rdx_city_",J1795,"_",B1795)</f>
        <v>rdx_city_CHN_22</v>
      </c>
      <c r="B1795">
        <f>IF(I1795=I1794,B1794+1,1)</f>
        <v>22</v>
      </c>
      <c r="C1795" t="s">
        <v>2503</v>
      </c>
      <c r="D1795" t="s">
        <v>2503</v>
      </c>
      <c r="E1795">
        <v>41.7676</v>
      </c>
      <c r="F1795">
        <v>109.9711</v>
      </c>
      <c r="G1795" t="s">
        <v>2467</v>
      </c>
      <c r="H1795" t="str">
        <f>IFERROR(VLOOKUP(I1795,'country(26mar)'!C$2:D$251,2,FALSE),"")</f>
        <v>base.cn</v>
      </c>
      <c r="I1795" t="s">
        <v>2468</v>
      </c>
      <c r="J1795" t="s">
        <v>2469</v>
      </c>
      <c r="K1795" t="s">
        <v>2473</v>
      </c>
      <c r="L1795" t="str">
        <f>CONCATENATE(G1795," ",K1795)</f>
        <v>China Inner Mongolia</v>
      </c>
      <c r="M1795" t="str">
        <f>IFERROR(VLOOKUP(L1795,'State(need_input)'!I$2:J$3992,2,FALSE),"")</f>
        <v>state_CN_Inn_8</v>
      </c>
      <c r="N1795" t="s">
        <v>20</v>
      </c>
      <c r="O1795">
        <v>27476</v>
      </c>
      <c r="P1795">
        <v>1156031592</v>
      </c>
    </row>
    <row r="1796" spans="1:16">
      <c r="A1796" s="5" t="str">
        <f>CONCATENATE("rdx_city_",J1796,"_",B1796)</f>
        <v>rdx_city_CHN_23</v>
      </c>
      <c r="B1796">
        <f>IF(I1796=I1795,B1795+1,1)</f>
        <v>23</v>
      </c>
      <c r="C1796" t="s">
        <v>2504</v>
      </c>
      <c r="D1796" t="s">
        <v>2504</v>
      </c>
      <c r="E1796">
        <v>48.239</v>
      </c>
      <c r="F1796">
        <v>126.482</v>
      </c>
      <c r="G1796" t="s">
        <v>2467</v>
      </c>
      <c r="H1796" t="str">
        <f>IFERROR(VLOOKUP(I1796,'country(26mar)'!C$2:D$251,2,FALSE),"")</f>
        <v>base.cn</v>
      </c>
      <c r="I1796" t="s">
        <v>2468</v>
      </c>
      <c r="J1796" t="s">
        <v>2469</v>
      </c>
      <c r="K1796" t="s">
        <v>2475</v>
      </c>
      <c r="L1796" t="str">
        <f>CONCATENATE(G1796," ",K1796)</f>
        <v>China Heilongjiang</v>
      </c>
      <c r="M1796" t="str">
        <f>IFERROR(VLOOKUP(L1796,'State(need_input)'!I$2:J$3992,2,FALSE),"")</f>
        <v>state_CN_Hei_9</v>
      </c>
      <c r="O1796">
        <v>154936</v>
      </c>
      <c r="P1796">
        <v>1156084414</v>
      </c>
    </row>
    <row r="1797" spans="1:16">
      <c r="A1797" s="5" t="str">
        <f>CONCATENATE("rdx_city_",J1797,"_",B1797)</f>
        <v>rdx_city_CHN_24</v>
      </c>
      <c r="B1797">
        <f>IF(I1797=I1796,B1796+1,1)</f>
        <v>24</v>
      </c>
      <c r="C1797" t="s">
        <v>2505</v>
      </c>
      <c r="D1797" t="s">
        <v>2505</v>
      </c>
      <c r="E1797">
        <v>21.4804</v>
      </c>
      <c r="F1797">
        <v>109.1</v>
      </c>
      <c r="G1797" t="s">
        <v>2467</v>
      </c>
      <c r="H1797" t="str">
        <f>IFERROR(VLOOKUP(I1797,'country(26mar)'!C$2:D$251,2,FALSE),"")</f>
        <v>base.cn</v>
      </c>
      <c r="I1797" t="s">
        <v>2468</v>
      </c>
      <c r="J1797" t="s">
        <v>2469</v>
      </c>
      <c r="K1797" t="s">
        <v>2506</v>
      </c>
      <c r="L1797" t="str">
        <f>CONCATENATE(G1797," ",K1797)</f>
        <v>China Guangxi</v>
      </c>
      <c r="M1797" t="str">
        <f>IFERROR(VLOOKUP(L1797,'State(need_input)'!I$2:J$3992,2,FALSE),"")</f>
        <v>state_CN_Gua_3</v>
      </c>
      <c r="O1797">
        <v>728978</v>
      </c>
      <c r="P1797">
        <v>1156421449</v>
      </c>
    </row>
    <row r="1798" spans="1:16">
      <c r="A1798" s="5" t="str">
        <f>CONCATENATE("rdx_city_",J1798,"_",B1798)</f>
        <v>rdx_city_CHN_25</v>
      </c>
      <c r="B1798">
        <f>IF(I1798=I1797,B1797+1,1)</f>
        <v>25</v>
      </c>
      <c r="C1798" t="s">
        <v>2507</v>
      </c>
      <c r="D1798" t="s">
        <v>2507</v>
      </c>
      <c r="E1798">
        <v>39.9289</v>
      </c>
      <c r="F1798">
        <v>116.3883</v>
      </c>
      <c r="G1798" t="s">
        <v>2467</v>
      </c>
      <c r="H1798" t="str">
        <f>IFERROR(VLOOKUP(I1798,'country(26mar)'!C$2:D$251,2,FALSE),"")</f>
        <v>base.cn</v>
      </c>
      <c r="I1798" t="s">
        <v>2468</v>
      </c>
      <c r="J1798" t="s">
        <v>2469</v>
      </c>
      <c r="K1798" t="s">
        <v>2507</v>
      </c>
      <c r="L1798" t="str">
        <f>CONCATENATE(G1798," ",K1798)</f>
        <v>China Beijing</v>
      </c>
      <c r="M1798" t="str">
        <f>IFERROR(VLOOKUP(L1798,'State(need_input)'!I$2:J$3992,2,FALSE),"")</f>
        <v>state_CN_Bei_29</v>
      </c>
      <c r="N1798" t="s">
        <v>54</v>
      </c>
      <c r="O1798">
        <v>11106000</v>
      </c>
      <c r="P1798">
        <v>1156228865</v>
      </c>
    </row>
    <row r="1799" spans="1:16">
      <c r="A1799" s="5" t="str">
        <f>CONCATENATE("rdx_city_",J1799,"_",B1799)</f>
        <v>rdx_city_CHN_26</v>
      </c>
      <c r="B1799">
        <f>IF(I1799=I1798,B1798+1,1)</f>
        <v>26</v>
      </c>
      <c r="C1799" t="s">
        <v>2508</v>
      </c>
      <c r="D1799" t="s">
        <v>2508</v>
      </c>
      <c r="E1799">
        <v>41.81</v>
      </c>
      <c r="F1799">
        <v>120.76</v>
      </c>
      <c r="G1799" t="s">
        <v>2467</v>
      </c>
      <c r="H1799" t="str">
        <f>IFERROR(VLOOKUP(I1799,'country(26mar)'!C$2:D$251,2,FALSE),"")</f>
        <v>base.cn</v>
      </c>
      <c r="I1799" t="s">
        <v>2468</v>
      </c>
      <c r="J1799" t="s">
        <v>2469</v>
      </c>
      <c r="K1799" t="s">
        <v>2484</v>
      </c>
      <c r="L1799" t="str">
        <f>CONCATENATE(G1799," ",K1799)</f>
        <v>China Liaoning</v>
      </c>
      <c r="M1799" t="str">
        <f>IFERROR(VLOOKUP(L1799,'State(need_input)'!I$2:J$3992,2,FALSE),"")</f>
        <v>state_CN_Lia_21</v>
      </c>
      <c r="O1799">
        <v>228515</v>
      </c>
      <c r="P1799">
        <v>1156378599</v>
      </c>
    </row>
    <row r="1800" spans="1:16">
      <c r="A1800" s="5" t="str">
        <f>CONCATENATE("rdx_city_",J1800,"_",B1800)</f>
        <v>rdx_city_CHN_27</v>
      </c>
      <c r="B1800">
        <f>IF(I1800=I1799,B1799+1,1)</f>
        <v>27</v>
      </c>
      <c r="C1800" t="s">
        <v>2509</v>
      </c>
      <c r="D1800" t="s">
        <v>2509</v>
      </c>
      <c r="E1800">
        <v>32.95</v>
      </c>
      <c r="F1800">
        <v>117.33</v>
      </c>
      <c r="G1800" t="s">
        <v>2467</v>
      </c>
      <c r="H1800" t="str">
        <f>IFERROR(VLOOKUP(I1800,'country(26mar)'!C$2:D$251,2,FALSE),"")</f>
        <v>base.cn</v>
      </c>
      <c r="I1800" t="s">
        <v>2468</v>
      </c>
      <c r="J1800" t="s">
        <v>2469</v>
      </c>
      <c r="K1800" t="s">
        <v>2482</v>
      </c>
      <c r="L1800" t="str">
        <f>CONCATENATE(G1800," ",K1800)</f>
        <v>China Anhui</v>
      </c>
      <c r="M1800" t="str">
        <f>IFERROR(VLOOKUP(L1800,'State(need_input)'!I$2:J$3992,2,FALSE),"")</f>
        <v>state_CN_Anh_18</v>
      </c>
      <c r="O1800">
        <v>894000</v>
      </c>
      <c r="P1800">
        <v>1156440668</v>
      </c>
    </row>
    <row r="1801" spans="1:16">
      <c r="A1801" s="5" t="str">
        <f>CONCATENATE("rdx_city_",J1801,"_",B1801)</f>
        <v>rdx_city_CHN_28</v>
      </c>
      <c r="B1801">
        <f>IF(I1801=I1800,B1800+1,1)</f>
        <v>28</v>
      </c>
      <c r="C1801" t="s">
        <v>2510</v>
      </c>
      <c r="D1801" t="s">
        <v>2510</v>
      </c>
      <c r="E1801">
        <v>41.3304</v>
      </c>
      <c r="F1801">
        <v>123.75</v>
      </c>
      <c r="G1801" t="s">
        <v>2467</v>
      </c>
      <c r="H1801" t="str">
        <f>IFERROR(VLOOKUP(I1801,'country(26mar)'!C$2:D$251,2,FALSE),"")</f>
        <v>base.cn</v>
      </c>
      <c r="I1801" t="s">
        <v>2468</v>
      </c>
      <c r="J1801" t="s">
        <v>2469</v>
      </c>
      <c r="K1801" t="s">
        <v>2484</v>
      </c>
      <c r="L1801" t="str">
        <f>CONCATENATE(G1801," ",K1801)</f>
        <v>China Liaoning</v>
      </c>
      <c r="M1801" t="str">
        <f>IFERROR(VLOOKUP(L1801,'State(need_input)'!I$2:J$3992,2,FALSE),"")</f>
        <v>state_CN_Lia_21</v>
      </c>
      <c r="O1801">
        <v>1012000</v>
      </c>
      <c r="P1801">
        <v>1156097909</v>
      </c>
    </row>
    <row r="1802" spans="1:16">
      <c r="A1802" s="5" t="str">
        <f>CONCATENATE("rdx_city_",J1802,"_",B1802)</f>
        <v>rdx_city_CHN_29</v>
      </c>
      <c r="B1802">
        <f>IF(I1802=I1801,B1801+1,1)</f>
        <v>29</v>
      </c>
      <c r="C1802" t="s">
        <v>2511</v>
      </c>
      <c r="D1802" t="s">
        <v>2511</v>
      </c>
      <c r="E1802">
        <v>45.7564</v>
      </c>
      <c r="F1802">
        <v>130.5759</v>
      </c>
      <c r="G1802" t="s">
        <v>2467</v>
      </c>
      <c r="H1802" t="str">
        <f>IFERROR(VLOOKUP(I1802,'country(26mar)'!C$2:D$251,2,FALSE),"")</f>
        <v>base.cn</v>
      </c>
      <c r="I1802" t="s">
        <v>2468</v>
      </c>
      <c r="J1802" t="s">
        <v>2469</v>
      </c>
      <c r="K1802" t="s">
        <v>2475</v>
      </c>
      <c r="L1802" t="str">
        <f>CONCATENATE(G1802," ",K1802)</f>
        <v>China Heilongjiang</v>
      </c>
      <c r="M1802" t="str">
        <f>IFERROR(VLOOKUP(L1802,'State(need_input)'!I$2:J$3992,2,FALSE),"")</f>
        <v>state_CN_Hei_9</v>
      </c>
      <c r="N1802" t="s">
        <v>20</v>
      </c>
      <c r="O1802">
        <v>95260</v>
      </c>
      <c r="P1802">
        <v>1156933394</v>
      </c>
    </row>
    <row r="1803" spans="1:16">
      <c r="A1803" s="5" t="str">
        <f>CONCATENATE("rdx_city_",J1803,"_",B1803)</f>
        <v>rdx_city_CHN_30</v>
      </c>
      <c r="B1803">
        <f>IF(I1803=I1802,B1802+1,1)</f>
        <v>30</v>
      </c>
      <c r="C1803" t="s">
        <v>2512</v>
      </c>
      <c r="D1803" t="s">
        <v>2512</v>
      </c>
      <c r="E1803">
        <v>23.8997</v>
      </c>
      <c r="F1803">
        <v>106.6133</v>
      </c>
      <c r="G1803" t="s">
        <v>2467</v>
      </c>
      <c r="H1803" t="str">
        <f>IFERROR(VLOOKUP(I1803,'country(26mar)'!C$2:D$251,2,FALSE),"")</f>
        <v>base.cn</v>
      </c>
      <c r="I1803" t="s">
        <v>2468</v>
      </c>
      <c r="J1803" t="s">
        <v>2469</v>
      </c>
      <c r="K1803" t="s">
        <v>2506</v>
      </c>
      <c r="L1803" t="str">
        <f>CONCATENATE(G1803," ",K1803)</f>
        <v>China Guangxi</v>
      </c>
      <c r="M1803" t="str">
        <f>IFERROR(VLOOKUP(L1803,'State(need_input)'!I$2:J$3992,2,FALSE),"")</f>
        <v>state_CN_Gua_3</v>
      </c>
      <c r="N1803" t="s">
        <v>20</v>
      </c>
      <c r="O1803">
        <v>175282</v>
      </c>
      <c r="P1803">
        <v>1156981113</v>
      </c>
    </row>
    <row r="1804" spans="1:16">
      <c r="A1804" s="5" t="str">
        <f>CONCATENATE("rdx_city_",J1804,"_",B1804)</f>
        <v>rdx_city_CHN_31</v>
      </c>
      <c r="B1804">
        <f>IF(I1804=I1803,B1803+1,1)</f>
        <v>31</v>
      </c>
      <c r="C1804" t="s">
        <v>2513</v>
      </c>
      <c r="D1804" t="s">
        <v>2513</v>
      </c>
      <c r="E1804">
        <v>48.7838</v>
      </c>
      <c r="F1804">
        <v>121.9334</v>
      </c>
      <c r="G1804" t="s">
        <v>2467</v>
      </c>
      <c r="H1804" t="str">
        <f>IFERROR(VLOOKUP(I1804,'country(26mar)'!C$2:D$251,2,FALSE),"")</f>
        <v>base.cn</v>
      </c>
      <c r="I1804" t="s">
        <v>2468</v>
      </c>
      <c r="J1804" t="s">
        <v>2469</v>
      </c>
      <c r="K1804" t="s">
        <v>2473</v>
      </c>
      <c r="L1804" t="str">
        <f>CONCATENATE(G1804," ",K1804)</f>
        <v>China Inner Mongolia</v>
      </c>
      <c r="M1804" t="str">
        <f>IFERROR(VLOOKUP(L1804,'State(need_input)'!I$2:J$3992,2,FALSE),"")</f>
        <v>state_CN_Inn_8</v>
      </c>
      <c r="O1804">
        <v>17457</v>
      </c>
      <c r="P1804">
        <v>1156809123</v>
      </c>
    </row>
    <row r="1805" spans="1:16">
      <c r="A1805" s="5" t="str">
        <f>CONCATENATE("rdx_city_",J1805,"_",B1805)</f>
        <v>rdx_city_CHN_32</v>
      </c>
      <c r="B1805">
        <f>IF(I1805=I1804,B1804+1,1)</f>
        <v>32</v>
      </c>
      <c r="C1805" t="s">
        <v>2514</v>
      </c>
      <c r="D1805" t="s">
        <v>2514</v>
      </c>
      <c r="E1805">
        <v>37.3704</v>
      </c>
      <c r="F1805">
        <v>118.02</v>
      </c>
      <c r="G1805" t="s">
        <v>2467</v>
      </c>
      <c r="H1805" t="str">
        <f>IFERROR(VLOOKUP(I1805,'country(26mar)'!C$2:D$251,2,FALSE),"")</f>
        <v>base.cn</v>
      </c>
      <c r="I1805" t="s">
        <v>2468</v>
      </c>
      <c r="J1805" t="s">
        <v>2469</v>
      </c>
      <c r="K1805" t="s">
        <v>2515</v>
      </c>
      <c r="L1805" t="str">
        <f>CONCATENATE(G1805," ",K1805)</f>
        <v>China Shandong</v>
      </c>
      <c r="M1805" t="str">
        <f>IFERROR(VLOOKUP(L1805,'State(need_input)'!I$2:J$3992,2,FALSE),"")</f>
        <v>state_CN_Sha_5</v>
      </c>
      <c r="O1805">
        <v>115893</v>
      </c>
      <c r="P1805">
        <v>1156564962</v>
      </c>
    </row>
    <row r="1806" spans="1:16">
      <c r="A1806" s="5" t="str">
        <f>CONCATENATE("rdx_city_",J1806,"_",B1806)</f>
        <v>rdx_city_CHN_33</v>
      </c>
      <c r="B1806">
        <f>IF(I1806=I1805,B1805+1,1)</f>
        <v>33</v>
      </c>
      <c r="C1806" t="s">
        <v>2516</v>
      </c>
      <c r="D1806" t="s">
        <v>2516</v>
      </c>
      <c r="E1806">
        <v>38.3204</v>
      </c>
      <c r="F1806">
        <v>116.87</v>
      </c>
      <c r="G1806" t="s">
        <v>2467</v>
      </c>
      <c r="H1806" t="str">
        <f>IFERROR(VLOOKUP(I1806,'country(26mar)'!C$2:D$251,2,FALSE),"")</f>
        <v>base.cn</v>
      </c>
      <c r="I1806" t="s">
        <v>2468</v>
      </c>
      <c r="J1806" t="s">
        <v>2469</v>
      </c>
      <c r="K1806" t="s">
        <v>2498</v>
      </c>
      <c r="L1806" t="str">
        <f>CONCATENATE(G1806," ",K1806)</f>
        <v>China Hebei</v>
      </c>
      <c r="M1806" t="str">
        <f>IFERROR(VLOOKUP(L1806,'State(need_input)'!I$2:J$3992,2,FALSE),"")</f>
        <v>state_CN_Heb_10</v>
      </c>
      <c r="O1806">
        <v>527681</v>
      </c>
      <c r="P1806">
        <v>1156698069</v>
      </c>
    </row>
    <row r="1807" spans="1:16">
      <c r="A1807" s="5" t="str">
        <f>CONCATENATE("rdx_city_",J1807,"_",B1807)</f>
        <v>rdx_city_CHN_34</v>
      </c>
      <c r="B1807">
        <f>IF(I1807=I1806,B1806+1,1)</f>
        <v>34</v>
      </c>
      <c r="C1807" t="s">
        <v>2517</v>
      </c>
      <c r="D1807" t="s">
        <v>2517</v>
      </c>
      <c r="E1807">
        <v>31.1667</v>
      </c>
      <c r="F1807">
        <v>97.2333</v>
      </c>
      <c r="G1807" t="s">
        <v>2467</v>
      </c>
      <c r="H1807" t="str">
        <f>IFERROR(VLOOKUP(I1807,'country(26mar)'!C$2:D$251,2,FALSE),"")</f>
        <v>base.cn</v>
      </c>
      <c r="I1807" t="s">
        <v>2468</v>
      </c>
      <c r="J1807" t="s">
        <v>2469</v>
      </c>
      <c r="K1807" t="s">
        <v>2518</v>
      </c>
      <c r="L1807" t="str">
        <f>CONCATENATE(G1807," ",K1807)</f>
        <v>China Tibet</v>
      </c>
      <c r="M1807" t="str">
        <f>IFERROR(VLOOKUP(L1807,'State(need_input)'!I$2:J$3992,2,FALSE),"")</f>
        <v>state_CN_Tib_17</v>
      </c>
      <c r="N1807" t="s">
        <v>20</v>
      </c>
      <c r="O1807">
        <v>100000</v>
      </c>
      <c r="P1807">
        <v>1156277802</v>
      </c>
    </row>
    <row r="1808" spans="1:16">
      <c r="A1808" s="5" t="str">
        <f>CONCATENATE("rdx_city_",J1808,"_",B1808)</f>
        <v>rdx_city_CHN_35</v>
      </c>
      <c r="B1808">
        <f>IF(I1808=I1807,B1807+1,1)</f>
        <v>35</v>
      </c>
      <c r="C1808" t="s">
        <v>2519</v>
      </c>
      <c r="D1808" t="s">
        <v>2519</v>
      </c>
      <c r="E1808">
        <v>43.865</v>
      </c>
      <c r="F1808">
        <v>125.34</v>
      </c>
      <c r="G1808" t="s">
        <v>2467</v>
      </c>
      <c r="H1808" t="str">
        <f>IFERROR(VLOOKUP(I1808,'country(26mar)'!C$2:D$251,2,FALSE),"")</f>
        <v>base.cn</v>
      </c>
      <c r="I1808" t="s">
        <v>2468</v>
      </c>
      <c r="J1808" t="s">
        <v>2469</v>
      </c>
      <c r="K1808" t="s">
        <v>2493</v>
      </c>
      <c r="L1808" t="str">
        <f>CONCATENATE(G1808," ",K1808)</f>
        <v>China Jilin</v>
      </c>
      <c r="M1808" t="str">
        <f>IFERROR(VLOOKUP(L1808,'State(need_input)'!I$2:J$3992,2,FALSE),"")</f>
        <v>state_CN_Jil_15</v>
      </c>
      <c r="N1808" t="s">
        <v>23</v>
      </c>
      <c r="O1808">
        <v>3183000</v>
      </c>
      <c r="P1808">
        <v>1156078103</v>
      </c>
    </row>
    <row r="1809" spans="1:16">
      <c r="A1809" s="5" t="str">
        <f>CONCATENATE("rdx_city_",J1809,"_",B1809)</f>
        <v>rdx_city_CHN_36</v>
      </c>
      <c r="B1809">
        <f>IF(I1809=I1808,B1808+1,1)</f>
        <v>36</v>
      </c>
      <c r="C1809" t="s">
        <v>2520</v>
      </c>
      <c r="D1809" t="s">
        <v>2520</v>
      </c>
      <c r="E1809">
        <v>29.03</v>
      </c>
      <c r="F1809">
        <v>111.68</v>
      </c>
      <c r="G1809" t="s">
        <v>2467</v>
      </c>
      <c r="H1809" t="str">
        <f>IFERROR(VLOOKUP(I1809,'country(26mar)'!C$2:D$251,2,FALSE),"")</f>
        <v>base.cn</v>
      </c>
      <c r="I1809" t="s">
        <v>2468</v>
      </c>
      <c r="J1809" t="s">
        <v>2469</v>
      </c>
      <c r="K1809" t="s">
        <v>2521</v>
      </c>
      <c r="L1809" t="str">
        <f>CONCATENATE(G1809," ",K1809)</f>
        <v>China Hunan</v>
      </c>
      <c r="M1809" t="str">
        <f>IFERROR(VLOOKUP(L1809,'State(need_input)'!I$2:J$3992,2,FALSE),"")</f>
        <v>state_CN_Hun_7</v>
      </c>
      <c r="N1809" t="s">
        <v>20</v>
      </c>
      <c r="O1809">
        <v>1469000</v>
      </c>
      <c r="P1809">
        <v>1156449091</v>
      </c>
    </row>
    <row r="1810" spans="1:16">
      <c r="A1810" s="5" t="str">
        <f>CONCATENATE("rdx_city_",J1810,"_",B1810)</f>
        <v>rdx_city_CHN_37</v>
      </c>
      <c r="B1810">
        <f>IF(I1810=I1809,B1809+1,1)</f>
        <v>37</v>
      </c>
      <c r="C1810" t="s">
        <v>2522</v>
      </c>
      <c r="D1810" t="s">
        <v>2522</v>
      </c>
      <c r="E1810">
        <v>44.27</v>
      </c>
      <c r="F1810">
        <v>123.99</v>
      </c>
      <c r="G1810" t="s">
        <v>2467</v>
      </c>
      <c r="H1810" t="str">
        <f>IFERROR(VLOOKUP(I1810,'country(26mar)'!C$2:D$251,2,FALSE),"")</f>
        <v>base.cn</v>
      </c>
      <c r="I1810" t="s">
        <v>2468</v>
      </c>
      <c r="J1810" t="s">
        <v>2469</v>
      </c>
      <c r="K1810" t="s">
        <v>2493</v>
      </c>
      <c r="L1810" t="str">
        <f>CONCATENATE(G1810," ",K1810)</f>
        <v>China Jilin</v>
      </c>
      <c r="M1810" t="str">
        <f>IFERROR(VLOOKUP(L1810,'State(need_input)'!I$2:J$3992,2,FALSE),"")</f>
        <v>state_CN_Jil_15</v>
      </c>
      <c r="N1810" t="s">
        <v>20</v>
      </c>
      <c r="O1810">
        <v>55841</v>
      </c>
      <c r="P1810">
        <v>1156262573</v>
      </c>
    </row>
    <row r="1811" spans="1:16">
      <c r="A1811" s="5" t="str">
        <f>CONCATENATE("rdx_city_",J1811,"_",B1811)</f>
        <v>rdx_city_CHN_38</v>
      </c>
      <c r="B1811">
        <f>IF(I1811=I1810,B1810+1,1)</f>
        <v>38</v>
      </c>
      <c r="C1811" t="s">
        <v>2523</v>
      </c>
      <c r="D1811" t="s">
        <v>2523</v>
      </c>
      <c r="E1811">
        <v>40.2248</v>
      </c>
      <c r="F1811">
        <v>116.1944</v>
      </c>
      <c r="G1811" t="s">
        <v>2467</v>
      </c>
      <c r="H1811" t="str">
        <f>IFERROR(VLOOKUP(I1811,'country(26mar)'!C$2:D$251,2,FALSE),"")</f>
        <v>base.cn</v>
      </c>
      <c r="I1811" t="s">
        <v>2468</v>
      </c>
      <c r="J1811" t="s">
        <v>2469</v>
      </c>
      <c r="K1811" t="s">
        <v>2507</v>
      </c>
      <c r="L1811" t="str">
        <f>CONCATENATE(G1811," ",K1811)</f>
        <v>China Beijing</v>
      </c>
      <c r="M1811" t="str">
        <f>IFERROR(VLOOKUP(L1811,'State(need_input)'!I$2:J$3992,2,FALSE),"")</f>
        <v>state_CN_Bei_29</v>
      </c>
      <c r="O1811">
        <v>614821</v>
      </c>
      <c r="P1811">
        <v>1156166828</v>
      </c>
    </row>
    <row r="1812" spans="1:16">
      <c r="A1812" s="5" t="str">
        <f>CONCATENATE("rdx_city_",J1812,"_",B1812)</f>
        <v>rdx_city_CHN_39</v>
      </c>
      <c r="B1812">
        <f>IF(I1812=I1811,B1811+1,1)</f>
        <v>39</v>
      </c>
      <c r="C1812" t="s">
        <v>2524</v>
      </c>
      <c r="D1812" t="s">
        <v>2524</v>
      </c>
      <c r="E1812">
        <v>28.2</v>
      </c>
      <c r="F1812">
        <v>112.97</v>
      </c>
      <c r="G1812" t="s">
        <v>2467</v>
      </c>
      <c r="H1812" t="str">
        <f>IFERROR(VLOOKUP(I1812,'country(26mar)'!C$2:D$251,2,FALSE),"")</f>
        <v>base.cn</v>
      </c>
      <c r="I1812" t="s">
        <v>2468</v>
      </c>
      <c r="J1812" t="s">
        <v>2469</v>
      </c>
      <c r="K1812" t="s">
        <v>2521</v>
      </c>
      <c r="L1812" t="str">
        <f>CONCATENATE(G1812," ",K1812)</f>
        <v>China Hunan</v>
      </c>
      <c r="M1812" t="str">
        <f>IFERROR(VLOOKUP(L1812,'State(need_input)'!I$2:J$3992,2,FALSE),"")</f>
        <v>state_CN_Hun_7</v>
      </c>
      <c r="N1812" t="s">
        <v>23</v>
      </c>
      <c r="O1812">
        <v>2604000</v>
      </c>
      <c r="P1812">
        <v>1156961497</v>
      </c>
    </row>
    <row r="1813" spans="1:16">
      <c r="A1813" s="5" t="str">
        <f>CONCATENATE("rdx_city_",J1813,"_",B1813)</f>
        <v>rdx_city_CHN_40</v>
      </c>
      <c r="B1813">
        <f>IF(I1813=I1812,B1812+1,1)</f>
        <v>40</v>
      </c>
      <c r="C1813" t="s">
        <v>2525</v>
      </c>
      <c r="D1813" t="s">
        <v>2525</v>
      </c>
      <c r="E1813">
        <v>25.867</v>
      </c>
      <c r="F1813">
        <v>116.3167</v>
      </c>
      <c r="G1813" t="s">
        <v>2467</v>
      </c>
      <c r="H1813" t="str">
        <f>IFERROR(VLOOKUP(I1813,'country(26mar)'!C$2:D$251,2,FALSE),"")</f>
        <v>base.cn</v>
      </c>
      <c r="I1813" t="s">
        <v>2468</v>
      </c>
      <c r="J1813" t="s">
        <v>2469</v>
      </c>
      <c r="K1813" t="s">
        <v>2526</v>
      </c>
      <c r="L1813" t="str">
        <f>CONCATENATE(G1813," ",K1813)</f>
        <v>China Fujian</v>
      </c>
      <c r="M1813" t="str">
        <f>IFERROR(VLOOKUP(L1813,'State(need_input)'!I$2:J$3992,2,FALSE),"")</f>
        <v>state_CN_Fuj_27</v>
      </c>
      <c r="O1813">
        <v>87458</v>
      </c>
      <c r="P1813">
        <v>1156238244</v>
      </c>
    </row>
    <row r="1814" spans="1:16">
      <c r="A1814" s="5" t="str">
        <f>CONCATENATE("rdx_city_",J1814,"_",B1814)</f>
        <v>rdx_city_CHN_41</v>
      </c>
      <c r="B1814">
        <f>IF(I1814=I1813,B1813+1,1)</f>
        <v>41</v>
      </c>
      <c r="C1814" t="s">
        <v>2527</v>
      </c>
      <c r="D1814" t="s">
        <v>2527</v>
      </c>
      <c r="E1814">
        <v>36.1839</v>
      </c>
      <c r="F1814">
        <v>113.1053</v>
      </c>
      <c r="G1814" t="s">
        <v>2467</v>
      </c>
      <c r="H1814" t="str">
        <f>IFERROR(VLOOKUP(I1814,'country(26mar)'!C$2:D$251,2,FALSE),"")</f>
        <v>base.cn</v>
      </c>
      <c r="I1814" t="s">
        <v>2468</v>
      </c>
      <c r="J1814" t="s">
        <v>2469</v>
      </c>
      <c r="K1814" t="s">
        <v>2528</v>
      </c>
      <c r="L1814" t="str">
        <f>CONCATENATE(G1814," ",K1814)</f>
        <v>China Shanxi</v>
      </c>
      <c r="M1814" t="str">
        <f>IFERROR(VLOOKUP(L1814,'State(need_input)'!I$2:J$3992,2,FALSE),"")</f>
        <v>state_CN_Sha_26</v>
      </c>
      <c r="N1814" t="s">
        <v>20</v>
      </c>
      <c r="O1814">
        <v>706000</v>
      </c>
      <c r="P1814">
        <v>1156057944</v>
      </c>
    </row>
    <row r="1815" spans="1:16">
      <c r="A1815" s="5" t="str">
        <f>CONCATENATE("rdx_city_",J1815,"_",B1815)</f>
        <v>rdx_city_CHN_42</v>
      </c>
      <c r="B1815">
        <f>IF(I1815=I1814,B1814+1,1)</f>
        <v>42</v>
      </c>
      <c r="C1815" t="s">
        <v>2529</v>
      </c>
      <c r="D1815" t="s">
        <v>2529</v>
      </c>
      <c r="E1815">
        <v>31.78</v>
      </c>
      <c r="F1815">
        <v>119.97</v>
      </c>
      <c r="G1815" t="s">
        <v>2467</v>
      </c>
      <c r="H1815" t="str">
        <f>IFERROR(VLOOKUP(I1815,'country(26mar)'!C$2:D$251,2,FALSE),"")</f>
        <v>base.cn</v>
      </c>
      <c r="I1815" t="s">
        <v>2468</v>
      </c>
      <c r="J1815" t="s">
        <v>2469</v>
      </c>
      <c r="K1815" t="s">
        <v>2530</v>
      </c>
      <c r="L1815" t="str">
        <f>CONCATENATE(G1815," ",K1815)</f>
        <v>China Jiangsu</v>
      </c>
      <c r="M1815" t="str">
        <f>IFERROR(VLOOKUP(L1815,'State(need_input)'!I$2:J$3992,2,FALSE),"")</f>
        <v>state_CN_Jia_23</v>
      </c>
      <c r="N1815" t="s">
        <v>20</v>
      </c>
      <c r="O1815">
        <v>1327000</v>
      </c>
      <c r="P1815">
        <v>1156185511</v>
      </c>
    </row>
    <row r="1816" spans="1:16">
      <c r="A1816" s="5" t="str">
        <f>CONCATENATE("rdx_city_",J1816,"_",B1816)</f>
        <v>rdx_city_CHN_43</v>
      </c>
      <c r="B1816">
        <f>IF(I1816=I1815,B1815+1,1)</f>
        <v>43</v>
      </c>
      <c r="C1816" t="s">
        <v>2531</v>
      </c>
      <c r="D1816" t="s">
        <v>2531</v>
      </c>
      <c r="E1816">
        <v>41.5504</v>
      </c>
      <c r="F1816">
        <v>120.42</v>
      </c>
      <c r="G1816" t="s">
        <v>2467</v>
      </c>
      <c r="H1816" t="str">
        <f>IFERROR(VLOOKUP(I1816,'country(26mar)'!C$2:D$251,2,FALSE),"")</f>
        <v>base.cn</v>
      </c>
      <c r="I1816" t="s">
        <v>2468</v>
      </c>
      <c r="J1816" t="s">
        <v>2469</v>
      </c>
      <c r="K1816" t="s">
        <v>2484</v>
      </c>
      <c r="L1816" t="str">
        <f>CONCATENATE(G1816," ",K1816)</f>
        <v>China Liaoning</v>
      </c>
      <c r="M1816" t="str">
        <f>IFERROR(VLOOKUP(L1816,'State(need_input)'!I$2:J$3992,2,FALSE),"")</f>
        <v>state_CN_Lia_21</v>
      </c>
      <c r="O1816">
        <v>470296</v>
      </c>
      <c r="P1816">
        <v>1156706927</v>
      </c>
    </row>
    <row r="1817" spans="1:16">
      <c r="A1817" s="5" t="str">
        <f>CONCATENATE("rdx_city_",J1817,"_",B1817)</f>
        <v>rdx_city_CHN_44</v>
      </c>
      <c r="B1817">
        <f>IF(I1817=I1816,B1816+1,1)</f>
        <v>44</v>
      </c>
      <c r="C1817" t="s">
        <v>2532</v>
      </c>
      <c r="D1817" t="s">
        <v>2532</v>
      </c>
      <c r="E1817">
        <v>23.68</v>
      </c>
      <c r="F1817">
        <v>116.63</v>
      </c>
      <c r="G1817" t="s">
        <v>2467</v>
      </c>
      <c r="H1817" t="str">
        <f>IFERROR(VLOOKUP(I1817,'country(26mar)'!C$2:D$251,2,FALSE),"")</f>
        <v>base.cn</v>
      </c>
      <c r="I1817" t="s">
        <v>2468</v>
      </c>
      <c r="J1817" t="s">
        <v>2469</v>
      </c>
      <c r="K1817" t="s">
        <v>2533</v>
      </c>
      <c r="L1817" t="str">
        <f>CONCATENATE(G1817," ",K1817)</f>
        <v>China Guangdong</v>
      </c>
      <c r="M1817" t="str">
        <f>IFERROR(VLOOKUP(L1817,'State(need_input)'!I$2:J$3992,2,FALSE),"")</f>
        <v>state_CN_Gua_24</v>
      </c>
      <c r="N1817" t="s">
        <v>20</v>
      </c>
      <c r="O1817">
        <v>424787</v>
      </c>
      <c r="P1817">
        <v>1156549118</v>
      </c>
    </row>
    <row r="1818" spans="1:16">
      <c r="A1818" s="5" t="str">
        <f>CONCATENATE("rdx_city_",J1818,"_",B1818)</f>
        <v>rdx_city_CHN_45</v>
      </c>
      <c r="B1818">
        <f>IF(I1818=I1817,B1817+1,1)</f>
        <v>45</v>
      </c>
      <c r="C1818" t="s">
        <v>2534</v>
      </c>
      <c r="D1818" t="s">
        <v>2534</v>
      </c>
      <c r="E1818">
        <v>40.9604</v>
      </c>
      <c r="F1818">
        <v>117.93</v>
      </c>
      <c r="G1818" t="s">
        <v>2467</v>
      </c>
      <c r="H1818" t="str">
        <f>IFERROR(VLOOKUP(I1818,'country(26mar)'!C$2:D$251,2,FALSE),"")</f>
        <v>base.cn</v>
      </c>
      <c r="I1818" t="s">
        <v>2468</v>
      </c>
      <c r="J1818" t="s">
        <v>2469</v>
      </c>
      <c r="K1818" t="s">
        <v>2498</v>
      </c>
      <c r="L1818" t="str">
        <f>CONCATENATE(G1818," ",K1818)</f>
        <v>China Hebei</v>
      </c>
      <c r="M1818" t="str">
        <f>IFERROR(VLOOKUP(L1818,'State(need_input)'!I$2:J$3992,2,FALSE),"")</f>
        <v>state_CN_Heb_10</v>
      </c>
      <c r="O1818">
        <v>449325</v>
      </c>
      <c r="P1818">
        <v>1156197800</v>
      </c>
    </row>
    <row r="1819" spans="1:16">
      <c r="A1819" s="5" t="str">
        <f>CONCATENATE("rdx_city_",J1819,"_",B1819)</f>
        <v>rdx_city_CHN_46</v>
      </c>
      <c r="B1819">
        <f>IF(I1819=I1818,B1818+1,1)</f>
        <v>46</v>
      </c>
      <c r="C1819" t="s">
        <v>2535</v>
      </c>
      <c r="D1819" t="s">
        <v>2535</v>
      </c>
      <c r="E1819">
        <v>30.67</v>
      </c>
      <c r="F1819">
        <v>104.07</v>
      </c>
      <c r="G1819" t="s">
        <v>2467</v>
      </c>
      <c r="H1819" t="str">
        <f>IFERROR(VLOOKUP(I1819,'country(26mar)'!C$2:D$251,2,FALSE),"")</f>
        <v>base.cn</v>
      </c>
      <c r="I1819" t="s">
        <v>2468</v>
      </c>
      <c r="J1819" t="s">
        <v>2469</v>
      </c>
      <c r="K1819" t="s">
        <v>2536</v>
      </c>
      <c r="L1819" t="str">
        <f>CONCATENATE(G1819," ",K1819)</f>
        <v>China Sichuan</v>
      </c>
      <c r="M1819" t="str">
        <f>IFERROR(VLOOKUP(L1819,'State(need_input)'!I$2:J$3992,2,FALSE),"")</f>
        <v>state_CN_Sic_20</v>
      </c>
      <c r="N1819" t="s">
        <v>23</v>
      </c>
      <c r="O1819">
        <v>4123000</v>
      </c>
      <c r="P1819">
        <v>1156421555</v>
      </c>
    </row>
    <row r="1820" spans="1:16">
      <c r="A1820" s="5" t="str">
        <f>CONCATENATE("rdx_city_",J1820,"_",B1820)</f>
        <v>rdx_city_CHN_47</v>
      </c>
      <c r="B1820">
        <f>IF(I1820=I1819,B1819+1,1)</f>
        <v>47</v>
      </c>
      <c r="C1820" t="s">
        <v>2537</v>
      </c>
      <c r="D1820" t="s">
        <v>2537</v>
      </c>
      <c r="E1820">
        <v>25.8004</v>
      </c>
      <c r="F1820">
        <v>113.0301</v>
      </c>
      <c r="G1820" t="s">
        <v>2467</v>
      </c>
      <c r="H1820" t="str">
        <f>IFERROR(VLOOKUP(I1820,'country(26mar)'!C$2:D$251,2,FALSE),"")</f>
        <v>base.cn</v>
      </c>
      <c r="I1820" t="s">
        <v>2468</v>
      </c>
      <c r="J1820" t="s">
        <v>2469</v>
      </c>
      <c r="K1820" t="s">
        <v>2521</v>
      </c>
      <c r="L1820" t="str">
        <f>CONCATENATE(G1820," ",K1820)</f>
        <v>China Hunan</v>
      </c>
      <c r="M1820" t="str">
        <f>IFERROR(VLOOKUP(L1820,'State(need_input)'!I$2:J$3992,2,FALSE),"")</f>
        <v>state_CN_Hun_7</v>
      </c>
      <c r="N1820" t="s">
        <v>20</v>
      </c>
      <c r="O1820">
        <v>322997</v>
      </c>
      <c r="P1820">
        <v>1156291915</v>
      </c>
    </row>
    <row r="1821" spans="1:16">
      <c r="A1821" s="5" t="str">
        <f>CONCATENATE("rdx_city_",J1821,"_",B1821)</f>
        <v>rdx_city_CHN_48</v>
      </c>
      <c r="B1821">
        <f>IF(I1821=I1820,B1820+1,1)</f>
        <v>48</v>
      </c>
      <c r="C1821" t="s">
        <v>2538</v>
      </c>
      <c r="D1821" t="s">
        <v>2538</v>
      </c>
      <c r="E1821">
        <v>42.27</v>
      </c>
      <c r="F1821">
        <v>118.95</v>
      </c>
      <c r="G1821" t="s">
        <v>2467</v>
      </c>
      <c r="H1821" t="str">
        <f>IFERROR(VLOOKUP(I1821,'country(26mar)'!C$2:D$251,2,FALSE),"")</f>
        <v>base.cn</v>
      </c>
      <c r="I1821" t="s">
        <v>2468</v>
      </c>
      <c r="J1821" t="s">
        <v>2469</v>
      </c>
      <c r="K1821" t="s">
        <v>2473</v>
      </c>
      <c r="L1821" t="str">
        <f>CONCATENATE(G1821," ",K1821)</f>
        <v>China Inner Mongolia</v>
      </c>
      <c r="M1821" t="str">
        <f>IFERROR(VLOOKUP(L1821,'State(need_input)'!I$2:J$3992,2,FALSE),"")</f>
        <v>state_CN_Inn_8</v>
      </c>
      <c r="N1821" t="s">
        <v>20</v>
      </c>
      <c r="O1821">
        <v>1277000</v>
      </c>
      <c r="P1821">
        <v>1156277458</v>
      </c>
    </row>
    <row r="1822" spans="1:16">
      <c r="A1822" s="5" t="str">
        <f>CONCATENATE("rdx_city_",J1822,"_",B1822)</f>
        <v>rdx_city_CHN_49</v>
      </c>
      <c r="B1822">
        <f>IF(I1822=I1821,B1821+1,1)</f>
        <v>49</v>
      </c>
      <c r="C1822" t="s">
        <v>2539</v>
      </c>
      <c r="D1822" t="s">
        <v>2539</v>
      </c>
      <c r="E1822">
        <v>29.565</v>
      </c>
      <c r="F1822">
        <v>106.595</v>
      </c>
      <c r="G1822" t="s">
        <v>2467</v>
      </c>
      <c r="H1822" t="str">
        <f>IFERROR(VLOOKUP(I1822,'country(26mar)'!C$2:D$251,2,FALSE),"")</f>
        <v>base.cn</v>
      </c>
      <c r="I1822" t="s">
        <v>2468</v>
      </c>
      <c r="J1822" t="s">
        <v>2469</v>
      </c>
      <c r="K1822" t="s">
        <v>2539</v>
      </c>
      <c r="L1822" t="str">
        <f>CONCATENATE(G1822," ",K1822)</f>
        <v>China Chongqing</v>
      </c>
      <c r="M1822" t="str">
        <f>IFERROR(VLOOKUP(L1822,'State(need_input)'!I$2:J$3992,2,FALSE),"")</f>
        <v>state_CN_Cho_30</v>
      </c>
      <c r="N1822" t="s">
        <v>23</v>
      </c>
      <c r="O1822">
        <v>6461000</v>
      </c>
      <c r="P1822">
        <v>1156936556</v>
      </c>
    </row>
    <row r="1823" spans="1:16">
      <c r="A1823" s="5" t="str">
        <f>CONCATENATE("rdx_city_",J1823,"_",B1823)</f>
        <v>rdx_city_CHN_50</v>
      </c>
      <c r="B1823">
        <f>IF(I1823=I1822,B1822+1,1)</f>
        <v>50</v>
      </c>
      <c r="C1823" t="s">
        <v>2540</v>
      </c>
      <c r="D1823" t="s">
        <v>2540</v>
      </c>
      <c r="E1823">
        <v>25.0364</v>
      </c>
      <c r="F1823">
        <v>101.5456</v>
      </c>
      <c r="G1823" t="s">
        <v>2467</v>
      </c>
      <c r="H1823" t="str">
        <f>IFERROR(VLOOKUP(I1823,'country(26mar)'!C$2:D$251,2,FALSE),"")</f>
        <v>base.cn</v>
      </c>
      <c r="I1823" t="s">
        <v>2468</v>
      </c>
      <c r="J1823" t="s">
        <v>2469</v>
      </c>
      <c r="K1823" t="s">
        <v>2501</v>
      </c>
      <c r="L1823" t="str">
        <f>CONCATENATE(G1823," ",K1823)</f>
        <v>China Yunnan</v>
      </c>
      <c r="M1823" t="str">
        <f>IFERROR(VLOOKUP(L1823,'State(need_input)'!I$2:J$3992,2,FALSE),"")</f>
        <v>state_CN_Yun_19</v>
      </c>
      <c r="O1823">
        <v>254370</v>
      </c>
      <c r="P1823">
        <v>1156225985</v>
      </c>
    </row>
    <row r="1824" spans="1:16">
      <c r="A1824" s="5" t="str">
        <f>CONCATENATE("rdx_city_",J1824,"_",B1824)</f>
        <v>rdx_city_CHN_51</v>
      </c>
      <c r="B1824">
        <f>IF(I1824=I1823,B1823+1,1)</f>
        <v>51</v>
      </c>
      <c r="C1824" t="s">
        <v>2541</v>
      </c>
      <c r="D1824" t="s">
        <v>2541</v>
      </c>
      <c r="E1824">
        <v>45.5</v>
      </c>
      <c r="F1824">
        <v>124.3</v>
      </c>
      <c r="G1824" t="s">
        <v>2467</v>
      </c>
      <c r="H1824" t="str">
        <f>IFERROR(VLOOKUP(I1824,'country(26mar)'!C$2:D$251,2,FALSE),"")</f>
        <v>base.cn</v>
      </c>
      <c r="I1824" t="s">
        <v>2468</v>
      </c>
      <c r="J1824" t="s">
        <v>2469</v>
      </c>
      <c r="K1824" t="s">
        <v>2493</v>
      </c>
      <c r="L1824" t="str">
        <f>CONCATENATE(G1824," ",K1824)</f>
        <v>China Jilin</v>
      </c>
      <c r="M1824" t="str">
        <f>IFERROR(VLOOKUP(L1824,'State(need_input)'!I$2:J$3992,2,FALSE),"")</f>
        <v>state_CN_Jil_15</v>
      </c>
      <c r="O1824">
        <v>93297</v>
      </c>
      <c r="P1824">
        <v>1156912899</v>
      </c>
    </row>
    <row r="1825" spans="1:16">
      <c r="A1825" s="5" t="str">
        <f>CONCATENATE("rdx_city_",J1825,"_",B1825)</f>
        <v>rdx_city_CHN_52</v>
      </c>
      <c r="B1825">
        <f>IF(I1825=I1824,B1824+1,1)</f>
        <v>52</v>
      </c>
      <c r="C1825" t="s">
        <v>2542</v>
      </c>
      <c r="D1825" t="s">
        <v>2542</v>
      </c>
      <c r="E1825">
        <v>34.7953</v>
      </c>
      <c r="F1825">
        <v>109.9378</v>
      </c>
      <c r="G1825" t="s">
        <v>2467</v>
      </c>
      <c r="H1825" t="str">
        <f>IFERROR(VLOOKUP(I1825,'country(26mar)'!C$2:D$251,2,FALSE),"")</f>
        <v>base.cn</v>
      </c>
      <c r="I1825" t="s">
        <v>2468</v>
      </c>
      <c r="J1825" t="s">
        <v>2469</v>
      </c>
      <c r="K1825" t="s">
        <v>2478</v>
      </c>
      <c r="L1825" t="str">
        <f>CONCATENATE(G1825," ",K1825)</f>
        <v>China Shaanxi</v>
      </c>
      <c r="M1825" t="str">
        <f>IFERROR(VLOOKUP(L1825,'State(need_input)'!I$2:J$3992,2,FALSE),"")</f>
        <v>state_CN_Sha_12</v>
      </c>
      <c r="N1825" t="s">
        <v>20</v>
      </c>
      <c r="O1825">
        <v>109696</v>
      </c>
      <c r="P1825">
        <v>1156708054</v>
      </c>
    </row>
    <row r="1826" spans="1:16">
      <c r="A1826" s="5" t="str">
        <f>CONCATENATE("rdx_city_",J1826,"_",B1826)</f>
        <v>rdx_city_CHN_53</v>
      </c>
      <c r="B1826">
        <f>IF(I1826=I1825,B1825+1,1)</f>
        <v>53</v>
      </c>
      <c r="C1826" t="s">
        <v>2542</v>
      </c>
      <c r="D1826" t="s">
        <v>2542</v>
      </c>
      <c r="E1826">
        <v>25.7</v>
      </c>
      <c r="F1826">
        <v>100.18</v>
      </c>
      <c r="G1826" t="s">
        <v>2467</v>
      </c>
      <c r="H1826" t="str">
        <f>IFERROR(VLOOKUP(I1826,'country(26mar)'!C$2:D$251,2,FALSE),"")</f>
        <v>base.cn</v>
      </c>
      <c r="I1826" t="s">
        <v>2468</v>
      </c>
      <c r="J1826" t="s">
        <v>2469</v>
      </c>
      <c r="K1826" t="s">
        <v>2501</v>
      </c>
      <c r="L1826" t="str">
        <f>CONCATENATE(G1826," ",K1826)</f>
        <v>China Yunnan</v>
      </c>
      <c r="M1826" t="str">
        <f>IFERROR(VLOOKUP(L1826,'State(need_input)'!I$2:J$3992,2,FALSE),"")</f>
        <v>state_CN_Yun_19</v>
      </c>
      <c r="O1826">
        <v>156685</v>
      </c>
      <c r="P1826">
        <v>1156840276</v>
      </c>
    </row>
    <row r="1827" spans="1:16">
      <c r="A1827" s="5" t="str">
        <f>CONCATENATE("rdx_city_",J1827,"_",B1827)</f>
        <v>rdx_city_CHN_54</v>
      </c>
      <c r="B1827">
        <f>IF(I1827=I1826,B1826+1,1)</f>
        <v>54</v>
      </c>
      <c r="C1827" t="s">
        <v>2543</v>
      </c>
      <c r="D1827" t="s">
        <v>2543</v>
      </c>
      <c r="E1827">
        <v>38.9228</v>
      </c>
      <c r="F1827">
        <v>121.6298</v>
      </c>
      <c r="G1827" t="s">
        <v>2467</v>
      </c>
      <c r="H1827" t="str">
        <f>IFERROR(VLOOKUP(I1827,'country(26mar)'!C$2:D$251,2,FALSE),"")</f>
        <v>base.cn</v>
      </c>
      <c r="I1827" t="s">
        <v>2468</v>
      </c>
      <c r="J1827" t="s">
        <v>2469</v>
      </c>
      <c r="K1827" t="s">
        <v>2484</v>
      </c>
      <c r="L1827" t="str">
        <f>CONCATENATE(G1827," ",K1827)</f>
        <v>China Liaoning</v>
      </c>
      <c r="M1827" t="str">
        <f>IFERROR(VLOOKUP(L1827,'State(need_input)'!I$2:J$3992,2,FALSE),"")</f>
        <v>state_CN_Lia_21</v>
      </c>
      <c r="O1827">
        <v>3167000</v>
      </c>
      <c r="P1827">
        <v>1156175472</v>
      </c>
    </row>
    <row r="1828" spans="1:16">
      <c r="A1828" s="5" t="str">
        <f>CONCATENATE("rdx_city_",J1828,"_",B1828)</f>
        <v>rdx_city_CHN_55</v>
      </c>
      <c r="B1828">
        <f>IF(I1828=I1827,B1827+1,1)</f>
        <v>55</v>
      </c>
      <c r="C1828" t="s">
        <v>2544</v>
      </c>
      <c r="D1828" t="s">
        <v>2544</v>
      </c>
      <c r="E1828">
        <v>40.1436</v>
      </c>
      <c r="F1828">
        <v>124.3936</v>
      </c>
      <c r="G1828" t="s">
        <v>2467</v>
      </c>
      <c r="H1828" t="str">
        <f>IFERROR(VLOOKUP(I1828,'country(26mar)'!C$2:D$251,2,FALSE),"")</f>
        <v>base.cn</v>
      </c>
      <c r="I1828" t="s">
        <v>2468</v>
      </c>
      <c r="J1828" t="s">
        <v>2469</v>
      </c>
      <c r="K1828" t="s">
        <v>2484</v>
      </c>
      <c r="L1828" t="str">
        <f>CONCATENATE(G1828," ",K1828)</f>
        <v>China Liaoning</v>
      </c>
      <c r="M1828" t="str">
        <f>IFERROR(VLOOKUP(L1828,'State(need_input)'!I$2:J$3992,2,FALSE),"")</f>
        <v>state_CN_Lia_21</v>
      </c>
      <c r="O1828">
        <v>870000</v>
      </c>
      <c r="P1828">
        <v>1156178316</v>
      </c>
    </row>
    <row r="1829" spans="1:16">
      <c r="A1829" s="5" t="str">
        <f>CONCATENATE("rdx_city_",J1829,"_",B1829)</f>
        <v>rdx_city_CHN_56</v>
      </c>
      <c r="B1829">
        <f>IF(I1829=I1828,B1828+1,1)</f>
        <v>56</v>
      </c>
      <c r="C1829" t="s">
        <v>2545</v>
      </c>
      <c r="D1829" t="s">
        <v>2545</v>
      </c>
      <c r="E1829">
        <v>32.52</v>
      </c>
      <c r="F1829">
        <v>111.5</v>
      </c>
      <c r="G1829" t="s">
        <v>2467</v>
      </c>
      <c r="H1829" t="str">
        <f>IFERROR(VLOOKUP(I1829,'country(26mar)'!C$2:D$251,2,FALSE),"")</f>
        <v>base.cn</v>
      </c>
      <c r="I1829" t="s">
        <v>2468</v>
      </c>
      <c r="J1829" t="s">
        <v>2469</v>
      </c>
      <c r="K1829" t="s">
        <v>2480</v>
      </c>
      <c r="L1829" t="str">
        <f>CONCATENATE(G1829," ",K1829)</f>
        <v>China Hubei</v>
      </c>
      <c r="M1829" t="str">
        <f>IFERROR(VLOOKUP(L1829,'State(need_input)'!I$2:J$3992,2,FALSE),"")</f>
        <v>state_CN_Hub_4</v>
      </c>
      <c r="O1829">
        <v>92008</v>
      </c>
      <c r="P1829">
        <v>1156347994</v>
      </c>
    </row>
    <row r="1830" spans="1:16">
      <c r="A1830" s="5" t="str">
        <f>CONCATENATE("rdx_city_",J1830,"_",B1830)</f>
        <v>rdx_city_CHN_57</v>
      </c>
      <c r="B1830">
        <f>IF(I1830=I1829,B1829+1,1)</f>
        <v>57</v>
      </c>
      <c r="C1830" t="s">
        <v>2546</v>
      </c>
      <c r="D1830" t="s">
        <v>2546</v>
      </c>
      <c r="E1830">
        <v>46.58</v>
      </c>
      <c r="F1830">
        <v>125</v>
      </c>
      <c r="G1830" t="s">
        <v>2467</v>
      </c>
      <c r="H1830" t="str">
        <f>IFERROR(VLOOKUP(I1830,'country(26mar)'!C$2:D$251,2,FALSE),"")</f>
        <v>base.cn</v>
      </c>
      <c r="I1830" t="s">
        <v>2468</v>
      </c>
      <c r="J1830" t="s">
        <v>2469</v>
      </c>
      <c r="K1830" t="s">
        <v>2475</v>
      </c>
      <c r="L1830" t="str">
        <f>CONCATENATE(G1830," ",K1830)</f>
        <v>China Heilongjiang</v>
      </c>
      <c r="M1830" t="str">
        <f>IFERROR(VLOOKUP(L1830,'State(need_input)'!I$2:J$3992,2,FALSE),"")</f>
        <v>state_CN_Hei_9</v>
      </c>
      <c r="O1830">
        <v>1693000</v>
      </c>
      <c r="P1830">
        <v>1156403962</v>
      </c>
    </row>
    <row r="1831" spans="1:16">
      <c r="A1831" s="5" t="str">
        <f>CONCATENATE("rdx_city_",J1831,"_",B1831)</f>
        <v>rdx_city_CHN_58</v>
      </c>
      <c r="B1831">
        <f>IF(I1831=I1830,B1830+1,1)</f>
        <v>58</v>
      </c>
      <c r="C1831" t="s">
        <v>2547</v>
      </c>
      <c r="D1831" t="s">
        <v>2547</v>
      </c>
      <c r="E1831">
        <v>40.08</v>
      </c>
      <c r="F1831">
        <v>113.3</v>
      </c>
      <c r="G1831" t="s">
        <v>2467</v>
      </c>
      <c r="H1831" t="str">
        <f>IFERROR(VLOOKUP(I1831,'country(26mar)'!C$2:D$251,2,FALSE),"")</f>
        <v>base.cn</v>
      </c>
      <c r="I1831" t="s">
        <v>2468</v>
      </c>
      <c r="J1831" t="s">
        <v>2469</v>
      </c>
      <c r="K1831" t="s">
        <v>2528</v>
      </c>
      <c r="L1831" t="str">
        <f>CONCATENATE(G1831," ",K1831)</f>
        <v>China Shanxi</v>
      </c>
      <c r="M1831" t="str">
        <f>IFERROR(VLOOKUP(L1831,'State(need_input)'!I$2:J$3992,2,FALSE),"")</f>
        <v>state_CN_Sha_26</v>
      </c>
      <c r="O1831">
        <v>1873000</v>
      </c>
      <c r="P1831">
        <v>1156029637</v>
      </c>
    </row>
    <row r="1832" spans="1:16">
      <c r="A1832" s="5" t="str">
        <f>CONCATENATE("rdx_city_",J1832,"_",B1832)</f>
        <v>rdx_city_CHN_59</v>
      </c>
      <c r="B1832">
        <f>IF(I1832=I1831,B1831+1,1)</f>
        <v>59</v>
      </c>
      <c r="C1832" t="s">
        <v>2548</v>
      </c>
      <c r="D1832" t="s">
        <v>2548</v>
      </c>
      <c r="E1832">
        <v>32.6804</v>
      </c>
      <c r="F1832">
        <v>112.08</v>
      </c>
      <c r="G1832" t="s">
        <v>2467</v>
      </c>
      <c r="H1832" t="str">
        <f>IFERROR(VLOOKUP(I1832,'country(26mar)'!C$2:D$251,2,FALSE),"")</f>
        <v>base.cn</v>
      </c>
      <c r="I1832" t="s">
        <v>2468</v>
      </c>
      <c r="J1832" t="s">
        <v>2469</v>
      </c>
      <c r="K1832" t="s">
        <v>2490</v>
      </c>
      <c r="L1832" t="str">
        <f>CONCATENATE(G1832," ",K1832)</f>
        <v>China Henan</v>
      </c>
      <c r="M1832" t="str">
        <f>IFERROR(VLOOKUP(L1832,'State(need_input)'!I$2:J$3992,2,FALSE),"")</f>
        <v>state_CN_Hen_11</v>
      </c>
      <c r="N1832" t="s">
        <v>20</v>
      </c>
      <c r="O1832">
        <v>59338</v>
      </c>
      <c r="P1832">
        <v>1156796734</v>
      </c>
    </row>
    <row r="1833" spans="1:16">
      <c r="A1833" s="5" t="str">
        <f>CONCATENATE("rdx_city_",J1833,"_",B1833)</f>
        <v>rdx_city_CHN_60</v>
      </c>
      <c r="B1833">
        <f>IF(I1833=I1832,B1832+1,1)</f>
        <v>60</v>
      </c>
      <c r="C1833" t="s">
        <v>2549</v>
      </c>
      <c r="D1833" t="s">
        <v>2549</v>
      </c>
      <c r="E1833">
        <v>31.1333</v>
      </c>
      <c r="F1833">
        <v>104.4</v>
      </c>
      <c r="G1833" t="s">
        <v>2467</v>
      </c>
      <c r="H1833" t="str">
        <f>IFERROR(VLOOKUP(I1833,'country(26mar)'!C$2:D$251,2,FALSE),"")</f>
        <v>base.cn</v>
      </c>
      <c r="I1833" t="s">
        <v>2468</v>
      </c>
      <c r="J1833" t="s">
        <v>2469</v>
      </c>
      <c r="K1833" t="s">
        <v>2536</v>
      </c>
      <c r="L1833" t="str">
        <f>CONCATENATE(G1833," ",K1833)</f>
        <v>China Sichuan</v>
      </c>
      <c r="M1833" t="str">
        <f>IFERROR(VLOOKUP(L1833,'State(need_input)'!I$2:J$3992,2,FALSE),"")</f>
        <v>state_CN_Sic_20</v>
      </c>
      <c r="N1833" t="s">
        <v>20</v>
      </c>
      <c r="O1833">
        <v>152194</v>
      </c>
      <c r="P1833">
        <v>1156127147</v>
      </c>
    </row>
    <row r="1834" spans="1:16">
      <c r="A1834" s="5" t="str">
        <f>CONCATENATE("rdx_city_",J1834,"_",B1834)</f>
        <v>rdx_city_CHN_61</v>
      </c>
      <c r="B1834">
        <f>IF(I1834=I1833,B1833+1,1)</f>
        <v>61</v>
      </c>
      <c r="C1834" t="s">
        <v>2550</v>
      </c>
      <c r="D1834" t="s">
        <v>2550</v>
      </c>
      <c r="E1834">
        <v>37.4504</v>
      </c>
      <c r="F1834">
        <v>116.3</v>
      </c>
      <c r="G1834" t="s">
        <v>2467</v>
      </c>
      <c r="H1834" t="str">
        <f>IFERROR(VLOOKUP(I1834,'country(26mar)'!C$2:D$251,2,FALSE),"")</f>
        <v>base.cn</v>
      </c>
      <c r="I1834" t="s">
        <v>2468</v>
      </c>
      <c r="J1834" t="s">
        <v>2469</v>
      </c>
      <c r="K1834" t="s">
        <v>2515</v>
      </c>
      <c r="L1834" t="str">
        <f>CONCATENATE(G1834," ",K1834)</f>
        <v>China Shandong</v>
      </c>
      <c r="M1834" t="str">
        <f>IFERROR(VLOOKUP(L1834,'State(need_input)'!I$2:J$3992,2,FALSE),"")</f>
        <v>state_CN_Sha_5</v>
      </c>
      <c r="N1834" t="s">
        <v>20</v>
      </c>
      <c r="O1834">
        <v>379555</v>
      </c>
      <c r="P1834">
        <v>1156524080</v>
      </c>
    </row>
    <row r="1835" spans="1:16">
      <c r="A1835" s="5" t="str">
        <f>CONCATENATE("rdx_city_",J1835,"_",B1835)</f>
        <v>rdx_city_CHN_62</v>
      </c>
      <c r="B1835">
        <f>IF(I1835=I1834,B1834+1,1)</f>
        <v>62</v>
      </c>
      <c r="C1835" t="s">
        <v>2551</v>
      </c>
      <c r="D1835" t="s">
        <v>2551</v>
      </c>
      <c r="E1835">
        <v>38.5004</v>
      </c>
      <c r="F1835">
        <v>115</v>
      </c>
      <c r="G1835" t="s">
        <v>2467</v>
      </c>
      <c r="H1835" t="str">
        <f>IFERROR(VLOOKUP(I1835,'country(26mar)'!C$2:D$251,2,FALSE),"")</f>
        <v>base.cn</v>
      </c>
      <c r="I1835" t="s">
        <v>2468</v>
      </c>
      <c r="J1835" t="s">
        <v>2469</v>
      </c>
      <c r="K1835" t="s">
        <v>2498</v>
      </c>
      <c r="L1835" t="str">
        <f>CONCATENATE(G1835," ",K1835)</f>
        <v>China Hebei</v>
      </c>
      <c r="M1835" t="str">
        <f>IFERROR(VLOOKUP(L1835,'State(need_input)'!I$2:J$3992,2,FALSE),"")</f>
        <v>state_CN_Heb_10</v>
      </c>
      <c r="O1835">
        <v>152934</v>
      </c>
      <c r="P1835">
        <v>1156656582</v>
      </c>
    </row>
    <row r="1836" spans="1:16">
      <c r="A1836" s="5" t="str">
        <f>CONCATENATE("rdx_city_",J1836,"_",B1836)</f>
        <v>rdx_city_CHN_63</v>
      </c>
      <c r="B1836">
        <f>IF(I1836=I1835,B1835+1,1)</f>
        <v>63</v>
      </c>
      <c r="C1836" t="s">
        <v>2552</v>
      </c>
      <c r="D1836" t="s">
        <v>2552</v>
      </c>
      <c r="E1836">
        <v>23.0489</v>
      </c>
      <c r="F1836">
        <v>113.7447</v>
      </c>
      <c r="G1836" t="s">
        <v>2467</v>
      </c>
      <c r="H1836" t="str">
        <f>IFERROR(VLOOKUP(I1836,'country(26mar)'!C$2:D$251,2,FALSE),"")</f>
        <v>base.cn</v>
      </c>
      <c r="I1836" t="s">
        <v>2468</v>
      </c>
      <c r="J1836" t="s">
        <v>2469</v>
      </c>
      <c r="K1836" t="s">
        <v>2533</v>
      </c>
      <c r="L1836" t="str">
        <f>CONCATENATE(G1836," ",K1836)</f>
        <v>China Guangdong</v>
      </c>
      <c r="M1836" t="str">
        <f>IFERROR(VLOOKUP(L1836,'State(need_input)'!I$2:J$3992,2,FALSE),"")</f>
        <v>state_CN_Gua_24</v>
      </c>
      <c r="N1836" t="s">
        <v>20</v>
      </c>
      <c r="O1836">
        <v>4528000</v>
      </c>
      <c r="P1836">
        <v>1156478242</v>
      </c>
    </row>
    <row r="1837" spans="1:16">
      <c r="A1837" s="5" t="str">
        <f>CONCATENATE("rdx_city_",J1837,"_",B1837)</f>
        <v>rdx_city_CHN_64</v>
      </c>
      <c r="B1837">
        <f>IF(I1837=I1836,B1836+1,1)</f>
        <v>64</v>
      </c>
      <c r="C1837" t="s">
        <v>2553</v>
      </c>
      <c r="D1837" t="s">
        <v>2553</v>
      </c>
      <c r="E1837">
        <v>43.3505</v>
      </c>
      <c r="F1837">
        <v>128.22</v>
      </c>
      <c r="G1837" t="s">
        <v>2467</v>
      </c>
      <c r="H1837" t="str">
        <f>IFERROR(VLOOKUP(I1837,'country(26mar)'!C$2:D$251,2,FALSE),"")</f>
        <v>base.cn</v>
      </c>
      <c r="I1837" t="s">
        <v>2468</v>
      </c>
      <c r="J1837" t="s">
        <v>2469</v>
      </c>
      <c r="K1837" t="s">
        <v>2493</v>
      </c>
      <c r="L1837" t="str">
        <f>CONCATENATE(G1837," ",K1837)</f>
        <v>China Jilin</v>
      </c>
      <c r="M1837" t="str">
        <f>IFERROR(VLOOKUP(L1837,'State(need_input)'!I$2:J$3992,2,FALSE),"")</f>
        <v>state_CN_Jil_15</v>
      </c>
      <c r="O1837">
        <v>191870</v>
      </c>
      <c r="P1837">
        <v>1156058709</v>
      </c>
    </row>
    <row r="1838" spans="1:16">
      <c r="A1838" s="5" t="str">
        <f>CONCATENATE("rdx_city_",J1838,"_",B1838)</f>
        <v>rdx_city_CHN_65</v>
      </c>
      <c r="B1838">
        <f>IF(I1838=I1837,B1837+1,1)</f>
        <v>65</v>
      </c>
      <c r="C1838" t="s">
        <v>2554</v>
      </c>
      <c r="D1838" t="s">
        <v>2554</v>
      </c>
      <c r="E1838">
        <v>40.1427</v>
      </c>
      <c r="F1838">
        <v>94.662</v>
      </c>
      <c r="G1838" t="s">
        <v>2467</v>
      </c>
      <c r="H1838" t="str">
        <f>IFERROR(VLOOKUP(I1838,'country(26mar)'!C$2:D$251,2,FALSE),"")</f>
        <v>base.cn</v>
      </c>
      <c r="I1838" t="s">
        <v>2468</v>
      </c>
      <c r="J1838" t="s">
        <v>2469</v>
      </c>
      <c r="K1838" t="s">
        <v>2488</v>
      </c>
      <c r="L1838" t="str">
        <f>CONCATENATE(G1838," ",K1838)</f>
        <v>China Gansu</v>
      </c>
      <c r="M1838" t="str">
        <f>IFERROR(VLOOKUP(L1838,'State(need_input)'!I$2:J$3992,2,FALSE),"")</f>
        <v>state_CN_Gan_22</v>
      </c>
      <c r="O1838">
        <v>140094</v>
      </c>
      <c r="P1838">
        <v>1156068377</v>
      </c>
    </row>
    <row r="1839" spans="1:16">
      <c r="A1839" s="5" t="str">
        <f>CONCATENATE("rdx_city_",J1839,"_",B1839)</f>
        <v>rdx_city_CHN_66</v>
      </c>
      <c r="B1839">
        <f>IF(I1839=I1838,B1838+1,1)</f>
        <v>66</v>
      </c>
      <c r="C1839" t="s">
        <v>2555</v>
      </c>
      <c r="D1839" t="s">
        <v>2555</v>
      </c>
      <c r="E1839">
        <v>43.6616</v>
      </c>
      <c r="F1839">
        <v>111.9655</v>
      </c>
      <c r="G1839" t="s">
        <v>2467</v>
      </c>
      <c r="H1839" t="str">
        <f>IFERROR(VLOOKUP(I1839,'country(26mar)'!C$2:D$251,2,FALSE),"")</f>
        <v>base.cn</v>
      </c>
      <c r="I1839" t="s">
        <v>2468</v>
      </c>
      <c r="J1839" t="s">
        <v>2469</v>
      </c>
      <c r="K1839" t="s">
        <v>2473</v>
      </c>
      <c r="L1839" t="str">
        <f>CONCATENATE(G1839," ",K1839)</f>
        <v>China Inner Mongolia</v>
      </c>
      <c r="M1839" t="str">
        <f>IFERROR(VLOOKUP(L1839,'State(need_input)'!I$2:J$3992,2,FALSE),"")</f>
        <v>state_CN_Inn_8</v>
      </c>
      <c r="N1839" t="s">
        <v>20</v>
      </c>
      <c r="O1839">
        <v>22287</v>
      </c>
      <c r="P1839">
        <v>1156541296</v>
      </c>
    </row>
    <row r="1840" spans="1:16">
      <c r="A1840" s="5" t="str">
        <f>CONCATENATE("rdx_city_",J1840,"_",B1840)</f>
        <v>rdx_city_CHN_67</v>
      </c>
      <c r="B1840">
        <f>IF(I1840=I1839,B1839+1,1)</f>
        <v>67</v>
      </c>
      <c r="C1840" t="s">
        <v>2556</v>
      </c>
      <c r="D1840" t="s">
        <v>2556</v>
      </c>
      <c r="E1840">
        <v>50.7833</v>
      </c>
      <c r="F1840">
        <v>121.5167</v>
      </c>
      <c r="G1840" t="s">
        <v>2467</v>
      </c>
      <c r="H1840" t="str">
        <f>IFERROR(VLOOKUP(I1840,'country(26mar)'!C$2:D$251,2,FALSE),"")</f>
        <v>base.cn</v>
      </c>
      <c r="I1840" t="s">
        <v>2468</v>
      </c>
      <c r="J1840" t="s">
        <v>2469</v>
      </c>
      <c r="K1840" t="s">
        <v>2473</v>
      </c>
      <c r="L1840" t="str">
        <f>CONCATENATE(G1840," ",K1840)</f>
        <v>China Inner Mongolia</v>
      </c>
      <c r="M1840" t="str">
        <f>IFERROR(VLOOKUP(L1840,'State(need_input)'!I$2:J$3992,2,FALSE),"")</f>
        <v>state_CN_Inn_8</v>
      </c>
      <c r="N1840" t="s">
        <v>20</v>
      </c>
      <c r="O1840">
        <v>42849</v>
      </c>
      <c r="P1840">
        <v>1156133257</v>
      </c>
    </row>
    <row r="1841" spans="1:16">
      <c r="A1841" s="5" t="str">
        <f>CONCATENATE("rdx_city_",J1841,"_",B1841)</f>
        <v>rdx_city_CHN_68</v>
      </c>
      <c r="B1841">
        <f>IF(I1841=I1840,B1840+1,1)</f>
        <v>68</v>
      </c>
      <c r="C1841" t="s">
        <v>2557</v>
      </c>
      <c r="D1841" t="s">
        <v>2557</v>
      </c>
      <c r="E1841">
        <v>28.2004</v>
      </c>
      <c r="F1841">
        <v>115.77</v>
      </c>
      <c r="G1841" t="s">
        <v>2467</v>
      </c>
      <c r="H1841" t="str">
        <f>IFERROR(VLOOKUP(I1841,'country(26mar)'!C$2:D$251,2,FALSE),"")</f>
        <v>base.cn</v>
      </c>
      <c r="I1841" t="s">
        <v>2468</v>
      </c>
      <c r="J1841" t="s">
        <v>2469</v>
      </c>
      <c r="K1841" t="s">
        <v>2558</v>
      </c>
      <c r="L1841" t="str">
        <f>CONCATENATE(G1841," ",K1841)</f>
        <v>China Jiangxi</v>
      </c>
      <c r="M1841" t="str">
        <f>IFERROR(VLOOKUP(L1841,'State(need_input)'!I$2:J$3992,2,FALSE),"")</f>
        <v>state_CN_Jia_2</v>
      </c>
      <c r="O1841">
        <v>61469</v>
      </c>
      <c r="P1841">
        <v>1156545200</v>
      </c>
    </row>
    <row r="1842" spans="1:16">
      <c r="A1842" s="5" t="str">
        <f>CONCATENATE("rdx_city_",J1842,"_",B1842)</f>
        <v>rdx_city_CHN_69</v>
      </c>
      <c r="B1842">
        <f>IF(I1842=I1841,B1841+1,1)</f>
        <v>69</v>
      </c>
      <c r="C1842" t="s">
        <v>2559</v>
      </c>
      <c r="D1842" t="s">
        <v>2559</v>
      </c>
      <c r="E1842">
        <v>31.0504</v>
      </c>
      <c r="F1842">
        <v>109.5167</v>
      </c>
      <c r="G1842" t="s">
        <v>2467</v>
      </c>
      <c r="H1842" t="str">
        <f>IFERROR(VLOOKUP(I1842,'country(26mar)'!C$2:D$251,2,FALSE),"")</f>
        <v>base.cn</v>
      </c>
      <c r="I1842" t="s">
        <v>2468</v>
      </c>
      <c r="J1842" t="s">
        <v>2469</v>
      </c>
      <c r="K1842" t="s">
        <v>2539</v>
      </c>
      <c r="L1842" t="str">
        <f>CONCATENATE(G1842," ",K1842)</f>
        <v>China Chongqing</v>
      </c>
      <c r="M1842" t="str">
        <f>IFERROR(VLOOKUP(L1842,'State(need_input)'!I$2:J$3992,2,FALSE),"")</f>
        <v>state_CN_Cho_30</v>
      </c>
      <c r="N1842" t="s">
        <v>20</v>
      </c>
      <c r="O1842">
        <v>49168</v>
      </c>
      <c r="P1842">
        <v>1156185323</v>
      </c>
    </row>
    <row r="1843" spans="1:16">
      <c r="A1843" s="5" t="str">
        <f>CONCATENATE("rdx_city_",J1843,"_",B1843)</f>
        <v>rdx_city_CHN_70</v>
      </c>
      <c r="B1843">
        <f>IF(I1843=I1842,B1842+1,1)</f>
        <v>70</v>
      </c>
      <c r="C1843" t="s">
        <v>2560</v>
      </c>
      <c r="D1843" t="s">
        <v>2560</v>
      </c>
      <c r="E1843">
        <v>40.4547</v>
      </c>
      <c r="F1843">
        <v>113.1443</v>
      </c>
      <c r="G1843" t="s">
        <v>2467</v>
      </c>
      <c r="H1843" t="str">
        <f>IFERROR(VLOOKUP(I1843,'country(26mar)'!C$2:D$251,2,FALSE),"")</f>
        <v>base.cn</v>
      </c>
      <c r="I1843" t="s">
        <v>2468</v>
      </c>
      <c r="J1843" t="s">
        <v>2469</v>
      </c>
      <c r="K1843" t="s">
        <v>2473</v>
      </c>
      <c r="L1843" t="str">
        <f>CONCATENATE(G1843," ",K1843)</f>
        <v>China Inner Mongolia</v>
      </c>
      <c r="M1843" t="str">
        <f>IFERROR(VLOOKUP(L1843,'State(need_input)'!I$2:J$3992,2,FALSE),"")</f>
        <v>state_CN_Inn_8</v>
      </c>
      <c r="N1843" t="s">
        <v>20</v>
      </c>
      <c r="O1843">
        <v>99174</v>
      </c>
      <c r="P1843">
        <v>1156401666</v>
      </c>
    </row>
    <row r="1844" spans="1:16">
      <c r="A1844" s="5" t="str">
        <f>CONCATENATE("rdx_city_",J1844,"_",B1844)</f>
        <v>rdx_city_CHN_71</v>
      </c>
      <c r="B1844">
        <f>IF(I1844=I1843,B1843+1,1)</f>
        <v>71</v>
      </c>
      <c r="C1844" t="s">
        <v>2561</v>
      </c>
      <c r="D1844" t="s">
        <v>2561</v>
      </c>
      <c r="E1844">
        <v>23.0301</v>
      </c>
      <c r="F1844">
        <v>113.12</v>
      </c>
      <c r="G1844" t="s">
        <v>2467</v>
      </c>
      <c r="H1844" t="str">
        <f>IFERROR(VLOOKUP(I1844,'country(26mar)'!C$2:D$251,2,FALSE),"")</f>
        <v>base.cn</v>
      </c>
      <c r="I1844" t="s">
        <v>2468</v>
      </c>
      <c r="J1844" t="s">
        <v>2469</v>
      </c>
      <c r="K1844" t="s">
        <v>2533</v>
      </c>
      <c r="L1844" t="str">
        <f>CONCATENATE(G1844," ",K1844)</f>
        <v>China Guangdong</v>
      </c>
      <c r="M1844" t="str">
        <f>IFERROR(VLOOKUP(L1844,'State(need_input)'!I$2:J$3992,2,FALSE),"")</f>
        <v>state_CN_Gua_24</v>
      </c>
      <c r="N1844" t="s">
        <v>20</v>
      </c>
      <c r="O1844">
        <v>943000</v>
      </c>
      <c r="P1844">
        <v>1156738403</v>
      </c>
    </row>
    <row r="1845" spans="1:16">
      <c r="A1845" s="5" t="str">
        <f>CONCATENATE("rdx_city_",J1845,"_",B1845)</f>
        <v>rdx_city_CHN_72</v>
      </c>
      <c r="B1845">
        <f>IF(I1845=I1844,B1844+1,1)</f>
        <v>72</v>
      </c>
      <c r="C1845" t="s">
        <v>2562</v>
      </c>
      <c r="D1845" t="s">
        <v>2562</v>
      </c>
      <c r="E1845">
        <v>27.0704</v>
      </c>
      <c r="F1845">
        <v>119.62</v>
      </c>
      <c r="G1845" t="s">
        <v>2467</v>
      </c>
      <c r="H1845" t="str">
        <f>IFERROR(VLOOKUP(I1845,'country(26mar)'!C$2:D$251,2,FALSE),"")</f>
        <v>base.cn</v>
      </c>
      <c r="I1845" t="s">
        <v>2468</v>
      </c>
      <c r="J1845" t="s">
        <v>2469</v>
      </c>
      <c r="K1845" t="s">
        <v>2526</v>
      </c>
      <c r="L1845" t="str">
        <f>CONCATENATE(G1845," ",K1845)</f>
        <v>China Fujian</v>
      </c>
      <c r="M1845" t="str">
        <f>IFERROR(VLOOKUP(L1845,'State(need_input)'!I$2:J$3992,2,FALSE),"")</f>
        <v>state_CN_Fuj_27</v>
      </c>
      <c r="N1845" t="s">
        <v>20</v>
      </c>
      <c r="O1845">
        <v>92470</v>
      </c>
      <c r="P1845">
        <v>1156244234</v>
      </c>
    </row>
    <row r="1846" spans="1:16">
      <c r="A1846" s="5" t="str">
        <f>CONCATENATE("rdx_city_",J1846,"_",B1846)</f>
        <v>rdx_city_CHN_73</v>
      </c>
      <c r="B1846">
        <f>IF(I1846=I1845,B1845+1,1)</f>
        <v>73</v>
      </c>
      <c r="C1846" t="s">
        <v>2563</v>
      </c>
      <c r="D1846" t="s">
        <v>2563</v>
      </c>
      <c r="E1846">
        <v>47.2704</v>
      </c>
      <c r="F1846">
        <v>132.02</v>
      </c>
      <c r="G1846" t="s">
        <v>2467</v>
      </c>
      <c r="H1846" t="str">
        <f>IFERROR(VLOOKUP(I1846,'country(26mar)'!C$2:D$251,2,FALSE),"")</f>
        <v>base.cn</v>
      </c>
      <c r="I1846" t="s">
        <v>2468</v>
      </c>
      <c r="J1846" t="s">
        <v>2469</v>
      </c>
      <c r="K1846" t="s">
        <v>2475</v>
      </c>
      <c r="L1846" t="str">
        <f>CONCATENATE(G1846," ",K1846)</f>
        <v>China Heilongjiang</v>
      </c>
      <c r="M1846" t="str">
        <f>IFERROR(VLOOKUP(L1846,'State(need_input)'!I$2:J$3992,2,FALSE),"")</f>
        <v>state_CN_Hei_9</v>
      </c>
      <c r="O1846">
        <v>89442</v>
      </c>
      <c r="P1846">
        <v>1156404715</v>
      </c>
    </row>
    <row r="1847" spans="1:16">
      <c r="A1847" s="5" t="str">
        <f>CONCATENATE("rdx_city_",J1847,"_",B1847)</f>
        <v>rdx_city_CHN_74</v>
      </c>
      <c r="B1847">
        <f>IF(I1847=I1846,B1846+1,1)</f>
        <v>74</v>
      </c>
      <c r="C1847" t="s">
        <v>2564</v>
      </c>
      <c r="D1847" t="s">
        <v>2564</v>
      </c>
      <c r="E1847">
        <v>29.35</v>
      </c>
      <c r="F1847">
        <v>102.7167</v>
      </c>
      <c r="G1847" t="s">
        <v>2467</v>
      </c>
      <c r="H1847" t="str">
        <f>IFERROR(VLOOKUP(I1847,'country(26mar)'!C$2:D$251,2,FALSE),"")</f>
        <v>base.cn</v>
      </c>
      <c r="I1847" t="s">
        <v>2468</v>
      </c>
      <c r="J1847" t="s">
        <v>2469</v>
      </c>
      <c r="K1847" t="s">
        <v>2536</v>
      </c>
      <c r="L1847" t="str">
        <f>CONCATENATE(G1847," ",K1847)</f>
        <v>China Sichuan</v>
      </c>
      <c r="M1847" t="str">
        <f>IFERROR(VLOOKUP(L1847,'State(need_input)'!I$2:J$3992,2,FALSE),"")</f>
        <v>state_CN_Sic_20</v>
      </c>
      <c r="O1847">
        <v>1049</v>
      </c>
      <c r="P1847">
        <v>1156759821</v>
      </c>
    </row>
    <row r="1848" spans="1:16">
      <c r="A1848" s="5" t="str">
        <f>CONCATENATE("rdx_city_",J1848,"_",B1848)</f>
        <v>rdx_city_CHN_75</v>
      </c>
      <c r="B1848">
        <f>IF(I1848=I1847,B1847+1,1)</f>
        <v>75</v>
      </c>
      <c r="C1848" t="s">
        <v>2565</v>
      </c>
      <c r="D1848" t="s">
        <v>2565</v>
      </c>
      <c r="E1848">
        <v>41.8654</v>
      </c>
      <c r="F1848">
        <v>123.87</v>
      </c>
      <c r="G1848" t="s">
        <v>2467</v>
      </c>
      <c r="H1848" t="str">
        <f>IFERROR(VLOOKUP(I1848,'country(26mar)'!C$2:D$251,2,FALSE),"")</f>
        <v>base.cn</v>
      </c>
      <c r="I1848" t="s">
        <v>2468</v>
      </c>
      <c r="J1848" t="s">
        <v>2469</v>
      </c>
      <c r="K1848" t="s">
        <v>2484</v>
      </c>
      <c r="L1848" t="str">
        <f>CONCATENATE(G1848," ",K1848)</f>
        <v>China Liaoning</v>
      </c>
      <c r="M1848" t="str">
        <f>IFERROR(VLOOKUP(L1848,'State(need_input)'!I$2:J$3992,2,FALSE),"")</f>
        <v>state_CN_Lia_21</v>
      </c>
      <c r="O1848">
        <v>1470000</v>
      </c>
      <c r="P1848">
        <v>1156857743</v>
      </c>
    </row>
    <row r="1849" spans="1:16">
      <c r="A1849" s="5" t="str">
        <f>CONCATENATE("rdx_city_",J1849,"_",B1849)</f>
        <v>rdx_city_CHN_76</v>
      </c>
      <c r="B1849">
        <f>IF(I1849=I1848,B1848+1,1)</f>
        <v>76</v>
      </c>
      <c r="C1849" t="s">
        <v>2566</v>
      </c>
      <c r="D1849" t="s">
        <v>2566</v>
      </c>
      <c r="E1849">
        <v>42.0105</v>
      </c>
      <c r="F1849">
        <v>121.66</v>
      </c>
      <c r="G1849" t="s">
        <v>2467</v>
      </c>
      <c r="H1849" t="str">
        <f>IFERROR(VLOOKUP(I1849,'country(26mar)'!C$2:D$251,2,FALSE),"")</f>
        <v>base.cn</v>
      </c>
      <c r="I1849" t="s">
        <v>2468</v>
      </c>
      <c r="J1849" t="s">
        <v>2469</v>
      </c>
      <c r="K1849" t="s">
        <v>2484</v>
      </c>
      <c r="L1849" t="str">
        <f>CONCATENATE(G1849," ",K1849)</f>
        <v>China Liaoning</v>
      </c>
      <c r="M1849" t="str">
        <f>IFERROR(VLOOKUP(L1849,'State(need_input)'!I$2:J$3992,2,FALSE),"")</f>
        <v>state_CN_Lia_21</v>
      </c>
      <c r="O1849">
        <v>770000</v>
      </c>
      <c r="P1849">
        <v>1156141954</v>
      </c>
    </row>
    <row r="1850" spans="1:16">
      <c r="A1850" s="5" t="str">
        <f>CONCATENATE("rdx_city_",J1850,"_",B1850)</f>
        <v>rdx_city_CHN_77</v>
      </c>
      <c r="B1850">
        <f>IF(I1850=I1849,B1849+1,1)</f>
        <v>77</v>
      </c>
      <c r="C1850" t="s">
        <v>2567</v>
      </c>
      <c r="D1850" t="s">
        <v>2567</v>
      </c>
      <c r="E1850">
        <v>32.9004</v>
      </c>
      <c r="F1850">
        <v>115.82</v>
      </c>
      <c r="G1850" t="s">
        <v>2467</v>
      </c>
      <c r="H1850" t="str">
        <f>IFERROR(VLOOKUP(I1850,'country(26mar)'!C$2:D$251,2,FALSE),"")</f>
        <v>base.cn</v>
      </c>
      <c r="I1850" t="s">
        <v>2468</v>
      </c>
      <c r="J1850" t="s">
        <v>2469</v>
      </c>
      <c r="K1850" t="s">
        <v>2482</v>
      </c>
      <c r="L1850" t="str">
        <f>CONCATENATE(G1850," ",K1850)</f>
        <v>China Anhui</v>
      </c>
      <c r="M1850" t="str">
        <f>IFERROR(VLOOKUP(L1850,'State(need_input)'!I$2:J$3992,2,FALSE),"")</f>
        <v>state_CN_Anh_18</v>
      </c>
      <c r="O1850">
        <v>170023</v>
      </c>
      <c r="P1850">
        <v>1156248008</v>
      </c>
    </row>
    <row r="1851" spans="1:16">
      <c r="A1851" s="5" t="str">
        <f>CONCATENATE("rdx_city_",J1851,"_",B1851)</f>
        <v>rdx_city_CHN_78</v>
      </c>
      <c r="B1851">
        <f>IF(I1851=I1850,B1850+1,1)</f>
        <v>78</v>
      </c>
      <c r="C1851" t="s">
        <v>2567</v>
      </c>
      <c r="D1851" t="s">
        <v>2567</v>
      </c>
      <c r="E1851">
        <v>30.0533</v>
      </c>
      <c r="F1851">
        <v>119.9519</v>
      </c>
      <c r="G1851" t="s">
        <v>2467</v>
      </c>
      <c r="H1851" t="str">
        <f>IFERROR(VLOOKUP(I1851,'country(26mar)'!C$2:D$251,2,FALSE),"")</f>
        <v>base.cn</v>
      </c>
      <c r="I1851" t="s">
        <v>2468</v>
      </c>
      <c r="J1851" t="s">
        <v>2469</v>
      </c>
      <c r="K1851" t="s">
        <v>2568</v>
      </c>
      <c r="L1851" t="str">
        <f>CONCATENATE(G1851," ",K1851)</f>
        <v>China Zhejiang</v>
      </c>
      <c r="M1851" t="str">
        <f>IFERROR(VLOOKUP(L1851,'State(need_input)'!I$2:J$3992,2,FALSE),"")</f>
        <v>state_CN_Zhe_28</v>
      </c>
      <c r="N1851" t="s">
        <v>20</v>
      </c>
      <c r="O1851">
        <v>771000</v>
      </c>
      <c r="P1851">
        <v>1156340393</v>
      </c>
    </row>
    <row r="1852" spans="1:16">
      <c r="A1852" s="5" t="str">
        <f>CONCATENATE("rdx_city_",J1852,"_",B1852)</f>
        <v>rdx_city_CHN_79</v>
      </c>
      <c r="B1852">
        <f>IF(I1852=I1851,B1851+1,1)</f>
        <v>79</v>
      </c>
      <c r="C1852" t="s">
        <v>2569</v>
      </c>
      <c r="D1852" t="s">
        <v>2569</v>
      </c>
      <c r="E1852">
        <v>45.1804</v>
      </c>
      <c r="F1852">
        <v>124.82</v>
      </c>
      <c r="G1852" t="s">
        <v>2467</v>
      </c>
      <c r="H1852" t="str">
        <f>IFERROR(VLOOKUP(I1852,'country(26mar)'!C$2:D$251,2,FALSE),"")</f>
        <v>base.cn</v>
      </c>
      <c r="I1852" t="s">
        <v>2468</v>
      </c>
      <c r="J1852" t="s">
        <v>2469</v>
      </c>
      <c r="K1852" t="s">
        <v>2493</v>
      </c>
      <c r="L1852" t="str">
        <f>CONCATENATE(G1852," ",K1852)</f>
        <v>China Jilin</v>
      </c>
      <c r="M1852" t="str">
        <f>IFERROR(VLOOKUP(L1852,'State(need_input)'!I$2:J$3992,2,FALSE),"")</f>
        <v>state_CN_Jil_15</v>
      </c>
      <c r="O1852">
        <v>356905</v>
      </c>
      <c r="P1852">
        <v>1156595629</v>
      </c>
    </row>
    <row r="1853" spans="1:16">
      <c r="A1853" s="5" t="str">
        <f>CONCATENATE("rdx_city_",J1853,"_",B1853)</f>
        <v>rdx_city_CHN_80</v>
      </c>
      <c r="B1853">
        <f>IF(I1853=I1852,B1852+1,1)</f>
        <v>80</v>
      </c>
      <c r="C1853" t="s">
        <v>2570</v>
      </c>
      <c r="D1853" t="s">
        <v>2570</v>
      </c>
      <c r="E1853">
        <v>26.08</v>
      </c>
      <c r="F1853">
        <v>119.3</v>
      </c>
      <c r="G1853" t="s">
        <v>2467</v>
      </c>
      <c r="H1853" t="str">
        <f>IFERROR(VLOOKUP(I1853,'country(26mar)'!C$2:D$251,2,FALSE),"")</f>
        <v>base.cn</v>
      </c>
      <c r="I1853" t="s">
        <v>2468</v>
      </c>
      <c r="J1853" t="s">
        <v>2469</v>
      </c>
      <c r="K1853" t="s">
        <v>2526</v>
      </c>
      <c r="L1853" t="str">
        <f>CONCATENATE(G1853," ",K1853)</f>
        <v>China Fujian</v>
      </c>
      <c r="M1853" t="str">
        <f>IFERROR(VLOOKUP(L1853,'State(need_input)'!I$2:J$3992,2,FALSE),"")</f>
        <v>state_CN_Fuj_27</v>
      </c>
      <c r="N1853" t="s">
        <v>23</v>
      </c>
      <c r="O1853">
        <v>2606000</v>
      </c>
      <c r="P1853">
        <v>1156188037</v>
      </c>
    </row>
    <row r="1854" spans="1:16">
      <c r="A1854" s="5" t="str">
        <f>CONCATENATE("rdx_city_",J1854,"_",B1854)</f>
        <v>rdx_city_CHN_81</v>
      </c>
      <c r="B1854">
        <f>IF(I1854=I1853,B1853+1,1)</f>
        <v>81</v>
      </c>
      <c r="C1854" t="s">
        <v>2571</v>
      </c>
      <c r="D1854" t="s">
        <v>2571</v>
      </c>
      <c r="E1854">
        <v>47.9204</v>
      </c>
      <c r="F1854">
        <v>123.51</v>
      </c>
      <c r="G1854" t="s">
        <v>2467</v>
      </c>
      <c r="H1854" t="str">
        <f>IFERROR(VLOOKUP(I1854,'country(26mar)'!C$2:D$251,2,FALSE),"")</f>
        <v>base.cn</v>
      </c>
      <c r="I1854" t="s">
        <v>2468</v>
      </c>
      <c r="J1854" t="s">
        <v>2469</v>
      </c>
      <c r="K1854" t="s">
        <v>2475</v>
      </c>
      <c r="L1854" t="str">
        <f>CONCATENATE(G1854," ",K1854)</f>
        <v>China Heilongjiang</v>
      </c>
      <c r="M1854" t="str">
        <f>IFERROR(VLOOKUP(L1854,'State(need_input)'!I$2:J$3992,2,FALSE),"")</f>
        <v>state_CN_Hei_9</v>
      </c>
      <c r="N1854" t="s">
        <v>20</v>
      </c>
      <c r="O1854">
        <v>59239</v>
      </c>
      <c r="P1854">
        <v>1156081008</v>
      </c>
    </row>
    <row r="1855" spans="1:16">
      <c r="A1855" s="5" t="str">
        <f>CONCATENATE("rdx_city_",J1855,"_",B1855)</f>
        <v>rdx_city_CHN_82</v>
      </c>
      <c r="B1855">
        <f>IF(I1855=I1854,B1854+1,1)</f>
        <v>82</v>
      </c>
      <c r="C1855" t="s">
        <v>2572</v>
      </c>
      <c r="D1855" t="s">
        <v>2572</v>
      </c>
      <c r="E1855">
        <v>25.92</v>
      </c>
      <c r="F1855">
        <v>114.95</v>
      </c>
      <c r="G1855" t="s">
        <v>2467</v>
      </c>
      <c r="H1855" t="str">
        <f>IFERROR(VLOOKUP(I1855,'country(26mar)'!C$2:D$251,2,FALSE),"")</f>
        <v>base.cn</v>
      </c>
      <c r="I1855" t="s">
        <v>2468</v>
      </c>
      <c r="J1855" t="s">
        <v>2469</v>
      </c>
      <c r="K1855" t="s">
        <v>2558</v>
      </c>
      <c r="L1855" t="str">
        <f>CONCATENATE(G1855," ",K1855)</f>
        <v>China Jiangxi</v>
      </c>
      <c r="M1855" t="str">
        <f>IFERROR(VLOOKUP(L1855,'State(need_input)'!I$2:J$3992,2,FALSE),"")</f>
        <v>state_CN_Jia_2</v>
      </c>
      <c r="N1855" t="s">
        <v>20</v>
      </c>
      <c r="O1855">
        <v>1500000</v>
      </c>
      <c r="P1855">
        <v>1156832475</v>
      </c>
    </row>
    <row r="1856" spans="1:16">
      <c r="A1856" s="5" t="str">
        <f>CONCATENATE("rdx_city_",J1856,"_",B1856)</f>
        <v>rdx_city_CHN_83</v>
      </c>
      <c r="B1856">
        <f>IF(I1856=I1855,B1855+1,1)</f>
        <v>83</v>
      </c>
      <c r="C1856" t="s">
        <v>2573</v>
      </c>
      <c r="D1856" t="s">
        <v>2573</v>
      </c>
      <c r="E1856">
        <v>32.2004</v>
      </c>
      <c r="F1856">
        <v>79.9833</v>
      </c>
      <c r="G1856" t="s">
        <v>2467</v>
      </c>
      <c r="H1856" t="str">
        <f>IFERROR(VLOOKUP(I1856,'country(26mar)'!C$2:D$251,2,FALSE),"")</f>
        <v>base.cn</v>
      </c>
      <c r="I1856" t="s">
        <v>2468</v>
      </c>
      <c r="J1856" t="s">
        <v>2469</v>
      </c>
      <c r="K1856" t="s">
        <v>2518</v>
      </c>
      <c r="L1856" t="str">
        <f>CONCATENATE(G1856," ",K1856)</f>
        <v>China Tibet</v>
      </c>
      <c r="M1856" t="str">
        <f>IFERROR(VLOOKUP(L1856,'State(need_input)'!I$2:J$3992,2,FALSE),"")</f>
        <v>state_CN_Tib_17</v>
      </c>
      <c r="N1856" t="s">
        <v>20</v>
      </c>
      <c r="O1856">
        <v>10000</v>
      </c>
      <c r="P1856">
        <v>1156975633</v>
      </c>
    </row>
    <row r="1857" spans="1:16">
      <c r="A1857" s="5" t="str">
        <f>CONCATENATE("rdx_city_",J1857,"_",B1857)</f>
        <v>rdx_city_CHN_84</v>
      </c>
      <c r="B1857">
        <f>IF(I1857=I1856,B1856+1,1)</f>
        <v>84</v>
      </c>
      <c r="C1857" t="s">
        <v>2574</v>
      </c>
      <c r="D1857" t="s">
        <v>2574</v>
      </c>
      <c r="E1857">
        <v>23.38</v>
      </c>
      <c r="F1857">
        <v>103.1501</v>
      </c>
      <c r="G1857" t="s">
        <v>2467</v>
      </c>
      <c r="H1857" t="str">
        <f>IFERROR(VLOOKUP(I1857,'country(26mar)'!C$2:D$251,2,FALSE),"")</f>
        <v>base.cn</v>
      </c>
      <c r="I1857" t="s">
        <v>2468</v>
      </c>
      <c r="J1857" t="s">
        <v>2469</v>
      </c>
      <c r="K1857" t="s">
        <v>2501</v>
      </c>
      <c r="L1857" t="str">
        <f>CONCATENATE(G1857," ",K1857)</f>
        <v>China Yunnan</v>
      </c>
      <c r="M1857" t="str">
        <f>IFERROR(VLOOKUP(L1857,'State(need_input)'!I$2:J$3992,2,FALSE),"")</f>
        <v>state_CN_Yun_19</v>
      </c>
      <c r="N1857" t="s">
        <v>20</v>
      </c>
      <c r="O1857">
        <v>149105</v>
      </c>
      <c r="P1857">
        <v>1156161838</v>
      </c>
    </row>
    <row r="1858" spans="1:16">
      <c r="A1858" s="5" t="str">
        <f>CONCATENATE("rdx_city_",J1858,"_",B1858)</f>
        <v>rdx_city_CHN_85</v>
      </c>
      <c r="B1858">
        <f>IF(I1858=I1857,B1857+1,1)</f>
        <v>85</v>
      </c>
      <c r="C1858" t="s">
        <v>2575</v>
      </c>
      <c r="D1858" t="s">
        <v>2575</v>
      </c>
      <c r="E1858">
        <v>36.4166</v>
      </c>
      <c r="F1858">
        <v>94.8833</v>
      </c>
      <c r="G1858" t="s">
        <v>2467</v>
      </c>
      <c r="H1858" t="str">
        <f>IFERROR(VLOOKUP(I1858,'country(26mar)'!C$2:D$251,2,FALSE),"")</f>
        <v>base.cn</v>
      </c>
      <c r="I1858" t="s">
        <v>2468</v>
      </c>
      <c r="J1858" t="s">
        <v>2469</v>
      </c>
      <c r="K1858" t="s">
        <v>2576</v>
      </c>
      <c r="L1858" t="str">
        <f>CONCATENATE(G1858," ",K1858)</f>
        <v>China Qinghai</v>
      </c>
      <c r="M1858" t="str">
        <f>IFERROR(VLOOKUP(L1858,'State(need_input)'!I$2:J$3992,2,FALSE),"")</f>
        <v>state_CN_Qin_31</v>
      </c>
      <c r="N1858" t="s">
        <v>20</v>
      </c>
      <c r="O1858">
        <v>107092</v>
      </c>
      <c r="P1858">
        <v>1156083724</v>
      </c>
    </row>
    <row r="1859" spans="1:16">
      <c r="A1859" s="5" t="str">
        <f>CONCATENATE("rdx_city_",J1859,"_",B1859)</f>
        <v>rdx_city_CHN_86</v>
      </c>
      <c r="B1859">
        <f>IF(I1859=I1858,B1858+1,1)</f>
        <v>86</v>
      </c>
      <c r="C1859" t="s">
        <v>2577</v>
      </c>
      <c r="D1859" t="s">
        <v>2577</v>
      </c>
      <c r="E1859">
        <v>31.6204</v>
      </c>
      <c r="F1859">
        <v>114</v>
      </c>
      <c r="G1859" t="s">
        <v>2467</v>
      </c>
      <c r="H1859" t="str">
        <f>IFERROR(VLOOKUP(I1859,'country(26mar)'!C$2:D$251,2,FALSE),"")</f>
        <v>base.cn</v>
      </c>
      <c r="I1859" t="s">
        <v>2468</v>
      </c>
      <c r="J1859" t="s">
        <v>2469</v>
      </c>
      <c r="K1859" t="s">
        <v>2480</v>
      </c>
      <c r="L1859" t="str">
        <f>CONCATENATE(G1859," ",K1859)</f>
        <v>China Hubei</v>
      </c>
      <c r="M1859" t="str">
        <f>IFERROR(VLOOKUP(L1859,'State(need_input)'!I$2:J$3992,2,FALSE),"")</f>
        <v>state_CN_Hub_4</v>
      </c>
      <c r="O1859">
        <v>154771</v>
      </c>
      <c r="P1859">
        <v>1156267419</v>
      </c>
    </row>
    <row r="1860" spans="1:16">
      <c r="A1860" s="5" t="str">
        <f>CONCATENATE("rdx_city_",J1860,"_",B1860)</f>
        <v>rdx_city_CHN_87</v>
      </c>
      <c r="B1860">
        <f>IF(I1860=I1859,B1859+1,1)</f>
        <v>87</v>
      </c>
      <c r="C1860" t="s">
        <v>2578</v>
      </c>
      <c r="D1860" t="s">
        <v>2578</v>
      </c>
      <c r="E1860">
        <v>32.43</v>
      </c>
      <c r="F1860">
        <v>105.87</v>
      </c>
      <c r="G1860" t="s">
        <v>2467</v>
      </c>
      <c r="H1860" t="str">
        <f>IFERROR(VLOOKUP(I1860,'country(26mar)'!C$2:D$251,2,FALSE),"")</f>
        <v>base.cn</v>
      </c>
      <c r="I1860" t="s">
        <v>2468</v>
      </c>
      <c r="J1860" t="s">
        <v>2469</v>
      </c>
      <c r="K1860" t="s">
        <v>2536</v>
      </c>
      <c r="L1860" t="str">
        <f>CONCATENATE(G1860," ",K1860)</f>
        <v>China Sichuan</v>
      </c>
      <c r="M1860" t="str">
        <f>IFERROR(VLOOKUP(L1860,'State(need_input)'!I$2:J$3992,2,FALSE),"")</f>
        <v>state_CN_Sic_20</v>
      </c>
      <c r="O1860">
        <v>437435</v>
      </c>
      <c r="P1860">
        <v>1156084562</v>
      </c>
    </row>
    <row r="1861" spans="1:16">
      <c r="A1861" s="5" t="str">
        <f>CONCATENATE("rdx_city_",J1861,"_",B1861)</f>
        <v>rdx_city_CHN_88</v>
      </c>
      <c r="B1861">
        <f>IF(I1861=I1860,B1860+1,1)</f>
        <v>88</v>
      </c>
      <c r="C1861" t="s">
        <v>2579</v>
      </c>
      <c r="D1861" t="s">
        <v>2579</v>
      </c>
      <c r="E1861">
        <v>23.145</v>
      </c>
      <c r="F1861">
        <v>113.325</v>
      </c>
      <c r="G1861" t="s">
        <v>2467</v>
      </c>
      <c r="H1861" t="str">
        <f>IFERROR(VLOOKUP(I1861,'country(26mar)'!C$2:D$251,2,FALSE),"")</f>
        <v>base.cn</v>
      </c>
      <c r="I1861" t="s">
        <v>2468</v>
      </c>
      <c r="J1861" t="s">
        <v>2469</v>
      </c>
      <c r="K1861" t="s">
        <v>2533</v>
      </c>
      <c r="L1861" t="str">
        <f>CONCATENATE(G1861," ",K1861)</f>
        <v>China Guangdong</v>
      </c>
      <c r="M1861" t="str">
        <f>IFERROR(VLOOKUP(L1861,'State(need_input)'!I$2:J$3992,2,FALSE),"")</f>
        <v>state_CN_Gua_24</v>
      </c>
      <c r="N1861" t="s">
        <v>23</v>
      </c>
      <c r="O1861">
        <v>8829000</v>
      </c>
      <c r="P1861">
        <v>1156237133</v>
      </c>
    </row>
    <row r="1862" spans="1:16">
      <c r="A1862" s="5" t="str">
        <f>CONCATENATE("rdx_city_",J1862,"_",B1862)</f>
        <v>rdx_city_CHN_89</v>
      </c>
      <c r="B1862">
        <f>IF(I1862=I1861,B1861+1,1)</f>
        <v>89</v>
      </c>
      <c r="C1862" t="s">
        <v>2580</v>
      </c>
      <c r="D1862" t="s">
        <v>2580</v>
      </c>
      <c r="E1862">
        <v>36.0451</v>
      </c>
      <c r="F1862">
        <v>101.4242</v>
      </c>
      <c r="G1862" t="s">
        <v>2467</v>
      </c>
      <c r="H1862" t="str">
        <f>IFERROR(VLOOKUP(I1862,'country(26mar)'!C$2:D$251,2,FALSE),"")</f>
        <v>base.cn</v>
      </c>
      <c r="I1862" t="s">
        <v>2468</v>
      </c>
      <c r="J1862" t="s">
        <v>2469</v>
      </c>
      <c r="K1862" t="s">
        <v>2576</v>
      </c>
      <c r="L1862" t="str">
        <f>CONCATENATE(G1862," ",K1862)</f>
        <v>China Qinghai</v>
      </c>
      <c r="M1862" t="str">
        <f>IFERROR(VLOOKUP(L1862,'State(need_input)'!I$2:J$3992,2,FALSE),"")</f>
        <v>state_CN_Qin_31</v>
      </c>
      <c r="N1862" t="s">
        <v>20</v>
      </c>
      <c r="O1862">
        <v>7642</v>
      </c>
      <c r="P1862">
        <v>1156514054</v>
      </c>
    </row>
    <row r="1863" spans="1:16">
      <c r="A1863" s="5" t="str">
        <f>CONCATENATE("rdx_city_",J1863,"_",B1863)</f>
        <v>rdx_city_CHN_90</v>
      </c>
      <c r="B1863">
        <f>IF(I1863=I1862,B1862+1,1)</f>
        <v>90</v>
      </c>
      <c r="C1863" t="s">
        <v>2581</v>
      </c>
      <c r="D1863" t="s">
        <v>2581</v>
      </c>
      <c r="E1863">
        <v>25.28</v>
      </c>
      <c r="F1863">
        <v>110.28</v>
      </c>
      <c r="G1863" t="s">
        <v>2467</v>
      </c>
      <c r="H1863" t="str">
        <f>IFERROR(VLOOKUP(I1863,'country(26mar)'!C$2:D$251,2,FALSE),"")</f>
        <v>base.cn</v>
      </c>
      <c r="I1863" t="s">
        <v>2468</v>
      </c>
      <c r="J1863" t="s">
        <v>2469</v>
      </c>
      <c r="K1863" t="s">
        <v>2506</v>
      </c>
      <c r="L1863" t="str">
        <f>CONCATENATE(G1863," ",K1863)</f>
        <v>China Guangxi</v>
      </c>
      <c r="M1863" t="str">
        <f>IFERROR(VLOOKUP(L1863,'State(need_input)'!I$2:J$3992,2,FALSE),"")</f>
        <v>state_CN_Gua_3</v>
      </c>
      <c r="N1863" t="s">
        <v>20</v>
      </c>
      <c r="O1863">
        <v>987000</v>
      </c>
      <c r="P1863">
        <v>1156235364</v>
      </c>
    </row>
    <row r="1864" spans="1:16">
      <c r="A1864" s="5" t="str">
        <f>CONCATENATE("rdx_city_",J1864,"_",B1864)</f>
        <v>rdx_city_CHN_91</v>
      </c>
      <c r="B1864">
        <f>IF(I1864=I1863,B1863+1,1)</f>
        <v>91</v>
      </c>
      <c r="C1864" t="s">
        <v>2582</v>
      </c>
      <c r="D1864" t="s">
        <v>2582</v>
      </c>
      <c r="E1864">
        <v>26.58</v>
      </c>
      <c r="F1864">
        <v>106.72</v>
      </c>
      <c r="G1864" t="s">
        <v>2467</v>
      </c>
      <c r="H1864" t="str">
        <f>IFERROR(VLOOKUP(I1864,'country(26mar)'!C$2:D$251,2,FALSE),"")</f>
        <v>base.cn</v>
      </c>
      <c r="I1864" t="s">
        <v>2468</v>
      </c>
      <c r="J1864" t="s">
        <v>2469</v>
      </c>
      <c r="K1864" t="s">
        <v>2486</v>
      </c>
      <c r="L1864" t="str">
        <f>CONCATENATE(G1864," ",K1864)</f>
        <v>China Guizhou</v>
      </c>
      <c r="M1864" t="str">
        <f>IFERROR(VLOOKUP(L1864,'State(need_input)'!I$2:J$3992,2,FALSE),"")</f>
        <v>state_CN_Gui_1</v>
      </c>
      <c r="N1864" t="s">
        <v>23</v>
      </c>
      <c r="O1864">
        <v>3662000</v>
      </c>
      <c r="P1864">
        <v>1156932620</v>
      </c>
    </row>
    <row r="1865" spans="1:16">
      <c r="A1865" s="5" t="str">
        <f>CONCATENATE("rdx_city_",J1865,"_",B1865)</f>
        <v>rdx_city_CHN_92</v>
      </c>
      <c r="B1865">
        <f>IF(I1865=I1864,B1864+1,1)</f>
        <v>92</v>
      </c>
      <c r="C1865" t="s">
        <v>2583</v>
      </c>
      <c r="D1865" t="s">
        <v>2583</v>
      </c>
      <c r="E1865">
        <v>28.95</v>
      </c>
      <c r="F1865">
        <v>89.6333</v>
      </c>
      <c r="G1865" t="s">
        <v>2467</v>
      </c>
      <c r="H1865" t="str">
        <f>IFERROR(VLOOKUP(I1865,'country(26mar)'!C$2:D$251,2,FALSE),"")</f>
        <v>base.cn</v>
      </c>
      <c r="I1865" t="s">
        <v>2468</v>
      </c>
      <c r="J1865" t="s">
        <v>2469</v>
      </c>
      <c r="K1865" t="s">
        <v>2518</v>
      </c>
      <c r="L1865" t="str">
        <f>CONCATENATE(G1865," ",K1865)</f>
        <v>China Tibet</v>
      </c>
      <c r="M1865" t="str">
        <f>IFERROR(VLOOKUP(L1865,'State(need_input)'!I$2:J$3992,2,FALSE),"")</f>
        <v>state_CN_Tib_17</v>
      </c>
      <c r="N1865" t="s">
        <v>20</v>
      </c>
      <c r="O1865">
        <v>10000</v>
      </c>
      <c r="P1865">
        <v>1156755973</v>
      </c>
    </row>
    <row r="1866" spans="1:16">
      <c r="A1866" s="5" t="str">
        <f>CONCATENATE("rdx_city_",J1866,"_",B1866)</f>
        <v>rdx_city_CHN_93</v>
      </c>
      <c r="B1866">
        <f>IF(I1866=I1865,B1865+1,1)</f>
        <v>93</v>
      </c>
      <c r="C1866" t="s">
        <v>2584</v>
      </c>
      <c r="D1866" t="s">
        <v>2584</v>
      </c>
      <c r="E1866">
        <v>20.05</v>
      </c>
      <c r="F1866">
        <v>110.32</v>
      </c>
      <c r="G1866" t="s">
        <v>2467</v>
      </c>
      <c r="H1866" t="str">
        <f>IFERROR(VLOOKUP(I1866,'country(26mar)'!C$2:D$251,2,FALSE),"")</f>
        <v>base.cn</v>
      </c>
      <c r="I1866" t="s">
        <v>2468</v>
      </c>
      <c r="J1866" t="s">
        <v>2469</v>
      </c>
      <c r="K1866" t="s">
        <v>2585</v>
      </c>
      <c r="L1866" t="str">
        <f>CONCATENATE(G1866," ",K1866)</f>
        <v>China Hainan</v>
      </c>
      <c r="M1866" t="str">
        <f>IFERROR(VLOOKUP(L1866,'State(need_input)'!I$2:J$3992,2,FALSE),"")</f>
        <v>state_CN_Hai_16</v>
      </c>
      <c r="N1866" t="s">
        <v>23</v>
      </c>
      <c r="O1866">
        <v>2046189</v>
      </c>
      <c r="P1866">
        <v>1156183327</v>
      </c>
    </row>
    <row r="1867" spans="1:16">
      <c r="A1867" s="5" t="str">
        <f>CONCATENATE("rdx_city_",J1867,"_",B1867)</f>
        <v>rdx_city_CHN_94</v>
      </c>
      <c r="B1867">
        <f>IF(I1867=I1866,B1866+1,1)</f>
        <v>94</v>
      </c>
      <c r="C1867" t="s">
        <v>2586</v>
      </c>
      <c r="D1867" t="s">
        <v>2586</v>
      </c>
      <c r="E1867">
        <v>49.2</v>
      </c>
      <c r="F1867">
        <v>119.7</v>
      </c>
      <c r="G1867" t="s">
        <v>2467</v>
      </c>
      <c r="H1867" t="str">
        <f>IFERROR(VLOOKUP(I1867,'country(26mar)'!C$2:D$251,2,FALSE),"")</f>
        <v>base.cn</v>
      </c>
      <c r="I1867" t="s">
        <v>2468</v>
      </c>
      <c r="J1867" t="s">
        <v>2469</v>
      </c>
      <c r="K1867" t="s">
        <v>2473</v>
      </c>
      <c r="L1867" t="str">
        <f>CONCATENATE(G1867," ",K1867)</f>
        <v>China Inner Mongolia</v>
      </c>
      <c r="M1867" t="str">
        <f>IFERROR(VLOOKUP(L1867,'State(need_input)'!I$2:J$3992,2,FALSE),"")</f>
        <v>state_CN_Inn_8</v>
      </c>
      <c r="O1867">
        <v>231171</v>
      </c>
      <c r="P1867">
        <v>1156106871</v>
      </c>
    </row>
    <row r="1868" spans="1:16">
      <c r="A1868" s="5" t="str">
        <f>CONCATENATE("rdx_city_",J1868,"_",B1868)</f>
        <v>rdx_city_CHN_95</v>
      </c>
      <c r="B1868">
        <f>IF(I1868=I1867,B1867+1,1)</f>
        <v>95</v>
      </c>
      <c r="C1868" t="s">
        <v>2587</v>
      </c>
      <c r="D1868" t="s">
        <v>2587</v>
      </c>
      <c r="E1868">
        <v>47.4504</v>
      </c>
      <c r="F1868">
        <v>126.93</v>
      </c>
      <c r="G1868" t="s">
        <v>2467</v>
      </c>
      <c r="H1868" t="str">
        <f>IFERROR(VLOOKUP(I1868,'country(26mar)'!C$2:D$251,2,FALSE),"")</f>
        <v>base.cn</v>
      </c>
      <c r="I1868" t="s">
        <v>2468</v>
      </c>
      <c r="J1868" t="s">
        <v>2469</v>
      </c>
      <c r="K1868" t="s">
        <v>2475</v>
      </c>
      <c r="L1868" t="str">
        <f>CONCATENATE(G1868," ",K1868)</f>
        <v>China Heilongjiang</v>
      </c>
      <c r="M1868" t="str">
        <f>IFERROR(VLOOKUP(L1868,'State(need_input)'!I$2:J$3992,2,FALSE),"")</f>
        <v>state_CN_Hei_9</v>
      </c>
      <c r="N1868" t="s">
        <v>20</v>
      </c>
      <c r="O1868">
        <v>109881</v>
      </c>
      <c r="P1868">
        <v>1156804488</v>
      </c>
    </row>
    <row r="1869" spans="1:16">
      <c r="A1869" s="5" t="str">
        <f>CONCATENATE("rdx_city_",J1869,"_",B1869)</f>
        <v>rdx_city_CHN_96</v>
      </c>
      <c r="B1869">
        <f>IF(I1869=I1868,B1868+1,1)</f>
        <v>96</v>
      </c>
      <c r="C1869" t="s">
        <v>2588</v>
      </c>
      <c r="D1869" t="s">
        <v>2588</v>
      </c>
      <c r="E1869">
        <v>42.827</v>
      </c>
      <c r="F1869">
        <v>93.515</v>
      </c>
      <c r="G1869" t="s">
        <v>2467</v>
      </c>
      <c r="H1869" t="str">
        <f>IFERROR(VLOOKUP(I1869,'country(26mar)'!C$2:D$251,2,FALSE),"")</f>
        <v>base.cn</v>
      </c>
      <c r="I1869" t="s">
        <v>2468</v>
      </c>
      <c r="J1869" t="s">
        <v>2469</v>
      </c>
      <c r="K1869" t="s">
        <v>2470</v>
      </c>
      <c r="L1869" t="str">
        <f>CONCATENATE(G1869," ",K1869)</f>
        <v>China Xinjiang</v>
      </c>
      <c r="M1869" t="str">
        <f>IFERROR(VLOOKUP(L1869,'State(need_input)'!I$2:J$3992,2,FALSE),"")</f>
        <v>state_CN_Xin_25</v>
      </c>
      <c r="N1869" t="s">
        <v>20</v>
      </c>
      <c r="O1869">
        <v>300848</v>
      </c>
      <c r="P1869">
        <v>1156131545</v>
      </c>
    </row>
    <row r="1870" spans="1:16">
      <c r="A1870" s="5" t="str">
        <f>CONCATENATE("rdx_city_",J1870,"_",B1870)</f>
        <v>rdx_city_CHN_97</v>
      </c>
      <c r="B1870">
        <f>IF(I1870=I1869,B1869+1,1)</f>
        <v>97</v>
      </c>
      <c r="C1870" t="s">
        <v>2589</v>
      </c>
      <c r="D1870" t="s">
        <v>2589</v>
      </c>
      <c r="E1870">
        <v>35.4704</v>
      </c>
      <c r="F1870">
        <v>110.43</v>
      </c>
      <c r="G1870" t="s">
        <v>2467</v>
      </c>
      <c r="H1870" t="str">
        <f>IFERROR(VLOOKUP(I1870,'country(26mar)'!C$2:D$251,2,FALSE),"")</f>
        <v>base.cn</v>
      </c>
      <c r="I1870" t="s">
        <v>2468</v>
      </c>
      <c r="J1870" t="s">
        <v>2469</v>
      </c>
      <c r="K1870" t="s">
        <v>2478</v>
      </c>
      <c r="L1870" t="str">
        <f>CONCATENATE(G1870," ",K1870)</f>
        <v>China Shaanxi</v>
      </c>
      <c r="M1870" t="str">
        <f>IFERROR(VLOOKUP(L1870,'State(need_input)'!I$2:J$3992,2,FALSE),"")</f>
        <v>state_CN_Sha_12</v>
      </c>
      <c r="O1870">
        <v>222135</v>
      </c>
      <c r="P1870">
        <v>1156265838</v>
      </c>
    </row>
    <row r="1871" spans="1:16">
      <c r="A1871" s="5" t="str">
        <f>CONCATENATE("rdx_city_",J1871,"_",B1871)</f>
        <v>rdx_city_CHN_98</v>
      </c>
      <c r="B1871">
        <f>IF(I1871=I1870,B1870+1,1)</f>
        <v>98</v>
      </c>
      <c r="C1871" t="s">
        <v>2590</v>
      </c>
      <c r="D1871" t="s">
        <v>2590</v>
      </c>
      <c r="E1871">
        <v>36.58</v>
      </c>
      <c r="F1871">
        <v>114.48</v>
      </c>
      <c r="G1871" t="s">
        <v>2467</v>
      </c>
      <c r="H1871" t="str">
        <f>IFERROR(VLOOKUP(I1871,'country(26mar)'!C$2:D$251,2,FALSE),"")</f>
        <v>base.cn</v>
      </c>
      <c r="I1871" t="s">
        <v>2468</v>
      </c>
      <c r="J1871" t="s">
        <v>2469</v>
      </c>
      <c r="K1871" t="s">
        <v>2498</v>
      </c>
      <c r="L1871" t="str">
        <f>CONCATENATE(G1871," ",K1871)</f>
        <v>China Hebei</v>
      </c>
      <c r="M1871" t="str">
        <f>IFERROR(VLOOKUP(L1871,'State(need_input)'!I$2:J$3992,2,FALSE),"")</f>
        <v>state_CN_Heb_10</v>
      </c>
      <c r="O1871">
        <v>1631000</v>
      </c>
      <c r="P1871">
        <v>1156957080</v>
      </c>
    </row>
    <row r="1872" spans="1:16">
      <c r="A1872" s="5" t="str">
        <f>CONCATENATE("rdx_city_",J1872,"_",B1872)</f>
        <v>rdx_city_CHN_99</v>
      </c>
      <c r="B1872">
        <f>IF(I1872=I1871,B1871+1,1)</f>
        <v>99</v>
      </c>
      <c r="C1872" t="s">
        <v>2591</v>
      </c>
      <c r="D1872" t="s">
        <v>2591</v>
      </c>
      <c r="E1872">
        <v>40.8847</v>
      </c>
      <c r="F1872">
        <v>107.14</v>
      </c>
      <c r="G1872" t="s">
        <v>2467</v>
      </c>
      <c r="H1872" t="str">
        <f>IFERROR(VLOOKUP(I1872,'country(26mar)'!C$2:D$251,2,FALSE),"")</f>
        <v>base.cn</v>
      </c>
      <c r="I1872" t="s">
        <v>2468</v>
      </c>
      <c r="J1872" t="s">
        <v>2469</v>
      </c>
      <c r="K1872" t="s">
        <v>2473</v>
      </c>
      <c r="L1872" t="str">
        <f>CONCATENATE(G1872," ",K1872)</f>
        <v>China Inner Mongolia</v>
      </c>
      <c r="M1872" t="str">
        <f>IFERROR(VLOOKUP(L1872,'State(need_input)'!I$2:J$3992,2,FALSE),"")</f>
        <v>state_CN_Inn_8</v>
      </c>
      <c r="N1872" t="s">
        <v>20</v>
      </c>
      <c r="O1872">
        <v>39954</v>
      </c>
      <c r="P1872">
        <v>1156161207</v>
      </c>
    </row>
    <row r="1873" spans="1:16">
      <c r="A1873" s="5" t="str">
        <f>CONCATENATE("rdx_city_",J1873,"_",B1873)</f>
        <v>rdx_city_CHN_100</v>
      </c>
      <c r="B1873">
        <f>IF(I1873=I1872,B1872+1,1)</f>
        <v>100</v>
      </c>
      <c r="C1873" t="s">
        <v>2592</v>
      </c>
      <c r="D1873" t="s">
        <v>2592</v>
      </c>
      <c r="E1873">
        <v>39.232</v>
      </c>
      <c r="F1873">
        <v>117.777</v>
      </c>
      <c r="G1873" t="s">
        <v>2467</v>
      </c>
      <c r="H1873" t="str">
        <f>IFERROR(VLOOKUP(I1873,'country(26mar)'!C$2:D$251,2,FALSE),"")</f>
        <v>base.cn</v>
      </c>
      <c r="I1873" t="s">
        <v>2468</v>
      </c>
      <c r="J1873" t="s">
        <v>2469</v>
      </c>
      <c r="K1873" t="s">
        <v>2593</v>
      </c>
      <c r="L1873" t="str">
        <f>CONCATENATE(G1873," ",K1873)</f>
        <v>China Tianjin</v>
      </c>
      <c r="M1873" t="str">
        <f>IFERROR(VLOOKUP(L1873,'State(need_input)'!I$2:J$3992,2,FALSE),"")</f>
        <v>state_CN_Tia_13</v>
      </c>
      <c r="O1873">
        <v>332793</v>
      </c>
      <c r="P1873">
        <v>1156202457</v>
      </c>
    </row>
    <row r="1874" spans="1:16">
      <c r="A1874" s="5" t="str">
        <f>CONCATENATE("rdx_city_",J1874,"_",B1874)</f>
        <v>rdx_city_CHN_101</v>
      </c>
      <c r="B1874">
        <f>IF(I1874=I1873,B1873+1,1)</f>
        <v>101</v>
      </c>
      <c r="C1874" t="s">
        <v>2594</v>
      </c>
      <c r="D1874" t="s">
        <v>2594</v>
      </c>
      <c r="E1874">
        <v>30.25</v>
      </c>
      <c r="F1874">
        <v>120.17</v>
      </c>
      <c r="G1874" t="s">
        <v>2467</v>
      </c>
      <c r="H1874" t="str">
        <f>IFERROR(VLOOKUP(I1874,'country(26mar)'!C$2:D$251,2,FALSE),"")</f>
        <v>base.cn</v>
      </c>
      <c r="I1874" t="s">
        <v>2468</v>
      </c>
      <c r="J1874" t="s">
        <v>2469</v>
      </c>
      <c r="K1874" t="s">
        <v>2568</v>
      </c>
      <c r="L1874" t="str">
        <f>CONCATENATE(G1874," ",K1874)</f>
        <v>China Zhejiang</v>
      </c>
      <c r="M1874" t="str">
        <f>IFERROR(VLOOKUP(L1874,'State(need_input)'!I$2:J$3992,2,FALSE),"")</f>
        <v>state_CN_Zhe_28</v>
      </c>
      <c r="N1874" t="s">
        <v>23</v>
      </c>
      <c r="O1874">
        <v>3007000</v>
      </c>
      <c r="P1874">
        <v>1156275243</v>
      </c>
    </row>
    <row r="1875" spans="1:16">
      <c r="A1875" s="5" t="str">
        <f>CONCATENATE("rdx_city_",J1875,"_",B1875)</f>
        <v>rdx_city_CHN_102</v>
      </c>
      <c r="B1875">
        <f>IF(I1875=I1874,B1874+1,1)</f>
        <v>102</v>
      </c>
      <c r="C1875" t="s">
        <v>2595</v>
      </c>
      <c r="D1875" t="s">
        <v>2595</v>
      </c>
      <c r="E1875">
        <v>33.13</v>
      </c>
      <c r="F1875">
        <v>107.03</v>
      </c>
      <c r="G1875" t="s">
        <v>2467</v>
      </c>
      <c r="H1875" t="str">
        <f>IFERROR(VLOOKUP(I1875,'country(26mar)'!C$2:D$251,2,FALSE),"")</f>
        <v>base.cn</v>
      </c>
      <c r="I1875" t="s">
        <v>2468</v>
      </c>
      <c r="J1875" t="s">
        <v>2469</v>
      </c>
      <c r="K1875" t="s">
        <v>2478</v>
      </c>
      <c r="L1875" t="str">
        <f>CONCATENATE(G1875," ",K1875)</f>
        <v>China Shaanxi</v>
      </c>
      <c r="M1875" t="str">
        <f>IFERROR(VLOOKUP(L1875,'State(need_input)'!I$2:J$3992,2,FALSE),"")</f>
        <v>state_CN_Sha_12</v>
      </c>
      <c r="O1875">
        <v>145986</v>
      </c>
      <c r="P1875">
        <v>1156382678</v>
      </c>
    </row>
    <row r="1876" spans="1:16">
      <c r="A1876" s="5" t="str">
        <f>CONCATENATE("rdx_city_",J1876,"_",B1876)</f>
        <v>rdx_city_CHN_103</v>
      </c>
      <c r="B1876">
        <f>IF(I1876=I1875,B1875+1,1)</f>
        <v>103</v>
      </c>
      <c r="C1876" t="s">
        <v>2596</v>
      </c>
      <c r="D1876" t="s">
        <v>2596</v>
      </c>
      <c r="E1876">
        <v>45.75</v>
      </c>
      <c r="F1876">
        <v>126.65</v>
      </c>
      <c r="G1876" t="s">
        <v>2467</v>
      </c>
      <c r="H1876" t="str">
        <f>IFERROR(VLOOKUP(I1876,'country(26mar)'!C$2:D$251,2,FALSE),"")</f>
        <v>base.cn</v>
      </c>
      <c r="I1876" t="s">
        <v>2468</v>
      </c>
      <c r="J1876" t="s">
        <v>2469</v>
      </c>
      <c r="K1876" t="s">
        <v>2475</v>
      </c>
      <c r="L1876" t="str">
        <f>CONCATENATE(G1876," ",K1876)</f>
        <v>China Heilongjiang</v>
      </c>
      <c r="M1876" t="str">
        <f>IFERROR(VLOOKUP(L1876,'State(need_input)'!I$2:J$3992,2,FALSE),"")</f>
        <v>state_CN_Hei_9</v>
      </c>
      <c r="N1876" t="s">
        <v>23</v>
      </c>
      <c r="O1876">
        <v>3621000</v>
      </c>
      <c r="P1876">
        <v>1156241528</v>
      </c>
    </row>
    <row r="1877" spans="1:16">
      <c r="A1877" s="5" t="str">
        <f>CONCATENATE("rdx_city_",J1877,"_",B1877)</f>
        <v>rdx_city_CHN_104</v>
      </c>
      <c r="B1877">
        <f>IF(I1877=I1876,B1876+1,1)</f>
        <v>104</v>
      </c>
      <c r="C1877" t="s">
        <v>2597</v>
      </c>
      <c r="D1877" t="s">
        <v>2597</v>
      </c>
      <c r="E1877">
        <v>35.9504</v>
      </c>
      <c r="F1877">
        <v>114.22</v>
      </c>
      <c r="G1877" t="s">
        <v>2467</v>
      </c>
      <c r="H1877" t="str">
        <f>IFERROR(VLOOKUP(I1877,'country(26mar)'!C$2:D$251,2,FALSE),"")</f>
        <v>base.cn</v>
      </c>
      <c r="I1877" t="s">
        <v>2468</v>
      </c>
      <c r="J1877" t="s">
        <v>2469</v>
      </c>
      <c r="K1877" t="s">
        <v>2490</v>
      </c>
      <c r="L1877" t="str">
        <f>CONCATENATE(G1877," ",K1877)</f>
        <v>China Henan</v>
      </c>
      <c r="M1877" t="str">
        <f>IFERROR(VLOOKUP(L1877,'State(need_input)'!I$2:J$3992,2,FALSE),"")</f>
        <v>state_CN_Hen_11</v>
      </c>
      <c r="O1877">
        <v>244662</v>
      </c>
      <c r="P1877">
        <v>1156114258</v>
      </c>
    </row>
    <row r="1878" spans="1:16">
      <c r="A1878" s="5" t="str">
        <f>CONCATENATE("rdx_city_",J1878,"_",B1878)</f>
        <v>rdx_city_CHN_105</v>
      </c>
      <c r="B1878">
        <f>IF(I1878=I1877,B1877+1,1)</f>
        <v>105</v>
      </c>
      <c r="C1878" t="s">
        <v>2598</v>
      </c>
      <c r="D1878" t="s">
        <v>2598</v>
      </c>
      <c r="E1878">
        <v>23.0965</v>
      </c>
      <c r="F1878">
        <v>109.6091</v>
      </c>
      <c r="G1878" t="s">
        <v>2467</v>
      </c>
      <c r="H1878" t="str">
        <f>IFERROR(VLOOKUP(I1878,'country(26mar)'!C$2:D$251,2,FALSE),"")</f>
        <v>base.cn</v>
      </c>
      <c r="I1878" t="s">
        <v>2468</v>
      </c>
      <c r="J1878" t="s">
        <v>2469</v>
      </c>
      <c r="K1878" t="s">
        <v>2506</v>
      </c>
      <c r="L1878" t="str">
        <f>CONCATENATE(G1878," ",K1878)</f>
        <v>China Guangxi</v>
      </c>
      <c r="M1878" t="str">
        <f>IFERROR(VLOOKUP(L1878,'State(need_input)'!I$2:J$3992,2,FALSE),"")</f>
        <v>state_CN_Gua_3</v>
      </c>
      <c r="O1878">
        <v>3830000</v>
      </c>
      <c r="P1878">
        <v>1156868701</v>
      </c>
    </row>
    <row r="1879" spans="1:16">
      <c r="A1879" s="5" t="str">
        <f>CONCATENATE("rdx_city_",J1879,"_",B1879)</f>
        <v>rdx_city_CHN_106</v>
      </c>
      <c r="B1879">
        <f>IF(I1879=I1878,B1878+1,1)</f>
        <v>106</v>
      </c>
      <c r="C1879" t="s">
        <v>2599</v>
      </c>
      <c r="D1879" t="s">
        <v>2599</v>
      </c>
      <c r="E1879">
        <v>31.85</v>
      </c>
      <c r="F1879">
        <v>117.28</v>
      </c>
      <c r="G1879" t="s">
        <v>2467</v>
      </c>
      <c r="H1879" t="str">
        <f>IFERROR(VLOOKUP(I1879,'country(26mar)'!C$2:D$251,2,FALSE),"")</f>
        <v>base.cn</v>
      </c>
      <c r="I1879" t="s">
        <v>2468</v>
      </c>
      <c r="J1879" t="s">
        <v>2469</v>
      </c>
      <c r="K1879" t="s">
        <v>2482</v>
      </c>
      <c r="L1879" t="str">
        <f>CONCATENATE(G1879," ",K1879)</f>
        <v>China Anhui</v>
      </c>
      <c r="M1879" t="str">
        <f>IFERROR(VLOOKUP(L1879,'State(need_input)'!I$2:J$3992,2,FALSE),"")</f>
        <v>state_CN_Anh_18</v>
      </c>
      <c r="N1879" t="s">
        <v>23</v>
      </c>
      <c r="O1879">
        <v>2035000</v>
      </c>
      <c r="P1879">
        <v>1156332710</v>
      </c>
    </row>
    <row r="1880" spans="1:16">
      <c r="A1880" s="5" t="str">
        <f>CONCATENATE("rdx_city_",J1880,"_",B1880)</f>
        <v>rdx_city_CHN_107</v>
      </c>
      <c r="B1880">
        <f>IF(I1880=I1879,B1879+1,1)</f>
        <v>107</v>
      </c>
      <c r="C1880" t="s">
        <v>2600</v>
      </c>
      <c r="D1880" t="s">
        <v>2600</v>
      </c>
      <c r="E1880">
        <v>47.4</v>
      </c>
      <c r="F1880">
        <v>130.37</v>
      </c>
      <c r="G1880" t="s">
        <v>2467</v>
      </c>
      <c r="H1880" t="str">
        <f>IFERROR(VLOOKUP(I1880,'country(26mar)'!C$2:D$251,2,FALSE),"")</f>
        <v>base.cn</v>
      </c>
      <c r="I1880" t="s">
        <v>2468</v>
      </c>
      <c r="J1880" t="s">
        <v>2469</v>
      </c>
      <c r="K1880" t="s">
        <v>2475</v>
      </c>
      <c r="L1880" t="str">
        <f>CONCATENATE(G1880," ",K1880)</f>
        <v>China Heilongjiang</v>
      </c>
      <c r="M1880" t="str">
        <f>IFERROR(VLOOKUP(L1880,'State(need_input)'!I$2:J$3992,2,FALSE),"")</f>
        <v>state_CN_Hei_9</v>
      </c>
      <c r="N1880" t="s">
        <v>20</v>
      </c>
      <c r="O1880">
        <v>743307</v>
      </c>
      <c r="P1880">
        <v>1156541759</v>
      </c>
    </row>
    <row r="1881" spans="1:16">
      <c r="A1881" s="5" t="str">
        <f>CONCATENATE("rdx_city_",J1881,"_",B1881)</f>
        <v>rdx_city_CHN_108</v>
      </c>
      <c r="B1881">
        <f>IF(I1881=I1880,B1880+1,1)</f>
        <v>108</v>
      </c>
      <c r="C1881" t="s">
        <v>2601</v>
      </c>
      <c r="D1881" t="s">
        <v>2601</v>
      </c>
      <c r="E1881">
        <v>50.25</v>
      </c>
      <c r="F1881">
        <v>127.446</v>
      </c>
      <c r="G1881" t="s">
        <v>2467</v>
      </c>
      <c r="H1881" t="str">
        <f>IFERROR(VLOOKUP(I1881,'country(26mar)'!C$2:D$251,2,FALSE),"")</f>
        <v>base.cn</v>
      </c>
      <c r="I1881" t="s">
        <v>2468</v>
      </c>
      <c r="J1881" t="s">
        <v>2469</v>
      </c>
      <c r="K1881" t="s">
        <v>2475</v>
      </c>
      <c r="L1881" t="str">
        <f>CONCATENATE(G1881," ",K1881)</f>
        <v>China Heilongjiang</v>
      </c>
      <c r="M1881" t="str">
        <f>IFERROR(VLOOKUP(L1881,'State(need_input)'!I$2:J$3992,2,FALSE),"")</f>
        <v>state_CN_Hei_9</v>
      </c>
      <c r="N1881" t="s">
        <v>20</v>
      </c>
      <c r="O1881">
        <v>109427</v>
      </c>
      <c r="P1881">
        <v>1156339225</v>
      </c>
    </row>
    <row r="1882" spans="1:16">
      <c r="A1882" s="5" t="str">
        <f>CONCATENATE("rdx_city_",J1882,"_",B1882)</f>
        <v>rdx_city_CHN_109</v>
      </c>
      <c r="B1882">
        <f>IF(I1882=I1881,B1881+1,1)</f>
        <v>109</v>
      </c>
      <c r="C1882" t="s">
        <v>2602</v>
      </c>
      <c r="D1882" t="s">
        <v>2602</v>
      </c>
      <c r="E1882">
        <v>42.5348</v>
      </c>
      <c r="F1882">
        <v>129.0044</v>
      </c>
      <c r="G1882" t="s">
        <v>2467</v>
      </c>
      <c r="H1882" t="str">
        <f>IFERROR(VLOOKUP(I1882,'country(26mar)'!C$2:D$251,2,FALSE),"")</f>
        <v>base.cn</v>
      </c>
      <c r="I1882" t="s">
        <v>2468</v>
      </c>
      <c r="J1882" t="s">
        <v>2469</v>
      </c>
      <c r="K1882" t="s">
        <v>2493</v>
      </c>
      <c r="L1882" t="str">
        <f>CONCATENATE(G1882," ",K1882)</f>
        <v>China Jilin</v>
      </c>
      <c r="M1882" t="str">
        <f>IFERROR(VLOOKUP(L1882,'State(need_input)'!I$2:J$3992,2,FALSE),"")</f>
        <v>state_CN_Jil_15</v>
      </c>
      <c r="O1882">
        <v>85756</v>
      </c>
      <c r="P1882">
        <v>1156223178</v>
      </c>
    </row>
    <row r="1883" spans="1:16">
      <c r="A1883" s="5" t="str">
        <f>CONCATENATE("rdx_city_",J1883,"_",B1883)</f>
        <v>rdx_city_CHN_110</v>
      </c>
      <c r="B1883">
        <f>IF(I1883=I1882,B1882+1,1)</f>
        <v>110</v>
      </c>
      <c r="C1883" t="s">
        <v>2603</v>
      </c>
      <c r="D1883" t="s">
        <v>2603</v>
      </c>
      <c r="E1883">
        <v>37.72</v>
      </c>
      <c r="F1883">
        <v>115.7</v>
      </c>
      <c r="G1883" t="s">
        <v>2467</v>
      </c>
      <c r="H1883" t="str">
        <f>IFERROR(VLOOKUP(I1883,'country(26mar)'!C$2:D$251,2,FALSE),"")</f>
        <v>base.cn</v>
      </c>
      <c r="I1883" t="s">
        <v>2468</v>
      </c>
      <c r="J1883" t="s">
        <v>2469</v>
      </c>
      <c r="K1883" t="s">
        <v>2498</v>
      </c>
      <c r="L1883" t="str">
        <f>CONCATENATE(G1883," ",K1883)</f>
        <v>China Hebei</v>
      </c>
      <c r="M1883" t="str">
        <f>IFERROR(VLOOKUP(L1883,'State(need_input)'!I$2:J$3992,2,FALSE),"")</f>
        <v>state_CN_Heb_10</v>
      </c>
      <c r="O1883">
        <v>456356</v>
      </c>
      <c r="P1883">
        <v>1156803028</v>
      </c>
    </row>
    <row r="1884" spans="1:16">
      <c r="A1884" s="5" t="str">
        <f>CONCATENATE("rdx_city_",J1884,"_",B1884)</f>
        <v>rdx_city_CHN_111</v>
      </c>
      <c r="B1884">
        <f>IF(I1884=I1883,B1883+1,1)</f>
        <v>111</v>
      </c>
      <c r="C1884" t="s">
        <v>2604</v>
      </c>
      <c r="D1884" t="s">
        <v>2604</v>
      </c>
      <c r="E1884">
        <v>26.88</v>
      </c>
      <c r="F1884">
        <v>112.59</v>
      </c>
      <c r="G1884" t="s">
        <v>2467</v>
      </c>
      <c r="H1884" t="str">
        <f>IFERROR(VLOOKUP(I1884,'country(26mar)'!C$2:D$251,2,FALSE),"")</f>
        <v>base.cn</v>
      </c>
      <c r="I1884" t="s">
        <v>2468</v>
      </c>
      <c r="J1884" t="s">
        <v>2469</v>
      </c>
      <c r="K1884" t="s">
        <v>2521</v>
      </c>
      <c r="L1884" t="str">
        <f>CONCATENATE(G1884," ",K1884)</f>
        <v>China Hunan</v>
      </c>
      <c r="M1884" t="str">
        <f>IFERROR(VLOOKUP(L1884,'State(need_input)'!I$2:J$3992,2,FALSE),"")</f>
        <v>state_CN_Hun_7</v>
      </c>
      <c r="O1884">
        <v>1016000</v>
      </c>
      <c r="P1884">
        <v>1156696884</v>
      </c>
    </row>
    <row r="1885" spans="1:16">
      <c r="A1885" s="5" t="str">
        <f>CONCATENATE("rdx_city_",J1885,"_",B1885)</f>
        <v>rdx_city_CHN_112</v>
      </c>
      <c r="B1885">
        <f>IF(I1885=I1884,B1884+1,1)</f>
        <v>112</v>
      </c>
      <c r="C1885" t="s">
        <v>2605</v>
      </c>
      <c r="D1885" t="s">
        <v>2605</v>
      </c>
      <c r="E1885">
        <v>23.7304</v>
      </c>
      <c r="F1885">
        <v>114.68</v>
      </c>
      <c r="G1885" t="s">
        <v>2467</v>
      </c>
      <c r="H1885" t="str">
        <f>IFERROR(VLOOKUP(I1885,'country(26mar)'!C$2:D$251,2,FALSE),"")</f>
        <v>base.cn</v>
      </c>
      <c r="I1885" t="s">
        <v>2468</v>
      </c>
      <c r="J1885" t="s">
        <v>2469</v>
      </c>
      <c r="K1885" t="s">
        <v>2533</v>
      </c>
      <c r="L1885" t="str">
        <f>CONCATENATE(G1885," ",K1885)</f>
        <v>China Guangdong</v>
      </c>
      <c r="M1885" t="str">
        <f>IFERROR(VLOOKUP(L1885,'State(need_input)'!I$2:J$3992,2,FALSE),"")</f>
        <v>state_CN_Gua_24</v>
      </c>
      <c r="N1885" t="s">
        <v>20</v>
      </c>
      <c r="O1885">
        <v>330961</v>
      </c>
      <c r="P1885">
        <v>1156665165</v>
      </c>
    </row>
    <row r="1886" spans="1:16">
      <c r="A1886" s="5" t="str">
        <f>CONCATENATE("rdx_city_",J1886,"_",B1886)</f>
        <v>rdx_city_CHN_113</v>
      </c>
      <c r="B1886">
        <f>IF(I1886=I1885,B1885+1,1)</f>
        <v>113</v>
      </c>
      <c r="C1886" t="s">
        <v>2606</v>
      </c>
      <c r="D1886" t="s">
        <v>2606</v>
      </c>
      <c r="E1886">
        <v>35.23</v>
      </c>
      <c r="F1886">
        <v>115.45</v>
      </c>
      <c r="G1886" t="s">
        <v>2467</v>
      </c>
      <c r="H1886" t="str">
        <f>IFERROR(VLOOKUP(I1886,'country(26mar)'!C$2:D$251,2,FALSE),"")</f>
        <v>base.cn</v>
      </c>
      <c r="I1886" t="s">
        <v>2468</v>
      </c>
      <c r="J1886" t="s">
        <v>2469</v>
      </c>
      <c r="K1886" t="s">
        <v>2515</v>
      </c>
      <c r="L1886" t="str">
        <f>CONCATENATE(G1886," ",K1886)</f>
        <v>China Shandong</v>
      </c>
      <c r="M1886" t="str">
        <f>IFERROR(VLOOKUP(L1886,'State(need_input)'!I$2:J$3992,2,FALSE),"")</f>
        <v>state_CN_Sha_5</v>
      </c>
      <c r="N1886" t="s">
        <v>20</v>
      </c>
      <c r="O1886">
        <v>1338000</v>
      </c>
      <c r="P1886">
        <v>1156225008</v>
      </c>
    </row>
    <row r="1887" spans="1:16">
      <c r="A1887" s="5" t="str">
        <f>CONCATENATE("rdx_city_",J1887,"_",B1887)</f>
        <v>rdx_city_CHN_114</v>
      </c>
      <c r="B1887">
        <f>IF(I1887=I1886,B1886+1,1)</f>
        <v>114</v>
      </c>
      <c r="C1887" t="s">
        <v>2607</v>
      </c>
      <c r="D1887" t="s">
        <v>2607</v>
      </c>
      <c r="E1887">
        <v>40.82</v>
      </c>
      <c r="F1887">
        <v>111.66</v>
      </c>
      <c r="G1887" t="s">
        <v>2467</v>
      </c>
      <c r="H1887" t="str">
        <f>IFERROR(VLOOKUP(I1887,'country(26mar)'!C$2:D$251,2,FALSE),"")</f>
        <v>base.cn</v>
      </c>
      <c r="I1887" t="s">
        <v>2468</v>
      </c>
      <c r="J1887" t="s">
        <v>2469</v>
      </c>
      <c r="K1887" t="s">
        <v>2473</v>
      </c>
      <c r="L1887" t="str">
        <f>CONCATENATE(G1887," ",K1887)</f>
        <v>China Inner Mongolia</v>
      </c>
      <c r="M1887" t="str">
        <f>IFERROR(VLOOKUP(L1887,'State(need_input)'!I$2:J$3992,2,FALSE),"")</f>
        <v>state_CN_Inn_8</v>
      </c>
      <c r="N1887" t="s">
        <v>23</v>
      </c>
      <c r="O1887">
        <v>1726000</v>
      </c>
      <c r="P1887">
        <v>1156210167</v>
      </c>
    </row>
    <row r="1888" spans="1:16">
      <c r="A1888" s="5" t="str">
        <f>CONCATENATE("rdx_city_",J1888,"_",B1888)</f>
        <v>rdx_city_CHN_115</v>
      </c>
      <c r="B1888">
        <f>IF(I1888=I1887,B1887+1,1)</f>
        <v>115</v>
      </c>
      <c r="C1888" t="s">
        <v>2608</v>
      </c>
      <c r="D1888" t="s">
        <v>2608</v>
      </c>
      <c r="E1888">
        <v>37.0997</v>
      </c>
      <c r="F1888">
        <v>79.9269</v>
      </c>
      <c r="G1888" t="s">
        <v>2467</v>
      </c>
      <c r="H1888" t="str">
        <f>IFERROR(VLOOKUP(I1888,'country(26mar)'!C$2:D$251,2,FALSE),"")</f>
        <v>base.cn</v>
      </c>
      <c r="I1888" t="s">
        <v>2468</v>
      </c>
      <c r="J1888" t="s">
        <v>2469</v>
      </c>
      <c r="K1888" t="s">
        <v>2470</v>
      </c>
      <c r="L1888" t="str">
        <f>CONCATENATE(G1888," ",K1888)</f>
        <v>China Xinjiang</v>
      </c>
      <c r="M1888" t="str">
        <f>IFERROR(VLOOKUP(L1888,'State(need_input)'!I$2:J$3992,2,FALSE),"")</f>
        <v>state_CN_Xin_25</v>
      </c>
      <c r="N1888" t="s">
        <v>20</v>
      </c>
      <c r="O1888">
        <v>261730</v>
      </c>
      <c r="P1888">
        <v>1156111844</v>
      </c>
    </row>
    <row r="1889" spans="1:16">
      <c r="A1889" s="5" t="str">
        <f>CONCATENATE("rdx_city_",J1889,"_",B1889)</f>
        <v>rdx_city_CHN_116</v>
      </c>
      <c r="B1889">
        <f>IF(I1889=I1888,B1888+1,1)</f>
        <v>116</v>
      </c>
      <c r="C1889" t="s">
        <v>2609</v>
      </c>
      <c r="D1889" t="s">
        <v>2609</v>
      </c>
      <c r="E1889">
        <v>35.62</v>
      </c>
      <c r="F1889">
        <v>111.21</v>
      </c>
      <c r="G1889" t="s">
        <v>2467</v>
      </c>
      <c r="H1889" t="str">
        <f>IFERROR(VLOOKUP(I1889,'country(26mar)'!C$2:D$251,2,FALSE),"")</f>
        <v>base.cn</v>
      </c>
      <c r="I1889" t="s">
        <v>2468</v>
      </c>
      <c r="J1889" t="s">
        <v>2469</v>
      </c>
      <c r="K1889" t="s">
        <v>2528</v>
      </c>
      <c r="L1889" t="str">
        <f>CONCATENATE(G1889," ",K1889)</f>
        <v>China Shanxi</v>
      </c>
      <c r="M1889" t="str">
        <f>IFERROR(VLOOKUP(L1889,'State(need_input)'!I$2:J$3992,2,FALSE),"")</f>
        <v>state_CN_Sha_26</v>
      </c>
      <c r="O1889">
        <v>102400</v>
      </c>
      <c r="P1889">
        <v>1156080869</v>
      </c>
    </row>
    <row r="1890" spans="1:16">
      <c r="A1890" s="5" t="str">
        <f>CONCATENATE("rdx_city_",J1890,"_",B1890)</f>
        <v>rdx_city_CHN_117</v>
      </c>
      <c r="B1890">
        <f>IF(I1890=I1889,B1889+1,1)</f>
        <v>117</v>
      </c>
      <c r="C1890" t="s">
        <v>2610</v>
      </c>
      <c r="D1890" t="s">
        <v>2610</v>
      </c>
      <c r="E1890">
        <v>33.9504</v>
      </c>
      <c r="F1890">
        <v>116.75</v>
      </c>
      <c r="G1890" t="s">
        <v>2467</v>
      </c>
      <c r="H1890" t="str">
        <f>IFERROR(VLOOKUP(I1890,'country(26mar)'!C$2:D$251,2,FALSE),"")</f>
        <v>base.cn</v>
      </c>
      <c r="I1890" t="s">
        <v>2468</v>
      </c>
      <c r="J1890" t="s">
        <v>2469</v>
      </c>
      <c r="K1890" t="s">
        <v>2482</v>
      </c>
      <c r="L1890" t="str">
        <f>CONCATENATE(G1890," ",K1890)</f>
        <v>China Anhui</v>
      </c>
      <c r="M1890" t="str">
        <f>IFERROR(VLOOKUP(L1890,'State(need_input)'!I$2:J$3992,2,FALSE),"")</f>
        <v>state_CN_Anh_18</v>
      </c>
      <c r="O1890">
        <v>913000</v>
      </c>
      <c r="P1890">
        <v>1156142626</v>
      </c>
    </row>
    <row r="1891" spans="1:16">
      <c r="A1891" s="5" t="str">
        <f>CONCATENATE("rdx_city_",J1891,"_",B1891)</f>
        <v>rdx_city_CHN_118</v>
      </c>
      <c r="B1891">
        <f>IF(I1891=I1890,B1890+1,1)</f>
        <v>118</v>
      </c>
      <c r="C1891" t="s">
        <v>2611</v>
      </c>
      <c r="D1891" t="s">
        <v>2611</v>
      </c>
      <c r="E1891">
        <v>32.63</v>
      </c>
      <c r="F1891">
        <v>116.98</v>
      </c>
      <c r="G1891" t="s">
        <v>2467</v>
      </c>
      <c r="H1891" t="str">
        <f>IFERROR(VLOOKUP(I1891,'country(26mar)'!C$2:D$251,2,FALSE),"")</f>
        <v>base.cn</v>
      </c>
      <c r="I1891" t="s">
        <v>2468</v>
      </c>
      <c r="J1891" t="s">
        <v>2469</v>
      </c>
      <c r="K1891" t="s">
        <v>2482</v>
      </c>
      <c r="L1891" t="str">
        <f>CONCATENATE(G1891," ",K1891)</f>
        <v>China Anhui</v>
      </c>
      <c r="M1891" t="str">
        <f>IFERROR(VLOOKUP(L1891,'State(need_input)'!I$2:J$3992,2,FALSE),"")</f>
        <v>state_CN_Anh_18</v>
      </c>
      <c r="O1891">
        <v>1451000</v>
      </c>
      <c r="P1891">
        <v>1156877299</v>
      </c>
    </row>
    <row r="1892" spans="1:16">
      <c r="A1892" s="5" t="str">
        <f>CONCATENATE("rdx_city_",J1892,"_",B1892)</f>
        <v>rdx_city_CHN_119</v>
      </c>
      <c r="B1892">
        <f>IF(I1892=I1891,B1891+1,1)</f>
        <v>119</v>
      </c>
      <c r="C1892" t="s">
        <v>2612</v>
      </c>
      <c r="D1892" t="s">
        <v>2612</v>
      </c>
      <c r="E1892">
        <v>33.58</v>
      </c>
      <c r="F1892">
        <v>119.03</v>
      </c>
      <c r="G1892" t="s">
        <v>2467</v>
      </c>
      <c r="H1892" t="str">
        <f>IFERROR(VLOOKUP(I1892,'country(26mar)'!C$2:D$251,2,FALSE),"")</f>
        <v>base.cn</v>
      </c>
      <c r="I1892" t="s">
        <v>2468</v>
      </c>
      <c r="J1892" t="s">
        <v>2469</v>
      </c>
      <c r="K1892" t="s">
        <v>2530</v>
      </c>
      <c r="L1892" t="str">
        <f>CONCATENATE(G1892," ",K1892)</f>
        <v>China Jiangsu</v>
      </c>
      <c r="M1892" t="str">
        <f>IFERROR(VLOOKUP(L1892,'State(need_input)'!I$2:J$3992,2,FALSE),"")</f>
        <v>state_CN_Jia_23</v>
      </c>
      <c r="O1892">
        <v>1264000</v>
      </c>
      <c r="P1892">
        <v>1156662372</v>
      </c>
    </row>
    <row r="1893" spans="1:16">
      <c r="A1893" s="5" t="str">
        <f>CONCATENATE("rdx_city_",J1893,"_",B1893)</f>
        <v>rdx_city_CHN_120</v>
      </c>
      <c r="B1893">
        <f>IF(I1893=I1892,B1892+1,1)</f>
        <v>120</v>
      </c>
      <c r="C1893" t="s">
        <v>2613</v>
      </c>
      <c r="D1893" t="s">
        <v>2613</v>
      </c>
      <c r="E1893">
        <v>38.3704</v>
      </c>
      <c r="F1893">
        <v>117.33</v>
      </c>
      <c r="G1893" t="s">
        <v>2467</v>
      </c>
      <c r="H1893" t="str">
        <f>IFERROR(VLOOKUP(I1893,'country(26mar)'!C$2:D$251,2,FALSE),"")</f>
        <v>base.cn</v>
      </c>
      <c r="I1893" t="s">
        <v>2468</v>
      </c>
      <c r="J1893" t="s">
        <v>2469</v>
      </c>
      <c r="K1893" t="s">
        <v>2498</v>
      </c>
      <c r="L1893" t="str">
        <f>CONCATENATE(G1893," ",K1893)</f>
        <v>China Hebei</v>
      </c>
      <c r="M1893" t="str">
        <f>IFERROR(VLOOKUP(L1893,'State(need_input)'!I$2:J$3992,2,FALSE),"")</f>
        <v>state_CN_Heb_10</v>
      </c>
      <c r="O1893">
        <v>120000</v>
      </c>
      <c r="P1893">
        <v>1156131099</v>
      </c>
    </row>
    <row r="1894" spans="1:16">
      <c r="A1894" s="5" t="str">
        <f>CONCATENATE("rdx_city_",J1894,"_",B1894)</f>
        <v>rdx_city_CHN_121</v>
      </c>
      <c r="B1894">
        <f>IF(I1894=I1893,B1893+1,1)</f>
        <v>121</v>
      </c>
      <c r="C1894" t="s">
        <v>2614</v>
      </c>
      <c r="D1894" t="s">
        <v>2614</v>
      </c>
      <c r="E1894">
        <v>30.22</v>
      </c>
      <c r="F1894">
        <v>115.1</v>
      </c>
      <c r="G1894" t="s">
        <v>2467</v>
      </c>
      <c r="H1894" t="str">
        <f>IFERROR(VLOOKUP(I1894,'country(26mar)'!C$2:D$251,2,FALSE),"")</f>
        <v>base.cn</v>
      </c>
      <c r="I1894" t="s">
        <v>2468</v>
      </c>
      <c r="J1894" t="s">
        <v>2469</v>
      </c>
      <c r="K1894" t="s">
        <v>2480</v>
      </c>
      <c r="L1894" t="str">
        <f>CONCATENATE(G1894," ",K1894)</f>
        <v>China Hubei</v>
      </c>
      <c r="M1894" t="str">
        <f>IFERROR(VLOOKUP(L1894,'State(need_input)'!I$2:J$3992,2,FALSE),"")</f>
        <v>state_CN_Hub_4</v>
      </c>
      <c r="N1894" t="s">
        <v>20</v>
      </c>
      <c r="O1894">
        <v>688090</v>
      </c>
      <c r="P1894">
        <v>1156234290</v>
      </c>
    </row>
    <row r="1895" spans="1:16">
      <c r="A1895" s="5" t="str">
        <f>CONCATENATE("rdx_city_",J1895,"_",B1895)</f>
        <v>rdx_city_CHN_122</v>
      </c>
      <c r="B1895">
        <f>IF(I1895=I1894,B1894+1,1)</f>
        <v>122</v>
      </c>
      <c r="C1895" t="s">
        <v>2615</v>
      </c>
      <c r="D1895" t="s">
        <v>2615</v>
      </c>
      <c r="E1895">
        <v>28.65</v>
      </c>
      <c r="F1895">
        <v>121.25</v>
      </c>
      <c r="G1895" t="s">
        <v>2467</v>
      </c>
      <c r="H1895" t="str">
        <f>IFERROR(VLOOKUP(I1895,'country(26mar)'!C$2:D$251,2,FALSE),"")</f>
        <v>base.cn</v>
      </c>
      <c r="I1895" t="s">
        <v>2468</v>
      </c>
      <c r="J1895" t="s">
        <v>2469</v>
      </c>
      <c r="K1895" t="s">
        <v>2568</v>
      </c>
      <c r="L1895" t="str">
        <f>CONCATENATE(G1895," ",K1895)</f>
        <v>China Zhejiang</v>
      </c>
      <c r="M1895" t="str">
        <f>IFERROR(VLOOKUP(L1895,'State(need_input)'!I$2:J$3992,2,FALSE),"")</f>
        <v>state_CN_Zhe_28</v>
      </c>
      <c r="O1895">
        <v>198713</v>
      </c>
      <c r="P1895">
        <v>1156149186</v>
      </c>
    </row>
    <row r="1896" spans="1:16">
      <c r="A1896" s="5" t="str">
        <f>CONCATENATE("rdx_city_",J1896,"_",B1896)</f>
        <v>rdx_city_CHN_123</v>
      </c>
      <c r="B1896">
        <f>IF(I1896=I1895,B1895+1,1)</f>
        <v>123</v>
      </c>
      <c r="C1896" t="s">
        <v>2616</v>
      </c>
      <c r="D1896" t="s">
        <v>2616</v>
      </c>
      <c r="E1896">
        <v>41.2563</v>
      </c>
      <c r="F1896">
        <v>125.346</v>
      </c>
      <c r="G1896" t="s">
        <v>2467</v>
      </c>
      <c r="H1896" t="str">
        <f>IFERROR(VLOOKUP(I1896,'country(26mar)'!C$2:D$251,2,FALSE),"")</f>
        <v>base.cn</v>
      </c>
      <c r="I1896" t="s">
        <v>2468</v>
      </c>
      <c r="J1896" t="s">
        <v>2469</v>
      </c>
      <c r="K1896" t="s">
        <v>2484</v>
      </c>
      <c r="L1896" t="str">
        <f>CONCATENATE(G1896," ",K1896)</f>
        <v>China Liaoning</v>
      </c>
      <c r="M1896" t="str">
        <f>IFERROR(VLOOKUP(L1896,'State(need_input)'!I$2:J$3992,2,FALSE),"")</f>
        <v>state_CN_Lia_21</v>
      </c>
      <c r="O1896">
        <v>116621</v>
      </c>
      <c r="P1896">
        <v>1156625066</v>
      </c>
    </row>
    <row r="1897" spans="1:16">
      <c r="A1897" s="5" t="str">
        <f>CONCATENATE("rdx_city_",J1897,"_",B1897)</f>
        <v>rdx_city_CHN_124</v>
      </c>
      <c r="B1897">
        <f>IF(I1897=I1896,B1896+1,1)</f>
        <v>124</v>
      </c>
      <c r="C1897" t="s">
        <v>2617</v>
      </c>
      <c r="D1897" t="s">
        <v>2617</v>
      </c>
      <c r="E1897">
        <v>42.6229</v>
      </c>
      <c r="F1897">
        <v>126.2614</v>
      </c>
      <c r="G1897" t="s">
        <v>2467</v>
      </c>
      <c r="H1897" t="str">
        <f>IFERROR(VLOOKUP(I1897,'country(26mar)'!C$2:D$251,2,FALSE),"")</f>
        <v>base.cn</v>
      </c>
      <c r="I1897" t="s">
        <v>2468</v>
      </c>
      <c r="J1897" t="s">
        <v>2469</v>
      </c>
      <c r="K1897" t="s">
        <v>2493</v>
      </c>
      <c r="L1897" t="str">
        <f>CONCATENATE(G1897," ",K1897)</f>
        <v>China Jilin</v>
      </c>
      <c r="M1897" t="str">
        <f>IFERROR(VLOOKUP(L1897,'State(need_input)'!I$2:J$3992,2,FALSE),"")</f>
        <v>state_CN_Jil_15</v>
      </c>
      <c r="O1897">
        <v>66315</v>
      </c>
      <c r="P1897">
        <v>1156136342</v>
      </c>
    </row>
    <row r="1898" spans="1:16">
      <c r="A1898" s="5" t="str">
        <f>CONCATENATE("rdx_city_",J1898,"_",B1898)</f>
        <v>rdx_city_CHN_125</v>
      </c>
      <c r="B1898">
        <f>IF(I1898=I1897,B1897+1,1)</f>
        <v>125</v>
      </c>
      <c r="C1898" t="s">
        <v>2618</v>
      </c>
      <c r="D1898" t="s">
        <v>2618</v>
      </c>
      <c r="E1898">
        <v>26.3504</v>
      </c>
      <c r="F1898">
        <v>103.4167</v>
      </c>
      <c r="G1898" t="s">
        <v>2467</v>
      </c>
      <c r="H1898" t="str">
        <f>IFERROR(VLOOKUP(I1898,'country(26mar)'!C$2:D$251,2,FALSE),"")</f>
        <v>base.cn</v>
      </c>
      <c r="I1898" t="s">
        <v>2468</v>
      </c>
      <c r="J1898" t="s">
        <v>2469</v>
      </c>
      <c r="K1898" t="s">
        <v>2501</v>
      </c>
      <c r="L1898" t="str">
        <f>CONCATENATE(G1898," ",K1898)</f>
        <v>China Yunnan</v>
      </c>
      <c r="M1898" t="str">
        <f>IFERROR(VLOOKUP(L1898,'State(need_input)'!I$2:J$3992,2,FALSE),"")</f>
        <v>state_CN_Yun_19</v>
      </c>
      <c r="N1898" t="s">
        <v>20</v>
      </c>
      <c r="O1898">
        <v>5170</v>
      </c>
      <c r="P1898">
        <v>1156252749</v>
      </c>
    </row>
    <row r="1899" spans="1:16">
      <c r="A1899" s="5" t="str">
        <f>CONCATENATE("rdx_city_",J1899,"_",B1899)</f>
        <v>rdx_city_CHN_126</v>
      </c>
      <c r="B1899">
        <f>IF(I1899=I1898,B1898+1,1)</f>
        <v>126</v>
      </c>
      <c r="C1899" t="s">
        <v>2619</v>
      </c>
      <c r="D1899" t="s">
        <v>2619</v>
      </c>
      <c r="E1899">
        <v>23.08</v>
      </c>
      <c r="F1899">
        <v>114.4</v>
      </c>
      <c r="G1899" t="s">
        <v>2467</v>
      </c>
      <c r="H1899" t="str">
        <f>IFERROR(VLOOKUP(I1899,'country(26mar)'!C$2:D$251,2,FALSE),"")</f>
        <v>base.cn</v>
      </c>
      <c r="I1899" t="s">
        <v>2468</v>
      </c>
      <c r="J1899" t="s">
        <v>2469</v>
      </c>
      <c r="K1899" t="s">
        <v>2533</v>
      </c>
      <c r="L1899" t="str">
        <f>CONCATENATE(G1899," ",K1899)</f>
        <v>China Guangdong</v>
      </c>
      <c r="M1899" t="str">
        <f>IFERROR(VLOOKUP(L1899,'State(need_input)'!I$2:J$3992,2,FALSE),"")</f>
        <v>state_CN_Gua_24</v>
      </c>
      <c r="N1899" t="s">
        <v>20</v>
      </c>
      <c r="O1899">
        <v>289201</v>
      </c>
      <c r="P1899">
        <v>1156203268</v>
      </c>
    </row>
    <row r="1900" spans="1:16">
      <c r="A1900" s="5" t="str">
        <f>CONCATENATE("rdx_city_",J1900,"_",B1900)</f>
        <v>rdx_city_CHN_127</v>
      </c>
      <c r="B1900">
        <f>IF(I1900=I1899,B1899+1,1)</f>
        <v>127</v>
      </c>
      <c r="C1900" t="s">
        <v>2620</v>
      </c>
      <c r="D1900" t="s">
        <v>2620</v>
      </c>
      <c r="E1900">
        <v>47.21</v>
      </c>
      <c r="F1900">
        <v>123.61</v>
      </c>
      <c r="G1900" t="s">
        <v>2467</v>
      </c>
      <c r="H1900" t="str">
        <f>IFERROR(VLOOKUP(I1900,'country(26mar)'!C$2:D$251,2,FALSE),"")</f>
        <v>base.cn</v>
      </c>
      <c r="I1900" t="s">
        <v>2468</v>
      </c>
      <c r="J1900" t="s">
        <v>2469</v>
      </c>
      <c r="K1900" t="s">
        <v>2475</v>
      </c>
      <c r="L1900" t="str">
        <f>CONCATENATE(G1900," ",K1900)</f>
        <v>China Heilongjiang</v>
      </c>
      <c r="M1900" t="str">
        <f>IFERROR(VLOOKUP(L1900,'State(need_input)'!I$2:J$3992,2,FALSE),"")</f>
        <v>state_CN_Hei_9</v>
      </c>
      <c r="N1900" t="s">
        <v>20</v>
      </c>
      <c r="O1900">
        <v>289999</v>
      </c>
      <c r="P1900">
        <v>1156999688</v>
      </c>
    </row>
    <row r="1901" spans="1:16">
      <c r="A1901" s="5" t="str">
        <f>CONCATENATE("rdx_city_",J1901,"_",B1901)</f>
        <v>rdx_city_CHN_128</v>
      </c>
      <c r="B1901">
        <f>IF(I1901=I1900,B1900+1,1)</f>
        <v>128</v>
      </c>
      <c r="C1901" t="s">
        <v>2621</v>
      </c>
      <c r="D1901" t="s">
        <v>2621</v>
      </c>
      <c r="E1901">
        <v>45.769</v>
      </c>
      <c r="F1901">
        <v>132.9922</v>
      </c>
      <c r="G1901" t="s">
        <v>2467</v>
      </c>
      <c r="H1901" t="str">
        <f>IFERROR(VLOOKUP(I1901,'country(26mar)'!C$2:D$251,2,FALSE),"")</f>
        <v>base.cn</v>
      </c>
      <c r="I1901" t="s">
        <v>2468</v>
      </c>
      <c r="J1901" t="s">
        <v>2469</v>
      </c>
      <c r="K1901" t="s">
        <v>2475</v>
      </c>
      <c r="L1901" t="str">
        <f>CONCATENATE(G1901," ",K1901)</f>
        <v>China Heilongjiang</v>
      </c>
      <c r="M1901" t="str">
        <f>IFERROR(VLOOKUP(L1901,'State(need_input)'!I$2:J$3992,2,FALSE),"")</f>
        <v>state_CN_Hei_9</v>
      </c>
      <c r="O1901">
        <v>42559</v>
      </c>
      <c r="P1901">
        <v>1156161638</v>
      </c>
    </row>
    <row r="1902" spans="1:16">
      <c r="A1902" s="5" t="str">
        <f>CONCATENATE("rdx_city_",J1902,"_",B1902)</f>
        <v>rdx_city_CHN_129</v>
      </c>
      <c r="B1902">
        <f>IF(I1902=I1901,B1901+1,1)</f>
        <v>129</v>
      </c>
      <c r="C1902" t="s">
        <v>2622</v>
      </c>
      <c r="D1902" t="s">
        <v>2622</v>
      </c>
      <c r="E1902">
        <v>30.8704</v>
      </c>
      <c r="F1902">
        <v>120.1</v>
      </c>
      <c r="G1902" t="s">
        <v>2467</v>
      </c>
      <c r="H1902" t="str">
        <f>IFERROR(VLOOKUP(I1902,'country(26mar)'!C$2:D$251,2,FALSE),"")</f>
        <v>base.cn</v>
      </c>
      <c r="I1902" t="s">
        <v>2468</v>
      </c>
      <c r="J1902" t="s">
        <v>2469</v>
      </c>
      <c r="K1902" t="s">
        <v>2568</v>
      </c>
      <c r="L1902" t="str">
        <f>CONCATENATE(G1902," ",K1902)</f>
        <v>China Zhejiang</v>
      </c>
      <c r="M1902" t="str">
        <f>IFERROR(VLOOKUP(L1902,'State(need_input)'!I$2:J$3992,2,FALSE),"")</f>
        <v>state_CN_Zhe_28</v>
      </c>
      <c r="N1902" t="s">
        <v>20</v>
      </c>
      <c r="O1902">
        <v>1231000</v>
      </c>
      <c r="P1902">
        <v>1156335543</v>
      </c>
    </row>
    <row r="1903" spans="1:16">
      <c r="A1903" s="5" t="str">
        <f>CONCATENATE("rdx_city_",J1903,"_",B1903)</f>
        <v>rdx_city_CHN_130</v>
      </c>
      <c r="B1903">
        <f>IF(I1903=I1902,B1902+1,1)</f>
        <v>130</v>
      </c>
      <c r="C1903" t="s">
        <v>2623</v>
      </c>
      <c r="D1903" t="s">
        <v>2623</v>
      </c>
      <c r="E1903">
        <v>46.83</v>
      </c>
      <c r="F1903">
        <v>130.35</v>
      </c>
      <c r="G1903" t="s">
        <v>2467</v>
      </c>
      <c r="H1903" t="str">
        <f>IFERROR(VLOOKUP(I1903,'country(26mar)'!C$2:D$251,2,FALSE),"")</f>
        <v>base.cn</v>
      </c>
      <c r="I1903" t="s">
        <v>2468</v>
      </c>
      <c r="J1903" t="s">
        <v>2469</v>
      </c>
      <c r="K1903" t="s">
        <v>2475</v>
      </c>
      <c r="L1903" t="str">
        <f>CONCATENATE(G1903," ",K1903)</f>
        <v>China Heilongjiang</v>
      </c>
      <c r="M1903" t="str">
        <f>IFERROR(VLOOKUP(L1903,'State(need_input)'!I$2:J$3992,2,FALSE),"")</f>
        <v>state_CN_Hei_9</v>
      </c>
      <c r="N1903" t="s">
        <v>20</v>
      </c>
      <c r="O1903">
        <v>1020000</v>
      </c>
      <c r="P1903">
        <v>1156350864</v>
      </c>
    </row>
    <row r="1904" spans="1:16">
      <c r="A1904" s="5" t="str">
        <f>CONCATENATE("rdx_city_",J1904,"_",B1904)</f>
        <v>rdx_city_CHN_131</v>
      </c>
      <c r="B1904">
        <f>IF(I1904=I1903,B1903+1,1)</f>
        <v>131</v>
      </c>
      <c r="C1904" t="s">
        <v>2624</v>
      </c>
      <c r="D1904" t="s">
        <v>2624</v>
      </c>
      <c r="E1904">
        <v>27.1304</v>
      </c>
      <c r="F1904">
        <v>115</v>
      </c>
      <c r="G1904" t="s">
        <v>2467</v>
      </c>
      <c r="H1904" t="str">
        <f>IFERROR(VLOOKUP(I1904,'country(26mar)'!C$2:D$251,2,FALSE),"")</f>
        <v>base.cn</v>
      </c>
      <c r="I1904" t="s">
        <v>2468</v>
      </c>
      <c r="J1904" t="s">
        <v>2469</v>
      </c>
      <c r="K1904" t="s">
        <v>2558</v>
      </c>
      <c r="L1904" t="str">
        <f>CONCATENATE(G1904," ",K1904)</f>
        <v>China Jiangxi</v>
      </c>
      <c r="M1904" t="str">
        <f>IFERROR(VLOOKUP(L1904,'State(need_input)'!I$2:J$3992,2,FALSE),"")</f>
        <v>state_CN_Jia_2</v>
      </c>
      <c r="N1904" t="s">
        <v>20</v>
      </c>
      <c r="O1904">
        <v>520248</v>
      </c>
      <c r="P1904">
        <v>1156278215</v>
      </c>
    </row>
    <row r="1905" spans="1:16">
      <c r="A1905" s="5" t="str">
        <f>CONCATENATE("rdx_city_",J1905,"_",B1905)</f>
        <v>rdx_city_CHN_132</v>
      </c>
      <c r="B1905">
        <f>IF(I1905=I1904,B1904+1,1)</f>
        <v>132</v>
      </c>
      <c r="C1905" t="s">
        <v>2625</v>
      </c>
      <c r="D1905" t="s">
        <v>2625</v>
      </c>
      <c r="E1905">
        <v>22.5804</v>
      </c>
      <c r="F1905">
        <v>113.08</v>
      </c>
      <c r="G1905" t="s">
        <v>2467</v>
      </c>
      <c r="H1905" t="str">
        <f>IFERROR(VLOOKUP(I1905,'country(26mar)'!C$2:D$251,2,FALSE),"")</f>
        <v>base.cn</v>
      </c>
      <c r="I1905" t="s">
        <v>2468</v>
      </c>
      <c r="J1905" t="s">
        <v>2469</v>
      </c>
      <c r="K1905" t="s">
        <v>2533</v>
      </c>
      <c r="L1905" t="str">
        <f>CONCATENATE(G1905," ",K1905)</f>
        <v>China Guangdong</v>
      </c>
      <c r="M1905" t="str">
        <f>IFERROR(VLOOKUP(L1905,'State(need_input)'!I$2:J$3992,2,FALSE),"")</f>
        <v>state_CN_Gua_24</v>
      </c>
      <c r="N1905" t="s">
        <v>20</v>
      </c>
      <c r="O1905">
        <v>532419</v>
      </c>
      <c r="P1905">
        <v>1156105613</v>
      </c>
    </row>
    <row r="1906" spans="1:16">
      <c r="A1906" s="5" t="str">
        <f>CONCATENATE("rdx_city_",J1906,"_",B1906)</f>
        <v>rdx_city_CHN_133</v>
      </c>
      <c r="B1906">
        <f>IF(I1906=I1905,B1905+1,1)</f>
        <v>133</v>
      </c>
      <c r="C1906" t="s">
        <v>2626</v>
      </c>
      <c r="D1906" t="s">
        <v>2626</v>
      </c>
      <c r="E1906">
        <v>30.6501</v>
      </c>
      <c r="F1906">
        <v>113.16</v>
      </c>
      <c r="G1906" t="s">
        <v>2467</v>
      </c>
      <c r="H1906" t="str">
        <f>IFERROR(VLOOKUP(I1906,'country(26mar)'!C$2:D$251,2,FALSE),"")</f>
        <v>base.cn</v>
      </c>
      <c r="I1906" t="s">
        <v>2468</v>
      </c>
      <c r="J1906" t="s">
        <v>2469</v>
      </c>
      <c r="K1906" t="s">
        <v>2480</v>
      </c>
      <c r="L1906" t="str">
        <f>CONCATENATE(G1906," ",K1906)</f>
        <v>China Hubei</v>
      </c>
      <c r="M1906" t="str">
        <f>IFERROR(VLOOKUP(L1906,'State(need_input)'!I$2:J$3992,2,FALSE),"")</f>
        <v>state_CN_Hub_4</v>
      </c>
      <c r="O1906">
        <v>1708000</v>
      </c>
      <c r="P1906">
        <v>1156060544</v>
      </c>
    </row>
    <row r="1907" spans="1:16">
      <c r="A1907" s="5" t="str">
        <f>CONCATENATE("rdx_city_",J1907,"_",B1907)</f>
        <v>rdx_city_CHN_134</v>
      </c>
      <c r="B1907">
        <f>IF(I1907=I1906,B1906+1,1)</f>
        <v>134</v>
      </c>
      <c r="C1907" t="s">
        <v>2627</v>
      </c>
      <c r="D1907" t="s">
        <v>2627</v>
      </c>
      <c r="E1907">
        <v>43.7163</v>
      </c>
      <c r="F1907">
        <v>127.346</v>
      </c>
      <c r="G1907" t="s">
        <v>2467</v>
      </c>
      <c r="H1907" t="str">
        <f>IFERROR(VLOOKUP(I1907,'country(26mar)'!C$2:D$251,2,FALSE),"")</f>
        <v>base.cn</v>
      </c>
      <c r="I1907" t="s">
        <v>2468</v>
      </c>
      <c r="J1907" t="s">
        <v>2469</v>
      </c>
      <c r="K1907" t="s">
        <v>2493</v>
      </c>
      <c r="L1907" t="str">
        <f>CONCATENATE(G1907," ",K1907)</f>
        <v>China Jilin</v>
      </c>
      <c r="M1907" t="str">
        <f>IFERROR(VLOOKUP(L1907,'State(need_input)'!I$2:J$3992,2,FALSE),"")</f>
        <v>state_CN_Jil_15</v>
      </c>
      <c r="N1907" t="s">
        <v>20</v>
      </c>
      <c r="O1907">
        <v>123018</v>
      </c>
      <c r="P1907">
        <v>1156295044</v>
      </c>
    </row>
    <row r="1908" spans="1:16">
      <c r="A1908" s="5" t="str">
        <f>CONCATENATE("rdx_city_",J1908,"_",B1908)</f>
        <v>rdx_city_CHN_135</v>
      </c>
      <c r="B1908">
        <f>IF(I1908=I1907,B1907+1,1)</f>
        <v>135</v>
      </c>
      <c r="C1908" t="s">
        <v>2628</v>
      </c>
      <c r="D1908" t="s">
        <v>2628</v>
      </c>
      <c r="E1908">
        <v>28.6804</v>
      </c>
      <c r="F1908">
        <v>121.45</v>
      </c>
      <c r="G1908" t="s">
        <v>2467</v>
      </c>
      <c r="H1908" t="str">
        <f>IFERROR(VLOOKUP(I1908,'country(26mar)'!C$2:D$251,2,FALSE),"")</f>
        <v>base.cn</v>
      </c>
      <c r="I1908" t="s">
        <v>2468</v>
      </c>
      <c r="J1908" t="s">
        <v>2469</v>
      </c>
      <c r="K1908" t="s">
        <v>2568</v>
      </c>
      <c r="L1908" t="str">
        <f>CONCATENATE(G1908," ",K1908)</f>
        <v>China Zhejiang</v>
      </c>
      <c r="M1908" t="str">
        <f>IFERROR(VLOOKUP(L1908,'State(need_input)'!I$2:J$3992,2,FALSE),"")</f>
        <v>state_CN_Zhe_28</v>
      </c>
      <c r="O1908">
        <v>471500</v>
      </c>
      <c r="P1908">
        <v>1156812073</v>
      </c>
    </row>
    <row r="1909" spans="1:16">
      <c r="A1909" s="5" t="str">
        <f>CONCATENATE("rdx_city_",J1909,"_",B1909)</f>
        <v>rdx_city_CHN_136</v>
      </c>
      <c r="B1909">
        <f>IF(I1909=I1908,B1908+1,1)</f>
        <v>136</v>
      </c>
      <c r="C1909" t="s">
        <v>2629</v>
      </c>
      <c r="D1909" t="s">
        <v>2629</v>
      </c>
      <c r="E1909">
        <v>35.25</v>
      </c>
      <c r="F1909">
        <v>113.22</v>
      </c>
      <c r="G1909" t="s">
        <v>2467</v>
      </c>
      <c r="H1909" t="str">
        <f>IFERROR(VLOOKUP(I1909,'country(26mar)'!C$2:D$251,2,FALSE),"")</f>
        <v>base.cn</v>
      </c>
      <c r="I1909" t="s">
        <v>2468</v>
      </c>
      <c r="J1909" t="s">
        <v>2469</v>
      </c>
      <c r="K1909" t="s">
        <v>2490</v>
      </c>
      <c r="L1909" t="str">
        <f>CONCATENATE(G1909," ",K1909)</f>
        <v>China Henan</v>
      </c>
      <c r="M1909" t="str">
        <f>IFERROR(VLOOKUP(L1909,'State(need_input)'!I$2:J$3992,2,FALSE),"")</f>
        <v>state_CN_Hen_11</v>
      </c>
      <c r="O1909">
        <v>857000</v>
      </c>
      <c r="P1909">
        <v>1156157854</v>
      </c>
    </row>
    <row r="1910" spans="1:16">
      <c r="A1910" s="5" t="str">
        <f>CONCATENATE("rdx_city_",J1910,"_",B1910)</f>
        <v>rdx_city_CHN_137</v>
      </c>
      <c r="B1910">
        <f>IF(I1910=I1909,B1909+1,1)</f>
        <v>137</v>
      </c>
      <c r="C1910" t="s">
        <v>2630</v>
      </c>
      <c r="D1910" t="s">
        <v>2630</v>
      </c>
      <c r="E1910">
        <v>30.7704</v>
      </c>
      <c r="F1910">
        <v>120.75</v>
      </c>
      <c r="G1910" t="s">
        <v>2467</v>
      </c>
      <c r="H1910" t="str">
        <f>IFERROR(VLOOKUP(I1910,'country(26mar)'!C$2:D$251,2,FALSE),"")</f>
        <v>base.cn</v>
      </c>
      <c r="I1910" t="s">
        <v>2468</v>
      </c>
      <c r="J1910" t="s">
        <v>2469</v>
      </c>
      <c r="K1910" t="s">
        <v>2568</v>
      </c>
      <c r="L1910" t="str">
        <f>CONCATENATE(G1910," ",K1910)</f>
        <v>China Zhejiang</v>
      </c>
      <c r="M1910" t="str">
        <f>IFERROR(VLOOKUP(L1910,'State(need_input)'!I$2:J$3992,2,FALSE),"")</f>
        <v>state_CN_Zhe_28</v>
      </c>
      <c r="N1910" t="s">
        <v>20</v>
      </c>
      <c r="O1910">
        <v>988000</v>
      </c>
      <c r="P1910">
        <v>1156491661</v>
      </c>
    </row>
    <row r="1911" spans="1:16">
      <c r="A1911" s="5" t="str">
        <f>CONCATENATE("rdx_city_",J1911,"_",B1911)</f>
        <v>rdx_city_CHN_138</v>
      </c>
      <c r="B1911">
        <f>IF(I1911=I1910,B1910+1,1)</f>
        <v>138</v>
      </c>
      <c r="C1911" t="s">
        <v>2631</v>
      </c>
      <c r="D1911" t="s">
        <v>2631</v>
      </c>
      <c r="E1911">
        <v>39.82</v>
      </c>
      <c r="F1911">
        <v>98.3</v>
      </c>
      <c r="G1911" t="s">
        <v>2467</v>
      </c>
      <c r="H1911" t="str">
        <f>IFERROR(VLOOKUP(I1911,'country(26mar)'!C$2:D$251,2,FALSE),"")</f>
        <v>base.cn</v>
      </c>
      <c r="I1911" t="s">
        <v>2468</v>
      </c>
      <c r="J1911" t="s">
        <v>2469</v>
      </c>
      <c r="K1911" t="s">
        <v>2488</v>
      </c>
      <c r="L1911" t="str">
        <f>CONCATENATE(G1911," ",K1911)</f>
        <v>China Gansu</v>
      </c>
      <c r="M1911" t="str">
        <f>IFERROR(VLOOKUP(L1911,'State(need_input)'!I$2:J$3992,2,FALSE),"")</f>
        <v>state_CN_Gan_22</v>
      </c>
      <c r="N1911" t="s">
        <v>20</v>
      </c>
      <c r="O1911">
        <v>148279</v>
      </c>
      <c r="P1911">
        <v>1156177210</v>
      </c>
    </row>
    <row r="1912" spans="1:16">
      <c r="A1912" s="5" t="str">
        <f>CONCATENATE("rdx_city_",J1912,"_",B1912)</f>
        <v>rdx_city_CHN_139</v>
      </c>
      <c r="B1912">
        <f>IF(I1912=I1911,B1911+1,1)</f>
        <v>139</v>
      </c>
      <c r="C1912" t="s">
        <v>2632</v>
      </c>
      <c r="D1912" t="s">
        <v>2632</v>
      </c>
      <c r="E1912">
        <v>33.2504</v>
      </c>
      <c r="F1912">
        <v>115.35</v>
      </c>
      <c r="G1912" t="s">
        <v>2467</v>
      </c>
      <c r="H1912" t="str">
        <f>IFERROR(VLOOKUP(I1912,'country(26mar)'!C$2:D$251,2,FALSE),"")</f>
        <v>base.cn</v>
      </c>
      <c r="I1912" t="s">
        <v>2468</v>
      </c>
      <c r="J1912" t="s">
        <v>2469</v>
      </c>
      <c r="K1912" t="s">
        <v>2482</v>
      </c>
      <c r="L1912" t="str">
        <f>CONCATENATE(G1912," ",K1912)</f>
        <v>China Anhui</v>
      </c>
      <c r="M1912" t="str">
        <f>IFERROR(VLOOKUP(L1912,'State(need_input)'!I$2:J$3992,2,FALSE),"")</f>
        <v>state_CN_Anh_18</v>
      </c>
      <c r="O1912">
        <v>141993</v>
      </c>
      <c r="P1912">
        <v>1156304827</v>
      </c>
    </row>
    <row r="1913" spans="1:16">
      <c r="A1913" s="5" t="str">
        <f>CONCATENATE("rdx_city_",J1913,"_",B1913)</f>
        <v>rdx_city_CHN_140</v>
      </c>
      <c r="B1913">
        <f>IF(I1913=I1912,B1912+1,1)</f>
        <v>140</v>
      </c>
      <c r="C1913" t="s">
        <v>2633</v>
      </c>
      <c r="D1913" t="s">
        <v>2633</v>
      </c>
      <c r="E1913">
        <v>37.04</v>
      </c>
      <c r="F1913">
        <v>111.9</v>
      </c>
      <c r="G1913" t="s">
        <v>2467</v>
      </c>
      <c r="H1913" t="str">
        <f>IFERROR(VLOOKUP(I1913,'country(26mar)'!C$2:D$251,2,FALSE),"")</f>
        <v>base.cn</v>
      </c>
      <c r="I1913" t="s">
        <v>2468</v>
      </c>
      <c r="J1913" t="s">
        <v>2469</v>
      </c>
      <c r="K1913" t="s">
        <v>2528</v>
      </c>
      <c r="L1913" t="str">
        <f>CONCATENATE(G1913," ",K1913)</f>
        <v>China Shanxi</v>
      </c>
      <c r="M1913" t="str">
        <f>IFERROR(VLOOKUP(L1913,'State(need_input)'!I$2:J$3992,2,FALSE),"")</f>
        <v>state_CN_Sha_26</v>
      </c>
      <c r="O1913">
        <v>77178</v>
      </c>
      <c r="P1913">
        <v>1156275703</v>
      </c>
    </row>
    <row r="1914" spans="1:16">
      <c r="A1914" s="5" t="str">
        <f>CONCATENATE("rdx_city_",J1914,"_",B1914)</f>
        <v>rdx_city_CHN_141</v>
      </c>
      <c r="B1914">
        <f>IF(I1914=I1913,B1913+1,1)</f>
        <v>141</v>
      </c>
      <c r="C1914" t="s">
        <v>2493</v>
      </c>
      <c r="D1914" t="s">
        <v>2493</v>
      </c>
      <c r="E1914">
        <v>43.85</v>
      </c>
      <c r="F1914">
        <v>126.55</v>
      </c>
      <c r="G1914" t="s">
        <v>2467</v>
      </c>
      <c r="H1914" t="str">
        <f>IFERROR(VLOOKUP(I1914,'country(26mar)'!C$2:D$251,2,FALSE),"")</f>
        <v>base.cn</v>
      </c>
      <c r="I1914" t="s">
        <v>2468</v>
      </c>
      <c r="J1914" t="s">
        <v>2469</v>
      </c>
      <c r="K1914" t="s">
        <v>2493</v>
      </c>
      <c r="L1914" t="str">
        <f>CONCATENATE(G1914," ",K1914)</f>
        <v>China Jilin</v>
      </c>
      <c r="M1914" t="str">
        <f>IFERROR(VLOOKUP(L1914,'State(need_input)'!I$2:J$3992,2,FALSE),"")</f>
        <v>state_CN_Jil_15</v>
      </c>
      <c r="O1914">
        <v>2396000</v>
      </c>
      <c r="P1914">
        <v>1156646448</v>
      </c>
    </row>
    <row r="1915" spans="1:16">
      <c r="A1915" s="5" t="str">
        <f>CONCATENATE("rdx_city_",J1915,"_",B1915)</f>
        <v>rdx_city_CHN_142</v>
      </c>
      <c r="B1915">
        <f>IF(I1915=I1914,B1914+1,1)</f>
        <v>142</v>
      </c>
      <c r="C1915" t="s">
        <v>2634</v>
      </c>
      <c r="D1915" t="s">
        <v>2634</v>
      </c>
      <c r="E1915">
        <v>36.675</v>
      </c>
      <c r="F1915">
        <v>116.995</v>
      </c>
      <c r="G1915" t="s">
        <v>2467</v>
      </c>
      <c r="H1915" t="str">
        <f>IFERROR(VLOOKUP(I1915,'country(26mar)'!C$2:D$251,2,FALSE),"")</f>
        <v>base.cn</v>
      </c>
      <c r="I1915" t="s">
        <v>2468</v>
      </c>
      <c r="J1915" t="s">
        <v>2469</v>
      </c>
      <c r="K1915" t="s">
        <v>2515</v>
      </c>
      <c r="L1915" t="str">
        <f>CONCATENATE(G1915," ",K1915)</f>
        <v>China Shandong</v>
      </c>
      <c r="M1915" t="str">
        <f>IFERROR(VLOOKUP(L1915,'State(need_input)'!I$2:J$3992,2,FALSE),"")</f>
        <v>state_CN_Sha_5</v>
      </c>
      <c r="N1915" t="s">
        <v>23</v>
      </c>
      <c r="O1915">
        <v>2798000</v>
      </c>
      <c r="P1915">
        <v>1156972469</v>
      </c>
    </row>
    <row r="1916" spans="1:16">
      <c r="A1916" s="5" t="str">
        <f>CONCATENATE("rdx_city_",J1916,"_",B1916)</f>
        <v>rdx_city_CHN_143</v>
      </c>
      <c r="B1916">
        <f>IF(I1916=I1915,B1915+1,1)</f>
        <v>143</v>
      </c>
      <c r="C1916" t="s">
        <v>2635</v>
      </c>
      <c r="D1916" t="s">
        <v>2635</v>
      </c>
      <c r="E1916">
        <v>38.4957</v>
      </c>
      <c r="F1916">
        <v>102.1739</v>
      </c>
      <c r="G1916" t="s">
        <v>2467</v>
      </c>
      <c r="H1916" t="str">
        <f>IFERROR(VLOOKUP(I1916,'country(26mar)'!C$2:D$251,2,FALSE),"")</f>
        <v>base.cn</v>
      </c>
      <c r="I1916" t="s">
        <v>2468</v>
      </c>
      <c r="J1916" t="s">
        <v>2469</v>
      </c>
      <c r="K1916" t="s">
        <v>2488</v>
      </c>
      <c r="L1916" t="str">
        <f>CONCATENATE(G1916," ",K1916)</f>
        <v>China Gansu</v>
      </c>
      <c r="M1916" t="str">
        <f>IFERROR(VLOOKUP(L1916,'State(need_input)'!I$2:J$3992,2,FALSE),"")</f>
        <v>state_CN_Gan_22</v>
      </c>
      <c r="N1916" t="s">
        <v>20</v>
      </c>
      <c r="O1916">
        <v>144363</v>
      </c>
      <c r="P1916">
        <v>1156184861</v>
      </c>
    </row>
    <row r="1917" spans="1:16">
      <c r="A1917" s="5" t="str">
        <f>CONCATENATE("rdx_city_",J1917,"_",B1917)</f>
        <v>rdx_city_CHN_144</v>
      </c>
      <c r="B1917">
        <f>IF(I1917=I1916,B1916+1,1)</f>
        <v>144</v>
      </c>
      <c r="C1917" t="s">
        <v>2636</v>
      </c>
      <c r="D1917" t="s">
        <v>2636</v>
      </c>
      <c r="E1917">
        <v>35.5004</v>
      </c>
      <c r="F1917">
        <v>112.83</v>
      </c>
      <c r="G1917" t="s">
        <v>2467</v>
      </c>
      <c r="H1917" t="str">
        <f>IFERROR(VLOOKUP(I1917,'country(26mar)'!C$2:D$251,2,FALSE),"")</f>
        <v>base.cn</v>
      </c>
      <c r="I1917" t="s">
        <v>2468</v>
      </c>
      <c r="J1917" t="s">
        <v>2469</v>
      </c>
      <c r="K1917" t="s">
        <v>2528</v>
      </c>
      <c r="L1917" t="str">
        <f>CONCATENATE(G1917," ",K1917)</f>
        <v>China Shanxi</v>
      </c>
      <c r="M1917" t="str">
        <f>IFERROR(VLOOKUP(L1917,'State(need_input)'!I$2:J$3992,2,FALSE),"")</f>
        <v>state_CN_Sha_26</v>
      </c>
      <c r="N1917" t="s">
        <v>20</v>
      </c>
      <c r="O1917">
        <v>760000</v>
      </c>
      <c r="P1917">
        <v>1156163376</v>
      </c>
    </row>
    <row r="1918" spans="1:16">
      <c r="A1918" s="5" t="str">
        <f>CONCATENATE("rdx_city_",J1918,"_",B1918)</f>
        <v>rdx_city_CHN_145</v>
      </c>
      <c r="B1918">
        <f>IF(I1918=I1917,B1917+1,1)</f>
        <v>145</v>
      </c>
      <c r="C1918" t="s">
        <v>2637</v>
      </c>
      <c r="D1918" t="s">
        <v>2637</v>
      </c>
      <c r="E1918">
        <v>29.2704</v>
      </c>
      <c r="F1918">
        <v>117.18</v>
      </c>
      <c r="G1918" t="s">
        <v>2467</v>
      </c>
      <c r="H1918" t="str">
        <f>IFERROR(VLOOKUP(I1918,'country(26mar)'!C$2:D$251,2,FALSE),"")</f>
        <v>base.cn</v>
      </c>
      <c r="I1918" t="s">
        <v>2468</v>
      </c>
      <c r="J1918" t="s">
        <v>2469</v>
      </c>
      <c r="K1918" t="s">
        <v>2558</v>
      </c>
      <c r="L1918" t="str">
        <f>CONCATENATE(G1918," ",K1918)</f>
        <v>China Jiangxi</v>
      </c>
      <c r="M1918" t="str">
        <f>IFERROR(VLOOKUP(L1918,'State(need_input)'!I$2:J$3992,2,FALSE),"")</f>
        <v>state_CN_Jia_2</v>
      </c>
      <c r="N1918" t="s">
        <v>20</v>
      </c>
      <c r="O1918">
        <v>457298</v>
      </c>
      <c r="P1918">
        <v>1156038165</v>
      </c>
    </row>
    <row r="1919" spans="1:16">
      <c r="A1919" s="5" t="str">
        <f>CONCATENATE("rdx_city_",J1919,"_",B1919)</f>
        <v>rdx_city_CHN_146</v>
      </c>
      <c r="B1919">
        <f>IF(I1919=I1918,B1918+1,1)</f>
        <v>146</v>
      </c>
      <c r="C1919" t="s">
        <v>2638</v>
      </c>
      <c r="D1919" t="s">
        <v>2638</v>
      </c>
      <c r="E1919">
        <v>31.0304</v>
      </c>
      <c r="F1919">
        <v>112.1</v>
      </c>
      <c r="G1919" t="s">
        <v>2467</v>
      </c>
      <c r="H1919" t="str">
        <f>IFERROR(VLOOKUP(I1919,'country(26mar)'!C$2:D$251,2,FALSE),"")</f>
        <v>base.cn</v>
      </c>
      <c r="I1919" t="s">
        <v>2468</v>
      </c>
      <c r="J1919" t="s">
        <v>2469</v>
      </c>
      <c r="K1919" t="s">
        <v>2480</v>
      </c>
      <c r="L1919" t="str">
        <f>CONCATENATE(G1919," ",K1919)</f>
        <v>China Hubei</v>
      </c>
      <c r="M1919" t="str">
        <f>IFERROR(VLOOKUP(L1919,'State(need_input)'!I$2:J$3992,2,FALSE),"")</f>
        <v>state_CN_Hub_4</v>
      </c>
      <c r="O1919">
        <v>400000</v>
      </c>
      <c r="P1919">
        <v>1156352568</v>
      </c>
    </row>
    <row r="1920" spans="1:16">
      <c r="A1920" s="5" t="str">
        <f>CONCATENATE("rdx_city_",J1920,"_",B1920)</f>
        <v>rdx_city_CHN_147</v>
      </c>
      <c r="B1920">
        <f>IF(I1920=I1919,B1919+1,1)</f>
        <v>147</v>
      </c>
      <c r="C1920" t="s">
        <v>2639</v>
      </c>
      <c r="D1920" t="s">
        <v>2639</v>
      </c>
      <c r="E1920">
        <v>29.12</v>
      </c>
      <c r="F1920">
        <v>119.65</v>
      </c>
      <c r="G1920" t="s">
        <v>2467</v>
      </c>
      <c r="H1920" t="str">
        <f>IFERROR(VLOOKUP(I1920,'country(26mar)'!C$2:D$251,2,FALSE),"")</f>
        <v>base.cn</v>
      </c>
      <c r="I1920" t="s">
        <v>2468</v>
      </c>
      <c r="J1920" t="s">
        <v>2469</v>
      </c>
      <c r="K1920" t="s">
        <v>2568</v>
      </c>
      <c r="L1920" t="str">
        <f>CONCATENATE(G1920," ",K1920)</f>
        <v>China Zhejiang</v>
      </c>
      <c r="M1920" t="str">
        <f>IFERROR(VLOOKUP(L1920,'State(need_input)'!I$2:J$3992,2,FALSE),"")</f>
        <v>state_CN_Zhe_28</v>
      </c>
      <c r="N1920" t="s">
        <v>20</v>
      </c>
      <c r="O1920">
        <v>1092852</v>
      </c>
      <c r="P1920">
        <v>1156547188</v>
      </c>
    </row>
    <row r="1921" spans="1:16">
      <c r="A1921" s="5" t="str">
        <f>CONCATENATE("rdx_city_",J1921,"_",B1921)</f>
        <v>rdx_city_CHN_148</v>
      </c>
      <c r="B1921">
        <f>IF(I1921=I1920,B1920+1,1)</f>
        <v>148</v>
      </c>
      <c r="C1921" t="s">
        <v>2640</v>
      </c>
      <c r="D1921" t="s">
        <v>2640</v>
      </c>
      <c r="E1921">
        <v>35.4004</v>
      </c>
      <c r="F1921">
        <v>116.55</v>
      </c>
      <c r="G1921" t="s">
        <v>2467</v>
      </c>
      <c r="H1921" t="str">
        <f>IFERROR(VLOOKUP(I1921,'country(26mar)'!C$2:D$251,2,FALSE),"")</f>
        <v>base.cn</v>
      </c>
      <c r="I1921" t="s">
        <v>2468</v>
      </c>
      <c r="J1921" t="s">
        <v>2469</v>
      </c>
      <c r="K1921" t="s">
        <v>2515</v>
      </c>
      <c r="L1921" t="str">
        <f>CONCATENATE(G1921," ",K1921)</f>
        <v>China Shandong</v>
      </c>
      <c r="M1921" t="str">
        <f>IFERROR(VLOOKUP(L1921,'State(need_input)'!I$2:J$3992,2,FALSE),"")</f>
        <v>state_CN_Sha_5</v>
      </c>
      <c r="O1921">
        <v>1186000</v>
      </c>
      <c r="P1921">
        <v>1156504601</v>
      </c>
    </row>
    <row r="1922" spans="1:16">
      <c r="A1922" s="5" t="str">
        <f>CONCATENATE("rdx_city_",J1922,"_",B1922)</f>
        <v>rdx_city_CHN_149</v>
      </c>
      <c r="B1922">
        <f>IF(I1922=I1921,B1921+1,1)</f>
        <v>149</v>
      </c>
      <c r="C1922" t="s">
        <v>2640</v>
      </c>
      <c r="D1922" t="s">
        <v>2640</v>
      </c>
      <c r="E1922">
        <v>41.03</v>
      </c>
      <c r="F1922">
        <v>113.08</v>
      </c>
      <c r="G1922" t="s">
        <v>2467</v>
      </c>
      <c r="H1922" t="str">
        <f>IFERROR(VLOOKUP(I1922,'country(26mar)'!C$2:D$251,2,FALSE),"")</f>
        <v>base.cn</v>
      </c>
      <c r="I1922" t="s">
        <v>2468</v>
      </c>
      <c r="J1922" t="s">
        <v>2469</v>
      </c>
      <c r="K1922" t="s">
        <v>2473</v>
      </c>
      <c r="L1922" t="str">
        <f>CONCATENATE(G1922," ",K1922)</f>
        <v>China Inner Mongolia</v>
      </c>
      <c r="M1922" t="str">
        <f>IFERROR(VLOOKUP(L1922,'State(need_input)'!I$2:J$3992,2,FALSE),"")</f>
        <v>state_CN_Inn_8</v>
      </c>
      <c r="O1922">
        <v>281716</v>
      </c>
      <c r="P1922">
        <v>1156261326</v>
      </c>
    </row>
    <row r="1923" spans="1:16">
      <c r="A1923" s="5" t="str">
        <f>CONCATENATE("rdx_city_",J1923,"_",B1923)</f>
        <v>rdx_city_CHN_150</v>
      </c>
      <c r="B1923">
        <f>IF(I1923=I1922,B1922+1,1)</f>
        <v>150</v>
      </c>
      <c r="C1923" t="s">
        <v>2641</v>
      </c>
      <c r="D1923" t="s">
        <v>2641</v>
      </c>
      <c r="E1923">
        <v>29.6321</v>
      </c>
      <c r="F1923">
        <v>111.8517</v>
      </c>
      <c r="G1923" t="s">
        <v>2467</v>
      </c>
      <c r="H1923" t="str">
        <f>IFERROR(VLOOKUP(I1923,'country(26mar)'!C$2:D$251,2,FALSE),"")</f>
        <v>base.cn</v>
      </c>
      <c r="I1923" t="s">
        <v>2468</v>
      </c>
      <c r="J1923" t="s">
        <v>2469</v>
      </c>
      <c r="K1923" t="s">
        <v>2521</v>
      </c>
      <c r="L1923" t="str">
        <f>CONCATENATE(G1923," ",K1923)</f>
        <v>China Hunan</v>
      </c>
      <c r="M1923" t="str">
        <f>IFERROR(VLOOKUP(L1923,'State(need_input)'!I$2:J$3992,2,FALSE),"")</f>
        <v>state_CN_Hun_7</v>
      </c>
      <c r="N1923" t="s">
        <v>20</v>
      </c>
      <c r="O1923">
        <v>274000</v>
      </c>
      <c r="P1923">
        <v>1156062960</v>
      </c>
    </row>
    <row r="1924" spans="1:16">
      <c r="A1924" s="5" t="str">
        <f>CONCATENATE("rdx_city_",J1924,"_",B1924)</f>
        <v>rdx_city_CHN_151</v>
      </c>
      <c r="B1924">
        <f>IF(I1924=I1923,B1923+1,1)</f>
        <v>151</v>
      </c>
      <c r="C1924" t="s">
        <v>2642</v>
      </c>
      <c r="D1924" t="s">
        <v>2642</v>
      </c>
      <c r="E1924">
        <v>40.7503</v>
      </c>
      <c r="F1924">
        <v>120.83</v>
      </c>
      <c r="G1924" t="s">
        <v>2467</v>
      </c>
      <c r="H1924" t="str">
        <f>IFERROR(VLOOKUP(I1924,'country(26mar)'!C$2:D$251,2,FALSE),"")</f>
        <v>base.cn</v>
      </c>
      <c r="I1924" t="s">
        <v>2468</v>
      </c>
      <c r="J1924" t="s">
        <v>2469</v>
      </c>
      <c r="K1924" t="s">
        <v>2484</v>
      </c>
      <c r="L1924" t="str">
        <f>CONCATENATE(G1924," ",K1924)</f>
        <v>China Liaoning</v>
      </c>
      <c r="M1924" t="str">
        <f>IFERROR(VLOOKUP(L1924,'State(need_input)'!I$2:J$3992,2,FALSE),"")</f>
        <v>state_CN_Lia_21</v>
      </c>
      <c r="N1924" t="s">
        <v>20</v>
      </c>
      <c r="O1924">
        <v>2426000</v>
      </c>
      <c r="P1924">
        <v>1156046704</v>
      </c>
    </row>
    <row r="1925" spans="1:16">
      <c r="A1925" s="5" t="str">
        <f>CONCATENATE("rdx_city_",J1925,"_",B1925)</f>
        <v>rdx_city_CHN_152</v>
      </c>
      <c r="B1925">
        <f>IF(I1925=I1924,B1924+1,1)</f>
        <v>152</v>
      </c>
      <c r="C1925" t="s">
        <v>2643</v>
      </c>
      <c r="D1925" t="s">
        <v>2643</v>
      </c>
      <c r="E1925">
        <v>41.1204</v>
      </c>
      <c r="F1925">
        <v>121.1</v>
      </c>
      <c r="G1925" t="s">
        <v>2467</v>
      </c>
      <c r="H1925" t="str">
        <f>IFERROR(VLOOKUP(I1925,'country(26mar)'!C$2:D$251,2,FALSE),"")</f>
        <v>base.cn</v>
      </c>
      <c r="I1925" t="s">
        <v>2468</v>
      </c>
      <c r="J1925" t="s">
        <v>2469</v>
      </c>
      <c r="K1925" t="s">
        <v>2484</v>
      </c>
      <c r="L1925" t="str">
        <f>CONCATENATE(G1925," ",K1925)</f>
        <v>China Liaoning</v>
      </c>
      <c r="M1925" t="str">
        <f>IFERROR(VLOOKUP(L1925,'State(need_input)'!I$2:J$3992,2,FALSE),"")</f>
        <v>state_CN_Lia_21</v>
      </c>
      <c r="O1925">
        <v>956000</v>
      </c>
      <c r="P1925">
        <v>1156157151</v>
      </c>
    </row>
    <row r="1926" spans="1:16">
      <c r="A1926" s="5" t="str">
        <f>CONCATENATE("rdx_city_",J1926,"_",B1926)</f>
        <v>rdx_city_CHN_153</v>
      </c>
      <c r="B1926">
        <f>IF(I1926=I1925,B1925+1,1)</f>
        <v>153</v>
      </c>
      <c r="C1926" t="s">
        <v>2644</v>
      </c>
      <c r="D1926" t="s">
        <v>2644</v>
      </c>
      <c r="E1926">
        <v>29.73</v>
      </c>
      <c r="F1926">
        <v>115.98</v>
      </c>
      <c r="G1926" t="s">
        <v>2467</v>
      </c>
      <c r="H1926" t="str">
        <f>IFERROR(VLOOKUP(I1926,'country(26mar)'!C$2:D$251,2,FALSE),"")</f>
        <v>base.cn</v>
      </c>
      <c r="I1926" t="s">
        <v>2468</v>
      </c>
      <c r="J1926" t="s">
        <v>2469</v>
      </c>
      <c r="K1926" t="s">
        <v>2558</v>
      </c>
      <c r="L1926" t="str">
        <f>CONCATENATE(G1926," ",K1926)</f>
        <v>China Jiangxi</v>
      </c>
      <c r="M1926" t="str">
        <f>IFERROR(VLOOKUP(L1926,'State(need_input)'!I$2:J$3992,2,FALSE),"")</f>
        <v>state_CN_Jia_2</v>
      </c>
      <c r="N1926" t="s">
        <v>20</v>
      </c>
      <c r="O1926">
        <v>545616</v>
      </c>
      <c r="P1926">
        <v>1156206041</v>
      </c>
    </row>
    <row r="1927" spans="1:16">
      <c r="A1927" s="5" t="str">
        <f>CONCATENATE("rdx_city_",J1927,"_",B1927)</f>
        <v>rdx_city_CHN_154</v>
      </c>
      <c r="B1927">
        <f>IF(I1927=I1926,B1926+1,1)</f>
        <v>154</v>
      </c>
      <c r="C1927" t="s">
        <v>2645</v>
      </c>
      <c r="D1927" t="s">
        <v>2645</v>
      </c>
      <c r="E1927">
        <v>44.1447</v>
      </c>
      <c r="F1927">
        <v>125.8443</v>
      </c>
      <c r="G1927" t="s">
        <v>2467</v>
      </c>
      <c r="H1927" t="str">
        <f>IFERROR(VLOOKUP(I1927,'country(26mar)'!C$2:D$251,2,FALSE),"")</f>
        <v>base.cn</v>
      </c>
      <c r="I1927" t="s">
        <v>2468</v>
      </c>
      <c r="J1927" t="s">
        <v>2469</v>
      </c>
      <c r="K1927" t="s">
        <v>2493</v>
      </c>
      <c r="L1927" t="str">
        <f>CONCATENATE(G1927," ",K1927)</f>
        <v>China Jilin</v>
      </c>
      <c r="M1927" t="str">
        <f>IFERROR(VLOOKUP(L1927,'State(need_input)'!I$2:J$3992,2,FALSE),"")</f>
        <v>state_CN_Jil_15</v>
      </c>
      <c r="O1927">
        <v>205399</v>
      </c>
      <c r="P1927">
        <v>1156061722</v>
      </c>
    </row>
    <row r="1928" spans="1:16">
      <c r="A1928" s="5" t="str">
        <f>CONCATENATE("rdx_city_",J1928,"_",B1928)</f>
        <v>rdx_city_CHN_155</v>
      </c>
      <c r="B1928">
        <f>IF(I1928=I1927,B1927+1,1)</f>
        <v>155</v>
      </c>
      <c r="C1928" t="s">
        <v>2646</v>
      </c>
      <c r="D1928" t="s">
        <v>2646</v>
      </c>
      <c r="E1928">
        <v>45.3</v>
      </c>
      <c r="F1928">
        <v>130.97</v>
      </c>
      <c r="G1928" t="s">
        <v>2467</v>
      </c>
      <c r="H1928" t="str">
        <f>IFERROR(VLOOKUP(I1928,'country(26mar)'!C$2:D$251,2,FALSE),"")</f>
        <v>base.cn</v>
      </c>
      <c r="I1928" t="s">
        <v>2468</v>
      </c>
      <c r="J1928" t="s">
        <v>2469</v>
      </c>
      <c r="K1928" t="s">
        <v>2475</v>
      </c>
      <c r="L1928" t="str">
        <f>CONCATENATE(G1928," ",K1928)</f>
        <v>China Heilongjiang</v>
      </c>
      <c r="M1928" t="str">
        <f>IFERROR(VLOOKUP(L1928,'State(need_input)'!I$2:J$3992,2,FALSE),"")</f>
        <v>state_CN_Hei_9</v>
      </c>
      <c r="N1928" t="s">
        <v>20</v>
      </c>
      <c r="O1928">
        <v>965000</v>
      </c>
      <c r="P1928">
        <v>1156393765</v>
      </c>
    </row>
    <row r="1929" spans="1:16">
      <c r="A1929" s="5" t="str">
        <f>CONCATENATE("rdx_city_",J1929,"_",B1929)</f>
        <v>rdx_city_CHN_156</v>
      </c>
      <c r="B1929">
        <f>IF(I1929=I1928,B1928+1,1)</f>
        <v>156</v>
      </c>
      <c r="C1929" t="s">
        <v>2647</v>
      </c>
      <c r="D1929" t="s">
        <v>2647</v>
      </c>
      <c r="E1929">
        <v>33.0166</v>
      </c>
      <c r="F1929">
        <v>96.7333</v>
      </c>
      <c r="G1929" t="s">
        <v>2467</v>
      </c>
      <c r="H1929" t="str">
        <f>IFERROR(VLOOKUP(I1929,'country(26mar)'!C$2:D$251,2,FALSE),"")</f>
        <v>base.cn</v>
      </c>
      <c r="I1929" t="s">
        <v>2468</v>
      </c>
      <c r="J1929" t="s">
        <v>2469</v>
      </c>
      <c r="K1929" t="s">
        <v>2576</v>
      </c>
      <c r="L1929" t="str">
        <f>CONCATENATE(G1929," ",K1929)</f>
        <v>China Qinghai</v>
      </c>
      <c r="M1929" t="str">
        <f>IFERROR(VLOOKUP(L1929,'State(need_input)'!I$2:J$3992,2,FALSE),"")</f>
        <v>state_CN_Qin_31</v>
      </c>
      <c r="N1929" t="s">
        <v>20</v>
      </c>
      <c r="O1929">
        <v>23000</v>
      </c>
      <c r="P1929">
        <v>1156604060</v>
      </c>
    </row>
    <row r="1930" spans="1:16">
      <c r="A1930" s="5" t="str">
        <f>CONCATENATE("rdx_city_",J1930,"_",B1930)</f>
        <v>rdx_city_CHN_157</v>
      </c>
      <c r="B1930">
        <f>IF(I1930=I1929,B1929+1,1)</f>
        <v>157</v>
      </c>
      <c r="C1930" t="s">
        <v>2648</v>
      </c>
      <c r="D1930" t="s">
        <v>2648</v>
      </c>
      <c r="E1930">
        <v>34.85</v>
      </c>
      <c r="F1930">
        <v>114.35</v>
      </c>
      <c r="G1930" t="s">
        <v>2467</v>
      </c>
      <c r="H1930" t="str">
        <f>IFERROR(VLOOKUP(I1930,'country(26mar)'!C$2:D$251,2,FALSE),"")</f>
        <v>base.cn</v>
      </c>
      <c r="I1930" t="s">
        <v>2468</v>
      </c>
      <c r="J1930" t="s">
        <v>2469</v>
      </c>
      <c r="K1930" t="s">
        <v>2490</v>
      </c>
      <c r="L1930" t="str">
        <f>CONCATENATE(G1930," ",K1930)</f>
        <v>China Henan</v>
      </c>
      <c r="M1930" t="str">
        <f>IFERROR(VLOOKUP(L1930,'State(need_input)'!I$2:J$3992,2,FALSE),"")</f>
        <v>state_CN_Hen_11</v>
      </c>
      <c r="N1930" t="s">
        <v>20</v>
      </c>
      <c r="O1930">
        <v>872000</v>
      </c>
      <c r="P1930">
        <v>1156686574</v>
      </c>
    </row>
    <row r="1931" spans="1:16">
      <c r="A1931" s="5" t="str">
        <f>CONCATENATE("rdx_city_",J1931,"_",B1931)</f>
        <v>rdx_city_CHN_158</v>
      </c>
      <c r="B1931">
        <f>IF(I1931=I1930,B1930+1,1)</f>
        <v>158</v>
      </c>
      <c r="C1931" t="s">
        <v>2649</v>
      </c>
      <c r="D1931" t="s">
        <v>2649</v>
      </c>
      <c r="E1931">
        <v>43.5837</v>
      </c>
      <c r="F1931">
        <v>121.2</v>
      </c>
      <c r="G1931" t="s">
        <v>2467</v>
      </c>
      <c r="H1931" t="str">
        <f>IFERROR(VLOOKUP(I1931,'country(26mar)'!C$2:D$251,2,FALSE),"")</f>
        <v>base.cn</v>
      </c>
      <c r="I1931" t="s">
        <v>2468</v>
      </c>
      <c r="J1931" t="s">
        <v>2469</v>
      </c>
      <c r="K1931" t="s">
        <v>2473</v>
      </c>
      <c r="L1931" t="str">
        <f>CONCATENATE(G1931," ",K1931)</f>
        <v>China Inner Mongolia</v>
      </c>
      <c r="M1931" t="str">
        <f>IFERROR(VLOOKUP(L1931,'State(need_input)'!I$2:J$3992,2,FALSE),"")</f>
        <v>state_CN_Inn_8</v>
      </c>
      <c r="N1931" t="s">
        <v>20</v>
      </c>
      <c r="O1931">
        <v>2809</v>
      </c>
      <c r="P1931">
        <v>1156813834</v>
      </c>
    </row>
    <row r="1932" spans="1:16">
      <c r="A1932" s="5" t="str">
        <f>CONCATENATE("rdx_city_",J1932,"_",B1932)</f>
        <v>rdx_city_CHN_159</v>
      </c>
      <c r="B1932">
        <f>IF(I1932=I1931,B1931+1,1)</f>
        <v>159</v>
      </c>
      <c r="C1932" t="s">
        <v>2650</v>
      </c>
      <c r="D1932" t="s">
        <v>2650</v>
      </c>
      <c r="E1932">
        <v>45.5899</v>
      </c>
      <c r="F1932">
        <v>84.8599</v>
      </c>
      <c r="G1932" t="s">
        <v>2467</v>
      </c>
      <c r="H1932" t="str">
        <f>IFERROR(VLOOKUP(I1932,'country(26mar)'!C$2:D$251,2,FALSE),"")</f>
        <v>base.cn</v>
      </c>
      <c r="I1932" t="s">
        <v>2468</v>
      </c>
      <c r="J1932" t="s">
        <v>2469</v>
      </c>
      <c r="K1932" t="s">
        <v>2470</v>
      </c>
      <c r="L1932" t="str">
        <f>CONCATENATE(G1932," ",K1932)</f>
        <v>China Xinjiang</v>
      </c>
      <c r="M1932" t="str">
        <f>IFERROR(VLOOKUP(L1932,'State(need_input)'!I$2:J$3992,2,FALSE),"")</f>
        <v>state_CN_Xin_25</v>
      </c>
      <c r="N1932" t="s">
        <v>20</v>
      </c>
      <c r="O1932">
        <v>108769</v>
      </c>
      <c r="P1932">
        <v>1156892128</v>
      </c>
    </row>
    <row r="1933" spans="1:16">
      <c r="A1933" s="5" t="str">
        <f>CONCATENATE("rdx_city_",J1933,"_",B1933)</f>
        <v>rdx_city_CHN_160</v>
      </c>
      <c r="B1933">
        <f>IF(I1933=I1932,B1932+1,1)</f>
        <v>160</v>
      </c>
      <c r="C1933" t="s">
        <v>2651</v>
      </c>
      <c r="D1933" t="s">
        <v>2651</v>
      </c>
      <c r="E1933">
        <v>39.4763</v>
      </c>
      <c r="F1933">
        <v>75.9699</v>
      </c>
      <c r="G1933" t="s">
        <v>2467</v>
      </c>
      <c r="H1933" t="str">
        <f>IFERROR(VLOOKUP(I1933,'country(26mar)'!C$2:D$251,2,FALSE),"")</f>
        <v>base.cn</v>
      </c>
      <c r="I1933" t="s">
        <v>2468</v>
      </c>
      <c r="J1933" t="s">
        <v>2469</v>
      </c>
      <c r="K1933" t="s">
        <v>2470</v>
      </c>
      <c r="L1933" t="str">
        <f>CONCATENATE(G1933," ",K1933)</f>
        <v>China Xinjiang</v>
      </c>
      <c r="M1933" t="str">
        <f>IFERROR(VLOOKUP(L1933,'State(need_input)'!I$2:J$3992,2,FALSE),"")</f>
        <v>state_CN_Xin_25</v>
      </c>
      <c r="N1933" t="s">
        <v>20</v>
      </c>
      <c r="O1933">
        <v>543914</v>
      </c>
      <c r="P1933">
        <v>1156113193</v>
      </c>
    </row>
    <row r="1934" spans="1:16">
      <c r="A1934" s="5" t="str">
        <f>CONCATENATE("rdx_city_",J1934,"_",B1934)</f>
        <v>rdx_city_CHN_161</v>
      </c>
      <c r="B1934">
        <f>IF(I1934=I1933,B1933+1,1)</f>
        <v>161</v>
      </c>
      <c r="C1934" t="s">
        <v>2652</v>
      </c>
      <c r="D1934" t="s">
        <v>2652</v>
      </c>
      <c r="E1934">
        <v>48.0263</v>
      </c>
      <c r="F1934">
        <v>125.866</v>
      </c>
      <c r="G1934" t="s">
        <v>2467</v>
      </c>
      <c r="H1934" t="str">
        <f>IFERROR(VLOOKUP(I1934,'country(26mar)'!C$2:D$251,2,FALSE),"")</f>
        <v>base.cn</v>
      </c>
      <c r="I1934" t="s">
        <v>2468</v>
      </c>
      <c r="J1934" t="s">
        <v>2469</v>
      </c>
      <c r="K1934" t="s">
        <v>2475</v>
      </c>
      <c r="L1934" t="str">
        <f>CONCATENATE(G1934," ",K1934)</f>
        <v>China Heilongjiang</v>
      </c>
      <c r="M1934" t="str">
        <f>IFERROR(VLOOKUP(L1934,'State(need_input)'!I$2:J$3992,2,FALSE),"")</f>
        <v>state_CN_Hei_9</v>
      </c>
      <c r="O1934">
        <v>72403</v>
      </c>
      <c r="P1934">
        <v>1156775094</v>
      </c>
    </row>
    <row r="1935" spans="1:16">
      <c r="A1935" s="5" t="str">
        <f>CONCATENATE("rdx_city_",J1935,"_",B1935)</f>
        <v>rdx_city_CHN_162</v>
      </c>
      <c r="B1935">
        <f>IF(I1935=I1934,B1934+1,1)</f>
        <v>162</v>
      </c>
      <c r="C1935" t="s">
        <v>2653</v>
      </c>
      <c r="D1935" t="s">
        <v>2653</v>
      </c>
      <c r="E1935">
        <v>47.0004</v>
      </c>
      <c r="F1935">
        <v>89.4666</v>
      </c>
      <c r="G1935" t="s">
        <v>2467</v>
      </c>
      <c r="H1935" t="str">
        <f>IFERROR(VLOOKUP(I1935,'country(26mar)'!C$2:D$251,2,FALSE),"")</f>
        <v>base.cn</v>
      </c>
      <c r="I1935" t="s">
        <v>2468</v>
      </c>
      <c r="J1935" t="s">
        <v>2469</v>
      </c>
      <c r="K1935" t="s">
        <v>2470</v>
      </c>
      <c r="L1935" t="str">
        <f>CONCATENATE(G1935," ",K1935)</f>
        <v>China Xinjiang</v>
      </c>
      <c r="M1935" t="str">
        <f>IFERROR(VLOOKUP(L1935,'State(need_input)'!I$2:J$3992,2,FALSE),"")</f>
        <v>state_CN_Xin_25</v>
      </c>
      <c r="N1935" t="s">
        <v>20</v>
      </c>
      <c r="O1935">
        <v>80000</v>
      </c>
      <c r="P1935">
        <v>1156023872</v>
      </c>
    </row>
    <row r="1936" spans="1:16">
      <c r="A1936" s="5" t="str">
        <f>CONCATENATE("rdx_city_",J1936,"_",B1936)</f>
        <v>rdx_city_CHN_163</v>
      </c>
      <c r="B1936">
        <f>IF(I1936=I1935,B1935+1,1)</f>
        <v>163</v>
      </c>
      <c r="C1936" t="s">
        <v>2654</v>
      </c>
      <c r="D1936" t="s">
        <v>2654</v>
      </c>
      <c r="E1936">
        <v>41.73</v>
      </c>
      <c r="F1936">
        <v>86.15</v>
      </c>
      <c r="G1936" t="s">
        <v>2467</v>
      </c>
      <c r="H1936" t="str">
        <f>IFERROR(VLOOKUP(I1936,'country(26mar)'!C$2:D$251,2,FALSE),"")</f>
        <v>base.cn</v>
      </c>
      <c r="I1936" t="s">
        <v>2468</v>
      </c>
      <c r="J1936" t="s">
        <v>2469</v>
      </c>
      <c r="K1936" t="s">
        <v>2470</v>
      </c>
      <c r="L1936" t="str">
        <f>CONCATENATE(G1936," ",K1936)</f>
        <v>China Xinjiang</v>
      </c>
      <c r="M1936" t="str">
        <f>IFERROR(VLOOKUP(L1936,'State(need_input)'!I$2:J$3992,2,FALSE),"")</f>
        <v>state_CN_Xin_25</v>
      </c>
      <c r="N1936" t="s">
        <v>20</v>
      </c>
      <c r="O1936">
        <v>206373</v>
      </c>
      <c r="P1936">
        <v>1156965620</v>
      </c>
    </row>
    <row r="1937" spans="1:16">
      <c r="A1937" s="5" t="str">
        <f>CONCATENATE("rdx_city_",J1937,"_",B1937)</f>
        <v>rdx_city_CHN_164</v>
      </c>
      <c r="B1937">
        <f>IF(I1937=I1936,B1936+1,1)</f>
        <v>164</v>
      </c>
      <c r="C1937" t="s">
        <v>2655</v>
      </c>
      <c r="D1937" t="s">
        <v>2655</v>
      </c>
      <c r="E1937">
        <v>25.07</v>
      </c>
      <c r="F1937">
        <v>102.68</v>
      </c>
      <c r="G1937" t="s">
        <v>2467</v>
      </c>
      <c r="H1937" t="str">
        <f>IFERROR(VLOOKUP(I1937,'country(26mar)'!C$2:D$251,2,FALSE),"")</f>
        <v>base.cn</v>
      </c>
      <c r="I1937" t="s">
        <v>2468</v>
      </c>
      <c r="J1937" t="s">
        <v>2469</v>
      </c>
      <c r="K1937" t="s">
        <v>2501</v>
      </c>
      <c r="L1937" t="str">
        <f>CONCATENATE(G1937," ",K1937)</f>
        <v>China Yunnan</v>
      </c>
      <c r="M1937" t="str">
        <f>IFERROR(VLOOKUP(L1937,'State(need_input)'!I$2:J$3992,2,FALSE),"")</f>
        <v>state_CN_Yun_19</v>
      </c>
      <c r="N1937" t="s">
        <v>23</v>
      </c>
      <c r="O1937">
        <v>2931000</v>
      </c>
      <c r="P1937">
        <v>1156477539</v>
      </c>
    </row>
    <row r="1938" spans="1:16">
      <c r="A1938" s="5" t="str">
        <f>CONCATENATE("rdx_city_",J1938,"_",B1938)</f>
        <v>rdx_city_CHN_165</v>
      </c>
      <c r="B1938">
        <f>IF(I1938=I1937,B1937+1,1)</f>
        <v>165</v>
      </c>
      <c r="C1938" t="s">
        <v>2656</v>
      </c>
      <c r="D1938" t="s">
        <v>2656</v>
      </c>
      <c r="E1938">
        <v>41.7277</v>
      </c>
      <c r="F1938">
        <v>82.9364</v>
      </c>
      <c r="G1938" t="s">
        <v>2467</v>
      </c>
      <c r="H1938" t="str">
        <f>IFERROR(VLOOKUP(I1938,'country(26mar)'!C$2:D$251,2,FALSE),"")</f>
        <v>base.cn</v>
      </c>
      <c r="I1938" t="s">
        <v>2468</v>
      </c>
      <c r="J1938" t="s">
        <v>2469</v>
      </c>
      <c r="K1938" t="s">
        <v>2470</v>
      </c>
      <c r="L1938" t="str">
        <f>CONCATENATE(G1938," ",K1938)</f>
        <v>China Xinjiang</v>
      </c>
      <c r="M1938" t="str">
        <f>IFERROR(VLOOKUP(L1938,'State(need_input)'!I$2:J$3992,2,FALSE),"")</f>
        <v>state_CN_Xin_25</v>
      </c>
      <c r="N1938" t="s">
        <v>20</v>
      </c>
      <c r="O1938">
        <v>111499</v>
      </c>
      <c r="P1938">
        <v>1156894895</v>
      </c>
    </row>
    <row r="1939" spans="1:16">
      <c r="A1939" s="5" t="str">
        <f>CONCATENATE("rdx_city_",J1939,"_",B1939)</f>
        <v>rdx_city_CHN_166</v>
      </c>
      <c r="B1939">
        <f>IF(I1939=I1938,B1938+1,1)</f>
        <v>166</v>
      </c>
      <c r="C1939" t="s">
        <v>2657</v>
      </c>
      <c r="D1939" t="s">
        <v>2657</v>
      </c>
      <c r="E1939">
        <v>36.2004</v>
      </c>
      <c r="F1939">
        <v>117.66</v>
      </c>
      <c r="G1939" t="s">
        <v>2467</v>
      </c>
      <c r="H1939" t="str">
        <f>IFERROR(VLOOKUP(I1939,'country(26mar)'!C$2:D$251,2,FALSE),"")</f>
        <v>base.cn</v>
      </c>
      <c r="I1939" t="s">
        <v>2468</v>
      </c>
      <c r="J1939" t="s">
        <v>2469</v>
      </c>
      <c r="K1939" t="s">
        <v>2515</v>
      </c>
      <c r="L1939" t="str">
        <f>CONCATENATE(G1939," ",K1939)</f>
        <v>China Shandong</v>
      </c>
      <c r="M1939" t="str">
        <f>IFERROR(VLOOKUP(L1939,'State(need_input)'!I$2:J$3992,2,FALSE),"")</f>
        <v>state_CN_Sha_5</v>
      </c>
      <c r="O1939">
        <v>124108</v>
      </c>
      <c r="P1939">
        <v>1156207332</v>
      </c>
    </row>
    <row r="1940" spans="1:16">
      <c r="A1940" s="5" t="str">
        <f>CONCATENATE("rdx_city_",J1940,"_",B1940)</f>
        <v>rdx_city_CHN_167</v>
      </c>
      <c r="B1940">
        <f>IF(I1940=I1939,B1939+1,1)</f>
        <v>167</v>
      </c>
      <c r="C1940" t="s">
        <v>2658</v>
      </c>
      <c r="D1940" t="s">
        <v>2658</v>
      </c>
      <c r="E1940">
        <v>36.9684</v>
      </c>
      <c r="F1940">
        <v>120.7084</v>
      </c>
      <c r="G1940" t="s">
        <v>2467</v>
      </c>
      <c r="H1940" t="str">
        <f>IFERROR(VLOOKUP(I1940,'country(26mar)'!C$2:D$251,2,FALSE),"")</f>
        <v>base.cn</v>
      </c>
      <c r="I1940" t="s">
        <v>2468</v>
      </c>
      <c r="J1940" t="s">
        <v>2469</v>
      </c>
      <c r="K1940" t="s">
        <v>2515</v>
      </c>
      <c r="L1940" t="str">
        <f>CONCATENATE(G1940," ",K1940)</f>
        <v>China Shandong</v>
      </c>
      <c r="M1940" t="str">
        <f>IFERROR(VLOOKUP(L1940,'State(need_input)'!I$2:J$3992,2,FALSE),"")</f>
        <v>state_CN_Sha_5</v>
      </c>
      <c r="O1940">
        <v>250000</v>
      </c>
      <c r="P1940">
        <v>1156207330</v>
      </c>
    </row>
    <row r="1941" spans="1:16">
      <c r="A1941" s="5" t="str">
        <f>CONCATENATE("rdx_city_",J1941,"_",B1941)</f>
        <v>rdx_city_CHN_168</v>
      </c>
      <c r="B1941">
        <f>IF(I1941=I1940,B1940+1,1)</f>
        <v>168</v>
      </c>
      <c r="C1941" t="s">
        <v>2659</v>
      </c>
      <c r="D1941" t="s">
        <v>2659</v>
      </c>
      <c r="E1941">
        <v>39.5204</v>
      </c>
      <c r="F1941">
        <v>116.68</v>
      </c>
      <c r="G1941" t="s">
        <v>2467</v>
      </c>
      <c r="H1941" t="str">
        <f>IFERROR(VLOOKUP(I1941,'country(26mar)'!C$2:D$251,2,FALSE),"")</f>
        <v>base.cn</v>
      </c>
      <c r="I1941" t="s">
        <v>2468</v>
      </c>
      <c r="J1941" t="s">
        <v>2469</v>
      </c>
      <c r="K1941" t="s">
        <v>2498</v>
      </c>
      <c r="L1941" t="str">
        <f>CONCATENATE(G1941," ",K1941)</f>
        <v>China Hebei</v>
      </c>
      <c r="M1941" t="str">
        <f>IFERROR(VLOOKUP(L1941,'State(need_input)'!I$2:J$3992,2,FALSE),"")</f>
        <v>state_CN_Heb_10</v>
      </c>
      <c r="O1941">
        <v>810000</v>
      </c>
      <c r="P1941">
        <v>1156109017</v>
      </c>
    </row>
    <row r="1942" spans="1:16">
      <c r="A1942" s="5" t="str">
        <f>CONCATENATE("rdx_city_",J1942,"_",B1942)</f>
        <v>rdx_city_CHN_169</v>
      </c>
      <c r="B1942">
        <f>IF(I1942=I1941,B1941+1,1)</f>
        <v>169</v>
      </c>
      <c r="C1942" t="s">
        <v>2660</v>
      </c>
      <c r="D1942" t="s">
        <v>2660</v>
      </c>
      <c r="E1942">
        <v>31.5759</v>
      </c>
      <c r="F1942">
        <v>105.9656</v>
      </c>
      <c r="G1942" t="s">
        <v>2467</v>
      </c>
      <c r="H1942" t="str">
        <f>IFERROR(VLOOKUP(I1942,'country(26mar)'!C$2:D$251,2,FALSE),"")</f>
        <v>base.cn</v>
      </c>
      <c r="I1942" t="s">
        <v>2468</v>
      </c>
      <c r="J1942" t="s">
        <v>2469</v>
      </c>
      <c r="K1942" t="s">
        <v>2536</v>
      </c>
      <c r="L1942" t="str">
        <f>CONCATENATE(G1942," ",K1942)</f>
        <v>China Sichuan</v>
      </c>
      <c r="M1942" t="str">
        <f>IFERROR(VLOOKUP(L1942,'State(need_input)'!I$2:J$3992,2,FALSE),"")</f>
        <v>state_CN_Sic_20</v>
      </c>
      <c r="N1942" t="s">
        <v>20</v>
      </c>
      <c r="O1942">
        <v>60542</v>
      </c>
      <c r="P1942">
        <v>1156930148</v>
      </c>
    </row>
    <row r="1943" spans="1:16">
      <c r="A1943" s="5" t="str">
        <f>CONCATENATE("rdx_city_",J1943,"_",B1943)</f>
        <v>rdx_city_CHN_170</v>
      </c>
      <c r="B1943">
        <f>IF(I1943=I1942,B1942+1,1)</f>
        <v>170</v>
      </c>
      <c r="C1943" t="s">
        <v>2661</v>
      </c>
      <c r="D1943" t="s">
        <v>2661</v>
      </c>
      <c r="E1943">
        <v>46.2664</v>
      </c>
      <c r="F1943">
        <v>126.276</v>
      </c>
      <c r="G1943" t="s">
        <v>2467</v>
      </c>
      <c r="H1943" t="str">
        <f>IFERROR(VLOOKUP(I1943,'country(26mar)'!C$2:D$251,2,FALSE),"")</f>
        <v>base.cn</v>
      </c>
      <c r="I1943" t="s">
        <v>2468</v>
      </c>
      <c r="J1943" t="s">
        <v>2469</v>
      </c>
      <c r="K1943" t="s">
        <v>2475</v>
      </c>
      <c r="L1943" t="str">
        <f>CONCATENATE(G1943," ",K1943)</f>
        <v>China Heilongjiang</v>
      </c>
      <c r="M1943" t="str">
        <f>IFERROR(VLOOKUP(L1943,'State(need_input)'!I$2:J$3992,2,FALSE),"")</f>
        <v>state_CN_Hei_9</v>
      </c>
      <c r="N1943" t="s">
        <v>20</v>
      </c>
      <c r="O1943">
        <v>72528</v>
      </c>
      <c r="P1943">
        <v>1156269575</v>
      </c>
    </row>
    <row r="1944" spans="1:16">
      <c r="A1944" s="5" t="str">
        <f>CONCATENATE("rdx_city_",J1944,"_",B1944)</f>
        <v>rdx_city_CHN_171</v>
      </c>
      <c r="B1944">
        <f>IF(I1944=I1943,B1943+1,1)</f>
        <v>171</v>
      </c>
      <c r="C1944" t="s">
        <v>2662</v>
      </c>
      <c r="D1944" t="s">
        <v>2662</v>
      </c>
      <c r="E1944">
        <v>36.056</v>
      </c>
      <c r="F1944">
        <v>103.792</v>
      </c>
      <c r="G1944" t="s">
        <v>2467</v>
      </c>
      <c r="H1944" t="str">
        <f>IFERROR(VLOOKUP(I1944,'country(26mar)'!C$2:D$251,2,FALSE),"")</f>
        <v>base.cn</v>
      </c>
      <c r="I1944" t="s">
        <v>2468</v>
      </c>
      <c r="J1944" t="s">
        <v>2469</v>
      </c>
      <c r="K1944" t="s">
        <v>2488</v>
      </c>
      <c r="L1944" t="str">
        <f>CONCATENATE(G1944," ",K1944)</f>
        <v>China Gansu</v>
      </c>
      <c r="M1944" t="str">
        <f>IFERROR(VLOOKUP(L1944,'State(need_input)'!I$2:J$3992,2,FALSE),"")</f>
        <v>state_CN_Gan_22</v>
      </c>
      <c r="N1944" t="s">
        <v>23</v>
      </c>
      <c r="O1944">
        <v>2561000</v>
      </c>
      <c r="P1944">
        <v>1156280566</v>
      </c>
    </row>
    <row r="1945" spans="1:16">
      <c r="A1945" s="5" t="str">
        <f>CONCATENATE("rdx_city_",J1945,"_",B1945)</f>
        <v>rdx_city_CHN_172</v>
      </c>
      <c r="B1945">
        <f>IF(I1945=I1944,B1944+1,1)</f>
        <v>172</v>
      </c>
      <c r="C1945" t="s">
        <v>2663</v>
      </c>
      <c r="D1945" t="s">
        <v>2663</v>
      </c>
      <c r="E1945">
        <v>29.5671</v>
      </c>
      <c r="F1945">
        <v>103.7333</v>
      </c>
      <c r="G1945" t="s">
        <v>2467</v>
      </c>
      <c r="H1945" t="str">
        <f>IFERROR(VLOOKUP(I1945,'country(26mar)'!C$2:D$251,2,FALSE),"")</f>
        <v>base.cn</v>
      </c>
      <c r="I1945" t="s">
        <v>2468</v>
      </c>
      <c r="J1945" t="s">
        <v>2469</v>
      </c>
      <c r="K1945" t="s">
        <v>2536</v>
      </c>
      <c r="L1945" t="str">
        <f>CONCATENATE(G1945," ",K1945)</f>
        <v>China Sichuan</v>
      </c>
      <c r="M1945" t="str">
        <f>IFERROR(VLOOKUP(L1945,'State(need_input)'!I$2:J$3992,2,FALSE),"")</f>
        <v>state_CN_Sic_20</v>
      </c>
      <c r="O1945">
        <v>1157000</v>
      </c>
      <c r="P1945">
        <v>1156203130</v>
      </c>
    </row>
    <row r="1946" spans="1:16">
      <c r="A1946" s="5" t="str">
        <f>CONCATENATE("rdx_city_",J1946,"_",B1946)</f>
        <v>rdx_city_CHN_173</v>
      </c>
      <c r="B1946">
        <f>IF(I1946=I1945,B1945+1,1)</f>
        <v>173</v>
      </c>
      <c r="C1946" t="s">
        <v>2664</v>
      </c>
      <c r="D1946" t="s">
        <v>2664</v>
      </c>
      <c r="E1946">
        <v>29.645</v>
      </c>
      <c r="F1946">
        <v>91.1</v>
      </c>
      <c r="G1946" t="s">
        <v>2467</v>
      </c>
      <c r="H1946" t="str">
        <f>IFERROR(VLOOKUP(I1946,'country(26mar)'!C$2:D$251,2,FALSE),"")</f>
        <v>base.cn</v>
      </c>
      <c r="I1946" t="s">
        <v>2468</v>
      </c>
      <c r="J1946" t="s">
        <v>2469</v>
      </c>
      <c r="K1946" t="s">
        <v>2518</v>
      </c>
      <c r="L1946" t="str">
        <f>CONCATENATE(G1946," ",K1946)</f>
        <v>China Tibet</v>
      </c>
      <c r="M1946" t="str">
        <f>IFERROR(VLOOKUP(L1946,'State(need_input)'!I$2:J$3992,2,FALSE),"")</f>
        <v>state_CN_Tib_17</v>
      </c>
      <c r="N1946" t="s">
        <v>23</v>
      </c>
      <c r="O1946">
        <v>219599</v>
      </c>
      <c r="P1946">
        <v>1156369972</v>
      </c>
    </row>
    <row r="1947" spans="1:16">
      <c r="A1947" s="5" t="str">
        <f>CONCATENATE("rdx_city_",J1947,"_",B1947)</f>
        <v>rdx_city_CHN_174</v>
      </c>
      <c r="B1947">
        <f>IF(I1947=I1946,B1946+1,1)</f>
        <v>174</v>
      </c>
      <c r="C1947" t="s">
        <v>2665</v>
      </c>
      <c r="D1947" t="s">
        <v>2665</v>
      </c>
      <c r="E1947">
        <v>24.7815</v>
      </c>
      <c r="F1947">
        <v>112.3825</v>
      </c>
      <c r="G1947" t="s">
        <v>2467</v>
      </c>
      <c r="H1947" t="str">
        <f>IFERROR(VLOOKUP(I1947,'country(26mar)'!C$2:D$251,2,FALSE),"")</f>
        <v>base.cn</v>
      </c>
      <c r="I1947" t="s">
        <v>2468</v>
      </c>
      <c r="J1947" t="s">
        <v>2469</v>
      </c>
      <c r="K1947" t="s">
        <v>2533</v>
      </c>
      <c r="L1947" t="str">
        <f>CONCATENATE(G1947," ",K1947)</f>
        <v>China Guangdong</v>
      </c>
      <c r="M1947" t="str">
        <f>IFERROR(VLOOKUP(L1947,'State(need_input)'!I$2:J$3992,2,FALSE),"")</f>
        <v>state_CN_Gua_24</v>
      </c>
      <c r="N1947" t="s">
        <v>20</v>
      </c>
      <c r="O1947">
        <v>203639</v>
      </c>
      <c r="P1947">
        <v>1156020454</v>
      </c>
    </row>
    <row r="1948" spans="1:16">
      <c r="A1948" s="5" t="str">
        <f>CONCATENATE("rdx_city_",J1948,"_",B1948)</f>
        <v>rdx_city_CHN_175</v>
      </c>
      <c r="B1948">
        <f>IF(I1948=I1947,B1947+1,1)</f>
        <v>175</v>
      </c>
      <c r="C1948" t="s">
        <v>2666</v>
      </c>
      <c r="D1948" t="s">
        <v>2666</v>
      </c>
      <c r="E1948">
        <v>34.6004</v>
      </c>
      <c r="F1948">
        <v>119.17</v>
      </c>
      <c r="G1948" t="s">
        <v>2467</v>
      </c>
      <c r="H1948" t="str">
        <f>IFERROR(VLOOKUP(I1948,'country(26mar)'!C$2:D$251,2,FALSE),"")</f>
        <v>base.cn</v>
      </c>
      <c r="I1948" t="s">
        <v>2468</v>
      </c>
      <c r="J1948" t="s">
        <v>2469</v>
      </c>
      <c r="K1948" t="s">
        <v>2530</v>
      </c>
      <c r="L1948" t="str">
        <f>CONCATENATE(G1948," ",K1948)</f>
        <v>China Jiangsu</v>
      </c>
      <c r="M1948" t="str">
        <f>IFERROR(VLOOKUP(L1948,'State(need_input)'!I$2:J$3992,2,FALSE),"")</f>
        <v>state_CN_Jia_23</v>
      </c>
      <c r="N1948" t="s">
        <v>20</v>
      </c>
      <c r="O1948">
        <v>715600</v>
      </c>
      <c r="P1948">
        <v>1156035381</v>
      </c>
    </row>
    <row r="1949" spans="1:16">
      <c r="A1949" s="5" t="str">
        <f>CONCATENATE("rdx_city_",J1949,"_",B1949)</f>
        <v>rdx_city_CHN_176</v>
      </c>
      <c r="B1949">
        <f>IF(I1949=I1948,B1948+1,1)</f>
        <v>176</v>
      </c>
      <c r="C1949" t="s">
        <v>2667</v>
      </c>
      <c r="D1949" t="s">
        <v>2667</v>
      </c>
      <c r="E1949">
        <v>36.4304</v>
      </c>
      <c r="F1949">
        <v>115.97</v>
      </c>
      <c r="G1949" t="s">
        <v>2467</v>
      </c>
      <c r="H1949" t="str">
        <f>IFERROR(VLOOKUP(I1949,'country(26mar)'!C$2:D$251,2,FALSE),"")</f>
        <v>base.cn</v>
      </c>
      <c r="I1949" t="s">
        <v>2468</v>
      </c>
      <c r="J1949" t="s">
        <v>2469</v>
      </c>
      <c r="K1949" t="s">
        <v>2515</v>
      </c>
      <c r="L1949" t="str">
        <f>CONCATENATE(G1949," ",K1949)</f>
        <v>China Shandong</v>
      </c>
      <c r="M1949" t="str">
        <f>IFERROR(VLOOKUP(L1949,'State(need_input)'!I$2:J$3992,2,FALSE),"")</f>
        <v>state_CN_Sha_5</v>
      </c>
      <c r="N1949" t="s">
        <v>20</v>
      </c>
      <c r="O1949">
        <v>226930</v>
      </c>
      <c r="P1949">
        <v>1156006600</v>
      </c>
    </row>
    <row r="1950" spans="1:16">
      <c r="A1950" s="5" t="str">
        <f>CONCATENATE("rdx_city_",J1950,"_",B1950)</f>
        <v>rdx_city_CHN_177</v>
      </c>
      <c r="B1950">
        <f>IF(I1950=I1949,B1949+1,1)</f>
        <v>177</v>
      </c>
      <c r="C1950" t="s">
        <v>2668</v>
      </c>
      <c r="D1950" t="s">
        <v>2668</v>
      </c>
      <c r="E1950">
        <v>41.28</v>
      </c>
      <c r="F1950">
        <v>123.18</v>
      </c>
      <c r="G1950" t="s">
        <v>2467</v>
      </c>
      <c r="H1950" t="str">
        <f>IFERROR(VLOOKUP(I1950,'country(26mar)'!C$2:D$251,2,FALSE),"")</f>
        <v>base.cn</v>
      </c>
      <c r="I1950" t="s">
        <v>2468</v>
      </c>
      <c r="J1950" t="s">
        <v>2469</v>
      </c>
      <c r="K1950" t="s">
        <v>2484</v>
      </c>
      <c r="L1950" t="str">
        <f>CONCATENATE(G1950," ",K1950)</f>
        <v>China Liaoning</v>
      </c>
      <c r="M1950" t="str">
        <f>IFERROR(VLOOKUP(L1950,'State(need_input)'!I$2:J$3992,2,FALSE),"")</f>
        <v>state_CN_Lia_21</v>
      </c>
      <c r="O1950">
        <v>794000</v>
      </c>
      <c r="P1950">
        <v>1156202749</v>
      </c>
    </row>
    <row r="1951" spans="1:16">
      <c r="A1951" s="5" t="str">
        <f>CONCATENATE("rdx_city_",J1951,"_",B1951)</f>
        <v>rdx_city_CHN_178</v>
      </c>
      <c r="B1951">
        <f>IF(I1951=I1950,B1950+1,1)</f>
        <v>178</v>
      </c>
      <c r="C1951" t="s">
        <v>2669</v>
      </c>
      <c r="D1951" t="s">
        <v>2669</v>
      </c>
      <c r="E1951">
        <v>42.9</v>
      </c>
      <c r="F1951">
        <v>125.13</v>
      </c>
      <c r="G1951" t="s">
        <v>2467</v>
      </c>
      <c r="H1951" t="str">
        <f>IFERROR(VLOOKUP(I1951,'country(26mar)'!C$2:D$251,2,FALSE),"")</f>
        <v>base.cn</v>
      </c>
      <c r="I1951" t="s">
        <v>2468</v>
      </c>
      <c r="J1951" t="s">
        <v>2469</v>
      </c>
      <c r="K1951" t="s">
        <v>2493</v>
      </c>
      <c r="L1951" t="str">
        <f>CONCATENATE(G1951," ",K1951)</f>
        <v>China Jilin</v>
      </c>
      <c r="M1951" t="str">
        <f>IFERROR(VLOOKUP(L1951,'State(need_input)'!I$2:J$3992,2,FALSE),"")</f>
        <v>state_CN_Jil_15</v>
      </c>
      <c r="O1951">
        <v>506548</v>
      </c>
      <c r="P1951">
        <v>1156249772</v>
      </c>
    </row>
    <row r="1952" spans="1:16">
      <c r="A1952" s="5" t="str">
        <f>CONCATENATE("rdx_city_",J1952,"_",B1952)</f>
        <v>rdx_city_CHN_179</v>
      </c>
      <c r="B1952">
        <f>IF(I1952=I1951,B1951+1,1)</f>
        <v>179</v>
      </c>
      <c r="C1952" t="s">
        <v>2670</v>
      </c>
      <c r="D1952" t="s">
        <v>2670</v>
      </c>
      <c r="E1952">
        <v>26.8</v>
      </c>
      <c r="F1952">
        <v>100.2666</v>
      </c>
      <c r="G1952" t="s">
        <v>2467</v>
      </c>
      <c r="H1952" t="str">
        <f>IFERROR(VLOOKUP(I1952,'country(26mar)'!C$2:D$251,2,FALSE),"")</f>
        <v>base.cn</v>
      </c>
      <c r="I1952" t="s">
        <v>2468</v>
      </c>
      <c r="J1952" t="s">
        <v>2469</v>
      </c>
      <c r="K1952" t="s">
        <v>2501</v>
      </c>
      <c r="L1952" t="str">
        <f>CONCATENATE(G1952," ",K1952)</f>
        <v>China Yunnan</v>
      </c>
      <c r="M1952" t="str">
        <f>IFERROR(VLOOKUP(L1952,'State(need_input)'!I$2:J$3992,2,FALSE),"")</f>
        <v>state_CN_Yun_19</v>
      </c>
      <c r="O1952">
        <v>18445</v>
      </c>
      <c r="P1952">
        <v>1156828380</v>
      </c>
    </row>
    <row r="1953" spans="1:16">
      <c r="A1953" s="5" t="str">
        <f>CONCATENATE("rdx_city_",J1953,"_",B1953)</f>
        <v>rdx_city_CHN_180</v>
      </c>
      <c r="B1953">
        <f>IF(I1953=I1952,B1952+1,1)</f>
        <v>180</v>
      </c>
      <c r="C1953" t="s">
        <v>2671</v>
      </c>
      <c r="D1953" t="s">
        <v>2671</v>
      </c>
      <c r="E1953">
        <v>27.9703</v>
      </c>
      <c r="F1953">
        <v>116.36</v>
      </c>
      <c r="G1953" t="s">
        <v>2467</v>
      </c>
      <c r="H1953" t="str">
        <f>IFERROR(VLOOKUP(I1953,'country(26mar)'!C$2:D$251,2,FALSE),"")</f>
        <v>base.cn</v>
      </c>
      <c r="I1953" t="s">
        <v>2468</v>
      </c>
      <c r="J1953" t="s">
        <v>2469</v>
      </c>
      <c r="K1953" t="s">
        <v>2558</v>
      </c>
      <c r="L1953" t="str">
        <f>CONCATENATE(G1953," ",K1953)</f>
        <v>China Jiangxi</v>
      </c>
      <c r="M1953" t="str">
        <f>IFERROR(VLOOKUP(L1953,'State(need_input)'!I$2:J$3992,2,FALSE),"")</f>
        <v>state_CN_Jia_2</v>
      </c>
      <c r="O1953">
        <v>241104</v>
      </c>
      <c r="P1953">
        <v>1156915325</v>
      </c>
    </row>
    <row r="1954" spans="1:16">
      <c r="A1954" s="5" t="str">
        <f>CONCATENATE("rdx_city_",J1954,"_",B1954)</f>
        <v>rdx_city_CHN_181</v>
      </c>
      <c r="B1954">
        <f>IF(I1954=I1953,B1953+1,1)</f>
        <v>181</v>
      </c>
      <c r="C1954" t="s">
        <v>2672</v>
      </c>
      <c r="D1954" t="s">
        <v>2672</v>
      </c>
      <c r="E1954">
        <v>36.0803</v>
      </c>
      <c r="F1954">
        <v>111.52</v>
      </c>
      <c r="G1954" t="s">
        <v>2467</v>
      </c>
      <c r="H1954" t="str">
        <f>IFERROR(VLOOKUP(I1954,'country(26mar)'!C$2:D$251,2,FALSE),"")</f>
        <v>base.cn</v>
      </c>
      <c r="I1954" t="s">
        <v>2468</v>
      </c>
      <c r="J1954" t="s">
        <v>2469</v>
      </c>
      <c r="K1954" t="s">
        <v>2528</v>
      </c>
      <c r="L1954" t="str">
        <f>CONCATENATE(G1954," ",K1954)</f>
        <v>China Shanxi</v>
      </c>
      <c r="M1954" t="str">
        <f>IFERROR(VLOOKUP(L1954,'State(need_input)'!I$2:J$3992,2,FALSE),"")</f>
        <v>state_CN_Sha_26</v>
      </c>
      <c r="O1954">
        <v>834000</v>
      </c>
      <c r="P1954">
        <v>1156416074</v>
      </c>
    </row>
    <row r="1955" spans="1:16">
      <c r="A1955" s="5" t="str">
        <f>CONCATENATE("rdx_city_",J1955,"_",B1955)</f>
        <v>rdx_city_CHN_182</v>
      </c>
      <c r="B1955">
        <f>IF(I1955=I1954,B1954+1,1)</f>
        <v>182</v>
      </c>
      <c r="C1955" t="s">
        <v>2673</v>
      </c>
      <c r="D1955" t="s">
        <v>2673</v>
      </c>
      <c r="E1955">
        <v>41.24</v>
      </c>
      <c r="F1955">
        <v>119.4011</v>
      </c>
      <c r="G1955" t="s">
        <v>2467</v>
      </c>
      <c r="H1955" t="str">
        <f>IFERROR(VLOOKUP(I1955,'country(26mar)'!C$2:D$251,2,FALSE),"")</f>
        <v>base.cn</v>
      </c>
      <c r="I1955" t="s">
        <v>2468</v>
      </c>
      <c r="J1955" t="s">
        <v>2469</v>
      </c>
      <c r="K1955" t="s">
        <v>2484</v>
      </c>
      <c r="L1955" t="str">
        <f>CONCATENATE(G1955," ",K1955)</f>
        <v>China Liaoning</v>
      </c>
      <c r="M1955" t="str">
        <f>IFERROR(VLOOKUP(L1955,'State(need_input)'!I$2:J$3992,2,FALSE),"")</f>
        <v>state_CN_Lia_21</v>
      </c>
      <c r="O1955">
        <v>806000</v>
      </c>
      <c r="P1955">
        <v>1156184681</v>
      </c>
    </row>
    <row r="1956" spans="1:16">
      <c r="A1956" s="5" t="str">
        <f>CONCATENATE("rdx_city_",J1956,"_",B1956)</f>
        <v>rdx_city_CHN_183</v>
      </c>
      <c r="B1956">
        <f>IF(I1956=I1955,B1955+1,1)</f>
        <v>183</v>
      </c>
      <c r="C1956" t="s">
        <v>2674</v>
      </c>
      <c r="D1956" t="s">
        <v>2674</v>
      </c>
      <c r="E1956">
        <v>28.85</v>
      </c>
      <c r="F1956">
        <v>121.12</v>
      </c>
      <c r="G1956" t="s">
        <v>2467</v>
      </c>
      <c r="H1956" t="str">
        <f>IFERROR(VLOOKUP(I1956,'country(26mar)'!C$2:D$251,2,FALSE),"")</f>
        <v>base.cn</v>
      </c>
      <c r="I1956" t="s">
        <v>2468</v>
      </c>
      <c r="J1956" t="s">
        <v>2469</v>
      </c>
      <c r="K1956" t="s">
        <v>2568</v>
      </c>
      <c r="L1956" t="str">
        <f>CONCATENATE(G1956," ",K1956)</f>
        <v>China Zhejiang</v>
      </c>
      <c r="M1956" t="str">
        <f>IFERROR(VLOOKUP(L1956,'State(need_input)'!I$2:J$3992,2,FALSE),"")</f>
        <v>state_CN_Zhe_28</v>
      </c>
      <c r="O1956">
        <v>251759</v>
      </c>
      <c r="P1956">
        <v>1156451663</v>
      </c>
    </row>
    <row r="1957" spans="1:16">
      <c r="A1957" s="5" t="str">
        <f>CONCATENATE("rdx_city_",J1957,"_",B1957)</f>
        <v>rdx_city_CHN_184</v>
      </c>
      <c r="B1957">
        <f>IF(I1957=I1956,B1956+1,1)</f>
        <v>184</v>
      </c>
      <c r="C1957" t="s">
        <v>2675</v>
      </c>
      <c r="D1957" t="s">
        <v>2675</v>
      </c>
      <c r="E1957">
        <v>41.8363</v>
      </c>
      <c r="F1957">
        <v>126.936</v>
      </c>
      <c r="G1957" t="s">
        <v>2467</v>
      </c>
      <c r="H1957" t="str">
        <f>IFERROR(VLOOKUP(I1957,'country(26mar)'!C$2:D$251,2,FALSE),"")</f>
        <v>base.cn</v>
      </c>
      <c r="I1957" t="s">
        <v>2468</v>
      </c>
      <c r="J1957" t="s">
        <v>2469</v>
      </c>
      <c r="K1957" t="s">
        <v>2493</v>
      </c>
      <c r="L1957" t="str">
        <f>CONCATENATE(G1957," ",K1957)</f>
        <v>China Jilin</v>
      </c>
      <c r="M1957" t="str">
        <f>IFERROR(VLOOKUP(L1957,'State(need_input)'!I$2:J$3992,2,FALSE),"")</f>
        <v>state_CN_Jil_15</v>
      </c>
      <c r="N1957" t="s">
        <v>20</v>
      </c>
      <c r="O1957">
        <v>84315</v>
      </c>
      <c r="P1957">
        <v>1156357534</v>
      </c>
    </row>
    <row r="1958" spans="1:16">
      <c r="A1958" s="5" t="str">
        <f>CONCATENATE("rdx_city_",J1958,"_",B1958)</f>
        <v>rdx_city_CHN_185</v>
      </c>
      <c r="B1958">
        <f>IF(I1958=I1957,B1957+1,1)</f>
        <v>185</v>
      </c>
      <c r="C1958" t="s">
        <v>2676</v>
      </c>
      <c r="D1958" t="s">
        <v>2676</v>
      </c>
      <c r="E1958">
        <v>45.2819</v>
      </c>
      <c r="F1958">
        <v>130.2519</v>
      </c>
      <c r="G1958" t="s">
        <v>2467</v>
      </c>
      <c r="H1958" t="str">
        <f>IFERROR(VLOOKUP(I1958,'country(26mar)'!C$2:D$251,2,FALSE),"")</f>
        <v>base.cn</v>
      </c>
      <c r="I1958" t="s">
        <v>2468</v>
      </c>
      <c r="J1958" t="s">
        <v>2469</v>
      </c>
      <c r="K1958" t="s">
        <v>2475</v>
      </c>
      <c r="L1958" t="str">
        <f>CONCATENATE(G1958," ",K1958)</f>
        <v>China Heilongjiang</v>
      </c>
      <c r="M1958" t="str">
        <f>IFERROR(VLOOKUP(L1958,'State(need_input)'!I$2:J$3992,2,FALSE),"")</f>
        <v>state_CN_Hei_9</v>
      </c>
      <c r="N1958" t="s">
        <v>20</v>
      </c>
      <c r="O1958">
        <v>77754</v>
      </c>
      <c r="P1958">
        <v>1156383623</v>
      </c>
    </row>
    <row r="1959" spans="1:16">
      <c r="A1959" s="5" t="str">
        <f>CONCATENATE("rdx_city_",J1959,"_",B1959)</f>
        <v>rdx_city_CHN_186</v>
      </c>
      <c r="B1959">
        <f>IF(I1959=I1958,B1958+1,1)</f>
        <v>186</v>
      </c>
      <c r="C1959" t="s">
        <v>2677</v>
      </c>
      <c r="D1959" t="s">
        <v>2677</v>
      </c>
      <c r="E1959">
        <v>36.8504</v>
      </c>
      <c r="F1959">
        <v>115.68</v>
      </c>
      <c r="G1959" t="s">
        <v>2467</v>
      </c>
      <c r="H1959" t="str">
        <f>IFERROR(VLOOKUP(I1959,'country(26mar)'!C$2:D$251,2,FALSE),"")</f>
        <v>base.cn</v>
      </c>
      <c r="I1959" t="s">
        <v>2468</v>
      </c>
      <c r="J1959" t="s">
        <v>2469</v>
      </c>
      <c r="K1959" t="s">
        <v>2515</v>
      </c>
      <c r="L1959" t="str">
        <f>CONCATENATE(G1959," ",K1959)</f>
        <v>China Shandong</v>
      </c>
      <c r="M1959" t="str">
        <f>IFERROR(VLOOKUP(L1959,'State(need_input)'!I$2:J$3992,2,FALSE),"")</f>
        <v>state_CN_Sha_5</v>
      </c>
      <c r="N1959" t="s">
        <v>20</v>
      </c>
      <c r="O1959">
        <v>110046</v>
      </c>
      <c r="P1959">
        <v>1156689964</v>
      </c>
    </row>
    <row r="1960" spans="1:16">
      <c r="A1960" s="5" t="str">
        <f>CONCATENATE("rdx_city_",J1960,"_",B1960)</f>
        <v>rdx_city_CHN_187</v>
      </c>
      <c r="B1960">
        <f>IF(I1960=I1959,B1959+1,1)</f>
        <v>187</v>
      </c>
      <c r="C1960" t="s">
        <v>2678</v>
      </c>
      <c r="D1960" t="s">
        <v>2678</v>
      </c>
      <c r="E1960">
        <v>43.5171</v>
      </c>
      <c r="F1960">
        <v>118.0333</v>
      </c>
      <c r="G1960" t="s">
        <v>2467</v>
      </c>
      <c r="H1960" t="str">
        <f>IFERROR(VLOOKUP(I1960,'country(26mar)'!C$2:D$251,2,FALSE),"")</f>
        <v>base.cn</v>
      </c>
      <c r="I1960" t="s">
        <v>2468</v>
      </c>
      <c r="J1960" t="s">
        <v>2469</v>
      </c>
      <c r="K1960" t="s">
        <v>2473</v>
      </c>
      <c r="L1960" t="str">
        <f>CONCATENATE(G1960," ",K1960)</f>
        <v>China Inner Mongolia</v>
      </c>
      <c r="M1960" t="str">
        <f>IFERROR(VLOOKUP(L1960,'State(need_input)'!I$2:J$3992,2,FALSE),"")</f>
        <v>state_CN_Inn_8</v>
      </c>
      <c r="N1960" t="s">
        <v>20</v>
      </c>
      <c r="O1960">
        <v>679</v>
      </c>
      <c r="P1960">
        <v>1156608652</v>
      </c>
    </row>
    <row r="1961" spans="1:16">
      <c r="A1961" s="5" t="str">
        <f>CONCATENATE("rdx_city_",J1961,"_",B1961)</f>
        <v>rdx_city_CHN_188</v>
      </c>
      <c r="B1961">
        <f>IF(I1961=I1960,B1960+1,1)</f>
        <v>188</v>
      </c>
      <c r="C1961" t="s">
        <v>2679</v>
      </c>
      <c r="D1961" t="s">
        <v>2679</v>
      </c>
      <c r="E1961">
        <v>35.6</v>
      </c>
      <c r="F1961">
        <v>103.2</v>
      </c>
      <c r="G1961" t="s">
        <v>2467</v>
      </c>
      <c r="H1961" t="str">
        <f>IFERROR(VLOOKUP(I1961,'country(26mar)'!C$2:D$251,2,FALSE),"")</f>
        <v>base.cn</v>
      </c>
      <c r="I1961" t="s">
        <v>2468</v>
      </c>
      <c r="J1961" t="s">
        <v>2469</v>
      </c>
      <c r="K1961" t="s">
        <v>2488</v>
      </c>
      <c r="L1961" t="str">
        <f>CONCATENATE(G1961," ",K1961)</f>
        <v>China Gansu</v>
      </c>
      <c r="M1961" t="str">
        <f>IFERROR(VLOOKUP(L1961,'State(need_input)'!I$2:J$3992,2,FALSE),"")</f>
        <v>state_CN_Gan_22</v>
      </c>
      <c r="N1961" t="s">
        <v>20</v>
      </c>
      <c r="O1961">
        <v>534555</v>
      </c>
      <c r="P1961">
        <v>1156043522</v>
      </c>
    </row>
    <row r="1962" spans="1:16">
      <c r="A1962" s="5" t="str">
        <f>CONCATENATE("rdx_city_",J1962,"_",B1962)</f>
        <v>rdx_city_CHN_189</v>
      </c>
      <c r="B1962">
        <f>IF(I1962=I1961,B1961+1,1)</f>
        <v>189</v>
      </c>
      <c r="C1962" t="s">
        <v>2680</v>
      </c>
      <c r="D1962" t="s">
        <v>2680</v>
      </c>
      <c r="E1962">
        <v>35.08</v>
      </c>
      <c r="F1962">
        <v>118.33</v>
      </c>
      <c r="G1962" t="s">
        <v>2467</v>
      </c>
      <c r="H1962" t="str">
        <f>IFERROR(VLOOKUP(I1962,'country(26mar)'!C$2:D$251,2,FALSE),"")</f>
        <v>base.cn</v>
      </c>
      <c r="I1962" t="s">
        <v>2468</v>
      </c>
      <c r="J1962" t="s">
        <v>2469</v>
      </c>
      <c r="K1962" t="s">
        <v>2515</v>
      </c>
      <c r="L1962" t="str">
        <f>CONCATENATE(G1962," ",K1962)</f>
        <v>China Shandong</v>
      </c>
      <c r="M1962" t="str">
        <f>IFERROR(VLOOKUP(L1962,'State(need_input)'!I$2:J$3992,2,FALSE),"")</f>
        <v>state_CN_Sha_5</v>
      </c>
      <c r="O1962">
        <v>2082000</v>
      </c>
      <c r="P1962">
        <v>1156086320</v>
      </c>
    </row>
    <row r="1963" spans="1:16">
      <c r="A1963" s="5" t="str">
        <f>CONCATENATE("rdx_city_",J1963,"_",B1963)</f>
        <v>rdx_city_CHN_190</v>
      </c>
      <c r="B1963">
        <f>IF(I1963=I1962,B1962+1,1)</f>
        <v>190</v>
      </c>
      <c r="C1963" t="s">
        <v>2681</v>
      </c>
      <c r="D1963" t="s">
        <v>2681</v>
      </c>
      <c r="E1963">
        <v>28.4504</v>
      </c>
      <c r="F1963">
        <v>119.9</v>
      </c>
      <c r="G1963" t="s">
        <v>2467</v>
      </c>
      <c r="H1963" t="str">
        <f>IFERROR(VLOOKUP(I1963,'country(26mar)'!C$2:D$251,2,FALSE),"")</f>
        <v>base.cn</v>
      </c>
      <c r="I1963" t="s">
        <v>2468</v>
      </c>
      <c r="J1963" t="s">
        <v>2469</v>
      </c>
      <c r="K1963" t="s">
        <v>2568</v>
      </c>
      <c r="L1963" t="str">
        <f>CONCATENATE(G1963," ",K1963)</f>
        <v>China Zhejiang</v>
      </c>
      <c r="M1963" t="str">
        <f>IFERROR(VLOOKUP(L1963,'State(need_input)'!I$2:J$3992,2,FALSE),"")</f>
        <v>state_CN_Zhe_28</v>
      </c>
      <c r="N1963" t="s">
        <v>20</v>
      </c>
      <c r="O1963">
        <v>172777</v>
      </c>
      <c r="P1963">
        <v>1156858793</v>
      </c>
    </row>
    <row r="1964" spans="1:16">
      <c r="A1964" s="5" t="str">
        <f>CONCATENATE("rdx_city_",J1964,"_",B1964)</f>
        <v>rdx_city_CHN_191</v>
      </c>
      <c r="B1964">
        <f>IF(I1964=I1963,B1963+1,1)</f>
        <v>191</v>
      </c>
      <c r="C1964" t="s">
        <v>2682</v>
      </c>
      <c r="D1964" t="s">
        <v>2682</v>
      </c>
      <c r="E1964">
        <v>42.2789</v>
      </c>
      <c r="F1964">
        <v>125.7173</v>
      </c>
      <c r="G1964" t="s">
        <v>2467</v>
      </c>
      <c r="H1964" t="str">
        <f>IFERROR(VLOOKUP(I1964,'country(26mar)'!C$2:D$251,2,FALSE),"")</f>
        <v>base.cn</v>
      </c>
      <c r="I1964" t="s">
        <v>2468</v>
      </c>
      <c r="J1964" t="s">
        <v>2469</v>
      </c>
      <c r="K1964" t="s">
        <v>2493</v>
      </c>
      <c r="L1964" t="str">
        <f>CONCATENATE(G1964," ",K1964)</f>
        <v>China Jilin</v>
      </c>
      <c r="M1964" t="str">
        <f>IFERROR(VLOOKUP(L1964,'State(need_input)'!I$2:J$3992,2,FALSE),"")</f>
        <v>state_CN_Jil_15</v>
      </c>
      <c r="N1964" t="s">
        <v>20</v>
      </c>
      <c r="O1964">
        <v>68938</v>
      </c>
      <c r="P1964">
        <v>1156459313</v>
      </c>
    </row>
    <row r="1965" spans="1:16">
      <c r="A1965" s="5" t="str">
        <f>CONCATENATE("rdx_city_",J1965,"_",B1965)</f>
        <v>rdx_city_CHN_192</v>
      </c>
      <c r="B1965">
        <f>IF(I1965=I1964,B1964+1,1)</f>
        <v>192</v>
      </c>
      <c r="C1965" t="s">
        <v>2683</v>
      </c>
      <c r="D1965" t="s">
        <v>2683</v>
      </c>
      <c r="E1965">
        <v>24.28</v>
      </c>
      <c r="F1965">
        <v>109.25</v>
      </c>
      <c r="G1965" t="s">
        <v>2467</v>
      </c>
      <c r="H1965" t="str">
        <f>IFERROR(VLOOKUP(I1965,'country(26mar)'!C$2:D$251,2,FALSE),"")</f>
        <v>base.cn</v>
      </c>
      <c r="I1965" t="s">
        <v>2468</v>
      </c>
      <c r="J1965" t="s">
        <v>2469</v>
      </c>
      <c r="K1965" t="s">
        <v>2506</v>
      </c>
      <c r="L1965" t="str">
        <f>CONCATENATE(G1965," ",K1965)</f>
        <v>China Guangxi</v>
      </c>
      <c r="M1965" t="str">
        <f>IFERROR(VLOOKUP(L1965,'State(need_input)'!I$2:J$3992,2,FALSE),"")</f>
        <v>state_CN_Gua_3</v>
      </c>
      <c r="N1965" t="s">
        <v>20</v>
      </c>
      <c r="O1965">
        <v>1497000</v>
      </c>
      <c r="P1965">
        <v>1156360785</v>
      </c>
    </row>
    <row r="1966" spans="1:16">
      <c r="A1966" s="5" t="str">
        <f>CONCATENATE("rdx_city_",J1966,"_",B1966)</f>
        <v>rdx_city_CHN_193</v>
      </c>
      <c r="B1966">
        <f>IF(I1966=I1965,B1965+1,1)</f>
        <v>193</v>
      </c>
      <c r="C1966" t="s">
        <v>2684</v>
      </c>
      <c r="D1966" t="s">
        <v>2684</v>
      </c>
      <c r="E1966">
        <v>47.3404</v>
      </c>
      <c r="F1966">
        <v>123.18</v>
      </c>
      <c r="G1966" t="s">
        <v>2467</v>
      </c>
      <c r="H1966" t="str">
        <f>IFERROR(VLOOKUP(I1966,'country(26mar)'!C$2:D$251,2,FALSE),"")</f>
        <v>base.cn</v>
      </c>
      <c r="I1966" t="s">
        <v>2468</v>
      </c>
      <c r="J1966" t="s">
        <v>2469</v>
      </c>
      <c r="K1966" t="s">
        <v>2475</v>
      </c>
      <c r="L1966" t="str">
        <f>CONCATENATE(G1966," ",K1966)</f>
        <v>China Heilongjiang</v>
      </c>
      <c r="M1966" t="str">
        <f>IFERROR(VLOOKUP(L1966,'State(need_input)'!I$2:J$3992,2,FALSE),"")</f>
        <v>state_CN_Hei_9</v>
      </c>
      <c r="N1966" t="s">
        <v>20</v>
      </c>
      <c r="O1966">
        <v>106384</v>
      </c>
      <c r="P1966">
        <v>1156263974</v>
      </c>
    </row>
    <row r="1967" spans="1:16">
      <c r="A1967" s="5" t="str">
        <f>CONCATENATE("rdx_city_",J1967,"_",B1967)</f>
        <v>rdx_city_CHN_194</v>
      </c>
      <c r="B1967">
        <f>IF(I1967=I1966,B1966+1,1)</f>
        <v>194</v>
      </c>
      <c r="C1967" t="s">
        <v>2685</v>
      </c>
      <c r="D1967" t="s">
        <v>2685</v>
      </c>
      <c r="E1967">
        <v>35.0476</v>
      </c>
      <c r="F1967">
        <v>104.6394</v>
      </c>
      <c r="G1967" t="s">
        <v>2467</v>
      </c>
      <c r="H1967" t="str">
        <f>IFERROR(VLOOKUP(I1967,'country(26mar)'!C$2:D$251,2,FALSE),"")</f>
        <v>base.cn</v>
      </c>
      <c r="I1967" t="s">
        <v>2468</v>
      </c>
      <c r="J1967" t="s">
        <v>2469</v>
      </c>
      <c r="K1967" t="s">
        <v>2488</v>
      </c>
      <c r="L1967" t="str">
        <f>CONCATENATE(G1967," ",K1967)</f>
        <v>China Gansu</v>
      </c>
      <c r="M1967" t="str">
        <f>IFERROR(VLOOKUP(L1967,'State(need_input)'!I$2:J$3992,2,FALSE),"")</f>
        <v>state_CN_Gan_22</v>
      </c>
      <c r="O1967">
        <v>355037</v>
      </c>
      <c r="P1967">
        <v>1156905289</v>
      </c>
    </row>
    <row r="1968" spans="1:16">
      <c r="A1968" s="5" t="str">
        <f>CONCATENATE("rdx_city_",J1968,"_",B1968)</f>
        <v>rdx_city_CHN_195</v>
      </c>
      <c r="B1968">
        <f>IF(I1968=I1967,B1967+1,1)</f>
        <v>195</v>
      </c>
      <c r="C1968" t="s">
        <v>2686</v>
      </c>
      <c r="D1968" t="s">
        <v>2686</v>
      </c>
      <c r="E1968">
        <v>25.1804</v>
      </c>
      <c r="F1968">
        <v>117.03</v>
      </c>
      <c r="G1968" t="s">
        <v>2467</v>
      </c>
      <c r="H1968" t="str">
        <f>IFERROR(VLOOKUP(I1968,'country(26mar)'!C$2:D$251,2,FALSE),"")</f>
        <v>base.cn</v>
      </c>
      <c r="I1968" t="s">
        <v>2468</v>
      </c>
      <c r="J1968" t="s">
        <v>2469</v>
      </c>
      <c r="K1968" t="s">
        <v>2526</v>
      </c>
      <c r="L1968" t="str">
        <f>CONCATENATE(G1968," ",K1968)</f>
        <v>China Fujian</v>
      </c>
      <c r="M1968" t="str">
        <f>IFERROR(VLOOKUP(L1968,'State(need_input)'!I$2:J$3992,2,FALSE),"")</f>
        <v>state_CN_Fuj_27</v>
      </c>
      <c r="N1968" t="s">
        <v>20</v>
      </c>
      <c r="O1968">
        <v>367896</v>
      </c>
      <c r="P1968">
        <v>1156012979</v>
      </c>
    </row>
    <row r="1969" spans="1:16">
      <c r="A1969" s="5" t="str">
        <f>CONCATENATE("rdx_city_",J1969,"_",B1969)</f>
        <v>rdx_city_CHN_196</v>
      </c>
      <c r="B1969">
        <f>IF(I1969=I1968,B1968+1,1)</f>
        <v>196</v>
      </c>
      <c r="C1969" t="s">
        <v>2687</v>
      </c>
      <c r="D1969" t="s">
        <v>2687</v>
      </c>
      <c r="E1969">
        <v>31.7503</v>
      </c>
      <c r="F1969">
        <v>116.48</v>
      </c>
      <c r="G1969" t="s">
        <v>2467</v>
      </c>
      <c r="H1969" t="str">
        <f>IFERROR(VLOOKUP(I1969,'country(26mar)'!C$2:D$251,2,FALSE),"")</f>
        <v>base.cn</v>
      </c>
      <c r="I1969" t="s">
        <v>2468</v>
      </c>
      <c r="J1969" t="s">
        <v>2469</v>
      </c>
      <c r="K1969" t="s">
        <v>2482</v>
      </c>
      <c r="L1969" t="str">
        <f>CONCATENATE(G1969," ",K1969)</f>
        <v>China Anhui</v>
      </c>
      <c r="M1969" t="str">
        <f>IFERROR(VLOOKUP(L1969,'State(need_input)'!I$2:J$3992,2,FALSE),"")</f>
        <v>state_CN_Anh_18</v>
      </c>
      <c r="N1969" t="s">
        <v>20</v>
      </c>
      <c r="O1969">
        <v>1690000</v>
      </c>
      <c r="P1969">
        <v>1156499624</v>
      </c>
    </row>
    <row r="1970" spans="1:16">
      <c r="A1970" s="5" t="str">
        <f>CONCATENATE("rdx_city_",J1970,"_",B1970)</f>
        <v>rdx_city_CHN_197</v>
      </c>
      <c r="B1970">
        <f>IF(I1970=I1969,B1969+1,1)</f>
        <v>197</v>
      </c>
      <c r="C1970" t="s">
        <v>2688</v>
      </c>
      <c r="D1970" t="s">
        <v>2688</v>
      </c>
      <c r="E1970">
        <v>33.57</v>
      </c>
      <c r="F1970">
        <v>114.03</v>
      </c>
      <c r="G1970" t="s">
        <v>2467</v>
      </c>
      <c r="H1970" t="str">
        <f>IFERROR(VLOOKUP(I1970,'country(26mar)'!C$2:D$251,2,FALSE),"")</f>
        <v>base.cn</v>
      </c>
      <c r="I1970" t="s">
        <v>2468</v>
      </c>
      <c r="J1970" t="s">
        <v>2469</v>
      </c>
      <c r="K1970" t="s">
        <v>2490</v>
      </c>
      <c r="L1970" t="str">
        <f>CONCATENATE(G1970," ",K1970)</f>
        <v>China Henan</v>
      </c>
      <c r="M1970" t="str">
        <f>IFERROR(VLOOKUP(L1970,'State(need_input)'!I$2:J$3992,2,FALSE),"")</f>
        <v>state_CN_Hen_11</v>
      </c>
      <c r="N1970" t="s">
        <v>20</v>
      </c>
      <c r="O1970">
        <v>417356</v>
      </c>
      <c r="P1970">
        <v>1156330876</v>
      </c>
    </row>
    <row r="1971" spans="1:16">
      <c r="A1971" s="5" t="str">
        <f>CONCATENATE("rdx_city_",J1971,"_",B1971)</f>
        <v>rdx_city_CHN_198</v>
      </c>
      <c r="B1971">
        <f>IF(I1971=I1970,B1970+1,1)</f>
        <v>198</v>
      </c>
      <c r="C1971" t="s">
        <v>2689</v>
      </c>
      <c r="D1971" t="s">
        <v>2689</v>
      </c>
      <c r="E1971">
        <v>34.68</v>
      </c>
      <c r="F1971">
        <v>112.4701</v>
      </c>
      <c r="G1971" t="s">
        <v>2467</v>
      </c>
      <c r="H1971" t="str">
        <f>IFERROR(VLOOKUP(I1971,'country(26mar)'!C$2:D$251,2,FALSE),"")</f>
        <v>base.cn</v>
      </c>
      <c r="I1971" t="s">
        <v>2468</v>
      </c>
      <c r="J1971" t="s">
        <v>2469</v>
      </c>
      <c r="K1971" t="s">
        <v>2490</v>
      </c>
      <c r="L1971" t="str">
        <f>CONCATENATE(G1971," ",K1971)</f>
        <v>China Henan</v>
      </c>
      <c r="M1971" t="str">
        <f>IFERROR(VLOOKUP(L1971,'State(need_input)'!I$2:J$3992,2,FALSE),"")</f>
        <v>state_CN_Hen_11</v>
      </c>
      <c r="O1971">
        <v>1715000</v>
      </c>
      <c r="P1971">
        <v>1156069315</v>
      </c>
    </row>
    <row r="1972" spans="1:16">
      <c r="A1972" s="5" t="str">
        <f>CONCATENATE("rdx_city_",J1972,"_",B1972)</f>
        <v>rdx_city_CHN_199</v>
      </c>
      <c r="B1972">
        <f>IF(I1972=I1971,B1971+1,1)</f>
        <v>199</v>
      </c>
      <c r="C1972" t="s">
        <v>2690</v>
      </c>
      <c r="D1972" t="s">
        <v>2690</v>
      </c>
      <c r="E1972">
        <v>26.5944</v>
      </c>
      <c r="F1972">
        <v>104.8333</v>
      </c>
      <c r="G1972" t="s">
        <v>2467</v>
      </c>
      <c r="H1972" t="str">
        <f>IFERROR(VLOOKUP(I1972,'country(26mar)'!C$2:D$251,2,FALSE),"")</f>
        <v>base.cn</v>
      </c>
      <c r="I1972" t="s">
        <v>2468</v>
      </c>
      <c r="J1972" t="s">
        <v>2469</v>
      </c>
      <c r="K1972" t="s">
        <v>2486</v>
      </c>
      <c r="L1972" t="str">
        <f>CONCATENATE(G1972," ",K1972)</f>
        <v>China Guizhou</v>
      </c>
      <c r="M1972" t="str">
        <f>IFERROR(VLOOKUP(L1972,'State(need_input)'!I$2:J$3992,2,FALSE),"")</f>
        <v>state_CN_Gui_1</v>
      </c>
      <c r="O1972">
        <v>1221000</v>
      </c>
      <c r="P1972">
        <v>1156070389</v>
      </c>
    </row>
    <row r="1973" spans="1:16">
      <c r="A1973" s="5" t="str">
        <f>CONCATENATE("rdx_city_",J1973,"_",B1973)</f>
        <v>rdx_city_CHN_200</v>
      </c>
      <c r="B1973">
        <f>IF(I1973=I1972,B1972+1,1)</f>
        <v>200</v>
      </c>
      <c r="C1973" t="s">
        <v>2691</v>
      </c>
      <c r="D1973" t="s">
        <v>2691</v>
      </c>
      <c r="E1973">
        <v>28.88</v>
      </c>
      <c r="F1973">
        <v>105.38</v>
      </c>
      <c r="G1973" t="s">
        <v>2467</v>
      </c>
      <c r="H1973" t="str">
        <f>IFERROR(VLOOKUP(I1973,'country(26mar)'!C$2:D$251,2,FALSE),"")</f>
        <v>base.cn</v>
      </c>
      <c r="I1973" t="s">
        <v>2468</v>
      </c>
      <c r="J1973" t="s">
        <v>2469</v>
      </c>
      <c r="K1973" t="s">
        <v>2536</v>
      </c>
      <c r="L1973" t="str">
        <f>CONCATENATE(G1973," ",K1973)</f>
        <v>China Sichuan</v>
      </c>
      <c r="M1973" t="str">
        <f>IFERROR(VLOOKUP(L1973,'State(need_input)'!I$2:J$3992,2,FALSE),"")</f>
        <v>state_CN_Sic_20</v>
      </c>
      <c r="N1973" t="s">
        <v>20</v>
      </c>
      <c r="O1973">
        <v>1537000</v>
      </c>
      <c r="P1973">
        <v>1156582079</v>
      </c>
    </row>
    <row r="1974" spans="1:16">
      <c r="A1974" s="5" t="str">
        <f>CONCATENATE("rdx_city_",J1974,"_",B1974)</f>
        <v>rdx_city_CHN_201</v>
      </c>
      <c r="B1974">
        <f>IF(I1974=I1973,B1973+1,1)</f>
        <v>201</v>
      </c>
      <c r="C1974" t="s">
        <v>2692</v>
      </c>
      <c r="D1974" t="s">
        <v>2692</v>
      </c>
      <c r="E1974">
        <v>31.7304</v>
      </c>
      <c r="F1974">
        <v>118.48</v>
      </c>
      <c r="G1974" t="s">
        <v>2467</v>
      </c>
      <c r="H1974" t="str">
        <f>IFERROR(VLOOKUP(I1974,'country(26mar)'!C$2:D$251,2,FALSE),"")</f>
        <v>base.cn</v>
      </c>
      <c r="I1974" t="s">
        <v>2468</v>
      </c>
      <c r="J1974" t="s">
        <v>2469</v>
      </c>
      <c r="K1974" t="s">
        <v>2482</v>
      </c>
      <c r="L1974" t="str">
        <f>CONCATENATE(G1974," ",K1974)</f>
        <v>China Anhui</v>
      </c>
      <c r="M1974" t="str">
        <f>IFERROR(VLOOKUP(L1974,'State(need_input)'!I$2:J$3992,2,FALSE),"")</f>
        <v>state_CN_Anh_18</v>
      </c>
      <c r="N1974" t="s">
        <v>20</v>
      </c>
      <c r="O1974">
        <v>1366302</v>
      </c>
      <c r="P1974">
        <v>1156847452</v>
      </c>
    </row>
    <row r="1975" spans="1:16">
      <c r="A1975" s="5" t="str">
        <f>CONCATENATE("rdx_city_",J1975,"_",B1975)</f>
        <v>rdx_city_CHN_202</v>
      </c>
      <c r="B1975">
        <f>IF(I1975=I1974,B1974+1,1)</f>
        <v>202</v>
      </c>
      <c r="C1975" t="s">
        <v>2693</v>
      </c>
      <c r="D1975" t="s">
        <v>2693</v>
      </c>
      <c r="E1975">
        <v>31.18</v>
      </c>
      <c r="F1975">
        <v>115.03</v>
      </c>
      <c r="G1975" t="s">
        <v>2467</v>
      </c>
      <c r="H1975" t="str">
        <f>IFERROR(VLOOKUP(I1975,'country(26mar)'!C$2:D$251,2,FALSE),"")</f>
        <v>base.cn</v>
      </c>
      <c r="I1975" t="s">
        <v>2468</v>
      </c>
      <c r="J1975" t="s">
        <v>2469</v>
      </c>
      <c r="K1975" t="s">
        <v>2480</v>
      </c>
      <c r="L1975" t="str">
        <f>CONCATENATE(G1975," ",K1975)</f>
        <v>China Hubei</v>
      </c>
      <c r="M1975" t="str">
        <f>IFERROR(VLOOKUP(L1975,'State(need_input)'!I$2:J$3992,2,FALSE),"")</f>
        <v>state_CN_Hub_4</v>
      </c>
      <c r="O1975">
        <v>126366</v>
      </c>
      <c r="P1975">
        <v>1156949639</v>
      </c>
    </row>
    <row r="1976" spans="1:16">
      <c r="A1976" s="5" t="str">
        <f>CONCATENATE("rdx_city_",J1976,"_",B1976)</f>
        <v>rdx_city_CHN_203</v>
      </c>
      <c r="B1976">
        <f>IF(I1976=I1975,B1975+1,1)</f>
        <v>203</v>
      </c>
      <c r="C1976" t="s">
        <v>2694</v>
      </c>
      <c r="D1976" t="s">
        <v>2694</v>
      </c>
      <c r="E1976">
        <v>49.6</v>
      </c>
      <c r="F1976">
        <v>117.43</v>
      </c>
      <c r="G1976" t="s">
        <v>2467</v>
      </c>
      <c r="H1976" t="str">
        <f>IFERROR(VLOOKUP(I1976,'country(26mar)'!C$2:D$251,2,FALSE),"")</f>
        <v>base.cn</v>
      </c>
      <c r="I1976" t="s">
        <v>2468</v>
      </c>
      <c r="J1976" t="s">
        <v>2469</v>
      </c>
      <c r="K1976" t="s">
        <v>2473</v>
      </c>
      <c r="L1976" t="str">
        <f>CONCATENATE(G1976," ",K1976)</f>
        <v>China Inner Mongolia</v>
      </c>
      <c r="M1976" t="str">
        <f>IFERROR(VLOOKUP(L1976,'State(need_input)'!I$2:J$3992,2,FALSE),"")</f>
        <v>state_CN_Inn_8</v>
      </c>
      <c r="O1976">
        <v>93620</v>
      </c>
      <c r="P1976">
        <v>1156354568</v>
      </c>
    </row>
    <row r="1977" spans="1:16">
      <c r="A1977" s="5" t="str">
        <f>CONCATENATE("rdx_city_",J1977,"_",B1977)</f>
        <v>rdx_city_CHN_204</v>
      </c>
      <c r="B1977">
        <f>IF(I1977=I1976,B1976+1,1)</f>
        <v>204</v>
      </c>
      <c r="C1977" t="s">
        <v>2695</v>
      </c>
      <c r="D1977" t="s">
        <v>2695</v>
      </c>
      <c r="E1977">
        <v>21.9204</v>
      </c>
      <c r="F1977">
        <v>110.87</v>
      </c>
      <c r="G1977" t="s">
        <v>2467</v>
      </c>
      <c r="H1977" t="str">
        <f>IFERROR(VLOOKUP(I1977,'country(26mar)'!C$2:D$251,2,FALSE),"")</f>
        <v>base.cn</v>
      </c>
      <c r="I1977" t="s">
        <v>2468</v>
      </c>
      <c r="J1977" t="s">
        <v>2469</v>
      </c>
      <c r="K1977" t="s">
        <v>2533</v>
      </c>
      <c r="L1977" t="str">
        <f>CONCATENATE(G1977," ",K1977)</f>
        <v>China Guangdong</v>
      </c>
      <c r="M1977" t="str">
        <f>IFERROR(VLOOKUP(L1977,'State(need_input)'!I$2:J$3992,2,FALSE),"")</f>
        <v>state_CN_Gua_24</v>
      </c>
      <c r="O1977">
        <v>1217715</v>
      </c>
      <c r="P1977">
        <v>1156785303</v>
      </c>
    </row>
    <row r="1978" spans="1:16">
      <c r="A1978" s="5" t="str">
        <f>CONCATENATE("rdx_city_",J1978,"_",B1978)</f>
        <v>rdx_city_CHN_205</v>
      </c>
      <c r="B1978">
        <f>IF(I1978=I1977,B1977+1,1)</f>
        <v>205</v>
      </c>
      <c r="C1978" t="s">
        <v>2696</v>
      </c>
      <c r="D1978" t="s">
        <v>2696</v>
      </c>
      <c r="E1978">
        <v>24.3005</v>
      </c>
      <c r="F1978">
        <v>116.12</v>
      </c>
      <c r="G1978" t="s">
        <v>2467</v>
      </c>
      <c r="H1978" t="str">
        <f>IFERROR(VLOOKUP(I1978,'country(26mar)'!C$2:D$251,2,FALSE),"")</f>
        <v>base.cn</v>
      </c>
      <c r="I1978" t="s">
        <v>2468</v>
      </c>
      <c r="J1978" t="s">
        <v>2469</v>
      </c>
      <c r="K1978" t="s">
        <v>2533</v>
      </c>
      <c r="L1978" t="str">
        <f>CONCATENATE(G1978," ",K1978)</f>
        <v>China Guangdong</v>
      </c>
      <c r="M1978" t="str">
        <f>IFERROR(VLOOKUP(L1978,'State(need_input)'!I$2:J$3992,2,FALSE),"")</f>
        <v>state_CN_Gua_24</v>
      </c>
      <c r="N1978" t="s">
        <v>20</v>
      </c>
      <c r="O1978">
        <v>414930</v>
      </c>
      <c r="P1978">
        <v>1156361028</v>
      </c>
    </row>
    <row r="1979" spans="1:16">
      <c r="A1979" s="5" t="str">
        <f>CONCATENATE("rdx_city_",J1979,"_",B1979)</f>
        <v>rdx_city_CHN_206</v>
      </c>
      <c r="B1979">
        <f>IF(I1979=I1978,B1978+1,1)</f>
        <v>206</v>
      </c>
      <c r="C1979" t="s">
        <v>2697</v>
      </c>
      <c r="D1979" t="s">
        <v>2697</v>
      </c>
      <c r="E1979">
        <v>23.3619</v>
      </c>
      <c r="F1979">
        <v>103.4061</v>
      </c>
      <c r="G1979" t="s">
        <v>2467</v>
      </c>
      <c r="H1979" t="str">
        <f>IFERROR(VLOOKUP(I1979,'country(26mar)'!C$2:D$251,2,FALSE),"")</f>
        <v>base.cn</v>
      </c>
      <c r="I1979" t="s">
        <v>2468</v>
      </c>
      <c r="J1979" t="s">
        <v>2469</v>
      </c>
      <c r="K1979" t="s">
        <v>2501</v>
      </c>
      <c r="L1979" t="str">
        <f>CONCATENATE(G1979," ",K1979)</f>
        <v>China Yunnan</v>
      </c>
      <c r="M1979" t="str">
        <f>IFERROR(VLOOKUP(L1979,'State(need_input)'!I$2:J$3992,2,FALSE),"")</f>
        <v>state_CN_Yun_19</v>
      </c>
      <c r="N1979" t="s">
        <v>20</v>
      </c>
      <c r="O1979">
        <v>303341</v>
      </c>
      <c r="P1979">
        <v>1156385754</v>
      </c>
    </row>
    <row r="1980" spans="1:16">
      <c r="A1980" s="5" t="str">
        <f>CONCATENATE("rdx_city_",J1980,"_",B1980)</f>
        <v>rdx_city_CHN_207</v>
      </c>
      <c r="B1980">
        <f>IF(I1980=I1979,B1979+1,1)</f>
        <v>207</v>
      </c>
      <c r="C1980" t="s">
        <v>2698</v>
      </c>
      <c r="D1980" t="s">
        <v>2698</v>
      </c>
      <c r="E1980">
        <v>31.47</v>
      </c>
      <c r="F1980">
        <v>104.77</v>
      </c>
      <c r="G1980" t="s">
        <v>2467</v>
      </c>
      <c r="H1980" t="str">
        <f>IFERROR(VLOOKUP(I1980,'country(26mar)'!C$2:D$251,2,FALSE),"")</f>
        <v>base.cn</v>
      </c>
      <c r="I1980" t="s">
        <v>2468</v>
      </c>
      <c r="J1980" t="s">
        <v>2469</v>
      </c>
      <c r="K1980" t="s">
        <v>2536</v>
      </c>
      <c r="L1980" t="str">
        <f>CONCATENATE(G1980," ",K1980)</f>
        <v>China Sichuan</v>
      </c>
      <c r="M1980" t="str">
        <f>IFERROR(VLOOKUP(L1980,'State(need_input)'!I$2:J$3992,2,FALSE),"")</f>
        <v>state_CN_Sic_20</v>
      </c>
      <c r="N1980" t="s">
        <v>20</v>
      </c>
      <c r="O1980">
        <v>1396000</v>
      </c>
      <c r="P1980">
        <v>1156417758</v>
      </c>
    </row>
    <row r="1981" spans="1:16">
      <c r="A1981" s="5" t="str">
        <f>CONCATENATE("rdx_city_",J1981,"_",B1981)</f>
        <v>rdx_city_CHN_208</v>
      </c>
      <c r="B1981">
        <f>IF(I1981=I1980,B1980+1,1)</f>
        <v>208</v>
      </c>
      <c r="C1981" t="s">
        <v>2699</v>
      </c>
      <c r="D1981" t="s">
        <v>2699</v>
      </c>
      <c r="E1981">
        <v>34.4362</v>
      </c>
      <c r="F1981">
        <v>104.0306</v>
      </c>
      <c r="G1981" t="s">
        <v>2467</v>
      </c>
      <c r="H1981" t="str">
        <f>IFERROR(VLOOKUP(I1981,'country(26mar)'!C$2:D$251,2,FALSE),"")</f>
        <v>base.cn</v>
      </c>
      <c r="I1981" t="s">
        <v>2468</v>
      </c>
      <c r="J1981" t="s">
        <v>2469</v>
      </c>
      <c r="K1981" t="s">
        <v>2488</v>
      </c>
      <c r="L1981" t="str">
        <f>CONCATENATE(G1981," ",K1981)</f>
        <v>China Gansu</v>
      </c>
      <c r="M1981" t="str">
        <f>IFERROR(VLOOKUP(L1981,'State(need_input)'!I$2:J$3992,2,FALSE),"")</f>
        <v>state_CN_Gan_22</v>
      </c>
      <c r="N1981" t="s">
        <v>20</v>
      </c>
      <c r="O1981">
        <v>67826</v>
      </c>
      <c r="P1981">
        <v>1156556377</v>
      </c>
    </row>
    <row r="1982" spans="1:16">
      <c r="A1982" s="5" t="str">
        <f>CONCATENATE("rdx_city_",J1982,"_",B1982)</f>
        <v>rdx_city_CHN_209</v>
      </c>
      <c r="B1982">
        <f>IF(I1982=I1981,B1981+1,1)</f>
        <v>209</v>
      </c>
      <c r="C1982" t="s">
        <v>2700</v>
      </c>
      <c r="D1982" t="s">
        <v>2700</v>
      </c>
      <c r="E1982">
        <v>45.5504</v>
      </c>
      <c r="F1982">
        <v>131.88</v>
      </c>
      <c r="G1982" t="s">
        <v>2467</v>
      </c>
      <c r="H1982" t="str">
        <f>IFERROR(VLOOKUP(I1982,'country(26mar)'!C$2:D$251,2,FALSE),"")</f>
        <v>base.cn</v>
      </c>
      <c r="I1982" t="s">
        <v>2468</v>
      </c>
      <c r="J1982" t="s">
        <v>2469</v>
      </c>
      <c r="K1982" t="s">
        <v>2475</v>
      </c>
      <c r="L1982" t="str">
        <f>CONCATENATE(G1982," ",K1982)</f>
        <v>China Heilongjiang</v>
      </c>
      <c r="M1982" t="str">
        <f>IFERROR(VLOOKUP(L1982,'State(need_input)'!I$2:J$3992,2,FALSE),"")</f>
        <v>state_CN_Hei_9</v>
      </c>
      <c r="O1982">
        <v>87257</v>
      </c>
      <c r="P1982">
        <v>1156267144</v>
      </c>
    </row>
    <row r="1983" spans="1:16">
      <c r="A1983" s="5" t="str">
        <f>CONCATENATE("rdx_city_",J1983,"_",B1983)</f>
        <v>rdx_city_CHN_210</v>
      </c>
      <c r="B1983">
        <f>IF(I1983=I1982,B1982+1,1)</f>
        <v>210</v>
      </c>
      <c r="C1983" t="s">
        <v>2701</v>
      </c>
      <c r="D1983" t="s">
        <v>2701</v>
      </c>
      <c r="E1983">
        <v>44.575</v>
      </c>
      <c r="F1983">
        <v>129.59</v>
      </c>
      <c r="G1983" t="s">
        <v>2467</v>
      </c>
      <c r="H1983" t="str">
        <f>IFERROR(VLOOKUP(I1983,'country(26mar)'!C$2:D$251,2,FALSE),"")</f>
        <v>base.cn</v>
      </c>
      <c r="I1983" t="s">
        <v>2468</v>
      </c>
      <c r="J1983" t="s">
        <v>2469</v>
      </c>
      <c r="K1983" t="s">
        <v>2475</v>
      </c>
      <c r="L1983" t="str">
        <f>CONCATENATE(G1983," ",K1983)</f>
        <v>China Heilongjiang</v>
      </c>
      <c r="M1983" t="str">
        <f>IFERROR(VLOOKUP(L1983,'State(need_input)'!I$2:J$3992,2,FALSE),"")</f>
        <v>state_CN_Hei_9</v>
      </c>
      <c r="N1983" t="s">
        <v>20</v>
      </c>
      <c r="O1983">
        <v>1244000</v>
      </c>
      <c r="P1983">
        <v>1156249698</v>
      </c>
    </row>
    <row r="1984" spans="1:16">
      <c r="A1984" s="5" t="str">
        <f>CONCATENATE("rdx_city_",J1984,"_",B1984)</f>
        <v>rdx_city_CHN_211</v>
      </c>
      <c r="B1984">
        <f>IF(I1984=I1983,B1983+1,1)</f>
        <v>211</v>
      </c>
      <c r="C1984" t="s">
        <v>2702</v>
      </c>
      <c r="D1984" t="s">
        <v>2702</v>
      </c>
      <c r="E1984">
        <v>31.48</v>
      </c>
      <c r="F1984">
        <v>92.05</v>
      </c>
      <c r="G1984" t="s">
        <v>2467</v>
      </c>
      <c r="H1984" t="str">
        <f>IFERROR(VLOOKUP(I1984,'country(26mar)'!C$2:D$251,2,FALSE),"")</f>
        <v>base.cn</v>
      </c>
      <c r="I1984" t="s">
        <v>2468</v>
      </c>
      <c r="J1984" t="s">
        <v>2469</v>
      </c>
      <c r="K1984" t="s">
        <v>2518</v>
      </c>
      <c r="L1984" t="str">
        <f>CONCATENATE(G1984," ",K1984)</f>
        <v>China Tibet</v>
      </c>
      <c r="M1984" t="str">
        <f>IFERROR(VLOOKUP(L1984,'State(need_input)'!I$2:J$3992,2,FALSE),"")</f>
        <v>state_CN_Tib_17</v>
      </c>
      <c r="N1984" t="s">
        <v>20</v>
      </c>
      <c r="O1984">
        <v>2500</v>
      </c>
      <c r="P1984">
        <v>1156260844</v>
      </c>
    </row>
    <row r="1985" spans="1:16">
      <c r="A1985" s="5" t="str">
        <f>CONCATENATE("rdx_city_",J1985,"_",B1985)</f>
        <v>rdx_city_CHN_212</v>
      </c>
      <c r="B1985">
        <f>IF(I1985=I1984,B1984+1,1)</f>
        <v>212</v>
      </c>
      <c r="C1985" t="s">
        <v>2703</v>
      </c>
      <c r="D1985" t="s">
        <v>2703</v>
      </c>
      <c r="E1985">
        <v>47.1364</v>
      </c>
      <c r="F1985">
        <v>129.2859</v>
      </c>
      <c r="G1985" t="s">
        <v>2467</v>
      </c>
      <c r="H1985" t="str">
        <f>IFERROR(VLOOKUP(I1985,'country(26mar)'!C$2:D$251,2,FALSE),"")</f>
        <v>base.cn</v>
      </c>
      <c r="I1985" t="s">
        <v>2468</v>
      </c>
      <c r="J1985" t="s">
        <v>2469</v>
      </c>
      <c r="K1985" t="s">
        <v>2475</v>
      </c>
      <c r="L1985" t="str">
        <f>CONCATENATE(G1985," ",K1985)</f>
        <v>China Heilongjiang</v>
      </c>
      <c r="M1985" t="str">
        <f>IFERROR(VLOOKUP(L1985,'State(need_input)'!I$2:J$3992,2,FALSE),"")</f>
        <v>state_CN_Hei_9</v>
      </c>
      <c r="N1985" t="s">
        <v>20</v>
      </c>
      <c r="O1985">
        <v>121367</v>
      </c>
      <c r="P1985">
        <v>1156101860</v>
      </c>
    </row>
    <row r="1986" spans="1:16">
      <c r="A1986" s="5" t="str">
        <f>CONCATENATE("rdx_city_",J1986,"_",B1986)</f>
        <v>rdx_city_CHN_213</v>
      </c>
      <c r="B1986">
        <f>IF(I1986=I1985,B1985+1,1)</f>
        <v>213</v>
      </c>
      <c r="C1986" t="s">
        <v>2704</v>
      </c>
      <c r="D1986" t="s">
        <v>2704</v>
      </c>
      <c r="E1986">
        <v>28.68</v>
      </c>
      <c r="F1986">
        <v>115.88</v>
      </c>
      <c r="G1986" t="s">
        <v>2467</v>
      </c>
      <c r="H1986" t="str">
        <f>IFERROR(VLOOKUP(I1986,'country(26mar)'!C$2:D$251,2,FALSE),"")</f>
        <v>base.cn</v>
      </c>
      <c r="I1986" t="s">
        <v>2468</v>
      </c>
      <c r="J1986" t="s">
        <v>2469</v>
      </c>
      <c r="K1986" t="s">
        <v>2558</v>
      </c>
      <c r="L1986" t="str">
        <f>CONCATENATE(G1986," ",K1986)</f>
        <v>China Jiangxi</v>
      </c>
      <c r="M1986" t="str">
        <f>IFERROR(VLOOKUP(L1986,'State(need_input)'!I$2:J$3992,2,FALSE),"")</f>
        <v>state_CN_Jia_2</v>
      </c>
      <c r="N1986" t="s">
        <v>23</v>
      </c>
      <c r="O1986">
        <v>2350000</v>
      </c>
      <c r="P1986">
        <v>1156198892</v>
      </c>
    </row>
    <row r="1987" spans="1:16">
      <c r="A1987" s="5" t="str">
        <f>CONCATENATE("rdx_city_",J1987,"_",B1987)</f>
        <v>rdx_city_CHN_214</v>
      </c>
      <c r="B1987">
        <f>IF(I1987=I1986,B1986+1,1)</f>
        <v>214</v>
      </c>
      <c r="C1987" t="s">
        <v>2705</v>
      </c>
      <c r="D1987" t="s">
        <v>2705</v>
      </c>
      <c r="E1987">
        <v>30.7804</v>
      </c>
      <c r="F1987">
        <v>106.13</v>
      </c>
      <c r="G1987" t="s">
        <v>2467</v>
      </c>
      <c r="H1987" t="str">
        <f>IFERROR(VLOOKUP(I1987,'country(26mar)'!C$2:D$251,2,FALSE),"")</f>
        <v>base.cn</v>
      </c>
      <c r="I1987" t="s">
        <v>2468</v>
      </c>
      <c r="J1987" t="s">
        <v>2469</v>
      </c>
      <c r="K1987" t="s">
        <v>2536</v>
      </c>
      <c r="L1987" t="str">
        <f>CONCATENATE(G1987," ",K1987)</f>
        <v>China Sichuan</v>
      </c>
      <c r="M1987" t="str">
        <f>IFERROR(VLOOKUP(L1987,'State(need_input)'!I$2:J$3992,2,FALSE),"")</f>
        <v>state_CN_Sic_20</v>
      </c>
      <c r="N1987" t="s">
        <v>20</v>
      </c>
      <c r="O1987">
        <v>2174000</v>
      </c>
      <c r="P1987">
        <v>1156522457</v>
      </c>
    </row>
    <row r="1988" spans="1:16">
      <c r="A1988" s="5" t="str">
        <f>CONCATENATE("rdx_city_",J1988,"_",B1988)</f>
        <v>rdx_city_CHN_215</v>
      </c>
      <c r="B1988">
        <f>IF(I1988=I1987,B1987+1,1)</f>
        <v>215</v>
      </c>
      <c r="C1988" t="s">
        <v>2706</v>
      </c>
      <c r="D1988" t="s">
        <v>2706</v>
      </c>
      <c r="E1988">
        <v>37.3704</v>
      </c>
      <c r="F1988">
        <v>115.37</v>
      </c>
      <c r="G1988" t="s">
        <v>2467</v>
      </c>
      <c r="H1988" t="str">
        <f>IFERROR(VLOOKUP(I1988,'country(26mar)'!C$2:D$251,2,FALSE),"")</f>
        <v>base.cn</v>
      </c>
      <c r="I1988" t="s">
        <v>2468</v>
      </c>
      <c r="J1988" t="s">
        <v>2469</v>
      </c>
      <c r="K1988" t="s">
        <v>2498</v>
      </c>
      <c r="L1988" t="str">
        <f>CONCATENATE(G1988," ",K1988)</f>
        <v>China Hebei</v>
      </c>
      <c r="M1988" t="str">
        <f>IFERROR(VLOOKUP(L1988,'State(need_input)'!I$2:J$3992,2,FALSE),"")</f>
        <v>state_CN_Heb_10</v>
      </c>
      <c r="O1988">
        <v>82386</v>
      </c>
      <c r="P1988">
        <v>1156426803</v>
      </c>
    </row>
    <row r="1989" spans="1:16">
      <c r="A1989" s="5" t="str">
        <f>CONCATENATE("rdx_city_",J1989,"_",B1989)</f>
        <v>rdx_city_CHN_216</v>
      </c>
      <c r="B1989">
        <f>IF(I1989=I1988,B1988+1,1)</f>
        <v>216</v>
      </c>
      <c r="C1989" t="s">
        <v>2707</v>
      </c>
      <c r="D1989" t="s">
        <v>2707</v>
      </c>
      <c r="E1989">
        <v>32.05</v>
      </c>
      <c r="F1989">
        <v>118.78</v>
      </c>
      <c r="G1989" t="s">
        <v>2467</v>
      </c>
      <c r="H1989" t="str">
        <f>IFERROR(VLOOKUP(I1989,'country(26mar)'!C$2:D$251,2,FALSE),"")</f>
        <v>base.cn</v>
      </c>
      <c r="I1989" t="s">
        <v>2468</v>
      </c>
      <c r="J1989" t="s">
        <v>2469</v>
      </c>
      <c r="K1989" t="s">
        <v>2530</v>
      </c>
      <c r="L1989" t="str">
        <f>CONCATENATE(G1989," ",K1989)</f>
        <v>China Jiangsu</v>
      </c>
      <c r="M1989" t="str">
        <f>IFERROR(VLOOKUP(L1989,'State(need_input)'!I$2:J$3992,2,FALSE),"")</f>
        <v>state_CN_Jia_23</v>
      </c>
      <c r="N1989" t="s">
        <v>23</v>
      </c>
      <c r="O1989">
        <v>3679000</v>
      </c>
      <c r="P1989">
        <v>1156644065</v>
      </c>
    </row>
    <row r="1990" spans="1:16">
      <c r="A1990" s="5" t="str">
        <f>CONCATENATE("rdx_city_",J1990,"_",B1990)</f>
        <v>rdx_city_CHN_217</v>
      </c>
      <c r="B1990">
        <f>IF(I1990=I1989,B1989+1,1)</f>
        <v>217</v>
      </c>
      <c r="C1990" t="s">
        <v>2708</v>
      </c>
      <c r="D1990" t="s">
        <v>2708</v>
      </c>
      <c r="E1990">
        <v>22.82</v>
      </c>
      <c r="F1990">
        <v>108.32</v>
      </c>
      <c r="G1990" t="s">
        <v>2467</v>
      </c>
      <c r="H1990" t="str">
        <f>IFERROR(VLOOKUP(I1990,'country(26mar)'!C$2:D$251,2,FALSE),"")</f>
        <v>base.cn</v>
      </c>
      <c r="I1990" t="s">
        <v>2468</v>
      </c>
      <c r="J1990" t="s">
        <v>2469</v>
      </c>
      <c r="K1990" t="s">
        <v>2506</v>
      </c>
      <c r="L1990" t="str">
        <f>CONCATENATE(G1990," ",K1990)</f>
        <v>China Guangxi</v>
      </c>
      <c r="M1990" t="str">
        <f>IFERROR(VLOOKUP(L1990,'State(need_input)'!I$2:J$3992,2,FALSE),"")</f>
        <v>state_CN_Gua_3</v>
      </c>
      <c r="N1990" t="s">
        <v>23</v>
      </c>
      <c r="O1990">
        <v>2167000</v>
      </c>
      <c r="P1990">
        <v>1156605439</v>
      </c>
    </row>
    <row r="1991" spans="1:16">
      <c r="A1991" s="5" t="str">
        <f>CONCATENATE("rdx_city_",J1991,"_",B1991)</f>
        <v>rdx_city_CHN_218</v>
      </c>
      <c r="B1991">
        <f>IF(I1991=I1990,B1990+1,1)</f>
        <v>218</v>
      </c>
      <c r="C1991" t="s">
        <v>2709</v>
      </c>
      <c r="D1991" t="s">
        <v>2709</v>
      </c>
      <c r="E1991">
        <v>26.6304</v>
      </c>
      <c r="F1991">
        <v>118.17</v>
      </c>
      <c r="G1991" t="s">
        <v>2467</v>
      </c>
      <c r="H1991" t="str">
        <f>IFERROR(VLOOKUP(I1991,'country(26mar)'!C$2:D$251,2,FALSE),"")</f>
        <v>base.cn</v>
      </c>
      <c r="I1991" t="s">
        <v>2468</v>
      </c>
      <c r="J1991" t="s">
        <v>2469</v>
      </c>
      <c r="K1991" t="s">
        <v>2526</v>
      </c>
      <c r="L1991" t="str">
        <f>CONCATENATE(G1991," ",K1991)</f>
        <v>China Fujian</v>
      </c>
      <c r="M1991" t="str">
        <f>IFERROR(VLOOKUP(L1991,'State(need_input)'!I$2:J$3992,2,FALSE),"")</f>
        <v>state_CN_Fuj_27</v>
      </c>
      <c r="N1991" t="s">
        <v>20</v>
      </c>
      <c r="O1991">
        <v>213054</v>
      </c>
      <c r="P1991">
        <v>1156927445</v>
      </c>
    </row>
    <row r="1992" spans="1:16">
      <c r="A1992" s="5" t="str">
        <f>CONCATENATE("rdx_city_",J1992,"_",B1992)</f>
        <v>rdx_city_CHN_219</v>
      </c>
      <c r="B1992">
        <f>IF(I1992=I1991,B1991+1,1)</f>
        <v>219</v>
      </c>
      <c r="C1992" t="s">
        <v>2710</v>
      </c>
      <c r="D1992" t="s">
        <v>2710</v>
      </c>
      <c r="E1992">
        <v>32.0304</v>
      </c>
      <c r="F1992">
        <v>120.825</v>
      </c>
      <c r="G1992" t="s">
        <v>2467</v>
      </c>
      <c r="H1992" t="str">
        <f>IFERROR(VLOOKUP(I1992,'country(26mar)'!C$2:D$251,2,FALSE),"")</f>
        <v>base.cn</v>
      </c>
      <c r="I1992" t="s">
        <v>2468</v>
      </c>
      <c r="J1992" t="s">
        <v>2469</v>
      </c>
      <c r="K1992" t="s">
        <v>2530</v>
      </c>
      <c r="L1992" t="str">
        <f>CONCATENATE(G1992," ",K1992)</f>
        <v>China Jiangsu</v>
      </c>
      <c r="M1992" t="str">
        <f>IFERROR(VLOOKUP(L1992,'State(need_input)'!I$2:J$3992,2,FALSE),"")</f>
        <v>state_CN_Jia_23</v>
      </c>
      <c r="N1992" t="s">
        <v>20</v>
      </c>
      <c r="O1992">
        <v>947000</v>
      </c>
      <c r="P1992">
        <v>1156045365</v>
      </c>
    </row>
    <row r="1993" spans="1:16">
      <c r="A1993" s="5" t="str">
        <f>CONCATENATE("rdx_city_",J1993,"_",B1993)</f>
        <v>rdx_city_CHN_220</v>
      </c>
      <c r="B1993">
        <f>IF(I1993=I1992,B1992+1,1)</f>
        <v>220</v>
      </c>
      <c r="C1993" t="s">
        <v>2711</v>
      </c>
      <c r="D1993" t="s">
        <v>2711</v>
      </c>
      <c r="E1993">
        <v>33.0004</v>
      </c>
      <c r="F1993">
        <v>112.53</v>
      </c>
      <c r="G1993" t="s">
        <v>2467</v>
      </c>
      <c r="H1993" t="str">
        <f>IFERROR(VLOOKUP(I1993,'country(26mar)'!C$2:D$251,2,FALSE),"")</f>
        <v>base.cn</v>
      </c>
      <c r="I1993" t="s">
        <v>2468</v>
      </c>
      <c r="J1993" t="s">
        <v>2469</v>
      </c>
      <c r="K1993" t="s">
        <v>2490</v>
      </c>
      <c r="L1993" t="str">
        <f>CONCATENATE(G1993," ",K1993)</f>
        <v>China Henan</v>
      </c>
      <c r="M1993" t="str">
        <f>IFERROR(VLOOKUP(L1993,'State(need_input)'!I$2:J$3992,2,FALSE),"")</f>
        <v>state_CN_Hen_11</v>
      </c>
      <c r="O1993">
        <v>1944000</v>
      </c>
      <c r="P1993">
        <v>1156192287</v>
      </c>
    </row>
    <row r="1994" spans="1:16">
      <c r="A1994" s="5" t="str">
        <f>CONCATENATE("rdx_city_",J1994,"_",B1994)</f>
        <v>rdx_city_CHN_221</v>
      </c>
      <c r="B1994">
        <f>IF(I1994=I1993,B1993+1,1)</f>
        <v>221</v>
      </c>
      <c r="C1994" t="s">
        <v>2712</v>
      </c>
      <c r="D1994" t="s">
        <v>2712</v>
      </c>
      <c r="E1994">
        <v>48.49</v>
      </c>
      <c r="F1994">
        <v>124.88</v>
      </c>
      <c r="G1994" t="s">
        <v>2467</v>
      </c>
      <c r="H1994" t="str">
        <f>IFERROR(VLOOKUP(I1994,'country(26mar)'!C$2:D$251,2,FALSE),"")</f>
        <v>base.cn</v>
      </c>
      <c r="I1994" t="s">
        <v>2468</v>
      </c>
      <c r="J1994" t="s">
        <v>2469</v>
      </c>
      <c r="K1994" t="s">
        <v>2475</v>
      </c>
      <c r="L1994" t="str">
        <f>CONCATENATE(G1994," ",K1994)</f>
        <v>China Heilongjiang</v>
      </c>
      <c r="M1994" t="str">
        <f>IFERROR(VLOOKUP(L1994,'State(need_input)'!I$2:J$3992,2,FALSE),"")</f>
        <v>state_CN_Hei_9</v>
      </c>
      <c r="O1994">
        <v>108253</v>
      </c>
      <c r="P1994">
        <v>1156609562</v>
      </c>
    </row>
    <row r="1995" spans="1:16">
      <c r="A1995" s="5" t="str">
        <f>CONCATENATE("rdx_city_",J1995,"_",B1995)</f>
        <v>rdx_city_CHN_222</v>
      </c>
      <c r="B1995">
        <f>IF(I1995=I1994,B1994+1,1)</f>
        <v>222</v>
      </c>
      <c r="C1995" t="s">
        <v>2713</v>
      </c>
      <c r="D1995" t="s">
        <v>2713</v>
      </c>
      <c r="E1995">
        <v>29.5804</v>
      </c>
      <c r="F1995">
        <v>105.05</v>
      </c>
      <c r="G1995" t="s">
        <v>2467</v>
      </c>
      <c r="H1995" t="str">
        <f>IFERROR(VLOOKUP(I1995,'country(26mar)'!C$2:D$251,2,FALSE),"")</f>
        <v>base.cn</v>
      </c>
      <c r="I1995" t="s">
        <v>2468</v>
      </c>
      <c r="J1995" t="s">
        <v>2469</v>
      </c>
      <c r="K1995" t="s">
        <v>2536</v>
      </c>
      <c r="L1995" t="str">
        <f>CONCATENATE(G1995," ",K1995)</f>
        <v>China Sichuan</v>
      </c>
      <c r="M1995" t="str">
        <f>IFERROR(VLOOKUP(L1995,'State(need_input)'!I$2:J$3992,2,FALSE),"")</f>
        <v>state_CN_Sic_20</v>
      </c>
      <c r="N1995" t="s">
        <v>20</v>
      </c>
      <c r="O1995">
        <v>1466000</v>
      </c>
      <c r="P1995">
        <v>1156516335</v>
      </c>
    </row>
    <row r="1996" spans="1:16">
      <c r="A1996" s="5" t="str">
        <f>CONCATENATE("rdx_city_",J1996,"_",B1996)</f>
        <v>rdx_city_CHN_223</v>
      </c>
      <c r="B1996">
        <f>IF(I1996=I1995,B1995+1,1)</f>
        <v>223</v>
      </c>
      <c r="C1996" t="s">
        <v>2714</v>
      </c>
      <c r="D1996" t="s">
        <v>2714</v>
      </c>
      <c r="E1996">
        <v>49.18</v>
      </c>
      <c r="F1996">
        <v>125.23</v>
      </c>
      <c r="G1996" t="s">
        <v>2467</v>
      </c>
      <c r="H1996" t="str">
        <f>IFERROR(VLOOKUP(I1996,'country(26mar)'!C$2:D$251,2,FALSE),"")</f>
        <v>base.cn</v>
      </c>
      <c r="I1996" t="s">
        <v>2468</v>
      </c>
      <c r="J1996" t="s">
        <v>2469</v>
      </c>
      <c r="K1996" t="s">
        <v>2475</v>
      </c>
      <c r="L1996" t="str">
        <f>CONCATENATE(G1996," ",K1996)</f>
        <v>China Heilongjiang</v>
      </c>
      <c r="M1996" t="str">
        <f>IFERROR(VLOOKUP(L1996,'State(need_input)'!I$2:J$3992,2,FALSE),"")</f>
        <v>state_CN_Hei_9</v>
      </c>
      <c r="N1996" t="s">
        <v>20</v>
      </c>
      <c r="O1996">
        <v>87236</v>
      </c>
      <c r="P1996">
        <v>1156694308</v>
      </c>
    </row>
    <row r="1997" spans="1:16">
      <c r="A1997" s="5" t="str">
        <f>CONCATENATE("rdx_city_",J1997,"_",B1997)</f>
        <v>rdx_city_CHN_224</v>
      </c>
      <c r="B1997">
        <f>IF(I1997=I1996,B1996+1,1)</f>
        <v>224</v>
      </c>
      <c r="C1997" t="s">
        <v>2715</v>
      </c>
      <c r="D1997" t="s">
        <v>2715</v>
      </c>
      <c r="E1997">
        <v>26.6804</v>
      </c>
      <c r="F1997">
        <v>119.5301</v>
      </c>
      <c r="G1997" t="s">
        <v>2467</v>
      </c>
      <c r="H1997" t="str">
        <f>IFERROR(VLOOKUP(I1997,'country(26mar)'!C$2:D$251,2,FALSE),"")</f>
        <v>base.cn</v>
      </c>
      <c r="I1997" t="s">
        <v>2468</v>
      </c>
      <c r="J1997" t="s">
        <v>2469</v>
      </c>
      <c r="K1997" t="s">
        <v>2526</v>
      </c>
      <c r="L1997" t="str">
        <f>CONCATENATE(G1997," ",K1997)</f>
        <v>China Fujian</v>
      </c>
      <c r="M1997" t="str">
        <f>IFERROR(VLOOKUP(L1997,'State(need_input)'!I$2:J$3992,2,FALSE),"")</f>
        <v>state_CN_Fuj_27</v>
      </c>
      <c r="N1997" t="s">
        <v>20</v>
      </c>
      <c r="O1997">
        <v>314077</v>
      </c>
      <c r="P1997">
        <v>1156909802</v>
      </c>
    </row>
    <row r="1998" spans="1:16">
      <c r="A1998" s="5" t="str">
        <f>CONCATENATE("rdx_city_",J1998,"_",B1998)</f>
        <v>rdx_city_CHN_225</v>
      </c>
      <c r="B1998">
        <f>IF(I1998=I1997,B1997+1,1)</f>
        <v>225</v>
      </c>
      <c r="C1998" t="s">
        <v>2716</v>
      </c>
      <c r="D1998" t="s">
        <v>2716</v>
      </c>
      <c r="E1998">
        <v>44.3313</v>
      </c>
      <c r="F1998">
        <v>129.4659</v>
      </c>
      <c r="G1998" t="s">
        <v>2467</v>
      </c>
      <c r="H1998" t="str">
        <f>IFERROR(VLOOKUP(I1998,'country(26mar)'!C$2:D$251,2,FALSE),"")</f>
        <v>base.cn</v>
      </c>
      <c r="I1998" t="s">
        <v>2468</v>
      </c>
      <c r="J1998" t="s">
        <v>2469</v>
      </c>
      <c r="K1998" t="s">
        <v>2475</v>
      </c>
      <c r="L1998" t="str">
        <f>CONCATENATE(G1998," ",K1998)</f>
        <v>China Heilongjiang</v>
      </c>
      <c r="M1998" t="str">
        <f>IFERROR(VLOOKUP(L1998,'State(need_input)'!I$2:J$3992,2,FALSE),"")</f>
        <v>state_CN_Hei_9</v>
      </c>
      <c r="N1998" t="s">
        <v>20</v>
      </c>
      <c r="O1998">
        <v>54636</v>
      </c>
      <c r="P1998">
        <v>1156629205</v>
      </c>
    </row>
    <row r="1999" spans="1:16">
      <c r="A1999" s="5" t="str">
        <f>CONCATENATE("rdx_city_",J1999,"_",B1999)</f>
        <v>rdx_city_CHN_226</v>
      </c>
      <c r="B1999">
        <f>IF(I1999=I1998,B1998+1,1)</f>
        <v>226</v>
      </c>
      <c r="C1999" t="s">
        <v>2717</v>
      </c>
      <c r="D1999" t="s">
        <v>2717</v>
      </c>
      <c r="E1999">
        <v>29.88</v>
      </c>
      <c r="F1999">
        <v>121.55</v>
      </c>
      <c r="G1999" t="s">
        <v>2467</v>
      </c>
      <c r="H1999" t="str">
        <f>IFERROR(VLOOKUP(I1999,'country(26mar)'!C$2:D$251,2,FALSE),"")</f>
        <v>base.cn</v>
      </c>
      <c r="I1999" t="s">
        <v>2468</v>
      </c>
      <c r="J1999" t="s">
        <v>2469</v>
      </c>
      <c r="K1999" t="s">
        <v>2568</v>
      </c>
      <c r="L1999" t="str">
        <f>CONCATENATE(G1999," ",K1999)</f>
        <v>China Zhejiang</v>
      </c>
      <c r="M1999" t="str">
        <f>IFERROR(VLOOKUP(L1999,'State(need_input)'!I$2:J$3992,2,FALSE),"")</f>
        <v>state_CN_Zhe_28</v>
      </c>
      <c r="N1999" t="s">
        <v>20</v>
      </c>
      <c r="O1999">
        <v>1923000</v>
      </c>
      <c r="P1999">
        <v>1156170787</v>
      </c>
    </row>
    <row r="2000" spans="1:16">
      <c r="A2000" s="5" t="str">
        <f>CONCATENATE("rdx_city_",J2000,"_",B2000)</f>
        <v>rdx_city_CHN_227</v>
      </c>
      <c r="B2000">
        <f>IF(I2000=I1999,B1999+1,1)</f>
        <v>227</v>
      </c>
      <c r="C2000" t="s">
        <v>2718</v>
      </c>
      <c r="D2000" t="s">
        <v>2718</v>
      </c>
      <c r="E2000">
        <v>44.4304</v>
      </c>
      <c r="F2000">
        <v>125.1701</v>
      </c>
      <c r="G2000" t="s">
        <v>2467</v>
      </c>
      <c r="H2000" t="str">
        <f>IFERROR(VLOOKUP(I2000,'country(26mar)'!C$2:D$251,2,FALSE),"")</f>
        <v>base.cn</v>
      </c>
      <c r="I2000" t="s">
        <v>2468</v>
      </c>
      <c r="J2000" t="s">
        <v>2469</v>
      </c>
      <c r="K2000" t="s">
        <v>2493</v>
      </c>
      <c r="L2000" t="str">
        <f>CONCATENATE(G2000," ",K2000)</f>
        <v>China Jilin</v>
      </c>
      <c r="M2000" t="str">
        <f>IFERROR(VLOOKUP(L2000,'State(need_input)'!I$2:J$3992,2,FALSE),"")</f>
        <v>state_CN_Jil_15</v>
      </c>
      <c r="N2000" t="s">
        <v>20</v>
      </c>
      <c r="O2000">
        <v>141482</v>
      </c>
      <c r="P2000">
        <v>1156278589</v>
      </c>
    </row>
    <row r="2001" spans="1:16">
      <c r="A2001" s="5" t="str">
        <f>CONCATENATE("rdx_city_",J2001,"_",B2001)</f>
        <v>rdx_city_CHN_228</v>
      </c>
      <c r="B2001">
        <f>IF(I2001=I2000,B2000+1,1)</f>
        <v>228</v>
      </c>
      <c r="C2001" t="s">
        <v>2719</v>
      </c>
      <c r="D2001" t="s">
        <v>2719</v>
      </c>
      <c r="E2001">
        <v>29.5333</v>
      </c>
      <c r="F2001">
        <v>94.4167</v>
      </c>
      <c r="G2001" t="s">
        <v>2467</v>
      </c>
      <c r="H2001" t="str">
        <f>IFERROR(VLOOKUP(I2001,'country(26mar)'!C$2:D$251,2,FALSE),"")</f>
        <v>base.cn</v>
      </c>
      <c r="I2001" t="s">
        <v>2468</v>
      </c>
      <c r="J2001" t="s">
        <v>2469</v>
      </c>
      <c r="K2001" t="s">
        <v>2518</v>
      </c>
      <c r="L2001" t="str">
        <f>CONCATENATE(G2001," ",K2001)</f>
        <v>China Tibet</v>
      </c>
      <c r="M2001" t="str">
        <f>IFERROR(VLOOKUP(L2001,'State(need_input)'!I$2:J$3992,2,FALSE),"")</f>
        <v>state_CN_Tib_17</v>
      </c>
      <c r="O2001">
        <v>100</v>
      </c>
      <c r="P2001">
        <v>1156860651</v>
      </c>
    </row>
    <row r="2002" spans="1:16">
      <c r="A2002" s="5" t="str">
        <f>CONCATENATE("rdx_city_",J2002,"_",B2002)</f>
        <v>rdx_city_CHN_229</v>
      </c>
      <c r="B2002">
        <f>IF(I2002=I2001,B2001+1,1)</f>
        <v>229</v>
      </c>
      <c r="C2002" t="s">
        <v>2720</v>
      </c>
      <c r="D2002" t="s">
        <v>2720</v>
      </c>
      <c r="E2002">
        <v>50.5667</v>
      </c>
      <c r="F2002">
        <v>123.7167</v>
      </c>
      <c r="G2002" t="s">
        <v>2467</v>
      </c>
      <c r="H2002" t="str">
        <f>IFERROR(VLOOKUP(I2002,'country(26mar)'!C$2:D$251,2,FALSE),"")</f>
        <v>base.cn</v>
      </c>
      <c r="I2002" t="s">
        <v>2468</v>
      </c>
      <c r="J2002" t="s">
        <v>2469</v>
      </c>
      <c r="K2002" t="s">
        <v>2473</v>
      </c>
      <c r="L2002" t="str">
        <f>CONCATENATE(G2002," ",K2002)</f>
        <v>China Inner Mongolia</v>
      </c>
      <c r="M2002" t="str">
        <f>IFERROR(VLOOKUP(L2002,'State(need_input)'!I$2:J$3992,2,FALSE),"")</f>
        <v>state_CN_Inn_8</v>
      </c>
      <c r="N2002" t="s">
        <v>20</v>
      </c>
      <c r="O2002">
        <v>40128</v>
      </c>
      <c r="P2002">
        <v>1156444032</v>
      </c>
    </row>
    <row r="2003" spans="1:16">
      <c r="A2003" s="5" t="str">
        <f>CONCATENATE("rdx_city_",J2003,"_",B2003)</f>
        <v>rdx_city_CHN_230</v>
      </c>
      <c r="B2003">
        <f>IF(I2003=I2002,B2002+1,1)</f>
        <v>230</v>
      </c>
      <c r="C2003" t="s">
        <v>2721</v>
      </c>
      <c r="D2003" t="s">
        <v>2721</v>
      </c>
      <c r="E2003">
        <v>42.9426</v>
      </c>
      <c r="F2003">
        <v>126.0561</v>
      </c>
      <c r="G2003" t="s">
        <v>2467</v>
      </c>
      <c r="H2003" t="str">
        <f>IFERROR(VLOOKUP(I2003,'country(26mar)'!C$2:D$251,2,FALSE),"")</f>
        <v>base.cn</v>
      </c>
      <c r="I2003" t="s">
        <v>2468</v>
      </c>
      <c r="J2003" t="s">
        <v>2469</v>
      </c>
      <c r="K2003" t="s">
        <v>2493</v>
      </c>
      <c r="L2003" t="str">
        <f>CONCATENATE(G2003," ",K2003)</f>
        <v>China Jilin</v>
      </c>
      <c r="M2003" t="str">
        <f>IFERROR(VLOOKUP(L2003,'State(need_input)'!I$2:J$3992,2,FALSE),"")</f>
        <v>state_CN_Jil_15</v>
      </c>
      <c r="O2003">
        <v>86216</v>
      </c>
      <c r="P2003">
        <v>1156659612</v>
      </c>
    </row>
    <row r="2004" spans="1:16">
      <c r="A2004" s="5" t="str">
        <f>CONCATENATE("rdx_city_",J2004,"_",B2004)</f>
        <v>rdx_city_CHN_231</v>
      </c>
      <c r="B2004">
        <f>IF(I2004=I2003,B2003+1,1)</f>
        <v>231</v>
      </c>
      <c r="C2004" t="s">
        <v>2722</v>
      </c>
      <c r="D2004" t="s">
        <v>2722</v>
      </c>
      <c r="E2004">
        <v>26.55</v>
      </c>
      <c r="F2004">
        <v>101.73</v>
      </c>
      <c r="G2004" t="s">
        <v>2467</v>
      </c>
      <c r="H2004" t="str">
        <f>IFERROR(VLOOKUP(I2004,'country(26mar)'!C$2:D$251,2,FALSE),"")</f>
        <v>base.cn</v>
      </c>
      <c r="I2004" t="s">
        <v>2468</v>
      </c>
      <c r="J2004" t="s">
        <v>2469</v>
      </c>
      <c r="K2004" t="s">
        <v>2536</v>
      </c>
      <c r="L2004" t="str">
        <f>CONCATENATE(G2004," ",K2004)</f>
        <v>China Sichuan</v>
      </c>
      <c r="M2004" t="str">
        <f>IFERROR(VLOOKUP(L2004,'State(need_input)'!I$2:J$3992,2,FALSE),"")</f>
        <v>state_CN_Sic_20</v>
      </c>
      <c r="N2004" t="s">
        <v>20</v>
      </c>
      <c r="O2004">
        <v>461513</v>
      </c>
      <c r="P2004">
        <v>1156901342</v>
      </c>
    </row>
    <row r="2005" spans="1:16">
      <c r="A2005" s="5" t="str">
        <f>CONCATENATE("rdx_city_",J2005,"_",B2005)</f>
        <v>rdx_city_CHN_232</v>
      </c>
      <c r="B2005">
        <f>IF(I2005=I2004,B2004+1,1)</f>
        <v>232</v>
      </c>
      <c r="C2005" t="s">
        <v>2723</v>
      </c>
      <c r="D2005" t="s">
        <v>2723</v>
      </c>
      <c r="E2005">
        <v>33.7304</v>
      </c>
      <c r="F2005">
        <v>113.3</v>
      </c>
      <c r="G2005" t="s">
        <v>2467</v>
      </c>
      <c r="H2005" t="str">
        <f>IFERROR(VLOOKUP(I2005,'country(26mar)'!C$2:D$251,2,FALSE),"")</f>
        <v>base.cn</v>
      </c>
      <c r="I2005" t="s">
        <v>2468</v>
      </c>
      <c r="J2005" t="s">
        <v>2469</v>
      </c>
      <c r="K2005" t="s">
        <v>2490</v>
      </c>
      <c r="L2005" t="str">
        <f>CONCATENATE(G2005," ",K2005)</f>
        <v>China Henan</v>
      </c>
      <c r="M2005" t="str">
        <f>IFERROR(VLOOKUP(L2005,'State(need_input)'!I$2:J$3992,2,FALSE),"")</f>
        <v>state_CN_Hen_11</v>
      </c>
      <c r="O2005">
        <v>849000</v>
      </c>
      <c r="P2005">
        <v>1156735124</v>
      </c>
    </row>
    <row r="2006" spans="1:16">
      <c r="A2006" s="5" t="str">
        <f>CONCATENATE("rdx_city_",J2006,"_",B2006)</f>
        <v>rdx_city_CHN_233</v>
      </c>
      <c r="B2006">
        <f>IF(I2006=I2005,B2005+1,1)</f>
        <v>233</v>
      </c>
      <c r="C2006" t="s">
        <v>2724</v>
      </c>
      <c r="D2006" t="s">
        <v>2724</v>
      </c>
      <c r="E2006">
        <v>36.7904</v>
      </c>
      <c r="F2006">
        <v>119.94</v>
      </c>
      <c r="G2006" t="s">
        <v>2467</v>
      </c>
      <c r="H2006" t="str">
        <f>IFERROR(VLOOKUP(I2006,'country(26mar)'!C$2:D$251,2,FALSE),"")</f>
        <v>base.cn</v>
      </c>
      <c r="I2006" t="s">
        <v>2468</v>
      </c>
      <c r="J2006" t="s">
        <v>2469</v>
      </c>
      <c r="K2006" t="s">
        <v>2515</v>
      </c>
      <c r="L2006" t="str">
        <f>CONCATENATE(G2006," ",K2006)</f>
        <v>China Shandong</v>
      </c>
      <c r="M2006" t="str">
        <f>IFERROR(VLOOKUP(L2006,'State(need_input)'!I$2:J$3992,2,FALSE),"")</f>
        <v>state_CN_Sha_5</v>
      </c>
      <c r="O2006">
        <v>91077</v>
      </c>
      <c r="P2006">
        <v>1156157078</v>
      </c>
    </row>
    <row r="2007" spans="1:16">
      <c r="A2007" s="5" t="str">
        <f>CONCATENATE("rdx_city_",J2007,"_",B2007)</f>
        <v>rdx_city_CHN_234</v>
      </c>
      <c r="B2007">
        <f>IF(I2007=I2006,B2006+1,1)</f>
        <v>234</v>
      </c>
      <c r="C2007" t="s">
        <v>2725</v>
      </c>
      <c r="D2007" t="s">
        <v>2725</v>
      </c>
      <c r="E2007">
        <v>35.5304</v>
      </c>
      <c r="F2007">
        <v>106.6801</v>
      </c>
      <c r="G2007" t="s">
        <v>2467</v>
      </c>
      <c r="H2007" t="str">
        <f>IFERROR(VLOOKUP(I2007,'country(26mar)'!C$2:D$251,2,FALSE),"")</f>
        <v>base.cn</v>
      </c>
      <c r="I2007" t="s">
        <v>2468</v>
      </c>
      <c r="J2007" t="s">
        <v>2469</v>
      </c>
      <c r="K2007" t="s">
        <v>2488</v>
      </c>
      <c r="L2007" t="str">
        <f>CONCATENATE(G2007," ",K2007)</f>
        <v>China Gansu</v>
      </c>
      <c r="M2007" t="str">
        <f>IFERROR(VLOOKUP(L2007,'State(need_input)'!I$2:J$3992,2,FALSE),"")</f>
        <v>state_CN_Gan_22</v>
      </c>
      <c r="N2007" t="s">
        <v>20</v>
      </c>
      <c r="O2007">
        <v>207256</v>
      </c>
      <c r="P2007">
        <v>1156216904</v>
      </c>
    </row>
    <row r="2008" spans="1:16">
      <c r="A2008" s="5" t="str">
        <f>CONCATENATE("rdx_city_",J2008,"_",B2008)</f>
        <v>rdx_city_CHN_235</v>
      </c>
      <c r="B2008">
        <f>IF(I2008=I2007,B2007+1,1)</f>
        <v>235</v>
      </c>
      <c r="C2008" t="s">
        <v>2726</v>
      </c>
      <c r="D2008" t="s">
        <v>2726</v>
      </c>
      <c r="E2008">
        <v>22.0974</v>
      </c>
      <c r="F2008">
        <v>106.7567</v>
      </c>
      <c r="G2008" t="s">
        <v>2467</v>
      </c>
      <c r="H2008" t="str">
        <f>IFERROR(VLOOKUP(I2008,'country(26mar)'!C$2:D$251,2,FALSE),"")</f>
        <v>base.cn</v>
      </c>
      <c r="I2008" t="s">
        <v>2468</v>
      </c>
      <c r="J2008" t="s">
        <v>2469</v>
      </c>
      <c r="K2008" t="s">
        <v>2506</v>
      </c>
      <c r="L2008" t="str">
        <f>CONCATENATE(G2008," ",K2008)</f>
        <v>China Guangxi</v>
      </c>
      <c r="M2008" t="str">
        <f>IFERROR(VLOOKUP(L2008,'State(need_input)'!I$2:J$3992,2,FALSE),"")</f>
        <v>state_CN_Gua_3</v>
      </c>
      <c r="O2008">
        <v>31109</v>
      </c>
      <c r="P2008">
        <v>1156519507</v>
      </c>
    </row>
    <row r="2009" spans="1:16">
      <c r="A2009" s="5" t="str">
        <f>CONCATENATE("rdx_city_",J2009,"_",B2009)</f>
        <v>rdx_city_CHN_236</v>
      </c>
      <c r="B2009">
        <f>IF(I2009=I2008,B2008+1,1)</f>
        <v>236</v>
      </c>
      <c r="C2009" t="s">
        <v>2726</v>
      </c>
      <c r="D2009" t="s">
        <v>2726</v>
      </c>
      <c r="E2009">
        <v>27.62</v>
      </c>
      <c r="F2009">
        <v>113.85</v>
      </c>
      <c r="G2009" t="s">
        <v>2467</v>
      </c>
      <c r="H2009" t="str">
        <f>IFERROR(VLOOKUP(I2009,'country(26mar)'!C$2:D$251,2,FALSE),"")</f>
        <v>base.cn</v>
      </c>
      <c r="I2009" t="s">
        <v>2468</v>
      </c>
      <c r="J2009" t="s">
        <v>2469</v>
      </c>
      <c r="K2009" t="s">
        <v>2558</v>
      </c>
      <c r="L2009" t="str">
        <f>CONCATENATE(G2009," ",K2009)</f>
        <v>China Jiangxi</v>
      </c>
      <c r="M2009" t="str">
        <f>IFERROR(VLOOKUP(L2009,'State(need_input)'!I$2:J$3992,2,FALSE),"")</f>
        <v>state_CN_Jia_2</v>
      </c>
      <c r="N2009" t="s">
        <v>20</v>
      </c>
      <c r="O2009">
        <v>961000</v>
      </c>
      <c r="P2009">
        <v>1156066465</v>
      </c>
    </row>
    <row r="2010" spans="1:16">
      <c r="A2010" s="5" t="str">
        <f>CONCATENATE("rdx_city_",J2010,"_",B2010)</f>
        <v>rdx_city_CHN_237</v>
      </c>
      <c r="B2010">
        <f>IF(I2010=I2009,B2009+1,1)</f>
        <v>237</v>
      </c>
      <c r="C2010" t="s">
        <v>2727</v>
      </c>
      <c r="D2010" t="s">
        <v>2727</v>
      </c>
      <c r="E2010">
        <v>35.5104</v>
      </c>
      <c r="F2010">
        <v>117.62</v>
      </c>
      <c r="G2010" t="s">
        <v>2467</v>
      </c>
      <c r="H2010" t="str">
        <f>IFERROR(VLOOKUP(I2010,'country(26mar)'!C$2:D$251,2,FALSE),"")</f>
        <v>base.cn</v>
      </c>
      <c r="I2010" t="s">
        <v>2468</v>
      </c>
      <c r="J2010" t="s">
        <v>2469</v>
      </c>
      <c r="K2010" t="s">
        <v>2515</v>
      </c>
      <c r="L2010" t="str">
        <f>CONCATENATE(G2010," ",K2010)</f>
        <v>China Shandong</v>
      </c>
      <c r="M2010" t="str">
        <f>IFERROR(VLOOKUP(L2010,'State(need_input)'!I$2:J$3992,2,FALSE),"")</f>
        <v>state_CN_Sha_5</v>
      </c>
      <c r="O2010">
        <v>78254</v>
      </c>
      <c r="P2010">
        <v>1156542248</v>
      </c>
    </row>
    <row r="2011" spans="1:16">
      <c r="A2011" s="5" t="str">
        <f>CONCATENATE("rdx_city_",J2011,"_",B2011)</f>
        <v>rdx_city_CHN_238</v>
      </c>
      <c r="B2011">
        <f>IF(I2011=I2010,B2010+1,1)</f>
        <v>238</v>
      </c>
      <c r="C2011" t="s">
        <v>2728</v>
      </c>
      <c r="D2011" t="s">
        <v>2728</v>
      </c>
      <c r="E2011">
        <v>29.7204</v>
      </c>
      <c r="F2011">
        <v>113.88</v>
      </c>
      <c r="G2011" t="s">
        <v>2467</v>
      </c>
      <c r="H2011" t="str">
        <f>IFERROR(VLOOKUP(I2011,'country(26mar)'!C$2:D$251,2,FALSE),"")</f>
        <v>base.cn</v>
      </c>
      <c r="I2011" t="s">
        <v>2468</v>
      </c>
      <c r="J2011" t="s">
        <v>2469</v>
      </c>
      <c r="K2011" t="s">
        <v>2480</v>
      </c>
      <c r="L2011" t="str">
        <f>CONCATENATE(G2011," ",K2011)</f>
        <v>China Hubei</v>
      </c>
      <c r="M2011" t="str">
        <f>IFERROR(VLOOKUP(L2011,'State(need_input)'!I$2:J$3992,2,FALSE),"")</f>
        <v>state_CN_Hub_4</v>
      </c>
      <c r="O2011">
        <v>205164</v>
      </c>
      <c r="P2011">
        <v>1156189796</v>
      </c>
    </row>
    <row r="2012" spans="1:16">
      <c r="A2012" s="5" t="str">
        <f>CONCATENATE("rdx_city_",J2012,"_",B2012)</f>
        <v>rdx_city_CHN_239</v>
      </c>
      <c r="B2012">
        <f>IF(I2012=I2011,B2011+1,1)</f>
        <v>239</v>
      </c>
      <c r="C2012" t="s">
        <v>2729</v>
      </c>
      <c r="D2012" t="s">
        <v>2729</v>
      </c>
      <c r="E2012">
        <v>25.4303</v>
      </c>
      <c r="F2012">
        <v>119.02</v>
      </c>
      <c r="G2012" t="s">
        <v>2467</v>
      </c>
      <c r="H2012" t="str">
        <f>IFERROR(VLOOKUP(I2012,'country(26mar)'!C$2:D$251,2,FALSE),"")</f>
        <v>base.cn</v>
      </c>
      <c r="I2012" t="s">
        <v>2468</v>
      </c>
      <c r="J2012" t="s">
        <v>2469</v>
      </c>
      <c r="K2012" t="s">
        <v>2526</v>
      </c>
      <c r="L2012" t="str">
        <f>CONCATENATE(G2012," ",K2012)</f>
        <v>China Fujian</v>
      </c>
      <c r="M2012" t="str">
        <f>IFERROR(VLOOKUP(L2012,'State(need_input)'!I$2:J$3992,2,FALSE),"")</f>
        <v>state_CN_Fuj_27</v>
      </c>
      <c r="N2012" t="s">
        <v>20</v>
      </c>
      <c r="O2012">
        <v>376558</v>
      </c>
      <c r="P2012">
        <v>1156811601</v>
      </c>
    </row>
    <row r="2013" spans="1:16">
      <c r="A2013" s="5" t="str">
        <f>CONCATENATE("rdx_city_",J2013,"_",B2013)</f>
        <v>rdx_city_CHN_240</v>
      </c>
      <c r="B2013">
        <f>IF(I2013=I2012,B2012+1,1)</f>
        <v>240</v>
      </c>
      <c r="C2013" t="s">
        <v>2730</v>
      </c>
      <c r="D2013" t="s">
        <v>2730</v>
      </c>
      <c r="E2013">
        <v>35.7004</v>
      </c>
      <c r="F2013">
        <v>114.98</v>
      </c>
      <c r="G2013" t="s">
        <v>2467</v>
      </c>
      <c r="H2013" t="str">
        <f>IFERROR(VLOOKUP(I2013,'country(26mar)'!C$2:D$251,2,FALSE),"")</f>
        <v>base.cn</v>
      </c>
      <c r="I2013" t="s">
        <v>2468</v>
      </c>
      <c r="J2013" t="s">
        <v>2469</v>
      </c>
      <c r="K2013" t="s">
        <v>2490</v>
      </c>
      <c r="L2013" t="str">
        <f>CONCATENATE(G2013," ",K2013)</f>
        <v>China Henan</v>
      </c>
      <c r="M2013" t="str">
        <f>IFERROR(VLOOKUP(L2013,'State(need_input)'!I$2:J$3992,2,FALSE),"")</f>
        <v>state_CN_Hen_11</v>
      </c>
      <c r="N2013" t="s">
        <v>20</v>
      </c>
      <c r="O2013">
        <v>666322</v>
      </c>
      <c r="P2013">
        <v>1156103317</v>
      </c>
    </row>
    <row r="2014" spans="1:16">
      <c r="A2014" s="5" t="str">
        <f>CONCATENATE("rdx_city_",J2014,"_",B2014)</f>
        <v>rdx_city_CHN_241</v>
      </c>
      <c r="B2014">
        <f>IF(I2014=I2013,B2013+1,1)</f>
        <v>241</v>
      </c>
      <c r="C2014" t="s">
        <v>2731</v>
      </c>
      <c r="D2014" t="s">
        <v>2731</v>
      </c>
      <c r="E2014">
        <v>46.8719</v>
      </c>
      <c r="F2014">
        <v>127.5118</v>
      </c>
      <c r="G2014" t="s">
        <v>2467</v>
      </c>
      <c r="H2014" t="str">
        <f>IFERROR(VLOOKUP(I2014,'country(26mar)'!C$2:D$251,2,FALSE),"")</f>
        <v>base.cn</v>
      </c>
      <c r="I2014" t="s">
        <v>2468</v>
      </c>
      <c r="J2014" t="s">
        <v>2469</v>
      </c>
      <c r="K2014" t="s">
        <v>2475</v>
      </c>
      <c r="L2014" t="str">
        <f>CONCATENATE(G2014," ",K2014)</f>
        <v>China Heilongjiang</v>
      </c>
      <c r="M2014" t="str">
        <f>IFERROR(VLOOKUP(L2014,'State(need_input)'!I$2:J$3992,2,FALSE),"")</f>
        <v>state_CN_Hei_9</v>
      </c>
      <c r="N2014" t="s">
        <v>20</v>
      </c>
      <c r="O2014">
        <v>53206</v>
      </c>
      <c r="P2014">
        <v>1156233891</v>
      </c>
    </row>
    <row r="2015" spans="1:16">
      <c r="A2015" s="5" t="str">
        <f>CONCATENATE("rdx_city_",J2015,"_",B2015)</f>
        <v>rdx_city_CHN_242</v>
      </c>
      <c r="B2015">
        <f>IF(I2015=I2014,B2014+1,1)</f>
        <v>242</v>
      </c>
      <c r="C2015" t="s">
        <v>2732</v>
      </c>
      <c r="D2015" t="s">
        <v>2732</v>
      </c>
      <c r="E2015">
        <v>36.09</v>
      </c>
      <c r="F2015">
        <v>120.33</v>
      </c>
      <c r="G2015" t="s">
        <v>2467</v>
      </c>
      <c r="H2015" t="str">
        <f>IFERROR(VLOOKUP(I2015,'country(26mar)'!C$2:D$251,2,FALSE),"")</f>
        <v>base.cn</v>
      </c>
      <c r="I2015" t="s">
        <v>2468</v>
      </c>
      <c r="J2015" t="s">
        <v>2469</v>
      </c>
      <c r="K2015" t="s">
        <v>2515</v>
      </c>
      <c r="L2015" t="str">
        <f>CONCATENATE(G2015," ",K2015)</f>
        <v>China Shandong</v>
      </c>
      <c r="M2015" t="str">
        <f>IFERROR(VLOOKUP(L2015,'State(need_input)'!I$2:J$3992,2,FALSE),"")</f>
        <v>state_CN_Sha_5</v>
      </c>
      <c r="N2015" t="s">
        <v>20</v>
      </c>
      <c r="O2015">
        <v>2866000</v>
      </c>
      <c r="P2015">
        <v>1156112588</v>
      </c>
    </row>
    <row r="2016" spans="1:16">
      <c r="A2016" s="5" t="str">
        <f>CONCATENATE("rdx_city_",J2016,"_",B2016)</f>
        <v>rdx_city_CHN_243</v>
      </c>
      <c r="B2016">
        <f>IF(I2016=I2015,B2015+1,1)</f>
        <v>243</v>
      </c>
      <c r="C2016" t="s">
        <v>2733</v>
      </c>
      <c r="D2016" t="s">
        <v>2733</v>
      </c>
      <c r="E2016">
        <v>46.69</v>
      </c>
      <c r="F2016">
        <v>126.1</v>
      </c>
      <c r="G2016" t="s">
        <v>2467</v>
      </c>
      <c r="H2016" t="str">
        <f>IFERROR(VLOOKUP(I2016,'country(26mar)'!C$2:D$251,2,FALSE),"")</f>
        <v>base.cn</v>
      </c>
      <c r="I2016" t="s">
        <v>2468</v>
      </c>
      <c r="J2016" t="s">
        <v>2469</v>
      </c>
      <c r="K2016" t="s">
        <v>2475</v>
      </c>
      <c r="L2016" t="str">
        <f>CONCATENATE(G2016," ",K2016)</f>
        <v>China Heilongjiang</v>
      </c>
      <c r="M2016" t="str">
        <f>IFERROR(VLOOKUP(L2016,'State(need_input)'!I$2:J$3992,2,FALSE),"")</f>
        <v>state_CN_Hei_9</v>
      </c>
      <c r="N2016" t="s">
        <v>20</v>
      </c>
      <c r="O2016">
        <v>64182</v>
      </c>
      <c r="P2016">
        <v>1156115921</v>
      </c>
    </row>
    <row r="2017" spans="1:16">
      <c r="A2017" s="5" t="str">
        <f>CONCATENATE("rdx_city_",J2017,"_",B2017)</f>
        <v>rdx_city_CHN_244</v>
      </c>
      <c r="B2017">
        <f>IF(I2017=I2016,B2016+1,1)</f>
        <v>244</v>
      </c>
      <c r="C2017" t="s">
        <v>2734</v>
      </c>
      <c r="D2017" t="s">
        <v>2734</v>
      </c>
      <c r="E2017">
        <v>23.7004</v>
      </c>
      <c r="F2017">
        <v>113.0301</v>
      </c>
      <c r="G2017" t="s">
        <v>2467</v>
      </c>
      <c r="H2017" t="str">
        <f>IFERROR(VLOOKUP(I2017,'country(26mar)'!C$2:D$251,2,FALSE),"")</f>
        <v>base.cn</v>
      </c>
      <c r="I2017" t="s">
        <v>2468</v>
      </c>
      <c r="J2017" t="s">
        <v>2469</v>
      </c>
      <c r="K2017" t="s">
        <v>2533</v>
      </c>
      <c r="L2017" t="str">
        <f>CONCATENATE(G2017," ",K2017)</f>
        <v>China Guangdong</v>
      </c>
      <c r="M2017" t="str">
        <f>IFERROR(VLOOKUP(L2017,'State(need_input)'!I$2:J$3992,2,FALSE),"")</f>
        <v>state_CN_Gua_24</v>
      </c>
      <c r="N2017" t="s">
        <v>20</v>
      </c>
      <c r="O2017">
        <v>706717</v>
      </c>
      <c r="P2017">
        <v>1156135890</v>
      </c>
    </row>
    <row r="2018" spans="1:16">
      <c r="A2018" s="5" t="str">
        <f>CONCATENATE("rdx_city_",J2018,"_",B2018)</f>
        <v>rdx_city_CHN_245</v>
      </c>
      <c r="B2018">
        <f>IF(I2018=I2017,B2017+1,1)</f>
        <v>245</v>
      </c>
      <c r="C2018" t="s">
        <v>2735</v>
      </c>
      <c r="D2018" t="s">
        <v>2735</v>
      </c>
      <c r="E2018">
        <v>39.9304</v>
      </c>
      <c r="F2018">
        <v>119.62</v>
      </c>
      <c r="G2018" t="s">
        <v>2467</v>
      </c>
      <c r="H2018" t="str">
        <f>IFERROR(VLOOKUP(I2018,'country(26mar)'!C$2:D$251,2,FALSE),"")</f>
        <v>base.cn</v>
      </c>
      <c r="I2018" t="s">
        <v>2468</v>
      </c>
      <c r="J2018" t="s">
        <v>2469</v>
      </c>
      <c r="K2018" t="s">
        <v>2498</v>
      </c>
      <c r="L2018" t="str">
        <f>CONCATENATE(G2018," ",K2018)</f>
        <v>China Hebei</v>
      </c>
      <c r="M2018" t="str">
        <f>IFERROR(VLOOKUP(L2018,'State(need_input)'!I$2:J$3992,2,FALSE),"")</f>
        <v>state_CN_Heb_10</v>
      </c>
      <c r="O2018">
        <v>1003000</v>
      </c>
      <c r="P2018">
        <v>1156091093</v>
      </c>
    </row>
    <row r="2019" spans="1:16">
      <c r="A2019" s="5" t="str">
        <f>CONCATENATE("rdx_city_",J2019,"_",B2019)</f>
        <v>rdx_city_CHN_246</v>
      </c>
      <c r="B2019">
        <f>IF(I2019=I2018,B2018+1,1)</f>
        <v>246</v>
      </c>
      <c r="C2019" t="s">
        <v>2736</v>
      </c>
      <c r="D2019" t="s">
        <v>2736</v>
      </c>
      <c r="E2019">
        <v>21.9504</v>
      </c>
      <c r="F2019">
        <v>108.62</v>
      </c>
      <c r="G2019" t="s">
        <v>2467</v>
      </c>
      <c r="H2019" t="str">
        <f>IFERROR(VLOOKUP(I2019,'country(26mar)'!C$2:D$251,2,FALSE),"")</f>
        <v>base.cn</v>
      </c>
      <c r="I2019" t="s">
        <v>2468</v>
      </c>
      <c r="J2019" t="s">
        <v>2469</v>
      </c>
      <c r="K2019" t="s">
        <v>2506</v>
      </c>
      <c r="L2019" t="str">
        <f>CONCATENATE(G2019," ",K2019)</f>
        <v>China Guangxi</v>
      </c>
      <c r="M2019" t="str">
        <f>IFERROR(VLOOKUP(L2019,'State(need_input)'!I$2:J$3992,2,FALSE),"")</f>
        <v>state_CN_Gua_3</v>
      </c>
      <c r="N2019" t="s">
        <v>20</v>
      </c>
      <c r="O2019">
        <v>245376</v>
      </c>
      <c r="P2019">
        <v>1156106602</v>
      </c>
    </row>
    <row r="2020" spans="1:16">
      <c r="A2020" s="5" t="str">
        <f>CONCATENATE("rdx_city_",J2020,"_",B2020)</f>
        <v>rdx_city_CHN_247</v>
      </c>
      <c r="B2020">
        <f>IF(I2020=I2019,B2019+1,1)</f>
        <v>247</v>
      </c>
      <c r="C2020" t="s">
        <v>2737</v>
      </c>
      <c r="D2020" t="s">
        <v>2737</v>
      </c>
      <c r="E2020">
        <v>47.345</v>
      </c>
      <c r="F2020">
        <v>123.99</v>
      </c>
      <c r="G2020" t="s">
        <v>2467</v>
      </c>
      <c r="H2020" t="str">
        <f>IFERROR(VLOOKUP(I2020,'country(26mar)'!C$2:D$251,2,FALSE),"")</f>
        <v>base.cn</v>
      </c>
      <c r="I2020" t="s">
        <v>2468</v>
      </c>
      <c r="J2020" t="s">
        <v>2469</v>
      </c>
      <c r="K2020" t="s">
        <v>2475</v>
      </c>
      <c r="L2020" t="str">
        <f>CONCATENATE(G2020," ",K2020)</f>
        <v>China Heilongjiang</v>
      </c>
      <c r="M2020" t="str">
        <f>IFERROR(VLOOKUP(L2020,'State(need_input)'!I$2:J$3992,2,FALSE),"")</f>
        <v>state_CN_Hei_9</v>
      </c>
      <c r="N2020" t="s">
        <v>20</v>
      </c>
      <c r="O2020">
        <v>1641000</v>
      </c>
      <c r="P2020">
        <v>1156775905</v>
      </c>
    </row>
    <row r="2021" spans="1:16">
      <c r="A2021" s="5" t="str">
        <f>CONCATENATE("rdx_city_",J2021,"_",B2021)</f>
        <v>rdx_city_CHN_248</v>
      </c>
      <c r="B2021">
        <f>IF(I2021=I2020,B2020+1,1)</f>
        <v>248</v>
      </c>
      <c r="C2021" t="s">
        <v>2738</v>
      </c>
      <c r="D2021" t="s">
        <v>2738</v>
      </c>
      <c r="E2021">
        <v>45.8</v>
      </c>
      <c r="F2021">
        <v>130.85</v>
      </c>
      <c r="G2021" t="s">
        <v>2467</v>
      </c>
      <c r="H2021" t="str">
        <f>IFERROR(VLOOKUP(I2021,'country(26mar)'!C$2:D$251,2,FALSE),"")</f>
        <v>base.cn</v>
      </c>
      <c r="I2021" t="s">
        <v>2468</v>
      </c>
      <c r="J2021" t="s">
        <v>2469</v>
      </c>
      <c r="K2021" t="s">
        <v>2475</v>
      </c>
      <c r="L2021" t="str">
        <f>CONCATENATE(G2021," ",K2021)</f>
        <v>China Heilongjiang</v>
      </c>
      <c r="M2021" t="str">
        <f>IFERROR(VLOOKUP(L2021,'State(need_input)'!I$2:J$3992,2,FALSE),"")</f>
        <v>state_CN_Hei_9</v>
      </c>
      <c r="O2021">
        <v>450617</v>
      </c>
      <c r="P2021">
        <v>1156875484</v>
      </c>
    </row>
    <row r="2022" spans="1:16">
      <c r="A2022" s="5" t="str">
        <f>CONCATENATE("rdx_city_",J2022,"_",B2022)</f>
        <v>rdx_city_CHN_249</v>
      </c>
      <c r="B2022">
        <f>IF(I2022=I2021,B2021+1,1)</f>
        <v>249</v>
      </c>
      <c r="C2022" t="s">
        <v>2739</v>
      </c>
      <c r="D2022" t="s">
        <v>2739</v>
      </c>
      <c r="E2022">
        <v>24.9</v>
      </c>
      <c r="F2022">
        <v>118.58</v>
      </c>
      <c r="G2022" t="s">
        <v>2467</v>
      </c>
      <c r="H2022" t="str">
        <f>IFERROR(VLOOKUP(I2022,'country(26mar)'!C$2:D$251,2,FALSE),"")</f>
        <v>base.cn</v>
      </c>
      <c r="I2022" t="s">
        <v>2468</v>
      </c>
      <c r="J2022" t="s">
        <v>2469</v>
      </c>
      <c r="K2022" t="s">
        <v>2526</v>
      </c>
      <c r="L2022" t="str">
        <f>CONCATENATE(G2022," ",K2022)</f>
        <v>China Fujian</v>
      </c>
      <c r="M2022" t="str">
        <f>IFERROR(VLOOKUP(L2022,'State(need_input)'!I$2:J$3992,2,FALSE),"")</f>
        <v>state_CN_Fuj_27</v>
      </c>
      <c r="N2022" t="s">
        <v>20</v>
      </c>
      <c r="O2022">
        <v>1463000</v>
      </c>
      <c r="P2022">
        <v>1156829655</v>
      </c>
    </row>
    <row r="2023" spans="1:16">
      <c r="A2023" s="5" t="str">
        <f>CONCATENATE("rdx_city_",J2023,"_",B2023)</f>
        <v>rdx_city_CHN_250</v>
      </c>
      <c r="B2023">
        <f>IF(I2023=I2022,B2022+1,1)</f>
        <v>250</v>
      </c>
      <c r="C2023" t="s">
        <v>2740</v>
      </c>
      <c r="D2023" t="s">
        <v>2740</v>
      </c>
      <c r="E2023">
        <v>38.1338</v>
      </c>
      <c r="F2023">
        <v>85.5333</v>
      </c>
      <c r="G2023" t="s">
        <v>2467</v>
      </c>
      <c r="H2023" t="str">
        <f>IFERROR(VLOOKUP(I2023,'country(26mar)'!C$2:D$251,2,FALSE),"")</f>
        <v>base.cn</v>
      </c>
      <c r="I2023" t="s">
        <v>2468</v>
      </c>
      <c r="J2023" t="s">
        <v>2469</v>
      </c>
      <c r="K2023" t="s">
        <v>2470</v>
      </c>
      <c r="L2023" t="str">
        <f>CONCATENATE(G2023," ",K2023)</f>
        <v>China Xinjiang</v>
      </c>
      <c r="M2023" t="str">
        <f>IFERROR(VLOOKUP(L2023,'State(need_input)'!I$2:J$3992,2,FALSE),"")</f>
        <v>state_CN_Xin_25</v>
      </c>
      <c r="N2023" t="s">
        <v>20</v>
      </c>
      <c r="O2023">
        <v>32494</v>
      </c>
      <c r="P2023">
        <v>1156279285</v>
      </c>
    </row>
    <row r="2024" spans="1:16">
      <c r="A2024" s="5" t="str">
        <f>CONCATENATE("rdx_city_",J2024,"_",B2024)</f>
        <v>rdx_city_CHN_251</v>
      </c>
      <c r="B2024">
        <f>IF(I2024=I2023,B2023+1,1)</f>
        <v>251</v>
      </c>
      <c r="C2024" t="s">
        <v>2741</v>
      </c>
      <c r="D2024" t="s">
        <v>2741</v>
      </c>
      <c r="E2024">
        <v>28.9704</v>
      </c>
      <c r="F2024">
        <v>118.87</v>
      </c>
      <c r="G2024" t="s">
        <v>2467</v>
      </c>
      <c r="H2024" t="str">
        <f>IFERROR(VLOOKUP(I2024,'country(26mar)'!C$2:D$251,2,FALSE),"")</f>
        <v>base.cn</v>
      </c>
      <c r="I2024" t="s">
        <v>2468</v>
      </c>
      <c r="J2024" t="s">
        <v>2469</v>
      </c>
      <c r="K2024" t="s">
        <v>2568</v>
      </c>
      <c r="L2024" t="str">
        <f>CONCATENATE(G2024," ",K2024)</f>
        <v>China Zhejiang</v>
      </c>
      <c r="M2024" t="str">
        <f>IFERROR(VLOOKUP(L2024,'State(need_input)'!I$2:J$3992,2,FALSE),"")</f>
        <v>state_CN_Zhe_28</v>
      </c>
      <c r="O2024">
        <v>370000</v>
      </c>
      <c r="P2024">
        <v>1156180376</v>
      </c>
    </row>
    <row r="2025" spans="1:16">
      <c r="A2025" s="5" t="str">
        <f>CONCATENATE("rdx_city_",J2025,"_",B2025)</f>
        <v>rdx_city_CHN_252</v>
      </c>
      <c r="B2025">
        <f>IF(I2025=I2024,B2024+1,1)</f>
        <v>252</v>
      </c>
      <c r="C2025" t="s">
        <v>2742</v>
      </c>
      <c r="D2025" t="s">
        <v>2742</v>
      </c>
      <c r="E2025">
        <v>35.4304</v>
      </c>
      <c r="F2025">
        <v>119.45</v>
      </c>
      <c r="G2025" t="s">
        <v>2467</v>
      </c>
      <c r="H2025" t="str">
        <f>IFERROR(VLOOKUP(I2025,'country(26mar)'!C$2:D$251,2,FALSE),"")</f>
        <v>base.cn</v>
      </c>
      <c r="I2025" t="s">
        <v>2468</v>
      </c>
      <c r="J2025" t="s">
        <v>2469</v>
      </c>
      <c r="K2025" t="s">
        <v>2515</v>
      </c>
      <c r="L2025" t="str">
        <f>CONCATENATE(G2025," ",K2025)</f>
        <v>China Shandong</v>
      </c>
      <c r="M2025" t="str">
        <f>IFERROR(VLOOKUP(L2025,'State(need_input)'!I$2:J$3992,2,FALSE),"")</f>
        <v>state_CN_Sha_5</v>
      </c>
      <c r="N2025" t="s">
        <v>20</v>
      </c>
      <c r="O2025">
        <v>865000</v>
      </c>
      <c r="P2025">
        <v>1156032841</v>
      </c>
    </row>
    <row r="2026" spans="1:16">
      <c r="A2026" s="5" t="str">
        <f>CONCATENATE("rdx_city_",J2026,"_",B2026)</f>
        <v>rdx_city_CHN_253</v>
      </c>
      <c r="B2026">
        <f>IF(I2026=I2025,B2025+1,1)</f>
        <v>253</v>
      </c>
      <c r="C2026" t="s">
        <v>2743</v>
      </c>
      <c r="D2026" t="s">
        <v>2743</v>
      </c>
      <c r="E2026">
        <v>30.9504</v>
      </c>
      <c r="F2026">
        <v>101.9167</v>
      </c>
      <c r="G2026" t="s">
        <v>2467</v>
      </c>
      <c r="H2026" t="str">
        <f>IFERROR(VLOOKUP(I2026,'country(26mar)'!C$2:D$251,2,FALSE),"")</f>
        <v>base.cn</v>
      </c>
      <c r="I2026" t="s">
        <v>2468</v>
      </c>
      <c r="J2026" t="s">
        <v>2469</v>
      </c>
      <c r="K2026" t="s">
        <v>2536</v>
      </c>
      <c r="L2026" t="str">
        <f>CONCATENATE(G2026," ",K2026)</f>
        <v>China Sichuan</v>
      </c>
      <c r="M2026" t="str">
        <f>IFERROR(VLOOKUP(L2026,'State(need_input)'!I$2:J$3992,2,FALSE),"")</f>
        <v>state_CN_Sic_20</v>
      </c>
      <c r="N2026" t="s">
        <v>20</v>
      </c>
      <c r="O2026">
        <v>70000</v>
      </c>
      <c r="P2026">
        <v>1156031323</v>
      </c>
    </row>
    <row r="2027" spans="1:16">
      <c r="A2027" s="5" t="str">
        <f>CONCATENATE("rdx_city_",J2027,"_",B2027)</f>
        <v>rdx_city_CHN_254</v>
      </c>
      <c r="B2027">
        <f>IF(I2027=I2026,B2026+1,1)</f>
        <v>254</v>
      </c>
      <c r="C2027" t="s">
        <v>2744</v>
      </c>
      <c r="D2027" t="s">
        <v>2744</v>
      </c>
      <c r="E2027">
        <v>26.23</v>
      </c>
      <c r="F2027">
        <v>117.58</v>
      </c>
      <c r="G2027" t="s">
        <v>2467</v>
      </c>
      <c r="H2027" t="str">
        <f>IFERROR(VLOOKUP(I2027,'country(26mar)'!C$2:D$251,2,FALSE),"")</f>
        <v>base.cn</v>
      </c>
      <c r="I2027" t="s">
        <v>2468</v>
      </c>
      <c r="J2027" t="s">
        <v>2469</v>
      </c>
      <c r="K2027" t="s">
        <v>2526</v>
      </c>
      <c r="L2027" t="str">
        <f>CONCATENATE(G2027," ",K2027)</f>
        <v>China Fujian</v>
      </c>
      <c r="M2027" t="str">
        <f>IFERROR(VLOOKUP(L2027,'State(need_input)'!I$2:J$3992,2,FALSE),"")</f>
        <v>state_CN_Fuj_27</v>
      </c>
      <c r="N2027" t="s">
        <v>20</v>
      </c>
      <c r="O2027">
        <v>209444</v>
      </c>
      <c r="P2027">
        <v>1156294429</v>
      </c>
    </row>
    <row r="2028" spans="1:16">
      <c r="A2028" s="5" t="str">
        <f>CONCATENATE("rdx_city_",J2028,"_",B2028)</f>
        <v>rdx_city_CHN_255</v>
      </c>
      <c r="B2028">
        <f>IF(I2028=I2027,B2027+1,1)</f>
        <v>255</v>
      </c>
      <c r="C2028" t="s">
        <v>2745</v>
      </c>
      <c r="D2028" t="s">
        <v>2745</v>
      </c>
      <c r="E2028">
        <v>18.2591</v>
      </c>
      <c r="F2028">
        <v>109.504</v>
      </c>
      <c r="G2028" t="s">
        <v>2467</v>
      </c>
      <c r="H2028" t="str">
        <f>IFERROR(VLOOKUP(I2028,'country(26mar)'!C$2:D$251,2,FALSE),"")</f>
        <v>base.cn</v>
      </c>
      <c r="I2028" t="s">
        <v>2468</v>
      </c>
      <c r="J2028" t="s">
        <v>2469</v>
      </c>
      <c r="K2028" t="s">
        <v>2585</v>
      </c>
      <c r="L2028" t="str">
        <f>CONCATENATE(G2028," ",K2028)</f>
        <v>China Hainan</v>
      </c>
      <c r="M2028" t="str">
        <f>IFERROR(VLOOKUP(L2028,'State(need_input)'!I$2:J$3992,2,FALSE),"")</f>
        <v>state_CN_Hai_16</v>
      </c>
      <c r="N2028" t="s">
        <v>20</v>
      </c>
      <c r="O2028">
        <v>362689</v>
      </c>
      <c r="P2028">
        <v>1156373900</v>
      </c>
    </row>
    <row r="2029" spans="1:16">
      <c r="A2029" s="5" t="str">
        <f>CONCATENATE("rdx_city_",J2029,"_",B2029)</f>
        <v>rdx_city_CHN_256</v>
      </c>
      <c r="B2029">
        <f>IF(I2029=I2028,B2028+1,1)</f>
        <v>256</v>
      </c>
      <c r="C2029" t="s">
        <v>2746</v>
      </c>
      <c r="D2029" t="s">
        <v>2746</v>
      </c>
      <c r="E2029">
        <v>38.4261</v>
      </c>
      <c r="F2029">
        <v>77.25</v>
      </c>
      <c r="G2029" t="s">
        <v>2467</v>
      </c>
      <c r="H2029" t="str">
        <f>IFERROR(VLOOKUP(I2029,'country(26mar)'!C$2:D$251,2,FALSE),"")</f>
        <v>base.cn</v>
      </c>
      <c r="I2029" t="s">
        <v>2468</v>
      </c>
      <c r="J2029" t="s">
        <v>2469</v>
      </c>
      <c r="K2029" t="s">
        <v>2470</v>
      </c>
      <c r="L2029" t="str">
        <f>CONCATENATE(G2029," ",K2029)</f>
        <v>China Xinjiang</v>
      </c>
      <c r="M2029" t="str">
        <f>IFERROR(VLOOKUP(L2029,'State(need_input)'!I$2:J$3992,2,FALSE),"")</f>
        <v>state_CN_Xin_25</v>
      </c>
      <c r="O2029">
        <v>373492</v>
      </c>
      <c r="P2029">
        <v>1156278934</v>
      </c>
    </row>
    <row r="2030" spans="1:16">
      <c r="A2030" s="5" t="str">
        <f>CONCATENATE("rdx_city_",J2030,"_",B2030)</f>
        <v>rdx_city_CHN_257</v>
      </c>
      <c r="B2030">
        <f>IF(I2030=I2029,B2029+1,1)</f>
        <v>257</v>
      </c>
      <c r="C2030" t="s">
        <v>2747</v>
      </c>
      <c r="D2030" t="s">
        <v>2747</v>
      </c>
      <c r="E2030">
        <v>41.5494</v>
      </c>
      <c r="F2030">
        <v>113.5339</v>
      </c>
      <c r="G2030" t="s">
        <v>2467</v>
      </c>
      <c r="H2030" t="str">
        <f>IFERROR(VLOOKUP(I2030,'country(26mar)'!C$2:D$251,2,FALSE),"")</f>
        <v>base.cn</v>
      </c>
      <c r="I2030" t="s">
        <v>2468</v>
      </c>
      <c r="J2030" t="s">
        <v>2469</v>
      </c>
      <c r="K2030" t="s">
        <v>2473</v>
      </c>
      <c r="L2030" t="str">
        <f>CONCATENATE(G2030," ",K2030)</f>
        <v>China Inner Mongolia</v>
      </c>
      <c r="M2030" t="str">
        <f>IFERROR(VLOOKUP(L2030,'State(need_input)'!I$2:J$3992,2,FALSE),"")</f>
        <v>state_CN_Inn_8</v>
      </c>
      <c r="N2030" t="s">
        <v>20</v>
      </c>
      <c r="O2030">
        <v>18831</v>
      </c>
      <c r="P2030">
        <v>1156174797</v>
      </c>
    </row>
    <row r="2031" spans="1:16">
      <c r="A2031" s="5" t="str">
        <f>CONCATENATE("rdx_city_",J2031,"_",B2031)</f>
        <v>rdx_city_CHN_258</v>
      </c>
      <c r="B2031">
        <f>IF(I2031=I2030,B2030+1,1)</f>
        <v>258</v>
      </c>
      <c r="C2031" t="s">
        <v>2748</v>
      </c>
      <c r="D2031" t="s">
        <v>2748</v>
      </c>
      <c r="E2031">
        <v>31.2165</v>
      </c>
      <c r="F2031">
        <v>121.4365</v>
      </c>
      <c r="G2031" t="s">
        <v>2467</v>
      </c>
      <c r="H2031" t="str">
        <f>IFERROR(VLOOKUP(I2031,'country(26mar)'!C$2:D$251,2,FALSE),"")</f>
        <v>base.cn</v>
      </c>
      <c r="I2031" t="s">
        <v>2468</v>
      </c>
      <c r="J2031" t="s">
        <v>2469</v>
      </c>
      <c r="K2031" t="s">
        <v>2748</v>
      </c>
      <c r="L2031" t="str">
        <f>CONCATENATE(G2031," ",K2031)</f>
        <v>China Shanghai</v>
      </c>
      <c r="M2031" t="str">
        <f>IFERROR(VLOOKUP(L2031,'State(need_input)'!I$2:J$3992,2,FALSE),"")</f>
        <v>state_CN_Sha_6</v>
      </c>
      <c r="N2031" t="s">
        <v>23</v>
      </c>
      <c r="O2031">
        <v>14987000</v>
      </c>
      <c r="P2031">
        <v>1156073548</v>
      </c>
    </row>
    <row r="2032" spans="1:16">
      <c r="A2032" s="5" t="str">
        <f>CONCATENATE("rdx_city_",J2032,"_",B2032)</f>
        <v>rdx_city_CHN_259</v>
      </c>
      <c r="B2032">
        <f>IF(I2032=I2031,B2031+1,1)</f>
        <v>259</v>
      </c>
      <c r="C2032" t="s">
        <v>2749</v>
      </c>
      <c r="D2032" t="s">
        <v>2749</v>
      </c>
      <c r="E2032">
        <v>34.4504</v>
      </c>
      <c r="F2032">
        <v>115.65</v>
      </c>
      <c r="G2032" t="s">
        <v>2467</v>
      </c>
      <c r="H2032" t="str">
        <f>IFERROR(VLOOKUP(I2032,'country(26mar)'!C$2:D$251,2,FALSE),"")</f>
        <v>base.cn</v>
      </c>
      <c r="I2032" t="s">
        <v>2468</v>
      </c>
      <c r="J2032" t="s">
        <v>2469</v>
      </c>
      <c r="K2032" t="s">
        <v>2490</v>
      </c>
      <c r="L2032" t="str">
        <f>CONCATENATE(G2032," ",K2032)</f>
        <v>China Henan</v>
      </c>
      <c r="M2032" t="str">
        <f>IFERROR(VLOOKUP(L2032,'State(need_input)'!I$2:J$3992,2,FALSE),"")</f>
        <v>state_CN_Hen_11</v>
      </c>
      <c r="O2032">
        <v>1753000</v>
      </c>
      <c r="P2032">
        <v>1156805441</v>
      </c>
    </row>
    <row r="2033" spans="1:16">
      <c r="A2033" s="5" t="str">
        <f>CONCATENATE("rdx_city_",J2033,"_",B2033)</f>
        <v>rdx_city_CHN_260</v>
      </c>
      <c r="B2033">
        <f>IF(I2033=I2032,B2032+1,1)</f>
        <v>260</v>
      </c>
      <c r="C2033" t="s">
        <v>2750</v>
      </c>
      <c r="D2033" t="s">
        <v>2750</v>
      </c>
      <c r="E2033">
        <v>28.4704</v>
      </c>
      <c r="F2033">
        <v>117.97</v>
      </c>
      <c r="G2033" t="s">
        <v>2467</v>
      </c>
      <c r="H2033" t="str">
        <f>IFERROR(VLOOKUP(I2033,'country(26mar)'!C$2:D$251,2,FALSE),"")</f>
        <v>base.cn</v>
      </c>
      <c r="I2033" t="s">
        <v>2468</v>
      </c>
      <c r="J2033" t="s">
        <v>2469</v>
      </c>
      <c r="K2033" t="s">
        <v>2558</v>
      </c>
      <c r="L2033" t="str">
        <f>CONCATENATE(G2033," ",K2033)</f>
        <v>China Jiangxi</v>
      </c>
      <c r="M2033" t="str">
        <f>IFERROR(VLOOKUP(L2033,'State(need_input)'!I$2:J$3992,2,FALSE),"")</f>
        <v>state_CN_Jia_2</v>
      </c>
      <c r="N2033" t="s">
        <v>20</v>
      </c>
      <c r="O2033">
        <v>1144577</v>
      </c>
      <c r="P2033">
        <v>1156405492</v>
      </c>
    </row>
    <row r="2034" spans="1:16">
      <c r="A2034" s="5" t="str">
        <f>CONCATENATE("rdx_city_",J2034,"_",B2034)</f>
        <v>rdx_city_CHN_261</v>
      </c>
      <c r="B2034">
        <f>IF(I2034=I2033,B2033+1,1)</f>
        <v>261</v>
      </c>
      <c r="C2034" t="s">
        <v>2751</v>
      </c>
      <c r="D2034" t="s">
        <v>2751</v>
      </c>
      <c r="E2034">
        <v>45.2204</v>
      </c>
      <c r="F2034">
        <v>127.97</v>
      </c>
      <c r="G2034" t="s">
        <v>2467</v>
      </c>
      <c r="H2034" t="str">
        <f>IFERROR(VLOOKUP(I2034,'country(26mar)'!C$2:D$251,2,FALSE),"")</f>
        <v>base.cn</v>
      </c>
      <c r="I2034" t="s">
        <v>2468</v>
      </c>
      <c r="J2034" t="s">
        <v>2469</v>
      </c>
      <c r="K2034" t="s">
        <v>2475</v>
      </c>
      <c r="L2034" t="str">
        <f>CONCATENATE(G2034," ",K2034)</f>
        <v>China Heilongjiang</v>
      </c>
      <c r="M2034" t="str">
        <f>IFERROR(VLOOKUP(L2034,'State(need_input)'!I$2:J$3992,2,FALSE),"")</f>
        <v>state_CN_Hei_9</v>
      </c>
      <c r="N2034" t="s">
        <v>20</v>
      </c>
      <c r="O2034">
        <v>96980</v>
      </c>
      <c r="P2034">
        <v>1156107332</v>
      </c>
    </row>
    <row r="2035" spans="1:16">
      <c r="A2035" s="5" t="str">
        <f>CONCATENATE("rdx_city_",J2035,"_",B2035)</f>
        <v>rdx_city_CHN_262</v>
      </c>
      <c r="B2035">
        <f>IF(I2035=I2034,B2034+1,1)</f>
        <v>262</v>
      </c>
      <c r="C2035" t="s">
        <v>2752</v>
      </c>
      <c r="D2035" t="s">
        <v>2752</v>
      </c>
      <c r="E2035">
        <v>23.37</v>
      </c>
      <c r="F2035">
        <v>116.67</v>
      </c>
      <c r="G2035" t="s">
        <v>2467</v>
      </c>
      <c r="H2035" t="str">
        <f>IFERROR(VLOOKUP(I2035,'country(26mar)'!C$2:D$251,2,FALSE),"")</f>
        <v>base.cn</v>
      </c>
      <c r="I2035" t="s">
        <v>2468</v>
      </c>
      <c r="J2035" t="s">
        <v>2469</v>
      </c>
      <c r="K2035" t="s">
        <v>2533</v>
      </c>
      <c r="L2035" t="str">
        <f>CONCATENATE(G2035," ",K2035)</f>
        <v>China Guangdong</v>
      </c>
      <c r="M2035" t="str">
        <f>IFERROR(VLOOKUP(L2035,'State(need_input)'!I$2:J$3992,2,FALSE),"")</f>
        <v>state_CN_Gua_24</v>
      </c>
      <c r="N2035" t="s">
        <v>20</v>
      </c>
      <c r="O2035">
        <v>1601000</v>
      </c>
      <c r="P2035">
        <v>1156457499</v>
      </c>
    </row>
    <row r="2036" spans="1:16">
      <c r="A2036" s="5" t="str">
        <f>CONCATENATE("rdx_city_",J2036,"_",B2036)</f>
        <v>rdx_city_CHN_263</v>
      </c>
      <c r="B2036">
        <f>IF(I2036=I2035,B2035+1,1)</f>
        <v>263</v>
      </c>
      <c r="C2036" t="s">
        <v>2753</v>
      </c>
      <c r="D2036" t="s">
        <v>2753</v>
      </c>
      <c r="E2036">
        <v>34.7904</v>
      </c>
      <c r="F2036">
        <v>116.08</v>
      </c>
      <c r="G2036" t="s">
        <v>2467</v>
      </c>
      <c r="H2036" t="str">
        <f>IFERROR(VLOOKUP(I2036,'country(26mar)'!C$2:D$251,2,FALSE),"")</f>
        <v>base.cn</v>
      </c>
      <c r="I2036" t="s">
        <v>2468</v>
      </c>
      <c r="J2036" t="s">
        <v>2469</v>
      </c>
      <c r="K2036" t="s">
        <v>2515</v>
      </c>
      <c r="L2036" t="str">
        <f>CONCATENATE(G2036," ",K2036)</f>
        <v>China Shandong</v>
      </c>
      <c r="M2036" t="str">
        <f>IFERROR(VLOOKUP(L2036,'State(need_input)'!I$2:J$3992,2,FALSE),"")</f>
        <v>state_CN_Sha_5</v>
      </c>
      <c r="O2036">
        <v>74459</v>
      </c>
      <c r="P2036">
        <v>1156514157</v>
      </c>
    </row>
    <row r="2037" spans="1:16">
      <c r="A2037" s="5" t="str">
        <f>CONCATENATE("rdx_city_",J2037,"_",B2037)</f>
        <v>rdx_city_CHN_264</v>
      </c>
      <c r="B2037">
        <f>IF(I2037=I2036,B2036+1,1)</f>
        <v>264</v>
      </c>
      <c r="C2037" t="s">
        <v>2754</v>
      </c>
      <c r="D2037" t="s">
        <v>2754</v>
      </c>
      <c r="E2037">
        <v>24.8</v>
      </c>
      <c r="F2037">
        <v>113.58</v>
      </c>
      <c r="G2037" t="s">
        <v>2467</v>
      </c>
      <c r="H2037" t="str">
        <f>IFERROR(VLOOKUP(I2037,'country(26mar)'!C$2:D$251,2,FALSE),"")</f>
        <v>base.cn</v>
      </c>
      <c r="I2037" t="s">
        <v>2468</v>
      </c>
      <c r="J2037" t="s">
        <v>2469</v>
      </c>
      <c r="K2037" t="s">
        <v>2533</v>
      </c>
      <c r="L2037" t="str">
        <f>CONCATENATE(G2037," ",K2037)</f>
        <v>China Guangdong</v>
      </c>
      <c r="M2037" t="str">
        <f>IFERROR(VLOOKUP(L2037,'State(need_input)'!I$2:J$3992,2,FALSE),"")</f>
        <v>state_CN_Gua_24</v>
      </c>
      <c r="N2037" t="s">
        <v>20</v>
      </c>
      <c r="O2037">
        <v>720266</v>
      </c>
      <c r="P2037">
        <v>1156617066</v>
      </c>
    </row>
    <row r="2038" spans="1:16">
      <c r="A2038" s="5" t="str">
        <f>CONCATENATE("rdx_city_",J2038,"_",B2038)</f>
        <v>rdx_city_CHN_265</v>
      </c>
      <c r="B2038">
        <f>IF(I2038=I2037,B2037+1,1)</f>
        <v>265</v>
      </c>
      <c r="C2038" t="s">
        <v>2755</v>
      </c>
      <c r="D2038" t="s">
        <v>2755</v>
      </c>
      <c r="E2038">
        <v>27.3004</v>
      </c>
      <c r="F2038">
        <v>117.5</v>
      </c>
      <c r="G2038" t="s">
        <v>2467</v>
      </c>
      <c r="H2038" t="str">
        <f>IFERROR(VLOOKUP(I2038,'country(26mar)'!C$2:D$251,2,FALSE),"")</f>
        <v>base.cn</v>
      </c>
      <c r="I2038" t="s">
        <v>2468</v>
      </c>
      <c r="J2038" t="s">
        <v>2469</v>
      </c>
      <c r="K2038" t="s">
        <v>2526</v>
      </c>
      <c r="L2038" t="str">
        <f>CONCATENATE(G2038," ",K2038)</f>
        <v>China Fujian</v>
      </c>
      <c r="M2038" t="str">
        <f>IFERROR(VLOOKUP(L2038,'State(need_input)'!I$2:J$3992,2,FALSE),"")</f>
        <v>state_CN_Fuj_27</v>
      </c>
      <c r="O2038">
        <v>112585</v>
      </c>
      <c r="P2038">
        <v>1156978131</v>
      </c>
    </row>
    <row r="2039" spans="1:16">
      <c r="A2039" s="5" t="str">
        <f>CONCATENATE("rdx_city_",J2039,"_",B2039)</f>
        <v>rdx_city_CHN_266</v>
      </c>
      <c r="B2039">
        <f>IF(I2039=I2038,B2038+1,1)</f>
        <v>266</v>
      </c>
      <c r="C2039" t="s">
        <v>2756</v>
      </c>
      <c r="D2039" t="s">
        <v>2756</v>
      </c>
      <c r="E2039">
        <v>30.0004</v>
      </c>
      <c r="F2039">
        <v>120.57</v>
      </c>
      <c r="G2039" t="s">
        <v>2467</v>
      </c>
      <c r="H2039" t="str">
        <f>IFERROR(VLOOKUP(I2039,'country(26mar)'!C$2:D$251,2,FALSE),"")</f>
        <v>base.cn</v>
      </c>
      <c r="I2039" t="s">
        <v>2468</v>
      </c>
      <c r="J2039" t="s">
        <v>2469</v>
      </c>
      <c r="K2039" t="s">
        <v>2568</v>
      </c>
      <c r="L2039" t="str">
        <f>CONCATENATE(G2039," ",K2039)</f>
        <v>China Zhejiang</v>
      </c>
      <c r="M2039" t="str">
        <f>IFERROR(VLOOKUP(L2039,'State(need_input)'!I$2:J$3992,2,FALSE),"")</f>
        <v>state_CN_Zhe_28</v>
      </c>
      <c r="N2039" t="s">
        <v>20</v>
      </c>
      <c r="O2039">
        <v>777000</v>
      </c>
      <c r="P2039">
        <v>1156893449</v>
      </c>
    </row>
    <row r="2040" spans="1:16">
      <c r="A2040" s="5" t="str">
        <f>CONCATENATE("rdx_city_",J2040,"_",B2040)</f>
        <v>rdx_city_CHN_267</v>
      </c>
      <c r="B2040">
        <f>IF(I2040=I2039,B2039+1,1)</f>
        <v>267</v>
      </c>
      <c r="C2040" t="s">
        <v>2757</v>
      </c>
      <c r="D2040" t="s">
        <v>2757</v>
      </c>
      <c r="E2040">
        <v>27</v>
      </c>
      <c r="F2040">
        <v>111.2001</v>
      </c>
      <c r="G2040" t="s">
        <v>2467</v>
      </c>
      <c r="H2040" t="str">
        <f>IFERROR(VLOOKUP(I2040,'country(26mar)'!C$2:D$251,2,FALSE),"")</f>
        <v>base.cn</v>
      </c>
      <c r="I2040" t="s">
        <v>2468</v>
      </c>
      <c r="J2040" t="s">
        <v>2469</v>
      </c>
      <c r="K2040" t="s">
        <v>2521</v>
      </c>
      <c r="L2040" t="str">
        <f>CONCATENATE(G2040," ",K2040)</f>
        <v>China Hunan</v>
      </c>
      <c r="M2040" t="str">
        <f>IFERROR(VLOOKUP(L2040,'State(need_input)'!I$2:J$3992,2,FALSE),"")</f>
        <v>state_CN_Hun_7</v>
      </c>
      <c r="N2040" t="s">
        <v>20</v>
      </c>
      <c r="O2040">
        <v>45617</v>
      </c>
      <c r="P2040">
        <v>1156473609</v>
      </c>
    </row>
    <row r="2041" spans="1:16">
      <c r="A2041" s="5" t="str">
        <f>CONCATENATE("rdx_city_",J2041,"_",B2041)</f>
        <v>rdx_city_CHN_268</v>
      </c>
      <c r="B2041">
        <f>IF(I2041=I2040,B2040+1,1)</f>
        <v>268</v>
      </c>
      <c r="C2041" t="s">
        <v>2758</v>
      </c>
      <c r="D2041" t="s">
        <v>2758</v>
      </c>
      <c r="E2041">
        <v>30.32</v>
      </c>
      <c r="F2041">
        <v>112.23</v>
      </c>
      <c r="G2041" t="s">
        <v>2467</v>
      </c>
      <c r="H2041" t="str">
        <f>IFERROR(VLOOKUP(I2041,'country(26mar)'!C$2:D$251,2,FALSE),"")</f>
        <v>base.cn</v>
      </c>
      <c r="I2041" t="s">
        <v>2468</v>
      </c>
      <c r="J2041" t="s">
        <v>2469</v>
      </c>
      <c r="K2041" t="s">
        <v>2480</v>
      </c>
      <c r="L2041" t="str">
        <f>CONCATENATE(G2041," ",K2041)</f>
        <v>China Hubei</v>
      </c>
      <c r="M2041" t="str">
        <f>IFERROR(VLOOKUP(L2041,'State(need_input)'!I$2:J$3992,2,FALSE),"")</f>
        <v>state_CN_Hub_4</v>
      </c>
      <c r="O2041">
        <v>520000</v>
      </c>
      <c r="P2041">
        <v>1156254380</v>
      </c>
    </row>
    <row r="2042" spans="1:16">
      <c r="A2042" s="5" t="str">
        <f>CONCATENATE("rdx_city_",J2042,"_",B2042)</f>
        <v>rdx_city_CHN_269</v>
      </c>
      <c r="B2042">
        <f>IF(I2042=I2041,B2041+1,1)</f>
        <v>269</v>
      </c>
      <c r="C2042" t="s">
        <v>2759</v>
      </c>
      <c r="D2042" t="s">
        <v>2759</v>
      </c>
      <c r="E2042">
        <v>41.805</v>
      </c>
      <c r="F2042">
        <v>123.45</v>
      </c>
      <c r="G2042" t="s">
        <v>2467</v>
      </c>
      <c r="H2042" t="str">
        <f>IFERROR(VLOOKUP(I2042,'country(26mar)'!C$2:D$251,2,FALSE),"")</f>
        <v>base.cn</v>
      </c>
      <c r="I2042" t="s">
        <v>2468</v>
      </c>
      <c r="J2042" t="s">
        <v>2469</v>
      </c>
      <c r="K2042" t="s">
        <v>2484</v>
      </c>
      <c r="L2042" t="str">
        <f>CONCATENATE(G2042," ",K2042)</f>
        <v>China Liaoning</v>
      </c>
      <c r="M2042" t="str">
        <f>IFERROR(VLOOKUP(L2042,'State(need_input)'!I$2:J$3992,2,FALSE),"")</f>
        <v>state_CN_Lia_21</v>
      </c>
      <c r="N2042" t="s">
        <v>23</v>
      </c>
      <c r="O2042">
        <v>4787000</v>
      </c>
      <c r="P2042">
        <v>1156309382</v>
      </c>
    </row>
    <row r="2043" spans="1:16">
      <c r="A2043" s="5" t="str">
        <f>CONCATENATE("rdx_city_",J2043,"_",B2043)</f>
        <v>rdx_city_CHN_270</v>
      </c>
      <c r="B2043">
        <f>IF(I2043=I2042,B2042+1,1)</f>
        <v>270</v>
      </c>
      <c r="C2043" t="s">
        <v>2760</v>
      </c>
      <c r="D2043" t="s">
        <v>2760</v>
      </c>
      <c r="E2043">
        <v>22.5524</v>
      </c>
      <c r="F2043">
        <v>114.1221</v>
      </c>
      <c r="G2043" t="s">
        <v>2467</v>
      </c>
      <c r="H2043" t="str">
        <f>IFERROR(VLOOKUP(I2043,'country(26mar)'!C$2:D$251,2,FALSE),"")</f>
        <v>base.cn</v>
      </c>
      <c r="I2043" t="s">
        <v>2468</v>
      </c>
      <c r="J2043" t="s">
        <v>2469</v>
      </c>
      <c r="K2043" t="s">
        <v>2533</v>
      </c>
      <c r="L2043" t="str">
        <f>CONCATENATE(G2043," ",K2043)</f>
        <v>China Guangdong</v>
      </c>
      <c r="M2043" t="str">
        <f>IFERROR(VLOOKUP(L2043,'State(need_input)'!I$2:J$3992,2,FALSE),"")</f>
        <v>state_CN_Gua_24</v>
      </c>
      <c r="N2043" t="s">
        <v>20</v>
      </c>
      <c r="O2043">
        <v>7581000</v>
      </c>
      <c r="P2043">
        <v>1156158707</v>
      </c>
    </row>
    <row r="2044" spans="1:16">
      <c r="A2044" s="5" t="str">
        <f>CONCATENATE("rdx_city_",J2044,"_",B2044)</f>
        <v>rdx_city_CHN_271</v>
      </c>
      <c r="B2044">
        <f>IF(I2044=I2043,B2043+1,1)</f>
        <v>271</v>
      </c>
      <c r="C2044" t="s">
        <v>2761</v>
      </c>
      <c r="D2044" t="s">
        <v>2761</v>
      </c>
      <c r="E2044">
        <v>44.3</v>
      </c>
      <c r="F2044">
        <v>86.0299</v>
      </c>
      <c r="G2044" t="s">
        <v>2467</v>
      </c>
      <c r="H2044" t="str">
        <f>IFERROR(VLOOKUP(I2044,'country(26mar)'!C$2:D$251,2,FALSE),"")</f>
        <v>base.cn</v>
      </c>
      <c r="I2044" t="s">
        <v>2468</v>
      </c>
      <c r="J2044" t="s">
        <v>2469</v>
      </c>
      <c r="K2044" t="s">
        <v>2470</v>
      </c>
      <c r="L2044" t="str">
        <f>CONCATENATE(G2044," ",K2044)</f>
        <v>China Xinjiang</v>
      </c>
      <c r="M2044" t="str">
        <f>IFERROR(VLOOKUP(L2044,'State(need_input)'!I$2:J$3992,2,FALSE),"")</f>
        <v>state_CN_Xin_25</v>
      </c>
      <c r="N2044" t="s">
        <v>20</v>
      </c>
      <c r="O2044">
        <v>573182</v>
      </c>
      <c r="P2044">
        <v>1156232270</v>
      </c>
    </row>
    <row r="2045" spans="1:16">
      <c r="A2045" s="5" t="str">
        <f>CONCATENATE("rdx_city_",J2045,"_",B2045)</f>
        <v>rdx_city_CHN_272</v>
      </c>
      <c r="B2045">
        <f>IF(I2045=I2044,B2044+1,1)</f>
        <v>272</v>
      </c>
      <c r="C2045" t="s">
        <v>2762</v>
      </c>
      <c r="D2045" t="s">
        <v>2762</v>
      </c>
      <c r="E2045">
        <v>38.05</v>
      </c>
      <c r="F2045">
        <v>114.48</v>
      </c>
      <c r="G2045" t="s">
        <v>2467</v>
      </c>
      <c r="H2045" t="str">
        <f>IFERROR(VLOOKUP(I2045,'country(26mar)'!C$2:D$251,2,FALSE),"")</f>
        <v>base.cn</v>
      </c>
      <c r="I2045" t="s">
        <v>2468</v>
      </c>
      <c r="J2045" t="s">
        <v>2469</v>
      </c>
      <c r="K2045" t="s">
        <v>2498</v>
      </c>
      <c r="L2045" t="str">
        <f>CONCATENATE(G2045," ",K2045)</f>
        <v>China Hebei</v>
      </c>
      <c r="M2045" t="str">
        <f>IFERROR(VLOOKUP(L2045,'State(need_input)'!I$2:J$3992,2,FALSE),"")</f>
        <v>state_CN_Heb_10</v>
      </c>
      <c r="N2045" t="s">
        <v>23</v>
      </c>
      <c r="O2045">
        <v>2417000</v>
      </c>
      <c r="P2045">
        <v>1156217541</v>
      </c>
    </row>
    <row r="2046" spans="1:16">
      <c r="A2046" s="5" t="str">
        <f>CONCATENATE("rdx_city_",J2046,"_",B2046)</f>
        <v>rdx_city_CHN_273</v>
      </c>
      <c r="B2046">
        <f>IF(I2046=I2045,B2045+1,1)</f>
        <v>273</v>
      </c>
      <c r="C2046" t="s">
        <v>2763</v>
      </c>
      <c r="D2046" t="s">
        <v>2763</v>
      </c>
      <c r="E2046">
        <v>29.7004</v>
      </c>
      <c r="F2046">
        <v>112.4</v>
      </c>
      <c r="G2046" t="s">
        <v>2467</v>
      </c>
      <c r="H2046" t="str">
        <f>IFERROR(VLOOKUP(I2046,'country(26mar)'!C$2:D$251,2,FALSE),"")</f>
        <v>base.cn</v>
      </c>
      <c r="I2046" t="s">
        <v>2468</v>
      </c>
      <c r="J2046" t="s">
        <v>2469</v>
      </c>
      <c r="K2046" t="s">
        <v>2480</v>
      </c>
      <c r="L2046" t="str">
        <f>CONCATENATE(G2046," ",K2046)</f>
        <v>China Hubei</v>
      </c>
      <c r="M2046" t="str">
        <f>IFERROR(VLOOKUP(L2046,'State(need_input)'!I$2:J$3992,2,FALSE),"")</f>
        <v>state_CN_Hub_4</v>
      </c>
      <c r="O2046">
        <v>231787</v>
      </c>
      <c r="P2046">
        <v>1156284109</v>
      </c>
    </row>
    <row r="2047" spans="1:16">
      <c r="A2047" s="5" t="str">
        <f>CONCATENATE("rdx_city_",J2047,"_",B2047)</f>
        <v>rdx_city_CHN_274</v>
      </c>
      <c r="B2047">
        <f>IF(I2047=I2046,B2046+1,1)</f>
        <v>274</v>
      </c>
      <c r="C2047" t="s">
        <v>2764</v>
      </c>
      <c r="D2047" t="s">
        <v>2764</v>
      </c>
      <c r="E2047">
        <v>32.57</v>
      </c>
      <c r="F2047">
        <v>110.78</v>
      </c>
      <c r="G2047" t="s">
        <v>2467</v>
      </c>
      <c r="H2047" t="str">
        <f>IFERROR(VLOOKUP(I2047,'country(26mar)'!C$2:D$251,2,FALSE),"")</f>
        <v>base.cn</v>
      </c>
      <c r="I2047" t="s">
        <v>2468</v>
      </c>
      <c r="J2047" t="s">
        <v>2469</v>
      </c>
      <c r="K2047" t="s">
        <v>2480</v>
      </c>
      <c r="L2047" t="str">
        <f>CONCATENATE(G2047," ",K2047)</f>
        <v>China Hubei</v>
      </c>
      <c r="M2047" t="str">
        <f>IFERROR(VLOOKUP(L2047,'State(need_input)'!I$2:J$3992,2,FALSE),"")</f>
        <v>state_CN_Hub_4</v>
      </c>
      <c r="N2047" t="s">
        <v>20</v>
      </c>
      <c r="O2047">
        <v>770000</v>
      </c>
      <c r="P2047">
        <v>1156383921</v>
      </c>
    </row>
    <row r="2048" spans="1:16">
      <c r="A2048" s="5" t="str">
        <f>CONCATENATE("rdx_city_",J2048,"_",B2048)</f>
        <v>rdx_city_CHN_275</v>
      </c>
      <c r="B2048">
        <f>IF(I2048=I2047,B2047+1,1)</f>
        <v>275</v>
      </c>
      <c r="C2048" t="s">
        <v>2765</v>
      </c>
      <c r="D2048" t="s">
        <v>2765</v>
      </c>
      <c r="E2048">
        <v>39.2333</v>
      </c>
      <c r="F2048">
        <v>106.769</v>
      </c>
      <c r="G2048" t="s">
        <v>2467</v>
      </c>
      <c r="H2048" t="str">
        <f>IFERROR(VLOOKUP(I2048,'country(26mar)'!C$2:D$251,2,FALSE),"")</f>
        <v>base.cn</v>
      </c>
      <c r="I2048" t="s">
        <v>2468</v>
      </c>
      <c r="J2048" t="s">
        <v>2469</v>
      </c>
      <c r="K2048" t="s">
        <v>2766</v>
      </c>
      <c r="L2048" t="str">
        <f>CONCATENATE(G2048," ",K2048)</f>
        <v>China Ningxia</v>
      </c>
      <c r="M2048" t="str">
        <f>IFERROR(VLOOKUP(L2048,'State(need_input)'!I$2:J$3992,2,FALSE),"")</f>
        <v>state_CN_Nin_14</v>
      </c>
      <c r="O2048">
        <v>136570</v>
      </c>
      <c r="P2048">
        <v>1156361664</v>
      </c>
    </row>
    <row r="2049" spans="1:16">
      <c r="A2049" s="5" t="str">
        <f>CONCATENATE("rdx_city_",J2049,"_",B2049)</f>
        <v>rdx_city_CHN_276</v>
      </c>
      <c r="B2049">
        <f>IF(I2049=I2048,B2048+1,1)</f>
        <v>276</v>
      </c>
      <c r="C2049" t="s">
        <v>2767</v>
      </c>
      <c r="D2049" t="s">
        <v>2767</v>
      </c>
      <c r="E2049">
        <v>45.3503</v>
      </c>
      <c r="F2049">
        <v>126.28</v>
      </c>
      <c r="G2049" t="s">
        <v>2467</v>
      </c>
      <c r="H2049" t="str">
        <f>IFERROR(VLOOKUP(I2049,'country(26mar)'!C$2:D$251,2,FALSE),"")</f>
        <v>base.cn</v>
      </c>
      <c r="I2049" t="s">
        <v>2468</v>
      </c>
      <c r="J2049" t="s">
        <v>2469</v>
      </c>
      <c r="K2049" t="s">
        <v>2475</v>
      </c>
      <c r="L2049" t="str">
        <f>CONCATENATE(G2049," ",K2049)</f>
        <v>China Heilongjiang</v>
      </c>
      <c r="M2049" t="str">
        <f>IFERROR(VLOOKUP(L2049,'State(need_input)'!I$2:J$3992,2,FALSE),"")</f>
        <v>state_CN_Hei_9</v>
      </c>
      <c r="O2049">
        <v>130710</v>
      </c>
      <c r="P2049">
        <v>1156257611</v>
      </c>
    </row>
    <row r="2050" spans="1:16">
      <c r="A2050" s="5" t="str">
        <f>CONCATENATE("rdx_city_",J2050,"_",B2050)</f>
        <v>rdx_city_CHN_277</v>
      </c>
      <c r="B2050">
        <f>IF(I2050=I2049,B2049+1,1)</f>
        <v>277</v>
      </c>
      <c r="C2050" t="s">
        <v>2768</v>
      </c>
      <c r="D2050" t="s">
        <v>2768</v>
      </c>
      <c r="E2050">
        <v>46.6704</v>
      </c>
      <c r="F2050">
        <v>131.35</v>
      </c>
      <c r="G2050" t="s">
        <v>2467</v>
      </c>
      <c r="H2050" t="str">
        <f>IFERROR(VLOOKUP(I2050,'country(26mar)'!C$2:D$251,2,FALSE),"")</f>
        <v>base.cn</v>
      </c>
      <c r="I2050" t="s">
        <v>2468</v>
      </c>
      <c r="J2050" t="s">
        <v>2469</v>
      </c>
      <c r="K2050" t="s">
        <v>2475</v>
      </c>
      <c r="L2050" t="str">
        <f>CONCATENATE(G2050," ",K2050)</f>
        <v>China Heilongjiang</v>
      </c>
      <c r="M2050" t="str">
        <f>IFERROR(VLOOKUP(L2050,'State(need_input)'!I$2:J$3992,2,FALSE),"")</f>
        <v>state_CN_Hei_9</v>
      </c>
      <c r="O2050">
        <v>500000</v>
      </c>
      <c r="P2050">
        <v>1156245904</v>
      </c>
    </row>
    <row r="2051" spans="1:16">
      <c r="A2051" s="5" t="str">
        <f>CONCATENATE("rdx_city_",J2051,"_",B2051)</f>
        <v>rdx_city_CHN_278</v>
      </c>
      <c r="B2051">
        <f>IF(I2051=I2050,B2050+1,1)</f>
        <v>278</v>
      </c>
      <c r="C2051" t="s">
        <v>2769</v>
      </c>
      <c r="D2051" t="s">
        <v>2769</v>
      </c>
      <c r="E2051">
        <v>44.4091</v>
      </c>
      <c r="F2051">
        <v>126.9487</v>
      </c>
      <c r="G2051" t="s">
        <v>2467</v>
      </c>
      <c r="H2051" t="str">
        <f>IFERROR(VLOOKUP(I2051,'country(26mar)'!C$2:D$251,2,FALSE),"")</f>
        <v>base.cn</v>
      </c>
      <c r="I2051" t="s">
        <v>2468</v>
      </c>
      <c r="J2051" t="s">
        <v>2469</v>
      </c>
      <c r="K2051" t="s">
        <v>2493</v>
      </c>
      <c r="L2051" t="str">
        <f>CONCATENATE(G2051," ",K2051)</f>
        <v>China Jilin</v>
      </c>
      <c r="M2051" t="str">
        <f>IFERROR(VLOOKUP(L2051,'State(need_input)'!I$2:J$3992,2,FALSE),"")</f>
        <v>state_CN_Jil_15</v>
      </c>
      <c r="O2051">
        <v>78764</v>
      </c>
      <c r="P2051">
        <v>1156989733</v>
      </c>
    </row>
    <row r="2052" spans="1:16">
      <c r="A2052" s="5" t="str">
        <f>CONCATENATE("rdx_city_",J2052,"_",B2052)</f>
        <v>rdx_city_CHN_279</v>
      </c>
      <c r="B2052">
        <f>IF(I2052=I2051,B2051+1,1)</f>
        <v>279</v>
      </c>
      <c r="C2052" t="s">
        <v>2770</v>
      </c>
      <c r="D2052" t="s">
        <v>2770</v>
      </c>
      <c r="E2052">
        <v>39.3004</v>
      </c>
      <c r="F2052">
        <v>112.42</v>
      </c>
      <c r="G2052" t="s">
        <v>2467</v>
      </c>
      <c r="H2052" t="str">
        <f>IFERROR(VLOOKUP(I2052,'country(26mar)'!C$2:D$251,2,FALSE),"")</f>
        <v>base.cn</v>
      </c>
      <c r="I2052" t="s">
        <v>2468</v>
      </c>
      <c r="J2052" t="s">
        <v>2469</v>
      </c>
      <c r="K2052" t="s">
        <v>2528</v>
      </c>
      <c r="L2052" t="str">
        <f>CONCATENATE(G2052," ",K2052)</f>
        <v>China Shanxi</v>
      </c>
      <c r="M2052" t="str">
        <f>IFERROR(VLOOKUP(L2052,'State(need_input)'!I$2:J$3992,2,FALSE),"")</f>
        <v>state_CN_Sha_26</v>
      </c>
      <c r="N2052" t="s">
        <v>20</v>
      </c>
      <c r="O2052">
        <v>570000</v>
      </c>
      <c r="P2052">
        <v>1156227167</v>
      </c>
    </row>
    <row r="2053" spans="1:16">
      <c r="A2053" s="5" t="str">
        <f>CONCATENATE("rdx_city_",J2053,"_",B2053)</f>
        <v>rdx_city_CHN_280</v>
      </c>
      <c r="B2053">
        <f>IF(I2053=I2052,B2052+1,1)</f>
        <v>280</v>
      </c>
      <c r="C2053" t="s">
        <v>2771</v>
      </c>
      <c r="D2053" t="s">
        <v>2771</v>
      </c>
      <c r="E2053">
        <v>34.1299</v>
      </c>
      <c r="F2053">
        <v>118.7734</v>
      </c>
      <c r="G2053" t="s">
        <v>2467</v>
      </c>
      <c r="H2053" t="str">
        <f>IFERROR(VLOOKUP(I2053,'country(26mar)'!C$2:D$251,2,FALSE),"")</f>
        <v>base.cn</v>
      </c>
      <c r="I2053" t="s">
        <v>2468</v>
      </c>
      <c r="J2053" t="s">
        <v>2469</v>
      </c>
      <c r="K2053" t="s">
        <v>2530</v>
      </c>
      <c r="L2053" t="str">
        <f>CONCATENATE(G2053," ",K2053)</f>
        <v>China Jiangsu</v>
      </c>
      <c r="M2053" t="str">
        <f>IFERROR(VLOOKUP(L2053,'State(need_input)'!I$2:J$3992,2,FALSE),"")</f>
        <v>state_CN_Jia_23</v>
      </c>
      <c r="O2053">
        <v>1770000</v>
      </c>
      <c r="P2053">
        <v>1156051957</v>
      </c>
    </row>
    <row r="2054" spans="1:16">
      <c r="A2054" s="5" t="str">
        <f>CONCATENATE("rdx_city_",J2054,"_",B2054)</f>
        <v>rdx_city_CHN_281</v>
      </c>
      <c r="B2054">
        <f>IF(I2054=I2053,B2053+1,1)</f>
        <v>281</v>
      </c>
      <c r="C2054" t="s">
        <v>2772</v>
      </c>
      <c r="D2054" t="s">
        <v>2772</v>
      </c>
      <c r="E2054">
        <v>22.7807</v>
      </c>
      <c r="F2054">
        <v>100.9782</v>
      </c>
      <c r="G2054" t="s">
        <v>2467</v>
      </c>
      <c r="H2054" t="str">
        <f>IFERROR(VLOOKUP(I2054,'country(26mar)'!C$2:D$251,2,FALSE),"")</f>
        <v>base.cn</v>
      </c>
      <c r="I2054" t="s">
        <v>2468</v>
      </c>
      <c r="J2054" t="s">
        <v>2469</v>
      </c>
      <c r="K2054" t="s">
        <v>2501</v>
      </c>
      <c r="L2054" t="str">
        <f>CONCATENATE(G2054," ",K2054)</f>
        <v>China Yunnan</v>
      </c>
      <c r="M2054" t="str">
        <f>IFERROR(VLOOKUP(L2054,'State(need_input)'!I$2:J$3992,2,FALSE),"")</f>
        <v>state_CN_Yun_19</v>
      </c>
      <c r="N2054" t="s">
        <v>20</v>
      </c>
      <c r="O2054">
        <v>162725</v>
      </c>
      <c r="P2054">
        <v>1156008347</v>
      </c>
    </row>
    <row r="2055" spans="1:16">
      <c r="A2055" s="5" t="str">
        <f>CONCATENATE("rdx_city_",J2055,"_",B2055)</f>
        <v>rdx_city_CHN_282</v>
      </c>
      <c r="B2055">
        <f>IF(I2055=I2054,B2054+1,1)</f>
        <v>282</v>
      </c>
      <c r="C2055" t="s">
        <v>2773</v>
      </c>
      <c r="D2055" t="s">
        <v>2773</v>
      </c>
      <c r="E2055">
        <v>43.17</v>
      </c>
      <c r="F2055">
        <v>124.33</v>
      </c>
      <c r="G2055" t="s">
        <v>2467</v>
      </c>
      <c r="H2055" t="str">
        <f>IFERROR(VLOOKUP(I2055,'country(26mar)'!C$2:D$251,2,FALSE),"")</f>
        <v>base.cn</v>
      </c>
      <c r="I2055" t="s">
        <v>2468</v>
      </c>
      <c r="J2055" t="s">
        <v>2469</v>
      </c>
      <c r="K2055" t="s">
        <v>2493</v>
      </c>
      <c r="L2055" t="str">
        <f>CONCATENATE(G2055," ",K2055)</f>
        <v>China Jilin</v>
      </c>
      <c r="M2055" t="str">
        <f>IFERROR(VLOOKUP(L2055,'State(need_input)'!I$2:J$3992,2,FALSE),"")</f>
        <v>state_CN_Jil_15</v>
      </c>
      <c r="O2055">
        <v>555609</v>
      </c>
      <c r="P2055">
        <v>1156063295</v>
      </c>
    </row>
    <row r="2056" spans="1:16">
      <c r="A2056" s="5" t="str">
        <f>CONCATENATE("rdx_city_",J2056,"_",B2056)</f>
        <v>rdx_city_CHN_283</v>
      </c>
      <c r="B2056">
        <f>IF(I2056=I2055,B2055+1,1)</f>
        <v>283</v>
      </c>
      <c r="C2056" t="s">
        <v>2774</v>
      </c>
      <c r="D2056" t="s">
        <v>2774</v>
      </c>
      <c r="E2056">
        <v>46.6304</v>
      </c>
      <c r="F2056">
        <v>126.98</v>
      </c>
      <c r="G2056" t="s">
        <v>2467</v>
      </c>
      <c r="H2056" t="str">
        <f>IFERROR(VLOOKUP(I2056,'country(26mar)'!C$2:D$251,2,FALSE),"")</f>
        <v>base.cn</v>
      </c>
      <c r="I2056" t="s">
        <v>2468</v>
      </c>
      <c r="J2056" t="s">
        <v>2469</v>
      </c>
      <c r="K2056" t="s">
        <v>2475</v>
      </c>
      <c r="L2056" t="str">
        <f>CONCATENATE(G2056," ",K2056)</f>
        <v>China Heilongjiang</v>
      </c>
      <c r="M2056" t="str">
        <f>IFERROR(VLOOKUP(L2056,'State(need_input)'!I$2:J$3992,2,FALSE),"")</f>
        <v>state_CN_Hei_9</v>
      </c>
      <c r="N2056" t="s">
        <v>20</v>
      </c>
      <c r="O2056">
        <v>252245</v>
      </c>
      <c r="P2056">
        <v>1156235493</v>
      </c>
    </row>
    <row r="2057" spans="1:16">
      <c r="A2057" s="5" t="str">
        <f>CONCATENATE("rdx_city_",J2057,"_",B2057)</f>
        <v>rdx_city_CHN_284</v>
      </c>
      <c r="B2057">
        <f>IF(I2057=I2056,B2056+1,1)</f>
        <v>284</v>
      </c>
      <c r="C2057" t="s">
        <v>2775</v>
      </c>
      <c r="D2057" t="s">
        <v>2775</v>
      </c>
      <c r="E2057">
        <v>47.246</v>
      </c>
      <c r="F2057">
        <v>127.106</v>
      </c>
      <c r="G2057" t="s">
        <v>2467</v>
      </c>
      <c r="H2057" t="str">
        <f>IFERROR(VLOOKUP(I2057,'country(26mar)'!C$2:D$251,2,FALSE),"")</f>
        <v>base.cn</v>
      </c>
      <c r="I2057" t="s">
        <v>2468</v>
      </c>
      <c r="J2057" t="s">
        <v>2469</v>
      </c>
      <c r="K2057" t="s">
        <v>2475</v>
      </c>
      <c r="L2057" t="str">
        <f>CONCATENATE(G2057," ",K2057)</f>
        <v>China Heilongjiang</v>
      </c>
      <c r="M2057" t="str">
        <f>IFERROR(VLOOKUP(L2057,'State(need_input)'!I$2:J$3992,2,FALSE),"")</f>
        <v>state_CN_Hei_9</v>
      </c>
      <c r="N2057" t="s">
        <v>20</v>
      </c>
      <c r="O2057">
        <v>57789</v>
      </c>
      <c r="P2057">
        <v>1156128173</v>
      </c>
    </row>
    <row r="2058" spans="1:16">
      <c r="A2058" s="5" t="str">
        <f>CONCATENATE("rdx_city_",J2058,"_",B2058)</f>
        <v>rdx_city_CHN_285</v>
      </c>
      <c r="B2058">
        <f>IF(I2058=I2057,B2057+1,1)</f>
        <v>285</v>
      </c>
      <c r="C2058" t="s">
        <v>2776</v>
      </c>
      <c r="D2058" t="s">
        <v>2776</v>
      </c>
      <c r="E2058">
        <v>30.5333</v>
      </c>
      <c r="F2058">
        <v>105.5333</v>
      </c>
      <c r="G2058" t="s">
        <v>2467</v>
      </c>
      <c r="H2058" t="str">
        <f>IFERROR(VLOOKUP(I2058,'country(26mar)'!C$2:D$251,2,FALSE),"")</f>
        <v>base.cn</v>
      </c>
      <c r="I2058" t="s">
        <v>2468</v>
      </c>
      <c r="J2058" t="s">
        <v>2469</v>
      </c>
      <c r="K2058" t="s">
        <v>2536</v>
      </c>
      <c r="L2058" t="str">
        <f>CONCATENATE(G2058," ",K2058)</f>
        <v>China Sichuan</v>
      </c>
      <c r="M2058" t="str">
        <f>IFERROR(VLOOKUP(L2058,'State(need_input)'!I$2:J$3992,2,FALSE),"")</f>
        <v>state_CN_Sic_20</v>
      </c>
      <c r="N2058" t="s">
        <v>20</v>
      </c>
      <c r="O2058">
        <v>1425000</v>
      </c>
      <c r="P2058">
        <v>1156655650</v>
      </c>
    </row>
    <row r="2059" spans="1:16">
      <c r="A2059" s="5" t="str">
        <f>CONCATENATE("rdx_city_",J2059,"_",B2059)</f>
        <v>rdx_city_CHN_286</v>
      </c>
      <c r="B2059">
        <f>IF(I2059=I2058,B2058+1,1)</f>
        <v>286</v>
      </c>
      <c r="C2059" t="s">
        <v>2777</v>
      </c>
      <c r="D2059" t="s">
        <v>2777</v>
      </c>
      <c r="E2059">
        <v>33.6361</v>
      </c>
      <c r="F2059">
        <v>116.9789</v>
      </c>
      <c r="G2059" t="s">
        <v>2467</v>
      </c>
      <c r="H2059" t="str">
        <f>IFERROR(VLOOKUP(I2059,'country(26mar)'!C$2:D$251,2,FALSE),"")</f>
        <v>base.cn</v>
      </c>
      <c r="I2059" t="s">
        <v>2468</v>
      </c>
      <c r="J2059" t="s">
        <v>2469</v>
      </c>
      <c r="K2059" t="s">
        <v>2482</v>
      </c>
      <c r="L2059" t="str">
        <f>CONCATENATE(G2059," ",K2059)</f>
        <v>China Anhui</v>
      </c>
      <c r="M2059" t="str">
        <f>IFERROR(VLOOKUP(L2059,'State(need_input)'!I$2:J$3992,2,FALSE),"")</f>
        <v>state_CN_Anh_18</v>
      </c>
      <c r="O2059">
        <v>1964000</v>
      </c>
      <c r="P2059">
        <v>1156871297</v>
      </c>
    </row>
    <row r="2060" spans="1:16">
      <c r="A2060" s="5" t="str">
        <f>CONCATENATE("rdx_city_",J2060,"_",B2060)</f>
        <v>rdx_city_CHN_287</v>
      </c>
      <c r="B2060">
        <f>IF(I2060=I2059,B2059+1,1)</f>
        <v>287</v>
      </c>
      <c r="C2060" t="s">
        <v>2777</v>
      </c>
      <c r="D2060" t="s">
        <v>2777</v>
      </c>
      <c r="E2060">
        <v>31.3005</v>
      </c>
      <c r="F2060">
        <v>120.62</v>
      </c>
      <c r="G2060" t="s">
        <v>2467</v>
      </c>
      <c r="H2060" t="str">
        <f>IFERROR(VLOOKUP(I2060,'country(26mar)'!C$2:D$251,2,FALSE),"")</f>
        <v>base.cn</v>
      </c>
      <c r="I2060" t="s">
        <v>2468</v>
      </c>
      <c r="J2060" t="s">
        <v>2469</v>
      </c>
      <c r="K2060" t="s">
        <v>2530</v>
      </c>
      <c r="L2060" t="str">
        <f>CONCATENATE(G2060," ",K2060)</f>
        <v>China Jiangsu</v>
      </c>
      <c r="M2060" t="str">
        <f>IFERROR(VLOOKUP(L2060,'State(need_input)'!I$2:J$3992,2,FALSE),"")</f>
        <v>state_CN_Jia_23</v>
      </c>
      <c r="N2060" t="s">
        <v>20</v>
      </c>
      <c r="O2060">
        <v>1650000</v>
      </c>
      <c r="P2060">
        <v>1156029196</v>
      </c>
    </row>
    <row r="2061" spans="1:16">
      <c r="A2061" s="5" t="str">
        <f>CONCATENATE("rdx_city_",J2061,"_",B2061)</f>
        <v>rdx_city_CHN_288</v>
      </c>
      <c r="B2061">
        <f>IF(I2061=I2060,B2060+1,1)</f>
        <v>288</v>
      </c>
      <c r="C2061" t="s">
        <v>2778</v>
      </c>
      <c r="D2061" t="s">
        <v>2778</v>
      </c>
      <c r="E2061">
        <v>46.75</v>
      </c>
      <c r="F2061">
        <v>82.95</v>
      </c>
      <c r="G2061" t="s">
        <v>2467</v>
      </c>
      <c r="H2061" t="str">
        <f>IFERROR(VLOOKUP(I2061,'country(26mar)'!C$2:D$251,2,FALSE),"")</f>
        <v>base.cn</v>
      </c>
      <c r="I2061" t="s">
        <v>2468</v>
      </c>
      <c r="J2061" t="s">
        <v>2469</v>
      </c>
      <c r="K2061" t="s">
        <v>2470</v>
      </c>
      <c r="L2061" t="str">
        <f>CONCATENATE(G2061," ",K2061)</f>
        <v>China Xinjiang</v>
      </c>
      <c r="M2061" t="str">
        <f>IFERROR(VLOOKUP(L2061,'State(need_input)'!I$2:J$3992,2,FALSE),"")</f>
        <v>state_CN_Xin_25</v>
      </c>
      <c r="N2061" t="s">
        <v>20</v>
      </c>
      <c r="O2061">
        <v>49796</v>
      </c>
      <c r="P2061">
        <v>1156191514</v>
      </c>
    </row>
    <row r="2062" spans="1:16">
      <c r="A2062" s="5" t="str">
        <f>CONCATENATE("rdx_city_",J2062,"_",B2062)</f>
        <v>rdx_city_CHN_289</v>
      </c>
      <c r="B2062">
        <f>IF(I2062=I2061,B2061+1,1)</f>
        <v>289</v>
      </c>
      <c r="C2062" t="s">
        <v>2779</v>
      </c>
      <c r="D2062" t="s">
        <v>2779</v>
      </c>
      <c r="E2062">
        <v>36.2</v>
      </c>
      <c r="F2062">
        <v>117.1201</v>
      </c>
      <c r="G2062" t="s">
        <v>2467</v>
      </c>
      <c r="H2062" t="str">
        <f>IFERROR(VLOOKUP(I2062,'country(26mar)'!C$2:D$251,2,FALSE),"")</f>
        <v>base.cn</v>
      </c>
      <c r="I2062" t="s">
        <v>2468</v>
      </c>
      <c r="J2062" t="s">
        <v>2469</v>
      </c>
      <c r="K2062" t="s">
        <v>2515</v>
      </c>
      <c r="L2062" t="str">
        <f>CONCATENATE(G2062," ",K2062)</f>
        <v>China Shandong</v>
      </c>
      <c r="M2062" t="str">
        <f>IFERROR(VLOOKUP(L2062,'State(need_input)'!I$2:J$3992,2,FALSE),"")</f>
        <v>state_CN_Sha_5</v>
      </c>
      <c r="O2062">
        <v>1629000</v>
      </c>
      <c r="P2062">
        <v>1156095188</v>
      </c>
    </row>
    <row r="2063" spans="1:16">
      <c r="A2063" s="5" t="str">
        <f>CONCATENATE("rdx_city_",J2063,"_",B2063)</f>
        <v>rdx_city_CHN_290</v>
      </c>
      <c r="B2063">
        <f>IF(I2063=I2062,B2062+1,1)</f>
        <v>290</v>
      </c>
      <c r="C2063" t="s">
        <v>2780</v>
      </c>
      <c r="D2063" t="s">
        <v>2780</v>
      </c>
      <c r="E2063">
        <v>46.3904</v>
      </c>
      <c r="F2063">
        <v>123.41</v>
      </c>
      <c r="G2063" t="s">
        <v>2467</v>
      </c>
      <c r="H2063" t="str">
        <f>IFERROR(VLOOKUP(I2063,'country(26mar)'!C$2:D$251,2,FALSE),"")</f>
        <v>base.cn</v>
      </c>
      <c r="I2063" t="s">
        <v>2468</v>
      </c>
      <c r="J2063" t="s">
        <v>2469</v>
      </c>
      <c r="K2063" t="s">
        <v>2475</v>
      </c>
      <c r="L2063" t="str">
        <f>CONCATENATE(G2063," ",K2063)</f>
        <v>China Heilongjiang</v>
      </c>
      <c r="M2063" t="str">
        <f>IFERROR(VLOOKUP(L2063,'State(need_input)'!I$2:J$3992,2,FALSE),"")</f>
        <v>state_CN_Hei_9</v>
      </c>
      <c r="N2063" t="s">
        <v>20</v>
      </c>
      <c r="O2063">
        <v>75992</v>
      </c>
      <c r="P2063">
        <v>1156294977</v>
      </c>
    </row>
    <row r="2064" spans="1:16">
      <c r="A2064" s="5" t="str">
        <f>CONCATENATE("rdx_city_",J2064,"_",B2064)</f>
        <v>rdx_city_CHN_291</v>
      </c>
      <c r="B2064">
        <f>IF(I2064=I2063,B2063+1,1)</f>
        <v>291</v>
      </c>
      <c r="C2064" t="s">
        <v>2781</v>
      </c>
      <c r="D2064" t="s">
        <v>2781</v>
      </c>
      <c r="E2064">
        <v>37.875</v>
      </c>
      <c r="F2064">
        <v>112.5451</v>
      </c>
      <c r="G2064" t="s">
        <v>2467</v>
      </c>
      <c r="H2064" t="str">
        <f>IFERROR(VLOOKUP(I2064,'country(26mar)'!C$2:D$251,2,FALSE),"")</f>
        <v>base.cn</v>
      </c>
      <c r="I2064" t="s">
        <v>2468</v>
      </c>
      <c r="J2064" t="s">
        <v>2469</v>
      </c>
      <c r="K2064" t="s">
        <v>2528</v>
      </c>
      <c r="L2064" t="str">
        <f>CONCATENATE(G2064," ",K2064)</f>
        <v>China Shanxi</v>
      </c>
      <c r="M2064" t="str">
        <f>IFERROR(VLOOKUP(L2064,'State(need_input)'!I$2:J$3992,2,FALSE),"")</f>
        <v>state_CN_Sha_26</v>
      </c>
      <c r="N2064" t="s">
        <v>23</v>
      </c>
      <c r="O2064">
        <v>2913000</v>
      </c>
      <c r="P2064">
        <v>1156632014</v>
      </c>
    </row>
    <row r="2065" spans="1:16">
      <c r="A2065" s="5" t="str">
        <f>CONCATENATE("rdx_city_",J2065,"_",B2065)</f>
        <v>rdx_city_CHN_292</v>
      </c>
      <c r="B2065">
        <f>IF(I2065=I2064,B2064+1,1)</f>
        <v>292</v>
      </c>
      <c r="C2065" t="s">
        <v>2782</v>
      </c>
      <c r="D2065" t="s">
        <v>2782</v>
      </c>
      <c r="E2065">
        <v>32.4904</v>
      </c>
      <c r="F2065">
        <v>119.9</v>
      </c>
      <c r="G2065" t="s">
        <v>2467</v>
      </c>
      <c r="H2065" t="str">
        <f>IFERROR(VLOOKUP(I2065,'country(26mar)'!C$2:D$251,2,FALSE),"")</f>
        <v>base.cn</v>
      </c>
      <c r="I2065" t="s">
        <v>2468</v>
      </c>
      <c r="J2065" t="s">
        <v>2469</v>
      </c>
      <c r="K2065" t="s">
        <v>2530</v>
      </c>
      <c r="L2065" t="str">
        <f>CONCATENATE(G2065," ",K2065)</f>
        <v>China Jiangsu</v>
      </c>
      <c r="M2065" t="str">
        <f>IFERROR(VLOOKUP(L2065,'State(need_input)'!I$2:J$3992,2,FALSE),"")</f>
        <v>state_CN_Jia_23</v>
      </c>
      <c r="N2065" t="s">
        <v>20</v>
      </c>
      <c r="O2065">
        <v>612356</v>
      </c>
      <c r="P2065">
        <v>1156119229</v>
      </c>
    </row>
    <row r="2066" spans="1:16">
      <c r="A2066" s="5" t="str">
        <f>CONCATENATE("rdx_city_",J2066,"_",B2066)</f>
        <v>rdx_city_CHN_293</v>
      </c>
      <c r="B2066">
        <f>IF(I2066=I2065,B2065+1,1)</f>
        <v>293</v>
      </c>
      <c r="C2066" t="s">
        <v>2783</v>
      </c>
      <c r="D2066" t="s">
        <v>2783</v>
      </c>
      <c r="E2066">
        <v>39.6243</v>
      </c>
      <c r="F2066">
        <v>118.1944</v>
      </c>
      <c r="G2066" t="s">
        <v>2467</v>
      </c>
      <c r="H2066" t="str">
        <f>IFERROR(VLOOKUP(I2066,'country(26mar)'!C$2:D$251,2,FALSE),"")</f>
        <v>base.cn</v>
      </c>
      <c r="I2066" t="s">
        <v>2468</v>
      </c>
      <c r="J2066" t="s">
        <v>2469</v>
      </c>
      <c r="K2066" t="s">
        <v>2498</v>
      </c>
      <c r="L2066" t="str">
        <f>CONCATENATE(G2066," ",K2066)</f>
        <v>China Hebei</v>
      </c>
      <c r="M2066" t="str">
        <f>IFERROR(VLOOKUP(L2066,'State(need_input)'!I$2:J$3992,2,FALSE),"")</f>
        <v>state_CN_Heb_10</v>
      </c>
      <c r="O2066">
        <v>1879000</v>
      </c>
      <c r="P2066">
        <v>1156904299</v>
      </c>
    </row>
    <row r="2067" spans="1:16">
      <c r="A2067" s="5" t="str">
        <f>CONCATENATE("rdx_city_",J2067,"_",B2067)</f>
        <v>rdx_city_CHN_294</v>
      </c>
      <c r="B2067">
        <f>IF(I2067=I2066,B2066+1,1)</f>
        <v>294</v>
      </c>
      <c r="C2067" t="s">
        <v>2784</v>
      </c>
      <c r="D2067" t="s">
        <v>2784</v>
      </c>
      <c r="E2067">
        <v>45.3304</v>
      </c>
      <c r="F2067">
        <v>122.78</v>
      </c>
      <c r="G2067" t="s">
        <v>2467</v>
      </c>
      <c r="H2067" t="str">
        <f>IFERROR(VLOOKUP(I2067,'country(26mar)'!C$2:D$251,2,FALSE),"")</f>
        <v>base.cn</v>
      </c>
      <c r="I2067" t="s">
        <v>2468</v>
      </c>
      <c r="J2067" t="s">
        <v>2469</v>
      </c>
      <c r="K2067" t="s">
        <v>2493</v>
      </c>
      <c r="L2067" t="str">
        <f>CONCATENATE(G2067," ",K2067)</f>
        <v>China Jilin</v>
      </c>
      <c r="M2067" t="str">
        <f>IFERROR(VLOOKUP(L2067,'State(need_input)'!I$2:J$3992,2,FALSE),"")</f>
        <v>state_CN_Jil_15</v>
      </c>
      <c r="N2067" t="s">
        <v>20</v>
      </c>
      <c r="O2067">
        <v>116611</v>
      </c>
      <c r="P2067">
        <v>1156955625</v>
      </c>
    </row>
    <row r="2068" spans="1:16">
      <c r="A2068" s="5" t="str">
        <f>CONCATENATE("rdx_city_",J2068,"_",B2068)</f>
        <v>rdx_city_CHN_295</v>
      </c>
      <c r="B2068">
        <f>IF(I2068=I2067,B2067+1,1)</f>
        <v>295</v>
      </c>
      <c r="C2068" t="s">
        <v>2785</v>
      </c>
      <c r="D2068" t="s">
        <v>2785</v>
      </c>
      <c r="E2068">
        <v>25.0333</v>
      </c>
      <c r="F2068">
        <v>98.4666</v>
      </c>
      <c r="G2068" t="s">
        <v>2467</v>
      </c>
      <c r="H2068" t="str">
        <f>IFERROR(VLOOKUP(I2068,'country(26mar)'!C$2:D$251,2,FALSE),"")</f>
        <v>base.cn</v>
      </c>
      <c r="I2068" t="s">
        <v>2468</v>
      </c>
      <c r="J2068" t="s">
        <v>2469</v>
      </c>
      <c r="K2068" t="s">
        <v>2501</v>
      </c>
      <c r="L2068" t="str">
        <f>CONCATENATE(G2068," ",K2068)</f>
        <v>China Yunnan</v>
      </c>
      <c r="M2068" t="str">
        <f>IFERROR(VLOOKUP(L2068,'State(need_input)'!I$2:J$3992,2,FALSE),"")</f>
        <v>state_CN_Yun_19</v>
      </c>
      <c r="N2068" t="s">
        <v>20</v>
      </c>
      <c r="O2068">
        <v>126058</v>
      </c>
      <c r="P2068">
        <v>1156832866</v>
      </c>
    </row>
    <row r="2069" spans="1:16">
      <c r="A2069" s="5" t="str">
        <f>CONCATENATE("rdx_city_",J2069,"_",B2069)</f>
        <v>rdx_city_CHN_296</v>
      </c>
      <c r="B2069">
        <f>IF(I2069=I2068,B2068+1,1)</f>
        <v>296</v>
      </c>
      <c r="C2069" t="s">
        <v>2593</v>
      </c>
      <c r="D2069" t="s">
        <v>2593</v>
      </c>
      <c r="E2069">
        <v>39.13</v>
      </c>
      <c r="F2069">
        <v>117.2</v>
      </c>
      <c r="G2069" t="s">
        <v>2467</v>
      </c>
      <c r="H2069" t="str">
        <f>IFERROR(VLOOKUP(I2069,'country(26mar)'!C$2:D$251,2,FALSE),"")</f>
        <v>base.cn</v>
      </c>
      <c r="I2069" t="s">
        <v>2468</v>
      </c>
      <c r="J2069" t="s">
        <v>2469</v>
      </c>
      <c r="K2069" t="s">
        <v>2593</v>
      </c>
      <c r="L2069" t="str">
        <f>CONCATENATE(G2069," ",K2069)</f>
        <v>China Tianjin</v>
      </c>
      <c r="M2069" t="str">
        <f>IFERROR(VLOOKUP(L2069,'State(need_input)'!I$2:J$3992,2,FALSE),"")</f>
        <v>state_CN_Tia_13</v>
      </c>
      <c r="N2069" t="s">
        <v>23</v>
      </c>
      <c r="O2069">
        <v>7180000</v>
      </c>
      <c r="P2069">
        <v>1156174046</v>
      </c>
    </row>
    <row r="2070" spans="1:16">
      <c r="A2070" s="5" t="str">
        <f>CONCATENATE("rdx_city_",J2070,"_",B2070)</f>
        <v>rdx_city_CHN_297</v>
      </c>
      <c r="B2070">
        <f>IF(I2070=I2069,B2069+1,1)</f>
        <v>297</v>
      </c>
      <c r="C2070" t="s">
        <v>2786</v>
      </c>
      <c r="D2070" t="s">
        <v>2786</v>
      </c>
      <c r="E2070">
        <v>34.6</v>
      </c>
      <c r="F2070">
        <v>105.92</v>
      </c>
      <c r="G2070" t="s">
        <v>2467</v>
      </c>
      <c r="H2070" t="str">
        <f>IFERROR(VLOOKUP(I2070,'country(26mar)'!C$2:D$251,2,FALSE),"")</f>
        <v>base.cn</v>
      </c>
      <c r="I2070" t="s">
        <v>2468</v>
      </c>
      <c r="J2070" t="s">
        <v>2469</v>
      </c>
      <c r="K2070" t="s">
        <v>2488</v>
      </c>
      <c r="L2070" t="str">
        <f>CONCATENATE(G2070," ",K2070)</f>
        <v>China Gansu</v>
      </c>
      <c r="M2070" t="str">
        <f>IFERROR(VLOOKUP(L2070,'State(need_input)'!I$2:J$3992,2,FALSE),"")</f>
        <v>state_CN_Gan_22</v>
      </c>
      <c r="N2070" t="s">
        <v>20</v>
      </c>
      <c r="O2070">
        <v>1225000</v>
      </c>
      <c r="P2070">
        <v>1156137209</v>
      </c>
    </row>
    <row r="2071" spans="1:16">
      <c r="A2071" s="5" t="str">
        <f>CONCATENATE("rdx_city_",J2071,"_",B2071)</f>
        <v>rdx_city_CHN_298</v>
      </c>
      <c r="B2071">
        <f>IF(I2071=I2070,B2070+1,1)</f>
        <v>298</v>
      </c>
      <c r="C2071" t="s">
        <v>2787</v>
      </c>
      <c r="D2071" t="s">
        <v>2787</v>
      </c>
      <c r="E2071">
        <v>46.9504</v>
      </c>
      <c r="F2071">
        <v>128.05</v>
      </c>
      <c r="G2071" t="s">
        <v>2467</v>
      </c>
      <c r="H2071" t="str">
        <f>IFERROR(VLOOKUP(I2071,'country(26mar)'!C$2:D$251,2,FALSE),"")</f>
        <v>base.cn</v>
      </c>
      <c r="I2071" t="s">
        <v>2468</v>
      </c>
      <c r="J2071" t="s">
        <v>2469</v>
      </c>
      <c r="K2071" t="s">
        <v>2475</v>
      </c>
      <c r="L2071" t="str">
        <f>CONCATENATE(G2071," ",K2071)</f>
        <v>China Heilongjiang</v>
      </c>
      <c r="M2071" t="str">
        <f>IFERROR(VLOOKUP(L2071,'State(need_input)'!I$2:J$3992,2,FALSE),"")</f>
        <v>state_CN_Hei_9</v>
      </c>
      <c r="N2071" t="s">
        <v>20</v>
      </c>
      <c r="O2071">
        <v>109636</v>
      </c>
      <c r="P2071">
        <v>1156769379</v>
      </c>
    </row>
    <row r="2072" spans="1:16">
      <c r="A2072" s="5" t="str">
        <f>CONCATENATE("rdx_city_",J2072,"_",B2072)</f>
        <v>rdx_city_CHN_299</v>
      </c>
      <c r="B2072">
        <f>IF(I2072=I2071,B2071+1,1)</f>
        <v>299</v>
      </c>
      <c r="C2072" t="s">
        <v>2788</v>
      </c>
      <c r="D2072" t="s">
        <v>2788</v>
      </c>
      <c r="E2072">
        <v>42.3004</v>
      </c>
      <c r="F2072">
        <v>123.82</v>
      </c>
      <c r="G2072" t="s">
        <v>2467</v>
      </c>
      <c r="H2072" t="str">
        <f>IFERROR(VLOOKUP(I2072,'country(26mar)'!C$2:D$251,2,FALSE),"")</f>
        <v>base.cn</v>
      </c>
      <c r="I2072" t="s">
        <v>2468</v>
      </c>
      <c r="J2072" t="s">
        <v>2469</v>
      </c>
      <c r="K2072" t="s">
        <v>2484</v>
      </c>
      <c r="L2072" t="str">
        <f>CONCATENATE(G2072," ",K2072)</f>
        <v>China Liaoning</v>
      </c>
      <c r="M2072" t="str">
        <f>IFERROR(VLOOKUP(L2072,'State(need_input)'!I$2:J$3992,2,FALSE),"")</f>
        <v>state_CN_Lia_21</v>
      </c>
      <c r="O2072">
        <v>340000</v>
      </c>
      <c r="P2072">
        <v>1156089994</v>
      </c>
    </row>
    <row r="2073" spans="1:16">
      <c r="A2073" s="5" t="str">
        <f>CONCATENATE("rdx_city_",J2073,"_",B2073)</f>
        <v>rdx_city_CHN_300</v>
      </c>
      <c r="B2073">
        <f>IF(I2073=I2072,B2072+1,1)</f>
        <v>300</v>
      </c>
      <c r="C2073" t="s">
        <v>2789</v>
      </c>
      <c r="D2073" t="s">
        <v>2789</v>
      </c>
      <c r="E2073">
        <v>35.08</v>
      </c>
      <c r="F2073">
        <v>109.03</v>
      </c>
      <c r="G2073" t="s">
        <v>2467</v>
      </c>
      <c r="H2073" t="str">
        <f>IFERROR(VLOOKUP(I2073,'country(26mar)'!C$2:D$251,2,FALSE),"")</f>
        <v>base.cn</v>
      </c>
      <c r="I2073" t="s">
        <v>2468</v>
      </c>
      <c r="J2073" t="s">
        <v>2469</v>
      </c>
      <c r="K2073" t="s">
        <v>2478</v>
      </c>
      <c r="L2073" t="str">
        <f>CONCATENATE(G2073," ",K2073)</f>
        <v>China Shaanxi</v>
      </c>
      <c r="M2073" t="str">
        <f>IFERROR(VLOOKUP(L2073,'State(need_input)'!I$2:J$3992,2,FALSE),"")</f>
        <v>state_CN_Sha_12</v>
      </c>
      <c r="O2073">
        <v>282258</v>
      </c>
      <c r="P2073">
        <v>1156606433</v>
      </c>
    </row>
    <row r="2074" spans="1:16">
      <c r="A2074" s="5" t="str">
        <f>CONCATENATE("rdx_city_",J2074,"_",B2074)</f>
        <v>rdx_city_CHN_301</v>
      </c>
      <c r="B2074">
        <f>IF(I2074=I2073,B2073+1,1)</f>
        <v>301</v>
      </c>
      <c r="C2074" t="s">
        <v>2790</v>
      </c>
      <c r="D2074" t="s">
        <v>2790</v>
      </c>
      <c r="E2074">
        <v>41.68</v>
      </c>
      <c r="F2074">
        <v>125.75</v>
      </c>
      <c r="G2074" t="s">
        <v>2467</v>
      </c>
      <c r="H2074" t="str">
        <f>IFERROR(VLOOKUP(I2074,'country(26mar)'!C$2:D$251,2,FALSE),"")</f>
        <v>base.cn</v>
      </c>
      <c r="I2074" t="s">
        <v>2468</v>
      </c>
      <c r="J2074" t="s">
        <v>2469</v>
      </c>
      <c r="K2074" t="s">
        <v>2493</v>
      </c>
      <c r="L2074" t="str">
        <f>CONCATENATE(G2074," ",K2074)</f>
        <v>China Jilin</v>
      </c>
      <c r="M2074" t="str">
        <f>IFERROR(VLOOKUP(L2074,'State(need_input)'!I$2:J$3992,2,FALSE),"")</f>
        <v>state_CN_Jil_15</v>
      </c>
      <c r="N2074" t="s">
        <v>20</v>
      </c>
      <c r="O2074">
        <v>27227</v>
      </c>
      <c r="P2074">
        <v>1156106507</v>
      </c>
    </row>
    <row r="2075" spans="1:16">
      <c r="A2075" s="5" t="str">
        <f>CONCATENATE("rdx_city_",J2075,"_",B2075)</f>
        <v>rdx_city_CHN_302</v>
      </c>
      <c r="B2075">
        <f>IF(I2075=I2074,B2074+1,1)</f>
        <v>302</v>
      </c>
      <c r="C2075" t="s">
        <v>2791</v>
      </c>
      <c r="D2075" t="s">
        <v>2791</v>
      </c>
      <c r="E2075">
        <v>43.62</v>
      </c>
      <c r="F2075">
        <v>122.27</v>
      </c>
      <c r="G2075" t="s">
        <v>2467</v>
      </c>
      <c r="H2075" t="str">
        <f>IFERROR(VLOOKUP(I2075,'country(26mar)'!C$2:D$251,2,FALSE),"")</f>
        <v>base.cn</v>
      </c>
      <c r="I2075" t="s">
        <v>2468</v>
      </c>
      <c r="J2075" t="s">
        <v>2469</v>
      </c>
      <c r="K2075" t="s">
        <v>2473</v>
      </c>
      <c r="L2075" t="str">
        <f>CONCATENATE(G2075," ",K2075)</f>
        <v>China Inner Mongolia</v>
      </c>
      <c r="M2075" t="str">
        <f>IFERROR(VLOOKUP(L2075,'State(need_input)'!I$2:J$3992,2,FALSE),"")</f>
        <v>state_CN_Inn_8</v>
      </c>
      <c r="N2075" t="s">
        <v>20</v>
      </c>
      <c r="O2075">
        <v>884000</v>
      </c>
      <c r="P2075">
        <v>1156358686</v>
      </c>
    </row>
    <row r="2076" spans="1:16">
      <c r="A2076" s="5" t="str">
        <f>CONCATENATE("rdx_city_",J2076,"_",B2076)</f>
        <v>rdx_city_CHN_303</v>
      </c>
      <c r="B2076">
        <f>IF(I2076=I2075,B2075+1,1)</f>
        <v>303</v>
      </c>
      <c r="C2076" t="s">
        <v>2792</v>
      </c>
      <c r="D2076" t="s">
        <v>2792</v>
      </c>
      <c r="E2076">
        <v>30.9504</v>
      </c>
      <c r="F2076">
        <v>117.78</v>
      </c>
      <c r="G2076" t="s">
        <v>2467</v>
      </c>
      <c r="H2076" t="str">
        <f>IFERROR(VLOOKUP(I2076,'country(26mar)'!C$2:D$251,2,FALSE),"")</f>
        <v>base.cn</v>
      </c>
      <c r="I2076" t="s">
        <v>2468</v>
      </c>
      <c r="J2076" t="s">
        <v>2469</v>
      </c>
      <c r="K2076" t="s">
        <v>2482</v>
      </c>
      <c r="L2076" t="str">
        <f>CONCATENATE(G2076," ",K2076)</f>
        <v>China Anhui</v>
      </c>
      <c r="M2076" t="str">
        <f>IFERROR(VLOOKUP(L2076,'State(need_input)'!I$2:J$3992,2,FALSE),"")</f>
        <v>state_CN_Anh_18</v>
      </c>
      <c r="N2076" t="s">
        <v>20</v>
      </c>
      <c r="O2076">
        <v>562832</v>
      </c>
      <c r="P2076">
        <v>1156264408</v>
      </c>
    </row>
    <row r="2077" spans="1:16">
      <c r="A2077" s="5" t="str">
        <f>CONCATENATE("rdx_city_",J2077,"_",B2077)</f>
        <v>rdx_city_CHN_304</v>
      </c>
      <c r="B2077">
        <f>IF(I2077=I2076,B2076+1,1)</f>
        <v>304</v>
      </c>
      <c r="C2077" t="s">
        <v>2793</v>
      </c>
      <c r="D2077" t="s">
        <v>2793</v>
      </c>
      <c r="E2077">
        <v>27.6804</v>
      </c>
      <c r="F2077">
        <v>109.13</v>
      </c>
      <c r="G2077" t="s">
        <v>2467</v>
      </c>
      <c r="H2077" t="str">
        <f>IFERROR(VLOOKUP(I2077,'country(26mar)'!C$2:D$251,2,FALSE),"")</f>
        <v>base.cn</v>
      </c>
      <c r="I2077" t="s">
        <v>2468</v>
      </c>
      <c r="J2077" t="s">
        <v>2469</v>
      </c>
      <c r="K2077" t="s">
        <v>2486</v>
      </c>
      <c r="L2077" t="str">
        <f>CONCATENATE(G2077," ",K2077)</f>
        <v>China Guizhou</v>
      </c>
      <c r="M2077" t="str">
        <f>IFERROR(VLOOKUP(L2077,'State(need_input)'!I$2:J$3992,2,FALSE),"")</f>
        <v>state_CN_Gui_1</v>
      </c>
      <c r="O2077">
        <v>118290</v>
      </c>
      <c r="P2077">
        <v>1156803442</v>
      </c>
    </row>
    <row r="2078" spans="1:16">
      <c r="A2078" s="5" t="str">
        <f>CONCATENATE("rdx_city_",J2078,"_",B2078)</f>
        <v>rdx_city_CHN_305</v>
      </c>
      <c r="B2078">
        <f>IF(I2078=I2077,B2077+1,1)</f>
        <v>305</v>
      </c>
      <c r="C2078" t="s">
        <v>2794</v>
      </c>
      <c r="D2078" t="s">
        <v>2794</v>
      </c>
      <c r="E2078">
        <v>42.97</v>
      </c>
      <c r="F2078">
        <v>129.8201</v>
      </c>
      <c r="G2078" t="s">
        <v>2467</v>
      </c>
      <c r="H2078" t="str">
        <f>IFERROR(VLOOKUP(I2078,'country(26mar)'!C$2:D$251,2,FALSE),"")</f>
        <v>base.cn</v>
      </c>
      <c r="I2078" t="s">
        <v>2468</v>
      </c>
      <c r="J2078" t="s">
        <v>2469</v>
      </c>
      <c r="K2078" t="s">
        <v>2493</v>
      </c>
      <c r="L2078" t="str">
        <f>CONCATENATE(G2078," ",K2078)</f>
        <v>China Jilin</v>
      </c>
      <c r="M2078" t="str">
        <f>IFERROR(VLOOKUP(L2078,'State(need_input)'!I$2:J$3992,2,FALSE),"")</f>
        <v>state_CN_Jil_15</v>
      </c>
      <c r="O2078">
        <v>99721</v>
      </c>
      <c r="P2078">
        <v>1156872358</v>
      </c>
    </row>
    <row r="2079" spans="1:16">
      <c r="A2079" s="5" t="str">
        <f>CONCATENATE("rdx_city_",J2079,"_",B2079)</f>
        <v>rdx_city_CHN_306</v>
      </c>
      <c r="B2079">
        <f>IF(I2079=I2078,B2078+1,1)</f>
        <v>306</v>
      </c>
      <c r="C2079" t="s">
        <v>2795</v>
      </c>
      <c r="D2079" t="s">
        <v>2795</v>
      </c>
      <c r="E2079">
        <v>42.9354</v>
      </c>
      <c r="F2079">
        <v>89.165</v>
      </c>
      <c r="G2079" t="s">
        <v>2467</v>
      </c>
      <c r="H2079" t="str">
        <f>IFERROR(VLOOKUP(I2079,'country(26mar)'!C$2:D$251,2,FALSE),"")</f>
        <v>base.cn</v>
      </c>
      <c r="I2079" t="s">
        <v>2468</v>
      </c>
      <c r="J2079" t="s">
        <v>2469</v>
      </c>
      <c r="K2079" t="s">
        <v>2470</v>
      </c>
      <c r="L2079" t="str">
        <f>CONCATENATE(G2079," ",K2079)</f>
        <v>China Xinjiang</v>
      </c>
      <c r="M2079" t="str">
        <f>IFERROR(VLOOKUP(L2079,'State(need_input)'!I$2:J$3992,2,FALSE),"")</f>
        <v>state_CN_Xin_25</v>
      </c>
      <c r="N2079" t="s">
        <v>20</v>
      </c>
      <c r="O2079">
        <v>254900</v>
      </c>
      <c r="P2079">
        <v>1156573684</v>
      </c>
    </row>
    <row r="2080" spans="1:16">
      <c r="A2080" s="5" t="str">
        <f>CONCATENATE("rdx_city_",J2080,"_",B2080)</f>
        <v>rdx_city_CHN_307</v>
      </c>
      <c r="B2080">
        <f>IF(I2080=I2079,B2079+1,1)</f>
        <v>307</v>
      </c>
      <c r="C2080" t="s">
        <v>2796</v>
      </c>
      <c r="D2080" t="s">
        <v>2796</v>
      </c>
      <c r="E2080">
        <v>46.08</v>
      </c>
      <c r="F2080">
        <v>122.08</v>
      </c>
      <c r="G2080" t="s">
        <v>2467</v>
      </c>
      <c r="H2080" t="str">
        <f>IFERROR(VLOOKUP(I2080,'country(26mar)'!C$2:D$251,2,FALSE),"")</f>
        <v>base.cn</v>
      </c>
      <c r="I2080" t="s">
        <v>2468</v>
      </c>
      <c r="J2080" t="s">
        <v>2469</v>
      </c>
      <c r="K2080" t="s">
        <v>2473</v>
      </c>
      <c r="L2080" t="str">
        <f>CONCATENATE(G2080," ",K2080)</f>
        <v>China Inner Mongolia</v>
      </c>
      <c r="M2080" t="str">
        <f>IFERROR(VLOOKUP(L2080,'State(need_input)'!I$2:J$3992,2,FALSE),"")</f>
        <v>state_CN_Inn_8</v>
      </c>
      <c r="O2080">
        <v>241894</v>
      </c>
      <c r="P2080">
        <v>1156182060</v>
      </c>
    </row>
    <row r="2081" spans="1:16">
      <c r="A2081" s="5" t="str">
        <f>CONCATENATE("rdx_city_",J2081,"_",B2081)</f>
        <v>rdx_city_CHN_308</v>
      </c>
      <c r="B2081">
        <f>IF(I2081=I2080,B2080+1,1)</f>
        <v>308</v>
      </c>
      <c r="C2081" t="s">
        <v>2797</v>
      </c>
      <c r="D2081" t="s">
        <v>2798</v>
      </c>
      <c r="E2081">
        <v>43.805</v>
      </c>
      <c r="F2081">
        <v>87.575</v>
      </c>
      <c r="G2081" t="s">
        <v>2467</v>
      </c>
      <c r="H2081" t="str">
        <f>IFERROR(VLOOKUP(I2081,'country(26mar)'!C$2:D$251,2,FALSE),"")</f>
        <v>base.cn</v>
      </c>
      <c r="I2081" t="s">
        <v>2468</v>
      </c>
      <c r="J2081" t="s">
        <v>2469</v>
      </c>
      <c r="K2081" t="s">
        <v>2470</v>
      </c>
      <c r="L2081" t="str">
        <f>CONCATENATE(G2081," ",K2081)</f>
        <v>China Xinjiang</v>
      </c>
      <c r="M2081" t="str">
        <f>IFERROR(VLOOKUP(L2081,'State(need_input)'!I$2:J$3992,2,FALSE),"")</f>
        <v>state_CN_Xin_25</v>
      </c>
      <c r="N2081" t="s">
        <v>23</v>
      </c>
      <c r="O2081">
        <v>2151000</v>
      </c>
      <c r="P2081">
        <v>1156051276</v>
      </c>
    </row>
    <row r="2082" spans="1:16">
      <c r="A2082" s="5" t="str">
        <f>CONCATENATE("rdx_city_",J2082,"_",B2082)</f>
        <v>rdx_city_CHN_309</v>
      </c>
      <c r="B2082">
        <f>IF(I2082=I2081,B2081+1,1)</f>
        <v>309</v>
      </c>
      <c r="C2082" t="s">
        <v>2799</v>
      </c>
      <c r="D2082" t="s">
        <v>2799</v>
      </c>
      <c r="E2082">
        <v>39.6259</v>
      </c>
      <c r="F2082">
        <v>121.996</v>
      </c>
      <c r="G2082" t="s">
        <v>2467</v>
      </c>
      <c r="H2082" t="str">
        <f>IFERROR(VLOOKUP(I2082,'country(26mar)'!C$2:D$251,2,FALSE),"")</f>
        <v>base.cn</v>
      </c>
      <c r="I2082" t="s">
        <v>2468</v>
      </c>
      <c r="J2082" t="s">
        <v>2469</v>
      </c>
      <c r="K2082" t="s">
        <v>2484</v>
      </c>
      <c r="L2082" t="str">
        <f>CONCATENATE(G2082," ",K2082)</f>
        <v>China Liaoning</v>
      </c>
      <c r="M2082" t="str">
        <f>IFERROR(VLOOKUP(L2082,'State(need_input)'!I$2:J$3992,2,FALSE),"")</f>
        <v>state_CN_Lia_21</v>
      </c>
      <c r="O2082">
        <v>355844</v>
      </c>
      <c r="P2082">
        <v>1156476417</v>
      </c>
    </row>
    <row r="2083" spans="1:16">
      <c r="A2083" s="5" t="str">
        <f>CONCATENATE("rdx_city_",J2083,"_",B2083)</f>
        <v>rdx_city_CHN_310</v>
      </c>
      <c r="B2083">
        <f>IF(I2083=I2082,B2082+1,1)</f>
        <v>310</v>
      </c>
      <c r="C2083" t="s">
        <v>2800</v>
      </c>
      <c r="D2083" t="s">
        <v>2800</v>
      </c>
      <c r="E2083">
        <v>43.3248</v>
      </c>
      <c r="F2083">
        <v>129.7343</v>
      </c>
      <c r="G2083" t="s">
        <v>2467</v>
      </c>
      <c r="H2083" t="str">
        <f>IFERROR(VLOOKUP(I2083,'country(26mar)'!C$2:D$251,2,FALSE),"")</f>
        <v>base.cn</v>
      </c>
      <c r="I2083" t="s">
        <v>2468</v>
      </c>
      <c r="J2083" t="s">
        <v>2469</v>
      </c>
      <c r="K2083" t="s">
        <v>2493</v>
      </c>
      <c r="L2083" t="str">
        <f>CONCATENATE(G2083," ",K2083)</f>
        <v>China Jilin</v>
      </c>
      <c r="M2083" t="str">
        <f>IFERROR(VLOOKUP(L2083,'State(need_input)'!I$2:J$3992,2,FALSE),"")</f>
        <v>state_CN_Jil_15</v>
      </c>
      <c r="N2083" t="s">
        <v>20</v>
      </c>
      <c r="O2083">
        <v>88732</v>
      </c>
      <c r="P2083">
        <v>1156184335</v>
      </c>
    </row>
    <row r="2084" spans="1:16">
      <c r="A2084" s="5" t="str">
        <f>CONCATENATE("rdx_city_",J2084,"_",B2084)</f>
        <v>rdx_city_CHN_311</v>
      </c>
      <c r="B2084">
        <f>IF(I2084=I2083,B2083+1,1)</f>
        <v>311</v>
      </c>
      <c r="C2084" t="s">
        <v>2801</v>
      </c>
      <c r="D2084" t="s">
        <v>2801</v>
      </c>
      <c r="E2084">
        <v>30.82</v>
      </c>
      <c r="F2084">
        <v>108.4</v>
      </c>
      <c r="G2084" t="s">
        <v>2467</v>
      </c>
      <c r="H2084" t="str">
        <f>IFERROR(VLOOKUP(I2084,'country(26mar)'!C$2:D$251,2,FALSE),"")</f>
        <v>base.cn</v>
      </c>
      <c r="I2084" t="s">
        <v>2468</v>
      </c>
      <c r="J2084" t="s">
        <v>2469</v>
      </c>
      <c r="K2084" t="s">
        <v>2539</v>
      </c>
      <c r="L2084" t="str">
        <f>CONCATENATE(G2084," ",K2084)</f>
        <v>China Chongqing</v>
      </c>
      <c r="M2084" t="str">
        <f>IFERROR(VLOOKUP(L2084,'State(need_input)'!I$2:J$3992,2,FALSE),"")</f>
        <v>state_CN_Cho_30</v>
      </c>
      <c r="O2084">
        <v>1680000</v>
      </c>
      <c r="P2084">
        <v>1156025536</v>
      </c>
    </row>
    <row r="2085" spans="1:16">
      <c r="A2085" s="5" t="str">
        <f>CONCATENATE("rdx_city_",J2085,"_",B2085)</f>
        <v>rdx_city_CHN_312</v>
      </c>
      <c r="B2085">
        <f>IF(I2085=I2084,B2084+1,1)</f>
        <v>312</v>
      </c>
      <c r="C2085" t="s">
        <v>2802</v>
      </c>
      <c r="D2085" t="s">
        <v>2802</v>
      </c>
      <c r="E2085">
        <v>36.7204</v>
      </c>
      <c r="F2085">
        <v>119.1001</v>
      </c>
      <c r="G2085" t="s">
        <v>2467</v>
      </c>
      <c r="H2085" t="str">
        <f>IFERROR(VLOOKUP(I2085,'country(26mar)'!C$2:D$251,2,FALSE),"")</f>
        <v>base.cn</v>
      </c>
      <c r="I2085" t="s">
        <v>2468</v>
      </c>
      <c r="J2085" t="s">
        <v>2469</v>
      </c>
      <c r="K2085" t="s">
        <v>2515</v>
      </c>
      <c r="L2085" t="str">
        <f>CONCATENATE(G2085," ",K2085)</f>
        <v>China Shandong</v>
      </c>
      <c r="M2085" t="str">
        <f>IFERROR(VLOOKUP(L2085,'State(need_input)'!I$2:J$3992,2,FALSE),"")</f>
        <v>state_CN_Sha_5</v>
      </c>
      <c r="O2085">
        <v>1553000</v>
      </c>
      <c r="P2085">
        <v>1156912965</v>
      </c>
    </row>
    <row r="2086" spans="1:16">
      <c r="A2086" s="5" t="str">
        <f>CONCATENATE("rdx_city_",J2086,"_",B2086)</f>
        <v>rdx_city_CHN_313</v>
      </c>
      <c r="B2086">
        <f>IF(I2086=I2085,B2085+1,1)</f>
        <v>313</v>
      </c>
      <c r="C2086" t="s">
        <v>2803</v>
      </c>
      <c r="D2086" t="s">
        <v>2803</v>
      </c>
      <c r="E2086">
        <v>37.5</v>
      </c>
      <c r="F2086">
        <v>122.1</v>
      </c>
      <c r="G2086" t="s">
        <v>2467</v>
      </c>
      <c r="H2086" t="str">
        <f>IFERROR(VLOOKUP(I2086,'country(26mar)'!C$2:D$251,2,FALSE),"")</f>
        <v>base.cn</v>
      </c>
      <c r="I2086" t="s">
        <v>2468</v>
      </c>
      <c r="J2086" t="s">
        <v>2469</v>
      </c>
      <c r="K2086" t="s">
        <v>2515</v>
      </c>
      <c r="L2086" t="str">
        <f>CONCATENATE(G2086," ",K2086)</f>
        <v>China Shandong</v>
      </c>
      <c r="M2086" t="str">
        <f>IFERROR(VLOOKUP(L2086,'State(need_input)'!I$2:J$3992,2,FALSE),"")</f>
        <v>state_CN_Sha_5</v>
      </c>
      <c r="N2086" t="s">
        <v>20</v>
      </c>
      <c r="O2086">
        <v>560255</v>
      </c>
      <c r="P2086">
        <v>1156473300</v>
      </c>
    </row>
    <row r="2087" spans="1:16">
      <c r="A2087" s="5" t="str">
        <f>CONCATENATE("rdx_city_",J2087,"_",B2087)</f>
        <v>rdx_city_CHN_314</v>
      </c>
      <c r="B2087">
        <f>IF(I2087=I2086,B2086+1,1)</f>
        <v>314</v>
      </c>
      <c r="C2087" t="s">
        <v>2804</v>
      </c>
      <c r="D2087" t="s">
        <v>2804</v>
      </c>
      <c r="E2087">
        <v>34.5004</v>
      </c>
      <c r="F2087">
        <v>109.5001</v>
      </c>
      <c r="G2087" t="s">
        <v>2467</v>
      </c>
      <c r="H2087" t="str">
        <f>IFERROR(VLOOKUP(I2087,'country(26mar)'!C$2:D$251,2,FALSE),"")</f>
        <v>base.cn</v>
      </c>
      <c r="I2087" t="s">
        <v>2468</v>
      </c>
      <c r="J2087" t="s">
        <v>2469</v>
      </c>
      <c r="K2087" t="s">
        <v>2478</v>
      </c>
      <c r="L2087" t="str">
        <f>CONCATENATE(G2087," ",K2087)</f>
        <v>China Shaanxi</v>
      </c>
      <c r="M2087" t="str">
        <f>IFERROR(VLOOKUP(L2087,'State(need_input)'!I$2:J$3992,2,FALSE),"")</f>
        <v>state_CN_Sha_12</v>
      </c>
      <c r="N2087" t="s">
        <v>20</v>
      </c>
      <c r="O2087">
        <v>172321</v>
      </c>
      <c r="P2087">
        <v>1156903687</v>
      </c>
    </row>
    <row r="2088" spans="1:16">
      <c r="A2088" s="5" t="str">
        <f>CONCATENATE("rdx_city_",J2088,"_",B2088)</f>
        <v>rdx_city_CHN_315</v>
      </c>
      <c r="B2088">
        <f>IF(I2088=I2087,B2087+1,1)</f>
        <v>315</v>
      </c>
      <c r="C2088" t="s">
        <v>2805</v>
      </c>
      <c r="D2088" t="s">
        <v>2805</v>
      </c>
      <c r="E2088">
        <v>23.3724</v>
      </c>
      <c r="F2088">
        <v>104.2497</v>
      </c>
      <c r="G2088" t="s">
        <v>2467</v>
      </c>
      <c r="H2088" t="str">
        <f>IFERROR(VLOOKUP(I2088,'country(26mar)'!C$2:D$251,2,FALSE),"")</f>
        <v>base.cn</v>
      </c>
      <c r="I2088" t="s">
        <v>2468</v>
      </c>
      <c r="J2088" t="s">
        <v>2469</v>
      </c>
      <c r="K2088" t="s">
        <v>2501</v>
      </c>
      <c r="L2088" t="str">
        <f>CONCATENATE(G2088," ",K2088)</f>
        <v>China Yunnan</v>
      </c>
      <c r="M2088" t="str">
        <f>IFERROR(VLOOKUP(L2088,'State(need_input)'!I$2:J$3992,2,FALSE),"")</f>
        <v>state_CN_Yun_19</v>
      </c>
      <c r="N2088" t="s">
        <v>20</v>
      </c>
      <c r="O2088">
        <v>152388</v>
      </c>
      <c r="P2088">
        <v>1156017759</v>
      </c>
    </row>
    <row r="2089" spans="1:16">
      <c r="A2089" s="5" t="str">
        <f>CONCATENATE("rdx_city_",J2089,"_",B2089)</f>
        <v>rdx_city_CHN_316</v>
      </c>
      <c r="B2089">
        <f>IF(I2089=I2088,B2088+1,1)</f>
        <v>316</v>
      </c>
      <c r="C2089" t="s">
        <v>2806</v>
      </c>
      <c r="D2089" t="s">
        <v>2806</v>
      </c>
      <c r="E2089">
        <v>28.02</v>
      </c>
      <c r="F2089">
        <v>120.6501</v>
      </c>
      <c r="G2089" t="s">
        <v>2467</v>
      </c>
      <c r="H2089" t="str">
        <f>IFERROR(VLOOKUP(I2089,'country(26mar)'!C$2:D$251,2,FALSE),"")</f>
        <v>base.cn</v>
      </c>
      <c r="I2089" t="s">
        <v>2468</v>
      </c>
      <c r="J2089" t="s">
        <v>2469</v>
      </c>
      <c r="K2089" t="s">
        <v>2568</v>
      </c>
      <c r="L2089" t="str">
        <f>CONCATENATE(G2089," ",K2089)</f>
        <v>China Zhejiang</v>
      </c>
      <c r="M2089" t="str">
        <f>IFERROR(VLOOKUP(L2089,'State(need_input)'!I$2:J$3992,2,FALSE),"")</f>
        <v>state_CN_Zhe_28</v>
      </c>
      <c r="O2089">
        <v>2350000</v>
      </c>
      <c r="P2089">
        <v>1156188829</v>
      </c>
    </row>
    <row r="2090" spans="1:16">
      <c r="A2090" s="5" t="str">
        <f>CONCATENATE("rdx_city_",J2090,"_",B2090)</f>
        <v>rdx_city_CHN_317</v>
      </c>
      <c r="B2090">
        <f>IF(I2090=I2089,B2089+1,1)</f>
        <v>317</v>
      </c>
      <c r="C2090" t="s">
        <v>2807</v>
      </c>
      <c r="D2090" t="s">
        <v>2807</v>
      </c>
      <c r="E2090">
        <v>41.0955</v>
      </c>
      <c r="F2090">
        <v>111.4408</v>
      </c>
      <c r="G2090" t="s">
        <v>2467</v>
      </c>
      <c r="H2090" t="str">
        <f>IFERROR(VLOOKUP(I2090,'country(26mar)'!C$2:D$251,2,FALSE),"")</f>
        <v>base.cn</v>
      </c>
      <c r="I2090" t="s">
        <v>2468</v>
      </c>
      <c r="J2090" t="s">
        <v>2469</v>
      </c>
      <c r="K2090" t="s">
        <v>2473</v>
      </c>
      <c r="L2090" t="str">
        <f>CONCATENATE(G2090," ",K2090)</f>
        <v>China Inner Mongolia</v>
      </c>
      <c r="M2090" t="str">
        <f>IFERROR(VLOOKUP(L2090,'State(need_input)'!I$2:J$3992,2,FALSE),"")</f>
        <v>state_CN_Inn_8</v>
      </c>
      <c r="N2090" t="s">
        <v>20</v>
      </c>
      <c r="O2090">
        <v>23776</v>
      </c>
      <c r="P2090">
        <v>1156060937</v>
      </c>
    </row>
    <row r="2091" spans="1:16">
      <c r="A2091" s="5" t="str">
        <f>CONCATENATE("rdx_city_",J2091,"_",B2091)</f>
        <v>rdx_city_CHN_318</v>
      </c>
      <c r="B2091">
        <f>IF(I2091=I2090,B2090+1,1)</f>
        <v>318</v>
      </c>
      <c r="C2091" t="s">
        <v>2808</v>
      </c>
      <c r="D2091" t="s">
        <v>2808</v>
      </c>
      <c r="E2091">
        <v>39.6647</v>
      </c>
      <c r="F2091">
        <v>106.8122</v>
      </c>
      <c r="G2091" t="s">
        <v>2467</v>
      </c>
      <c r="H2091" t="str">
        <f>IFERROR(VLOOKUP(I2091,'country(26mar)'!C$2:D$251,2,FALSE),"")</f>
        <v>base.cn</v>
      </c>
      <c r="I2091" t="s">
        <v>2468</v>
      </c>
      <c r="J2091" t="s">
        <v>2469</v>
      </c>
      <c r="K2091" t="s">
        <v>2473</v>
      </c>
      <c r="L2091" t="str">
        <f>CONCATENATE(G2091," ",K2091)</f>
        <v>China Inner Mongolia</v>
      </c>
      <c r="M2091" t="str">
        <f>IFERROR(VLOOKUP(L2091,'State(need_input)'!I$2:J$3992,2,FALSE),"")</f>
        <v>state_CN_Inn_8</v>
      </c>
      <c r="N2091" t="s">
        <v>20</v>
      </c>
      <c r="O2091">
        <v>218427</v>
      </c>
      <c r="P2091">
        <v>1156575615</v>
      </c>
    </row>
    <row r="2092" spans="1:16">
      <c r="A2092" s="5" t="str">
        <f>CONCATENATE("rdx_city_",J2092,"_",B2092)</f>
        <v>rdx_city_CHN_319</v>
      </c>
      <c r="B2092">
        <f>IF(I2092=I2091,B2091+1,1)</f>
        <v>319</v>
      </c>
      <c r="C2092" t="s">
        <v>2809</v>
      </c>
      <c r="D2092" t="s">
        <v>2809</v>
      </c>
      <c r="E2092">
        <v>30.58</v>
      </c>
      <c r="F2092">
        <v>114.27</v>
      </c>
      <c r="G2092" t="s">
        <v>2467</v>
      </c>
      <c r="H2092" t="str">
        <f>IFERROR(VLOOKUP(I2092,'country(26mar)'!C$2:D$251,2,FALSE),"")</f>
        <v>base.cn</v>
      </c>
      <c r="I2092" t="s">
        <v>2468</v>
      </c>
      <c r="J2092" t="s">
        <v>2469</v>
      </c>
      <c r="K2092" t="s">
        <v>2480</v>
      </c>
      <c r="L2092" t="str">
        <f>CONCATENATE(G2092," ",K2092)</f>
        <v>China Hubei</v>
      </c>
      <c r="M2092" t="str">
        <f>IFERROR(VLOOKUP(L2092,'State(need_input)'!I$2:J$3992,2,FALSE),"")</f>
        <v>state_CN_Hub_4</v>
      </c>
      <c r="N2092" t="s">
        <v>23</v>
      </c>
      <c r="O2092">
        <v>7243000</v>
      </c>
      <c r="P2092">
        <v>1156117184</v>
      </c>
    </row>
    <row r="2093" spans="1:16">
      <c r="A2093" s="5" t="str">
        <f>CONCATENATE("rdx_city_",J2093,"_",B2093)</f>
        <v>rdx_city_CHN_320</v>
      </c>
      <c r="B2093">
        <f>IF(I2093=I2092,B2092+1,1)</f>
        <v>320</v>
      </c>
      <c r="C2093" t="s">
        <v>2810</v>
      </c>
      <c r="D2093" t="s">
        <v>2810</v>
      </c>
      <c r="E2093">
        <v>31.3504</v>
      </c>
      <c r="F2093">
        <v>118.37</v>
      </c>
      <c r="G2093" t="s">
        <v>2467</v>
      </c>
      <c r="H2093" t="str">
        <f>IFERROR(VLOOKUP(I2093,'country(26mar)'!C$2:D$251,2,FALSE),"")</f>
        <v>base.cn</v>
      </c>
      <c r="I2093" t="s">
        <v>2468</v>
      </c>
      <c r="J2093" t="s">
        <v>2469</v>
      </c>
      <c r="K2093" t="s">
        <v>2482</v>
      </c>
      <c r="L2093" t="str">
        <f>CONCATENATE(G2093," ",K2093)</f>
        <v>China Anhui</v>
      </c>
      <c r="M2093" t="str">
        <f>IFERROR(VLOOKUP(L2093,'State(need_input)'!I$2:J$3992,2,FALSE),"")</f>
        <v>state_CN_Anh_18</v>
      </c>
      <c r="N2093" t="s">
        <v>20</v>
      </c>
      <c r="O2093">
        <v>810000</v>
      </c>
      <c r="P2093">
        <v>1156315512</v>
      </c>
    </row>
    <row r="2094" spans="1:16">
      <c r="A2094" s="5" t="str">
        <f>CONCATENATE("rdx_city_",J2094,"_",B2094)</f>
        <v>rdx_city_CHN_321</v>
      </c>
      <c r="B2094">
        <f>IF(I2094=I2093,B2093+1,1)</f>
        <v>321</v>
      </c>
      <c r="C2094" t="s">
        <v>2811</v>
      </c>
      <c r="D2094" t="s">
        <v>2811</v>
      </c>
      <c r="E2094">
        <v>37.928</v>
      </c>
      <c r="F2094">
        <v>102.641</v>
      </c>
      <c r="G2094" t="s">
        <v>2467</v>
      </c>
      <c r="H2094" t="str">
        <f>IFERROR(VLOOKUP(I2094,'country(26mar)'!C$2:D$251,2,FALSE),"")</f>
        <v>base.cn</v>
      </c>
      <c r="I2094" t="s">
        <v>2468</v>
      </c>
      <c r="J2094" t="s">
        <v>2469</v>
      </c>
      <c r="K2094" t="s">
        <v>2488</v>
      </c>
      <c r="L2094" t="str">
        <f>CONCATENATE(G2094," ",K2094)</f>
        <v>China Gansu</v>
      </c>
      <c r="M2094" t="str">
        <f>IFERROR(VLOOKUP(L2094,'State(need_input)'!I$2:J$3992,2,FALSE),"")</f>
        <v>state_CN_Gan_22</v>
      </c>
      <c r="N2094" t="s">
        <v>20</v>
      </c>
      <c r="O2094">
        <v>493092</v>
      </c>
      <c r="P2094">
        <v>1156760291</v>
      </c>
    </row>
    <row r="2095" spans="1:16">
      <c r="A2095" s="5" t="str">
        <f>CONCATENATE("rdx_city_",J2095,"_",B2095)</f>
        <v>rdx_city_CHN_322</v>
      </c>
      <c r="B2095">
        <f>IF(I2095=I2094,B2094+1,1)</f>
        <v>322</v>
      </c>
      <c r="C2095" t="s">
        <v>2812</v>
      </c>
      <c r="D2095" t="s">
        <v>2812</v>
      </c>
      <c r="E2095">
        <v>31.58</v>
      </c>
      <c r="F2095">
        <v>120.3</v>
      </c>
      <c r="G2095" t="s">
        <v>2467</v>
      </c>
      <c r="H2095" t="str">
        <f>IFERROR(VLOOKUP(I2095,'country(26mar)'!C$2:D$251,2,FALSE),"")</f>
        <v>base.cn</v>
      </c>
      <c r="I2095" t="s">
        <v>2468</v>
      </c>
      <c r="J2095" t="s">
        <v>2469</v>
      </c>
      <c r="K2095" t="s">
        <v>2530</v>
      </c>
      <c r="L2095" t="str">
        <f>CONCATENATE(G2095," ",K2095)</f>
        <v>China Jiangsu</v>
      </c>
      <c r="M2095" t="str">
        <f>IFERROR(VLOOKUP(L2095,'State(need_input)'!I$2:J$3992,2,FALSE),"")</f>
        <v>state_CN_Jia_23</v>
      </c>
      <c r="N2095" t="s">
        <v>20</v>
      </c>
      <c r="O2095">
        <v>1749000</v>
      </c>
      <c r="P2095">
        <v>1156019650</v>
      </c>
    </row>
    <row r="2096" spans="1:16">
      <c r="A2096" s="5" t="str">
        <f>CONCATENATE("rdx_city_",J2096,"_",B2096)</f>
        <v>rdx_city_CHN_323</v>
      </c>
      <c r="B2096">
        <f>IF(I2096=I2095,B2095+1,1)</f>
        <v>323</v>
      </c>
      <c r="C2096" t="s">
        <v>2813</v>
      </c>
      <c r="D2096" t="s">
        <v>2813</v>
      </c>
      <c r="E2096">
        <v>41.0896</v>
      </c>
      <c r="F2096">
        <v>108.2722</v>
      </c>
      <c r="G2096" t="s">
        <v>2467</v>
      </c>
      <c r="H2096" t="str">
        <f>IFERROR(VLOOKUP(I2096,'country(26mar)'!C$2:D$251,2,FALSE),"")</f>
        <v>base.cn</v>
      </c>
      <c r="I2096" t="s">
        <v>2468</v>
      </c>
      <c r="J2096" t="s">
        <v>2469</v>
      </c>
      <c r="K2096" t="s">
        <v>2473</v>
      </c>
      <c r="L2096" t="str">
        <f>CONCATENATE(G2096," ",K2096)</f>
        <v>China Inner Mongolia</v>
      </c>
      <c r="M2096" t="str">
        <f>IFERROR(VLOOKUP(L2096,'State(need_input)'!I$2:J$3992,2,FALSE),"")</f>
        <v>state_CN_Inn_8</v>
      </c>
      <c r="O2096">
        <v>30057</v>
      </c>
      <c r="P2096">
        <v>1156146594</v>
      </c>
    </row>
    <row r="2097" spans="1:16">
      <c r="A2097" s="5" t="str">
        <f>CONCATENATE("rdx_city_",J2097,"_",B2097)</f>
        <v>rdx_city_CHN_324</v>
      </c>
      <c r="B2097">
        <f>IF(I2097=I2096,B2096+1,1)</f>
        <v>324</v>
      </c>
      <c r="C2097" t="s">
        <v>2814</v>
      </c>
      <c r="D2097" t="s">
        <v>2814</v>
      </c>
      <c r="E2097">
        <v>23.48</v>
      </c>
      <c r="F2097">
        <v>111.32</v>
      </c>
      <c r="G2097" t="s">
        <v>2467</v>
      </c>
      <c r="H2097" t="str">
        <f>IFERROR(VLOOKUP(I2097,'country(26mar)'!C$2:D$251,2,FALSE),"")</f>
        <v>base.cn</v>
      </c>
      <c r="I2097" t="s">
        <v>2468</v>
      </c>
      <c r="J2097" t="s">
        <v>2469</v>
      </c>
      <c r="K2097" t="s">
        <v>2506</v>
      </c>
      <c r="L2097" t="str">
        <f>CONCATENATE(G2097," ",K2097)</f>
        <v>China Guangxi</v>
      </c>
      <c r="M2097" t="str">
        <f>IFERROR(VLOOKUP(L2097,'State(need_input)'!I$2:J$3992,2,FALSE),"")</f>
        <v>state_CN_Gua_3</v>
      </c>
      <c r="N2097" t="s">
        <v>20</v>
      </c>
      <c r="O2097">
        <v>442315</v>
      </c>
      <c r="P2097">
        <v>1156620133</v>
      </c>
    </row>
    <row r="2098" spans="1:16">
      <c r="A2098" s="5" t="str">
        <f>CONCATENATE("rdx_city_",J2098,"_",B2098)</f>
        <v>rdx_city_CHN_325</v>
      </c>
      <c r="B2098">
        <f>IF(I2098=I2097,B2097+1,1)</f>
        <v>325</v>
      </c>
      <c r="C2098" t="s">
        <v>2815</v>
      </c>
      <c r="D2098" t="s">
        <v>2815</v>
      </c>
      <c r="E2098">
        <v>24.45</v>
      </c>
      <c r="F2098">
        <v>118.08</v>
      </c>
      <c r="G2098" t="s">
        <v>2467</v>
      </c>
      <c r="H2098" t="str">
        <f>IFERROR(VLOOKUP(I2098,'country(26mar)'!C$2:D$251,2,FALSE),"")</f>
        <v>base.cn</v>
      </c>
      <c r="I2098" t="s">
        <v>2468</v>
      </c>
      <c r="J2098" t="s">
        <v>2469</v>
      </c>
      <c r="K2098" t="s">
        <v>2526</v>
      </c>
      <c r="L2098" t="str">
        <f>CONCATENATE(G2098," ",K2098)</f>
        <v>China Fujian</v>
      </c>
      <c r="M2098" t="str">
        <f>IFERROR(VLOOKUP(L2098,'State(need_input)'!I$2:J$3992,2,FALSE),"")</f>
        <v>state_CN_Fuj_27</v>
      </c>
      <c r="N2098" t="s">
        <v>20</v>
      </c>
      <c r="O2098">
        <v>2519000</v>
      </c>
      <c r="P2098">
        <v>1156212809</v>
      </c>
    </row>
    <row r="2099" spans="1:16">
      <c r="A2099" s="5" t="str">
        <f>CONCATENATE("rdx_city_",J2099,"_",B2099)</f>
        <v>rdx_city_CHN_326</v>
      </c>
      <c r="B2099">
        <f>IF(I2099=I2098,B2098+1,1)</f>
        <v>326</v>
      </c>
      <c r="C2099" t="s">
        <v>2816</v>
      </c>
      <c r="D2099" t="s">
        <v>2816</v>
      </c>
      <c r="E2099">
        <v>34.275</v>
      </c>
      <c r="F2099">
        <v>108.895</v>
      </c>
      <c r="G2099" t="s">
        <v>2467</v>
      </c>
      <c r="H2099" t="str">
        <f>IFERROR(VLOOKUP(I2099,'country(26mar)'!C$2:D$251,2,FALSE),"")</f>
        <v>base.cn</v>
      </c>
      <c r="I2099" t="s">
        <v>2468</v>
      </c>
      <c r="J2099" t="s">
        <v>2469</v>
      </c>
      <c r="K2099" t="s">
        <v>2478</v>
      </c>
      <c r="L2099" t="str">
        <f>CONCATENATE(G2099," ",K2099)</f>
        <v>China Shaanxi</v>
      </c>
      <c r="M2099" t="str">
        <f>IFERROR(VLOOKUP(L2099,'State(need_input)'!I$2:J$3992,2,FALSE),"")</f>
        <v>state_CN_Sha_12</v>
      </c>
      <c r="N2099" t="s">
        <v>23</v>
      </c>
      <c r="O2099">
        <v>4009000</v>
      </c>
      <c r="P2099">
        <v>1156244079</v>
      </c>
    </row>
    <row r="2100" spans="1:16">
      <c r="A2100" s="5" t="str">
        <f>CONCATENATE("rdx_city_",J2100,"_",B2100)</f>
        <v>rdx_city_CHN_327</v>
      </c>
      <c r="B2100">
        <f>IF(I2100=I2099,B2099+1,1)</f>
        <v>327</v>
      </c>
      <c r="C2100" t="s">
        <v>2817</v>
      </c>
      <c r="D2100" t="s">
        <v>2817</v>
      </c>
      <c r="E2100">
        <v>32.02</v>
      </c>
      <c r="F2100">
        <v>112.13</v>
      </c>
      <c r="G2100" t="s">
        <v>2467</v>
      </c>
      <c r="H2100" t="str">
        <f>IFERROR(VLOOKUP(I2100,'country(26mar)'!C$2:D$251,2,FALSE),"")</f>
        <v>base.cn</v>
      </c>
      <c r="I2100" t="s">
        <v>2468</v>
      </c>
      <c r="J2100" t="s">
        <v>2469</v>
      </c>
      <c r="K2100" t="s">
        <v>2480</v>
      </c>
      <c r="L2100" t="str">
        <f>CONCATENATE(G2100," ",K2100)</f>
        <v>China Hubei</v>
      </c>
      <c r="M2100" t="str">
        <f>IFERROR(VLOOKUP(L2100,'State(need_input)'!I$2:J$3992,2,FALSE),"")</f>
        <v>state_CN_Hub_4</v>
      </c>
      <c r="N2100" t="s">
        <v>20</v>
      </c>
      <c r="O2100">
        <v>1069000</v>
      </c>
      <c r="P2100">
        <v>1156107325</v>
      </c>
    </row>
    <row r="2101" spans="1:16">
      <c r="A2101" s="5" t="str">
        <f>CONCATENATE("rdx_city_",J2101,"_",B2101)</f>
        <v>rdx_city_CHN_328</v>
      </c>
      <c r="B2101">
        <f>IF(I2101=I2100,B2100+1,1)</f>
        <v>328</v>
      </c>
      <c r="C2101" t="s">
        <v>2818</v>
      </c>
      <c r="D2101" t="s">
        <v>2818</v>
      </c>
      <c r="E2101">
        <v>37.05</v>
      </c>
      <c r="F2101">
        <v>114.5</v>
      </c>
      <c r="G2101" t="s">
        <v>2467</v>
      </c>
      <c r="H2101" t="str">
        <f>IFERROR(VLOOKUP(I2101,'country(26mar)'!C$2:D$251,2,FALSE),"")</f>
        <v>base.cn</v>
      </c>
      <c r="I2101" t="s">
        <v>2468</v>
      </c>
      <c r="J2101" t="s">
        <v>2469</v>
      </c>
      <c r="K2101" t="s">
        <v>2498</v>
      </c>
      <c r="L2101" t="str">
        <f>CONCATENATE(G2101," ",K2101)</f>
        <v>China Hebei</v>
      </c>
      <c r="M2101" t="str">
        <f>IFERROR(VLOOKUP(L2101,'State(need_input)'!I$2:J$3992,2,FALSE),"")</f>
        <v>state_CN_Heb_10</v>
      </c>
      <c r="O2101">
        <v>611739</v>
      </c>
      <c r="P2101">
        <v>1156294952</v>
      </c>
    </row>
    <row r="2102" spans="1:16">
      <c r="A2102" s="5" t="str">
        <f>CONCATENATE("rdx_city_",J2102,"_",B2102)</f>
        <v>rdx_city_CHN_329</v>
      </c>
      <c r="B2102">
        <f>IF(I2102=I2101,B2101+1,1)</f>
        <v>329</v>
      </c>
      <c r="C2102" t="s">
        <v>2819</v>
      </c>
      <c r="D2102" t="s">
        <v>2819</v>
      </c>
      <c r="E2102">
        <v>27.8504</v>
      </c>
      <c r="F2102">
        <v>112.9</v>
      </c>
      <c r="G2102" t="s">
        <v>2467</v>
      </c>
      <c r="H2102" t="str">
        <f>IFERROR(VLOOKUP(I2102,'country(26mar)'!C$2:D$251,2,FALSE),"")</f>
        <v>base.cn</v>
      </c>
      <c r="I2102" t="s">
        <v>2468</v>
      </c>
      <c r="J2102" t="s">
        <v>2469</v>
      </c>
      <c r="K2102" t="s">
        <v>2521</v>
      </c>
      <c r="L2102" t="str">
        <f>CONCATENATE(G2102," ",K2102)</f>
        <v>China Hunan</v>
      </c>
      <c r="M2102" t="str">
        <f>IFERROR(VLOOKUP(L2102,'State(need_input)'!I$2:J$3992,2,FALSE),"")</f>
        <v>state_CN_Hun_7</v>
      </c>
      <c r="O2102">
        <v>2586948</v>
      </c>
      <c r="P2102">
        <v>1156195684</v>
      </c>
    </row>
    <row r="2103" spans="1:16">
      <c r="A2103" s="5" t="str">
        <f>CONCATENATE("rdx_city_",J2103,"_",B2103)</f>
        <v>rdx_city_CHN_330</v>
      </c>
      <c r="B2103">
        <f>IF(I2103=I2102,B2102+1,1)</f>
        <v>330</v>
      </c>
      <c r="C2103" t="s">
        <v>2820</v>
      </c>
      <c r="D2103" t="s">
        <v>2820</v>
      </c>
      <c r="E2103">
        <v>30.3704</v>
      </c>
      <c r="F2103">
        <v>113.44</v>
      </c>
      <c r="G2103" t="s">
        <v>2467</v>
      </c>
      <c r="H2103" t="str">
        <f>IFERROR(VLOOKUP(I2103,'country(26mar)'!C$2:D$251,2,FALSE),"")</f>
        <v>base.cn</v>
      </c>
      <c r="I2103" t="s">
        <v>2468</v>
      </c>
      <c r="J2103" t="s">
        <v>2469</v>
      </c>
      <c r="K2103" t="s">
        <v>2480</v>
      </c>
      <c r="L2103" t="str">
        <f>CONCATENATE(G2103," ",K2103)</f>
        <v>China Hubei</v>
      </c>
      <c r="M2103" t="str">
        <f>IFERROR(VLOOKUP(L2103,'State(need_input)'!I$2:J$3992,2,FALSE),"")</f>
        <v>state_CN_Hub_4</v>
      </c>
      <c r="O2103">
        <v>1556000</v>
      </c>
      <c r="P2103">
        <v>1156216927</v>
      </c>
    </row>
    <row r="2104" spans="1:16">
      <c r="A2104" s="5" t="str">
        <f>CONCATENATE("rdx_city_",J2104,"_",B2104)</f>
        <v>rdx_city_CHN_331</v>
      </c>
      <c r="B2104">
        <f>IF(I2104=I2103,B2103+1,1)</f>
        <v>331</v>
      </c>
      <c r="C2104" t="s">
        <v>2821</v>
      </c>
      <c r="D2104" t="s">
        <v>2821</v>
      </c>
      <c r="E2104">
        <v>34.3456</v>
      </c>
      <c r="F2104">
        <v>108.7147</v>
      </c>
      <c r="G2104" t="s">
        <v>2467</v>
      </c>
      <c r="H2104" t="str">
        <f>IFERROR(VLOOKUP(I2104,'country(26mar)'!C$2:D$251,2,FALSE),"")</f>
        <v>base.cn</v>
      </c>
      <c r="I2104" t="s">
        <v>2468</v>
      </c>
      <c r="J2104" t="s">
        <v>2469</v>
      </c>
      <c r="K2104" t="s">
        <v>2478</v>
      </c>
      <c r="L2104" t="str">
        <f>CONCATENATE(G2104," ",K2104)</f>
        <v>China Shaanxi</v>
      </c>
      <c r="M2104" t="str">
        <f>IFERROR(VLOOKUP(L2104,'State(need_input)'!I$2:J$3992,2,FALSE),"")</f>
        <v>state_CN_Sha_12</v>
      </c>
      <c r="N2104" t="s">
        <v>20</v>
      </c>
      <c r="O2104">
        <v>1126000</v>
      </c>
      <c r="P2104">
        <v>1156120117</v>
      </c>
    </row>
    <row r="2105" spans="1:16">
      <c r="A2105" s="5" t="str">
        <f>CONCATENATE("rdx_city_",J2105,"_",B2105)</f>
        <v>rdx_city_CHN_332</v>
      </c>
      <c r="B2105">
        <f>IF(I2105=I2104,B2104+1,1)</f>
        <v>332</v>
      </c>
      <c r="C2105" t="s">
        <v>2822</v>
      </c>
      <c r="D2105" t="s">
        <v>2822</v>
      </c>
      <c r="E2105">
        <v>30.9204</v>
      </c>
      <c r="F2105">
        <v>113.9</v>
      </c>
      <c r="G2105" t="s">
        <v>2467</v>
      </c>
      <c r="H2105" t="str">
        <f>IFERROR(VLOOKUP(I2105,'country(26mar)'!C$2:D$251,2,FALSE),"")</f>
        <v>base.cn</v>
      </c>
      <c r="I2105" t="s">
        <v>2468</v>
      </c>
      <c r="J2105" t="s">
        <v>2469</v>
      </c>
      <c r="K2105" t="s">
        <v>2480</v>
      </c>
      <c r="L2105" t="str">
        <f>CONCATENATE(G2105," ",K2105)</f>
        <v>China Hubei</v>
      </c>
      <c r="M2105" t="str">
        <f>IFERROR(VLOOKUP(L2105,'State(need_input)'!I$2:J$3992,2,FALSE),"")</f>
        <v>state_CN_Hub_4</v>
      </c>
      <c r="O2105">
        <v>160437</v>
      </c>
      <c r="P2105">
        <v>1156002290</v>
      </c>
    </row>
    <row r="2106" spans="1:16">
      <c r="A2106" s="5" t="str">
        <f>CONCATENATE("rdx_city_",J2106,"_",B2106)</f>
        <v>rdx_city_CHN_333</v>
      </c>
      <c r="B2106">
        <f>IF(I2106=I2105,B2105+1,1)</f>
        <v>333</v>
      </c>
      <c r="C2106" t="s">
        <v>2823</v>
      </c>
      <c r="D2106" t="s">
        <v>2823</v>
      </c>
      <c r="E2106">
        <v>27.88</v>
      </c>
      <c r="F2106">
        <v>102.3</v>
      </c>
      <c r="G2106" t="s">
        <v>2467</v>
      </c>
      <c r="H2106" t="str">
        <f>IFERROR(VLOOKUP(I2106,'country(26mar)'!C$2:D$251,2,FALSE),"")</f>
        <v>base.cn</v>
      </c>
      <c r="I2106" t="s">
        <v>2468</v>
      </c>
      <c r="J2106" t="s">
        <v>2469</v>
      </c>
      <c r="K2106" t="s">
        <v>2536</v>
      </c>
      <c r="L2106" t="str">
        <f>CONCATENATE(G2106," ",K2106)</f>
        <v>China Sichuan</v>
      </c>
      <c r="M2106" t="str">
        <f>IFERROR(VLOOKUP(L2106,'State(need_input)'!I$2:J$3992,2,FALSE),"")</f>
        <v>state_CN_Sic_20</v>
      </c>
      <c r="N2106" t="s">
        <v>20</v>
      </c>
      <c r="O2106">
        <v>379993</v>
      </c>
      <c r="P2106">
        <v>1156116456</v>
      </c>
    </row>
    <row r="2107" spans="1:16">
      <c r="A2107" s="5" t="str">
        <f>CONCATENATE("rdx_city_",J2107,"_",B2107)</f>
        <v>rdx_city_CHN_334</v>
      </c>
      <c r="B2107">
        <f>IF(I2107=I2106,B2106+1,1)</f>
        <v>334</v>
      </c>
      <c r="C2107" t="s">
        <v>2824</v>
      </c>
      <c r="D2107" t="s">
        <v>2824</v>
      </c>
      <c r="E2107">
        <v>29.25</v>
      </c>
      <c r="F2107">
        <v>88.8833</v>
      </c>
      <c r="G2107" t="s">
        <v>2467</v>
      </c>
      <c r="H2107" t="str">
        <f>IFERROR(VLOOKUP(I2107,'country(26mar)'!C$2:D$251,2,FALSE),"")</f>
        <v>base.cn</v>
      </c>
      <c r="I2107" t="s">
        <v>2468</v>
      </c>
      <c r="J2107" t="s">
        <v>2469</v>
      </c>
      <c r="K2107" t="s">
        <v>2518</v>
      </c>
      <c r="L2107" t="str">
        <f>CONCATENATE(G2107," ",K2107)</f>
        <v>China Tibet</v>
      </c>
      <c r="M2107" t="str">
        <f>IFERROR(VLOOKUP(L2107,'State(need_input)'!I$2:J$3992,2,FALSE),"")</f>
        <v>state_CN_Tib_17</v>
      </c>
      <c r="N2107" t="s">
        <v>20</v>
      </c>
      <c r="O2107">
        <v>80000</v>
      </c>
      <c r="P2107">
        <v>1156107208</v>
      </c>
    </row>
    <row r="2108" spans="1:16">
      <c r="A2108" s="5" t="str">
        <f>CONCATENATE("rdx_city_",J2108,"_",B2108)</f>
        <v>rdx_city_CHN_335</v>
      </c>
      <c r="B2108">
        <f>IF(I2108=I2107,B2107+1,1)</f>
        <v>335</v>
      </c>
      <c r="C2108" t="s">
        <v>2825</v>
      </c>
      <c r="D2108" t="s">
        <v>2825</v>
      </c>
      <c r="E2108">
        <v>43.9443</v>
      </c>
      <c r="F2108">
        <v>116.0443</v>
      </c>
      <c r="G2108" t="s">
        <v>2467</v>
      </c>
      <c r="H2108" t="str">
        <f>IFERROR(VLOOKUP(I2108,'country(26mar)'!C$2:D$251,2,FALSE),"")</f>
        <v>base.cn</v>
      </c>
      <c r="I2108" t="s">
        <v>2468</v>
      </c>
      <c r="J2108" t="s">
        <v>2469</v>
      </c>
      <c r="K2108" t="s">
        <v>2473</v>
      </c>
      <c r="L2108" t="str">
        <f>CONCATENATE(G2108," ",K2108)</f>
        <v>China Inner Mongolia</v>
      </c>
      <c r="M2108" t="str">
        <f>IFERROR(VLOOKUP(L2108,'State(need_input)'!I$2:J$3992,2,FALSE),"")</f>
        <v>state_CN_Inn_8</v>
      </c>
      <c r="O2108">
        <v>120965</v>
      </c>
      <c r="P2108">
        <v>1156870717</v>
      </c>
    </row>
    <row r="2109" spans="1:16">
      <c r="A2109" s="5" t="str">
        <f>CONCATENATE("rdx_city_",J2109,"_",B2109)</f>
        <v>rdx_city_CHN_336</v>
      </c>
      <c r="B2109">
        <f>IF(I2109=I2108,B2108+1,1)</f>
        <v>336</v>
      </c>
      <c r="C2109" t="s">
        <v>2826</v>
      </c>
      <c r="D2109" t="s">
        <v>2826</v>
      </c>
      <c r="E2109">
        <v>25.0904</v>
      </c>
      <c r="F2109">
        <v>104.89</v>
      </c>
      <c r="G2109" t="s">
        <v>2467</v>
      </c>
      <c r="H2109" t="str">
        <f>IFERROR(VLOOKUP(I2109,'country(26mar)'!C$2:D$251,2,FALSE),"")</f>
        <v>base.cn</v>
      </c>
      <c r="I2109" t="s">
        <v>2468</v>
      </c>
      <c r="J2109" t="s">
        <v>2469</v>
      </c>
      <c r="K2109" t="s">
        <v>2486</v>
      </c>
      <c r="L2109" t="str">
        <f>CONCATENATE(G2109," ",K2109)</f>
        <v>China Guizhou</v>
      </c>
      <c r="M2109" t="str">
        <f>IFERROR(VLOOKUP(L2109,'State(need_input)'!I$2:J$3992,2,FALSE),"")</f>
        <v>state_CN_Gui_1</v>
      </c>
      <c r="O2109">
        <v>816000</v>
      </c>
      <c r="P2109">
        <v>1156255316</v>
      </c>
    </row>
    <row r="2110" spans="1:16">
      <c r="A2110" s="5" t="str">
        <f>CONCATENATE("rdx_city_",J2110,"_",B2110)</f>
        <v>rdx_city_CHN_337</v>
      </c>
      <c r="B2110">
        <f>IF(I2110=I2109,B2109+1,1)</f>
        <v>337</v>
      </c>
      <c r="C2110" t="s">
        <v>2827</v>
      </c>
      <c r="D2110" t="s">
        <v>2827</v>
      </c>
      <c r="E2110">
        <v>36.62</v>
      </c>
      <c r="F2110">
        <v>101.77</v>
      </c>
      <c r="G2110" t="s">
        <v>2467</v>
      </c>
      <c r="H2110" t="str">
        <f>IFERROR(VLOOKUP(I2110,'country(26mar)'!C$2:D$251,2,FALSE),"")</f>
        <v>base.cn</v>
      </c>
      <c r="I2110" t="s">
        <v>2468</v>
      </c>
      <c r="J2110" t="s">
        <v>2469</v>
      </c>
      <c r="K2110" t="s">
        <v>2576</v>
      </c>
      <c r="L2110" t="str">
        <f>CONCATENATE(G2110," ",K2110)</f>
        <v>China Qinghai</v>
      </c>
      <c r="M2110" t="str">
        <f>IFERROR(VLOOKUP(L2110,'State(need_input)'!I$2:J$3992,2,FALSE),"")</f>
        <v>state_CN_Qin_31</v>
      </c>
      <c r="N2110" t="s">
        <v>23</v>
      </c>
      <c r="O2110">
        <v>1048000</v>
      </c>
      <c r="P2110">
        <v>1156081448</v>
      </c>
    </row>
    <row r="2111" spans="1:16">
      <c r="A2111" s="5" t="str">
        <f>CONCATENATE("rdx_city_",J2111,"_",B2111)</f>
        <v>rdx_city_CHN_338</v>
      </c>
      <c r="B2111">
        <f>IF(I2111=I2110,B2110+1,1)</f>
        <v>338</v>
      </c>
      <c r="C2111" t="s">
        <v>2828</v>
      </c>
      <c r="D2111" t="s">
        <v>2828</v>
      </c>
      <c r="E2111">
        <v>48.2363</v>
      </c>
      <c r="F2111">
        <v>129.5059</v>
      </c>
      <c r="G2111" t="s">
        <v>2467</v>
      </c>
      <c r="H2111" t="str">
        <f>IFERROR(VLOOKUP(I2111,'country(26mar)'!C$2:D$251,2,FALSE),"")</f>
        <v>base.cn</v>
      </c>
      <c r="I2111" t="s">
        <v>2468</v>
      </c>
      <c r="J2111" t="s">
        <v>2469</v>
      </c>
      <c r="K2111" t="s">
        <v>2475</v>
      </c>
      <c r="L2111" t="str">
        <f>CONCATENATE(G2111," ",K2111)</f>
        <v>China Heilongjiang</v>
      </c>
      <c r="M2111" t="str">
        <f>IFERROR(VLOOKUP(L2111,'State(need_input)'!I$2:J$3992,2,FALSE),"")</f>
        <v>state_CN_Hei_9</v>
      </c>
      <c r="O2111">
        <v>55415</v>
      </c>
      <c r="P2111">
        <v>1156618293</v>
      </c>
    </row>
    <row r="2112" spans="1:16">
      <c r="A2112" s="5" t="str">
        <f>CONCATENATE("rdx_city_",J2112,"_",B2112)</f>
        <v>rdx_city_CHN_339</v>
      </c>
      <c r="B2112">
        <f>IF(I2112=I2111,B2111+1,1)</f>
        <v>339</v>
      </c>
      <c r="C2112" t="s">
        <v>2829</v>
      </c>
      <c r="D2112" t="s">
        <v>2829</v>
      </c>
      <c r="E2112">
        <v>35.3204</v>
      </c>
      <c r="F2112">
        <v>113.87</v>
      </c>
      <c r="G2112" t="s">
        <v>2467</v>
      </c>
      <c r="H2112" t="str">
        <f>IFERROR(VLOOKUP(I2112,'country(26mar)'!C$2:D$251,2,FALSE),"")</f>
        <v>base.cn</v>
      </c>
      <c r="I2112" t="s">
        <v>2468</v>
      </c>
      <c r="J2112" t="s">
        <v>2469</v>
      </c>
      <c r="K2112" t="s">
        <v>2490</v>
      </c>
      <c r="L2112" t="str">
        <f>CONCATENATE(G2112," ",K2112)</f>
        <v>China Henan</v>
      </c>
      <c r="M2112" t="str">
        <f>IFERROR(VLOOKUP(L2112,'State(need_input)'!I$2:J$3992,2,FALSE),"")</f>
        <v>state_CN_Hen_11</v>
      </c>
      <c r="N2112" t="s">
        <v>20</v>
      </c>
      <c r="O2112">
        <v>903000</v>
      </c>
      <c r="P2112">
        <v>1156127660</v>
      </c>
    </row>
    <row r="2113" spans="1:16">
      <c r="A2113" s="5" t="str">
        <f>CONCATENATE("rdx_city_",J2113,"_",B2113)</f>
        <v>rdx_city_CHN_340</v>
      </c>
      <c r="B2113">
        <f>IF(I2113=I2112,B2112+1,1)</f>
        <v>340</v>
      </c>
      <c r="C2113" t="s">
        <v>2830</v>
      </c>
      <c r="D2113" t="s">
        <v>2830</v>
      </c>
      <c r="E2113">
        <v>32.1304</v>
      </c>
      <c r="F2113">
        <v>114.07</v>
      </c>
      <c r="G2113" t="s">
        <v>2467</v>
      </c>
      <c r="H2113" t="str">
        <f>IFERROR(VLOOKUP(I2113,'country(26mar)'!C$2:D$251,2,FALSE),"")</f>
        <v>base.cn</v>
      </c>
      <c r="I2113" t="s">
        <v>2468</v>
      </c>
      <c r="J2113" t="s">
        <v>2469</v>
      </c>
      <c r="K2113" t="s">
        <v>2490</v>
      </c>
      <c r="L2113" t="str">
        <f>CONCATENATE(G2113," ",K2113)</f>
        <v>China Henan</v>
      </c>
      <c r="M2113" t="str">
        <f>IFERROR(VLOOKUP(L2113,'State(need_input)'!I$2:J$3992,2,FALSE),"")</f>
        <v>state_CN_Hen_11</v>
      </c>
      <c r="O2113">
        <v>1541000</v>
      </c>
      <c r="P2113">
        <v>1156273453</v>
      </c>
    </row>
    <row r="2114" spans="1:16">
      <c r="A2114" s="5" t="str">
        <f>CONCATENATE("rdx_city_",J2114,"_",B2114)</f>
        <v>rdx_city_CHN_341</v>
      </c>
      <c r="B2114">
        <f>IF(I2114=I2113,B2113+1,1)</f>
        <v>341</v>
      </c>
      <c r="C2114" t="s">
        <v>2831</v>
      </c>
      <c r="D2114" t="s">
        <v>2831</v>
      </c>
      <c r="E2114">
        <v>34.38</v>
      </c>
      <c r="F2114">
        <v>118.35</v>
      </c>
      <c r="G2114" t="s">
        <v>2467</v>
      </c>
      <c r="H2114" t="str">
        <f>IFERROR(VLOOKUP(I2114,'country(26mar)'!C$2:D$251,2,FALSE),"")</f>
        <v>base.cn</v>
      </c>
      <c r="I2114" t="s">
        <v>2468</v>
      </c>
      <c r="J2114" t="s">
        <v>2469</v>
      </c>
      <c r="K2114" t="s">
        <v>2530</v>
      </c>
      <c r="L2114" t="str">
        <f>CONCATENATE(G2114," ",K2114)</f>
        <v>China Jiangsu</v>
      </c>
      <c r="M2114" t="str">
        <f>IFERROR(VLOOKUP(L2114,'State(need_input)'!I$2:J$3992,2,FALSE),"")</f>
        <v>state_CN_Jia_23</v>
      </c>
      <c r="O2114">
        <v>962656</v>
      </c>
      <c r="P2114">
        <v>1156236053</v>
      </c>
    </row>
    <row r="2115" spans="1:16">
      <c r="A2115" s="5" t="str">
        <f>CONCATENATE("rdx_city_",J2115,"_",B2115)</f>
        <v>rdx_city_CHN_342</v>
      </c>
      <c r="B2115">
        <f>IF(I2115=I2114,B2114+1,1)</f>
        <v>342</v>
      </c>
      <c r="C2115" t="s">
        <v>2832</v>
      </c>
      <c r="D2115" t="s">
        <v>2832</v>
      </c>
      <c r="E2115">
        <v>27.8</v>
      </c>
      <c r="F2115">
        <v>114.93</v>
      </c>
      <c r="G2115" t="s">
        <v>2467</v>
      </c>
      <c r="H2115" t="str">
        <f>IFERROR(VLOOKUP(I2115,'country(26mar)'!C$2:D$251,2,FALSE),"")</f>
        <v>base.cn</v>
      </c>
      <c r="I2115" t="s">
        <v>2468</v>
      </c>
      <c r="J2115" t="s">
        <v>2469</v>
      </c>
      <c r="K2115" t="s">
        <v>2558</v>
      </c>
      <c r="L2115" t="str">
        <f>CONCATENATE(G2115," ",K2115)</f>
        <v>China Jiangxi</v>
      </c>
      <c r="M2115" t="str">
        <f>IFERROR(VLOOKUP(L2115,'State(need_input)'!I$2:J$3992,2,FALSE),"")</f>
        <v>state_CN_Jia_2</v>
      </c>
      <c r="N2115" t="s">
        <v>20</v>
      </c>
      <c r="O2115">
        <v>913000</v>
      </c>
      <c r="P2115">
        <v>1156138735</v>
      </c>
    </row>
    <row r="2116" spans="1:16">
      <c r="A2116" s="5" t="str">
        <f>CONCATENATE("rdx_city_",J2116,"_",B2116)</f>
        <v>rdx_city_CHN_343</v>
      </c>
      <c r="B2116">
        <f>IF(I2116=I2115,B2115+1,1)</f>
        <v>343</v>
      </c>
      <c r="C2116" t="s">
        <v>2833</v>
      </c>
      <c r="D2116" t="s">
        <v>2833</v>
      </c>
      <c r="E2116">
        <v>38.4104</v>
      </c>
      <c r="F2116">
        <v>112.72</v>
      </c>
      <c r="G2116" t="s">
        <v>2467</v>
      </c>
      <c r="H2116" t="str">
        <f>IFERROR(VLOOKUP(I2116,'country(26mar)'!C$2:D$251,2,FALSE),"")</f>
        <v>base.cn</v>
      </c>
      <c r="I2116" t="s">
        <v>2468</v>
      </c>
      <c r="J2116" t="s">
        <v>2469</v>
      </c>
      <c r="K2116" t="s">
        <v>2528</v>
      </c>
      <c r="L2116" t="str">
        <f>CONCATENATE(G2116," ",K2116)</f>
        <v>China Shanxi</v>
      </c>
      <c r="M2116" t="str">
        <f>IFERROR(VLOOKUP(L2116,'State(need_input)'!I$2:J$3992,2,FALSE),"")</f>
        <v>state_CN_Sha_26</v>
      </c>
      <c r="N2116" t="s">
        <v>20</v>
      </c>
      <c r="O2116">
        <v>279607</v>
      </c>
      <c r="P2116">
        <v>1156617534</v>
      </c>
    </row>
    <row r="2117" spans="1:16">
      <c r="A2117" s="5" t="str">
        <f>CONCATENATE("rdx_city_",J2117,"_",B2117)</f>
        <v>rdx_city_CHN_344</v>
      </c>
      <c r="B2117">
        <f>IF(I2117=I2116,B2116+1,1)</f>
        <v>344</v>
      </c>
      <c r="C2117" t="s">
        <v>2834</v>
      </c>
      <c r="D2117" t="s">
        <v>2834</v>
      </c>
      <c r="E2117">
        <v>40.5944</v>
      </c>
      <c r="F2117">
        <v>115.0243</v>
      </c>
      <c r="G2117" t="s">
        <v>2467</v>
      </c>
      <c r="H2117" t="str">
        <f>IFERROR(VLOOKUP(I2117,'country(26mar)'!C$2:D$251,2,FALSE),"")</f>
        <v>base.cn</v>
      </c>
      <c r="I2117" t="s">
        <v>2468</v>
      </c>
      <c r="J2117" t="s">
        <v>2469</v>
      </c>
      <c r="K2117" t="s">
        <v>2498</v>
      </c>
      <c r="L2117" t="str">
        <f>CONCATENATE(G2117," ",K2117)</f>
        <v>China Hebei</v>
      </c>
      <c r="M2117" t="str">
        <f>IFERROR(VLOOKUP(L2117,'State(need_input)'!I$2:J$3992,2,FALSE),"")</f>
        <v>state_CN_Heb_10</v>
      </c>
      <c r="N2117" t="s">
        <v>20</v>
      </c>
      <c r="O2117">
        <v>409745</v>
      </c>
      <c r="P2117">
        <v>1156240430</v>
      </c>
    </row>
    <row r="2118" spans="1:16">
      <c r="A2118" s="5" t="str">
        <f>CONCATENATE("rdx_city_",J2118,"_",B2118)</f>
        <v>rdx_city_CHN_345</v>
      </c>
      <c r="B2118">
        <f>IF(I2118=I2117,B2117+1,1)</f>
        <v>345</v>
      </c>
      <c r="C2118" t="s">
        <v>2835</v>
      </c>
      <c r="D2118" t="s">
        <v>2835</v>
      </c>
      <c r="E2118">
        <v>30.9525</v>
      </c>
      <c r="F2118">
        <v>118.7553</v>
      </c>
      <c r="G2118" t="s">
        <v>2467</v>
      </c>
      <c r="H2118" t="str">
        <f>IFERROR(VLOOKUP(I2118,'country(26mar)'!C$2:D$251,2,FALSE),"")</f>
        <v>base.cn</v>
      </c>
      <c r="I2118" t="s">
        <v>2468</v>
      </c>
      <c r="J2118" t="s">
        <v>2469</v>
      </c>
      <c r="K2118" t="s">
        <v>2482</v>
      </c>
      <c r="L2118" t="str">
        <f>CONCATENATE(G2118," ",K2118)</f>
        <v>China Anhui</v>
      </c>
      <c r="M2118" t="str">
        <f>IFERROR(VLOOKUP(L2118,'State(need_input)'!I$2:J$3992,2,FALSE),"")</f>
        <v>state_CN_Anh_18</v>
      </c>
      <c r="O2118">
        <v>866000</v>
      </c>
      <c r="P2118">
        <v>1156424311</v>
      </c>
    </row>
    <row r="2119" spans="1:16">
      <c r="A2119" s="5" t="str">
        <f>CONCATENATE("rdx_city_",J2119,"_",B2119)</f>
        <v>rdx_city_CHN_346</v>
      </c>
      <c r="B2119">
        <f>IF(I2119=I2118,B2118+1,1)</f>
        <v>346</v>
      </c>
      <c r="C2119" t="s">
        <v>2836</v>
      </c>
      <c r="D2119" t="s">
        <v>2836</v>
      </c>
      <c r="E2119">
        <v>34.0204</v>
      </c>
      <c r="F2119">
        <v>113.82</v>
      </c>
      <c r="G2119" t="s">
        <v>2467</v>
      </c>
      <c r="H2119" t="str">
        <f>IFERROR(VLOOKUP(I2119,'country(26mar)'!C$2:D$251,2,FALSE),"")</f>
        <v>base.cn</v>
      </c>
      <c r="I2119" t="s">
        <v>2468</v>
      </c>
      <c r="J2119" t="s">
        <v>2469</v>
      </c>
      <c r="K2119" t="s">
        <v>2490</v>
      </c>
      <c r="L2119" t="str">
        <f>CONCATENATE(G2119," ",K2119)</f>
        <v>China Henan</v>
      </c>
      <c r="M2119" t="str">
        <f>IFERROR(VLOOKUP(L2119,'State(need_input)'!I$2:J$3992,2,FALSE),"")</f>
        <v>state_CN_Hen_11</v>
      </c>
      <c r="N2119" t="s">
        <v>20</v>
      </c>
      <c r="O2119">
        <v>449258</v>
      </c>
      <c r="P2119">
        <v>1156235735</v>
      </c>
    </row>
    <row r="2120" spans="1:16">
      <c r="A2120" s="5" t="str">
        <f>CONCATENATE("rdx_city_",J2120,"_",B2120)</f>
        <v>rdx_city_CHN_347</v>
      </c>
      <c r="B2120">
        <f>IF(I2120=I2119,B2119+1,1)</f>
        <v>347</v>
      </c>
      <c r="C2120" t="s">
        <v>2837</v>
      </c>
      <c r="D2120" t="s">
        <v>2837</v>
      </c>
      <c r="E2120">
        <v>34.28</v>
      </c>
      <c r="F2120">
        <v>117.18</v>
      </c>
      <c r="G2120" t="s">
        <v>2467</v>
      </c>
      <c r="H2120" t="str">
        <f>IFERROR(VLOOKUP(I2120,'country(26mar)'!C$2:D$251,2,FALSE),"")</f>
        <v>base.cn</v>
      </c>
      <c r="I2120" t="s">
        <v>2468</v>
      </c>
      <c r="J2120" t="s">
        <v>2469</v>
      </c>
      <c r="K2120" t="s">
        <v>2530</v>
      </c>
      <c r="L2120" t="str">
        <f>CONCATENATE(G2120," ",K2120)</f>
        <v>China Jiangsu</v>
      </c>
      <c r="M2120" t="str">
        <f>IFERROR(VLOOKUP(L2120,'State(need_input)'!I$2:J$3992,2,FALSE),"")</f>
        <v>state_CN_Jia_23</v>
      </c>
      <c r="N2120" t="s">
        <v>20</v>
      </c>
      <c r="O2120">
        <v>2091000</v>
      </c>
      <c r="P2120">
        <v>1156241678</v>
      </c>
    </row>
    <row r="2121" spans="1:16">
      <c r="A2121" s="5" t="str">
        <f>CONCATENATE("rdx_city_",J2121,"_",B2121)</f>
        <v>rdx_city_CHN_348</v>
      </c>
      <c r="B2121">
        <f>IF(I2121=I2120,B2120+1,1)</f>
        <v>348</v>
      </c>
      <c r="C2121" t="s">
        <v>2838</v>
      </c>
      <c r="D2121" t="s">
        <v>2838</v>
      </c>
      <c r="E2121">
        <v>29.9804</v>
      </c>
      <c r="F2121">
        <v>103.08</v>
      </c>
      <c r="G2121" t="s">
        <v>2467</v>
      </c>
      <c r="H2121" t="str">
        <f>IFERROR(VLOOKUP(I2121,'country(26mar)'!C$2:D$251,2,FALSE),"")</f>
        <v>base.cn</v>
      </c>
      <c r="I2121" t="s">
        <v>2468</v>
      </c>
      <c r="J2121" t="s">
        <v>2469</v>
      </c>
      <c r="K2121" t="s">
        <v>2536</v>
      </c>
      <c r="L2121" t="str">
        <f>CONCATENATE(G2121," ",K2121)</f>
        <v>China Sichuan</v>
      </c>
      <c r="M2121" t="str">
        <f>IFERROR(VLOOKUP(L2121,'State(need_input)'!I$2:J$3992,2,FALSE),"")</f>
        <v>state_CN_Sic_20</v>
      </c>
      <c r="N2121" t="s">
        <v>20</v>
      </c>
      <c r="O2121">
        <v>340000</v>
      </c>
      <c r="P2121">
        <v>1156817119</v>
      </c>
    </row>
    <row r="2122" spans="1:16">
      <c r="A2122" s="5" t="str">
        <f>CONCATENATE("rdx_city_",J2122,"_",B2122)</f>
        <v>rdx_city_CHN_349</v>
      </c>
      <c r="B2122">
        <f>IF(I2122=I2121,B2121+1,1)</f>
        <v>349</v>
      </c>
      <c r="C2122" t="s">
        <v>2839</v>
      </c>
      <c r="D2122" t="s">
        <v>2839</v>
      </c>
      <c r="E2122">
        <v>49.2804</v>
      </c>
      <c r="F2122">
        <v>120.73</v>
      </c>
      <c r="G2122" t="s">
        <v>2467</v>
      </c>
      <c r="H2122" t="str">
        <f>IFERROR(VLOOKUP(I2122,'country(26mar)'!C$2:D$251,2,FALSE),"")</f>
        <v>base.cn</v>
      </c>
      <c r="I2122" t="s">
        <v>2468</v>
      </c>
      <c r="J2122" t="s">
        <v>2469</v>
      </c>
      <c r="K2122" t="s">
        <v>2473</v>
      </c>
      <c r="L2122" t="str">
        <f>CONCATENATE(G2122," ",K2122)</f>
        <v>China Inner Mongolia</v>
      </c>
      <c r="M2122" t="str">
        <f>IFERROR(VLOOKUP(L2122,'State(need_input)'!I$2:J$3992,2,FALSE),"")</f>
        <v>state_CN_Inn_8</v>
      </c>
      <c r="N2122" t="s">
        <v>20</v>
      </c>
      <c r="O2122">
        <v>116284</v>
      </c>
      <c r="P2122">
        <v>1156666223</v>
      </c>
    </row>
    <row r="2123" spans="1:16">
      <c r="A2123" s="5" t="str">
        <f>CONCATENATE("rdx_city_",J2123,"_",B2123)</f>
        <v>rdx_city_CHN_350</v>
      </c>
      <c r="B2123">
        <f>IF(I2123=I2122,B2122+1,1)</f>
        <v>350</v>
      </c>
      <c r="C2123" t="s">
        <v>2840</v>
      </c>
      <c r="D2123" t="s">
        <v>2840</v>
      </c>
      <c r="E2123">
        <v>33.3856</v>
      </c>
      <c r="F2123">
        <v>120.1253</v>
      </c>
      <c r="G2123" t="s">
        <v>2467</v>
      </c>
      <c r="H2123" t="str">
        <f>IFERROR(VLOOKUP(I2123,'country(26mar)'!C$2:D$251,2,FALSE),"")</f>
        <v>base.cn</v>
      </c>
      <c r="I2123" t="s">
        <v>2468</v>
      </c>
      <c r="J2123" t="s">
        <v>2469</v>
      </c>
      <c r="K2123" t="s">
        <v>2530</v>
      </c>
      <c r="L2123" t="str">
        <f>CONCATENATE(G2123," ",K2123)</f>
        <v>China Jiangsu</v>
      </c>
      <c r="M2123" t="str">
        <f>IFERROR(VLOOKUP(L2123,'State(need_input)'!I$2:J$3992,2,FALSE),"")</f>
        <v>state_CN_Jia_23</v>
      </c>
      <c r="N2123" t="s">
        <v>20</v>
      </c>
      <c r="O2123">
        <v>839000</v>
      </c>
      <c r="P2123">
        <v>1156995410</v>
      </c>
    </row>
    <row r="2124" spans="1:16">
      <c r="A2124" s="5" t="str">
        <f>CONCATENATE("rdx_city_",J2124,"_",B2124)</f>
        <v>rdx_city_CHN_351</v>
      </c>
      <c r="B2124">
        <f>IF(I2124=I2123,B2123+1,1)</f>
        <v>351</v>
      </c>
      <c r="C2124" t="s">
        <v>2841</v>
      </c>
      <c r="D2124" t="s">
        <v>2841</v>
      </c>
      <c r="E2124">
        <v>21.8504</v>
      </c>
      <c r="F2124">
        <v>111.97</v>
      </c>
      <c r="G2124" t="s">
        <v>2467</v>
      </c>
      <c r="H2124" t="str">
        <f>IFERROR(VLOOKUP(I2124,'country(26mar)'!C$2:D$251,2,FALSE),"")</f>
        <v>base.cn</v>
      </c>
      <c r="I2124" t="s">
        <v>2468</v>
      </c>
      <c r="J2124" t="s">
        <v>2469</v>
      </c>
      <c r="K2124" t="s">
        <v>2533</v>
      </c>
      <c r="L2124" t="str">
        <f>CONCATENATE(G2124," ",K2124)</f>
        <v>China Guangdong</v>
      </c>
      <c r="M2124" t="str">
        <f>IFERROR(VLOOKUP(L2124,'State(need_input)'!I$2:J$3992,2,FALSE),"")</f>
        <v>state_CN_Gua_24</v>
      </c>
      <c r="N2124" t="s">
        <v>20</v>
      </c>
      <c r="O2124">
        <v>872363</v>
      </c>
      <c r="P2124">
        <v>1156123172</v>
      </c>
    </row>
    <row r="2125" spans="1:16">
      <c r="A2125" s="5" t="str">
        <f>CONCATENATE("rdx_city_",J2125,"_",B2125)</f>
        <v>rdx_city_CHN_352</v>
      </c>
      <c r="B2125">
        <f>IF(I2125=I2124,B2124+1,1)</f>
        <v>352</v>
      </c>
      <c r="C2125" t="s">
        <v>2842</v>
      </c>
      <c r="D2125" t="s">
        <v>2842</v>
      </c>
      <c r="E2125">
        <v>37.87</v>
      </c>
      <c r="F2125">
        <v>113.57</v>
      </c>
      <c r="G2125" t="s">
        <v>2467</v>
      </c>
      <c r="H2125" t="str">
        <f>IFERROR(VLOOKUP(I2125,'country(26mar)'!C$2:D$251,2,FALSE),"")</f>
        <v>base.cn</v>
      </c>
      <c r="I2125" t="s">
        <v>2468</v>
      </c>
      <c r="J2125" t="s">
        <v>2469</v>
      </c>
      <c r="K2125" t="s">
        <v>2528</v>
      </c>
      <c r="L2125" t="str">
        <f>CONCATENATE(G2125," ",K2125)</f>
        <v>China Shanxi</v>
      </c>
      <c r="M2125" t="str">
        <f>IFERROR(VLOOKUP(L2125,'State(need_input)'!I$2:J$3992,2,FALSE),"")</f>
        <v>state_CN_Sha_26</v>
      </c>
      <c r="N2125" t="s">
        <v>20</v>
      </c>
      <c r="O2125">
        <v>981448</v>
      </c>
      <c r="P2125">
        <v>1156157844</v>
      </c>
    </row>
    <row r="2126" spans="1:16">
      <c r="A2126" s="5" t="str">
        <f>CONCATENATE("rdx_city_",J2126,"_",B2126)</f>
        <v>rdx_city_CHN_353</v>
      </c>
      <c r="B2126">
        <f>IF(I2126=I2125,B2125+1,1)</f>
        <v>353</v>
      </c>
      <c r="C2126" t="s">
        <v>2843</v>
      </c>
      <c r="D2126" t="s">
        <v>2843</v>
      </c>
      <c r="E2126">
        <v>32.4</v>
      </c>
      <c r="F2126">
        <v>119.43</v>
      </c>
      <c r="G2126" t="s">
        <v>2467</v>
      </c>
      <c r="H2126" t="str">
        <f>IFERROR(VLOOKUP(I2126,'country(26mar)'!C$2:D$251,2,FALSE),"")</f>
        <v>base.cn</v>
      </c>
      <c r="I2126" t="s">
        <v>2468</v>
      </c>
      <c r="J2126" t="s">
        <v>2469</v>
      </c>
      <c r="K2126" t="s">
        <v>2530</v>
      </c>
      <c r="L2126" t="str">
        <f>CONCATENATE(G2126," ",K2126)</f>
        <v>China Jiangsu</v>
      </c>
      <c r="M2126" t="str">
        <f>IFERROR(VLOOKUP(L2126,'State(need_input)'!I$2:J$3992,2,FALSE),"")</f>
        <v>state_CN_Jia_23</v>
      </c>
      <c r="O2126">
        <v>539715</v>
      </c>
      <c r="P2126">
        <v>1156818601</v>
      </c>
    </row>
    <row r="2127" spans="1:16">
      <c r="A2127" s="5" t="str">
        <f>CONCATENATE("rdx_city_",J2127,"_",B2127)</f>
        <v>rdx_city_CHN_354</v>
      </c>
      <c r="B2127">
        <f>IF(I2127=I2126,B2126+1,1)</f>
        <v>354</v>
      </c>
      <c r="C2127" t="s">
        <v>2844</v>
      </c>
      <c r="D2127" t="s">
        <v>2844</v>
      </c>
      <c r="E2127">
        <v>42.8823</v>
      </c>
      <c r="F2127">
        <v>129.5128</v>
      </c>
      <c r="G2127" t="s">
        <v>2467</v>
      </c>
      <c r="H2127" t="str">
        <f>IFERROR(VLOOKUP(I2127,'country(26mar)'!C$2:D$251,2,FALSE),"")</f>
        <v>base.cn</v>
      </c>
      <c r="I2127" t="s">
        <v>2468</v>
      </c>
      <c r="J2127" t="s">
        <v>2469</v>
      </c>
      <c r="K2127" t="s">
        <v>2493</v>
      </c>
      <c r="L2127" t="str">
        <f>CONCATENATE(G2127," ",K2127)</f>
        <v>China Jilin</v>
      </c>
      <c r="M2127" t="str">
        <f>IFERROR(VLOOKUP(L2127,'State(need_input)'!I$2:J$3992,2,FALSE),"")</f>
        <v>state_CN_Jil_15</v>
      </c>
      <c r="O2127">
        <v>488740</v>
      </c>
      <c r="P2127">
        <v>1156405468</v>
      </c>
    </row>
    <row r="2128" spans="1:16">
      <c r="A2128" s="5" t="str">
        <f>CONCATENATE("rdx_city_",J2128,"_",B2128)</f>
        <v>rdx_city_CHN_355</v>
      </c>
      <c r="B2128">
        <f>IF(I2128=I2127,B2127+1,1)</f>
        <v>355</v>
      </c>
      <c r="C2128" t="s">
        <v>2845</v>
      </c>
      <c r="D2128" t="s">
        <v>2845</v>
      </c>
      <c r="E2128">
        <v>37.5304</v>
      </c>
      <c r="F2128">
        <v>121.4</v>
      </c>
      <c r="G2128" t="s">
        <v>2467</v>
      </c>
      <c r="H2128" t="str">
        <f>IFERROR(VLOOKUP(I2128,'country(26mar)'!C$2:D$251,2,FALSE),"")</f>
        <v>base.cn</v>
      </c>
      <c r="I2128" t="s">
        <v>2468</v>
      </c>
      <c r="J2128" t="s">
        <v>2469</v>
      </c>
      <c r="K2128" t="s">
        <v>2515</v>
      </c>
      <c r="L2128" t="str">
        <f>CONCATENATE(G2128," ",K2128)</f>
        <v>China Shandong</v>
      </c>
      <c r="M2128" t="str">
        <f>IFERROR(VLOOKUP(L2128,'State(need_input)'!I$2:J$3992,2,FALSE),"")</f>
        <v>state_CN_Sha_5</v>
      </c>
      <c r="O2128">
        <v>2116000</v>
      </c>
      <c r="P2128">
        <v>1156932948</v>
      </c>
    </row>
    <row r="2129" spans="1:16">
      <c r="A2129" s="5" t="str">
        <f>CONCATENATE("rdx_city_",J2129,"_",B2129)</f>
        <v>rdx_city_CHN_356</v>
      </c>
      <c r="B2129">
        <f>IF(I2129=I2128,B2128+1,1)</f>
        <v>356</v>
      </c>
      <c r="C2129" t="s">
        <v>2846</v>
      </c>
      <c r="D2129" t="s">
        <v>2846</v>
      </c>
      <c r="E2129">
        <v>47.8804</v>
      </c>
      <c r="F2129">
        <v>125.3</v>
      </c>
      <c r="G2129" t="s">
        <v>2467</v>
      </c>
      <c r="H2129" t="str">
        <f>IFERROR(VLOOKUP(I2129,'country(26mar)'!C$2:D$251,2,FALSE),"")</f>
        <v>base.cn</v>
      </c>
      <c r="I2129" t="s">
        <v>2468</v>
      </c>
      <c r="J2129" t="s">
        <v>2469</v>
      </c>
      <c r="K2129" t="s">
        <v>2475</v>
      </c>
      <c r="L2129" t="str">
        <f>CONCATENATE(G2129," ",K2129)</f>
        <v>China Heilongjiang</v>
      </c>
      <c r="M2129" t="str">
        <f>IFERROR(VLOOKUP(L2129,'State(need_input)'!I$2:J$3992,2,FALSE),"")</f>
        <v>state_CN_Hei_9</v>
      </c>
      <c r="N2129" t="s">
        <v>20</v>
      </c>
      <c r="O2129">
        <v>39924</v>
      </c>
      <c r="P2129">
        <v>1156612993</v>
      </c>
    </row>
    <row r="2130" spans="1:16">
      <c r="A2130" s="5" t="str">
        <f>CONCATENATE("rdx_city_",J2130,"_",B2130)</f>
        <v>rdx_city_CHN_357</v>
      </c>
      <c r="B2130">
        <f>IF(I2130=I2129,B2129+1,1)</f>
        <v>357</v>
      </c>
      <c r="C2130" t="s">
        <v>2847</v>
      </c>
      <c r="D2130" t="s">
        <v>2847</v>
      </c>
      <c r="E2130">
        <v>28.77</v>
      </c>
      <c r="F2130">
        <v>104.57</v>
      </c>
      <c r="G2130" t="s">
        <v>2467</v>
      </c>
      <c r="H2130" t="str">
        <f>IFERROR(VLOOKUP(I2130,'country(26mar)'!C$2:D$251,2,FALSE),"")</f>
        <v>base.cn</v>
      </c>
      <c r="I2130" t="s">
        <v>2468</v>
      </c>
      <c r="J2130" t="s">
        <v>2469</v>
      </c>
      <c r="K2130" t="s">
        <v>2536</v>
      </c>
      <c r="L2130" t="str">
        <f>CONCATENATE(G2130," ",K2130)</f>
        <v>China Sichuan</v>
      </c>
      <c r="M2130" t="str">
        <f>IFERROR(VLOOKUP(L2130,'State(need_input)'!I$2:J$3992,2,FALSE),"")</f>
        <v>state_CN_Sic_20</v>
      </c>
      <c r="N2130" t="s">
        <v>20</v>
      </c>
      <c r="O2130">
        <v>902000</v>
      </c>
      <c r="P2130">
        <v>1156107603</v>
      </c>
    </row>
    <row r="2131" spans="1:16">
      <c r="A2131" s="5" t="str">
        <f>CONCATENATE("rdx_city_",J2131,"_",B2131)</f>
        <v>rdx_city_CHN_358</v>
      </c>
      <c r="B2131">
        <f>IF(I2131=I2130,B2130+1,1)</f>
        <v>358</v>
      </c>
      <c r="C2131" t="s">
        <v>2848</v>
      </c>
      <c r="D2131" t="s">
        <v>2848</v>
      </c>
      <c r="E2131">
        <v>30.7</v>
      </c>
      <c r="F2131">
        <v>111.28</v>
      </c>
      <c r="G2131" t="s">
        <v>2467</v>
      </c>
      <c r="H2131" t="str">
        <f>IFERROR(VLOOKUP(I2131,'country(26mar)'!C$2:D$251,2,FALSE),"")</f>
        <v>base.cn</v>
      </c>
      <c r="I2131" t="s">
        <v>2468</v>
      </c>
      <c r="J2131" t="s">
        <v>2469</v>
      </c>
      <c r="K2131" t="s">
        <v>2480</v>
      </c>
      <c r="L2131" t="str">
        <f>CONCATENATE(G2131," ",K2131)</f>
        <v>China Hubei</v>
      </c>
      <c r="M2131" t="str">
        <f>IFERROR(VLOOKUP(L2131,'State(need_input)'!I$2:J$3992,2,FALSE),"")</f>
        <v>state_CN_Hub_4</v>
      </c>
      <c r="N2131" t="s">
        <v>20</v>
      </c>
      <c r="O2131">
        <v>875000</v>
      </c>
      <c r="P2131">
        <v>1156764447</v>
      </c>
    </row>
    <row r="2132" spans="1:16">
      <c r="A2132" s="5" t="str">
        <f>CONCATENATE("rdx_city_",J2132,"_",B2132)</f>
        <v>rdx_city_CHN_359</v>
      </c>
      <c r="B2132">
        <f>IF(I2132=I2131,B2131+1,1)</f>
        <v>359</v>
      </c>
      <c r="C2132" t="s">
        <v>2849</v>
      </c>
      <c r="D2132" t="s">
        <v>2849</v>
      </c>
      <c r="E2132">
        <v>27.8333</v>
      </c>
      <c r="F2132">
        <v>114.4</v>
      </c>
      <c r="G2132" t="s">
        <v>2467</v>
      </c>
      <c r="H2132" t="str">
        <f>IFERROR(VLOOKUP(I2132,'country(26mar)'!C$2:D$251,2,FALSE),"")</f>
        <v>base.cn</v>
      </c>
      <c r="I2132" t="s">
        <v>2468</v>
      </c>
      <c r="J2132" t="s">
        <v>2469</v>
      </c>
      <c r="K2132" t="s">
        <v>2558</v>
      </c>
      <c r="L2132" t="str">
        <f>CONCATENATE(G2132," ",K2132)</f>
        <v>China Jiangxi</v>
      </c>
      <c r="M2132" t="str">
        <f>IFERROR(VLOOKUP(L2132,'State(need_input)'!I$2:J$3992,2,FALSE),"")</f>
        <v>state_CN_Jia_2</v>
      </c>
      <c r="N2132" t="s">
        <v>20</v>
      </c>
      <c r="O2132">
        <v>982000</v>
      </c>
      <c r="P2132">
        <v>1156229590</v>
      </c>
    </row>
    <row r="2133" spans="1:16">
      <c r="A2133" s="5" t="str">
        <f>CONCATENATE("rdx_city_",J2133,"_",B2133)</f>
        <v>rdx_city_CHN_360</v>
      </c>
      <c r="B2133">
        <f>IF(I2133=I2132,B2132+1,1)</f>
        <v>360</v>
      </c>
      <c r="C2133" t="s">
        <v>2849</v>
      </c>
      <c r="D2133" t="s">
        <v>2849</v>
      </c>
      <c r="E2133">
        <v>47.6999</v>
      </c>
      <c r="F2133">
        <v>128.9</v>
      </c>
      <c r="G2133" t="s">
        <v>2467</v>
      </c>
      <c r="H2133" t="str">
        <f>IFERROR(VLOOKUP(I2133,'country(26mar)'!C$2:D$251,2,FALSE),"")</f>
        <v>base.cn</v>
      </c>
      <c r="I2133" t="s">
        <v>2468</v>
      </c>
      <c r="J2133" t="s">
        <v>2469</v>
      </c>
      <c r="K2133" t="s">
        <v>2475</v>
      </c>
      <c r="L2133" t="str">
        <f>CONCATENATE(G2133," ",K2133)</f>
        <v>China Heilongjiang</v>
      </c>
      <c r="M2133" t="str">
        <f>IFERROR(VLOOKUP(L2133,'State(need_input)'!I$2:J$3992,2,FALSE),"")</f>
        <v>state_CN_Hei_9</v>
      </c>
      <c r="N2133" t="s">
        <v>20</v>
      </c>
      <c r="O2133">
        <v>777000</v>
      </c>
      <c r="P2133">
        <v>1156757274</v>
      </c>
    </row>
    <row r="2134" spans="1:16">
      <c r="A2134" s="5" t="str">
        <f>CONCATENATE("rdx_city_",J2134,"_",B2134)</f>
        <v>rdx_city_CHN_361</v>
      </c>
      <c r="B2134">
        <f>IF(I2134=I2133,B2133+1,1)</f>
        <v>361</v>
      </c>
      <c r="C2134" t="s">
        <v>2850</v>
      </c>
      <c r="D2134" t="s">
        <v>2850</v>
      </c>
      <c r="E2134">
        <v>38.468</v>
      </c>
      <c r="F2134">
        <v>106.273</v>
      </c>
      <c r="G2134" t="s">
        <v>2467</v>
      </c>
      <c r="H2134" t="str">
        <f>IFERROR(VLOOKUP(I2134,'country(26mar)'!C$2:D$251,2,FALSE),"")</f>
        <v>base.cn</v>
      </c>
      <c r="I2134" t="s">
        <v>2468</v>
      </c>
      <c r="J2134" t="s">
        <v>2469</v>
      </c>
      <c r="K2134" t="s">
        <v>2766</v>
      </c>
      <c r="L2134" t="str">
        <f>CONCATENATE(G2134," ",K2134)</f>
        <v>China Ningxia</v>
      </c>
      <c r="M2134" t="str">
        <f>IFERROR(VLOOKUP(L2134,'State(need_input)'!I$2:J$3992,2,FALSE),"")</f>
        <v>state_CN_Nin_14</v>
      </c>
      <c r="N2134" t="s">
        <v>23</v>
      </c>
      <c r="O2134">
        <v>991000</v>
      </c>
      <c r="P2134">
        <v>1156359072</v>
      </c>
    </row>
    <row r="2135" spans="1:16">
      <c r="A2135" s="5" t="str">
        <f>CONCATENATE("rdx_city_",J2135,"_",B2135)</f>
        <v>rdx_city_CHN_362</v>
      </c>
      <c r="B2135">
        <f>IF(I2135=I2134,B2134+1,1)</f>
        <v>362</v>
      </c>
      <c r="C2135" t="s">
        <v>2851</v>
      </c>
      <c r="D2135" t="s">
        <v>2851</v>
      </c>
      <c r="E2135">
        <v>40.6703</v>
      </c>
      <c r="F2135">
        <v>122.28</v>
      </c>
      <c r="G2135" t="s">
        <v>2467</v>
      </c>
      <c r="H2135" t="str">
        <f>IFERROR(VLOOKUP(I2135,'country(26mar)'!C$2:D$251,2,FALSE),"")</f>
        <v>base.cn</v>
      </c>
      <c r="I2135" t="s">
        <v>2468</v>
      </c>
      <c r="J2135" t="s">
        <v>2469</v>
      </c>
      <c r="K2135" t="s">
        <v>2484</v>
      </c>
      <c r="L2135" t="str">
        <f>CONCATENATE(G2135," ",K2135)</f>
        <v>China Liaoning</v>
      </c>
      <c r="M2135" t="str">
        <f>IFERROR(VLOOKUP(L2135,'State(need_input)'!I$2:J$3992,2,FALSE),"")</f>
        <v>state_CN_Lia_21</v>
      </c>
      <c r="N2135" t="s">
        <v>20</v>
      </c>
      <c r="O2135">
        <v>795000</v>
      </c>
      <c r="P2135">
        <v>1156257074</v>
      </c>
    </row>
    <row r="2136" spans="1:16">
      <c r="A2136" s="5" t="str">
        <f>CONCATENATE("rdx_city_",J2136,"_",B2136)</f>
        <v>rdx_city_CHN_363</v>
      </c>
      <c r="B2136">
        <f>IF(I2136=I2135,B2135+1,1)</f>
        <v>363</v>
      </c>
      <c r="C2136" t="s">
        <v>2852</v>
      </c>
      <c r="D2136" t="s">
        <v>2852</v>
      </c>
      <c r="E2136">
        <v>43.9</v>
      </c>
      <c r="F2136">
        <v>81.35</v>
      </c>
      <c r="G2136" t="s">
        <v>2467</v>
      </c>
      <c r="H2136" t="str">
        <f>IFERROR(VLOOKUP(I2136,'country(26mar)'!C$2:D$251,2,FALSE),"")</f>
        <v>base.cn</v>
      </c>
      <c r="I2136" t="s">
        <v>2468</v>
      </c>
      <c r="J2136" t="s">
        <v>2469</v>
      </c>
      <c r="K2136" t="s">
        <v>2470</v>
      </c>
      <c r="L2136" t="str">
        <f>CONCATENATE(G2136," ",K2136)</f>
        <v>China Xinjiang</v>
      </c>
      <c r="M2136" t="str">
        <f>IFERROR(VLOOKUP(L2136,'State(need_input)'!I$2:J$3992,2,FALSE),"")</f>
        <v>state_CN_Xin_25</v>
      </c>
      <c r="N2136" t="s">
        <v>20</v>
      </c>
      <c r="O2136">
        <v>403489</v>
      </c>
      <c r="P2136">
        <v>1156064979</v>
      </c>
    </row>
    <row r="2137" spans="1:16">
      <c r="A2137" s="5" t="str">
        <f>CONCATENATE("rdx_city_",J2137,"_",B2137)</f>
        <v>rdx_city_CHN_364</v>
      </c>
      <c r="B2137">
        <f>IF(I2137=I2136,B2136+1,1)</f>
        <v>364</v>
      </c>
      <c r="C2137" t="s">
        <v>2853</v>
      </c>
      <c r="D2137" t="s">
        <v>2853</v>
      </c>
      <c r="E2137">
        <v>24.5004</v>
      </c>
      <c r="F2137">
        <v>108.6667</v>
      </c>
      <c r="G2137" t="s">
        <v>2467</v>
      </c>
      <c r="H2137" t="str">
        <f>IFERROR(VLOOKUP(I2137,'country(26mar)'!C$2:D$251,2,FALSE),"")</f>
        <v>base.cn</v>
      </c>
      <c r="I2137" t="s">
        <v>2468</v>
      </c>
      <c r="J2137" t="s">
        <v>2469</v>
      </c>
      <c r="K2137" t="s">
        <v>2506</v>
      </c>
      <c r="L2137" t="str">
        <f>CONCATENATE(G2137," ",K2137)</f>
        <v>China Guangxi</v>
      </c>
      <c r="M2137" t="str">
        <f>IFERROR(VLOOKUP(L2137,'State(need_input)'!I$2:J$3992,2,FALSE),"")</f>
        <v>state_CN_Gua_3</v>
      </c>
      <c r="O2137">
        <v>47062</v>
      </c>
      <c r="P2137">
        <v>1156899793</v>
      </c>
    </row>
    <row r="2138" spans="1:16">
      <c r="A2138" s="5" t="str">
        <f>CONCATENATE("rdx_city_",J2138,"_",B2138)</f>
        <v>rdx_city_CHN_365</v>
      </c>
      <c r="B2138">
        <f>IF(I2138=I2137,B2137+1,1)</f>
        <v>365</v>
      </c>
      <c r="C2138" t="s">
        <v>2854</v>
      </c>
      <c r="D2138" t="s">
        <v>2854</v>
      </c>
      <c r="E2138">
        <v>35.7904</v>
      </c>
      <c r="F2138">
        <v>118.62</v>
      </c>
      <c r="G2138" t="s">
        <v>2467</v>
      </c>
      <c r="H2138" t="str">
        <f>IFERROR(VLOOKUP(I2138,'country(26mar)'!C$2:D$251,2,FALSE),"")</f>
        <v>base.cn</v>
      </c>
      <c r="I2138" t="s">
        <v>2468</v>
      </c>
      <c r="J2138" t="s">
        <v>2469</v>
      </c>
      <c r="K2138" t="s">
        <v>2515</v>
      </c>
      <c r="L2138" t="str">
        <f>CONCATENATE(G2138," ",K2138)</f>
        <v>China Shandong</v>
      </c>
      <c r="M2138" t="str">
        <f>IFERROR(VLOOKUP(L2138,'State(need_input)'!I$2:J$3992,2,FALSE),"")</f>
        <v>state_CN_Sha_5</v>
      </c>
      <c r="O2138">
        <v>94115</v>
      </c>
      <c r="P2138">
        <v>1156736933</v>
      </c>
    </row>
    <row r="2139" spans="1:16">
      <c r="A2139" s="5" t="str">
        <f>CONCATENATE("rdx_city_",J2139,"_",B2139)</f>
        <v>rdx_city_CHN_366</v>
      </c>
      <c r="B2139">
        <f>IF(I2139=I2138,B2138+1,1)</f>
        <v>366</v>
      </c>
      <c r="C2139" t="s">
        <v>2855</v>
      </c>
      <c r="D2139" t="s">
        <v>2855</v>
      </c>
      <c r="E2139">
        <v>28.6004</v>
      </c>
      <c r="F2139">
        <v>112.33</v>
      </c>
      <c r="G2139" t="s">
        <v>2467</v>
      </c>
      <c r="H2139" t="str">
        <f>IFERROR(VLOOKUP(I2139,'country(26mar)'!C$2:D$251,2,FALSE),"")</f>
        <v>base.cn</v>
      </c>
      <c r="I2139" t="s">
        <v>2468</v>
      </c>
      <c r="J2139" t="s">
        <v>2469</v>
      </c>
      <c r="K2139" t="s">
        <v>2521</v>
      </c>
      <c r="L2139" t="str">
        <f>CONCATENATE(G2139," ",K2139)</f>
        <v>China Hunan</v>
      </c>
      <c r="M2139" t="str">
        <f>IFERROR(VLOOKUP(L2139,'State(need_input)'!I$2:J$3992,2,FALSE),"")</f>
        <v>state_CN_Hun_7</v>
      </c>
      <c r="O2139">
        <v>1352000</v>
      </c>
      <c r="P2139">
        <v>1156218615</v>
      </c>
    </row>
    <row r="2140" spans="1:16">
      <c r="A2140" s="5" t="str">
        <f>CONCATENATE("rdx_city_",J2140,"_",B2140)</f>
        <v>rdx_city_CHN_367</v>
      </c>
      <c r="B2140">
        <f>IF(I2140=I2139,B2139+1,1)</f>
        <v>367</v>
      </c>
      <c r="C2140" t="s">
        <v>2856</v>
      </c>
      <c r="D2140" t="s">
        <v>2856</v>
      </c>
      <c r="E2140">
        <v>26.2304</v>
      </c>
      <c r="F2140">
        <v>111.62</v>
      </c>
      <c r="G2140" t="s">
        <v>2467</v>
      </c>
      <c r="H2140" t="str">
        <f>IFERROR(VLOOKUP(I2140,'country(26mar)'!C$2:D$251,2,FALSE),"")</f>
        <v>base.cn</v>
      </c>
      <c r="I2140" t="s">
        <v>2468</v>
      </c>
      <c r="J2140" t="s">
        <v>2469</v>
      </c>
      <c r="K2140" t="s">
        <v>2521</v>
      </c>
      <c r="L2140" t="str">
        <f>CONCATENATE(G2140," ",K2140)</f>
        <v>China Hunan</v>
      </c>
      <c r="M2140" t="str">
        <f>IFERROR(VLOOKUP(L2140,'State(need_input)'!I$2:J$3992,2,FALSE),"")</f>
        <v>state_CN_Hun_7</v>
      </c>
      <c r="O2140">
        <v>1000000</v>
      </c>
      <c r="P2140">
        <v>1156694479</v>
      </c>
    </row>
    <row r="2141" spans="1:16">
      <c r="A2141" s="5" t="str">
        <f>CONCATENATE("rdx_city_",J2141,"_",B2141)</f>
        <v>rdx_city_CHN_368</v>
      </c>
      <c r="B2141">
        <f>IF(I2141=I2140,B2140+1,1)</f>
        <v>368</v>
      </c>
      <c r="C2141" t="s">
        <v>2857</v>
      </c>
      <c r="D2141" t="s">
        <v>2857</v>
      </c>
      <c r="E2141">
        <v>37.6804</v>
      </c>
      <c r="F2141">
        <v>112.73</v>
      </c>
      <c r="G2141" t="s">
        <v>2467</v>
      </c>
      <c r="H2141" t="str">
        <f>IFERROR(VLOOKUP(I2141,'country(26mar)'!C$2:D$251,2,FALSE),"")</f>
        <v>base.cn</v>
      </c>
      <c r="I2141" t="s">
        <v>2468</v>
      </c>
      <c r="J2141" t="s">
        <v>2469</v>
      </c>
      <c r="K2141" t="s">
        <v>2528</v>
      </c>
      <c r="L2141" t="str">
        <f>CONCATENATE(G2141," ",K2141)</f>
        <v>China Shanxi</v>
      </c>
      <c r="M2141" t="str">
        <f>IFERROR(VLOOKUP(L2141,'State(need_input)'!I$2:J$3992,2,FALSE),"")</f>
        <v>state_CN_Sha_26</v>
      </c>
      <c r="O2141">
        <v>840000</v>
      </c>
      <c r="P2141">
        <v>1156177817</v>
      </c>
    </row>
    <row r="2142" spans="1:16">
      <c r="A2142" s="5" t="str">
        <f>CONCATENATE("rdx_city_",J2142,"_",B2142)</f>
        <v>rdx_city_CHN_369</v>
      </c>
      <c r="B2142">
        <f>IF(I2142=I2141,B2141+1,1)</f>
        <v>369</v>
      </c>
      <c r="C2142" t="s">
        <v>2858</v>
      </c>
      <c r="D2142" t="s">
        <v>2858</v>
      </c>
      <c r="E2142">
        <v>29.3801</v>
      </c>
      <c r="F2142">
        <v>113.1</v>
      </c>
      <c r="G2142" t="s">
        <v>2467</v>
      </c>
      <c r="H2142" t="str">
        <f>IFERROR(VLOOKUP(I2142,'country(26mar)'!C$2:D$251,2,FALSE),"")</f>
        <v>base.cn</v>
      </c>
      <c r="I2142" t="s">
        <v>2468</v>
      </c>
      <c r="J2142" t="s">
        <v>2469</v>
      </c>
      <c r="K2142" t="s">
        <v>2521</v>
      </c>
      <c r="L2142" t="str">
        <f>CONCATENATE(G2142," ",K2142)</f>
        <v>China Hunan</v>
      </c>
      <c r="M2142" t="str">
        <f>IFERROR(VLOOKUP(L2142,'State(need_input)'!I$2:J$3992,2,FALSE),"")</f>
        <v>state_CN_Hun_7</v>
      </c>
      <c r="N2142" t="s">
        <v>20</v>
      </c>
      <c r="O2142">
        <v>826000</v>
      </c>
      <c r="P2142">
        <v>1156795164</v>
      </c>
    </row>
    <row r="2143" spans="1:16">
      <c r="A2143" s="5" t="str">
        <f>CONCATENATE("rdx_city_",J2143,"_",B2143)</f>
        <v>rdx_city_CHN_370</v>
      </c>
      <c r="B2143">
        <f>IF(I2143=I2142,B2142+1,1)</f>
        <v>370</v>
      </c>
      <c r="C2143" t="s">
        <v>2859</v>
      </c>
      <c r="D2143" t="s">
        <v>2859</v>
      </c>
      <c r="E2143">
        <v>22.63</v>
      </c>
      <c r="F2143">
        <v>110.15</v>
      </c>
      <c r="G2143" t="s">
        <v>2467</v>
      </c>
      <c r="H2143" t="str">
        <f>IFERROR(VLOOKUP(I2143,'country(26mar)'!C$2:D$251,2,FALSE),"")</f>
        <v>base.cn</v>
      </c>
      <c r="I2143" t="s">
        <v>2468</v>
      </c>
      <c r="J2143" t="s">
        <v>2469</v>
      </c>
      <c r="K2143" t="s">
        <v>2506</v>
      </c>
      <c r="L2143" t="str">
        <f>CONCATENATE(G2143," ",K2143)</f>
        <v>China Guangxi</v>
      </c>
      <c r="M2143" t="str">
        <f>IFERROR(VLOOKUP(L2143,'State(need_input)'!I$2:J$3992,2,FALSE),"")</f>
        <v>state_CN_Gua_3</v>
      </c>
      <c r="O2143">
        <v>1127000</v>
      </c>
      <c r="P2143">
        <v>1156901312</v>
      </c>
    </row>
    <row r="2144" spans="1:16">
      <c r="A2144" s="5" t="str">
        <f>CONCATENATE("rdx_city_",J2144,"_",B2144)</f>
        <v>rdx_city_CHN_371</v>
      </c>
      <c r="B2144">
        <f>IF(I2144=I2143,B2143+1,1)</f>
        <v>371</v>
      </c>
      <c r="C2144" t="s">
        <v>2859</v>
      </c>
      <c r="D2144" t="s">
        <v>2859</v>
      </c>
      <c r="E2144">
        <v>38.2833</v>
      </c>
      <c r="F2144">
        <v>109.7333</v>
      </c>
      <c r="G2144" t="s">
        <v>2467</v>
      </c>
      <c r="H2144" t="str">
        <f>IFERROR(VLOOKUP(I2144,'country(26mar)'!C$2:D$251,2,FALSE),"")</f>
        <v>base.cn</v>
      </c>
      <c r="I2144" t="s">
        <v>2468</v>
      </c>
      <c r="J2144" t="s">
        <v>2469</v>
      </c>
      <c r="K2144" t="s">
        <v>2478</v>
      </c>
      <c r="L2144" t="str">
        <f>CONCATENATE(G2144," ",K2144)</f>
        <v>China Shaanxi</v>
      </c>
      <c r="M2144" t="str">
        <f>IFERROR(VLOOKUP(L2144,'State(need_input)'!I$2:J$3992,2,FALSE),"")</f>
        <v>state_CN_Sha_12</v>
      </c>
      <c r="O2144">
        <v>155960</v>
      </c>
      <c r="P2144">
        <v>1156280672</v>
      </c>
    </row>
    <row r="2145" spans="1:16">
      <c r="A2145" s="5" t="str">
        <f>CONCATENATE("rdx_city_",J2145,"_",B2145)</f>
        <v>rdx_city_CHN_372</v>
      </c>
      <c r="B2145">
        <f>IF(I2145=I2144,B2144+1,1)</f>
        <v>372</v>
      </c>
      <c r="C2145" t="s">
        <v>2860</v>
      </c>
      <c r="D2145" t="s">
        <v>2860</v>
      </c>
      <c r="E2145">
        <v>39.83</v>
      </c>
      <c r="F2145">
        <v>97.73</v>
      </c>
      <c r="G2145" t="s">
        <v>2467</v>
      </c>
      <c r="H2145" t="str">
        <f>IFERROR(VLOOKUP(I2145,'country(26mar)'!C$2:D$251,2,FALSE),"")</f>
        <v>base.cn</v>
      </c>
      <c r="I2145" t="s">
        <v>2468</v>
      </c>
      <c r="J2145" t="s">
        <v>2469</v>
      </c>
      <c r="K2145" t="s">
        <v>2488</v>
      </c>
      <c r="L2145" t="str">
        <f>CONCATENATE(G2145," ",K2145)</f>
        <v>China Gansu</v>
      </c>
      <c r="M2145" t="str">
        <f>IFERROR(VLOOKUP(L2145,'State(need_input)'!I$2:J$3992,2,FALSE),"")</f>
        <v>state_CN_Gan_22</v>
      </c>
      <c r="O2145">
        <v>350000</v>
      </c>
      <c r="P2145">
        <v>1156386711</v>
      </c>
    </row>
    <row r="2146" spans="1:16">
      <c r="A2146" s="5" t="str">
        <f>CONCATENATE("rdx_city_",J2146,"_",B2146)</f>
        <v>rdx_city_CHN_373</v>
      </c>
      <c r="B2146">
        <f>IF(I2146=I2145,B2145+1,1)</f>
        <v>373</v>
      </c>
      <c r="C2146" t="s">
        <v>2861</v>
      </c>
      <c r="D2146" t="s">
        <v>2861</v>
      </c>
      <c r="E2146">
        <v>32.8082</v>
      </c>
      <c r="F2146">
        <v>110.8136</v>
      </c>
      <c r="G2146" t="s">
        <v>2467</v>
      </c>
      <c r="H2146" t="str">
        <f>IFERROR(VLOOKUP(I2146,'country(26mar)'!C$2:D$251,2,FALSE),"")</f>
        <v>base.cn</v>
      </c>
      <c r="I2146" t="s">
        <v>2468</v>
      </c>
      <c r="J2146" t="s">
        <v>2469</v>
      </c>
      <c r="K2146" t="s">
        <v>2480</v>
      </c>
      <c r="L2146" t="str">
        <f>CONCATENATE(G2146," ",K2146)</f>
        <v>China Hubei</v>
      </c>
      <c r="M2146" t="str">
        <f>IFERROR(VLOOKUP(L2146,'State(need_input)'!I$2:J$3992,2,FALSE),"")</f>
        <v>state_CN_Hub_4</v>
      </c>
      <c r="N2146" t="s">
        <v>20</v>
      </c>
      <c r="O2146">
        <v>133558</v>
      </c>
      <c r="P2146">
        <v>1156455844</v>
      </c>
    </row>
    <row r="2147" spans="1:16">
      <c r="A2147" s="5" t="str">
        <f>CONCATENATE("rdx_city_",J2147,"_",B2147)</f>
        <v>rdx_city_CHN_374</v>
      </c>
      <c r="B2147">
        <f>IF(I2147=I2146,B2146+1,1)</f>
        <v>374</v>
      </c>
      <c r="C2147" t="s">
        <v>2862</v>
      </c>
      <c r="D2147" t="s">
        <v>2862</v>
      </c>
      <c r="E2147">
        <v>24.38</v>
      </c>
      <c r="F2147">
        <v>102.57</v>
      </c>
      <c r="G2147" t="s">
        <v>2467</v>
      </c>
      <c r="H2147" t="str">
        <f>IFERROR(VLOOKUP(I2147,'country(26mar)'!C$2:D$251,2,FALSE),"")</f>
        <v>base.cn</v>
      </c>
      <c r="I2147" t="s">
        <v>2468</v>
      </c>
      <c r="J2147" t="s">
        <v>2469</v>
      </c>
      <c r="K2147" t="s">
        <v>2501</v>
      </c>
      <c r="L2147" t="str">
        <f>CONCATENATE(G2147," ",K2147)</f>
        <v>China Yunnan</v>
      </c>
      <c r="M2147" t="str">
        <f>IFERROR(VLOOKUP(L2147,'State(need_input)'!I$2:J$3992,2,FALSE),"")</f>
        <v>state_CN_Yun_19</v>
      </c>
      <c r="N2147" t="s">
        <v>20</v>
      </c>
      <c r="O2147">
        <v>396325</v>
      </c>
      <c r="P2147">
        <v>1156682309</v>
      </c>
    </row>
    <row r="2148" spans="1:16">
      <c r="A2148" s="5" t="str">
        <f>CONCATENATE("rdx_city_",J2148,"_",B2148)</f>
        <v>rdx_city_CHN_375</v>
      </c>
      <c r="B2148">
        <f>IF(I2148=I2147,B2147+1,1)</f>
        <v>375</v>
      </c>
      <c r="C2148" t="s">
        <v>2863</v>
      </c>
      <c r="D2148" t="s">
        <v>2863</v>
      </c>
      <c r="E2148">
        <v>48</v>
      </c>
      <c r="F2148">
        <v>122.72</v>
      </c>
      <c r="G2148" t="s">
        <v>2467</v>
      </c>
      <c r="H2148" t="str">
        <f>IFERROR(VLOOKUP(I2148,'country(26mar)'!C$2:D$251,2,FALSE),"")</f>
        <v>base.cn</v>
      </c>
      <c r="I2148" t="s">
        <v>2468</v>
      </c>
      <c r="J2148" t="s">
        <v>2469</v>
      </c>
      <c r="K2148" t="s">
        <v>2473</v>
      </c>
      <c r="L2148" t="str">
        <f>CONCATENATE(G2148," ",K2148)</f>
        <v>China Inner Mongolia</v>
      </c>
      <c r="M2148" t="str">
        <f>IFERROR(VLOOKUP(L2148,'State(need_input)'!I$2:J$3992,2,FALSE),"")</f>
        <v>state_CN_Inn_8</v>
      </c>
      <c r="N2148" t="s">
        <v>20</v>
      </c>
      <c r="O2148">
        <v>138032</v>
      </c>
      <c r="P2148">
        <v>1156280237</v>
      </c>
    </row>
    <row r="2149" spans="1:16">
      <c r="A2149" s="5" t="str">
        <f>CONCATENATE("rdx_city_",J2149,"_",B2149)</f>
        <v>rdx_city_CHN_376</v>
      </c>
      <c r="B2149">
        <f>IF(I2149=I2148,B2148+1,1)</f>
        <v>376</v>
      </c>
      <c r="C2149" t="s">
        <v>2864</v>
      </c>
      <c r="D2149" t="s">
        <v>2864</v>
      </c>
      <c r="E2149">
        <v>34.88</v>
      </c>
      <c r="F2149">
        <v>117.57</v>
      </c>
      <c r="G2149" t="s">
        <v>2467</v>
      </c>
      <c r="H2149" t="str">
        <f>IFERROR(VLOOKUP(I2149,'country(26mar)'!C$2:D$251,2,FALSE),"")</f>
        <v>base.cn</v>
      </c>
      <c r="I2149" t="s">
        <v>2468</v>
      </c>
      <c r="J2149" t="s">
        <v>2469</v>
      </c>
      <c r="K2149" t="s">
        <v>2515</v>
      </c>
      <c r="L2149" t="str">
        <f>CONCATENATE(G2149," ",K2149)</f>
        <v>China Shandong</v>
      </c>
      <c r="M2149" t="str">
        <f>IFERROR(VLOOKUP(L2149,'State(need_input)'!I$2:J$3992,2,FALSE),"")</f>
        <v>state_CN_Sha_5</v>
      </c>
      <c r="O2149">
        <v>2145000</v>
      </c>
      <c r="P2149">
        <v>1156796454</v>
      </c>
    </row>
    <row r="2150" spans="1:16">
      <c r="A2150" s="5" t="str">
        <f>CONCATENATE("rdx_city_",J2150,"_",B2150)</f>
        <v>rdx_city_CHN_377</v>
      </c>
      <c r="B2150">
        <f>IF(I2150=I2149,B2149+1,1)</f>
        <v>377</v>
      </c>
      <c r="C2150" t="s">
        <v>2865</v>
      </c>
      <c r="D2150" t="s">
        <v>2865</v>
      </c>
      <c r="E2150">
        <v>40.83</v>
      </c>
      <c r="F2150">
        <v>114.93</v>
      </c>
      <c r="G2150" t="s">
        <v>2467</v>
      </c>
      <c r="H2150" t="str">
        <f>IFERROR(VLOOKUP(I2150,'country(26mar)'!C$2:D$251,2,FALSE),"")</f>
        <v>base.cn</v>
      </c>
      <c r="I2150" t="s">
        <v>2468</v>
      </c>
      <c r="J2150" t="s">
        <v>2469</v>
      </c>
      <c r="K2150" t="s">
        <v>2498</v>
      </c>
      <c r="L2150" t="str">
        <f>CONCATENATE(G2150," ",K2150)</f>
        <v>China Hebei</v>
      </c>
      <c r="M2150" t="str">
        <f>IFERROR(VLOOKUP(L2150,'State(need_input)'!I$2:J$3992,2,FALSE),"")</f>
        <v>state_CN_Heb_10</v>
      </c>
      <c r="O2150">
        <v>1046000</v>
      </c>
      <c r="P2150">
        <v>1156800221</v>
      </c>
    </row>
    <row r="2151" spans="1:16">
      <c r="A2151" s="5" t="str">
        <f>CONCATENATE("rdx_city_",J2151,"_",B2151)</f>
        <v>rdx_city_CHN_378</v>
      </c>
      <c r="B2151">
        <f>IF(I2151=I2150,B2150+1,1)</f>
        <v>378</v>
      </c>
      <c r="C2151" t="s">
        <v>2866</v>
      </c>
      <c r="D2151" t="s">
        <v>2866</v>
      </c>
      <c r="E2151">
        <v>38.93</v>
      </c>
      <c r="F2151">
        <v>100.45</v>
      </c>
      <c r="G2151" t="s">
        <v>2467</v>
      </c>
      <c r="H2151" t="str">
        <f>IFERROR(VLOOKUP(I2151,'country(26mar)'!C$2:D$251,2,FALSE),"")</f>
        <v>base.cn</v>
      </c>
      <c r="I2151" t="s">
        <v>2468</v>
      </c>
      <c r="J2151" t="s">
        <v>2469</v>
      </c>
      <c r="K2151" t="s">
        <v>2488</v>
      </c>
      <c r="L2151" t="str">
        <f>CONCATENATE(G2151," ",K2151)</f>
        <v>China Gansu</v>
      </c>
      <c r="M2151" t="str">
        <f>IFERROR(VLOOKUP(L2151,'State(need_input)'!I$2:J$3992,2,FALSE),"")</f>
        <v>state_CN_Gan_22</v>
      </c>
      <c r="N2151" t="s">
        <v>20</v>
      </c>
      <c r="O2151">
        <v>230728</v>
      </c>
      <c r="P2151">
        <v>1156180353</v>
      </c>
    </row>
    <row r="2152" spans="1:16">
      <c r="A2152" s="5" t="str">
        <f>CONCATENATE("rdx_city_",J2152,"_",B2152)</f>
        <v>rdx_city_CHN_379</v>
      </c>
      <c r="B2152">
        <f>IF(I2152=I2151,B2151+1,1)</f>
        <v>379</v>
      </c>
      <c r="C2152" t="s">
        <v>2867</v>
      </c>
      <c r="D2152" t="s">
        <v>2867</v>
      </c>
      <c r="E2152">
        <v>24.5204</v>
      </c>
      <c r="F2152">
        <v>117.67</v>
      </c>
      <c r="G2152" t="s">
        <v>2467</v>
      </c>
      <c r="H2152" t="str">
        <f>IFERROR(VLOOKUP(I2152,'country(26mar)'!C$2:D$251,2,FALSE),"")</f>
        <v>base.cn</v>
      </c>
      <c r="I2152" t="s">
        <v>2468</v>
      </c>
      <c r="J2152" t="s">
        <v>2469</v>
      </c>
      <c r="K2152" t="s">
        <v>2526</v>
      </c>
      <c r="L2152" t="str">
        <f>CONCATENATE(G2152," ",K2152)</f>
        <v>China Fujian</v>
      </c>
      <c r="M2152" t="str">
        <f>IFERROR(VLOOKUP(L2152,'State(need_input)'!I$2:J$3992,2,FALSE),"")</f>
        <v>state_CN_Fuj_27</v>
      </c>
      <c r="N2152" t="s">
        <v>20</v>
      </c>
      <c r="O2152">
        <v>3531147</v>
      </c>
      <c r="P2152">
        <v>1156241637</v>
      </c>
    </row>
    <row r="2153" spans="1:16">
      <c r="A2153" s="5" t="str">
        <f>CONCATENATE("rdx_city_",J2153,"_",B2153)</f>
        <v>rdx_city_CHN_380</v>
      </c>
      <c r="B2153">
        <f>IF(I2153=I2152,B2152+1,1)</f>
        <v>380</v>
      </c>
      <c r="C2153" t="s">
        <v>2868</v>
      </c>
      <c r="D2153" t="s">
        <v>2868</v>
      </c>
      <c r="E2153">
        <v>21.2</v>
      </c>
      <c r="F2153">
        <v>110.38</v>
      </c>
      <c r="G2153" t="s">
        <v>2467</v>
      </c>
      <c r="H2153" t="str">
        <f>IFERROR(VLOOKUP(I2153,'country(26mar)'!C$2:D$251,2,FALSE),"")</f>
        <v>base.cn</v>
      </c>
      <c r="I2153" t="s">
        <v>2468</v>
      </c>
      <c r="J2153" t="s">
        <v>2469</v>
      </c>
      <c r="K2153" t="s">
        <v>2533</v>
      </c>
      <c r="L2153" t="str">
        <f>CONCATENATE(G2153," ",K2153)</f>
        <v>China Guangdong</v>
      </c>
      <c r="M2153" t="str">
        <f>IFERROR(VLOOKUP(L2153,'State(need_input)'!I$2:J$3992,2,FALSE),"")</f>
        <v>state_CN_Gua_24</v>
      </c>
      <c r="N2153" t="s">
        <v>20</v>
      </c>
      <c r="O2153">
        <v>1590000</v>
      </c>
      <c r="P2153">
        <v>1156502170</v>
      </c>
    </row>
    <row r="2154" spans="1:16">
      <c r="A2154" s="5" t="str">
        <f>CONCATENATE("rdx_city_",J2154,"_",B2154)</f>
        <v>rdx_city_CHN_381</v>
      </c>
      <c r="B2154">
        <f>IF(I2154=I2153,B2153+1,1)</f>
        <v>381</v>
      </c>
      <c r="C2154" t="s">
        <v>2869</v>
      </c>
      <c r="D2154" t="s">
        <v>2869</v>
      </c>
      <c r="E2154">
        <v>25.6005</v>
      </c>
      <c r="F2154">
        <v>103.8166</v>
      </c>
      <c r="G2154" t="s">
        <v>2467</v>
      </c>
      <c r="H2154" t="str">
        <f>IFERROR(VLOOKUP(I2154,'country(26mar)'!C$2:D$251,2,FALSE),"")</f>
        <v>base.cn</v>
      </c>
      <c r="I2154" t="s">
        <v>2468</v>
      </c>
      <c r="J2154" t="s">
        <v>2469</v>
      </c>
      <c r="K2154" t="s">
        <v>2501</v>
      </c>
      <c r="L2154" t="str">
        <f>CONCATENATE(G2154," ",K2154)</f>
        <v>China Yunnan</v>
      </c>
      <c r="M2154" t="str">
        <f>IFERROR(VLOOKUP(L2154,'State(need_input)'!I$2:J$3992,2,FALSE),"")</f>
        <v>state_CN_Yun_19</v>
      </c>
      <c r="N2154" t="s">
        <v>20</v>
      </c>
      <c r="O2154">
        <v>652604</v>
      </c>
      <c r="P2154">
        <v>1156207794</v>
      </c>
    </row>
    <row r="2155" spans="1:16">
      <c r="A2155" s="5" t="str">
        <f>CONCATENATE("rdx_city_",J2155,"_",B2155)</f>
        <v>rdx_city_CHN_382</v>
      </c>
      <c r="B2155">
        <f>IF(I2155=I2154,B2154+1,1)</f>
        <v>382</v>
      </c>
      <c r="C2155" t="s">
        <v>2870</v>
      </c>
      <c r="D2155" t="s">
        <v>2870</v>
      </c>
      <c r="E2155">
        <v>46.0804</v>
      </c>
      <c r="F2155">
        <v>125.98</v>
      </c>
      <c r="G2155" t="s">
        <v>2467</v>
      </c>
      <c r="H2155" t="str">
        <f>IFERROR(VLOOKUP(I2155,'country(26mar)'!C$2:D$251,2,FALSE),"")</f>
        <v>base.cn</v>
      </c>
      <c r="I2155" t="s">
        <v>2468</v>
      </c>
      <c r="J2155" t="s">
        <v>2469</v>
      </c>
      <c r="K2155" t="s">
        <v>2475</v>
      </c>
      <c r="L2155" t="str">
        <f>CONCATENATE(G2155," ",K2155)</f>
        <v>China Heilongjiang</v>
      </c>
      <c r="M2155" t="str">
        <f>IFERROR(VLOOKUP(L2155,'State(need_input)'!I$2:J$3992,2,FALSE),"")</f>
        <v>state_CN_Hei_9</v>
      </c>
      <c r="N2155" t="s">
        <v>20</v>
      </c>
      <c r="O2155">
        <v>179980</v>
      </c>
      <c r="P2155">
        <v>1156601489</v>
      </c>
    </row>
    <row r="2156" spans="1:16">
      <c r="A2156" s="5" t="str">
        <f>CONCATENATE("rdx_city_",J2156,"_",B2156)</f>
        <v>rdx_city_CHN_383</v>
      </c>
      <c r="B2156">
        <f>IF(I2156=I2155,B2155+1,1)</f>
        <v>383</v>
      </c>
      <c r="C2156" t="s">
        <v>2871</v>
      </c>
      <c r="D2156" t="s">
        <v>2871</v>
      </c>
      <c r="E2156">
        <v>23.0504</v>
      </c>
      <c r="F2156">
        <v>112.45</v>
      </c>
      <c r="G2156" t="s">
        <v>2467</v>
      </c>
      <c r="H2156" t="str">
        <f>IFERROR(VLOOKUP(I2156,'country(26mar)'!C$2:D$251,2,FALSE),"")</f>
        <v>base.cn</v>
      </c>
      <c r="I2156" t="s">
        <v>2468</v>
      </c>
      <c r="J2156" t="s">
        <v>2469</v>
      </c>
      <c r="K2156" t="s">
        <v>2533</v>
      </c>
      <c r="L2156" t="str">
        <f>CONCATENATE(G2156," ",K2156)</f>
        <v>China Guangdong</v>
      </c>
      <c r="M2156" t="str">
        <f>IFERROR(VLOOKUP(L2156,'State(need_input)'!I$2:J$3992,2,FALSE),"")</f>
        <v>state_CN_Gua_24</v>
      </c>
      <c r="N2156" t="s">
        <v>20</v>
      </c>
      <c r="O2156">
        <v>480000</v>
      </c>
      <c r="P2156">
        <v>1156170144</v>
      </c>
    </row>
    <row r="2157" spans="1:16">
      <c r="A2157" s="5" t="str">
        <f>CONCATENATE("rdx_city_",J2157,"_",B2157)</f>
        <v>rdx_city_CHN_384</v>
      </c>
      <c r="B2157">
        <f>IF(I2157=I2156,B2156+1,1)</f>
        <v>384</v>
      </c>
      <c r="C2157" t="s">
        <v>2872</v>
      </c>
      <c r="D2157" t="s">
        <v>2872</v>
      </c>
      <c r="E2157">
        <v>27.3204</v>
      </c>
      <c r="F2157">
        <v>103.72</v>
      </c>
      <c r="G2157" t="s">
        <v>2467</v>
      </c>
      <c r="H2157" t="str">
        <f>IFERROR(VLOOKUP(I2157,'country(26mar)'!C$2:D$251,2,FALSE),"")</f>
        <v>base.cn</v>
      </c>
      <c r="I2157" t="s">
        <v>2468</v>
      </c>
      <c r="J2157" t="s">
        <v>2469</v>
      </c>
      <c r="K2157" t="s">
        <v>2501</v>
      </c>
      <c r="L2157" t="str">
        <f>CONCATENATE(G2157," ",K2157)</f>
        <v>China Yunnan</v>
      </c>
      <c r="M2157" t="str">
        <f>IFERROR(VLOOKUP(L2157,'State(need_input)'!I$2:J$3992,2,FALSE),"")</f>
        <v>state_CN_Yun_19</v>
      </c>
      <c r="O2157">
        <v>809000</v>
      </c>
      <c r="P2157">
        <v>1156924687</v>
      </c>
    </row>
    <row r="2158" spans="1:16">
      <c r="A2158" s="5" t="str">
        <f>CONCATENATE("rdx_city_",J2158,"_",B2158)</f>
        <v>rdx_city_CHN_385</v>
      </c>
      <c r="B2158">
        <f>IF(I2158=I2157,B2157+1,1)</f>
        <v>385</v>
      </c>
      <c r="C2158" t="s">
        <v>2873</v>
      </c>
      <c r="D2158" t="s">
        <v>2873</v>
      </c>
      <c r="E2158">
        <v>34.755</v>
      </c>
      <c r="F2158">
        <v>113.6651</v>
      </c>
      <c r="G2158" t="s">
        <v>2467</v>
      </c>
      <c r="H2158" t="str">
        <f>IFERROR(VLOOKUP(I2158,'country(26mar)'!C$2:D$251,2,FALSE),"")</f>
        <v>base.cn</v>
      </c>
      <c r="I2158" t="s">
        <v>2468</v>
      </c>
      <c r="J2158" t="s">
        <v>2469</v>
      </c>
      <c r="K2158" t="s">
        <v>2490</v>
      </c>
      <c r="L2158" t="str">
        <f>CONCATENATE(G2158," ",K2158)</f>
        <v>China Henan</v>
      </c>
      <c r="M2158" t="str">
        <f>IFERROR(VLOOKUP(L2158,'State(need_input)'!I$2:J$3992,2,FALSE),"")</f>
        <v>state_CN_Hen_11</v>
      </c>
      <c r="N2158" t="s">
        <v>23</v>
      </c>
      <c r="O2158">
        <v>2636000</v>
      </c>
      <c r="P2158">
        <v>1156183137</v>
      </c>
    </row>
    <row r="2159" spans="1:16">
      <c r="A2159" s="5" t="str">
        <f>CONCATENATE("rdx_city_",J2159,"_",B2159)</f>
        <v>rdx_city_CHN_386</v>
      </c>
      <c r="B2159">
        <f>IF(I2159=I2158,B2158+1,1)</f>
        <v>386</v>
      </c>
      <c r="C2159" t="s">
        <v>2874</v>
      </c>
      <c r="D2159" t="s">
        <v>2874</v>
      </c>
      <c r="E2159">
        <v>32.22</v>
      </c>
      <c r="F2159">
        <v>119.43</v>
      </c>
      <c r="G2159" t="s">
        <v>2467</v>
      </c>
      <c r="H2159" t="str">
        <f>IFERROR(VLOOKUP(I2159,'country(26mar)'!C$2:D$251,2,FALSE),"")</f>
        <v>base.cn</v>
      </c>
      <c r="I2159" t="s">
        <v>2468</v>
      </c>
      <c r="J2159" t="s">
        <v>2469</v>
      </c>
      <c r="K2159" t="s">
        <v>2530</v>
      </c>
      <c r="L2159" t="str">
        <f>CONCATENATE(G2159," ",K2159)</f>
        <v>China Jiangsu</v>
      </c>
      <c r="M2159" t="str">
        <f>IFERROR(VLOOKUP(L2159,'State(need_input)'!I$2:J$3992,2,FALSE),"")</f>
        <v>state_CN_Jia_23</v>
      </c>
      <c r="N2159" t="s">
        <v>20</v>
      </c>
      <c r="O2159">
        <v>854000</v>
      </c>
      <c r="P2159">
        <v>1156934125</v>
      </c>
    </row>
    <row r="2160" spans="1:16">
      <c r="A2160" s="5" t="str">
        <f>CONCATENATE("rdx_city_",J2160,"_",B2160)</f>
        <v>rdx_city_CHN_387</v>
      </c>
      <c r="B2160">
        <f>IF(I2160=I2159,B2159+1,1)</f>
        <v>387</v>
      </c>
      <c r="C2160" t="s">
        <v>2875</v>
      </c>
      <c r="D2160" t="s">
        <v>2875</v>
      </c>
      <c r="E2160">
        <v>27.4409</v>
      </c>
      <c r="F2160">
        <v>109.678</v>
      </c>
      <c r="G2160" t="s">
        <v>2467</v>
      </c>
      <c r="H2160" t="str">
        <f>IFERROR(VLOOKUP(I2160,'country(26mar)'!C$2:D$251,2,FALSE),"")</f>
        <v>base.cn</v>
      </c>
      <c r="I2160" t="s">
        <v>2468</v>
      </c>
      <c r="J2160" t="s">
        <v>2469</v>
      </c>
      <c r="K2160" t="s">
        <v>2521</v>
      </c>
      <c r="L2160" t="str">
        <f>CONCATENATE(G2160," ",K2160)</f>
        <v>China Hunan</v>
      </c>
      <c r="M2160" t="str">
        <f>IFERROR(VLOOKUP(L2160,'State(need_input)'!I$2:J$3992,2,FALSE),"")</f>
        <v>state_CN_Hun_7</v>
      </c>
      <c r="N2160" t="s">
        <v>20</v>
      </c>
      <c r="O2160">
        <v>113907</v>
      </c>
      <c r="P2160">
        <v>1156128936</v>
      </c>
    </row>
    <row r="2161" spans="1:16">
      <c r="A2161" s="5" t="str">
        <f>CONCATENATE("rdx_city_",J2161,"_",B2161)</f>
        <v>rdx_city_CHN_388</v>
      </c>
      <c r="B2161">
        <f>IF(I2161=I2160,B2160+1,1)</f>
        <v>388</v>
      </c>
      <c r="C2161" t="s">
        <v>2876</v>
      </c>
      <c r="D2161" t="s">
        <v>2876</v>
      </c>
      <c r="E2161">
        <v>33.6304</v>
      </c>
      <c r="F2161">
        <v>114.63</v>
      </c>
      <c r="G2161" t="s">
        <v>2467</v>
      </c>
      <c r="H2161" t="str">
        <f>IFERROR(VLOOKUP(I2161,'country(26mar)'!C$2:D$251,2,FALSE),"")</f>
        <v>base.cn</v>
      </c>
      <c r="I2161" t="s">
        <v>2468</v>
      </c>
      <c r="J2161" t="s">
        <v>2469</v>
      </c>
      <c r="K2161" t="s">
        <v>2490</v>
      </c>
      <c r="L2161" t="str">
        <f>CONCATENATE(G2161," ",K2161)</f>
        <v>China Henan</v>
      </c>
      <c r="M2161" t="str">
        <f>IFERROR(VLOOKUP(L2161,'State(need_input)'!I$2:J$3992,2,FALSE),"")</f>
        <v>state_CN_Hen_11</v>
      </c>
      <c r="N2161" t="s">
        <v>20</v>
      </c>
      <c r="O2161">
        <v>377061</v>
      </c>
      <c r="P2161">
        <v>1156272098</v>
      </c>
    </row>
    <row r="2162" spans="1:16">
      <c r="A2162" s="5" t="str">
        <f>CONCATENATE("rdx_city_",J2162,"_",B2162)</f>
        <v>rdx_city_CHN_389</v>
      </c>
      <c r="B2162">
        <f>IF(I2162=I2161,B2161+1,1)</f>
        <v>389</v>
      </c>
      <c r="C2162" t="s">
        <v>2877</v>
      </c>
      <c r="D2162" t="s">
        <v>2877</v>
      </c>
      <c r="E2162">
        <v>39.6823</v>
      </c>
      <c r="F2162">
        <v>122.9619</v>
      </c>
      <c r="G2162" t="s">
        <v>2467</v>
      </c>
      <c r="H2162" t="str">
        <f>IFERROR(VLOOKUP(I2162,'country(26mar)'!C$2:D$251,2,FALSE),"")</f>
        <v>base.cn</v>
      </c>
      <c r="I2162" t="s">
        <v>2468</v>
      </c>
      <c r="J2162" t="s">
        <v>2469</v>
      </c>
      <c r="K2162" t="s">
        <v>2484</v>
      </c>
      <c r="L2162" t="str">
        <f>CONCATENATE(G2162," ",K2162)</f>
        <v>China Liaoning</v>
      </c>
      <c r="M2162" t="str">
        <f>IFERROR(VLOOKUP(L2162,'State(need_input)'!I$2:J$3992,2,FALSE),"")</f>
        <v>state_CN_Lia_21</v>
      </c>
      <c r="O2162">
        <v>261510</v>
      </c>
      <c r="P2162">
        <v>1156410076</v>
      </c>
    </row>
    <row r="2163" spans="1:16">
      <c r="A2163" s="5" t="str">
        <f>CONCATENATE("rdx_city_",J2163,"_",B2163)</f>
        <v>rdx_city_CHN_390</v>
      </c>
      <c r="B2163">
        <f>IF(I2163=I2162,B2162+1,1)</f>
        <v>390</v>
      </c>
      <c r="C2163" t="s">
        <v>2878</v>
      </c>
      <c r="D2163" t="s">
        <v>2878</v>
      </c>
      <c r="E2163">
        <v>35.99</v>
      </c>
      <c r="F2163">
        <v>119.3801</v>
      </c>
      <c r="G2163" t="s">
        <v>2467</v>
      </c>
      <c r="H2163" t="str">
        <f>IFERROR(VLOOKUP(I2163,'country(26mar)'!C$2:D$251,2,FALSE),"")</f>
        <v>base.cn</v>
      </c>
      <c r="I2163" t="s">
        <v>2468</v>
      </c>
      <c r="J2163" t="s">
        <v>2469</v>
      </c>
      <c r="K2163" t="s">
        <v>2515</v>
      </c>
      <c r="L2163" t="str">
        <f>CONCATENATE(G2163," ",K2163)</f>
        <v>China Shandong</v>
      </c>
      <c r="M2163" t="str">
        <f>IFERROR(VLOOKUP(L2163,'State(need_input)'!I$2:J$3992,2,FALSE),"")</f>
        <v>state_CN_Sha_5</v>
      </c>
      <c r="N2163" t="s">
        <v>20</v>
      </c>
      <c r="O2163">
        <v>1060000</v>
      </c>
      <c r="P2163">
        <v>1156935002</v>
      </c>
    </row>
    <row r="2164" spans="1:16">
      <c r="A2164" s="5" t="str">
        <f>CONCATENATE("rdx_city_",J2164,"_",B2164)</f>
        <v>rdx_city_CHN_391</v>
      </c>
      <c r="B2164">
        <f>IF(I2164=I2163,B2163+1,1)</f>
        <v>391</v>
      </c>
      <c r="C2164" t="s">
        <v>2879</v>
      </c>
      <c r="D2164" t="s">
        <v>2879</v>
      </c>
      <c r="E2164">
        <v>22.2769</v>
      </c>
      <c r="F2164">
        <v>113.5678</v>
      </c>
      <c r="G2164" t="s">
        <v>2467</v>
      </c>
      <c r="H2164" t="str">
        <f>IFERROR(VLOOKUP(I2164,'country(26mar)'!C$2:D$251,2,FALSE),"")</f>
        <v>base.cn</v>
      </c>
      <c r="I2164" t="s">
        <v>2468</v>
      </c>
      <c r="J2164" t="s">
        <v>2469</v>
      </c>
      <c r="K2164" t="s">
        <v>2533</v>
      </c>
      <c r="L2164" t="str">
        <f>CONCATENATE(G2164," ",K2164)</f>
        <v>China Guangdong</v>
      </c>
      <c r="M2164" t="str">
        <f>IFERROR(VLOOKUP(L2164,'State(need_input)'!I$2:J$3992,2,FALSE),"")</f>
        <v>state_CN_Gua_24</v>
      </c>
      <c r="N2164" t="s">
        <v>20</v>
      </c>
      <c r="O2164">
        <v>1023000</v>
      </c>
      <c r="P2164">
        <v>1156722242</v>
      </c>
    </row>
    <row r="2165" spans="1:16">
      <c r="A2165" s="5" t="str">
        <f>CONCATENATE("rdx_city_",J2165,"_",B2165)</f>
        <v>rdx_city_CHN_392</v>
      </c>
      <c r="B2165">
        <f>IF(I2165=I2164,B2164+1,1)</f>
        <v>392</v>
      </c>
      <c r="C2165" t="s">
        <v>2880</v>
      </c>
      <c r="D2165" t="s">
        <v>2880</v>
      </c>
      <c r="E2165">
        <v>39.5401</v>
      </c>
      <c r="F2165">
        <v>115.79</v>
      </c>
      <c r="G2165" t="s">
        <v>2467</v>
      </c>
      <c r="H2165" t="str">
        <f>IFERROR(VLOOKUP(I2165,'country(26mar)'!C$2:D$251,2,FALSE),"")</f>
        <v>base.cn</v>
      </c>
      <c r="I2165" t="s">
        <v>2468</v>
      </c>
      <c r="J2165" t="s">
        <v>2469</v>
      </c>
      <c r="K2165" t="s">
        <v>2498</v>
      </c>
      <c r="L2165" t="str">
        <f>CONCATENATE(G2165," ",K2165)</f>
        <v>China Hebei</v>
      </c>
      <c r="M2165" t="str">
        <f>IFERROR(VLOOKUP(L2165,'State(need_input)'!I$2:J$3992,2,FALSE),"")</f>
        <v>state_CN_Heb_10</v>
      </c>
      <c r="O2165">
        <v>628000</v>
      </c>
      <c r="P2165">
        <v>1156045160</v>
      </c>
    </row>
    <row r="2166" spans="1:16">
      <c r="A2166" s="5" t="str">
        <f>CONCATENATE("rdx_city_",J2166,"_",B2166)</f>
        <v>rdx_city_CHN_393</v>
      </c>
      <c r="B2166">
        <f>IF(I2166=I2165,B2165+1,1)</f>
        <v>393</v>
      </c>
      <c r="C2166" t="s">
        <v>2881</v>
      </c>
      <c r="D2166" t="s">
        <v>2881</v>
      </c>
      <c r="E2166">
        <v>27.83</v>
      </c>
      <c r="F2166">
        <v>113.15</v>
      </c>
      <c r="G2166" t="s">
        <v>2467</v>
      </c>
      <c r="H2166" t="str">
        <f>IFERROR(VLOOKUP(I2166,'country(26mar)'!C$2:D$251,2,FALSE),"")</f>
        <v>base.cn</v>
      </c>
      <c r="I2166" t="s">
        <v>2468</v>
      </c>
      <c r="J2166" t="s">
        <v>2469</v>
      </c>
      <c r="K2166" t="s">
        <v>2521</v>
      </c>
      <c r="L2166" t="str">
        <f>CONCATENATE(G2166," ",K2166)</f>
        <v>China Hunan</v>
      </c>
      <c r="M2166" t="str">
        <f>IFERROR(VLOOKUP(L2166,'State(need_input)'!I$2:J$3992,2,FALSE),"")</f>
        <v>state_CN_Hun_7</v>
      </c>
      <c r="N2166" t="s">
        <v>20</v>
      </c>
      <c r="O2166">
        <v>1080000</v>
      </c>
      <c r="P2166">
        <v>1156041962</v>
      </c>
    </row>
    <row r="2167" spans="1:16">
      <c r="A2167" s="5" t="str">
        <f>CONCATENATE("rdx_city_",J2167,"_",B2167)</f>
        <v>rdx_city_CHN_394</v>
      </c>
      <c r="B2167">
        <f>IF(I2167=I2166,B2166+1,1)</f>
        <v>394</v>
      </c>
      <c r="C2167" t="s">
        <v>2882</v>
      </c>
      <c r="D2167" t="s">
        <v>2882</v>
      </c>
      <c r="E2167">
        <v>36.8</v>
      </c>
      <c r="F2167">
        <v>118.05</v>
      </c>
      <c r="G2167" t="s">
        <v>2467</v>
      </c>
      <c r="H2167" t="str">
        <f>IFERROR(VLOOKUP(I2167,'country(26mar)'!C$2:D$251,2,FALSE),"")</f>
        <v>base.cn</v>
      </c>
      <c r="I2167" t="s">
        <v>2468</v>
      </c>
      <c r="J2167" t="s">
        <v>2469</v>
      </c>
      <c r="K2167" t="s">
        <v>2515</v>
      </c>
      <c r="L2167" t="str">
        <f>CONCATENATE(G2167," ",K2167)</f>
        <v>China Shandong</v>
      </c>
      <c r="M2167" t="str">
        <f>IFERROR(VLOOKUP(L2167,'State(need_input)'!I$2:J$3992,2,FALSE),"")</f>
        <v>state_CN_Sha_5</v>
      </c>
      <c r="O2167">
        <v>3061000</v>
      </c>
      <c r="P2167">
        <v>1156381094</v>
      </c>
    </row>
    <row r="2168" spans="1:16">
      <c r="A2168" s="5" t="str">
        <f>CONCATENATE("rdx_city_",J2168,"_",B2168)</f>
        <v>rdx_city_CHN_395</v>
      </c>
      <c r="B2168">
        <f>IF(I2168=I2167,B2167+1,1)</f>
        <v>395</v>
      </c>
      <c r="C2168" t="s">
        <v>2883</v>
      </c>
      <c r="D2168" t="s">
        <v>2883</v>
      </c>
      <c r="E2168">
        <v>30.3004</v>
      </c>
      <c r="F2168">
        <v>111.5</v>
      </c>
      <c r="G2168" t="s">
        <v>2467</v>
      </c>
      <c r="H2168" t="str">
        <f>IFERROR(VLOOKUP(I2168,'country(26mar)'!C$2:D$251,2,FALSE),"")</f>
        <v>base.cn</v>
      </c>
      <c r="I2168" t="s">
        <v>2468</v>
      </c>
      <c r="J2168" t="s">
        <v>2469</v>
      </c>
      <c r="K2168" t="s">
        <v>2480</v>
      </c>
      <c r="L2168" t="str">
        <f>CONCATENATE(G2168," ",K2168)</f>
        <v>China Hubei</v>
      </c>
      <c r="M2168" t="str">
        <f>IFERROR(VLOOKUP(L2168,'State(need_input)'!I$2:J$3992,2,FALSE),"")</f>
        <v>state_CN_Hub_4</v>
      </c>
      <c r="O2168">
        <v>237042</v>
      </c>
      <c r="P2168">
        <v>1156230664</v>
      </c>
    </row>
    <row r="2169" spans="1:16">
      <c r="A2169" s="5" t="str">
        <f>CONCATENATE("rdx_city_",J2169,"_",B2169)</f>
        <v>rdx_city_CHN_396</v>
      </c>
      <c r="B2169">
        <f>IF(I2169=I2168,B2168+1,1)</f>
        <v>396</v>
      </c>
      <c r="C2169" t="s">
        <v>2884</v>
      </c>
      <c r="D2169" t="s">
        <v>2884</v>
      </c>
      <c r="E2169">
        <v>29.4</v>
      </c>
      <c r="F2169">
        <v>104.78</v>
      </c>
      <c r="G2169" t="s">
        <v>2467</v>
      </c>
      <c r="H2169" t="str">
        <f>IFERROR(VLOOKUP(I2169,'country(26mar)'!C$2:D$251,2,FALSE),"")</f>
        <v>base.cn</v>
      </c>
      <c r="I2169" t="s">
        <v>2468</v>
      </c>
      <c r="J2169" t="s">
        <v>2469</v>
      </c>
      <c r="K2169" t="s">
        <v>2536</v>
      </c>
      <c r="L2169" t="str">
        <f>CONCATENATE(G2169," ",K2169)</f>
        <v>China Sichuan</v>
      </c>
      <c r="M2169" t="str">
        <f>IFERROR(VLOOKUP(L2169,'State(need_input)'!I$2:J$3992,2,FALSE),"")</f>
        <v>state_CN_Sic_20</v>
      </c>
      <c r="O2169">
        <v>1105000</v>
      </c>
      <c r="P2169">
        <v>1156023354</v>
      </c>
    </row>
    <row r="2170" spans="1:16">
      <c r="A2170" s="5" t="str">
        <f>CONCATENATE("rdx_city_",J2170,"_",B2170)</f>
        <v>rdx_city_CHN_397</v>
      </c>
      <c r="B2170">
        <f>IF(I2170=I2169,B2169+1,1)</f>
        <v>397</v>
      </c>
      <c r="C2170" t="s">
        <v>2885</v>
      </c>
      <c r="D2170" t="s">
        <v>2885</v>
      </c>
      <c r="E2170">
        <v>25.97</v>
      </c>
      <c r="F2170">
        <v>113.4</v>
      </c>
      <c r="G2170" t="s">
        <v>2467</v>
      </c>
      <c r="H2170" t="str">
        <f>IFERROR(VLOOKUP(I2170,'country(26mar)'!C$2:D$251,2,FALSE),"")</f>
        <v>base.cn</v>
      </c>
      <c r="I2170" t="s">
        <v>2468</v>
      </c>
      <c r="J2170" t="s">
        <v>2469</v>
      </c>
      <c r="K2170" t="s">
        <v>2521</v>
      </c>
      <c r="L2170" t="str">
        <f>CONCATENATE(G2170," ",K2170)</f>
        <v>China Hunan</v>
      </c>
      <c r="M2170" t="str">
        <f>IFERROR(VLOOKUP(L2170,'State(need_input)'!I$2:J$3992,2,FALSE),"")</f>
        <v>state_CN_Hun_7</v>
      </c>
      <c r="N2170" t="s">
        <v>20</v>
      </c>
      <c r="O2170">
        <v>6618</v>
      </c>
      <c r="P2170">
        <v>1156682620</v>
      </c>
    </row>
    <row r="2171" spans="1:16">
      <c r="A2171" s="5" t="str">
        <f>CONCATENATE("rdx_city_",J2171,"_",B2171)</f>
        <v>rdx_city_CHN_398</v>
      </c>
      <c r="B2171">
        <f>IF(I2171=I2170,B2170+1,1)</f>
        <v>398</v>
      </c>
      <c r="C2171" t="s">
        <v>2886</v>
      </c>
      <c r="D2171" t="s">
        <v>2886</v>
      </c>
      <c r="E2171">
        <v>27.7</v>
      </c>
      <c r="F2171">
        <v>106.92</v>
      </c>
      <c r="G2171" t="s">
        <v>2467</v>
      </c>
      <c r="H2171" t="str">
        <f>IFERROR(VLOOKUP(I2171,'country(26mar)'!C$2:D$251,2,FALSE),"")</f>
        <v>base.cn</v>
      </c>
      <c r="I2171" t="s">
        <v>2468</v>
      </c>
      <c r="J2171" t="s">
        <v>2469</v>
      </c>
      <c r="K2171" t="s">
        <v>2486</v>
      </c>
      <c r="L2171" t="str">
        <f>CONCATENATE(G2171," ",K2171)</f>
        <v>China Guizhou</v>
      </c>
      <c r="M2171" t="str">
        <f>IFERROR(VLOOKUP(L2171,'State(need_input)'!I$2:J$3992,2,FALSE),"")</f>
        <v>state_CN_Gui_1</v>
      </c>
      <c r="O2171">
        <v>849000</v>
      </c>
      <c r="P2171">
        <v>1156539782</v>
      </c>
    </row>
    <row r="2172" spans="1:16">
      <c r="A2172" s="5" t="str">
        <f>CONCATENATE("rdx_city_",J2172,"_",B2172)</f>
        <v>rdx_city_CXR_1</v>
      </c>
      <c r="B2172">
        <f>IF(I2172=I2171,B2171+1,1)</f>
        <v>1</v>
      </c>
      <c r="C2172" t="s">
        <v>2887</v>
      </c>
      <c r="D2172" t="s">
        <v>2887</v>
      </c>
      <c r="E2172">
        <v>-10.4167</v>
      </c>
      <c r="F2172">
        <v>105.7167</v>
      </c>
      <c r="G2172" t="s">
        <v>2888</v>
      </c>
      <c r="H2172" t="str">
        <f>IFERROR(VLOOKUP(I2172,'country(26mar)'!C$2:D$251,2,FALSE),"")</f>
        <v>base.cx</v>
      </c>
      <c r="I2172" t="s">
        <v>2889</v>
      </c>
      <c r="J2172" t="s">
        <v>2890</v>
      </c>
      <c r="L2172" t="str">
        <f>CONCATENATE(G2172," ",K2172)</f>
        <v>Christmas Island </v>
      </c>
      <c r="M2172" t="str">
        <f>IFERROR(VLOOKUP(L2172,'State(need_input)'!I$2:J$3992,2,FALSE),"")</f>
        <v/>
      </c>
      <c r="N2172" t="s">
        <v>54</v>
      </c>
      <c r="P2172">
        <v>1162889600</v>
      </c>
    </row>
    <row r="2173" spans="1:16">
      <c r="A2173" s="5" t="str">
        <f>CONCATENATE("rdx_city_",J2173,"_",B2173)</f>
        <v>rdx_city_COL_1</v>
      </c>
      <c r="B2173">
        <f>IF(I2173=I2172,B2172+1,1)</f>
        <v>1</v>
      </c>
      <c r="C2173" t="s">
        <v>2891</v>
      </c>
      <c r="D2173" t="s">
        <v>2891</v>
      </c>
      <c r="E2173">
        <v>7.0907</v>
      </c>
      <c r="F2173">
        <v>-70.7616</v>
      </c>
      <c r="G2173" t="s">
        <v>2892</v>
      </c>
      <c r="H2173" t="str">
        <f>IFERROR(VLOOKUP(I2173,'country(26mar)'!C$2:D$251,2,FALSE),"")</f>
        <v>base.co</v>
      </c>
      <c r="I2173" t="s">
        <v>2893</v>
      </c>
      <c r="J2173" t="s">
        <v>2894</v>
      </c>
      <c r="K2173" t="s">
        <v>2891</v>
      </c>
      <c r="L2173" t="str">
        <f>CONCATENATE(G2173," ",K2173)</f>
        <v>Colombia Arauca</v>
      </c>
      <c r="M2173" t="str">
        <f>IFERROR(VLOOKUP(L2173,'State(need_input)'!I$2:J$3992,2,FALSE),"")</f>
        <v>base.state_co_25</v>
      </c>
      <c r="N2173" t="s">
        <v>23</v>
      </c>
      <c r="O2173">
        <v>69264</v>
      </c>
      <c r="P2173">
        <v>1170322340</v>
      </c>
    </row>
    <row r="2174" spans="1:16">
      <c r="A2174" s="5" t="str">
        <f>CONCATENATE("rdx_city_",J2174,"_",B2174)</f>
        <v>rdx_city_COL_2</v>
      </c>
      <c r="B2174">
        <f>IF(I2174=I2173,B2173+1,1)</f>
        <v>2</v>
      </c>
      <c r="C2174" t="s">
        <v>2895</v>
      </c>
      <c r="D2174" t="s">
        <v>2895</v>
      </c>
      <c r="E2174">
        <v>10.26</v>
      </c>
      <c r="F2174">
        <v>-75.35</v>
      </c>
      <c r="G2174" t="s">
        <v>2892</v>
      </c>
      <c r="H2174" t="str">
        <f>IFERROR(VLOOKUP(I2174,'country(26mar)'!C$2:D$251,2,FALSE),"")</f>
        <v>base.co</v>
      </c>
      <c r="I2174" t="s">
        <v>2893</v>
      </c>
      <c r="J2174" t="s">
        <v>2894</v>
      </c>
      <c r="K2174" t="s">
        <v>2896</v>
      </c>
      <c r="L2174" t="str">
        <f>CONCATENATE(G2174," ",K2174)</f>
        <v>Colombia Bolívar</v>
      </c>
      <c r="M2174" t="str">
        <f>IFERROR(VLOOKUP(L2174,'State(need_input)'!I$2:J$3992,2,FALSE),"")</f>
        <v>base.state_co_04</v>
      </c>
      <c r="N2174" t="s">
        <v>20</v>
      </c>
      <c r="O2174">
        <v>50405</v>
      </c>
      <c r="P2174">
        <v>1170602407</v>
      </c>
    </row>
    <row r="2175" spans="1:16">
      <c r="A2175" s="5" t="str">
        <f>CONCATENATE("rdx_city_",J2175,"_",B2175)</f>
        <v>rdx_city_COL_3</v>
      </c>
      <c r="B2175">
        <f>IF(I2175=I2174,B2174+1,1)</f>
        <v>3</v>
      </c>
      <c r="C2175" t="s">
        <v>518</v>
      </c>
      <c r="D2175" t="s">
        <v>518</v>
      </c>
      <c r="E2175">
        <v>4.5343</v>
      </c>
      <c r="F2175">
        <v>-75.6811</v>
      </c>
      <c r="G2175" t="s">
        <v>2892</v>
      </c>
      <c r="H2175" t="str">
        <f>IFERROR(VLOOKUP(I2175,'country(26mar)'!C$2:D$251,2,FALSE),"")</f>
        <v>base.co</v>
      </c>
      <c r="I2175" t="s">
        <v>2893</v>
      </c>
      <c r="J2175" t="s">
        <v>2894</v>
      </c>
      <c r="K2175" t="s">
        <v>2897</v>
      </c>
      <c r="L2175" t="str">
        <f>CONCATENATE(G2175," ",K2175)</f>
        <v>Colombia Quindío</v>
      </c>
      <c r="M2175" t="str">
        <f>IFERROR(VLOOKUP(L2175,'State(need_input)'!I$2:J$3992,2,FALSE),"")</f>
        <v/>
      </c>
      <c r="N2175" t="s">
        <v>23</v>
      </c>
      <c r="O2175">
        <v>315328</v>
      </c>
      <c r="P2175">
        <v>1170398459</v>
      </c>
    </row>
    <row r="2176" spans="1:16">
      <c r="A2176" s="5" t="str">
        <f>CONCATENATE("rdx_city_",J2176,"_",B2176)</f>
        <v>rdx_city_COL_4</v>
      </c>
      <c r="B2176">
        <f>IF(I2176=I2175,B2175+1,1)</f>
        <v>4</v>
      </c>
      <c r="C2176" t="s">
        <v>2898</v>
      </c>
      <c r="D2176" t="s">
        <v>2898</v>
      </c>
      <c r="E2176">
        <v>8.3304</v>
      </c>
      <c r="F2176">
        <v>-75.15</v>
      </c>
      <c r="G2176" t="s">
        <v>2892</v>
      </c>
      <c r="H2176" t="str">
        <f>IFERROR(VLOOKUP(I2176,'country(26mar)'!C$2:D$251,2,FALSE),"")</f>
        <v>base.co</v>
      </c>
      <c r="I2176" t="s">
        <v>2893</v>
      </c>
      <c r="J2176" t="s">
        <v>2894</v>
      </c>
      <c r="K2176" t="s">
        <v>328</v>
      </c>
      <c r="L2176" t="str">
        <f>CONCATENATE(G2176," ",K2176)</f>
        <v>Colombia Córdoba</v>
      </c>
      <c r="M2176" t="str">
        <f>IFERROR(VLOOKUP(L2176,'State(need_input)'!I$2:J$3992,2,FALSE),"")</f>
        <v>base.state_co_10</v>
      </c>
      <c r="N2176" t="s">
        <v>20</v>
      </c>
      <c r="O2176">
        <v>23639</v>
      </c>
      <c r="P2176">
        <v>1170146577</v>
      </c>
    </row>
    <row r="2177" spans="1:16">
      <c r="A2177" s="5" t="str">
        <f>CONCATENATE("rdx_city_",J2177,"_",B2177)</f>
        <v>rdx_city_COL_5</v>
      </c>
      <c r="B2177">
        <f>IF(I2177=I2176,B2176+1,1)</f>
        <v>5</v>
      </c>
      <c r="C2177" t="s">
        <v>2899</v>
      </c>
      <c r="D2177" t="s">
        <v>2899</v>
      </c>
      <c r="E2177">
        <v>7.09</v>
      </c>
      <c r="F2177">
        <v>-73.85</v>
      </c>
      <c r="G2177" t="s">
        <v>2892</v>
      </c>
      <c r="H2177" t="str">
        <f>IFERROR(VLOOKUP(I2177,'country(26mar)'!C$2:D$251,2,FALSE),"")</f>
        <v>base.co</v>
      </c>
      <c r="I2177" t="s">
        <v>2893</v>
      </c>
      <c r="J2177" t="s">
        <v>2894</v>
      </c>
      <c r="K2177" t="s">
        <v>2900</v>
      </c>
      <c r="L2177" t="str">
        <f>CONCATENATE(G2177," ",K2177)</f>
        <v>Colombia Santander</v>
      </c>
      <c r="M2177" t="str">
        <f>IFERROR(VLOOKUP(L2177,'State(need_input)'!I$2:J$3992,2,FALSE),"")</f>
        <v>base.state_co_21</v>
      </c>
      <c r="N2177" t="s">
        <v>20</v>
      </c>
      <c r="O2177">
        <v>191403</v>
      </c>
      <c r="P2177">
        <v>1170362340</v>
      </c>
    </row>
    <row r="2178" spans="1:16">
      <c r="A2178" s="5" t="str">
        <f>CONCATENATE("rdx_city_",J2178,"_",B2178)</f>
        <v>rdx_city_COL_6</v>
      </c>
      <c r="B2178">
        <f>IF(I2178=I2177,B2177+1,1)</f>
        <v>6</v>
      </c>
      <c r="C2178" t="s">
        <v>2901</v>
      </c>
      <c r="D2178" t="s">
        <v>2901</v>
      </c>
      <c r="E2178">
        <v>10.96</v>
      </c>
      <c r="F2178">
        <v>-74.8</v>
      </c>
      <c r="G2178" t="s">
        <v>2892</v>
      </c>
      <c r="H2178" t="str">
        <f>IFERROR(VLOOKUP(I2178,'country(26mar)'!C$2:D$251,2,FALSE),"")</f>
        <v>base.co</v>
      </c>
      <c r="I2178" t="s">
        <v>2893</v>
      </c>
      <c r="J2178" t="s">
        <v>2894</v>
      </c>
      <c r="K2178" t="s">
        <v>2902</v>
      </c>
      <c r="L2178" t="str">
        <f>CONCATENATE(G2178," ",K2178)</f>
        <v>Colombia Atlántico</v>
      </c>
      <c r="M2178" t="str">
        <f>IFERROR(VLOOKUP(L2178,'State(need_input)'!I$2:J$3992,2,FALSE),"")</f>
        <v>base.state_co_02</v>
      </c>
      <c r="N2178" t="s">
        <v>23</v>
      </c>
      <c r="O2178">
        <v>1798000</v>
      </c>
      <c r="P2178">
        <v>1170179113</v>
      </c>
    </row>
    <row r="2179" spans="1:16">
      <c r="A2179" s="5" t="str">
        <f>CONCATENATE("rdx_city_",J2179,"_",B2179)</f>
        <v>rdx_city_COL_7</v>
      </c>
      <c r="B2179">
        <f>IF(I2179=I2178,B2178+1,1)</f>
        <v>7</v>
      </c>
      <c r="C2179" t="s">
        <v>2903</v>
      </c>
      <c r="D2179" t="s">
        <v>2903</v>
      </c>
      <c r="E2179">
        <v>6.33</v>
      </c>
      <c r="F2179">
        <v>-75.57</v>
      </c>
      <c r="G2179" t="s">
        <v>2892</v>
      </c>
      <c r="H2179" t="str">
        <f>IFERROR(VLOOKUP(I2179,'country(26mar)'!C$2:D$251,2,FALSE),"")</f>
        <v>base.co</v>
      </c>
      <c r="I2179" t="s">
        <v>2893</v>
      </c>
      <c r="J2179" t="s">
        <v>2894</v>
      </c>
      <c r="K2179" t="s">
        <v>2904</v>
      </c>
      <c r="L2179" t="str">
        <f>CONCATENATE(G2179," ",K2179)</f>
        <v>Colombia Antioquia</v>
      </c>
      <c r="M2179" t="str">
        <f>IFERROR(VLOOKUP(L2179,'State(need_input)'!I$2:J$3992,2,FALSE),"")</f>
        <v>base.state_co_01</v>
      </c>
      <c r="N2179" t="s">
        <v>20</v>
      </c>
      <c r="O2179">
        <v>519670</v>
      </c>
      <c r="P2179">
        <v>1170423489</v>
      </c>
    </row>
    <row r="2180" spans="1:16">
      <c r="A2180" s="5" t="str">
        <f>CONCATENATE("rdx_city_",J2180,"_",B2180)</f>
        <v>rdx_city_COL_8</v>
      </c>
      <c r="B2180">
        <f>IF(I2180=I2179,B2179+1,1)</f>
        <v>8</v>
      </c>
      <c r="C2180" t="s">
        <v>2905</v>
      </c>
      <c r="D2180" t="s">
        <v>2905</v>
      </c>
      <c r="E2180">
        <v>4.5964</v>
      </c>
      <c r="F2180">
        <v>-74.0833</v>
      </c>
      <c r="G2180" t="s">
        <v>2892</v>
      </c>
      <c r="H2180" t="str">
        <f>IFERROR(VLOOKUP(I2180,'country(26mar)'!C$2:D$251,2,FALSE),"")</f>
        <v>base.co</v>
      </c>
      <c r="I2180" t="s">
        <v>2893</v>
      </c>
      <c r="J2180" t="s">
        <v>2894</v>
      </c>
      <c r="K2180" t="s">
        <v>2906</v>
      </c>
      <c r="L2180" t="str">
        <f>CONCATENATE(G2180," ",K2180)</f>
        <v>Colombia Bogotá</v>
      </c>
      <c r="M2180" t="str">
        <f>IFERROR(VLOOKUP(L2180,'State(need_input)'!I$2:J$3992,2,FALSE),"")</f>
        <v>state_CO_Bog_26</v>
      </c>
      <c r="N2180" t="s">
        <v>54</v>
      </c>
      <c r="O2180">
        <v>7772000</v>
      </c>
      <c r="P2180">
        <v>1170483426</v>
      </c>
    </row>
    <row r="2181" spans="1:16">
      <c r="A2181" s="5" t="str">
        <f>CONCATENATE("rdx_city_",J2181,"_",B2181)</f>
        <v>rdx_city_COL_9</v>
      </c>
      <c r="B2181">
        <f>IF(I2181=I2180,B2180+1,1)</f>
        <v>9</v>
      </c>
      <c r="C2181" t="s">
        <v>2907</v>
      </c>
      <c r="D2181" t="s">
        <v>2907</v>
      </c>
      <c r="E2181">
        <v>7.1301</v>
      </c>
      <c r="F2181">
        <v>-73.1259</v>
      </c>
      <c r="G2181" t="s">
        <v>2892</v>
      </c>
      <c r="H2181" t="str">
        <f>IFERROR(VLOOKUP(I2181,'country(26mar)'!C$2:D$251,2,FALSE),"")</f>
        <v>base.co</v>
      </c>
      <c r="I2181" t="s">
        <v>2893</v>
      </c>
      <c r="J2181" t="s">
        <v>2894</v>
      </c>
      <c r="K2181" t="s">
        <v>2900</v>
      </c>
      <c r="L2181" t="str">
        <f>CONCATENATE(G2181," ",K2181)</f>
        <v>Colombia Santander</v>
      </c>
      <c r="M2181" t="str">
        <f>IFERROR(VLOOKUP(L2181,'State(need_input)'!I$2:J$3992,2,FALSE),"")</f>
        <v>base.state_co_21</v>
      </c>
      <c r="N2181" t="s">
        <v>23</v>
      </c>
      <c r="O2181">
        <v>1009000</v>
      </c>
      <c r="P2181">
        <v>1170940590</v>
      </c>
    </row>
    <row r="2182" spans="1:16">
      <c r="A2182" s="5" t="str">
        <f>CONCATENATE("rdx_city_",J2182,"_",B2182)</f>
        <v>rdx_city_COL_10</v>
      </c>
      <c r="B2182">
        <f>IF(I2182=I2181,B2181+1,1)</f>
        <v>10</v>
      </c>
      <c r="C2182" t="s">
        <v>2908</v>
      </c>
      <c r="D2182" t="s">
        <v>2908</v>
      </c>
      <c r="E2182">
        <v>3.8724</v>
      </c>
      <c r="F2182">
        <v>-77.0505</v>
      </c>
      <c r="G2182" t="s">
        <v>2892</v>
      </c>
      <c r="H2182" t="str">
        <f>IFERROR(VLOOKUP(I2182,'country(26mar)'!C$2:D$251,2,FALSE),"")</f>
        <v>base.co</v>
      </c>
      <c r="I2182" t="s">
        <v>2893</v>
      </c>
      <c r="J2182" t="s">
        <v>2894</v>
      </c>
      <c r="K2182" t="s">
        <v>2909</v>
      </c>
      <c r="L2182" t="str">
        <f>CONCATENATE(G2182," ",K2182)</f>
        <v>Colombia Valle del Cauca</v>
      </c>
      <c r="M2182" t="str">
        <f>IFERROR(VLOOKUP(L2182,'State(need_input)'!I$2:J$3992,2,FALSE),"")</f>
        <v>base.state_co_24</v>
      </c>
      <c r="N2182" t="s">
        <v>20</v>
      </c>
      <c r="O2182">
        <v>252805</v>
      </c>
      <c r="P2182">
        <v>1170287988</v>
      </c>
    </row>
    <row r="2183" spans="1:16">
      <c r="A2183" s="5" t="str">
        <f>CONCATENATE("rdx_city_",J2183,"_",B2183)</f>
        <v>rdx_city_COL_11</v>
      </c>
      <c r="B2183">
        <f>IF(I2183=I2182,B2182+1,1)</f>
        <v>11</v>
      </c>
      <c r="C2183" t="s">
        <v>2910</v>
      </c>
      <c r="D2183" t="s">
        <v>2910</v>
      </c>
      <c r="E2183">
        <v>3.4</v>
      </c>
      <c r="F2183">
        <v>-76.5</v>
      </c>
      <c r="G2183" t="s">
        <v>2892</v>
      </c>
      <c r="H2183" t="str">
        <f>IFERROR(VLOOKUP(I2183,'country(26mar)'!C$2:D$251,2,FALSE),"")</f>
        <v>base.co</v>
      </c>
      <c r="I2183" t="s">
        <v>2893</v>
      </c>
      <c r="J2183" t="s">
        <v>2894</v>
      </c>
      <c r="K2183" t="s">
        <v>2909</v>
      </c>
      <c r="L2183" t="str">
        <f>CONCATENATE(G2183," ",K2183)</f>
        <v>Colombia Valle del Cauca</v>
      </c>
      <c r="M2183" t="str">
        <f>IFERROR(VLOOKUP(L2183,'State(need_input)'!I$2:J$3992,2,FALSE),"")</f>
        <v>base.state_co_24</v>
      </c>
      <c r="N2183" t="s">
        <v>23</v>
      </c>
      <c r="O2183">
        <v>2254000</v>
      </c>
      <c r="P2183">
        <v>1170417589</v>
      </c>
    </row>
    <row r="2184" spans="1:16">
      <c r="A2184" s="5" t="str">
        <f>CONCATENATE("rdx_city_",J2184,"_",B2184)</f>
        <v>rdx_city_COL_12</v>
      </c>
      <c r="B2184">
        <f>IF(I2184=I2183,B2183+1,1)</f>
        <v>12</v>
      </c>
      <c r="C2184" t="s">
        <v>2911</v>
      </c>
      <c r="D2184" t="s">
        <v>2911</v>
      </c>
      <c r="E2184">
        <v>2.69</v>
      </c>
      <c r="F2184">
        <v>-75.33</v>
      </c>
      <c r="G2184" t="s">
        <v>2892</v>
      </c>
      <c r="H2184" t="str">
        <f>IFERROR(VLOOKUP(I2184,'country(26mar)'!C$2:D$251,2,FALSE),"")</f>
        <v>base.co</v>
      </c>
      <c r="I2184" t="s">
        <v>2893</v>
      </c>
      <c r="J2184" t="s">
        <v>2894</v>
      </c>
      <c r="K2184" t="s">
        <v>2912</v>
      </c>
      <c r="L2184" t="str">
        <f>CONCATENATE(G2184," ",K2184)</f>
        <v>Colombia Huila</v>
      </c>
      <c r="M2184" t="str">
        <f>IFERROR(VLOOKUP(L2184,'State(need_input)'!I$2:J$3992,2,FALSE),"")</f>
        <v>base.state_co_13</v>
      </c>
      <c r="N2184" t="s">
        <v>20</v>
      </c>
      <c r="O2184">
        <v>22568</v>
      </c>
      <c r="P2184">
        <v>1170655224</v>
      </c>
    </row>
    <row r="2185" spans="1:16">
      <c r="A2185" s="5" t="str">
        <f>CONCATENATE("rdx_city_",J2185,"_",B2185)</f>
        <v>rdx_city_COL_13</v>
      </c>
      <c r="B2185">
        <f>IF(I2185=I2184,B2184+1,1)</f>
        <v>13</v>
      </c>
      <c r="C2185" t="s">
        <v>2913</v>
      </c>
      <c r="D2185" t="s">
        <v>2913</v>
      </c>
      <c r="E2185">
        <v>10.3997</v>
      </c>
      <c r="F2185">
        <v>-75.5144</v>
      </c>
      <c r="G2185" t="s">
        <v>2892</v>
      </c>
      <c r="H2185" t="str">
        <f>IFERROR(VLOOKUP(I2185,'country(26mar)'!C$2:D$251,2,FALSE),"")</f>
        <v>base.co</v>
      </c>
      <c r="I2185" t="s">
        <v>2893</v>
      </c>
      <c r="J2185" t="s">
        <v>2894</v>
      </c>
      <c r="K2185" t="s">
        <v>2896</v>
      </c>
      <c r="L2185" t="str">
        <f>CONCATENATE(G2185," ",K2185)</f>
        <v>Colombia Bolívar</v>
      </c>
      <c r="M2185" t="str">
        <f>IFERROR(VLOOKUP(L2185,'State(need_input)'!I$2:J$3992,2,FALSE),"")</f>
        <v>base.state_co_04</v>
      </c>
      <c r="N2185" t="s">
        <v>23</v>
      </c>
      <c r="O2185">
        <v>887000</v>
      </c>
      <c r="P2185">
        <v>1170886102</v>
      </c>
    </row>
    <row r="2186" spans="1:16">
      <c r="A2186" s="5" t="str">
        <f>CONCATENATE("rdx_city_",J2186,"_",B2186)</f>
        <v>rdx_city_COL_14</v>
      </c>
      <c r="B2186">
        <f>IF(I2186=I2185,B2185+1,1)</f>
        <v>14</v>
      </c>
      <c r="C2186" t="s">
        <v>2914</v>
      </c>
      <c r="D2186" t="s">
        <v>2914</v>
      </c>
      <c r="E2186">
        <v>4.75</v>
      </c>
      <c r="F2186">
        <v>-75.91</v>
      </c>
      <c r="G2186" t="s">
        <v>2892</v>
      </c>
      <c r="H2186" t="str">
        <f>IFERROR(VLOOKUP(I2186,'country(26mar)'!C$2:D$251,2,FALSE),"")</f>
        <v>base.co</v>
      </c>
      <c r="I2186" t="s">
        <v>2893</v>
      </c>
      <c r="J2186" t="s">
        <v>2894</v>
      </c>
      <c r="K2186" t="s">
        <v>2909</v>
      </c>
      <c r="L2186" t="str">
        <f>CONCATENATE(G2186," ",K2186)</f>
        <v>Colombia Valle del Cauca</v>
      </c>
      <c r="M2186" t="str">
        <f>IFERROR(VLOOKUP(L2186,'State(need_input)'!I$2:J$3992,2,FALSE),"")</f>
        <v>base.state_co_24</v>
      </c>
      <c r="N2186" t="s">
        <v>20</v>
      </c>
      <c r="O2186">
        <v>134827</v>
      </c>
      <c r="P2186">
        <v>1170225267</v>
      </c>
    </row>
    <row r="2187" spans="1:16">
      <c r="A2187" s="5" t="str">
        <f>CONCATENATE("rdx_city_",J2187,"_",B2187)</f>
        <v>rdx_city_COL_15</v>
      </c>
      <c r="B2187">
        <f>IF(I2187=I2186,B2186+1,1)</f>
        <v>15</v>
      </c>
      <c r="C2187" t="s">
        <v>2915</v>
      </c>
      <c r="D2187" t="s">
        <v>2916</v>
      </c>
      <c r="E2187">
        <v>5.6204</v>
      </c>
      <c r="F2187">
        <v>-73.8199</v>
      </c>
      <c r="G2187" t="s">
        <v>2892</v>
      </c>
      <c r="H2187" t="str">
        <f>IFERROR(VLOOKUP(I2187,'country(26mar)'!C$2:D$251,2,FALSE),"")</f>
        <v>base.co</v>
      </c>
      <c r="I2187" t="s">
        <v>2893</v>
      </c>
      <c r="J2187" t="s">
        <v>2894</v>
      </c>
      <c r="K2187" t="s">
        <v>2917</v>
      </c>
      <c r="L2187" t="str">
        <f>CONCATENATE(G2187," ",K2187)</f>
        <v>Colombia Boyacá</v>
      </c>
      <c r="M2187" t="str">
        <f>IFERROR(VLOOKUP(L2187,'State(need_input)'!I$2:J$3992,2,FALSE),"")</f>
        <v>base.state_co_05</v>
      </c>
      <c r="N2187" t="s">
        <v>20</v>
      </c>
      <c r="O2187">
        <v>53975</v>
      </c>
      <c r="P2187">
        <v>1170668478</v>
      </c>
    </row>
    <row r="2188" spans="1:16">
      <c r="A2188" s="5" t="str">
        <f>CONCATENATE("rdx_city_",J2188,"_",B2188)</f>
        <v>rdx_city_COL_16</v>
      </c>
      <c r="B2188">
        <f>IF(I2188=I2187,B2187+1,1)</f>
        <v>16</v>
      </c>
      <c r="C2188" t="s">
        <v>2918</v>
      </c>
      <c r="D2188" t="s">
        <v>2919</v>
      </c>
      <c r="E2188">
        <v>11.0104</v>
      </c>
      <c r="F2188">
        <v>-74.25</v>
      </c>
      <c r="G2188" t="s">
        <v>2892</v>
      </c>
      <c r="H2188" t="str">
        <f>IFERROR(VLOOKUP(I2188,'country(26mar)'!C$2:D$251,2,FALSE),"")</f>
        <v>base.co</v>
      </c>
      <c r="I2188" t="s">
        <v>2893</v>
      </c>
      <c r="J2188" t="s">
        <v>2894</v>
      </c>
      <c r="K2188" t="s">
        <v>1105</v>
      </c>
      <c r="L2188" t="str">
        <f>CONCATENATE(G2188," ",K2188)</f>
        <v>Colombia Magdalena</v>
      </c>
      <c r="M2188" t="str">
        <f>IFERROR(VLOOKUP(L2188,'State(need_input)'!I$2:J$3992,2,FALSE),"")</f>
        <v>base.state_co_15</v>
      </c>
      <c r="N2188" t="s">
        <v>20</v>
      </c>
      <c r="O2188">
        <v>131171</v>
      </c>
      <c r="P2188">
        <v>1170825751</v>
      </c>
    </row>
    <row r="2189" spans="1:16">
      <c r="A2189" s="5" t="str">
        <f>CONCATENATE("rdx_city_",J2189,"_",B2189)</f>
        <v>rdx_city_COL_17</v>
      </c>
      <c r="B2189">
        <f>IF(I2189=I2188,B2188+1,1)</f>
        <v>17</v>
      </c>
      <c r="C2189" t="s">
        <v>2920</v>
      </c>
      <c r="D2189" t="s">
        <v>2921</v>
      </c>
      <c r="E2189">
        <v>7.92</v>
      </c>
      <c r="F2189">
        <v>-72.52</v>
      </c>
      <c r="G2189" t="s">
        <v>2892</v>
      </c>
      <c r="H2189" t="str">
        <f>IFERROR(VLOOKUP(I2189,'country(26mar)'!C$2:D$251,2,FALSE),"")</f>
        <v>base.co</v>
      </c>
      <c r="I2189" t="s">
        <v>2893</v>
      </c>
      <c r="J2189" t="s">
        <v>2894</v>
      </c>
      <c r="K2189" t="s">
        <v>2922</v>
      </c>
      <c r="L2189" t="str">
        <f>CONCATENATE(G2189," ",K2189)</f>
        <v>Colombia Norte de Santander</v>
      </c>
      <c r="M2189" t="str">
        <f>IFERROR(VLOOKUP(L2189,'State(need_input)'!I$2:J$3992,2,FALSE),"")</f>
        <v>base.state_co_18</v>
      </c>
      <c r="N2189" t="s">
        <v>23</v>
      </c>
      <c r="O2189">
        <v>722146</v>
      </c>
      <c r="P2189">
        <v>1170743755</v>
      </c>
    </row>
    <row r="2190" spans="1:16">
      <c r="A2190" s="5" t="str">
        <f>CONCATENATE("rdx_city_",J2190,"_",B2190)</f>
        <v>rdx_city_COL_18</v>
      </c>
      <c r="B2190">
        <f>IF(I2190=I2189,B2189+1,1)</f>
        <v>18</v>
      </c>
      <c r="C2190" t="s">
        <v>2923</v>
      </c>
      <c r="D2190" t="s">
        <v>2923</v>
      </c>
      <c r="E2190">
        <v>5.8305</v>
      </c>
      <c r="F2190">
        <v>-73.02</v>
      </c>
      <c r="G2190" t="s">
        <v>2892</v>
      </c>
      <c r="H2190" t="str">
        <f>IFERROR(VLOOKUP(I2190,'country(26mar)'!C$2:D$251,2,FALSE),"")</f>
        <v>base.co</v>
      </c>
      <c r="I2190" t="s">
        <v>2893</v>
      </c>
      <c r="J2190" t="s">
        <v>2894</v>
      </c>
      <c r="K2190" t="s">
        <v>2917</v>
      </c>
      <c r="L2190" t="str">
        <f>CONCATENATE(G2190," ",K2190)</f>
        <v>Colombia Boyacá</v>
      </c>
      <c r="M2190" t="str">
        <f>IFERROR(VLOOKUP(L2190,'State(need_input)'!I$2:J$3992,2,FALSE),"")</f>
        <v>base.state_co_05</v>
      </c>
      <c r="N2190" t="s">
        <v>20</v>
      </c>
      <c r="O2190">
        <v>101156</v>
      </c>
      <c r="P2190">
        <v>1170695532</v>
      </c>
    </row>
    <row r="2191" spans="1:16">
      <c r="A2191" s="5" t="str">
        <f>CONCATENATE("rdx_city_",J2191,"_",B2191)</f>
        <v>rdx_city_COL_19</v>
      </c>
      <c r="B2191">
        <f>IF(I2191=I2190,B2190+1,1)</f>
        <v>19</v>
      </c>
      <c r="C2191" t="s">
        <v>2924</v>
      </c>
      <c r="D2191" t="s">
        <v>2924</v>
      </c>
      <c r="E2191">
        <v>9.0003</v>
      </c>
      <c r="F2191">
        <v>-73.98</v>
      </c>
      <c r="G2191" t="s">
        <v>2892</v>
      </c>
      <c r="H2191" t="str">
        <f>IFERROR(VLOOKUP(I2191,'country(26mar)'!C$2:D$251,2,FALSE),"")</f>
        <v>base.co</v>
      </c>
      <c r="I2191" t="s">
        <v>2893</v>
      </c>
      <c r="J2191" t="s">
        <v>2894</v>
      </c>
      <c r="K2191" t="s">
        <v>1105</v>
      </c>
      <c r="L2191" t="str">
        <f>CONCATENATE(G2191," ",K2191)</f>
        <v>Colombia Magdalena</v>
      </c>
      <c r="M2191" t="str">
        <f>IFERROR(VLOOKUP(L2191,'State(need_input)'!I$2:J$3992,2,FALSE),"")</f>
        <v>base.state_co_15</v>
      </c>
      <c r="N2191" t="s">
        <v>20</v>
      </c>
      <c r="O2191">
        <v>54522</v>
      </c>
      <c r="P2191">
        <v>1170111607</v>
      </c>
    </row>
    <row r="2192" spans="1:16">
      <c r="A2192" s="5" t="str">
        <f>CONCATENATE("rdx_city_",J2192,"_",B2192)</f>
        <v>rdx_city_COL_20</v>
      </c>
      <c r="B2192">
        <f>IF(I2192=I2191,B2191+1,1)</f>
        <v>20</v>
      </c>
      <c r="C2192" t="s">
        <v>2925</v>
      </c>
      <c r="D2192" t="s">
        <v>2926</v>
      </c>
      <c r="E2192">
        <v>9.7204</v>
      </c>
      <c r="F2192">
        <v>-75.13</v>
      </c>
      <c r="G2192" t="s">
        <v>2892</v>
      </c>
      <c r="H2192" t="str">
        <f>IFERROR(VLOOKUP(I2192,'country(26mar)'!C$2:D$251,2,FALSE),"")</f>
        <v>base.co</v>
      </c>
      <c r="I2192" t="s">
        <v>2893</v>
      </c>
      <c r="J2192" t="s">
        <v>2894</v>
      </c>
      <c r="K2192" t="s">
        <v>2896</v>
      </c>
      <c r="L2192" t="str">
        <f>CONCATENATE(G2192," ",K2192)</f>
        <v>Colombia Bolívar</v>
      </c>
      <c r="M2192" t="str">
        <f>IFERROR(VLOOKUP(L2192,'State(need_input)'!I$2:J$3992,2,FALSE),"")</f>
        <v>base.state_co_04</v>
      </c>
      <c r="N2192" t="s">
        <v>20</v>
      </c>
      <c r="O2192">
        <v>60980</v>
      </c>
      <c r="P2192">
        <v>1170394868</v>
      </c>
    </row>
    <row r="2193" spans="1:16">
      <c r="A2193" s="5" t="str">
        <f>CONCATENATE("rdx_city_",J2193,"_",B2193)</f>
        <v>rdx_city_COL_21</v>
      </c>
      <c r="B2193">
        <f>IF(I2193=I2192,B2192+1,1)</f>
        <v>21</v>
      </c>
      <c r="C2193" t="s">
        <v>2927</v>
      </c>
      <c r="D2193" t="s">
        <v>2927</v>
      </c>
      <c r="E2193">
        <v>1.6104</v>
      </c>
      <c r="F2193">
        <v>-75.62</v>
      </c>
      <c r="G2193" t="s">
        <v>2892</v>
      </c>
      <c r="H2193" t="str">
        <f>IFERROR(VLOOKUP(I2193,'country(26mar)'!C$2:D$251,2,FALSE),"")</f>
        <v>base.co</v>
      </c>
      <c r="I2193" t="s">
        <v>2893</v>
      </c>
      <c r="J2193" t="s">
        <v>2894</v>
      </c>
      <c r="K2193" t="s">
        <v>2928</v>
      </c>
      <c r="L2193" t="str">
        <f>CONCATENATE(G2193," ",K2193)</f>
        <v>Colombia Caquetá</v>
      </c>
      <c r="M2193" t="str">
        <f>IFERROR(VLOOKUP(L2193,'State(need_input)'!I$2:J$3992,2,FALSE),"")</f>
        <v>base.state_co_07</v>
      </c>
      <c r="N2193" t="s">
        <v>23</v>
      </c>
      <c r="O2193">
        <v>130337</v>
      </c>
      <c r="P2193">
        <v>1170606634</v>
      </c>
    </row>
    <row r="2194" spans="1:16">
      <c r="A2194" s="5" t="str">
        <f>CONCATENATE("rdx_city_",J2194,"_",B2194)</f>
        <v>rdx_city_COL_22</v>
      </c>
      <c r="B2194">
        <f>IF(I2194=I2193,B2193+1,1)</f>
        <v>22</v>
      </c>
      <c r="C2194" t="s">
        <v>2929</v>
      </c>
      <c r="D2194" t="s">
        <v>2930</v>
      </c>
      <c r="E2194">
        <v>2.2104</v>
      </c>
      <c r="F2194">
        <v>-75.65</v>
      </c>
      <c r="G2194" t="s">
        <v>2892</v>
      </c>
      <c r="H2194" t="str">
        <f>IFERROR(VLOOKUP(I2194,'country(26mar)'!C$2:D$251,2,FALSE),"")</f>
        <v>base.co</v>
      </c>
      <c r="I2194" t="s">
        <v>2893</v>
      </c>
      <c r="J2194" t="s">
        <v>2894</v>
      </c>
      <c r="K2194" t="s">
        <v>2912</v>
      </c>
      <c r="L2194" t="str">
        <f>CONCATENATE(G2194," ",K2194)</f>
        <v>Colombia Huila</v>
      </c>
      <c r="M2194" t="str">
        <f>IFERROR(VLOOKUP(L2194,'State(need_input)'!I$2:J$3992,2,FALSE),"")</f>
        <v>base.state_co_13</v>
      </c>
      <c r="N2194" t="s">
        <v>20</v>
      </c>
      <c r="O2194">
        <v>56603</v>
      </c>
      <c r="P2194">
        <v>1170149755</v>
      </c>
    </row>
    <row r="2195" spans="1:16">
      <c r="A2195" s="5" t="str">
        <f>CONCATENATE("rdx_city_",J2195,"_",B2195)</f>
        <v>rdx_city_COL_23</v>
      </c>
      <c r="B2195">
        <f>IF(I2195=I2194,B2194+1,1)</f>
        <v>23</v>
      </c>
      <c r="C2195" t="s">
        <v>2931</v>
      </c>
      <c r="D2195" t="s">
        <v>2931</v>
      </c>
      <c r="E2195">
        <v>4.31</v>
      </c>
      <c r="F2195">
        <v>-74.81</v>
      </c>
      <c r="G2195" t="s">
        <v>2892</v>
      </c>
      <c r="H2195" t="str">
        <f>IFERROR(VLOOKUP(I2195,'country(26mar)'!C$2:D$251,2,FALSE),"")</f>
        <v>base.co</v>
      </c>
      <c r="I2195" t="s">
        <v>2893</v>
      </c>
      <c r="J2195" t="s">
        <v>2894</v>
      </c>
      <c r="K2195" t="s">
        <v>2932</v>
      </c>
      <c r="L2195" t="str">
        <f>CONCATENATE(G2195," ",K2195)</f>
        <v>Colombia Cundinamarca</v>
      </c>
      <c r="M2195" t="str">
        <f>IFERROR(VLOOKUP(L2195,'State(need_input)'!I$2:J$3992,2,FALSE),"")</f>
        <v>base.state_co_11</v>
      </c>
      <c r="N2195" t="s">
        <v>20</v>
      </c>
      <c r="O2195">
        <v>130289</v>
      </c>
      <c r="P2195">
        <v>1170838212</v>
      </c>
    </row>
    <row r="2196" spans="1:16">
      <c r="A2196" s="5" t="str">
        <f>CONCATENATE("rdx_city_",J2196,"_",B2196)</f>
        <v>rdx_city_COL_24</v>
      </c>
      <c r="B2196">
        <f>IF(I2196=I2195,B2195+1,1)</f>
        <v>24</v>
      </c>
      <c r="C2196" t="s">
        <v>2933</v>
      </c>
      <c r="D2196" t="s">
        <v>2933</v>
      </c>
      <c r="E2196">
        <v>2.5604</v>
      </c>
      <c r="F2196">
        <v>-77.86</v>
      </c>
      <c r="G2196" t="s">
        <v>2892</v>
      </c>
      <c r="H2196" t="str">
        <f>IFERROR(VLOOKUP(I2196,'country(26mar)'!C$2:D$251,2,FALSE),"")</f>
        <v>base.co</v>
      </c>
      <c r="I2196" t="s">
        <v>2893</v>
      </c>
      <c r="J2196" t="s">
        <v>2894</v>
      </c>
      <c r="K2196" t="s">
        <v>2934</v>
      </c>
      <c r="L2196" t="str">
        <f>CONCATENATE(G2196," ",K2196)</f>
        <v>Colombia Cauca</v>
      </c>
      <c r="M2196" t="str">
        <f>IFERROR(VLOOKUP(L2196,'State(need_input)'!I$2:J$3992,2,FALSE),"")</f>
        <v>base.state_co_08</v>
      </c>
      <c r="N2196" t="s">
        <v>20</v>
      </c>
      <c r="O2196">
        <v>13853</v>
      </c>
      <c r="P2196">
        <v>1170811574</v>
      </c>
    </row>
    <row r="2197" spans="1:16">
      <c r="A2197" s="5" t="str">
        <f>CONCATENATE("rdx_city_",J2197,"_",B2197)</f>
        <v>rdx_city_COL_25</v>
      </c>
      <c r="B2197">
        <f>IF(I2197=I2196,B2196+1,1)</f>
        <v>25</v>
      </c>
      <c r="C2197" t="s">
        <v>2935</v>
      </c>
      <c r="D2197" t="s">
        <v>2935</v>
      </c>
      <c r="E2197">
        <v>5.1903</v>
      </c>
      <c r="F2197">
        <v>-74.75</v>
      </c>
      <c r="G2197" t="s">
        <v>2892</v>
      </c>
      <c r="H2197" t="str">
        <f>IFERROR(VLOOKUP(I2197,'country(26mar)'!C$2:D$251,2,FALSE),"")</f>
        <v>base.co</v>
      </c>
      <c r="I2197" t="s">
        <v>2893</v>
      </c>
      <c r="J2197" t="s">
        <v>2894</v>
      </c>
      <c r="K2197" t="s">
        <v>2936</v>
      </c>
      <c r="L2197" t="str">
        <f>CONCATENATE(G2197," ",K2197)</f>
        <v>Colombia Tolima</v>
      </c>
      <c r="M2197" t="str">
        <f>IFERROR(VLOOKUP(L2197,'State(need_input)'!I$2:J$3992,2,FALSE),"")</f>
        <v>base.state_co_23</v>
      </c>
      <c r="N2197" t="s">
        <v>20</v>
      </c>
      <c r="O2197">
        <v>35469</v>
      </c>
      <c r="P2197">
        <v>1170848069</v>
      </c>
    </row>
    <row r="2198" spans="1:16">
      <c r="A2198" s="5" t="str">
        <f>CONCATENATE("rdx_city_",J2198,"_",B2198)</f>
        <v>rdx_city_COL_26</v>
      </c>
      <c r="B2198">
        <f>IF(I2198=I2197,B2197+1,1)</f>
        <v>26</v>
      </c>
      <c r="C2198" t="s">
        <v>2937</v>
      </c>
      <c r="D2198" t="s">
        <v>2938</v>
      </c>
      <c r="E2198">
        <v>4.4389</v>
      </c>
      <c r="F2198">
        <v>-75.2322</v>
      </c>
      <c r="G2198" t="s">
        <v>2892</v>
      </c>
      <c r="H2198" t="str">
        <f>IFERROR(VLOOKUP(I2198,'country(26mar)'!C$2:D$251,2,FALSE),"")</f>
        <v>base.co</v>
      </c>
      <c r="I2198" t="s">
        <v>2893</v>
      </c>
      <c r="J2198" t="s">
        <v>2894</v>
      </c>
      <c r="K2198" t="s">
        <v>2936</v>
      </c>
      <c r="L2198" t="str">
        <f>CONCATENATE(G2198," ",K2198)</f>
        <v>Colombia Tolima</v>
      </c>
      <c r="M2198" t="str">
        <f>IFERROR(VLOOKUP(L2198,'State(need_input)'!I$2:J$3992,2,FALSE),"")</f>
        <v>base.state_co_23</v>
      </c>
      <c r="N2198" t="s">
        <v>23</v>
      </c>
      <c r="O2198">
        <v>421685</v>
      </c>
      <c r="P2198">
        <v>1170245063</v>
      </c>
    </row>
    <row r="2199" spans="1:16">
      <c r="A2199" s="5" t="str">
        <f>CONCATENATE("rdx_city_",J2199,"_",B2199)</f>
        <v>rdx_city_COL_27</v>
      </c>
      <c r="B2199">
        <f>IF(I2199=I2198,B2198+1,1)</f>
        <v>27</v>
      </c>
      <c r="C2199" t="s">
        <v>2939</v>
      </c>
      <c r="D2199" t="s">
        <v>2940</v>
      </c>
      <c r="E2199">
        <v>3.854</v>
      </c>
      <c r="F2199">
        <v>-67.9061</v>
      </c>
      <c r="G2199" t="s">
        <v>2892</v>
      </c>
      <c r="H2199" t="str">
        <f>IFERROR(VLOOKUP(I2199,'country(26mar)'!C$2:D$251,2,FALSE),"")</f>
        <v>base.co</v>
      </c>
      <c r="I2199" t="s">
        <v>2893</v>
      </c>
      <c r="J2199" t="s">
        <v>2894</v>
      </c>
      <c r="K2199" t="s">
        <v>2941</v>
      </c>
      <c r="L2199" t="str">
        <f>CONCATENATE(G2199," ",K2199)</f>
        <v>Colombia Guainía</v>
      </c>
      <c r="M2199" t="str">
        <f>IFERROR(VLOOKUP(L2199,'State(need_input)'!I$2:J$3992,2,FALSE),"")</f>
        <v>base.state_co_30</v>
      </c>
      <c r="N2199" t="s">
        <v>23</v>
      </c>
      <c r="O2199">
        <v>9065</v>
      </c>
      <c r="P2199">
        <v>1170563591</v>
      </c>
    </row>
    <row r="2200" spans="1:16">
      <c r="A2200" s="5" t="str">
        <f>CONCATENATE("rdx_city_",J2200,"_",B2200)</f>
        <v>rdx_city_COL_28</v>
      </c>
      <c r="B2200">
        <f>IF(I2200=I2199,B2199+1,1)</f>
        <v>28</v>
      </c>
      <c r="C2200" t="s">
        <v>2942</v>
      </c>
      <c r="D2200" t="s">
        <v>2942</v>
      </c>
      <c r="E2200">
        <v>0.8304</v>
      </c>
      <c r="F2200">
        <v>-77.65</v>
      </c>
      <c r="G2200" t="s">
        <v>2892</v>
      </c>
      <c r="H2200" t="str">
        <f>IFERROR(VLOOKUP(I2200,'country(26mar)'!C$2:D$251,2,FALSE),"")</f>
        <v>base.co</v>
      </c>
      <c r="I2200" t="s">
        <v>2893</v>
      </c>
      <c r="J2200" t="s">
        <v>2894</v>
      </c>
      <c r="K2200" t="s">
        <v>2943</v>
      </c>
      <c r="L2200" t="str">
        <f>CONCATENATE(G2200," ",K2200)</f>
        <v>Colombia Nariño</v>
      </c>
      <c r="M2200" t="str">
        <f>IFERROR(VLOOKUP(L2200,'State(need_input)'!I$2:J$3992,2,FALSE),"")</f>
        <v>base.state_co_17</v>
      </c>
      <c r="N2200" t="s">
        <v>20</v>
      </c>
      <c r="O2200">
        <v>109618</v>
      </c>
      <c r="P2200">
        <v>1170309931</v>
      </c>
    </row>
    <row r="2201" spans="1:16">
      <c r="A2201" s="5" t="str">
        <f>CONCATENATE("rdx_city_",J2201,"_",B2201)</f>
        <v>rdx_city_COL_29</v>
      </c>
      <c r="B2201">
        <f>IF(I2201=I2200,B2200+1,1)</f>
        <v>29</v>
      </c>
      <c r="C2201" t="s">
        <v>2944</v>
      </c>
      <c r="D2201" t="s">
        <v>2945</v>
      </c>
      <c r="E2201">
        <v>7.1217</v>
      </c>
      <c r="F2201">
        <v>-77.7564</v>
      </c>
      <c r="G2201" t="s">
        <v>2892</v>
      </c>
      <c r="H2201" t="str">
        <f>IFERROR(VLOOKUP(I2201,'country(26mar)'!C$2:D$251,2,FALSE),"")</f>
        <v>base.co</v>
      </c>
      <c r="I2201" t="s">
        <v>2893</v>
      </c>
      <c r="J2201" t="s">
        <v>2894</v>
      </c>
      <c r="K2201" t="s">
        <v>2946</v>
      </c>
      <c r="L2201" t="str">
        <f>CONCATENATE(G2201," ",K2201)</f>
        <v>Colombia Chocó</v>
      </c>
      <c r="M2201" t="str">
        <f>IFERROR(VLOOKUP(L2201,'State(need_input)'!I$2:J$3992,2,FALSE),"")</f>
        <v>base.state_co_12</v>
      </c>
      <c r="N2201" t="s">
        <v>20</v>
      </c>
      <c r="O2201">
        <v>2351</v>
      </c>
      <c r="P2201">
        <v>1170520604</v>
      </c>
    </row>
    <row r="2202" spans="1:16">
      <c r="A2202" s="5" t="str">
        <f>CONCATENATE("rdx_city_",J2202,"_",B2202)</f>
        <v>rdx_city_COL_30</v>
      </c>
      <c r="B2202">
        <f>IF(I2202=I2201,B2201+1,1)</f>
        <v>30</v>
      </c>
      <c r="C2202" t="s">
        <v>2947</v>
      </c>
      <c r="D2202" t="s">
        <v>2947</v>
      </c>
      <c r="E2202">
        <v>-4.22</v>
      </c>
      <c r="F2202">
        <v>-69.94</v>
      </c>
      <c r="G2202" t="s">
        <v>2892</v>
      </c>
      <c r="H2202" t="str">
        <f>IFERROR(VLOOKUP(I2202,'country(26mar)'!C$2:D$251,2,FALSE),"")</f>
        <v>base.co</v>
      </c>
      <c r="I2202" t="s">
        <v>2893</v>
      </c>
      <c r="J2202" t="s">
        <v>2894</v>
      </c>
      <c r="K2202" t="s">
        <v>1271</v>
      </c>
      <c r="L2202" t="str">
        <f>CONCATENATE(G2202," ",K2202)</f>
        <v>Colombia Amazonas</v>
      </c>
      <c r="M2202" t="str">
        <f>IFERROR(VLOOKUP(L2202,'State(need_input)'!I$2:J$3992,2,FALSE),"")</f>
        <v>base.state_co_29</v>
      </c>
      <c r="N2202" t="s">
        <v>23</v>
      </c>
      <c r="O2202">
        <v>59575</v>
      </c>
      <c r="P2202">
        <v>1170548641</v>
      </c>
    </row>
    <row r="2203" spans="1:16">
      <c r="A2203" s="5" t="str">
        <f>CONCATENATE("rdx_city_",J2203,"_",B2203)</f>
        <v>rdx_city_COL_31</v>
      </c>
      <c r="B2203">
        <f>IF(I2203=I2202,B2202+1,1)</f>
        <v>31</v>
      </c>
      <c r="C2203" t="s">
        <v>2948</v>
      </c>
      <c r="D2203" t="s">
        <v>2948</v>
      </c>
      <c r="E2203">
        <v>9.2419</v>
      </c>
      <c r="F2203">
        <v>-75.816</v>
      </c>
      <c r="G2203" t="s">
        <v>2892</v>
      </c>
      <c r="H2203" t="str">
        <f>IFERROR(VLOOKUP(I2203,'country(26mar)'!C$2:D$251,2,FALSE),"")</f>
        <v>base.co</v>
      </c>
      <c r="I2203" t="s">
        <v>2893</v>
      </c>
      <c r="J2203" t="s">
        <v>2894</v>
      </c>
      <c r="K2203" t="s">
        <v>328</v>
      </c>
      <c r="L2203" t="str">
        <f>CONCATENATE(G2203," ",K2203)</f>
        <v>Colombia Córdoba</v>
      </c>
      <c r="M2203" t="str">
        <f>IFERROR(VLOOKUP(L2203,'State(need_input)'!I$2:J$3992,2,FALSE),"")</f>
        <v>base.state_co_10</v>
      </c>
      <c r="N2203" t="s">
        <v>20</v>
      </c>
      <c r="O2203">
        <v>52771</v>
      </c>
      <c r="P2203">
        <v>1170094504</v>
      </c>
    </row>
    <row r="2204" spans="1:16">
      <c r="A2204" s="5" t="str">
        <f>CONCATENATE("rdx_city_",J2204,"_",B2204)</f>
        <v>rdx_city_COL_32</v>
      </c>
      <c r="B2204">
        <f>IF(I2204=I2203,B2203+1,1)</f>
        <v>32</v>
      </c>
      <c r="C2204" t="s">
        <v>2949</v>
      </c>
      <c r="D2204" t="s">
        <v>2950</v>
      </c>
      <c r="E2204">
        <v>9.23</v>
      </c>
      <c r="F2204">
        <v>-74.74</v>
      </c>
      <c r="G2204" t="s">
        <v>2892</v>
      </c>
      <c r="H2204" t="str">
        <f>IFERROR(VLOOKUP(I2204,'country(26mar)'!C$2:D$251,2,FALSE),"")</f>
        <v>base.co</v>
      </c>
      <c r="I2204" t="s">
        <v>2893</v>
      </c>
      <c r="J2204" t="s">
        <v>2894</v>
      </c>
      <c r="K2204" t="s">
        <v>2896</v>
      </c>
      <c r="L2204" t="str">
        <f>CONCATENATE(G2204," ",K2204)</f>
        <v>Colombia Bolívar</v>
      </c>
      <c r="M2204" t="str">
        <f>IFERROR(VLOOKUP(L2204,'State(need_input)'!I$2:J$3992,2,FALSE),"")</f>
        <v>base.state_co_04</v>
      </c>
      <c r="N2204" t="s">
        <v>20</v>
      </c>
      <c r="O2204">
        <v>100313</v>
      </c>
      <c r="P2204">
        <v>1170903510</v>
      </c>
    </row>
    <row r="2205" spans="1:16">
      <c r="A2205" s="5" t="str">
        <f>CONCATENATE("rdx_city_",J2205,"_",B2205)</f>
        <v>rdx_city_COL_33</v>
      </c>
      <c r="B2205">
        <f>IF(I2205=I2204,B2204+1,1)</f>
        <v>33</v>
      </c>
      <c r="C2205" t="s">
        <v>2951</v>
      </c>
      <c r="D2205" t="s">
        <v>2951</v>
      </c>
      <c r="E2205">
        <v>5.06</v>
      </c>
      <c r="F2205">
        <v>-75.52</v>
      </c>
      <c r="G2205" t="s">
        <v>2892</v>
      </c>
      <c r="H2205" t="str">
        <f>IFERROR(VLOOKUP(I2205,'country(26mar)'!C$2:D$251,2,FALSE),"")</f>
        <v>base.co</v>
      </c>
      <c r="I2205" t="s">
        <v>2893</v>
      </c>
      <c r="J2205" t="s">
        <v>2894</v>
      </c>
      <c r="K2205" t="s">
        <v>2952</v>
      </c>
      <c r="L2205" t="str">
        <f>CONCATENATE(G2205," ",K2205)</f>
        <v>Colombia Caldas</v>
      </c>
      <c r="M2205" t="str">
        <f>IFERROR(VLOOKUP(L2205,'State(need_input)'!I$2:J$3992,2,FALSE),"")</f>
        <v>base.state_co_06</v>
      </c>
      <c r="N2205" t="s">
        <v>23</v>
      </c>
      <c r="O2205">
        <v>375848</v>
      </c>
      <c r="P2205">
        <v>1170930654</v>
      </c>
    </row>
    <row r="2206" spans="1:16">
      <c r="A2206" s="5" t="str">
        <f>CONCATENATE("rdx_city_",J2206,"_",B2206)</f>
        <v>rdx_city_COL_34</v>
      </c>
      <c r="B2206">
        <f>IF(I2206=I2205,B2205+1,1)</f>
        <v>34</v>
      </c>
      <c r="C2206" t="s">
        <v>2953</v>
      </c>
      <c r="D2206" t="s">
        <v>2954</v>
      </c>
      <c r="E2206">
        <v>6.275</v>
      </c>
      <c r="F2206">
        <v>-75.575</v>
      </c>
      <c r="G2206" t="s">
        <v>2892</v>
      </c>
      <c r="H2206" t="str">
        <f>IFERROR(VLOOKUP(I2206,'country(26mar)'!C$2:D$251,2,FALSE),"")</f>
        <v>base.co</v>
      </c>
      <c r="I2206" t="s">
        <v>2893</v>
      </c>
      <c r="J2206" t="s">
        <v>2894</v>
      </c>
      <c r="K2206" t="s">
        <v>2904</v>
      </c>
      <c r="L2206" t="str">
        <f>CONCATENATE(G2206," ",K2206)</f>
        <v>Colombia Antioquia</v>
      </c>
      <c r="M2206" t="str">
        <f>IFERROR(VLOOKUP(L2206,'State(need_input)'!I$2:J$3992,2,FALSE),"")</f>
        <v>base.state_co_01</v>
      </c>
      <c r="N2206" t="s">
        <v>23</v>
      </c>
      <c r="O2206">
        <v>3297000</v>
      </c>
      <c r="P2206">
        <v>1170680389</v>
      </c>
    </row>
    <row r="2207" spans="1:16">
      <c r="A2207" s="5" t="str">
        <f>CONCATENATE("rdx_city_",J2207,"_",B2207)</f>
        <v>rdx_city_COL_35</v>
      </c>
      <c r="B2207">
        <f>IF(I2207=I2206,B2206+1,1)</f>
        <v>35</v>
      </c>
      <c r="C2207" t="s">
        <v>2955</v>
      </c>
      <c r="D2207" t="s">
        <v>2956</v>
      </c>
      <c r="E2207">
        <v>1.1983</v>
      </c>
      <c r="F2207">
        <v>-70.1736</v>
      </c>
      <c r="G2207" t="s">
        <v>2892</v>
      </c>
      <c r="H2207" t="str">
        <f>IFERROR(VLOOKUP(I2207,'country(26mar)'!C$2:D$251,2,FALSE),"")</f>
        <v>base.co</v>
      </c>
      <c r="I2207" t="s">
        <v>2893</v>
      </c>
      <c r="J2207" t="s">
        <v>2894</v>
      </c>
      <c r="K2207" t="s">
        <v>2957</v>
      </c>
      <c r="L2207" t="str">
        <f>CONCATENATE(G2207," ",K2207)</f>
        <v>Colombia Vaupés</v>
      </c>
      <c r="M2207" t="str">
        <f>IFERROR(VLOOKUP(L2207,'State(need_input)'!I$2:J$3992,2,FALSE),"")</f>
        <v>base.state_co_32</v>
      </c>
      <c r="N2207" t="s">
        <v>23</v>
      </c>
      <c r="O2207">
        <v>5917</v>
      </c>
      <c r="P2207">
        <v>1170846096</v>
      </c>
    </row>
    <row r="2208" spans="1:16">
      <c r="A2208" s="5" t="str">
        <f>CONCATENATE("rdx_city_",J2208,"_",B2208)</f>
        <v>rdx_city_COL_36</v>
      </c>
      <c r="B2208">
        <f>IF(I2208=I2207,B2207+1,1)</f>
        <v>36</v>
      </c>
      <c r="C2208" t="s">
        <v>2958</v>
      </c>
      <c r="D2208" t="s">
        <v>2958</v>
      </c>
      <c r="E2208">
        <v>1.15</v>
      </c>
      <c r="F2208">
        <v>-76.63</v>
      </c>
      <c r="G2208" t="s">
        <v>2892</v>
      </c>
      <c r="H2208" t="str">
        <f>IFERROR(VLOOKUP(I2208,'country(26mar)'!C$2:D$251,2,FALSE),"")</f>
        <v>base.co</v>
      </c>
      <c r="I2208" t="s">
        <v>2893</v>
      </c>
      <c r="J2208" t="s">
        <v>2894</v>
      </c>
      <c r="K2208" t="s">
        <v>2959</v>
      </c>
      <c r="L2208" t="str">
        <f>CONCATENATE(G2208," ",K2208)</f>
        <v>Colombia Putumayo</v>
      </c>
      <c r="M2208" t="str">
        <f>IFERROR(VLOOKUP(L2208,'State(need_input)'!I$2:J$3992,2,FALSE),"")</f>
        <v>base.state_co_27</v>
      </c>
      <c r="N2208" t="s">
        <v>23</v>
      </c>
      <c r="O2208">
        <v>22035</v>
      </c>
      <c r="P2208">
        <v>1170970726</v>
      </c>
    </row>
    <row r="2209" spans="1:16">
      <c r="A2209" s="5" t="str">
        <f>CONCATENATE("rdx_city_",J2209,"_",B2209)</f>
        <v>rdx_city_COL_37</v>
      </c>
      <c r="B2209">
        <f>IF(I2209=I2208,B2208+1,1)</f>
        <v>37</v>
      </c>
      <c r="C2209" t="s">
        <v>2960</v>
      </c>
      <c r="D2209" t="s">
        <v>2961</v>
      </c>
      <c r="E2209">
        <v>8.7575</v>
      </c>
      <c r="F2209">
        <v>-75.89</v>
      </c>
      <c r="G2209" t="s">
        <v>2892</v>
      </c>
      <c r="H2209" t="str">
        <f>IFERROR(VLOOKUP(I2209,'country(26mar)'!C$2:D$251,2,FALSE),"")</f>
        <v>base.co</v>
      </c>
      <c r="I2209" t="s">
        <v>2893</v>
      </c>
      <c r="J2209" t="s">
        <v>2894</v>
      </c>
      <c r="K2209" t="s">
        <v>328</v>
      </c>
      <c r="L2209" t="str">
        <f>CONCATENATE(G2209," ",K2209)</f>
        <v>Colombia Córdoba</v>
      </c>
      <c r="M2209" t="str">
        <f>IFERROR(VLOOKUP(L2209,'State(need_input)'!I$2:J$3992,2,FALSE),"")</f>
        <v>base.state_co_10</v>
      </c>
      <c r="N2209" t="s">
        <v>23</v>
      </c>
      <c r="O2209">
        <v>275198</v>
      </c>
      <c r="P2209">
        <v>1170855299</v>
      </c>
    </row>
    <row r="2210" spans="1:16">
      <c r="A2210" s="5" t="str">
        <f>CONCATENATE("rdx_city_",J2210,"_",B2210)</f>
        <v>rdx_city_COL_38</v>
      </c>
      <c r="B2210">
        <f>IF(I2210=I2209,B2209+1,1)</f>
        <v>38</v>
      </c>
      <c r="C2210" t="s">
        <v>2962</v>
      </c>
      <c r="D2210" t="s">
        <v>2962</v>
      </c>
      <c r="E2210">
        <v>2.931</v>
      </c>
      <c r="F2210">
        <v>-75.3302</v>
      </c>
      <c r="G2210" t="s">
        <v>2892</v>
      </c>
      <c r="H2210" t="str">
        <f>IFERROR(VLOOKUP(I2210,'country(26mar)'!C$2:D$251,2,FALSE),"")</f>
        <v>base.co</v>
      </c>
      <c r="I2210" t="s">
        <v>2893</v>
      </c>
      <c r="J2210" t="s">
        <v>2894</v>
      </c>
      <c r="K2210" t="s">
        <v>2912</v>
      </c>
      <c r="L2210" t="str">
        <f>CONCATENATE(G2210," ",K2210)</f>
        <v>Colombia Huila</v>
      </c>
      <c r="M2210" t="str">
        <f>IFERROR(VLOOKUP(L2210,'State(need_input)'!I$2:J$3992,2,FALSE),"")</f>
        <v>base.state_co_13</v>
      </c>
      <c r="N2210" t="s">
        <v>23</v>
      </c>
      <c r="O2210">
        <v>352855</v>
      </c>
      <c r="P2210">
        <v>1170159963</v>
      </c>
    </row>
    <row r="2211" spans="1:16">
      <c r="A2211" s="5" t="str">
        <f>CONCATENATE("rdx_city_",J2211,"_",B2211)</f>
        <v>rdx_city_COL_39</v>
      </c>
      <c r="B2211">
        <f>IF(I2211=I2210,B2210+1,1)</f>
        <v>39</v>
      </c>
      <c r="C2211" t="s">
        <v>2963</v>
      </c>
      <c r="D2211" t="s">
        <v>2964</v>
      </c>
      <c r="E2211">
        <v>5.6852</v>
      </c>
      <c r="F2211">
        <v>-77.2745</v>
      </c>
      <c r="G2211" t="s">
        <v>2892</v>
      </c>
      <c r="H2211" t="str">
        <f>IFERROR(VLOOKUP(I2211,'country(26mar)'!C$2:D$251,2,FALSE),"")</f>
        <v>base.co</v>
      </c>
      <c r="I2211" t="s">
        <v>2893</v>
      </c>
      <c r="J2211" t="s">
        <v>2894</v>
      </c>
      <c r="K2211" t="s">
        <v>2946</v>
      </c>
      <c r="L2211" t="str">
        <f>CONCATENATE(G2211," ",K2211)</f>
        <v>Colombia Chocó</v>
      </c>
      <c r="M2211" t="str">
        <f>IFERROR(VLOOKUP(L2211,'State(need_input)'!I$2:J$3992,2,FALSE),"")</f>
        <v>base.state_co_12</v>
      </c>
      <c r="N2211" t="s">
        <v>20</v>
      </c>
      <c r="O2211">
        <v>2741</v>
      </c>
      <c r="P2211">
        <v>1170020146</v>
      </c>
    </row>
    <row r="2212" spans="1:16">
      <c r="A2212" s="5" t="str">
        <f>CONCATENATE("rdx_city_",J2212,"_",B2212)</f>
        <v>rdx_city_COL_40</v>
      </c>
      <c r="B2212">
        <f>IF(I2212=I2211,B2211+1,1)</f>
        <v>40</v>
      </c>
      <c r="C2212" t="s">
        <v>2965</v>
      </c>
      <c r="D2212" t="s">
        <v>2966</v>
      </c>
      <c r="E2212">
        <v>8.2404</v>
      </c>
      <c r="F2212">
        <v>-73.35</v>
      </c>
      <c r="G2212" t="s">
        <v>2892</v>
      </c>
      <c r="H2212" t="str">
        <f>IFERROR(VLOOKUP(I2212,'country(26mar)'!C$2:D$251,2,FALSE),"")</f>
        <v>base.co</v>
      </c>
      <c r="I2212" t="s">
        <v>2893</v>
      </c>
      <c r="J2212" t="s">
        <v>2894</v>
      </c>
      <c r="K2212" t="s">
        <v>2922</v>
      </c>
      <c r="L2212" t="str">
        <f>CONCATENATE(G2212," ",K2212)</f>
        <v>Colombia Norte de Santander</v>
      </c>
      <c r="M2212" t="str">
        <f>IFERROR(VLOOKUP(L2212,'State(need_input)'!I$2:J$3992,2,FALSE),"")</f>
        <v>base.state_co_18</v>
      </c>
      <c r="N2212" t="s">
        <v>20</v>
      </c>
      <c r="O2212">
        <v>83511</v>
      </c>
      <c r="P2212">
        <v>1170754105</v>
      </c>
    </row>
    <row r="2213" spans="1:16">
      <c r="A2213" s="5" t="str">
        <f>CONCATENATE("rdx_city_",J2213,"_",B2213)</f>
        <v>rdx_city_COL_41</v>
      </c>
      <c r="B2213">
        <f>IF(I2213=I2212,B2212+1,1)</f>
        <v>41</v>
      </c>
      <c r="C2213" t="s">
        <v>2967</v>
      </c>
      <c r="D2213" t="s">
        <v>2967</v>
      </c>
      <c r="E2213">
        <v>4.7946</v>
      </c>
      <c r="F2213">
        <v>-71.34</v>
      </c>
      <c r="G2213" t="s">
        <v>2892</v>
      </c>
      <c r="H2213" t="str">
        <f>IFERROR(VLOOKUP(I2213,'country(26mar)'!C$2:D$251,2,FALSE),"")</f>
        <v>base.co</v>
      </c>
      <c r="I2213" t="s">
        <v>2893</v>
      </c>
      <c r="J2213" t="s">
        <v>2894</v>
      </c>
      <c r="K2213" t="s">
        <v>2968</v>
      </c>
      <c r="L2213" t="str">
        <f>CONCATENATE(G2213," ",K2213)</f>
        <v>Colombia Casanare</v>
      </c>
      <c r="M2213" t="str">
        <f>IFERROR(VLOOKUP(L2213,'State(need_input)'!I$2:J$3992,2,FALSE),"")</f>
        <v>base.state_co_26</v>
      </c>
      <c r="N2213" t="s">
        <v>20</v>
      </c>
      <c r="O2213">
        <v>2835</v>
      </c>
      <c r="P2213">
        <v>1170535682</v>
      </c>
    </row>
    <row r="2214" spans="1:16">
      <c r="A2214" s="5" t="str">
        <f>CONCATENATE("rdx_city_",J2214,"_",B2214)</f>
        <v>rdx_city_COL_42</v>
      </c>
      <c r="B2214">
        <f>IF(I2214=I2213,B2213+1,1)</f>
        <v>42</v>
      </c>
      <c r="C2214" t="s">
        <v>2969</v>
      </c>
      <c r="D2214" t="s">
        <v>2969</v>
      </c>
      <c r="E2214">
        <v>7.3904</v>
      </c>
      <c r="F2214">
        <v>-72.66</v>
      </c>
      <c r="G2214" t="s">
        <v>2892</v>
      </c>
      <c r="H2214" t="str">
        <f>IFERROR(VLOOKUP(I2214,'country(26mar)'!C$2:D$251,2,FALSE),"")</f>
        <v>base.co</v>
      </c>
      <c r="I2214" t="s">
        <v>2893</v>
      </c>
      <c r="J2214" t="s">
        <v>2894</v>
      </c>
      <c r="K2214" t="s">
        <v>2922</v>
      </c>
      <c r="L2214" t="str">
        <f>CONCATENATE(G2214," ",K2214)</f>
        <v>Colombia Norte de Santander</v>
      </c>
      <c r="M2214" t="str">
        <f>IFERROR(VLOOKUP(L2214,'State(need_input)'!I$2:J$3992,2,FALSE),"")</f>
        <v>base.state_co_18</v>
      </c>
      <c r="N2214" t="s">
        <v>20</v>
      </c>
      <c r="O2214">
        <v>53587</v>
      </c>
      <c r="P2214">
        <v>1170275020</v>
      </c>
    </row>
    <row r="2215" spans="1:16">
      <c r="A2215" s="5" t="str">
        <f>CONCATENATE("rdx_city_",J2215,"_",B2215)</f>
        <v>rdx_city_COL_43</v>
      </c>
      <c r="B2215">
        <f>IF(I2215=I2214,B2214+1,1)</f>
        <v>43</v>
      </c>
      <c r="C2215" t="s">
        <v>2970</v>
      </c>
      <c r="D2215" t="s">
        <v>2970</v>
      </c>
      <c r="E2215">
        <v>1.2136</v>
      </c>
      <c r="F2215">
        <v>-77.2811</v>
      </c>
      <c r="G2215" t="s">
        <v>2892</v>
      </c>
      <c r="H2215" t="str">
        <f>IFERROR(VLOOKUP(I2215,'country(26mar)'!C$2:D$251,2,FALSE),"")</f>
        <v>base.co</v>
      </c>
      <c r="I2215" t="s">
        <v>2893</v>
      </c>
      <c r="J2215" t="s">
        <v>2894</v>
      </c>
      <c r="K2215" t="s">
        <v>2943</v>
      </c>
      <c r="L2215" t="str">
        <f>CONCATENATE(G2215," ",K2215)</f>
        <v>Colombia Nariño</v>
      </c>
      <c r="M2215" t="str">
        <f>IFERROR(VLOOKUP(L2215,'State(need_input)'!I$2:J$3992,2,FALSE),"")</f>
        <v>base.state_co_17</v>
      </c>
      <c r="N2215" t="s">
        <v>23</v>
      </c>
      <c r="O2215">
        <v>382236</v>
      </c>
      <c r="P2215">
        <v>1170320545</v>
      </c>
    </row>
    <row r="2216" spans="1:16">
      <c r="A2216" s="5" t="str">
        <f>CONCATENATE("rdx_city_",J2216,"_",B2216)</f>
        <v>rdx_city_COL_44</v>
      </c>
      <c r="B2216">
        <f>IF(I2216=I2215,B2215+1,1)</f>
        <v>44</v>
      </c>
      <c r="C2216" t="s">
        <v>2971</v>
      </c>
      <c r="D2216" t="s">
        <v>2971</v>
      </c>
      <c r="E2216">
        <v>4.8104</v>
      </c>
      <c r="F2216">
        <v>-75.68</v>
      </c>
      <c r="G2216" t="s">
        <v>2892</v>
      </c>
      <c r="H2216" t="str">
        <f>IFERROR(VLOOKUP(I2216,'country(26mar)'!C$2:D$251,2,FALSE),"")</f>
        <v>base.co</v>
      </c>
      <c r="I2216" t="s">
        <v>2893</v>
      </c>
      <c r="J2216" t="s">
        <v>2894</v>
      </c>
      <c r="K2216" t="s">
        <v>2972</v>
      </c>
      <c r="L2216" t="str">
        <f>CONCATENATE(G2216," ",K2216)</f>
        <v>Colombia Risaralda</v>
      </c>
      <c r="M2216" t="str">
        <f>IFERROR(VLOOKUP(L2216,'State(need_input)'!I$2:J$3992,2,FALSE),"")</f>
        <v>base.state_co_20</v>
      </c>
      <c r="N2216" t="s">
        <v>23</v>
      </c>
      <c r="O2216">
        <v>568750</v>
      </c>
      <c r="P2216">
        <v>1170386718</v>
      </c>
    </row>
    <row r="2217" spans="1:16">
      <c r="A2217" s="5" t="str">
        <f>CONCATENATE("rdx_city_",J2217,"_",B2217)</f>
        <v>rdx_city_COL_45</v>
      </c>
      <c r="B2217">
        <f>IF(I2217=I2216,B2216+1,1)</f>
        <v>45</v>
      </c>
      <c r="C2217" t="s">
        <v>2973</v>
      </c>
      <c r="D2217" t="s">
        <v>2974</v>
      </c>
      <c r="E2217">
        <v>2.42</v>
      </c>
      <c r="F2217">
        <v>-76.61</v>
      </c>
      <c r="G2217" t="s">
        <v>2892</v>
      </c>
      <c r="H2217" t="str">
        <f>IFERROR(VLOOKUP(I2217,'country(26mar)'!C$2:D$251,2,FALSE),"")</f>
        <v>base.co</v>
      </c>
      <c r="I2217" t="s">
        <v>2893</v>
      </c>
      <c r="J2217" t="s">
        <v>2894</v>
      </c>
      <c r="K2217" t="s">
        <v>2934</v>
      </c>
      <c r="L2217" t="str">
        <f>CONCATENATE(G2217," ",K2217)</f>
        <v>Colombia Cauca</v>
      </c>
      <c r="M2217" t="str">
        <f>IFERROR(VLOOKUP(L2217,'State(need_input)'!I$2:J$3992,2,FALSE),"")</f>
        <v>base.state_co_08</v>
      </c>
      <c r="N2217" t="s">
        <v>23</v>
      </c>
      <c r="O2217">
        <v>258750</v>
      </c>
      <c r="P2217">
        <v>1170764265</v>
      </c>
    </row>
    <row r="2218" spans="1:16">
      <c r="A2218" s="5" t="str">
        <f>CONCATENATE("rdx_city_",J2218,"_",B2218)</f>
        <v>rdx_city_COL_46</v>
      </c>
      <c r="B2218">
        <f>IF(I2218=I2217,B2217+1,1)</f>
        <v>46</v>
      </c>
      <c r="C2218" t="s">
        <v>2975</v>
      </c>
      <c r="D2218" t="s">
        <v>2976</v>
      </c>
      <c r="E2218">
        <v>6.4804</v>
      </c>
      <c r="F2218">
        <v>-74.42</v>
      </c>
      <c r="G2218" t="s">
        <v>2892</v>
      </c>
      <c r="H2218" t="str">
        <f>IFERROR(VLOOKUP(I2218,'country(26mar)'!C$2:D$251,2,FALSE),"")</f>
        <v>base.co</v>
      </c>
      <c r="I2218" t="s">
        <v>2893</v>
      </c>
      <c r="J2218" t="s">
        <v>2894</v>
      </c>
      <c r="K2218" t="s">
        <v>2904</v>
      </c>
      <c r="L2218" t="str">
        <f>CONCATENATE(G2218," ",K2218)</f>
        <v>Colombia Antioquia</v>
      </c>
      <c r="M2218" t="str">
        <f>IFERROR(VLOOKUP(L2218,'State(need_input)'!I$2:J$3992,2,FALSE),"")</f>
        <v>base.state_co_01</v>
      </c>
      <c r="N2218" t="s">
        <v>20</v>
      </c>
      <c r="O2218">
        <v>33983</v>
      </c>
      <c r="P2218">
        <v>1170372171</v>
      </c>
    </row>
    <row r="2219" spans="1:16">
      <c r="A2219" s="5" t="str">
        <f>CONCATENATE("rdx_city_",J2219,"_",B2219)</f>
        <v>rdx_city_COL_47</v>
      </c>
      <c r="B2219">
        <f>IF(I2219=I2218,B2218+1,1)</f>
        <v>47</v>
      </c>
      <c r="C2219" t="s">
        <v>2977</v>
      </c>
      <c r="D2219" t="s">
        <v>2978</v>
      </c>
      <c r="E2219">
        <v>6.185</v>
      </c>
      <c r="F2219">
        <v>-67.493</v>
      </c>
      <c r="G2219" t="s">
        <v>2892</v>
      </c>
      <c r="H2219" t="str">
        <f>IFERROR(VLOOKUP(I2219,'country(26mar)'!C$2:D$251,2,FALSE),"")</f>
        <v>base.co</v>
      </c>
      <c r="I2219" t="s">
        <v>2893</v>
      </c>
      <c r="J2219" t="s">
        <v>2894</v>
      </c>
      <c r="K2219" t="s">
        <v>2979</v>
      </c>
      <c r="L2219" t="str">
        <f>CONCATENATE(G2219," ",K2219)</f>
        <v>Colombia Vichada</v>
      </c>
      <c r="M2219" t="str">
        <f>IFERROR(VLOOKUP(L2219,'State(need_input)'!I$2:J$3992,2,FALSE),"")</f>
        <v>base.state_co_33</v>
      </c>
      <c r="N2219" t="s">
        <v>23</v>
      </c>
      <c r="O2219">
        <v>10216</v>
      </c>
      <c r="P2219">
        <v>1170291142</v>
      </c>
    </row>
    <row r="2220" spans="1:16">
      <c r="A2220" s="5" t="str">
        <f>CONCATENATE("rdx_city_",J2220,"_",B2220)</f>
        <v>rdx_city_COL_48</v>
      </c>
      <c r="B2220">
        <f>IF(I2220=I2219,B2219+1,1)</f>
        <v>48</v>
      </c>
      <c r="C2220" t="s">
        <v>2980</v>
      </c>
      <c r="D2220" t="s">
        <v>2981</v>
      </c>
      <c r="E2220">
        <v>4.09</v>
      </c>
      <c r="F2220">
        <v>-72.96</v>
      </c>
      <c r="G2220" t="s">
        <v>2892</v>
      </c>
      <c r="H2220" t="str">
        <f>IFERROR(VLOOKUP(I2220,'country(26mar)'!C$2:D$251,2,FALSE),"")</f>
        <v>base.co</v>
      </c>
      <c r="I2220" t="s">
        <v>2893</v>
      </c>
      <c r="J2220" t="s">
        <v>2894</v>
      </c>
      <c r="K2220" t="s">
        <v>2982</v>
      </c>
      <c r="L2220" t="str">
        <f>CONCATENATE(G2220," ",K2220)</f>
        <v>Colombia Meta</v>
      </c>
      <c r="M2220" t="str">
        <f>IFERROR(VLOOKUP(L2220,'State(need_input)'!I$2:J$3992,2,FALSE),"")</f>
        <v>base.state_co_16</v>
      </c>
      <c r="N2220" t="s">
        <v>20</v>
      </c>
      <c r="O2220">
        <v>16678</v>
      </c>
      <c r="P2220">
        <v>1170290556</v>
      </c>
    </row>
    <row r="2221" spans="1:16">
      <c r="A2221" s="5" t="str">
        <f>CONCATENATE("rdx_city_",J2221,"_",B2221)</f>
        <v>rdx_city_COL_49</v>
      </c>
      <c r="B2221">
        <f>IF(I2221=I2220,B2220+1,1)</f>
        <v>49</v>
      </c>
      <c r="C2221" t="s">
        <v>2983</v>
      </c>
      <c r="D2221" t="s">
        <v>2984</v>
      </c>
      <c r="E2221">
        <v>5.6904</v>
      </c>
      <c r="F2221">
        <v>-76.66</v>
      </c>
      <c r="G2221" t="s">
        <v>2892</v>
      </c>
      <c r="H2221" t="str">
        <f>IFERROR(VLOOKUP(I2221,'country(26mar)'!C$2:D$251,2,FALSE),"")</f>
        <v>base.co</v>
      </c>
      <c r="I2221" t="s">
        <v>2893</v>
      </c>
      <c r="J2221" t="s">
        <v>2894</v>
      </c>
      <c r="K2221" t="s">
        <v>2946</v>
      </c>
      <c r="L2221" t="str">
        <f>CONCATENATE(G2221," ",K2221)</f>
        <v>Colombia Chocó</v>
      </c>
      <c r="M2221" t="str">
        <f>IFERROR(VLOOKUP(L2221,'State(need_input)'!I$2:J$3992,2,FALSE),"")</f>
        <v>base.state_co_12</v>
      </c>
      <c r="N2221" t="s">
        <v>23</v>
      </c>
      <c r="O2221">
        <v>92780</v>
      </c>
      <c r="P2221">
        <v>1170186734</v>
      </c>
    </row>
    <row r="2222" spans="1:16">
      <c r="A2222" s="5" t="str">
        <f>CONCATENATE("rdx_city_",J2222,"_",B2222)</f>
        <v>rdx_city_COL_50</v>
      </c>
      <c r="B2222">
        <f>IF(I2222=I2221,B2221+1,1)</f>
        <v>50</v>
      </c>
      <c r="C2222" t="s">
        <v>2985</v>
      </c>
      <c r="D2222" t="s">
        <v>2985</v>
      </c>
      <c r="E2222">
        <v>11.5403</v>
      </c>
      <c r="F2222">
        <v>-72.91</v>
      </c>
      <c r="G2222" t="s">
        <v>2892</v>
      </c>
      <c r="H2222" t="str">
        <f>IFERROR(VLOOKUP(I2222,'country(26mar)'!C$2:D$251,2,FALSE),"")</f>
        <v>base.co</v>
      </c>
      <c r="I2222" t="s">
        <v>2893</v>
      </c>
      <c r="J2222" t="s">
        <v>2894</v>
      </c>
      <c r="K2222" t="s">
        <v>2986</v>
      </c>
      <c r="L2222" t="str">
        <f>CONCATENATE(G2222," ",K2222)</f>
        <v>Colombia La Guajira</v>
      </c>
      <c r="M2222" t="str">
        <f>IFERROR(VLOOKUP(L2222,'State(need_input)'!I$2:J$3992,2,FALSE),"")</f>
        <v>base.state_co_14</v>
      </c>
      <c r="N2222" t="s">
        <v>23</v>
      </c>
      <c r="O2222">
        <v>133186</v>
      </c>
      <c r="P2222">
        <v>1170903069</v>
      </c>
    </row>
    <row r="2223" spans="1:16">
      <c r="A2223" s="5" t="str">
        <f>CONCATENATE("rdx_city_",J2223,"_",B2223)</f>
        <v>rdx_city_COL_51</v>
      </c>
      <c r="B2223">
        <f>IF(I2223=I2222,B2222+1,1)</f>
        <v>51</v>
      </c>
      <c r="C2223" t="s">
        <v>2987</v>
      </c>
      <c r="D2223" t="s">
        <v>2987</v>
      </c>
      <c r="E2223">
        <v>10.64</v>
      </c>
      <c r="F2223">
        <v>-74.92</v>
      </c>
      <c r="G2223" t="s">
        <v>2892</v>
      </c>
      <c r="H2223" t="str">
        <f>IFERROR(VLOOKUP(I2223,'country(26mar)'!C$2:D$251,2,FALSE),"")</f>
        <v>base.co</v>
      </c>
      <c r="I2223" t="s">
        <v>2893</v>
      </c>
      <c r="J2223" t="s">
        <v>2894</v>
      </c>
      <c r="K2223" t="s">
        <v>2902</v>
      </c>
      <c r="L2223" t="str">
        <f>CONCATENATE(G2223," ",K2223)</f>
        <v>Colombia Atlántico</v>
      </c>
      <c r="M2223" t="str">
        <f>IFERROR(VLOOKUP(L2223,'State(need_input)'!I$2:J$3992,2,FALSE),"")</f>
        <v>base.state_co_02</v>
      </c>
      <c r="N2223" t="s">
        <v>20</v>
      </c>
      <c r="O2223">
        <v>68535</v>
      </c>
      <c r="P2223">
        <v>1170724527</v>
      </c>
    </row>
    <row r="2224" spans="1:16">
      <c r="A2224" s="5" t="str">
        <f>CONCATENATE("rdx_city_",J2224,"_",B2224)</f>
        <v>rdx_city_COL_52</v>
      </c>
      <c r="B2224">
        <f>IF(I2224=I2223,B2223+1,1)</f>
        <v>52</v>
      </c>
      <c r="C2224" t="s">
        <v>2988</v>
      </c>
      <c r="D2224" t="s">
        <v>2989</v>
      </c>
      <c r="E2224">
        <v>12.5621</v>
      </c>
      <c r="F2224">
        <v>-81.6903</v>
      </c>
      <c r="G2224" t="s">
        <v>2892</v>
      </c>
      <c r="H2224" t="str">
        <f>IFERROR(VLOOKUP(I2224,'country(26mar)'!C$2:D$251,2,FALSE),"")</f>
        <v>base.co</v>
      </c>
      <c r="I2224" t="s">
        <v>2893</v>
      </c>
      <c r="J2224" t="s">
        <v>2894</v>
      </c>
      <c r="K2224" t="s">
        <v>2990</v>
      </c>
      <c r="L2224" t="str">
        <f>CONCATENATE(G2224," ",K2224)</f>
        <v>Colombia San Andrés y Providencia</v>
      </c>
      <c r="M2224" t="str">
        <f>IFERROR(VLOOKUP(L2224,'State(need_input)'!I$2:J$3992,2,FALSE),"")</f>
        <v/>
      </c>
      <c r="N2224" t="s">
        <v>23</v>
      </c>
      <c r="O2224">
        <v>58257</v>
      </c>
      <c r="P2224">
        <v>1170563968</v>
      </c>
    </row>
    <row r="2225" spans="1:16">
      <c r="A2225" s="5" t="str">
        <f>CONCATENATE("rdx_city_",J2225,"_",B2225)</f>
        <v>rdx_city_COL_53</v>
      </c>
      <c r="B2225">
        <f>IF(I2225=I2224,B2224+1,1)</f>
        <v>53</v>
      </c>
      <c r="C2225" t="s">
        <v>2991</v>
      </c>
      <c r="D2225" t="s">
        <v>2992</v>
      </c>
      <c r="E2225">
        <v>2.57</v>
      </c>
      <c r="F2225">
        <v>-72.64</v>
      </c>
      <c r="G2225" t="s">
        <v>2892</v>
      </c>
      <c r="H2225" t="str">
        <f>IFERROR(VLOOKUP(I2225,'country(26mar)'!C$2:D$251,2,FALSE),"")</f>
        <v>base.co</v>
      </c>
      <c r="I2225" t="s">
        <v>2893</v>
      </c>
      <c r="J2225" t="s">
        <v>2894</v>
      </c>
      <c r="K2225" t="s">
        <v>2993</v>
      </c>
      <c r="L2225" t="str">
        <f>CONCATENATE(G2225," ",K2225)</f>
        <v>Colombia Guaviare</v>
      </c>
      <c r="M2225" t="str">
        <f>IFERROR(VLOOKUP(L2225,'State(need_input)'!I$2:J$3992,2,FALSE),"")</f>
        <v>base.state_co_31</v>
      </c>
      <c r="N2225" t="s">
        <v>23</v>
      </c>
      <c r="O2225">
        <v>22136</v>
      </c>
      <c r="P2225">
        <v>1170839384</v>
      </c>
    </row>
    <row r="2226" spans="1:16">
      <c r="A2226" s="5" t="str">
        <f>CONCATENATE("rdx_city_",J2226,"_",B2226)</f>
        <v>rdx_city_COL_54</v>
      </c>
      <c r="B2226">
        <f>IF(I2226=I2225,B2225+1,1)</f>
        <v>54</v>
      </c>
      <c r="C2226" t="s">
        <v>473</v>
      </c>
      <c r="D2226" t="s">
        <v>474</v>
      </c>
      <c r="E2226">
        <v>3.6904</v>
      </c>
      <c r="F2226">
        <v>-73.69</v>
      </c>
      <c r="G2226" t="s">
        <v>2892</v>
      </c>
      <c r="H2226" t="str">
        <f>IFERROR(VLOOKUP(I2226,'country(26mar)'!C$2:D$251,2,FALSE),"")</f>
        <v>base.co</v>
      </c>
      <c r="I2226" t="s">
        <v>2893</v>
      </c>
      <c r="J2226" t="s">
        <v>2894</v>
      </c>
      <c r="K2226" t="s">
        <v>2982</v>
      </c>
      <c r="L2226" t="str">
        <f>CONCATENATE(G2226," ",K2226)</f>
        <v>Colombia Meta</v>
      </c>
      <c r="M2226" t="str">
        <f>IFERROR(VLOOKUP(L2226,'State(need_input)'!I$2:J$3992,2,FALSE),"")</f>
        <v>base.state_co_16</v>
      </c>
      <c r="N2226" t="s">
        <v>20</v>
      </c>
      <c r="O2226">
        <v>16273</v>
      </c>
      <c r="P2226">
        <v>1170677493</v>
      </c>
    </row>
    <row r="2227" spans="1:16">
      <c r="A2227" s="5" t="str">
        <f>CONCATENATE("rdx_city_",J2227,"_",B2227)</f>
        <v>rdx_city_COL_55</v>
      </c>
      <c r="B2227">
        <f>IF(I2227=I2226,B2226+1,1)</f>
        <v>55</v>
      </c>
      <c r="C2227" t="s">
        <v>2994</v>
      </c>
      <c r="D2227" t="s">
        <v>2995</v>
      </c>
      <c r="E2227">
        <v>2.0704</v>
      </c>
      <c r="F2227">
        <v>-74.64</v>
      </c>
      <c r="G2227" t="s">
        <v>2892</v>
      </c>
      <c r="H2227" t="str">
        <f>IFERROR(VLOOKUP(I2227,'country(26mar)'!C$2:D$251,2,FALSE),"")</f>
        <v>base.co</v>
      </c>
      <c r="I2227" t="s">
        <v>2893</v>
      </c>
      <c r="J2227" t="s">
        <v>2894</v>
      </c>
      <c r="K2227" t="s">
        <v>2928</v>
      </c>
      <c r="L2227" t="str">
        <f>CONCATENATE(G2227," ",K2227)</f>
        <v>Colombia Caquetá</v>
      </c>
      <c r="M2227" t="str">
        <f>IFERROR(VLOOKUP(L2227,'State(need_input)'!I$2:J$3992,2,FALSE),"")</f>
        <v>base.state_co_07</v>
      </c>
      <c r="N2227" t="s">
        <v>20</v>
      </c>
      <c r="O2227">
        <v>1500</v>
      </c>
      <c r="P2227">
        <v>1170922792</v>
      </c>
    </row>
    <row r="2228" spans="1:16">
      <c r="A2228" s="5" t="str">
        <f>CONCATENATE("rdx_city_",J2228,"_",B2228)</f>
        <v>rdx_city_COL_56</v>
      </c>
      <c r="B2228">
        <f>IF(I2228=I2227,B2227+1,1)</f>
        <v>56</v>
      </c>
      <c r="C2228" t="s">
        <v>2996</v>
      </c>
      <c r="D2228" t="s">
        <v>2996</v>
      </c>
      <c r="E2228">
        <v>11.2472</v>
      </c>
      <c r="F2228">
        <v>-74.2017</v>
      </c>
      <c r="G2228" t="s">
        <v>2892</v>
      </c>
      <c r="H2228" t="str">
        <f>IFERROR(VLOOKUP(I2228,'country(26mar)'!C$2:D$251,2,FALSE),"")</f>
        <v>base.co</v>
      </c>
      <c r="I2228" t="s">
        <v>2893</v>
      </c>
      <c r="J2228" t="s">
        <v>2894</v>
      </c>
      <c r="K2228" t="s">
        <v>1105</v>
      </c>
      <c r="L2228" t="str">
        <f>CONCATENATE(G2228," ",K2228)</f>
        <v>Colombia Magdalena</v>
      </c>
      <c r="M2228" t="str">
        <f>IFERROR(VLOOKUP(L2228,'State(need_input)'!I$2:J$3992,2,FALSE),"")</f>
        <v>base.state_co_15</v>
      </c>
      <c r="N2228" t="s">
        <v>23</v>
      </c>
      <c r="O2228">
        <v>431781</v>
      </c>
      <c r="P2228">
        <v>1170715594</v>
      </c>
    </row>
    <row r="2229" spans="1:16">
      <c r="A2229" s="5" t="str">
        <f>CONCATENATE("rdx_city_",J2229,"_",B2229)</f>
        <v>rdx_city_COL_57</v>
      </c>
      <c r="B2229">
        <f>IF(I2229=I2228,B2228+1,1)</f>
        <v>57</v>
      </c>
      <c r="C2229" t="s">
        <v>2997</v>
      </c>
      <c r="D2229" t="s">
        <v>2997</v>
      </c>
      <c r="E2229">
        <v>9.2904</v>
      </c>
      <c r="F2229">
        <v>-75.38</v>
      </c>
      <c r="G2229" t="s">
        <v>2892</v>
      </c>
      <c r="H2229" t="str">
        <f>IFERROR(VLOOKUP(I2229,'country(26mar)'!C$2:D$251,2,FALSE),"")</f>
        <v>base.co</v>
      </c>
      <c r="I2229" t="s">
        <v>2893</v>
      </c>
      <c r="J2229" t="s">
        <v>2894</v>
      </c>
      <c r="K2229" t="s">
        <v>1139</v>
      </c>
      <c r="L2229" t="str">
        <f>CONCATENATE(G2229," ",K2229)</f>
        <v>Colombia Sucre</v>
      </c>
      <c r="M2229" t="str">
        <f>IFERROR(VLOOKUP(L2229,'State(need_input)'!I$2:J$3992,2,FALSE),"")</f>
        <v>base.state_co_22</v>
      </c>
      <c r="N2229" t="s">
        <v>23</v>
      </c>
      <c r="O2229">
        <v>261187</v>
      </c>
      <c r="P2229">
        <v>1170364198</v>
      </c>
    </row>
    <row r="2230" spans="1:16">
      <c r="A2230" s="5" t="str">
        <f>CONCATENATE("rdx_city_",J2230,"_",B2230)</f>
        <v>rdx_city_COL_58</v>
      </c>
      <c r="B2230">
        <f>IF(I2230=I2229,B2229+1,1)</f>
        <v>58</v>
      </c>
      <c r="C2230" t="s">
        <v>2998</v>
      </c>
      <c r="D2230" t="s">
        <v>2998</v>
      </c>
      <c r="E2230">
        <v>6.4603</v>
      </c>
      <c r="F2230">
        <v>-73.27</v>
      </c>
      <c r="G2230" t="s">
        <v>2892</v>
      </c>
      <c r="H2230" t="str">
        <f>IFERROR(VLOOKUP(I2230,'country(26mar)'!C$2:D$251,2,FALSE),"")</f>
        <v>base.co</v>
      </c>
      <c r="I2230" t="s">
        <v>2893</v>
      </c>
      <c r="J2230" t="s">
        <v>2894</v>
      </c>
      <c r="K2230" t="s">
        <v>2900</v>
      </c>
      <c r="L2230" t="str">
        <f>CONCATENATE(G2230," ",K2230)</f>
        <v>Colombia Santander</v>
      </c>
      <c r="M2230" t="str">
        <f>IFERROR(VLOOKUP(L2230,'State(need_input)'!I$2:J$3992,2,FALSE),"")</f>
        <v>base.state_co_21</v>
      </c>
      <c r="N2230" t="s">
        <v>20</v>
      </c>
      <c r="O2230">
        <v>24895</v>
      </c>
      <c r="P2230">
        <v>1170793746</v>
      </c>
    </row>
    <row r="2231" spans="1:16">
      <c r="A2231" s="5" t="str">
        <f>CONCATENATE("rdx_city_",J2231,"_",B2231)</f>
        <v>rdx_city_COL_59</v>
      </c>
      <c r="B2231">
        <f>IF(I2231=I2230,B2230+1,1)</f>
        <v>59</v>
      </c>
      <c r="C2231" t="s">
        <v>2999</v>
      </c>
      <c r="D2231" t="s">
        <v>2999</v>
      </c>
      <c r="E2231">
        <v>5.72</v>
      </c>
      <c r="F2231">
        <v>-72.94</v>
      </c>
      <c r="G2231" t="s">
        <v>2892</v>
      </c>
      <c r="H2231" t="str">
        <f>IFERROR(VLOOKUP(I2231,'country(26mar)'!C$2:D$251,2,FALSE),"")</f>
        <v>base.co</v>
      </c>
      <c r="I2231" t="s">
        <v>2893</v>
      </c>
      <c r="J2231" t="s">
        <v>2894</v>
      </c>
      <c r="K2231" t="s">
        <v>2917</v>
      </c>
      <c r="L2231" t="str">
        <f>CONCATENATE(G2231," ",K2231)</f>
        <v>Colombia Boyacá</v>
      </c>
      <c r="M2231" t="str">
        <f>IFERROR(VLOOKUP(L2231,'State(need_input)'!I$2:J$3992,2,FALSE),"")</f>
        <v>base.state_co_05</v>
      </c>
      <c r="N2231" t="s">
        <v>20</v>
      </c>
      <c r="O2231">
        <v>126551</v>
      </c>
      <c r="P2231">
        <v>1170000109</v>
      </c>
    </row>
    <row r="2232" spans="1:16">
      <c r="A2232" s="5" t="str">
        <f>CONCATENATE("rdx_city_",J2232,"_",B2232)</f>
        <v>rdx_city_COL_60</v>
      </c>
      <c r="B2232">
        <f>IF(I2232=I2231,B2231+1,1)</f>
        <v>60</v>
      </c>
      <c r="C2232" t="s">
        <v>3000</v>
      </c>
      <c r="D2232" t="s">
        <v>3000</v>
      </c>
      <c r="E2232">
        <v>10.92</v>
      </c>
      <c r="F2232">
        <v>-74.77</v>
      </c>
      <c r="G2232" t="s">
        <v>2892</v>
      </c>
      <c r="H2232" t="str">
        <f>IFERROR(VLOOKUP(I2232,'country(26mar)'!C$2:D$251,2,FALSE),"")</f>
        <v>base.co</v>
      </c>
      <c r="I2232" t="s">
        <v>2893</v>
      </c>
      <c r="J2232" t="s">
        <v>2894</v>
      </c>
      <c r="K2232" t="s">
        <v>2902</v>
      </c>
      <c r="L2232" t="str">
        <f>CONCATENATE(G2232," ",K2232)</f>
        <v>Colombia Atlántico</v>
      </c>
      <c r="M2232" t="str">
        <f>IFERROR(VLOOKUP(L2232,'State(need_input)'!I$2:J$3992,2,FALSE),"")</f>
        <v>base.state_co_02</v>
      </c>
      <c r="N2232" t="s">
        <v>20</v>
      </c>
      <c r="O2232">
        <v>698852</v>
      </c>
      <c r="P2232">
        <v>1170765625</v>
      </c>
    </row>
    <row r="2233" spans="1:16">
      <c r="A2233" s="5" t="str">
        <f>CONCATENATE("rdx_city_",J2233,"_",B2233)</f>
        <v>rdx_city_COL_61</v>
      </c>
      <c r="B2233">
        <f>IF(I2233=I2232,B2232+1,1)</f>
        <v>61</v>
      </c>
      <c r="C2233" t="s">
        <v>3001</v>
      </c>
      <c r="D2233" t="s">
        <v>3002</v>
      </c>
      <c r="E2233">
        <v>5.7166</v>
      </c>
      <c r="F2233">
        <v>-75.3166</v>
      </c>
      <c r="G2233" t="s">
        <v>2892</v>
      </c>
      <c r="H2233" t="str">
        <f>IFERROR(VLOOKUP(I2233,'country(26mar)'!C$2:D$251,2,FALSE),"")</f>
        <v>base.co</v>
      </c>
      <c r="I2233" t="s">
        <v>2893</v>
      </c>
      <c r="J2233" t="s">
        <v>2894</v>
      </c>
      <c r="K2233" t="s">
        <v>2904</v>
      </c>
      <c r="L2233" t="str">
        <f>CONCATENATE(G2233," ",K2233)</f>
        <v>Colombia Antioquia</v>
      </c>
      <c r="M2233" t="str">
        <f>IFERROR(VLOOKUP(L2233,'State(need_input)'!I$2:J$3992,2,FALSE),"")</f>
        <v>base.state_co_01</v>
      </c>
      <c r="N2233" t="s">
        <v>20</v>
      </c>
      <c r="O2233">
        <v>18817</v>
      </c>
      <c r="P2233">
        <v>1170000118</v>
      </c>
    </row>
    <row r="2234" spans="1:16">
      <c r="A2234" s="5" t="str">
        <f>CONCATENATE("rdx_city_",J2234,"_",B2234)</f>
        <v>rdx_city_COL_62</v>
      </c>
      <c r="B2234">
        <f>IF(I2234=I2233,B2233+1,1)</f>
        <v>62</v>
      </c>
      <c r="C2234" t="s">
        <v>3003</v>
      </c>
      <c r="D2234" t="s">
        <v>3003</v>
      </c>
      <c r="E2234">
        <v>6.4603</v>
      </c>
      <c r="F2234">
        <v>-71.74</v>
      </c>
      <c r="G2234" t="s">
        <v>2892</v>
      </c>
      <c r="H2234" t="str">
        <f>IFERROR(VLOOKUP(I2234,'country(26mar)'!C$2:D$251,2,FALSE),"")</f>
        <v>base.co</v>
      </c>
      <c r="I2234" t="s">
        <v>2893</v>
      </c>
      <c r="J2234" t="s">
        <v>2894</v>
      </c>
      <c r="K2234" t="s">
        <v>2891</v>
      </c>
      <c r="L2234" t="str">
        <f>CONCATENATE(G2234," ",K2234)</f>
        <v>Colombia Arauca</v>
      </c>
      <c r="M2234" t="str">
        <f>IFERROR(VLOOKUP(L2234,'State(need_input)'!I$2:J$3992,2,FALSE),"")</f>
        <v>base.state_co_25</v>
      </c>
      <c r="N2234" t="s">
        <v>20</v>
      </c>
      <c r="O2234">
        <v>29099</v>
      </c>
      <c r="P2234">
        <v>1170459811</v>
      </c>
    </row>
    <row r="2235" spans="1:16">
      <c r="A2235" s="5" t="str">
        <f>CONCATENATE("rdx_city_",J2235,"_",B2235)</f>
        <v>rdx_city_COL_63</v>
      </c>
      <c r="B2235">
        <f>IF(I2235=I2234,B2234+1,1)</f>
        <v>63</v>
      </c>
      <c r="C2235" t="s">
        <v>3004</v>
      </c>
      <c r="D2235" t="s">
        <v>3005</v>
      </c>
      <c r="E2235">
        <v>9.5358</v>
      </c>
      <c r="F2235">
        <v>-75.572</v>
      </c>
      <c r="G2235" t="s">
        <v>2892</v>
      </c>
      <c r="H2235" t="str">
        <f>IFERROR(VLOOKUP(I2235,'country(26mar)'!C$2:D$251,2,FALSE),"")</f>
        <v>base.co</v>
      </c>
      <c r="I2235" t="s">
        <v>2893</v>
      </c>
      <c r="J2235" t="s">
        <v>2894</v>
      </c>
      <c r="K2235" t="s">
        <v>1139</v>
      </c>
      <c r="L2235" t="str">
        <f>CONCATENATE(G2235," ",K2235)</f>
        <v>Colombia Sucre</v>
      </c>
      <c r="M2235" t="str">
        <f>IFERROR(VLOOKUP(L2235,'State(need_input)'!I$2:J$3992,2,FALSE),"")</f>
        <v>base.state_co_22</v>
      </c>
      <c r="N2235" t="s">
        <v>20</v>
      </c>
      <c r="O2235">
        <v>27390</v>
      </c>
      <c r="P2235">
        <v>1170666994</v>
      </c>
    </row>
    <row r="2236" spans="1:16">
      <c r="A2236" s="5" t="str">
        <f>CONCATENATE("rdx_city_",J2236,"_",B2236)</f>
        <v>rdx_city_COL_64</v>
      </c>
      <c r="B2236">
        <f>IF(I2236=I2235,B2235+1,1)</f>
        <v>64</v>
      </c>
      <c r="C2236" t="s">
        <v>3006</v>
      </c>
      <c r="D2236" t="s">
        <v>3007</v>
      </c>
      <c r="E2236">
        <v>4.0904</v>
      </c>
      <c r="F2236">
        <v>-76.21</v>
      </c>
      <c r="G2236" t="s">
        <v>2892</v>
      </c>
      <c r="H2236" t="str">
        <f>IFERROR(VLOOKUP(I2236,'country(26mar)'!C$2:D$251,2,FALSE),"")</f>
        <v>base.co</v>
      </c>
      <c r="I2236" t="s">
        <v>2893</v>
      </c>
      <c r="J2236" t="s">
        <v>2894</v>
      </c>
      <c r="K2236" t="s">
        <v>2909</v>
      </c>
      <c r="L2236" t="str">
        <f>CONCATENATE(G2236," ",K2236)</f>
        <v>Colombia Valle del Cauca</v>
      </c>
      <c r="M2236" t="str">
        <f>IFERROR(VLOOKUP(L2236,'State(need_input)'!I$2:J$3992,2,FALSE),"")</f>
        <v>base.state_co_24</v>
      </c>
      <c r="N2236" t="s">
        <v>20</v>
      </c>
      <c r="O2236">
        <v>165501</v>
      </c>
      <c r="P2236">
        <v>1170721938</v>
      </c>
    </row>
    <row r="2237" spans="1:16">
      <c r="A2237" s="5" t="str">
        <f>CONCATENATE("rdx_city_",J2237,"_",B2237)</f>
        <v>rdx_city_COL_65</v>
      </c>
      <c r="B2237">
        <f>IF(I2237=I2236,B2236+1,1)</f>
        <v>65</v>
      </c>
      <c r="C2237" t="s">
        <v>3008</v>
      </c>
      <c r="D2237" t="s">
        <v>3008</v>
      </c>
      <c r="E2237">
        <v>1.81</v>
      </c>
      <c r="F2237">
        <v>-78.81</v>
      </c>
      <c r="G2237" t="s">
        <v>2892</v>
      </c>
      <c r="H2237" t="str">
        <f>IFERROR(VLOOKUP(I2237,'country(26mar)'!C$2:D$251,2,FALSE),"")</f>
        <v>base.co</v>
      </c>
      <c r="I2237" t="s">
        <v>2893</v>
      </c>
      <c r="J2237" t="s">
        <v>2894</v>
      </c>
      <c r="K2237" t="s">
        <v>2943</v>
      </c>
      <c r="L2237" t="str">
        <f>CONCATENATE(G2237," ",K2237)</f>
        <v>Colombia Nariño</v>
      </c>
      <c r="M2237" t="str">
        <f>IFERROR(VLOOKUP(L2237,'State(need_input)'!I$2:J$3992,2,FALSE),"")</f>
        <v>base.state_co_17</v>
      </c>
      <c r="N2237" t="s">
        <v>20</v>
      </c>
      <c r="O2237">
        <v>86713</v>
      </c>
      <c r="P2237">
        <v>1170504978</v>
      </c>
    </row>
    <row r="2238" spans="1:16">
      <c r="A2238" s="5" t="str">
        <f>CONCATENATE("rdx_city_",J2238,"_",B2238)</f>
        <v>rdx_city_COL_66</v>
      </c>
      <c r="B2238">
        <f>IF(I2238=I2237,B2237+1,1)</f>
        <v>66</v>
      </c>
      <c r="C2238" t="s">
        <v>3009</v>
      </c>
      <c r="D2238" t="s">
        <v>3009</v>
      </c>
      <c r="E2238">
        <v>5.5504</v>
      </c>
      <c r="F2238">
        <v>-73.37</v>
      </c>
      <c r="G2238" t="s">
        <v>2892</v>
      </c>
      <c r="H2238" t="str">
        <f>IFERROR(VLOOKUP(I2238,'country(26mar)'!C$2:D$251,2,FALSE),"")</f>
        <v>base.co</v>
      </c>
      <c r="I2238" t="s">
        <v>2893</v>
      </c>
      <c r="J2238" t="s">
        <v>2894</v>
      </c>
      <c r="K2238" t="s">
        <v>2917</v>
      </c>
      <c r="L2238" t="str">
        <f>CONCATENATE(G2238," ",K2238)</f>
        <v>Colombia Boyacá</v>
      </c>
      <c r="M2238" t="str">
        <f>IFERROR(VLOOKUP(L2238,'State(need_input)'!I$2:J$3992,2,FALSE),"")</f>
        <v>base.state_co_05</v>
      </c>
      <c r="N2238" t="s">
        <v>23</v>
      </c>
      <c r="O2238">
        <v>161412</v>
      </c>
      <c r="P2238">
        <v>1170843027</v>
      </c>
    </row>
    <row r="2239" spans="1:16">
      <c r="A2239" s="5" t="str">
        <f>CONCATENATE("rdx_city_",J2239,"_",B2239)</f>
        <v>rdx_city_COL_67</v>
      </c>
      <c r="B2239">
        <f>IF(I2239=I2238,B2238+1,1)</f>
        <v>67</v>
      </c>
      <c r="C2239" t="s">
        <v>3010</v>
      </c>
      <c r="D2239" t="s">
        <v>3011</v>
      </c>
      <c r="E2239">
        <v>1.09</v>
      </c>
      <c r="F2239">
        <v>-77.6199</v>
      </c>
      <c r="G2239" t="s">
        <v>2892</v>
      </c>
      <c r="H2239" t="str">
        <f>IFERROR(VLOOKUP(I2239,'country(26mar)'!C$2:D$251,2,FALSE),"")</f>
        <v>base.co</v>
      </c>
      <c r="I2239" t="s">
        <v>2893</v>
      </c>
      <c r="J2239" t="s">
        <v>2894</v>
      </c>
      <c r="K2239" t="s">
        <v>2943</v>
      </c>
      <c r="L2239" t="str">
        <f>CONCATENATE(G2239," ",K2239)</f>
        <v>Colombia Nariño</v>
      </c>
      <c r="M2239" t="str">
        <f>IFERROR(VLOOKUP(L2239,'State(need_input)'!I$2:J$3992,2,FALSE),"")</f>
        <v>base.state_co_17</v>
      </c>
      <c r="N2239" t="s">
        <v>20</v>
      </c>
      <c r="O2239">
        <v>33979</v>
      </c>
      <c r="P2239">
        <v>1170724789</v>
      </c>
    </row>
    <row r="2240" spans="1:16">
      <c r="A2240" s="5" t="str">
        <f>CONCATENATE("rdx_city_",J2240,"_",B2240)</f>
        <v>rdx_city_COL_68</v>
      </c>
      <c r="B2240">
        <f>IF(I2240=I2239,B2239+1,1)</f>
        <v>68</v>
      </c>
      <c r="C2240" t="s">
        <v>3012</v>
      </c>
      <c r="D2240" t="s">
        <v>3012</v>
      </c>
      <c r="E2240">
        <v>8.1004</v>
      </c>
      <c r="F2240">
        <v>-76.74</v>
      </c>
      <c r="G2240" t="s">
        <v>2892</v>
      </c>
      <c r="H2240" t="str">
        <f>IFERROR(VLOOKUP(I2240,'country(26mar)'!C$2:D$251,2,FALSE),"")</f>
        <v>base.co</v>
      </c>
      <c r="I2240" t="s">
        <v>2893</v>
      </c>
      <c r="J2240" t="s">
        <v>2894</v>
      </c>
      <c r="K2240" t="s">
        <v>2904</v>
      </c>
      <c r="L2240" t="str">
        <f>CONCATENATE(G2240," ",K2240)</f>
        <v>Colombia Antioquia</v>
      </c>
      <c r="M2240" t="str">
        <f>IFERROR(VLOOKUP(L2240,'State(need_input)'!I$2:J$3992,2,FALSE),"")</f>
        <v>base.state_co_01</v>
      </c>
      <c r="N2240" t="s">
        <v>20</v>
      </c>
      <c r="O2240">
        <v>50508</v>
      </c>
      <c r="P2240">
        <v>1170426476</v>
      </c>
    </row>
    <row r="2241" spans="1:16">
      <c r="A2241" s="5" t="str">
        <f>CONCATENATE("rdx_city_",J2241,"_",B2241)</f>
        <v>rdx_city_COL_69</v>
      </c>
      <c r="B2241">
        <f>IF(I2241=I2240,B2240+1,1)</f>
        <v>69</v>
      </c>
      <c r="C2241" t="s">
        <v>3013</v>
      </c>
      <c r="D2241" t="s">
        <v>3013</v>
      </c>
      <c r="E2241">
        <v>10.48</v>
      </c>
      <c r="F2241">
        <v>-73.25</v>
      </c>
      <c r="G2241" t="s">
        <v>2892</v>
      </c>
      <c r="H2241" t="str">
        <f>IFERROR(VLOOKUP(I2241,'country(26mar)'!C$2:D$251,2,FALSE),"")</f>
        <v>base.co</v>
      </c>
      <c r="I2241" t="s">
        <v>2893</v>
      </c>
      <c r="J2241" t="s">
        <v>2894</v>
      </c>
      <c r="K2241" t="s">
        <v>3014</v>
      </c>
      <c r="L2241" t="str">
        <f>CONCATENATE(G2241," ",K2241)</f>
        <v>Colombia Cesar</v>
      </c>
      <c r="M2241" t="str">
        <f>IFERROR(VLOOKUP(L2241,'State(need_input)'!I$2:J$3992,2,FALSE),"")</f>
        <v>base.state_co_09</v>
      </c>
      <c r="N2241" t="s">
        <v>23</v>
      </c>
      <c r="O2241">
        <v>308237</v>
      </c>
      <c r="P2241">
        <v>1170481949</v>
      </c>
    </row>
    <row r="2242" spans="1:16">
      <c r="A2242" s="5" t="str">
        <f>CONCATENATE("rdx_city_",J2242,"_",B2242)</f>
        <v>rdx_city_COL_70</v>
      </c>
      <c r="B2242">
        <f>IF(I2242=I2241,B2241+1,1)</f>
        <v>70</v>
      </c>
      <c r="C2242" t="s">
        <v>3015</v>
      </c>
      <c r="D2242" t="s">
        <v>3015</v>
      </c>
      <c r="E2242">
        <v>4.1533</v>
      </c>
      <c r="F2242">
        <v>-73.635</v>
      </c>
      <c r="G2242" t="s">
        <v>2892</v>
      </c>
      <c r="H2242" t="str">
        <f>IFERROR(VLOOKUP(I2242,'country(26mar)'!C$2:D$251,2,FALSE),"")</f>
        <v>base.co</v>
      </c>
      <c r="I2242" t="s">
        <v>2893</v>
      </c>
      <c r="J2242" t="s">
        <v>2894</v>
      </c>
      <c r="K2242" t="s">
        <v>2982</v>
      </c>
      <c r="L2242" t="str">
        <f>CONCATENATE(G2242," ",K2242)</f>
        <v>Colombia Meta</v>
      </c>
      <c r="M2242" t="str">
        <f>IFERROR(VLOOKUP(L2242,'State(need_input)'!I$2:J$3992,2,FALSE),"")</f>
        <v>base.state_co_16</v>
      </c>
      <c r="N2242" t="s">
        <v>23</v>
      </c>
      <c r="O2242">
        <v>374763</v>
      </c>
      <c r="P2242">
        <v>1170426927</v>
      </c>
    </row>
    <row r="2243" spans="1:16">
      <c r="A2243" s="5" t="str">
        <f>CONCATENATE("rdx_city_",J2243,"_",B2243)</f>
        <v>rdx_city_COL_71</v>
      </c>
      <c r="B2243">
        <f>IF(I2243=I2242,B2242+1,1)</f>
        <v>71</v>
      </c>
      <c r="C2243" t="s">
        <v>3016</v>
      </c>
      <c r="D2243" t="s">
        <v>3016</v>
      </c>
      <c r="E2243">
        <v>7.0306</v>
      </c>
      <c r="F2243">
        <v>-75.5905</v>
      </c>
      <c r="G2243" t="s">
        <v>2892</v>
      </c>
      <c r="H2243" t="str">
        <f>IFERROR(VLOOKUP(I2243,'country(26mar)'!C$2:D$251,2,FALSE),"")</f>
        <v>base.co</v>
      </c>
      <c r="I2243" t="s">
        <v>2893</v>
      </c>
      <c r="J2243" t="s">
        <v>2894</v>
      </c>
      <c r="K2243" t="s">
        <v>2904</v>
      </c>
      <c r="L2243" t="str">
        <f>CONCATENATE(G2243," ",K2243)</f>
        <v>Colombia Antioquia</v>
      </c>
      <c r="M2243" t="str">
        <f>IFERROR(VLOOKUP(L2243,'State(need_input)'!I$2:J$3992,2,FALSE),"")</f>
        <v>base.state_co_01</v>
      </c>
      <c r="O2243">
        <v>35315</v>
      </c>
      <c r="P2243">
        <v>1170196021</v>
      </c>
    </row>
    <row r="2244" spans="1:16">
      <c r="A2244" s="5" t="str">
        <f>CONCATENATE("rdx_city_",J2244,"_",B2244)</f>
        <v>rdx_city_COL_72</v>
      </c>
      <c r="B2244">
        <f>IF(I2244=I2243,B2243+1,1)</f>
        <v>72</v>
      </c>
      <c r="C2244" t="s">
        <v>3017</v>
      </c>
      <c r="D2244" t="s">
        <v>3017</v>
      </c>
      <c r="E2244">
        <v>5.347</v>
      </c>
      <c r="F2244">
        <v>-72.406</v>
      </c>
      <c r="G2244" t="s">
        <v>2892</v>
      </c>
      <c r="H2244" t="str">
        <f>IFERROR(VLOOKUP(I2244,'country(26mar)'!C$2:D$251,2,FALSE),"")</f>
        <v>base.co</v>
      </c>
      <c r="I2244" t="s">
        <v>2893</v>
      </c>
      <c r="J2244" t="s">
        <v>2894</v>
      </c>
      <c r="K2244" t="s">
        <v>2968</v>
      </c>
      <c r="L2244" t="str">
        <f>CONCATENATE(G2244," ",K2244)</f>
        <v>Colombia Casanare</v>
      </c>
      <c r="M2244" t="str">
        <f>IFERROR(VLOOKUP(L2244,'State(need_input)'!I$2:J$3992,2,FALSE),"")</f>
        <v>base.state_co_26</v>
      </c>
      <c r="N2244" t="s">
        <v>23</v>
      </c>
      <c r="O2244">
        <v>61029</v>
      </c>
      <c r="P2244">
        <v>1170295059</v>
      </c>
    </row>
    <row r="2245" spans="1:16">
      <c r="A2245" s="5" t="str">
        <f>CONCATENATE("rdx_city_",J2245,"_",B2245)</f>
        <v>rdx_city_COM_1</v>
      </c>
      <c r="B2245">
        <f>IF(I2245=I2244,B2244+1,1)</f>
        <v>1</v>
      </c>
      <c r="C2245" t="s">
        <v>3018</v>
      </c>
      <c r="D2245" t="s">
        <v>3018</v>
      </c>
      <c r="E2245">
        <v>-11.7042</v>
      </c>
      <c r="F2245">
        <v>43.2402</v>
      </c>
      <c r="G2245" t="s">
        <v>3019</v>
      </c>
      <c r="H2245" t="str">
        <f>IFERROR(VLOOKUP(I2245,'country(26mar)'!C$2:D$251,2,FALSE),"")</f>
        <v>base.km</v>
      </c>
      <c r="I2245" t="s">
        <v>3020</v>
      </c>
      <c r="J2245" t="s">
        <v>3021</v>
      </c>
      <c r="K2245" t="s">
        <v>3022</v>
      </c>
      <c r="L2245" t="str">
        <f>CONCATENATE(G2245," ",K2245)</f>
        <v>Comoros Grande Comore</v>
      </c>
      <c r="M2245" t="str">
        <f>IFERROR(VLOOKUP(L2245,'State(need_input)'!I$2:J$3992,2,FALSE),"")</f>
        <v>state_KM_Gra_1</v>
      </c>
      <c r="N2245" t="s">
        <v>54</v>
      </c>
      <c r="O2245">
        <v>128698</v>
      </c>
      <c r="P2245">
        <v>1174793581</v>
      </c>
    </row>
    <row r="2246" spans="1:16">
      <c r="A2246" s="5" t="str">
        <f>CONCATENATE("rdx_city_",J2246,"_",B2246)</f>
        <v>rdx_city_COD_1</v>
      </c>
      <c r="B2246">
        <f>IF(I2246=I2245,B2245+1,1)</f>
        <v>1</v>
      </c>
      <c r="C2246" t="s">
        <v>3023</v>
      </c>
      <c r="D2246" t="s">
        <v>3023</v>
      </c>
      <c r="E2246">
        <v>2.7405</v>
      </c>
      <c r="F2246">
        <v>23.78</v>
      </c>
      <c r="G2246" t="s">
        <v>3024</v>
      </c>
      <c r="H2246" t="str">
        <f>IFERROR(VLOOKUP(I2246,'country(26mar)'!C$2:D$251,2,FALSE),"")</f>
        <v>base.cd</v>
      </c>
      <c r="I2246" t="s">
        <v>3025</v>
      </c>
      <c r="J2246" t="s">
        <v>3026</v>
      </c>
      <c r="K2246" t="s">
        <v>3027</v>
      </c>
      <c r="L2246" t="str">
        <f>CONCATENATE(G2246," ",K2246)</f>
        <v>Congo Bas-Uélé</v>
      </c>
      <c r="M2246" t="str">
        <f>IFERROR(VLOOKUP(L2246,'State(need_input)'!I$2:J$3992,2,FALSE),"")</f>
        <v>state_CG_Bas_9</v>
      </c>
      <c r="O2246">
        <v>58601</v>
      </c>
      <c r="P2246">
        <v>1180273302</v>
      </c>
    </row>
    <row r="2247" spans="1:16">
      <c r="A2247" s="5" t="str">
        <f>CONCATENATE("rdx_city_",J2247,"_",B2247)</f>
        <v>rdx_city_COD_2</v>
      </c>
      <c r="B2247">
        <f>IF(I2247=I2246,B2246+1,1)</f>
        <v>2</v>
      </c>
      <c r="C2247" t="s">
        <v>3028</v>
      </c>
      <c r="D2247" t="s">
        <v>3028</v>
      </c>
      <c r="E2247">
        <v>1.0838</v>
      </c>
      <c r="F2247">
        <v>27.2666</v>
      </c>
      <c r="G2247" t="s">
        <v>3024</v>
      </c>
      <c r="H2247" t="str">
        <f>IFERROR(VLOOKUP(I2247,'country(26mar)'!C$2:D$251,2,FALSE),"")</f>
        <v>base.cd</v>
      </c>
      <c r="I2247" t="s">
        <v>3025</v>
      </c>
      <c r="J2247" t="s">
        <v>3026</v>
      </c>
      <c r="K2247" t="s">
        <v>3029</v>
      </c>
      <c r="L2247" t="str">
        <f>CONCATENATE(G2247," ",K2247)</f>
        <v>Congo Tshopo</v>
      </c>
      <c r="M2247" t="str">
        <f>IFERROR(VLOOKUP(L2247,'State(need_input)'!I$2:J$3992,2,FALSE),"")</f>
        <v>state_CG_Tsh_18</v>
      </c>
      <c r="O2247">
        <v>149</v>
      </c>
      <c r="P2247">
        <v>1180841746</v>
      </c>
    </row>
    <row r="2248" spans="1:16">
      <c r="A2248" s="5" t="str">
        <f>CONCATENATE("rdx_city_",J2248,"_",B2248)</f>
        <v>rdx_city_COD_3</v>
      </c>
      <c r="B2248">
        <f>IF(I2248=I2247,B2247+1,1)</f>
        <v>3</v>
      </c>
      <c r="C2248" t="s">
        <v>3030</v>
      </c>
      <c r="D2248" t="s">
        <v>3030</v>
      </c>
      <c r="E2248">
        <v>-3.31</v>
      </c>
      <c r="F2248">
        <v>17.38</v>
      </c>
      <c r="G2248" t="s">
        <v>3024</v>
      </c>
      <c r="H2248" t="str">
        <f>IFERROR(VLOOKUP(I2248,'country(26mar)'!C$2:D$251,2,FALSE),"")</f>
        <v>base.cd</v>
      </c>
      <c r="I2248" t="s">
        <v>3025</v>
      </c>
      <c r="J2248" t="s">
        <v>3026</v>
      </c>
      <c r="K2248" t="s">
        <v>3031</v>
      </c>
      <c r="L2248" t="str">
        <f>CONCATENATE(G2248," ",K2248)</f>
        <v>Congo Kwilu</v>
      </c>
      <c r="M2248" t="str">
        <f>IFERROR(VLOOKUP(L2248,'State(need_input)'!I$2:J$3992,2,FALSE),"")</f>
        <v>state_CG_Kwi_23</v>
      </c>
      <c r="O2248">
        <v>118211</v>
      </c>
      <c r="P2248">
        <v>1180219776</v>
      </c>
    </row>
    <row r="2249" spans="1:16">
      <c r="A2249" s="5" t="str">
        <f>CONCATENATE("rdx_city_",J2249,"_",B2249)</f>
        <v>rdx_city_COD_4</v>
      </c>
      <c r="B2249">
        <f>IF(I2249=I2248,B2248+1,1)</f>
        <v>4</v>
      </c>
      <c r="C2249" t="s">
        <v>3032</v>
      </c>
      <c r="D2249" t="s">
        <v>3032</v>
      </c>
      <c r="E2249">
        <v>1.2337</v>
      </c>
      <c r="F2249">
        <v>19.8</v>
      </c>
      <c r="G2249" t="s">
        <v>3024</v>
      </c>
      <c r="H2249" t="str">
        <f>IFERROR(VLOOKUP(I2249,'country(26mar)'!C$2:D$251,2,FALSE),"")</f>
        <v>base.cd</v>
      </c>
      <c r="I2249" t="s">
        <v>3025</v>
      </c>
      <c r="J2249" t="s">
        <v>3026</v>
      </c>
      <c r="K2249" t="s">
        <v>3033</v>
      </c>
      <c r="L2249" t="str">
        <f>CONCATENATE(G2249," ",K2249)</f>
        <v>Congo Équateur</v>
      </c>
      <c r="M2249" t="str">
        <f>IFERROR(VLOOKUP(L2249,'State(need_input)'!I$2:J$3992,2,FALSE),"")</f>
        <v>state_CG_Équ_3</v>
      </c>
      <c r="O2249">
        <v>52216</v>
      </c>
      <c r="P2249">
        <v>1180515335</v>
      </c>
    </row>
    <row r="2250" spans="1:16">
      <c r="A2250" s="5" t="str">
        <f>CONCATENATE("rdx_city_",J2250,"_",B2250)</f>
        <v>rdx_city_COD_5</v>
      </c>
      <c r="B2250">
        <f>IF(I2250=I2249,B2249+1,1)</f>
        <v>5</v>
      </c>
      <c r="C2250" t="s">
        <v>3034</v>
      </c>
      <c r="D2250" t="s">
        <v>3034</v>
      </c>
      <c r="E2250">
        <v>1.2404</v>
      </c>
      <c r="F2250">
        <v>23.59</v>
      </c>
      <c r="G2250" t="s">
        <v>3024</v>
      </c>
      <c r="H2250" t="str">
        <f>IFERROR(VLOOKUP(I2250,'country(26mar)'!C$2:D$251,2,FALSE),"")</f>
        <v>base.cd</v>
      </c>
      <c r="I2250" t="s">
        <v>3025</v>
      </c>
      <c r="J2250" t="s">
        <v>3026</v>
      </c>
      <c r="K2250" t="s">
        <v>3029</v>
      </c>
      <c r="L2250" t="str">
        <f>CONCATENATE(G2250," ",K2250)</f>
        <v>Congo Tshopo</v>
      </c>
      <c r="M2250" t="str">
        <f>IFERROR(VLOOKUP(L2250,'State(need_input)'!I$2:J$3992,2,FALSE),"")</f>
        <v>state_CG_Tsh_18</v>
      </c>
      <c r="O2250">
        <v>43709</v>
      </c>
      <c r="P2250">
        <v>1180509801</v>
      </c>
    </row>
    <row r="2251" spans="1:16">
      <c r="A2251" s="5" t="str">
        <f>CONCATENATE("rdx_city_",J2251,"_",B2251)</f>
        <v>rdx_city_COD_6</v>
      </c>
      <c r="B2251">
        <f>IF(I2251=I2250,B2250+1,1)</f>
        <v>6</v>
      </c>
      <c r="C2251" t="s">
        <v>3035</v>
      </c>
      <c r="D2251" t="s">
        <v>3035</v>
      </c>
      <c r="E2251">
        <v>0.4904</v>
      </c>
      <c r="F2251">
        <v>29.45</v>
      </c>
      <c r="G2251" t="s">
        <v>3024</v>
      </c>
      <c r="H2251" t="str">
        <f>IFERROR(VLOOKUP(I2251,'country(26mar)'!C$2:D$251,2,FALSE),"")</f>
        <v>base.cd</v>
      </c>
      <c r="I2251" t="s">
        <v>3025</v>
      </c>
      <c r="J2251" t="s">
        <v>3026</v>
      </c>
      <c r="K2251" t="s">
        <v>3036</v>
      </c>
      <c r="L2251" t="str">
        <f>CONCATENATE(G2251," ",K2251)</f>
        <v>Congo Nord-Kivu</v>
      </c>
      <c r="M2251" t="str">
        <f>IFERROR(VLOOKUP(L2251,'State(need_input)'!I$2:J$3992,2,FALSE),"")</f>
        <v>state_CG_Nor_5</v>
      </c>
      <c r="O2251">
        <v>332903</v>
      </c>
      <c r="P2251">
        <v>1180325051</v>
      </c>
    </row>
    <row r="2252" spans="1:16">
      <c r="A2252" s="5" t="str">
        <f>CONCATENATE("rdx_city_",J2252,"_",B2252)</f>
        <v>rdx_city_COD_7</v>
      </c>
      <c r="B2252">
        <f>IF(I2252=I2251,B2251+1,1)</f>
        <v>7</v>
      </c>
      <c r="C2252" t="s">
        <v>3037</v>
      </c>
      <c r="D2252" t="s">
        <v>3037</v>
      </c>
      <c r="E2252">
        <v>2.3834</v>
      </c>
      <c r="F2252">
        <v>20.42</v>
      </c>
      <c r="G2252" t="s">
        <v>3024</v>
      </c>
      <c r="H2252" t="str">
        <f>IFERROR(VLOOKUP(I2252,'country(26mar)'!C$2:D$251,2,FALSE),"")</f>
        <v>base.cd</v>
      </c>
      <c r="I2252" t="s">
        <v>3025</v>
      </c>
      <c r="J2252" t="s">
        <v>3026</v>
      </c>
      <c r="K2252" t="s">
        <v>3038</v>
      </c>
      <c r="L2252" t="str">
        <f>CONCATENATE(G2252," ",K2252)</f>
        <v>Congo Mongala</v>
      </c>
      <c r="M2252" t="str">
        <f>IFERROR(VLOOKUP(L2252,'State(need_input)'!I$2:J$3992,2,FALSE),"")</f>
        <v>state_CG_Mon_14</v>
      </c>
      <c r="O2252">
        <v>64639</v>
      </c>
      <c r="P2252">
        <v>1180236070</v>
      </c>
    </row>
    <row r="2253" spans="1:16">
      <c r="A2253" s="5" t="str">
        <f>CONCATENATE("rdx_city_",J2253,"_",B2253)</f>
        <v>rdx_city_COD_8</v>
      </c>
      <c r="B2253">
        <f>IF(I2253=I2252,B2252+1,1)</f>
        <v>8</v>
      </c>
      <c r="C2253" t="s">
        <v>3039</v>
      </c>
      <c r="D2253" t="s">
        <v>3039</v>
      </c>
      <c r="E2253">
        <v>-0.2196</v>
      </c>
      <c r="F2253">
        <v>20.86</v>
      </c>
      <c r="G2253" t="s">
        <v>3024</v>
      </c>
      <c r="H2253" t="str">
        <f>IFERROR(VLOOKUP(I2253,'country(26mar)'!C$2:D$251,2,FALSE),"")</f>
        <v>base.cd</v>
      </c>
      <c r="I2253" t="s">
        <v>3025</v>
      </c>
      <c r="J2253" t="s">
        <v>3026</v>
      </c>
      <c r="K2253" t="s">
        <v>3040</v>
      </c>
      <c r="L2253" t="str">
        <f>CONCATENATE(G2253," ",K2253)</f>
        <v>Congo Tshuapa</v>
      </c>
      <c r="M2253" t="str">
        <f>IFERROR(VLOOKUP(L2253,'State(need_input)'!I$2:J$3992,2,FALSE),"")</f>
        <v>state_CG_Tsh_22</v>
      </c>
      <c r="N2253" t="s">
        <v>23</v>
      </c>
      <c r="O2253">
        <v>32091</v>
      </c>
      <c r="P2253">
        <v>1180688906</v>
      </c>
    </row>
    <row r="2254" spans="1:16">
      <c r="A2254" s="5" t="str">
        <f>CONCATENATE("rdx_city_",J2254,"_",B2254)</f>
        <v>rdx_city_COD_9</v>
      </c>
      <c r="B2254">
        <f>IF(I2254=I2253,B2253+1,1)</f>
        <v>9</v>
      </c>
      <c r="C2254" t="s">
        <v>3041</v>
      </c>
      <c r="D2254" t="s">
        <v>3041</v>
      </c>
      <c r="E2254">
        <v>-2.1595</v>
      </c>
      <c r="F2254">
        <v>16.24</v>
      </c>
      <c r="G2254" t="s">
        <v>3024</v>
      </c>
      <c r="H2254" t="str">
        <f>IFERROR(VLOOKUP(I2254,'country(26mar)'!C$2:D$251,2,FALSE),"")</f>
        <v>base.cd</v>
      </c>
      <c r="I2254" t="s">
        <v>3025</v>
      </c>
      <c r="J2254" t="s">
        <v>3026</v>
      </c>
      <c r="K2254" t="s">
        <v>3042</v>
      </c>
      <c r="L2254" t="str">
        <f>CONCATENATE(G2254," ",K2254)</f>
        <v>Congo Mai-Ndombe</v>
      </c>
      <c r="M2254" t="str">
        <f>IFERROR(VLOOKUP(L2254,'State(need_input)'!I$2:J$3992,2,FALSE),"")</f>
        <v>state_CG_Mai_20</v>
      </c>
      <c r="O2254">
        <v>27862</v>
      </c>
      <c r="P2254">
        <v>1180723089</v>
      </c>
    </row>
    <row r="2255" spans="1:16">
      <c r="A2255" s="5" t="str">
        <f>CONCATENATE("rdx_city_",J2255,"_",B2255)</f>
        <v>rdx_city_COD_10</v>
      </c>
      <c r="B2255">
        <f>IF(I2255=I2254,B2254+1,1)</f>
        <v>10</v>
      </c>
      <c r="C2255" t="s">
        <v>3043</v>
      </c>
      <c r="D2255" t="s">
        <v>3043</v>
      </c>
      <c r="E2255">
        <v>-5.83</v>
      </c>
      <c r="F2255">
        <v>13.05</v>
      </c>
      <c r="G2255" t="s">
        <v>3024</v>
      </c>
      <c r="H2255" t="str">
        <f>IFERROR(VLOOKUP(I2255,'country(26mar)'!C$2:D$251,2,FALSE),"")</f>
        <v>base.cd</v>
      </c>
      <c r="I2255" t="s">
        <v>3025</v>
      </c>
      <c r="J2255" t="s">
        <v>3026</v>
      </c>
      <c r="K2255" t="s">
        <v>3044</v>
      </c>
      <c r="L2255" t="str">
        <f>CONCATENATE(G2255," ",K2255)</f>
        <v>Congo Kongo Central</v>
      </c>
      <c r="M2255" t="str">
        <f>IFERROR(VLOOKUP(L2255,'State(need_input)'!I$2:J$3992,2,FALSE),"")</f>
        <v>state_CG_Kon_1</v>
      </c>
      <c r="O2255">
        <v>178638</v>
      </c>
      <c r="P2255">
        <v>1180611452</v>
      </c>
    </row>
    <row r="2256" spans="1:16">
      <c r="A2256" s="5" t="str">
        <f>CONCATENATE("rdx_city_",J2256,"_",B2256)</f>
        <v>rdx_city_COD_11</v>
      </c>
      <c r="B2256">
        <f>IF(I2256=I2255,B2255+1,1)</f>
        <v>11</v>
      </c>
      <c r="C2256" t="s">
        <v>3045</v>
      </c>
      <c r="D2256" t="s">
        <v>3045</v>
      </c>
      <c r="E2256">
        <v>3.81</v>
      </c>
      <c r="F2256">
        <v>23.67</v>
      </c>
      <c r="G2256" t="s">
        <v>3024</v>
      </c>
      <c r="H2256" t="str">
        <f>IFERROR(VLOOKUP(I2256,'country(26mar)'!C$2:D$251,2,FALSE),"")</f>
        <v>base.cd</v>
      </c>
      <c r="I2256" t="s">
        <v>3025</v>
      </c>
      <c r="J2256" t="s">
        <v>3026</v>
      </c>
      <c r="K2256" t="s">
        <v>3027</v>
      </c>
      <c r="L2256" t="str">
        <f>CONCATENATE(G2256," ",K2256)</f>
        <v>Congo Bas-Uélé</v>
      </c>
      <c r="M2256" t="str">
        <f>IFERROR(VLOOKUP(L2256,'State(need_input)'!I$2:J$3992,2,FALSE),"")</f>
        <v>state_CG_Bas_9</v>
      </c>
      <c r="O2256">
        <v>23517</v>
      </c>
      <c r="P2256">
        <v>1180786691</v>
      </c>
    </row>
    <row r="2257" spans="1:16">
      <c r="A2257" s="5" t="str">
        <f>CONCATENATE("rdx_city_",J2257,"_",B2257)</f>
        <v>rdx_city_COD_12</v>
      </c>
      <c r="B2257">
        <f>IF(I2257=I2256,B2256+1,1)</f>
        <v>12</v>
      </c>
      <c r="C2257" t="s">
        <v>3046</v>
      </c>
      <c r="D2257" t="s">
        <v>3046</v>
      </c>
      <c r="E2257">
        <v>1.5104</v>
      </c>
      <c r="F2257">
        <v>21.05</v>
      </c>
      <c r="G2257" t="s">
        <v>3024</v>
      </c>
      <c r="H2257" t="str">
        <f>IFERROR(VLOOKUP(I2257,'country(26mar)'!C$2:D$251,2,FALSE),"")</f>
        <v>base.cd</v>
      </c>
      <c r="I2257" t="s">
        <v>3025</v>
      </c>
      <c r="J2257" t="s">
        <v>3026</v>
      </c>
      <c r="K2257" t="s">
        <v>3038</v>
      </c>
      <c r="L2257" t="str">
        <f>CONCATENATE(G2257," ",K2257)</f>
        <v>Congo Mongala</v>
      </c>
      <c r="M2257" t="str">
        <f>IFERROR(VLOOKUP(L2257,'State(need_input)'!I$2:J$3992,2,FALSE),"")</f>
        <v>state_CG_Mon_14</v>
      </c>
      <c r="O2257">
        <v>4105</v>
      </c>
      <c r="P2257">
        <v>1180746434</v>
      </c>
    </row>
    <row r="2258" spans="1:16">
      <c r="A2258" s="5" t="str">
        <f>CONCATENATE("rdx_city_",J2258,"_",B2258)</f>
        <v>rdx_city_COD_13</v>
      </c>
      <c r="B2258">
        <f>IF(I2258=I2257,B2257+1,1)</f>
        <v>13</v>
      </c>
      <c r="C2258" t="s">
        <v>3047</v>
      </c>
      <c r="D2258" t="s">
        <v>3047</v>
      </c>
      <c r="E2258">
        <v>4.1904</v>
      </c>
      <c r="F2258">
        <v>19.88</v>
      </c>
      <c r="G2258" t="s">
        <v>3024</v>
      </c>
      <c r="H2258" t="str">
        <f>IFERROR(VLOOKUP(I2258,'country(26mar)'!C$2:D$251,2,FALSE),"")</f>
        <v>base.cd</v>
      </c>
      <c r="I2258" t="s">
        <v>3025</v>
      </c>
      <c r="J2258" t="s">
        <v>3026</v>
      </c>
      <c r="K2258" t="s">
        <v>3048</v>
      </c>
      <c r="L2258" t="str">
        <f>CONCATENATE(G2258," ",K2258)</f>
        <v>Congo Nord-Ubangi</v>
      </c>
      <c r="M2258" t="str">
        <f>IFERROR(VLOOKUP(L2258,'State(need_input)'!I$2:J$3992,2,FALSE),"")</f>
        <v>state_CG_Nor_16</v>
      </c>
      <c r="O2258">
        <v>14553</v>
      </c>
      <c r="P2258">
        <v>1180318544</v>
      </c>
    </row>
    <row r="2259" spans="1:16">
      <c r="A2259" s="5" t="str">
        <f>CONCATENATE("rdx_city_",J2259,"_",B2259)</f>
        <v>rdx_city_COG_1</v>
      </c>
      <c r="B2259">
        <f>IF(I2259=I2258,B2258+1,1)</f>
        <v>1</v>
      </c>
      <c r="C2259" t="s">
        <v>3049</v>
      </c>
      <c r="D2259" t="s">
        <v>3049</v>
      </c>
      <c r="E2259">
        <v>-4.2592</v>
      </c>
      <c r="F2259">
        <v>15.2847</v>
      </c>
      <c r="G2259" t="s">
        <v>3024</v>
      </c>
      <c r="H2259" t="str">
        <f>IFERROR(VLOOKUP(I2259,'country(26mar)'!C$2:D$251,2,FALSE),"")</f>
        <v>base.cg</v>
      </c>
      <c r="I2259" t="s">
        <v>3050</v>
      </c>
      <c r="J2259" t="s">
        <v>3051</v>
      </c>
      <c r="K2259" t="s">
        <v>3049</v>
      </c>
      <c r="L2259" t="str">
        <f>CONCATENATE(G2259," ",K2259)</f>
        <v>Congo Brazzaville</v>
      </c>
      <c r="M2259" t="str">
        <f>IFERROR(VLOOKUP(L2259,'State(need_input)'!I$2:J$3992,2,FALSE),"")</f>
        <v>state_CG_Bra_1</v>
      </c>
      <c r="N2259" t="s">
        <v>54</v>
      </c>
      <c r="O2259">
        <v>1355000</v>
      </c>
      <c r="P2259">
        <v>1178340306</v>
      </c>
    </row>
    <row r="2260" spans="1:16">
      <c r="A2260" s="5" t="str">
        <f>CONCATENATE("rdx_city_",J2260,"_",B2260)</f>
        <v>rdx_city_COD_1</v>
      </c>
      <c r="B2260">
        <f>IF(I2260=I2259,B2259+1,1)</f>
        <v>1</v>
      </c>
      <c r="C2260" t="s">
        <v>3052</v>
      </c>
      <c r="D2260" t="s">
        <v>3052</v>
      </c>
      <c r="E2260">
        <v>-9.2096</v>
      </c>
      <c r="F2260">
        <v>25.84</v>
      </c>
      <c r="G2260" t="s">
        <v>3024</v>
      </c>
      <c r="H2260" t="str">
        <f>IFERROR(VLOOKUP(I2260,'country(26mar)'!C$2:D$251,2,FALSE),"")</f>
        <v>base.cd</v>
      </c>
      <c r="I2260" t="s">
        <v>3025</v>
      </c>
      <c r="J2260" t="s">
        <v>3026</v>
      </c>
      <c r="K2260" t="s">
        <v>3053</v>
      </c>
      <c r="L2260" t="str">
        <f>CONCATENATE(G2260," ",K2260)</f>
        <v>Congo Haut-Lomami</v>
      </c>
      <c r="M2260" t="str">
        <f>IFERROR(VLOOKUP(L2260,'State(need_input)'!I$2:J$3992,2,FALSE),"")</f>
        <v>state_CG_Hau_12</v>
      </c>
      <c r="O2260">
        <v>38770</v>
      </c>
      <c r="P2260">
        <v>1180047354</v>
      </c>
    </row>
    <row r="2261" spans="1:16">
      <c r="A2261" s="5" t="str">
        <f>CONCATENATE("rdx_city_",J2261,"_",B2261)</f>
        <v>rdx_city_COD_2</v>
      </c>
      <c r="B2261">
        <f>IF(I2261=I2260,B2260+1,1)</f>
        <v>2</v>
      </c>
      <c r="C2261" t="s">
        <v>3054</v>
      </c>
      <c r="D2261" t="s">
        <v>3054</v>
      </c>
      <c r="E2261">
        <v>-2.51</v>
      </c>
      <c r="F2261">
        <v>28.84</v>
      </c>
      <c r="G2261" t="s">
        <v>3024</v>
      </c>
      <c r="H2261" t="str">
        <f>IFERROR(VLOOKUP(I2261,'country(26mar)'!C$2:D$251,2,FALSE),"")</f>
        <v>base.cd</v>
      </c>
      <c r="I2261" t="s">
        <v>3025</v>
      </c>
      <c r="J2261" t="s">
        <v>3026</v>
      </c>
      <c r="K2261" t="s">
        <v>3055</v>
      </c>
      <c r="L2261" t="str">
        <f>CONCATENATE(G2261," ",K2261)</f>
        <v>Congo Sud-Kivu</v>
      </c>
      <c r="M2261" t="str">
        <f>IFERROR(VLOOKUP(L2261,'State(need_input)'!I$2:J$3992,2,FALSE),"")</f>
        <v>state_CG_Sud_2</v>
      </c>
      <c r="N2261" t="s">
        <v>23</v>
      </c>
      <c r="O2261">
        <v>436779</v>
      </c>
      <c r="P2261">
        <v>1180475821</v>
      </c>
    </row>
    <row r="2262" spans="1:16">
      <c r="A2262" s="5" t="str">
        <f>CONCATENATE("rdx_city_",J2262,"_",B2262)</f>
        <v>rdx_city_COD_3</v>
      </c>
      <c r="B2262">
        <f>IF(I2262=I2261,B2261+1,1)</f>
        <v>3</v>
      </c>
      <c r="C2262" t="s">
        <v>3056</v>
      </c>
      <c r="D2262" t="s">
        <v>3056</v>
      </c>
      <c r="E2262">
        <v>-0.757</v>
      </c>
      <c r="F2262">
        <v>28.528</v>
      </c>
      <c r="G2262" t="s">
        <v>3024</v>
      </c>
      <c r="H2262" t="str">
        <f>IFERROR(VLOOKUP(I2262,'country(26mar)'!C$2:D$251,2,FALSE),"")</f>
        <v>base.cd</v>
      </c>
      <c r="I2262" t="s">
        <v>3025</v>
      </c>
      <c r="J2262" t="s">
        <v>3026</v>
      </c>
      <c r="K2262" t="s">
        <v>3036</v>
      </c>
      <c r="L2262" t="str">
        <f>CONCATENATE(G2262," ",K2262)</f>
        <v>Congo Nord-Kivu</v>
      </c>
      <c r="M2262" t="str">
        <f>IFERROR(VLOOKUP(L2262,'State(need_input)'!I$2:J$3992,2,FALSE),"")</f>
        <v>state_CG_Nor_5</v>
      </c>
      <c r="O2262">
        <v>1192</v>
      </c>
      <c r="P2262">
        <v>1180000569</v>
      </c>
    </row>
    <row r="2263" spans="1:16">
      <c r="A2263" s="5" t="str">
        <f>CONCATENATE("rdx_city_",J2263,"_",B2263)</f>
        <v>rdx_city_COD_4</v>
      </c>
      <c r="B2263">
        <f>IF(I2263=I2262,B2262+1,1)</f>
        <v>4</v>
      </c>
      <c r="C2263" t="s">
        <v>3057</v>
      </c>
      <c r="D2263" t="s">
        <v>3057</v>
      </c>
      <c r="E2263">
        <v>-4.5496</v>
      </c>
      <c r="F2263">
        <v>18.6</v>
      </c>
      <c r="G2263" t="s">
        <v>3024</v>
      </c>
      <c r="H2263" t="str">
        <f>IFERROR(VLOOKUP(I2263,'country(26mar)'!C$2:D$251,2,FALSE),"")</f>
        <v>base.cd</v>
      </c>
      <c r="I2263" t="s">
        <v>3025</v>
      </c>
      <c r="J2263" t="s">
        <v>3026</v>
      </c>
      <c r="K2263" t="s">
        <v>3031</v>
      </c>
      <c r="L2263" t="str">
        <f>CONCATENATE(G2263," ",K2263)</f>
        <v>Congo Kwilu</v>
      </c>
      <c r="M2263" t="str">
        <f>IFERROR(VLOOKUP(L2263,'State(need_input)'!I$2:J$3992,2,FALSE),"")</f>
        <v>state_CG_Kwi_23</v>
      </c>
      <c r="O2263">
        <v>48344</v>
      </c>
      <c r="P2263">
        <v>1180342743</v>
      </c>
    </row>
    <row r="2264" spans="1:16">
      <c r="A2264" s="5" t="str">
        <f>CONCATENATE("rdx_city_",J2264,"_",B2264)</f>
        <v>rdx_city_COD_5</v>
      </c>
      <c r="B2264">
        <f>IF(I2264=I2263,B2263+1,1)</f>
        <v>5</v>
      </c>
      <c r="C2264" t="s">
        <v>3058</v>
      </c>
      <c r="D2264" t="s">
        <v>3058</v>
      </c>
      <c r="E2264">
        <v>2.19</v>
      </c>
      <c r="F2264">
        <v>22.46</v>
      </c>
      <c r="G2264" t="s">
        <v>3024</v>
      </c>
      <c r="H2264" t="str">
        <f>IFERROR(VLOOKUP(I2264,'country(26mar)'!C$2:D$251,2,FALSE),"")</f>
        <v>base.cd</v>
      </c>
      <c r="I2264" t="s">
        <v>3025</v>
      </c>
      <c r="J2264" t="s">
        <v>3026</v>
      </c>
      <c r="K2264" t="s">
        <v>3038</v>
      </c>
      <c r="L2264" t="str">
        <f>CONCATENATE(G2264," ",K2264)</f>
        <v>Congo Mongala</v>
      </c>
      <c r="M2264" t="str">
        <f>IFERROR(VLOOKUP(L2264,'State(need_input)'!I$2:J$3992,2,FALSE),"")</f>
        <v>state_CG_Mon_14</v>
      </c>
      <c r="O2264">
        <v>160539</v>
      </c>
      <c r="P2264">
        <v>1180549980</v>
      </c>
    </row>
    <row r="2265" spans="1:16">
      <c r="A2265" s="5" t="str">
        <f>CONCATENATE("rdx_city_",J2265,"_",B2265)</f>
        <v>rdx_city_COD_6</v>
      </c>
      <c r="B2265">
        <f>IF(I2265=I2264,B2264+1,1)</f>
        <v>6</v>
      </c>
      <c r="C2265" t="s">
        <v>3059</v>
      </c>
      <c r="D2265" t="s">
        <v>3059</v>
      </c>
      <c r="E2265">
        <v>1.5604</v>
      </c>
      <c r="F2265">
        <v>30.24</v>
      </c>
      <c r="G2265" t="s">
        <v>3024</v>
      </c>
      <c r="H2265" t="str">
        <f>IFERROR(VLOOKUP(I2265,'country(26mar)'!C$2:D$251,2,FALSE),"")</f>
        <v>base.cd</v>
      </c>
      <c r="I2265" t="s">
        <v>3025</v>
      </c>
      <c r="J2265" t="s">
        <v>3026</v>
      </c>
      <c r="K2265" t="s">
        <v>3060</v>
      </c>
      <c r="L2265" t="str">
        <f>CONCATENATE(G2265," ",K2265)</f>
        <v>Congo Ituri</v>
      </c>
      <c r="M2265" t="str">
        <f>IFERROR(VLOOKUP(L2265,'State(need_input)'!I$2:J$3992,2,FALSE),"")</f>
        <v>state_CG_Itu_13</v>
      </c>
      <c r="N2265" t="s">
        <v>23</v>
      </c>
      <c r="O2265">
        <v>96764</v>
      </c>
      <c r="P2265">
        <v>1180006418</v>
      </c>
    </row>
    <row r="2266" spans="1:16">
      <c r="A2266" s="5" t="str">
        <f>CONCATENATE("rdx_city_",J2266,"_",B2266)</f>
        <v>rdx_city_COD_7</v>
      </c>
      <c r="B2266">
        <f>IF(I2266=I2265,B2265+1,1)</f>
        <v>7</v>
      </c>
      <c r="C2266" t="s">
        <v>3061</v>
      </c>
      <c r="D2266" t="s">
        <v>3061</v>
      </c>
      <c r="E2266">
        <v>3.3404</v>
      </c>
      <c r="F2266">
        <v>20.87</v>
      </c>
      <c r="G2266" t="s">
        <v>3024</v>
      </c>
      <c r="H2266" t="str">
        <f>IFERROR(VLOOKUP(I2266,'country(26mar)'!C$2:D$251,2,FALSE),"")</f>
        <v>base.cd</v>
      </c>
      <c r="I2266" t="s">
        <v>3025</v>
      </c>
      <c r="J2266" t="s">
        <v>3026</v>
      </c>
      <c r="K2266" t="s">
        <v>3048</v>
      </c>
      <c r="L2266" t="str">
        <f>CONCATENATE(G2266," ",K2266)</f>
        <v>Congo Nord-Ubangi</v>
      </c>
      <c r="M2266" t="str">
        <f>IFERROR(VLOOKUP(L2266,'State(need_input)'!I$2:J$3992,2,FALSE),"")</f>
        <v>state_CG_Nor_16</v>
      </c>
      <c r="O2266">
        <v>34247</v>
      </c>
      <c r="P2266">
        <v>1180719970</v>
      </c>
    </row>
    <row r="2267" spans="1:16">
      <c r="A2267" s="5" t="str">
        <f>CONCATENATE("rdx_city_",J2267,"_",B2267)</f>
        <v>rdx_city_COD_8</v>
      </c>
      <c r="B2267">
        <f>IF(I2267=I2266,B2266+1,1)</f>
        <v>8</v>
      </c>
      <c r="C2267" t="s">
        <v>3062</v>
      </c>
      <c r="D2267" t="s">
        <v>3062</v>
      </c>
      <c r="E2267">
        <v>2.82</v>
      </c>
      <c r="F2267">
        <v>24.74</v>
      </c>
      <c r="G2267" t="s">
        <v>3024</v>
      </c>
      <c r="H2267" t="str">
        <f>IFERROR(VLOOKUP(I2267,'country(26mar)'!C$2:D$251,2,FALSE),"")</f>
        <v>base.cd</v>
      </c>
      <c r="I2267" t="s">
        <v>3025</v>
      </c>
      <c r="J2267" t="s">
        <v>3026</v>
      </c>
      <c r="K2267" t="s">
        <v>3027</v>
      </c>
      <c r="L2267" t="str">
        <f>CONCATENATE(G2267," ",K2267)</f>
        <v>Congo Bas-Uélé</v>
      </c>
      <c r="M2267" t="str">
        <f>IFERROR(VLOOKUP(L2267,'State(need_input)'!I$2:J$3992,2,FALSE),"")</f>
        <v>state_CG_Bas_9</v>
      </c>
      <c r="N2267" t="s">
        <v>23</v>
      </c>
      <c r="O2267">
        <v>45677</v>
      </c>
      <c r="P2267">
        <v>1180712204</v>
      </c>
    </row>
    <row r="2268" spans="1:16">
      <c r="A2268" s="5" t="str">
        <f>CONCATENATE("rdx_city_",J2268,"_",B2268)</f>
        <v>rdx_city_COD_9</v>
      </c>
      <c r="B2268">
        <f>IF(I2268=I2267,B2267+1,1)</f>
        <v>9</v>
      </c>
      <c r="C2268" t="s">
        <v>3063</v>
      </c>
      <c r="D2268" t="s">
        <v>3063</v>
      </c>
      <c r="E2268">
        <v>0.13</v>
      </c>
      <c r="F2268">
        <v>29.28</v>
      </c>
      <c r="G2268" t="s">
        <v>3024</v>
      </c>
      <c r="H2268" t="str">
        <f>IFERROR(VLOOKUP(I2268,'country(26mar)'!C$2:D$251,2,FALSE),"")</f>
        <v>base.cd</v>
      </c>
      <c r="I2268" t="s">
        <v>3025</v>
      </c>
      <c r="J2268" t="s">
        <v>3026</v>
      </c>
      <c r="K2268" t="s">
        <v>3036</v>
      </c>
      <c r="L2268" t="str">
        <f>CONCATENATE(G2268," ",K2268)</f>
        <v>Congo Nord-Kivu</v>
      </c>
      <c r="M2268" t="str">
        <f>IFERROR(VLOOKUP(L2268,'State(need_input)'!I$2:J$3992,2,FALSE),"")</f>
        <v>state_CG_Nor_5</v>
      </c>
      <c r="O2268">
        <v>286403</v>
      </c>
      <c r="P2268">
        <v>1180446432</v>
      </c>
    </row>
    <row r="2269" spans="1:16">
      <c r="A2269" s="5" t="str">
        <f>CONCATENATE("rdx_city_",J2269,"_",B2269)</f>
        <v>rdx_city_COD_10</v>
      </c>
      <c r="B2269">
        <f>IF(I2269=I2268,B2268+1,1)</f>
        <v>10</v>
      </c>
      <c r="C2269" t="s">
        <v>3064</v>
      </c>
      <c r="D2269" t="s">
        <v>3064</v>
      </c>
      <c r="E2269">
        <v>-5.5096</v>
      </c>
      <c r="F2269">
        <v>22.26</v>
      </c>
      <c r="G2269" t="s">
        <v>3024</v>
      </c>
      <c r="H2269" t="str">
        <f>IFERROR(VLOOKUP(I2269,'country(26mar)'!C$2:D$251,2,FALSE),"")</f>
        <v>base.cd</v>
      </c>
      <c r="I2269" t="s">
        <v>3025</v>
      </c>
      <c r="J2269" t="s">
        <v>3026</v>
      </c>
      <c r="K2269" t="s">
        <v>3065</v>
      </c>
      <c r="L2269" t="str">
        <f>CONCATENATE(G2269," ",K2269)</f>
        <v>Congo Kasaï Central</v>
      </c>
      <c r="M2269" t="str">
        <f>IFERROR(VLOOKUP(L2269,'State(need_input)'!I$2:J$3992,2,FALSE),"")</f>
        <v>state_CG_Kas_10</v>
      </c>
      <c r="O2269">
        <v>22263</v>
      </c>
      <c r="P2269">
        <v>1180021198</v>
      </c>
    </row>
    <row r="2270" spans="1:16">
      <c r="A2270" s="5" t="str">
        <f>CONCATENATE("rdx_city_",J2270,"_",B2270)</f>
        <v>rdx_city_COD_11</v>
      </c>
      <c r="B2270">
        <f>IF(I2270=I2269,B2269+1,1)</f>
        <v>11</v>
      </c>
      <c r="C2270" t="s">
        <v>3066</v>
      </c>
      <c r="D2270" t="s">
        <v>3066</v>
      </c>
      <c r="E2270">
        <v>-6.5095</v>
      </c>
      <c r="F2270">
        <v>22.87</v>
      </c>
      <c r="G2270" t="s">
        <v>3024</v>
      </c>
      <c r="H2270" t="str">
        <f>IFERROR(VLOOKUP(I2270,'country(26mar)'!C$2:D$251,2,FALSE),"")</f>
        <v>base.cd</v>
      </c>
      <c r="I2270" t="s">
        <v>3025</v>
      </c>
      <c r="J2270" t="s">
        <v>3026</v>
      </c>
      <c r="K2270" t="s">
        <v>3065</v>
      </c>
      <c r="L2270" t="str">
        <f>CONCATENATE(G2270," ",K2270)</f>
        <v>Congo Kasaï Central</v>
      </c>
      <c r="M2270" t="str">
        <f>IFERROR(VLOOKUP(L2270,'State(need_input)'!I$2:J$3992,2,FALSE),"")</f>
        <v>state_CG_Kas_10</v>
      </c>
      <c r="O2270">
        <v>603</v>
      </c>
      <c r="P2270">
        <v>1180985189</v>
      </c>
    </row>
    <row r="2271" spans="1:16">
      <c r="A2271" s="5" t="str">
        <f>CONCATENATE("rdx_city_",J2271,"_",B2271)</f>
        <v>rdx_city_COD_12</v>
      </c>
      <c r="B2271">
        <f>IF(I2271=I2270,B2270+1,1)</f>
        <v>12</v>
      </c>
      <c r="C2271" t="s">
        <v>3067</v>
      </c>
      <c r="D2271" t="s">
        <v>3067</v>
      </c>
      <c r="E2271">
        <v>-10.6996</v>
      </c>
      <c r="F2271">
        <v>22.3333</v>
      </c>
      <c r="G2271" t="s">
        <v>3024</v>
      </c>
      <c r="H2271" t="str">
        <f>IFERROR(VLOOKUP(I2271,'country(26mar)'!C$2:D$251,2,FALSE),"")</f>
        <v>base.cd</v>
      </c>
      <c r="I2271" t="s">
        <v>3025</v>
      </c>
      <c r="J2271" t="s">
        <v>3026</v>
      </c>
      <c r="K2271" t="s">
        <v>3068</v>
      </c>
      <c r="L2271" t="str">
        <f>CONCATENATE(G2271," ",K2271)</f>
        <v>Congo Lualaba</v>
      </c>
      <c r="M2271" t="str">
        <f>IFERROR(VLOOKUP(L2271,'State(need_input)'!I$2:J$3992,2,FALSE),"")</f>
        <v>state_CG_Lua_26</v>
      </c>
      <c r="O2271">
        <v>7854</v>
      </c>
      <c r="P2271">
        <v>1180154207</v>
      </c>
    </row>
    <row r="2272" spans="1:16">
      <c r="A2272" s="5" t="str">
        <f>CONCATENATE("rdx_city_",J2272,"_",B2272)</f>
        <v>rdx_city_COG_1</v>
      </c>
      <c r="B2272">
        <f>IF(I2272=I2271,B2271+1,1)</f>
        <v>1</v>
      </c>
      <c r="C2272" t="s">
        <v>3069</v>
      </c>
      <c r="D2272" t="s">
        <v>3069</v>
      </c>
      <c r="E2272">
        <v>-2.5396</v>
      </c>
      <c r="F2272">
        <v>14.75</v>
      </c>
      <c r="G2272" t="s">
        <v>3024</v>
      </c>
      <c r="H2272" t="str">
        <f>IFERROR(VLOOKUP(I2272,'country(26mar)'!C$2:D$251,2,FALSE),"")</f>
        <v>base.cg</v>
      </c>
      <c r="I2272" t="s">
        <v>3050</v>
      </c>
      <c r="J2272" t="s">
        <v>3051</v>
      </c>
      <c r="K2272" t="s">
        <v>3070</v>
      </c>
      <c r="L2272" t="str">
        <f>CONCATENATE(G2272," ",K2272)</f>
        <v>Congo Plateaux</v>
      </c>
      <c r="M2272" t="str">
        <f>IFERROR(VLOOKUP(L2272,'State(need_input)'!I$2:J$3992,2,FALSE),"")</f>
        <v>state_CG_Pla_5</v>
      </c>
      <c r="N2272" t="s">
        <v>23</v>
      </c>
      <c r="O2272">
        <v>9651</v>
      </c>
      <c r="P2272">
        <v>1178834249</v>
      </c>
    </row>
    <row r="2273" spans="1:16">
      <c r="A2273" s="5" t="str">
        <f>CONCATENATE("rdx_city_",J2273,"_",B2273)</f>
        <v>rdx_city_COG_2</v>
      </c>
      <c r="B2273">
        <f>IF(I2273=I2272,B2272+1,1)</f>
        <v>2</v>
      </c>
      <c r="C2273" t="s">
        <v>3071</v>
      </c>
      <c r="D2273" t="s">
        <v>3071</v>
      </c>
      <c r="E2273">
        <v>-0.8796</v>
      </c>
      <c r="F2273">
        <v>14.82</v>
      </c>
      <c r="G2273" t="s">
        <v>3024</v>
      </c>
      <c r="H2273" t="str">
        <f>IFERROR(VLOOKUP(I2273,'country(26mar)'!C$2:D$251,2,FALSE),"")</f>
        <v>base.cg</v>
      </c>
      <c r="I2273" t="s">
        <v>3050</v>
      </c>
      <c r="J2273" t="s">
        <v>3051</v>
      </c>
      <c r="K2273" t="s">
        <v>3072</v>
      </c>
      <c r="L2273" t="str">
        <f>CONCATENATE(G2273," ",K2273)</f>
        <v>Congo Cuvette-Ouest</v>
      </c>
      <c r="M2273" t="str">
        <f>IFERROR(VLOOKUP(L2273,'State(need_input)'!I$2:J$3992,2,FALSE),"")</f>
        <v>state_CG_Cuv_7</v>
      </c>
      <c r="N2273" t="s">
        <v>23</v>
      </c>
      <c r="O2273">
        <v>10650</v>
      </c>
      <c r="P2273">
        <v>1178339407</v>
      </c>
    </row>
    <row r="2274" spans="1:16">
      <c r="A2274" s="5" t="str">
        <f>CONCATENATE("rdx_city_",J2274,"_",B2274)</f>
        <v>rdx_city_COG_3</v>
      </c>
      <c r="B2274">
        <f>IF(I2274=I2273,B2273+1,1)</f>
        <v>3</v>
      </c>
      <c r="C2274" t="s">
        <v>3073</v>
      </c>
      <c r="D2274" t="s">
        <v>3073</v>
      </c>
      <c r="E2274">
        <v>-1.8795</v>
      </c>
      <c r="F2274">
        <v>15.85</v>
      </c>
      <c r="G2274" t="s">
        <v>3024</v>
      </c>
      <c r="H2274" t="str">
        <f>IFERROR(VLOOKUP(I2274,'country(26mar)'!C$2:D$251,2,FALSE),"")</f>
        <v>base.cg</v>
      </c>
      <c r="I2274" t="s">
        <v>3050</v>
      </c>
      <c r="J2274" t="s">
        <v>3051</v>
      </c>
      <c r="K2274" t="s">
        <v>3070</v>
      </c>
      <c r="L2274" t="str">
        <f>CONCATENATE(G2274," ",K2274)</f>
        <v>Congo Plateaux</v>
      </c>
      <c r="M2274" t="str">
        <f>IFERROR(VLOOKUP(L2274,'State(need_input)'!I$2:J$3992,2,FALSE),"")</f>
        <v>state_CG_Pla_5</v>
      </c>
      <c r="O2274">
        <v>20877</v>
      </c>
      <c r="P2274">
        <v>1178991023</v>
      </c>
    </row>
    <row r="2275" spans="1:16">
      <c r="A2275" s="5" t="str">
        <f>CONCATENATE("rdx_city_",J2275,"_",B2275)</f>
        <v>rdx_city_COD_1</v>
      </c>
      <c r="B2275">
        <f>IF(I2275=I2274,B2274+1,1)</f>
        <v>1</v>
      </c>
      <c r="C2275" t="s">
        <v>3074</v>
      </c>
      <c r="D2275" t="s">
        <v>3074</v>
      </c>
      <c r="E2275">
        <v>-6.7396</v>
      </c>
      <c r="F2275">
        <v>23.96</v>
      </c>
      <c r="G2275" t="s">
        <v>3024</v>
      </c>
      <c r="H2275" t="str">
        <f>IFERROR(VLOOKUP(I2275,'country(26mar)'!C$2:D$251,2,FALSE),"")</f>
        <v>base.cd</v>
      </c>
      <c r="I2275" t="s">
        <v>3025</v>
      </c>
      <c r="J2275" t="s">
        <v>3026</v>
      </c>
      <c r="K2275" t="s">
        <v>3075</v>
      </c>
      <c r="L2275" t="str">
        <f>CONCATENATE(G2275," ",K2275)</f>
        <v>Congo Lomami</v>
      </c>
      <c r="M2275" t="str">
        <f>IFERROR(VLOOKUP(L2275,'State(need_input)'!I$2:J$3992,2,FALSE),"")</f>
        <v>state_CG_Lom_24</v>
      </c>
      <c r="O2275">
        <v>154425</v>
      </c>
      <c r="P2275">
        <v>1180466776</v>
      </c>
    </row>
    <row r="2276" spans="1:16">
      <c r="A2276" s="5" t="str">
        <f>CONCATENATE("rdx_city_",J2276,"_",B2276)</f>
        <v>rdx_city_COD_2</v>
      </c>
      <c r="B2276">
        <f>IF(I2276=I2275,B2275+1,1)</f>
        <v>2</v>
      </c>
      <c r="C2276" t="s">
        <v>3076</v>
      </c>
      <c r="D2276" t="s">
        <v>3076</v>
      </c>
      <c r="E2276">
        <v>4.2904</v>
      </c>
      <c r="F2276">
        <v>21.0199</v>
      </c>
      <c r="G2276" t="s">
        <v>3024</v>
      </c>
      <c r="H2276" t="str">
        <f>IFERROR(VLOOKUP(I2276,'country(26mar)'!C$2:D$251,2,FALSE),"")</f>
        <v>base.cd</v>
      </c>
      <c r="I2276" t="s">
        <v>3025</v>
      </c>
      <c r="J2276" t="s">
        <v>3026</v>
      </c>
      <c r="K2276" t="s">
        <v>3048</v>
      </c>
      <c r="L2276" t="str">
        <f>CONCATENATE(G2276," ",K2276)</f>
        <v>Congo Nord-Ubangi</v>
      </c>
      <c r="M2276" t="str">
        <f>IFERROR(VLOOKUP(L2276,'State(need_input)'!I$2:J$3992,2,FALSE),"")</f>
        <v>state_CG_Nor_16</v>
      </c>
      <c r="N2276" t="s">
        <v>23</v>
      </c>
      <c r="O2276">
        <v>50493</v>
      </c>
      <c r="P2276">
        <v>1180674224</v>
      </c>
    </row>
    <row r="2277" spans="1:16">
      <c r="A2277" s="5" t="str">
        <f>CONCATENATE("rdx_city_",J2277,"_",B2277)</f>
        <v>rdx_city_COD_3</v>
      </c>
      <c r="B2277">
        <f>IF(I2277=I2276,B2276+1,1)</f>
        <v>3</v>
      </c>
      <c r="C2277" t="s">
        <v>3077</v>
      </c>
      <c r="D2277" t="s">
        <v>3077</v>
      </c>
      <c r="E2277">
        <v>3.26</v>
      </c>
      <c r="F2277">
        <v>19.77</v>
      </c>
      <c r="G2277" t="s">
        <v>3024</v>
      </c>
      <c r="H2277" t="str">
        <f>IFERROR(VLOOKUP(I2277,'country(26mar)'!C$2:D$251,2,FALSE),"")</f>
        <v>base.cd</v>
      </c>
      <c r="I2277" t="s">
        <v>3025</v>
      </c>
      <c r="J2277" t="s">
        <v>3026</v>
      </c>
      <c r="K2277" t="s">
        <v>3078</v>
      </c>
      <c r="L2277" t="str">
        <f>CONCATENATE(G2277," ",K2277)</f>
        <v>Congo Sud-Ubangi</v>
      </c>
      <c r="M2277" t="str">
        <f>IFERROR(VLOOKUP(L2277,'State(need_input)'!I$2:J$3992,2,FALSE),"")</f>
        <v>state_CG_Sud_21</v>
      </c>
      <c r="N2277" t="s">
        <v>23</v>
      </c>
      <c r="O2277">
        <v>198056</v>
      </c>
      <c r="P2277">
        <v>1180000163</v>
      </c>
    </row>
    <row r="2278" spans="1:16">
      <c r="A2278" s="5" t="str">
        <f>CONCATENATE("rdx_city_",J2278,"_",B2278)</f>
        <v>rdx_city_COD_4</v>
      </c>
      <c r="B2278">
        <f>IF(I2278=I2277,B2277+1,1)</f>
        <v>4</v>
      </c>
      <c r="C2278" t="s">
        <v>3079</v>
      </c>
      <c r="D2278" t="s">
        <v>3079</v>
      </c>
      <c r="E2278">
        <v>-1.6788</v>
      </c>
      <c r="F2278">
        <v>29.2218</v>
      </c>
      <c r="G2278" t="s">
        <v>3024</v>
      </c>
      <c r="H2278" t="str">
        <f>IFERROR(VLOOKUP(I2278,'country(26mar)'!C$2:D$251,2,FALSE),"")</f>
        <v>base.cd</v>
      </c>
      <c r="I2278" t="s">
        <v>3025</v>
      </c>
      <c r="J2278" t="s">
        <v>3026</v>
      </c>
      <c r="K2278" t="s">
        <v>3036</v>
      </c>
      <c r="L2278" t="str">
        <f>CONCATENATE(G2278," ",K2278)</f>
        <v>Congo Nord-Kivu</v>
      </c>
      <c r="M2278" t="str">
        <f>IFERROR(VLOOKUP(L2278,'State(need_input)'!I$2:J$3992,2,FALSE),"")</f>
        <v>state_CG_Nor_5</v>
      </c>
      <c r="N2278" t="s">
        <v>23</v>
      </c>
      <c r="O2278">
        <v>144124</v>
      </c>
      <c r="P2278">
        <v>1180805022</v>
      </c>
    </row>
    <row r="2279" spans="1:16">
      <c r="A2279" s="5" t="str">
        <f>CONCATENATE("rdx_city_",J2279,"_",B2279)</f>
        <v>rdx_city_COD_5</v>
      </c>
      <c r="B2279">
        <f>IF(I2279=I2278,B2278+1,1)</f>
        <v>5</v>
      </c>
      <c r="C2279" t="s">
        <v>3080</v>
      </c>
      <c r="D2279" t="s">
        <v>3080</v>
      </c>
      <c r="E2279">
        <v>-1.1829</v>
      </c>
      <c r="F2279">
        <v>23.2666</v>
      </c>
      <c r="G2279" t="s">
        <v>3024</v>
      </c>
      <c r="H2279" t="str">
        <f>IFERROR(VLOOKUP(I2279,'country(26mar)'!C$2:D$251,2,FALSE),"")</f>
        <v>base.cd</v>
      </c>
      <c r="I2279" t="s">
        <v>3025</v>
      </c>
      <c r="J2279" t="s">
        <v>3026</v>
      </c>
      <c r="K2279" t="s">
        <v>3040</v>
      </c>
      <c r="L2279" t="str">
        <f>CONCATENATE(G2279," ",K2279)</f>
        <v>Congo Tshuapa</v>
      </c>
      <c r="M2279" t="str">
        <f>IFERROR(VLOOKUP(L2279,'State(need_input)'!I$2:J$3992,2,FALSE),"")</f>
        <v>state_CG_Tsh_22</v>
      </c>
      <c r="O2279">
        <v>291</v>
      </c>
      <c r="P2279">
        <v>1180365335</v>
      </c>
    </row>
    <row r="2280" spans="1:16">
      <c r="A2280" s="5" t="str">
        <f>CONCATENATE("rdx_city_",J2280,"_",B2280)</f>
        <v>rdx_city_COD_6</v>
      </c>
      <c r="B2280">
        <f>IF(I2280=I2279,B2279+1,1)</f>
        <v>6</v>
      </c>
      <c r="C2280" t="s">
        <v>3081</v>
      </c>
      <c r="D2280" t="s">
        <v>3081</v>
      </c>
      <c r="E2280">
        <v>-4.3196</v>
      </c>
      <c r="F2280">
        <v>20.61</v>
      </c>
      <c r="G2280" t="s">
        <v>3024</v>
      </c>
      <c r="H2280" t="str">
        <f>IFERROR(VLOOKUP(I2280,'country(26mar)'!C$2:D$251,2,FALSE),"")</f>
        <v>base.cd</v>
      </c>
      <c r="I2280" t="s">
        <v>3025</v>
      </c>
      <c r="J2280" t="s">
        <v>3026</v>
      </c>
      <c r="K2280" t="s">
        <v>3082</v>
      </c>
      <c r="L2280" t="str">
        <f>CONCATENATE(G2280," ",K2280)</f>
        <v>Congo Kasaï</v>
      </c>
      <c r="M2280" t="str">
        <f>IFERROR(VLOOKUP(L2280,'State(need_input)'!I$2:J$3992,2,FALSE),"")</f>
        <v>state_CG_Kas_8</v>
      </c>
      <c r="O2280">
        <v>107093</v>
      </c>
      <c r="P2280">
        <v>1180788280</v>
      </c>
    </row>
    <row r="2281" spans="1:16">
      <c r="A2281" s="5" t="str">
        <f>CONCATENATE("rdx_city_",J2281,"_",B2281)</f>
        <v>rdx_city_COG_1</v>
      </c>
      <c r="B2281">
        <f>IF(I2281=I2280,B2280+1,1)</f>
        <v>1</v>
      </c>
      <c r="C2281" t="s">
        <v>3083</v>
      </c>
      <c r="D2281" t="s">
        <v>3083</v>
      </c>
      <c r="E2281">
        <v>1.6404</v>
      </c>
      <c r="F2281">
        <v>18.04</v>
      </c>
      <c r="G2281" t="s">
        <v>3024</v>
      </c>
      <c r="H2281" t="str">
        <f>IFERROR(VLOOKUP(I2281,'country(26mar)'!C$2:D$251,2,FALSE),"")</f>
        <v>base.cg</v>
      </c>
      <c r="I2281" t="s">
        <v>3050</v>
      </c>
      <c r="J2281" t="s">
        <v>3051</v>
      </c>
      <c r="K2281" t="s">
        <v>3084</v>
      </c>
      <c r="L2281" t="str">
        <f>CONCATENATE(G2281," ",K2281)</f>
        <v>Congo Likouala</v>
      </c>
      <c r="M2281" t="str">
        <f>IFERROR(VLOOKUP(L2281,'State(need_input)'!I$2:J$3992,2,FALSE),"")</f>
        <v>state_CG_Lik_4</v>
      </c>
      <c r="N2281" t="s">
        <v>23</v>
      </c>
      <c r="O2281">
        <v>20859</v>
      </c>
      <c r="P2281">
        <v>1178021926</v>
      </c>
    </row>
    <row r="2282" spans="1:16">
      <c r="A2282" s="5" t="str">
        <f>CONCATENATE("rdx_city_",J2282,"_",B2282)</f>
        <v>rdx_city_COD_1</v>
      </c>
      <c r="B2282">
        <f>IF(I2282=I2281,B2281+1,1)</f>
        <v>1</v>
      </c>
      <c r="C2282" t="s">
        <v>3085</v>
      </c>
      <c r="D2282" t="s">
        <v>3085</v>
      </c>
      <c r="E2282">
        <v>-1.94</v>
      </c>
      <c r="F2282">
        <v>18.28</v>
      </c>
      <c r="G2282" t="s">
        <v>3024</v>
      </c>
      <c r="H2282" t="str">
        <f>IFERROR(VLOOKUP(I2282,'country(26mar)'!C$2:D$251,2,FALSE),"")</f>
        <v>base.cd</v>
      </c>
      <c r="I2282" t="s">
        <v>3025</v>
      </c>
      <c r="J2282" t="s">
        <v>3026</v>
      </c>
      <c r="K2282" t="s">
        <v>3042</v>
      </c>
      <c r="L2282" t="str">
        <f>CONCATENATE(G2282," ",K2282)</f>
        <v>Congo Mai-Ndombe</v>
      </c>
      <c r="M2282" t="str">
        <f>IFERROR(VLOOKUP(L2282,'State(need_input)'!I$2:J$3992,2,FALSE),"")</f>
        <v>state_CG_Mai_20</v>
      </c>
      <c r="N2282" t="s">
        <v>23</v>
      </c>
      <c r="O2282">
        <v>40113</v>
      </c>
      <c r="P2282">
        <v>1180194164</v>
      </c>
    </row>
    <row r="2283" spans="1:16">
      <c r="A2283" s="5" t="str">
        <f>CONCATENATE("rdx_city_",J2283,"_",B2283)</f>
        <v>rdx_city_COD_2</v>
      </c>
      <c r="B2283">
        <f>IF(I2283=I2282,B2282+1,1)</f>
        <v>2</v>
      </c>
      <c r="C2283" t="s">
        <v>3086</v>
      </c>
      <c r="D2283" t="s">
        <v>3086</v>
      </c>
      <c r="E2283">
        <v>2.76</v>
      </c>
      <c r="F2283">
        <v>27.62</v>
      </c>
      <c r="G2283" t="s">
        <v>3024</v>
      </c>
      <c r="H2283" t="str">
        <f>IFERROR(VLOOKUP(I2283,'country(26mar)'!C$2:D$251,2,FALSE),"")</f>
        <v>base.cd</v>
      </c>
      <c r="I2283" t="s">
        <v>3025</v>
      </c>
      <c r="J2283" t="s">
        <v>3026</v>
      </c>
      <c r="K2283" t="s">
        <v>3087</v>
      </c>
      <c r="L2283" t="str">
        <f>CONCATENATE(G2283," ",K2283)</f>
        <v>Congo Haut-Uélé</v>
      </c>
      <c r="M2283" t="str">
        <f>IFERROR(VLOOKUP(L2283,'State(need_input)'!I$2:J$3992,2,FALSE),"")</f>
        <v>state_CG_Hau_11</v>
      </c>
      <c r="N2283" t="s">
        <v>23</v>
      </c>
      <c r="O2283">
        <v>157196</v>
      </c>
      <c r="P2283">
        <v>1180183850</v>
      </c>
    </row>
    <row r="2284" spans="1:16">
      <c r="A2284" s="5" t="str">
        <f>CONCATENATE("rdx_city_",J2284,"_",B2284)</f>
        <v>rdx_city_COD_3</v>
      </c>
      <c r="B2284">
        <f>IF(I2284=I2283,B2283+1,1)</f>
        <v>3</v>
      </c>
      <c r="C2284" t="s">
        <v>3088</v>
      </c>
      <c r="D2284" t="s">
        <v>3088</v>
      </c>
      <c r="E2284">
        <v>-6.0496</v>
      </c>
      <c r="F2284">
        <v>26.91</v>
      </c>
      <c r="G2284" t="s">
        <v>3024</v>
      </c>
      <c r="H2284" t="str">
        <f>IFERROR(VLOOKUP(I2284,'country(26mar)'!C$2:D$251,2,FALSE),"")</f>
        <v>base.cd</v>
      </c>
      <c r="I2284" t="s">
        <v>3025</v>
      </c>
      <c r="J2284" t="s">
        <v>3026</v>
      </c>
      <c r="K2284" t="s">
        <v>3089</v>
      </c>
      <c r="L2284" t="str">
        <f>CONCATENATE(G2284," ",K2284)</f>
        <v>Congo Tanganyika</v>
      </c>
      <c r="M2284" t="str">
        <f>IFERROR(VLOOKUP(L2284,'State(need_input)'!I$2:J$3992,2,FALSE),"")</f>
        <v>state_CG_Tan_19</v>
      </c>
      <c r="O2284">
        <v>29833</v>
      </c>
      <c r="P2284">
        <v>1180905835</v>
      </c>
    </row>
    <row r="2285" spans="1:16">
      <c r="A2285" s="5" t="str">
        <f>CONCATENATE("rdx_city_",J2285,"_",B2285)</f>
        <v>rdx_city_COD_4</v>
      </c>
      <c r="B2285">
        <f>IF(I2285=I2284,B2284+1,1)</f>
        <v>4</v>
      </c>
      <c r="C2285" t="s">
        <v>3090</v>
      </c>
      <c r="D2285" t="s">
        <v>3090</v>
      </c>
      <c r="E2285">
        <v>-6.1296</v>
      </c>
      <c r="F2285">
        <v>24.48</v>
      </c>
      <c r="G2285" t="s">
        <v>3024</v>
      </c>
      <c r="H2285" t="str">
        <f>IFERROR(VLOOKUP(I2285,'country(26mar)'!C$2:D$251,2,FALSE),"")</f>
        <v>base.cd</v>
      </c>
      <c r="I2285" t="s">
        <v>3025</v>
      </c>
      <c r="J2285" t="s">
        <v>3026</v>
      </c>
      <c r="K2285" t="s">
        <v>3075</v>
      </c>
      <c r="L2285" t="str">
        <f>CONCATENATE(G2285," ",K2285)</f>
        <v>Congo Lomami</v>
      </c>
      <c r="M2285" t="str">
        <f>IFERROR(VLOOKUP(L2285,'State(need_input)'!I$2:J$3992,2,FALSE),"")</f>
        <v>state_CG_Lom_24</v>
      </c>
      <c r="N2285" t="s">
        <v>23</v>
      </c>
      <c r="O2285">
        <v>59004</v>
      </c>
      <c r="P2285">
        <v>1180751831</v>
      </c>
    </row>
    <row r="2286" spans="1:16">
      <c r="A2286" s="5" t="str">
        <f>CONCATENATE("rdx_city_",J2286,"_",B2286)</f>
        <v>rdx_city_COD_5</v>
      </c>
      <c r="B2286">
        <f>IF(I2286=I2285,B2285+1,1)</f>
        <v>5</v>
      </c>
      <c r="C2286" t="s">
        <v>3091</v>
      </c>
      <c r="D2286" t="s">
        <v>3091</v>
      </c>
      <c r="E2286">
        <v>-7.2829</v>
      </c>
      <c r="F2286">
        <v>19</v>
      </c>
      <c r="G2286" t="s">
        <v>3024</v>
      </c>
      <c r="H2286" t="str">
        <f>IFERROR(VLOOKUP(I2286,'country(26mar)'!C$2:D$251,2,FALSE),"")</f>
        <v>base.cd</v>
      </c>
      <c r="I2286" t="s">
        <v>3025</v>
      </c>
      <c r="J2286" t="s">
        <v>3026</v>
      </c>
      <c r="K2286" t="s">
        <v>3092</v>
      </c>
      <c r="L2286" t="str">
        <f>CONCATENATE(G2286," ",K2286)</f>
        <v>Congo Kwango</v>
      </c>
      <c r="M2286" t="str">
        <f>IFERROR(VLOOKUP(L2286,'State(need_input)'!I$2:J$3992,2,FALSE),"")</f>
        <v>state_CG_Kwa_17</v>
      </c>
      <c r="O2286">
        <v>50000</v>
      </c>
      <c r="P2286">
        <v>1180689417</v>
      </c>
    </row>
    <row r="2287" spans="1:16">
      <c r="A2287" s="5" t="str">
        <f>CONCATENATE("rdx_city_",J2287,"_",B2287)</f>
        <v>rdx_city_COD_6</v>
      </c>
      <c r="B2287">
        <f>IF(I2287=I2286,B2286+1,1)</f>
        <v>6</v>
      </c>
      <c r="C2287" t="s">
        <v>3093</v>
      </c>
      <c r="D2287" t="s">
        <v>3093</v>
      </c>
      <c r="E2287">
        <v>-5.9333</v>
      </c>
      <c r="F2287">
        <v>29.2</v>
      </c>
      <c r="G2287" t="s">
        <v>3024</v>
      </c>
      <c r="H2287" t="str">
        <f>IFERROR(VLOOKUP(I2287,'country(26mar)'!C$2:D$251,2,FALSE),"")</f>
        <v>base.cd</v>
      </c>
      <c r="I2287" t="s">
        <v>3025</v>
      </c>
      <c r="J2287" t="s">
        <v>3026</v>
      </c>
      <c r="K2287" t="s">
        <v>3089</v>
      </c>
      <c r="L2287" t="str">
        <f>CONCATENATE(G2287," ",K2287)</f>
        <v>Congo Tanganyika</v>
      </c>
      <c r="M2287" t="str">
        <f>IFERROR(VLOOKUP(L2287,'State(need_input)'!I$2:J$3992,2,FALSE),"")</f>
        <v>state_CG_Tan_19</v>
      </c>
      <c r="N2287" t="s">
        <v>23</v>
      </c>
      <c r="O2287">
        <v>206257</v>
      </c>
      <c r="P2287">
        <v>1180574233</v>
      </c>
    </row>
    <row r="2288" spans="1:16">
      <c r="A2288" s="5" t="str">
        <f>CONCATENATE("rdx_city_",J2288,"_",B2288)</f>
        <v>rdx_city_COD_7</v>
      </c>
      <c r="B2288">
        <f>IF(I2288=I2287,B2287+1,1)</f>
        <v>7</v>
      </c>
      <c r="C2288" t="s">
        <v>3094</v>
      </c>
      <c r="D2288" t="s">
        <v>3094</v>
      </c>
      <c r="E2288">
        <v>-2.5096</v>
      </c>
      <c r="F2288">
        <v>26.43</v>
      </c>
      <c r="G2288" t="s">
        <v>3024</v>
      </c>
      <c r="H2288" t="str">
        <f>IFERROR(VLOOKUP(I2288,'country(26mar)'!C$2:D$251,2,FALSE),"")</f>
        <v>base.cd</v>
      </c>
      <c r="I2288" t="s">
        <v>3025</v>
      </c>
      <c r="J2288" t="s">
        <v>3026</v>
      </c>
      <c r="K2288" t="s">
        <v>3095</v>
      </c>
      <c r="L2288" t="str">
        <f>CONCATENATE(G2288," ",K2288)</f>
        <v>Congo Maniema</v>
      </c>
      <c r="M2288" t="str">
        <f>IFERROR(VLOOKUP(L2288,'State(need_input)'!I$2:J$3992,2,FALSE),"")</f>
        <v>state_CG_Man_4</v>
      </c>
      <c r="O2288">
        <v>194</v>
      </c>
      <c r="P2288">
        <v>1180335450</v>
      </c>
    </row>
    <row r="2289" spans="1:16">
      <c r="A2289" s="5" t="str">
        <f>CONCATENATE("rdx_city_",J2289,"_",B2289)</f>
        <v>rdx_city_COD_8</v>
      </c>
      <c r="B2289">
        <f>IF(I2289=I2288,B2288+1,1)</f>
        <v>8</v>
      </c>
      <c r="C2289" t="s">
        <v>3096</v>
      </c>
      <c r="D2289" t="s">
        <v>3096</v>
      </c>
      <c r="E2289">
        <v>-10.8696</v>
      </c>
      <c r="F2289">
        <v>26.6</v>
      </c>
      <c r="G2289" t="s">
        <v>3024</v>
      </c>
      <c r="H2289" t="str">
        <f>IFERROR(VLOOKUP(I2289,'country(26mar)'!C$2:D$251,2,FALSE),"")</f>
        <v>base.cd</v>
      </c>
      <c r="I2289" t="s">
        <v>3025</v>
      </c>
      <c r="J2289" t="s">
        <v>3026</v>
      </c>
      <c r="K2289" t="s">
        <v>3097</v>
      </c>
      <c r="L2289" t="str">
        <f>CONCATENATE(G2289," ",K2289)</f>
        <v>Congo Haut-Katanga</v>
      </c>
      <c r="M2289" t="str">
        <f>IFERROR(VLOOKUP(L2289,'State(need_input)'!I$2:J$3992,2,FALSE),"")</f>
        <v>state_CG_Hau_15</v>
      </c>
      <c r="O2289">
        <v>36702</v>
      </c>
      <c r="P2289">
        <v>1180986023</v>
      </c>
    </row>
    <row r="2290" spans="1:16">
      <c r="A2290" s="5" t="str">
        <f>CONCATENATE("rdx_city_",J2290,"_",B2290)</f>
        <v>rdx_city_COD_9</v>
      </c>
      <c r="B2290">
        <f>IF(I2290=I2289,B2289+1,1)</f>
        <v>9</v>
      </c>
      <c r="C2290" t="s">
        <v>3098</v>
      </c>
      <c r="D2290" t="s">
        <v>3098</v>
      </c>
      <c r="E2290">
        <v>-8.73</v>
      </c>
      <c r="F2290">
        <v>25.01</v>
      </c>
      <c r="G2290" t="s">
        <v>3024</v>
      </c>
      <c r="H2290" t="str">
        <f>IFERROR(VLOOKUP(I2290,'country(26mar)'!C$2:D$251,2,FALSE),"")</f>
        <v>base.cd</v>
      </c>
      <c r="I2290" t="s">
        <v>3025</v>
      </c>
      <c r="J2290" t="s">
        <v>3026</v>
      </c>
      <c r="K2290" t="s">
        <v>3053</v>
      </c>
      <c r="L2290" t="str">
        <f>CONCATENATE(G2290," ",K2290)</f>
        <v>Congo Haut-Lomami</v>
      </c>
      <c r="M2290" t="str">
        <f>IFERROR(VLOOKUP(L2290,'State(need_input)'!I$2:J$3992,2,FALSE),"")</f>
        <v>state_CG_Hau_12</v>
      </c>
      <c r="N2290" t="s">
        <v>23</v>
      </c>
      <c r="O2290">
        <v>128803</v>
      </c>
      <c r="P2290">
        <v>1180363197</v>
      </c>
    </row>
    <row r="2291" spans="1:16">
      <c r="A2291" s="5" t="str">
        <f>CONCATENATE("rdx_city_",J2291,"_",B2291)</f>
        <v>rdx_city_COD_10</v>
      </c>
      <c r="B2291">
        <f>IF(I2291=I2290,B2290+1,1)</f>
        <v>10</v>
      </c>
      <c r="C2291" t="s">
        <v>3099</v>
      </c>
      <c r="D2291" t="s">
        <v>3099</v>
      </c>
      <c r="E2291">
        <v>-3.5995</v>
      </c>
      <c r="F2291">
        <v>26.67</v>
      </c>
      <c r="G2291" t="s">
        <v>3024</v>
      </c>
      <c r="H2291" t="str">
        <f>IFERROR(VLOOKUP(I2291,'country(26mar)'!C$2:D$251,2,FALSE),"")</f>
        <v>base.cd</v>
      </c>
      <c r="I2291" t="s">
        <v>3025</v>
      </c>
      <c r="J2291" t="s">
        <v>3026</v>
      </c>
      <c r="K2291" t="s">
        <v>3095</v>
      </c>
      <c r="L2291" t="str">
        <f>CONCATENATE(G2291," ",K2291)</f>
        <v>Congo Maniema</v>
      </c>
      <c r="M2291" t="str">
        <f>IFERROR(VLOOKUP(L2291,'State(need_input)'!I$2:J$3992,2,FALSE),"")</f>
        <v>state_CG_Man_4</v>
      </c>
      <c r="O2291">
        <v>37034</v>
      </c>
      <c r="P2291">
        <v>1180064621</v>
      </c>
    </row>
    <row r="2292" spans="1:16">
      <c r="A2292" s="5" t="str">
        <f>CONCATENATE("rdx_city_",J2292,"_",B2292)</f>
        <v>rdx_city_COD_11</v>
      </c>
      <c r="B2292">
        <f>IF(I2292=I2291,B2291+1,1)</f>
        <v>11</v>
      </c>
      <c r="C2292" t="s">
        <v>3100</v>
      </c>
      <c r="D2292" t="s">
        <v>3100</v>
      </c>
      <c r="E2292">
        <v>-5.89</v>
      </c>
      <c r="F2292">
        <v>22.4</v>
      </c>
      <c r="G2292" t="s">
        <v>3024</v>
      </c>
      <c r="H2292" t="str">
        <f>IFERROR(VLOOKUP(I2292,'country(26mar)'!C$2:D$251,2,FALSE),"")</f>
        <v>base.cd</v>
      </c>
      <c r="I2292" t="s">
        <v>3025</v>
      </c>
      <c r="J2292" t="s">
        <v>3026</v>
      </c>
      <c r="K2292" t="s">
        <v>3065</v>
      </c>
      <c r="L2292" t="str">
        <f>CONCATENATE(G2292," ",K2292)</f>
        <v>Congo Kasaï Central</v>
      </c>
      <c r="M2292" t="str">
        <f>IFERROR(VLOOKUP(L2292,'State(need_input)'!I$2:J$3992,2,FALSE),"")</f>
        <v>state_CG_Kas_10</v>
      </c>
      <c r="N2292" t="s">
        <v>23</v>
      </c>
      <c r="O2292">
        <v>765000</v>
      </c>
      <c r="P2292">
        <v>1180172460</v>
      </c>
    </row>
    <row r="2293" spans="1:16">
      <c r="A2293" s="5" t="str">
        <f>CONCATENATE("rdx_city_",J2293,"_",B2293)</f>
        <v>rdx_city_COD_12</v>
      </c>
      <c r="B2293">
        <f>IF(I2293=I2292,B2292+1,1)</f>
        <v>12</v>
      </c>
      <c r="C2293" t="s">
        <v>3101</v>
      </c>
      <c r="D2293" t="s">
        <v>3101</v>
      </c>
      <c r="E2293">
        <v>-7.5696</v>
      </c>
      <c r="F2293">
        <v>24.17</v>
      </c>
      <c r="G2293" t="s">
        <v>3024</v>
      </c>
      <c r="H2293" t="str">
        <f>IFERROR(VLOOKUP(I2293,'country(26mar)'!C$2:D$251,2,FALSE),"")</f>
        <v>base.cd</v>
      </c>
      <c r="I2293" t="s">
        <v>3025</v>
      </c>
      <c r="J2293" t="s">
        <v>3026</v>
      </c>
      <c r="K2293" t="s">
        <v>3053</v>
      </c>
      <c r="L2293" t="str">
        <f>CONCATENATE(G2293," ",K2293)</f>
        <v>Congo Haut-Lomami</v>
      </c>
      <c r="M2293" t="str">
        <f>IFERROR(VLOOKUP(L2293,'State(need_input)'!I$2:J$3992,2,FALSE),"")</f>
        <v>state_CG_Hau_12</v>
      </c>
      <c r="O2293">
        <v>36481</v>
      </c>
      <c r="P2293">
        <v>1180770775</v>
      </c>
    </row>
    <row r="2294" spans="1:16">
      <c r="A2294" s="5" t="str">
        <f>CONCATENATE("rdx_city_",J2294,"_",B2294)</f>
        <v>rdx_city_COD_13</v>
      </c>
      <c r="B2294">
        <f>IF(I2294=I2293,B2293+1,1)</f>
        <v>13</v>
      </c>
      <c r="C2294" t="s">
        <v>3102</v>
      </c>
      <c r="D2294" t="s">
        <v>3102</v>
      </c>
      <c r="E2294">
        <v>-10.3662</v>
      </c>
      <c r="F2294">
        <v>23.45</v>
      </c>
      <c r="G2294" t="s">
        <v>3024</v>
      </c>
      <c r="H2294" t="str">
        <f>IFERROR(VLOOKUP(I2294,'country(26mar)'!C$2:D$251,2,FALSE),"")</f>
        <v>base.cd</v>
      </c>
      <c r="I2294" t="s">
        <v>3025</v>
      </c>
      <c r="J2294" t="s">
        <v>3026</v>
      </c>
      <c r="K2294" t="s">
        <v>3068</v>
      </c>
      <c r="L2294" t="str">
        <f>CONCATENATE(G2294," ",K2294)</f>
        <v>Congo Lualaba</v>
      </c>
      <c r="M2294" t="str">
        <f>IFERROR(VLOOKUP(L2294,'State(need_input)'!I$2:J$3992,2,FALSE),"")</f>
        <v>state_CG_Lua_26</v>
      </c>
      <c r="O2294">
        <v>11969</v>
      </c>
      <c r="P2294">
        <v>1180795640</v>
      </c>
    </row>
    <row r="2295" spans="1:16">
      <c r="A2295" s="5" t="str">
        <f>CONCATENATE("rdx_city_",J2295,"_",B2295)</f>
        <v>rdx_city_COD_14</v>
      </c>
      <c r="B2295">
        <f>IF(I2295=I2294,B2294+1,1)</f>
        <v>14</v>
      </c>
      <c r="C2295" t="s">
        <v>3103</v>
      </c>
      <c r="D2295" t="s">
        <v>3103</v>
      </c>
      <c r="E2295">
        <v>-4.5796</v>
      </c>
      <c r="F2295">
        <v>15.18</v>
      </c>
      <c r="G2295" t="s">
        <v>3024</v>
      </c>
      <c r="H2295" t="str">
        <f>IFERROR(VLOOKUP(I2295,'country(26mar)'!C$2:D$251,2,FALSE),"")</f>
        <v>base.cd</v>
      </c>
      <c r="I2295" t="s">
        <v>3025</v>
      </c>
      <c r="J2295" t="s">
        <v>3026</v>
      </c>
      <c r="K2295" t="s">
        <v>3044</v>
      </c>
      <c r="L2295" t="str">
        <f>CONCATENATE(G2295," ",K2295)</f>
        <v>Congo Kongo Central</v>
      </c>
      <c r="M2295" t="str">
        <f>IFERROR(VLOOKUP(L2295,'State(need_input)'!I$2:J$3992,2,FALSE),"")</f>
        <v>state_CG_Kon_1</v>
      </c>
      <c r="O2295">
        <v>27961</v>
      </c>
      <c r="P2295">
        <v>1180582533</v>
      </c>
    </row>
    <row r="2296" spans="1:16">
      <c r="A2296" s="5" t="str">
        <f>CONCATENATE("rdx_city_",J2296,"_",B2296)</f>
        <v>rdx_city_COD_15</v>
      </c>
      <c r="B2296">
        <f>IF(I2296=I2295,B2295+1,1)</f>
        <v>15</v>
      </c>
      <c r="C2296" t="s">
        <v>3104</v>
      </c>
      <c r="D2296" t="s">
        <v>3104</v>
      </c>
      <c r="E2296">
        <v>-4.45</v>
      </c>
      <c r="F2296">
        <v>26.66</v>
      </c>
      <c r="G2296" t="s">
        <v>3024</v>
      </c>
      <c r="H2296" t="str">
        <f>IFERROR(VLOOKUP(I2296,'country(26mar)'!C$2:D$251,2,FALSE),"")</f>
        <v>base.cd</v>
      </c>
      <c r="I2296" t="s">
        <v>3025</v>
      </c>
      <c r="J2296" t="s">
        <v>3026</v>
      </c>
      <c r="K2296" t="s">
        <v>3095</v>
      </c>
      <c r="L2296" t="str">
        <f>CONCATENATE(G2296," ",K2296)</f>
        <v>Congo Maniema</v>
      </c>
      <c r="M2296" t="str">
        <f>IFERROR(VLOOKUP(L2296,'State(need_input)'!I$2:J$3992,2,FALSE),"")</f>
        <v>state_CG_Man_4</v>
      </c>
      <c r="O2296">
        <v>63000</v>
      </c>
      <c r="P2296">
        <v>1180000473</v>
      </c>
    </row>
    <row r="2297" spans="1:16">
      <c r="A2297" s="5" t="str">
        <f>CONCATENATE("rdx_city_",J2297,"_",B2297)</f>
        <v>rdx_city_COD_16</v>
      </c>
      <c r="B2297">
        <f>IF(I2297=I2296,B2296+1,1)</f>
        <v>16</v>
      </c>
      <c r="C2297" t="s">
        <v>3105</v>
      </c>
      <c r="D2297" t="s">
        <v>3105</v>
      </c>
      <c r="E2297">
        <v>-6.4796</v>
      </c>
      <c r="F2297">
        <v>16.83</v>
      </c>
      <c r="G2297" t="s">
        <v>3024</v>
      </c>
      <c r="H2297" t="str">
        <f>IFERROR(VLOOKUP(I2297,'country(26mar)'!C$2:D$251,2,FALSE),"")</f>
        <v>base.cd</v>
      </c>
      <c r="I2297" t="s">
        <v>3025</v>
      </c>
      <c r="J2297" t="s">
        <v>3026</v>
      </c>
      <c r="K2297" t="s">
        <v>3092</v>
      </c>
      <c r="L2297" t="str">
        <f>CONCATENATE(G2297," ",K2297)</f>
        <v>Congo Kwango</v>
      </c>
      <c r="M2297" t="str">
        <f>IFERROR(VLOOKUP(L2297,'State(need_input)'!I$2:J$3992,2,FALSE),"")</f>
        <v>state_CG_Kwa_17</v>
      </c>
      <c r="O2297">
        <v>20060</v>
      </c>
      <c r="P2297">
        <v>1180706751</v>
      </c>
    </row>
    <row r="2298" spans="1:16">
      <c r="A2298" s="5" t="str">
        <f>CONCATENATE("rdx_city_",J2298,"_",B2298)</f>
        <v>rdx_city_COG_1</v>
      </c>
      <c r="B2298">
        <f>IF(I2298=I2297,B2297+1,1)</f>
        <v>1</v>
      </c>
      <c r="C2298" t="s">
        <v>3106</v>
      </c>
      <c r="D2298" t="s">
        <v>3106</v>
      </c>
      <c r="E2298">
        <v>-4.18</v>
      </c>
      <c r="F2298">
        <v>13.28</v>
      </c>
      <c r="G2298" t="s">
        <v>3024</v>
      </c>
      <c r="H2298" t="str">
        <f>IFERROR(VLOOKUP(I2298,'country(26mar)'!C$2:D$251,2,FALSE),"")</f>
        <v>base.cg</v>
      </c>
      <c r="I2298" t="s">
        <v>3050</v>
      </c>
      <c r="J2298" t="s">
        <v>3051</v>
      </c>
      <c r="K2298" t="s">
        <v>3107</v>
      </c>
      <c r="L2298" t="str">
        <f>CONCATENATE(G2298," ",K2298)</f>
        <v>Congo Bouenza</v>
      </c>
      <c r="M2298" t="str">
        <f>IFERROR(VLOOKUP(L2298,'State(need_input)'!I$2:J$3992,2,FALSE),"")</f>
        <v>state_CG_Bou_3</v>
      </c>
      <c r="O2298">
        <v>62521</v>
      </c>
      <c r="P2298">
        <v>1178012015</v>
      </c>
    </row>
    <row r="2299" spans="1:16">
      <c r="A2299" s="5" t="str">
        <f>CONCATENATE("rdx_city_",J2299,"_",B2299)</f>
        <v>rdx_city_COD_1</v>
      </c>
      <c r="B2299">
        <f>IF(I2299=I2298,B2298+1,1)</f>
        <v>1</v>
      </c>
      <c r="C2299" t="s">
        <v>3108</v>
      </c>
      <c r="D2299" t="s">
        <v>3108</v>
      </c>
      <c r="E2299">
        <v>-4.8296</v>
      </c>
      <c r="F2299">
        <v>16.8999</v>
      </c>
      <c r="G2299" t="s">
        <v>3024</v>
      </c>
      <c r="H2299" t="str">
        <f>IFERROR(VLOOKUP(I2299,'country(26mar)'!C$2:D$251,2,FALSE),"")</f>
        <v>base.cd</v>
      </c>
      <c r="I2299" t="s">
        <v>3025</v>
      </c>
      <c r="J2299" t="s">
        <v>3026</v>
      </c>
      <c r="K2299" t="s">
        <v>3092</v>
      </c>
      <c r="L2299" t="str">
        <f>CONCATENATE(G2299," ",K2299)</f>
        <v>Congo Kwango</v>
      </c>
      <c r="M2299" t="str">
        <f>IFERROR(VLOOKUP(L2299,'State(need_input)'!I$2:J$3992,2,FALSE),"")</f>
        <v>state_CG_Kwa_17</v>
      </c>
      <c r="N2299" t="s">
        <v>23</v>
      </c>
      <c r="O2299">
        <v>241</v>
      </c>
      <c r="P2299">
        <v>1180158365</v>
      </c>
    </row>
    <row r="2300" spans="1:16">
      <c r="A2300" s="5" t="str">
        <f>CONCATENATE("rdx_city_",J2300,"_",B2300)</f>
        <v>rdx_city_COD_2</v>
      </c>
      <c r="B2300">
        <f>IF(I2300=I2299,B2299+1,1)</f>
        <v>2</v>
      </c>
      <c r="C2300" t="s">
        <v>3109</v>
      </c>
      <c r="D2300" t="s">
        <v>3109</v>
      </c>
      <c r="E2300">
        <v>-5.03</v>
      </c>
      <c r="F2300">
        <v>18.85</v>
      </c>
      <c r="G2300" t="s">
        <v>3024</v>
      </c>
      <c r="H2300" t="str">
        <f>IFERROR(VLOOKUP(I2300,'country(26mar)'!C$2:D$251,2,FALSE),"")</f>
        <v>base.cd</v>
      </c>
      <c r="I2300" t="s">
        <v>3025</v>
      </c>
      <c r="J2300" t="s">
        <v>3026</v>
      </c>
      <c r="K2300" t="s">
        <v>3031</v>
      </c>
      <c r="L2300" t="str">
        <f>CONCATENATE(G2300," ",K2300)</f>
        <v>Congo Kwilu</v>
      </c>
      <c r="M2300" t="str">
        <f>IFERROR(VLOOKUP(L2300,'State(need_input)'!I$2:J$3992,2,FALSE),"")</f>
        <v>state_CG_Kwi_23</v>
      </c>
      <c r="N2300" t="s">
        <v>23</v>
      </c>
      <c r="O2300">
        <v>637736</v>
      </c>
      <c r="P2300">
        <v>1180518247</v>
      </c>
    </row>
    <row r="2301" spans="1:16">
      <c r="A2301" s="5" t="str">
        <f>CONCATENATE("rdx_city_",J2301,"_",B2301)</f>
        <v>rdx_city_COD_3</v>
      </c>
      <c r="B2301">
        <f>IF(I2301=I2300,B2300+1,1)</f>
        <v>3</v>
      </c>
      <c r="C2301" t="s">
        <v>3110</v>
      </c>
      <c r="D2301" t="s">
        <v>3110</v>
      </c>
      <c r="E2301">
        <v>-5.5496</v>
      </c>
      <c r="F2301">
        <v>14.4333</v>
      </c>
      <c r="G2301" t="s">
        <v>3024</v>
      </c>
      <c r="H2301" t="str">
        <f>IFERROR(VLOOKUP(I2301,'country(26mar)'!C$2:D$251,2,FALSE),"")</f>
        <v>base.cd</v>
      </c>
      <c r="I2301" t="s">
        <v>3025</v>
      </c>
      <c r="J2301" t="s">
        <v>3026</v>
      </c>
      <c r="K2301" t="s">
        <v>3044</v>
      </c>
      <c r="L2301" t="str">
        <f>CONCATENATE(G2301," ",K2301)</f>
        <v>Congo Kongo Central</v>
      </c>
      <c r="M2301" t="str">
        <f>IFERROR(VLOOKUP(L2301,'State(need_input)'!I$2:J$3992,2,FALSE),"")</f>
        <v>state_CG_Kon_1</v>
      </c>
      <c r="O2301">
        <v>10578</v>
      </c>
      <c r="P2301">
        <v>1180273961</v>
      </c>
    </row>
    <row r="2302" spans="1:16">
      <c r="A2302" s="5" t="str">
        <f>CONCATENATE("rdx_city_",J2302,"_",B2302)</f>
        <v>rdx_city_COD_4</v>
      </c>
      <c r="B2302">
        <f>IF(I2302=I2301,B2301+1,1)</f>
        <v>4</v>
      </c>
      <c r="C2302" t="s">
        <v>3111</v>
      </c>
      <c r="D2302" t="s">
        <v>3111</v>
      </c>
      <c r="E2302">
        <v>-2.9639</v>
      </c>
      <c r="F2302">
        <v>25.91</v>
      </c>
      <c r="G2302" t="s">
        <v>3024</v>
      </c>
      <c r="H2302" t="str">
        <f>IFERROR(VLOOKUP(I2302,'country(26mar)'!C$2:D$251,2,FALSE),"")</f>
        <v>base.cd</v>
      </c>
      <c r="I2302" t="s">
        <v>3025</v>
      </c>
      <c r="J2302" t="s">
        <v>3026</v>
      </c>
      <c r="K2302" t="s">
        <v>3095</v>
      </c>
      <c r="L2302" t="str">
        <f>CONCATENATE(G2302," ",K2302)</f>
        <v>Congo Maniema</v>
      </c>
      <c r="M2302" t="str">
        <f>IFERROR(VLOOKUP(L2302,'State(need_input)'!I$2:J$3992,2,FALSE),"")</f>
        <v>state_CG_Man_4</v>
      </c>
      <c r="N2302" t="s">
        <v>23</v>
      </c>
      <c r="O2302">
        <v>262914</v>
      </c>
      <c r="P2302">
        <v>1180106925</v>
      </c>
    </row>
    <row r="2303" spans="1:16">
      <c r="A2303" s="5" t="str">
        <f>CONCATENATE("rdx_city_",J2303,"_",B2303)</f>
        <v>rdx_city_COG_1</v>
      </c>
      <c r="B2303">
        <f>IF(I2303=I2302,B2302+1,1)</f>
        <v>1</v>
      </c>
      <c r="C2303" t="s">
        <v>3112</v>
      </c>
      <c r="D2303" t="s">
        <v>3112</v>
      </c>
      <c r="E2303">
        <v>-4.356</v>
      </c>
      <c r="F2303">
        <v>14.762</v>
      </c>
      <c r="G2303" t="s">
        <v>3024</v>
      </c>
      <c r="H2303" t="str">
        <f>IFERROR(VLOOKUP(I2303,'country(26mar)'!C$2:D$251,2,FALSE),"")</f>
        <v>base.cg</v>
      </c>
      <c r="I2303" t="s">
        <v>3050</v>
      </c>
      <c r="J2303" t="s">
        <v>3051</v>
      </c>
      <c r="K2303" t="s">
        <v>3113</v>
      </c>
      <c r="L2303" t="str">
        <f>CONCATENATE(G2303," ",K2303)</f>
        <v>Congo Pool</v>
      </c>
      <c r="M2303" t="str">
        <f>IFERROR(VLOOKUP(L2303,'State(need_input)'!I$2:J$3992,2,FALSE),"")</f>
        <v>state_CG_Poo_9</v>
      </c>
      <c r="N2303" t="s">
        <v>23</v>
      </c>
      <c r="O2303">
        <v>13882</v>
      </c>
      <c r="P2303">
        <v>1178867565</v>
      </c>
    </row>
    <row r="2304" spans="1:16">
      <c r="A2304" s="5" t="str">
        <f>CONCATENATE("rdx_city_",J2304,"_",B2304)</f>
        <v>rdx_city_COD_1</v>
      </c>
      <c r="B2304">
        <f>IF(I2304=I2303,B2303+1,1)</f>
        <v>1</v>
      </c>
      <c r="C2304" t="s">
        <v>3114</v>
      </c>
      <c r="D2304" t="s">
        <v>3114</v>
      </c>
      <c r="E2304">
        <v>-4.3297</v>
      </c>
      <c r="F2304">
        <v>15.315</v>
      </c>
      <c r="G2304" t="s">
        <v>3024</v>
      </c>
      <c r="H2304" t="str">
        <f>IFERROR(VLOOKUP(I2304,'country(26mar)'!C$2:D$251,2,FALSE),"")</f>
        <v>base.cd</v>
      </c>
      <c r="I2304" t="s">
        <v>3025</v>
      </c>
      <c r="J2304" t="s">
        <v>3026</v>
      </c>
      <c r="K2304" t="s">
        <v>3114</v>
      </c>
      <c r="L2304" t="str">
        <f>CONCATENATE(G2304," ",K2304)</f>
        <v>Congo Kinshasa</v>
      </c>
      <c r="M2304" t="str">
        <f>IFERROR(VLOOKUP(L2304,'State(need_input)'!I$2:J$3992,2,FALSE),"")</f>
        <v>state_CG_Kin_7</v>
      </c>
      <c r="N2304" t="s">
        <v>54</v>
      </c>
      <c r="O2304">
        <v>7843000</v>
      </c>
      <c r="P2304">
        <v>1180000363</v>
      </c>
    </row>
    <row r="2305" spans="1:16">
      <c r="A2305" s="5" t="str">
        <f>CONCATENATE("rdx_city_",J2305,"_",B2305)</f>
        <v>rdx_city_COD_2</v>
      </c>
      <c r="B2305">
        <f>IF(I2305=I2304,B2304+1,1)</f>
        <v>2</v>
      </c>
      <c r="C2305" t="s">
        <v>3115</v>
      </c>
      <c r="D2305" t="s">
        <v>3115</v>
      </c>
      <c r="E2305">
        <v>-11.7596</v>
      </c>
      <c r="F2305">
        <v>27.25</v>
      </c>
      <c r="G2305" t="s">
        <v>3024</v>
      </c>
      <c r="H2305" t="str">
        <f>IFERROR(VLOOKUP(I2305,'country(26mar)'!C$2:D$251,2,FALSE),"")</f>
        <v>base.cd</v>
      </c>
      <c r="I2305" t="s">
        <v>3025</v>
      </c>
      <c r="J2305" t="s">
        <v>3026</v>
      </c>
      <c r="K2305" t="s">
        <v>3097</v>
      </c>
      <c r="L2305" t="str">
        <f>CONCATENATE(G2305," ",K2305)</f>
        <v>Congo Haut-Katanga</v>
      </c>
      <c r="M2305" t="str">
        <f>IFERROR(VLOOKUP(L2305,'State(need_input)'!I$2:J$3992,2,FALSE),"")</f>
        <v>state_CG_Hau_15</v>
      </c>
      <c r="O2305">
        <v>113347</v>
      </c>
      <c r="P2305">
        <v>1180810333</v>
      </c>
    </row>
    <row r="2306" spans="1:16">
      <c r="A2306" s="5" t="str">
        <f>CONCATENATE("rdx_city_",J2306,"_",B2306)</f>
        <v>rdx_city_COD_3</v>
      </c>
      <c r="B2306">
        <f>IF(I2306=I2305,B2305+1,1)</f>
        <v>3</v>
      </c>
      <c r="C2306" t="s">
        <v>3116</v>
      </c>
      <c r="D2306" t="s">
        <v>3116</v>
      </c>
      <c r="E2306">
        <v>0.52</v>
      </c>
      <c r="F2306">
        <v>25.22</v>
      </c>
      <c r="G2306" t="s">
        <v>3024</v>
      </c>
      <c r="H2306" t="str">
        <f>IFERROR(VLOOKUP(I2306,'country(26mar)'!C$2:D$251,2,FALSE),"")</f>
        <v>base.cd</v>
      </c>
      <c r="I2306" t="s">
        <v>3025</v>
      </c>
      <c r="J2306" t="s">
        <v>3026</v>
      </c>
      <c r="K2306" t="s">
        <v>3029</v>
      </c>
      <c r="L2306" t="str">
        <f>CONCATENATE(G2306," ",K2306)</f>
        <v>Congo Tshopo</v>
      </c>
      <c r="M2306" t="str">
        <f>IFERROR(VLOOKUP(L2306,'State(need_input)'!I$2:J$3992,2,FALSE),"")</f>
        <v>state_CG_Tsh_18</v>
      </c>
      <c r="N2306" t="s">
        <v>23</v>
      </c>
      <c r="O2306">
        <v>578470</v>
      </c>
      <c r="P2306">
        <v>1180478201</v>
      </c>
    </row>
    <row r="2307" spans="1:16">
      <c r="A2307" s="5" t="str">
        <f>CONCATENATE("rdx_city_",J2307,"_",B2307)</f>
        <v>rdx_city_COD_4</v>
      </c>
      <c r="B2307">
        <f>IF(I2307=I2306,B2306+1,1)</f>
        <v>4</v>
      </c>
      <c r="C2307" t="s">
        <v>3117</v>
      </c>
      <c r="D2307" t="s">
        <v>3117</v>
      </c>
      <c r="E2307">
        <v>-10.7167</v>
      </c>
      <c r="F2307">
        <v>25.4724</v>
      </c>
      <c r="G2307" t="s">
        <v>3024</v>
      </c>
      <c r="H2307" t="str">
        <f>IFERROR(VLOOKUP(I2307,'country(26mar)'!C$2:D$251,2,FALSE),"")</f>
        <v>base.cd</v>
      </c>
      <c r="I2307" t="s">
        <v>3025</v>
      </c>
      <c r="J2307" t="s">
        <v>3026</v>
      </c>
      <c r="K2307" t="s">
        <v>3068</v>
      </c>
      <c r="L2307" t="str">
        <f>CONCATENATE(G2307," ",K2307)</f>
        <v>Congo Lualaba</v>
      </c>
      <c r="M2307" t="str">
        <f>IFERROR(VLOOKUP(L2307,'State(need_input)'!I$2:J$3992,2,FALSE),"")</f>
        <v>state_CG_Lua_26</v>
      </c>
      <c r="N2307" t="s">
        <v>23</v>
      </c>
      <c r="O2307">
        <v>418000</v>
      </c>
      <c r="P2307">
        <v>1180380965</v>
      </c>
    </row>
    <row r="2308" spans="1:16">
      <c r="A2308" s="5" t="str">
        <f>CONCATENATE("rdx_city_",J2308,"_",B2308)</f>
        <v>rdx_city_COD_5</v>
      </c>
      <c r="B2308">
        <f>IF(I2308=I2307,B2307+1,1)</f>
        <v>5</v>
      </c>
      <c r="C2308" t="s">
        <v>3118</v>
      </c>
      <c r="D2308" t="s">
        <v>3118</v>
      </c>
      <c r="E2308">
        <v>-5.3795</v>
      </c>
      <c r="F2308">
        <v>26.98</v>
      </c>
      <c r="G2308" t="s">
        <v>3024</v>
      </c>
      <c r="H2308" t="str">
        <f>IFERROR(VLOOKUP(I2308,'country(26mar)'!C$2:D$251,2,FALSE),"")</f>
        <v>base.cd</v>
      </c>
      <c r="I2308" t="s">
        <v>3025</v>
      </c>
      <c r="J2308" t="s">
        <v>3026</v>
      </c>
      <c r="K2308" t="s">
        <v>3089</v>
      </c>
      <c r="L2308" t="str">
        <f>CONCATENATE(G2308," ",K2308)</f>
        <v>Congo Tanganyika</v>
      </c>
      <c r="M2308" t="str">
        <f>IFERROR(VLOOKUP(L2308,'State(need_input)'!I$2:J$3992,2,FALSE),"")</f>
        <v>state_CG_Tan_19</v>
      </c>
      <c r="O2308">
        <v>105202</v>
      </c>
      <c r="P2308">
        <v>1180814807</v>
      </c>
    </row>
    <row r="2309" spans="1:16">
      <c r="A2309" s="5" t="str">
        <f>CONCATENATE("rdx_city_",J2309,"_",B2309)</f>
        <v>rdx_city_COD_6</v>
      </c>
      <c r="B2309">
        <f>IF(I2309=I2308,B2308+1,1)</f>
        <v>6</v>
      </c>
      <c r="C2309" t="s">
        <v>3119</v>
      </c>
      <c r="D2309" t="s">
        <v>3119</v>
      </c>
      <c r="E2309">
        <v>3.6604</v>
      </c>
      <c r="F2309">
        <v>18.62</v>
      </c>
      <c r="G2309" t="s">
        <v>3024</v>
      </c>
      <c r="H2309" t="str">
        <f>IFERROR(VLOOKUP(I2309,'country(26mar)'!C$2:D$251,2,FALSE),"")</f>
        <v>base.cd</v>
      </c>
      <c r="I2309" t="s">
        <v>3025</v>
      </c>
      <c r="J2309" t="s">
        <v>3026</v>
      </c>
      <c r="K2309" t="s">
        <v>3078</v>
      </c>
      <c r="L2309" t="str">
        <f>CONCATENATE(G2309," ",K2309)</f>
        <v>Congo Sud-Ubangi</v>
      </c>
      <c r="M2309" t="str">
        <f>IFERROR(VLOOKUP(L2309,'State(need_input)'!I$2:J$3992,2,FALSE),"")</f>
        <v>state_CG_Sud_21</v>
      </c>
      <c r="O2309">
        <v>27053</v>
      </c>
      <c r="P2309">
        <v>1180325896</v>
      </c>
    </row>
    <row r="2310" spans="1:16">
      <c r="A2310" s="5" t="str">
        <f>CONCATENATE("rdx_city_",J2310,"_",B2310)</f>
        <v>rdx_city_COD_7</v>
      </c>
      <c r="B2310">
        <f>IF(I2310=I2309,B2309+1,1)</f>
        <v>7</v>
      </c>
      <c r="C2310" t="s">
        <v>3120</v>
      </c>
      <c r="D2310" t="s">
        <v>3120</v>
      </c>
      <c r="E2310">
        <v>-10.97</v>
      </c>
      <c r="F2310">
        <v>26.78</v>
      </c>
      <c r="G2310" t="s">
        <v>3024</v>
      </c>
      <c r="H2310" t="str">
        <f>IFERROR(VLOOKUP(I2310,'country(26mar)'!C$2:D$251,2,FALSE),"")</f>
        <v>base.cd</v>
      </c>
      <c r="I2310" t="s">
        <v>3025</v>
      </c>
      <c r="J2310" t="s">
        <v>3026</v>
      </c>
      <c r="K2310" t="s">
        <v>3097</v>
      </c>
      <c r="L2310" t="str">
        <f>CONCATENATE(G2310," ",K2310)</f>
        <v>Congo Haut-Katanga</v>
      </c>
      <c r="M2310" t="str">
        <f>IFERROR(VLOOKUP(L2310,'State(need_input)'!I$2:J$3992,2,FALSE),"")</f>
        <v>state_CG_Hau_15</v>
      </c>
      <c r="O2310">
        <v>434408</v>
      </c>
      <c r="P2310">
        <v>1180978192</v>
      </c>
    </row>
    <row r="2311" spans="1:16">
      <c r="A2311" s="5" t="str">
        <f>CONCATENATE("rdx_city_",J2311,"_",B2311)</f>
        <v>rdx_city_COD_8</v>
      </c>
      <c r="B2311">
        <f>IF(I2311=I2310,B2310+1,1)</f>
        <v>8</v>
      </c>
      <c r="C2311" t="s">
        <v>3121</v>
      </c>
      <c r="D2311" t="s">
        <v>3121</v>
      </c>
      <c r="E2311">
        <v>2.14</v>
      </c>
      <c r="F2311">
        <v>21.51</v>
      </c>
      <c r="G2311" t="s">
        <v>3024</v>
      </c>
      <c r="H2311" t="str">
        <f>IFERROR(VLOOKUP(I2311,'country(26mar)'!C$2:D$251,2,FALSE),"")</f>
        <v>base.cd</v>
      </c>
      <c r="I2311" t="s">
        <v>3025</v>
      </c>
      <c r="J2311" t="s">
        <v>3026</v>
      </c>
      <c r="K2311" t="s">
        <v>3038</v>
      </c>
      <c r="L2311" t="str">
        <f>CONCATENATE(G2311," ",K2311)</f>
        <v>Congo Mongala</v>
      </c>
      <c r="M2311" t="str">
        <f>IFERROR(VLOOKUP(L2311,'State(need_input)'!I$2:J$3992,2,FALSE),"")</f>
        <v>state_CG_Mon_14</v>
      </c>
      <c r="N2311" t="s">
        <v>23</v>
      </c>
      <c r="O2311">
        <v>70087</v>
      </c>
      <c r="P2311">
        <v>1180477995</v>
      </c>
    </row>
    <row r="2312" spans="1:16">
      <c r="A2312" s="5" t="str">
        <f>CONCATENATE("rdx_city_",J2312,"_",B2312)</f>
        <v>rdx_city_COG_1</v>
      </c>
      <c r="B2312">
        <f>IF(I2312=I2311,B2311+1,1)</f>
        <v>1</v>
      </c>
      <c r="C2312" t="s">
        <v>3122</v>
      </c>
      <c r="D2312" t="s">
        <v>3122</v>
      </c>
      <c r="E2312">
        <v>-4.6519</v>
      </c>
      <c r="F2312">
        <v>11.8125</v>
      </c>
      <c r="G2312" t="s">
        <v>3024</v>
      </c>
      <c r="H2312" t="str">
        <f>IFERROR(VLOOKUP(I2312,'country(26mar)'!C$2:D$251,2,FALSE),"")</f>
        <v>base.cg</v>
      </c>
      <c r="I2312" t="s">
        <v>3050</v>
      </c>
      <c r="J2312" t="s">
        <v>3051</v>
      </c>
      <c r="K2312" t="s">
        <v>3123</v>
      </c>
      <c r="L2312" t="str">
        <f>CONCATENATE(G2312," ",K2312)</f>
        <v>Congo Kouilou</v>
      </c>
      <c r="M2312" t="str">
        <f>IFERROR(VLOOKUP(L2312,'State(need_input)'!I$2:J$3992,2,FALSE),"")</f>
        <v>state_CG_Kou_11</v>
      </c>
      <c r="N2312" t="s">
        <v>23</v>
      </c>
      <c r="P2312">
        <v>1178836764</v>
      </c>
    </row>
    <row r="2313" spans="1:16">
      <c r="A2313" s="5" t="str">
        <f>CONCATENATE("rdx_city_",J2313,"_",B2313)</f>
        <v>rdx_city_COD_1</v>
      </c>
      <c r="B2313">
        <f>IF(I2313=I2312,B2312+1,1)</f>
        <v>1</v>
      </c>
      <c r="C2313" t="s">
        <v>3124</v>
      </c>
      <c r="D2313" t="s">
        <v>3124</v>
      </c>
      <c r="E2313">
        <v>-3.4896</v>
      </c>
      <c r="F2313">
        <v>23.42</v>
      </c>
      <c r="G2313" t="s">
        <v>3024</v>
      </c>
      <c r="H2313" t="str">
        <f>IFERROR(VLOOKUP(I2313,'country(26mar)'!C$2:D$251,2,FALSE),"")</f>
        <v>base.cd</v>
      </c>
      <c r="I2313" t="s">
        <v>3025</v>
      </c>
      <c r="J2313" t="s">
        <v>3026</v>
      </c>
      <c r="K2313" t="s">
        <v>3125</v>
      </c>
      <c r="L2313" t="str">
        <f>CONCATENATE(G2313," ",K2313)</f>
        <v>Congo Sankuru</v>
      </c>
      <c r="M2313" t="str">
        <f>IFERROR(VLOOKUP(L2313,'State(need_input)'!I$2:J$3992,2,FALSE),"")</f>
        <v>state_CG_San_25</v>
      </c>
      <c r="O2313">
        <v>68244</v>
      </c>
      <c r="P2313">
        <v>1180001261</v>
      </c>
    </row>
    <row r="2314" spans="1:16">
      <c r="A2314" s="5" t="str">
        <f>CONCATENATE("rdx_city_",J2314,"_",B2314)</f>
        <v>rdx_city_COG_1</v>
      </c>
      <c r="B2314">
        <f>IF(I2314=I2313,B2313+1,1)</f>
        <v>1</v>
      </c>
      <c r="C2314" t="s">
        <v>3126</v>
      </c>
      <c r="D2314" t="s">
        <v>3126</v>
      </c>
      <c r="E2314">
        <v>-4.1796</v>
      </c>
      <c r="F2314">
        <v>12.67</v>
      </c>
      <c r="G2314" t="s">
        <v>3024</v>
      </c>
      <c r="H2314" t="str">
        <f>IFERROR(VLOOKUP(I2314,'country(26mar)'!C$2:D$251,2,FALSE),"")</f>
        <v>base.cg</v>
      </c>
      <c r="I2314" t="s">
        <v>3050</v>
      </c>
      <c r="J2314" t="s">
        <v>3051</v>
      </c>
      <c r="K2314" t="s">
        <v>3127</v>
      </c>
      <c r="L2314" t="str">
        <f>CONCATENATE(G2314," ",K2314)</f>
        <v>Congo Niari</v>
      </c>
      <c r="M2314" t="str">
        <f>IFERROR(VLOOKUP(L2314,'State(need_input)'!I$2:J$3992,2,FALSE),"")</f>
        <v>state_CG_Nia_10</v>
      </c>
      <c r="N2314" t="s">
        <v>23</v>
      </c>
      <c r="O2314">
        <v>103894</v>
      </c>
      <c r="P2314">
        <v>1178045241</v>
      </c>
    </row>
    <row r="2315" spans="1:16">
      <c r="A2315" s="5" t="str">
        <f>CONCATENATE("rdx_city_",J2315,"_",B2315)</f>
        <v>rdx_city_COD_1</v>
      </c>
      <c r="B2315">
        <f>IF(I2315=I2314,B2314+1,1)</f>
        <v>1</v>
      </c>
      <c r="C2315" t="s">
        <v>3128</v>
      </c>
      <c r="D2315" t="s">
        <v>3128</v>
      </c>
      <c r="E2315">
        <v>-8.6996</v>
      </c>
      <c r="F2315">
        <v>28.7</v>
      </c>
      <c r="G2315" t="s">
        <v>3024</v>
      </c>
      <c r="H2315" t="str">
        <f>IFERROR(VLOOKUP(I2315,'country(26mar)'!C$2:D$251,2,FALSE),"")</f>
        <v>base.cd</v>
      </c>
      <c r="I2315" t="s">
        <v>3025</v>
      </c>
      <c r="J2315" t="s">
        <v>3026</v>
      </c>
      <c r="K2315" t="s">
        <v>3097</v>
      </c>
      <c r="L2315" t="str">
        <f>CONCATENATE(G2315," ",K2315)</f>
        <v>Congo Haut-Katanga</v>
      </c>
      <c r="M2315" t="str">
        <f>IFERROR(VLOOKUP(L2315,'State(need_input)'!I$2:J$3992,2,FALSE),"")</f>
        <v>state_CG_Hau_15</v>
      </c>
      <c r="O2315">
        <v>861</v>
      </c>
      <c r="P2315">
        <v>1180293709</v>
      </c>
    </row>
    <row r="2316" spans="1:16">
      <c r="A2316" s="5" t="str">
        <f>CONCATENATE("rdx_city_",J2316,"_",B2316)</f>
        <v>rdx_city_COD_2</v>
      </c>
      <c r="B2316">
        <f>IF(I2316=I2315,B2315+1,1)</f>
        <v>2</v>
      </c>
      <c r="C2316" t="s">
        <v>3129</v>
      </c>
      <c r="D2316" t="s">
        <v>3129</v>
      </c>
      <c r="E2316">
        <v>-5.3896</v>
      </c>
      <c r="F2316">
        <v>25.75</v>
      </c>
      <c r="G2316" t="s">
        <v>3024</v>
      </c>
      <c r="H2316" t="str">
        <f>IFERROR(VLOOKUP(I2316,'country(26mar)'!C$2:D$251,2,FALSE),"")</f>
        <v>base.cd</v>
      </c>
      <c r="I2316" t="s">
        <v>3025</v>
      </c>
      <c r="J2316" t="s">
        <v>3026</v>
      </c>
      <c r="K2316" t="s">
        <v>3075</v>
      </c>
      <c r="L2316" t="str">
        <f>CONCATENATE(G2316," ",K2316)</f>
        <v>Congo Lomami</v>
      </c>
      <c r="M2316" t="str">
        <f>IFERROR(VLOOKUP(L2316,'State(need_input)'!I$2:J$3992,2,FALSE),"")</f>
        <v>state_CG_Lom_24</v>
      </c>
      <c r="O2316">
        <v>43068</v>
      </c>
      <c r="P2316">
        <v>1180891619</v>
      </c>
    </row>
    <row r="2317" spans="1:16">
      <c r="A2317" s="5" t="str">
        <f>CONCATENATE("rdx_city_",J2317,"_",B2317)</f>
        <v>rdx_city_COD_3</v>
      </c>
      <c r="B2317">
        <f>IF(I2317=I2316,B2316+1,1)</f>
        <v>3</v>
      </c>
      <c r="C2317" t="s">
        <v>3130</v>
      </c>
      <c r="D2317" t="s">
        <v>3130</v>
      </c>
      <c r="E2317">
        <v>-11.68</v>
      </c>
      <c r="F2317">
        <v>27.48</v>
      </c>
      <c r="G2317" t="s">
        <v>3024</v>
      </c>
      <c r="H2317" t="str">
        <f>IFERROR(VLOOKUP(I2317,'country(26mar)'!C$2:D$251,2,FALSE),"")</f>
        <v>base.cd</v>
      </c>
      <c r="I2317" t="s">
        <v>3025</v>
      </c>
      <c r="J2317" t="s">
        <v>3026</v>
      </c>
      <c r="K2317" t="s">
        <v>3097</v>
      </c>
      <c r="L2317" t="str">
        <f>CONCATENATE(G2317," ",K2317)</f>
        <v>Congo Haut-Katanga</v>
      </c>
      <c r="M2317" t="str">
        <f>IFERROR(VLOOKUP(L2317,'State(need_input)'!I$2:J$3992,2,FALSE),"")</f>
        <v>state_CG_Hau_15</v>
      </c>
      <c r="N2317" t="s">
        <v>23</v>
      </c>
      <c r="O2317">
        <v>1352000</v>
      </c>
      <c r="P2317">
        <v>1180506234</v>
      </c>
    </row>
    <row r="2318" spans="1:16">
      <c r="A2318" s="5" t="str">
        <f>CONCATENATE("rdx_city_",J2318,"_",B2318)</f>
        <v>rdx_city_COD_4</v>
      </c>
      <c r="B2318">
        <f>IF(I2318=I2317,B2317+1,1)</f>
        <v>4</v>
      </c>
      <c r="C2318" t="s">
        <v>3131</v>
      </c>
      <c r="D2318" t="s">
        <v>3131</v>
      </c>
      <c r="E2318">
        <v>-0.7329</v>
      </c>
      <c r="F2318">
        <v>26.5833</v>
      </c>
      <c r="G2318" t="s">
        <v>3024</v>
      </c>
      <c r="H2318" t="str">
        <f>IFERROR(VLOOKUP(I2318,'country(26mar)'!C$2:D$251,2,FALSE),"")</f>
        <v>base.cd</v>
      </c>
      <c r="I2318" t="s">
        <v>3025</v>
      </c>
      <c r="J2318" t="s">
        <v>3026</v>
      </c>
      <c r="K2318" t="s">
        <v>3095</v>
      </c>
      <c r="L2318" t="str">
        <f>CONCATENATE(G2318," ",K2318)</f>
        <v>Congo Maniema</v>
      </c>
      <c r="M2318" t="str">
        <f>IFERROR(VLOOKUP(L2318,'State(need_input)'!I$2:J$3992,2,FALSE),"")</f>
        <v>state_CG_Man_4</v>
      </c>
      <c r="O2318">
        <v>1313</v>
      </c>
      <c r="P2318">
        <v>1180330836</v>
      </c>
    </row>
    <row r="2319" spans="1:16">
      <c r="A2319" s="5" t="str">
        <f>CONCATENATE("rdx_city_",J2319,"_",B2319)</f>
        <v>rdx_city_COD_5</v>
      </c>
      <c r="B2319">
        <f>IF(I2319=I2318,B2318+1,1)</f>
        <v>5</v>
      </c>
      <c r="C2319" t="s">
        <v>3132</v>
      </c>
      <c r="D2319" t="s">
        <v>3132</v>
      </c>
      <c r="E2319">
        <v>-5.3495</v>
      </c>
      <c r="F2319">
        <v>21.41</v>
      </c>
      <c r="G2319" t="s">
        <v>3024</v>
      </c>
      <c r="H2319" t="str">
        <f>IFERROR(VLOOKUP(I2319,'country(26mar)'!C$2:D$251,2,FALSE),"")</f>
        <v>base.cd</v>
      </c>
      <c r="I2319" t="s">
        <v>3025</v>
      </c>
      <c r="J2319" t="s">
        <v>3026</v>
      </c>
      <c r="K2319" t="s">
        <v>3082</v>
      </c>
      <c r="L2319" t="str">
        <f>CONCATENATE(G2319," ",K2319)</f>
        <v>Congo Kasaï</v>
      </c>
      <c r="M2319" t="str">
        <f>IFERROR(VLOOKUP(L2319,'State(need_input)'!I$2:J$3992,2,FALSE),"")</f>
        <v>state_CG_Kas_8</v>
      </c>
      <c r="N2319" t="s">
        <v>23</v>
      </c>
      <c r="O2319">
        <v>35183</v>
      </c>
      <c r="P2319">
        <v>1180012250</v>
      </c>
    </row>
    <row r="2320" spans="1:16">
      <c r="A2320" s="5" t="str">
        <f>CONCATENATE("rdx_city_",J2320,"_",B2320)</f>
        <v>rdx_city_COD_6</v>
      </c>
      <c r="B2320">
        <f>IF(I2320=I2319,B2319+1,1)</f>
        <v>6</v>
      </c>
      <c r="C2320" t="s">
        <v>3133</v>
      </c>
      <c r="D2320" t="s">
        <v>3133</v>
      </c>
      <c r="E2320">
        <v>-4.9696</v>
      </c>
      <c r="F2320">
        <v>23.43</v>
      </c>
      <c r="G2320" t="s">
        <v>3024</v>
      </c>
      <c r="H2320" t="str">
        <f>IFERROR(VLOOKUP(I2320,'country(26mar)'!C$2:D$251,2,FALSE),"")</f>
        <v>base.cd</v>
      </c>
      <c r="I2320" t="s">
        <v>3025</v>
      </c>
      <c r="J2320" t="s">
        <v>3026</v>
      </c>
      <c r="K2320" t="s">
        <v>3125</v>
      </c>
      <c r="L2320" t="str">
        <f>CONCATENATE(G2320," ",K2320)</f>
        <v>Congo Sankuru</v>
      </c>
      <c r="M2320" t="str">
        <f>IFERROR(VLOOKUP(L2320,'State(need_input)'!I$2:J$3992,2,FALSE),"")</f>
        <v>state_CG_San_25</v>
      </c>
      <c r="N2320" t="s">
        <v>23</v>
      </c>
      <c r="O2320">
        <v>41416</v>
      </c>
      <c r="P2320">
        <v>1180127290</v>
      </c>
    </row>
    <row r="2321" spans="1:16">
      <c r="A2321" s="5" t="str">
        <f>CONCATENATE("rdx_city_",J2321,"_",B2321)</f>
        <v>rdx_city_COD_7</v>
      </c>
      <c r="B2321">
        <f>IF(I2321=I2320,B2320+1,1)</f>
        <v>7</v>
      </c>
      <c r="C2321" t="s">
        <v>3134</v>
      </c>
      <c r="D2321" t="s">
        <v>3134</v>
      </c>
      <c r="E2321">
        <v>-5.5829</v>
      </c>
      <c r="F2321">
        <v>16.5167</v>
      </c>
      <c r="G2321" t="s">
        <v>3024</v>
      </c>
      <c r="H2321" t="str">
        <f>IFERROR(VLOOKUP(I2321,'country(26mar)'!C$2:D$251,2,FALSE),"")</f>
        <v>base.cd</v>
      </c>
      <c r="I2321" t="s">
        <v>3025</v>
      </c>
      <c r="J2321" t="s">
        <v>3026</v>
      </c>
      <c r="K2321" t="s">
        <v>3092</v>
      </c>
      <c r="L2321" t="str">
        <f>CONCATENATE(G2321," ",K2321)</f>
        <v>Congo Kwango</v>
      </c>
      <c r="M2321" t="str">
        <f>IFERROR(VLOOKUP(L2321,'State(need_input)'!I$2:J$3992,2,FALSE),"")</f>
        <v>state_CG_Kwa_17</v>
      </c>
      <c r="O2321">
        <v>177</v>
      </c>
      <c r="P2321">
        <v>1180423801</v>
      </c>
    </row>
    <row r="2322" spans="1:16">
      <c r="A2322" s="5" t="str">
        <f>CONCATENATE("rdx_city_",J2322,"_",B2322)</f>
        <v>rdx_city_COG_1</v>
      </c>
      <c r="B2322">
        <f>IF(I2322=I2321,B2321+1,1)</f>
        <v>1</v>
      </c>
      <c r="C2322" t="s">
        <v>3135</v>
      </c>
      <c r="D2322" t="s">
        <v>3135</v>
      </c>
      <c r="E2322">
        <v>-4.164</v>
      </c>
      <c r="F2322">
        <v>13.554</v>
      </c>
      <c r="G2322" t="s">
        <v>3024</v>
      </c>
      <c r="H2322" t="str">
        <f>IFERROR(VLOOKUP(I2322,'country(26mar)'!C$2:D$251,2,FALSE),"")</f>
        <v>base.cg</v>
      </c>
      <c r="I2322" t="s">
        <v>3050</v>
      </c>
      <c r="J2322" t="s">
        <v>3051</v>
      </c>
      <c r="K2322" t="s">
        <v>3107</v>
      </c>
      <c r="L2322" t="str">
        <f>CONCATENATE(G2322," ",K2322)</f>
        <v>Congo Bouenza</v>
      </c>
      <c r="M2322" t="str">
        <f>IFERROR(VLOOKUP(L2322,'State(need_input)'!I$2:J$3992,2,FALSE),"")</f>
        <v>state_CG_Bou_3</v>
      </c>
      <c r="N2322" t="s">
        <v>23</v>
      </c>
      <c r="O2322">
        <v>22760</v>
      </c>
      <c r="P2322">
        <v>1178057279</v>
      </c>
    </row>
    <row r="2323" spans="1:16">
      <c r="A2323" s="5" t="str">
        <f>CONCATENATE("rdx_city_",J2323,"_",B2323)</f>
        <v>rdx_city_COG_2</v>
      </c>
      <c r="B2323">
        <f>IF(I2323=I2322,B2322+1,1)</f>
        <v>2</v>
      </c>
      <c r="C2323" t="s">
        <v>3136</v>
      </c>
      <c r="D2323" t="s">
        <v>3136</v>
      </c>
      <c r="E2323">
        <v>-0.0096</v>
      </c>
      <c r="F2323">
        <v>15.64</v>
      </c>
      <c r="G2323" t="s">
        <v>3024</v>
      </c>
      <c r="H2323" t="str">
        <f>IFERROR(VLOOKUP(I2323,'country(26mar)'!C$2:D$251,2,FALSE),"")</f>
        <v>base.cg</v>
      </c>
      <c r="I2323" t="s">
        <v>3050</v>
      </c>
      <c r="J2323" t="s">
        <v>3051</v>
      </c>
      <c r="K2323" t="s">
        <v>3137</v>
      </c>
      <c r="L2323" t="str">
        <f>CONCATENATE(G2323," ",K2323)</f>
        <v>Congo Cuvette</v>
      </c>
      <c r="M2323" t="str">
        <f>IFERROR(VLOOKUP(L2323,'State(need_input)'!I$2:J$3992,2,FALSE),"")</f>
        <v>state_CG_Cuv_8</v>
      </c>
      <c r="O2323">
        <v>11355</v>
      </c>
      <c r="P2323">
        <v>1178500492</v>
      </c>
    </row>
    <row r="2324" spans="1:16">
      <c r="A2324" s="5" t="str">
        <f>CONCATENATE("rdx_city_",J2324,"_",B2324)</f>
        <v>rdx_city_COD_1</v>
      </c>
      <c r="B2324">
        <f>IF(I2324=I2323,B2323+1,1)</f>
        <v>1</v>
      </c>
      <c r="C2324" t="s">
        <v>3138</v>
      </c>
      <c r="D2324" t="s">
        <v>3138</v>
      </c>
      <c r="E2324">
        <v>-4.0396</v>
      </c>
      <c r="F2324">
        <v>19.53</v>
      </c>
      <c r="G2324" t="s">
        <v>3024</v>
      </c>
      <c r="H2324" t="str">
        <f>IFERROR(VLOOKUP(I2324,'country(26mar)'!C$2:D$251,2,FALSE),"")</f>
        <v>base.cd</v>
      </c>
      <c r="I2324" t="s">
        <v>3025</v>
      </c>
      <c r="J2324" t="s">
        <v>3026</v>
      </c>
      <c r="K2324" t="s">
        <v>3031</v>
      </c>
      <c r="L2324" t="str">
        <f>CONCATENATE(G2324," ",K2324)</f>
        <v>Congo Kwilu</v>
      </c>
      <c r="M2324" t="str">
        <f>IFERROR(VLOOKUP(L2324,'State(need_input)'!I$2:J$3992,2,FALSE),"")</f>
        <v>state_CG_Kwi_23</v>
      </c>
      <c r="O2324">
        <v>37188</v>
      </c>
      <c r="P2324">
        <v>1180224936</v>
      </c>
    </row>
    <row r="2325" spans="1:16">
      <c r="A2325" s="5" t="str">
        <f>CONCATENATE("rdx_city_",J2325,"_",B2325)</f>
        <v>rdx_city_COD_2</v>
      </c>
      <c r="B2325">
        <f>IF(I2325=I2324,B2324+1,1)</f>
        <v>2</v>
      </c>
      <c r="C2325" t="s">
        <v>3139</v>
      </c>
      <c r="D2325" t="s">
        <v>3139</v>
      </c>
      <c r="E2325">
        <v>-7.3</v>
      </c>
      <c r="F2325">
        <v>27.45</v>
      </c>
      <c r="G2325" t="s">
        <v>3024</v>
      </c>
      <c r="H2325" t="str">
        <f>IFERROR(VLOOKUP(I2325,'country(26mar)'!C$2:D$251,2,FALSE),"")</f>
        <v>base.cd</v>
      </c>
      <c r="I2325" t="s">
        <v>3025</v>
      </c>
      <c r="J2325" t="s">
        <v>3026</v>
      </c>
      <c r="K2325" t="s">
        <v>3089</v>
      </c>
      <c r="L2325" t="str">
        <f>CONCATENATE(G2325," ",K2325)</f>
        <v>Congo Tanganyika</v>
      </c>
      <c r="M2325" t="str">
        <f>IFERROR(VLOOKUP(L2325,'State(need_input)'!I$2:J$3992,2,FALSE),"")</f>
        <v>state_CG_Tan_19</v>
      </c>
      <c r="O2325">
        <v>46111</v>
      </c>
      <c r="P2325">
        <v>1180968800</v>
      </c>
    </row>
    <row r="2326" spans="1:16">
      <c r="A2326" s="5" t="str">
        <f>CONCATENATE("rdx_city_",J2326,"_",B2326)</f>
        <v>rdx_city_COD_3</v>
      </c>
      <c r="B2326">
        <f>IF(I2326=I2325,B2325+1,1)</f>
        <v>3</v>
      </c>
      <c r="C2326" t="s">
        <v>3140</v>
      </c>
      <c r="D2326" t="s">
        <v>3140</v>
      </c>
      <c r="E2326">
        <v>-5.8166</v>
      </c>
      <c r="F2326">
        <v>13.45</v>
      </c>
      <c r="G2326" t="s">
        <v>3024</v>
      </c>
      <c r="H2326" t="str">
        <f>IFERROR(VLOOKUP(I2326,'country(26mar)'!C$2:D$251,2,FALSE),"")</f>
        <v>base.cd</v>
      </c>
      <c r="I2326" t="s">
        <v>3025</v>
      </c>
      <c r="J2326" t="s">
        <v>3026</v>
      </c>
      <c r="K2326" t="s">
        <v>3044</v>
      </c>
      <c r="L2326" t="str">
        <f>CONCATENATE(G2326," ",K2326)</f>
        <v>Congo Kongo Central</v>
      </c>
      <c r="M2326" t="str">
        <f>IFERROR(VLOOKUP(L2326,'State(need_input)'!I$2:J$3992,2,FALSE),"")</f>
        <v>state_CG_Kon_1</v>
      </c>
      <c r="N2326" t="s">
        <v>23</v>
      </c>
      <c r="O2326">
        <v>245862</v>
      </c>
      <c r="P2326">
        <v>1180529604</v>
      </c>
    </row>
    <row r="2327" spans="1:16">
      <c r="A2327" s="5" t="str">
        <f>CONCATENATE("rdx_city_",J2327,"_",B2327)</f>
        <v>rdx_city_COD_4</v>
      </c>
      <c r="B2327">
        <f>IF(I2327=I2326,B2326+1,1)</f>
        <v>4</v>
      </c>
      <c r="C2327" t="s">
        <v>3141</v>
      </c>
      <c r="D2327" t="s">
        <v>3141</v>
      </c>
      <c r="E2327">
        <v>0.04</v>
      </c>
      <c r="F2327">
        <v>18.26</v>
      </c>
      <c r="G2327" t="s">
        <v>3024</v>
      </c>
      <c r="H2327" t="str">
        <f>IFERROR(VLOOKUP(I2327,'country(26mar)'!C$2:D$251,2,FALSE),"")</f>
        <v>base.cd</v>
      </c>
      <c r="I2327" t="s">
        <v>3025</v>
      </c>
      <c r="J2327" t="s">
        <v>3026</v>
      </c>
      <c r="K2327" t="s">
        <v>3033</v>
      </c>
      <c r="L2327" t="str">
        <f>CONCATENATE(G2327," ",K2327)</f>
        <v>Congo Équateur</v>
      </c>
      <c r="M2327" t="str">
        <f>IFERROR(VLOOKUP(L2327,'State(need_input)'!I$2:J$3992,2,FALSE),"")</f>
        <v>state_CG_Équ_3</v>
      </c>
      <c r="N2327" t="s">
        <v>23</v>
      </c>
      <c r="O2327">
        <v>274996</v>
      </c>
      <c r="P2327">
        <v>1180720887</v>
      </c>
    </row>
    <row r="2328" spans="1:16">
      <c r="A2328" s="5" t="str">
        <f>CONCATENATE("rdx_city_",J2328,"_",B2328)</f>
        <v>rdx_city_COD_5</v>
      </c>
      <c r="B2328">
        <f>IF(I2328=I2327,B2327+1,1)</f>
        <v>5</v>
      </c>
      <c r="C2328" t="s">
        <v>3142</v>
      </c>
      <c r="D2328" t="s">
        <v>3142</v>
      </c>
      <c r="E2328">
        <v>-5.2496</v>
      </c>
      <c r="F2328">
        <v>14.86</v>
      </c>
      <c r="G2328" t="s">
        <v>3024</v>
      </c>
      <c r="H2328" t="str">
        <f>IFERROR(VLOOKUP(I2328,'country(26mar)'!C$2:D$251,2,FALSE),"")</f>
        <v>base.cd</v>
      </c>
      <c r="I2328" t="s">
        <v>3025</v>
      </c>
      <c r="J2328" t="s">
        <v>3026</v>
      </c>
      <c r="K2328" t="s">
        <v>3044</v>
      </c>
      <c r="L2328" t="str">
        <f>CONCATENATE(G2328," ",K2328)</f>
        <v>Congo Kongo Central</v>
      </c>
      <c r="M2328" t="str">
        <f>IFERROR(VLOOKUP(L2328,'State(need_input)'!I$2:J$3992,2,FALSE),"")</f>
        <v>state_CG_Kon_1</v>
      </c>
      <c r="O2328">
        <v>197545</v>
      </c>
      <c r="P2328">
        <v>1180474388</v>
      </c>
    </row>
    <row r="2329" spans="1:16">
      <c r="A2329" s="5" t="str">
        <f>CONCATENATE("rdx_city_",J2329,"_",B2329)</f>
        <v>rdx_city_COD_6</v>
      </c>
      <c r="B2329">
        <f>IF(I2329=I2328,B2328+1,1)</f>
        <v>6</v>
      </c>
      <c r="C2329" t="s">
        <v>3143</v>
      </c>
      <c r="D2329" t="s">
        <v>3143</v>
      </c>
      <c r="E2329">
        <v>-6.15</v>
      </c>
      <c r="F2329">
        <v>23.6</v>
      </c>
      <c r="G2329" t="s">
        <v>3024</v>
      </c>
      <c r="H2329" t="str">
        <f>IFERROR(VLOOKUP(I2329,'country(26mar)'!C$2:D$251,2,FALSE),"")</f>
        <v>base.cd</v>
      </c>
      <c r="I2329" t="s">
        <v>3025</v>
      </c>
      <c r="J2329" t="s">
        <v>3026</v>
      </c>
      <c r="K2329" t="s">
        <v>3144</v>
      </c>
      <c r="L2329" t="str">
        <f>CONCATENATE(G2329," ",K2329)</f>
        <v>Congo Kasaï Oriental</v>
      </c>
      <c r="M2329" t="str">
        <f>IFERROR(VLOOKUP(L2329,'State(need_input)'!I$2:J$3992,2,FALSE),"")</f>
        <v>state_CG_Kas_6</v>
      </c>
      <c r="N2329" t="s">
        <v>23</v>
      </c>
      <c r="O2329">
        <v>1295000</v>
      </c>
      <c r="P2329">
        <v>1180399586</v>
      </c>
    </row>
    <row r="2330" spans="1:16">
      <c r="A2330" s="5" t="str">
        <f>CONCATENATE("rdx_city_",J2330,"_",B2330)</f>
        <v>rdx_city_COD_7</v>
      </c>
      <c r="B2330">
        <f>IF(I2330=I2329,B2329+1,1)</f>
        <v>7</v>
      </c>
      <c r="C2330" t="s">
        <v>3145</v>
      </c>
      <c r="D2330" t="s">
        <v>3145</v>
      </c>
      <c r="E2330">
        <v>-5.9229</v>
      </c>
      <c r="F2330">
        <v>12.355</v>
      </c>
      <c r="G2330" t="s">
        <v>3024</v>
      </c>
      <c r="H2330" t="str">
        <f>IFERROR(VLOOKUP(I2330,'country(26mar)'!C$2:D$251,2,FALSE),"")</f>
        <v>base.cd</v>
      </c>
      <c r="I2330" t="s">
        <v>3025</v>
      </c>
      <c r="J2330" t="s">
        <v>3026</v>
      </c>
      <c r="K2330" t="s">
        <v>3044</v>
      </c>
      <c r="L2330" t="str">
        <f>CONCATENATE(G2330," ",K2330)</f>
        <v>Congo Kongo Central</v>
      </c>
      <c r="M2330" t="str">
        <f>IFERROR(VLOOKUP(L2330,'State(need_input)'!I$2:J$3992,2,FALSE),"")</f>
        <v>state_CG_Kon_1</v>
      </c>
      <c r="O2330">
        <v>153915</v>
      </c>
      <c r="P2330">
        <v>1180108441</v>
      </c>
    </row>
    <row r="2331" spans="1:16">
      <c r="A2331" s="5" t="str">
        <f>CONCATENATE("rdx_city_",J2331,"_",B2331)</f>
        <v>rdx_city_COD_8</v>
      </c>
      <c r="B2331">
        <f>IF(I2331=I2330,B2330+1,1)</f>
        <v>8</v>
      </c>
      <c r="C2331" t="s">
        <v>3146</v>
      </c>
      <c r="D2331" t="s">
        <v>3146</v>
      </c>
      <c r="E2331">
        <v>-7.0596</v>
      </c>
      <c r="F2331">
        <v>29.72</v>
      </c>
      <c r="G2331" t="s">
        <v>3024</v>
      </c>
      <c r="H2331" t="str">
        <f>IFERROR(VLOOKUP(I2331,'country(26mar)'!C$2:D$251,2,FALSE),"")</f>
        <v>base.cd</v>
      </c>
      <c r="I2331" t="s">
        <v>3025</v>
      </c>
      <c r="J2331" t="s">
        <v>3026</v>
      </c>
      <c r="K2331" t="s">
        <v>3089</v>
      </c>
      <c r="L2331" t="str">
        <f>CONCATENATE(G2331," ",K2331)</f>
        <v>Congo Tanganyika</v>
      </c>
      <c r="M2331" t="str">
        <f>IFERROR(VLOOKUP(L2331,'State(need_input)'!I$2:J$3992,2,FALSE),"")</f>
        <v>state_CG_Tan_19</v>
      </c>
      <c r="O2331">
        <v>10006</v>
      </c>
      <c r="P2331">
        <v>1180776583</v>
      </c>
    </row>
    <row r="2332" spans="1:16">
      <c r="A2332" s="5" t="str">
        <f>CONCATENATE("rdx_city_",J2332,"_",B2332)</f>
        <v>rdx_city_COG_1</v>
      </c>
      <c r="B2332">
        <f>IF(I2332=I2331,B2331+1,1)</f>
        <v>1</v>
      </c>
      <c r="C2332" t="s">
        <v>3147</v>
      </c>
      <c r="D2332" t="s">
        <v>3147</v>
      </c>
      <c r="E2332">
        <v>2.0337</v>
      </c>
      <c r="F2332">
        <v>15.2167</v>
      </c>
      <c r="G2332" t="s">
        <v>3024</v>
      </c>
      <c r="H2332" t="str">
        <f>IFERROR(VLOOKUP(I2332,'country(26mar)'!C$2:D$251,2,FALSE),"")</f>
        <v>base.cg</v>
      </c>
      <c r="I2332" t="s">
        <v>3050</v>
      </c>
      <c r="J2332" t="s">
        <v>3051</v>
      </c>
      <c r="K2332" t="s">
        <v>3148</v>
      </c>
      <c r="L2332" t="str">
        <f>CONCATENATE(G2332," ",K2332)</f>
        <v>Congo Sangha</v>
      </c>
      <c r="M2332" t="str">
        <f>IFERROR(VLOOKUP(L2332,'State(need_input)'!I$2:J$3992,2,FALSE),"")</f>
        <v>state_CG_San_2</v>
      </c>
      <c r="O2332">
        <v>12244</v>
      </c>
      <c r="P2332">
        <v>1178777874</v>
      </c>
    </row>
    <row r="2333" spans="1:16">
      <c r="A2333" s="5" t="str">
        <f>CONCATENATE("rdx_city_",J2333,"_",B2333)</f>
        <v>rdx_city_COD_1</v>
      </c>
      <c r="B2333">
        <f>IF(I2333=I2332,B2332+1,1)</f>
        <v>1</v>
      </c>
      <c r="C2333" t="s">
        <v>3149</v>
      </c>
      <c r="D2333" t="s">
        <v>3149</v>
      </c>
      <c r="E2333">
        <v>1.9504</v>
      </c>
      <c r="F2333">
        <v>30.0333</v>
      </c>
      <c r="G2333" t="s">
        <v>3024</v>
      </c>
      <c r="H2333" t="str">
        <f>IFERROR(VLOOKUP(I2333,'country(26mar)'!C$2:D$251,2,FALSE),"")</f>
        <v>base.cd</v>
      </c>
      <c r="I2333" t="s">
        <v>3025</v>
      </c>
      <c r="J2333" t="s">
        <v>3026</v>
      </c>
      <c r="K2333" t="s">
        <v>3060</v>
      </c>
      <c r="L2333" t="str">
        <f>CONCATENATE(G2333," ",K2333)</f>
        <v>Congo Ituri</v>
      </c>
      <c r="M2333" t="str">
        <f>IFERROR(VLOOKUP(L2333,'State(need_input)'!I$2:J$3992,2,FALSE),"")</f>
        <v>state_CG_Itu_13</v>
      </c>
      <c r="O2333">
        <v>2819</v>
      </c>
      <c r="P2333">
        <v>1180299514</v>
      </c>
    </row>
    <row r="2334" spans="1:16">
      <c r="A2334" s="5" t="str">
        <f>CONCATENATE("rdx_city_",J2334,"_",B2334)</f>
        <v>rdx_city_COG_1</v>
      </c>
      <c r="B2334">
        <f>IF(I2334=I2333,B2333+1,1)</f>
        <v>1</v>
      </c>
      <c r="C2334" t="s">
        <v>3150</v>
      </c>
      <c r="D2334" t="s">
        <v>3150</v>
      </c>
      <c r="E2334">
        <v>-2.9396</v>
      </c>
      <c r="F2334">
        <v>12.72</v>
      </c>
      <c r="G2334" t="s">
        <v>3024</v>
      </c>
      <c r="H2334" t="str">
        <f>IFERROR(VLOOKUP(I2334,'country(26mar)'!C$2:D$251,2,FALSE),"")</f>
        <v>base.cg</v>
      </c>
      <c r="I2334" t="s">
        <v>3050</v>
      </c>
      <c r="J2334" t="s">
        <v>3051</v>
      </c>
      <c r="K2334" t="s">
        <v>3127</v>
      </c>
      <c r="L2334" t="str">
        <f>CONCATENATE(G2334," ",K2334)</f>
        <v>Congo Niari</v>
      </c>
      <c r="M2334" t="str">
        <f>IFERROR(VLOOKUP(L2334,'State(need_input)'!I$2:J$3992,2,FALSE),"")</f>
        <v>state_CG_Nia_10</v>
      </c>
      <c r="O2334">
        <v>30936</v>
      </c>
      <c r="P2334">
        <v>1178679314</v>
      </c>
    </row>
    <row r="2335" spans="1:16">
      <c r="A2335" s="5" t="str">
        <f>CONCATENATE("rdx_city_",J2335,"_",B2335)</f>
        <v>rdx_city_COD_1</v>
      </c>
      <c r="B2335">
        <f>IF(I2335=I2334,B2334+1,1)</f>
        <v>1</v>
      </c>
      <c r="C2335" t="s">
        <v>3151</v>
      </c>
      <c r="D2335" t="s">
        <v>3151</v>
      </c>
      <c r="E2335">
        <v>-3.0196</v>
      </c>
      <c r="F2335">
        <v>16.92</v>
      </c>
      <c r="G2335" t="s">
        <v>3024</v>
      </c>
      <c r="H2335" t="str">
        <f>IFERROR(VLOOKUP(I2335,'country(26mar)'!C$2:D$251,2,FALSE),"")</f>
        <v>base.cd</v>
      </c>
      <c r="I2335" t="s">
        <v>3025</v>
      </c>
      <c r="J2335" t="s">
        <v>3026</v>
      </c>
      <c r="K2335" t="s">
        <v>3042</v>
      </c>
      <c r="L2335" t="str">
        <f>CONCATENATE(G2335," ",K2335)</f>
        <v>Congo Mai-Ndombe</v>
      </c>
      <c r="M2335" t="str">
        <f>IFERROR(VLOOKUP(L2335,'State(need_input)'!I$2:J$3992,2,FALSE),"")</f>
        <v>state_CG_Mai_20</v>
      </c>
      <c r="O2335">
        <v>33062</v>
      </c>
      <c r="P2335">
        <v>1180240809</v>
      </c>
    </row>
    <row r="2336" spans="1:16">
      <c r="A2336" s="5" t="str">
        <f>CONCATENATE("rdx_city_",J2336,"_",B2336)</f>
        <v>rdx_city_COD_2</v>
      </c>
      <c r="B2336">
        <f>IF(I2336=I2335,B2335+1,1)</f>
        <v>2</v>
      </c>
      <c r="C2336" t="s">
        <v>3152</v>
      </c>
      <c r="D2336" t="s">
        <v>3152</v>
      </c>
      <c r="E2336">
        <v>-4.8396</v>
      </c>
      <c r="F2336">
        <v>21.57</v>
      </c>
      <c r="G2336" t="s">
        <v>3024</v>
      </c>
      <c r="H2336" t="str">
        <f>IFERROR(VLOOKUP(I2336,'country(26mar)'!C$2:D$251,2,FALSE),"")</f>
        <v>base.cd</v>
      </c>
      <c r="I2336" t="s">
        <v>3025</v>
      </c>
      <c r="J2336" t="s">
        <v>3026</v>
      </c>
      <c r="K2336" t="s">
        <v>3082</v>
      </c>
      <c r="L2336" t="str">
        <f>CONCATENATE(G2336," ",K2336)</f>
        <v>Congo Kasaï</v>
      </c>
      <c r="M2336" t="str">
        <f>IFERROR(VLOOKUP(L2336,'State(need_input)'!I$2:J$3992,2,FALSE),"")</f>
        <v>state_CG_Kas_8</v>
      </c>
      <c r="O2336">
        <v>50675</v>
      </c>
      <c r="P2336">
        <v>1180140663</v>
      </c>
    </row>
    <row r="2337" spans="1:16">
      <c r="A2337" s="5" t="str">
        <f>CONCATENATE("rdx_city_",J2337,"_",B2337)</f>
        <v>rdx_city_COD_3</v>
      </c>
      <c r="B2337">
        <f>IF(I2337=I2336,B2336+1,1)</f>
        <v>3</v>
      </c>
      <c r="C2337" t="s">
        <v>3153</v>
      </c>
      <c r="D2337" t="s">
        <v>3153</v>
      </c>
      <c r="E2337">
        <v>-7</v>
      </c>
      <c r="F2337">
        <v>23.44</v>
      </c>
      <c r="G2337" t="s">
        <v>3024</v>
      </c>
      <c r="H2337" t="str">
        <f>IFERROR(VLOOKUP(I2337,'country(26mar)'!C$2:D$251,2,FALSE),"")</f>
        <v>base.cd</v>
      </c>
      <c r="I2337" t="s">
        <v>3025</v>
      </c>
      <c r="J2337" t="s">
        <v>3026</v>
      </c>
      <c r="K2337" t="s">
        <v>3075</v>
      </c>
      <c r="L2337" t="str">
        <f>CONCATENATE(G2337," ",K2337)</f>
        <v>Congo Lomami</v>
      </c>
      <c r="M2337" t="str">
        <f>IFERROR(VLOOKUP(L2337,'State(need_input)'!I$2:J$3992,2,FALSE),"")</f>
        <v>state_CG_Lom_24</v>
      </c>
      <c r="O2337">
        <v>189177</v>
      </c>
      <c r="P2337">
        <v>1180134137</v>
      </c>
    </row>
    <row r="2338" spans="1:16">
      <c r="A2338" s="5" t="str">
        <f>CONCATENATE("rdx_city_",J2338,"_",B2338)</f>
        <v>rdx_city_COD_4</v>
      </c>
      <c r="B2338">
        <f>IF(I2338=I2337,B2337+1,1)</f>
        <v>4</v>
      </c>
      <c r="C2338" t="s">
        <v>3154</v>
      </c>
      <c r="D2338" t="s">
        <v>3154</v>
      </c>
      <c r="E2338">
        <v>-3.0382</v>
      </c>
      <c r="F2338">
        <v>28.4325</v>
      </c>
      <c r="G2338" t="s">
        <v>3024</v>
      </c>
      <c r="H2338" t="str">
        <f>IFERROR(VLOOKUP(I2338,'country(26mar)'!C$2:D$251,2,FALSE),"")</f>
        <v>base.cd</v>
      </c>
      <c r="I2338" t="s">
        <v>3025</v>
      </c>
      <c r="J2338" t="s">
        <v>3026</v>
      </c>
      <c r="K2338" t="s">
        <v>3055</v>
      </c>
      <c r="L2338" t="str">
        <f>CONCATENATE(G2338," ",K2338)</f>
        <v>Congo Sud-Kivu</v>
      </c>
      <c r="M2338" t="str">
        <f>IFERROR(VLOOKUP(L2338,'State(need_input)'!I$2:J$3992,2,FALSE),"")</f>
        <v>state_CG_Sud_2</v>
      </c>
      <c r="O2338">
        <v>2216</v>
      </c>
      <c r="P2338">
        <v>1180606289</v>
      </c>
    </row>
    <row r="2339" spans="1:16">
      <c r="A2339" s="5" t="str">
        <f>CONCATENATE("rdx_city_",J2339,"_",B2339)</f>
        <v>rdx_city_COD_5</v>
      </c>
      <c r="B2339">
        <f>IF(I2339=I2338,B2338+1,1)</f>
        <v>5</v>
      </c>
      <c r="C2339" t="s">
        <v>3155</v>
      </c>
      <c r="D2339" t="s">
        <v>3155</v>
      </c>
      <c r="E2339">
        <v>-5.9496</v>
      </c>
      <c r="F2339">
        <v>28.0167</v>
      </c>
      <c r="G2339" t="s">
        <v>3024</v>
      </c>
      <c r="H2339" t="str">
        <f>IFERROR(VLOOKUP(I2339,'country(26mar)'!C$2:D$251,2,FALSE),"")</f>
        <v>base.cd</v>
      </c>
      <c r="I2339" t="s">
        <v>3025</v>
      </c>
      <c r="J2339" t="s">
        <v>3026</v>
      </c>
      <c r="K2339" t="s">
        <v>3089</v>
      </c>
      <c r="L2339" t="str">
        <f>CONCATENATE(G2339," ",K2339)</f>
        <v>Congo Tanganyika</v>
      </c>
      <c r="M2339" t="str">
        <f>IFERROR(VLOOKUP(L2339,'State(need_input)'!I$2:J$3992,2,FALSE),"")</f>
        <v>state_CG_Tan_19</v>
      </c>
      <c r="O2339">
        <v>15397</v>
      </c>
      <c r="P2339">
        <v>1180921995</v>
      </c>
    </row>
    <row r="2340" spans="1:16">
      <c r="A2340" s="5" t="str">
        <f>CONCATENATE("rdx_city_",J2340,"_",B2340)</f>
        <v>rdx_city_COG_1</v>
      </c>
      <c r="B2340">
        <f>IF(I2340=I2339,B2339+1,1)</f>
        <v>1</v>
      </c>
      <c r="C2340" t="s">
        <v>3156</v>
      </c>
      <c r="D2340" t="s">
        <v>3157</v>
      </c>
      <c r="E2340">
        <v>1.61</v>
      </c>
      <c r="F2340">
        <v>16.05</v>
      </c>
      <c r="G2340" t="s">
        <v>3024</v>
      </c>
      <c r="H2340" t="str">
        <f>IFERROR(VLOOKUP(I2340,'country(26mar)'!C$2:D$251,2,FALSE),"")</f>
        <v>base.cg</v>
      </c>
      <c r="I2340" t="s">
        <v>3050</v>
      </c>
      <c r="J2340" t="s">
        <v>3051</v>
      </c>
      <c r="K2340" t="s">
        <v>3148</v>
      </c>
      <c r="L2340" t="str">
        <f>CONCATENATE(G2340," ",K2340)</f>
        <v>Congo Sangha</v>
      </c>
      <c r="M2340" t="str">
        <f>IFERROR(VLOOKUP(L2340,'State(need_input)'!I$2:J$3992,2,FALSE),"")</f>
        <v>state_CG_San_2</v>
      </c>
      <c r="N2340" t="s">
        <v>23</v>
      </c>
      <c r="O2340">
        <v>28320</v>
      </c>
      <c r="P2340">
        <v>1178364266</v>
      </c>
    </row>
    <row r="2341" spans="1:16">
      <c r="A2341" s="5" t="str">
        <f>CONCATENATE("rdx_city_",J2341,"_",B2341)</f>
        <v>rdx_city_COG_2</v>
      </c>
      <c r="B2341">
        <f>IF(I2341=I2340,B2340+1,1)</f>
        <v>2</v>
      </c>
      <c r="C2341" t="s">
        <v>3158</v>
      </c>
      <c r="D2341" t="s">
        <v>3158</v>
      </c>
      <c r="E2341">
        <v>-0.4796</v>
      </c>
      <c r="F2341">
        <v>15.92</v>
      </c>
      <c r="G2341" t="s">
        <v>3024</v>
      </c>
      <c r="H2341" t="str">
        <f>IFERROR(VLOOKUP(I2341,'country(26mar)'!C$2:D$251,2,FALSE),"")</f>
        <v>base.cg</v>
      </c>
      <c r="I2341" t="s">
        <v>3050</v>
      </c>
      <c r="J2341" t="s">
        <v>3051</v>
      </c>
      <c r="K2341" t="s">
        <v>3137</v>
      </c>
      <c r="L2341" t="str">
        <f>CONCATENATE(G2341," ",K2341)</f>
        <v>Congo Cuvette</v>
      </c>
      <c r="M2341" t="str">
        <f>IFERROR(VLOOKUP(L2341,'State(need_input)'!I$2:J$3992,2,FALSE),"")</f>
        <v>state_CG_Cuv_8</v>
      </c>
      <c r="N2341" t="s">
        <v>23</v>
      </c>
      <c r="O2341">
        <v>34070</v>
      </c>
      <c r="P2341">
        <v>1178298042</v>
      </c>
    </row>
    <row r="2342" spans="1:16">
      <c r="A2342" s="5" t="str">
        <f>CONCATENATE("rdx_city_",J2342,"_",B2342)</f>
        <v>rdx_city_COG_3</v>
      </c>
      <c r="B2342">
        <f>IF(I2342=I2341,B2341+1,1)</f>
        <v>3</v>
      </c>
      <c r="C2342" t="s">
        <v>3159</v>
      </c>
      <c r="D2342" t="s">
        <v>3159</v>
      </c>
      <c r="E2342">
        <v>-4.77</v>
      </c>
      <c r="F2342">
        <v>11.88</v>
      </c>
      <c r="G2342" t="s">
        <v>3024</v>
      </c>
      <c r="H2342" t="str">
        <f>IFERROR(VLOOKUP(I2342,'country(26mar)'!C$2:D$251,2,FALSE),"")</f>
        <v>base.cg</v>
      </c>
      <c r="I2342" t="s">
        <v>3050</v>
      </c>
      <c r="J2342" t="s">
        <v>3051</v>
      </c>
      <c r="K2342" t="s">
        <v>3159</v>
      </c>
      <c r="L2342" t="str">
        <f>CONCATENATE(G2342," ",K2342)</f>
        <v>Congo Pointe-Noire</v>
      </c>
      <c r="M2342" t="str">
        <f>IFERROR(VLOOKUP(L2342,'State(need_input)'!I$2:J$3992,2,FALSE),"")</f>
        <v>state_CG_Poi_12</v>
      </c>
      <c r="N2342" t="s">
        <v>23</v>
      </c>
      <c r="O2342">
        <v>659084</v>
      </c>
      <c r="P2342">
        <v>1178411563</v>
      </c>
    </row>
    <row r="2343" spans="1:16">
      <c r="A2343" s="5" t="str">
        <f>CONCATENATE("rdx_city_",J2343,"_",B2343)</f>
        <v>rdx_city_COG_4</v>
      </c>
      <c r="B2343">
        <f>IF(I2343=I2342,B2342+1,1)</f>
        <v>4</v>
      </c>
      <c r="C2343" t="s">
        <v>3160</v>
      </c>
      <c r="D2343" t="s">
        <v>3160</v>
      </c>
      <c r="E2343">
        <v>1.6404</v>
      </c>
      <c r="F2343">
        <v>14.58</v>
      </c>
      <c r="G2343" t="s">
        <v>3024</v>
      </c>
      <c r="H2343" t="str">
        <f>IFERROR(VLOOKUP(I2343,'country(26mar)'!C$2:D$251,2,FALSE),"")</f>
        <v>base.cg</v>
      </c>
      <c r="I2343" t="s">
        <v>3050</v>
      </c>
      <c r="J2343" t="s">
        <v>3051</v>
      </c>
      <c r="K2343" t="s">
        <v>3148</v>
      </c>
      <c r="L2343" t="str">
        <f>CONCATENATE(G2343," ",K2343)</f>
        <v>Congo Sangha</v>
      </c>
      <c r="M2343" t="str">
        <f>IFERROR(VLOOKUP(L2343,'State(need_input)'!I$2:J$3992,2,FALSE),"")</f>
        <v>state_CG_San_2</v>
      </c>
      <c r="O2343">
        <v>9679</v>
      </c>
      <c r="P2343">
        <v>1178118997</v>
      </c>
    </row>
    <row r="2344" spans="1:16">
      <c r="A2344" s="5" t="str">
        <f>CONCATENATE("rdx_city_",J2344,"_",B2344)</f>
        <v>rdx_city_COG_5</v>
      </c>
      <c r="B2344">
        <f>IF(I2344=I2343,B2343+1,1)</f>
        <v>5</v>
      </c>
      <c r="C2344" t="s">
        <v>3161</v>
      </c>
      <c r="D2344" t="s">
        <v>3161</v>
      </c>
      <c r="E2344">
        <v>-3.6896</v>
      </c>
      <c r="F2344">
        <v>13.35</v>
      </c>
      <c r="G2344" t="s">
        <v>3024</v>
      </c>
      <c r="H2344" t="str">
        <f>IFERROR(VLOOKUP(I2344,'country(26mar)'!C$2:D$251,2,FALSE),"")</f>
        <v>base.cg</v>
      </c>
      <c r="I2344" t="s">
        <v>3050</v>
      </c>
      <c r="J2344" t="s">
        <v>3051</v>
      </c>
      <c r="K2344" t="s">
        <v>3162</v>
      </c>
      <c r="L2344" t="str">
        <f>CONCATENATE(G2344," ",K2344)</f>
        <v>Congo Lékoumou</v>
      </c>
      <c r="M2344" t="str">
        <f>IFERROR(VLOOKUP(L2344,'State(need_input)'!I$2:J$3992,2,FALSE),"")</f>
        <v>state_CG_Lék_6</v>
      </c>
      <c r="N2344" t="s">
        <v>23</v>
      </c>
      <c r="O2344">
        <v>22811</v>
      </c>
      <c r="P2344">
        <v>1178867178</v>
      </c>
    </row>
    <row r="2345" spans="1:16">
      <c r="A2345" s="5" t="str">
        <f>CONCATENATE("rdx_city_",J2345,"_",B2345)</f>
        <v>rdx_city_COD_1</v>
      </c>
      <c r="B2345">
        <f>IF(I2345=I2344,B2344+1,1)</f>
        <v>1</v>
      </c>
      <c r="C2345" t="s">
        <v>3163</v>
      </c>
      <c r="D2345" t="s">
        <v>3163</v>
      </c>
      <c r="E2345">
        <v>-4.9696</v>
      </c>
      <c r="F2345">
        <v>12.93</v>
      </c>
      <c r="G2345" t="s">
        <v>3024</v>
      </c>
      <c r="H2345" t="str">
        <f>IFERROR(VLOOKUP(I2345,'country(26mar)'!C$2:D$251,2,FALSE),"")</f>
        <v>base.cd</v>
      </c>
      <c r="I2345" t="s">
        <v>3025</v>
      </c>
      <c r="J2345" t="s">
        <v>3026</v>
      </c>
      <c r="K2345" t="s">
        <v>3044</v>
      </c>
      <c r="L2345" t="str">
        <f>CONCATENATE(G2345," ",K2345)</f>
        <v>Congo Kongo Central</v>
      </c>
      <c r="M2345" t="str">
        <f>IFERROR(VLOOKUP(L2345,'State(need_input)'!I$2:J$3992,2,FALSE),"")</f>
        <v>state_CG_Kon_1</v>
      </c>
      <c r="O2345">
        <v>38845</v>
      </c>
      <c r="P2345">
        <v>1180377922</v>
      </c>
    </row>
    <row r="2346" spans="1:16">
      <c r="A2346" s="5" t="str">
        <f>CONCATENATE("rdx_city_",J2346,"_",B2346)</f>
        <v>rdx_city_COD_2</v>
      </c>
      <c r="B2346">
        <f>IF(I2346=I2345,B2345+1,1)</f>
        <v>2</v>
      </c>
      <c r="C2346" t="s">
        <v>3164</v>
      </c>
      <c r="D2346" t="s">
        <v>3164</v>
      </c>
      <c r="E2346">
        <v>-6.41</v>
      </c>
      <c r="F2346">
        <v>20.77</v>
      </c>
      <c r="G2346" t="s">
        <v>3024</v>
      </c>
      <c r="H2346" t="str">
        <f>IFERROR(VLOOKUP(I2346,'country(26mar)'!C$2:D$251,2,FALSE),"")</f>
        <v>base.cd</v>
      </c>
      <c r="I2346" t="s">
        <v>3025</v>
      </c>
      <c r="J2346" t="s">
        <v>3026</v>
      </c>
      <c r="K2346" t="s">
        <v>3082</v>
      </c>
      <c r="L2346" t="str">
        <f>CONCATENATE(G2346," ",K2346)</f>
        <v>Congo Kasaï</v>
      </c>
      <c r="M2346" t="str">
        <f>IFERROR(VLOOKUP(L2346,'State(need_input)'!I$2:J$3992,2,FALSE),"")</f>
        <v>state_CG_Kas_8</v>
      </c>
      <c r="O2346">
        <v>267462</v>
      </c>
      <c r="P2346">
        <v>1180581239</v>
      </c>
    </row>
    <row r="2347" spans="1:16">
      <c r="A2347" s="5" t="str">
        <f>CONCATENATE("rdx_city_",J2347,"_",B2347)</f>
        <v>rdx_city_COD_3</v>
      </c>
      <c r="B2347">
        <f>IF(I2347=I2346,B2346+1,1)</f>
        <v>3</v>
      </c>
      <c r="C2347" t="s">
        <v>3165</v>
      </c>
      <c r="D2347" t="s">
        <v>3165</v>
      </c>
      <c r="E2347">
        <v>-3.37</v>
      </c>
      <c r="F2347">
        <v>29.14</v>
      </c>
      <c r="G2347" t="s">
        <v>3024</v>
      </c>
      <c r="H2347" t="str">
        <f>IFERROR(VLOOKUP(I2347,'country(26mar)'!C$2:D$251,2,FALSE),"")</f>
        <v>base.cd</v>
      </c>
      <c r="I2347" t="s">
        <v>3025</v>
      </c>
      <c r="J2347" t="s">
        <v>3026</v>
      </c>
      <c r="K2347" t="s">
        <v>3055</v>
      </c>
      <c r="L2347" t="str">
        <f>CONCATENATE(G2347," ",K2347)</f>
        <v>Congo Sud-Kivu</v>
      </c>
      <c r="M2347" t="str">
        <f>IFERROR(VLOOKUP(L2347,'State(need_input)'!I$2:J$3992,2,FALSE),"")</f>
        <v>state_CG_Sud_2</v>
      </c>
      <c r="O2347">
        <v>170391</v>
      </c>
      <c r="P2347">
        <v>1180205443</v>
      </c>
    </row>
    <row r="2348" spans="1:16">
      <c r="A2348" s="5" t="str">
        <f>CONCATENATE("rdx_city_",J2348,"_",B2348)</f>
        <v>rdx_city_COD_4</v>
      </c>
      <c r="B2348">
        <f>IF(I2348=I2347,B2347+1,1)</f>
        <v>4</v>
      </c>
      <c r="C2348" t="s">
        <v>3166</v>
      </c>
      <c r="D2348" t="s">
        <v>3166</v>
      </c>
      <c r="E2348">
        <v>2.1404</v>
      </c>
      <c r="F2348">
        <v>27.99</v>
      </c>
      <c r="G2348" t="s">
        <v>3024</v>
      </c>
      <c r="H2348" t="str">
        <f>IFERROR(VLOOKUP(I2348,'country(26mar)'!C$2:D$251,2,FALSE),"")</f>
        <v>base.cd</v>
      </c>
      <c r="I2348" t="s">
        <v>3025</v>
      </c>
      <c r="J2348" t="s">
        <v>3026</v>
      </c>
      <c r="K2348" t="s">
        <v>3087</v>
      </c>
      <c r="L2348" t="str">
        <f>CONCATENATE(G2348," ",K2348)</f>
        <v>Congo Haut-Uélé</v>
      </c>
      <c r="M2348" t="str">
        <f>IFERROR(VLOOKUP(L2348,'State(need_input)'!I$2:J$3992,2,FALSE),"")</f>
        <v>state_CG_Hau_11</v>
      </c>
      <c r="O2348">
        <v>146871</v>
      </c>
      <c r="P2348">
        <v>1180866253</v>
      </c>
    </row>
    <row r="2349" spans="1:16">
      <c r="A2349" s="5" t="str">
        <f>CONCATENATE("rdx_city_",J2349,"_",B2349)</f>
        <v>rdx_city_COD_5</v>
      </c>
      <c r="B2349">
        <f>IF(I2349=I2348,B2348+1,1)</f>
        <v>5</v>
      </c>
      <c r="C2349" t="s">
        <v>3167</v>
      </c>
      <c r="D2349" t="s">
        <v>3167</v>
      </c>
      <c r="E2349">
        <v>3.04</v>
      </c>
      <c r="F2349">
        <v>29.53</v>
      </c>
      <c r="G2349" t="s">
        <v>3024</v>
      </c>
      <c r="H2349" t="str">
        <f>IFERROR(VLOOKUP(I2349,'country(26mar)'!C$2:D$251,2,FALSE),"")</f>
        <v>base.cd</v>
      </c>
      <c r="I2349" t="s">
        <v>3025</v>
      </c>
      <c r="J2349" t="s">
        <v>3026</v>
      </c>
      <c r="K2349" t="s">
        <v>3087</v>
      </c>
      <c r="L2349" t="str">
        <f>CONCATENATE(G2349," ",K2349)</f>
        <v>Congo Haut-Uélé</v>
      </c>
      <c r="M2349" t="str">
        <f>IFERROR(VLOOKUP(L2349,'State(need_input)'!I$2:J$3992,2,FALSE),"")</f>
        <v>state_CG_Hau_11</v>
      </c>
      <c r="O2349">
        <v>24516</v>
      </c>
      <c r="P2349">
        <v>1180367451</v>
      </c>
    </row>
    <row r="2350" spans="1:16">
      <c r="A2350" s="5" t="str">
        <f>CONCATENATE("rdx_city_",J2350,"_",B2350)</f>
        <v>rdx_city_COD_6</v>
      </c>
      <c r="B2350">
        <f>IF(I2350=I2349,B2349+1,1)</f>
        <v>6</v>
      </c>
      <c r="C2350" t="s">
        <v>3168</v>
      </c>
      <c r="D2350" t="s">
        <v>3168</v>
      </c>
      <c r="E2350">
        <v>0.7704</v>
      </c>
      <c r="F2350">
        <v>24.43</v>
      </c>
      <c r="G2350" t="s">
        <v>3024</v>
      </c>
      <c r="H2350" t="str">
        <f>IFERROR(VLOOKUP(I2350,'country(26mar)'!C$2:D$251,2,FALSE),"")</f>
        <v>base.cd</v>
      </c>
      <c r="I2350" t="s">
        <v>3025</v>
      </c>
      <c r="J2350" t="s">
        <v>3026</v>
      </c>
      <c r="K2350" t="s">
        <v>3029</v>
      </c>
      <c r="L2350" t="str">
        <f>CONCATENATE(G2350," ",K2350)</f>
        <v>Congo Tshopo</v>
      </c>
      <c r="M2350" t="str">
        <f>IFERROR(VLOOKUP(L2350,'State(need_input)'!I$2:J$3992,2,FALSE),"")</f>
        <v>state_CG_Tsh_18</v>
      </c>
      <c r="O2350">
        <v>35531</v>
      </c>
      <c r="P2350">
        <v>1180077706</v>
      </c>
    </row>
    <row r="2351" spans="1:16">
      <c r="A2351" s="5" t="str">
        <f>CONCATENATE("rdx_city_",J2351,"_",B2351)</f>
        <v>rdx_city_COD_7</v>
      </c>
      <c r="B2351">
        <f>IF(I2351=I2350,B2350+1,1)</f>
        <v>7</v>
      </c>
      <c r="C2351" t="s">
        <v>3169</v>
      </c>
      <c r="D2351" t="s">
        <v>3169</v>
      </c>
      <c r="E2351">
        <v>4.3303</v>
      </c>
      <c r="F2351">
        <v>18.615</v>
      </c>
      <c r="G2351" t="s">
        <v>3024</v>
      </c>
      <c r="H2351" t="str">
        <f>IFERROR(VLOOKUP(I2351,'country(26mar)'!C$2:D$251,2,FALSE),"")</f>
        <v>base.cd</v>
      </c>
      <c r="I2351" t="s">
        <v>3025</v>
      </c>
      <c r="J2351" t="s">
        <v>3026</v>
      </c>
      <c r="K2351" t="s">
        <v>3078</v>
      </c>
      <c r="L2351" t="str">
        <f>CONCATENATE(G2351," ",K2351)</f>
        <v>Congo Sud-Ubangi</v>
      </c>
      <c r="M2351" t="str">
        <f>IFERROR(VLOOKUP(L2351,'State(need_input)'!I$2:J$3992,2,FALSE),"")</f>
        <v>state_CG_Sud_21</v>
      </c>
      <c r="O2351">
        <v>17667</v>
      </c>
      <c r="P2351">
        <v>1180165321</v>
      </c>
    </row>
    <row r="2352" spans="1:16">
      <c r="A2352" s="5" t="str">
        <f>CONCATENATE("rdx_city_",J2352,"_",B2352)</f>
        <v>rdx_city_COK_1</v>
      </c>
      <c r="B2352">
        <f>IF(I2352=I2351,B2351+1,1)</f>
        <v>1</v>
      </c>
      <c r="C2352" t="s">
        <v>3170</v>
      </c>
      <c r="D2352" t="s">
        <v>3170</v>
      </c>
      <c r="E2352">
        <v>-21.25</v>
      </c>
      <c r="F2352">
        <v>-159.75</v>
      </c>
      <c r="G2352" t="s">
        <v>3171</v>
      </c>
      <c r="H2352" t="str">
        <f>IFERROR(VLOOKUP(I2352,'country(26mar)'!C$2:D$251,2,FALSE),"")</f>
        <v>base.ck</v>
      </c>
      <c r="I2352" t="s">
        <v>3172</v>
      </c>
      <c r="J2352" t="s">
        <v>3173</v>
      </c>
      <c r="L2352" t="str">
        <f>CONCATENATE(G2352," ",K2352)</f>
        <v>Cook Islands </v>
      </c>
      <c r="M2352" t="str">
        <f>IFERROR(VLOOKUP(L2352,'State(need_input)'!I$2:J$3992,2,FALSE),"")</f>
        <v/>
      </c>
      <c r="N2352" t="s">
        <v>54</v>
      </c>
      <c r="O2352">
        <v>5445</v>
      </c>
      <c r="P2352">
        <v>1184217570</v>
      </c>
    </row>
    <row r="2353" spans="1:16">
      <c r="A2353" s="5" t="str">
        <f>CONCATENATE("rdx_city_",J2353,"_",B2353)</f>
        <v>rdx_city_CRI_1</v>
      </c>
      <c r="B2353">
        <f>IF(I2353=I2352,B2352+1,1)</f>
        <v>1</v>
      </c>
      <c r="C2353" t="s">
        <v>3174</v>
      </c>
      <c r="D2353" t="s">
        <v>3174</v>
      </c>
      <c r="E2353">
        <v>10.02</v>
      </c>
      <c r="F2353">
        <v>-84.23</v>
      </c>
      <c r="G2353" t="s">
        <v>3175</v>
      </c>
      <c r="H2353" t="str">
        <f>IFERROR(VLOOKUP(I2353,'country(26mar)'!C$2:D$251,2,FALSE),"")</f>
        <v>base.cr</v>
      </c>
      <c r="I2353" t="s">
        <v>3176</v>
      </c>
      <c r="J2353" t="s">
        <v>3177</v>
      </c>
      <c r="K2353" t="s">
        <v>3174</v>
      </c>
      <c r="L2353" t="str">
        <f>CONCATENATE(G2353," ",K2353)</f>
        <v>Costa Rica Alajuela</v>
      </c>
      <c r="M2353" t="str">
        <f>IFERROR(VLOOKUP(L2353,'State(need_input)'!I$2:J$3992,2,FALSE),"")</f>
        <v>state_CR_Ala_3</v>
      </c>
      <c r="N2353" t="s">
        <v>23</v>
      </c>
      <c r="O2353">
        <v>387743</v>
      </c>
      <c r="P2353">
        <v>1188394508</v>
      </c>
    </row>
    <row r="2354" spans="1:16">
      <c r="A2354" s="5" t="str">
        <f>CONCATENATE("rdx_city_",J2354,"_",B2354)</f>
        <v>rdx_city_CRI_2</v>
      </c>
      <c r="B2354">
        <f>IF(I2354=I2353,B2353+1,1)</f>
        <v>2</v>
      </c>
      <c r="C2354" t="s">
        <v>3178</v>
      </c>
      <c r="D2354" t="s">
        <v>3178</v>
      </c>
      <c r="E2354">
        <v>10.43</v>
      </c>
      <c r="F2354">
        <v>-85.1</v>
      </c>
      <c r="G2354" t="s">
        <v>3175</v>
      </c>
      <c r="H2354" t="str">
        <f>IFERROR(VLOOKUP(I2354,'country(26mar)'!C$2:D$251,2,FALSE),"")</f>
        <v>base.cr</v>
      </c>
      <c r="I2354" t="s">
        <v>3176</v>
      </c>
      <c r="J2354" t="s">
        <v>3177</v>
      </c>
      <c r="K2354" t="s">
        <v>3179</v>
      </c>
      <c r="L2354" t="str">
        <f>CONCATENATE(G2354," ",K2354)</f>
        <v>Costa Rica Guanacaste</v>
      </c>
      <c r="M2354" t="str">
        <f>IFERROR(VLOOKUP(L2354,'State(need_input)'!I$2:J$3992,2,FALSE),"")</f>
        <v>state_CR_Gua_4</v>
      </c>
      <c r="O2354">
        <v>20306</v>
      </c>
      <c r="P2354">
        <v>1188753368</v>
      </c>
    </row>
    <row r="2355" spans="1:16">
      <c r="A2355" s="5" t="str">
        <f>CONCATENATE("rdx_city_",J2355,"_",B2355)</f>
        <v>rdx_city_CRI_3</v>
      </c>
      <c r="B2355">
        <f>IF(I2355=I2354,B2354+1,1)</f>
        <v>3</v>
      </c>
      <c r="C2355" t="s">
        <v>2914</v>
      </c>
      <c r="D2355" t="s">
        <v>2914</v>
      </c>
      <c r="E2355">
        <v>9.87</v>
      </c>
      <c r="F2355">
        <v>-83.93</v>
      </c>
      <c r="G2355" t="s">
        <v>3175</v>
      </c>
      <c r="H2355" t="str">
        <f>IFERROR(VLOOKUP(I2355,'country(26mar)'!C$2:D$251,2,FALSE),"")</f>
        <v>base.cr</v>
      </c>
      <c r="I2355" t="s">
        <v>3176</v>
      </c>
      <c r="J2355" t="s">
        <v>3177</v>
      </c>
      <c r="K2355" t="s">
        <v>2914</v>
      </c>
      <c r="L2355" t="str">
        <f>CONCATENATE(G2355," ",K2355)</f>
        <v>Costa Rica Cartago</v>
      </c>
      <c r="M2355" t="str">
        <f>IFERROR(VLOOKUP(L2355,'State(need_input)'!I$2:J$3992,2,FALSE),"")</f>
        <v>state_CR_Car_5</v>
      </c>
      <c r="N2355" t="s">
        <v>23</v>
      </c>
      <c r="O2355">
        <v>196946</v>
      </c>
      <c r="P2355">
        <v>1188911724</v>
      </c>
    </row>
    <row r="2356" spans="1:16">
      <c r="A2356" s="5" t="str">
        <f>CONCATENATE("rdx_city_",J2356,"_",B2356)</f>
        <v>rdx_city_CRI_4</v>
      </c>
      <c r="B2356">
        <f>IF(I2356=I2355,B2355+1,1)</f>
        <v>4</v>
      </c>
      <c r="C2356" t="s">
        <v>3180</v>
      </c>
      <c r="D2356" t="s">
        <v>3180</v>
      </c>
      <c r="E2356">
        <v>8.9604</v>
      </c>
      <c r="F2356">
        <v>-83.53</v>
      </c>
      <c r="G2356" t="s">
        <v>3175</v>
      </c>
      <c r="H2356" t="str">
        <f>IFERROR(VLOOKUP(I2356,'country(26mar)'!C$2:D$251,2,FALSE),"")</f>
        <v>base.cr</v>
      </c>
      <c r="I2356" t="s">
        <v>3176</v>
      </c>
      <c r="J2356" t="s">
        <v>3177</v>
      </c>
      <c r="K2356" t="s">
        <v>3181</v>
      </c>
      <c r="L2356" t="str">
        <f>CONCATENATE(G2356," ",K2356)</f>
        <v>Costa Rica Puntarenas</v>
      </c>
      <c r="M2356" t="str">
        <f>IFERROR(VLOOKUP(L2356,'State(need_input)'!I$2:J$3992,2,FALSE),"")</f>
        <v>state_CR_Pun_7</v>
      </c>
      <c r="O2356">
        <v>3850</v>
      </c>
      <c r="P2356">
        <v>1188296792</v>
      </c>
    </row>
    <row r="2357" spans="1:16">
      <c r="A2357" s="5" t="str">
        <f>CONCATENATE("rdx_city_",J2357,"_",B2357)</f>
        <v>rdx_city_CRI_5</v>
      </c>
      <c r="B2357">
        <f>IF(I2357=I2356,B2356+1,1)</f>
        <v>5</v>
      </c>
      <c r="C2357" t="s">
        <v>3182</v>
      </c>
      <c r="D2357" t="s">
        <v>3182</v>
      </c>
      <c r="E2357">
        <v>8.65</v>
      </c>
      <c r="F2357">
        <v>-83.15</v>
      </c>
      <c r="G2357" t="s">
        <v>3175</v>
      </c>
      <c r="H2357" t="str">
        <f>IFERROR(VLOOKUP(I2357,'country(26mar)'!C$2:D$251,2,FALSE),"")</f>
        <v>base.cr</v>
      </c>
      <c r="I2357" t="s">
        <v>3176</v>
      </c>
      <c r="J2357" t="s">
        <v>3177</v>
      </c>
      <c r="K2357" t="s">
        <v>3181</v>
      </c>
      <c r="L2357" t="str">
        <f>CONCATENATE(G2357," ",K2357)</f>
        <v>Costa Rica Puntarenas</v>
      </c>
      <c r="M2357" t="str">
        <f>IFERROR(VLOOKUP(L2357,'State(need_input)'!I$2:J$3992,2,FALSE),"")</f>
        <v>state_CR_Pun_7</v>
      </c>
      <c r="O2357">
        <v>6777</v>
      </c>
      <c r="P2357">
        <v>1188695145</v>
      </c>
    </row>
    <row r="2358" spans="1:16">
      <c r="A2358" s="5" t="str">
        <f>CONCATENATE("rdx_city_",J2358,"_",B2358)</f>
        <v>rdx_city_CRI_6</v>
      </c>
      <c r="B2358">
        <f>IF(I2358=I2357,B2357+1,1)</f>
        <v>6</v>
      </c>
      <c r="C2358" t="s">
        <v>3183</v>
      </c>
      <c r="D2358" t="s">
        <v>3183</v>
      </c>
      <c r="E2358">
        <v>9.992</v>
      </c>
      <c r="F2358">
        <v>-84.12</v>
      </c>
      <c r="G2358" t="s">
        <v>3175</v>
      </c>
      <c r="H2358" t="str">
        <f>IFERROR(VLOOKUP(I2358,'country(26mar)'!C$2:D$251,2,FALSE),"")</f>
        <v>base.cr</v>
      </c>
      <c r="I2358" t="s">
        <v>3176</v>
      </c>
      <c r="J2358" t="s">
        <v>3177</v>
      </c>
      <c r="K2358" t="s">
        <v>3183</v>
      </c>
      <c r="L2358" t="str">
        <f>CONCATENATE(G2358," ",K2358)</f>
        <v>Costa Rica Heredia</v>
      </c>
      <c r="M2358" t="str">
        <f>IFERROR(VLOOKUP(L2358,'State(need_input)'!I$2:J$3992,2,FALSE),"")</f>
        <v>state_CR_Her_6</v>
      </c>
      <c r="N2358" t="s">
        <v>23</v>
      </c>
      <c r="O2358">
        <v>21947</v>
      </c>
      <c r="P2358">
        <v>1188210837</v>
      </c>
    </row>
    <row r="2359" spans="1:16">
      <c r="A2359" s="5" t="str">
        <f>CONCATENATE("rdx_city_",J2359,"_",B2359)</f>
        <v>rdx_city_CRI_7</v>
      </c>
      <c r="B2359">
        <f>IF(I2359=I2358,B2358+1,1)</f>
        <v>7</v>
      </c>
      <c r="C2359" t="s">
        <v>3184</v>
      </c>
      <c r="D2359" t="s">
        <v>3184</v>
      </c>
      <c r="E2359">
        <v>11.0704</v>
      </c>
      <c r="F2359">
        <v>-85.63</v>
      </c>
      <c r="G2359" t="s">
        <v>3175</v>
      </c>
      <c r="H2359" t="str">
        <f>IFERROR(VLOOKUP(I2359,'country(26mar)'!C$2:D$251,2,FALSE),"")</f>
        <v>base.cr</v>
      </c>
      <c r="I2359" t="s">
        <v>3176</v>
      </c>
      <c r="J2359" t="s">
        <v>3177</v>
      </c>
      <c r="K2359" t="s">
        <v>3179</v>
      </c>
      <c r="L2359" t="str">
        <f>CONCATENATE(G2359," ",K2359)</f>
        <v>Costa Rica Guanacaste</v>
      </c>
      <c r="M2359" t="str">
        <f>IFERROR(VLOOKUP(L2359,'State(need_input)'!I$2:J$3992,2,FALSE),"")</f>
        <v>state_CR_Gua_4</v>
      </c>
      <c r="O2359">
        <v>4319</v>
      </c>
      <c r="P2359">
        <v>1188840021</v>
      </c>
    </row>
    <row r="2360" spans="1:16">
      <c r="A2360" s="5" t="str">
        <f>CONCATENATE("rdx_city_",J2360,"_",B2360)</f>
        <v>rdx_city_CRI_8</v>
      </c>
      <c r="B2360">
        <f>IF(I2360=I2359,B2359+1,1)</f>
        <v>8</v>
      </c>
      <c r="C2360" t="s">
        <v>3185</v>
      </c>
      <c r="D2360" t="s">
        <v>3185</v>
      </c>
      <c r="E2360">
        <v>10.6338</v>
      </c>
      <c r="F2360">
        <v>-85.4333</v>
      </c>
      <c r="G2360" t="s">
        <v>3175</v>
      </c>
      <c r="H2360" t="str">
        <f>IFERROR(VLOOKUP(I2360,'country(26mar)'!C$2:D$251,2,FALSE),"")</f>
        <v>base.cr</v>
      </c>
      <c r="I2360" t="s">
        <v>3176</v>
      </c>
      <c r="J2360" t="s">
        <v>3177</v>
      </c>
      <c r="K2360" t="s">
        <v>3179</v>
      </c>
      <c r="L2360" t="str">
        <f>CONCATENATE(G2360," ",K2360)</f>
        <v>Costa Rica Guanacaste</v>
      </c>
      <c r="M2360" t="str">
        <f>IFERROR(VLOOKUP(L2360,'State(need_input)'!I$2:J$3992,2,FALSE),"")</f>
        <v>state_CR_Gua_4</v>
      </c>
      <c r="N2360" t="s">
        <v>23</v>
      </c>
      <c r="O2360">
        <v>45380</v>
      </c>
      <c r="P2360">
        <v>1188743090</v>
      </c>
    </row>
    <row r="2361" spans="1:16">
      <c r="A2361" s="5" t="str">
        <f>CONCATENATE("rdx_city_",J2361,"_",B2361)</f>
        <v>rdx_city_CRI_9</v>
      </c>
      <c r="B2361">
        <f>IF(I2361=I2360,B2360+1,1)</f>
        <v>9</v>
      </c>
      <c r="C2361" t="s">
        <v>3186</v>
      </c>
      <c r="D2361" t="s">
        <v>3186</v>
      </c>
      <c r="E2361">
        <v>10</v>
      </c>
      <c r="F2361">
        <v>-83.0333</v>
      </c>
      <c r="G2361" t="s">
        <v>3175</v>
      </c>
      <c r="H2361" t="str">
        <f>IFERROR(VLOOKUP(I2361,'country(26mar)'!C$2:D$251,2,FALSE),"")</f>
        <v>base.cr</v>
      </c>
      <c r="I2361" t="s">
        <v>3176</v>
      </c>
      <c r="J2361" t="s">
        <v>3177</v>
      </c>
      <c r="K2361" t="s">
        <v>3187</v>
      </c>
      <c r="L2361" t="str">
        <f>CONCATENATE(G2361," ",K2361)</f>
        <v>Costa Rica Limón</v>
      </c>
      <c r="M2361" t="str">
        <f>IFERROR(VLOOKUP(L2361,'State(need_input)'!I$2:J$3992,2,FALSE),"")</f>
        <v>state_CR_Lim_2</v>
      </c>
      <c r="N2361" t="s">
        <v>23</v>
      </c>
      <c r="O2361">
        <v>85001</v>
      </c>
      <c r="P2361">
        <v>1188214393</v>
      </c>
    </row>
    <row r="2362" spans="1:16">
      <c r="A2362" s="5" t="str">
        <f>CONCATENATE("rdx_city_",J2362,"_",B2362)</f>
        <v>rdx_city_CRI_10</v>
      </c>
      <c r="B2362">
        <f>IF(I2362=I2361,B2361+1,1)</f>
        <v>10</v>
      </c>
      <c r="C2362" t="s">
        <v>3181</v>
      </c>
      <c r="D2362" t="s">
        <v>3181</v>
      </c>
      <c r="E2362">
        <v>9.9702</v>
      </c>
      <c r="F2362">
        <v>-84.8336</v>
      </c>
      <c r="G2362" t="s">
        <v>3175</v>
      </c>
      <c r="H2362" t="str">
        <f>IFERROR(VLOOKUP(I2362,'country(26mar)'!C$2:D$251,2,FALSE),"")</f>
        <v>base.cr</v>
      </c>
      <c r="I2362" t="s">
        <v>3176</v>
      </c>
      <c r="J2362" t="s">
        <v>3177</v>
      </c>
      <c r="K2362" t="s">
        <v>3181</v>
      </c>
      <c r="L2362" t="str">
        <f>CONCATENATE(G2362," ",K2362)</f>
        <v>Costa Rica Puntarenas</v>
      </c>
      <c r="M2362" t="str">
        <f>IFERROR(VLOOKUP(L2362,'State(need_input)'!I$2:J$3992,2,FALSE),"")</f>
        <v>state_CR_Pun_7</v>
      </c>
      <c r="N2362" t="s">
        <v>23</v>
      </c>
      <c r="O2362">
        <v>57102</v>
      </c>
      <c r="P2362">
        <v>1188639267</v>
      </c>
    </row>
    <row r="2363" spans="1:16">
      <c r="A2363" s="5" t="str">
        <f>CONCATENATE("rdx_city_",J2363,"_",B2363)</f>
        <v>rdx_city_CRI_11</v>
      </c>
      <c r="B2363">
        <f>IF(I2363=I2362,B2362+1,1)</f>
        <v>11</v>
      </c>
      <c r="C2363" t="s">
        <v>3188</v>
      </c>
      <c r="D2363" t="s">
        <v>3188</v>
      </c>
      <c r="E2363">
        <v>10.3305</v>
      </c>
      <c r="F2363">
        <v>-84.44</v>
      </c>
      <c r="G2363" t="s">
        <v>3175</v>
      </c>
      <c r="H2363" t="str">
        <f>IFERROR(VLOOKUP(I2363,'country(26mar)'!C$2:D$251,2,FALSE),"")</f>
        <v>base.cr</v>
      </c>
      <c r="I2363" t="s">
        <v>3176</v>
      </c>
      <c r="J2363" t="s">
        <v>3177</v>
      </c>
      <c r="K2363" t="s">
        <v>3174</v>
      </c>
      <c r="L2363" t="str">
        <f>CONCATENATE(G2363," ",K2363)</f>
        <v>Costa Rica Alajuela</v>
      </c>
      <c r="M2363" t="str">
        <f>IFERROR(VLOOKUP(L2363,'State(need_input)'!I$2:J$3992,2,FALSE),"")</f>
        <v>state_CR_Ala_3</v>
      </c>
      <c r="O2363">
        <v>31106</v>
      </c>
      <c r="P2363">
        <v>1188199888</v>
      </c>
    </row>
    <row r="2364" spans="1:16">
      <c r="A2364" s="5" t="str">
        <f>CONCATENATE("rdx_city_",J2364,"_",B2364)</f>
        <v>rdx_city_CRI_12</v>
      </c>
      <c r="B2364">
        <f>IF(I2364=I2363,B2363+1,1)</f>
        <v>12</v>
      </c>
      <c r="C2364" t="s">
        <v>3189</v>
      </c>
      <c r="D2364" t="s">
        <v>1131</v>
      </c>
      <c r="E2364">
        <v>9.935</v>
      </c>
      <c r="F2364">
        <v>-84.0841</v>
      </c>
      <c r="G2364" t="s">
        <v>3175</v>
      </c>
      <c r="H2364" t="str">
        <f>IFERROR(VLOOKUP(I2364,'country(26mar)'!C$2:D$251,2,FALSE),"")</f>
        <v>base.cr</v>
      </c>
      <c r="I2364" t="s">
        <v>3176</v>
      </c>
      <c r="J2364" t="s">
        <v>3177</v>
      </c>
      <c r="K2364" t="s">
        <v>3189</v>
      </c>
      <c r="L2364" t="str">
        <f>CONCATENATE(G2364," ",K2364)</f>
        <v>Costa Rica San José</v>
      </c>
      <c r="M2364" t="str">
        <f>IFERROR(VLOOKUP(L2364,'State(need_input)'!I$2:J$3992,2,FALSE),"")</f>
        <v>state_CR_San_1</v>
      </c>
      <c r="N2364" t="s">
        <v>54</v>
      </c>
      <c r="O2364">
        <v>1284000</v>
      </c>
      <c r="P2364">
        <v>1188749877</v>
      </c>
    </row>
    <row r="2365" spans="1:16">
      <c r="A2365" s="5" t="str">
        <f>CONCATENATE("rdx_city_",J2365,"_",B2365)</f>
        <v>rdx_city_CRI_13</v>
      </c>
      <c r="B2365">
        <f>IF(I2365=I2364,B2364+1,1)</f>
        <v>13</v>
      </c>
      <c r="C2365" t="s">
        <v>3190</v>
      </c>
      <c r="D2365" t="s">
        <v>3190</v>
      </c>
      <c r="E2365">
        <v>9.5204</v>
      </c>
      <c r="F2365">
        <v>-82.62</v>
      </c>
      <c r="G2365" t="s">
        <v>3175</v>
      </c>
      <c r="H2365" t="str">
        <f>IFERROR(VLOOKUP(I2365,'country(26mar)'!C$2:D$251,2,FALSE),"")</f>
        <v>base.cr</v>
      </c>
      <c r="I2365" t="s">
        <v>3176</v>
      </c>
      <c r="J2365" t="s">
        <v>3177</v>
      </c>
      <c r="K2365" t="s">
        <v>3187</v>
      </c>
      <c r="L2365" t="str">
        <f>CONCATENATE(G2365," ",K2365)</f>
        <v>Costa Rica Limón</v>
      </c>
      <c r="M2365" t="str">
        <f>IFERROR(VLOOKUP(L2365,'State(need_input)'!I$2:J$3992,2,FALSE),"")</f>
        <v>state_CR_Lim_2</v>
      </c>
      <c r="O2365">
        <v>1823</v>
      </c>
      <c r="P2365">
        <v>1188537249</v>
      </c>
    </row>
    <row r="2366" spans="1:16">
      <c r="A2366" s="5" t="str">
        <f>CONCATENATE("rdx_city_",J2366,"_",B2366)</f>
        <v>rdx_city_HRV_1</v>
      </c>
      <c r="B2366">
        <f>IF(I2366=I2365,B2365+1,1)</f>
        <v>1</v>
      </c>
      <c r="C2366" t="s">
        <v>3191</v>
      </c>
      <c r="D2366" t="s">
        <v>3191</v>
      </c>
      <c r="E2366">
        <v>45.8986</v>
      </c>
      <c r="F2366">
        <v>16.8489</v>
      </c>
      <c r="G2366" t="s">
        <v>3192</v>
      </c>
      <c r="H2366" t="str">
        <f>IFERROR(VLOOKUP(I2366,'country(26mar)'!C$2:D$251,2,FALSE),"")</f>
        <v>base.hr</v>
      </c>
      <c r="I2366" t="s">
        <v>3193</v>
      </c>
      <c r="J2366" t="s">
        <v>3194</v>
      </c>
      <c r="K2366" t="s">
        <v>3195</v>
      </c>
      <c r="L2366" t="str">
        <f>CONCATENATE(G2366," ",K2366)</f>
        <v>Croatia Bjelovarsko-Bilogorska Županija</v>
      </c>
      <c r="M2366" t="str">
        <f>IFERROR(VLOOKUP(L2366,'State(need_input)'!I$2:J$3992,2,FALSE),"")</f>
        <v>state_HR_Bje_20</v>
      </c>
      <c r="N2366" t="s">
        <v>23</v>
      </c>
      <c r="P2366">
        <v>1191340640</v>
      </c>
    </row>
    <row r="2367" spans="1:16">
      <c r="A2367" s="5" t="str">
        <f>CONCATENATE("rdx_city_",J2367,"_",B2367)</f>
        <v>rdx_city_HRV_2</v>
      </c>
      <c r="B2367">
        <f>IF(I2367=I2366,B2366+1,1)</f>
        <v>2</v>
      </c>
      <c r="C2367" t="s">
        <v>3196</v>
      </c>
      <c r="D2367" t="s">
        <v>3197</v>
      </c>
      <c r="E2367">
        <v>46.3844</v>
      </c>
      <c r="F2367">
        <v>16.4339</v>
      </c>
      <c r="G2367" t="s">
        <v>3192</v>
      </c>
      <c r="H2367" t="str">
        <f>IFERROR(VLOOKUP(I2367,'country(26mar)'!C$2:D$251,2,FALSE),"")</f>
        <v>base.hr</v>
      </c>
      <c r="I2367" t="s">
        <v>3193</v>
      </c>
      <c r="J2367" t="s">
        <v>3194</v>
      </c>
      <c r="K2367" t="s">
        <v>3198</v>
      </c>
      <c r="L2367" t="str">
        <f>CONCATENATE(G2367," ",K2367)</f>
        <v>Croatia Međimurska Županija</v>
      </c>
      <c r="M2367" t="str">
        <f>IFERROR(VLOOKUP(L2367,'State(need_input)'!I$2:J$3992,2,FALSE),"")</f>
        <v>state_HR_Međ_11</v>
      </c>
      <c r="N2367" t="s">
        <v>23</v>
      </c>
      <c r="P2367">
        <v>1191424625</v>
      </c>
    </row>
    <row r="2368" spans="1:16">
      <c r="A2368" s="5" t="str">
        <f>CONCATENATE("rdx_city_",J2368,"_",B2368)</f>
        <v>rdx_city_HRV_3</v>
      </c>
      <c r="B2368">
        <f>IF(I2368=I2367,B2367+1,1)</f>
        <v>3</v>
      </c>
      <c r="C2368" t="s">
        <v>3199</v>
      </c>
      <c r="D2368" t="s">
        <v>3199</v>
      </c>
      <c r="E2368">
        <v>42.6609</v>
      </c>
      <c r="F2368">
        <v>18.0914</v>
      </c>
      <c r="G2368" t="s">
        <v>3192</v>
      </c>
      <c r="H2368" t="str">
        <f>IFERROR(VLOOKUP(I2368,'country(26mar)'!C$2:D$251,2,FALSE),"")</f>
        <v>base.hr</v>
      </c>
      <c r="I2368" t="s">
        <v>3193</v>
      </c>
      <c r="J2368" t="s">
        <v>3194</v>
      </c>
      <c r="K2368" t="s">
        <v>3200</v>
      </c>
      <c r="L2368" t="str">
        <f>CONCATENATE(G2368," ",K2368)</f>
        <v>Croatia Dubrovačko-Neretvanska Županija</v>
      </c>
      <c r="M2368" t="str">
        <f>IFERROR(VLOOKUP(L2368,'State(need_input)'!I$2:J$3992,2,FALSE),"")</f>
        <v>state_HR_Dub_7</v>
      </c>
      <c r="N2368" t="s">
        <v>23</v>
      </c>
      <c r="O2368">
        <v>36994</v>
      </c>
      <c r="P2368">
        <v>1191004286</v>
      </c>
    </row>
    <row r="2369" spans="1:16">
      <c r="A2369" s="5" t="str">
        <f>CONCATENATE("rdx_city_",J2369,"_",B2369)</f>
        <v>rdx_city_HRV_4</v>
      </c>
      <c r="B2369">
        <f>IF(I2369=I2368,B2368+1,1)</f>
        <v>4</v>
      </c>
      <c r="C2369" t="s">
        <v>3201</v>
      </c>
      <c r="D2369" t="s">
        <v>3202</v>
      </c>
      <c r="E2369">
        <v>44.5461</v>
      </c>
      <c r="F2369">
        <v>15.3747</v>
      </c>
      <c r="G2369" t="s">
        <v>3192</v>
      </c>
      <c r="H2369" t="str">
        <f>IFERROR(VLOOKUP(I2369,'country(26mar)'!C$2:D$251,2,FALSE),"")</f>
        <v>base.hr</v>
      </c>
      <c r="I2369" t="s">
        <v>3193</v>
      </c>
      <c r="J2369" t="s">
        <v>3194</v>
      </c>
      <c r="K2369" t="s">
        <v>3203</v>
      </c>
      <c r="L2369" t="str">
        <f>CONCATENATE(G2369," ",K2369)</f>
        <v>Croatia Ličko-Senjska Županija</v>
      </c>
      <c r="M2369" t="str">
        <f>IFERROR(VLOOKUP(L2369,'State(need_input)'!I$2:J$3992,2,FALSE),"")</f>
        <v>state_HR_Lič_14</v>
      </c>
      <c r="N2369" t="s">
        <v>23</v>
      </c>
      <c r="P2369">
        <v>1191887616</v>
      </c>
    </row>
    <row r="2370" spans="1:16">
      <c r="A2370" s="5" t="str">
        <f>CONCATENATE("rdx_city_",J2370,"_",B2370)</f>
        <v>rdx_city_HRV_5</v>
      </c>
      <c r="B2370">
        <f>IF(I2370=I2369,B2369+1,1)</f>
        <v>5</v>
      </c>
      <c r="C2370" t="s">
        <v>3204</v>
      </c>
      <c r="D2370" t="s">
        <v>3204</v>
      </c>
      <c r="E2370">
        <v>45.4872</v>
      </c>
      <c r="F2370">
        <v>15.5478</v>
      </c>
      <c r="G2370" t="s">
        <v>3192</v>
      </c>
      <c r="H2370" t="str">
        <f>IFERROR(VLOOKUP(I2370,'country(26mar)'!C$2:D$251,2,FALSE),"")</f>
        <v>base.hr</v>
      </c>
      <c r="I2370" t="s">
        <v>3193</v>
      </c>
      <c r="J2370" t="s">
        <v>3194</v>
      </c>
      <c r="K2370" t="s">
        <v>3205</v>
      </c>
      <c r="L2370" t="str">
        <f>CONCATENATE(G2370," ",K2370)</f>
        <v>Croatia Karlovačka Županija</v>
      </c>
      <c r="M2370" t="str">
        <f>IFERROR(VLOOKUP(L2370,'State(need_input)'!I$2:J$3992,2,FALSE),"")</f>
        <v>state_HR_Kar_19</v>
      </c>
      <c r="N2370" t="s">
        <v>23</v>
      </c>
      <c r="O2370">
        <v>55063</v>
      </c>
      <c r="P2370">
        <v>1191133986</v>
      </c>
    </row>
    <row r="2371" spans="1:16">
      <c r="A2371" s="5" t="str">
        <f>CONCATENATE("rdx_city_",J2371,"_",B2371)</f>
        <v>rdx_city_HRV_6</v>
      </c>
      <c r="B2371">
        <f>IF(I2371=I2370,B2370+1,1)</f>
        <v>6</v>
      </c>
      <c r="C2371" t="s">
        <v>3206</v>
      </c>
      <c r="D2371" t="s">
        <v>3206</v>
      </c>
      <c r="E2371">
        <v>46.1628</v>
      </c>
      <c r="F2371">
        <v>16.8275</v>
      </c>
      <c r="G2371" t="s">
        <v>3192</v>
      </c>
      <c r="H2371" t="str">
        <f>IFERROR(VLOOKUP(I2371,'country(26mar)'!C$2:D$251,2,FALSE),"")</f>
        <v>base.hr</v>
      </c>
      <c r="I2371" t="s">
        <v>3193</v>
      </c>
      <c r="J2371" t="s">
        <v>3194</v>
      </c>
      <c r="K2371" t="s">
        <v>3207</v>
      </c>
      <c r="L2371" t="str">
        <f>CONCATENATE(G2371," ",K2371)</f>
        <v>Croatia Koprivničko-Križevačka Županija</v>
      </c>
      <c r="M2371" t="str">
        <f>IFERROR(VLOOKUP(L2371,'State(need_input)'!I$2:J$3992,2,FALSE),"")</f>
        <v>state_HR_Kop_10</v>
      </c>
      <c r="N2371" t="s">
        <v>23</v>
      </c>
      <c r="P2371">
        <v>1191924250</v>
      </c>
    </row>
    <row r="2372" spans="1:16">
      <c r="A2372" s="5" t="str">
        <f>CONCATENATE("rdx_city_",J2372,"_",B2372)</f>
        <v>rdx_city_HRV_7</v>
      </c>
      <c r="B2372">
        <f>IF(I2372=I2371,B2371+1,1)</f>
        <v>7</v>
      </c>
      <c r="C2372" t="s">
        <v>3208</v>
      </c>
      <c r="D2372" t="s">
        <v>3208</v>
      </c>
      <c r="E2372">
        <v>46.1608</v>
      </c>
      <c r="F2372">
        <v>15.8789</v>
      </c>
      <c r="G2372" t="s">
        <v>3192</v>
      </c>
      <c r="H2372" t="str">
        <f>IFERROR(VLOOKUP(I2372,'country(26mar)'!C$2:D$251,2,FALSE),"")</f>
        <v>base.hr</v>
      </c>
      <c r="I2372" t="s">
        <v>3193</v>
      </c>
      <c r="J2372" t="s">
        <v>3194</v>
      </c>
      <c r="K2372" t="s">
        <v>3209</v>
      </c>
      <c r="L2372" t="str">
        <f>CONCATENATE(G2372," ",K2372)</f>
        <v>Croatia Krapinsko-Zagorska Županija</v>
      </c>
      <c r="M2372" t="str">
        <f>IFERROR(VLOOKUP(L2372,'State(need_input)'!I$2:J$3992,2,FALSE),"")</f>
        <v>state_HR_Kra_6</v>
      </c>
      <c r="N2372" t="s">
        <v>23</v>
      </c>
      <c r="P2372">
        <v>1191389404</v>
      </c>
    </row>
    <row r="2373" spans="1:16">
      <c r="A2373" s="5" t="str">
        <f>CONCATENATE("rdx_city_",J2373,"_",B2373)</f>
        <v>rdx_city_HRV_8</v>
      </c>
      <c r="B2373">
        <f>IF(I2373=I2372,B2372+1,1)</f>
        <v>8</v>
      </c>
      <c r="C2373" t="s">
        <v>3210</v>
      </c>
      <c r="D2373" t="s">
        <v>3210</v>
      </c>
      <c r="E2373">
        <v>45.5504</v>
      </c>
      <c r="F2373">
        <v>18.68</v>
      </c>
      <c r="G2373" t="s">
        <v>3192</v>
      </c>
      <c r="H2373" t="str">
        <f>IFERROR(VLOOKUP(I2373,'country(26mar)'!C$2:D$251,2,FALSE),"")</f>
        <v>base.hr</v>
      </c>
      <c r="I2373" t="s">
        <v>3193</v>
      </c>
      <c r="J2373" t="s">
        <v>3194</v>
      </c>
      <c r="K2373" t="s">
        <v>3211</v>
      </c>
      <c r="L2373" t="str">
        <f>CONCATENATE(G2373," ",K2373)</f>
        <v>Croatia Osječko-Baranjska Županija</v>
      </c>
      <c r="M2373" t="str">
        <f>IFERROR(VLOOKUP(L2373,'State(need_input)'!I$2:J$3992,2,FALSE),"")</f>
        <v>state_HR_Osj_9</v>
      </c>
      <c r="N2373" t="s">
        <v>23</v>
      </c>
      <c r="O2373">
        <v>95077</v>
      </c>
      <c r="P2373">
        <v>1191917921</v>
      </c>
    </row>
    <row r="2374" spans="1:16">
      <c r="A2374" s="5" t="str">
        <f>CONCATENATE("rdx_city_",J2374,"_",B2374)</f>
        <v>rdx_city_HRV_9</v>
      </c>
      <c r="B2374">
        <f>IF(I2374=I2373,B2373+1,1)</f>
        <v>9</v>
      </c>
      <c r="C2374" t="s">
        <v>3212</v>
      </c>
      <c r="D2374" t="s">
        <v>3212</v>
      </c>
      <c r="E2374">
        <v>45.2403</v>
      </c>
      <c r="F2374">
        <v>13.9367</v>
      </c>
      <c r="G2374" t="s">
        <v>3192</v>
      </c>
      <c r="H2374" t="str">
        <f>IFERROR(VLOOKUP(I2374,'country(26mar)'!C$2:D$251,2,FALSE),"")</f>
        <v>base.hr</v>
      </c>
      <c r="I2374" t="s">
        <v>3193</v>
      </c>
      <c r="J2374" t="s">
        <v>3194</v>
      </c>
      <c r="K2374" t="s">
        <v>3213</v>
      </c>
      <c r="L2374" t="str">
        <f>CONCATENATE(G2374," ",K2374)</f>
        <v>Croatia Istarska Županija</v>
      </c>
      <c r="M2374" t="str">
        <f>IFERROR(VLOOKUP(L2374,'State(need_input)'!I$2:J$3992,2,FALSE),"")</f>
        <v>state_HR_Ist_17</v>
      </c>
      <c r="N2374" t="s">
        <v>23</v>
      </c>
      <c r="P2374">
        <v>1191654566</v>
      </c>
    </row>
    <row r="2375" spans="1:16">
      <c r="A2375" s="5" t="str">
        <f>CONCATENATE("rdx_city_",J2375,"_",B2375)</f>
        <v>rdx_city_HRV_10</v>
      </c>
      <c r="B2375">
        <f>IF(I2375=I2374,B2374+1,1)</f>
        <v>10</v>
      </c>
      <c r="C2375" t="s">
        <v>3214</v>
      </c>
      <c r="D2375" t="s">
        <v>3215</v>
      </c>
      <c r="E2375">
        <v>45.3403</v>
      </c>
      <c r="F2375">
        <v>17.6853</v>
      </c>
      <c r="G2375" t="s">
        <v>3192</v>
      </c>
      <c r="H2375" t="str">
        <f>IFERROR(VLOOKUP(I2375,'country(26mar)'!C$2:D$251,2,FALSE),"")</f>
        <v>base.hr</v>
      </c>
      <c r="I2375" t="s">
        <v>3193</v>
      </c>
      <c r="J2375" t="s">
        <v>3194</v>
      </c>
      <c r="K2375" t="s">
        <v>3216</v>
      </c>
      <c r="L2375" t="str">
        <f>CONCATENATE(G2375," ",K2375)</f>
        <v>Croatia Požeško-Slavonska Županija</v>
      </c>
      <c r="M2375" t="str">
        <f>IFERROR(VLOOKUP(L2375,'State(need_input)'!I$2:J$3992,2,FALSE),"")</f>
        <v>state_HR_Pož_3</v>
      </c>
      <c r="N2375" t="s">
        <v>23</v>
      </c>
      <c r="P2375">
        <v>1191353181</v>
      </c>
    </row>
    <row r="2376" spans="1:16">
      <c r="A2376" s="5" t="str">
        <f>CONCATENATE("rdx_city_",J2376,"_",B2376)</f>
        <v>rdx_city_HRV_11</v>
      </c>
      <c r="B2376">
        <f>IF(I2376=I2375,B2375+1,1)</f>
        <v>11</v>
      </c>
      <c r="C2376" t="s">
        <v>3217</v>
      </c>
      <c r="D2376" t="s">
        <v>3217</v>
      </c>
      <c r="E2376">
        <v>44.8687</v>
      </c>
      <c r="F2376">
        <v>13.8481</v>
      </c>
      <c r="G2376" t="s">
        <v>3192</v>
      </c>
      <c r="H2376" t="str">
        <f>IFERROR(VLOOKUP(I2376,'country(26mar)'!C$2:D$251,2,FALSE),"")</f>
        <v>base.hr</v>
      </c>
      <c r="I2376" t="s">
        <v>3193</v>
      </c>
      <c r="J2376" t="s">
        <v>3194</v>
      </c>
      <c r="K2376" t="s">
        <v>3213</v>
      </c>
      <c r="L2376" t="str">
        <f>CONCATENATE(G2376," ",K2376)</f>
        <v>Croatia Istarska Županija</v>
      </c>
      <c r="M2376" t="str">
        <f>IFERROR(VLOOKUP(L2376,'State(need_input)'!I$2:J$3992,2,FALSE),"")</f>
        <v>state_HR_Ist_17</v>
      </c>
      <c r="N2376" t="s">
        <v>20</v>
      </c>
      <c r="O2376">
        <v>61599</v>
      </c>
      <c r="P2376">
        <v>1191143009</v>
      </c>
    </row>
    <row r="2377" spans="1:16">
      <c r="A2377" s="5" t="str">
        <f>CONCATENATE("rdx_city_",J2377,"_",B2377)</f>
        <v>rdx_city_HRV_12</v>
      </c>
      <c r="B2377">
        <f>IF(I2377=I2376,B2376+1,1)</f>
        <v>12</v>
      </c>
      <c r="C2377" t="s">
        <v>3218</v>
      </c>
      <c r="D2377" t="s">
        <v>3218</v>
      </c>
      <c r="E2377">
        <v>45.33</v>
      </c>
      <c r="F2377">
        <v>14.45</v>
      </c>
      <c r="G2377" t="s">
        <v>3192</v>
      </c>
      <c r="H2377" t="str">
        <f>IFERROR(VLOOKUP(I2377,'country(26mar)'!C$2:D$251,2,FALSE),"")</f>
        <v>base.hr</v>
      </c>
      <c r="I2377" t="s">
        <v>3193</v>
      </c>
      <c r="J2377" t="s">
        <v>3194</v>
      </c>
      <c r="K2377" t="s">
        <v>3219</v>
      </c>
      <c r="L2377" t="str">
        <f>CONCATENATE(G2377," ",K2377)</f>
        <v>Croatia Primorsko-Goranska Županija</v>
      </c>
      <c r="M2377" t="str">
        <f>IFERROR(VLOOKUP(L2377,'State(need_input)'!I$2:J$3992,2,FALSE),"")</f>
        <v>state_HR_Pri_5</v>
      </c>
      <c r="N2377" t="s">
        <v>23</v>
      </c>
      <c r="O2377">
        <v>170992</v>
      </c>
      <c r="P2377">
        <v>1191949063</v>
      </c>
    </row>
    <row r="2378" spans="1:16">
      <c r="A2378" s="5" t="str">
        <f>CONCATENATE("rdx_city_",J2378,"_",B2378)</f>
        <v>rdx_city_HRV_13</v>
      </c>
      <c r="B2378">
        <f>IF(I2378=I2377,B2377+1,1)</f>
        <v>13</v>
      </c>
      <c r="C2378" t="s">
        <v>3220</v>
      </c>
      <c r="D2378" t="s">
        <v>3221</v>
      </c>
      <c r="E2378">
        <v>43.7272</v>
      </c>
      <c r="F2378">
        <v>15.9058</v>
      </c>
      <c r="G2378" t="s">
        <v>3192</v>
      </c>
      <c r="H2378" t="str">
        <f>IFERROR(VLOOKUP(I2378,'country(26mar)'!C$2:D$251,2,FALSE),"")</f>
        <v>base.hr</v>
      </c>
      <c r="I2378" t="s">
        <v>3193</v>
      </c>
      <c r="J2378" t="s">
        <v>3194</v>
      </c>
      <c r="K2378" t="s">
        <v>3222</v>
      </c>
      <c r="L2378" t="str">
        <f>CONCATENATE(G2378," ",K2378)</f>
        <v>Croatia Šibensko-Kninska Županija</v>
      </c>
      <c r="M2378" t="str">
        <f>IFERROR(VLOOKUP(L2378,'State(need_input)'!I$2:J$3992,2,FALSE),"")</f>
        <v>state_HR_Šib_1</v>
      </c>
      <c r="N2378" t="s">
        <v>23</v>
      </c>
      <c r="O2378">
        <v>37112</v>
      </c>
      <c r="P2378">
        <v>1191444936</v>
      </c>
    </row>
    <row r="2379" spans="1:16">
      <c r="A2379" s="5" t="str">
        <f>CONCATENATE("rdx_city_",J2379,"_",B2379)</f>
        <v>rdx_city_HRV_14</v>
      </c>
      <c r="B2379">
        <f>IF(I2379=I2378,B2378+1,1)</f>
        <v>14</v>
      </c>
      <c r="C2379" t="s">
        <v>3223</v>
      </c>
      <c r="D2379" t="s">
        <v>3223</v>
      </c>
      <c r="E2379">
        <v>45.4661</v>
      </c>
      <c r="F2379">
        <v>16.3783</v>
      </c>
      <c r="G2379" t="s">
        <v>3192</v>
      </c>
      <c r="H2379" t="str">
        <f>IFERROR(VLOOKUP(I2379,'country(26mar)'!C$2:D$251,2,FALSE),"")</f>
        <v>base.hr</v>
      </c>
      <c r="I2379" t="s">
        <v>3193</v>
      </c>
      <c r="J2379" t="s">
        <v>3194</v>
      </c>
      <c r="K2379" t="s">
        <v>3224</v>
      </c>
      <c r="L2379" t="str">
        <f>CONCATENATE(G2379," ",K2379)</f>
        <v>Croatia Sisačko-Moslavačka Županija</v>
      </c>
      <c r="M2379" t="str">
        <f>IFERROR(VLOOKUP(L2379,'State(need_input)'!I$2:J$3992,2,FALSE),"")</f>
        <v>state_HR_Sis_8</v>
      </c>
      <c r="N2379" t="s">
        <v>23</v>
      </c>
      <c r="P2379">
        <v>1191526652</v>
      </c>
    </row>
    <row r="2380" spans="1:16">
      <c r="A2380" s="5" t="str">
        <f>CONCATENATE("rdx_city_",J2380,"_",B2380)</f>
        <v>rdx_city_HRV_15</v>
      </c>
      <c r="B2380">
        <f>IF(I2380=I2379,B2379+1,1)</f>
        <v>15</v>
      </c>
      <c r="C2380" t="s">
        <v>3225</v>
      </c>
      <c r="D2380" t="s">
        <v>3225</v>
      </c>
      <c r="E2380">
        <v>45.1603</v>
      </c>
      <c r="F2380">
        <v>18.0156</v>
      </c>
      <c r="G2380" t="s">
        <v>3192</v>
      </c>
      <c r="H2380" t="str">
        <f>IFERROR(VLOOKUP(I2380,'country(26mar)'!C$2:D$251,2,FALSE),"")</f>
        <v>base.hr</v>
      </c>
      <c r="I2380" t="s">
        <v>3193</v>
      </c>
      <c r="J2380" t="s">
        <v>3194</v>
      </c>
      <c r="K2380" t="s">
        <v>3226</v>
      </c>
      <c r="L2380" t="str">
        <f>CONCATENATE(G2380," ",K2380)</f>
        <v>Croatia Brodsko-Posavska Županija</v>
      </c>
      <c r="M2380" t="str">
        <f>IFERROR(VLOOKUP(L2380,'State(need_input)'!I$2:J$3992,2,FALSE),"")</f>
        <v>state_HR_Bro_2</v>
      </c>
      <c r="N2380" t="s">
        <v>23</v>
      </c>
      <c r="O2380">
        <v>97718</v>
      </c>
      <c r="P2380">
        <v>1191097030</v>
      </c>
    </row>
    <row r="2381" spans="1:16">
      <c r="A2381" s="5" t="str">
        <f>CONCATENATE("rdx_city_",J2381,"_",B2381)</f>
        <v>rdx_city_HRV_16</v>
      </c>
      <c r="B2381">
        <f>IF(I2381=I2380,B2380+1,1)</f>
        <v>16</v>
      </c>
      <c r="C2381" t="s">
        <v>3227</v>
      </c>
      <c r="D2381" t="s">
        <v>3227</v>
      </c>
      <c r="E2381">
        <v>43.5204</v>
      </c>
      <c r="F2381">
        <v>16.47</v>
      </c>
      <c r="G2381" t="s">
        <v>3192</v>
      </c>
      <c r="H2381" t="str">
        <f>IFERROR(VLOOKUP(I2381,'country(26mar)'!C$2:D$251,2,FALSE),"")</f>
        <v>base.hr</v>
      </c>
      <c r="I2381" t="s">
        <v>3193</v>
      </c>
      <c r="J2381" t="s">
        <v>3194</v>
      </c>
      <c r="K2381" t="s">
        <v>3228</v>
      </c>
      <c r="L2381" t="str">
        <f>CONCATENATE(G2381," ",K2381)</f>
        <v>Croatia Splitsko-Dalmatinska Županija</v>
      </c>
      <c r="M2381" t="str">
        <f>IFERROR(VLOOKUP(L2381,'State(need_input)'!I$2:J$3992,2,FALSE),"")</f>
        <v>state_HR_Spl_16</v>
      </c>
      <c r="N2381" t="s">
        <v>23</v>
      </c>
      <c r="O2381">
        <v>214741</v>
      </c>
      <c r="P2381">
        <v>1191440208</v>
      </c>
    </row>
    <row r="2382" spans="1:16">
      <c r="A2382" s="5" t="str">
        <f>CONCATENATE("rdx_city_",J2382,"_",B2382)</f>
        <v>rdx_city_HRV_17</v>
      </c>
      <c r="B2382">
        <f>IF(I2382=I2381,B2381+1,1)</f>
        <v>17</v>
      </c>
      <c r="C2382" t="s">
        <v>3229</v>
      </c>
      <c r="D2382" t="s">
        <v>3230</v>
      </c>
      <c r="E2382">
        <v>46.3044</v>
      </c>
      <c r="F2382">
        <v>16.3378</v>
      </c>
      <c r="G2382" t="s">
        <v>3192</v>
      </c>
      <c r="H2382" t="str">
        <f>IFERROR(VLOOKUP(I2382,'country(26mar)'!C$2:D$251,2,FALSE),"")</f>
        <v>base.hr</v>
      </c>
      <c r="I2382" t="s">
        <v>3193</v>
      </c>
      <c r="J2382" t="s">
        <v>3194</v>
      </c>
      <c r="K2382" t="s">
        <v>3231</v>
      </c>
      <c r="L2382" t="str">
        <f>CONCATENATE(G2382," ",K2382)</f>
        <v>Croatia Varaždinska Županija</v>
      </c>
      <c r="M2382" t="str">
        <f>IFERROR(VLOOKUP(L2382,'State(need_input)'!I$2:J$3992,2,FALSE),"")</f>
        <v>state_HR_Var_15</v>
      </c>
      <c r="N2382" t="s">
        <v>23</v>
      </c>
      <c r="P2382">
        <v>1191291148</v>
      </c>
    </row>
    <row r="2383" spans="1:16">
      <c r="A2383" s="5" t="str">
        <f>CONCATENATE("rdx_city_",J2383,"_",B2383)</f>
        <v>rdx_city_HRV_18</v>
      </c>
      <c r="B2383">
        <f>IF(I2383=I2382,B2382+1,1)</f>
        <v>18</v>
      </c>
      <c r="C2383" t="s">
        <v>3232</v>
      </c>
      <c r="D2383" t="s">
        <v>3232</v>
      </c>
      <c r="E2383">
        <v>45.8319</v>
      </c>
      <c r="F2383">
        <v>17.3839</v>
      </c>
      <c r="G2383" t="s">
        <v>3192</v>
      </c>
      <c r="H2383" t="str">
        <f>IFERROR(VLOOKUP(I2383,'country(26mar)'!C$2:D$251,2,FALSE),"")</f>
        <v>base.hr</v>
      </c>
      <c r="I2383" t="s">
        <v>3193</v>
      </c>
      <c r="J2383" t="s">
        <v>3194</v>
      </c>
      <c r="K2383" t="s">
        <v>3233</v>
      </c>
      <c r="L2383" t="str">
        <f>CONCATENATE(G2383," ",K2383)</f>
        <v>Croatia Virovitičko-Podravska Županija</v>
      </c>
      <c r="M2383" t="str">
        <f>IFERROR(VLOOKUP(L2383,'State(need_input)'!I$2:J$3992,2,FALSE),"")</f>
        <v>state_HR_Vir_4</v>
      </c>
      <c r="N2383" t="s">
        <v>23</v>
      </c>
      <c r="P2383">
        <v>1191128636</v>
      </c>
    </row>
    <row r="2384" spans="1:16">
      <c r="A2384" s="5" t="str">
        <f>CONCATENATE("rdx_city_",J2384,"_",B2384)</f>
        <v>rdx_city_HRV_19</v>
      </c>
      <c r="B2384">
        <f>IF(I2384=I2383,B2383+1,1)</f>
        <v>19</v>
      </c>
      <c r="C2384" t="s">
        <v>3234</v>
      </c>
      <c r="D2384" t="s">
        <v>3234</v>
      </c>
      <c r="E2384">
        <v>45.3433</v>
      </c>
      <c r="F2384">
        <v>18.9997</v>
      </c>
      <c r="G2384" t="s">
        <v>3192</v>
      </c>
      <c r="H2384" t="str">
        <f>IFERROR(VLOOKUP(I2384,'country(26mar)'!C$2:D$251,2,FALSE),"")</f>
        <v>base.hr</v>
      </c>
      <c r="I2384" t="s">
        <v>3193</v>
      </c>
      <c r="J2384" t="s">
        <v>3194</v>
      </c>
      <c r="K2384" t="s">
        <v>3235</v>
      </c>
      <c r="L2384" t="str">
        <f>CONCATENATE(G2384," ",K2384)</f>
        <v>Croatia Vukovarsko-Srijemska Županija</v>
      </c>
      <c r="M2384" t="str">
        <f>IFERROR(VLOOKUP(L2384,'State(need_input)'!I$2:J$3992,2,FALSE),"")</f>
        <v>state_HR_Vuk_12</v>
      </c>
      <c r="N2384" t="s">
        <v>23</v>
      </c>
      <c r="P2384">
        <v>1191345427</v>
      </c>
    </row>
    <row r="2385" spans="1:16">
      <c r="A2385" s="5" t="str">
        <f>CONCATENATE("rdx_city_",J2385,"_",B2385)</f>
        <v>rdx_city_HRV_20</v>
      </c>
      <c r="B2385">
        <f>IF(I2385=I2384,B2384+1,1)</f>
        <v>20</v>
      </c>
      <c r="C2385" t="s">
        <v>3236</v>
      </c>
      <c r="D2385" t="s">
        <v>3236</v>
      </c>
      <c r="E2385">
        <v>44.1201</v>
      </c>
      <c r="F2385">
        <v>15.2623</v>
      </c>
      <c r="G2385" t="s">
        <v>3192</v>
      </c>
      <c r="H2385" t="str">
        <f>IFERROR(VLOOKUP(I2385,'country(26mar)'!C$2:D$251,2,FALSE),"")</f>
        <v>base.hr</v>
      </c>
      <c r="I2385" t="s">
        <v>3193</v>
      </c>
      <c r="J2385" t="s">
        <v>3194</v>
      </c>
      <c r="K2385" t="s">
        <v>3237</v>
      </c>
      <c r="L2385" t="str">
        <f>CONCATENATE(G2385," ",K2385)</f>
        <v>Croatia Zadarska Županija</v>
      </c>
      <c r="M2385" t="str">
        <f>IFERROR(VLOOKUP(L2385,'State(need_input)'!I$2:J$3992,2,FALSE),"")</f>
        <v>state_HR_Zad_13</v>
      </c>
      <c r="N2385" t="s">
        <v>23</v>
      </c>
      <c r="O2385">
        <v>71258</v>
      </c>
      <c r="P2385">
        <v>1191160875</v>
      </c>
    </row>
    <row r="2386" spans="1:16">
      <c r="A2386" s="5" t="str">
        <f>CONCATENATE("rdx_city_",J2386,"_",B2386)</f>
        <v>rdx_city_HRV_21</v>
      </c>
      <c r="B2386">
        <f>IF(I2386=I2385,B2385+1,1)</f>
        <v>21</v>
      </c>
      <c r="C2386" t="s">
        <v>3238</v>
      </c>
      <c r="D2386" t="s">
        <v>3238</v>
      </c>
      <c r="E2386">
        <v>45.8</v>
      </c>
      <c r="F2386">
        <v>16</v>
      </c>
      <c r="G2386" t="s">
        <v>3192</v>
      </c>
      <c r="H2386" t="str">
        <f>IFERROR(VLOOKUP(I2386,'country(26mar)'!C$2:D$251,2,FALSE),"")</f>
        <v>base.hr</v>
      </c>
      <c r="I2386" t="s">
        <v>3193</v>
      </c>
      <c r="J2386" t="s">
        <v>3194</v>
      </c>
      <c r="K2386" t="s">
        <v>3239</v>
      </c>
      <c r="L2386" t="str">
        <f>CONCATENATE(G2386," ",K2386)</f>
        <v>Croatia Zagreb, Grad</v>
      </c>
      <c r="M2386" t="str">
        <f>IFERROR(VLOOKUP(L2386,'State(need_input)'!I$2:J$3992,2,FALSE),"")</f>
        <v>state_HR_Zag_18</v>
      </c>
      <c r="N2386" t="s">
        <v>54</v>
      </c>
      <c r="O2386">
        <v>722526</v>
      </c>
      <c r="P2386">
        <v>1191233290</v>
      </c>
    </row>
    <row r="2387" spans="1:16">
      <c r="A2387" s="5" t="str">
        <f>CONCATENATE("rdx_city_",J2387,"_",B2387)</f>
        <v>rdx_city_CUB_1</v>
      </c>
      <c r="B2387">
        <f>IF(I2387=I2386,B2386+1,1)</f>
        <v>1</v>
      </c>
      <c r="C2387" t="s">
        <v>3240</v>
      </c>
      <c r="D2387" t="s">
        <v>3240</v>
      </c>
      <c r="E2387">
        <v>22.8134</v>
      </c>
      <c r="F2387">
        <v>-82.7619</v>
      </c>
      <c r="G2387" t="s">
        <v>3241</v>
      </c>
      <c r="H2387" t="str">
        <f>IFERROR(VLOOKUP(I2387,'country(26mar)'!C$2:D$251,2,FALSE),"")</f>
        <v>base.cu</v>
      </c>
      <c r="I2387" t="s">
        <v>3242</v>
      </c>
      <c r="J2387" t="s">
        <v>3243</v>
      </c>
      <c r="K2387" t="s">
        <v>3240</v>
      </c>
      <c r="L2387" t="str">
        <f>CONCATENATE(G2387," ",K2387)</f>
        <v>Cuba Artemisa</v>
      </c>
      <c r="M2387" t="str">
        <f>IFERROR(VLOOKUP(L2387,'State(need_input)'!I$2:J$3992,2,FALSE),"")</f>
        <v>state_CU_Art_3</v>
      </c>
      <c r="N2387" t="s">
        <v>23</v>
      </c>
      <c r="O2387">
        <v>68073</v>
      </c>
      <c r="P2387">
        <v>1192325408</v>
      </c>
    </row>
    <row r="2388" spans="1:16">
      <c r="A2388" s="5" t="str">
        <f>CONCATENATE("rdx_city_",J2388,"_",B2388)</f>
        <v>rdx_city_CUB_2</v>
      </c>
      <c r="B2388">
        <f>IF(I2388=I2387,B2387+1,1)</f>
        <v>2</v>
      </c>
      <c r="C2388" t="s">
        <v>3244</v>
      </c>
      <c r="D2388" t="s">
        <v>3244</v>
      </c>
      <c r="E2388">
        <v>20.9629</v>
      </c>
      <c r="F2388">
        <v>-75.7186</v>
      </c>
      <c r="G2388" t="s">
        <v>3241</v>
      </c>
      <c r="H2388" t="str">
        <f>IFERROR(VLOOKUP(I2388,'country(26mar)'!C$2:D$251,2,FALSE),"")</f>
        <v>base.cu</v>
      </c>
      <c r="I2388" t="s">
        <v>3242</v>
      </c>
      <c r="J2388" t="s">
        <v>3243</v>
      </c>
      <c r="K2388" t="s">
        <v>3245</v>
      </c>
      <c r="L2388" t="str">
        <f>CONCATENATE(G2388," ",K2388)</f>
        <v>Cuba Holguín</v>
      </c>
      <c r="M2388" t="str">
        <f>IFERROR(VLOOKUP(L2388,'State(need_input)'!I$2:J$3992,2,FALSE),"")</f>
        <v>state_CU_Hol_11</v>
      </c>
      <c r="N2388" t="s">
        <v>20</v>
      </c>
      <c r="O2388">
        <v>53104</v>
      </c>
      <c r="P2388">
        <v>1192981466</v>
      </c>
    </row>
    <row r="2389" spans="1:16">
      <c r="A2389" s="5" t="str">
        <f>CONCATENATE("rdx_city_",J2389,"_",B2389)</f>
        <v>rdx_city_CUB_3</v>
      </c>
      <c r="B2389">
        <f>IF(I2389=I2388,B2388+1,1)</f>
        <v>3</v>
      </c>
      <c r="C2389" t="s">
        <v>3246</v>
      </c>
      <c r="D2389" t="s">
        <v>3246</v>
      </c>
      <c r="E2389">
        <v>20.3795</v>
      </c>
      <c r="F2389">
        <v>-76.6433</v>
      </c>
      <c r="G2389" t="s">
        <v>3241</v>
      </c>
      <c r="H2389" t="str">
        <f>IFERROR(VLOOKUP(I2389,'country(26mar)'!C$2:D$251,2,FALSE),"")</f>
        <v>base.cu</v>
      </c>
      <c r="I2389" t="s">
        <v>3242</v>
      </c>
      <c r="J2389" t="s">
        <v>3243</v>
      </c>
      <c r="K2389" t="s">
        <v>3247</v>
      </c>
      <c r="L2389" t="str">
        <f>CONCATENATE(G2389," ",K2389)</f>
        <v>Cuba Granma</v>
      </c>
      <c r="M2389" t="str">
        <f>IFERROR(VLOOKUP(L2389,'State(need_input)'!I$2:J$3992,2,FALSE),"")</f>
        <v>state_CU_Gra_6</v>
      </c>
      <c r="N2389" t="s">
        <v>23</v>
      </c>
      <c r="O2389">
        <v>192632</v>
      </c>
      <c r="P2389">
        <v>1192297857</v>
      </c>
    </row>
    <row r="2390" spans="1:16">
      <c r="A2390" s="5" t="str">
        <f>CONCATENATE("rdx_city_",J2390,"_",B2390)</f>
        <v>rdx_city_CUB_4</v>
      </c>
      <c r="B2390">
        <f>IF(I2390=I2389,B2389+1,1)</f>
        <v>4</v>
      </c>
      <c r="C2390" t="s">
        <v>3248</v>
      </c>
      <c r="D2390" t="s">
        <v>3249</v>
      </c>
      <c r="E2390">
        <v>22.5158</v>
      </c>
      <c r="F2390">
        <v>-79.4722</v>
      </c>
      <c r="G2390" t="s">
        <v>3241</v>
      </c>
      <c r="H2390" t="str">
        <f>IFERROR(VLOOKUP(I2390,'country(26mar)'!C$2:D$251,2,FALSE),"")</f>
        <v>base.cu</v>
      </c>
      <c r="I2390" t="s">
        <v>3242</v>
      </c>
      <c r="J2390" t="s">
        <v>3243</v>
      </c>
      <c r="K2390" t="s">
        <v>3250</v>
      </c>
      <c r="L2390" t="str">
        <f>CONCATENATE(G2390," ",K2390)</f>
        <v>Cuba Villa Clara</v>
      </c>
      <c r="M2390" t="str">
        <f>IFERROR(VLOOKUP(L2390,'State(need_input)'!I$2:J$3992,2,FALSE),"")</f>
        <v>state_CU_Vil_5</v>
      </c>
      <c r="N2390" t="s">
        <v>20</v>
      </c>
      <c r="O2390">
        <v>39140</v>
      </c>
      <c r="P2390">
        <v>1192208164</v>
      </c>
    </row>
    <row r="2391" spans="1:16">
      <c r="A2391" s="5" t="str">
        <f>CONCATENATE("rdx_city_",J2391,"_",B2391)</f>
        <v>rdx_city_CUB_5</v>
      </c>
      <c r="B2391">
        <f>IF(I2391=I2390,B2390+1,1)</f>
        <v>5</v>
      </c>
      <c r="C2391" t="s">
        <v>3251</v>
      </c>
      <c r="D2391" t="s">
        <v>3252</v>
      </c>
      <c r="E2391">
        <v>21.3808</v>
      </c>
      <c r="F2391">
        <v>-77.9169</v>
      </c>
      <c r="G2391" t="s">
        <v>3241</v>
      </c>
      <c r="H2391" t="str">
        <f>IFERROR(VLOOKUP(I2391,'country(26mar)'!C$2:D$251,2,FALSE),"")</f>
        <v>base.cu</v>
      </c>
      <c r="I2391" t="s">
        <v>3242</v>
      </c>
      <c r="J2391" t="s">
        <v>3243</v>
      </c>
      <c r="K2391" t="s">
        <v>3251</v>
      </c>
      <c r="L2391" t="str">
        <f>CONCATENATE(G2391," ",K2391)</f>
        <v>Cuba Camagüey</v>
      </c>
      <c r="M2391" t="str">
        <f>IFERROR(VLOOKUP(L2391,'State(need_input)'!I$2:J$3992,2,FALSE),"")</f>
        <v>state_CU_Cam_8</v>
      </c>
      <c r="N2391" t="s">
        <v>23</v>
      </c>
      <c r="O2391">
        <v>347562</v>
      </c>
      <c r="P2391">
        <v>1192667983</v>
      </c>
    </row>
    <row r="2392" spans="1:16">
      <c r="A2392" s="5" t="str">
        <f>CONCATENATE("rdx_city_",J2392,"_",B2392)</f>
        <v>rdx_city_CUB_6</v>
      </c>
      <c r="B2392">
        <f>IF(I2392=I2391,B2391+1,1)</f>
        <v>6</v>
      </c>
      <c r="C2392" t="s">
        <v>3253</v>
      </c>
      <c r="D2392" t="s">
        <v>3254</v>
      </c>
      <c r="E2392">
        <v>21.84</v>
      </c>
      <c r="F2392">
        <v>-78.7619</v>
      </c>
      <c r="G2392" t="s">
        <v>3241</v>
      </c>
      <c r="H2392" t="str">
        <f>IFERROR(VLOOKUP(I2392,'country(26mar)'!C$2:D$251,2,FALSE),"")</f>
        <v>base.cu</v>
      </c>
      <c r="I2392" t="s">
        <v>3242</v>
      </c>
      <c r="J2392" t="s">
        <v>3243</v>
      </c>
      <c r="K2392" t="s">
        <v>3253</v>
      </c>
      <c r="L2392" t="str">
        <f>CONCATENATE(G2392," ",K2392)</f>
        <v>Cuba Ciego de Ávila</v>
      </c>
      <c r="M2392" t="str">
        <f>IFERROR(VLOOKUP(L2392,'State(need_input)'!I$2:J$3992,2,FALSE),"")</f>
        <v>state_CU_Cie_7</v>
      </c>
      <c r="N2392" t="s">
        <v>23</v>
      </c>
      <c r="O2392">
        <v>142027</v>
      </c>
      <c r="P2392">
        <v>1192302618</v>
      </c>
    </row>
    <row r="2393" spans="1:16">
      <c r="A2393" s="5" t="str">
        <f>CONCATENATE("rdx_city_",J2393,"_",B2393)</f>
        <v>rdx_city_CUB_7</v>
      </c>
      <c r="B2393">
        <f>IF(I2393=I2392,B2392+1,1)</f>
        <v>7</v>
      </c>
      <c r="C2393" t="s">
        <v>3255</v>
      </c>
      <c r="D2393" t="s">
        <v>3255</v>
      </c>
      <c r="E2393">
        <v>22.1444</v>
      </c>
      <c r="F2393">
        <v>-80.4403</v>
      </c>
      <c r="G2393" t="s">
        <v>3241</v>
      </c>
      <c r="H2393" t="str">
        <f>IFERROR(VLOOKUP(I2393,'country(26mar)'!C$2:D$251,2,FALSE),"")</f>
        <v>base.cu</v>
      </c>
      <c r="I2393" t="s">
        <v>3242</v>
      </c>
      <c r="J2393" t="s">
        <v>3243</v>
      </c>
      <c r="K2393" t="s">
        <v>3255</v>
      </c>
      <c r="L2393" t="str">
        <f>CONCATENATE(G2393," ",K2393)</f>
        <v>Cuba Cienfuegos</v>
      </c>
      <c r="M2393" t="str">
        <f>IFERROR(VLOOKUP(L2393,'State(need_input)'!I$2:J$3992,2,FALSE),"")</f>
        <v>state_CU_Cie_9</v>
      </c>
      <c r="N2393" t="s">
        <v>23</v>
      </c>
      <c r="O2393">
        <v>186644</v>
      </c>
      <c r="P2393">
        <v>1192020054</v>
      </c>
    </row>
    <row r="2394" spans="1:16">
      <c r="A2394" s="5" t="str">
        <f>CONCATENATE("rdx_city_",J2394,"_",B2394)</f>
        <v>rdx_city_CUB_8</v>
      </c>
      <c r="B2394">
        <f>IF(I2394=I2393,B2393+1,1)</f>
        <v>8</v>
      </c>
      <c r="C2394" t="s">
        <v>3256</v>
      </c>
      <c r="D2394" t="s">
        <v>3257</v>
      </c>
      <c r="E2394">
        <v>22.7196</v>
      </c>
      <c r="F2394">
        <v>-80.9058</v>
      </c>
      <c r="G2394" t="s">
        <v>3241</v>
      </c>
      <c r="H2394" t="str">
        <f>IFERROR(VLOOKUP(I2394,'country(26mar)'!C$2:D$251,2,FALSE),"")</f>
        <v>base.cu</v>
      </c>
      <c r="I2394" t="s">
        <v>3242</v>
      </c>
      <c r="J2394" t="s">
        <v>3243</v>
      </c>
      <c r="K2394" t="s">
        <v>3258</v>
      </c>
      <c r="L2394" t="str">
        <f>CONCATENATE(G2394," ",K2394)</f>
        <v>Cuba Matanzas</v>
      </c>
      <c r="M2394" t="str">
        <f>IFERROR(VLOOKUP(L2394,'State(need_input)'!I$2:J$3992,2,FALSE),"")</f>
        <v>state_CU_Mat_4</v>
      </c>
      <c r="N2394" t="s">
        <v>20</v>
      </c>
      <c r="O2394">
        <v>63882</v>
      </c>
      <c r="P2394">
        <v>1192866771</v>
      </c>
    </row>
    <row r="2395" spans="1:16">
      <c r="A2395" s="5" t="str">
        <f>CONCATENATE("rdx_city_",J2395,"_",B2395)</f>
        <v>rdx_city_CUB_9</v>
      </c>
      <c r="B2395">
        <f>IF(I2395=I2394,B2394+1,1)</f>
        <v>9</v>
      </c>
      <c r="C2395" t="s">
        <v>3259</v>
      </c>
      <c r="D2395" t="s">
        <v>3260</v>
      </c>
      <c r="E2395">
        <v>20.1453</v>
      </c>
      <c r="F2395">
        <v>-75.2061</v>
      </c>
      <c r="G2395" t="s">
        <v>3241</v>
      </c>
      <c r="H2395" t="str">
        <f>IFERROR(VLOOKUP(I2395,'country(26mar)'!C$2:D$251,2,FALSE),"")</f>
        <v>base.cu</v>
      </c>
      <c r="I2395" t="s">
        <v>3242</v>
      </c>
      <c r="J2395" t="s">
        <v>3243</v>
      </c>
      <c r="K2395" t="s">
        <v>3259</v>
      </c>
      <c r="L2395" t="str">
        <f>CONCATENATE(G2395," ",K2395)</f>
        <v>Cuba Guantánamo</v>
      </c>
      <c r="M2395" t="str">
        <f>IFERROR(VLOOKUP(L2395,'State(need_input)'!I$2:J$3992,2,FALSE),"")</f>
        <v>state_CU_Gua_10</v>
      </c>
      <c r="N2395" t="s">
        <v>23</v>
      </c>
      <c r="O2395">
        <v>272801</v>
      </c>
      <c r="P2395">
        <v>1192866062</v>
      </c>
    </row>
    <row r="2396" spans="1:16">
      <c r="A2396" s="5" t="str">
        <f>CONCATENATE("rdx_city_",J2396,"_",B2396)</f>
        <v>rdx_city_CUB_10</v>
      </c>
      <c r="B2396">
        <f>IF(I2396=I2395,B2395+1,1)</f>
        <v>10</v>
      </c>
      <c r="C2396" t="s">
        <v>3261</v>
      </c>
      <c r="D2396" t="s">
        <v>3262</v>
      </c>
      <c r="E2396">
        <v>22.8361</v>
      </c>
      <c r="F2396">
        <v>-82.028</v>
      </c>
      <c r="G2396" t="s">
        <v>3241</v>
      </c>
      <c r="H2396" t="str">
        <f>IFERROR(VLOOKUP(I2396,'country(26mar)'!C$2:D$251,2,FALSE),"")</f>
        <v>base.cu</v>
      </c>
      <c r="I2396" t="s">
        <v>3242</v>
      </c>
      <c r="J2396" t="s">
        <v>3243</v>
      </c>
      <c r="K2396" t="s">
        <v>3263</v>
      </c>
      <c r="L2396" t="str">
        <f>CONCATENATE(G2396," ",K2396)</f>
        <v>Cuba Mayabeque</v>
      </c>
      <c r="M2396" t="str">
        <f>IFERROR(VLOOKUP(L2396,'State(need_input)'!I$2:J$3992,2,FALSE),"")</f>
        <v>state_CU_May_2</v>
      </c>
      <c r="N2396" t="s">
        <v>20</v>
      </c>
      <c r="O2396">
        <v>68935</v>
      </c>
      <c r="P2396">
        <v>1192190364</v>
      </c>
    </row>
    <row r="2397" spans="1:16">
      <c r="A2397" s="5" t="str">
        <f>CONCATENATE("rdx_city_",J2397,"_",B2397)</f>
        <v>rdx_city_CUB_11</v>
      </c>
      <c r="B2397">
        <f>IF(I2397=I2396,B2396+1,1)</f>
        <v>11</v>
      </c>
      <c r="C2397" t="s">
        <v>3264</v>
      </c>
      <c r="D2397" t="s">
        <v>3264</v>
      </c>
      <c r="E2397">
        <v>23.132</v>
      </c>
      <c r="F2397">
        <v>-82.3642</v>
      </c>
      <c r="G2397" t="s">
        <v>3241</v>
      </c>
      <c r="H2397" t="str">
        <f>IFERROR(VLOOKUP(I2397,'country(26mar)'!C$2:D$251,2,FALSE),"")</f>
        <v>base.cu</v>
      </c>
      <c r="I2397" t="s">
        <v>3242</v>
      </c>
      <c r="J2397" t="s">
        <v>3243</v>
      </c>
      <c r="K2397" t="s">
        <v>3265</v>
      </c>
      <c r="L2397" t="str">
        <f>CONCATENATE(G2397," ",K2397)</f>
        <v>Cuba La Habana</v>
      </c>
      <c r="M2397" t="str">
        <f>IFERROR(VLOOKUP(L2397,'State(need_input)'!I$2:J$3992,2,FALSE),"")</f>
        <v>state_CU_La _1</v>
      </c>
      <c r="N2397" t="s">
        <v>54</v>
      </c>
      <c r="O2397">
        <v>2174000</v>
      </c>
      <c r="P2397">
        <v>1192752771</v>
      </c>
    </row>
    <row r="2398" spans="1:16">
      <c r="A2398" s="5" t="str">
        <f>CONCATENATE("rdx_city_",J2398,"_",B2398)</f>
        <v>rdx_city_CUB_12</v>
      </c>
      <c r="B2398">
        <f>IF(I2398=I2397,B2397+1,1)</f>
        <v>12</v>
      </c>
      <c r="C2398" t="s">
        <v>3245</v>
      </c>
      <c r="D2398" t="s">
        <v>3266</v>
      </c>
      <c r="E2398">
        <v>20.8872</v>
      </c>
      <c r="F2398">
        <v>-76.2631</v>
      </c>
      <c r="G2398" t="s">
        <v>3241</v>
      </c>
      <c r="H2398" t="str">
        <f>IFERROR(VLOOKUP(I2398,'country(26mar)'!C$2:D$251,2,FALSE),"")</f>
        <v>base.cu</v>
      </c>
      <c r="I2398" t="s">
        <v>3242</v>
      </c>
      <c r="J2398" t="s">
        <v>3243</v>
      </c>
      <c r="K2398" t="s">
        <v>3245</v>
      </c>
      <c r="L2398" t="str">
        <f>CONCATENATE(G2398," ",K2398)</f>
        <v>Cuba Holguín</v>
      </c>
      <c r="M2398" t="str">
        <f>IFERROR(VLOOKUP(L2398,'State(need_input)'!I$2:J$3992,2,FALSE),"")</f>
        <v>state_CU_Hol_11</v>
      </c>
      <c r="N2398" t="s">
        <v>23</v>
      </c>
      <c r="O2398">
        <v>319102</v>
      </c>
      <c r="P2398">
        <v>1192920574</v>
      </c>
    </row>
    <row r="2399" spans="1:16">
      <c r="A2399" s="5" t="str">
        <f>CONCATENATE("rdx_city_",J2399,"_",B2399)</f>
        <v>rdx_city_CUB_13</v>
      </c>
      <c r="B2399">
        <f>IF(I2399=I2398,B2398+1,1)</f>
        <v>13</v>
      </c>
      <c r="C2399" t="s">
        <v>3267</v>
      </c>
      <c r="D2399" t="s">
        <v>3267</v>
      </c>
      <c r="E2399">
        <v>20.9601</v>
      </c>
      <c r="F2399">
        <v>-76.9544</v>
      </c>
      <c r="G2399" t="s">
        <v>3241</v>
      </c>
      <c r="H2399" t="str">
        <f>IFERROR(VLOOKUP(I2399,'country(26mar)'!C$2:D$251,2,FALSE),"")</f>
        <v>base.cu</v>
      </c>
      <c r="I2399" t="s">
        <v>3242</v>
      </c>
      <c r="J2399" t="s">
        <v>3243</v>
      </c>
      <c r="K2399" t="s">
        <v>3267</v>
      </c>
      <c r="L2399" t="str">
        <f>CONCATENATE(G2399," ",K2399)</f>
        <v>Cuba Las Tunas</v>
      </c>
      <c r="M2399" t="str">
        <f>IFERROR(VLOOKUP(L2399,'State(need_input)'!I$2:J$3992,2,FALSE),"")</f>
        <v>state_CU_Las_16</v>
      </c>
      <c r="N2399" t="s">
        <v>23</v>
      </c>
      <c r="O2399">
        <v>203684</v>
      </c>
      <c r="P2399">
        <v>1192626319</v>
      </c>
    </row>
    <row r="2400" spans="1:16">
      <c r="A2400" s="5" t="str">
        <f>CONCATENATE("rdx_city_",J2400,"_",B2400)</f>
        <v>rdx_city_CUB_14</v>
      </c>
      <c r="B2400">
        <f>IF(I2400=I2399,B2399+1,1)</f>
        <v>14</v>
      </c>
      <c r="C2400" t="s">
        <v>3268</v>
      </c>
      <c r="D2400" t="s">
        <v>3268</v>
      </c>
      <c r="E2400">
        <v>20.3438</v>
      </c>
      <c r="F2400">
        <v>-77.1166</v>
      </c>
      <c r="G2400" t="s">
        <v>3241</v>
      </c>
      <c r="H2400" t="str">
        <f>IFERROR(VLOOKUP(I2400,'country(26mar)'!C$2:D$251,2,FALSE),"")</f>
        <v>base.cu</v>
      </c>
      <c r="I2400" t="s">
        <v>3242</v>
      </c>
      <c r="J2400" t="s">
        <v>3243</v>
      </c>
      <c r="K2400" t="s">
        <v>3247</v>
      </c>
      <c r="L2400" t="str">
        <f>CONCATENATE(G2400," ",K2400)</f>
        <v>Cuba Granma</v>
      </c>
      <c r="M2400" t="str">
        <f>IFERROR(VLOOKUP(L2400,'State(need_input)'!I$2:J$3992,2,FALSE),"")</f>
        <v>state_CU_Gra_6</v>
      </c>
      <c r="N2400" t="s">
        <v>20</v>
      </c>
      <c r="O2400">
        <v>128188</v>
      </c>
      <c r="P2400">
        <v>1192805452</v>
      </c>
    </row>
    <row r="2401" spans="1:16">
      <c r="A2401" s="5" t="str">
        <f>CONCATENATE("rdx_city_",J2401,"_",B2401)</f>
        <v>rdx_city_CUB_15</v>
      </c>
      <c r="B2401">
        <f>IF(I2401=I2400,B2400+1,1)</f>
        <v>15</v>
      </c>
      <c r="C2401" t="s">
        <v>3258</v>
      </c>
      <c r="D2401" t="s">
        <v>3258</v>
      </c>
      <c r="E2401">
        <v>23.0415</v>
      </c>
      <c r="F2401">
        <v>-81.5775</v>
      </c>
      <c r="G2401" t="s">
        <v>3241</v>
      </c>
      <c r="H2401" t="str">
        <f>IFERROR(VLOOKUP(I2401,'country(26mar)'!C$2:D$251,2,FALSE),"")</f>
        <v>base.cu</v>
      </c>
      <c r="I2401" t="s">
        <v>3242</v>
      </c>
      <c r="J2401" t="s">
        <v>3243</v>
      </c>
      <c r="K2401" t="s">
        <v>3258</v>
      </c>
      <c r="L2401" t="str">
        <f>CONCATENATE(G2401," ",K2401)</f>
        <v>Cuba Matanzas</v>
      </c>
      <c r="M2401" t="str">
        <f>IFERROR(VLOOKUP(L2401,'State(need_input)'!I$2:J$3992,2,FALSE),"")</f>
        <v>state_CU_Mat_4</v>
      </c>
      <c r="N2401" t="s">
        <v>23</v>
      </c>
      <c r="O2401">
        <v>146733</v>
      </c>
      <c r="P2401">
        <v>1192888416</v>
      </c>
    </row>
    <row r="2402" spans="1:16">
      <c r="A2402" s="5" t="str">
        <f>CONCATENATE("rdx_city_",J2402,"_",B2402)</f>
        <v>rdx_city_CUB_16</v>
      </c>
      <c r="B2402">
        <f>IF(I2402=I2401,B2401+1,1)</f>
        <v>16</v>
      </c>
      <c r="C2402" t="s">
        <v>3269</v>
      </c>
      <c r="D2402" t="s">
        <v>3270</v>
      </c>
      <c r="E2402">
        <v>22.1099</v>
      </c>
      <c r="F2402">
        <v>-78.6275</v>
      </c>
      <c r="G2402" t="s">
        <v>3241</v>
      </c>
      <c r="H2402" t="str">
        <f>IFERROR(VLOOKUP(I2402,'country(26mar)'!C$2:D$251,2,FALSE),"")</f>
        <v>base.cu</v>
      </c>
      <c r="I2402" t="s">
        <v>3242</v>
      </c>
      <c r="J2402" t="s">
        <v>3243</v>
      </c>
      <c r="K2402" t="s">
        <v>3253</v>
      </c>
      <c r="L2402" t="str">
        <f>CONCATENATE(G2402," ",K2402)</f>
        <v>Cuba Ciego de Ávila</v>
      </c>
      <c r="M2402" t="str">
        <f>IFERROR(VLOOKUP(L2402,'State(need_input)'!I$2:J$3992,2,FALSE),"")</f>
        <v>state_CU_Cie_7</v>
      </c>
      <c r="N2402" t="s">
        <v>20</v>
      </c>
      <c r="O2402">
        <v>66060</v>
      </c>
      <c r="P2402">
        <v>1192161102</v>
      </c>
    </row>
    <row r="2403" spans="1:16">
      <c r="A2403" s="5" t="str">
        <f>CONCATENATE("rdx_city_",J2403,"_",B2403)</f>
        <v>rdx_city_CUB_17</v>
      </c>
      <c r="B2403">
        <f>IF(I2403=I2402,B2402+1,1)</f>
        <v>17</v>
      </c>
      <c r="C2403" t="s">
        <v>3271</v>
      </c>
      <c r="D2403" t="s">
        <v>3271</v>
      </c>
      <c r="E2403">
        <v>21.8837</v>
      </c>
      <c r="F2403">
        <v>-82.8</v>
      </c>
      <c r="G2403" t="s">
        <v>3241</v>
      </c>
      <c r="H2403" t="str">
        <f>IFERROR(VLOOKUP(I2403,'country(26mar)'!C$2:D$251,2,FALSE),"")</f>
        <v>base.cu</v>
      </c>
      <c r="I2403" t="s">
        <v>3242</v>
      </c>
      <c r="J2403" t="s">
        <v>3243</v>
      </c>
      <c r="K2403" t="s">
        <v>3272</v>
      </c>
      <c r="L2403" t="str">
        <f>CONCATENATE(G2403," ",K2403)</f>
        <v>Cuba Isla de la Juventud</v>
      </c>
      <c r="M2403" t="str">
        <f>IFERROR(VLOOKUP(L2403,'State(need_input)'!I$2:J$3992,2,FALSE),"")</f>
        <v>state_CU_Isl_12</v>
      </c>
      <c r="N2403" t="s">
        <v>23</v>
      </c>
      <c r="O2403">
        <v>25566</v>
      </c>
      <c r="P2403">
        <v>1192344354</v>
      </c>
    </row>
    <row r="2404" spans="1:16">
      <c r="A2404" s="5" t="str">
        <f>CONCATENATE("rdx_city_",J2404,"_",B2404)</f>
        <v>rdx_city_CUB_18</v>
      </c>
      <c r="B2404">
        <f>IF(I2404=I2403,B2403+1,1)</f>
        <v>18</v>
      </c>
      <c r="C2404" t="s">
        <v>3273</v>
      </c>
      <c r="D2404" t="s">
        <v>3273</v>
      </c>
      <c r="E2404">
        <v>21.5456</v>
      </c>
      <c r="F2404">
        <v>-77.2644</v>
      </c>
      <c r="G2404" t="s">
        <v>3241</v>
      </c>
      <c r="H2404" t="str">
        <f>IFERROR(VLOOKUP(I2404,'country(26mar)'!C$2:D$251,2,FALSE),"")</f>
        <v>base.cu</v>
      </c>
      <c r="I2404" t="s">
        <v>3242</v>
      </c>
      <c r="J2404" t="s">
        <v>3243</v>
      </c>
      <c r="K2404" t="s">
        <v>3251</v>
      </c>
      <c r="L2404" t="str">
        <f>CONCATENATE(G2404," ",K2404)</f>
        <v>Cuba Camagüey</v>
      </c>
      <c r="M2404" t="str">
        <f>IFERROR(VLOOKUP(L2404,'State(need_input)'!I$2:J$3992,2,FALSE),"")</f>
        <v>state_CU_Cam_8</v>
      </c>
      <c r="O2404">
        <v>54022</v>
      </c>
      <c r="P2404">
        <v>1192448182</v>
      </c>
    </row>
    <row r="2405" spans="1:16">
      <c r="A2405" s="5" t="str">
        <f>CONCATENATE("rdx_city_",J2405,"_",B2405)</f>
        <v>rdx_city_CUB_19</v>
      </c>
      <c r="B2405">
        <f>IF(I2405=I2404,B2404+1,1)</f>
        <v>19</v>
      </c>
      <c r="C2405" t="s">
        <v>3274</v>
      </c>
      <c r="D2405" t="s">
        <v>3274</v>
      </c>
      <c r="E2405">
        <v>20.2172</v>
      </c>
      <c r="F2405">
        <v>-75.9988</v>
      </c>
      <c r="G2405" t="s">
        <v>3241</v>
      </c>
      <c r="H2405" t="str">
        <f>IFERROR(VLOOKUP(I2405,'country(26mar)'!C$2:D$251,2,FALSE),"")</f>
        <v>base.cu</v>
      </c>
      <c r="I2405" t="s">
        <v>3242</v>
      </c>
      <c r="J2405" t="s">
        <v>3243</v>
      </c>
      <c r="K2405" t="s">
        <v>3275</v>
      </c>
      <c r="L2405" t="str">
        <f>CONCATENATE(G2405," ",K2405)</f>
        <v>Cuba Santiago de Cuba</v>
      </c>
      <c r="M2405" t="str">
        <f>IFERROR(VLOOKUP(L2405,'State(need_input)'!I$2:J$3992,2,FALSE),"")</f>
        <v>state_CU_San_15</v>
      </c>
      <c r="N2405" t="s">
        <v>20</v>
      </c>
      <c r="O2405">
        <v>102826</v>
      </c>
      <c r="P2405">
        <v>1192323011</v>
      </c>
    </row>
    <row r="2406" spans="1:16">
      <c r="A2406" s="5" t="str">
        <f>CONCATENATE("rdx_city_",J2406,"_",B2406)</f>
        <v>rdx_city_CUB_20</v>
      </c>
      <c r="B2406">
        <f>IF(I2406=I2405,B2405+1,1)</f>
        <v>20</v>
      </c>
      <c r="C2406" t="s">
        <v>3276</v>
      </c>
      <c r="D2406" t="s">
        <v>3276</v>
      </c>
      <c r="E2406">
        <v>22.4175</v>
      </c>
      <c r="F2406">
        <v>-83.6981</v>
      </c>
      <c r="G2406" t="s">
        <v>3241</v>
      </c>
      <c r="H2406" t="str">
        <f>IFERROR(VLOOKUP(I2406,'country(26mar)'!C$2:D$251,2,FALSE),"")</f>
        <v>base.cu</v>
      </c>
      <c r="I2406" t="s">
        <v>3242</v>
      </c>
      <c r="J2406" t="s">
        <v>3243</v>
      </c>
      <c r="K2406" t="s">
        <v>3277</v>
      </c>
      <c r="L2406" t="str">
        <f>CONCATENATE(G2406," ",K2406)</f>
        <v>Cuba Pinar del Río</v>
      </c>
      <c r="M2406" t="str">
        <f>IFERROR(VLOOKUP(L2406,'State(need_input)'!I$2:J$3992,2,FALSE),"")</f>
        <v>state_CU_Pin_13</v>
      </c>
      <c r="N2406" t="s">
        <v>23</v>
      </c>
      <c r="O2406">
        <v>186990</v>
      </c>
      <c r="P2406">
        <v>1192216820</v>
      </c>
    </row>
    <row r="2407" spans="1:16">
      <c r="A2407" s="5" t="str">
        <f>CONCATENATE("rdx_city_",J2407,"_",B2407)</f>
        <v>rdx_city_CUB_21</v>
      </c>
      <c r="B2407">
        <f>IF(I2407=I2406,B2406+1,1)</f>
        <v>21</v>
      </c>
      <c r="C2407" t="s">
        <v>3278</v>
      </c>
      <c r="D2407" t="s">
        <v>3278</v>
      </c>
      <c r="E2407">
        <v>22.3158</v>
      </c>
      <c r="F2407">
        <v>-79.6555</v>
      </c>
      <c r="G2407" t="s">
        <v>3241</v>
      </c>
      <c r="H2407" t="str">
        <f>IFERROR(VLOOKUP(I2407,'country(26mar)'!C$2:D$251,2,FALSE),"")</f>
        <v>base.cu</v>
      </c>
      <c r="I2407" t="s">
        <v>3242</v>
      </c>
      <c r="J2407" t="s">
        <v>3243</v>
      </c>
      <c r="K2407" t="s">
        <v>3250</v>
      </c>
      <c r="L2407" t="str">
        <f>CONCATENATE(G2407," ",K2407)</f>
        <v>Cuba Villa Clara</v>
      </c>
      <c r="M2407" t="str">
        <f>IFERROR(VLOOKUP(L2407,'State(need_input)'!I$2:J$3992,2,FALSE),"")</f>
        <v>state_CU_Vil_5</v>
      </c>
      <c r="N2407" t="s">
        <v>20</v>
      </c>
      <c r="O2407">
        <v>55408</v>
      </c>
      <c r="P2407">
        <v>1192546991</v>
      </c>
    </row>
    <row r="2408" spans="1:16">
      <c r="A2408" s="5" t="str">
        <f>CONCATENATE("rdx_city_",J2408,"_",B2408)</f>
        <v>rdx_city_CUB_22</v>
      </c>
      <c r="B2408">
        <f>IF(I2408=I2407,B2407+1,1)</f>
        <v>22</v>
      </c>
      <c r="C2408" t="s">
        <v>3279</v>
      </c>
      <c r="D2408" t="s">
        <v>3279</v>
      </c>
      <c r="E2408">
        <v>22.809</v>
      </c>
      <c r="F2408">
        <v>-80.0711</v>
      </c>
      <c r="G2408" t="s">
        <v>3241</v>
      </c>
      <c r="H2408" t="str">
        <f>IFERROR(VLOOKUP(I2408,'country(26mar)'!C$2:D$251,2,FALSE),"")</f>
        <v>base.cu</v>
      </c>
      <c r="I2408" t="s">
        <v>3242</v>
      </c>
      <c r="J2408" t="s">
        <v>3243</v>
      </c>
      <c r="K2408" t="s">
        <v>3250</v>
      </c>
      <c r="L2408" t="str">
        <f>CONCATENATE(G2408," ",K2408)</f>
        <v>Cuba Villa Clara</v>
      </c>
      <c r="M2408" t="str">
        <f>IFERROR(VLOOKUP(L2408,'State(need_input)'!I$2:J$3992,2,FALSE),"")</f>
        <v>state_CU_Vil_5</v>
      </c>
      <c r="N2408" t="s">
        <v>20</v>
      </c>
      <c r="O2408">
        <v>62073</v>
      </c>
      <c r="P2408">
        <v>1192446410</v>
      </c>
    </row>
    <row r="2409" spans="1:16">
      <c r="A2409" s="5" t="str">
        <f>CONCATENATE("rdx_city_",J2409,"_",B2409)</f>
        <v>rdx_city_CUB_23</v>
      </c>
      <c r="B2409">
        <f>IF(I2409=I2408,B2408+1,1)</f>
        <v>23</v>
      </c>
      <c r="C2409" t="s">
        <v>3280</v>
      </c>
      <c r="D2409" t="s">
        <v>3281</v>
      </c>
      <c r="E2409">
        <v>22.8911</v>
      </c>
      <c r="F2409">
        <v>-82.4991</v>
      </c>
      <c r="G2409" t="s">
        <v>3241</v>
      </c>
      <c r="H2409" t="str">
        <f>IFERROR(VLOOKUP(I2409,'country(26mar)'!C$2:D$251,2,FALSE),"")</f>
        <v>base.cu</v>
      </c>
      <c r="I2409" t="s">
        <v>3242</v>
      </c>
      <c r="J2409" t="s">
        <v>3243</v>
      </c>
      <c r="K2409" t="s">
        <v>3240</v>
      </c>
      <c r="L2409" t="str">
        <f>CONCATENATE(G2409," ",K2409)</f>
        <v>Cuba Artemisa</v>
      </c>
      <c r="M2409" t="str">
        <f>IFERROR(VLOOKUP(L2409,'State(need_input)'!I$2:J$3992,2,FALSE),"")</f>
        <v>state_CU_Art_3</v>
      </c>
      <c r="N2409" t="s">
        <v>20</v>
      </c>
      <c r="O2409">
        <v>42724</v>
      </c>
      <c r="P2409">
        <v>1192374010</v>
      </c>
    </row>
    <row r="2410" spans="1:16">
      <c r="A2410" s="5" t="str">
        <f>CONCATENATE("rdx_city_",J2410,"_",B2410)</f>
        <v>rdx_city_CUB_24</v>
      </c>
      <c r="B2410">
        <f>IF(I2410=I2409,B2409+1,1)</f>
        <v>24</v>
      </c>
      <c r="C2410" t="s">
        <v>3282</v>
      </c>
      <c r="D2410" t="s">
        <v>3283</v>
      </c>
      <c r="E2410">
        <v>22.9614</v>
      </c>
      <c r="F2410">
        <v>-82.1511</v>
      </c>
      <c r="G2410" t="s">
        <v>3241</v>
      </c>
      <c r="H2410" t="str">
        <f>IFERROR(VLOOKUP(I2410,'country(26mar)'!C$2:D$251,2,FALSE),"")</f>
        <v>base.cu</v>
      </c>
      <c r="I2410" t="s">
        <v>3242</v>
      </c>
      <c r="J2410" t="s">
        <v>3243</v>
      </c>
      <c r="K2410" t="s">
        <v>3263</v>
      </c>
      <c r="L2410" t="str">
        <f>CONCATENATE(G2410," ",K2410)</f>
        <v>Cuba Mayabeque</v>
      </c>
      <c r="M2410" t="str">
        <f>IFERROR(VLOOKUP(L2410,'State(need_input)'!I$2:J$3992,2,FALSE),"")</f>
        <v>state_CU_May_2</v>
      </c>
      <c r="N2410" t="s">
        <v>23</v>
      </c>
      <c r="P2410">
        <v>1192731332</v>
      </c>
    </row>
    <row r="2411" spans="1:16">
      <c r="A2411" s="5" t="str">
        <f>CONCATENATE("rdx_city_",J2411,"_",B2411)</f>
        <v>rdx_city_CUB_25</v>
      </c>
      <c r="B2411">
        <f>IF(I2411=I2410,B2410+1,1)</f>
        <v>25</v>
      </c>
      <c r="C2411" t="s">
        <v>3284</v>
      </c>
      <c r="D2411" t="s">
        <v>3285</v>
      </c>
      <c r="E2411">
        <v>21.9301</v>
      </c>
      <c r="F2411">
        <v>-79.4425</v>
      </c>
      <c r="G2411" t="s">
        <v>3241</v>
      </c>
      <c r="H2411" t="str">
        <f>IFERROR(VLOOKUP(I2411,'country(26mar)'!C$2:D$251,2,FALSE),"")</f>
        <v>base.cu</v>
      </c>
      <c r="I2411" t="s">
        <v>3242</v>
      </c>
      <c r="J2411" t="s">
        <v>3243</v>
      </c>
      <c r="K2411" t="s">
        <v>3284</v>
      </c>
      <c r="L2411" t="str">
        <f>CONCATENATE(G2411," ",K2411)</f>
        <v>Cuba Sancti Spíritus</v>
      </c>
      <c r="M2411" t="str">
        <f>IFERROR(VLOOKUP(L2411,'State(need_input)'!I$2:J$3992,2,FALSE),"")</f>
        <v>state_CU_San_14</v>
      </c>
      <c r="N2411" t="s">
        <v>23</v>
      </c>
      <c r="O2411">
        <v>127069</v>
      </c>
      <c r="P2411">
        <v>1192600260</v>
      </c>
    </row>
    <row r="2412" spans="1:16">
      <c r="A2412" s="5" t="str">
        <f>CONCATENATE("rdx_city_",J2412,"_",B2412)</f>
        <v>rdx_city_CUB_26</v>
      </c>
      <c r="B2412">
        <f>IF(I2412=I2411,B2411+1,1)</f>
        <v>26</v>
      </c>
      <c r="C2412" t="s">
        <v>3286</v>
      </c>
      <c r="D2412" t="s">
        <v>3286</v>
      </c>
      <c r="E2412">
        <v>22.4</v>
      </c>
      <c r="F2412">
        <v>-79.9667</v>
      </c>
      <c r="G2412" t="s">
        <v>3241</v>
      </c>
      <c r="H2412" t="str">
        <f>IFERROR(VLOOKUP(I2412,'country(26mar)'!C$2:D$251,2,FALSE),"")</f>
        <v>base.cu</v>
      </c>
      <c r="I2412" t="s">
        <v>3242</v>
      </c>
      <c r="J2412" t="s">
        <v>3243</v>
      </c>
      <c r="K2412" t="s">
        <v>3250</v>
      </c>
      <c r="L2412" t="str">
        <f>CONCATENATE(G2412," ",K2412)</f>
        <v>Cuba Villa Clara</v>
      </c>
      <c r="M2412" t="str">
        <f>IFERROR(VLOOKUP(L2412,'State(need_input)'!I$2:J$3992,2,FALSE),"")</f>
        <v>state_CU_Vil_5</v>
      </c>
      <c r="N2412" t="s">
        <v>23</v>
      </c>
      <c r="O2412">
        <v>250512</v>
      </c>
      <c r="P2412">
        <v>1192329773</v>
      </c>
    </row>
    <row r="2413" spans="1:16">
      <c r="A2413" s="5" t="str">
        <f>CONCATENATE("rdx_city_",J2413,"_",B2413)</f>
        <v>rdx_city_CUB_27</v>
      </c>
      <c r="B2413">
        <f>IF(I2413=I2412,B2412+1,1)</f>
        <v>27</v>
      </c>
      <c r="C2413" t="s">
        <v>3275</v>
      </c>
      <c r="D2413" t="s">
        <v>3275</v>
      </c>
      <c r="E2413">
        <v>20.025</v>
      </c>
      <c r="F2413">
        <v>-75.8213</v>
      </c>
      <c r="G2413" t="s">
        <v>3241</v>
      </c>
      <c r="H2413" t="str">
        <f>IFERROR(VLOOKUP(I2413,'country(26mar)'!C$2:D$251,2,FALSE),"")</f>
        <v>base.cu</v>
      </c>
      <c r="I2413" t="s">
        <v>3242</v>
      </c>
      <c r="J2413" t="s">
        <v>3243</v>
      </c>
      <c r="K2413" t="s">
        <v>3275</v>
      </c>
      <c r="L2413" t="str">
        <f>CONCATENATE(G2413," ",K2413)</f>
        <v>Cuba Santiago de Cuba</v>
      </c>
      <c r="M2413" t="str">
        <f>IFERROR(VLOOKUP(L2413,'State(need_input)'!I$2:J$3992,2,FALSE),"")</f>
        <v>state_CU_San_15</v>
      </c>
      <c r="N2413" t="s">
        <v>23</v>
      </c>
      <c r="O2413">
        <v>555865</v>
      </c>
      <c r="P2413">
        <v>1192766111</v>
      </c>
    </row>
    <row r="2414" spans="1:16">
      <c r="A2414" s="5" t="str">
        <f>CONCATENATE("rdx_city_",J2414,"_",B2414)</f>
        <v>rdx_city_CUW_1</v>
      </c>
      <c r="B2414">
        <f>IF(I2414=I2413,B2413+1,1)</f>
        <v>1</v>
      </c>
      <c r="C2414" t="s">
        <v>3287</v>
      </c>
      <c r="D2414" t="s">
        <v>3287</v>
      </c>
      <c r="E2414">
        <v>12.2004</v>
      </c>
      <c r="F2414">
        <v>-69.02</v>
      </c>
      <c r="G2414" t="s">
        <v>3288</v>
      </c>
      <c r="H2414" t="str">
        <f>IFERROR(VLOOKUP(I2414,'country(26mar)'!C$2:D$251,2,FALSE),"")</f>
        <v>base.cw</v>
      </c>
      <c r="I2414" t="s">
        <v>3289</v>
      </c>
      <c r="J2414" t="s">
        <v>3290</v>
      </c>
      <c r="L2414" t="str">
        <f>CONCATENATE(G2414," ",K2414)</f>
        <v>Curaçao </v>
      </c>
      <c r="M2414" t="str">
        <f>IFERROR(VLOOKUP(L2414,'State(need_input)'!I$2:J$3992,2,FALSE),"")</f>
        <v/>
      </c>
      <c r="N2414" t="s">
        <v>54</v>
      </c>
      <c r="O2414">
        <v>146813</v>
      </c>
      <c r="P2414">
        <v>1531000000</v>
      </c>
    </row>
    <row r="2415" spans="1:16">
      <c r="A2415" s="5" t="str">
        <f>CONCATENATE("rdx_city_",J2415,"_",B2415)</f>
        <v>rdx_city_CYP_1</v>
      </c>
      <c r="B2415">
        <f>IF(I2415=I2414,B2414+1,1)</f>
        <v>1</v>
      </c>
      <c r="C2415" t="s">
        <v>3291</v>
      </c>
      <c r="D2415" t="s">
        <v>3291</v>
      </c>
      <c r="E2415">
        <v>35.1205</v>
      </c>
      <c r="F2415">
        <v>33.9389</v>
      </c>
      <c r="G2415" t="s">
        <v>3292</v>
      </c>
      <c r="H2415" t="str">
        <f>IFERROR(VLOOKUP(I2415,'country(26mar)'!C$2:D$251,2,FALSE),"")</f>
        <v>base.cy</v>
      </c>
      <c r="I2415" t="s">
        <v>3293</v>
      </c>
      <c r="J2415" t="s">
        <v>3294</v>
      </c>
      <c r="K2415" t="s">
        <v>3295</v>
      </c>
      <c r="L2415" t="str">
        <f>CONCATENATE(G2415," ",K2415)</f>
        <v>Cyprus Ammóchostos</v>
      </c>
      <c r="M2415" t="str">
        <f>IFERROR(VLOOKUP(L2415,'State(need_input)'!I$2:J$3992,2,FALSE),"")</f>
        <v>state_CY_Amm_2</v>
      </c>
      <c r="N2415" t="s">
        <v>23</v>
      </c>
      <c r="P2415">
        <v>1196128852</v>
      </c>
    </row>
    <row r="2416" spans="1:16">
      <c r="A2416" s="5" t="str">
        <f>CONCATENATE("rdx_city_",J2416,"_",B2416)</f>
        <v>rdx_city_CYP_2</v>
      </c>
      <c r="B2416">
        <f>IF(I2416=I2415,B2415+1,1)</f>
        <v>2</v>
      </c>
      <c r="C2416" t="s">
        <v>3296</v>
      </c>
      <c r="D2416" t="s">
        <v>3296</v>
      </c>
      <c r="E2416">
        <v>35.3363</v>
      </c>
      <c r="F2416">
        <v>33.3173</v>
      </c>
      <c r="G2416" t="s">
        <v>3292</v>
      </c>
      <c r="H2416" t="str">
        <f>IFERROR(VLOOKUP(I2416,'country(26mar)'!C$2:D$251,2,FALSE),"")</f>
        <v>base.cy</v>
      </c>
      <c r="I2416" t="s">
        <v>3293</v>
      </c>
      <c r="J2416" t="s">
        <v>3294</v>
      </c>
      <c r="K2416" t="s">
        <v>3297</v>
      </c>
      <c r="L2416" t="str">
        <f>CONCATENATE(G2416," ",K2416)</f>
        <v>Cyprus Kerýneia</v>
      </c>
      <c r="M2416" t="str">
        <f>IFERROR(VLOOKUP(L2416,'State(need_input)'!I$2:J$3992,2,FALSE),"")</f>
        <v>state_CY_Ker_4</v>
      </c>
      <c r="N2416" t="s">
        <v>23</v>
      </c>
      <c r="P2416">
        <v>1196334499</v>
      </c>
    </row>
    <row r="2417" spans="1:16">
      <c r="A2417" s="5" t="str">
        <f>CONCATENATE("rdx_city_",J2417,"_",B2417)</f>
        <v>rdx_city_CYP_3</v>
      </c>
      <c r="B2417">
        <f>IF(I2417=I2416,B2416+1,1)</f>
        <v>3</v>
      </c>
      <c r="C2417" t="s">
        <v>3298</v>
      </c>
      <c r="D2417" t="s">
        <v>3298</v>
      </c>
      <c r="E2417">
        <v>34.917</v>
      </c>
      <c r="F2417">
        <v>33.636</v>
      </c>
      <c r="G2417" t="s">
        <v>3292</v>
      </c>
      <c r="H2417" t="str">
        <f>IFERROR(VLOOKUP(I2417,'country(26mar)'!C$2:D$251,2,FALSE),"")</f>
        <v>base.cy</v>
      </c>
      <c r="I2417" t="s">
        <v>3293</v>
      </c>
      <c r="J2417" t="s">
        <v>3294</v>
      </c>
      <c r="K2417" t="s">
        <v>3299</v>
      </c>
      <c r="L2417" t="str">
        <f>CONCATENATE(G2417," ",K2417)</f>
        <v>Cyprus Lárnaka</v>
      </c>
      <c r="M2417" t="str">
        <f>IFERROR(VLOOKUP(L2417,'State(need_input)'!I$2:J$3992,2,FALSE),"")</f>
        <v>state_CY_Lár_3</v>
      </c>
      <c r="N2417" t="s">
        <v>23</v>
      </c>
      <c r="O2417">
        <v>48947</v>
      </c>
      <c r="P2417">
        <v>1196804795</v>
      </c>
    </row>
    <row r="2418" spans="1:16">
      <c r="A2418" s="5" t="str">
        <f>CONCATENATE("rdx_city_",J2418,"_",B2418)</f>
        <v>rdx_city_CYP_4</v>
      </c>
      <c r="B2418">
        <f>IF(I2418=I2417,B2417+1,1)</f>
        <v>4</v>
      </c>
      <c r="C2418" t="s">
        <v>3300</v>
      </c>
      <c r="D2418" t="s">
        <v>3300</v>
      </c>
      <c r="E2418">
        <v>34.6754</v>
      </c>
      <c r="F2418">
        <v>33.0333</v>
      </c>
      <c r="G2418" t="s">
        <v>3292</v>
      </c>
      <c r="H2418" t="str">
        <f>IFERROR(VLOOKUP(I2418,'country(26mar)'!C$2:D$251,2,FALSE),"")</f>
        <v>base.cy</v>
      </c>
      <c r="I2418" t="s">
        <v>3293</v>
      </c>
      <c r="J2418" t="s">
        <v>3294</v>
      </c>
      <c r="K2418" t="s">
        <v>3301</v>
      </c>
      <c r="L2418" t="str">
        <f>CONCATENATE(G2418," ",K2418)</f>
        <v>Cyprus Lemesós</v>
      </c>
      <c r="M2418" t="str">
        <f>IFERROR(VLOOKUP(L2418,'State(need_input)'!I$2:J$3992,2,FALSE),"")</f>
        <v>state_CY_Lem_1</v>
      </c>
      <c r="N2418" t="s">
        <v>23</v>
      </c>
      <c r="O2418">
        <v>154000</v>
      </c>
      <c r="P2418">
        <v>1196136222</v>
      </c>
    </row>
    <row r="2419" spans="1:16">
      <c r="A2419" s="5" t="str">
        <f>CONCATENATE("rdx_city_",J2419,"_",B2419)</f>
        <v>rdx_city_CYP_5</v>
      </c>
      <c r="B2419">
        <f>IF(I2419=I2418,B2418+1,1)</f>
        <v>5</v>
      </c>
      <c r="C2419" t="s">
        <v>3302</v>
      </c>
      <c r="D2419" t="s">
        <v>3302</v>
      </c>
      <c r="E2419">
        <v>35.1667</v>
      </c>
      <c r="F2419">
        <v>33.3666</v>
      </c>
      <c r="G2419" t="s">
        <v>3292</v>
      </c>
      <c r="H2419" t="str">
        <f>IFERROR(VLOOKUP(I2419,'country(26mar)'!C$2:D$251,2,FALSE),"")</f>
        <v>base.cy</v>
      </c>
      <c r="I2419" t="s">
        <v>3293</v>
      </c>
      <c r="J2419" t="s">
        <v>3294</v>
      </c>
      <c r="K2419" t="s">
        <v>3303</v>
      </c>
      <c r="L2419" t="str">
        <f>CONCATENATE(G2419," ",K2419)</f>
        <v>Cyprus Lefkosía</v>
      </c>
      <c r="M2419" t="str">
        <f>IFERROR(VLOOKUP(L2419,'State(need_input)'!I$2:J$3992,2,FALSE),"")</f>
        <v>state_CY_Lef_6</v>
      </c>
      <c r="N2419" t="s">
        <v>54</v>
      </c>
      <c r="O2419">
        <v>224300</v>
      </c>
      <c r="P2419">
        <v>1196944155</v>
      </c>
    </row>
    <row r="2420" spans="1:16">
      <c r="A2420" s="5" t="str">
        <f>CONCATENATE("rdx_city_",J2420,"_",B2420)</f>
        <v>rdx_city_CYP_6</v>
      </c>
      <c r="B2420">
        <f>IF(I2420=I2419,B2419+1,1)</f>
        <v>6</v>
      </c>
      <c r="C2420" t="s">
        <v>3304</v>
      </c>
      <c r="D2420" t="s">
        <v>3304</v>
      </c>
      <c r="E2420">
        <v>34.7559</v>
      </c>
      <c r="F2420">
        <v>32.4225</v>
      </c>
      <c r="G2420" t="s">
        <v>3292</v>
      </c>
      <c r="H2420" t="str">
        <f>IFERROR(VLOOKUP(I2420,'country(26mar)'!C$2:D$251,2,FALSE),"")</f>
        <v>base.cy</v>
      </c>
      <c r="I2420" t="s">
        <v>3293</v>
      </c>
      <c r="J2420" t="s">
        <v>3294</v>
      </c>
      <c r="K2420" t="s">
        <v>3305</v>
      </c>
      <c r="L2420" t="str">
        <f>CONCATENATE(G2420," ",K2420)</f>
        <v>Cyprus Páfos</v>
      </c>
      <c r="M2420" t="str">
        <f>IFERROR(VLOOKUP(L2420,'State(need_input)'!I$2:J$3992,2,FALSE),"")</f>
        <v>state_CY_Páf_5</v>
      </c>
      <c r="N2420" t="s">
        <v>23</v>
      </c>
      <c r="O2420">
        <v>35961</v>
      </c>
      <c r="P2420">
        <v>1196607408</v>
      </c>
    </row>
    <row r="2421" spans="1:16">
      <c r="A2421" s="5" t="str">
        <f>CONCATENATE("rdx_city_",J2421,"_",B2421)</f>
        <v>rdx_city_CZE_1</v>
      </c>
      <c r="B2421">
        <f>IF(I2421=I2420,B2420+1,1)</f>
        <v>1</v>
      </c>
      <c r="C2421" t="s">
        <v>3306</v>
      </c>
      <c r="D2421" t="s">
        <v>3306</v>
      </c>
      <c r="E2421">
        <v>49.2004</v>
      </c>
      <c r="F2421">
        <v>16.61</v>
      </c>
      <c r="G2421" t="s">
        <v>3307</v>
      </c>
      <c r="H2421" t="str">
        <f>IFERROR(VLOOKUP(I2421,'country(26mar)'!C$2:D$251,2,FALSE),"")</f>
        <v>base.cz</v>
      </c>
      <c r="I2421" t="s">
        <v>3308</v>
      </c>
      <c r="J2421" t="s">
        <v>3309</v>
      </c>
      <c r="K2421" t="s">
        <v>3310</v>
      </c>
      <c r="L2421" t="str">
        <f>CONCATENATE(G2421," ",K2421)</f>
        <v>Czech Republic Jihomoravský Kraj</v>
      </c>
      <c r="M2421" t="str">
        <f>IFERROR(VLOOKUP(L2421,'State(need_input)'!I$2:J$3992,2,FALSE),"")</f>
        <v>state_CZ_Jih_6</v>
      </c>
      <c r="N2421" t="s">
        <v>23</v>
      </c>
      <c r="O2421">
        <v>388277</v>
      </c>
      <c r="P2421">
        <v>1203676514</v>
      </c>
    </row>
    <row r="2422" spans="1:16">
      <c r="A2422" s="5" t="str">
        <f>CONCATENATE("rdx_city_",J2422,"_",B2422)</f>
        <v>rdx_city_CZE_2</v>
      </c>
      <c r="B2422">
        <f>IF(I2422=I2421,B2421+1,1)</f>
        <v>2</v>
      </c>
      <c r="C2422" t="s">
        <v>3311</v>
      </c>
      <c r="D2422" t="s">
        <v>3312</v>
      </c>
      <c r="E2422">
        <v>48.98</v>
      </c>
      <c r="F2422">
        <v>14.46</v>
      </c>
      <c r="G2422" t="s">
        <v>3307</v>
      </c>
      <c r="H2422" t="str">
        <f>IFERROR(VLOOKUP(I2422,'country(26mar)'!C$2:D$251,2,FALSE),"")</f>
        <v>base.cz</v>
      </c>
      <c r="I2422" t="s">
        <v>3308</v>
      </c>
      <c r="J2422" t="s">
        <v>3309</v>
      </c>
      <c r="K2422" t="s">
        <v>3313</v>
      </c>
      <c r="L2422" t="str">
        <f>CONCATENATE(G2422," ",K2422)</f>
        <v>Czech Republic Jihočeský Kraj </v>
      </c>
      <c r="M2422" t="str">
        <f>IFERROR(VLOOKUP(L2422,'State(need_input)'!I$2:J$3992,2,FALSE),"")</f>
        <v>state_CZ_Jih_8</v>
      </c>
      <c r="N2422" t="s">
        <v>23</v>
      </c>
      <c r="O2422">
        <v>98851</v>
      </c>
      <c r="P2422">
        <v>1203398046</v>
      </c>
    </row>
    <row r="2423" spans="1:16">
      <c r="A2423" s="5" t="str">
        <f>CONCATENATE("rdx_city_",J2423,"_",B2423)</f>
        <v>rdx_city_CZE_3</v>
      </c>
      <c r="B2423">
        <f>IF(I2423=I2422,B2422+1,1)</f>
        <v>3</v>
      </c>
      <c r="C2423" t="s">
        <v>3314</v>
      </c>
      <c r="D2423" t="s">
        <v>3315</v>
      </c>
      <c r="E2423">
        <v>50.206</v>
      </c>
      <c r="F2423">
        <v>15.812</v>
      </c>
      <c r="G2423" t="s">
        <v>3307</v>
      </c>
      <c r="H2423" t="str">
        <f>IFERROR(VLOOKUP(I2423,'country(26mar)'!C$2:D$251,2,FALSE),"")</f>
        <v>base.cz</v>
      </c>
      <c r="I2423" t="s">
        <v>3308</v>
      </c>
      <c r="J2423" t="s">
        <v>3309</v>
      </c>
      <c r="K2423" t="s">
        <v>3316</v>
      </c>
      <c r="L2423" t="str">
        <f>CONCATENATE(G2423," ",K2423)</f>
        <v>Czech Republic Královéhradecký Kraj</v>
      </c>
      <c r="M2423" t="str">
        <f>IFERROR(VLOOKUP(L2423,'State(need_input)'!I$2:J$3992,2,FALSE),"")</f>
        <v>state_CZ_Krá_12</v>
      </c>
      <c r="N2423" t="s">
        <v>23</v>
      </c>
      <c r="O2423">
        <v>95195</v>
      </c>
      <c r="P2423">
        <v>1203430618</v>
      </c>
    </row>
    <row r="2424" spans="1:16">
      <c r="A2424" s="5" t="str">
        <f>CONCATENATE("rdx_city_",J2424,"_",B2424)</f>
        <v>rdx_city_CZE_4</v>
      </c>
      <c r="B2424">
        <f>IF(I2424=I2423,B2423+1,1)</f>
        <v>4</v>
      </c>
      <c r="C2424" t="s">
        <v>3317</v>
      </c>
      <c r="D2424" t="s">
        <v>3317</v>
      </c>
      <c r="E2424">
        <v>49.4004</v>
      </c>
      <c r="F2424">
        <v>15.5833</v>
      </c>
      <c r="G2424" t="s">
        <v>3307</v>
      </c>
      <c r="H2424" t="str">
        <f>IFERROR(VLOOKUP(I2424,'country(26mar)'!C$2:D$251,2,FALSE),"")</f>
        <v>base.cz</v>
      </c>
      <c r="I2424" t="s">
        <v>3308</v>
      </c>
      <c r="J2424" t="s">
        <v>3309</v>
      </c>
      <c r="K2424" t="s">
        <v>3318</v>
      </c>
      <c r="L2424" t="str">
        <f>CONCATENATE(G2424," ",K2424)</f>
        <v>Czech Republic Vysočina</v>
      </c>
      <c r="M2424" t="str">
        <f>IFERROR(VLOOKUP(L2424,'State(need_input)'!I$2:J$3992,2,FALSE),"")</f>
        <v>state_CZ_Vys_3</v>
      </c>
      <c r="N2424" t="s">
        <v>23</v>
      </c>
      <c r="O2424">
        <v>53921</v>
      </c>
      <c r="P2424">
        <v>1203810604</v>
      </c>
    </row>
    <row r="2425" spans="1:16">
      <c r="A2425" s="5" t="str">
        <f>CONCATENATE("rdx_city_",J2425,"_",B2425)</f>
        <v>rdx_city_CZE_5</v>
      </c>
      <c r="B2425">
        <f>IF(I2425=I2424,B2424+1,1)</f>
        <v>5</v>
      </c>
      <c r="C2425" t="s">
        <v>3319</v>
      </c>
      <c r="D2425" t="s">
        <v>3319</v>
      </c>
      <c r="E2425">
        <v>50.237</v>
      </c>
      <c r="F2425">
        <v>12.875</v>
      </c>
      <c r="G2425" t="s">
        <v>3307</v>
      </c>
      <c r="H2425" t="str">
        <f>IFERROR(VLOOKUP(I2425,'country(26mar)'!C$2:D$251,2,FALSE),"")</f>
        <v>base.cz</v>
      </c>
      <c r="I2425" t="s">
        <v>3308</v>
      </c>
      <c r="J2425" t="s">
        <v>3309</v>
      </c>
      <c r="K2425" t="s">
        <v>3320</v>
      </c>
      <c r="L2425" t="str">
        <f>CONCATENATE(G2425," ",K2425)</f>
        <v>Czech Republic Karlovarský Kraj</v>
      </c>
      <c r="M2425" t="str">
        <f>IFERROR(VLOOKUP(L2425,'State(need_input)'!I$2:J$3992,2,FALSE),"")</f>
        <v>state_CZ_Kar_9</v>
      </c>
      <c r="N2425" t="s">
        <v>23</v>
      </c>
      <c r="P2425">
        <v>1203518899</v>
      </c>
    </row>
    <row r="2426" spans="1:16">
      <c r="A2426" s="5" t="str">
        <f>CONCATENATE("rdx_city_",J2426,"_",B2426)</f>
        <v>rdx_city_CZE_6</v>
      </c>
      <c r="B2426">
        <f>IF(I2426=I2425,B2425+1,1)</f>
        <v>6</v>
      </c>
      <c r="C2426" t="s">
        <v>3321</v>
      </c>
      <c r="D2426" t="s">
        <v>3321</v>
      </c>
      <c r="E2426">
        <v>50.8</v>
      </c>
      <c r="F2426">
        <v>15.08</v>
      </c>
      <c r="G2426" t="s">
        <v>3307</v>
      </c>
      <c r="H2426" t="str">
        <f>IFERROR(VLOOKUP(I2426,'country(26mar)'!C$2:D$251,2,FALSE),"")</f>
        <v>base.cz</v>
      </c>
      <c r="I2426" t="s">
        <v>3308</v>
      </c>
      <c r="J2426" t="s">
        <v>3309</v>
      </c>
      <c r="K2426" t="s">
        <v>3322</v>
      </c>
      <c r="L2426" t="str">
        <f>CONCATENATE(G2426," ",K2426)</f>
        <v>Czech Republic Liberecký Kraj</v>
      </c>
      <c r="M2426" t="str">
        <f>IFERROR(VLOOKUP(L2426,'State(need_input)'!I$2:J$3992,2,FALSE),"")</f>
        <v>state_CZ_Lib_4</v>
      </c>
      <c r="N2426" t="s">
        <v>23</v>
      </c>
      <c r="O2426">
        <v>102175</v>
      </c>
      <c r="P2426">
        <v>1203577727</v>
      </c>
    </row>
    <row r="2427" spans="1:16">
      <c r="A2427" s="5" t="str">
        <f>CONCATENATE("rdx_city_",J2427,"_",B2427)</f>
        <v>rdx_city_CZE_7</v>
      </c>
      <c r="B2427">
        <f>IF(I2427=I2426,B2426+1,1)</f>
        <v>7</v>
      </c>
      <c r="C2427" t="s">
        <v>3323</v>
      </c>
      <c r="D2427" t="s">
        <v>3323</v>
      </c>
      <c r="E2427">
        <v>49.63</v>
      </c>
      <c r="F2427">
        <v>17.25</v>
      </c>
      <c r="G2427" t="s">
        <v>3307</v>
      </c>
      <c r="H2427" t="str">
        <f>IFERROR(VLOOKUP(I2427,'country(26mar)'!C$2:D$251,2,FALSE),"")</f>
        <v>base.cz</v>
      </c>
      <c r="I2427" t="s">
        <v>3308</v>
      </c>
      <c r="J2427" t="s">
        <v>3309</v>
      </c>
      <c r="K2427" t="s">
        <v>3324</v>
      </c>
      <c r="L2427" t="str">
        <f>CONCATENATE(G2427," ",K2427)</f>
        <v>Czech Republic Olomoucký Kraj</v>
      </c>
      <c r="M2427" t="str">
        <f>IFERROR(VLOOKUP(L2427,'State(need_input)'!I$2:J$3992,2,FALSE),"")</f>
        <v>state_CZ_Olo_11</v>
      </c>
      <c r="N2427" t="s">
        <v>23</v>
      </c>
      <c r="O2427">
        <v>101268</v>
      </c>
      <c r="P2427">
        <v>1203328061</v>
      </c>
    </row>
    <row r="2428" spans="1:16">
      <c r="A2428" s="5" t="str">
        <f>CONCATENATE("rdx_city_",J2428,"_",B2428)</f>
        <v>rdx_city_CZE_8</v>
      </c>
      <c r="B2428">
        <f>IF(I2428=I2427,B2427+1,1)</f>
        <v>8</v>
      </c>
      <c r="C2428" t="s">
        <v>3325</v>
      </c>
      <c r="D2428" t="s">
        <v>3325</v>
      </c>
      <c r="E2428">
        <v>49.8304</v>
      </c>
      <c r="F2428">
        <v>18.25</v>
      </c>
      <c r="G2428" t="s">
        <v>3307</v>
      </c>
      <c r="H2428" t="str">
        <f>IFERROR(VLOOKUP(I2428,'country(26mar)'!C$2:D$251,2,FALSE),"")</f>
        <v>base.cz</v>
      </c>
      <c r="I2428" t="s">
        <v>3308</v>
      </c>
      <c r="J2428" t="s">
        <v>3309</v>
      </c>
      <c r="K2428" t="s">
        <v>3326</v>
      </c>
      <c r="L2428" t="str">
        <f>CONCATENATE(G2428," ",K2428)</f>
        <v>Czech Republic Moravskoslezský Kraj </v>
      </c>
      <c r="M2428" t="str">
        <f>IFERROR(VLOOKUP(L2428,'State(need_input)'!I$2:J$3992,2,FALSE),"")</f>
        <v>state_CZ_Mor_10</v>
      </c>
      <c r="N2428" t="s">
        <v>23</v>
      </c>
      <c r="O2428">
        <v>478963</v>
      </c>
      <c r="P2428">
        <v>1203687206</v>
      </c>
    </row>
    <row r="2429" spans="1:16">
      <c r="A2429" s="5" t="str">
        <f>CONCATENATE("rdx_city_",J2429,"_",B2429)</f>
        <v>rdx_city_CZE_9</v>
      </c>
      <c r="B2429">
        <f>IF(I2429=I2428,B2428+1,1)</f>
        <v>9</v>
      </c>
      <c r="C2429" t="s">
        <v>3327</v>
      </c>
      <c r="D2429" t="s">
        <v>3327</v>
      </c>
      <c r="E2429">
        <v>50.0404</v>
      </c>
      <c r="F2429">
        <v>15.76</v>
      </c>
      <c r="G2429" t="s">
        <v>3307</v>
      </c>
      <c r="H2429" t="str">
        <f>IFERROR(VLOOKUP(I2429,'country(26mar)'!C$2:D$251,2,FALSE),"")</f>
        <v>base.cz</v>
      </c>
      <c r="I2429" t="s">
        <v>3308</v>
      </c>
      <c r="J2429" t="s">
        <v>3309</v>
      </c>
      <c r="K2429" t="s">
        <v>3328</v>
      </c>
      <c r="L2429" t="str">
        <f>CONCATENATE(G2429," ",K2429)</f>
        <v>Czech Republic Pardubický Kraj</v>
      </c>
      <c r="M2429" t="str">
        <f>IFERROR(VLOOKUP(L2429,'State(need_input)'!I$2:J$3992,2,FALSE),"")</f>
        <v>state_CZ_Par_2</v>
      </c>
      <c r="N2429" t="s">
        <v>23</v>
      </c>
      <c r="O2429">
        <v>107064</v>
      </c>
      <c r="P2429">
        <v>1203857442</v>
      </c>
    </row>
    <row r="2430" spans="1:16">
      <c r="A2430" s="5" t="str">
        <f>CONCATENATE("rdx_city_",J2430,"_",B2430)</f>
        <v>rdx_city_CZE_10</v>
      </c>
      <c r="B2430">
        <f>IF(I2430=I2429,B2429+1,1)</f>
        <v>10</v>
      </c>
      <c r="C2430" t="s">
        <v>3329</v>
      </c>
      <c r="D2430" t="s">
        <v>3329</v>
      </c>
      <c r="E2430">
        <v>49.7404</v>
      </c>
      <c r="F2430">
        <v>13.36</v>
      </c>
      <c r="G2430" t="s">
        <v>3307</v>
      </c>
      <c r="H2430" t="str">
        <f>IFERROR(VLOOKUP(I2430,'country(26mar)'!C$2:D$251,2,FALSE),"")</f>
        <v>base.cz</v>
      </c>
      <c r="I2430" t="s">
        <v>3308</v>
      </c>
      <c r="J2430" t="s">
        <v>3309</v>
      </c>
      <c r="K2430" t="s">
        <v>3330</v>
      </c>
      <c r="L2430" t="str">
        <f>CONCATENATE(G2430," ",K2430)</f>
        <v>Czech Republic Plzeňský Kraj</v>
      </c>
      <c r="M2430" t="str">
        <f>IFERROR(VLOOKUP(L2430,'State(need_input)'!I$2:J$3992,2,FALSE),"")</f>
        <v>state_CZ_Plz_7</v>
      </c>
      <c r="N2430" t="s">
        <v>23</v>
      </c>
      <c r="O2430">
        <v>164180</v>
      </c>
      <c r="P2430">
        <v>1203402469</v>
      </c>
    </row>
    <row r="2431" spans="1:16">
      <c r="A2431" s="5" t="str">
        <f>CONCATENATE("rdx_city_",J2431,"_",B2431)</f>
        <v>rdx_city_CZE_11</v>
      </c>
      <c r="B2431">
        <f>IF(I2431=I2430,B2430+1,1)</f>
        <v>11</v>
      </c>
      <c r="C2431" t="s">
        <v>3331</v>
      </c>
      <c r="D2431" t="s">
        <v>3331</v>
      </c>
      <c r="E2431">
        <v>50.0833</v>
      </c>
      <c r="F2431">
        <v>14.466</v>
      </c>
      <c r="G2431" t="s">
        <v>3307</v>
      </c>
      <c r="H2431" t="str">
        <f>IFERROR(VLOOKUP(I2431,'country(26mar)'!C$2:D$251,2,FALSE),"")</f>
        <v>base.cz</v>
      </c>
      <c r="I2431" t="s">
        <v>3308</v>
      </c>
      <c r="J2431" t="s">
        <v>3309</v>
      </c>
      <c r="K2431" t="s">
        <v>3332</v>
      </c>
      <c r="L2431" t="str">
        <f>CONCATENATE(G2431," ",K2431)</f>
        <v>Czech Republic Praha, Hlavní Město</v>
      </c>
      <c r="M2431" t="str">
        <f>IFERROR(VLOOKUP(L2431,'State(need_input)'!I$2:J$3992,2,FALSE),"")</f>
        <v>state_CZ_Pra_5</v>
      </c>
      <c r="N2431" t="s">
        <v>54</v>
      </c>
      <c r="O2431">
        <v>1162000</v>
      </c>
      <c r="P2431">
        <v>1203744823</v>
      </c>
    </row>
    <row r="2432" spans="1:16">
      <c r="A2432" s="5" t="str">
        <f>CONCATENATE("rdx_city_",J2432,"_",B2432)</f>
        <v>rdx_city_CZE_12</v>
      </c>
      <c r="B2432">
        <f>IF(I2432=I2431,B2431+1,1)</f>
        <v>12</v>
      </c>
      <c r="C2432" t="s">
        <v>3333</v>
      </c>
      <c r="D2432" t="s">
        <v>3333</v>
      </c>
      <c r="E2432">
        <v>50.663</v>
      </c>
      <c r="F2432">
        <v>14.081</v>
      </c>
      <c r="G2432" t="s">
        <v>3307</v>
      </c>
      <c r="H2432" t="str">
        <f>IFERROR(VLOOKUP(I2432,'country(26mar)'!C$2:D$251,2,FALSE),"")</f>
        <v>base.cz</v>
      </c>
      <c r="I2432" t="s">
        <v>3308</v>
      </c>
      <c r="J2432" t="s">
        <v>3309</v>
      </c>
      <c r="K2432" t="s">
        <v>3334</v>
      </c>
      <c r="L2432" t="str">
        <f>CONCATENATE(G2432," ",K2432)</f>
        <v>Czech Republic Ústecký Kraj</v>
      </c>
      <c r="M2432" t="str">
        <f>IFERROR(VLOOKUP(L2432,'State(need_input)'!I$2:J$3992,2,FALSE),"")</f>
        <v>state_CZ_Úst_1</v>
      </c>
      <c r="N2432" t="s">
        <v>23</v>
      </c>
      <c r="O2432">
        <v>94105</v>
      </c>
      <c r="P2432">
        <v>1203734193</v>
      </c>
    </row>
    <row r="2433" spans="1:16">
      <c r="A2433" s="5" t="str">
        <f>CONCATENATE("rdx_city_",J2433,"_",B2433)</f>
        <v>rdx_city_CZE_13</v>
      </c>
      <c r="B2433">
        <f>IF(I2433=I2432,B2432+1,1)</f>
        <v>13</v>
      </c>
      <c r="C2433" t="s">
        <v>3335</v>
      </c>
      <c r="D2433" t="s">
        <v>3336</v>
      </c>
      <c r="E2433">
        <v>49.2304</v>
      </c>
      <c r="F2433">
        <v>17.65</v>
      </c>
      <c r="G2433" t="s">
        <v>3307</v>
      </c>
      <c r="H2433" t="str">
        <f>IFERROR(VLOOKUP(I2433,'country(26mar)'!C$2:D$251,2,FALSE),"")</f>
        <v>base.cz</v>
      </c>
      <c r="I2433" t="s">
        <v>3308</v>
      </c>
      <c r="J2433" t="s">
        <v>3309</v>
      </c>
      <c r="K2433" t="s">
        <v>3337</v>
      </c>
      <c r="L2433" t="str">
        <f>CONCATENATE(G2433," ",K2433)</f>
        <v>Czech Republic Zlínský Kraj</v>
      </c>
      <c r="M2433" t="str">
        <f>IFERROR(VLOOKUP(L2433,'State(need_input)'!I$2:J$3992,2,FALSE),"")</f>
        <v>state_CZ_Zlí_13</v>
      </c>
      <c r="N2433" t="s">
        <v>23</v>
      </c>
      <c r="O2433">
        <v>124610</v>
      </c>
      <c r="P2433">
        <v>1203582141</v>
      </c>
    </row>
    <row r="2434" spans="1:16">
      <c r="A2434" s="5" t="str">
        <f>CONCATENATE("rdx_city_",J2434,"_",B2434)</f>
        <v>rdx_city_CIV_1</v>
      </c>
      <c r="B2434">
        <f>IF(I2434=I2433,B2433+1,1)</f>
        <v>1</v>
      </c>
      <c r="C2434" t="s">
        <v>3338</v>
      </c>
      <c r="D2434" t="s">
        <v>3338</v>
      </c>
      <c r="E2434">
        <v>6.7304</v>
      </c>
      <c r="F2434">
        <v>-3.49</v>
      </c>
      <c r="G2434" s="3" t="s">
        <v>3339</v>
      </c>
      <c r="H2434" t="str">
        <f>IFERROR(VLOOKUP(I2434,'country(26mar)'!C$2:D$251,2,FALSE),"")</f>
        <v>base.ci</v>
      </c>
      <c r="I2434" t="s">
        <v>3340</v>
      </c>
      <c r="J2434" t="s">
        <v>3341</v>
      </c>
      <c r="K2434" t="s">
        <v>3342</v>
      </c>
      <c r="L2434" t="str">
        <f>CONCATENATE(G2434," ",K2434)</f>
        <v>Côte d'Ivoire Comoé</v>
      </c>
      <c r="M2434" t="str">
        <f>IFERROR(VLOOKUP(L2434,'State(need_input)'!I$2:J$3992,2,FALSE),"")</f>
        <v>state_CI_Com_11</v>
      </c>
      <c r="N2434" t="s">
        <v>23</v>
      </c>
      <c r="O2434">
        <v>104020</v>
      </c>
      <c r="P2434">
        <v>1384295898</v>
      </c>
    </row>
    <row r="2435" spans="1:16">
      <c r="A2435" s="5" t="str">
        <f>CONCATENATE("rdx_city_",J2435,"_",B2435)</f>
        <v>rdx_city_CIV_2</v>
      </c>
      <c r="B2435">
        <f>IF(I2435=I2434,B2434+1,1)</f>
        <v>2</v>
      </c>
      <c r="C2435" t="s">
        <v>3343</v>
      </c>
      <c r="D2435" t="s">
        <v>3343</v>
      </c>
      <c r="E2435">
        <v>5.32</v>
      </c>
      <c r="F2435">
        <v>-4.04</v>
      </c>
      <c r="G2435" s="3" t="s">
        <v>3339</v>
      </c>
      <c r="H2435" t="str">
        <f>IFERROR(VLOOKUP(I2435,'country(26mar)'!C$2:D$251,2,FALSE),"")</f>
        <v>base.ci</v>
      </c>
      <c r="I2435" t="s">
        <v>3340</v>
      </c>
      <c r="J2435" t="s">
        <v>3341</v>
      </c>
      <c r="K2435" t="s">
        <v>3343</v>
      </c>
      <c r="L2435" t="str">
        <f>CONCATENATE(G2435," ",K2435)</f>
        <v>Côte d'Ivoire Abidjan</v>
      </c>
      <c r="M2435" t="str">
        <f>IFERROR(VLOOKUP(L2435,'State(need_input)'!I$2:J$3992,2,FALSE),"")</f>
        <v>state_CI_Abi_8</v>
      </c>
      <c r="N2435" t="s">
        <v>23</v>
      </c>
      <c r="O2435">
        <v>3802000</v>
      </c>
      <c r="P2435">
        <v>1384207980</v>
      </c>
    </row>
    <row r="2436" spans="1:16">
      <c r="A2436" s="5" t="str">
        <f>CONCATENATE("rdx_city_",J2436,"_",B2436)</f>
        <v>rdx_city_CIV_3</v>
      </c>
      <c r="B2436">
        <f>IF(I2436=I2435,B2435+1,1)</f>
        <v>3</v>
      </c>
      <c r="C2436" t="s">
        <v>3344</v>
      </c>
      <c r="D2436" t="s">
        <v>3344</v>
      </c>
      <c r="E2436">
        <v>5.4667</v>
      </c>
      <c r="F2436">
        <v>-3.2</v>
      </c>
      <c r="G2436" s="3" t="s">
        <v>3339</v>
      </c>
      <c r="H2436" t="str">
        <f>IFERROR(VLOOKUP(I2436,'country(26mar)'!C$2:D$251,2,FALSE),"")</f>
        <v>base.ci</v>
      </c>
      <c r="I2436" t="s">
        <v>3340</v>
      </c>
      <c r="J2436" t="s">
        <v>3341</v>
      </c>
      <c r="K2436" t="s">
        <v>3342</v>
      </c>
      <c r="L2436" t="str">
        <f>CONCATENATE(G2436," ",K2436)</f>
        <v>Côte d'Ivoire Comoé</v>
      </c>
      <c r="M2436" t="str">
        <f>IFERROR(VLOOKUP(L2436,'State(need_input)'!I$2:J$3992,2,FALSE),"")</f>
        <v>state_CI_Com_11</v>
      </c>
      <c r="N2436" t="s">
        <v>20</v>
      </c>
      <c r="O2436">
        <v>37654</v>
      </c>
      <c r="P2436">
        <v>1384385857</v>
      </c>
    </row>
    <row r="2437" spans="1:16">
      <c r="A2437" s="5" t="str">
        <f>CONCATENATE("rdx_city_",J2437,"_",B2437)</f>
        <v>rdx_city_CIV_4</v>
      </c>
      <c r="B2437">
        <f>IF(I2437=I2436,B2436+1,1)</f>
        <v>4</v>
      </c>
      <c r="C2437" t="s">
        <v>3345</v>
      </c>
      <c r="D2437" t="s">
        <v>3345</v>
      </c>
      <c r="E2437">
        <v>5.9403</v>
      </c>
      <c r="F2437">
        <v>-4.28</v>
      </c>
      <c r="G2437" s="3" t="s">
        <v>3339</v>
      </c>
      <c r="H2437" t="str">
        <f>IFERROR(VLOOKUP(I2437,'country(26mar)'!C$2:D$251,2,FALSE),"")</f>
        <v>base.ci</v>
      </c>
      <c r="I2437" t="s">
        <v>3340</v>
      </c>
      <c r="J2437" t="s">
        <v>3341</v>
      </c>
      <c r="K2437" t="s">
        <v>3346</v>
      </c>
      <c r="L2437" t="str">
        <f>CONCATENATE(G2437," ",K2437)</f>
        <v>Côte d'Ivoire Lagunes</v>
      </c>
      <c r="M2437" t="str">
        <f>IFERROR(VLOOKUP(L2437,'State(need_input)'!I$2:J$3992,2,FALSE),"")</f>
        <v>state_CI_Lag_7</v>
      </c>
      <c r="N2437" t="s">
        <v>20</v>
      </c>
      <c r="O2437">
        <v>81770</v>
      </c>
      <c r="P2437">
        <v>1384823872</v>
      </c>
    </row>
    <row r="2438" spans="1:16">
      <c r="A2438" s="5" t="str">
        <f>CONCATENATE("rdx_city_",J2438,"_",B2438)</f>
        <v>rdx_city_CIV_5</v>
      </c>
      <c r="B2438">
        <f>IF(I2438=I2437,B2437+1,1)</f>
        <v>5</v>
      </c>
      <c r="C2438" t="s">
        <v>3347</v>
      </c>
      <c r="D2438" t="s">
        <v>3347</v>
      </c>
      <c r="E2438">
        <v>7.0123</v>
      </c>
      <c r="F2438">
        <v>-7.4864</v>
      </c>
      <c r="G2438" s="3" t="s">
        <v>3339</v>
      </c>
      <c r="H2438" t="str">
        <f>IFERROR(VLOOKUP(I2438,'country(26mar)'!C$2:D$251,2,FALSE),"")</f>
        <v>base.ci</v>
      </c>
      <c r="I2438" t="s">
        <v>3340</v>
      </c>
      <c r="J2438" t="s">
        <v>3341</v>
      </c>
      <c r="K2438" t="s">
        <v>3348</v>
      </c>
      <c r="L2438" t="str">
        <f>CONCATENATE(G2438," ",K2438)</f>
        <v>Côte d'Ivoire Montagnes</v>
      </c>
      <c r="M2438" t="str">
        <f>IFERROR(VLOOKUP(L2438,'State(need_input)'!I$2:J$3992,2,FALSE),"")</f>
        <v>state_CI_Mon_3</v>
      </c>
      <c r="N2438" t="s">
        <v>23</v>
      </c>
      <c r="P2438">
        <v>1384048438</v>
      </c>
    </row>
    <row r="2439" spans="1:16">
      <c r="A2439" s="5" t="str">
        <f>CONCATENATE("rdx_city_",J2439,"_",B2439)</f>
        <v>rdx_city_CIV_6</v>
      </c>
      <c r="B2439">
        <f>IF(I2439=I2438,B2438+1,1)</f>
        <v>6</v>
      </c>
      <c r="C2439" t="s">
        <v>3349</v>
      </c>
      <c r="D2439" t="s">
        <v>3349</v>
      </c>
      <c r="E2439">
        <v>8.0304</v>
      </c>
      <c r="F2439">
        <v>-2.8</v>
      </c>
      <c r="G2439" s="3" t="s">
        <v>3339</v>
      </c>
      <c r="H2439" t="str">
        <f>IFERROR(VLOOKUP(I2439,'country(26mar)'!C$2:D$251,2,FALSE),"")</f>
        <v>base.ci</v>
      </c>
      <c r="I2439" t="s">
        <v>3340</v>
      </c>
      <c r="J2439" t="s">
        <v>3341</v>
      </c>
      <c r="K2439" t="s">
        <v>3350</v>
      </c>
      <c r="L2439" t="str">
        <f>CONCATENATE(G2439," ",K2439)</f>
        <v>Côte d'Ivoire Zanzan</v>
      </c>
      <c r="M2439" t="str">
        <f>IFERROR(VLOOKUP(L2439,'State(need_input)'!I$2:J$3992,2,FALSE),"")</f>
        <v>state_CI_Zan_6</v>
      </c>
      <c r="N2439" t="s">
        <v>23</v>
      </c>
      <c r="O2439">
        <v>58297</v>
      </c>
      <c r="P2439">
        <v>1384649653</v>
      </c>
    </row>
    <row r="2440" spans="1:16">
      <c r="A2440" s="5" t="str">
        <f>CONCATENATE("rdx_city_",J2440,"_",B2440)</f>
        <v>rdx_city_CIV_7</v>
      </c>
      <c r="B2440">
        <f>IF(I2440=I2439,B2439+1,1)</f>
        <v>7</v>
      </c>
      <c r="C2440" t="s">
        <v>3351</v>
      </c>
      <c r="D2440" t="s">
        <v>3352</v>
      </c>
      <c r="E2440">
        <v>6.978</v>
      </c>
      <c r="F2440">
        <v>-5.748</v>
      </c>
      <c r="G2440" s="3" t="s">
        <v>3339</v>
      </c>
      <c r="H2440" t="str">
        <f>IFERROR(VLOOKUP(I2440,'country(26mar)'!C$2:D$251,2,FALSE),"")</f>
        <v>base.ci</v>
      </c>
      <c r="I2440" t="s">
        <v>3340</v>
      </c>
      <c r="J2440" t="s">
        <v>3341</v>
      </c>
      <c r="K2440" t="s">
        <v>3353</v>
      </c>
      <c r="L2440" t="str">
        <f>CONCATENATE(G2440," ",K2440)</f>
        <v>Côte d'Ivoire Sassandra-Marahoué</v>
      </c>
      <c r="M2440" t="str">
        <f>IFERROR(VLOOKUP(L2440,'State(need_input)'!I$2:J$3992,2,FALSE),"")</f>
        <v>state_CI_Sas_13</v>
      </c>
      <c r="N2440" t="s">
        <v>20</v>
      </c>
      <c r="O2440">
        <v>60962</v>
      </c>
      <c r="P2440">
        <v>1384274339</v>
      </c>
    </row>
    <row r="2441" spans="1:16">
      <c r="A2441" s="5" t="str">
        <f>CONCATENATE("rdx_city_",J2441,"_",B2441)</f>
        <v>rdx_city_CIV_8</v>
      </c>
      <c r="B2441">
        <f>IF(I2441=I2440,B2440+1,1)</f>
        <v>8</v>
      </c>
      <c r="C2441" t="s">
        <v>3354</v>
      </c>
      <c r="D2441" t="s">
        <v>3355</v>
      </c>
      <c r="E2441">
        <v>7.69</v>
      </c>
      <c r="F2441">
        <v>-5.03</v>
      </c>
      <c r="G2441" s="3" t="s">
        <v>3339</v>
      </c>
      <c r="H2441" t="str">
        <f>IFERROR(VLOOKUP(I2441,'country(26mar)'!C$2:D$251,2,FALSE),"")</f>
        <v>base.ci</v>
      </c>
      <c r="I2441" t="s">
        <v>3340</v>
      </c>
      <c r="J2441" t="s">
        <v>3341</v>
      </c>
      <c r="K2441" t="s">
        <v>3356</v>
      </c>
      <c r="L2441" t="str">
        <f>CONCATENATE(G2441," ",K2441)</f>
        <v>Côte d'Ivoire Vallée du Bandama</v>
      </c>
      <c r="M2441" t="str">
        <f>IFERROR(VLOOKUP(L2441,'State(need_input)'!I$2:J$3992,2,FALSE),"")</f>
        <v>state_CI_Val_2</v>
      </c>
      <c r="N2441" t="s">
        <v>23</v>
      </c>
      <c r="O2441">
        <v>567481</v>
      </c>
      <c r="P2441">
        <v>1384983838</v>
      </c>
    </row>
    <row r="2442" spans="1:16">
      <c r="A2442" s="5" t="str">
        <f>CONCATENATE("rdx_city_",J2442,"_",B2442)</f>
        <v>rdx_city_CIV_9</v>
      </c>
      <c r="B2442">
        <f>IF(I2442=I2441,B2441+1,1)</f>
        <v>9</v>
      </c>
      <c r="C2442" t="s">
        <v>3357</v>
      </c>
      <c r="D2442" t="s">
        <v>3357</v>
      </c>
      <c r="E2442">
        <v>5.3204</v>
      </c>
      <c r="F2442">
        <v>-4.3899</v>
      </c>
      <c r="G2442" s="3" t="s">
        <v>3339</v>
      </c>
      <c r="H2442" t="str">
        <f>IFERROR(VLOOKUP(I2442,'country(26mar)'!C$2:D$251,2,FALSE),"")</f>
        <v>base.ci</v>
      </c>
      <c r="I2442" t="s">
        <v>3340</v>
      </c>
      <c r="J2442" t="s">
        <v>3341</v>
      </c>
      <c r="K2442" t="s">
        <v>3346</v>
      </c>
      <c r="L2442" t="str">
        <f>CONCATENATE(G2442," ",K2442)</f>
        <v>Côte d'Ivoire Lagunes</v>
      </c>
      <c r="M2442" t="str">
        <f>IFERROR(VLOOKUP(L2442,'State(need_input)'!I$2:J$3992,2,FALSE),"")</f>
        <v>state_CI_Lag_7</v>
      </c>
      <c r="N2442" t="s">
        <v>23</v>
      </c>
      <c r="O2442">
        <v>72913</v>
      </c>
      <c r="P2442">
        <v>1384274793</v>
      </c>
    </row>
    <row r="2443" spans="1:16">
      <c r="A2443" s="5" t="str">
        <f>CONCATENATE("rdx_city_",J2443,"_",B2443)</f>
        <v>rdx_city_CIV_10</v>
      </c>
      <c r="B2443">
        <f>IF(I2443=I2442,B2442+1,1)</f>
        <v>10</v>
      </c>
      <c r="C2443" t="s">
        <v>3358</v>
      </c>
      <c r="D2443" t="s">
        <v>3358</v>
      </c>
      <c r="E2443">
        <v>6.89</v>
      </c>
      <c r="F2443">
        <v>-6.45</v>
      </c>
      <c r="G2443" s="3" t="s">
        <v>3339</v>
      </c>
      <c r="H2443" t="str">
        <f>IFERROR(VLOOKUP(I2443,'country(26mar)'!C$2:D$251,2,FALSE),"")</f>
        <v>base.ci</v>
      </c>
      <c r="I2443" t="s">
        <v>3340</v>
      </c>
      <c r="J2443" t="s">
        <v>3341</v>
      </c>
      <c r="K2443" t="s">
        <v>3353</v>
      </c>
      <c r="L2443" t="str">
        <f>CONCATENATE(G2443," ",K2443)</f>
        <v>Côte d'Ivoire Sassandra-Marahoué</v>
      </c>
      <c r="M2443" t="str">
        <f>IFERROR(VLOOKUP(L2443,'State(need_input)'!I$2:J$3992,2,FALSE),"")</f>
        <v>state_CI_Sas_13</v>
      </c>
      <c r="N2443" t="s">
        <v>23</v>
      </c>
      <c r="O2443">
        <v>255168</v>
      </c>
      <c r="P2443">
        <v>1384564974</v>
      </c>
    </row>
    <row r="2444" spans="1:16">
      <c r="A2444" s="5" t="str">
        <f>CONCATENATE("rdx_city_",J2444,"_",B2444)</f>
        <v>rdx_city_CIV_11</v>
      </c>
      <c r="B2444">
        <f>IF(I2444=I2443,B2443+1,1)</f>
        <v>11</v>
      </c>
      <c r="C2444" t="s">
        <v>3359</v>
      </c>
      <c r="D2444" t="s">
        <v>3359</v>
      </c>
      <c r="E2444">
        <v>6.6505</v>
      </c>
      <c r="F2444">
        <v>-4.71</v>
      </c>
      <c r="G2444" s="3" t="s">
        <v>3339</v>
      </c>
      <c r="H2444" t="str">
        <f>IFERROR(VLOOKUP(I2444,'country(26mar)'!C$2:D$251,2,FALSE),"")</f>
        <v>base.ci</v>
      </c>
      <c r="I2444" t="s">
        <v>3340</v>
      </c>
      <c r="J2444" t="s">
        <v>3341</v>
      </c>
      <c r="K2444" t="s">
        <v>3360</v>
      </c>
      <c r="L2444" t="str">
        <f>CONCATENATE(G2444," ",K2444)</f>
        <v>Côte d'Ivoire Lacs</v>
      </c>
      <c r="M2444" t="str">
        <f>IFERROR(VLOOKUP(L2444,'State(need_input)'!I$2:J$3992,2,FALSE),"")</f>
        <v>state_CI_Lac_12</v>
      </c>
      <c r="N2444" t="s">
        <v>23</v>
      </c>
      <c r="O2444">
        <v>67349</v>
      </c>
      <c r="P2444">
        <v>1384235566</v>
      </c>
    </row>
    <row r="2445" spans="1:16">
      <c r="A2445" s="5" t="str">
        <f>CONCATENATE("rdx_city_",J2445,"_",B2445)</f>
        <v>rdx_city_CIV_12</v>
      </c>
      <c r="B2445">
        <f>IF(I2445=I2444,B2444+1,1)</f>
        <v>12</v>
      </c>
      <c r="C2445" t="s">
        <v>3361</v>
      </c>
      <c r="D2445" t="s">
        <v>3361</v>
      </c>
      <c r="E2445">
        <v>5.839</v>
      </c>
      <c r="F2445">
        <v>-5.36</v>
      </c>
      <c r="G2445" s="3" t="s">
        <v>3339</v>
      </c>
      <c r="H2445" t="str">
        <f>IFERROR(VLOOKUP(I2445,'country(26mar)'!C$2:D$251,2,FALSE),"")</f>
        <v>base.ci</v>
      </c>
      <c r="I2445" t="s">
        <v>3340</v>
      </c>
      <c r="J2445" t="s">
        <v>3341</v>
      </c>
      <c r="K2445" t="s">
        <v>3362</v>
      </c>
      <c r="L2445" t="str">
        <f>CONCATENATE(G2445," ",K2445)</f>
        <v>Côte d'Ivoire Gôh-Djiboua</v>
      </c>
      <c r="M2445" t="str">
        <f>IFERROR(VLOOKUP(L2445,'State(need_input)'!I$2:J$3992,2,FALSE),"")</f>
        <v>state_CI_Gôh_10</v>
      </c>
      <c r="N2445" t="s">
        <v>20</v>
      </c>
      <c r="O2445">
        <v>127867</v>
      </c>
      <c r="P2445">
        <v>1384831436</v>
      </c>
    </row>
    <row r="2446" spans="1:16">
      <c r="A2446" s="5" t="str">
        <f>CONCATENATE("rdx_city_",J2446,"_",B2446)</f>
        <v>rdx_city_CIV_13</v>
      </c>
      <c r="B2446">
        <f>IF(I2446=I2445,B2445+1,1)</f>
        <v>13</v>
      </c>
      <c r="C2446" t="s">
        <v>3363</v>
      </c>
      <c r="D2446" t="s">
        <v>3364</v>
      </c>
      <c r="E2446">
        <v>9.6004</v>
      </c>
      <c r="F2446">
        <v>-5.2</v>
      </c>
      <c r="G2446" s="3" t="s">
        <v>3339</v>
      </c>
      <c r="H2446" t="str">
        <f>IFERROR(VLOOKUP(I2446,'country(26mar)'!C$2:D$251,2,FALSE),"")</f>
        <v>base.ci</v>
      </c>
      <c r="I2446" t="s">
        <v>3340</v>
      </c>
      <c r="J2446" t="s">
        <v>3341</v>
      </c>
      <c r="K2446" t="s">
        <v>3365</v>
      </c>
      <c r="L2446" t="str">
        <f>CONCATENATE(G2446," ",K2446)</f>
        <v>Côte d'Ivoire Savanes</v>
      </c>
      <c r="M2446" t="str">
        <f>IFERROR(VLOOKUP(L2446,'State(need_input)'!I$2:J$3992,2,FALSE),"")</f>
        <v>state_CI_Sav_4</v>
      </c>
      <c r="N2446" t="s">
        <v>20</v>
      </c>
      <c r="O2446">
        <v>62008</v>
      </c>
      <c r="P2446">
        <v>1384974005</v>
      </c>
    </row>
    <row r="2447" spans="1:16">
      <c r="A2447" s="5" t="str">
        <f>CONCATENATE("rdx_city_",J2447,"_",B2447)</f>
        <v>rdx_city_CIV_14</v>
      </c>
      <c r="B2447">
        <f>IF(I2447=I2446,B2446+1,1)</f>
        <v>14</v>
      </c>
      <c r="C2447" t="s">
        <v>3366</v>
      </c>
      <c r="D2447" t="s">
        <v>3366</v>
      </c>
      <c r="E2447">
        <v>6.1504</v>
      </c>
      <c r="F2447">
        <v>-5.88</v>
      </c>
      <c r="G2447" s="3" t="s">
        <v>3339</v>
      </c>
      <c r="H2447" t="str">
        <f>IFERROR(VLOOKUP(I2447,'country(26mar)'!C$2:D$251,2,FALSE),"")</f>
        <v>base.ci</v>
      </c>
      <c r="I2447" t="s">
        <v>3340</v>
      </c>
      <c r="J2447" t="s">
        <v>3341</v>
      </c>
      <c r="K2447" t="s">
        <v>3362</v>
      </c>
      <c r="L2447" t="str">
        <f>CONCATENATE(G2447," ",K2447)</f>
        <v>Côte d'Ivoire Gôh-Djiboua</v>
      </c>
      <c r="M2447" t="str">
        <f>IFERROR(VLOOKUP(L2447,'State(need_input)'!I$2:J$3992,2,FALSE),"")</f>
        <v>state_CI_Gôh_10</v>
      </c>
      <c r="N2447" t="s">
        <v>23</v>
      </c>
      <c r="O2447">
        <v>123184</v>
      </c>
      <c r="P2447">
        <v>1384138010</v>
      </c>
    </row>
    <row r="2448" spans="1:16">
      <c r="A2448" s="5" t="str">
        <f>CONCATENATE("rdx_city_",J2448,"_",B2448)</f>
        <v>rdx_city_CIV_15</v>
      </c>
      <c r="B2448">
        <f>IF(I2448=I2447,B2447+1,1)</f>
        <v>15</v>
      </c>
      <c r="C2448" t="s">
        <v>3367</v>
      </c>
      <c r="D2448" t="s">
        <v>3367</v>
      </c>
      <c r="E2448">
        <v>5.2004</v>
      </c>
      <c r="F2448">
        <v>-3.75</v>
      </c>
      <c r="G2448" s="3" t="s">
        <v>3339</v>
      </c>
      <c r="H2448" t="str">
        <f>IFERROR(VLOOKUP(I2448,'country(26mar)'!C$2:D$251,2,FALSE),"")</f>
        <v>base.ci</v>
      </c>
      <c r="I2448" t="s">
        <v>3340</v>
      </c>
      <c r="J2448" t="s">
        <v>3341</v>
      </c>
      <c r="K2448" t="s">
        <v>3342</v>
      </c>
      <c r="L2448" t="str">
        <f>CONCATENATE(G2448," ",K2448)</f>
        <v>Côte d'Ivoire Comoé</v>
      </c>
      <c r="M2448" t="str">
        <f>IFERROR(VLOOKUP(L2448,'State(need_input)'!I$2:J$3992,2,FALSE),"")</f>
        <v>state_CI_Com_11</v>
      </c>
      <c r="N2448" t="s">
        <v>20</v>
      </c>
      <c r="O2448">
        <v>73772</v>
      </c>
      <c r="P2448">
        <v>1384167408</v>
      </c>
    </row>
    <row r="2449" spans="1:16">
      <c r="A2449" s="5" t="str">
        <f>CONCATENATE("rdx_city_",J2449,"_",B2449)</f>
        <v>rdx_city_CIV_16</v>
      </c>
      <c r="B2449">
        <f>IF(I2449=I2448,B2448+1,1)</f>
        <v>16</v>
      </c>
      <c r="C2449" t="s">
        <v>3368</v>
      </c>
      <c r="D2449" t="s">
        <v>3368</v>
      </c>
      <c r="E2449">
        <v>6.5505</v>
      </c>
      <c r="F2449">
        <v>-7.49</v>
      </c>
      <c r="G2449" s="3" t="s">
        <v>3339</v>
      </c>
      <c r="H2449" t="str">
        <f>IFERROR(VLOOKUP(I2449,'country(26mar)'!C$2:D$251,2,FALSE),"")</f>
        <v>base.ci</v>
      </c>
      <c r="I2449" t="s">
        <v>3340</v>
      </c>
      <c r="J2449" t="s">
        <v>3341</v>
      </c>
      <c r="K2449" t="s">
        <v>3348</v>
      </c>
      <c r="L2449" t="str">
        <f>CONCATENATE(G2449," ",K2449)</f>
        <v>Côte d'Ivoire Montagnes</v>
      </c>
      <c r="M2449" t="str">
        <f>IFERROR(VLOOKUP(L2449,'State(need_input)'!I$2:J$3992,2,FALSE),"")</f>
        <v>state_CI_Mon_3</v>
      </c>
      <c r="N2449" t="s">
        <v>20</v>
      </c>
      <c r="O2449">
        <v>39134</v>
      </c>
      <c r="P2449">
        <v>1384483732</v>
      </c>
    </row>
    <row r="2450" spans="1:16">
      <c r="A2450" s="5" t="str">
        <f>CONCATENATE("rdx_city_",J2450,"_",B2450)</f>
        <v>rdx_city_CIV_17</v>
      </c>
      <c r="B2450">
        <f>IF(I2450=I2449,B2449+1,1)</f>
        <v>17</v>
      </c>
      <c r="C2450" t="s">
        <v>3369</v>
      </c>
      <c r="D2450" t="s">
        <v>3369</v>
      </c>
      <c r="E2450">
        <v>9.46</v>
      </c>
      <c r="F2450">
        <v>-5.64</v>
      </c>
      <c r="G2450" s="3" t="s">
        <v>3339</v>
      </c>
      <c r="H2450" t="str">
        <f>IFERROR(VLOOKUP(I2450,'country(26mar)'!C$2:D$251,2,FALSE),"")</f>
        <v>base.ci</v>
      </c>
      <c r="I2450" t="s">
        <v>3340</v>
      </c>
      <c r="J2450" t="s">
        <v>3341</v>
      </c>
      <c r="K2450" t="s">
        <v>3365</v>
      </c>
      <c r="L2450" t="str">
        <f>CONCATENATE(G2450," ",K2450)</f>
        <v>Côte d'Ivoire Savanes</v>
      </c>
      <c r="M2450" t="str">
        <f>IFERROR(VLOOKUP(L2450,'State(need_input)'!I$2:J$3992,2,FALSE),"")</f>
        <v>state_CI_Sav_4</v>
      </c>
      <c r="N2450" t="s">
        <v>23</v>
      </c>
      <c r="O2450">
        <v>177711</v>
      </c>
      <c r="P2450">
        <v>1384205840</v>
      </c>
    </row>
    <row r="2451" spans="1:16">
      <c r="A2451" s="5" t="str">
        <f>CONCATENATE("rdx_city_",J2451,"_",B2451)</f>
        <v>rdx_city_CIV_18</v>
      </c>
      <c r="B2451">
        <f>IF(I2451=I2450,B2450+1,1)</f>
        <v>18</v>
      </c>
      <c r="C2451" t="s">
        <v>3370</v>
      </c>
      <c r="D2451" t="s">
        <v>3370</v>
      </c>
      <c r="E2451">
        <v>7.4004</v>
      </c>
      <c r="F2451">
        <v>-7.55</v>
      </c>
      <c r="G2451" s="3" t="s">
        <v>3339</v>
      </c>
      <c r="H2451" t="str">
        <f>IFERROR(VLOOKUP(I2451,'country(26mar)'!C$2:D$251,2,FALSE),"")</f>
        <v>base.ci</v>
      </c>
      <c r="I2451" t="s">
        <v>3340</v>
      </c>
      <c r="J2451" t="s">
        <v>3341</v>
      </c>
      <c r="K2451" t="s">
        <v>3348</v>
      </c>
      <c r="L2451" t="str">
        <f>CONCATENATE(G2451," ",K2451)</f>
        <v>Côte d'Ivoire Montagnes</v>
      </c>
      <c r="M2451" t="str">
        <f>IFERROR(VLOOKUP(L2451,'State(need_input)'!I$2:J$3992,2,FALSE),"")</f>
        <v>state_CI_Mon_3</v>
      </c>
      <c r="N2451" t="s">
        <v>23</v>
      </c>
      <c r="O2451">
        <v>146974</v>
      </c>
      <c r="P2451">
        <v>1384112524</v>
      </c>
    </row>
    <row r="2452" spans="1:16">
      <c r="A2452" s="5" t="str">
        <f>CONCATENATE("rdx_city_",J2452,"_",B2452)</f>
        <v>rdx_city_CIV_19</v>
      </c>
      <c r="B2452">
        <f>IF(I2452=I2451,B2451+1,1)</f>
        <v>19</v>
      </c>
      <c r="C2452" t="s">
        <v>3371</v>
      </c>
      <c r="D2452" t="s">
        <v>3372</v>
      </c>
      <c r="E2452">
        <v>9.5104</v>
      </c>
      <c r="F2452">
        <v>-7.58</v>
      </c>
      <c r="G2452" s="3" t="s">
        <v>3339</v>
      </c>
      <c r="H2452" t="str">
        <f>IFERROR(VLOOKUP(I2452,'country(26mar)'!C$2:D$251,2,FALSE),"")</f>
        <v>base.ci</v>
      </c>
      <c r="I2452" t="s">
        <v>3340</v>
      </c>
      <c r="J2452" t="s">
        <v>3341</v>
      </c>
      <c r="K2452" t="s">
        <v>3373</v>
      </c>
      <c r="L2452" t="str">
        <f>CONCATENATE(G2452," ",K2452)</f>
        <v>Côte d'Ivoire Denguélé</v>
      </c>
      <c r="M2452" t="str">
        <f>IFERROR(VLOOKUP(L2452,'State(need_input)'!I$2:J$3992,2,FALSE),"")</f>
        <v>state_CI_Den_5</v>
      </c>
      <c r="N2452" t="s">
        <v>23</v>
      </c>
      <c r="O2452">
        <v>49857</v>
      </c>
      <c r="P2452">
        <v>1384967993</v>
      </c>
    </row>
    <row r="2453" spans="1:16">
      <c r="A2453" s="5" t="str">
        <f>CONCATENATE("rdx_city_",J2453,"_",B2453)</f>
        <v>rdx_city_CIV_20</v>
      </c>
      <c r="B2453">
        <f>IF(I2453=I2452,B2452+1,1)</f>
        <v>20</v>
      </c>
      <c r="C2453" t="s">
        <v>3374</v>
      </c>
      <c r="D2453" t="s">
        <v>3374</v>
      </c>
      <c r="E2453">
        <v>4.7704</v>
      </c>
      <c r="F2453">
        <v>-6.64</v>
      </c>
      <c r="G2453" s="3" t="s">
        <v>3339</v>
      </c>
      <c r="H2453" t="str">
        <f>IFERROR(VLOOKUP(I2453,'country(26mar)'!C$2:D$251,2,FALSE),"")</f>
        <v>base.ci</v>
      </c>
      <c r="I2453" t="s">
        <v>3340</v>
      </c>
      <c r="J2453" t="s">
        <v>3341</v>
      </c>
      <c r="K2453" t="s">
        <v>3375</v>
      </c>
      <c r="L2453" t="str">
        <f>CONCATENATE(G2453," ",K2453)</f>
        <v>Côte d'Ivoire Bas-Sassandra</v>
      </c>
      <c r="M2453" t="str">
        <f>IFERROR(VLOOKUP(L2453,'State(need_input)'!I$2:J$3992,2,FALSE),"")</f>
        <v>state_CI_Bas_1</v>
      </c>
      <c r="N2453" t="s">
        <v>23</v>
      </c>
      <c r="O2453">
        <v>210273</v>
      </c>
      <c r="P2453">
        <v>1384436547</v>
      </c>
    </row>
    <row r="2454" spans="1:16">
      <c r="A2454" s="5" t="str">
        <f>CONCATENATE("rdx_city_",J2454,"_",B2454)</f>
        <v>rdx_city_CIV_21</v>
      </c>
      <c r="B2454">
        <f>IF(I2454=I2453,B2453+1,1)</f>
        <v>21</v>
      </c>
      <c r="C2454" t="s">
        <v>3376</v>
      </c>
      <c r="D2454" t="s">
        <v>3376</v>
      </c>
      <c r="E2454">
        <v>4.9504</v>
      </c>
      <c r="F2454">
        <v>-6.0833</v>
      </c>
      <c r="G2454" s="3" t="s">
        <v>3339</v>
      </c>
      <c r="H2454" t="str">
        <f>IFERROR(VLOOKUP(I2454,'country(26mar)'!C$2:D$251,2,FALSE),"")</f>
        <v>base.ci</v>
      </c>
      <c r="I2454" t="s">
        <v>3340</v>
      </c>
      <c r="J2454" t="s">
        <v>3341</v>
      </c>
      <c r="K2454" t="s">
        <v>3375</v>
      </c>
      <c r="L2454" t="str">
        <f>CONCATENATE(G2454," ",K2454)</f>
        <v>Côte d'Ivoire Bas-Sassandra</v>
      </c>
      <c r="M2454" t="str">
        <f>IFERROR(VLOOKUP(L2454,'State(need_input)'!I$2:J$3992,2,FALSE),"")</f>
        <v>state_CI_Bas_1</v>
      </c>
      <c r="N2454" t="s">
        <v>20</v>
      </c>
      <c r="O2454">
        <v>38411</v>
      </c>
      <c r="P2454">
        <v>1384107875</v>
      </c>
    </row>
    <row r="2455" spans="1:16">
      <c r="A2455" s="5" t="str">
        <f>CONCATENATE("rdx_city_",J2455,"_",B2455)</f>
        <v>rdx_city_CIV_22</v>
      </c>
      <c r="B2455">
        <f>IF(I2455=I2454,B2454+1,1)</f>
        <v>22</v>
      </c>
      <c r="C2455" t="s">
        <v>3377</v>
      </c>
      <c r="D2455" t="s">
        <v>3378</v>
      </c>
      <c r="E2455">
        <v>7.9504</v>
      </c>
      <c r="F2455">
        <v>-6.67</v>
      </c>
      <c r="G2455" s="3" t="s">
        <v>3339</v>
      </c>
      <c r="H2455" t="str">
        <f>IFERROR(VLOOKUP(I2455,'country(26mar)'!C$2:D$251,2,FALSE),"")</f>
        <v>base.ci</v>
      </c>
      <c r="I2455" t="s">
        <v>3340</v>
      </c>
      <c r="J2455" t="s">
        <v>3341</v>
      </c>
      <c r="K2455" t="s">
        <v>3379</v>
      </c>
      <c r="L2455" t="str">
        <f>CONCATENATE(G2455," ",K2455)</f>
        <v>Côte d'Ivoire Woroba</v>
      </c>
      <c r="M2455" t="str">
        <f>IFERROR(VLOOKUP(L2455,'State(need_input)'!I$2:J$3992,2,FALSE),"")</f>
        <v>state_CI_Wor_14</v>
      </c>
      <c r="N2455" t="s">
        <v>23</v>
      </c>
      <c r="O2455">
        <v>51157</v>
      </c>
      <c r="P2455">
        <v>1384639807</v>
      </c>
    </row>
    <row r="2456" spans="1:16">
      <c r="A2456" s="5" t="str">
        <f>CONCATENATE("rdx_city_",J2456,"_",B2456)</f>
        <v>rdx_city_CIV_23</v>
      </c>
      <c r="B2456">
        <f>IF(I2456=I2455,B2455+1,1)</f>
        <v>23</v>
      </c>
      <c r="C2456" t="s">
        <v>3380</v>
      </c>
      <c r="D2456" t="s">
        <v>3381</v>
      </c>
      <c r="E2456">
        <v>5.7904</v>
      </c>
      <c r="F2456">
        <v>-6.61</v>
      </c>
      <c r="G2456" s="3" t="s">
        <v>3339</v>
      </c>
      <c r="H2456" t="str">
        <f>IFERROR(VLOOKUP(I2456,'country(26mar)'!C$2:D$251,2,FALSE),"")</f>
        <v>base.ci</v>
      </c>
      <c r="I2456" t="s">
        <v>3340</v>
      </c>
      <c r="J2456" t="s">
        <v>3341</v>
      </c>
      <c r="K2456" t="s">
        <v>3375</v>
      </c>
      <c r="L2456" t="str">
        <f>CONCATENATE(G2456," ",K2456)</f>
        <v>Côte d'Ivoire Bas-Sassandra</v>
      </c>
      <c r="M2456" t="str">
        <f>IFERROR(VLOOKUP(L2456,'State(need_input)'!I$2:J$3992,2,FALSE),"")</f>
        <v>state_CI_Bas_1</v>
      </c>
      <c r="O2456">
        <v>108933</v>
      </c>
      <c r="P2456">
        <v>1384162809</v>
      </c>
    </row>
    <row r="2457" spans="1:16">
      <c r="A2457" s="5" t="str">
        <f>CONCATENATE("rdx_city_",J2457,"_",B2457)</f>
        <v>rdx_city_CIV_24</v>
      </c>
      <c r="B2457">
        <f>IF(I2457=I2456,B2456+1,1)</f>
        <v>24</v>
      </c>
      <c r="C2457" t="s">
        <v>3382</v>
      </c>
      <c r="D2457" t="s">
        <v>3382</v>
      </c>
      <c r="E2457">
        <v>8.28</v>
      </c>
      <c r="F2457">
        <v>-7.684</v>
      </c>
      <c r="G2457" s="3" t="s">
        <v>3339</v>
      </c>
      <c r="H2457" t="str">
        <f>IFERROR(VLOOKUP(I2457,'country(26mar)'!C$2:D$251,2,FALSE),"")</f>
        <v>base.ci</v>
      </c>
      <c r="I2457" t="s">
        <v>3340</v>
      </c>
      <c r="J2457" t="s">
        <v>3341</v>
      </c>
      <c r="K2457" t="s">
        <v>3379</v>
      </c>
      <c r="L2457" t="str">
        <f>CONCATENATE(G2457," ",K2457)</f>
        <v>Côte d'Ivoire Woroba</v>
      </c>
      <c r="M2457" t="str">
        <f>IFERROR(VLOOKUP(L2457,'State(need_input)'!I$2:J$3992,2,FALSE),"")</f>
        <v>state_CI_Wor_14</v>
      </c>
      <c r="N2457" t="s">
        <v>20</v>
      </c>
      <c r="O2457">
        <v>27504</v>
      </c>
      <c r="P2457">
        <v>1384485647</v>
      </c>
    </row>
    <row r="2458" spans="1:16">
      <c r="A2458" s="5" t="str">
        <f>CONCATENATE("rdx_city_",J2458,"_",B2458)</f>
        <v>rdx_city_CIV_25</v>
      </c>
      <c r="B2458">
        <f>IF(I2458=I2457,B2457+1,1)</f>
        <v>25</v>
      </c>
      <c r="C2458" t="s">
        <v>3383</v>
      </c>
      <c r="D2458" t="s">
        <v>3383</v>
      </c>
      <c r="E2458">
        <v>6.552</v>
      </c>
      <c r="F2458">
        <v>-5.019</v>
      </c>
      <c r="G2458" s="3" t="s">
        <v>3339</v>
      </c>
      <c r="H2458" t="str">
        <f>IFERROR(VLOOKUP(I2458,'country(26mar)'!C$2:D$251,2,FALSE),"")</f>
        <v>base.ci</v>
      </c>
      <c r="I2458" t="s">
        <v>3340</v>
      </c>
      <c r="J2458" t="s">
        <v>3341</v>
      </c>
      <c r="K2458" t="s">
        <v>3360</v>
      </c>
      <c r="L2458" t="str">
        <f>CONCATENATE(G2458," ",K2458)</f>
        <v>Côte d'Ivoire Lacs</v>
      </c>
      <c r="M2458" t="str">
        <f>IFERROR(VLOOKUP(L2458,'State(need_input)'!I$2:J$3992,2,FALSE),"")</f>
        <v>state_CI_Lac_12</v>
      </c>
      <c r="N2458" t="s">
        <v>20</v>
      </c>
      <c r="O2458">
        <v>39005</v>
      </c>
      <c r="P2458">
        <v>1384416676</v>
      </c>
    </row>
    <row r="2459" spans="1:16">
      <c r="A2459" s="5" t="str">
        <f>CONCATENATE("rdx_city_",J2459,"_",B2459)</f>
        <v>rdx_city_CIV_26</v>
      </c>
      <c r="B2459">
        <f>IF(I2459=I2458,B2458+1,1)</f>
        <v>26</v>
      </c>
      <c r="C2459" t="s">
        <v>3384</v>
      </c>
      <c r="D2459" t="s">
        <v>3384</v>
      </c>
      <c r="E2459">
        <v>6.8184</v>
      </c>
      <c r="F2459">
        <v>-5.2755</v>
      </c>
      <c r="G2459" s="3" t="s">
        <v>3339</v>
      </c>
      <c r="H2459" t="str">
        <f>IFERROR(VLOOKUP(I2459,'country(26mar)'!C$2:D$251,2,FALSE),"")</f>
        <v>base.ci</v>
      </c>
      <c r="I2459" t="s">
        <v>3340</v>
      </c>
      <c r="J2459" t="s">
        <v>3341</v>
      </c>
      <c r="K2459" t="s">
        <v>3384</v>
      </c>
      <c r="L2459" t="str">
        <f>CONCATENATE(G2459," ",K2459)</f>
        <v>Côte d'Ivoire Yamoussoukro</v>
      </c>
      <c r="M2459" t="str">
        <f>IFERROR(VLOOKUP(L2459,'State(need_input)'!I$2:J$3992,2,FALSE),"")</f>
        <v>state_CI_Yam_9</v>
      </c>
      <c r="N2459" t="s">
        <v>54</v>
      </c>
      <c r="O2459">
        <v>206499</v>
      </c>
      <c r="P2459">
        <v>1384683557</v>
      </c>
    </row>
    <row r="2460" spans="1:16">
      <c r="A2460" s="5" t="str">
        <f>CONCATENATE("rdx_city_",J2460,"_",B2460)</f>
        <v>rdx_city_DNK_1</v>
      </c>
      <c r="B2460">
        <f>IF(I2460=I2459,B2459+1,1)</f>
        <v>1</v>
      </c>
      <c r="C2460" t="s">
        <v>3385</v>
      </c>
      <c r="D2460" t="s">
        <v>3385</v>
      </c>
      <c r="E2460">
        <v>57.0337</v>
      </c>
      <c r="F2460">
        <v>9.9166</v>
      </c>
      <c r="G2460" t="s">
        <v>3386</v>
      </c>
      <c r="H2460" t="str">
        <f>IFERROR(VLOOKUP(I2460,'country(26mar)'!C$2:D$251,2,FALSE),"")</f>
        <v>base.dk</v>
      </c>
      <c r="I2460" t="s">
        <v>3387</v>
      </c>
      <c r="J2460" t="s">
        <v>3388</v>
      </c>
      <c r="K2460" t="s">
        <v>3389</v>
      </c>
      <c r="L2460" t="str">
        <f>CONCATENATE(G2460," ",K2460)</f>
        <v>Denmark Nordjylland</v>
      </c>
      <c r="M2460" t="str">
        <f>IFERROR(VLOOKUP(L2460,'State(need_input)'!I$2:J$3992,2,FALSE),"")</f>
        <v>state_DK_Nor_5</v>
      </c>
      <c r="N2460" t="s">
        <v>23</v>
      </c>
      <c r="O2460">
        <v>122219</v>
      </c>
      <c r="P2460">
        <v>1208789278</v>
      </c>
    </row>
    <row r="2461" spans="1:16">
      <c r="A2461" s="5" t="str">
        <f>CONCATENATE("rdx_city_",J2461,"_",B2461)</f>
        <v>rdx_city_DNK_2</v>
      </c>
      <c r="B2461">
        <f>IF(I2461=I2460,B2460+1,1)</f>
        <v>2</v>
      </c>
      <c r="C2461" t="s">
        <v>3390</v>
      </c>
      <c r="D2461" t="s">
        <v>3391</v>
      </c>
      <c r="E2461">
        <v>56.1572</v>
      </c>
      <c r="F2461">
        <v>10.2107</v>
      </c>
      <c r="G2461" t="s">
        <v>3386</v>
      </c>
      <c r="H2461" t="str">
        <f>IFERROR(VLOOKUP(I2461,'country(26mar)'!C$2:D$251,2,FALSE),"")</f>
        <v>base.dk</v>
      </c>
      <c r="I2461" t="s">
        <v>3387</v>
      </c>
      <c r="J2461" t="s">
        <v>3388</v>
      </c>
      <c r="K2461" t="s">
        <v>3392</v>
      </c>
      <c r="L2461" t="str">
        <f>CONCATENATE(G2461," ",K2461)</f>
        <v>Denmark Midtjylland</v>
      </c>
      <c r="M2461" t="str">
        <f>IFERROR(VLOOKUP(L2461,'State(need_input)'!I$2:J$3992,2,FALSE),"")</f>
        <v>state_DK_Mid_3</v>
      </c>
      <c r="N2461" t="s">
        <v>20</v>
      </c>
      <c r="O2461">
        <v>237551</v>
      </c>
      <c r="P2461">
        <v>1208841031</v>
      </c>
    </row>
    <row r="2462" spans="1:16">
      <c r="A2462" s="5" t="str">
        <f>CONCATENATE("rdx_city_",J2462,"_",B2462)</f>
        <v>rdx_city_DNK_3</v>
      </c>
      <c r="B2462">
        <f>IF(I2462=I2461,B2461+1,1)</f>
        <v>3</v>
      </c>
      <c r="C2462" t="s">
        <v>3393</v>
      </c>
      <c r="D2462" t="s">
        <v>3393</v>
      </c>
      <c r="E2462">
        <v>55.467</v>
      </c>
      <c r="F2462">
        <v>8.45</v>
      </c>
      <c r="G2462" t="s">
        <v>3386</v>
      </c>
      <c r="H2462" t="str">
        <f>IFERROR(VLOOKUP(I2462,'country(26mar)'!C$2:D$251,2,FALSE),"")</f>
        <v>base.dk</v>
      </c>
      <c r="I2462" t="s">
        <v>3387</v>
      </c>
      <c r="J2462" t="s">
        <v>3388</v>
      </c>
      <c r="K2462" t="s">
        <v>3394</v>
      </c>
      <c r="L2462" t="str">
        <f>CONCATENATE(G2462," ",K2462)</f>
        <v>Denmark Syddanmark</v>
      </c>
      <c r="M2462" t="str">
        <f>IFERROR(VLOOKUP(L2462,'State(need_input)'!I$2:J$3992,2,FALSE),"")</f>
        <v>state_DK_Syd_1</v>
      </c>
      <c r="N2462" t="s">
        <v>20</v>
      </c>
      <c r="O2462">
        <v>72205</v>
      </c>
      <c r="P2462">
        <v>1208757169</v>
      </c>
    </row>
    <row r="2463" spans="1:16">
      <c r="A2463" s="5" t="str">
        <f>CONCATENATE("rdx_city_",J2463,"_",B2463)</f>
        <v>rdx_city_DNK_4</v>
      </c>
      <c r="B2463">
        <f>IF(I2463=I2462,B2462+1,1)</f>
        <v>4</v>
      </c>
      <c r="C2463" t="s">
        <v>3395</v>
      </c>
      <c r="D2463" t="s">
        <v>3395</v>
      </c>
      <c r="E2463">
        <v>57.4337</v>
      </c>
      <c r="F2463">
        <v>10.5333</v>
      </c>
      <c r="G2463" t="s">
        <v>3386</v>
      </c>
      <c r="H2463" t="str">
        <f>IFERROR(VLOOKUP(I2463,'country(26mar)'!C$2:D$251,2,FALSE),"")</f>
        <v>base.dk</v>
      </c>
      <c r="I2463" t="s">
        <v>3387</v>
      </c>
      <c r="J2463" t="s">
        <v>3388</v>
      </c>
      <c r="K2463" t="s">
        <v>3389</v>
      </c>
      <c r="L2463" t="str">
        <f>CONCATENATE(G2463," ",K2463)</f>
        <v>Denmark Nordjylland</v>
      </c>
      <c r="M2463" t="str">
        <f>IFERROR(VLOOKUP(L2463,'State(need_input)'!I$2:J$3992,2,FALSE),"")</f>
        <v>state_DK_Nor_5</v>
      </c>
      <c r="N2463" t="s">
        <v>20</v>
      </c>
      <c r="O2463">
        <v>24103</v>
      </c>
      <c r="P2463">
        <v>1208910213</v>
      </c>
    </row>
    <row r="2464" spans="1:16">
      <c r="A2464" s="5" t="str">
        <f>CONCATENATE("rdx_city_",J2464,"_",B2464)</f>
        <v>rdx_city_DNK_5</v>
      </c>
      <c r="B2464">
        <f>IF(I2464=I2463,B2463+1,1)</f>
        <v>5</v>
      </c>
      <c r="C2464" t="s">
        <v>3396</v>
      </c>
      <c r="D2464" t="s">
        <v>3397</v>
      </c>
      <c r="E2464">
        <v>55.9333</v>
      </c>
      <c r="F2464">
        <v>12.3167</v>
      </c>
      <c r="G2464" t="s">
        <v>3386</v>
      </c>
      <c r="H2464" t="str">
        <f>IFERROR(VLOOKUP(I2464,'country(26mar)'!C$2:D$251,2,FALSE),"")</f>
        <v>base.dk</v>
      </c>
      <c r="I2464" t="s">
        <v>3387</v>
      </c>
      <c r="J2464" t="s">
        <v>3388</v>
      </c>
      <c r="K2464" t="s">
        <v>3398</v>
      </c>
      <c r="L2464" t="str">
        <f>CONCATENATE(G2464," ",K2464)</f>
        <v>Denmark Hovedstaden</v>
      </c>
      <c r="M2464" t="str">
        <f>IFERROR(VLOOKUP(L2464,'State(need_input)'!I$2:J$3992,2,FALSE),"")</f>
        <v>state_DK_Hov_2</v>
      </c>
      <c r="N2464" t="s">
        <v>23</v>
      </c>
      <c r="O2464">
        <v>28313</v>
      </c>
      <c r="P2464">
        <v>1208278269</v>
      </c>
    </row>
    <row r="2465" spans="1:16">
      <c r="A2465" s="5" t="str">
        <f>CONCATENATE("rdx_city_",J2465,"_",B2465)</f>
        <v>rdx_city_DNK_6</v>
      </c>
      <c r="B2465">
        <f>IF(I2465=I2464,B2464+1,1)</f>
        <v>6</v>
      </c>
      <c r="C2465" t="s">
        <v>3399</v>
      </c>
      <c r="D2465" t="s">
        <v>3400</v>
      </c>
      <c r="E2465">
        <v>55.6786</v>
      </c>
      <c r="F2465">
        <v>12.5635</v>
      </c>
      <c r="G2465" t="s">
        <v>3386</v>
      </c>
      <c r="H2465" t="str">
        <f>IFERROR(VLOOKUP(I2465,'country(26mar)'!C$2:D$251,2,FALSE),"")</f>
        <v>base.dk</v>
      </c>
      <c r="I2465" t="s">
        <v>3387</v>
      </c>
      <c r="J2465" t="s">
        <v>3388</v>
      </c>
      <c r="K2465" t="s">
        <v>3398</v>
      </c>
      <c r="L2465" t="str">
        <f>CONCATENATE(G2465," ",K2465)</f>
        <v>Denmark Hovedstaden</v>
      </c>
      <c r="M2465" t="str">
        <f>IFERROR(VLOOKUP(L2465,'State(need_input)'!I$2:J$3992,2,FALSE),"")</f>
        <v>state_DK_Hov_2</v>
      </c>
      <c r="N2465" t="s">
        <v>54</v>
      </c>
      <c r="O2465">
        <v>1085000</v>
      </c>
      <c r="P2465">
        <v>1208763942</v>
      </c>
    </row>
    <row r="2466" spans="1:16">
      <c r="A2466" s="5" t="str">
        <f>CONCATENATE("rdx_city_",J2466,"_",B2466)</f>
        <v>rdx_city_DNK_7</v>
      </c>
      <c r="B2466">
        <f>IF(I2466=I2465,B2465+1,1)</f>
        <v>7</v>
      </c>
      <c r="C2466" t="s">
        <v>3401</v>
      </c>
      <c r="D2466" t="s">
        <v>3401</v>
      </c>
      <c r="E2466">
        <v>55.4004</v>
      </c>
      <c r="F2466">
        <v>10.3833</v>
      </c>
      <c r="G2466" t="s">
        <v>3386</v>
      </c>
      <c r="H2466" t="str">
        <f>IFERROR(VLOOKUP(I2466,'country(26mar)'!C$2:D$251,2,FALSE),"")</f>
        <v>base.dk</v>
      </c>
      <c r="I2466" t="s">
        <v>3387</v>
      </c>
      <c r="J2466" t="s">
        <v>3388</v>
      </c>
      <c r="K2466" t="s">
        <v>3394</v>
      </c>
      <c r="L2466" t="str">
        <f>CONCATENATE(G2466," ",K2466)</f>
        <v>Denmark Syddanmark</v>
      </c>
      <c r="M2466" t="str">
        <f>IFERROR(VLOOKUP(L2466,'State(need_input)'!I$2:J$3992,2,FALSE),"")</f>
        <v>state_DK_Syd_1</v>
      </c>
      <c r="N2466" t="s">
        <v>20</v>
      </c>
      <c r="O2466">
        <v>158222</v>
      </c>
      <c r="P2466">
        <v>1208194249</v>
      </c>
    </row>
    <row r="2467" spans="1:16">
      <c r="A2467" s="5" t="str">
        <f>CONCATENATE("rdx_city_",J2467,"_",B2467)</f>
        <v>rdx_city_DNK_8</v>
      </c>
      <c r="B2467">
        <f>IF(I2467=I2466,B2466+1,1)</f>
        <v>8</v>
      </c>
      <c r="C2467" t="s">
        <v>3402</v>
      </c>
      <c r="D2467" t="s">
        <v>3402</v>
      </c>
      <c r="E2467">
        <v>55.65</v>
      </c>
      <c r="F2467">
        <v>12.0833</v>
      </c>
      <c r="G2467" t="s">
        <v>3386</v>
      </c>
      <c r="H2467" t="str">
        <f>IFERROR(VLOOKUP(I2467,'country(26mar)'!C$2:D$251,2,FALSE),"")</f>
        <v>base.dk</v>
      </c>
      <c r="I2467" t="s">
        <v>3387</v>
      </c>
      <c r="J2467" t="s">
        <v>3388</v>
      </c>
      <c r="K2467" t="s">
        <v>3403</v>
      </c>
      <c r="L2467" t="str">
        <f>CONCATENATE(G2467," ",K2467)</f>
        <v>Denmark Sjælland</v>
      </c>
      <c r="M2467" t="str">
        <f>IFERROR(VLOOKUP(L2467,'State(need_input)'!I$2:J$3992,2,FALSE),"")</f>
        <v>state_DK_Sjæ_4</v>
      </c>
      <c r="N2467" t="s">
        <v>20</v>
      </c>
      <c r="O2467">
        <v>44285</v>
      </c>
      <c r="P2467">
        <v>1208722269</v>
      </c>
    </row>
    <row r="2468" spans="1:16">
      <c r="A2468" s="5" t="str">
        <f>CONCATENATE("rdx_city_",J2468,"_",B2468)</f>
        <v>rdx_city_DNK_9</v>
      </c>
      <c r="B2468">
        <f>IF(I2468=I2467,B2467+1,1)</f>
        <v>9</v>
      </c>
      <c r="C2468" t="s">
        <v>3404</v>
      </c>
      <c r="D2468" t="s">
        <v>3405</v>
      </c>
      <c r="E2468">
        <v>55.433</v>
      </c>
      <c r="F2468">
        <v>11.5667</v>
      </c>
      <c r="G2468" t="s">
        <v>3386</v>
      </c>
      <c r="H2468" t="str">
        <f>IFERROR(VLOOKUP(I2468,'country(26mar)'!C$2:D$251,2,FALSE),"")</f>
        <v>base.dk</v>
      </c>
      <c r="I2468" t="s">
        <v>3387</v>
      </c>
      <c r="J2468" t="s">
        <v>3388</v>
      </c>
      <c r="K2468" t="s">
        <v>3403</v>
      </c>
      <c r="L2468" t="str">
        <f>CONCATENATE(G2468," ",K2468)</f>
        <v>Denmark Sjælland</v>
      </c>
      <c r="M2468" t="str">
        <f>IFERROR(VLOOKUP(L2468,'State(need_input)'!I$2:J$3992,2,FALSE),"")</f>
        <v>state_DK_Sjæ_4</v>
      </c>
      <c r="N2468" t="s">
        <v>23</v>
      </c>
      <c r="O2468">
        <v>7167</v>
      </c>
      <c r="P2468">
        <v>1208841384</v>
      </c>
    </row>
    <row r="2469" spans="1:16">
      <c r="A2469" s="5" t="str">
        <f>CONCATENATE("rdx_city_",J2469,"_",B2469)</f>
        <v>rdx_city_DNK_10</v>
      </c>
      <c r="B2469">
        <f>IF(I2469=I2468,B2468+1,1)</f>
        <v>10</v>
      </c>
      <c r="C2469" t="s">
        <v>3406</v>
      </c>
      <c r="D2469" t="s">
        <v>3406</v>
      </c>
      <c r="E2469">
        <v>55.0704</v>
      </c>
      <c r="F2469">
        <v>10.6167</v>
      </c>
      <c r="G2469" t="s">
        <v>3386</v>
      </c>
      <c r="H2469" t="str">
        <f>IFERROR(VLOOKUP(I2469,'country(26mar)'!C$2:D$251,2,FALSE),"")</f>
        <v>base.dk</v>
      </c>
      <c r="I2469" t="s">
        <v>3387</v>
      </c>
      <c r="J2469" t="s">
        <v>3388</v>
      </c>
      <c r="K2469" t="s">
        <v>3394</v>
      </c>
      <c r="L2469" t="str">
        <f>CONCATENATE(G2469," ",K2469)</f>
        <v>Denmark Syddanmark</v>
      </c>
      <c r="M2469" t="str">
        <f>IFERROR(VLOOKUP(L2469,'State(need_input)'!I$2:J$3992,2,FALSE),"")</f>
        <v>state_DK_Syd_1</v>
      </c>
      <c r="N2469" t="s">
        <v>20</v>
      </c>
      <c r="O2469">
        <v>29180</v>
      </c>
      <c r="P2469">
        <v>1208924964</v>
      </c>
    </row>
    <row r="2470" spans="1:16">
      <c r="A2470" s="5" t="str">
        <f>CONCATENATE("rdx_city_",J2470,"_",B2470)</f>
        <v>rdx_city_DNK_11</v>
      </c>
      <c r="B2470">
        <f>IF(I2470=I2469,B2469+1,1)</f>
        <v>11</v>
      </c>
      <c r="C2470" t="s">
        <v>3407</v>
      </c>
      <c r="D2470" t="s">
        <v>3407</v>
      </c>
      <c r="E2470">
        <v>55.709</v>
      </c>
      <c r="F2470">
        <v>9.535</v>
      </c>
      <c r="G2470" t="s">
        <v>3386</v>
      </c>
      <c r="H2470" t="str">
        <f>IFERROR(VLOOKUP(I2470,'country(26mar)'!C$2:D$251,2,FALSE),"")</f>
        <v>base.dk</v>
      </c>
      <c r="I2470" t="s">
        <v>3387</v>
      </c>
      <c r="J2470" t="s">
        <v>3388</v>
      </c>
      <c r="K2470" t="s">
        <v>3394</v>
      </c>
      <c r="L2470" t="str">
        <f>CONCATENATE(G2470," ",K2470)</f>
        <v>Denmark Syddanmark</v>
      </c>
      <c r="M2470" t="str">
        <f>IFERROR(VLOOKUP(L2470,'State(need_input)'!I$2:J$3992,2,FALSE),"")</f>
        <v>state_DK_Syd_1</v>
      </c>
      <c r="N2470" t="s">
        <v>23</v>
      </c>
      <c r="O2470">
        <v>51177</v>
      </c>
      <c r="P2470">
        <v>1208585023</v>
      </c>
    </row>
    <row r="2471" spans="1:16">
      <c r="A2471" s="5" t="str">
        <f>CONCATENATE("rdx_city_",J2471,"_",B2471)</f>
        <v>rdx_city_DNK_12</v>
      </c>
      <c r="B2471">
        <f>IF(I2471=I2470,B2470+1,1)</f>
        <v>12</v>
      </c>
      <c r="C2471" t="s">
        <v>3408</v>
      </c>
      <c r="D2471" t="s">
        <v>3408</v>
      </c>
      <c r="E2471">
        <v>56.4333</v>
      </c>
      <c r="F2471">
        <v>9.4</v>
      </c>
      <c r="G2471" t="s">
        <v>3386</v>
      </c>
      <c r="H2471" t="str">
        <f>IFERROR(VLOOKUP(I2471,'country(26mar)'!C$2:D$251,2,FALSE),"")</f>
        <v>base.dk</v>
      </c>
      <c r="I2471" t="s">
        <v>3387</v>
      </c>
      <c r="J2471" t="s">
        <v>3388</v>
      </c>
      <c r="K2471" t="s">
        <v>3392</v>
      </c>
      <c r="L2471" t="str">
        <f>CONCATENATE(G2471," ",K2471)</f>
        <v>Denmark Midtjylland</v>
      </c>
      <c r="M2471" t="str">
        <f>IFERROR(VLOOKUP(L2471,'State(need_input)'!I$2:J$3992,2,FALSE),"")</f>
        <v>state_DK_Mid_3</v>
      </c>
      <c r="N2471" t="s">
        <v>23</v>
      </c>
      <c r="O2471">
        <v>34831</v>
      </c>
      <c r="P2471">
        <v>1208606810</v>
      </c>
    </row>
    <row r="2472" spans="1:16">
      <c r="A2472" s="5" t="str">
        <f>CONCATENATE("rdx_city_",J2472,"_",B2472)</f>
        <v>rdx_city_DJI_1</v>
      </c>
      <c r="B2472">
        <f>IF(I2472=I2471,B2471+1,1)</f>
        <v>1</v>
      </c>
      <c r="C2472" t="s">
        <v>3409</v>
      </c>
      <c r="D2472" t="s">
        <v>3409</v>
      </c>
      <c r="E2472">
        <v>11.1562</v>
      </c>
      <c r="F2472">
        <v>42.7125</v>
      </c>
      <c r="G2472" t="s">
        <v>3410</v>
      </c>
      <c r="H2472" t="str">
        <f>IFERROR(VLOOKUP(I2472,'country(26mar)'!C$2:D$251,2,FALSE),"")</f>
        <v>base.dj</v>
      </c>
      <c r="I2472" t="s">
        <v>3411</v>
      </c>
      <c r="J2472" t="s">
        <v>3412</v>
      </c>
      <c r="K2472" t="s">
        <v>3413</v>
      </c>
      <c r="L2472" t="str">
        <f>CONCATENATE(G2472," ",K2472)</f>
        <v>Djibouti Ali Sabieh</v>
      </c>
      <c r="M2472" t="str">
        <f>IFERROR(VLOOKUP(L2472,'State(need_input)'!I$2:J$3992,2,FALSE),"")</f>
        <v>state_DJ_Ali_3</v>
      </c>
      <c r="N2472" t="s">
        <v>23</v>
      </c>
      <c r="O2472">
        <v>40074</v>
      </c>
      <c r="P2472">
        <v>1262104228</v>
      </c>
    </row>
    <row r="2473" spans="1:16">
      <c r="A2473" s="5" t="str">
        <f>CONCATENATE("rdx_city_",J2473,"_",B2473)</f>
        <v>rdx_city_DJI_2</v>
      </c>
      <c r="B2473">
        <f>IF(I2473=I2472,B2472+1,1)</f>
        <v>2</v>
      </c>
      <c r="C2473" t="s">
        <v>3414</v>
      </c>
      <c r="D2473" t="s">
        <v>3414</v>
      </c>
      <c r="E2473">
        <v>11.5264</v>
      </c>
      <c r="F2473">
        <v>42.8519</v>
      </c>
      <c r="G2473" t="s">
        <v>3410</v>
      </c>
      <c r="H2473" t="str">
        <f>IFERROR(VLOOKUP(I2473,'country(26mar)'!C$2:D$251,2,FALSE),"")</f>
        <v>base.dj</v>
      </c>
      <c r="I2473" t="s">
        <v>3411</v>
      </c>
      <c r="J2473" t="s">
        <v>3412</v>
      </c>
      <c r="K2473" t="s">
        <v>3414</v>
      </c>
      <c r="L2473" t="str">
        <f>CONCATENATE(G2473," ",K2473)</f>
        <v>Djibouti Arta</v>
      </c>
      <c r="M2473" t="str">
        <f>IFERROR(VLOOKUP(L2473,'State(need_input)'!I$2:J$3992,2,FALSE),"")</f>
        <v>state_DJ_Art_2</v>
      </c>
      <c r="N2473" t="s">
        <v>23</v>
      </c>
      <c r="P2473">
        <v>1262889858</v>
      </c>
    </row>
    <row r="2474" spans="1:16">
      <c r="A2474" s="5" t="str">
        <f>CONCATENATE("rdx_city_",J2474,"_",B2474)</f>
        <v>rdx_city_DJI_3</v>
      </c>
      <c r="B2474">
        <f>IF(I2474=I2473,B2473+1,1)</f>
        <v>3</v>
      </c>
      <c r="C2474" t="s">
        <v>3415</v>
      </c>
      <c r="D2474" t="s">
        <v>3415</v>
      </c>
      <c r="E2474">
        <v>11.104</v>
      </c>
      <c r="F2474">
        <v>42.372</v>
      </c>
      <c r="G2474" t="s">
        <v>3410</v>
      </c>
      <c r="H2474" t="str">
        <f>IFERROR(VLOOKUP(I2474,'country(26mar)'!C$2:D$251,2,FALSE),"")</f>
        <v>base.dj</v>
      </c>
      <c r="I2474" t="s">
        <v>3411</v>
      </c>
      <c r="J2474" t="s">
        <v>3412</v>
      </c>
      <c r="K2474" t="s">
        <v>3415</v>
      </c>
      <c r="L2474" t="str">
        <f>CONCATENATE(G2474," ",K2474)</f>
        <v>Djibouti Dikhil</v>
      </c>
      <c r="M2474" t="str">
        <f>IFERROR(VLOOKUP(L2474,'State(need_input)'!I$2:J$3992,2,FALSE),"")</f>
        <v>state_DJ_Dik_4</v>
      </c>
      <c r="N2474" t="s">
        <v>23</v>
      </c>
      <c r="O2474">
        <v>12043</v>
      </c>
      <c r="P2474">
        <v>1262950337</v>
      </c>
    </row>
    <row r="2475" spans="1:16">
      <c r="A2475" s="5" t="str">
        <f>CONCATENATE("rdx_city_",J2475,"_",B2475)</f>
        <v>rdx_city_DJI_4</v>
      </c>
      <c r="B2475">
        <f>IF(I2475=I2474,B2474+1,1)</f>
        <v>4</v>
      </c>
      <c r="C2475" t="s">
        <v>3410</v>
      </c>
      <c r="D2475" t="s">
        <v>3410</v>
      </c>
      <c r="E2475">
        <v>11.595</v>
      </c>
      <c r="F2475">
        <v>43.148</v>
      </c>
      <c r="G2475" t="s">
        <v>3410</v>
      </c>
      <c r="H2475" t="str">
        <f>IFERROR(VLOOKUP(I2475,'country(26mar)'!C$2:D$251,2,FALSE),"")</f>
        <v>base.dj</v>
      </c>
      <c r="I2475" t="s">
        <v>3411</v>
      </c>
      <c r="J2475" t="s">
        <v>3412</v>
      </c>
      <c r="K2475" t="s">
        <v>3410</v>
      </c>
      <c r="L2475" t="str">
        <f>CONCATENATE(G2475," ",K2475)</f>
        <v>Djibouti Djibouti</v>
      </c>
      <c r="M2475" t="str">
        <f>IFERROR(VLOOKUP(L2475,'State(need_input)'!I$2:J$3992,2,FALSE),"")</f>
        <v>state_DJ_Dji_5</v>
      </c>
      <c r="N2475" t="s">
        <v>54</v>
      </c>
      <c r="O2475">
        <v>923000</v>
      </c>
      <c r="P2475">
        <v>1262028958</v>
      </c>
    </row>
    <row r="2476" spans="1:16">
      <c r="A2476" s="5" t="str">
        <f>CONCATENATE("rdx_city_",J2476,"_",B2476)</f>
        <v>rdx_city_DJI_5</v>
      </c>
      <c r="B2476">
        <f>IF(I2476=I2475,B2475+1,1)</f>
        <v>5</v>
      </c>
      <c r="C2476" t="s">
        <v>3416</v>
      </c>
      <c r="D2476" t="s">
        <v>3416</v>
      </c>
      <c r="E2476">
        <v>11.9734</v>
      </c>
      <c r="F2476">
        <v>43.2856</v>
      </c>
      <c r="G2476" t="s">
        <v>3410</v>
      </c>
      <c r="H2476" t="str">
        <f>IFERROR(VLOOKUP(I2476,'country(26mar)'!C$2:D$251,2,FALSE),"")</f>
        <v>base.dj</v>
      </c>
      <c r="I2476" t="s">
        <v>3411</v>
      </c>
      <c r="J2476" t="s">
        <v>3412</v>
      </c>
      <c r="K2476" t="s">
        <v>3416</v>
      </c>
      <c r="L2476" t="str">
        <f>CONCATENATE(G2476," ",K2476)</f>
        <v>Djibouti Obock</v>
      </c>
      <c r="M2476" t="str">
        <f>IFERROR(VLOOKUP(L2476,'State(need_input)'!I$2:J$3992,2,FALSE),"")</f>
        <v>state_DJ_Obo_6</v>
      </c>
      <c r="N2476" t="s">
        <v>23</v>
      </c>
      <c r="O2476">
        <v>17776</v>
      </c>
      <c r="P2476">
        <v>1262002221</v>
      </c>
    </row>
    <row r="2477" spans="1:16">
      <c r="A2477" s="5" t="str">
        <f>CONCATENATE("rdx_city_",J2477,"_",B2477)</f>
        <v>rdx_city_DJI_6</v>
      </c>
      <c r="B2477">
        <f>IF(I2477=I2476,B2476+1,1)</f>
        <v>6</v>
      </c>
      <c r="C2477" t="s">
        <v>3417</v>
      </c>
      <c r="D2477" t="s">
        <v>3417</v>
      </c>
      <c r="E2477">
        <v>11.7833</v>
      </c>
      <c r="F2477">
        <v>42.9</v>
      </c>
      <c r="G2477" t="s">
        <v>3410</v>
      </c>
      <c r="H2477" t="str">
        <f>IFERROR(VLOOKUP(I2477,'country(26mar)'!C$2:D$251,2,FALSE),"")</f>
        <v>base.dj</v>
      </c>
      <c r="I2477" t="s">
        <v>3411</v>
      </c>
      <c r="J2477" t="s">
        <v>3412</v>
      </c>
      <c r="K2477" t="s">
        <v>3418</v>
      </c>
      <c r="L2477" t="str">
        <f>CONCATENATE(G2477," ",K2477)</f>
        <v>Djibouti Tadjourah</v>
      </c>
      <c r="M2477" t="str">
        <f>IFERROR(VLOOKUP(L2477,'State(need_input)'!I$2:J$3992,2,FALSE),"")</f>
        <v>state_DJ_Tad_1</v>
      </c>
      <c r="N2477" t="s">
        <v>23</v>
      </c>
      <c r="O2477">
        <v>22193</v>
      </c>
      <c r="P2477">
        <v>1262504958</v>
      </c>
    </row>
    <row r="2478" spans="1:16">
      <c r="A2478" s="5" t="str">
        <f>CONCATENATE("rdx_city_",J2478,"_",B2478)</f>
        <v>rdx_city_DMA_1</v>
      </c>
      <c r="B2478">
        <f>IF(I2478=I2477,B2477+1,1)</f>
        <v>1</v>
      </c>
      <c r="C2478" t="s">
        <v>3419</v>
      </c>
      <c r="D2478" t="s">
        <v>3419</v>
      </c>
      <c r="E2478">
        <v>15.301</v>
      </c>
      <c r="F2478">
        <v>-61.387</v>
      </c>
      <c r="G2478" t="s">
        <v>3420</v>
      </c>
      <c r="H2478" t="str">
        <f>IFERROR(VLOOKUP(I2478,'country(26mar)'!C$2:D$251,2,FALSE),"")</f>
        <v>base.dm</v>
      </c>
      <c r="I2478" t="s">
        <v>3421</v>
      </c>
      <c r="J2478" t="s">
        <v>3422</v>
      </c>
      <c r="K2478" t="s">
        <v>3423</v>
      </c>
      <c r="L2478" t="str">
        <f>CONCATENATE(G2478," ",K2478)</f>
        <v>Dominica Saint George</v>
      </c>
      <c r="M2478" t="str">
        <f>IFERROR(VLOOKUP(L2478,'State(need_input)'!I$2:J$3992,2,FALSE),"")</f>
        <v>state_DM_Sai_1</v>
      </c>
      <c r="N2478" t="s">
        <v>54</v>
      </c>
      <c r="O2478">
        <v>23336</v>
      </c>
      <c r="P2478">
        <v>1212060440</v>
      </c>
    </row>
    <row r="2479" spans="1:16">
      <c r="A2479" s="5" t="str">
        <f>CONCATENATE("rdx_city_",J2479,"_",B2479)</f>
        <v>rdx_city_DOM_1</v>
      </c>
      <c r="B2479">
        <f>IF(I2479=I2478,B2478+1,1)</f>
        <v>1</v>
      </c>
      <c r="C2479" t="s">
        <v>3424</v>
      </c>
      <c r="D2479" t="s">
        <v>3424</v>
      </c>
      <c r="E2479">
        <v>18.454</v>
      </c>
      <c r="F2479">
        <v>-70.729</v>
      </c>
      <c r="G2479" t="s">
        <v>3425</v>
      </c>
      <c r="H2479" t="str">
        <f>IFERROR(VLOOKUP(I2479,'country(26mar)'!C$2:D$251,2,FALSE),"")</f>
        <v>base.do</v>
      </c>
      <c r="I2479" t="s">
        <v>3426</v>
      </c>
      <c r="J2479" t="s">
        <v>3427</v>
      </c>
      <c r="K2479" t="s">
        <v>3428</v>
      </c>
      <c r="L2479" t="str">
        <f>CONCATENATE(G2479," ",K2479)</f>
        <v>Dominican Republic Valdesia</v>
      </c>
      <c r="M2479" t="str">
        <f>IFERROR(VLOOKUP(L2479,'State(need_input)'!I$2:J$3992,2,FALSE),"")</f>
        <v>state_DO_Val_9</v>
      </c>
      <c r="N2479" t="s">
        <v>20</v>
      </c>
      <c r="O2479">
        <v>59139</v>
      </c>
      <c r="P2479">
        <v>1214004418</v>
      </c>
    </row>
    <row r="2480" spans="1:16">
      <c r="A2480" s="5" t="str">
        <f>CONCATENATE("rdx_city_",J2480,"_",B2480)</f>
        <v>rdx_city_DOM_2</v>
      </c>
      <c r="B2480">
        <f>IF(I2480=I2479,B2479+1,1)</f>
        <v>2</v>
      </c>
      <c r="C2480" t="s">
        <v>3429</v>
      </c>
      <c r="D2480" t="s">
        <v>3430</v>
      </c>
      <c r="E2480">
        <v>18.28</v>
      </c>
      <c r="F2480">
        <v>-70.331</v>
      </c>
      <c r="G2480" t="s">
        <v>3425</v>
      </c>
      <c r="H2480" t="str">
        <f>IFERROR(VLOOKUP(I2480,'country(26mar)'!C$2:D$251,2,FALSE),"")</f>
        <v>base.do</v>
      </c>
      <c r="I2480" t="s">
        <v>3426</v>
      </c>
      <c r="J2480" t="s">
        <v>3427</v>
      </c>
      <c r="K2480" t="s">
        <v>3428</v>
      </c>
      <c r="L2480" t="str">
        <f>CONCATENATE(G2480," ",K2480)</f>
        <v>Dominican Republic Valdesia</v>
      </c>
      <c r="M2480" t="str">
        <f>IFERROR(VLOOKUP(L2480,'State(need_input)'!I$2:J$3992,2,FALSE),"")</f>
        <v>state_DO_Val_9</v>
      </c>
      <c r="N2480" t="s">
        <v>20</v>
      </c>
      <c r="O2480">
        <v>66709</v>
      </c>
      <c r="P2480">
        <v>1214720035</v>
      </c>
    </row>
    <row r="2481" spans="1:16">
      <c r="A2481" s="5" t="str">
        <f>CONCATENATE("rdx_city_",J2481,"_",B2481)</f>
        <v>rdx_city_DOM_3</v>
      </c>
      <c r="B2481">
        <f>IF(I2481=I2480,B2480+1,1)</f>
        <v>3</v>
      </c>
      <c r="C2481" t="s">
        <v>3431</v>
      </c>
      <c r="D2481" t="s">
        <v>3431</v>
      </c>
      <c r="E2481">
        <v>18.2004</v>
      </c>
      <c r="F2481">
        <v>-71.1</v>
      </c>
      <c r="G2481" t="s">
        <v>3425</v>
      </c>
      <c r="H2481" t="str">
        <f>IFERROR(VLOOKUP(I2481,'country(26mar)'!C$2:D$251,2,FALSE),"")</f>
        <v>base.do</v>
      </c>
      <c r="I2481" t="s">
        <v>3426</v>
      </c>
      <c r="J2481" t="s">
        <v>3427</v>
      </c>
      <c r="K2481" t="s">
        <v>3432</v>
      </c>
      <c r="L2481" t="str">
        <f>CONCATENATE(G2481," ",K2481)</f>
        <v>Dominican Republic Enriquillo</v>
      </c>
      <c r="M2481" t="str">
        <f>IFERROR(VLOOKUP(L2481,'State(need_input)'!I$2:J$3992,2,FALSE),"")</f>
        <v>state_DO_Enr_3</v>
      </c>
      <c r="N2481" t="s">
        <v>23</v>
      </c>
      <c r="O2481">
        <v>90128</v>
      </c>
      <c r="P2481">
        <v>1214900129</v>
      </c>
    </row>
    <row r="2482" spans="1:16">
      <c r="A2482" s="5" t="str">
        <f>CONCATENATE("rdx_city_",J2482,"_",B2482)</f>
        <v>rdx_city_DOM_4</v>
      </c>
      <c r="B2482">
        <f>IF(I2482=I2481,B2481+1,1)</f>
        <v>4</v>
      </c>
      <c r="C2482" t="s">
        <v>3433</v>
      </c>
      <c r="D2482" t="s">
        <v>3434</v>
      </c>
      <c r="E2482">
        <v>18.717</v>
      </c>
      <c r="F2482">
        <v>-68.45</v>
      </c>
      <c r="G2482" t="s">
        <v>3425</v>
      </c>
      <c r="H2482" t="str">
        <f>IFERROR(VLOOKUP(I2482,'country(26mar)'!C$2:D$251,2,FALSE),"")</f>
        <v>base.do</v>
      </c>
      <c r="I2482" t="s">
        <v>3426</v>
      </c>
      <c r="J2482" t="s">
        <v>3427</v>
      </c>
      <c r="K2482" t="s">
        <v>3435</v>
      </c>
      <c r="L2482" t="str">
        <f>CONCATENATE(G2482," ",K2482)</f>
        <v>Dominican Republic Yuma</v>
      </c>
      <c r="M2482" t="str">
        <f>IFERROR(VLOOKUP(L2482,'State(need_input)'!I$2:J$3992,2,FALSE),"")</f>
        <v>state_DO_Yum_1</v>
      </c>
      <c r="O2482">
        <v>795</v>
      </c>
      <c r="P2482">
        <v>1214902144</v>
      </c>
    </row>
    <row r="2483" spans="1:16">
      <c r="A2483" s="5" t="str">
        <f>CONCATENATE("rdx_city_",J2483,"_",B2483)</f>
        <v>rdx_city_DOM_5</v>
      </c>
      <c r="B2483">
        <f>IF(I2483=I2482,B2482+1,1)</f>
        <v>5</v>
      </c>
      <c r="C2483" t="s">
        <v>3436</v>
      </c>
      <c r="D2483" t="s">
        <v>3436</v>
      </c>
      <c r="E2483">
        <v>18.942</v>
      </c>
      <c r="F2483">
        <v>-70.409</v>
      </c>
      <c r="G2483" t="s">
        <v>3425</v>
      </c>
      <c r="H2483" t="str">
        <f>IFERROR(VLOOKUP(I2483,'country(26mar)'!C$2:D$251,2,FALSE),"")</f>
        <v>base.do</v>
      </c>
      <c r="I2483" t="s">
        <v>3426</v>
      </c>
      <c r="J2483" t="s">
        <v>3427</v>
      </c>
      <c r="K2483" t="s">
        <v>3437</v>
      </c>
      <c r="L2483" t="str">
        <f>CONCATENATE(G2483," ",K2483)</f>
        <v>Dominican Republic Cibao Sur</v>
      </c>
      <c r="M2483" t="str">
        <f>IFERROR(VLOOKUP(L2483,'State(need_input)'!I$2:J$3992,2,FALSE),"")</f>
        <v>state_DO_Cib_2</v>
      </c>
      <c r="N2483" t="s">
        <v>20</v>
      </c>
      <c r="O2483">
        <v>73269</v>
      </c>
      <c r="P2483">
        <v>1214793175</v>
      </c>
    </row>
    <row r="2484" spans="1:16">
      <c r="A2484" s="5" t="str">
        <f>CONCATENATE("rdx_city_",J2484,"_",B2484)</f>
        <v>rdx_city_DOM_6</v>
      </c>
      <c r="B2484">
        <f>IF(I2484=I2483,B2483+1,1)</f>
        <v>6</v>
      </c>
      <c r="C2484" t="s">
        <v>3438</v>
      </c>
      <c r="D2484" t="s">
        <v>3438</v>
      </c>
      <c r="E2484">
        <v>18.876</v>
      </c>
      <c r="F2484">
        <v>-71.707</v>
      </c>
      <c r="G2484" t="s">
        <v>3425</v>
      </c>
      <c r="H2484" t="str">
        <f>IFERROR(VLOOKUP(I2484,'country(26mar)'!C$2:D$251,2,FALSE),"")</f>
        <v>base.do</v>
      </c>
      <c r="I2484" t="s">
        <v>3426</v>
      </c>
      <c r="J2484" t="s">
        <v>3427</v>
      </c>
      <c r="K2484" t="s">
        <v>3439</v>
      </c>
      <c r="L2484" t="str">
        <f>CONCATENATE(G2484," ",K2484)</f>
        <v>Dominican Republic El Valle</v>
      </c>
      <c r="M2484" t="str">
        <f>IFERROR(VLOOKUP(L2484,'State(need_input)'!I$2:J$3992,2,FALSE),"")</f>
        <v>state_DO_El _4</v>
      </c>
      <c r="N2484" t="s">
        <v>20</v>
      </c>
      <c r="O2484">
        <v>43894</v>
      </c>
      <c r="P2484">
        <v>1214626724</v>
      </c>
    </row>
    <row r="2485" spans="1:16">
      <c r="A2485" s="5" t="str">
        <f>CONCATENATE("rdx_city_",J2485,"_",B2485)</f>
        <v>rdx_city_DOM_7</v>
      </c>
      <c r="B2485">
        <f>IF(I2485=I2484,B2484+1,1)</f>
        <v>7</v>
      </c>
      <c r="C2485" t="s">
        <v>3440</v>
      </c>
      <c r="D2485" t="s">
        <v>3441</v>
      </c>
      <c r="E2485">
        <v>19.059</v>
      </c>
      <c r="F2485">
        <v>-70.152</v>
      </c>
      <c r="G2485" t="s">
        <v>3425</v>
      </c>
      <c r="H2485" t="str">
        <f>IFERROR(VLOOKUP(I2485,'country(26mar)'!C$2:D$251,2,FALSE),"")</f>
        <v>base.do</v>
      </c>
      <c r="I2485" t="s">
        <v>3426</v>
      </c>
      <c r="J2485" t="s">
        <v>3427</v>
      </c>
      <c r="K2485" t="s">
        <v>3437</v>
      </c>
      <c r="L2485" t="str">
        <f>CONCATENATE(G2485," ",K2485)</f>
        <v>Dominican Republic Cibao Sur</v>
      </c>
      <c r="M2485" t="str">
        <f>IFERROR(VLOOKUP(L2485,'State(need_input)'!I$2:J$3992,2,FALSE),"")</f>
        <v>state_DO_Cib_2</v>
      </c>
      <c r="N2485" t="s">
        <v>20</v>
      </c>
      <c r="O2485">
        <v>41641</v>
      </c>
      <c r="P2485">
        <v>1214299029</v>
      </c>
    </row>
    <row r="2486" spans="1:16">
      <c r="A2486" s="5" t="str">
        <f>CONCATENATE("rdx_city_",J2486,"_",B2486)</f>
        <v>rdx_city_DOM_8</v>
      </c>
      <c r="B2486">
        <f>IF(I2486=I2485,B2485+1,1)</f>
        <v>8</v>
      </c>
      <c r="C2486" t="s">
        <v>3442</v>
      </c>
      <c r="D2486" t="s">
        <v>3443</v>
      </c>
      <c r="E2486">
        <v>19.548</v>
      </c>
      <c r="F2486">
        <v>-71.705</v>
      </c>
      <c r="G2486" t="s">
        <v>3425</v>
      </c>
      <c r="H2486" t="str">
        <f>IFERROR(VLOOKUP(I2486,'country(26mar)'!C$2:D$251,2,FALSE),"")</f>
        <v>base.do</v>
      </c>
      <c r="I2486" t="s">
        <v>3426</v>
      </c>
      <c r="J2486" t="s">
        <v>3427</v>
      </c>
      <c r="K2486" t="s">
        <v>3444</v>
      </c>
      <c r="L2486" t="str">
        <f>CONCATENATE(G2486," ",K2486)</f>
        <v>Dominican Republic Cibao Noroeste</v>
      </c>
      <c r="M2486" t="str">
        <f>IFERROR(VLOOKUP(L2486,'State(need_input)'!I$2:J$3992,2,FALSE),"")</f>
        <v>state_DO_Cib_5</v>
      </c>
      <c r="N2486" t="s">
        <v>20</v>
      </c>
      <c r="O2486">
        <v>16398</v>
      </c>
      <c r="P2486">
        <v>1214367800</v>
      </c>
    </row>
    <row r="2487" spans="1:16">
      <c r="A2487" s="5" t="str">
        <f>CONCATENATE("rdx_city_",J2487,"_",B2487)</f>
        <v>rdx_city_DOM_9</v>
      </c>
      <c r="B2487">
        <f>IF(I2487=I2486,B2486+1,1)</f>
        <v>9</v>
      </c>
      <c r="C2487" t="s">
        <v>3445</v>
      </c>
      <c r="D2487" t="s">
        <v>3445</v>
      </c>
      <c r="E2487">
        <v>18.764</v>
      </c>
      <c r="F2487">
        <v>-69.035</v>
      </c>
      <c r="G2487" t="s">
        <v>3425</v>
      </c>
      <c r="H2487" t="str">
        <f>IFERROR(VLOOKUP(I2487,'country(26mar)'!C$2:D$251,2,FALSE),"")</f>
        <v>base.do</v>
      </c>
      <c r="I2487" t="s">
        <v>3426</v>
      </c>
      <c r="J2487" t="s">
        <v>3427</v>
      </c>
      <c r="K2487" t="s">
        <v>3435</v>
      </c>
      <c r="L2487" t="str">
        <f>CONCATENATE(G2487," ",K2487)</f>
        <v>Dominican Republic Yuma</v>
      </c>
      <c r="M2487" t="str">
        <f>IFERROR(VLOOKUP(L2487,'State(need_input)'!I$2:J$3992,2,FALSE),"")</f>
        <v>state_DO_Yum_1</v>
      </c>
      <c r="N2487" t="s">
        <v>20</v>
      </c>
      <c r="O2487">
        <v>23547</v>
      </c>
      <c r="P2487">
        <v>1214331828</v>
      </c>
    </row>
    <row r="2488" spans="1:16">
      <c r="A2488" s="5" t="str">
        <f>CONCATENATE("rdx_city_",J2488,"_",B2488)</f>
        <v>rdx_city_DOM_10</v>
      </c>
      <c r="B2488">
        <f>IF(I2488=I2487,B2487+1,1)</f>
        <v>10</v>
      </c>
      <c r="C2488" t="s">
        <v>3446</v>
      </c>
      <c r="D2488" t="s">
        <v>3446</v>
      </c>
      <c r="E2488">
        <v>18.764</v>
      </c>
      <c r="F2488">
        <v>-69.257</v>
      </c>
      <c r="G2488" t="s">
        <v>3425</v>
      </c>
      <c r="H2488" t="str">
        <f>IFERROR(VLOOKUP(I2488,'country(26mar)'!C$2:D$251,2,FALSE),"")</f>
        <v>base.do</v>
      </c>
      <c r="I2488" t="s">
        <v>3426</v>
      </c>
      <c r="J2488" t="s">
        <v>3427</v>
      </c>
      <c r="K2488" t="s">
        <v>3447</v>
      </c>
      <c r="L2488" t="str">
        <f>CONCATENATE(G2488," ",K2488)</f>
        <v>Dominican Republic Higuamo</v>
      </c>
      <c r="M2488" t="str">
        <f>IFERROR(VLOOKUP(L2488,'State(need_input)'!I$2:J$3992,2,FALSE),"")</f>
        <v>state_DO_Hig_8</v>
      </c>
      <c r="N2488" t="s">
        <v>20</v>
      </c>
      <c r="O2488">
        <v>35999</v>
      </c>
      <c r="P2488">
        <v>1214232592</v>
      </c>
    </row>
    <row r="2489" spans="1:16">
      <c r="A2489" s="5" t="str">
        <f>CONCATENATE("rdx_city_",J2489,"_",B2489)</f>
        <v>rdx_city_DOM_11</v>
      </c>
      <c r="B2489">
        <f>IF(I2489=I2488,B2488+1,1)</f>
        <v>11</v>
      </c>
      <c r="C2489" t="s">
        <v>3448</v>
      </c>
      <c r="D2489" t="s">
        <v>3448</v>
      </c>
      <c r="E2489">
        <v>18.616</v>
      </c>
      <c r="F2489">
        <v>-68.708</v>
      </c>
      <c r="G2489" t="s">
        <v>3425</v>
      </c>
      <c r="H2489" t="str">
        <f>IFERROR(VLOOKUP(I2489,'country(26mar)'!C$2:D$251,2,FALSE),"")</f>
        <v>base.do</v>
      </c>
      <c r="I2489" t="s">
        <v>3426</v>
      </c>
      <c r="J2489" t="s">
        <v>3427</v>
      </c>
      <c r="K2489" t="s">
        <v>3435</v>
      </c>
      <c r="L2489" t="str">
        <f>CONCATENATE(G2489," ",K2489)</f>
        <v>Dominican Republic Yuma</v>
      </c>
      <c r="M2489" t="str">
        <f>IFERROR(VLOOKUP(L2489,'State(need_input)'!I$2:J$3992,2,FALSE),"")</f>
        <v>state_DO_Yum_1</v>
      </c>
      <c r="N2489" t="s">
        <v>20</v>
      </c>
      <c r="O2489">
        <v>123787</v>
      </c>
      <c r="P2489">
        <v>1214313712</v>
      </c>
    </row>
    <row r="2490" spans="1:16">
      <c r="A2490" s="5" t="str">
        <f>CONCATENATE("rdx_city_",J2490,"_",B2490)</f>
        <v>rdx_city_DOM_12</v>
      </c>
      <c r="B2490">
        <f>IF(I2490=I2489,B2489+1,1)</f>
        <v>12</v>
      </c>
      <c r="C2490" t="s">
        <v>3449</v>
      </c>
      <c r="D2490" t="s">
        <v>3450</v>
      </c>
      <c r="E2490">
        <v>18.493</v>
      </c>
      <c r="F2490">
        <v>-71.851</v>
      </c>
      <c r="G2490" t="s">
        <v>3425</v>
      </c>
      <c r="H2490" t="str">
        <f>IFERROR(VLOOKUP(I2490,'country(26mar)'!C$2:D$251,2,FALSE),"")</f>
        <v>base.do</v>
      </c>
      <c r="I2490" t="s">
        <v>3426</v>
      </c>
      <c r="J2490" t="s">
        <v>3427</v>
      </c>
      <c r="K2490" t="s">
        <v>3432</v>
      </c>
      <c r="L2490" t="str">
        <f>CONCATENATE(G2490," ",K2490)</f>
        <v>Dominican Republic Enriquillo</v>
      </c>
      <c r="M2490" t="str">
        <f>IFERROR(VLOOKUP(L2490,'State(need_input)'!I$2:J$3992,2,FALSE),"")</f>
        <v>state_DO_Enr_3</v>
      </c>
      <c r="N2490" t="s">
        <v>20</v>
      </c>
      <c r="O2490">
        <v>6567</v>
      </c>
      <c r="P2490">
        <v>1214388193</v>
      </c>
    </row>
    <row r="2491" spans="1:16">
      <c r="A2491" s="5" t="str">
        <f>CONCATENATE("rdx_city_",J2491,"_",B2491)</f>
        <v>rdx_city_DOM_13</v>
      </c>
      <c r="B2491">
        <f>IF(I2491=I2490,B2490+1,1)</f>
        <v>13</v>
      </c>
      <c r="C2491" t="s">
        <v>3451</v>
      </c>
      <c r="D2491" t="s">
        <v>3451</v>
      </c>
      <c r="E2491">
        <v>18.417</v>
      </c>
      <c r="F2491">
        <v>-68.9666</v>
      </c>
      <c r="G2491" t="s">
        <v>3425</v>
      </c>
      <c r="H2491" t="str">
        <f>IFERROR(VLOOKUP(I2491,'country(26mar)'!C$2:D$251,2,FALSE),"")</f>
        <v>base.do</v>
      </c>
      <c r="I2491" t="s">
        <v>3426</v>
      </c>
      <c r="J2491" t="s">
        <v>3427</v>
      </c>
      <c r="K2491" t="s">
        <v>3435</v>
      </c>
      <c r="L2491" t="str">
        <f>CONCATENATE(G2491," ",K2491)</f>
        <v>Dominican Republic Yuma</v>
      </c>
      <c r="M2491" t="str">
        <f>IFERROR(VLOOKUP(L2491,'State(need_input)'!I$2:J$3992,2,FALSE),"")</f>
        <v>state_DO_Yum_1</v>
      </c>
      <c r="N2491" t="s">
        <v>23</v>
      </c>
      <c r="O2491">
        <v>208437</v>
      </c>
      <c r="P2491">
        <v>1214760518</v>
      </c>
    </row>
    <row r="2492" spans="1:16">
      <c r="A2492" s="5" t="str">
        <f>CONCATENATE("rdx_city_",J2492,"_",B2492)</f>
        <v>rdx_city_DOM_14</v>
      </c>
      <c r="B2492">
        <f>IF(I2492=I2491,B2491+1,1)</f>
        <v>14</v>
      </c>
      <c r="C2492" t="s">
        <v>3452</v>
      </c>
      <c r="D2492" t="s">
        <v>3452</v>
      </c>
      <c r="E2492">
        <v>19.2166</v>
      </c>
      <c r="F2492">
        <v>-70.5166</v>
      </c>
      <c r="G2492" t="s">
        <v>3425</v>
      </c>
      <c r="H2492" t="str">
        <f>IFERROR(VLOOKUP(I2492,'country(26mar)'!C$2:D$251,2,FALSE),"")</f>
        <v>base.do</v>
      </c>
      <c r="I2492" t="s">
        <v>3426</v>
      </c>
      <c r="J2492" t="s">
        <v>3427</v>
      </c>
      <c r="K2492" t="s">
        <v>3437</v>
      </c>
      <c r="L2492" t="str">
        <f>CONCATENATE(G2492," ",K2492)</f>
        <v>Dominican Republic Cibao Sur</v>
      </c>
      <c r="M2492" t="str">
        <f>IFERROR(VLOOKUP(L2492,'State(need_input)'!I$2:J$3992,2,FALSE),"")</f>
        <v>state_DO_Cib_2</v>
      </c>
      <c r="N2492" t="s">
        <v>23</v>
      </c>
      <c r="O2492">
        <v>163197</v>
      </c>
      <c r="P2492">
        <v>1214691060</v>
      </c>
    </row>
    <row r="2493" spans="1:16">
      <c r="A2493" s="5" t="str">
        <f>CONCATENATE("rdx_city_",J2493,"_",B2493)</f>
        <v>rdx_city_DOM_15</v>
      </c>
      <c r="B2493">
        <f>IF(I2493=I2492,B2492+1,1)</f>
        <v>15</v>
      </c>
      <c r="C2493" t="s">
        <v>2335</v>
      </c>
      <c r="D2493" t="s">
        <v>2335</v>
      </c>
      <c r="E2493">
        <v>19.552</v>
      </c>
      <c r="F2493">
        <v>-71.075</v>
      </c>
      <c r="G2493" t="s">
        <v>3425</v>
      </c>
      <c r="H2493" t="str">
        <f>IFERROR(VLOOKUP(I2493,'country(26mar)'!C$2:D$251,2,FALSE),"")</f>
        <v>base.do</v>
      </c>
      <c r="I2493" t="s">
        <v>3426</v>
      </c>
      <c r="J2493" t="s">
        <v>3427</v>
      </c>
      <c r="K2493" t="s">
        <v>3444</v>
      </c>
      <c r="L2493" t="str">
        <f>CONCATENATE(G2493," ",K2493)</f>
        <v>Dominican Republic Cibao Noroeste</v>
      </c>
      <c r="M2493" t="str">
        <f>IFERROR(VLOOKUP(L2493,'State(need_input)'!I$2:J$3992,2,FALSE),"")</f>
        <v>state_DO_Cib_5</v>
      </c>
      <c r="N2493" t="s">
        <v>23</v>
      </c>
      <c r="O2493">
        <v>48297</v>
      </c>
      <c r="P2493">
        <v>1214217168</v>
      </c>
    </row>
    <row r="2494" spans="1:16">
      <c r="A2494" s="5" t="str">
        <f>CONCATENATE("rdx_city_",J2494,"_",B2494)</f>
        <v>rdx_city_DOM_16</v>
      </c>
      <c r="B2494">
        <f>IF(I2494=I2493,B2493+1,1)</f>
        <v>16</v>
      </c>
      <c r="C2494" t="s">
        <v>3453</v>
      </c>
      <c r="D2494" t="s">
        <v>3453</v>
      </c>
      <c r="E2494">
        <v>19.397</v>
      </c>
      <c r="F2494">
        <v>-70.523</v>
      </c>
      <c r="G2494" t="s">
        <v>3425</v>
      </c>
      <c r="H2494" t="str">
        <f>IFERROR(VLOOKUP(I2494,'country(26mar)'!C$2:D$251,2,FALSE),"")</f>
        <v>base.do</v>
      </c>
      <c r="I2494" t="s">
        <v>3426</v>
      </c>
      <c r="J2494" t="s">
        <v>3427</v>
      </c>
      <c r="K2494" t="s">
        <v>3454</v>
      </c>
      <c r="L2494" t="str">
        <f>CONCATENATE(G2494," ",K2494)</f>
        <v>Dominican Republic Cibao Norte</v>
      </c>
      <c r="M2494" t="str">
        <f>IFERROR(VLOOKUP(L2494,'State(need_input)'!I$2:J$3992,2,FALSE),"")</f>
        <v>state_DO_Cib_6</v>
      </c>
      <c r="N2494" t="s">
        <v>20</v>
      </c>
      <c r="O2494">
        <v>61834</v>
      </c>
      <c r="P2494">
        <v>1214863528</v>
      </c>
    </row>
    <row r="2495" spans="1:16">
      <c r="A2495" s="5" t="str">
        <f>CONCATENATE("rdx_city_",J2495,"_",B2495)</f>
        <v>rdx_city_DOM_17</v>
      </c>
      <c r="B2495">
        <f>IF(I2495=I2494,B2494+1,1)</f>
        <v>17</v>
      </c>
      <c r="C2495" t="s">
        <v>3455</v>
      </c>
      <c r="D2495" t="s">
        <v>3455</v>
      </c>
      <c r="E2495">
        <v>19.867</v>
      </c>
      <c r="F2495">
        <v>-71.65</v>
      </c>
      <c r="G2495" t="s">
        <v>3425</v>
      </c>
      <c r="H2495" t="str">
        <f>IFERROR(VLOOKUP(I2495,'country(26mar)'!C$2:D$251,2,FALSE),"")</f>
        <v>base.do</v>
      </c>
      <c r="I2495" t="s">
        <v>3426</v>
      </c>
      <c r="J2495" t="s">
        <v>3427</v>
      </c>
      <c r="K2495" t="s">
        <v>3444</v>
      </c>
      <c r="L2495" t="str">
        <f>CONCATENATE(G2495," ",K2495)</f>
        <v>Dominican Republic Cibao Noroeste</v>
      </c>
      <c r="M2495" t="str">
        <f>IFERROR(VLOOKUP(L2495,'State(need_input)'!I$2:J$3992,2,FALSE),"")</f>
        <v>state_DO_Cib_5</v>
      </c>
      <c r="N2495" t="s">
        <v>20</v>
      </c>
      <c r="O2495">
        <v>17001</v>
      </c>
      <c r="P2495">
        <v>1214970157</v>
      </c>
    </row>
    <row r="2496" spans="1:16">
      <c r="A2496" s="5" t="str">
        <f>CONCATENATE("rdx_city_",J2496,"_",B2496)</f>
        <v>rdx_city_DOM_18</v>
      </c>
      <c r="B2496">
        <f>IF(I2496=I2495,B2495+1,1)</f>
        <v>18</v>
      </c>
      <c r="C2496" t="s">
        <v>3456</v>
      </c>
      <c r="D2496" t="s">
        <v>3456</v>
      </c>
      <c r="E2496">
        <v>18.807</v>
      </c>
      <c r="F2496">
        <v>-69.784</v>
      </c>
      <c r="G2496" t="s">
        <v>3425</v>
      </c>
      <c r="H2496" t="str">
        <f>IFERROR(VLOOKUP(I2496,'country(26mar)'!C$2:D$251,2,FALSE),"")</f>
        <v>base.do</v>
      </c>
      <c r="I2496" t="s">
        <v>3426</v>
      </c>
      <c r="J2496" t="s">
        <v>3427</v>
      </c>
      <c r="K2496" t="s">
        <v>3447</v>
      </c>
      <c r="L2496" t="str">
        <f>CONCATENATE(G2496," ",K2496)</f>
        <v>Dominican Republic Higuamo</v>
      </c>
      <c r="M2496" t="str">
        <f>IFERROR(VLOOKUP(L2496,'State(need_input)'!I$2:J$3992,2,FALSE),"")</f>
        <v>state_DO_Hig_8</v>
      </c>
      <c r="N2496" t="s">
        <v>20</v>
      </c>
      <c r="O2496">
        <v>15532</v>
      </c>
      <c r="P2496">
        <v>1214856228</v>
      </c>
    </row>
    <row r="2497" spans="1:16">
      <c r="A2497" s="5" t="str">
        <f>CONCATENATE("rdx_city_",J2497,"_",B2497)</f>
        <v>rdx_city_DOM_19</v>
      </c>
      <c r="B2497">
        <f>IF(I2497=I2496,B2496+1,1)</f>
        <v>19</v>
      </c>
      <c r="C2497" t="s">
        <v>3457</v>
      </c>
      <c r="D2497" t="s">
        <v>3457</v>
      </c>
      <c r="E2497">
        <v>19.376</v>
      </c>
      <c r="F2497">
        <v>-69.847</v>
      </c>
      <c r="G2497" t="s">
        <v>3425</v>
      </c>
      <c r="H2497" t="str">
        <f>IFERROR(VLOOKUP(I2497,'country(26mar)'!C$2:D$251,2,FALSE),"")</f>
        <v>base.do</v>
      </c>
      <c r="I2497" t="s">
        <v>3426</v>
      </c>
      <c r="J2497" t="s">
        <v>3427</v>
      </c>
      <c r="K2497" t="s">
        <v>3458</v>
      </c>
      <c r="L2497" t="str">
        <f>CONCATENATE(G2497," ",K2497)</f>
        <v>Dominican Republic Cibao Nordeste</v>
      </c>
      <c r="M2497" t="str">
        <f>IFERROR(VLOOKUP(L2497,'State(need_input)'!I$2:J$3992,2,FALSE),"")</f>
        <v>state_DO_Cib_7</v>
      </c>
      <c r="N2497" t="s">
        <v>20</v>
      </c>
      <c r="O2497">
        <v>33862</v>
      </c>
      <c r="P2497">
        <v>1214449469</v>
      </c>
    </row>
    <row r="2498" spans="1:16">
      <c r="A2498" s="5" t="str">
        <f>CONCATENATE("rdx_city_",J2498,"_",B2498)</f>
        <v>rdx_city_DOM_20</v>
      </c>
      <c r="B2498">
        <f>IF(I2498=I2497,B2497+1,1)</f>
        <v>20</v>
      </c>
      <c r="C2498" t="s">
        <v>3459</v>
      </c>
      <c r="D2498" t="s">
        <v>3459</v>
      </c>
      <c r="E2498">
        <v>18.4666</v>
      </c>
      <c r="F2498">
        <v>-71.4166</v>
      </c>
      <c r="G2498" t="s">
        <v>3425</v>
      </c>
      <c r="H2498" t="str">
        <f>IFERROR(VLOOKUP(I2498,'country(26mar)'!C$2:D$251,2,FALSE),"")</f>
        <v>base.do</v>
      </c>
      <c r="I2498" t="s">
        <v>3426</v>
      </c>
      <c r="J2498" t="s">
        <v>3427</v>
      </c>
      <c r="K2498" t="s">
        <v>3432</v>
      </c>
      <c r="L2498" t="str">
        <f>CONCATENATE(G2498," ",K2498)</f>
        <v>Dominican Republic Enriquillo</v>
      </c>
      <c r="M2498" t="str">
        <f>IFERROR(VLOOKUP(L2498,'State(need_input)'!I$2:J$3992,2,FALSE),"")</f>
        <v>state_DO_Enr_3</v>
      </c>
      <c r="N2498" t="s">
        <v>20</v>
      </c>
      <c r="O2498">
        <v>25731</v>
      </c>
      <c r="P2498">
        <v>1214562502</v>
      </c>
    </row>
    <row r="2499" spans="1:16">
      <c r="A2499" s="5" t="str">
        <f>CONCATENATE("rdx_city_",J2499,"_",B2499)</f>
        <v>rdx_city_DOM_21</v>
      </c>
      <c r="B2499">
        <f>IF(I2499=I2498,B2498+1,1)</f>
        <v>21</v>
      </c>
      <c r="C2499" t="s">
        <v>3460</v>
      </c>
      <c r="D2499" t="s">
        <v>3460</v>
      </c>
      <c r="E2499">
        <v>18.038</v>
      </c>
      <c r="F2499">
        <v>-71.741</v>
      </c>
      <c r="G2499" t="s">
        <v>3425</v>
      </c>
      <c r="H2499" t="str">
        <f>IFERROR(VLOOKUP(I2499,'country(26mar)'!C$2:D$251,2,FALSE),"")</f>
        <v>base.do</v>
      </c>
      <c r="I2499" t="s">
        <v>3426</v>
      </c>
      <c r="J2499" t="s">
        <v>3427</v>
      </c>
      <c r="K2499" t="s">
        <v>3432</v>
      </c>
      <c r="L2499" t="str">
        <f>CONCATENATE(G2499," ",K2499)</f>
        <v>Dominican Republic Enriquillo</v>
      </c>
      <c r="M2499" t="str">
        <f>IFERROR(VLOOKUP(L2499,'State(need_input)'!I$2:J$3992,2,FALSE),"")</f>
        <v>state_DO_Enr_3</v>
      </c>
      <c r="N2499" t="s">
        <v>20</v>
      </c>
      <c r="O2499">
        <v>11072</v>
      </c>
      <c r="P2499">
        <v>1214415453</v>
      </c>
    </row>
    <row r="2500" spans="1:16">
      <c r="A2500" s="5" t="str">
        <f>CONCATENATE("rdx_city_",J2500,"_",B2500)</f>
        <v>rdx_city_DOM_22</v>
      </c>
      <c r="B2500">
        <f>IF(I2500=I2499,B2499+1,1)</f>
        <v>22</v>
      </c>
      <c r="C2500" t="s">
        <v>3461</v>
      </c>
      <c r="D2500" t="s">
        <v>3461</v>
      </c>
      <c r="E2500">
        <v>19.7902</v>
      </c>
      <c r="F2500">
        <v>-70.6902</v>
      </c>
      <c r="G2500" t="s">
        <v>3425</v>
      </c>
      <c r="H2500" t="str">
        <f>IFERROR(VLOOKUP(I2500,'country(26mar)'!C$2:D$251,2,FALSE),"")</f>
        <v>base.do</v>
      </c>
      <c r="I2500" t="s">
        <v>3426</v>
      </c>
      <c r="J2500" t="s">
        <v>3427</v>
      </c>
      <c r="K2500" t="s">
        <v>3454</v>
      </c>
      <c r="L2500" t="str">
        <f>CONCATENATE(G2500," ",K2500)</f>
        <v>Dominican Republic Cibao Norte</v>
      </c>
      <c r="M2500" t="str">
        <f>IFERROR(VLOOKUP(L2500,'State(need_input)'!I$2:J$3992,2,FALSE),"")</f>
        <v>state_DO_Cib_6</v>
      </c>
      <c r="N2500" t="s">
        <v>20</v>
      </c>
      <c r="O2500">
        <v>119897</v>
      </c>
      <c r="P2500">
        <v>1214279422</v>
      </c>
    </row>
    <row r="2501" spans="1:16">
      <c r="A2501" s="5" t="str">
        <f>CONCATENATE("rdx_city_",J2501,"_",B2501)</f>
        <v>rdx_city_DOM_23</v>
      </c>
      <c r="B2501">
        <f>IF(I2501=I2500,B2500+1,1)</f>
        <v>23</v>
      </c>
      <c r="C2501" t="s">
        <v>3462</v>
      </c>
      <c r="D2501" t="s">
        <v>3462</v>
      </c>
      <c r="E2501">
        <v>19.505</v>
      </c>
      <c r="F2501">
        <v>-71.345</v>
      </c>
      <c r="G2501" t="s">
        <v>3425</v>
      </c>
      <c r="H2501" t="str">
        <f>IFERROR(VLOOKUP(I2501,'country(26mar)'!C$2:D$251,2,FALSE),"")</f>
        <v>base.do</v>
      </c>
      <c r="I2501" t="s">
        <v>3426</v>
      </c>
      <c r="J2501" t="s">
        <v>3427</v>
      </c>
      <c r="K2501" t="s">
        <v>3444</v>
      </c>
      <c r="L2501" t="str">
        <f>CONCATENATE(G2501," ",K2501)</f>
        <v>Dominican Republic Cibao Noroeste</v>
      </c>
      <c r="M2501" t="str">
        <f>IFERROR(VLOOKUP(L2501,'State(need_input)'!I$2:J$3992,2,FALSE),"")</f>
        <v>state_DO_Cib_5</v>
      </c>
      <c r="N2501" t="s">
        <v>20</v>
      </c>
      <c r="O2501">
        <v>16380</v>
      </c>
      <c r="P2501">
        <v>1214181927</v>
      </c>
    </row>
    <row r="2502" spans="1:16">
      <c r="A2502" s="5" t="str">
        <f>CONCATENATE("rdx_city_",J2502,"_",B2502)</f>
        <v>rdx_city_DOM_24</v>
      </c>
      <c r="B2502">
        <f>IF(I2502=I2501,B2501+1,1)</f>
        <v>24</v>
      </c>
      <c r="C2502" t="s">
        <v>3463</v>
      </c>
      <c r="D2502" t="s">
        <v>3463</v>
      </c>
      <c r="E2502">
        <v>19.383</v>
      </c>
      <c r="F2502">
        <v>-70.4167</v>
      </c>
      <c r="G2502" t="s">
        <v>3425</v>
      </c>
      <c r="H2502" t="str">
        <f>IFERROR(VLOOKUP(I2502,'country(26mar)'!C$2:D$251,2,FALSE),"")</f>
        <v>base.do</v>
      </c>
      <c r="I2502" t="s">
        <v>3426</v>
      </c>
      <c r="J2502" t="s">
        <v>3427</v>
      </c>
      <c r="K2502" t="s">
        <v>3458</v>
      </c>
      <c r="L2502" t="str">
        <f>CONCATENATE(G2502," ",K2502)</f>
        <v>Dominican Republic Cibao Nordeste</v>
      </c>
      <c r="M2502" t="str">
        <f>IFERROR(VLOOKUP(L2502,'State(need_input)'!I$2:J$3992,2,FALSE),"")</f>
        <v>state_DO_Cib_7</v>
      </c>
      <c r="N2502" t="s">
        <v>20</v>
      </c>
      <c r="O2502">
        <v>45299</v>
      </c>
      <c r="P2502">
        <v>1214901060</v>
      </c>
    </row>
    <row r="2503" spans="1:16">
      <c r="A2503" s="5" t="str">
        <f>CONCATENATE("rdx_city_",J2503,"_",B2503)</f>
        <v>rdx_city_DOM_25</v>
      </c>
      <c r="B2503">
        <f>IF(I2503=I2502,B2502+1,1)</f>
        <v>25</v>
      </c>
      <c r="C2503" t="s">
        <v>3464</v>
      </c>
      <c r="D2503" t="s">
        <v>3465</v>
      </c>
      <c r="E2503">
        <v>19.212</v>
      </c>
      <c r="F2503">
        <v>-69.332</v>
      </c>
      <c r="G2503" t="s">
        <v>3425</v>
      </c>
      <c r="H2503" t="str">
        <f>IFERROR(VLOOKUP(I2503,'country(26mar)'!C$2:D$251,2,FALSE),"")</f>
        <v>base.do</v>
      </c>
      <c r="I2503" t="s">
        <v>3426</v>
      </c>
      <c r="J2503" t="s">
        <v>3427</v>
      </c>
      <c r="K2503" t="s">
        <v>3458</v>
      </c>
      <c r="L2503" t="str">
        <f>CONCATENATE(G2503," ",K2503)</f>
        <v>Dominican Republic Cibao Nordeste</v>
      </c>
      <c r="M2503" t="str">
        <f>IFERROR(VLOOKUP(L2503,'State(need_input)'!I$2:J$3992,2,FALSE),"")</f>
        <v>state_DO_Cib_7</v>
      </c>
      <c r="N2503" t="s">
        <v>20</v>
      </c>
      <c r="O2503">
        <v>11432</v>
      </c>
      <c r="P2503">
        <v>1214655701</v>
      </c>
    </row>
    <row r="2504" spans="1:16">
      <c r="A2504" s="5" t="str">
        <f>CONCATENATE("rdx_city_",J2504,"_",B2504)</f>
        <v>rdx_city_DOM_26</v>
      </c>
      <c r="B2504">
        <f>IF(I2504=I2503,B2503+1,1)</f>
        <v>26</v>
      </c>
      <c r="C2504" t="s">
        <v>3466</v>
      </c>
      <c r="D2504" t="s">
        <v>3467</v>
      </c>
      <c r="E2504">
        <v>18.416</v>
      </c>
      <c r="F2504">
        <v>-70.109</v>
      </c>
      <c r="G2504" t="s">
        <v>3425</v>
      </c>
      <c r="H2504" t="str">
        <f>IFERROR(VLOOKUP(I2504,'country(26mar)'!C$2:D$251,2,FALSE),"")</f>
        <v>base.do</v>
      </c>
      <c r="I2504" t="s">
        <v>3426</v>
      </c>
      <c r="J2504" t="s">
        <v>3427</v>
      </c>
      <c r="K2504" t="s">
        <v>3428</v>
      </c>
      <c r="L2504" t="str">
        <f>CONCATENATE(G2504," ",K2504)</f>
        <v>Dominican Republic Valdesia</v>
      </c>
      <c r="M2504" t="str">
        <f>IFERROR(VLOOKUP(L2504,'State(need_input)'!I$2:J$3992,2,FALSE),"")</f>
        <v>state_DO_Val_9</v>
      </c>
      <c r="N2504" t="s">
        <v>23</v>
      </c>
      <c r="O2504">
        <v>154040</v>
      </c>
      <c r="P2504">
        <v>1214335207</v>
      </c>
    </row>
    <row r="2505" spans="1:16">
      <c r="A2505" s="5" t="str">
        <f>CONCATENATE("rdx_city_",J2505,"_",B2505)</f>
        <v>rdx_city_DOM_27</v>
      </c>
      <c r="B2505">
        <f>IF(I2505=I2504,B2504+1,1)</f>
        <v>27</v>
      </c>
      <c r="C2505" t="s">
        <v>3468</v>
      </c>
      <c r="D2505" t="s">
        <v>3469</v>
      </c>
      <c r="E2505">
        <v>19.3</v>
      </c>
      <c r="F2505">
        <v>-70.25</v>
      </c>
      <c r="G2505" t="s">
        <v>3425</v>
      </c>
      <c r="H2505" t="str">
        <f>IFERROR(VLOOKUP(I2505,'country(26mar)'!C$2:D$251,2,FALSE),"")</f>
        <v>base.do</v>
      </c>
      <c r="I2505" t="s">
        <v>3426</v>
      </c>
      <c r="J2505" t="s">
        <v>3427</v>
      </c>
      <c r="K2505" t="s">
        <v>3458</v>
      </c>
      <c r="L2505" t="str">
        <f>CONCATENATE(G2505," ",K2505)</f>
        <v>Dominican Republic Cibao Nordeste</v>
      </c>
      <c r="M2505" t="str">
        <f>IFERROR(VLOOKUP(L2505,'State(need_input)'!I$2:J$3992,2,FALSE),"")</f>
        <v>state_DO_Cib_7</v>
      </c>
      <c r="N2505" t="s">
        <v>23</v>
      </c>
      <c r="O2505">
        <v>152538</v>
      </c>
      <c r="P2505">
        <v>1214710545</v>
      </c>
    </row>
    <row r="2506" spans="1:16">
      <c r="A2506" s="5" t="str">
        <f>CONCATENATE("rdx_city_",J2506,"_",B2506)</f>
        <v>rdx_city_DOM_28</v>
      </c>
      <c r="B2506">
        <f>IF(I2506=I2505,B2505+1,1)</f>
        <v>28</v>
      </c>
      <c r="C2506" t="s">
        <v>465</v>
      </c>
      <c r="D2506" t="s">
        <v>465</v>
      </c>
      <c r="E2506">
        <v>18.807</v>
      </c>
      <c r="F2506">
        <v>-71.229</v>
      </c>
      <c r="G2506" t="s">
        <v>3425</v>
      </c>
      <c r="H2506" t="str">
        <f>IFERROR(VLOOKUP(I2506,'country(26mar)'!C$2:D$251,2,FALSE),"")</f>
        <v>base.do</v>
      </c>
      <c r="I2506" t="s">
        <v>3426</v>
      </c>
      <c r="J2506" t="s">
        <v>3427</v>
      </c>
      <c r="K2506" t="s">
        <v>3439</v>
      </c>
      <c r="L2506" t="str">
        <f>CONCATENATE(G2506," ",K2506)</f>
        <v>Dominican Republic El Valle</v>
      </c>
      <c r="M2506" t="str">
        <f>IFERROR(VLOOKUP(L2506,'State(need_input)'!I$2:J$3992,2,FALSE),"")</f>
        <v>state_DO_El _4</v>
      </c>
      <c r="N2506" t="s">
        <v>23</v>
      </c>
      <c r="O2506">
        <v>72950</v>
      </c>
      <c r="P2506">
        <v>1214608846</v>
      </c>
    </row>
    <row r="2507" spans="1:16">
      <c r="A2507" s="5" t="str">
        <f>CONCATENATE("rdx_city_",J2507,"_",B2507)</f>
        <v>rdx_city_DOM_29</v>
      </c>
      <c r="B2507">
        <f>IF(I2507=I2506,B2506+1,1)</f>
        <v>29</v>
      </c>
      <c r="C2507" t="s">
        <v>3470</v>
      </c>
      <c r="D2507" t="s">
        <v>3471</v>
      </c>
      <c r="E2507">
        <v>18.4504</v>
      </c>
      <c r="F2507">
        <v>-69.3</v>
      </c>
      <c r="G2507" t="s">
        <v>3425</v>
      </c>
      <c r="H2507" t="str">
        <f>IFERROR(VLOOKUP(I2507,'country(26mar)'!C$2:D$251,2,FALSE),"")</f>
        <v>base.do</v>
      </c>
      <c r="I2507" t="s">
        <v>3426</v>
      </c>
      <c r="J2507" t="s">
        <v>3427</v>
      </c>
      <c r="K2507" t="s">
        <v>3447</v>
      </c>
      <c r="L2507" t="str">
        <f>CONCATENATE(G2507," ",K2507)</f>
        <v>Dominican Republic Higuamo</v>
      </c>
      <c r="M2507" t="str">
        <f>IFERROR(VLOOKUP(L2507,'State(need_input)'!I$2:J$3992,2,FALSE),"")</f>
        <v>state_DO_Hig_8</v>
      </c>
      <c r="N2507" t="s">
        <v>23</v>
      </c>
      <c r="O2507">
        <v>217899</v>
      </c>
      <c r="P2507">
        <v>1214233006</v>
      </c>
    </row>
    <row r="2508" spans="1:16">
      <c r="A2508" s="5" t="str">
        <f>CONCATENATE("rdx_city_",J2508,"_",B2508)</f>
        <v>rdx_city_DOM_30</v>
      </c>
      <c r="B2508">
        <f>IF(I2508=I2507,B2507+1,1)</f>
        <v>30</v>
      </c>
      <c r="C2508" t="s">
        <v>2447</v>
      </c>
      <c r="D2508" t="s">
        <v>2447</v>
      </c>
      <c r="E2508">
        <v>19.5</v>
      </c>
      <c r="F2508">
        <v>-70.67</v>
      </c>
      <c r="G2508" t="s">
        <v>3425</v>
      </c>
      <c r="H2508" t="str">
        <f>IFERROR(VLOOKUP(I2508,'country(26mar)'!C$2:D$251,2,FALSE),"")</f>
        <v>base.do</v>
      </c>
      <c r="I2508" t="s">
        <v>3426</v>
      </c>
      <c r="J2508" t="s">
        <v>3427</v>
      </c>
      <c r="K2508" t="s">
        <v>3454</v>
      </c>
      <c r="L2508" t="str">
        <f>CONCATENATE(G2508," ",K2508)</f>
        <v>Dominican Republic Cibao Norte</v>
      </c>
      <c r="M2508" t="str">
        <f>IFERROR(VLOOKUP(L2508,'State(need_input)'!I$2:J$3992,2,FALSE),"")</f>
        <v>state_DO_Cib_6</v>
      </c>
      <c r="N2508" t="s">
        <v>23</v>
      </c>
      <c r="O2508">
        <v>1550753</v>
      </c>
      <c r="P2508">
        <v>1214985348</v>
      </c>
    </row>
    <row r="2509" spans="1:16">
      <c r="A2509" s="5" t="str">
        <f>CONCATENATE("rdx_city_",J2509,"_",B2509)</f>
        <v>rdx_city_DOM_31</v>
      </c>
      <c r="B2509">
        <f>IF(I2509=I2508,B2508+1,1)</f>
        <v>31</v>
      </c>
      <c r="C2509" t="s">
        <v>3472</v>
      </c>
      <c r="D2509" t="s">
        <v>3472</v>
      </c>
      <c r="E2509">
        <v>18.4701</v>
      </c>
      <c r="F2509">
        <v>-69.9001</v>
      </c>
      <c r="G2509" t="s">
        <v>3425</v>
      </c>
      <c r="H2509" t="str">
        <f>IFERROR(VLOOKUP(I2509,'country(26mar)'!C$2:D$251,2,FALSE),"")</f>
        <v>base.do</v>
      </c>
      <c r="I2509" t="s">
        <v>3426</v>
      </c>
      <c r="J2509" t="s">
        <v>3427</v>
      </c>
      <c r="K2509" t="s">
        <v>3473</v>
      </c>
      <c r="L2509" t="str">
        <f>CONCATENATE(G2509," ",K2509)</f>
        <v>Dominican Republic Ozama</v>
      </c>
      <c r="M2509" t="str">
        <f>IFERROR(VLOOKUP(L2509,'State(need_input)'!I$2:J$3992,2,FALSE),"")</f>
        <v>state_DO_Oza_10</v>
      </c>
      <c r="N2509" t="s">
        <v>54</v>
      </c>
      <c r="O2509">
        <v>2154000</v>
      </c>
      <c r="P2509">
        <v>1214636202</v>
      </c>
    </row>
    <row r="2510" spans="1:16">
      <c r="A2510" s="5" t="str">
        <f>CONCATENATE("rdx_city_",J2510,"_",B2510)</f>
        <v>rdx_city_DOM_32</v>
      </c>
      <c r="B2510">
        <f>IF(I2510=I2509,B2509+1,1)</f>
        <v>32</v>
      </c>
      <c r="C2510" t="s">
        <v>3474</v>
      </c>
      <c r="D2510" t="s">
        <v>3474</v>
      </c>
      <c r="E2510">
        <v>18.4885</v>
      </c>
      <c r="F2510">
        <v>-69.8571</v>
      </c>
      <c r="G2510" t="s">
        <v>3425</v>
      </c>
      <c r="H2510" t="str">
        <f>IFERROR(VLOOKUP(I2510,'country(26mar)'!C$2:D$251,2,FALSE),"")</f>
        <v>base.do</v>
      </c>
      <c r="I2510" t="s">
        <v>3426</v>
      </c>
      <c r="J2510" t="s">
        <v>3427</v>
      </c>
      <c r="K2510" t="s">
        <v>3473</v>
      </c>
      <c r="L2510" t="str">
        <f>CONCATENATE(G2510," ",K2510)</f>
        <v>Dominican Republic Ozama</v>
      </c>
      <c r="M2510" t="str">
        <f>IFERROR(VLOOKUP(L2510,'State(need_input)'!I$2:J$3992,2,FALSE),"")</f>
        <v>state_DO_Oza_10</v>
      </c>
      <c r="N2510" t="s">
        <v>23</v>
      </c>
      <c r="P2510">
        <v>1214664832</v>
      </c>
    </row>
    <row r="2511" spans="1:16">
      <c r="A2511" s="5" t="str">
        <f>CONCATENATE("rdx_city_",J2511,"_",B2511)</f>
        <v>rdx_city_ECU_1</v>
      </c>
      <c r="B2511">
        <f>IF(I2511=I2510,B2510+1,1)</f>
        <v>1</v>
      </c>
      <c r="C2511" t="s">
        <v>3475</v>
      </c>
      <c r="D2511" t="s">
        <v>3476</v>
      </c>
      <c r="E2511">
        <v>-2.19</v>
      </c>
      <c r="F2511">
        <v>-78.85</v>
      </c>
      <c r="G2511" t="s">
        <v>3477</v>
      </c>
      <c r="H2511" t="str">
        <f>IFERROR(VLOOKUP(I2511,'country(26mar)'!C$2:D$251,2,FALSE),"")</f>
        <v>base.ec</v>
      </c>
      <c r="I2511" t="s">
        <v>3478</v>
      </c>
      <c r="J2511" t="s">
        <v>3479</v>
      </c>
      <c r="K2511" t="s">
        <v>3480</v>
      </c>
      <c r="L2511" t="str">
        <f>CONCATENATE(G2511," ",K2511)</f>
        <v>Ecuador Chimborazo</v>
      </c>
      <c r="M2511" t="str">
        <f>IFERROR(VLOOKUP(L2511,'State(need_input)'!I$2:J$3992,2,FALSE),"")</f>
        <v>state_EC_Chi_3</v>
      </c>
      <c r="O2511">
        <v>14294</v>
      </c>
      <c r="P2511">
        <v>1218578121</v>
      </c>
    </row>
    <row r="2512" spans="1:16">
      <c r="A2512" s="5" t="str">
        <f>CONCATENATE("rdx_city_",J2512,"_",B2512)</f>
        <v>rdx_city_ECU_2</v>
      </c>
      <c r="B2512">
        <f>IF(I2512=I2511,B2511+1,1)</f>
        <v>2</v>
      </c>
      <c r="C2512" t="s">
        <v>3481</v>
      </c>
      <c r="D2512" t="s">
        <v>3481</v>
      </c>
      <c r="E2512">
        <v>-1.2696</v>
      </c>
      <c r="F2512">
        <v>-78.62</v>
      </c>
      <c r="G2512" t="s">
        <v>3477</v>
      </c>
      <c r="H2512" t="str">
        <f>IFERROR(VLOOKUP(I2512,'country(26mar)'!C$2:D$251,2,FALSE),"")</f>
        <v>base.ec</v>
      </c>
      <c r="I2512" t="s">
        <v>3478</v>
      </c>
      <c r="J2512" t="s">
        <v>3479</v>
      </c>
      <c r="K2512" t="s">
        <v>3482</v>
      </c>
      <c r="L2512" t="str">
        <f>CONCATENATE(G2512," ",K2512)</f>
        <v>Ecuador Tungurahua</v>
      </c>
      <c r="M2512" t="str">
        <f>IFERROR(VLOOKUP(L2512,'State(need_input)'!I$2:J$3992,2,FALSE),"")</f>
        <v>state_EC_Tun_16</v>
      </c>
      <c r="N2512" t="s">
        <v>23</v>
      </c>
      <c r="O2512">
        <v>281425</v>
      </c>
      <c r="P2512">
        <v>1218046148</v>
      </c>
    </row>
    <row r="2513" spans="1:16">
      <c r="A2513" s="5" t="str">
        <f>CONCATENATE("rdx_city_",J2513,"_",B2513)</f>
        <v>rdx_city_ECU_3</v>
      </c>
      <c r="B2513">
        <f>IF(I2513=I2512,B2512+1,1)</f>
        <v>3</v>
      </c>
      <c r="C2513" t="s">
        <v>3483</v>
      </c>
      <c r="D2513" t="s">
        <v>3483</v>
      </c>
      <c r="E2513">
        <v>-2.74</v>
      </c>
      <c r="F2513">
        <v>-78.84</v>
      </c>
      <c r="G2513" t="s">
        <v>3477</v>
      </c>
      <c r="H2513" t="str">
        <f>IFERROR(VLOOKUP(I2513,'country(26mar)'!C$2:D$251,2,FALSE),"")</f>
        <v>base.ec</v>
      </c>
      <c r="I2513" t="s">
        <v>3478</v>
      </c>
      <c r="J2513" t="s">
        <v>3479</v>
      </c>
      <c r="K2513" t="s">
        <v>3484</v>
      </c>
      <c r="L2513" t="str">
        <f>CONCATENATE(G2513," ",K2513)</f>
        <v>Ecuador Cañar</v>
      </c>
      <c r="M2513" t="str">
        <f>IFERROR(VLOOKUP(L2513,'State(need_input)'!I$2:J$3992,2,FALSE),"")</f>
        <v>state_EC_Cañ_23</v>
      </c>
      <c r="N2513" t="s">
        <v>23</v>
      </c>
      <c r="O2513">
        <v>69087</v>
      </c>
      <c r="P2513">
        <v>1218651012</v>
      </c>
    </row>
    <row r="2514" spans="1:16">
      <c r="A2514" s="5" t="str">
        <f>CONCATENATE("rdx_city_",J2514,"_",B2514)</f>
        <v>rdx_city_ECU_4</v>
      </c>
      <c r="B2514">
        <f>IF(I2514=I2513,B2513+1,1)</f>
        <v>4</v>
      </c>
      <c r="C2514" t="s">
        <v>3485</v>
      </c>
      <c r="D2514" t="s">
        <v>3485</v>
      </c>
      <c r="E2514">
        <v>-1.7996</v>
      </c>
      <c r="F2514">
        <v>-79.54</v>
      </c>
      <c r="G2514" t="s">
        <v>3477</v>
      </c>
      <c r="H2514" t="str">
        <f>IFERROR(VLOOKUP(I2514,'country(26mar)'!C$2:D$251,2,FALSE),"")</f>
        <v>base.ec</v>
      </c>
      <c r="I2514" t="s">
        <v>3478</v>
      </c>
      <c r="J2514" t="s">
        <v>3479</v>
      </c>
      <c r="K2514" t="s">
        <v>2405</v>
      </c>
      <c r="L2514" t="str">
        <f>CONCATENATE(G2514," ",K2514)</f>
        <v>Ecuador Los Ríos</v>
      </c>
      <c r="M2514" t="str">
        <f>IFERROR(VLOOKUP(L2514,'State(need_input)'!I$2:J$3992,2,FALSE),"")</f>
        <v>state_EC_Los_14</v>
      </c>
      <c r="N2514" t="s">
        <v>23</v>
      </c>
      <c r="O2514">
        <v>76279</v>
      </c>
      <c r="P2514">
        <v>1218156392</v>
      </c>
    </row>
    <row r="2515" spans="1:16">
      <c r="A2515" s="5" t="str">
        <f>CONCATENATE("rdx_city_",J2515,"_",B2515)</f>
        <v>rdx_city_ECU_5</v>
      </c>
      <c r="B2515">
        <f>IF(I2515=I2514,B2514+1,1)</f>
        <v>5</v>
      </c>
      <c r="C2515" t="s">
        <v>3486</v>
      </c>
      <c r="D2515" t="s">
        <v>3486</v>
      </c>
      <c r="E2515">
        <v>0.0504</v>
      </c>
      <c r="F2515">
        <v>-78.16</v>
      </c>
      <c r="G2515" t="s">
        <v>3477</v>
      </c>
      <c r="H2515" t="str">
        <f>IFERROR(VLOOKUP(I2515,'country(26mar)'!C$2:D$251,2,FALSE),"")</f>
        <v>base.ec</v>
      </c>
      <c r="I2515" t="s">
        <v>3478</v>
      </c>
      <c r="J2515" t="s">
        <v>3479</v>
      </c>
      <c r="K2515" t="s">
        <v>3487</v>
      </c>
      <c r="L2515" t="str">
        <f>CONCATENATE(G2515," ",K2515)</f>
        <v>Ecuador Pichincha</v>
      </c>
      <c r="M2515" t="str">
        <f>IFERROR(VLOOKUP(L2515,'State(need_input)'!I$2:J$3992,2,FALSE),"")</f>
        <v>state_EC_Pic_5</v>
      </c>
      <c r="O2515">
        <v>27881</v>
      </c>
      <c r="P2515">
        <v>1218475970</v>
      </c>
    </row>
    <row r="2516" spans="1:16">
      <c r="A2516" s="5" t="str">
        <f>CONCATENATE("rdx_city_",J2516,"_",B2516)</f>
        <v>rdx_city_ECU_6</v>
      </c>
      <c r="B2516">
        <f>IF(I2516=I2515,B2515+1,1)</f>
        <v>6</v>
      </c>
      <c r="C2516" t="s">
        <v>3488</v>
      </c>
      <c r="D2516" t="s">
        <v>3488</v>
      </c>
      <c r="E2516">
        <v>-0.6896</v>
      </c>
      <c r="F2516">
        <v>-80.09</v>
      </c>
      <c r="G2516" t="s">
        <v>3477</v>
      </c>
      <c r="H2516" t="str">
        <f>IFERROR(VLOOKUP(I2516,'country(26mar)'!C$2:D$251,2,FALSE),"")</f>
        <v>base.ec</v>
      </c>
      <c r="I2516" t="s">
        <v>3478</v>
      </c>
      <c r="J2516" t="s">
        <v>3479</v>
      </c>
      <c r="K2516" t="s">
        <v>3489</v>
      </c>
      <c r="L2516" t="str">
        <f>CONCATENATE(G2516," ",K2516)</f>
        <v>Ecuador Manabí</v>
      </c>
      <c r="M2516" t="str">
        <f>IFERROR(VLOOKUP(L2516,'State(need_input)'!I$2:J$3992,2,FALSE),"")</f>
        <v>state_EC_Man_7</v>
      </c>
      <c r="O2516">
        <v>44751</v>
      </c>
      <c r="P2516">
        <v>1218083347</v>
      </c>
    </row>
    <row r="2517" spans="1:16">
      <c r="A2517" s="5" t="str">
        <f>CONCATENATE("rdx_city_",J2517,"_",B2517)</f>
        <v>rdx_city_ECU_7</v>
      </c>
      <c r="B2517">
        <f>IF(I2517=I2516,B2516+1,1)</f>
        <v>7</v>
      </c>
      <c r="C2517" t="s">
        <v>3490</v>
      </c>
      <c r="D2517" t="s">
        <v>3490</v>
      </c>
      <c r="E2517">
        <v>-2.9</v>
      </c>
      <c r="F2517">
        <v>-79</v>
      </c>
      <c r="G2517" t="s">
        <v>3477</v>
      </c>
      <c r="H2517" t="str">
        <f>IFERROR(VLOOKUP(I2517,'country(26mar)'!C$2:D$251,2,FALSE),"")</f>
        <v>base.ec</v>
      </c>
      <c r="I2517" t="s">
        <v>3478</v>
      </c>
      <c r="J2517" t="s">
        <v>3479</v>
      </c>
      <c r="K2517" t="s">
        <v>3491</v>
      </c>
      <c r="L2517" t="str">
        <f>CONCATENATE(G2517," ",K2517)</f>
        <v>Ecuador Azuay</v>
      </c>
      <c r="M2517" t="str">
        <f>IFERROR(VLOOKUP(L2517,'State(need_input)'!I$2:J$3992,2,FALSE),"")</f>
        <v>state_EC_Azu_21</v>
      </c>
      <c r="N2517" t="s">
        <v>23</v>
      </c>
      <c r="O2517">
        <v>286878</v>
      </c>
      <c r="P2517">
        <v>1218041020</v>
      </c>
    </row>
    <row r="2518" spans="1:16">
      <c r="A2518" s="5" t="str">
        <f>CONCATENATE("rdx_city_",J2518,"_",B2518)</f>
        <v>rdx_city_ECU_8</v>
      </c>
      <c r="B2518">
        <f>IF(I2518=I2517,B2517+1,1)</f>
        <v>8</v>
      </c>
      <c r="C2518" t="s">
        <v>3492</v>
      </c>
      <c r="D2518" t="s">
        <v>3492</v>
      </c>
      <c r="E2518">
        <v>0.9304</v>
      </c>
      <c r="F2518">
        <v>-79.67</v>
      </c>
      <c r="G2518" t="s">
        <v>3477</v>
      </c>
      <c r="H2518" t="str">
        <f>IFERROR(VLOOKUP(I2518,'country(26mar)'!C$2:D$251,2,FALSE),"")</f>
        <v>base.ec</v>
      </c>
      <c r="I2518" t="s">
        <v>3478</v>
      </c>
      <c r="J2518" t="s">
        <v>3479</v>
      </c>
      <c r="K2518" t="s">
        <v>3492</v>
      </c>
      <c r="L2518" t="str">
        <f>CONCATENATE(G2518," ",K2518)</f>
        <v>Ecuador Esmeraldas</v>
      </c>
      <c r="M2518" t="str">
        <f>IFERROR(VLOOKUP(L2518,'State(need_input)'!I$2:J$3992,2,FALSE),"")</f>
        <v>state_EC_Esm_1</v>
      </c>
      <c r="N2518" t="s">
        <v>23</v>
      </c>
      <c r="O2518">
        <v>173101</v>
      </c>
      <c r="P2518">
        <v>1218601363</v>
      </c>
    </row>
    <row r="2519" spans="1:16">
      <c r="A2519" s="5" t="str">
        <f>CONCATENATE("rdx_city_",J2519,"_",B2519)</f>
        <v>rdx_city_ECU_9</v>
      </c>
      <c r="B2519">
        <f>IF(I2519=I2518,B2518+1,1)</f>
        <v>9</v>
      </c>
      <c r="C2519" t="s">
        <v>3493</v>
      </c>
      <c r="D2519" t="s">
        <v>3493</v>
      </c>
      <c r="E2519">
        <v>-1.61</v>
      </c>
      <c r="F2519">
        <v>-79.01</v>
      </c>
      <c r="G2519" t="s">
        <v>3477</v>
      </c>
      <c r="H2519" t="str">
        <f>IFERROR(VLOOKUP(I2519,'country(26mar)'!C$2:D$251,2,FALSE),"")</f>
        <v>base.ec</v>
      </c>
      <c r="I2519" t="s">
        <v>3478</v>
      </c>
      <c r="J2519" t="s">
        <v>3479</v>
      </c>
      <c r="K2519" t="s">
        <v>2896</v>
      </c>
      <c r="L2519" t="str">
        <f>CONCATENATE(G2519," ",K2519)</f>
        <v>Ecuador Bolívar</v>
      </c>
      <c r="M2519" t="str">
        <f>IFERROR(VLOOKUP(L2519,'State(need_input)'!I$2:J$3992,2,FALSE),"")</f>
        <v>state_EC_Bol_22</v>
      </c>
      <c r="N2519" t="s">
        <v>23</v>
      </c>
      <c r="O2519">
        <v>27866</v>
      </c>
      <c r="P2519">
        <v>1218581593</v>
      </c>
    </row>
    <row r="2520" spans="1:16">
      <c r="A2520" s="5" t="str">
        <f>CONCATENATE("rdx_city_",J2520,"_",B2520)</f>
        <v>rdx_city_ECU_10</v>
      </c>
      <c r="B2520">
        <f>IF(I2520=I2519,B2519+1,1)</f>
        <v>10</v>
      </c>
      <c r="C2520" t="s">
        <v>3494</v>
      </c>
      <c r="D2520" t="s">
        <v>3494</v>
      </c>
      <c r="E2520">
        <v>-2.22</v>
      </c>
      <c r="F2520">
        <v>-79.92</v>
      </c>
      <c r="G2520" t="s">
        <v>3477</v>
      </c>
      <c r="H2520" t="str">
        <f>IFERROR(VLOOKUP(I2520,'country(26mar)'!C$2:D$251,2,FALSE),"")</f>
        <v>base.ec</v>
      </c>
      <c r="I2520" t="s">
        <v>3478</v>
      </c>
      <c r="J2520" t="s">
        <v>3479</v>
      </c>
      <c r="K2520" t="s">
        <v>3495</v>
      </c>
      <c r="L2520" t="str">
        <f>CONCATENATE(G2520," ",K2520)</f>
        <v>Ecuador Guayas</v>
      </c>
      <c r="M2520" t="str">
        <f>IFERROR(VLOOKUP(L2520,'State(need_input)'!I$2:J$3992,2,FALSE),"")</f>
        <v>state_EC_Gua_9</v>
      </c>
      <c r="N2520" t="s">
        <v>23</v>
      </c>
      <c r="O2520">
        <v>2514000</v>
      </c>
      <c r="P2520">
        <v>1218802178</v>
      </c>
    </row>
    <row r="2521" spans="1:16">
      <c r="A2521" s="5" t="str">
        <f>CONCATENATE("rdx_city_",J2521,"_",B2521)</f>
        <v>rdx_city_ECU_11</v>
      </c>
      <c r="B2521">
        <f>IF(I2521=I2520,B2520+1,1)</f>
        <v>11</v>
      </c>
      <c r="C2521" t="s">
        <v>3496</v>
      </c>
      <c r="D2521" t="s">
        <v>3496</v>
      </c>
      <c r="E2521">
        <v>0.3604</v>
      </c>
      <c r="F2521">
        <v>-78.13</v>
      </c>
      <c r="G2521" t="s">
        <v>3477</v>
      </c>
      <c r="H2521" t="str">
        <f>IFERROR(VLOOKUP(I2521,'country(26mar)'!C$2:D$251,2,FALSE),"")</f>
        <v>base.ec</v>
      </c>
      <c r="I2521" t="s">
        <v>3478</v>
      </c>
      <c r="J2521" t="s">
        <v>3479</v>
      </c>
      <c r="K2521" t="s">
        <v>3497</v>
      </c>
      <c r="L2521" t="str">
        <f>CONCATENATE(G2521," ",K2521)</f>
        <v>Ecuador Imbabura</v>
      </c>
      <c r="M2521" t="str">
        <f>IFERROR(VLOOKUP(L2521,'State(need_input)'!I$2:J$3992,2,FALSE),"")</f>
        <v>state_EC_Imb_13</v>
      </c>
      <c r="N2521" t="s">
        <v>23</v>
      </c>
      <c r="O2521">
        <v>146741</v>
      </c>
      <c r="P2521">
        <v>1218479054</v>
      </c>
    </row>
    <row r="2522" spans="1:16">
      <c r="A2522" s="5" t="str">
        <f>CONCATENATE("rdx_city_",J2522,"_",B2522)</f>
        <v>rdx_city_ECU_12</v>
      </c>
      <c r="B2522">
        <f>IF(I2522=I2521,B2521+1,1)</f>
        <v>12</v>
      </c>
      <c r="C2522" t="s">
        <v>3498</v>
      </c>
      <c r="D2522" t="s">
        <v>3498</v>
      </c>
      <c r="E2522">
        <v>-1.3496</v>
      </c>
      <c r="F2522">
        <v>-80.58</v>
      </c>
      <c r="G2522" t="s">
        <v>3477</v>
      </c>
      <c r="H2522" t="str">
        <f>IFERROR(VLOOKUP(I2522,'country(26mar)'!C$2:D$251,2,FALSE),"")</f>
        <v>base.ec</v>
      </c>
      <c r="I2522" t="s">
        <v>3478</v>
      </c>
      <c r="J2522" t="s">
        <v>3479</v>
      </c>
      <c r="K2522" t="s">
        <v>3489</v>
      </c>
      <c r="L2522" t="str">
        <f>CONCATENATE(G2522," ",K2522)</f>
        <v>Ecuador Manabí</v>
      </c>
      <c r="M2522" t="str">
        <f>IFERROR(VLOOKUP(L2522,'State(need_input)'!I$2:J$3992,2,FALSE),"")</f>
        <v>state_EC_Man_7</v>
      </c>
      <c r="O2522">
        <v>35901</v>
      </c>
      <c r="P2522">
        <v>1218962184</v>
      </c>
    </row>
    <row r="2523" spans="1:16">
      <c r="A2523" s="5" t="str">
        <f>CONCATENATE("rdx_city_",J2523,"_",B2523)</f>
        <v>rdx_city_ECU_13</v>
      </c>
      <c r="B2523">
        <f>IF(I2523=I2522,B2522+1,1)</f>
        <v>13</v>
      </c>
      <c r="C2523" t="s">
        <v>3499</v>
      </c>
      <c r="D2523" t="s">
        <v>3499</v>
      </c>
      <c r="E2523">
        <v>-0.9296</v>
      </c>
      <c r="F2523">
        <v>-78.61</v>
      </c>
      <c r="G2523" t="s">
        <v>3477</v>
      </c>
      <c r="H2523" t="str">
        <f>IFERROR(VLOOKUP(I2523,'country(26mar)'!C$2:D$251,2,FALSE),"")</f>
        <v>base.ec</v>
      </c>
      <c r="I2523" t="s">
        <v>3478</v>
      </c>
      <c r="J2523" t="s">
        <v>3479</v>
      </c>
      <c r="K2523" t="s">
        <v>3500</v>
      </c>
      <c r="L2523" t="str">
        <f>CONCATENATE(G2523," ",K2523)</f>
        <v>Ecuador Cotopaxi</v>
      </c>
      <c r="M2523" t="str">
        <f>IFERROR(VLOOKUP(L2523,'State(need_input)'!I$2:J$3992,2,FALSE),"")</f>
        <v>state_EC_Cot_24</v>
      </c>
      <c r="N2523" t="s">
        <v>23</v>
      </c>
      <c r="O2523">
        <v>94972</v>
      </c>
      <c r="P2523">
        <v>1218947988</v>
      </c>
    </row>
    <row r="2524" spans="1:16">
      <c r="A2524" s="5" t="str">
        <f>CONCATENATE("rdx_city_",J2524,"_",B2524)</f>
        <v>rdx_city_ECU_14</v>
      </c>
      <c r="B2524">
        <f>IF(I2524=I2523,B2523+1,1)</f>
        <v>14</v>
      </c>
      <c r="C2524" t="s">
        <v>3501</v>
      </c>
      <c r="D2524" t="s">
        <v>3501</v>
      </c>
      <c r="E2524">
        <v>-3.99</v>
      </c>
      <c r="F2524">
        <v>-79.21</v>
      </c>
      <c r="G2524" t="s">
        <v>3477</v>
      </c>
      <c r="H2524" t="str">
        <f>IFERROR(VLOOKUP(I2524,'country(26mar)'!C$2:D$251,2,FALSE),"")</f>
        <v>base.ec</v>
      </c>
      <c r="I2524" t="s">
        <v>3478</v>
      </c>
      <c r="J2524" t="s">
        <v>3479</v>
      </c>
      <c r="K2524" t="s">
        <v>3501</v>
      </c>
      <c r="L2524" t="str">
        <f>CONCATENATE(G2524," ",K2524)</f>
        <v>Ecuador Loja</v>
      </c>
      <c r="M2524" t="str">
        <f>IFERROR(VLOOKUP(L2524,'State(need_input)'!I$2:J$3992,2,FALSE),"")</f>
        <v>state_EC_Loj_12</v>
      </c>
      <c r="N2524" t="s">
        <v>23</v>
      </c>
      <c r="O2524">
        <v>126368</v>
      </c>
      <c r="P2524">
        <v>1218739896</v>
      </c>
    </row>
    <row r="2525" spans="1:16">
      <c r="A2525" s="5" t="str">
        <f>CONCATENATE("rdx_city_",J2525,"_",B2525)</f>
        <v>rdx_city_ECU_15</v>
      </c>
      <c r="B2525">
        <f>IF(I2525=I2524,B2524+1,1)</f>
        <v>15</v>
      </c>
      <c r="C2525" t="s">
        <v>3502</v>
      </c>
      <c r="D2525" t="s">
        <v>3503</v>
      </c>
      <c r="E2525">
        <v>-4.3796</v>
      </c>
      <c r="F2525">
        <v>-79.95</v>
      </c>
      <c r="G2525" t="s">
        <v>3477</v>
      </c>
      <c r="H2525" t="str">
        <f>IFERROR(VLOOKUP(I2525,'country(26mar)'!C$2:D$251,2,FALSE),"")</f>
        <v>base.ec</v>
      </c>
      <c r="I2525" t="s">
        <v>3478</v>
      </c>
      <c r="J2525" t="s">
        <v>3479</v>
      </c>
      <c r="K2525" t="s">
        <v>3501</v>
      </c>
      <c r="L2525" t="str">
        <f>CONCATENATE(G2525," ",K2525)</f>
        <v>Ecuador Loja</v>
      </c>
      <c r="M2525" t="str">
        <f>IFERROR(VLOOKUP(L2525,'State(need_input)'!I$2:J$3992,2,FALSE),"")</f>
        <v>state_EC_Loj_12</v>
      </c>
      <c r="O2525">
        <v>13035</v>
      </c>
      <c r="P2525">
        <v>1218426387</v>
      </c>
    </row>
    <row r="2526" spans="1:16">
      <c r="A2526" s="5" t="str">
        <f>CONCATENATE("rdx_city_",J2526,"_",B2526)</f>
        <v>rdx_city_ECU_16</v>
      </c>
      <c r="B2526">
        <f>IF(I2526=I2525,B2525+1,1)</f>
        <v>16</v>
      </c>
      <c r="C2526" t="s">
        <v>3504</v>
      </c>
      <c r="D2526" t="s">
        <v>3504</v>
      </c>
      <c r="E2526">
        <v>-2.3096</v>
      </c>
      <c r="F2526">
        <v>-78.12</v>
      </c>
      <c r="G2526" t="s">
        <v>3477</v>
      </c>
      <c r="H2526" t="str">
        <f>IFERROR(VLOOKUP(I2526,'country(26mar)'!C$2:D$251,2,FALSE),"")</f>
        <v>base.ec</v>
      </c>
      <c r="I2526" t="s">
        <v>3478</v>
      </c>
      <c r="J2526" t="s">
        <v>3479</v>
      </c>
      <c r="K2526" t="s">
        <v>3505</v>
      </c>
      <c r="L2526" t="str">
        <f>CONCATENATE(G2526," ",K2526)</f>
        <v>Ecuador Morona-Santiago</v>
      </c>
      <c r="M2526" t="str">
        <f>IFERROR(VLOOKUP(L2526,'State(need_input)'!I$2:J$3992,2,FALSE),"")</f>
        <v>state_EC_Mor_4</v>
      </c>
      <c r="N2526" t="s">
        <v>23</v>
      </c>
      <c r="O2526">
        <v>23687</v>
      </c>
      <c r="P2526">
        <v>1218176372</v>
      </c>
    </row>
    <row r="2527" spans="1:16">
      <c r="A2527" s="5" t="str">
        <f>CONCATENATE("rdx_city_",J2527,"_",B2527)</f>
        <v>rdx_city_ECU_17</v>
      </c>
      <c r="B2527">
        <f>IF(I2527=I2526,B2526+1,1)</f>
        <v>17</v>
      </c>
      <c r="C2527" t="s">
        <v>3506</v>
      </c>
      <c r="D2527" t="s">
        <v>3506</v>
      </c>
      <c r="E2527">
        <v>-3.26</v>
      </c>
      <c r="F2527">
        <v>-79.96</v>
      </c>
      <c r="G2527" t="s">
        <v>3477</v>
      </c>
      <c r="H2527" t="str">
        <f>IFERROR(VLOOKUP(I2527,'country(26mar)'!C$2:D$251,2,FALSE),"")</f>
        <v>base.ec</v>
      </c>
      <c r="I2527" t="s">
        <v>3478</v>
      </c>
      <c r="J2527" t="s">
        <v>3479</v>
      </c>
      <c r="K2527" t="s">
        <v>3507</v>
      </c>
      <c r="L2527" t="str">
        <f>CONCATENATE(G2527," ",K2527)</f>
        <v>Ecuador El Oro</v>
      </c>
      <c r="M2527" t="str">
        <f>IFERROR(VLOOKUP(L2527,'State(need_input)'!I$2:J$3992,2,FALSE),"")</f>
        <v>state_EC_El _2</v>
      </c>
      <c r="N2527" t="s">
        <v>23</v>
      </c>
      <c r="O2527">
        <v>213034</v>
      </c>
      <c r="P2527">
        <v>1218378191</v>
      </c>
    </row>
    <row r="2528" spans="1:16">
      <c r="A2528" s="5" t="str">
        <f>CONCATENATE("rdx_city_",J2528,"_",B2528)</f>
        <v>rdx_city_ECU_18</v>
      </c>
      <c r="B2528">
        <f>IF(I2528=I2527,B2527+1,1)</f>
        <v>18</v>
      </c>
      <c r="C2528" t="s">
        <v>3508</v>
      </c>
      <c r="D2528" t="s">
        <v>3508</v>
      </c>
      <c r="E2528">
        <v>-0.98</v>
      </c>
      <c r="F2528">
        <v>-80.73</v>
      </c>
      <c r="G2528" t="s">
        <v>3477</v>
      </c>
      <c r="H2528" t="str">
        <f>IFERROR(VLOOKUP(I2528,'country(26mar)'!C$2:D$251,2,FALSE),"")</f>
        <v>base.ec</v>
      </c>
      <c r="I2528" t="s">
        <v>3478</v>
      </c>
      <c r="J2528" t="s">
        <v>3479</v>
      </c>
      <c r="K2528" t="s">
        <v>3489</v>
      </c>
      <c r="L2528" t="str">
        <f>CONCATENATE(G2528," ",K2528)</f>
        <v>Ecuador Manabí</v>
      </c>
      <c r="M2528" t="str">
        <f>IFERROR(VLOOKUP(L2528,'State(need_input)'!I$2:J$3992,2,FALSE),"")</f>
        <v>state_EC_Man_7</v>
      </c>
      <c r="O2528">
        <v>183166</v>
      </c>
      <c r="P2528">
        <v>1218160109</v>
      </c>
    </row>
    <row r="2529" spans="1:16">
      <c r="A2529" s="5" t="str">
        <f>CONCATENATE("rdx_city_",J2529,"_",B2529)</f>
        <v>rdx_city_ECU_19</v>
      </c>
      <c r="B2529">
        <f>IF(I2529=I2528,B2528+1,1)</f>
        <v>19</v>
      </c>
      <c r="C2529" t="s">
        <v>3509</v>
      </c>
      <c r="D2529" t="s">
        <v>3509</v>
      </c>
      <c r="E2529">
        <v>-2.1796</v>
      </c>
      <c r="F2529">
        <v>-79.6</v>
      </c>
      <c r="G2529" t="s">
        <v>3477</v>
      </c>
      <c r="H2529" t="str">
        <f>IFERROR(VLOOKUP(I2529,'country(26mar)'!C$2:D$251,2,FALSE),"")</f>
        <v>base.ec</v>
      </c>
      <c r="I2529" t="s">
        <v>3478</v>
      </c>
      <c r="J2529" t="s">
        <v>3479</v>
      </c>
      <c r="K2529" t="s">
        <v>3495</v>
      </c>
      <c r="L2529" t="str">
        <f>CONCATENATE(G2529," ",K2529)</f>
        <v>Ecuador Guayas</v>
      </c>
      <c r="M2529" t="str">
        <f>IFERROR(VLOOKUP(L2529,'State(need_input)'!I$2:J$3992,2,FALSE),"")</f>
        <v>state_EC_Gua_9</v>
      </c>
      <c r="O2529">
        <v>109970</v>
      </c>
      <c r="P2529">
        <v>1218568564</v>
      </c>
    </row>
    <row r="2530" spans="1:16">
      <c r="A2530" s="5" t="str">
        <f>CONCATENATE("rdx_city_",J2530,"_",B2530)</f>
        <v>rdx_city_ECU_20</v>
      </c>
      <c r="B2530">
        <f>IF(I2530=I2529,B2529+1,1)</f>
        <v>20</v>
      </c>
      <c r="C2530" t="s">
        <v>3510</v>
      </c>
      <c r="D2530" t="s">
        <v>3510</v>
      </c>
      <c r="E2530">
        <v>0.61</v>
      </c>
      <c r="F2530">
        <v>-80.02</v>
      </c>
      <c r="G2530" t="s">
        <v>3477</v>
      </c>
      <c r="H2530" t="str">
        <f>IFERROR(VLOOKUP(I2530,'country(26mar)'!C$2:D$251,2,FALSE),"")</f>
        <v>base.ec</v>
      </c>
      <c r="I2530" t="s">
        <v>3478</v>
      </c>
      <c r="J2530" t="s">
        <v>3479</v>
      </c>
      <c r="K2530" t="s">
        <v>3492</v>
      </c>
      <c r="L2530" t="str">
        <f>CONCATENATE(G2530," ",K2530)</f>
        <v>Ecuador Esmeraldas</v>
      </c>
      <c r="M2530" t="str">
        <f>IFERROR(VLOOKUP(L2530,'State(need_input)'!I$2:J$3992,2,FALSE),"")</f>
        <v>state_EC_Esm_1</v>
      </c>
      <c r="O2530">
        <v>13393</v>
      </c>
      <c r="P2530">
        <v>1218271569</v>
      </c>
    </row>
    <row r="2531" spans="1:16">
      <c r="A2531" s="5" t="str">
        <f>CONCATENATE("rdx_city_",J2531,"_",B2531)</f>
        <v>rdx_city_ECU_21</v>
      </c>
      <c r="B2531">
        <f>IF(I2531=I2530,B2530+1,1)</f>
        <v>21</v>
      </c>
      <c r="C2531" t="s">
        <v>3511</v>
      </c>
      <c r="D2531" t="s">
        <v>3511</v>
      </c>
      <c r="E2531">
        <v>0.0906</v>
      </c>
      <c r="F2531">
        <v>-76.8884</v>
      </c>
      <c r="G2531" t="s">
        <v>3477</v>
      </c>
      <c r="H2531" t="str">
        <f>IFERROR(VLOOKUP(I2531,'country(26mar)'!C$2:D$251,2,FALSE),"")</f>
        <v>base.ec</v>
      </c>
      <c r="I2531" t="s">
        <v>3478</v>
      </c>
      <c r="J2531" t="s">
        <v>3479</v>
      </c>
      <c r="K2531" t="s">
        <v>3512</v>
      </c>
      <c r="L2531" t="str">
        <f>CONCATENATE(G2531," ",K2531)</f>
        <v>Ecuador Sucumbíos</v>
      </c>
      <c r="M2531" t="str">
        <f>IFERROR(VLOOKUP(L2531,'State(need_input)'!I$2:J$3992,2,FALSE),"")</f>
        <v>state_EC_Suc_11</v>
      </c>
      <c r="N2531" t="s">
        <v>23</v>
      </c>
      <c r="P2531">
        <v>1218895755</v>
      </c>
    </row>
    <row r="2532" spans="1:16">
      <c r="A2532" s="5" t="str">
        <f>CONCATENATE("rdx_city_",J2532,"_",B2532)</f>
        <v>rdx_city_ECU_22</v>
      </c>
      <c r="B2532">
        <f>IF(I2532=I2531,B2531+1,1)</f>
        <v>22</v>
      </c>
      <c r="C2532" t="s">
        <v>3513</v>
      </c>
      <c r="D2532" t="s">
        <v>3514</v>
      </c>
      <c r="E2532">
        <v>-3.67</v>
      </c>
      <c r="F2532">
        <v>-79.65</v>
      </c>
      <c r="G2532" t="s">
        <v>3477</v>
      </c>
      <c r="H2532" t="str">
        <f>IFERROR(VLOOKUP(I2532,'country(26mar)'!C$2:D$251,2,FALSE),"")</f>
        <v>base.ec</v>
      </c>
      <c r="I2532" t="s">
        <v>3478</v>
      </c>
      <c r="J2532" t="s">
        <v>3479</v>
      </c>
      <c r="K2532" t="s">
        <v>3507</v>
      </c>
      <c r="L2532" t="str">
        <f>CONCATENATE(G2532," ",K2532)</f>
        <v>Ecuador El Oro</v>
      </c>
      <c r="M2532" t="str">
        <f>IFERROR(VLOOKUP(L2532,'State(need_input)'!I$2:J$3992,2,FALSE),"")</f>
        <v>state_EC_El _2</v>
      </c>
      <c r="O2532">
        <v>16981</v>
      </c>
      <c r="P2532">
        <v>1218213967</v>
      </c>
    </row>
    <row r="2533" spans="1:16">
      <c r="A2533" s="5" t="str">
        <f>CONCATENATE("rdx_city_",J2533,"_",B2533)</f>
        <v>rdx_city_ECU_23</v>
      </c>
      <c r="B2533">
        <f>IF(I2533=I2532,B2532+1,1)</f>
        <v>23</v>
      </c>
      <c r="C2533" t="s">
        <v>3515</v>
      </c>
      <c r="D2533" t="s">
        <v>3515</v>
      </c>
      <c r="E2533">
        <v>-1.06</v>
      </c>
      <c r="F2533">
        <v>-80.46</v>
      </c>
      <c r="G2533" t="s">
        <v>3477</v>
      </c>
      <c r="H2533" t="str">
        <f>IFERROR(VLOOKUP(I2533,'country(26mar)'!C$2:D$251,2,FALSE),"")</f>
        <v>base.ec</v>
      </c>
      <c r="I2533" t="s">
        <v>3478</v>
      </c>
      <c r="J2533" t="s">
        <v>3479</v>
      </c>
      <c r="K2533" t="s">
        <v>3489</v>
      </c>
      <c r="L2533" t="str">
        <f>CONCATENATE(G2533," ",K2533)</f>
        <v>Ecuador Manabí</v>
      </c>
      <c r="M2533" t="str">
        <f>IFERROR(VLOOKUP(L2533,'State(need_input)'!I$2:J$3992,2,FALSE),"")</f>
        <v>state_EC_Man_7</v>
      </c>
      <c r="N2533" t="s">
        <v>23</v>
      </c>
      <c r="O2533">
        <v>213601</v>
      </c>
      <c r="P2533">
        <v>1218169586</v>
      </c>
    </row>
    <row r="2534" spans="1:16">
      <c r="A2534" s="5" t="str">
        <f>CONCATENATE("rdx_city_",J2534,"_",B2534)</f>
        <v>rdx_city_ECU_24</v>
      </c>
      <c r="B2534">
        <f>IF(I2534=I2533,B2533+1,1)</f>
        <v>24</v>
      </c>
      <c r="C2534" t="s">
        <v>3516</v>
      </c>
      <c r="D2534" t="s">
        <v>3516</v>
      </c>
      <c r="E2534">
        <v>-0.9</v>
      </c>
      <c r="F2534">
        <v>-89.6</v>
      </c>
      <c r="G2534" t="s">
        <v>3477</v>
      </c>
      <c r="H2534" t="str">
        <f>IFERROR(VLOOKUP(I2534,'country(26mar)'!C$2:D$251,2,FALSE),"")</f>
        <v>base.ec</v>
      </c>
      <c r="I2534" t="s">
        <v>3478</v>
      </c>
      <c r="J2534" t="s">
        <v>3479</v>
      </c>
      <c r="K2534" t="s">
        <v>3517</v>
      </c>
      <c r="L2534" t="str">
        <f>CONCATENATE(G2534," ",K2534)</f>
        <v>Ecuador Galápagos</v>
      </c>
      <c r="M2534" t="str">
        <f>IFERROR(VLOOKUP(L2534,'State(need_input)'!I$2:J$3992,2,FALSE),"")</f>
        <v>state_EC_Gal_8</v>
      </c>
      <c r="N2534" t="s">
        <v>23</v>
      </c>
      <c r="O2534">
        <v>6030</v>
      </c>
      <c r="P2534">
        <v>1218093882</v>
      </c>
    </row>
    <row r="2535" spans="1:16">
      <c r="A2535" s="5" t="str">
        <f>CONCATENATE("rdx_city_",J2535,"_",B2535)</f>
        <v>rdx_city_ECU_25</v>
      </c>
      <c r="B2535">
        <f>IF(I2535=I2534,B2534+1,1)</f>
        <v>25</v>
      </c>
      <c r="C2535" t="s">
        <v>3518</v>
      </c>
      <c r="D2535" t="s">
        <v>3518</v>
      </c>
      <c r="E2535">
        <v>-0.4664</v>
      </c>
      <c r="F2535">
        <v>-76.9872</v>
      </c>
      <c r="G2535" t="s">
        <v>3477</v>
      </c>
      <c r="H2535" t="str">
        <f>IFERROR(VLOOKUP(I2535,'country(26mar)'!C$2:D$251,2,FALSE),"")</f>
        <v>base.ec</v>
      </c>
      <c r="I2535" t="s">
        <v>3478</v>
      </c>
      <c r="J2535" t="s">
        <v>3479</v>
      </c>
      <c r="K2535" t="s">
        <v>3519</v>
      </c>
      <c r="L2535" t="str">
        <f>CONCATENATE(G2535," ",K2535)</f>
        <v>Ecuador Orellana</v>
      </c>
      <c r="M2535" t="str">
        <f>IFERROR(VLOOKUP(L2535,'State(need_input)'!I$2:J$3992,2,FALSE),"")</f>
        <v>state_EC_Ore_18</v>
      </c>
      <c r="N2535" t="s">
        <v>23</v>
      </c>
      <c r="P2535">
        <v>1218387446</v>
      </c>
    </row>
    <row r="2536" spans="1:16">
      <c r="A2536" s="5" t="str">
        <f>CONCATENATE("rdx_city_",J2536,"_",B2536)</f>
        <v>rdx_city_ECU_26</v>
      </c>
      <c r="B2536">
        <f>IF(I2536=I2535,B2535+1,1)</f>
        <v>26</v>
      </c>
      <c r="C2536" t="s">
        <v>3520</v>
      </c>
      <c r="D2536" t="s">
        <v>3520</v>
      </c>
      <c r="E2536">
        <v>-0.9333</v>
      </c>
      <c r="F2536">
        <v>-91.0167</v>
      </c>
      <c r="G2536" t="s">
        <v>3477</v>
      </c>
      <c r="H2536" t="str">
        <f>IFERROR(VLOOKUP(I2536,'country(26mar)'!C$2:D$251,2,FALSE),"")</f>
        <v>base.ec</v>
      </c>
      <c r="I2536" t="s">
        <v>3478</v>
      </c>
      <c r="J2536" t="s">
        <v>3479</v>
      </c>
      <c r="K2536" t="s">
        <v>3517</v>
      </c>
      <c r="L2536" t="str">
        <f>CONCATENATE(G2536," ",K2536)</f>
        <v>Ecuador Galápagos</v>
      </c>
      <c r="M2536" t="str">
        <f>IFERROR(VLOOKUP(L2536,'State(need_input)'!I$2:J$3992,2,FALSE),"")</f>
        <v>state_EC_Gal_8</v>
      </c>
      <c r="O2536">
        <v>2200</v>
      </c>
      <c r="P2536">
        <v>1218383536</v>
      </c>
    </row>
    <row r="2537" spans="1:16">
      <c r="A2537" s="5" t="str">
        <f>CONCATENATE("rdx_city_",J2537,"_",B2537)</f>
        <v>rdx_city_ECU_27</v>
      </c>
      <c r="B2537">
        <f>IF(I2537=I2536,B2536+1,1)</f>
        <v>27</v>
      </c>
      <c r="C2537" t="s">
        <v>3521</v>
      </c>
      <c r="D2537" t="s">
        <v>3521</v>
      </c>
      <c r="E2537">
        <v>-1.483</v>
      </c>
      <c r="F2537">
        <v>-77.987</v>
      </c>
      <c r="G2537" t="s">
        <v>3477</v>
      </c>
      <c r="H2537" t="str">
        <f>IFERROR(VLOOKUP(I2537,'country(26mar)'!C$2:D$251,2,FALSE),"")</f>
        <v>base.ec</v>
      </c>
      <c r="I2537" t="s">
        <v>3478</v>
      </c>
      <c r="J2537" t="s">
        <v>3479</v>
      </c>
      <c r="K2537" t="s">
        <v>3522</v>
      </c>
      <c r="L2537" t="str">
        <f>CONCATENATE(G2537," ",K2537)</f>
        <v>Ecuador Pastaza</v>
      </c>
      <c r="M2537" t="str">
        <f>IFERROR(VLOOKUP(L2537,'State(need_input)'!I$2:J$3992,2,FALSE),"")</f>
        <v>state_EC_Pas_15</v>
      </c>
      <c r="N2537" t="s">
        <v>23</v>
      </c>
      <c r="O2537">
        <v>24881</v>
      </c>
      <c r="P2537">
        <v>1218537461</v>
      </c>
    </row>
    <row r="2538" spans="1:16">
      <c r="A2538" s="5" t="str">
        <f>CONCATENATE("rdx_city_",J2538,"_",B2538)</f>
        <v>rdx_city_ECU_28</v>
      </c>
      <c r="B2538">
        <f>IF(I2538=I2537,B2537+1,1)</f>
        <v>28</v>
      </c>
      <c r="C2538" t="s">
        <v>3523</v>
      </c>
      <c r="D2538" t="s">
        <v>3523</v>
      </c>
      <c r="E2538">
        <v>-0.215</v>
      </c>
      <c r="F2538">
        <v>-78.5001</v>
      </c>
      <c r="G2538" t="s">
        <v>3477</v>
      </c>
      <c r="H2538" t="str">
        <f>IFERROR(VLOOKUP(I2538,'country(26mar)'!C$2:D$251,2,FALSE),"")</f>
        <v>base.ec</v>
      </c>
      <c r="I2538" t="s">
        <v>3478</v>
      </c>
      <c r="J2538" t="s">
        <v>3479</v>
      </c>
      <c r="K2538" t="s">
        <v>3487</v>
      </c>
      <c r="L2538" t="str">
        <f>CONCATENATE(G2538," ",K2538)</f>
        <v>Ecuador Pichincha</v>
      </c>
      <c r="M2538" t="str">
        <f>IFERROR(VLOOKUP(L2538,'State(need_input)'!I$2:J$3992,2,FALSE),"")</f>
        <v>state_EC_Pic_5</v>
      </c>
      <c r="N2538" t="s">
        <v>54</v>
      </c>
      <c r="O2538">
        <v>1701000</v>
      </c>
      <c r="P2538">
        <v>1218441993</v>
      </c>
    </row>
    <row r="2539" spans="1:16">
      <c r="A2539" s="5" t="str">
        <f>CONCATENATE("rdx_city_",J2539,"_",B2539)</f>
        <v>rdx_city_ECU_29</v>
      </c>
      <c r="B2539">
        <f>IF(I2539=I2538,B2538+1,1)</f>
        <v>29</v>
      </c>
      <c r="C2539" t="s">
        <v>3524</v>
      </c>
      <c r="D2539" t="s">
        <v>3524</v>
      </c>
      <c r="E2539">
        <v>-1.67</v>
      </c>
      <c r="F2539">
        <v>-78.65</v>
      </c>
      <c r="G2539" t="s">
        <v>3477</v>
      </c>
      <c r="H2539" t="str">
        <f>IFERROR(VLOOKUP(I2539,'country(26mar)'!C$2:D$251,2,FALSE),"")</f>
        <v>base.ec</v>
      </c>
      <c r="I2539" t="s">
        <v>3478</v>
      </c>
      <c r="J2539" t="s">
        <v>3479</v>
      </c>
      <c r="K2539" t="s">
        <v>3480</v>
      </c>
      <c r="L2539" t="str">
        <f>CONCATENATE(G2539," ",K2539)</f>
        <v>Ecuador Chimborazo</v>
      </c>
      <c r="M2539" t="str">
        <f>IFERROR(VLOOKUP(L2539,'State(need_input)'!I$2:J$3992,2,FALSE),"")</f>
        <v>state_EC_Chi_3</v>
      </c>
      <c r="N2539" t="s">
        <v>23</v>
      </c>
      <c r="O2539">
        <v>172464</v>
      </c>
      <c r="P2539">
        <v>1218552075</v>
      </c>
    </row>
    <row r="2540" spans="1:16">
      <c r="A2540" s="5" t="str">
        <f>CONCATENATE("rdx_city_",J2540,"_",B2540)</f>
        <v>rdx_city_ECU_30</v>
      </c>
      <c r="B2540">
        <f>IF(I2540=I2539,B2539+1,1)</f>
        <v>30</v>
      </c>
      <c r="C2540" t="s">
        <v>3525</v>
      </c>
      <c r="D2540" t="s">
        <v>3525</v>
      </c>
      <c r="E2540">
        <v>-2.2</v>
      </c>
      <c r="F2540">
        <v>-80.98</v>
      </c>
      <c r="G2540" t="s">
        <v>3477</v>
      </c>
      <c r="H2540" t="str">
        <f>IFERROR(VLOOKUP(I2540,'country(26mar)'!C$2:D$251,2,FALSE),"")</f>
        <v>base.ec</v>
      </c>
      <c r="I2540" t="s">
        <v>3478</v>
      </c>
      <c r="J2540" t="s">
        <v>3479</v>
      </c>
      <c r="K2540" t="s">
        <v>3495</v>
      </c>
      <c r="L2540" t="str">
        <f>CONCATENATE(G2540," ",K2540)</f>
        <v>Ecuador Guayas</v>
      </c>
      <c r="M2540" t="str">
        <f>IFERROR(VLOOKUP(L2540,'State(need_input)'!I$2:J$3992,2,FALSE),"")</f>
        <v>state_EC_Gua_9</v>
      </c>
      <c r="O2540">
        <v>43862</v>
      </c>
      <c r="P2540">
        <v>1218838548</v>
      </c>
    </row>
    <row r="2541" spans="1:16">
      <c r="A2541" s="5" t="str">
        <f>CONCATENATE("rdx_city_",J2541,"_",B2541)</f>
        <v>rdx_city_ECU_31</v>
      </c>
      <c r="B2541">
        <f>IF(I2541=I2540,B2540+1,1)</f>
        <v>31</v>
      </c>
      <c r="C2541" t="s">
        <v>3526</v>
      </c>
      <c r="D2541" t="s">
        <v>3526</v>
      </c>
      <c r="E2541">
        <v>0.61</v>
      </c>
      <c r="F2541">
        <v>-77.84</v>
      </c>
      <c r="G2541" t="s">
        <v>3477</v>
      </c>
      <c r="H2541" t="str">
        <f>IFERROR(VLOOKUP(I2541,'country(26mar)'!C$2:D$251,2,FALSE),"")</f>
        <v>base.ec</v>
      </c>
      <c r="I2541" t="s">
        <v>3478</v>
      </c>
      <c r="J2541" t="s">
        <v>3479</v>
      </c>
      <c r="K2541" t="s">
        <v>3527</v>
      </c>
      <c r="L2541" t="str">
        <f>CONCATENATE(G2541," ",K2541)</f>
        <v>Ecuador Carchi</v>
      </c>
      <c r="M2541" t="str">
        <f>IFERROR(VLOOKUP(L2541,'State(need_input)'!I$2:J$3992,2,FALSE),"")</f>
        <v>state_EC_Car_6</v>
      </c>
      <c r="O2541">
        <v>16066</v>
      </c>
      <c r="P2541">
        <v>1218199820</v>
      </c>
    </row>
    <row r="2542" spans="1:16">
      <c r="A2542" s="5" t="str">
        <f>CONCATENATE("rdx_city_",J2542,"_",B2542)</f>
        <v>rdx_city_ECU_32</v>
      </c>
      <c r="B2542">
        <f>IF(I2542=I2541,B2541+1,1)</f>
        <v>32</v>
      </c>
      <c r="C2542" t="s">
        <v>472</v>
      </c>
      <c r="D2542" t="s">
        <v>472</v>
      </c>
      <c r="E2542">
        <v>1.2704</v>
      </c>
      <c r="F2542">
        <v>-78.8601</v>
      </c>
      <c r="G2542" t="s">
        <v>3477</v>
      </c>
      <c r="H2542" t="str">
        <f>IFERROR(VLOOKUP(I2542,'country(26mar)'!C$2:D$251,2,FALSE),"")</f>
        <v>base.ec</v>
      </c>
      <c r="I2542" t="s">
        <v>3478</v>
      </c>
      <c r="J2542" t="s">
        <v>3479</v>
      </c>
      <c r="K2542" t="s">
        <v>3492</v>
      </c>
      <c r="L2542" t="str">
        <f>CONCATENATE(G2542," ",K2542)</f>
        <v>Ecuador Esmeraldas</v>
      </c>
      <c r="M2542" t="str">
        <f>IFERROR(VLOOKUP(L2542,'State(need_input)'!I$2:J$3992,2,FALSE),"")</f>
        <v>state_EC_Esm_1</v>
      </c>
      <c r="O2542">
        <v>20209</v>
      </c>
      <c r="P2542">
        <v>1218156660</v>
      </c>
    </row>
    <row r="2543" spans="1:16">
      <c r="A2543" s="5" t="str">
        <f>CONCATENATE("rdx_city_",J2543,"_",B2543)</f>
        <v>rdx_city_ECU_33</v>
      </c>
      <c r="B2543">
        <f>IF(I2543=I2542,B2542+1,1)</f>
        <v>33</v>
      </c>
      <c r="C2543" t="s">
        <v>3528</v>
      </c>
      <c r="D2543" t="s">
        <v>3529</v>
      </c>
      <c r="E2543">
        <v>-0.31</v>
      </c>
      <c r="F2543">
        <v>-78.46</v>
      </c>
      <c r="G2543" t="s">
        <v>3477</v>
      </c>
      <c r="H2543" t="str">
        <f>IFERROR(VLOOKUP(I2543,'country(26mar)'!C$2:D$251,2,FALSE),"")</f>
        <v>base.ec</v>
      </c>
      <c r="I2543" t="s">
        <v>3478</v>
      </c>
      <c r="J2543" t="s">
        <v>3479</v>
      </c>
      <c r="K2543" t="s">
        <v>3487</v>
      </c>
      <c r="L2543" t="str">
        <f>CONCATENATE(G2543," ",K2543)</f>
        <v>Ecuador Pichincha</v>
      </c>
      <c r="M2543" t="str">
        <f>IFERROR(VLOOKUP(L2543,'State(need_input)'!I$2:J$3992,2,FALSE),"")</f>
        <v>state_EC_Pic_5</v>
      </c>
      <c r="O2543">
        <v>178582</v>
      </c>
      <c r="P2543">
        <v>1218715616</v>
      </c>
    </row>
    <row r="2544" spans="1:16">
      <c r="A2544" s="5" t="str">
        <f>CONCATENATE("rdx_city_",J2544,"_",B2544)</f>
        <v>rdx_city_ECU_34</v>
      </c>
      <c r="B2544">
        <f>IF(I2544=I2543,B2543+1,1)</f>
        <v>34</v>
      </c>
      <c r="C2544" t="s">
        <v>324</v>
      </c>
      <c r="D2544" t="s">
        <v>324</v>
      </c>
      <c r="E2544">
        <v>-0.5333</v>
      </c>
      <c r="F2544">
        <v>-90.35</v>
      </c>
      <c r="G2544" t="s">
        <v>3477</v>
      </c>
      <c r="H2544" t="str">
        <f>IFERROR(VLOOKUP(I2544,'country(26mar)'!C$2:D$251,2,FALSE),"")</f>
        <v>base.ec</v>
      </c>
      <c r="I2544" t="s">
        <v>3478</v>
      </c>
      <c r="J2544" t="s">
        <v>3479</v>
      </c>
      <c r="K2544" t="s">
        <v>3517</v>
      </c>
      <c r="L2544" t="str">
        <f>CONCATENATE(G2544," ",K2544)</f>
        <v>Ecuador Galápagos</v>
      </c>
      <c r="M2544" t="str">
        <f>IFERROR(VLOOKUP(L2544,'State(need_input)'!I$2:J$3992,2,FALSE),"")</f>
        <v>state_EC_Gal_8</v>
      </c>
      <c r="O2544">
        <v>11262</v>
      </c>
      <c r="P2544">
        <v>1218773967</v>
      </c>
    </row>
    <row r="2545" spans="1:16">
      <c r="A2545" s="5" t="str">
        <f>CONCATENATE("rdx_city_",J2545,"_",B2545)</f>
        <v>rdx_city_ECU_35</v>
      </c>
      <c r="B2545">
        <f>IF(I2545=I2544,B2544+1,1)</f>
        <v>35</v>
      </c>
      <c r="C2545" t="s">
        <v>3530</v>
      </c>
      <c r="D2545" t="s">
        <v>3530</v>
      </c>
      <c r="E2545">
        <v>-2.2262</v>
      </c>
      <c r="F2545">
        <v>-80.8587</v>
      </c>
      <c r="G2545" t="s">
        <v>3477</v>
      </c>
      <c r="H2545" t="str">
        <f>IFERROR(VLOOKUP(I2545,'country(26mar)'!C$2:D$251,2,FALSE),"")</f>
        <v>base.ec</v>
      </c>
      <c r="I2545" t="s">
        <v>3478</v>
      </c>
      <c r="J2545" t="s">
        <v>3479</v>
      </c>
      <c r="K2545" t="s">
        <v>3530</v>
      </c>
      <c r="L2545" t="str">
        <f>CONCATENATE(G2545," ",K2545)</f>
        <v>Ecuador Santa Elena</v>
      </c>
      <c r="M2545" t="str">
        <f>IFERROR(VLOOKUP(L2545,'State(need_input)'!I$2:J$3992,2,FALSE),"")</f>
        <v>state_EC_San_20</v>
      </c>
      <c r="N2545" t="s">
        <v>23</v>
      </c>
      <c r="P2545">
        <v>1218296446</v>
      </c>
    </row>
    <row r="2546" spans="1:16">
      <c r="A2546" s="5" t="str">
        <f>CONCATENATE("rdx_city_",J2546,"_",B2546)</f>
        <v>rdx_city_ECU_36</v>
      </c>
      <c r="B2546">
        <f>IF(I2546=I2545,B2545+1,1)</f>
        <v>36</v>
      </c>
      <c r="C2546" t="s">
        <v>3531</v>
      </c>
      <c r="D2546" t="s">
        <v>3531</v>
      </c>
      <c r="E2546">
        <v>-0.253</v>
      </c>
      <c r="F2546">
        <v>-79.1754</v>
      </c>
      <c r="G2546" t="s">
        <v>3477</v>
      </c>
      <c r="H2546" t="str">
        <f>IFERROR(VLOOKUP(I2546,'country(26mar)'!C$2:D$251,2,FALSE),"")</f>
        <v>base.ec</v>
      </c>
      <c r="I2546" t="s">
        <v>3478</v>
      </c>
      <c r="J2546" t="s">
        <v>3479</v>
      </c>
      <c r="K2546" t="s">
        <v>3532</v>
      </c>
      <c r="L2546" t="str">
        <f>CONCATENATE(G2546," ",K2546)</f>
        <v>Ecuador Santo Domingo de los Tsáchilas</v>
      </c>
      <c r="M2546" t="str">
        <f>IFERROR(VLOOKUP(L2546,'State(need_input)'!I$2:J$3992,2,FALSE),"")</f>
        <v>state_EC_San_19</v>
      </c>
      <c r="N2546" t="s">
        <v>23</v>
      </c>
      <c r="P2546">
        <v>1218148017</v>
      </c>
    </row>
    <row r="2547" spans="1:16">
      <c r="A2547" s="5" t="str">
        <f>CONCATENATE("rdx_city_",J2547,"_",B2547)</f>
        <v>rdx_city_ECU_37</v>
      </c>
      <c r="B2547">
        <f>IF(I2547=I2546,B2546+1,1)</f>
        <v>37</v>
      </c>
      <c r="C2547" t="s">
        <v>3533</v>
      </c>
      <c r="D2547" t="s">
        <v>3533</v>
      </c>
      <c r="E2547">
        <v>-0.9796</v>
      </c>
      <c r="F2547">
        <v>-77.81</v>
      </c>
      <c r="G2547" t="s">
        <v>3477</v>
      </c>
      <c r="H2547" t="str">
        <f>IFERROR(VLOOKUP(I2547,'country(26mar)'!C$2:D$251,2,FALSE),"")</f>
        <v>base.ec</v>
      </c>
      <c r="I2547" t="s">
        <v>3478</v>
      </c>
      <c r="J2547" t="s">
        <v>3479</v>
      </c>
      <c r="K2547" t="s">
        <v>3534</v>
      </c>
      <c r="L2547" t="str">
        <f>CONCATENATE(G2547," ",K2547)</f>
        <v>Ecuador Napo</v>
      </c>
      <c r="M2547" t="str">
        <f>IFERROR(VLOOKUP(L2547,'State(need_input)'!I$2:J$3992,2,FALSE),"")</f>
        <v>state_EC_Nap_17</v>
      </c>
      <c r="N2547" t="s">
        <v>23</v>
      </c>
      <c r="O2547">
        <v>31126</v>
      </c>
      <c r="P2547">
        <v>1218759537</v>
      </c>
    </row>
    <row r="2548" spans="1:16">
      <c r="A2548" s="5" t="str">
        <f>CONCATENATE("rdx_city_",J2548,"_",B2548)</f>
        <v>rdx_city_ECU_38</v>
      </c>
      <c r="B2548">
        <f>IF(I2548=I2547,B2547+1,1)</f>
        <v>38</v>
      </c>
      <c r="C2548" t="s">
        <v>3535</v>
      </c>
      <c r="D2548" t="s">
        <v>3536</v>
      </c>
      <c r="E2548">
        <v>0.822</v>
      </c>
      <c r="F2548">
        <v>-77.732</v>
      </c>
      <c r="G2548" t="s">
        <v>3477</v>
      </c>
      <c r="H2548" t="str">
        <f>IFERROR(VLOOKUP(I2548,'country(26mar)'!C$2:D$251,2,FALSE),"")</f>
        <v>base.ec</v>
      </c>
      <c r="I2548" t="s">
        <v>3478</v>
      </c>
      <c r="J2548" t="s">
        <v>3479</v>
      </c>
      <c r="K2548" t="s">
        <v>3527</v>
      </c>
      <c r="L2548" t="str">
        <f>CONCATENATE(G2548," ",K2548)</f>
        <v>Ecuador Carchi</v>
      </c>
      <c r="M2548" t="str">
        <f>IFERROR(VLOOKUP(L2548,'State(need_input)'!I$2:J$3992,2,FALSE),"")</f>
        <v>state_EC_Car_6</v>
      </c>
      <c r="N2548" t="s">
        <v>23</v>
      </c>
      <c r="O2548">
        <v>83000</v>
      </c>
      <c r="P2548">
        <v>1218976878</v>
      </c>
    </row>
    <row r="2549" spans="1:16">
      <c r="A2549" s="5" t="str">
        <f>CONCATENATE("rdx_city_",J2549,"_",B2549)</f>
        <v>rdx_city_ECU_39</v>
      </c>
      <c r="B2549">
        <f>IF(I2549=I2548,B2548+1,1)</f>
        <v>39</v>
      </c>
      <c r="C2549" t="s">
        <v>3537</v>
      </c>
      <c r="D2549" t="s">
        <v>3537</v>
      </c>
      <c r="E2549">
        <v>1.2671</v>
      </c>
      <c r="F2549">
        <v>-78.9855</v>
      </c>
      <c r="G2549" t="s">
        <v>3477</v>
      </c>
      <c r="H2549" t="str">
        <f>IFERROR(VLOOKUP(I2549,'country(26mar)'!C$2:D$251,2,FALSE),"")</f>
        <v>base.ec</v>
      </c>
      <c r="I2549" t="s">
        <v>3478</v>
      </c>
      <c r="J2549" t="s">
        <v>3479</v>
      </c>
      <c r="K2549" t="s">
        <v>3492</v>
      </c>
      <c r="L2549" t="str">
        <f>CONCATENATE(G2549," ",K2549)</f>
        <v>Ecuador Esmeraldas</v>
      </c>
      <c r="M2549" t="str">
        <f>IFERROR(VLOOKUP(L2549,'State(need_input)'!I$2:J$3992,2,FALSE),"")</f>
        <v>state_EC_Esm_1</v>
      </c>
      <c r="O2549">
        <v>11441</v>
      </c>
      <c r="P2549">
        <v>1218064465</v>
      </c>
    </row>
    <row r="2550" spans="1:16">
      <c r="A2550" s="5" t="str">
        <f>CONCATENATE("rdx_city_",J2550,"_",B2550)</f>
        <v>rdx_city_ECU_40</v>
      </c>
      <c r="B2550">
        <f>IF(I2550=I2549,B2549+1,1)</f>
        <v>40</v>
      </c>
      <c r="C2550" t="s">
        <v>3538</v>
      </c>
      <c r="D2550" t="s">
        <v>3538</v>
      </c>
      <c r="E2550">
        <v>-2.8543</v>
      </c>
      <c r="F2550">
        <v>-77.9363</v>
      </c>
      <c r="G2550" t="s">
        <v>3477</v>
      </c>
      <c r="H2550" t="str">
        <f>IFERROR(VLOOKUP(I2550,'country(26mar)'!C$2:D$251,2,FALSE),"")</f>
        <v>base.ec</v>
      </c>
      <c r="I2550" t="s">
        <v>3478</v>
      </c>
      <c r="J2550" t="s">
        <v>3479</v>
      </c>
      <c r="K2550" t="s">
        <v>3505</v>
      </c>
      <c r="L2550" t="str">
        <f>CONCATENATE(G2550," ",K2550)</f>
        <v>Ecuador Morona-Santiago</v>
      </c>
      <c r="M2550" t="str">
        <f>IFERROR(VLOOKUP(L2550,'State(need_input)'!I$2:J$3992,2,FALSE),"")</f>
        <v>state_EC_Mor_4</v>
      </c>
      <c r="O2550">
        <v>293</v>
      </c>
      <c r="P2550">
        <v>1218516951</v>
      </c>
    </row>
    <row r="2551" spans="1:16">
      <c r="A2551" s="5" t="str">
        <f>CONCATENATE("rdx_city_",J2551,"_",B2551)</f>
        <v>rdx_city_ECU_41</v>
      </c>
      <c r="B2551">
        <f>IF(I2551=I2550,B2550+1,1)</f>
        <v>41</v>
      </c>
      <c r="C2551" t="s">
        <v>3539</v>
      </c>
      <c r="D2551" t="s">
        <v>3539</v>
      </c>
      <c r="E2551">
        <v>-4.0696</v>
      </c>
      <c r="F2551">
        <v>-78.97</v>
      </c>
      <c r="G2551" t="s">
        <v>3477</v>
      </c>
      <c r="H2551" t="str">
        <f>IFERROR(VLOOKUP(I2551,'country(26mar)'!C$2:D$251,2,FALSE),"")</f>
        <v>base.ec</v>
      </c>
      <c r="I2551" t="s">
        <v>3478</v>
      </c>
      <c r="J2551" t="s">
        <v>3479</v>
      </c>
      <c r="K2551" t="s">
        <v>3540</v>
      </c>
      <c r="L2551" t="str">
        <f>CONCATENATE(G2551," ",K2551)</f>
        <v>Ecuador Zamora-Chinchipe</v>
      </c>
      <c r="M2551" t="str">
        <f>IFERROR(VLOOKUP(L2551,'State(need_input)'!I$2:J$3992,2,FALSE),"")</f>
        <v>state_EC_Zam_10</v>
      </c>
      <c r="N2551" t="s">
        <v>23</v>
      </c>
      <c r="O2551">
        <v>15276</v>
      </c>
      <c r="P2551">
        <v>1218873167</v>
      </c>
    </row>
    <row r="2552" spans="1:16">
      <c r="A2552" s="5" t="str">
        <f>CONCATENATE("rdx_city_",J2552,"_",B2552)</f>
        <v>rdx_city_EGY_1</v>
      </c>
      <c r="B2552">
        <f>IF(I2552=I2551,B2551+1,1)</f>
        <v>1</v>
      </c>
      <c r="C2552" t="s">
        <v>3541</v>
      </c>
      <c r="D2552" t="s">
        <v>3541</v>
      </c>
      <c r="E2552">
        <v>31.2</v>
      </c>
      <c r="F2552">
        <v>29.95</v>
      </c>
      <c r="G2552" t="s">
        <v>3542</v>
      </c>
      <c r="H2552" t="str">
        <f>IFERROR(VLOOKUP(I2552,'country(26mar)'!C$2:D$251,2,FALSE),"")</f>
        <v>base.eg</v>
      </c>
      <c r="I2552" t="s">
        <v>3543</v>
      </c>
      <c r="J2552" t="s">
        <v>3544</v>
      </c>
      <c r="K2552" t="s">
        <v>3545</v>
      </c>
      <c r="L2552" t="str">
        <f>CONCATENATE(G2552," ",K2552)</f>
        <v>Egypt Al Iskandarīyah</v>
      </c>
      <c r="M2552" t="str">
        <f>IFERROR(VLOOKUP(L2552,'State(need_input)'!I$2:J$3992,2,FALSE),"")</f>
        <v>state_EG_Al _21</v>
      </c>
      <c r="N2552" t="s">
        <v>23</v>
      </c>
      <c r="O2552">
        <v>4165000</v>
      </c>
      <c r="P2552">
        <v>1818695837</v>
      </c>
    </row>
    <row r="2553" spans="1:16">
      <c r="A2553" s="5" t="str">
        <f>CONCATENATE("rdx_city_",J2553,"_",B2553)</f>
        <v>rdx_city_EGY_2</v>
      </c>
      <c r="B2553">
        <f>IF(I2553=I2552,B2552+1,1)</f>
        <v>2</v>
      </c>
      <c r="C2553" t="s">
        <v>3546</v>
      </c>
      <c r="D2553" t="s">
        <v>3546</v>
      </c>
      <c r="E2553">
        <v>24.0875</v>
      </c>
      <c r="F2553">
        <v>32.8989</v>
      </c>
      <c r="G2553" t="s">
        <v>3542</v>
      </c>
      <c r="H2553" t="str">
        <f>IFERROR(VLOOKUP(I2553,'country(26mar)'!C$2:D$251,2,FALSE),"")</f>
        <v>base.eg</v>
      </c>
      <c r="I2553" t="s">
        <v>3543</v>
      </c>
      <c r="J2553" t="s">
        <v>3544</v>
      </c>
      <c r="K2553" t="s">
        <v>3547</v>
      </c>
      <c r="L2553" t="str">
        <f>CONCATENATE(G2553," ",K2553)</f>
        <v>Egypt Aswān</v>
      </c>
      <c r="M2553" t="str">
        <f>IFERROR(VLOOKUP(L2553,'State(need_input)'!I$2:J$3992,2,FALSE),"")</f>
        <v>state_EG_Asw_8</v>
      </c>
      <c r="N2553" t="s">
        <v>23</v>
      </c>
      <c r="O2553">
        <v>313442</v>
      </c>
      <c r="P2553">
        <v>1818262512</v>
      </c>
    </row>
    <row r="2554" spans="1:16">
      <c r="A2554" s="5" t="str">
        <f>CONCATENATE("rdx_city_",J2554,"_",B2554)</f>
        <v>rdx_city_EGY_3</v>
      </c>
      <c r="B2554">
        <f>IF(I2554=I2553,B2553+1,1)</f>
        <v>3</v>
      </c>
      <c r="C2554" t="s">
        <v>3548</v>
      </c>
      <c r="D2554" t="s">
        <v>3548</v>
      </c>
      <c r="E2554">
        <v>27.19</v>
      </c>
      <c r="F2554">
        <v>31.1799</v>
      </c>
      <c r="G2554" t="s">
        <v>3542</v>
      </c>
      <c r="H2554" t="str">
        <f>IFERROR(VLOOKUP(I2554,'country(26mar)'!C$2:D$251,2,FALSE),"")</f>
        <v>base.eg</v>
      </c>
      <c r="I2554" t="s">
        <v>3543</v>
      </c>
      <c r="J2554" t="s">
        <v>3544</v>
      </c>
      <c r="K2554" t="s">
        <v>3549</v>
      </c>
      <c r="L2554" t="str">
        <f>CONCATENATE(G2554," ",K2554)</f>
        <v>Egypt Asyūţ</v>
      </c>
      <c r="M2554" t="str">
        <f>IFERROR(VLOOKUP(L2554,'State(need_input)'!I$2:J$3992,2,FALSE),"")</f>
        <v>state_EG_Asy_7</v>
      </c>
      <c r="N2554" t="s">
        <v>23</v>
      </c>
      <c r="O2554">
        <v>420585</v>
      </c>
      <c r="P2554">
        <v>1818456592</v>
      </c>
    </row>
    <row r="2555" spans="1:16">
      <c r="A2555" s="5" t="str">
        <f>CONCATENATE("rdx_city_",J2555,"_",B2555)</f>
        <v>rdx_city_EGY_4</v>
      </c>
      <c r="B2555">
        <f>IF(I2555=I2554,B2554+1,1)</f>
        <v>4</v>
      </c>
      <c r="C2555" t="s">
        <v>3550</v>
      </c>
      <c r="D2555" t="s">
        <v>3550</v>
      </c>
      <c r="E2555">
        <v>30.4667</v>
      </c>
      <c r="F2555">
        <v>31.1833</v>
      </c>
      <c r="G2555" t="s">
        <v>3542</v>
      </c>
      <c r="H2555" t="str">
        <f>IFERROR(VLOOKUP(I2555,'country(26mar)'!C$2:D$251,2,FALSE),"")</f>
        <v>base.eg</v>
      </c>
      <c r="I2555" t="s">
        <v>3543</v>
      </c>
      <c r="J2555" t="s">
        <v>3544</v>
      </c>
      <c r="K2555" t="s">
        <v>3551</v>
      </c>
      <c r="L2555" t="str">
        <f>CONCATENATE(G2555," ",K2555)</f>
        <v>Egypt Al Qalyūbīyah</v>
      </c>
      <c r="M2555" t="str">
        <f>IFERROR(VLOOKUP(L2555,'State(need_input)'!I$2:J$3992,2,FALSE),"")</f>
        <v>state_EG_Al _27</v>
      </c>
      <c r="N2555" t="s">
        <v>23</v>
      </c>
      <c r="O2555">
        <v>167029</v>
      </c>
      <c r="P2555">
        <v>1818596265</v>
      </c>
    </row>
    <row r="2556" spans="1:16">
      <c r="A2556" s="5" t="str">
        <f>CONCATENATE("rdx_city_",J2556,"_",B2556)</f>
        <v>rdx_city_EGY_5</v>
      </c>
      <c r="B2556">
        <f>IF(I2556=I2555,B2555+1,1)</f>
        <v>5</v>
      </c>
      <c r="C2556" t="s">
        <v>3552</v>
      </c>
      <c r="D2556" t="s">
        <v>3552</v>
      </c>
      <c r="E2556">
        <v>28.4904</v>
      </c>
      <c r="F2556">
        <v>30.81</v>
      </c>
      <c r="G2556" t="s">
        <v>3542</v>
      </c>
      <c r="H2556" t="str">
        <f>IFERROR(VLOOKUP(I2556,'country(26mar)'!C$2:D$251,2,FALSE),"")</f>
        <v>base.eg</v>
      </c>
      <c r="I2556" t="s">
        <v>3543</v>
      </c>
      <c r="J2556" t="s">
        <v>3544</v>
      </c>
      <c r="K2556" t="s">
        <v>3553</v>
      </c>
      <c r="L2556" t="str">
        <f>CONCATENATE(G2556," ",K2556)</f>
        <v>Egypt Al Minyā</v>
      </c>
      <c r="M2556" t="str">
        <f>IFERROR(VLOOKUP(L2556,'State(need_input)'!I$2:J$3992,2,FALSE),"")</f>
        <v>state_EG_Al _2</v>
      </c>
      <c r="O2556">
        <v>79553</v>
      </c>
      <c r="P2556">
        <v>1818729843</v>
      </c>
    </row>
    <row r="2557" spans="1:16">
      <c r="A2557" s="5" t="str">
        <f>CONCATENATE("rdx_city_",J2557,"_",B2557)</f>
        <v>rdx_city_EGY_6</v>
      </c>
      <c r="B2557">
        <f>IF(I2557=I2556,B2556+1,1)</f>
        <v>6</v>
      </c>
      <c r="C2557" t="s">
        <v>3554</v>
      </c>
      <c r="D2557" t="s">
        <v>3554</v>
      </c>
      <c r="E2557">
        <v>29.0804</v>
      </c>
      <c r="F2557">
        <v>31.09</v>
      </c>
      <c r="G2557" t="s">
        <v>3542</v>
      </c>
      <c r="H2557" t="str">
        <f>IFERROR(VLOOKUP(I2557,'country(26mar)'!C$2:D$251,2,FALSE),"")</f>
        <v>base.eg</v>
      </c>
      <c r="I2557" t="s">
        <v>3543</v>
      </c>
      <c r="J2557" t="s">
        <v>3544</v>
      </c>
      <c r="K2557" t="s">
        <v>3555</v>
      </c>
      <c r="L2557" t="str">
        <f>CONCATENATE(G2557," ",K2557)</f>
        <v>Egypt Banī Suwayf</v>
      </c>
      <c r="M2557" t="str">
        <f>IFERROR(VLOOKUP(L2557,'State(need_input)'!I$2:J$3992,2,FALSE),"")</f>
        <v>state_EG_Ban_17</v>
      </c>
      <c r="N2557" t="s">
        <v>23</v>
      </c>
      <c r="O2557">
        <v>489450</v>
      </c>
      <c r="P2557">
        <v>1818902849</v>
      </c>
    </row>
    <row r="2558" spans="1:16">
      <c r="A2558" s="5" t="str">
        <f>CONCATENATE("rdx_city_",J2558,"_",B2558)</f>
        <v>rdx_city_EGY_7</v>
      </c>
      <c r="B2558">
        <f>IF(I2558=I2557,B2557+1,1)</f>
        <v>7</v>
      </c>
      <c r="C2558" t="s">
        <v>3556</v>
      </c>
      <c r="D2558" t="s">
        <v>3556</v>
      </c>
      <c r="E2558">
        <v>23.946</v>
      </c>
      <c r="F2558">
        <v>35.4842</v>
      </c>
      <c r="G2558" t="s">
        <v>3542</v>
      </c>
      <c r="H2558" t="str">
        <f>IFERROR(VLOOKUP(I2558,'country(26mar)'!C$2:D$251,2,FALSE),"")</f>
        <v>base.eg</v>
      </c>
      <c r="I2558" t="s">
        <v>3543</v>
      </c>
      <c r="J2558" t="s">
        <v>3544</v>
      </c>
      <c r="K2558" t="s">
        <v>3557</v>
      </c>
      <c r="L2558" t="str">
        <f>CONCATENATE(G2558," ",K2558)</f>
        <v>Egypt Al Baḩr al Aḩmar</v>
      </c>
      <c r="M2558" t="str">
        <f>IFERROR(VLOOKUP(L2558,'State(need_input)'!I$2:J$3992,2,FALSE),"")</f>
        <v>state_EG_Al _1</v>
      </c>
      <c r="O2558">
        <v>10</v>
      </c>
      <c r="P2558">
        <v>1818107956</v>
      </c>
    </row>
    <row r="2559" spans="1:16">
      <c r="A2559" s="5" t="str">
        <f>CONCATENATE("rdx_city_",J2559,"_",B2559)</f>
        <v>rdx_city_EGY_8</v>
      </c>
      <c r="B2559">
        <f>IF(I2559=I2558,B2558+1,1)</f>
        <v>8</v>
      </c>
      <c r="C2559" t="s">
        <v>3558</v>
      </c>
      <c r="D2559" t="s">
        <v>3558</v>
      </c>
      <c r="E2559">
        <v>26.7337</v>
      </c>
      <c r="F2559">
        <v>33.9333</v>
      </c>
      <c r="G2559" t="s">
        <v>3542</v>
      </c>
      <c r="H2559" t="str">
        <f>IFERROR(VLOOKUP(I2559,'country(26mar)'!C$2:D$251,2,FALSE),"")</f>
        <v>base.eg</v>
      </c>
      <c r="I2559" t="s">
        <v>3543</v>
      </c>
      <c r="J2559" t="s">
        <v>3544</v>
      </c>
      <c r="K2559" t="s">
        <v>3557</v>
      </c>
      <c r="L2559" t="str">
        <f>CONCATENATE(G2559," ",K2559)</f>
        <v>Egypt Al Baḩr al Aḩmar</v>
      </c>
      <c r="M2559" t="str">
        <f>IFERROR(VLOOKUP(L2559,'State(need_input)'!I$2:J$3992,2,FALSE),"")</f>
        <v>state_EG_Al _1</v>
      </c>
      <c r="O2559">
        <v>32944</v>
      </c>
      <c r="P2559">
        <v>1818038126</v>
      </c>
    </row>
    <row r="2560" spans="1:16">
      <c r="A2560" s="5" t="str">
        <f>CONCATENATE("rdx_city_",J2560,"_",B2560)</f>
        <v>rdx_city_EGY_9</v>
      </c>
      <c r="B2560">
        <f>IF(I2560=I2559,B2559+1,1)</f>
        <v>9</v>
      </c>
      <c r="C2560" t="s">
        <v>3559</v>
      </c>
      <c r="D2560" t="s">
        <v>3559</v>
      </c>
      <c r="E2560">
        <v>31.26</v>
      </c>
      <c r="F2560">
        <v>32.29</v>
      </c>
      <c r="G2560" t="s">
        <v>3542</v>
      </c>
      <c r="H2560" t="str">
        <f>IFERROR(VLOOKUP(I2560,'country(26mar)'!C$2:D$251,2,FALSE),"")</f>
        <v>base.eg</v>
      </c>
      <c r="I2560" t="s">
        <v>3543</v>
      </c>
      <c r="J2560" t="s">
        <v>3544</v>
      </c>
      <c r="K2560" t="s">
        <v>3560</v>
      </c>
      <c r="L2560" t="str">
        <f>CONCATENATE(G2560," ",K2560)</f>
        <v>Egypt Būr Sa‘īd</v>
      </c>
      <c r="M2560" t="str">
        <f>IFERROR(VLOOKUP(L2560,'State(need_input)'!I$2:J$3992,2,FALSE),"")</f>
        <v>state_EG_Būr_13</v>
      </c>
      <c r="N2560" t="s">
        <v>23</v>
      </c>
      <c r="O2560">
        <v>623864</v>
      </c>
      <c r="P2560">
        <v>1818628574</v>
      </c>
    </row>
    <row r="2561" spans="1:16">
      <c r="A2561" s="5" t="str">
        <f>CONCATENATE("rdx_city_",J2561,"_",B2561)</f>
        <v>rdx_city_EGY_10</v>
      </c>
      <c r="B2561">
        <f>IF(I2561=I2560,B2560+1,1)</f>
        <v>10</v>
      </c>
      <c r="C2561" t="s">
        <v>3561</v>
      </c>
      <c r="D2561" t="s">
        <v>3561</v>
      </c>
      <c r="E2561">
        <v>30.05</v>
      </c>
      <c r="F2561">
        <v>31.25</v>
      </c>
      <c r="G2561" t="s">
        <v>3542</v>
      </c>
      <c r="H2561" t="str">
        <f>IFERROR(VLOOKUP(I2561,'country(26mar)'!C$2:D$251,2,FALSE),"")</f>
        <v>base.eg</v>
      </c>
      <c r="I2561" t="s">
        <v>3543</v>
      </c>
      <c r="J2561" t="s">
        <v>3544</v>
      </c>
      <c r="K2561" t="s">
        <v>3562</v>
      </c>
      <c r="L2561" t="str">
        <f>CONCATENATE(G2561," ",K2561)</f>
        <v>Egypt Al Qāhirah</v>
      </c>
      <c r="M2561" t="str">
        <f>IFERROR(VLOOKUP(L2561,'State(need_input)'!I$2:J$3992,2,FALSE),"")</f>
        <v>state_EG_Al _18</v>
      </c>
      <c r="N2561" t="s">
        <v>54</v>
      </c>
      <c r="O2561">
        <v>11893000</v>
      </c>
      <c r="P2561">
        <v>1818253931</v>
      </c>
    </row>
    <row r="2562" spans="1:16">
      <c r="A2562" s="5" t="str">
        <f>CONCATENATE("rdx_city_",J2562,"_",B2562)</f>
        <v>rdx_city_EGY_11</v>
      </c>
      <c r="B2562">
        <f>IF(I2562=I2561,B2561+1,1)</f>
        <v>11</v>
      </c>
      <c r="C2562" t="s">
        <v>3563</v>
      </c>
      <c r="D2562" t="s">
        <v>3564</v>
      </c>
      <c r="E2562">
        <v>31.0504</v>
      </c>
      <c r="F2562">
        <v>30.47</v>
      </c>
      <c r="G2562" t="s">
        <v>3542</v>
      </c>
      <c r="H2562" t="str">
        <f>IFERROR(VLOOKUP(I2562,'country(26mar)'!C$2:D$251,2,FALSE),"")</f>
        <v>base.eg</v>
      </c>
      <c r="I2562" t="s">
        <v>3543</v>
      </c>
      <c r="J2562" t="s">
        <v>3544</v>
      </c>
      <c r="K2562" t="s">
        <v>3565</v>
      </c>
      <c r="L2562" t="str">
        <f>CONCATENATE(G2562," ",K2562)</f>
        <v>Egypt Al Buḩayrah</v>
      </c>
      <c r="M2562" t="str">
        <f>IFERROR(VLOOKUP(L2562,'State(need_input)'!I$2:J$3992,2,FALSE),"")</f>
        <v>state_EG_Al _24</v>
      </c>
      <c r="N2562" t="s">
        <v>23</v>
      </c>
      <c r="O2562">
        <v>500000</v>
      </c>
      <c r="P2562">
        <v>1818708838</v>
      </c>
    </row>
    <row r="2563" spans="1:16">
      <c r="A2563" s="5" t="str">
        <f>CONCATENATE("rdx_city_",J2563,"_",B2563)</f>
        <v>rdx_city_EGY_12</v>
      </c>
      <c r="B2563">
        <f>IF(I2563=I2562,B2562+1,1)</f>
        <v>12</v>
      </c>
      <c r="C2563" t="s">
        <v>3566</v>
      </c>
      <c r="D2563" t="s">
        <v>3566</v>
      </c>
      <c r="E2563">
        <v>31.4204</v>
      </c>
      <c r="F2563">
        <v>31.82</v>
      </c>
      <c r="G2563" t="s">
        <v>3542</v>
      </c>
      <c r="H2563" t="str">
        <f>IFERROR(VLOOKUP(I2563,'country(26mar)'!C$2:D$251,2,FALSE),"")</f>
        <v>base.eg</v>
      </c>
      <c r="I2563" t="s">
        <v>3543</v>
      </c>
      <c r="J2563" t="s">
        <v>3544</v>
      </c>
      <c r="K2563" t="s">
        <v>3567</v>
      </c>
      <c r="L2563" t="str">
        <f>CONCATENATE(G2563," ",K2563)</f>
        <v>Egypt Dumyāţ</v>
      </c>
      <c r="M2563" t="str">
        <f>IFERROR(VLOOKUP(L2563,'State(need_input)'!I$2:J$3992,2,FALSE),"")</f>
        <v>state_EG_Dum_19</v>
      </c>
      <c r="N2563" t="s">
        <v>23</v>
      </c>
      <c r="O2563">
        <v>299459</v>
      </c>
      <c r="P2563">
        <v>1818333966</v>
      </c>
    </row>
    <row r="2564" spans="1:16">
      <c r="A2564" s="5" t="str">
        <f>CONCATENATE("rdx_city_",J2564,"_",B2564)</f>
        <v>rdx_city_EGY_13</v>
      </c>
      <c r="B2564">
        <f>IF(I2564=I2563,B2563+1,1)</f>
        <v>13</v>
      </c>
      <c r="C2564" t="s">
        <v>3568</v>
      </c>
      <c r="D2564" t="s">
        <v>3568</v>
      </c>
      <c r="E2564">
        <v>30.8171</v>
      </c>
      <c r="F2564">
        <v>28.95</v>
      </c>
      <c r="G2564" t="s">
        <v>3542</v>
      </c>
      <c r="H2564" t="str">
        <f>IFERROR(VLOOKUP(I2564,'country(26mar)'!C$2:D$251,2,FALSE),"")</f>
        <v>base.eg</v>
      </c>
      <c r="I2564" t="s">
        <v>3543</v>
      </c>
      <c r="J2564" t="s">
        <v>3544</v>
      </c>
      <c r="K2564" t="s">
        <v>3569</v>
      </c>
      <c r="L2564" t="str">
        <f>CONCATENATE(G2564," ",K2564)</f>
        <v>Egypt Maţrūḩ</v>
      </c>
      <c r="M2564" t="str">
        <f>IFERROR(VLOOKUP(L2564,'State(need_input)'!I$2:J$3992,2,FALSE),"")</f>
        <v>state_EG_Maţ_4</v>
      </c>
      <c r="O2564">
        <v>7400</v>
      </c>
      <c r="P2564">
        <v>1818237095</v>
      </c>
    </row>
    <row r="2565" spans="1:16">
      <c r="A2565" s="5" t="str">
        <f>CONCATENATE("rdx_city_",J2565,"_",B2565)</f>
        <v>rdx_city_EGY_14</v>
      </c>
      <c r="B2565">
        <f>IF(I2565=I2564,B2564+1,1)</f>
        <v>14</v>
      </c>
      <c r="C2565" t="s">
        <v>3570</v>
      </c>
      <c r="D2565" t="s">
        <v>3570</v>
      </c>
      <c r="E2565">
        <v>31.1249</v>
      </c>
      <c r="F2565">
        <v>33.8006</v>
      </c>
      <c r="G2565" t="s">
        <v>3542</v>
      </c>
      <c r="H2565" t="str">
        <f>IFERROR(VLOOKUP(I2565,'country(26mar)'!C$2:D$251,2,FALSE),"")</f>
        <v>base.eg</v>
      </c>
      <c r="I2565" t="s">
        <v>3543</v>
      </c>
      <c r="J2565" t="s">
        <v>3544</v>
      </c>
      <c r="K2565" t="s">
        <v>3571</v>
      </c>
      <c r="L2565" t="str">
        <f>CONCATENATE(G2565," ",K2565)</f>
        <v>Egypt Shamāl Sīnā’</v>
      </c>
      <c r="M2565" t="str">
        <f>IFERROR(VLOOKUP(L2565,'State(need_input)'!I$2:J$3992,2,FALSE),"")</f>
        <v>state_EG_Sha_23</v>
      </c>
      <c r="N2565" t="s">
        <v>23</v>
      </c>
      <c r="O2565">
        <v>178651</v>
      </c>
      <c r="P2565">
        <v>1818291145</v>
      </c>
    </row>
    <row r="2566" spans="1:16">
      <c r="A2566" s="5" t="str">
        <f>CONCATENATE("rdx_city_",J2566,"_",B2566)</f>
        <v>rdx_city_EGY_15</v>
      </c>
      <c r="B2566">
        <f>IF(I2566=I2565,B2565+1,1)</f>
        <v>15</v>
      </c>
      <c r="C2566" t="s">
        <v>3572</v>
      </c>
      <c r="D2566" t="s">
        <v>3572</v>
      </c>
      <c r="E2566">
        <v>31.0338</v>
      </c>
      <c r="F2566">
        <v>28.4333</v>
      </c>
      <c r="G2566" t="s">
        <v>3542</v>
      </c>
      <c r="H2566" t="str">
        <f>IFERROR(VLOOKUP(I2566,'country(26mar)'!C$2:D$251,2,FALSE),"")</f>
        <v>base.eg</v>
      </c>
      <c r="I2566" t="s">
        <v>3543</v>
      </c>
      <c r="J2566" t="s">
        <v>3544</v>
      </c>
      <c r="K2566" t="s">
        <v>3569</v>
      </c>
      <c r="L2566" t="str">
        <f>CONCATENATE(G2566," ",K2566)</f>
        <v>Egypt Maţrūḩ</v>
      </c>
      <c r="M2566" t="str">
        <f>IFERROR(VLOOKUP(L2566,'State(need_input)'!I$2:J$3992,2,FALSE),"")</f>
        <v>state_EG_Maţ_4</v>
      </c>
      <c r="O2566">
        <v>14212</v>
      </c>
      <c r="P2566">
        <v>1818525598</v>
      </c>
    </row>
    <row r="2567" spans="1:16">
      <c r="A2567" s="5" t="str">
        <f>CONCATENATE("rdx_city_",J2567,"_",B2567)</f>
        <v>rdx_city_EGY_16</v>
      </c>
      <c r="B2567">
        <f>IF(I2567=I2566,B2566+1,1)</f>
        <v>16</v>
      </c>
      <c r="C2567" t="s">
        <v>3573</v>
      </c>
      <c r="D2567" t="s">
        <v>3573</v>
      </c>
      <c r="E2567">
        <v>29.31</v>
      </c>
      <c r="F2567">
        <v>30.84</v>
      </c>
      <c r="G2567" t="s">
        <v>3542</v>
      </c>
      <c r="H2567" t="str">
        <f>IFERROR(VLOOKUP(I2567,'country(26mar)'!C$2:D$251,2,FALSE),"")</f>
        <v>base.eg</v>
      </c>
      <c r="I2567" t="s">
        <v>3543</v>
      </c>
      <c r="J2567" t="s">
        <v>3544</v>
      </c>
      <c r="K2567" t="s">
        <v>3574</v>
      </c>
      <c r="L2567" t="str">
        <f>CONCATENATE(G2567," ",K2567)</f>
        <v>Egypt Al Fayyūm</v>
      </c>
      <c r="M2567" t="str">
        <f>IFERROR(VLOOKUP(L2567,'State(need_input)'!I$2:J$3992,2,FALSE),"")</f>
        <v>state_EG_Al _6</v>
      </c>
      <c r="N2567" t="s">
        <v>23</v>
      </c>
      <c r="O2567">
        <v>316772</v>
      </c>
      <c r="P2567">
        <v>1818281002</v>
      </c>
    </row>
    <row r="2568" spans="1:16">
      <c r="A2568" s="5" t="str">
        <f>CONCATENATE("rdx_city_",J2568,"_",B2568)</f>
        <v>rdx_city_EGY_17</v>
      </c>
      <c r="B2568">
        <f>IF(I2568=I2567,B2567+1,1)</f>
        <v>17</v>
      </c>
      <c r="C2568" t="s">
        <v>3575</v>
      </c>
      <c r="D2568" t="s">
        <v>3575</v>
      </c>
      <c r="E2568">
        <v>30.01</v>
      </c>
      <c r="F2568">
        <v>31.19</v>
      </c>
      <c r="G2568" t="s">
        <v>3542</v>
      </c>
      <c r="H2568" t="str">
        <f>IFERROR(VLOOKUP(I2568,'country(26mar)'!C$2:D$251,2,FALSE),"")</f>
        <v>base.eg</v>
      </c>
      <c r="I2568" t="s">
        <v>3543</v>
      </c>
      <c r="J2568" t="s">
        <v>3544</v>
      </c>
      <c r="K2568" t="s">
        <v>3576</v>
      </c>
      <c r="L2568" t="str">
        <f>CONCATENATE(G2568," ",K2568)</f>
        <v>Egypt Al Jīzah</v>
      </c>
      <c r="M2568" t="str">
        <f>IFERROR(VLOOKUP(L2568,'State(need_input)'!I$2:J$3992,2,FALSE),"")</f>
        <v>state_EG_Al _9</v>
      </c>
      <c r="N2568" t="s">
        <v>23</v>
      </c>
      <c r="O2568">
        <v>2681863</v>
      </c>
      <c r="P2568">
        <v>1818925479</v>
      </c>
    </row>
    <row r="2569" spans="1:16">
      <c r="A2569" s="5" t="str">
        <f>CONCATENATE("rdx_city_",J2569,"_",B2569)</f>
        <v>rdx_city_EGY_18</v>
      </c>
      <c r="B2569">
        <f>IF(I2569=I2568,B2568+1,1)</f>
        <v>18</v>
      </c>
      <c r="C2569" t="s">
        <v>3577</v>
      </c>
      <c r="D2569" t="s">
        <v>3577</v>
      </c>
      <c r="E2569">
        <v>25.44</v>
      </c>
      <c r="F2569">
        <v>30.55</v>
      </c>
      <c r="G2569" t="s">
        <v>3542</v>
      </c>
      <c r="H2569" t="str">
        <f>IFERROR(VLOOKUP(I2569,'country(26mar)'!C$2:D$251,2,FALSE),"")</f>
        <v>base.eg</v>
      </c>
      <c r="I2569" t="s">
        <v>3543</v>
      </c>
      <c r="J2569" t="s">
        <v>3544</v>
      </c>
      <c r="K2569" t="s">
        <v>3578</v>
      </c>
      <c r="L2569" t="str">
        <f>CONCATENATE(G2569," ",K2569)</f>
        <v>Egypt Al Wādī al Jadīd</v>
      </c>
      <c r="M2569" t="str">
        <f>IFERROR(VLOOKUP(L2569,'State(need_input)'!I$2:J$3992,2,FALSE),"")</f>
        <v>state_EG_Al _10</v>
      </c>
      <c r="N2569" t="s">
        <v>23</v>
      </c>
      <c r="O2569">
        <v>49991</v>
      </c>
      <c r="P2569">
        <v>1818872500</v>
      </c>
    </row>
    <row r="2570" spans="1:16">
      <c r="A2570" s="5" t="str">
        <f>CONCATENATE("rdx_city_",J2570,"_",B2570)</f>
        <v>rdx_city_EGY_19</v>
      </c>
      <c r="B2570">
        <f>IF(I2570=I2569,B2569+1,1)</f>
        <v>19</v>
      </c>
      <c r="C2570" t="s">
        <v>3579</v>
      </c>
      <c r="D2570" t="s">
        <v>3579</v>
      </c>
      <c r="E2570">
        <v>31.0504</v>
      </c>
      <c r="F2570">
        <v>31.38</v>
      </c>
      <c r="G2570" t="s">
        <v>3542</v>
      </c>
      <c r="H2570" t="str">
        <f>IFERROR(VLOOKUP(I2570,'country(26mar)'!C$2:D$251,2,FALSE),"")</f>
        <v>base.eg</v>
      </c>
      <c r="I2570" t="s">
        <v>3543</v>
      </c>
      <c r="J2570" t="s">
        <v>3544</v>
      </c>
      <c r="K2570" t="s">
        <v>3580</v>
      </c>
      <c r="L2570" t="str">
        <f>CONCATENATE(G2570," ",K2570)</f>
        <v>Egypt Ad Daqahlīyah</v>
      </c>
      <c r="M2570" t="str">
        <f>IFERROR(VLOOKUP(L2570,'State(need_input)'!I$2:J$3992,2,FALSE),"")</f>
        <v>state_EG_Ad _3</v>
      </c>
      <c r="N2570" t="s">
        <v>23</v>
      </c>
      <c r="O2570">
        <v>600000</v>
      </c>
      <c r="P2570">
        <v>1818255319</v>
      </c>
    </row>
    <row r="2571" spans="1:16">
      <c r="A2571" s="5" t="str">
        <f>CONCATENATE("rdx_city_",J2571,"_",B2571)</f>
        <v>rdx_city_EGY_20</v>
      </c>
      <c r="B2571">
        <f>IF(I2571=I2570,B2570+1,1)</f>
        <v>20</v>
      </c>
      <c r="C2571" t="s">
        <v>3581</v>
      </c>
      <c r="D2571" t="s">
        <v>3581</v>
      </c>
      <c r="E2571">
        <v>28.09</v>
      </c>
      <c r="F2571">
        <v>30.75</v>
      </c>
      <c r="G2571" t="s">
        <v>3542</v>
      </c>
      <c r="H2571" t="str">
        <f>IFERROR(VLOOKUP(I2571,'country(26mar)'!C$2:D$251,2,FALSE),"")</f>
        <v>base.eg</v>
      </c>
      <c r="I2571" t="s">
        <v>3543</v>
      </c>
      <c r="J2571" t="s">
        <v>3544</v>
      </c>
      <c r="K2571" t="s">
        <v>3553</v>
      </c>
      <c r="L2571" t="str">
        <f>CONCATENATE(G2571," ",K2571)</f>
        <v>Egypt Al Minyā</v>
      </c>
      <c r="M2571" t="str">
        <f>IFERROR(VLOOKUP(L2571,'State(need_input)'!I$2:J$3992,2,FALSE),"")</f>
        <v>state_EG_Al _2</v>
      </c>
      <c r="N2571" t="s">
        <v>23</v>
      </c>
      <c r="O2571">
        <v>500000</v>
      </c>
      <c r="P2571">
        <v>1818607968</v>
      </c>
    </row>
    <row r="2572" spans="1:16">
      <c r="A2572" s="5" t="str">
        <f>CONCATENATE("rdx_city_",J2572,"_",B2572)</f>
        <v>rdx_city_EGY_21</v>
      </c>
      <c r="B2572">
        <f>IF(I2572=I2571,B2571+1,1)</f>
        <v>21</v>
      </c>
      <c r="C2572" t="s">
        <v>3582</v>
      </c>
      <c r="D2572" t="s">
        <v>3582</v>
      </c>
      <c r="E2572">
        <v>25.7004</v>
      </c>
      <c r="F2572">
        <v>28.8833</v>
      </c>
      <c r="G2572" t="s">
        <v>3542</v>
      </c>
      <c r="H2572" t="str">
        <f>IFERROR(VLOOKUP(I2572,'country(26mar)'!C$2:D$251,2,FALSE),"")</f>
        <v>base.eg</v>
      </c>
      <c r="I2572" t="s">
        <v>3543</v>
      </c>
      <c r="J2572" t="s">
        <v>3544</v>
      </c>
      <c r="K2572" t="s">
        <v>3578</v>
      </c>
      <c r="L2572" t="str">
        <f>CONCATENATE(G2572," ",K2572)</f>
        <v>Egypt Al Wādī al Jadīd</v>
      </c>
      <c r="M2572" t="str">
        <f>IFERROR(VLOOKUP(L2572,'State(need_input)'!I$2:J$3992,2,FALSE),"")</f>
        <v>state_EG_Al _10</v>
      </c>
      <c r="O2572">
        <v>1716</v>
      </c>
      <c r="P2572">
        <v>1818618401</v>
      </c>
    </row>
    <row r="2573" spans="1:16">
      <c r="A2573" s="5" t="str">
        <f>CONCATENATE("rdx_city_",J2573,"_",B2573)</f>
        <v>rdx_city_EGY_22</v>
      </c>
      <c r="B2573">
        <f>IF(I2573=I2572,B2572+1,1)</f>
        <v>22</v>
      </c>
      <c r="C2573" t="s">
        <v>3583</v>
      </c>
      <c r="D2573" t="s">
        <v>3583</v>
      </c>
      <c r="E2573">
        <v>28.2394</v>
      </c>
      <c r="F2573">
        <v>33.6148</v>
      </c>
      <c r="G2573" t="s">
        <v>3542</v>
      </c>
      <c r="H2573" t="str">
        <f>IFERROR(VLOOKUP(I2573,'country(26mar)'!C$2:D$251,2,FALSE),"")</f>
        <v>base.eg</v>
      </c>
      <c r="I2573" t="s">
        <v>3543</v>
      </c>
      <c r="J2573" t="s">
        <v>3544</v>
      </c>
      <c r="K2573" t="s">
        <v>3584</v>
      </c>
      <c r="L2573" t="str">
        <f>CONCATENATE(G2573," ",K2573)</f>
        <v>Egypt Janūb Sīnā’</v>
      </c>
      <c r="M2573" t="str">
        <f>IFERROR(VLOOKUP(L2573,'State(need_input)'!I$2:J$3992,2,FALSE),"")</f>
        <v>state_EG_Jan_12</v>
      </c>
      <c r="N2573" t="s">
        <v>23</v>
      </c>
      <c r="O2573">
        <v>27628</v>
      </c>
      <c r="P2573">
        <v>1818306172</v>
      </c>
    </row>
    <row r="2574" spans="1:16">
      <c r="A2574" s="5" t="str">
        <f>CONCATENATE("rdx_city_",J2574,"_",B2574)</f>
        <v>rdx_city_EGY_23</v>
      </c>
      <c r="B2574">
        <f>IF(I2574=I2573,B2573+1,1)</f>
        <v>23</v>
      </c>
      <c r="C2574" t="s">
        <v>3585</v>
      </c>
      <c r="D2574" t="s">
        <v>3585</v>
      </c>
      <c r="E2574">
        <v>26.3304</v>
      </c>
      <c r="F2574">
        <v>31.88</v>
      </c>
      <c r="G2574" t="s">
        <v>3542</v>
      </c>
      <c r="H2574" t="str">
        <f>IFERROR(VLOOKUP(I2574,'country(26mar)'!C$2:D$251,2,FALSE),"")</f>
        <v>base.eg</v>
      </c>
      <c r="I2574" t="s">
        <v>3543</v>
      </c>
      <c r="J2574" t="s">
        <v>3544</v>
      </c>
      <c r="K2574" t="s">
        <v>3586</v>
      </c>
      <c r="L2574" t="str">
        <f>CONCATENATE(G2574," ",K2574)</f>
        <v>Egypt Sūhāj</v>
      </c>
      <c r="M2574" t="str">
        <f>IFERROR(VLOOKUP(L2574,'State(need_input)'!I$2:J$3992,2,FALSE),"")</f>
        <v>state_EG_Sūh_11</v>
      </c>
      <c r="O2574">
        <v>128250</v>
      </c>
      <c r="P2574">
        <v>1818327836</v>
      </c>
    </row>
    <row r="2575" spans="1:16">
      <c r="A2575" s="5" t="str">
        <f>CONCATENATE("rdx_city_",J2575,"_",B2575)</f>
        <v>rdx_city_EGY_24</v>
      </c>
      <c r="B2575">
        <f>IF(I2575=I2574,B2574+1,1)</f>
        <v>24</v>
      </c>
      <c r="C2575" t="s">
        <v>3587</v>
      </c>
      <c r="D2575" t="s">
        <v>3587</v>
      </c>
      <c r="E2575">
        <v>27.23</v>
      </c>
      <c r="F2575">
        <v>33.83</v>
      </c>
      <c r="G2575" t="s">
        <v>3542</v>
      </c>
      <c r="H2575" t="str">
        <f>IFERROR(VLOOKUP(I2575,'country(26mar)'!C$2:D$251,2,FALSE),"")</f>
        <v>base.eg</v>
      </c>
      <c r="I2575" t="s">
        <v>3543</v>
      </c>
      <c r="J2575" t="s">
        <v>3544</v>
      </c>
      <c r="K2575" t="s">
        <v>3557</v>
      </c>
      <c r="L2575" t="str">
        <f>CONCATENATE(G2575," ",K2575)</f>
        <v>Egypt Al Baḩr al Aḩmar</v>
      </c>
      <c r="M2575" t="str">
        <f>IFERROR(VLOOKUP(L2575,'State(need_input)'!I$2:J$3992,2,FALSE),"")</f>
        <v>state_EG_Al _1</v>
      </c>
      <c r="N2575" t="s">
        <v>23</v>
      </c>
      <c r="O2575">
        <v>157204</v>
      </c>
      <c r="P2575">
        <v>1818666245</v>
      </c>
    </row>
    <row r="2576" spans="1:16">
      <c r="A2576" s="5" t="str">
        <f>CONCATENATE("rdx_city_",J2576,"_",B2576)</f>
        <v>rdx_city_EGY_25</v>
      </c>
      <c r="B2576">
        <f>IF(I2576=I2575,B2575+1,1)</f>
        <v>25</v>
      </c>
      <c r="C2576" t="s">
        <v>3588</v>
      </c>
      <c r="D2576" t="s">
        <v>3589</v>
      </c>
      <c r="E2576">
        <v>30.5903</v>
      </c>
      <c r="F2576">
        <v>32.26</v>
      </c>
      <c r="G2576" t="s">
        <v>3542</v>
      </c>
      <c r="H2576" t="str">
        <f>IFERROR(VLOOKUP(I2576,'country(26mar)'!C$2:D$251,2,FALSE),"")</f>
        <v>base.eg</v>
      </c>
      <c r="I2576" t="s">
        <v>3543</v>
      </c>
      <c r="J2576" t="s">
        <v>3544</v>
      </c>
      <c r="K2576" t="s">
        <v>3590</v>
      </c>
      <c r="L2576" t="str">
        <f>CONCATENATE(G2576," ",K2576)</f>
        <v>Egypt Al Ismā‘īlīyah</v>
      </c>
      <c r="M2576" t="str">
        <f>IFERROR(VLOOKUP(L2576,'State(need_input)'!I$2:J$3992,2,FALSE),"")</f>
        <v>state_EG_Al _15</v>
      </c>
      <c r="N2576" t="s">
        <v>23</v>
      </c>
      <c r="O2576">
        <v>656135</v>
      </c>
      <c r="P2576">
        <v>1818532766</v>
      </c>
    </row>
    <row r="2577" spans="1:16">
      <c r="A2577" s="5" t="str">
        <f>CONCATENATE("rdx_city_",J2577,"_",B2577)</f>
        <v>rdx_city_EGY_26</v>
      </c>
      <c r="B2577">
        <f>IF(I2577=I2576,B2576+1,1)</f>
        <v>26</v>
      </c>
      <c r="C2577" t="s">
        <v>3591</v>
      </c>
      <c r="D2577" t="s">
        <v>3591</v>
      </c>
      <c r="E2577">
        <v>25.2904</v>
      </c>
      <c r="F2577">
        <v>32.5499</v>
      </c>
      <c r="G2577" t="s">
        <v>3542</v>
      </c>
      <c r="H2577" t="str">
        <f>IFERROR(VLOOKUP(I2577,'country(26mar)'!C$2:D$251,2,FALSE),"")</f>
        <v>base.eg</v>
      </c>
      <c r="I2577" t="s">
        <v>3543</v>
      </c>
      <c r="J2577" t="s">
        <v>3544</v>
      </c>
      <c r="K2577" t="s">
        <v>3592</v>
      </c>
      <c r="L2577" t="str">
        <f>CONCATENATE(G2577," ",K2577)</f>
        <v>Egypt Qinā</v>
      </c>
      <c r="M2577" t="str">
        <f>IFERROR(VLOOKUP(L2577,'State(need_input)'!I$2:J$3992,2,FALSE),"")</f>
        <v>state_EG_Qin_5</v>
      </c>
      <c r="O2577">
        <v>100000</v>
      </c>
      <c r="P2577">
        <v>1818782058</v>
      </c>
    </row>
    <row r="2578" spans="1:16">
      <c r="A2578" s="5" t="str">
        <f>CONCATENATE("rdx_city_",J2578,"_",B2578)</f>
        <v>rdx_city_EGY_27</v>
      </c>
      <c r="B2578">
        <f>IF(I2578=I2577,B2577+1,1)</f>
        <v>27</v>
      </c>
      <c r="C2578" t="s">
        <v>3593</v>
      </c>
      <c r="D2578" t="s">
        <v>3593</v>
      </c>
      <c r="E2578">
        <v>31.109</v>
      </c>
      <c r="F2578">
        <v>30.936</v>
      </c>
      <c r="G2578" t="s">
        <v>3542</v>
      </c>
      <c r="H2578" t="str">
        <f>IFERROR(VLOOKUP(I2578,'country(26mar)'!C$2:D$251,2,FALSE),"")</f>
        <v>base.eg</v>
      </c>
      <c r="I2578" t="s">
        <v>3543</v>
      </c>
      <c r="J2578" t="s">
        <v>3544</v>
      </c>
      <c r="K2578" t="s">
        <v>3594</v>
      </c>
      <c r="L2578" t="str">
        <f>CONCATENATE(G2578," ",K2578)</f>
        <v>Egypt Kafr ash Shaykh</v>
      </c>
      <c r="M2578" t="str">
        <f>IFERROR(VLOOKUP(L2578,'State(need_input)'!I$2:J$3992,2,FALSE),"")</f>
        <v>state_EG_Kaf_26</v>
      </c>
      <c r="N2578" t="s">
        <v>23</v>
      </c>
      <c r="O2578">
        <v>143970</v>
      </c>
      <c r="P2578">
        <v>1818743040</v>
      </c>
    </row>
    <row r="2579" spans="1:16">
      <c r="A2579" s="5" t="str">
        <f>CONCATENATE("rdx_city_",J2579,"_",B2579)</f>
        <v>rdx_city_EGY_28</v>
      </c>
      <c r="B2579">
        <f>IF(I2579=I2578,B2578+1,1)</f>
        <v>28</v>
      </c>
      <c r="C2579" t="s">
        <v>3595</v>
      </c>
      <c r="D2579" t="s">
        <v>3595</v>
      </c>
      <c r="E2579">
        <v>24.47</v>
      </c>
      <c r="F2579">
        <v>32.95</v>
      </c>
      <c r="G2579" t="s">
        <v>3542</v>
      </c>
      <c r="H2579" t="str">
        <f>IFERROR(VLOOKUP(I2579,'country(26mar)'!C$2:D$251,2,FALSE),"")</f>
        <v>base.eg</v>
      </c>
      <c r="I2579" t="s">
        <v>3543</v>
      </c>
      <c r="J2579" t="s">
        <v>3544</v>
      </c>
      <c r="K2579" t="s">
        <v>3547</v>
      </c>
      <c r="L2579" t="str">
        <f>CONCATENATE(G2579," ",K2579)</f>
        <v>Egypt Aswān</v>
      </c>
      <c r="M2579" t="str">
        <f>IFERROR(VLOOKUP(L2579,'State(need_input)'!I$2:J$3992,2,FALSE),"")</f>
        <v>state_EG_Asw_8</v>
      </c>
      <c r="O2579">
        <v>303962</v>
      </c>
      <c r="P2579">
        <v>1818527731</v>
      </c>
    </row>
    <row r="2580" spans="1:16">
      <c r="A2580" s="5" t="str">
        <f>CONCATENATE("rdx_city_",J2580,"_",B2580)</f>
        <v>rdx_city_EGY_29</v>
      </c>
      <c r="B2580">
        <f>IF(I2580=I2579,B2579+1,1)</f>
        <v>29</v>
      </c>
      <c r="C2580" t="s">
        <v>3596</v>
      </c>
      <c r="D2580" t="s">
        <v>3596</v>
      </c>
      <c r="E2580">
        <v>25.7</v>
      </c>
      <c r="F2580">
        <v>32.65</v>
      </c>
      <c r="G2580" t="s">
        <v>3542</v>
      </c>
      <c r="H2580" t="str">
        <f>IFERROR(VLOOKUP(I2580,'country(26mar)'!C$2:D$251,2,FALSE),"")</f>
        <v>base.eg</v>
      </c>
      <c r="I2580" t="s">
        <v>3543</v>
      </c>
      <c r="J2580" t="s">
        <v>3544</v>
      </c>
      <c r="K2580" t="s">
        <v>3597</v>
      </c>
      <c r="L2580" t="str">
        <f>CONCATENATE(G2580," ",K2580)</f>
        <v>Egypt Al Uqşur</v>
      </c>
      <c r="M2580" t="str">
        <f>IFERROR(VLOOKUP(L2580,'State(need_input)'!I$2:J$3992,2,FALSE),"")</f>
        <v>state_EG_Al _25</v>
      </c>
      <c r="N2580" t="s">
        <v>23</v>
      </c>
      <c r="O2580">
        <v>609248</v>
      </c>
      <c r="P2580">
        <v>1818948225</v>
      </c>
    </row>
    <row r="2581" spans="1:16">
      <c r="A2581" s="5" t="str">
        <f>CONCATENATE("rdx_city_",J2581,"_",B2581)</f>
        <v>rdx_city_EGY_30</v>
      </c>
      <c r="B2581">
        <f>IF(I2581=I2580,B2580+1,1)</f>
        <v>30</v>
      </c>
      <c r="C2581" t="s">
        <v>3598</v>
      </c>
      <c r="D2581" t="s">
        <v>3598</v>
      </c>
      <c r="E2581">
        <v>27.7304</v>
      </c>
      <c r="F2581">
        <v>30.84</v>
      </c>
      <c r="G2581" t="s">
        <v>3542</v>
      </c>
      <c r="H2581" t="str">
        <f>IFERROR(VLOOKUP(I2581,'country(26mar)'!C$2:D$251,2,FALSE),"")</f>
        <v>base.eg</v>
      </c>
      <c r="I2581" t="s">
        <v>3543</v>
      </c>
      <c r="J2581" t="s">
        <v>3544</v>
      </c>
      <c r="K2581" t="s">
        <v>3553</v>
      </c>
      <c r="L2581" t="str">
        <f>CONCATENATE(G2581," ",K2581)</f>
        <v>Egypt Al Minyā</v>
      </c>
      <c r="M2581" t="str">
        <f>IFERROR(VLOOKUP(L2581,'State(need_input)'!I$2:J$3992,2,FALSE),"")</f>
        <v>state_EG_Al _2</v>
      </c>
      <c r="O2581">
        <v>217365</v>
      </c>
      <c r="P2581">
        <v>1818284236</v>
      </c>
    </row>
    <row r="2582" spans="1:16">
      <c r="A2582" s="5" t="str">
        <f>CONCATENATE("rdx_city_",J2582,"_",B2582)</f>
        <v>rdx_city_EGY_31</v>
      </c>
      <c r="B2582">
        <f>IF(I2582=I2581,B2581+1,1)</f>
        <v>31</v>
      </c>
      <c r="C2582" t="s">
        <v>3599</v>
      </c>
      <c r="D2582" t="s">
        <v>3599</v>
      </c>
      <c r="E2582">
        <v>31.3504</v>
      </c>
      <c r="F2582">
        <v>27.23</v>
      </c>
      <c r="G2582" t="s">
        <v>3542</v>
      </c>
      <c r="H2582" t="str">
        <f>IFERROR(VLOOKUP(I2582,'country(26mar)'!C$2:D$251,2,FALSE),"")</f>
        <v>base.eg</v>
      </c>
      <c r="I2582" t="s">
        <v>3543</v>
      </c>
      <c r="J2582" t="s">
        <v>3544</v>
      </c>
      <c r="K2582" t="s">
        <v>3569</v>
      </c>
      <c r="L2582" t="str">
        <f>CONCATENATE(G2582," ",K2582)</f>
        <v>Egypt Maţrūḩ</v>
      </c>
      <c r="M2582" t="str">
        <f>IFERROR(VLOOKUP(L2582,'State(need_input)'!I$2:J$3992,2,FALSE),"")</f>
        <v>state_EG_Maţ_4</v>
      </c>
      <c r="N2582" t="s">
        <v>23</v>
      </c>
      <c r="O2582">
        <v>103470</v>
      </c>
      <c r="P2582">
        <v>1818661611</v>
      </c>
    </row>
    <row r="2583" spans="1:16">
      <c r="A2583" s="5" t="str">
        <f>CONCATENATE("rdx_city_",J2583,"_",B2583)</f>
        <v>rdx_city_EGY_32</v>
      </c>
      <c r="B2583">
        <f>IF(I2583=I2582,B2582+1,1)</f>
        <v>32</v>
      </c>
      <c r="C2583" t="s">
        <v>3600</v>
      </c>
      <c r="D2583" t="s">
        <v>3600</v>
      </c>
      <c r="E2583">
        <v>27.0671</v>
      </c>
      <c r="F2583">
        <v>27.9666</v>
      </c>
      <c r="G2583" t="s">
        <v>3542</v>
      </c>
      <c r="H2583" t="str">
        <f>IFERROR(VLOOKUP(I2583,'country(26mar)'!C$2:D$251,2,FALSE),"")</f>
        <v>base.eg</v>
      </c>
      <c r="I2583" t="s">
        <v>3543</v>
      </c>
      <c r="J2583" t="s">
        <v>3544</v>
      </c>
      <c r="K2583" t="s">
        <v>3578</v>
      </c>
      <c r="L2583" t="str">
        <f>CONCATENATE(G2583," ",K2583)</f>
        <v>Egypt Al Wādī al Jadīd</v>
      </c>
      <c r="M2583" t="str">
        <f>IFERROR(VLOOKUP(L2583,'State(need_input)'!I$2:J$3992,2,FALSE),"")</f>
        <v>state_EG_Al _10</v>
      </c>
      <c r="O2583">
        <v>5000</v>
      </c>
      <c r="P2583">
        <v>1818000020</v>
      </c>
    </row>
    <row r="2584" spans="1:16">
      <c r="A2584" s="5" t="str">
        <f>CONCATENATE("rdx_city_",J2584,"_",B2584)</f>
        <v>rdx_city_EGY_33</v>
      </c>
      <c r="B2584">
        <f>IF(I2584=I2583,B2583+1,1)</f>
        <v>33</v>
      </c>
      <c r="C2584" t="s">
        <v>3601</v>
      </c>
      <c r="D2584" t="s">
        <v>3601</v>
      </c>
      <c r="E2584">
        <v>26.1505</v>
      </c>
      <c r="F2584">
        <v>32.72</v>
      </c>
      <c r="G2584" t="s">
        <v>3542</v>
      </c>
      <c r="H2584" t="str">
        <f>IFERROR(VLOOKUP(I2584,'country(26mar)'!C$2:D$251,2,FALSE),"")</f>
        <v>base.eg</v>
      </c>
      <c r="I2584" t="s">
        <v>3543</v>
      </c>
      <c r="J2584" t="s">
        <v>3544</v>
      </c>
      <c r="K2584" t="s">
        <v>3592</v>
      </c>
      <c r="L2584" t="str">
        <f>CONCATENATE(G2584," ",K2584)</f>
        <v>Egypt Qinā</v>
      </c>
      <c r="M2584" t="str">
        <f>IFERROR(VLOOKUP(L2584,'State(need_input)'!I$2:J$3992,2,FALSE),"")</f>
        <v>state_EG_Qin_5</v>
      </c>
      <c r="N2584" t="s">
        <v>23</v>
      </c>
      <c r="O2584">
        <v>302027</v>
      </c>
      <c r="P2584">
        <v>1818868450</v>
      </c>
    </row>
    <row r="2585" spans="1:16">
      <c r="A2585" s="5" t="str">
        <f>CONCATENATE("rdx_city_",J2585,"_",B2585)</f>
        <v>rdx_city_EGY_34</v>
      </c>
      <c r="B2585">
        <f>IF(I2585=I2584,B2584+1,1)</f>
        <v>34</v>
      </c>
      <c r="C2585" t="s">
        <v>3602</v>
      </c>
      <c r="D2585" t="s">
        <v>3602</v>
      </c>
      <c r="E2585">
        <v>31.4604</v>
      </c>
      <c r="F2585">
        <v>30.39</v>
      </c>
      <c r="G2585" t="s">
        <v>3542</v>
      </c>
      <c r="H2585" t="str">
        <f>IFERROR(VLOOKUP(I2585,'country(26mar)'!C$2:D$251,2,FALSE),"")</f>
        <v>base.eg</v>
      </c>
      <c r="I2585" t="s">
        <v>3543</v>
      </c>
      <c r="J2585" t="s">
        <v>3544</v>
      </c>
      <c r="K2585" t="s">
        <v>3565</v>
      </c>
      <c r="L2585" t="str">
        <f>CONCATENATE(G2585," ",K2585)</f>
        <v>Egypt Al Buḩayrah</v>
      </c>
      <c r="M2585" t="str">
        <f>IFERROR(VLOOKUP(L2585,'State(need_input)'!I$2:J$3992,2,FALSE),"")</f>
        <v>state_EG_Al _24</v>
      </c>
      <c r="O2585">
        <v>199509</v>
      </c>
      <c r="P2585">
        <v>1818868679</v>
      </c>
    </row>
    <row r="2586" spans="1:16">
      <c r="A2586" s="5" t="str">
        <f>CONCATENATE("rdx_city_",J2586,"_",B2586)</f>
        <v>rdx_city_EGY_35</v>
      </c>
      <c r="B2586">
        <f>IF(I2586=I2585,B2585+1,1)</f>
        <v>35</v>
      </c>
      <c r="C2586" t="s">
        <v>3603</v>
      </c>
      <c r="D2586" t="s">
        <v>3603</v>
      </c>
      <c r="E2586">
        <v>31.567</v>
      </c>
      <c r="F2586">
        <v>25.15</v>
      </c>
      <c r="G2586" t="s">
        <v>3542</v>
      </c>
      <c r="H2586" t="str">
        <f>IFERROR(VLOOKUP(I2586,'country(26mar)'!C$2:D$251,2,FALSE),"")</f>
        <v>base.eg</v>
      </c>
      <c r="I2586" t="s">
        <v>3543</v>
      </c>
      <c r="J2586" t="s">
        <v>3544</v>
      </c>
      <c r="K2586" t="s">
        <v>3569</v>
      </c>
      <c r="L2586" t="str">
        <f>CONCATENATE(G2586," ",K2586)</f>
        <v>Egypt Maţrūḩ</v>
      </c>
      <c r="M2586" t="str">
        <f>IFERROR(VLOOKUP(L2586,'State(need_input)'!I$2:J$3992,2,FALSE),"")</f>
        <v>state_EG_Maţ_4</v>
      </c>
      <c r="O2586">
        <v>7330</v>
      </c>
      <c r="P2586">
        <v>1818639105</v>
      </c>
    </row>
    <row r="2587" spans="1:16">
      <c r="A2587" s="5" t="str">
        <f>CONCATENATE("rdx_city_",J2587,"_",B2587)</f>
        <v>rdx_city_EGY_36</v>
      </c>
      <c r="B2587">
        <f>IF(I2587=I2586,B2586+1,1)</f>
        <v>36</v>
      </c>
      <c r="C2587" t="s">
        <v>3604</v>
      </c>
      <c r="D2587" t="s">
        <v>3604</v>
      </c>
      <c r="E2587">
        <v>28.3004</v>
      </c>
      <c r="F2587">
        <v>30.71</v>
      </c>
      <c r="G2587" t="s">
        <v>3542</v>
      </c>
      <c r="H2587" t="str">
        <f>IFERROR(VLOOKUP(I2587,'country(26mar)'!C$2:D$251,2,FALSE),"")</f>
        <v>base.eg</v>
      </c>
      <c r="I2587" t="s">
        <v>3543</v>
      </c>
      <c r="J2587" t="s">
        <v>3544</v>
      </c>
      <c r="K2587" t="s">
        <v>3553</v>
      </c>
      <c r="L2587" t="str">
        <f>CONCATENATE(G2587," ",K2587)</f>
        <v>Egypt Al Minyā</v>
      </c>
      <c r="M2587" t="str">
        <f>IFERROR(VLOOKUP(L2587,'State(need_input)'!I$2:J$3992,2,FALSE),"")</f>
        <v>state_EG_Al _2</v>
      </c>
      <c r="O2587">
        <v>152097</v>
      </c>
      <c r="P2587">
        <v>1818180512</v>
      </c>
    </row>
    <row r="2588" spans="1:16">
      <c r="A2588" s="5" t="str">
        <f>CONCATENATE("rdx_city_",J2588,"_",B2588)</f>
        <v>rdx_city_EGY_37</v>
      </c>
      <c r="B2588">
        <f>IF(I2588=I2587,B2587+1,1)</f>
        <v>37</v>
      </c>
      <c r="C2588" t="s">
        <v>3605</v>
      </c>
      <c r="D2588" t="s">
        <v>3605</v>
      </c>
      <c r="E2588">
        <v>30.592</v>
      </c>
      <c r="F2588">
        <v>30.9</v>
      </c>
      <c r="G2588" t="s">
        <v>3542</v>
      </c>
      <c r="H2588" t="str">
        <f>IFERROR(VLOOKUP(I2588,'country(26mar)'!C$2:D$251,2,FALSE),"")</f>
        <v>base.eg</v>
      </c>
      <c r="I2588" t="s">
        <v>3543</v>
      </c>
      <c r="J2588" t="s">
        <v>3544</v>
      </c>
      <c r="K2588" t="s">
        <v>3606</v>
      </c>
      <c r="L2588" t="str">
        <f>CONCATENATE(G2588," ",K2588)</f>
        <v>Egypt Al Minūfīyah</v>
      </c>
      <c r="M2588" t="str">
        <f>IFERROR(VLOOKUP(L2588,'State(need_input)'!I$2:J$3992,2,FALSE),"")</f>
        <v>state_EG_Al _22</v>
      </c>
      <c r="N2588" t="s">
        <v>23</v>
      </c>
      <c r="O2588">
        <v>182900</v>
      </c>
      <c r="P2588">
        <v>1818787044</v>
      </c>
    </row>
    <row r="2589" spans="1:16">
      <c r="A2589" s="5" t="str">
        <f>CONCATENATE("rdx_city_",J2589,"_",B2589)</f>
        <v>rdx_city_EGY_38</v>
      </c>
      <c r="B2589">
        <f>IF(I2589=I2588,B2588+1,1)</f>
        <v>38</v>
      </c>
      <c r="C2589" t="s">
        <v>3607</v>
      </c>
      <c r="D2589" t="s">
        <v>3607</v>
      </c>
      <c r="E2589">
        <v>29.2</v>
      </c>
      <c r="F2589">
        <v>25.5167</v>
      </c>
      <c r="G2589" t="s">
        <v>3542</v>
      </c>
      <c r="H2589" t="str">
        <f>IFERROR(VLOOKUP(I2589,'country(26mar)'!C$2:D$251,2,FALSE),"")</f>
        <v>base.eg</v>
      </c>
      <c r="I2589" t="s">
        <v>3543</v>
      </c>
      <c r="J2589" t="s">
        <v>3544</v>
      </c>
      <c r="K2589" t="s">
        <v>3569</v>
      </c>
      <c r="L2589" t="str">
        <f>CONCATENATE(G2589," ",K2589)</f>
        <v>Egypt Maţrūḩ</v>
      </c>
      <c r="M2589" t="str">
        <f>IFERROR(VLOOKUP(L2589,'State(need_input)'!I$2:J$3992,2,FALSE),"")</f>
        <v>state_EG_Maţ_4</v>
      </c>
      <c r="O2589">
        <v>23080</v>
      </c>
      <c r="P2589">
        <v>1818755237</v>
      </c>
    </row>
    <row r="2590" spans="1:16">
      <c r="A2590" s="5" t="str">
        <f>CONCATENATE("rdx_city_",J2590,"_",B2590)</f>
        <v>rdx_city_EGY_39</v>
      </c>
      <c r="B2590">
        <f>IF(I2590=I2589,B2589+1,1)</f>
        <v>39</v>
      </c>
      <c r="C2590" t="s">
        <v>3608</v>
      </c>
      <c r="D2590" t="s">
        <v>3608</v>
      </c>
      <c r="E2590">
        <v>26.5504</v>
      </c>
      <c r="F2590">
        <v>31.7</v>
      </c>
      <c r="G2590" t="s">
        <v>3542</v>
      </c>
      <c r="H2590" t="str">
        <f>IFERROR(VLOOKUP(I2590,'country(26mar)'!C$2:D$251,2,FALSE),"")</f>
        <v>base.eg</v>
      </c>
      <c r="I2590" t="s">
        <v>3543</v>
      </c>
      <c r="J2590" t="s">
        <v>3544</v>
      </c>
      <c r="K2590" t="s">
        <v>3586</v>
      </c>
      <c r="L2590" t="str">
        <f>CONCATENATE(G2590," ",K2590)</f>
        <v>Egypt Sūhāj</v>
      </c>
      <c r="M2590" t="str">
        <f>IFERROR(VLOOKUP(L2590,'State(need_input)'!I$2:J$3992,2,FALSE),"")</f>
        <v>state_EG_Sūh_11</v>
      </c>
      <c r="N2590" t="s">
        <v>23</v>
      </c>
      <c r="O2590">
        <v>600000</v>
      </c>
      <c r="P2590">
        <v>1818460403</v>
      </c>
    </row>
    <row r="2591" spans="1:16">
      <c r="A2591" s="5" t="str">
        <f>CONCATENATE("rdx_city_",J2591,"_",B2591)</f>
        <v>rdx_city_EGY_40</v>
      </c>
      <c r="B2591">
        <f>IF(I2591=I2590,B2590+1,1)</f>
        <v>40</v>
      </c>
      <c r="C2591" t="s">
        <v>3609</v>
      </c>
      <c r="D2591" t="s">
        <v>3609</v>
      </c>
      <c r="E2591">
        <v>30.005</v>
      </c>
      <c r="F2591">
        <v>32.5499</v>
      </c>
      <c r="G2591" t="s">
        <v>3542</v>
      </c>
      <c r="H2591" t="str">
        <f>IFERROR(VLOOKUP(I2591,'country(26mar)'!C$2:D$251,2,FALSE),"")</f>
        <v>base.eg</v>
      </c>
      <c r="I2591" t="s">
        <v>3543</v>
      </c>
      <c r="J2591" t="s">
        <v>3544</v>
      </c>
      <c r="K2591" t="s">
        <v>3610</v>
      </c>
      <c r="L2591" t="str">
        <f>CONCATENATE(G2591," ",K2591)</f>
        <v>Egypt As Suways</v>
      </c>
      <c r="M2591" t="str">
        <f>IFERROR(VLOOKUP(L2591,'State(need_input)'!I$2:J$3992,2,FALSE),"")</f>
        <v>state_EG_As _16</v>
      </c>
      <c r="N2591" t="s">
        <v>23</v>
      </c>
      <c r="O2591">
        <v>508335</v>
      </c>
      <c r="P2591">
        <v>1818495972</v>
      </c>
    </row>
    <row r="2592" spans="1:16">
      <c r="A2592" s="5" t="str">
        <f>CONCATENATE("rdx_city_",J2592,"_",B2592)</f>
        <v>rdx_city_EGY_41</v>
      </c>
      <c r="B2592">
        <f>IF(I2592=I2591,B2591+1,1)</f>
        <v>41</v>
      </c>
      <c r="C2592" t="s">
        <v>3611</v>
      </c>
      <c r="D2592" t="s">
        <v>3611</v>
      </c>
      <c r="E2592">
        <v>30.7904</v>
      </c>
      <c r="F2592">
        <v>31</v>
      </c>
      <c r="G2592" t="s">
        <v>3542</v>
      </c>
      <c r="H2592" t="str">
        <f>IFERROR(VLOOKUP(I2592,'country(26mar)'!C$2:D$251,2,FALSE),"")</f>
        <v>base.eg</v>
      </c>
      <c r="I2592" t="s">
        <v>3543</v>
      </c>
      <c r="J2592" t="s">
        <v>3544</v>
      </c>
      <c r="K2592" t="s">
        <v>3612</v>
      </c>
      <c r="L2592" t="str">
        <f>CONCATENATE(G2592," ",K2592)</f>
        <v>Egypt Al Gharbīyah</v>
      </c>
      <c r="M2592" t="str">
        <f>IFERROR(VLOOKUP(L2592,'State(need_input)'!I$2:J$3992,2,FALSE),"")</f>
        <v>state_EG_Al _14</v>
      </c>
      <c r="N2592" t="s">
        <v>23</v>
      </c>
      <c r="O2592">
        <v>404901</v>
      </c>
      <c r="P2592">
        <v>1818501770</v>
      </c>
    </row>
    <row r="2593" spans="1:16">
      <c r="A2593" s="5" t="str">
        <f>CONCATENATE("rdx_city_",J2593,"_",B2593)</f>
        <v>rdx_city_EGY_42</v>
      </c>
      <c r="B2593">
        <f>IF(I2593=I2592,B2592+1,1)</f>
        <v>42</v>
      </c>
      <c r="C2593" t="s">
        <v>3613</v>
      </c>
      <c r="D2593" t="s">
        <v>3613</v>
      </c>
      <c r="E2593">
        <v>30.5833</v>
      </c>
      <c r="F2593">
        <v>31.5167</v>
      </c>
      <c r="G2593" t="s">
        <v>3542</v>
      </c>
      <c r="H2593" t="str">
        <f>IFERROR(VLOOKUP(I2593,'country(26mar)'!C$2:D$251,2,FALSE),"")</f>
        <v>base.eg</v>
      </c>
      <c r="I2593" t="s">
        <v>3543</v>
      </c>
      <c r="J2593" t="s">
        <v>3544</v>
      </c>
      <c r="K2593" t="s">
        <v>3614</v>
      </c>
      <c r="L2593" t="str">
        <f>CONCATENATE(G2593," ",K2593)</f>
        <v>Egypt Ash Sharqīyah</v>
      </c>
      <c r="M2593" t="str">
        <f>IFERROR(VLOOKUP(L2593,'State(need_input)'!I$2:J$3992,2,FALSE),"")</f>
        <v>state_EG_Ash_20</v>
      </c>
      <c r="N2593" t="s">
        <v>23</v>
      </c>
      <c r="O2593">
        <v>285097</v>
      </c>
      <c r="P2593">
        <v>1818017750</v>
      </c>
    </row>
    <row r="2594" spans="1:16">
      <c r="A2594" s="5" t="str">
        <f>CONCATENATE("rdx_city_",J2594,"_",B2594)</f>
        <v>rdx_city_SLV_1</v>
      </c>
      <c r="B2594">
        <f>IF(I2594=I2593,B2593+1,1)</f>
        <v>1</v>
      </c>
      <c r="C2594" t="s">
        <v>3615</v>
      </c>
      <c r="D2594" t="s">
        <v>3616</v>
      </c>
      <c r="E2594">
        <v>13.919</v>
      </c>
      <c r="F2594">
        <v>-89.845</v>
      </c>
      <c r="G2594" t="s">
        <v>3617</v>
      </c>
      <c r="H2594" t="str">
        <f>IFERROR(VLOOKUP(I2594,'country(26mar)'!C$2:D$251,2,FALSE),"")</f>
        <v>base.sv</v>
      </c>
      <c r="I2594" t="s">
        <v>3618</v>
      </c>
      <c r="J2594" t="s">
        <v>3619</v>
      </c>
      <c r="K2594" t="s">
        <v>3615</v>
      </c>
      <c r="L2594" t="str">
        <f>CONCATENATE(G2594," ",K2594)</f>
        <v>El Salvador Ahuachapán</v>
      </c>
      <c r="M2594" t="str">
        <f>IFERROR(VLOOKUP(L2594,'State(need_input)'!I$2:J$3992,2,FALSE),"")</f>
        <v>state_SV_Ahu_4</v>
      </c>
      <c r="N2594" t="s">
        <v>23</v>
      </c>
      <c r="O2594">
        <v>34102</v>
      </c>
      <c r="P2594">
        <v>1222480039</v>
      </c>
    </row>
    <row r="2595" spans="1:16">
      <c r="A2595" s="5" t="str">
        <f>CONCATENATE("rdx_city_",J2595,"_",B2595)</f>
        <v>rdx_city_SLV_2</v>
      </c>
      <c r="B2595">
        <f>IF(I2595=I2594,B2594+1,1)</f>
        <v>2</v>
      </c>
      <c r="C2595" t="s">
        <v>3620</v>
      </c>
      <c r="D2595" t="s">
        <v>3620</v>
      </c>
      <c r="E2595">
        <v>14.072</v>
      </c>
      <c r="F2595">
        <v>-89.094</v>
      </c>
      <c r="G2595" t="s">
        <v>3617</v>
      </c>
      <c r="H2595" t="str">
        <f>IFERROR(VLOOKUP(I2595,'country(26mar)'!C$2:D$251,2,FALSE),"")</f>
        <v>base.sv</v>
      </c>
      <c r="I2595" t="s">
        <v>3618</v>
      </c>
      <c r="J2595" t="s">
        <v>3619</v>
      </c>
      <c r="K2595" t="s">
        <v>3620</v>
      </c>
      <c r="L2595" t="str">
        <f>CONCATENATE(G2595," ",K2595)</f>
        <v>El Salvador Chalatenango</v>
      </c>
      <c r="M2595" t="str">
        <f>IFERROR(VLOOKUP(L2595,'State(need_input)'!I$2:J$3992,2,FALSE),"")</f>
        <v>state_SV_Cha_10</v>
      </c>
      <c r="N2595" t="s">
        <v>23</v>
      </c>
      <c r="O2595">
        <v>29271</v>
      </c>
      <c r="P2595">
        <v>1222515741</v>
      </c>
    </row>
    <row r="2596" spans="1:16">
      <c r="A2596" s="5" t="str">
        <f>CONCATENATE("rdx_city_",J2596,"_",B2596)</f>
        <v>rdx_city_SLV_3</v>
      </c>
      <c r="B2596">
        <f>IF(I2596=I2595,B2595+1,1)</f>
        <v>3</v>
      </c>
      <c r="C2596" t="s">
        <v>3621</v>
      </c>
      <c r="D2596" t="s">
        <v>3621</v>
      </c>
      <c r="E2596">
        <v>13.7167</v>
      </c>
      <c r="F2596">
        <v>-88.9333</v>
      </c>
      <c r="G2596" t="s">
        <v>3617</v>
      </c>
      <c r="H2596" t="str">
        <f>IFERROR(VLOOKUP(I2596,'country(26mar)'!C$2:D$251,2,FALSE),"")</f>
        <v>base.sv</v>
      </c>
      <c r="I2596" t="s">
        <v>3618</v>
      </c>
      <c r="J2596" t="s">
        <v>3619</v>
      </c>
      <c r="K2596" t="s">
        <v>3622</v>
      </c>
      <c r="L2596" t="str">
        <f>CONCATENATE(G2596," ",K2596)</f>
        <v>El Salvador Cuscatlán</v>
      </c>
      <c r="M2596" t="str">
        <f>IFERROR(VLOOKUP(L2596,'State(need_input)'!I$2:J$3992,2,FALSE),"")</f>
        <v>state_SV_Cus_5</v>
      </c>
      <c r="N2596" t="s">
        <v>23</v>
      </c>
      <c r="O2596">
        <v>48411</v>
      </c>
      <c r="P2596">
        <v>1222979186</v>
      </c>
    </row>
    <row r="2597" spans="1:16">
      <c r="A2597" s="5" t="str">
        <f>CONCATENATE("rdx_city_",J2597,"_",B2597)</f>
        <v>rdx_city_SLV_4</v>
      </c>
      <c r="B2597">
        <f>IF(I2597=I2596,B2596+1,1)</f>
        <v>4</v>
      </c>
      <c r="C2597" t="s">
        <v>2403</v>
      </c>
      <c r="D2597" t="s">
        <v>2404</v>
      </c>
      <c r="E2597">
        <v>13.332</v>
      </c>
      <c r="F2597">
        <v>-87.839</v>
      </c>
      <c r="G2597" t="s">
        <v>3617</v>
      </c>
      <c r="H2597" t="str">
        <f>IFERROR(VLOOKUP(I2597,'country(26mar)'!C$2:D$251,2,FALSE),"")</f>
        <v>base.sv</v>
      </c>
      <c r="I2597" t="s">
        <v>3618</v>
      </c>
      <c r="J2597" t="s">
        <v>3619</v>
      </c>
      <c r="K2597" t="s">
        <v>2403</v>
      </c>
      <c r="L2597" t="str">
        <f>CONCATENATE(G2597," ",K2597)</f>
        <v>El Salvador La Unión</v>
      </c>
      <c r="M2597" t="str">
        <f>IFERROR(VLOOKUP(L2597,'State(need_input)'!I$2:J$3992,2,FALSE),"")</f>
        <v>state_SV_La _7</v>
      </c>
      <c r="N2597" t="s">
        <v>23</v>
      </c>
      <c r="O2597">
        <v>26807</v>
      </c>
      <c r="P2597">
        <v>1222307415</v>
      </c>
    </row>
    <row r="2598" spans="1:16">
      <c r="A2598" s="5" t="str">
        <f>CONCATENATE("rdx_city_",J2598,"_",B2598)</f>
        <v>rdx_city_SLV_5</v>
      </c>
      <c r="B2598">
        <f>IF(I2598=I2597,B2597+1,1)</f>
        <v>5</v>
      </c>
      <c r="C2598" t="s">
        <v>3623</v>
      </c>
      <c r="D2598" t="s">
        <v>3623</v>
      </c>
      <c r="E2598">
        <v>13.674</v>
      </c>
      <c r="F2598">
        <v>-89.29</v>
      </c>
      <c r="G2598" t="s">
        <v>3617</v>
      </c>
      <c r="H2598" t="str">
        <f>IFERROR(VLOOKUP(I2598,'country(26mar)'!C$2:D$251,2,FALSE),"")</f>
        <v>base.sv</v>
      </c>
      <c r="I2598" t="s">
        <v>3618</v>
      </c>
      <c r="J2598" t="s">
        <v>3619</v>
      </c>
      <c r="K2598" t="s">
        <v>3624</v>
      </c>
      <c r="L2598" t="str">
        <f>CONCATENATE(G2598," ",K2598)</f>
        <v>El Salvador La Libertad</v>
      </c>
      <c r="M2598" t="str">
        <f>IFERROR(VLOOKUP(L2598,'State(need_input)'!I$2:J$3992,2,FALSE),"")</f>
        <v>state_SV_La _3</v>
      </c>
      <c r="N2598" t="s">
        <v>23</v>
      </c>
      <c r="O2598">
        <v>124694</v>
      </c>
      <c r="P2598">
        <v>1222613306</v>
      </c>
    </row>
    <row r="2599" spans="1:16">
      <c r="A2599" s="5" t="str">
        <f>CONCATENATE("rdx_city_",J2599,"_",B2599)</f>
        <v>rdx_city_SLV_6</v>
      </c>
      <c r="B2599">
        <f>IF(I2599=I2598,B2598+1,1)</f>
        <v>6</v>
      </c>
      <c r="C2599" t="s">
        <v>3625</v>
      </c>
      <c r="D2599" t="s">
        <v>3625</v>
      </c>
      <c r="E2599">
        <v>13.7</v>
      </c>
      <c r="F2599">
        <v>-88.1</v>
      </c>
      <c r="G2599" t="s">
        <v>3617</v>
      </c>
      <c r="H2599" t="str">
        <f>IFERROR(VLOOKUP(I2599,'country(26mar)'!C$2:D$251,2,FALSE),"")</f>
        <v>base.sv</v>
      </c>
      <c r="I2599" t="s">
        <v>3618</v>
      </c>
      <c r="J2599" t="s">
        <v>3619</v>
      </c>
      <c r="K2599" t="s">
        <v>3626</v>
      </c>
      <c r="L2599" t="str">
        <f>CONCATENATE(G2599," ",K2599)</f>
        <v>El Salvador Morazán</v>
      </c>
      <c r="M2599" t="str">
        <f>IFERROR(VLOOKUP(L2599,'State(need_input)'!I$2:J$3992,2,FALSE),"")</f>
        <v>state_SV_Mor_8</v>
      </c>
      <c r="N2599" t="s">
        <v>23</v>
      </c>
      <c r="O2599">
        <v>16152</v>
      </c>
      <c r="P2599">
        <v>1222399599</v>
      </c>
    </row>
    <row r="2600" spans="1:16">
      <c r="A2600" s="5" t="str">
        <f>CONCATENATE("rdx_city_",J2600,"_",B2600)</f>
        <v>rdx_city_SLV_7</v>
      </c>
      <c r="B2600">
        <f>IF(I2600=I2599,B2599+1,1)</f>
        <v>7</v>
      </c>
      <c r="C2600" t="s">
        <v>3627</v>
      </c>
      <c r="D2600" t="s">
        <v>3627</v>
      </c>
      <c r="E2600">
        <v>13.4833</v>
      </c>
      <c r="F2600">
        <v>-88.1833</v>
      </c>
      <c r="G2600" t="s">
        <v>3617</v>
      </c>
      <c r="H2600" t="str">
        <f>IFERROR(VLOOKUP(I2600,'country(26mar)'!C$2:D$251,2,FALSE),"")</f>
        <v>base.sv</v>
      </c>
      <c r="I2600" t="s">
        <v>3618</v>
      </c>
      <c r="J2600" t="s">
        <v>3619</v>
      </c>
      <c r="K2600" t="s">
        <v>3627</v>
      </c>
      <c r="L2600" t="str">
        <f>CONCATENATE(G2600," ",K2600)</f>
        <v>El Salvador San Miguel</v>
      </c>
      <c r="M2600" t="str">
        <f>IFERROR(VLOOKUP(L2600,'State(need_input)'!I$2:J$3992,2,FALSE),"")</f>
        <v>state_SV_San_2</v>
      </c>
      <c r="N2600" t="s">
        <v>23</v>
      </c>
      <c r="O2600">
        <v>201563</v>
      </c>
      <c r="P2600">
        <v>1222009747</v>
      </c>
    </row>
    <row r="2601" spans="1:16">
      <c r="A2601" s="5" t="str">
        <f>CONCATENATE("rdx_city_",J2601,"_",B2601)</f>
        <v>rdx_city_SLV_8</v>
      </c>
      <c r="B2601">
        <f>IF(I2601=I2600,B2600+1,1)</f>
        <v>8</v>
      </c>
      <c r="C2601" t="s">
        <v>3628</v>
      </c>
      <c r="D2601" t="s">
        <v>3628</v>
      </c>
      <c r="E2601">
        <v>13.71</v>
      </c>
      <c r="F2601">
        <v>-89.203</v>
      </c>
      <c r="G2601" t="s">
        <v>3617</v>
      </c>
      <c r="H2601" t="str">
        <f>IFERROR(VLOOKUP(I2601,'country(26mar)'!C$2:D$251,2,FALSE),"")</f>
        <v>base.sv</v>
      </c>
      <c r="I2601" t="s">
        <v>3618</v>
      </c>
      <c r="J2601" t="s">
        <v>3619</v>
      </c>
      <c r="K2601" t="s">
        <v>3628</v>
      </c>
      <c r="L2601" t="str">
        <f>CONCATENATE(G2601," ",K2601)</f>
        <v>El Salvador San Salvador</v>
      </c>
      <c r="M2601" t="str">
        <f>IFERROR(VLOOKUP(L2601,'State(need_input)'!I$2:J$3992,2,FALSE),"")</f>
        <v>state_SV_San_1</v>
      </c>
      <c r="N2601" t="s">
        <v>54</v>
      </c>
      <c r="O2601">
        <v>1433000</v>
      </c>
      <c r="P2601">
        <v>1222647454</v>
      </c>
    </row>
    <row r="2602" spans="1:16">
      <c r="A2602" s="5" t="str">
        <f>CONCATENATE("rdx_city_",J2602,"_",B2602)</f>
        <v>rdx_city_SLV_9</v>
      </c>
      <c r="B2602">
        <f>IF(I2602=I2601,B2601+1,1)</f>
        <v>9</v>
      </c>
      <c r="C2602" t="s">
        <v>3629</v>
      </c>
      <c r="D2602" t="s">
        <v>3629</v>
      </c>
      <c r="E2602">
        <v>13.641</v>
      </c>
      <c r="F2602">
        <v>-88.785</v>
      </c>
      <c r="G2602" t="s">
        <v>3617</v>
      </c>
      <c r="H2602" t="str">
        <f>IFERROR(VLOOKUP(I2602,'country(26mar)'!C$2:D$251,2,FALSE),"")</f>
        <v>base.sv</v>
      </c>
      <c r="I2602" t="s">
        <v>3618</v>
      </c>
      <c r="J2602" t="s">
        <v>3619</v>
      </c>
      <c r="K2602" t="s">
        <v>3629</v>
      </c>
      <c r="L2602" t="str">
        <f>CONCATENATE(G2602," ",K2602)</f>
        <v>El Salvador San Vicente</v>
      </c>
      <c r="M2602" t="str">
        <f>IFERROR(VLOOKUP(L2602,'State(need_input)'!I$2:J$3992,2,FALSE),"")</f>
        <v>state_SV_San_12</v>
      </c>
      <c r="N2602" t="s">
        <v>23</v>
      </c>
      <c r="O2602">
        <v>37326</v>
      </c>
      <c r="P2602">
        <v>1222913273</v>
      </c>
    </row>
    <row r="2603" spans="1:16">
      <c r="A2603" s="5" t="str">
        <f>CONCATENATE("rdx_city_",J2603,"_",B2603)</f>
        <v>rdx_city_SLV_10</v>
      </c>
      <c r="B2603">
        <f>IF(I2603=I2602,B2602+1,1)</f>
        <v>10</v>
      </c>
      <c r="C2603" t="s">
        <v>1135</v>
      </c>
      <c r="D2603" t="s">
        <v>1135</v>
      </c>
      <c r="E2603">
        <v>13.9946</v>
      </c>
      <c r="F2603">
        <v>-89.5598</v>
      </c>
      <c r="G2603" t="s">
        <v>3617</v>
      </c>
      <c r="H2603" t="str">
        <f>IFERROR(VLOOKUP(I2603,'country(26mar)'!C$2:D$251,2,FALSE),"")</f>
        <v>base.sv</v>
      </c>
      <c r="I2603" t="s">
        <v>3618</v>
      </c>
      <c r="J2603" t="s">
        <v>3619</v>
      </c>
      <c r="K2603" t="s">
        <v>1135</v>
      </c>
      <c r="L2603" t="str">
        <f>CONCATENATE(G2603," ",K2603)</f>
        <v>El Salvador Santa Ana</v>
      </c>
      <c r="M2603" t="str">
        <f>IFERROR(VLOOKUP(L2603,'State(need_input)'!I$2:J$3992,2,FALSE),"")</f>
        <v>state_SV_San_11</v>
      </c>
      <c r="N2603" t="s">
        <v>23</v>
      </c>
      <c r="O2603">
        <v>234478</v>
      </c>
      <c r="P2603">
        <v>1222021362</v>
      </c>
    </row>
    <row r="2604" spans="1:16">
      <c r="A2604" s="5" t="str">
        <f>CONCATENATE("rdx_city_",J2604,"_",B2604)</f>
        <v>rdx_city_SLV_11</v>
      </c>
      <c r="B2604">
        <f>IF(I2604=I2603,B2603+1,1)</f>
        <v>11</v>
      </c>
      <c r="C2604" t="s">
        <v>3630</v>
      </c>
      <c r="D2604" t="s">
        <v>3630</v>
      </c>
      <c r="E2604">
        <v>13.88</v>
      </c>
      <c r="F2604">
        <v>-88.63</v>
      </c>
      <c r="G2604" t="s">
        <v>3617</v>
      </c>
      <c r="H2604" t="str">
        <f>IFERROR(VLOOKUP(I2604,'country(26mar)'!C$2:D$251,2,FALSE),"")</f>
        <v>base.sv</v>
      </c>
      <c r="I2604" t="s">
        <v>3618</v>
      </c>
      <c r="J2604" t="s">
        <v>3619</v>
      </c>
      <c r="K2604" t="s">
        <v>3631</v>
      </c>
      <c r="L2604" t="str">
        <f>CONCATENATE(G2604," ",K2604)</f>
        <v>El Salvador Cabañas</v>
      </c>
      <c r="M2604" t="str">
        <f>IFERROR(VLOOKUP(L2604,'State(need_input)'!I$2:J$3992,2,FALSE),"")</f>
        <v>state_SV_Cab_9</v>
      </c>
      <c r="N2604" t="s">
        <v>23</v>
      </c>
      <c r="O2604">
        <v>26989</v>
      </c>
      <c r="P2604">
        <v>1222098918</v>
      </c>
    </row>
    <row r="2605" spans="1:16">
      <c r="A2605" s="5" t="str">
        <f>CONCATENATE("rdx_city_",J2605,"_",B2605)</f>
        <v>rdx_city_SLV_12</v>
      </c>
      <c r="B2605">
        <f>IF(I2605=I2604,B2604+1,1)</f>
        <v>12</v>
      </c>
      <c r="C2605" t="s">
        <v>3632</v>
      </c>
      <c r="D2605" t="s">
        <v>3632</v>
      </c>
      <c r="E2605">
        <v>13.72</v>
      </c>
      <c r="F2605">
        <v>-89.73</v>
      </c>
      <c r="G2605" t="s">
        <v>3617</v>
      </c>
      <c r="H2605" t="str">
        <f>IFERROR(VLOOKUP(I2605,'country(26mar)'!C$2:D$251,2,FALSE),"")</f>
        <v>base.sv</v>
      </c>
      <c r="I2605" t="s">
        <v>3618</v>
      </c>
      <c r="J2605" t="s">
        <v>3619</v>
      </c>
      <c r="K2605" t="s">
        <v>3632</v>
      </c>
      <c r="L2605" t="str">
        <f>CONCATENATE(G2605," ",K2605)</f>
        <v>El Salvador Sonsonate</v>
      </c>
      <c r="M2605" t="str">
        <f>IFERROR(VLOOKUP(L2605,'State(need_input)'!I$2:J$3992,2,FALSE),"")</f>
        <v>state_SV_Son_13</v>
      </c>
      <c r="N2605" t="s">
        <v>23</v>
      </c>
      <c r="O2605">
        <v>168947</v>
      </c>
      <c r="P2605">
        <v>1222380208</v>
      </c>
    </row>
    <row r="2606" spans="1:16">
      <c r="A2606" s="5" t="str">
        <f>CONCATENATE("rdx_city_",J2606,"_",B2606)</f>
        <v>rdx_city_SLV_13</v>
      </c>
      <c r="B2606">
        <f>IF(I2606=I2605,B2605+1,1)</f>
        <v>13</v>
      </c>
      <c r="C2606" t="s">
        <v>3633</v>
      </c>
      <c r="D2606" t="s">
        <v>3634</v>
      </c>
      <c r="E2606">
        <v>13.346</v>
      </c>
      <c r="F2606">
        <v>-88.432</v>
      </c>
      <c r="G2606" t="s">
        <v>3617</v>
      </c>
      <c r="H2606" t="str">
        <f>IFERROR(VLOOKUP(I2606,'country(26mar)'!C$2:D$251,2,FALSE),"")</f>
        <v>base.sv</v>
      </c>
      <c r="I2606" t="s">
        <v>3618</v>
      </c>
      <c r="J2606" t="s">
        <v>3619</v>
      </c>
      <c r="K2606" t="s">
        <v>3633</v>
      </c>
      <c r="L2606" t="str">
        <f>CONCATENATE(G2606," ",K2606)</f>
        <v>El Salvador Usulután</v>
      </c>
      <c r="M2606" t="str">
        <f>IFERROR(VLOOKUP(L2606,'State(need_input)'!I$2:J$3992,2,FALSE),"")</f>
        <v>state_SV_Usu_14</v>
      </c>
      <c r="N2606" t="s">
        <v>23</v>
      </c>
      <c r="O2606">
        <v>51910</v>
      </c>
      <c r="P2606">
        <v>1222984157</v>
      </c>
    </row>
    <row r="2607" spans="1:16">
      <c r="A2607" s="5" t="str">
        <f>CONCATENATE("rdx_city_",J2607,"_",B2607)</f>
        <v>rdx_city_SLV_14</v>
      </c>
      <c r="B2607">
        <f>IF(I2607=I2606,B2606+1,1)</f>
        <v>14</v>
      </c>
      <c r="C2607" t="s">
        <v>3635</v>
      </c>
      <c r="D2607" t="s">
        <v>3635</v>
      </c>
      <c r="E2607">
        <v>13.508</v>
      </c>
      <c r="F2607">
        <v>-88.868</v>
      </c>
      <c r="G2607" t="s">
        <v>3617</v>
      </c>
      <c r="H2607" t="str">
        <f>IFERROR(VLOOKUP(I2607,'country(26mar)'!C$2:D$251,2,FALSE),"")</f>
        <v>base.sv</v>
      </c>
      <c r="I2607" t="s">
        <v>3618</v>
      </c>
      <c r="J2607" t="s">
        <v>3619</v>
      </c>
      <c r="K2607" t="s">
        <v>408</v>
      </c>
      <c r="L2607" t="str">
        <f>CONCATENATE(G2607," ",K2607)</f>
        <v>El Salvador La Paz</v>
      </c>
      <c r="M2607" t="str">
        <f>IFERROR(VLOOKUP(L2607,'State(need_input)'!I$2:J$3992,2,FALSE),"")</f>
        <v>state_SV_La _6</v>
      </c>
      <c r="N2607" t="s">
        <v>23</v>
      </c>
      <c r="O2607">
        <v>39613</v>
      </c>
      <c r="P2607">
        <v>1222647953</v>
      </c>
    </row>
    <row r="2608" spans="1:16">
      <c r="A2608" s="5" t="str">
        <f>CONCATENATE("rdx_city_",J2608,"_",B2608)</f>
        <v>rdx_city_GNQ_1</v>
      </c>
      <c r="B2608">
        <f>IF(I2608=I2607,B2607+1,1)</f>
        <v>1</v>
      </c>
      <c r="C2608" t="s">
        <v>3636</v>
      </c>
      <c r="D2608" t="s">
        <v>3636</v>
      </c>
      <c r="E2608">
        <v>1.87</v>
      </c>
      <c r="F2608">
        <v>9.77</v>
      </c>
      <c r="G2608" t="s">
        <v>3637</v>
      </c>
      <c r="H2608" t="str">
        <f>IFERROR(VLOOKUP(I2608,'country(26mar)'!C$2:D$251,2,FALSE),"")</f>
        <v>base.gq</v>
      </c>
      <c r="I2608" t="s">
        <v>3638</v>
      </c>
      <c r="J2608" t="s">
        <v>3639</v>
      </c>
      <c r="K2608" t="s">
        <v>3640</v>
      </c>
      <c r="L2608" t="str">
        <f>CONCATENATE(G2608," ",K2608)</f>
        <v>Equatorial Guinea Litoral</v>
      </c>
      <c r="M2608" t="str">
        <f>IFERROR(VLOOKUP(L2608,'State(need_input)'!I$2:J$3992,2,FALSE),"")</f>
        <v>state_GQ_Lit_5</v>
      </c>
      <c r="N2608" t="s">
        <v>23</v>
      </c>
      <c r="O2608">
        <v>173046</v>
      </c>
      <c r="P2608">
        <v>1226528087</v>
      </c>
    </row>
    <row r="2609" spans="1:16">
      <c r="A2609" s="5" t="str">
        <f>CONCATENATE("rdx_city_",J2609,"_",B2609)</f>
        <v>rdx_city_GNQ_2</v>
      </c>
      <c r="B2609">
        <f>IF(I2609=I2608,B2608+1,1)</f>
        <v>2</v>
      </c>
      <c r="C2609" t="s">
        <v>3641</v>
      </c>
      <c r="D2609" t="s">
        <v>3641</v>
      </c>
      <c r="E2609">
        <v>1.1164</v>
      </c>
      <c r="F2609">
        <v>9.4186</v>
      </c>
      <c r="G2609" t="s">
        <v>3637</v>
      </c>
      <c r="H2609" t="str">
        <f>IFERROR(VLOOKUP(I2609,'country(26mar)'!C$2:D$251,2,FALSE),"")</f>
        <v>base.gq</v>
      </c>
      <c r="I2609" t="s">
        <v>3638</v>
      </c>
      <c r="J2609" t="s">
        <v>3639</v>
      </c>
      <c r="L2609" t="str">
        <f>CONCATENATE(G2609," ",K2609)</f>
        <v>Equatorial Guinea </v>
      </c>
      <c r="M2609" t="str">
        <f>IFERROR(VLOOKUP(L2609,'State(need_input)'!I$2:J$3992,2,FALSE),"")</f>
        <v/>
      </c>
      <c r="O2609">
        <v>628</v>
      </c>
      <c r="P2609">
        <v>1226322426</v>
      </c>
    </row>
    <row r="2610" spans="1:16">
      <c r="A2610" s="5" t="str">
        <f>CONCATENATE("rdx_city_",J2610,"_",B2610)</f>
        <v>rdx_city_GNQ_3</v>
      </c>
      <c r="B2610">
        <f>IF(I2610=I2609,B2609+1,1)</f>
        <v>3</v>
      </c>
      <c r="C2610" t="s">
        <v>3642</v>
      </c>
      <c r="D2610" t="s">
        <v>3643</v>
      </c>
      <c r="E2610">
        <v>2.1511</v>
      </c>
      <c r="F2610">
        <v>11.3353</v>
      </c>
      <c r="G2610" t="s">
        <v>3637</v>
      </c>
      <c r="H2610" t="str">
        <f>IFERROR(VLOOKUP(I2610,'country(26mar)'!C$2:D$251,2,FALSE),"")</f>
        <v>base.gq</v>
      </c>
      <c r="I2610" t="s">
        <v>3638</v>
      </c>
      <c r="J2610" t="s">
        <v>3639</v>
      </c>
      <c r="K2610" t="s">
        <v>3644</v>
      </c>
      <c r="L2610" t="str">
        <f>CONCATENATE(G2610," ",K2610)</f>
        <v>Equatorial Guinea Kié-Ntem</v>
      </c>
      <c r="M2610" t="str">
        <f>IFERROR(VLOOKUP(L2610,'State(need_input)'!I$2:J$3992,2,FALSE),"")</f>
        <v>state_GQ_Kié_6</v>
      </c>
      <c r="N2610" t="s">
        <v>23</v>
      </c>
      <c r="P2610">
        <v>1226449195</v>
      </c>
    </row>
    <row r="2611" spans="1:16">
      <c r="A2611" s="5" t="str">
        <f>CONCATENATE("rdx_city_",J2611,"_",B2611)</f>
        <v>rdx_city_GNQ_4</v>
      </c>
      <c r="B2611">
        <f>IF(I2611=I2610,B2610+1,1)</f>
        <v>4</v>
      </c>
      <c r="C2611" t="s">
        <v>3645</v>
      </c>
      <c r="D2611" t="s">
        <v>3645</v>
      </c>
      <c r="E2611">
        <v>1.45</v>
      </c>
      <c r="F2611">
        <v>10.5667</v>
      </c>
      <c r="G2611" t="s">
        <v>3637</v>
      </c>
      <c r="H2611" t="str">
        <f>IFERROR(VLOOKUP(I2611,'country(26mar)'!C$2:D$251,2,FALSE),"")</f>
        <v>base.gq</v>
      </c>
      <c r="I2611" t="s">
        <v>3638</v>
      </c>
      <c r="J2611" t="s">
        <v>3639</v>
      </c>
      <c r="K2611" t="s">
        <v>3646</v>
      </c>
      <c r="L2611" t="str">
        <f>CONCATENATE(G2611," ",K2611)</f>
        <v>Equatorial Guinea Centro Sur</v>
      </c>
      <c r="M2611" t="str">
        <f>IFERROR(VLOOKUP(L2611,'State(need_input)'!I$2:J$3992,2,FALSE),"")</f>
        <v>state_GQ_Cen_3</v>
      </c>
      <c r="N2611" t="s">
        <v>23</v>
      </c>
      <c r="O2611">
        <v>8462</v>
      </c>
      <c r="P2611">
        <v>1226336138</v>
      </c>
    </row>
    <row r="2612" spans="1:16">
      <c r="A2612" s="5" t="str">
        <f>CONCATENATE("rdx_city_",J2612,"_",B2612)</f>
        <v>rdx_city_GNQ_5</v>
      </c>
      <c r="B2612">
        <f>IF(I2612=I2611,B2611+1,1)</f>
        <v>5</v>
      </c>
      <c r="C2612" t="s">
        <v>3647</v>
      </c>
      <c r="D2612" t="s">
        <v>3647</v>
      </c>
      <c r="E2612">
        <v>3.45</v>
      </c>
      <c r="F2612">
        <v>8.55</v>
      </c>
      <c r="G2612" t="s">
        <v>3637</v>
      </c>
      <c r="H2612" t="str">
        <f>IFERROR(VLOOKUP(I2612,'country(26mar)'!C$2:D$251,2,FALSE),"")</f>
        <v>base.gq</v>
      </c>
      <c r="I2612" t="s">
        <v>3638</v>
      </c>
      <c r="J2612" t="s">
        <v>3639</v>
      </c>
      <c r="K2612" t="s">
        <v>3648</v>
      </c>
      <c r="L2612" t="str">
        <f>CONCATENATE(G2612," ",K2612)</f>
        <v>Equatorial Guinea Bioko Sur</v>
      </c>
      <c r="M2612" t="str">
        <f>IFERROR(VLOOKUP(L2612,'State(need_input)'!I$2:J$3992,2,FALSE),"")</f>
        <v>state_GQ_Bio_7</v>
      </c>
      <c r="N2612" t="s">
        <v>23</v>
      </c>
      <c r="O2612">
        <v>8655</v>
      </c>
      <c r="P2612">
        <v>1226278217</v>
      </c>
    </row>
    <row r="2613" spans="1:16">
      <c r="A2613" s="5" t="str">
        <f>CONCATENATE("rdx_city_",J2613,"_",B2613)</f>
        <v>rdx_city_GNQ_6</v>
      </c>
      <c r="B2613">
        <f>IF(I2613=I2612,B2612+1,1)</f>
        <v>6</v>
      </c>
      <c r="C2613" t="s">
        <v>3649</v>
      </c>
      <c r="D2613" t="s">
        <v>3649</v>
      </c>
      <c r="E2613">
        <v>3.75</v>
      </c>
      <c r="F2613">
        <v>8.7833</v>
      </c>
      <c r="G2613" t="s">
        <v>3637</v>
      </c>
      <c r="H2613" t="str">
        <f>IFERROR(VLOOKUP(I2613,'country(26mar)'!C$2:D$251,2,FALSE),"")</f>
        <v>base.gq</v>
      </c>
      <c r="I2613" t="s">
        <v>3638</v>
      </c>
      <c r="J2613" t="s">
        <v>3639</v>
      </c>
      <c r="K2613" t="s">
        <v>3650</v>
      </c>
      <c r="L2613" t="str">
        <f>CONCATENATE(G2613," ",K2613)</f>
        <v>Equatorial Guinea Bioko Norte</v>
      </c>
      <c r="M2613" t="str">
        <f>IFERROR(VLOOKUP(L2613,'State(need_input)'!I$2:J$3992,2,FALSE),"")</f>
        <v>state_GQ_Bio_1</v>
      </c>
      <c r="N2613" t="s">
        <v>54</v>
      </c>
      <c r="O2613">
        <v>155963</v>
      </c>
      <c r="P2613">
        <v>1226861333</v>
      </c>
    </row>
    <row r="2614" spans="1:16">
      <c r="A2614" s="5" t="str">
        <f>CONCATENATE("rdx_city_",J2614,"_",B2614)</f>
        <v>rdx_city_GNQ_7</v>
      </c>
      <c r="B2614">
        <f>IF(I2614=I2613,B2613+1,1)</f>
        <v>7</v>
      </c>
      <c r="C2614" t="s">
        <v>3651</v>
      </c>
      <c r="D2614" t="s">
        <v>3651</v>
      </c>
      <c r="E2614">
        <v>1.6337</v>
      </c>
      <c r="F2614">
        <v>11.3166</v>
      </c>
      <c r="G2614" t="s">
        <v>3637</v>
      </c>
      <c r="H2614" t="str">
        <f>IFERROR(VLOOKUP(I2614,'country(26mar)'!C$2:D$251,2,FALSE),"")</f>
        <v>base.gq</v>
      </c>
      <c r="I2614" t="s">
        <v>3638</v>
      </c>
      <c r="J2614" t="s">
        <v>3639</v>
      </c>
      <c r="K2614" t="s">
        <v>3652</v>
      </c>
      <c r="L2614" t="str">
        <f>CONCATENATE(G2614," ",K2614)</f>
        <v>Equatorial Guinea Wele-Nzas</v>
      </c>
      <c r="M2614" t="str">
        <f>IFERROR(VLOOKUP(L2614,'State(need_input)'!I$2:J$3992,2,FALSE),"")</f>
        <v>state_GQ_Wel_4</v>
      </c>
      <c r="N2614" t="s">
        <v>23</v>
      </c>
      <c r="O2614">
        <v>6560</v>
      </c>
      <c r="P2614">
        <v>1226565454</v>
      </c>
    </row>
    <row r="2615" spans="1:16">
      <c r="A2615" s="5" t="str">
        <f>CONCATENATE("rdx_city_",J2615,"_",B2615)</f>
        <v>rdx_city_GNQ_8</v>
      </c>
      <c r="B2615">
        <f>IF(I2615=I2614,B2614+1,1)</f>
        <v>8</v>
      </c>
      <c r="C2615" t="s">
        <v>3653</v>
      </c>
      <c r="D2615" t="s">
        <v>3654</v>
      </c>
      <c r="E2615">
        <v>-1.4014</v>
      </c>
      <c r="F2615">
        <v>5.6325</v>
      </c>
      <c r="G2615" t="s">
        <v>3637</v>
      </c>
      <c r="H2615" t="str">
        <f>IFERROR(VLOOKUP(I2615,'country(26mar)'!C$2:D$251,2,FALSE),"")</f>
        <v>base.gq</v>
      </c>
      <c r="I2615" t="s">
        <v>3638</v>
      </c>
      <c r="J2615" t="s">
        <v>3639</v>
      </c>
      <c r="K2615" t="s">
        <v>3655</v>
      </c>
      <c r="L2615" t="str">
        <f>CONCATENATE(G2615," ",K2615)</f>
        <v>Equatorial Guinea Annobón</v>
      </c>
      <c r="M2615" t="str">
        <f>IFERROR(VLOOKUP(L2615,'State(need_input)'!I$2:J$3992,2,FALSE),"")</f>
        <v>state_GQ_Ann_2</v>
      </c>
      <c r="N2615" t="s">
        <v>23</v>
      </c>
      <c r="P2615">
        <v>1226970205</v>
      </c>
    </row>
    <row r="2616" spans="1:16">
      <c r="A2616" s="5" t="str">
        <f>CONCATENATE("rdx_city_",J2616,"_",B2616)</f>
        <v>rdx_city_ERI_1</v>
      </c>
      <c r="B2616">
        <f>IF(I2616=I2615,B2615+1,1)</f>
        <v>1</v>
      </c>
      <c r="C2616" t="s">
        <v>3656</v>
      </c>
      <c r="D2616" t="s">
        <v>3656</v>
      </c>
      <c r="E2616">
        <v>15.549</v>
      </c>
      <c r="F2616">
        <v>37.8867</v>
      </c>
      <c r="G2616" t="s">
        <v>3657</v>
      </c>
      <c r="H2616" t="str">
        <f>IFERROR(VLOOKUP(I2616,'country(26mar)'!C$2:D$251,2,FALSE),"")</f>
        <v>base.er</v>
      </c>
      <c r="I2616" t="s">
        <v>3658</v>
      </c>
      <c r="J2616" t="s">
        <v>3659</v>
      </c>
      <c r="K2616" t="s">
        <v>3660</v>
      </c>
      <c r="L2616" t="str">
        <f>CONCATENATE(G2616," ",K2616)</f>
        <v>Eritrea Gash Barka</v>
      </c>
      <c r="M2616" t="str">
        <f>IFERROR(VLOOKUP(L2616,'State(need_input)'!I$2:J$3992,2,FALSE),"")</f>
        <v>state_ER_Gas_1</v>
      </c>
      <c r="O2616">
        <v>28600</v>
      </c>
      <c r="P2616">
        <v>1232800240</v>
      </c>
    </row>
    <row r="2617" spans="1:16">
      <c r="A2617" s="5" t="str">
        <f>CONCATENATE("rdx_city_",J2617,"_",B2617)</f>
        <v>rdx_city_ERI_2</v>
      </c>
      <c r="B2617">
        <f>IF(I2617=I2616,B2616+1,1)</f>
        <v>2</v>
      </c>
      <c r="C2617" t="s">
        <v>3661</v>
      </c>
      <c r="D2617" t="s">
        <v>3661</v>
      </c>
      <c r="E2617">
        <v>15.3333</v>
      </c>
      <c r="F2617">
        <v>38.9333</v>
      </c>
      <c r="G2617" t="s">
        <v>3657</v>
      </c>
      <c r="H2617" t="str">
        <f>IFERROR(VLOOKUP(I2617,'country(26mar)'!C$2:D$251,2,FALSE),"")</f>
        <v>base.er</v>
      </c>
      <c r="I2617" t="s">
        <v>3658</v>
      </c>
      <c r="J2617" t="s">
        <v>3659</v>
      </c>
      <c r="K2617" t="s">
        <v>3662</v>
      </c>
      <c r="L2617" t="str">
        <f>CONCATENATE(G2617," ",K2617)</f>
        <v>Eritrea Ma’ākel</v>
      </c>
      <c r="M2617" t="str">
        <f>IFERROR(VLOOKUP(L2617,'State(need_input)'!I$2:J$3992,2,FALSE),"")</f>
        <v>state_ER_Ma’_5</v>
      </c>
      <c r="N2617" t="s">
        <v>54</v>
      </c>
      <c r="O2617">
        <v>620802</v>
      </c>
      <c r="P2617">
        <v>1232791236</v>
      </c>
    </row>
    <row r="2618" spans="1:16">
      <c r="A2618" s="5" t="str">
        <f>CONCATENATE("rdx_city_",J2618,"_",B2618)</f>
        <v>rdx_city_ERI_3</v>
      </c>
      <c r="B2618">
        <f>IF(I2618=I2617,B2617+1,1)</f>
        <v>3</v>
      </c>
      <c r="C2618" t="s">
        <v>3663</v>
      </c>
      <c r="D2618" t="s">
        <v>3663</v>
      </c>
      <c r="E2618">
        <v>13.01</v>
      </c>
      <c r="F2618">
        <v>42.73</v>
      </c>
      <c r="G2618" t="s">
        <v>3657</v>
      </c>
      <c r="H2618" t="str">
        <f>IFERROR(VLOOKUP(I2618,'country(26mar)'!C$2:D$251,2,FALSE),"")</f>
        <v>base.er</v>
      </c>
      <c r="I2618" t="s">
        <v>3658</v>
      </c>
      <c r="J2618" t="s">
        <v>3659</v>
      </c>
      <c r="K2618" t="s">
        <v>3664</v>
      </c>
      <c r="L2618" t="str">
        <f>CONCATENATE(G2618," ",K2618)</f>
        <v>Eritrea Debubawī K’eyih Bahrī</v>
      </c>
      <c r="M2618" t="str">
        <f>IFERROR(VLOOKUP(L2618,'State(need_input)'!I$2:J$3992,2,FALSE),"")</f>
        <v>state_ER_Deb_3</v>
      </c>
      <c r="N2618" t="s">
        <v>23</v>
      </c>
      <c r="O2618">
        <v>105496</v>
      </c>
      <c r="P2618">
        <v>1232396238</v>
      </c>
    </row>
    <row r="2619" spans="1:16">
      <c r="A2619" s="5" t="str">
        <f>CONCATENATE("rdx_city_",J2619,"_",B2619)</f>
        <v>rdx_city_ERI_4</v>
      </c>
      <c r="B2619">
        <f>IF(I2619=I2618,B2618+1,1)</f>
        <v>4</v>
      </c>
      <c r="C2619" t="s">
        <v>3665</v>
      </c>
      <c r="D2619" t="s">
        <v>3665</v>
      </c>
      <c r="E2619">
        <v>15.1058</v>
      </c>
      <c r="F2619">
        <v>37.5907</v>
      </c>
      <c r="G2619" t="s">
        <v>3657</v>
      </c>
      <c r="H2619" t="str">
        <f>IFERROR(VLOOKUP(I2619,'country(26mar)'!C$2:D$251,2,FALSE),"")</f>
        <v>base.er</v>
      </c>
      <c r="I2619" t="s">
        <v>3658</v>
      </c>
      <c r="J2619" t="s">
        <v>3659</v>
      </c>
      <c r="K2619" t="s">
        <v>3660</v>
      </c>
      <c r="L2619" t="str">
        <f>CONCATENATE(G2619," ",K2619)</f>
        <v>Eritrea Gash Barka</v>
      </c>
      <c r="M2619" t="str">
        <f>IFERROR(VLOOKUP(L2619,'State(need_input)'!I$2:J$3992,2,FALSE),"")</f>
        <v>state_ER_Gas_1</v>
      </c>
      <c r="N2619" t="s">
        <v>23</v>
      </c>
      <c r="P2619">
        <v>1232695352</v>
      </c>
    </row>
    <row r="2620" spans="1:16">
      <c r="A2620" s="5" t="str">
        <f>CONCATENATE("rdx_city_",J2620,"_",B2620)</f>
        <v>rdx_city_ERI_5</v>
      </c>
      <c r="B2620">
        <f>IF(I2620=I2619,B2619+1,1)</f>
        <v>5</v>
      </c>
      <c r="C2620" t="s">
        <v>3666</v>
      </c>
      <c r="D2620" t="s">
        <v>3666</v>
      </c>
      <c r="E2620">
        <v>15.6804</v>
      </c>
      <c r="F2620">
        <v>38.45</v>
      </c>
      <c r="G2620" t="s">
        <v>3657</v>
      </c>
      <c r="H2620" t="str">
        <f>IFERROR(VLOOKUP(I2620,'country(26mar)'!C$2:D$251,2,FALSE),"")</f>
        <v>base.er</v>
      </c>
      <c r="I2620" t="s">
        <v>3658</v>
      </c>
      <c r="J2620" t="s">
        <v>3659</v>
      </c>
      <c r="K2620" t="s">
        <v>3667</v>
      </c>
      <c r="L2620" t="str">
        <f>CONCATENATE(G2620," ",K2620)</f>
        <v>Eritrea Ānseba</v>
      </c>
      <c r="M2620" t="str">
        <f>IFERROR(VLOOKUP(L2620,'State(need_input)'!I$2:J$3992,2,FALSE),"")</f>
        <v>state_ER_Āns_6</v>
      </c>
      <c r="N2620" t="s">
        <v>23</v>
      </c>
      <c r="O2620">
        <v>150000</v>
      </c>
      <c r="P2620">
        <v>1232693598</v>
      </c>
    </row>
    <row r="2621" spans="1:16">
      <c r="A2621" s="5" t="str">
        <f>CONCATENATE("rdx_city_",J2621,"_",B2621)</f>
        <v>rdx_city_ERI_6</v>
      </c>
      <c r="B2621">
        <f>IF(I2621=I2620,B2620+1,1)</f>
        <v>6</v>
      </c>
      <c r="C2621" t="s">
        <v>3668</v>
      </c>
      <c r="D2621" t="s">
        <v>3668</v>
      </c>
      <c r="E2621">
        <v>15.6101</v>
      </c>
      <c r="F2621">
        <v>39.45</v>
      </c>
      <c r="G2621" t="s">
        <v>3657</v>
      </c>
      <c r="H2621" t="str">
        <f>IFERROR(VLOOKUP(I2621,'country(26mar)'!C$2:D$251,2,FALSE),"")</f>
        <v>base.er</v>
      </c>
      <c r="I2621" t="s">
        <v>3658</v>
      </c>
      <c r="J2621" t="s">
        <v>3659</v>
      </c>
      <c r="K2621" t="s">
        <v>3669</v>
      </c>
      <c r="L2621" t="str">
        <f>CONCATENATE(G2621," ",K2621)</f>
        <v>Eritrea Semēnawī K’eyih Bahrī</v>
      </c>
      <c r="M2621" t="str">
        <f>IFERROR(VLOOKUP(L2621,'State(need_input)'!I$2:J$3992,2,FALSE),"")</f>
        <v>state_ER_Sem_4</v>
      </c>
      <c r="N2621" t="s">
        <v>23</v>
      </c>
      <c r="O2621">
        <v>142564</v>
      </c>
      <c r="P2621">
        <v>1232344222</v>
      </c>
    </row>
    <row r="2622" spans="1:16">
      <c r="A2622" s="5" t="str">
        <f>CONCATENATE("rdx_city_",J2622,"_",B2622)</f>
        <v>rdx_city_ERI_7</v>
      </c>
      <c r="B2622">
        <f>IF(I2622=I2621,B2621+1,1)</f>
        <v>7</v>
      </c>
      <c r="C2622" t="s">
        <v>3670</v>
      </c>
      <c r="D2622" t="s">
        <v>3670</v>
      </c>
      <c r="E2622">
        <v>14.886</v>
      </c>
      <c r="F2622">
        <v>38.8163</v>
      </c>
      <c r="G2622" t="s">
        <v>3657</v>
      </c>
      <c r="H2622" t="str">
        <f>IFERROR(VLOOKUP(I2622,'country(26mar)'!C$2:D$251,2,FALSE),"")</f>
        <v>base.er</v>
      </c>
      <c r="I2622" t="s">
        <v>3658</v>
      </c>
      <c r="J2622" t="s">
        <v>3659</v>
      </c>
      <c r="K2622" t="s">
        <v>3671</v>
      </c>
      <c r="L2622" t="str">
        <f>CONCATENATE(G2622," ",K2622)</f>
        <v>Eritrea Debub</v>
      </c>
      <c r="M2622" t="str">
        <f>IFERROR(VLOOKUP(L2622,'State(need_input)'!I$2:J$3992,2,FALSE),"")</f>
        <v>state_ER_Deb_2</v>
      </c>
      <c r="N2622" t="s">
        <v>23</v>
      </c>
      <c r="O2622">
        <v>257390</v>
      </c>
      <c r="P2622">
        <v>1232751882</v>
      </c>
    </row>
    <row r="2623" spans="1:16">
      <c r="A2623" s="5" t="str">
        <f>CONCATENATE("rdx_city_",J2623,"_",B2623)</f>
        <v>rdx_city_ERI_8</v>
      </c>
      <c r="B2623">
        <f>IF(I2623=I2622,B2622+1,1)</f>
        <v>8</v>
      </c>
      <c r="C2623" t="s">
        <v>3672</v>
      </c>
      <c r="D2623" t="s">
        <v>3672</v>
      </c>
      <c r="E2623">
        <v>15.1104</v>
      </c>
      <c r="F2623">
        <v>36.6575</v>
      </c>
      <c r="G2623" t="s">
        <v>3657</v>
      </c>
      <c r="H2623" t="str">
        <f>IFERROR(VLOOKUP(I2623,'country(26mar)'!C$2:D$251,2,FALSE),"")</f>
        <v>base.er</v>
      </c>
      <c r="I2623" t="s">
        <v>3658</v>
      </c>
      <c r="J2623" t="s">
        <v>3659</v>
      </c>
      <c r="K2623" t="s">
        <v>3660</v>
      </c>
      <c r="L2623" t="str">
        <f>CONCATENATE(G2623," ",K2623)</f>
        <v>Eritrea Gash Barka</v>
      </c>
      <c r="M2623" t="str">
        <f>IFERROR(VLOOKUP(L2623,'State(need_input)'!I$2:J$3992,2,FALSE),"")</f>
        <v>state_ER_Gas_1</v>
      </c>
      <c r="O2623">
        <v>15255</v>
      </c>
      <c r="P2623">
        <v>1232609825</v>
      </c>
    </row>
    <row r="2624" spans="1:16">
      <c r="A2624" s="5" t="str">
        <f>CONCATENATE("rdx_city_",J2624,"_",B2624)</f>
        <v>rdx_city_EST_1</v>
      </c>
      <c r="B2624">
        <f>IF(I2624=I2623,B2623+1,1)</f>
        <v>1</v>
      </c>
      <c r="C2624" t="s">
        <v>3673</v>
      </c>
      <c r="D2624" t="s">
        <v>3673</v>
      </c>
      <c r="E2624">
        <v>58.9431</v>
      </c>
      <c r="F2624">
        <v>23.5414</v>
      </c>
      <c r="G2624" t="s">
        <v>3674</v>
      </c>
      <c r="H2624" t="str">
        <f>IFERROR(VLOOKUP(I2624,'country(26mar)'!C$2:D$251,2,FALSE),"")</f>
        <v>base.ee</v>
      </c>
      <c r="I2624" t="s">
        <v>3675</v>
      </c>
      <c r="J2624" t="s">
        <v>3676</v>
      </c>
      <c r="K2624" t="s">
        <v>3677</v>
      </c>
      <c r="L2624" t="str">
        <f>CONCATENATE(G2624," ",K2624)</f>
        <v>Estonia Läänemaa</v>
      </c>
      <c r="M2624" t="str">
        <f>IFERROR(VLOOKUP(L2624,'State(need_input)'!I$2:J$3992,2,FALSE),"")</f>
        <v>state_EE_Lää_15</v>
      </c>
      <c r="N2624" t="s">
        <v>23</v>
      </c>
      <c r="O2624">
        <v>11805</v>
      </c>
      <c r="P2624">
        <v>1233967642</v>
      </c>
    </row>
    <row r="2625" spans="1:16">
      <c r="A2625" s="5" t="str">
        <f>CONCATENATE("rdx_city_",J2625,"_",B2625)</f>
        <v>rdx_city_EST_2</v>
      </c>
      <c r="B2625">
        <f>IF(I2625=I2624,B2624+1,1)</f>
        <v>2</v>
      </c>
      <c r="C2625" t="s">
        <v>3678</v>
      </c>
      <c r="D2625" t="s">
        <v>3679</v>
      </c>
      <c r="E2625">
        <v>58.7467</v>
      </c>
      <c r="F2625">
        <v>26.3939</v>
      </c>
      <c r="G2625" t="s">
        <v>3674</v>
      </c>
      <c r="H2625" t="str">
        <f>IFERROR(VLOOKUP(I2625,'country(26mar)'!C$2:D$251,2,FALSE),"")</f>
        <v>base.ee</v>
      </c>
      <c r="I2625" t="s">
        <v>3675</v>
      </c>
      <c r="J2625" t="s">
        <v>3676</v>
      </c>
      <c r="K2625" t="s">
        <v>3680</v>
      </c>
      <c r="L2625" t="str">
        <f>CONCATENATE(G2625," ",K2625)</f>
        <v>Estonia Jõgevamaa</v>
      </c>
      <c r="M2625" t="str">
        <f>IFERROR(VLOOKUP(L2625,'State(need_input)'!I$2:J$3992,2,FALSE),"")</f>
        <v>state_EE_Jõg_8</v>
      </c>
      <c r="N2625" t="s">
        <v>23</v>
      </c>
      <c r="P2625">
        <v>1233192849</v>
      </c>
    </row>
    <row r="2626" spans="1:16">
      <c r="A2626" s="5" t="str">
        <f>CONCATENATE("rdx_city_",J2626,"_",B2626)</f>
        <v>rdx_city_EST_3</v>
      </c>
      <c r="B2626">
        <f>IF(I2626=I2625,B2625+1,1)</f>
        <v>3</v>
      </c>
      <c r="C2626" t="s">
        <v>3681</v>
      </c>
      <c r="D2626" t="s">
        <v>3682</v>
      </c>
      <c r="E2626">
        <v>59.3592</v>
      </c>
      <c r="F2626">
        <v>27.4211</v>
      </c>
      <c r="G2626" t="s">
        <v>3674</v>
      </c>
      <c r="H2626" t="str">
        <f>IFERROR(VLOOKUP(I2626,'country(26mar)'!C$2:D$251,2,FALSE),"")</f>
        <v>base.ee</v>
      </c>
      <c r="I2626" t="s">
        <v>3675</v>
      </c>
      <c r="J2626" t="s">
        <v>3676</v>
      </c>
      <c r="K2626" t="s">
        <v>3683</v>
      </c>
      <c r="L2626" t="str">
        <f>CONCATENATE(G2626," ",K2626)</f>
        <v>Estonia Ida-Virumaa</v>
      </c>
      <c r="M2626" t="str">
        <f>IFERROR(VLOOKUP(L2626,'State(need_input)'!I$2:J$3992,2,FALSE),"")</f>
        <v>state_EE_Ida_13</v>
      </c>
      <c r="N2626" t="s">
        <v>23</v>
      </c>
      <c r="P2626">
        <v>1233731045</v>
      </c>
    </row>
    <row r="2627" spans="1:16">
      <c r="A2627" s="5" t="str">
        <f>CONCATENATE("rdx_city_",J2627,"_",B2627)</f>
        <v>rdx_city_EST_4</v>
      </c>
      <c r="B2627">
        <f>IF(I2627=I2626,B2626+1,1)</f>
        <v>4</v>
      </c>
      <c r="C2627" t="s">
        <v>3684</v>
      </c>
      <c r="D2627" t="s">
        <v>3685</v>
      </c>
      <c r="E2627">
        <v>58.9978</v>
      </c>
      <c r="F2627">
        <v>22.7492</v>
      </c>
      <c r="G2627" t="s">
        <v>3674</v>
      </c>
      <c r="H2627" t="str">
        <f>IFERROR(VLOOKUP(I2627,'country(26mar)'!C$2:D$251,2,FALSE),"")</f>
        <v>base.ee</v>
      </c>
      <c r="I2627" t="s">
        <v>3675</v>
      </c>
      <c r="J2627" t="s">
        <v>3676</v>
      </c>
      <c r="K2627" t="s">
        <v>3686</v>
      </c>
      <c r="L2627" t="str">
        <f>CONCATENATE(G2627," ",K2627)</f>
        <v>Estonia Hiiumaa</v>
      </c>
      <c r="M2627" t="str">
        <f>IFERROR(VLOOKUP(L2627,'State(need_input)'!I$2:J$3992,2,FALSE),"")</f>
        <v>state_EE_Hii_4</v>
      </c>
      <c r="N2627" t="s">
        <v>23</v>
      </c>
      <c r="P2627">
        <v>1233977488</v>
      </c>
    </row>
    <row r="2628" spans="1:16">
      <c r="A2628" s="5" t="str">
        <f>CONCATENATE("rdx_city_",J2628,"_",B2628)</f>
        <v>rdx_city_EST_5</v>
      </c>
      <c r="B2628">
        <f>IF(I2628=I2627,B2627+1,1)</f>
        <v>5</v>
      </c>
      <c r="C2628" t="s">
        <v>3687</v>
      </c>
      <c r="D2628" t="s">
        <v>3688</v>
      </c>
      <c r="E2628">
        <v>59.4</v>
      </c>
      <c r="F2628">
        <v>27.2833</v>
      </c>
      <c r="G2628" t="s">
        <v>3674</v>
      </c>
      <c r="H2628" t="str">
        <f>IFERROR(VLOOKUP(I2628,'country(26mar)'!C$2:D$251,2,FALSE),"")</f>
        <v>base.ee</v>
      </c>
      <c r="I2628" t="s">
        <v>3675</v>
      </c>
      <c r="J2628" t="s">
        <v>3676</v>
      </c>
      <c r="K2628" t="s">
        <v>3683</v>
      </c>
      <c r="L2628" t="str">
        <f>CONCATENATE(G2628," ",K2628)</f>
        <v>Estonia Ida-Virumaa</v>
      </c>
      <c r="M2628" t="str">
        <f>IFERROR(VLOOKUP(L2628,'State(need_input)'!I$2:J$3992,2,FALSE),"")</f>
        <v>state_EE_Ida_13</v>
      </c>
      <c r="N2628" t="s">
        <v>20</v>
      </c>
      <c r="O2628">
        <v>46060</v>
      </c>
      <c r="P2628">
        <v>1233016348</v>
      </c>
    </row>
    <row r="2629" spans="1:16">
      <c r="A2629" s="5" t="str">
        <f>CONCATENATE("rdx_city_",J2629,"_",B2629)</f>
        <v>rdx_city_EST_6</v>
      </c>
      <c r="B2629">
        <f>IF(I2629=I2628,B2628+1,1)</f>
        <v>6</v>
      </c>
      <c r="C2629" t="s">
        <v>3689</v>
      </c>
      <c r="D2629" t="s">
        <v>3689</v>
      </c>
      <c r="E2629">
        <v>58.2481</v>
      </c>
      <c r="F2629">
        <v>22.5039</v>
      </c>
      <c r="G2629" t="s">
        <v>3674</v>
      </c>
      <c r="H2629" t="str">
        <f>IFERROR(VLOOKUP(I2629,'country(26mar)'!C$2:D$251,2,FALSE),"")</f>
        <v>base.ee</v>
      </c>
      <c r="I2629" t="s">
        <v>3675</v>
      </c>
      <c r="J2629" t="s">
        <v>3676</v>
      </c>
      <c r="K2629" t="s">
        <v>3690</v>
      </c>
      <c r="L2629" t="str">
        <f>CONCATENATE(G2629," ",K2629)</f>
        <v>Estonia Saaremaa</v>
      </c>
      <c r="M2629" t="str">
        <f>IFERROR(VLOOKUP(L2629,'State(need_input)'!I$2:J$3992,2,FALSE),"")</f>
        <v>state_EE_Saa_12</v>
      </c>
      <c r="N2629" t="s">
        <v>23</v>
      </c>
      <c r="P2629">
        <v>1233341219</v>
      </c>
    </row>
    <row r="2630" spans="1:16">
      <c r="A2630" s="5" t="str">
        <f>CONCATENATE("rdx_city_",J2630,"_",B2630)</f>
        <v>rdx_city_EST_7</v>
      </c>
      <c r="B2630">
        <f>IF(I2630=I2629,B2629+1,1)</f>
        <v>7</v>
      </c>
      <c r="C2630" t="s">
        <v>3691</v>
      </c>
      <c r="D2630" t="s">
        <v>3691</v>
      </c>
      <c r="E2630">
        <v>59.3776</v>
      </c>
      <c r="F2630">
        <v>28.1603</v>
      </c>
      <c r="G2630" t="s">
        <v>3674</v>
      </c>
      <c r="H2630" t="str">
        <f>IFERROR(VLOOKUP(I2630,'country(26mar)'!C$2:D$251,2,FALSE),"")</f>
        <v>base.ee</v>
      </c>
      <c r="I2630" t="s">
        <v>3675</v>
      </c>
      <c r="J2630" t="s">
        <v>3676</v>
      </c>
      <c r="K2630" t="s">
        <v>3683</v>
      </c>
      <c r="L2630" t="str">
        <f>CONCATENATE(G2630," ",K2630)</f>
        <v>Estonia Ida-Virumaa</v>
      </c>
      <c r="M2630" t="str">
        <f>IFERROR(VLOOKUP(L2630,'State(need_input)'!I$2:J$3992,2,FALSE),"")</f>
        <v>state_EE_Ida_13</v>
      </c>
      <c r="N2630" t="s">
        <v>20</v>
      </c>
      <c r="O2630">
        <v>66980</v>
      </c>
      <c r="P2630">
        <v>1233751159</v>
      </c>
    </row>
    <row r="2631" spans="1:16">
      <c r="A2631" s="5" t="str">
        <f>CONCATENATE("rdx_city_",J2631,"_",B2631)</f>
        <v>rdx_city_EST_8</v>
      </c>
      <c r="B2631">
        <f>IF(I2631=I2630,B2630+1,1)</f>
        <v>8</v>
      </c>
      <c r="C2631" t="s">
        <v>3692</v>
      </c>
      <c r="D2631" t="s">
        <v>3692</v>
      </c>
      <c r="E2631">
        <v>58.8856</v>
      </c>
      <c r="F2631">
        <v>25.5572</v>
      </c>
      <c r="G2631" t="s">
        <v>3674</v>
      </c>
      <c r="H2631" t="str">
        <f>IFERROR(VLOOKUP(I2631,'country(26mar)'!C$2:D$251,2,FALSE),"")</f>
        <v>base.ee</v>
      </c>
      <c r="I2631" t="s">
        <v>3675</v>
      </c>
      <c r="J2631" t="s">
        <v>3676</v>
      </c>
      <c r="K2631" t="s">
        <v>3693</v>
      </c>
      <c r="L2631" t="str">
        <f>CONCATENATE(G2631," ",K2631)</f>
        <v>Estonia Järvamaa</v>
      </c>
      <c r="M2631" t="str">
        <f>IFERROR(VLOOKUP(L2631,'State(need_input)'!I$2:J$3992,2,FALSE),"")</f>
        <v>state_EE_Jär_7</v>
      </c>
      <c r="N2631" t="s">
        <v>23</v>
      </c>
      <c r="P2631">
        <v>1233393684</v>
      </c>
    </row>
    <row r="2632" spans="1:16">
      <c r="A2632" s="5" t="str">
        <f>CONCATENATE("rdx_city_",J2632,"_",B2632)</f>
        <v>rdx_city_EST_9</v>
      </c>
      <c r="B2632">
        <f>IF(I2632=I2631,B2631+1,1)</f>
        <v>9</v>
      </c>
      <c r="C2632" t="s">
        <v>3694</v>
      </c>
      <c r="D2632" t="s">
        <v>3695</v>
      </c>
      <c r="E2632">
        <v>58.3747</v>
      </c>
      <c r="F2632">
        <v>24.5136</v>
      </c>
      <c r="G2632" t="s">
        <v>3674</v>
      </c>
      <c r="H2632" t="str">
        <f>IFERROR(VLOOKUP(I2632,'country(26mar)'!C$2:D$251,2,FALSE),"")</f>
        <v>base.ee</v>
      </c>
      <c r="I2632" t="s">
        <v>3675</v>
      </c>
      <c r="J2632" t="s">
        <v>3676</v>
      </c>
      <c r="K2632" t="s">
        <v>3696</v>
      </c>
      <c r="L2632" t="str">
        <f>CONCATENATE(G2632," ",K2632)</f>
        <v>Estonia Pärnumaa</v>
      </c>
      <c r="M2632" t="str">
        <f>IFERROR(VLOOKUP(L2632,'State(need_input)'!I$2:J$3992,2,FALSE),"")</f>
        <v>state_EE_Pär_6</v>
      </c>
      <c r="N2632" t="s">
        <v>23</v>
      </c>
      <c r="O2632">
        <v>44192</v>
      </c>
      <c r="P2632">
        <v>1233955054</v>
      </c>
    </row>
    <row r="2633" spans="1:16">
      <c r="A2633" s="5" t="str">
        <f>CONCATENATE("rdx_city_",J2633,"_",B2633)</f>
        <v>rdx_city_EST_10</v>
      </c>
      <c r="B2633">
        <f>IF(I2633=I2632,B2632+1,1)</f>
        <v>10</v>
      </c>
      <c r="C2633" t="s">
        <v>3697</v>
      </c>
      <c r="D2633" t="s">
        <v>3698</v>
      </c>
      <c r="E2633">
        <v>58.0603</v>
      </c>
      <c r="F2633">
        <v>27.0694</v>
      </c>
      <c r="G2633" t="s">
        <v>3674</v>
      </c>
      <c r="H2633" t="str">
        <f>IFERROR(VLOOKUP(I2633,'country(26mar)'!C$2:D$251,2,FALSE),"")</f>
        <v>base.ee</v>
      </c>
      <c r="I2633" t="s">
        <v>3675</v>
      </c>
      <c r="J2633" t="s">
        <v>3676</v>
      </c>
      <c r="K2633" t="s">
        <v>3699</v>
      </c>
      <c r="L2633" t="str">
        <f>CONCATENATE(G2633," ",K2633)</f>
        <v>Estonia Põlvamaa</v>
      </c>
      <c r="M2633" t="str">
        <f>IFERROR(VLOOKUP(L2633,'State(need_input)'!I$2:J$3992,2,FALSE),"")</f>
        <v>state_EE_Põl_9</v>
      </c>
      <c r="N2633" t="s">
        <v>23</v>
      </c>
      <c r="P2633">
        <v>1233866730</v>
      </c>
    </row>
    <row r="2634" spans="1:16">
      <c r="A2634" s="5" t="str">
        <f>CONCATENATE("rdx_city_",J2634,"_",B2634)</f>
        <v>rdx_city_EST_11</v>
      </c>
      <c r="B2634">
        <f>IF(I2634=I2633,B2633+1,1)</f>
        <v>11</v>
      </c>
      <c r="C2634" t="s">
        <v>3700</v>
      </c>
      <c r="D2634" t="s">
        <v>3700</v>
      </c>
      <c r="E2634">
        <v>59.3464</v>
      </c>
      <c r="F2634">
        <v>26.3558</v>
      </c>
      <c r="G2634" t="s">
        <v>3674</v>
      </c>
      <c r="H2634" t="str">
        <f>IFERROR(VLOOKUP(I2634,'country(26mar)'!C$2:D$251,2,FALSE),"")</f>
        <v>base.ee</v>
      </c>
      <c r="I2634" t="s">
        <v>3675</v>
      </c>
      <c r="J2634" t="s">
        <v>3676</v>
      </c>
      <c r="K2634" t="s">
        <v>3701</v>
      </c>
      <c r="L2634" t="str">
        <f>CONCATENATE(G2634," ",K2634)</f>
        <v>Estonia Lääne-Virumaa</v>
      </c>
      <c r="M2634" t="str">
        <f>IFERROR(VLOOKUP(L2634,'State(need_input)'!I$2:J$3992,2,FALSE),"")</f>
        <v>state_EE_Lää_5</v>
      </c>
      <c r="N2634" t="s">
        <v>23</v>
      </c>
      <c r="P2634">
        <v>1233049348</v>
      </c>
    </row>
    <row r="2635" spans="1:16">
      <c r="A2635" s="5" t="str">
        <f>CONCATENATE("rdx_city_",J2635,"_",B2635)</f>
        <v>rdx_city_EST_12</v>
      </c>
      <c r="B2635">
        <f>IF(I2635=I2634,B2634+1,1)</f>
        <v>12</v>
      </c>
      <c r="C2635" t="s">
        <v>3702</v>
      </c>
      <c r="D2635" t="s">
        <v>3702</v>
      </c>
      <c r="E2635">
        <v>59.0072</v>
      </c>
      <c r="F2635">
        <v>24.7928</v>
      </c>
      <c r="G2635" t="s">
        <v>3674</v>
      </c>
      <c r="H2635" t="str">
        <f>IFERROR(VLOOKUP(I2635,'country(26mar)'!C$2:D$251,2,FALSE),"")</f>
        <v>base.ee</v>
      </c>
      <c r="I2635" t="s">
        <v>3675</v>
      </c>
      <c r="J2635" t="s">
        <v>3676</v>
      </c>
      <c r="K2635" t="s">
        <v>3703</v>
      </c>
      <c r="L2635" t="str">
        <f>CONCATENATE(G2635," ",K2635)</f>
        <v>Estonia Raplamaa</v>
      </c>
      <c r="M2635" t="str">
        <f>IFERROR(VLOOKUP(L2635,'State(need_input)'!I$2:J$3992,2,FALSE),"")</f>
        <v>state_EE_Rap_11</v>
      </c>
      <c r="N2635" t="s">
        <v>23</v>
      </c>
      <c r="P2635">
        <v>1233013333</v>
      </c>
    </row>
    <row r="2636" spans="1:16">
      <c r="A2636" s="5" t="str">
        <f>CONCATENATE("rdx_city_",J2636,"_",B2636)</f>
        <v>rdx_city_EST_13</v>
      </c>
      <c r="B2636">
        <f>IF(I2636=I2635,B2635+1,1)</f>
        <v>13</v>
      </c>
      <c r="C2636" t="s">
        <v>3704</v>
      </c>
      <c r="D2636" t="s">
        <v>3704</v>
      </c>
      <c r="E2636">
        <v>59.4339</v>
      </c>
      <c r="F2636">
        <v>24.728</v>
      </c>
      <c r="G2636" t="s">
        <v>3674</v>
      </c>
      <c r="H2636" t="str">
        <f>IFERROR(VLOOKUP(I2636,'country(26mar)'!C$2:D$251,2,FALSE),"")</f>
        <v>base.ee</v>
      </c>
      <c r="I2636" t="s">
        <v>3675</v>
      </c>
      <c r="J2636" t="s">
        <v>3676</v>
      </c>
      <c r="K2636" t="s">
        <v>3705</v>
      </c>
      <c r="L2636" t="str">
        <f>CONCATENATE(G2636," ",K2636)</f>
        <v>Estonia Harjumaa</v>
      </c>
      <c r="M2636" t="str">
        <f>IFERROR(VLOOKUP(L2636,'State(need_input)'!I$2:J$3992,2,FALSE),"")</f>
        <v>state_EE_Har_3</v>
      </c>
      <c r="N2636" t="s">
        <v>54</v>
      </c>
      <c r="O2636">
        <v>394024</v>
      </c>
      <c r="P2636">
        <v>1233260021</v>
      </c>
    </row>
    <row r="2637" spans="1:16">
      <c r="A2637" s="5" t="str">
        <f>CONCATENATE("rdx_city_",J2637,"_",B2637)</f>
        <v>rdx_city_EST_14</v>
      </c>
      <c r="B2637">
        <f>IF(I2637=I2636,B2636+1,1)</f>
        <v>14</v>
      </c>
      <c r="C2637" t="s">
        <v>3706</v>
      </c>
      <c r="D2637" t="s">
        <v>3706</v>
      </c>
      <c r="E2637">
        <v>58.3839</v>
      </c>
      <c r="F2637">
        <v>26.7099</v>
      </c>
      <c r="G2637" t="s">
        <v>3674</v>
      </c>
      <c r="H2637" t="str">
        <f>IFERROR(VLOOKUP(I2637,'country(26mar)'!C$2:D$251,2,FALSE),"")</f>
        <v>base.ee</v>
      </c>
      <c r="I2637" t="s">
        <v>3675</v>
      </c>
      <c r="J2637" t="s">
        <v>3676</v>
      </c>
      <c r="K2637" t="s">
        <v>3707</v>
      </c>
      <c r="L2637" t="str">
        <f>CONCATENATE(G2637," ",K2637)</f>
        <v>Estonia Tartumaa</v>
      </c>
      <c r="M2637" t="str">
        <f>IFERROR(VLOOKUP(L2637,'State(need_input)'!I$2:J$3992,2,FALSE),"")</f>
        <v>state_EE_Tar_10</v>
      </c>
      <c r="N2637" t="s">
        <v>23</v>
      </c>
      <c r="O2637">
        <v>101092</v>
      </c>
      <c r="P2637">
        <v>1233809410</v>
      </c>
    </row>
    <row r="2638" spans="1:16">
      <c r="A2638" s="5" t="str">
        <f>CONCATENATE("rdx_city_",J2638,"_",B2638)</f>
        <v>rdx_city_EST_15</v>
      </c>
      <c r="B2638">
        <f>IF(I2638=I2637,B2637+1,1)</f>
        <v>15</v>
      </c>
      <c r="C2638" t="s">
        <v>3708</v>
      </c>
      <c r="D2638" t="s">
        <v>3708</v>
      </c>
      <c r="E2638">
        <v>57.7744</v>
      </c>
      <c r="F2638">
        <v>26.0453</v>
      </c>
      <c r="G2638" t="s">
        <v>3674</v>
      </c>
      <c r="H2638" t="str">
        <f>IFERROR(VLOOKUP(I2638,'country(26mar)'!C$2:D$251,2,FALSE),"")</f>
        <v>base.ee</v>
      </c>
      <c r="I2638" t="s">
        <v>3675</v>
      </c>
      <c r="J2638" t="s">
        <v>3676</v>
      </c>
      <c r="K2638" t="s">
        <v>3709</v>
      </c>
      <c r="L2638" t="str">
        <f>CONCATENATE(G2638," ",K2638)</f>
        <v>Estonia Valgamaa</v>
      </c>
      <c r="M2638" t="str">
        <f>IFERROR(VLOOKUP(L2638,'State(need_input)'!I$2:J$3992,2,FALSE),"")</f>
        <v>state_EE_Val_1</v>
      </c>
      <c r="N2638" t="s">
        <v>23</v>
      </c>
      <c r="P2638">
        <v>1233406308</v>
      </c>
    </row>
    <row r="2639" spans="1:16">
      <c r="A2639" s="5" t="str">
        <f>CONCATENATE("rdx_city_",J2639,"_",B2639)</f>
        <v>rdx_city_EST_16</v>
      </c>
      <c r="B2639">
        <f>IF(I2639=I2638,B2638+1,1)</f>
        <v>16</v>
      </c>
      <c r="C2639" t="s">
        <v>3710</v>
      </c>
      <c r="D2639" t="s">
        <v>3710</v>
      </c>
      <c r="E2639">
        <v>58.3639</v>
      </c>
      <c r="F2639">
        <v>25.59</v>
      </c>
      <c r="G2639" t="s">
        <v>3674</v>
      </c>
      <c r="H2639" t="str">
        <f>IFERROR(VLOOKUP(I2639,'country(26mar)'!C$2:D$251,2,FALSE),"")</f>
        <v>base.ee</v>
      </c>
      <c r="I2639" t="s">
        <v>3675</v>
      </c>
      <c r="J2639" t="s">
        <v>3676</v>
      </c>
      <c r="K2639" t="s">
        <v>3711</v>
      </c>
      <c r="L2639" t="str">
        <f>CONCATENATE(G2639," ",K2639)</f>
        <v>Estonia Viljandimaa</v>
      </c>
      <c r="M2639" t="str">
        <f>IFERROR(VLOOKUP(L2639,'State(need_input)'!I$2:J$3992,2,FALSE),"")</f>
        <v>state_EE_Vil_2</v>
      </c>
      <c r="N2639" t="s">
        <v>23</v>
      </c>
      <c r="O2639">
        <v>20309</v>
      </c>
      <c r="P2639">
        <v>1233067368</v>
      </c>
    </row>
    <row r="2640" spans="1:16">
      <c r="A2640" s="5" t="str">
        <f>CONCATENATE("rdx_city_",J2640,"_",B2640)</f>
        <v>rdx_city_EST_17</v>
      </c>
      <c r="B2640">
        <f>IF(I2640=I2639,B2639+1,1)</f>
        <v>17</v>
      </c>
      <c r="C2640" t="s">
        <v>3712</v>
      </c>
      <c r="D2640" t="s">
        <v>3713</v>
      </c>
      <c r="E2640">
        <v>57.8339</v>
      </c>
      <c r="F2640">
        <v>27.0194</v>
      </c>
      <c r="G2640" t="s">
        <v>3674</v>
      </c>
      <c r="H2640" t="str">
        <f>IFERROR(VLOOKUP(I2640,'country(26mar)'!C$2:D$251,2,FALSE),"")</f>
        <v>base.ee</v>
      </c>
      <c r="I2640" t="s">
        <v>3675</v>
      </c>
      <c r="J2640" t="s">
        <v>3676</v>
      </c>
      <c r="K2640" t="s">
        <v>3714</v>
      </c>
      <c r="L2640" t="str">
        <f>CONCATENATE(G2640," ",K2640)</f>
        <v>Estonia Võrumaa</v>
      </c>
      <c r="M2640" t="str">
        <f>IFERROR(VLOOKUP(L2640,'State(need_input)'!I$2:J$3992,2,FALSE),"")</f>
        <v>state_EE_Võr_14</v>
      </c>
      <c r="N2640" t="s">
        <v>23</v>
      </c>
      <c r="P2640">
        <v>1233754374</v>
      </c>
    </row>
    <row r="2641" spans="1:16">
      <c r="A2641" s="5" t="str">
        <f>CONCATENATE("rdx_city_",J2641,"_",B2641)</f>
        <v>rdx_city_ETH_1</v>
      </c>
      <c r="B2641">
        <f>IF(I2641=I2640,B2640+1,1)</f>
        <v>1</v>
      </c>
      <c r="C2641" t="s">
        <v>3715</v>
      </c>
      <c r="D2641" t="s">
        <v>3715</v>
      </c>
      <c r="E2641">
        <v>9.0333</v>
      </c>
      <c r="F2641">
        <v>38.7</v>
      </c>
      <c r="G2641" t="s">
        <v>3716</v>
      </c>
      <c r="H2641" t="str">
        <f>IFERROR(VLOOKUP(I2641,'country(26mar)'!C$2:D$251,2,FALSE),"")</f>
        <v>base.et</v>
      </c>
      <c r="I2641" t="s">
        <v>3717</v>
      </c>
      <c r="J2641" t="s">
        <v>3718</v>
      </c>
      <c r="K2641" t="s">
        <v>3719</v>
      </c>
      <c r="L2641" t="str">
        <f>CONCATENATE(G2641," ",K2641)</f>
        <v>Ethiopia Ādīs Ābeba</v>
      </c>
      <c r="M2641" t="str">
        <f>IFERROR(VLOOKUP(L2641,'State(need_input)'!I$2:J$3992,2,FALSE),"")</f>
        <v>state_ET_Ādī_8</v>
      </c>
      <c r="N2641" t="s">
        <v>54</v>
      </c>
      <c r="O2641">
        <v>3100000</v>
      </c>
      <c r="P2641">
        <v>1231824991</v>
      </c>
    </row>
    <row r="2642" spans="1:16">
      <c r="A2642" s="5" t="str">
        <f>CONCATENATE("rdx_city_",J2642,"_",B2642)</f>
        <v>rdx_city_ETH_2</v>
      </c>
      <c r="B2642">
        <f>IF(I2642=I2641,B2641+1,1)</f>
        <v>2</v>
      </c>
      <c r="C2642" t="s">
        <v>3720</v>
      </c>
      <c r="D2642" t="s">
        <v>3720</v>
      </c>
      <c r="E2642">
        <v>14.2804</v>
      </c>
      <c r="F2642">
        <v>39.47</v>
      </c>
      <c r="G2642" t="s">
        <v>3716</v>
      </c>
      <c r="H2642" t="str">
        <f>IFERROR(VLOOKUP(I2642,'country(26mar)'!C$2:D$251,2,FALSE),"")</f>
        <v>base.et</v>
      </c>
      <c r="I2642" t="s">
        <v>3717</v>
      </c>
      <c r="J2642" t="s">
        <v>3718</v>
      </c>
      <c r="K2642" t="s">
        <v>3721</v>
      </c>
      <c r="L2642" t="str">
        <f>CONCATENATE(G2642," ",K2642)</f>
        <v>Ethiopia Tigray</v>
      </c>
      <c r="M2642" t="str">
        <f>IFERROR(VLOOKUP(L2642,'State(need_input)'!I$2:J$3992,2,FALSE),"")</f>
        <v>state_ET_Tig_1</v>
      </c>
      <c r="O2642">
        <v>104021</v>
      </c>
      <c r="P2642">
        <v>1231492773</v>
      </c>
    </row>
    <row r="2643" spans="1:16">
      <c r="A2643" s="5" t="str">
        <f>CONCATENATE("rdx_city_",J2643,"_",B2643)</f>
        <v>rdx_city_ETH_3</v>
      </c>
      <c r="B2643">
        <f>IF(I2643=I2642,B2642+1,1)</f>
        <v>3</v>
      </c>
      <c r="C2643" t="s">
        <v>3722</v>
      </c>
      <c r="D2643" t="s">
        <v>3722</v>
      </c>
      <c r="E2643">
        <v>14.1304</v>
      </c>
      <c r="F2643">
        <v>38.72</v>
      </c>
      <c r="G2643" t="s">
        <v>3716</v>
      </c>
      <c r="H2643" t="str">
        <f>IFERROR(VLOOKUP(I2643,'country(26mar)'!C$2:D$251,2,FALSE),"")</f>
        <v>base.et</v>
      </c>
      <c r="I2643" t="s">
        <v>3717</v>
      </c>
      <c r="J2643" t="s">
        <v>3718</v>
      </c>
      <c r="K2643" t="s">
        <v>3721</v>
      </c>
      <c r="L2643" t="str">
        <f>CONCATENATE(G2643," ",K2643)</f>
        <v>Ethiopia Tigray</v>
      </c>
      <c r="M2643" t="str">
        <f>IFERROR(VLOOKUP(L2643,'State(need_input)'!I$2:J$3992,2,FALSE),"")</f>
        <v>state_ET_Tig_1</v>
      </c>
      <c r="O2643">
        <v>47487</v>
      </c>
      <c r="P2643">
        <v>1231573651</v>
      </c>
    </row>
    <row r="2644" spans="1:16">
      <c r="A2644" s="5" t="str">
        <f>CONCATENATE("rdx_city_",J2644,"_",B2644)</f>
        <v>rdx_city_ETH_4</v>
      </c>
      <c r="B2644">
        <f>IF(I2644=I2643,B2643+1,1)</f>
        <v>4</v>
      </c>
      <c r="C2644" t="s">
        <v>3723</v>
      </c>
      <c r="D2644" t="s">
        <v>3723</v>
      </c>
      <c r="E2644">
        <v>6.04</v>
      </c>
      <c r="F2644">
        <v>37.55</v>
      </c>
      <c r="G2644" t="s">
        <v>3716</v>
      </c>
      <c r="H2644" t="str">
        <f>IFERROR(VLOOKUP(I2644,'country(26mar)'!C$2:D$251,2,FALSE),"")</f>
        <v>base.et</v>
      </c>
      <c r="I2644" t="s">
        <v>3717</v>
      </c>
      <c r="J2644" t="s">
        <v>3718</v>
      </c>
      <c r="K2644" t="s">
        <v>3724</v>
      </c>
      <c r="L2644" t="str">
        <f>CONCATENATE(G2644," ",K2644)</f>
        <v>Ethiopia YeDebub Bihēroch Bihēreseboch na Hizboch</v>
      </c>
      <c r="M2644" t="str">
        <f>IFERROR(VLOOKUP(L2644,'State(need_input)'!I$2:J$3992,2,FALSE),"")</f>
        <v>state_ET_YeD_4</v>
      </c>
      <c r="O2644">
        <v>69622</v>
      </c>
      <c r="P2644">
        <v>1231302134</v>
      </c>
    </row>
    <row r="2645" spans="1:16">
      <c r="A2645" s="5" t="str">
        <f>CONCATENATE("rdx_city_",J2645,"_",B2645)</f>
        <v>rdx_city_ETH_5</v>
      </c>
      <c r="B2645">
        <f>IF(I2645=I2644,B2644+1,1)</f>
        <v>5</v>
      </c>
      <c r="C2645" t="s">
        <v>3725</v>
      </c>
      <c r="D2645" t="s">
        <v>3725</v>
      </c>
      <c r="E2645">
        <v>7.9504</v>
      </c>
      <c r="F2645">
        <v>39.1399</v>
      </c>
      <c r="G2645" t="s">
        <v>3716</v>
      </c>
      <c r="H2645" t="str">
        <f>IFERROR(VLOOKUP(I2645,'country(26mar)'!C$2:D$251,2,FALSE),"")</f>
        <v>base.et</v>
      </c>
      <c r="I2645" t="s">
        <v>3717</v>
      </c>
      <c r="J2645" t="s">
        <v>3718</v>
      </c>
      <c r="K2645" t="s">
        <v>3726</v>
      </c>
      <c r="L2645" t="str">
        <f>CONCATENATE(G2645," ",K2645)</f>
        <v>Ethiopia Oromīya</v>
      </c>
      <c r="M2645" t="str">
        <f>IFERROR(VLOOKUP(L2645,'State(need_input)'!I$2:J$3992,2,FALSE),"")</f>
        <v>state_ET_Oro_3</v>
      </c>
      <c r="O2645">
        <v>82240</v>
      </c>
      <c r="P2645">
        <v>1231347519</v>
      </c>
    </row>
    <row r="2646" spans="1:16">
      <c r="A2646" s="5" t="str">
        <f>CONCATENATE("rdx_city_",J2646,"_",B2646)</f>
        <v>rdx_city_ETH_6</v>
      </c>
      <c r="B2646">
        <f>IF(I2646=I2645,B2645+1,1)</f>
        <v>6</v>
      </c>
      <c r="C2646" t="s">
        <v>3727</v>
      </c>
      <c r="D2646" t="s">
        <v>3727</v>
      </c>
      <c r="E2646">
        <v>10.067</v>
      </c>
      <c r="F2646">
        <v>34.5333</v>
      </c>
      <c r="G2646" t="s">
        <v>3716</v>
      </c>
      <c r="H2646" t="str">
        <f>IFERROR(VLOOKUP(I2646,'country(26mar)'!C$2:D$251,2,FALSE),"")</f>
        <v>base.et</v>
      </c>
      <c r="I2646" t="s">
        <v>3717</v>
      </c>
      <c r="J2646" t="s">
        <v>3718</v>
      </c>
      <c r="K2646" t="s">
        <v>3728</v>
      </c>
      <c r="L2646" t="str">
        <f>CONCATENATE(G2646," ",K2646)</f>
        <v>Ethiopia Bīnshangul Gumuz</v>
      </c>
      <c r="M2646" t="str">
        <f>IFERROR(VLOOKUP(L2646,'State(need_input)'!I$2:J$3992,2,FALSE),"")</f>
        <v>state_ET_Bīn_6</v>
      </c>
      <c r="N2646" t="s">
        <v>23</v>
      </c>
      <c r="O2646">
        <v>30512</v>
      </c>
      <c r="P2646">
        <v>1231491184</v>
      </c>
    </row>
    <row r="2647" spans="1:16">
      <c r="A2647" s="5" t="str">
        <f>CONCATENATE("rdx_city_",J2647,"_",B2647)</f>
        <v>rdx_city_ETH_7</v>
      </c>
      <c r="B2647">
        <f>IF(I2647=I2646,B2646+1,1)</f>
        <v>7</v>
      </c>
      <c r="C2647" t="s">
        <v>3729</v>
      </c>
      <c r="D2647" t="s">
        <v>3729</v>
      </c>
      <c r="E2647">
        <v>7.06</v>
      </c>
      <c r="F2647">
        <v>38.477</v>
      </c>
      <c r="G2647" t="s">
        <v>3716</v>
      </c>
      <c r="H2647" t="str">
        <f>IFERROR(VLOOKUP(I2647,'country(26mar)'!C$2:D$251,2,FALSE),"")</f>
        <v>base.et</v>
      </c>
      <c r="I2647" t="s">
        <v>3717</v>
      </c>
      <c r="J2647" t="s">
        <v>3718</v>
      </c>
      <c r="K2647" t="s">
        <v>3724</v>
      </c>
      <c r="L2647" t="str">
        <f>CONCATENATE(G2647," ",K2647)</f>
        <v>Ethiopia YeDebub Bihēroch Bihēreseboch na Hizboch</v>
      </c>
      <c r="M2647" t="str">
        <f>IFERROR(VLOOKUP(L2647,'State(need_input)'!I$2:J$3992,2,FALSE),"")</f>
        <v>state_ET_YeD_4</v>
      </c>
      <c r="N2647" t="s">
        <v>23</v>
      </c>
      <c r="O2647">
        <v>133097</v>
      </c>
      <c r="P2647">
        <v>1231663122</v>
      </c>
    </row>
    <row r="2648" spans="1:16">
      <c r="A2648" s="5" t="str">
        <f>CONCATENATE("rdx_city_",J2648,"_",B2648)</f>
        <v>rdx_city_ETH_8</v>
      </c>
      <c r="B2648">
        <f>IF(I2648=I2647,B2647+1,1)</f>
        <v>8</v>
      </c>
      <c r="C2648" t="s">
        <v>3730</v>
      </c>
      <c r="D2648" t="s">
        <v>3730</v>
      </c>
      <c r="E2648">
        <v>11.6001</v>
      </c>
      <c r="F2648">
        <v>37.3833</v>
      </c>
      <c r="G2648" t="s">
        <v>3716</v>
      </c>
      <c r="H2648" t="str">
        <f>IFERROR(VLOOKUP(I2648,'country(26mar)'!C$2:D$251,2,FALSE),"")</f>
        <v>base.et</v>
      </c>
      <c r="I2648" t="s">
        <v>3717</v>
      </c>
      <c r="J2648" t="s">
        <v>3718</v>
      </c>
      <c r="K2648" t="s">
        <v>3731</v>
      </c>
      <c r="L2648" t="str">
        <f>CONCATENATE(G2648," ",K2648)</f>
        <v>Ethiopia Āmara</v>
      </c>
      <c r="M2648" t="str">
        <f>IFERROR(VLOOKUP(L2648,'State(need_input)'!I$2:J$3992,2,FALSE),"")</f>
        <v>state_ET_Āma_2</v>
      </c>
      <c r="N2648" t="s">
        <v>23</v>
      </c>
      <c r="O2648">
        <v>206748</v>
      </c>
      <c r="P2648">
        <v>1231784118</v>
      </c>
    </row>
    <row r="2649" spans="1:16">
      <c r="A2649" s="5" t="str">
        <f>CONCATENATE("rdx_city_",J2649,"_",B2649)</f>
        <v>rdx_city_ETH_9</v>
      </c>
      <c r="B2649">
        <f>IF(I2649=I2648,B2648+1,1)</f>
        <v>9</v>
      </c>
      <c r="C2649" t="s">
        <v>3732</v>
      </c>
      <c r="D2649" t="s">
        <v>3732</v>
      </c>
      <c r="E2649">
        <v>11.1837</v>
      </c>
      <c r="F2649">
        <v>40.0166</v>
      </c>
      <c r="G2649" t="s">
        <v>3716</v>
      </c>
      <c r="H2649" t="str">
        <f>IFERROR(VLOOKUP(I2649,'country(26mar)'!C$2:D$251,2,FALSE),"")</f>
        <v>base.et</v>
      </c>
      <c r="I2649" t="s">
        <v>3717</v>
      </c>
      <c r="J2649" t="s">
        <v>3718</v>
      </c>
      <c r="K2649" t="s">
        <v>3731</v>
      </c>
      <c r="L2649" t="str">
        <f>CONCATENATE(G2649," ",K2649)</f>
        <v>Ethiopia Āmara</v>
      </c>
      <c r="M2649" t="str">
        <f>IFERROR(VLOOKUP(L2649,'State(need_input)'!I$2:J$3992,2,FALSE),"")</f>
        <v>state_ET_Āma_2</v>
      </c>
      <c r="O2649">
        <v>19260</v>
      </c>
      <c r="P2649">
        <v>1231243570</v>
      </c>
    </row>
    <row r="2650" spans="1:16">
      <c r="A2650" s="5" t="str">
        <f>CONCATENATE("rdx_city_",J2650,"_",B2650)</f>
        <v>rdx_city_ETH_10</v>
      </c>
      <c r="B2650">
        <f>IF(I2650=I2649,B2649+1,1)</f>
        <v>10</v>
      </c>
      <c r="C2650" t="s">
        <v>3733</v>
      </c>
      <c r="D2650" t="s">
        <v>3733</v>
      </c>
      <c r="E2650">
        <v>9.6804</v>
      </c>
      <c r="F2650">
        <v>39.53</v>
      </c>
      <c r="G2650" t="s">
        <v>3716</v>
      </c>
      <c r="H2650" t="str">
        <f>IFERROR(VLOOKUP(I2650,'country(26mar)'!C$2:D$251,2,FALSE),"")</f>
        <v>base.et</v>
      </c>
      <c r="I2650" t="s">
        <v>3717</v>
      </c>
      <c r="J2650" t="s">
        <v>3718</v>
      </c>
      <c r="K2650" t="s">
        <v>3731</v>
      </c>
      <c r="L2650" t="str">
        <f>CONCATENATE(G2650," ",K2650)</f>
        <v>Ethiopia Āmara</v>
      </c>
      <c r="M2650" t="str">
        <f>IFERROR(VLOOKUP(L2650,'State(need_input)'!I$2:J$3992,2,FALSE),"")</f>
        <v>state_ET_Āma_2</v>
      </c>
      <c r="O2650">
        <v>65231</v>
      </c>
      <c r="P2650">
        <v>1231777741</v>
      </c>
    </row>
    <row r="2651" spans="1:16">
      <c r="A2651" s="5" t="str">
        <f>CONCATENATE("rdx_city_",J2651,"_",B2651)</f>
        <v>rdx_city_ETH_11</v>
      </c>
      <c r="B2651">
        <f>IF(I2651=I2650,B2650+1,1)</f>
        <v>11</v>
      </c>
      <c r="C2651" t="s">
        <v>3734</v>
      </c>
      <c r="D2651" t="s">
        <v>3734</v>
      </c>
      <c r="E2651">
        <v>10.34</v>
      </c>
      <c r="F2651">
        <v>37.72</v>
      </c>
      <c r="G2651" t="s">
        <v>3716</v>
      </c>
      <c r="H2651" t="str">
        <f>IFERROR(VLOOKUP(I2651,'country(26mar)'!C$2:D$251,2,FALSE),"")</f>
        <v>base.et</v>
      </c>
      <c r="I2651" t="s">
        <v>3717</v>
      </c>
      <c r="J2651" t="s">
        <v>3718</v>
      </c>
      <c r="K2651" t="s">
        <v>3731</v>
      </c>
      <c r="L2651" t="str">
        <f>CONCATENATE(G2651," ",K2651)</f>
        <v>Ethiopia Āmara</v>
      </c>
      <c r="M2651" t="str">
        <f>IFERROR(VLOOKUP(L2651,'State(need_input)'!I$2:J$3992,2,FALSE),"")</f>
        <v>state_ET_Āma_2</v>
      </c>
      <c r="O2651">
        <v>70758</v>
      </c>
      <c r="P2651">
        <v>1231943444</v>
      </c>
    </row>
    <row r="2652" spans="1:16">
      <c r="A2652" s="5" t="str">
        <f>CONCATENATE("rdx_city_",J2652,"_",B2652)</f>
        <v>rdx_city_ETH_12</v>
      </c>
      <c r="B2652">
        <f>IF(I2652=I2651,B2651+1,1)</f>
        <v>12</v>
      </c>
      <c r="C2652" t="s">
        <v>3735</v>
      </c>
      <c r="D2652" t="s">
        <v>3735</v>
      </c>
      <c r="E2652">
        <v>8.5337</v>
      </c>
      <c r="F2652">
        <v>34.8</v>
      </c>
      <c r="G2652" t="s">
        <v>3716</v>
      </c>
      <c r="H2652" t="str">
        <f>IFERROR(VLOOKUP(I2652,'country(26mar)'!C$2:D$251,2,FALSE),"")</f>
        <v>base.et</v>
      </c>
      <c r="I2652" t="s">
        <v>3717</v>
      </c>
      <c r="J2652" t="s">
        <v>3718</v>
      </c>
      <c r="K2652" t="s">
        <v>3726</v>
      </c>
      <c r="L2652" t="str">
        <f>CONCATENATE(G2652," ",K2652)</f>
        <v>Ethiopia Oromīya</v>
      </c>
      <c r="M2652" t="str">
        <f>IFERROR(VLOOKUP(L2652,'State(need_input)'!I$2:J$3992,2,FALSE),"")</f>
        <v>state_ET_Oro_3</v>
      </c>
      <c r="O2652">
        <v>27780</v>
      </c>
      <c r="P2652">
        <v>1231620291</v>
      </c>
    </row>
    <row r="2653" spans="1:16">
      <c r="A2653" s="5" t="str">
        <f>CONCATENATE("rdx_city_",J2653,"_",B2653)</f>
        <v>rdx_city_ETH_13</v>
      </c>
      <c r="B2653">
        <f>IF(I2653=I2652,B2652+1,1)</f>
        <v>13</v>
      </c>
      <c r="C2653" t="s">
        <v>3736</v>
      </c>
      <c r="D2653" t="s">
        <v>3736</v>
      </c>
      <c r="E2653">
        <v>11.13</v>
      </c>
      <c r="F2653">
        <v>39.63</v>
      </c>
      <c r="G2653" t="s">
        <v>3716</v>
      </c>
      <c r="H2653" t="str">
        <f>IFERROR(VLOOKUP(I2653,'country(26mar)'!C$2:D$251,2,FALSE),"")</f>
        <v>base.et</v>
      </c>
      <c r="I2653" t="s">
        <v>3717</v>
      </c>
      <c r="J2653" t="s">
        <v>3718</v>
      </c>
      <c r="K2653" t="s">
        <v>3731</v>
      </c>
      <c r="L2653" t="str">
        <f>CONCATENATE(G2653," ",K2653)</f>
        <v>Ethiopia Āmara</v>
      </c>
      <c r="M2653" t="str">
        <f>IFERROR(VLOOKUP(L2653,'State(need_input)'!I$2:J$3992,2,FALSE),"")</f>
        <v>state_ET_Āma_2</v>
      </c>
      <c r="O2653">
        <v>183802</v>
      </c>
      <c r="P2653">
        <v>1231359719</v>
      </c>
    </row>
    <row r="2654" spans="1:16">
      <c r="A2654" s="5" t="str">
        <f>CONCATENATE("rdx_city_",J2654,"_",B2654)</f>
        <v>rdx_city_ETH_14</v>
      </c>
      <c r="B2654">
        <f>IF(I2654=I2653,B2653+1,1)</f>
        <v>14</v>
      </c>
      <c r="C2654" t="s">
        <v>3737</v>
      </c>
      <c r="D2654" t="s">
        <v>3737</v>
      </c>
      <c r="E2654">
        <v>6.4104</v>
      </c>
      <c r="F2654">
        <v>38.31</v>
      </c>
      <c r="G2654" t="s">
        <v>3716</v>
      </c>
      <c r="H2654" t="str">
        <f>IFERROR(VLOOKUP(I2654,'country(26mar)'!C$2:D$251,2,FALSE),"")</f>
        <v>base.et</v>
      </c>
      <c r="I2654" t="s">
        <v>3717</v>
      </c>
      <c r="J2654" t="s">
        <v>3718</v>
      </c>
      <c r="K2654" t="s">
        <v>3724</v>
      </c>
      <c r="L2654" t="str">
        <f>CONCATENATE(G2654," ",K2654)</f>
        <v>Ethiopia YeDebub Bihēroch Bihēreseboch na Hizboch</v>
      </c>
      <c r="M2654" t="str">
        <f>IFERROR(VLOOKUP(L2654,'State(need_input)'!I$2:J$3992,2,FALSE),"")</f>
        <v>state_ET_YeD_4</v>
      </c>
      <c r="O2654">
        <v>47021</v>
      </c>
      <c r="P2654">
        <v>1231393325</v>
      </c>
    </row>
    <row r="2655" spans="1:16">
      <c r="A2655" s="5" t="str">
        <f>CONCATENATE("rdx_city_",J2655,"_",B2655)</f>
        <v>rdx_city_ETH_15</v>
      </c>
      <c r="B2655">
        <f>IF(I2655=I2654,B2654+1,1)</f>
        <v>15</v>
      </c>
      <c r="C2655" t="s">
        <v>3738</v>
      </c>
      <c r="D2655" t="s">
        <v>3738</v>
      </c>
      <c r="E2655">
        <v>9.59</v>
      </c>
      <c r="F2655">
        <v>41.86</v>
      </c>
      <c r="G2655" t="s">
        <v>3716</v>
      </c>
      <c r="H2655" t="str">
        <f>IFERROR(VLOOKUP(I2655,'country(26mar)'!C$2:D$251,2,FALSE),"")</f>
        <v>base.et</v>
      </c>
      <c r="I2655" t="s">
        <v>3717</v>
      </c>
      <c r="J2655" t="s">
        <v>3718</v>
      </c>
      <c r="K2655" t="s">
        <v>3739</v>
      </c>
      <c r="L2655" t="str">
        <f>CONCATENATE(G2655," ",K2655)</f>
        <v>Ethiopia Dirē Dawa</v>
      </c>
      <c r="M2655" t="str">
        <f>IFERROR(VLOOKUP(L2655,'State(need_input)'!I$2:J$3992,2,FALSE),"")</f>
        <v>state_ET_Dir_9</v>
      </c>
      <c r="N2655" t="s">
        <v>23</v>
      </c>
      <c r="O2655">
        <v>252279</v>
      </c>
      <c r="P2655">
        <v>1231089714</v>
      </c>
    </row>
    <row r="2656" spans="1:16">
      <c r="A2656" s="5" t="str">
        <f>CONCATENATE("rdx_city_",J2656,"_",B2656)</f>
        <v>rdx_city_ETH_16</v>
      </c>
      <c r="B2656">
        <f>IF(I2656=I2655,B2655+1,1)</f>
        <v>16</v>
      </c>
      <c r="C2656" t="s">
        <v>3740</v>
      </c>
      <c r="D2656" t="s">
        <v>3740</v>
      </c>
      <c r="E2656">
        <v>4.1833</v>
      </c>
      <c r="F2656">
        <v>42.0833</v>
      </c>
      <c r="G2656" t="s">
        <v>3716</v>
      </c>
      <c r="H2656" t="str">
        <f>IFERROR(VLOOKUP(I2656,'country(26mar)'!C$2:D$251,2,FALSE),"")</f>
        <v>base.et</v>
      </c>
      <c r="I2656" t="s">
        <v>3717</v>
      </c>
      <c r="J2656" t="s">
        <v>3718</v>
      </c>
      <c r="K2656" t="s">
        <v>3741</v>
      </c>
      <c r="L2656" t="str">
        <f>CONCATENATE(G2656," ",K2656)</f>
        <v>Ethiopia Sumalē</v>
      </c>
      <c r="M2656" t="str">
        <f>IFERROR(VLOOKUP(L2656,'State(need_input)'!I$2:J$3992,2,FALSE),"")</f>
        <v>state_ET_Sum_5</v>
      </c>
      <c r="O2656">
        <v>11810</v>
      </c>
      <c r="P2656">
        <v>1231539120</v>
      </c>
    </row>
    <row r="2657" spans="1:16">
      <c r="A2657" s="5" t="str">
        <f>CONCATENATE("rdx_city_",J2657,"_",B2657)</f>
        <v>rdx_city_ETH_17</v>
      </c>
      <c r="B2657">
        <f>IF(I2657=I2656,B2656+1,1)</f>
        <v>17</v>
      </c>
      <c r="C2657" t="s">
        <v>3742</v>
      </c>
      <c r="D2657" t="s">
        <v>3743</v>
      </c>
      <c r="E2657">
        <v>8.25</v>
      </c>
      <c r="F2657">
        <v>34.5833</v>
      </c>
      <c r="G2657" t="s">
        <v>3716</v>
      </c>
      <c r="H2657" t="str">
        <f>IFERROR(VLOOKUP(I2657,'country(26mar)'!C$2:D$251,2,FALSE),"")</f>
        <v>base.et</v>
      </c>
      <c r="I2657" t="s">
        <v>3717</v>
      </c>
      <c r="J2657" t="s">
        <v>3718</v>
      </c>
      <c r="K2657" t="s">
        <v>3744</v>
      </c>
      <c r="L2657" t="str">
        <f>CONCATENATE(G2657," ",K2657)</f>
        <v>Ethiopia Gambēla Hizboch</v>
      </c>
      <c r="M2657" t="str">
        <f>IFERROR(VLOOKUP(L2657,'State(need_input)'!I$2:J$3992,2,FALSE),"")</f>
        <v>state_ET_Gam_7</v>
      </c>
      <c r="N2657" t="s">
        <v>23</v>
      </c>
      <c r="P2657">
        <v>1231698892</v>
      </c>
    </row>
    <row r="2658" spans="1:16">
      <c r="A2658" s="5" t="str">
        <f>CONCATENATE("rdx_city_",J2658,"_",B2658)</f>
        <v>rdx_city_ETH_18</v>
      </c>
      <c r="B2658">
        <f>IF(I2658=I2657,B2657+1,1)</f>
        <v>18</v>
      </c>
      <c r="C2658" t="s">
        <v>3745</v>
      </c>
      <c r="D2658" t="s">
        <v>3745</v>
      </c>
      <c r="E2658">
        <v>9.167</v>
      </c>
      <c r="F2658">
        <v>35.8333</v>
      </c>
      <c r="G2658" t="s">
        <v>3716</v>
      </c>
      <c r="H2658" t="str">
        <f>IFERROR(VLOOKUP(I2658,'country(26mar)'!C$2:D$251,2,FALSE),"")</f>
        <v>base.et</v>
      </c>
      <c r="I2658" t="s">
        <v>3717</v>
      </c>
      <c r="J2658" t="s">
        <v>3718</v>
      </c>
      <c r="K2658" t="s">
        <v>3726</v>
      </c>
      <c r="L2658" t="str">
        <f>CONCATENATE(G2658," ",K2658)</f>
        <v>Ethiopia Oromīya</v>
      </c>
      <c r="M2658" t="str">
        <f>IFERROR(VLOOKUP(L2658,'State(need_input)'!I$2:J$3992,2,FALSE),"")</f>
        <v>state_ET_Oro_3</v>
      </c>
      <c r="O2658">
        <v>31809</v>
      </c>
      <c r="P2658">
        <v>1231550284</v>
      </c>
    </row>
    <row r="2659" spans="1:16">
      <c r="A2659" s="5" t="str">
        <f>CONCATENATE("rdx_city_",J2659,"_",B2659)</f>
        <v>rdx_city_ETH_19</v>
      </c>
      <c r="B2659">
        <f>IF(I2659=I2658,B2658+1,1)</f>
        <v>19</v>
      </c>
      <c r="C2659" t="s">
        <v>3746</v>
      </c>
      <c r="D2659" t="s">
        <v>3746</v>
      </c>
      <c r="E2659">
        <v>8.5304</v>
      </c>
      <c r="F2659">
        <v>37.97</v>
      </c>
      <c r="G2659" t="s">
        <v>3716</v>
      </c>
      <c r="H2659" t="str">
        <f>IFERROR(VLOOKUP(I2659,'country(26mar)'!C$2:D$251,2,FALSE),"")</f>
        <v>base.et</v>
      </c>
      <c r="I2659" t="s">
        <v>3717</v>
      </c>
      <c r="J2659" t="s">
        <v>3718</v>
      </c>
      <c r="K2659" t="s">
        <v>3726</v>
      </c>
      <c r="L2659" t="str">
        <f>CONCATENATE(G2659," ",K2659)</f>
        <v>Ethiopia Oromīya</v>
      </c>
      <c r="M2659" t="str">
        <f>IFERROR(VLOOKUP(L2659,'State(need_input)'!I$2:J$3992,2,FALSE),"")</f>
        <v>state_ET_Oro_3</v>
      </c>
      <c r="O2659">
        <v>114534</v>
      </c>
      <c r="P2659">
        <v>1231961383</v>
      </c>
    </row>
    <row r="2660" spans="1:16">
      <c r="A2660" s="5" t="str">
        <f>CONCATENATE("rdx_city_",J2660,"_",B2660)</f>
        <v>rdx_city_ETH_20</v>
      </c>
      <c r="B2660">
        <f>IF(I2660=I2659,B2659+1,1)</f>
        <v>20</v>
      </c>
      <c r="C2660" t="s">
        <v>3747</v>
      </c>
      <c r="D2660" t="s">
        <v>3747</v>
      </c>
      <c r="E2660">
        <v>7.01</v>
      </c>
      <c r="F2660">
        <v>39.97</v>
      </c>
      <c r="G2660" t="s">
        <v>3716</v>
      </c>
      <c r="H2660" t="str">
        <f>IFERROR(VLOOKUP(I2660,'country(26mar)'!C$2:D$251,2,FALSE),"")</f>
        <v>base.et</v>
      </c>
      <c r="I2660" t="s">
        <v>3717</v>
      </c>
      <c r="J2660" t="s">
        <v>3718</v>
      </c>
      <c r="K2660" t="s">
        <v>3726</v>
      </c>
      <c r="L2660" t="str">
        <f>CONCATENATE(G2660," ",K2660)</f>
        <v>Ethiopia Oromīya</v>
      </c>
      <c r="M2660" t="str">
        <f>IFERROR(VLOOKUP(L2660,'State(need_input)'!I$2:J$3992,2,FALSE),"")</f>
        <v>state_ET_Oro_3</v>
      </c>
      <c r="O2660">
        <v>34369</v>
      </c>
      <c r="P2660">
        <v>1231837780</v>
      </c>
    </row>
    <row r="2661" spans="1:16">
      <c r="A2661" s="5" t="str">
        <f>CONCATENATE("rdx_city_",J2661,"_",B2661)</f>
        <v>rdx_city_ETH_21</v>
      </c>
      <c r="B2661">
        <f>IF(I2661=I2660,B2660+1,1)</f>
        <v>21</v>
      </c>
      <c r="C2661" t="s">
        <v>3748</v>
      </c>
      <c r="D2661" t="s">
        <v>3748</v>
      </c>
      <c r="E2661">
        <v>5.95</v>
      </c>
      <c r="F2661">
        <v>43.45</v>
      </c>
      <c r="G2661" t="s">
        <v>3716</v>
      </c>
      <c r="H2661" t="str">
        <f>IFERROR(VLOOKUP(I2661,'country(26mar)'!C$2:D$251,2,FALSE),"")</f>
        <v>base.et</v>
      </c>
      <c r="I2661" t="s">
        <v>3717</v>
      </c>
      <c r="J2661" t="s">
        <v>3718</v>
      </c>
      <c r="K2661" t="s">
        <v>3741</v>
      </c>
      <c r="L2661" t="str">
        <f>CONCATENATE(G2661," ",K2661)</f>
        <v>Ethiopia Sumalē</v>
      </c>
      <c r="M2661" t="str">
        <f>IFERROR(VLOOKUP(L2661,'State(need_input)'!I$2:J$3992,2,FALSE),"")</f>
        <v>state_ET_Sum_5</v>
      </c>
      <c r="O2661">
        <v>75000</v>
      </c>
      <c r="P2661">
        <v>1231128743</v>
      </c>
    </row>
    <row r="2662" spans="1:16">
      <c r="A2662" s="5" t="str">
        <f>CONCATENATE("rdx_city_",J2662,"_",B2662)</f>
        <v>rdx_city_ETH_22</v>
      </c>
      <c r="B2662">
        <f>IF(I2662=I2661,B2661+1,1)</f>
        <v>22</v>
      </c>
      <c r="C2662" t="s">
        <v>3749</v>
      </c>
      <c r="D2662" t="s">
        <v>3750</v>
      </c>
      <c r="E2662">
        <v>12.61</v>
      </c>
      <c r="F2662">
        <v>37.46</v>
      </c>
      <c r="G2662" t="s">
        <v>3716</v>
      </c>
      <c r="H2662" t="str">
        <f>IFERROR(VLOOKUP(I2662,'country(26mar)'!C$2:D$251,2,FALSE),"")</f>
        <v>base.et</v>
      </c>
      <c r="I2662" t="s">
        <v>3717</v>
      </c>
      <c r="J2662" t="s">
        <v>3718</v>
      </c>
      <c r="K2662" t="s">
        <v>3731</v>
      </c>
      <c r="L2662" t="str">
        <f>CONCATENATE(G2662," ",K2662)</f>
        <v>Ethiopia Āmara</v>
      </c>
      <c r="M2662" t="str">
        <f>IFERROR(VLOOKUP(L2662,'State(need_input)'!I$2:J$3992,2,FALSE),"")</f>
        <v>state_ET_Āma_2</v>
      </c>
      <c r="O2662">
        <v>156230</v>
      </c>
      <c r="P2662">
        <v>1231234833</v>
      </c>
    </row>
    <row r="2663" spans="1:16">
      <c r="A2663" s="5" t="str">
        <f>CONCATENATE("rdx_city_",J2663,"_",B2663)</f>
        <v>rdx_city_ETH_23</v>
      </c>
      <c r="B2663">
        <f>IF(I2663=I2662,B2662+1,1)</f>
        <v>23</v>
      </c>
      <c r="C2663" t="s">
        <v>3751</v>
      </c>
      <c r="D2663" t="s">
        <v>3751</v>
      </c>
      <c r="E2663">
        <v>8.149</v>
      </c>
      <c r="F2663">
        <v>35.537</v>
      </c>
      <c r="G2663" t="s">
        <v>3716</v>
      </c>
      <c r="H2663" t="str">
        <f>IFERROR(VLOOKUP(I2663,'country(26mar)'!C$2:D$251,2,FALSE),"")</f>
        <v>base.et</v>
      </c>
      <c r="I2663" t="s">
        <v>3717</v>
      </c>
      <c r="J2663" t="s">
        <v>3718</v>
      </c>
      <c r="K2663" t="s">
        <v>3726</v>
      </c>
      <c r="L2663" t="str">
        <f>CONCATENATE(G2663," ",K2663)</f>
        <v>Ethiopia Oromīya</v>
      </c>
      <c r="M2663" t="str">
        <f>IFERROR(VLOOKUP(L2663,'State(need_input)'!I$2:J$3992,2,FALSE),"")</f>
        <v>state_ET_Oro_3</v>
      </c>
      <c r="O2663">
        <v>9352</v>
      </c>
      <c r="P2663">
        <v>1231481918</v>
      </c>
    </row>
    <row r="2664" spans="1:16">
      <c r="A2664" s="5" t="str">
        <f>CONCATENATE("rdx_city_",J2664,"_",B2664)</f>
        <v>rdx_city_ETH_24</v>
      </c>
      <c r="B2664">
        <f>IF(I2664=I2663,B2663+1,1)</f>
        <v>24</v>
      </c>
      <c r="C2664" t="s">
        <v>3752</v>
      </c>
      <c r="D2664" t="s">
        <v>3752</v>
      </c>
      <c r="E2664">
        <v>8.9804</v>
      </c>
      <c r="F2664">
        <v>37.85</v>
      </c>
      <c r="G2664" t="s">
        <v>3716</v>
      </c>
      <c r="H2664" t="str">
        <f>IFERROR(VLOOKUP(I2664,'country(26mar)'!C$2:D$251,2,FALSE),"")</f>
        <v>base.et</v>
      </c>
      <c r="I2664" t="s">
        <v>3717</v>
      </c>
      <c r="J2664" t="s">
        <v>3718</v>
      </c>
      <c r="K2664" t="s">
        <v>3726</v>
      </c>
      <c r="L2664" t="str">
        <f>CONCATENATE(G2664," ",K2664)</f>
        <v>Ethiopia Oromīya</v>
      </c>
      <c r="M2664" t="str">
        <f>IFERROR(VLOOKUP(L2664,'State(need_input)'!I$2:J$3992,2,FALSE),"")</f>
        <v>state_ET_Oro_3</v>
      </c>
      <c r="O2664">
        <v>43920</v>
      </c>
      <c r="P2664">
        <v>1231809487</v>
      </c>
    </row>
    <row r="2665" spans="1:16">
      <c r="A2665" s="5" t="str">
        <f>CONCATENATE("rdx_city_",J2665,"_",B2665)</f>
        <v>rdx_city_ETH_25</v>
      </c>
      <c r="B2665">
        <f>IF(I2665=I2664,B2664+1,1)</f>
        <v>25</v>
      </c>
      <c r="C2665" t="s">
        <v>3753</v>
      </c>
      <c r="D2665" t="s">
        <v>3753</v>
      </c>
      <c r="E2665">
        <v>9.32</v>
      </c>
      <c r="F2665">
        <v>42.15</v>
      </c>
      <c r="G2665" t="s">
        <v>3716</v>
      </c>
      <c r="H2665" t="str">
        <f>IFERROR(VLOOKUP(I2665,'country(26mar)'!C$2:D$251,2,FALSE),"")</f>
        <v>base.et</v>
      </c>
      <c r="I2665" t="s">
        <v>3717</v>
      </c>
      <c r="J2665" t="s">
        <v>3718</v>
      </c>
      <c r="K2665" t="s">
        <v>3754</v>
      </c>
      <c r="L2665" t="str">
        <f>CONCATENATE(G2665," ",K2665)</f>
        <v>Ethiopia Hārerī Hizb</v>
      </c>
      <c r="M2665" t="str">
        <f>IFERROR(VLOOKUP(L2665,'State(need_input)'!I$2:J$3992,2,FALSE),"")</f>
        <v>state_ET_Hār_10</v>
      </c>
      <c r="N2665" t="s">
        <v>23</v>
      </c>
      <c r="O2665">
        <v>174994</v>
      </c>
      <c r="P2665">
        <v>1231785978</v>
      </c>
    </row>
    <row r="2666" spans="1:16">
      <c r="A2666" s="5" t="str">
        <f>CONCATENATE("rdx_city_",J2666,"_",B2666)</f>
        <v>rdx_city_ETH_26</v>
      </c>
      <c r="B2666">
        <f>IF(I2666=I2665,B2665+1,1)</f>
        <v>26</v>
      </c>
      <c r="C2666" t="s">
        <v>3755</v>
      </c>
      <c r="D2666" t="s">
        <v>3755</v>
      </c>
      <c r="E2666">
        <v>7.5504</v>
      </c>
      <c r="F2666">
        <v>37.85</v>
      </c>
      <c r="G2666" t="s">
        <v>3716</v>
      </c>
      <c r="H2666" t="str">
        <f>IFERROR(VLOOKUP(I2666,'country(26mar)'!C$2:D$251,2,FALSE),"")</f>
        <v>base.et</v>
      </c>
      <c r="I2666" t="s">
        <v>3717</v>
      </c>
      <c r="J2666" t="s">
        <v>3718</v>
      </c>
      <c r="K2666" t="s">
        <v>3724</v>
      </c>
      <c r="L2666" t="str">
        <f>CONCATENATE(G2666," ",K2666)</f>
        <v>Ethiopia YeDebub Bihēroch Bihēreseboch na Hizboch</v>
      </c>
      <c r="M2666" t="str">
        <f>IFERROR(VLOOKUP(L2666,'State(need_input)'!I$2:J$3992,2,FALSE),"")</f>
        <v>state_ET_YeD_4</v>
      </c>
      <c r="O2666">
        <v>89300</v>
      </c>
      <c r="P2666">
        <v>1231400775</v>
      </c>
    </row>
    <row r="2667" spans="1:16">
      <c r="A2667" s="5" t="str">
        <f>CONCATENATE("rdx_city_",J2667,"_",B2667)</f>
        <v>rdx_city_ETH_27</v>
      </c>
      <c r="B2667">
        <f>IF(I2667=I2666,B2666+1,1)</f>
        <v>27</v>
      </c>
      <c r="C2667" t="s">
        <v>3756</v>
      </c>
      <c r="D2667" t="s">
        <v>3756</v>
      </c>
      <c r="E2667">
        <v>9.3504</v>
      </c>
      <c r="F2667">
        <v>42.79</v>
      </c>
      <c r="G2667" t="s">
        <v>3716</v>
      </c>
      <c r="H2667" t="str">
        <f>IFERROR(VLOOKUP(I2667,'country(26mar)'!C$2:D$251,2,FALSE),"")</f>
        <v>base.et</v>
      </c>
      <c r="I2667" t="s">
        <v>3717</v>
      </c>
      <c r="J2667" t="s">
        <v>3718</v>
      </c>
      <c r="K2667" t="s">
        <v>3741</v>
      </c>
      <c r="L2667" t="str">
        <f>CONCATENATE(G2667," ",K2667)</f>
        <v>Ethiopia Sumalē</v>
      </c>
      <c r="M2667" t="str">
        <f>IFERROR(VLOOKUP(L2667,'State(need_input)'!I$2:J$3992,2,FALSE),"")</f>
        <v>state_ET_Sum_5</v>
      </c>
      <c r="N2667" t="s">
        <v>23</v>
      </c>
      <c r="O2667">
        <v>56821</v>
      </c>
      <c r="P2667">
        <v>1231737909</v>
      </c>
    </row>
    <row r="2668" spans="1:16">
      <c r="A2668" s="5" t="str">
        <f>CONCATENATE("rdx_city_",J2668,"_",B2668)</f>
        <v>rdx_city_ETH_28</v>
      </c>
      <c r="B2668">
        <f>IF(I2668=I2667,B2667+1,1)</f>
        <v>28</v>
      </c>
      <c r="C2668" t="s">
        <v>3757</v>
      </c>
      <c r="D2668" t="s">
        <v>3757</v>
      </c>
      <c r="E2668">
        <v>7.68</v>
      </c>
      <c r="F2668">
        <v>36.83</v>
      </c>
      <c r="G2668" t="s">
        <v>3716</v>
      </c>
      <c r="H2668" t="str">
        <f>IFERROR(VLOOKUP(I2668,'country(26mar)'!C$2:D$251,2,FALSE),"")</f>
        <v>base.et</v>
      </c>
      <c r="I2668" t="s">
        <v>3717</v>
      </c>
      <c r="J2668" t="s">
        <v>3718</v>
      </c>
      <c r="K2668" t="s">
        <v>3726</v>
      </c>
      <c r="L2668" t="str">
        <f>CONCATENATE(G2668," ",K2668)</f>
        <v>Ethiopia Oromīya</v>
      </c>
      <c r="M2668" t="str">
        <f>IFERROR(VLOOKUP(L2668,'State(need_input)'!I$2:J$3992,2,FALSE),"")</f>
        <v>state_ET_Oro_3</v>
      </c>
      <c r="O2668">
        <v>128306</v>
      </c>
      <c r="P2668">
        <v>1231214366</v>
      </c>
    </row>
    <row r="2669" spans="1:16">
      <c r="A2669" s="5" t="str">
        <f>CONCATENATE("rdx_city_",J2669,"_",B2669)</f>
        <v>rdx_city_ETH_29</v>
      </c>
      <c r="B2669">
        <f>IF(I2669=I2668,B2668+1,1)</f>
        <v>29</v>
      </c>
      <c r="C2669" t="s">
        <v>3758</v>
      </c>
      <c r="D2669" t="s">
        <v>3758</v>
      </c>
      <c r="E2669">
        <v>13.5</v>
      </c>
      <c r="F2669">
        <v>39.47</v>
      </c>
      <c r="G2669" t="s">
        <v>3716</v>
      </c>
      <c r="H2669" t="str">
        <f>IFERROR(VLOOKUP(I2669,'country(26mar)'!C$2:D$251,2,FALSE),"")</f>
        <v>base.et</v>
      </c>
      <c r="I2669" t="s">
        <v>3717</v>
      </c>
      <c r="J2669" t="s">
        <v>3718</v>
      </c>
      <c r="K2669" t="s">
        <v>3721</v>
      </c>
      <c r="L2669" t="str">
        <f>CONCATENATE(G2669," ",K2669)</f>
        <v>Ethiopia Tigray</v>
      </c>
      <c r="M2669" t="str">
        <f>IFERROR(VLOOKUP(L2669,'State(need_input)'!I$2:J$3992,2,FALSE),"")</f>
        <v>state_ET_Tig_1</v>
      </c>
      <c r="N2669" t="s">
        <v>23</v>
      </c>
      <c r="O2669">
        <v>95856</v>
      </c>
      <c r="P2669">
        <v>1231468531</v>
      </c>
    </row>
    <row r="2670" spans="1:16">
      <c r="A2670" s="5" t="str">
        <f>CONCATENATE("rdx_city_",J2670,"_",B2670)</f>
        <v>rdx_city_ETH_30</v>
      </c>
      <c r="B2670">
        <f>IF(I2670=I2669,B2669+1,1)</f>
        <v>30</v>
      </c>
      <c r="C2670" t="s">
        <v>3759</v>
      </c>
      <c r="D2670" t="s">
        <v>3759</v>
      </c>
      <c r="E2670">
        <v>5.3166</v>
      </c>
      <c r="F2670">
        <v>39.5833</v>
      </c>
      <c r="G2670" t="s">
        <v>3716</v>
      </c>
      <c r="H2670" t="str">
        <f>IFERROR(VLOOKUP(I2670,'country(26mar)'!C$2:D$251,2,FALSE),"")</f>
        <v>base.et</v>
      </c>
      <c r="I2670" t="s">
        <v>3717</v>
      </c>
      <c r="J2670" t="s">
        <v>3718</v>
      </c>
      <c r="K2670" t="s">
        <v>3726</v>
      </c>
      <c r="L2670" t="str">
        <f>CONCATENATE(G2670," ",K2670)</f>
        <v>Ethiopia Oromīya</v>
      </c>
      <c r="M2670" t="str">
        <f>IFERROR(VLOOKUP(L2670,'State(need_input)'!I$2:J$3992,2,FALSE),"")</f>
        <v>state_ET_Oro_3</v>
      </c>
      <c r="O2670">
        <v>11772</v>
      </c>
      <c r="P2670">
        <v>1231215294</v>
      </c>
    </row>
    <row r="2671" spans="1:16">
      <c r="A2671" s="5" t="str">
        <f>CONCATENATE("rdx_city_",J2671,"_",B2671)</f>
        <v>rdx_city_ETH_31</v>
      </c>
      <c r="B2671">
        <f>IF(I2671=I2670,B2670+1,1)</f>
        <v>31</v>
      </c>
      <c r="C2671" t="s">
        <v>3760</v>
      </c>
      <c r="D2671" t="s">
        <v>3760</v>
      </c>
      <c r="E2671">
        <v>8.55</v>
      </c>
      <c r="F2671">
        <v>39.27</v>
      </c>
      <c r="G2671" t="s">
        <v>3716</v>
      </c>
      <c r="H2671" t="str">
        <f>IFERROR(VLOOKUP(I2671,'country(26mar)'!C$2:D$251,2,FALSE),"")</f>
        <v>base.et</v>
      </c>
      <c r="I2671" t="s">
        <v>3717</v>
      </c>
      <c r="J2671" t="s">
        <v>3718</v>
      </c>
      <c r="K2671" t="s">
        <v>3726</v>
      </c>
      <c r="L2671" t="str">
        <f>CONCATENATE(G2671," ",K2671)</f>
        <v>Ethiopia Oromīya</v>
      </c>
      <c r="M2671" t="str">
        <f>IFERROR(VLOOKUP(L2671,'State(need_input)'!I$2:J$3992,2,FALSE),"")</f>
        <v>state_ET_Oro_3</v>
      </c>
      <c r="O2671">
        <v>476892</v>
      </c>
      <c r="P2671">
        <v>1231826873</v>
      </c>
    </row>
    <row r="2672" spans="1:16">
      <c r="A2672" s="5" t="str">
        <f>CONCATENATE("rdx_city_",J2672,"_",B2672)</f>
        <v>rdx_city_ETH_32</v>
      </c>
      <c r="B2672">
        <f>IF(I2672=I2671,B2671+1,1)</f>
        <v>32</v>
      </c>
      <c r="C2672" t="s">
        <v>3761</v>
      </c>
      <c r="D2672" t="s">
        <v>3761</v>
      </c>
      <c r="E2672">
        <v>9.0905</v>
      </c>
      <c r="F2672">
        <v>36.53</v>
      </c>
      <c r="G2672" t="s">
        <v>3716</v>
      </c>
      <c r="H2672" t="str">
        <f>IFERROR(VLOOKUP(I2672,'country(26mar)'!C$2:D$251,2,FALSE),"")</f>
        <v>base.et</v>
      </c>
      <c r="I2672" t="s">
        <v>3717</v>
      </c>
      <c r="J2672" t="s">
        <v>3718</v>
      </c>
      <c r="K2672" t="s">
        <v>3726</v>
      </c>
      <c r="L2672" t="str">
        <f>CONCATENATE(G2672," ",K2672)</f>
        <v>Ethiopia Oromīya</v>
      </c>
      <c r="M2672" t="str">
        <f>IFERROR(VLOOKUP(L2672,'State(need_input)'!I$2:J$3992,2,FALSE),"")</f>
        <v>state_ET_Oro_3</v>
      </c>
      <c r="O2672">
        <v>73018</v>
      </c>
      <c r="P2672">
        <v>1231437227</v>
      </c>
    </row>
    <row r="2673" spans="1:16">
      <c r="A2673" s="5" t="str">
        <f>CONCATENATE("rdx_city_",J2673,"_",B2673)</f>
        <v>rdx_city_ETH_33</v>
      </c>
      <c r="B2673">
        <f>IF(I2673=I2672,B2672+1,1)</f>
        <v>33</v>
      </c>
      <c r="C2673" t="s">
        <v>3762</v>
      </c>
      <c r="D2673" t="s">
        <v>3762</v>
      </c>
      <c r="E2673">
        <v>11.7956</v>
      </c>
      <c r="F2673">
        <v>41.0086</v>
      </c>
      <c r="G2673" t="s">
        <v>3716</v>
      </c>
      <c r="H2673" t="str">
        <f>IFERROR(VLOOKUP(I2673,'country(26mar)'!C$2:D$251,2,FALSE),"")</f>
        <v>base.et</v>
      </c>
      <c r="I2673" t="s">
        <v>3717</v>
      </c>
      <c r="J2673" t="s">
        <v>3718</v>
      </c>
      <c r="K2673" t="s">
        <v>3763</v>
      </c>
      <c r="L2673" t="str">
        <f>CONCATENATE(G2673," ",K2673)</f>
        <v>Ethiopia Āfar</v>
      </c>
      <c r="M2673" t="str">
        <f>IFERROR(VLOOKUP(L2673,'State(need_input)'!I$2:J$3992,2,FALSE),"")</f>
        <v>state_ET_Āfa_11</v>
      </c>
      <c r="N2673" t="s">
        <v>23</v>
      </c>
      <c r="P2673">
        <v>1231617820</v>
      </c>
    </row>
    <row r="2674" spans="1:16">
      <c r="A2674" s="5" t="str">
        <f>CONCATENATE("rdx_city_",J2674,"_",B2674)</f>
        <v>rdx_city_ETH_34</v>
      </c>
      <c r="B2674">
        <f>IF(I2674=I2673,B2673+1,1)</f>
        <v>34</v>
      </c>
      <c r="C2674" t="s">
        <v>3764</v>
      </c>
      <c r="D2674" t="s">
        <v>3764</v>
      </c>
      <c r="E2674">
        <v>7.2004</v>
      </c>
      <c r="F2674">
        <v>38.59</v>
      </c>
      <c r="G2674" t="s">
        <v>3716</v>
      </c>
      <c r="H2674" t="str">
        <f>IFERROR(VLOOKUP(I2674,'country(26mar)'!C$2:D$251,2,FALSE),"")</f>
        <v>base.et</v>
      </c>
      <c r="I2674" t="s">
        <v>3717</v>
      </c>
      <c r="J2674" t="s">
        <v>3718</v>
      </c>
      <c r="K2674" t="s">
        <v>3726</v>
      </c>
      <c r="L2674" t="str">
        <f>CONCATENATE(G2674," ",K2674)</f>
        <v>Ethiopia Oromīya</v>
      </c>
      <c r="M2674" t="str">
        <f>IFERROR(VLOOKUP(L2674,'State(need_input)'!I$2:J$3992,2,FALSE),"")</f>
        <v>state_ET_Oro_3</v>
      </c>
      <c r="O2674">
        <v>114350</v>
      </c>
      <c r="P2674">
        <v>1231110370</v>
      </c>
    </row>
    <row r="2675" spans="1:16">
      <c r="A2675" s="5" t="str">
        <f>CONCATENATE("rdx_city_",J2675,"_",B2675)</f>
        <v>rdx_city_ETH_35</v>
      </c>
      <c r="B2675">
        <f>IF(I2675=I2674,B2674+1,1)</f>
        <v>35</v>
      </c>
      <c r="C2675" t="s">
        <v>3765</v>
      </c>
      <c r="D2675" t="s">
        <v>3765</v>
      </c>
      <c r="E2675">
        <v>6.9</v>
      </c>
      <c r="F2675">
        <v>37.75</v>
      </c>
      <c r="G2675" t="s">
        <v>3716</v>
      </c>
      <c r="H2675" t="str">
        <f>IFERROR(VLOOKUP(I2675,'country(26mar)'!C$2:D$251,2,FALSE),"")</f>
        <v>base.et</v>
      </c>
      <c r="I2675" t="s">
        <v>3717</v>
      </c>
      <c r="J2675" t="s">
        <v>3718</v>
      </c>
      <c r="K2675" t="s">
        <v>3724</v>
      </c>
      <c r="L2675" t="str">
        <f>CONCATENATE(G2675," ",K2675)</f>
        <v>Ethiopia YeDebub Bihēroch Bihēreseboch na Hizboch</v>
      </c>
      <c r="M2675" t="str">
        <f>IFERROR(VLOOKUP(L2675,'State(need_input)'!I$2:J$3992,2,FALSE),"")</f>
        <v>state_ET_YeD_4</v>
      </c>
      <c r="O2675">
        <v>65737</v>
      </c>
      <c r="P2675">
        <v>1231130720</v>
      </c>
    </row>
    <row r="2676" spans="1:16">
      <c r="A2676" s="5" t="str">
        <f>CONCATENATE("rdx_city_",J2676,"_",B2676)</f>
        <v>rdx_city_ETH_36</v>
      </c>
      <c r="B2676">
        <f>IF(I2676=I2675,B2675+1,1)</f>
        <v>36</v>
      </c>
      <c r="C2676" t="s">
        <v>3766</v>
      </c>
      <c r="D2676" t="s">
        <v>3766</v>
      </c>
      <c r="E2676">
        <v>6.7504</v>
      </c>
      <c r="F2676">
        <v>38.41</v>
      </c>
      <c r="G2676" t="s">
        <v>3716</v>
      </c>
      <c r="H2676" t="str">
        <f>IFERROR(VLOOKUP(I2676,'country(26mar)'!C$2:D$251,2,FALSE),"")</f>
        <v>base.et</v>
      </c>
      <c r="I2676" t="s">
        <v>3717</v>
      </c>
      <c r="J2676" t="s">
        <v>3718</v>
      </c>
      <c r="K2676" t="s">
        <v>3724</v>
      </c>
      <c r="L2676" t="str">
        <f>CONCATENATE(G2676," ",K2676)</f>
        <v>Ethiopia YeDebub Bihēroch Bihēreseboch na Hizboch</v>
      </c>
      <c r="M2676" t="str">
        <f>IFERROR(VLOOKUP(L2676,'State(need_input)'!I$2:J$3992,2,FALSE),"")</f>
        <v>state_ET_YeD_4</v>
      </c>
      <c r="O2676">
        <v>36292</v>
      </c>
      <c r="P2676">
        <v>1231817240</v>
      </c>
    </row>
    <row r="2677" spans="1:16">
      <c r="A2677" s="5" t="str">
        <f>CONCATENATE("rdx_city_",J2677,"_",B2677)</f>
        <v>rdx_city_FLK_1</v>
      </c>
      <c r="B2677">
        <f>IF(I2677=I2676,B2676+1,1)</f>
        <v>1</v>
      </c>
      <c r="C2677" t="s">
        <v>3767</v>
      </c>
      <c r="D2677" t="s">
        <v>3767</v>
      </c>
      <c r="E2677">
        <v>-51.7</v>
      </c>
      <c r="F2677">
        <v>-57.85</v>
      </c>
      <c r="G2677" t="s">
        <v>3768</v>
      </c>
      <c r="H2677" t="str">
        <f>IFERROR(VLOOKUP(I2677,'country(26mar)'!C$2:D$251,2,FALSE),"")</f>
        <v>base.fk</v>
      </c>
      <c r="I2677" t="s">
        <v>3769</v>
      </c>
      <c r="J2677" t="s">
        <v>3770</v>
      </c>
      <c r="L2677" t="str">
        <f>CONCATENATE(G2677," ",K2677)</f>
        <v>Falkland Islands (Islas Malvinas) </v>
      </c>
      <c r="M2677" t="str">
        <f>IFERROR(VLOOKUP(L2677,'State(need_input)'!I$2:J$3992,2,FALSE),"")</f>
        <v/>
      </c>
      <c r="N2677" t="s">
        <v>54</v>
      </c>
      <c r="O2677">
        <v>2213</v>
      </c>
      <c r="P2677">
        <v>1238780509</v>
      </c>
    </row>
    <row r="2678" spans="1:16">
      <c r="A2678" s="5" t="str">
        <f>CONCATENATE("rdx_city_",J2678,"_",B2678)</f>
        <v>rdx_city_FRO_1</v>
      </c>
      <c r="B2678">
        <f>IF(I2678=I2677,B2677+1,1)</f>
        <v>1</v>
      </c>
      <c r="C2678" t="s">
        <v>3771</v>
      </c>
      <c r="D2678" t="s">
        <v>3772</v>
      </c>
      <c r="E2678">
        <v>62.2995</v>
      </c>
      <c r="F2678">
        <v>-7.0924</v>
      </c>
      <c r="G2678" t="s">
        <v>3773</v>
      </c>
      <c r="H2678" t="str">
        <f>IFERROR(VLOOKUP(I2678,'country(26mar)'!C$2:D$251,2,FALSE),"")</f>
        <v>base.fo</v>
      </c>
      <c r="I2678" t="s">
        <v>3774</v>
      </c>
      <c r="J2678" t="s">
        <v>3775</v>
      </c>
      <c r="L2678" t="str">
        <f>CONCATENATE(G2678," ",K2678)</f>
        <v>Faroe Islands </v>
      </c>
      <c r="M2678" t="str">
        <f>IFERROR(VLOOKUP(L2678,'State(need_input)'!I$2:J$3992,2,FALSE),"")</f>
        <v/>
      </c>
      <c r="N2678" t="s">
        <v>23</v>
      </c>
      <c r="P2678">
        <v>1234150922</v>
      </c>
    </row>
    <row r="2679" spans="1:16">
      <c r="A2679" s="5" t="str">
        <f>CONCATENATE("rdx_city_",J2679,"_",B2679)</f>
        <v>rdx_city_FRO_2</v>
      </c>
      <c r="B2679">
        <f>IF(I2679=I2678,B2678+1,1)</f>
        <v>2</v>
      </c>
      <c r="C2679" t="s">
        <v>3776</v>
      </c>
      <c r="D2679" t="s">
        <v>3777</v>
      </c>
      <c r="E2679">
        <v>61.5248</v>
      </c>
      <c r="F2679">
        <v>-6.8794</v>
      </c>
      <c r="G2679" t="s">
        <v>3773</v>
      </c>
      <c r="H2679" t="str">
        <f>IFERROR(VLOOKUP(I2679,'country(26mar)'!C$2:D$251,2,FALSE),"")</f>
        <v>base.fo</v>
      </c>
      <c r="I2679" t="s">
        <v>3774</v>
      </c>
      <c r="J2679" t="s">
        <v>3775</v>
      </c>
      <c r="L2679" t="str">
        <f>CONCATENATE(G2679," ",K2679)</f>
        <v>Faroe Islands </v>
      </c>
      <c r="M2679" t="str">
        <f>IFERROR(VLOOKUP(L2679,'State(need_input)'!I$2:J$3992,2,FALSE),"")</f>
        <v/>
      </c>
      <c r="N2679" t="s">
        <v>23</v>
      </c>
      <c r="P2679">
        <v>1234221310</v>
      </c>
    </row>
    <row r="2680" spans="1:16">
      <c r="A2680" s="5" t="str">
        <f>CONCATENATE("rdx_city_",J2680,"_",B2680)</f>
        <v>rdx_city_FRO_3</v>
      </c>
      <c r="B2680">
        <f>IF(I2680=I2679,B2679+1,1)</f>
        <v>3</v>
      </c>
      <c r="C2680" t="s">
        <v>3778</v>
      </c>
      <c r="D2680" t="s">
        <v>3779</v>
      </c>
      <c r="E2680">
        <v>62.2448</v>
      </c>
      <c r="F2680">
        <v>-6.815</v>
      </c>
      <c r="G2680" t="s">
        <v>3773</v>
      </c>
      <c r="H2680" t="str">
        <f>IFERROR(VLOOKUP(I2680,'country(26mar)'!C$2:D$251,2,FALSE),"")</f>
        <v>base.fo</v>
      </c>
      <c r="I2680" t="s">
        <v>3774</v>
      </c>
      <c r="J2680" t="s">
        <v>3775</v>
      </c>
      <c r="L2680" t="str">
        <f>CONCATENATE(G2680," ",K2680)</f>
        <v>Faroe Islands </v>
      </c>
      <c r="M2680" t="str">
        <f>IFERROR(VLOOKUP(L2680,'State(need_input)'!I$2:J$3992,2,FALSE),"")</f>
        <v/>
      </c>
      <c r="N2680" t="s">
        <v>23</v>
      </c>
      <c r="P2680">
        <v>1234308038</v>
      </c>
    </row>
    <row r="2681" spans="1:16">
      <c r="A2681" s="5" t="str">
        <f>CONCATENATE("rdx_city_",J2681,"_",B2681)</f>
        <v>rdx_city_FRO_4</v>
      </c>
      <c r="B2681">
        <f>IF(I2681=I2680,B2680+1,1)</f>
        <v>4</v>
      </c>
      <c r="C2681" t="s">
        <v>3780</v>
      </c>
      <c r="D2681" t="s">
        <v>3780</v>
      </c>
      <c r="E2681">
        <v>61.5068</v>
      </c>
      <c r="F2681">
        <v>-6.7599</v>
      </c>
      <c r="G2681" t="s">
        <v>3773</v>
      </c>
      <c r="H2681" t="str">
        <f>IFERROR(VLOOKUP(I2681,'country(26mar)'!C$2:D$251,2,FALSE),"")</f>
        <v>base.fo</v>
      </c>
      <c r="I2681" t="s">
        <v>3774</v>
      </c>
      <c r="J2681" t="s">
        <v>3775</v>
      </c>
      <c r="L2681" t="str">
        <f>CONCATENATE(G2681," ",K2681)</f>
        <v>Faroe Islands </v>
      </c>
      <c r="M2681" t="str">
        <f>IFERROR(VLOOKUP(L2681,'State(need_input)'!I$2:J$3992,2,FALSE),"")</f>
        <v/>
      </c>
      <c r="N2681" t="s">
        <v>23</v>
      </c>
      <c r="P2681">
        <v>1234279154</v>
      </c>
    </row>
    <row r="2682" spans="1:16">
      <c r="A2682" s="5" t="str">
        <f>CONCATENATE("rdx_city_",J2682,"_",B2682)</f>
        <v>rdx_city_FRO_5</v>
      </c>
      <c r="B2682">
        <f>IF(I2682=I2681,B2681+1,1)</f>
        <v>5</v>
      </c>
      <c r="C2682" t="s">
        <v>3781</v>
      </c>
      <c r="D2682" t="s">
        <v>3782</v>
      </c>
      <c r="E2682">
        <v>61.8099</v>
      </c>
      <c r="F2682">
        <v>-6.6813</v>
      </c>
      <c r="G2682" t="s">
        <v>3773</v>
      </c>
      <c r="H2682" t="str">
        <f>IFERROR(VLOOKUP(I2682,'country(26mar)'!C$2:D$251,2,FALSE),"")</f>
        <v>base.fo</v>
      </c>
      <c r="I2682" t="s">
        <v>3774</v>
      </c>
      <c r="J2682" t="s">
        <v>3775</v>
      </c>
      <c r="L2682" t="str">
        <f>CONCATENATE(G2682," ",K2682)</f>
        <v>Faroe Islands </v>
      </c>
      <c r="M2682" t="str">
        <f>IFERROR(VLOOKUP(L2682,'State(need_input)'!I$2:J$3992,2,FALSE),"")</f>
        <v/>
      </c>
      <c r="N2682" t="s">
        <v>23</v>
      </c>
      <c r="P2682">
        <v>1234224518</v>
      </c>
    </row>
    <row r="2683" spans="1:16">
      <c r="A2683" s="5" t="str">
        <f>CONCATENATE("rdx_city_",J2683,"_",B2683)</f>
        <v>rdx_city_FRO_6</v>
      </c>
      <c r="B2683">
        <f>IF(I2683=I2682,B2682+1,1)</f>
        <v>6</v>
      </c>
      <c r="C2683" t="s">
        <v>3783</v>
      </c>
      <c r="D2683" t="s">
        <v>3783</v>
      </c>
      <c r="E2683">
        <v>61.6024</v>
      </c>
      <c r="F2683">
        <v>-6.9606</v>
      </c>
      <c r="G2683" t="s">
        <v>3773</v>
      </c>
      <c r="H2683" t="str">
        <f>IFERROR(VLOOKUP(I2683,'country(26mar)'!C$2:D$251,2,FALSE),"")</f>
        <v>base.fo</v>
      </c>
      <c r="I2683" t="s">
        <v>3774</v>
      </c>
      <c r="J2683" t="s">
        <v>3775</v>
      </c>
      <c r="L2683" t="str">
        <f>CONCATENATE(G2683," ",K2683)</f>
        <v>Faroe Islands </v>
      </c>
      <c r="M2683" t="str">
        <f>IFERROR(VLOOKUP(L2683,'State(need_input)'!I$2:J$3992,2,FALSE),"")</f>
        <v/>
      </c>
      <c r="N2683" t="s">
        <v>23</v>
      </c>
      <c r="P2683">
        <v>1234381324</v>
      </c>
    </row>
    <row r="2684" spans="1:16">
      <c r="A2684" s="5" t="str">
        <f>CONCATENATE("rdx_city_",J2684,"_",B2684)</f>
        <v>rdx_city_FRO_7</v>
      </c>
      <c r="B2684">
        <f>IF(I2684=I2683,B2683+1,1)</f>
        <v>7</v>
      </c>
      <c r="C2684" t="s">
        <v>3784</v>
      </c>
      <c r="D2684" t="s">
        <v>3784</v>
      </c>
      <c r="E2684">
        <v>62.2962</v>
      </c>
      <c r="F2684">
        <v>-6.5204</v>
      </c>
      <c r="G2684" t="s">
        <v>3773</v>
      </c>
      <c r="H2684" t="str">
        <f>IFERROR(VLOOKUP(I2684,'country(26mar)'!C$2:D$251,2,FALSE),"")</f>
        <v>base.fo</v>
      </c>
      <c r="I2684" t="s">
        <v>3774</v>
      </c>
      <c r="J2684" t="s">
        <v>3775</v>
      </c>
      <c r="L2684" t="str">
        <f>CONCATENATE(G2684," ",K2684)</f>
        <v>Faroe Islands </v>
      </c>
      <c r="M2684" t="str">
        <f>IFERROR(VLOOKUP(L2684,'State(need_input)'!I$2:J$3992,2,FALSE),"")</f>
        <v/>
      </c>
      <c r="N2684" t="s">
        <v>23</v>
      </c>
      <c r="P2684">
        <v>1234436400</v>
      </c>
    </row>
    <row r="2685" spans="1:16">
      <c r="A2685" s="5" t="str">
        <f>CONCATENATE("rdx_city_",J2685,"_",B2685)</f>
        <v>rdx_city_FRO_8</v>
      </c>
      <c r="B2685">
        <f>IF(I2685=I2684,B2684+1,1)</f>
        <v>8</v>
      </c>
      <c r="C2685" t="s">
        <v>3785</v>
      </c>
      <c r="D2685" t="s">
        <v>3785</v>
      </c>
      <c r="E2685">
        <v>62.3263</v>
      </c>
      <c r="F2685">
        <v>-6.3238</v>
      </c>
      <c r="G2685" t="s">
        <v>3773</v>
      </c>
      <c r="H2685" t="str">
        <f>IFERROR(VLOOKUP(I2685,'country(26mar)'!C$2:D$251,2,FALSE),"")</f>
        <v>base.fo</v>
      </c>
      <c r="I2685" t="s">
        <v>3774</v>
      </c>
      <c r="J2685" t="s">
        <v>3775</v>
      </c>
      <c r="L2685" t="str">
        <f>CONCATENATE(G2685," ",K2685)</f>
        <v>Faroe Islands </v>
      </c>
      <c r="M2685" t="str">
        <f>IFERROR(VLOOKUP(L2685,'State(need_input)'!I$2:J$3992,2,FALSE),"")</f>
        <v/>
      </c>
      <c r="N2685" t="s">
        <v>23</v>
      </c>
      <c r="P2685">
        <v>1234508245</v>
      </c>
    </row>
    <row r="2686" spans="1:16">
      <c r="A2686" s="5" t="str">
        <f>CONCATENATE("rdx_city_",J2686,"_",B2686)</f>
        <v>rdx_city_FRO_9</v>
      </c>
      <c r="B2686">
        <f>IF(I2686=I2685,B2685+1,1)</f>
        <v>9</v>
      </c>
      <c r="C2686" t="s">
        <v>3786</v>
      </c>
      <c r="D2686" t="s">
        <v>3787</v>
      </c>
      <c r="E2686">
        <v>62.2375</v>
      </c>
      <c r="F2686">
        <v>-6.539</v>
      </c>
      <c r="G2686" t="s">
        <v>3773</v>
      </c>
      <c r="H2686" t="str">
        <f>IFERROR(VLOOKUP(I2686,'country(26mar)'!C$2:D$251,2,FALSE),"")</f>
        <v>base.fo</v>
      </c>
      <c r="I2686" t="s">
        <v>3774</v>
      </c>
      <c r="J2686" t="s">
        <v>3775</v>
      </c>
      <c r="L2686" t="str">
        <f>CONCATENATE(G2686," ",K2686)</f>
        <v>Faroe Islands </v>
      </c>
      <c r="M2686" t="str">
        <f>IFERROR(VLOOKUP(L2686,'State(need_input)'!I$2:J$3992,2,FALSE),"")</f>
        <v/>
      </c>
      <c r="N2686" t="s">
        <v>23</v>
      </c>
      <c r="O2686">
        <v>4664</v>
      </c>
      <c r="P2686">
        <v>1234149995</v>
      </c>
    </row>
    <row r="2687" spans="1:16">
      <c r="A2687" s="5" t="str">
        <f>CONCATENATE("rdx_city_",J2687,"_",B2687)</f>
        <v>rdx_city_FRO_10</v>
      </c>
      <c r="B2687">
        <f>IF(I2687=I2686,B2686+1,1)</f>
        <v>10</v>
      </c>
      <c r="C2687" t="s">
        <v>3788</v>
      </c>
      <c r="D2687" t="s">
        <v>3788</v>
      </c>
      <c r="E2687">
        <v>62.2917</v>
      </c>
      <c r="F2687">
        <v>-6.6702</v>
      </c>
      <c r="G2687" t="s">
        <v>3773</v>
      </c>
      <c r="H2687" t="str">
        <f>IFERROR(VLOOKUP(I2687,'country(26mar)'!C$2:D$251,2,FALSE),"")</f>
        <v>base.fo</v>
      </c>
      <c r="I2687" t="s">
        <v>3774</v>
      </c>
      <c r="J2687" t="s">
        <v>3775</v>
      </c>
      <c r="L2687" t="str">
        <f>CONCATENATE(G2687," ",K2687)</f>
        <v>Faroe Islands </v>
      </c>
      <c r="M2687" t="str">
        <f>IFERROR(VLOOKUP(L2687,'State(need_input)'!I$2:J$3992,2,FALSE),"")</f>
        <v/>
      </c>
      <c r="N2687" t="s">
        <v>23</v>
      </c>
      <c r="P2687">
        <v>1234932703</v>
      </c>
    </row>
    <row r="2688" spans="1:16">
      <c r="A2688" s="5" t="str">
        <f>CONCATENATE("rdx_city_",J2688,"_",B2688)</f>
        <v>rdx_city_FRO_11</v>
      </c>
      <c r="B2688">
        <f>IF(I2688=I2687,B2687+1,1)</f>
        <v>11</v>
      </c>
      <c r="C2688" t="s">
        <v>3789</v>
      </c>
      <c r="D2688" t="s">
        <v>3790</v>
      </c>
      <c r="E2688">
        <v>62.1186</v>
      </c>
      <c r="F2688">
        <v>-7.0737</v>
      </c>
      <c r="G2688" t="s">
        <v>3773</v>
      </c>
      <c r="H2688" t="str">
        <f>IFERROR(VLOOKUP(I2688,'country(26mar)'!C$2:D$251,2,FALSE),"")</f>
        <v>base.fo</v>
      </c>
      <c r="I2688" t="s">
        <v>3774</v>
      </c>
      <c r="J2688" t="s">
        <v>3775</v>
      </c>
      <c r="L2688" t="str">
        <f>CONCATENATE(G2688," ",K2688)</f>
        <v>Faroe Islands </v>
      </c>
      <c r="M2688" t="str">
        <f>IFERROR(VLOOKUP(L2688,'State(need_input)'!I$2:J$3992,2,FALSE),"")</f>
        <v/>
      </c>
      <c r="N2688" t="s">
        <v>23</v>
      </c>
      <c r="P2688">
        <v>1234955585</v>
      </c>
    </row>
    <row r="2689" spans="1:16">
      <c r="A2689" s="5" t="str">
        <f>CONCATENATE("rdx_city_",J2689,"_",B2689)</f>
        <v>rdx_city_FRO_12</v>
      </c>
      <c r="B2689">
        <f>IF(I2689=I2688,B2688+1,1)</f>
        <v>12</v>
      </c>
      <c r="C2689" t="s">
        <v>3791</v>
      </c>
      <c r="D2689" t="s">
        <v>3792</v>
      </c>
      <c r="E2689">
        <v>62.199</v>
      </c>
      <c r="F2689">
        <v>-6.7432</v>
      </c>
      <c r="G2689" t="s">
        <v>3773</v>
      </c>
      <c r="H2689" t="str">
        <f>IFERROR(VLOOKUP(I2689,'country(26mar)'!C$2:D$251,2,FALSE),"")</f>
        <v>base.fo</v>
      </c>
      <c r="I2689" t="s">
        <v>3774</v>
      </c>
      <c r="J2689" t="s">
        <v>3775</v>
      </c>
      <c r="L2689" t="str">
        <f>CONCATENATE(G2689," ",K2689)</f>
        <v>Faroe Islands </v>
      </c>
      <c r="M2689" t="str">
        <f>IFERROR(VLOOKUP(L2689,'State(need_input)'!I$2:J$3992,2,FALSE),"")</f>
        <v/>
      </c>
      <c r="N2689" t="s">
        <v>23</v>
      </c>
      <c r="P2689">
        <v>1234729250</v>
      </c>
    </row>
    <row r="2690" spans="1:16">
      <c r="A2690" s="5" t="str">
        <f>CONCATENATE("rdx_city_",J2690,"_",B2690)</f>
        <v>rdx_city_FRO_13</v>
      </c>
      <c r="B2690">
        <f>IF(I2690=I2689,B2689+1,1)</f>
        <v>13</v>
      </c>
      <c r="C2690" t="s">
        <v>3793</v>
      </c>
      <c r="D2690" t="s">
        <v>3793</v>
      </c>
      <c r="E2690">
        <v>62.2079</v>
      </c>
      <c r="F2690">
        <v>-6.9997</v>
      </c>
      <c r="G2690" t="s">
        <v>3773</v>
      </c>
      <c r="H2690" t="str">
        <f>IFERROR(VLOOKUP(I2690,'country(26mar)'!C$2:D$251,2,FALSE),"")</f>
        <v>base.fo</v>
      </c>
      <c r="I2690" t="s">
        <v>3774</v>
      </c>
      <c r="J2690" t="s">
        <v>3775</v>
      </c>
      <c r="L2690" t="str">
        <f>CONCATENATE(G2690," ",K2690)</f>
        <v>Faroe Islands </v>
      </c>
      <c r="M2690" t="str">
        <f>IFERROR(VLOOKUP(L2690,'State(need_input)'!I$2:J$3992,2,FALSE),"")</f>
        <v/>
      </c>
      <c r="N2690" t="s">
        <v>23</v>
      </c>
      <c r="P2690">
        <v>1234924029</v>
      </c>
    </row>
    <row r="2691" spans="1:16">
      <c r="A2691" s="5" t="str">
        <f>CONCATENATE("rdx_city_",J2691,"_",B2691)</f>
        <v>rdx_city_FRO_14</v>
      </c>
      <c r="B2691">
        <f>IF(I2691=I2690,B2690+1,1)</f>
        <v>14</v>
      </c>
      <c r="C2691" t="s">
        <v>3794</v>
      </c>
      <c r="D2691" t="s">
        <v>3794</v>
      </c>
      <c r="E2691">
        <v>61.4814</v>
      </c>
      <c r="F2691">
        <v>-6.745</v>
      </c>
      <c r="G2691" t="s">
        <v>3773</v>
      </c>
      <c r="H2691" t="str">
        <f>IFERROR(VLOOKUP(I2691,'country(26mar)'!C$2:D$251,2,FALSE),"")</f>
        <v>base.fo</v>
      </c>
      <c r="I2691" t="s">
        <v>3774</v>
      </c>
      <c r="J2691" t="s">
        <v>3775</v>
      </c>
      <c r="L2691" t="str">
        <f>CONCATENATE(G2691," ",K2691)</f>
        <v>Faroe Islands </v>
      </c>
      <c r="M2691" t="str">
        <f>IFERROR(VLOOKUP(L2691,'State(need_input)'!I$2:J$3992,2,FALSE),"")</f>
        <v/>
      </c>
      <c r="N2691" t="s">
        <v>23</v>
      </c>
      <c r="P2691">
        <v>1234757268</v>
      </c>
    </row>
    <row r="2692" spans="1:16">
      <c r="A2692" s="5" t="str">
        <f>CONCATENATE("rdx_city_",J2692,"_",B2692)</f>
        <v>rdx_city_FRO_15</v>
      </c>
      <c r="B2692">
        <f>IF(I2692=I2691,B2691+1,1)</f>
        <v>15</v>
      </c>
      <c r="C2692" t="s">
        <v>3795</v>
      </c>
      <c r="D2692" t="s">
        <v>3796</v>
      </c>
      <c r="E2692">
        <v>62.1156</v>
      </c>
      <c r="F2692">
        <v>-6.7206</v>
      </c>
      <c r="G2692" t="s">
        <v>3773</v>
      </c>
      <c r="H2692" t="str">
        <f>IFERROR(VLOOKUP(I2692,'country(26mar)'!C$2:D$251,2,FALSE),"")</f>
        <v>base.fo</v>
      </c>
      <c r="I2692" t="s">
        <v>3774</v>
      </c>
      <c r="J2692" t="s">
        <v>3775</v>
      </c>
      <c r="L2692" t="str">
        <f>CONCATENATE(G2692," ",K2692)</f>
        <v>Faroe Islands </v>
      </c>
      <c r="M2692" t="str">
        <f>IFERROR(VLOOKUP(L2692,'State(need_input)'!I$2:J$3992,2,FALSE),"")</f>
        <v/>
      </c>
      <c r="N2692" t="s">
        <v>23</v>
      </c>
      <c r="P2692">
        <v>1234473077</v>
      </c>
    </row>
    <row r="2693" spans="1:16">
      <c r="A2693" s="5" t="str">
        <f>CONCATENATE("rdx_city_",J2693,"_",B2693)</f>
        <v>rdx_city_FRO_16</v>
      </c>
      <c r="B2693">
        <f>IF(I2693=I2692,B2692+1,1)</f>
        <v>16</v>
      </c>
      <c r="C2693" t="s">
        <v>3797</v>
      </c>
      <c r="D2693" t="s">
        <v>3798</v>
      </c>
      <c r="E2693">
        <v>62.0537</v>
      </c>
      <c r="F2693">
        <v>-7.1498</v>
      </c>
      <c r="G2693" t="s">
        <v>3773</v>
      </c>
      <c r="H2693" t="str">
        <f>IFERROR(VLOOKUP(I2693,'country(26mar)'!C$2:D$251,2,FALSE),"")</f>
        <v>base.fo</v>
      </c>
      <c r="I2693" t="s">
        <v>3774</v>
      </c>
      <c r="J2693" t="s">
        <v>3775</v>
      </c>
      <c r="L2693" t="str">
        <f>CONCATENATE(G2693," ",K2693)</f>
        <v>Faroe Islands </v>
      </c>
      <c r="M2693" t="str">
        <f>IFERROR(VLOOKUP(L2693,'State(need_input)'!I$2:J$3992,2,FALSE),"")</f>
        <v/>
      </c>
      <c r="N2693" t="s">
        <v>23</v>
      </c>
      <c r="P2693">
        <v>1234210554</v>
      </c>
    </row>
    <row r="2694" spans="1:16">
      <c r="A2694" s="5" t="str">
        <f>CONCATENATE("rdx_city_",J2694,"_",B2694)</f>
        <v>rdx_city_FRO_17</v>
      </c>
      <c r="B2694">
        <f>IF(I2694=I2693,B2693+1,1)</f>
        <v>17</v>
      </c>
      <c r="C2694" t="s">
        <v>3799</v>
      </c>
      <c r="D2694" t="s">
        <v>3799</v>
      </c>
      <c r="E2694">
        <v>61.8344</v>
      </c>
      <c r="F2694">
        <v>-6.8171</v>
      </c>
      <c r="G2694" t="s">
        <v>3773</v>
      </c>
      <c r="H2694" t="str">
        <f>IFERROR(VLOOKUP(I2694,'country(26mar)'!C$2:D$251,2,FALSE),"")</f>
        <v>base.fo</v>
      </c>
      <c r="I2694" t="s">
        <v>3774</v>
      </c>
      <c r="J2694" t="s">
        <v>3775</v>
      </c>
      <c r="L2694" t="str">
        <f>CONCATENATE(G2694," ",K2694)</f>
        <v>Faroe Islands </v>
      </c>
      <c r="M2694" t="str">
        <f>IFERROR(VLOOKUP(L2694,'State(need_input)'!I$2:J$3992,2,FALSE),"")</f>
        <v/>
      </c>
      <c r="N2694" t="s">
        <v>23</v>
      </c>
      <c r="P2694">
        <v>1234438421</v>
      </c>
    </row>
    <row r="2695" spans="1:16">
      <c r="A2695" s="5" t="str">
        <f>CONCATENATE("rdx_city_",J2695,"_",B2695)</f>
        <v>rdx_city_FRO_18</v>
      </c>
      <c r="B2695">
        <f>IF(I2695=I2694,B2694+1,1)</f>
        <v>18</v>
      </c>
      <c r="C2695" t="s">
        <v>3800</v>
      </c>
      <c r="D2695" t="s">
        <v>3801</v>
      </c>
      <c r="E2695">
        <v>61.8314</v>
      </c>
      <c r="F2695">
        <v>-6.6623</v>
      </c>
      <c r="G2695" t="s">
        <v>3773</v>
      </c>
      <c r="H2695" t="str">
        <f>IFERROR(VLOOKUP(I2695,'country(26mar)'!C$2:D$251,2,FALSE),"")</f>
        <v>base.fo</v>
      </c>
      <c r="I2695" t="s">
        <v>3774</v>
      </c>
      <c r="J2695" t="s">
        <v>3775</v>
      </c>
      <c r="L2695" t="str">
        <f>CONCATENATE(G2695," ",K2695)</f>
        <v>Faroe Islands </v>
      </c>
      <c r="M2695" t="str">
        <f>IFERROR(VLOOKUP(L2695,'State(need_input)'!I$2:J$3992,2,FALSE),"")</f>
        <v/>
      </c>
      <c r="N2695" t="s">
        <v>23</v>
      </c>
      <c r="P2695">
        <v>1234815917</v>
      </c>
    </row>
    <row r="2696" spans="1:16">
      <c r="A2696" s="5" t="str">
        <f>CONCATENATE("rdx_city_",J2696,"_",B2696)</f>
        <v>rdx_city_FRO_19</v>
      </c>
      <c r="B2696">
        <f>IF(I2696=I2695,B2695+1,1)</f>
        <v>19</v>
      </c>
      <c r="C2696" t="s">
        <v>3802</v>
      </c>
      <c r="D2696" t="s">
        <v>3802</v>
      </c>
      <c r="E2696">
        <v>61.9028</v>
      </c>
      <c r="F2696">
        <v>-6.8823</v>
      </c>
      <c r="G2696" t="s">
        <v>3773</v>
      </c>
      <c r="H2696" t="str">
        <f>IFERROR(VLOOKUP(I2696,'country(26mar)'!C$2:D$251,2,FALSE),"")</f>
        <v>base.fo</v>
      </c>
      <c r="I2696" t="s">
        <v>3774</v>
      </c>
      <c r="J2696" t="s">
        <v>3775</v>
      </c>
      <c r="L2696" t="str">
        <f>CONCATENATE(G2696," ",K2696)</f>
        <v>Faroe Islands </v>
      </c>
      <c r="M2696" t="str">
        <f>IFERROR(VLOOKUP(L2696,'State(need_input)'!I$2:J$3992,2,FALSE),"")</f>
        <v/>
      </c>
      <c r="N2696" t="s">
        <v>23</v>
      </c>
      <c r="P2696">
        <v>1234929032</v>
      </c>
    </row>
    <row r="2697" spans="1:16">
      <c r="A2697" s="5" t="str">
        <f>CONCATENATE("rdx_city_",J2697,"_",B2697)</f>
        <v>rdx_city_FRO_20</v>
      </c>
      <c r="B2697">
        <f>IF(I2697=I2696,B2696+1,1)</f>
        <v>20</v>
      </c>
      <c r="C2697" t="s">
        <v>3803</v>
      </c>
      <c r="D2697" t="s">
        <v>3804</v>
      </c>
      <c r="E2697">
        <v>61.771</v>
      </c>
      <c r="F2697">
        <v>-6.805</v>
      </c>
      <c r="G2697" t="s">
        <v>3773</v>
      </c>
      <c r="H2697" t="str">
        <f>IFERROR(VLOOKUP(I2697,'country(26mar)'!C$2:D$251,2,FALSE),"")</f>
        <v>base.fo</v>
      </c>
      <c r="I2697" t="s">
        <v>3774</v>
      </c>
      <c r="J2697" t="s">
        <v>3775</v>
      </c>
      <c r="L2697" t="str">
        <f>CONCATENATE(G2697," ",K2697)</f>
        <v>Faroe Islands </v>
      </c>
      <c r="M2697" t="str">
        <f>IFERROR(VLOOKUP(L2697,'State(need_input)'!I$2:J$3992,2,FALSE),"")</f>
        <v/>
      </c>
      <c r="N2697" t="s">
        <v>23</v>
      </c>
      <c r="P2697">
        <v>1234962897</v>
      </c>
    </row>
    <row r="2698" spans="1:16">
      <c r="A2698" s="5" t="str">
        <f>CONCATENATE("rdx_city_",J2698,"_",B2698)</f>
        <v>rdx_city_FRO_21</v>
      </c>
      <c r="B2698">
        <f>IF(I2698=I2697,B2697+1,1)</f>
        <v>21</v>
      </c>
      <c r="C2698" t="s">
        <v>3805</v>
      </c>
      <c r="D2698" t="s">
        <v>3806</v>
      </c>
      <c r="E2698">
        <v>62.0717</v>
      </c>
      <c r="F2698">
        <v>-7.3066</v>
      </c>
      <c r="G2698" t="s">
        <v>3773</v>
      </c>
      <c r="H2698" t="str">
        <f>IFERROR(VLOOKUP(I2698,'country(26mar)'!C$2:D$251,2,FALSE),"")</f>
        <v>base.fo</v>
      </c>
      <c r="I2698" t="s">
        <v>3774</v>
      </c>
      <c r="J2698" t="s">
        <v>3775</v>
      </c>
      <c r="L2698" t="str">
        <f>CONCATENATE(G2698," ",K2698)</f>
        <v>Faroe Islands </v>
      </c>
      <c r="M2698" t="str">
        <f>IFERROR(VLOOKUP(L2698,'State(need_input)'!I$2:J$3992,2,FALSE),"")</f>
        <v/>
      </c>
      <c r="N2698" t="s">
        <v>23</v>
      </c>
      <c r="P2698">
        <v>1234081530</v>
      </c>
    </row>
    <row r="2699" spans="1:16">
      <c r="A2699" s="5" t="str">
        <f>CONCATENATE("rdx_city_",J2699,"_",B2699)</f>
        <v>rdx_city_FRO_22</v>
      </c>
      <c r="B2699">
        <f>IF(I2699=I2698,B2698+1,1)</f>
        <v>22</v>
      </c>
      <c r="C2699" t="s">
        <v>3807</v>
      </c>
      <c r="D2699" t="s">
        <v>3807</v>
      </c>
      <c r="E2699">
        <v>62.1096</v>
      </c>
      <c r="F2699">
        <v>-6.7617</v>
      </c>
      <c r="G2699" t="s">
        <v>3773</v>
      </c>
      <c r="H2699" t="str">
        <f>IFERROR(VLOOKUP(I2699,'country(26mar)'!C$2:D$251,2,FALSE),"")</f>
        <v>base.fo</v>
      </c>
      <c r="I2699" t="s">
        <v>3774</v>
      </c>
      <c r="J2699" t="s">
        <v>3775</v>
      </c>
      <c r="L2699" t="str">
        <f>CONCATENATE(G2699," ",K2699)</f>
        <v>Faroe Islands </v>
      </c>
      <c r="M2699" t="str">
        <f>IFERROR(VLOOKUP(L2699,'State(need_input)'!I$2:J$3992,2,FALSE),"")</f>
        <v/>
      </c>
      <c r="N2699" t="s">
        <v>23</v>
      </c>
      <c r="P2699">
        <v>1234814533</v>
      </c>
    </row>
    <row r="2700" spans="1:16">
      <c r="A2700" s="5" t="str">
        <f>CONCATENATE("rdx_city_",J2700,"_",B2700)</f>
        <v>rdx_city_FRO_23</v>
      </c>
      <c r="B2700">
        <f>IF(I2700=I2699,B2699+1,1)</f>
        <v>23</v>
      </c>
      <c r="C2700" t="s">
        <v>3808</v>
      </c>
      <c r="D2700" t="s">
        <v>3808</v>
      </c>
      <c r="E2700">
        <v>61.4055</v>
      </c>
      <c r="F2700">
        <v>-6.709</v>
      </c>
      <c r="G2700" t="s">
        <v>3773</v>
      </c>
      <c r="H2700" t="str">
        <f>IFERROR(VLOOKUP(I2700,'country(26mar)'!C$2:D$251,2,FALSE),"")</f>
        <v>base.fo</v>
      </c>
      <c r="I2700" t="s">
        <v>3774</v>
      </c>
      <c r="J2700" t="s">
        <v>3775</v>
      </c>
      <c r="L2700" t="str">
        <f>CONCATENATE(G2700," ",K2700)</f>
        <v>Faroe Islands </v>
      </c>
      <c r="M2700" t="str">
        <f>IFERROR(VLOOKUP(L2700,'State(need_input)'!I$2:J$3992,2,FALSE),"")</f>
        <v/>
      </c>
      <c r="N2700" t="s">
        <v>23</v>
      </c>
      <c r="P2700">
        <v>1234926212</v>
      </c>
    </row>
    <row r="2701" spans="1:16">
      <c r="A2701" s="5" t="str">
        <f>CONCATENATE("rdx_city_",J2701,"_",B2701)</f>
        <v>rdx_city_FRO_24</v>
      </c>
      <c r="B2701">
        <f>IF(I2701=I2700,B2700+1,1)</f>
        <v>24</v>
      </c>
      <c r="C2701" t="s">
        <v>3809</v>
      </c>
      <c r="D2701" t="s">
        <v>3809</v>
      </c>
      <c r="E2701">
        <v>62.0978</v>
      </c>
      <c r="F2701">
        <v>-6.7369</v>
      </c>
      <c r="G2701" t="s">
        <v>3773</v>
      </c>
      <c r="H2701" t="str">
        <f>IFERROR(VLOOKUP(I2701,'country(26mar)'!C$2:D$251,2,FALSE),"")</f>
        <v>base.fo</v>
      </c>
      <c r="I2701" t="s">
        <v>3774</v>
      </c>
      <c r="J2701" t="s">
        <v>3775</v>
      </c>
      <c r="L2701" t="str">
        <f>CONCATENATE(G2701," ",K2701)</f>
        <v>Faroe Islands </v>
      </c>
      <c r="M2701" t="str">
        <f>IFERROR(VLOOKUP(L2701,'State(need_input)'!I$2:J$3992,2,FALSE),"")</f>
        <v/>
      </c>
      <c r="N2701" t="s">
        <v>23</v>
      </c>
      <c r="P2701">
        <v>1234200740</v>
      </c>
    </row>
    <row r="2702" spans="1:16">
      <c r="A2702" s="5" t="str">
        <f>CONCATENATE("rdx_city_",J2702,"_",B2702)</f>
        <v>rdx_city_FRO_25</v>
      </c>
      <c r="B2702">
        <f>IF(I2702=I2701,B2701+1,1)</f>
        <v>25</v>
      </c>
      <c r="C2702" t="s">
        <v>3810</v>
      </c>
      <c r="D2702" t="s">
        <v>3811</v>
      </c>
      <c r="E2702">
        <v>62.03</v>
      </c>
      <c r="F2702">
        <v>-6.82</v>
      </c>
      <c r="G2702" t="s">
        <v>3773</v>
      </c>
      <c r="H2702" t="str">
        <f>IFERROR(VLOOKUP(I2702,'country(26mar)'!C$2:D$251,2,FALSE),"")</f>
        <v>base.fo</v>
      </c>
      <c r="I2702" t="s">
        <v>3774</v>
      </c>
      <c r="J2702" t="s">
        <v>3775</v>
      </c>
      <c r="L2702" t="str">
        <f>CONCATENATE(G2702," ",K2702)</f>
        <v>Faroe Islands </v>
      </c>
      <c r="M2702" t="str">
        <f>IFERROR(VLOOKUP(L2702,'State(need_input)'!I$2:J$3992,2,FALSE),"")</f>
        <v/>
      </c>
      <c r="N2702" t="s">
        <v>54</v>
      </c>
      <c r="O2702">
        <v>14398</v>
      </c>
      <c r="P2702">
        <v>1234904517</v>
      </c>
    </row>
    <row r="2703" spans="1:16">
      <c r="A2703" s="5" t="str">
        <f>CONCATENATE("rdx_city_",J2703,"_",B2703)</f>
        <v>rdx_city_FRO_26</v>
      </c>
      <c r="B2703">
        <f>IF(I2703=I2702,B2702+1,1)</f>
        <v>26</v>
      </c>
      <c r="C2703" t="s">
        <v>3812</v>
      </c>
      <c r="D2703" t="s">
        <v>3813</v>
      </c>
      <c r="E2703">
        <v>61.5544</v>
      </c>
      <c r="F2703">
        <v>-6.8063</v>
      </c>
      <c r="G2703" t="s">
        <v>3773</v>
      </c>
      <c r="H2703" t="str">
        <f>IFERROR(VLOOKUP(I2703,'country(26mar)'!C$2:D$251,2,FALSE),"")</f>
        <v>base.fo</v>
      </c>
      <c r="I2703" t="s">
        <v>3774</v>
      </c>
      <c r="J2703" t="s">
        <v>3775</v>
      </c>
      <c r="L2703" t="str">
        <f>CONCATENATE(G2703," ",K2703)</f>
        <v>Faroe Islands </v>
      </c>
      <c r="M2703" t="str">
        <f>IFERROR(VLOOKUP(L2703,'State(need_input)'!I$2:J$3992,2,FALSE),"")</f>
        <v/>
      </c>
      <c r="N2703" t="s">
        <v>23</v>
      </c>
      <c r="P2703">
        <v>1234871801</v>
      </c>
    </row>
    <row r="2704" spans="1:16">
      <c r="A2704" s="5" t="str">
        <f>CONCATENATE("rdx_city_",J2704,"_",B2704)</f>
        <v>rdx_city_FRO_27</v>
      </c>
      <c r="B2704">
        <f>IF(I2704=I2703,B2703+1,1)</f>
        <v>27</v>
      </c>
      <c r="C2704" t="s">
        <v>3814</v>
      </c>
      <c r="D2704" t="s">
        <v>3815</v>
      </c>
      <c r="E2704">
        <v>61.4733</v>
      </c>
      <c r="F2704">
        <v>-6.8175</v>
      </c>
      <c r="G2704" t="s">
        <v>3773</v>
      </c>
      <c r="H2704" t="str">
        <f>IFERROR(VLOOKUP(I2704,'country(26mar)'!C$2:D$251,2,FALSE),"")</f>
        <v>base.fo</v>
      </c>
      <c r="I2704" t="s">
        <v>3774</v>
      </c>
      <c r="J2704" t="s">
        <v>3775</v>
      </c>
      <c r="L2704" t="str">
        <f>CONCATENATE(G2704," ",K2704)</f>
        <v>Faroe Islands </v>
      </c>
      <c r="M2704" t="str">
        <f>IFERROR(VLOOKUP(L2704,'State(need_input)'!I$2:J$3992,2,FALSE),"")</f>
        <v/>
      </c>
      <c r="N2704" t="s">
        <v>23</v>
      </c>
      <c r="P2704">
        <v>1234642477</v>
      </c>
    </row>
    <row r="2705" spans="1:16">
      <c r="A2705" s="5" t="str">
        <f>CONCATENATE("rdx_city_",J2705,"_",B2705)</f>
        <v>rdx_city_FRO_28</v>
      </c>
      <c r="B2705">
        <f>IF(I2705=I2704,B2704+1,1)</f>
        <v>28</v>
      </c>
      <c r="C2705" t="s">
        <v>3816</v>
      </c>
      <c r="D2705" t="s">
        <v>3816</v>
      </c>
      <c r="E2705">
        <v>62.1548</v>
      </c>
      <c r="F2705">
        <v>-7.169</v>
      </c>
      <c r="G2705" t="s">
        <v>3773</v>
      </c>
      <c r="H2705" t="str">
        <f>IFERROR(VLOOKUP(I2705,'country(26mar)'!C$2:D$251,2,FALSE),"")</f>
        <v>base.fo</v>
      </c>
      <c r="I2705" t="s">
        <v>3774</v>
      </c>
      <c r="J2705" t="s">
        <v>3775</v>
      </c>
      <c r="L2705" t="str">
        <f>CONCATENATE(G2705," ",K2705)</f>
        <v>Faroe Islands </v>
      </c>
      <c r="M2705" t="str">
        <f>IFERROR(VLOOKUP(L2705,'State(need_input)'!I$2:J$3992,2,FALSE),"")</f>
        <v/>
      </c>
      <c r="N2705" t="s">
        <v>23</v>
      </c>
      <c r="P2705">
        <v>1234694837</v>
      </c>
    </row>
    <row r="2706" spans="1:16">
      <c r="A2706" s="5" t="str">
        <f>CONCATENATE("rdx_city_",J2706,"_",B2706)</f>
        <v>rdx_city_FRO_29</v>
      </c>
      <c r="B2706">
        <f>IF(I2706=I2705,B2705+1,1)</f>
        <v>29</v>
      </c>
      <c r="C2706" t="s">
        <v>3817</v>
      </c>
      <c r="D2706" t="s">
        <v>3818</v>
      </c>
      <c r="E2706">
        <v>62.36</v>
      </c>
      <c r="F2706">
        <v>-6.5313</v>
      </c>
      <c r="G2706" t="s">
        <v>3773</v>
      </c>
      <c r="H2706" t="str">
        <f>IFERROR(VLOOKUP(I2706,'country(26mar)'!C$2:D$251,2,FALSE),"")</f>
        <v>base.fo</v>
      </c>
      <c r="I2706" t="s">
        <v>3774</v>
      </c>
      <c r="J2706" t="s">
        <v>3775</v>
      </c>
      <c r="L2706" t="str">
        <f>CONCATENATE(G2706," ",K2706)</f>
        <v>Faroe Islands </v>
      </c>
      <c r="M2706" t="str">
        <f>IFERROR(VLOOKUP(L2706,'State(need_input)'!I$2:J$3992,2,FALSE),"")</f>
        <v/>
      </c>
      <c r="N2706" t="s">
        <v>23</v>
      </c>
      <c r="P2706">
        <v>1234512915</v>
      </c>
    </row>
    <row r="2707" spans="1:16">
      <c r="A2707" s="5" t="str">
        <f>CONCATENATE("rdx_city_",J2707,"_",B2707)</f>
        <v>rdx_city_FJI_1</v>
      </c>
      <c r="B2707">
        <f>IF(I2707=I2706,B2706+1,1)</f>
        <v>1</v>
      </c>
      <c r="C2707" t="s">
        <v>3819</v>
      </c>
      <c r="D2707" t="s">
        <v>3819</v>
      </c>
      <c r="E2707">
        <v>-16.4166</v>
      </c>
      <c r="F2707">
        <v>179.3833</v>
      </c>
      <c r="G2707" t="s">
        <v>3820</v>
      </c>
      <c r="H2707" t="str">
        <f>IFERROR(VLOOKUP(I2707,'country(26mar)'!C$2:D$251,2,FALSE),"")</f>
        <v>base.fj</v>
      </c>
      <c r="I2707" t="s">
        <v>3821</v>
      </c>
      <c r="J2707" t="s">
        <v>3822</v>
      </c>
      <c r="K2707" t="s">
        <v>3823</v>
      </c>
      <c r="L2707" t="str">
        <f>CONCATENATE(G2707," ",K2707)</f>
        <v>Fiji Macuata</v>
      </c>
      <c r="M2707" t="str">
        <f>IFERROR(VLOOKUP(L2707,'State(need_input)'!I$2:J$3992,2,FALSE),"")</f>
        <v>state_FJ_Mac_3</v>
      </c>
      <c r="O2707">
        <v>24187</v>
      </c>
      <c r="P2707">
        <v>1242740801</v>
      </c>
    </row>
    <row r="2708" spans="1:16">
      <c r="A2708" s="5" t="str">
        <f>CONCATENATE("rdx_city_",J2708,"_",B2708)</f>
        <v>rdx_city_FJI_2</v>
      </c>
      <c r="B2708">
        <f>IF(I2708=I2707,B2707+1,1)</f>
        <v>2</v>
      </c>
      <c r="C2708" t="s">
        <v>3824</v>
      </c>
      <c r="D2708" t="s">
        <v>3824</v>
      </c>
      <c r="E2708">
        <v>-17.6161</v>
      </c>
      <c r="F2708">
        <v>177.4666</v>
      </c>
      <c r="G2708" t="s">
        <v>3820</v>
      </c>
      <c r="H2708" t="str">
        <f>IFERROR(VLOOKUP(I2708,'country(26mar)'!C$2:D$251,2,FALSE),"")</f>
        <v>base.fj</v>
      </c>
      <c r="I2708" t="s">
        <v>3821</v>
      </c>
      <c r="J2708" t="s">
        <v>3822</v>
      </c>
      <c r="K2708" t="s">
        <v>3825</v>
      </c>
      <c r="L2708" t="str">
        <f>CONCATENATE(G2708," ",K2708)</f>
        <v>Fiji Ba</v>
      </c>
      <c r="M2708" t="str">
        <f>IFERROR(VLOOKUP(L2708,'State(need_input)'!I$2:J$3992,2,FALSE),"")</f>
        <v>state_FJ_Ba_1</v>
      </c>
      <c r="O2708">
        <v>55894</v>
      </c>
      <c r="P2708">
        <v>1242457077</v>
      </c>
    </row>
    <row r="2709" spans="1:16">
      <c r="A2709" s="5" t="str">
        <f>CONCATENATE("rdx_city_",J2709,"_",B2709)</f>
        <v>rdx_city_FJI_3</v>
      </c>
      <c r="B2709">
        <f>IF(I2709=I2708,B2708+1,1)</f>
        <v>3</v>
      </c>
      <c r="C2709" t="s">
        <v>3826</v>
      </c>
      <c r="D2709" t="s">
        <v>3826</v>
      </c>
      <c r="E2709">
        <v>-17.7996</v>
      </c>
      <c r="F2709">
        <v>177.4166</v>
      </c>
      <c r="G2709" t="s">
        <v>3820</v>
      </c>
      <c r="H2709" t="str">
        <f>IFERROR(VLOOKUP(I2709,'country(26mar)'!C$2:D$251,2,FALSE),"")</f>
        <v>base.fj</v>
      </c>
      <c r="I2709" t="s">
        <v>3821</v>
      </c>
      <c r="J2709" t="s">
        <v>3822</v>
      </c>
      <c r="K2709" t="s">
        <v>3825</v>
      </c>
      <c r="L2709" t="str">
        <f>CONCATENATE(G2709," ",K2709)</f>
        <v>Fiji Ba</v>
      </c>
      <c r="M2709" t="str">
        <f>IFERROR(VLOOKUP(L2709,'State(need_input)'!I$2:J$3992,2,FALSE),"")</f>
        <v>state_FJ_Ba_1</v>
      </c>
      <c r="O2709">
        <v>42284</v>
      </c>
      <c r="P2709">
        <v>1242357822</v>
      </c>
    </row>
    <row r="2710" spans="1:16">
      <c r="A2710" s="5" t="str">
        <f>CONCATENATE("rdx_city_",J2710,"_",B2710)</f>
        <v>rdx_city_FJI_4</v>
      </c>
      <c r="B2710">
        <f>IF(I2710=I2709,B2709+1,1)</f>
        <v>4</v>
      </c>
      <c r="C2710" t="s">
        <v>3827</v>
      </c>
      <c r="D2710" t="s">
        <v>3827</v>
      </c>
      <c r="E2710">
        <v>-18.133</v>
      </c>
      <c r="F2710">
        <v>178.4417</v>
      </c>
      <c r="G2710" t="s">
        <v>3820</v>
      </c>
      <c r="H2710" t="str">
        <f>IFERROR(VLOOKUP(I2710,'country(26mar)'!C$2:D$251,2,FALSE),"")</f>
        <v>base.fj</v>
      </c>
      <c r="I2710" t="s">
        <v>3821</v>
      </c>
      <c r="J2710" t="s">
        <v>3822</v>
      </c>
      <c r="K2710" t="s">
        <v>3828</v>
      </c>
      <c r="L2710" t="str">
        <f>CONCATENATE(G2710," ",K2710)</f>
        <v>Fiji Rewa</v>
      </c>
      <c r="M2710" t="str">
        <f>IFERROR(VLOOKUP(L2710,'State(need_input)'!I$2:J$3992,2,FALSE),"")</f>
        <v>state_FJ_Rew_2</v>
      </c>
      <c r="N2710" t="s">
        <v>54</v>
      </c>
      <c r="O2710">
        <v>175399</v>
      </c>
      <c r="P2710">
        <v>1242615095</v>
      </c>
    </row>
    <row r="2711" spans="1:16">
      <c r="A2711" s="5" t="str">
        <f>CONCATENATE("rdx_city_",J2711,"_",B2711)</f>
        <v>rdx_city_FIN_1</v>
      </c>
      <c r="B2711">
        <f>IF(I2711=I2710,B2710+1,1)</f>
        <v>1</v>
      </c>
      <c r="C2711" t="s">
        <v>3829</v>
      </c>
      <c r="D2711" t="s">
        <v>3830</v>
      </c>
      <c r="E2711">
        <v>60.997</v>
      </c>
      <c r="F2711">
        <v>24.472</v>
      </c>
      <c r="G2711" t="s">
        <v>3831</v>
      </c>
      <c r="H2711" t="str">
        <f>IFERROR(VLOOKUP(I2711,'country(26mar)'!C$2:D$251,2,FALSE),"")</f>
        <v>base.fi</v>
      </c>
      <c r="I2711" t="s">
        <v>3832</v>
      </c>
      <c r="J2711" t="s">
        <v>3833</v>
      </c>
      <c r="K2711" t="s">
        <v>3834</v>
      </c>
      <c r="L2711" t="str">
        <f>CONCATENATE(G2711," ",K2711)</f>
        <v>Finland Kanta-Häme</v>
      </c>
      <c r="M2711" t="str">
        <f>IFERROR(VLOOKUP(L2711,'State(need_input)'!I$2:J$3992,2,FALSE),"")</f>
        <v>state_FI_Kan_8</v>
      </c>
      <c r="N2711" t="s">
        <v>23</v>
      </c>
      <c r="O2711">
        <v>47261</v>
      </c>
      <c r="P2711">
        <v>1246026891</v>
      </c>
    </row>
    <row r="2712" spans="1:16">
      <c r="A2712" s="5" t="str">
        <f>CONCATENATE("rdx_city_",J2712,"_",B2712)</f>
        <v>rdx_city_FIN_2</v>
      </c>
      <c r="B2712">
        <f>IF(I2712=I2711,B2711+1,1)</f>
        <v>2</v>
      </c>
      <c r="C2712" t="s">
        <v>3835</v>
      </c>
      <c r="D2712" t="s">
        <v>3835</v>
      </c>
      <c r="E2712">
        <v>60.1756</v>
      </c>
      <c r="F2712">
        <v>24.9341</v>
      </c>
      <c r="G2712" t="s">
        <v>3831</v>
      </c>
      <c r="H2712" t="str">
        <f>IFERROR(VLOOKUP(I2712,'country(26mar)'!C$2:D$251,2,FALSE),"")</f>
        <v>base.fi</v>
      </c>
      <c r="I2712" t="s">
        <v>3832</v>
      </c>
      <c r="J2712" t="s">
        <v>3833</v>
      </c>
      <c r="K2712" t="s">
        <v>3836</v>
      </c>
      <c r="L2712" t="str">
        <f>CONCATENATE(G2712," ",K2712)</f>
        <v>Finland Uusimaa</v>
      </c>
      <c r="M2712" t="str">
        <f>IFERROR(VLOOKUP(L2712,'State(need_input)'!I$2:J$3992,2,FALSE),"")</f>
        <v>state_FI_Uus_15</v>
      </c>
      <c r="N2712" t="s">
        <v>54</v>
      </c>
      <c r="O2712">
        <v>1115000</v>
      </c>
      <c r="P2712">
        <v>1246177997</v>
      </c>
    </row>
    <row r="2713" spans="1:16">
      <c r="A2713" s="5" t="str">
        <f>CONCATENATE("rdx_city_",J2713,"_",B2713)</f>
        <v>rdx_city_FIN_3</v>
      </c>
      <c r="B2713">
        <f>IF(I2713=I2712,B2712+1,1)</f>
        <v>3</v>
      </c>
      <c r="C2713" t="s">
        <v>3837</v>
      </c>
      <c r="D2713" t="s">
        <v>3837</v>
      </c>
      <c r="E2713">
        <v>62.6</v>
      </c>
      <c r="F2713">
        <v>29.7666</v>
      </c>
      <c r="G2713" t="s">
        <v>3831</v>
      </c>
      <c r="H2713" t="str">
        <f>IFERROR(VLOOKUP(I2713,'country(26mar)'!C$2:D$251,2,FALSE),"")</f>
        <v>base.fi</v>
      </c>
      <c r="I2713" t="s">
        <v>3832</v>
      </c>
      <c r="J2713" t="s">
        <v>3833</v>
      </c>
      <c r="K2713" t="s">
        <v>3838</v>
      </c>
      <c r="L2713" t="str">
        <f>CONCATENATE(G2713," ",K2713)</f>
        <v>Finland Pohjois-Karjala</v>
      </c>
      <c r="M2713" t="str">
        <f>IFERROR(VLOOKUP(L2713,'State(need_input)'!I$2:J$3992,2,FALSE),"")</f>
        <v>state_FI_Poh_13</v>
      </c>
      <c r="N2713" t="s">
        <v>23</v>
      </c>
      <c r="O2713">
        <v>53388</v>
      </c>
      <c r="P2713">
        <v>1246489056</v>
      </c>
    </row>
    <row r="2714" spans="1:16">
      <c r="A2714" s="5" t="str">
        <f>CONCATENATE("rdx_city_",J2714,"_",B2714)</f>
        <v>rdx_city_FIN_4</v>
      </c>
      <c r="B2714">
        <f>IF(I2714=I2713,B2713+1,1)</f>
        <v>4</v>
      </c>
      <c r="C2714" t="s">
        <v>3839</v>
      </c>
      <c r="D2714" t="s">
        <v>3840</v>
      </c>
      <c r="E2714">
        <v>62.2603</v>
      </c>
      <c r="F2714">
        <v>25.75</v>
      </c>
      <c r="G2714" t="s">
        <v>3831</v>
      </c>
      <c r="H2714" t="str">
        <f>IFERROR(VLOOKUP(I2714,'country(26mar)'!C$2:D$251,2,FALSE),"")</f>
        <v>base.fi</v>
      </c>
      <c r="I2714" t="s">
        <v>3832</v>
      </c>
      <c r="J2714" t="s">
        <v>3833</v>
      </c>
      <c r="K2714" t="s">
        <v>3841</v>
      </c>
      <c r="L2714" t="str">
        <f>CONCATENATE(G2714," ",K2714)</f>
        <v>Finland Keski-Suomi</v>
      </c>
      <c r="M2714" t="str">
        <f>IFERROR(VLOOKUP(L2714,'State(need_input)'!I$2:J$3992,2,FALSE),"")</f>
        <v>state_FI_Kes_3</v>
      </c>
      <c r="N2714" t="s">
        <v>23</v>
      </c>
      <c r="O2714">
        <v>98136</v>
      </c>
      <c r="P2714">
        <v>1246938345</v>
      </c>
    </row>
    <row r="2715" spans="1:16">
      <c r="A2715" s="5" t="str">
        <f>CONCATENATE("rdx_city_",J2715,"_",B2715)</f>
        <v>rdx_city_FIN_5</v>
      </c>
      <c r="B2715">
        <f>IF(I2715=I2714,B2714+1,1)</f>
        <v>5</v>
      </c>
      <c r="C2715" t="s">
        <v>3842</v>
      </c>
      <c r="D2715" t="s">
        <v>3842</v>
      </c>
      <c r="E2715">
        <v>64.2333</v>
      </c>
      <c r="F2715">
        <v>27.6833</v>
      </c>
      <c r="G2715" t="s">
        <v>3831</v>
      </c>
      <c r="H2715" t="str">
        <f>IFERROR(VLOOKUP(I2715,'country(26mar)'!C$2:D$251,2,FALSE),"")</f>
        <v>base.fi</v>
      </c>
      <c r="I2715" t="s">
        <v>3832</v>
      </c>
      <c r="J2715" t="s">
        <v>3833</v>
      </c>
      <c r="K2715" t="s">
        <v>3843</v>
      </c>
      <c r="L2715" t="str">
        <f>CONCATENATE(G2715," ",K2715)</f>
        <v>Finland Kainuu</v>
      </c>
      <c r="M2715" t="str">
        <f>IFERROR(VLOOKUP(L2715,'State(need_input)'!I$2:J$3992,2,FALSE),"")</f>
        <v>state_FI_Kai_11</v>
      </c>
      <c r="N2715" t="s">
        <v>23</v>
      </c>
      <c r="P2715">
        <v>1246377765</v>
      </c>
    </row>
    <row r="2716" spans="1:16">
      <c r="A2716" s="5" t="str">
        <f>CONCATENATE("rdx_city_",J2716,"_",B2716)</f>
        <v>rdx_city_FIN_6</v>
      </c>
      <c r="B2716">
        <f>IF(I2716=I2715,B2715+1,1)</f>
        <v>6</v>
      </c>
      <c r="C2716" t="s">
        <v>3844</v>
      </c>
      <c r="D2716" t="s">
        <v>3844</v>
      </c>
      <c r="E2716">
        <v>65.7333</v>
      </c>
      <c r="F2716">
        <v>24.5817</v>
      </c>
      <c r="G2716" t="s">
        <v>3831</v>
      </c>
      <c r="H2716" t="str">
        <f>IFERROR(VLOOKUP(I2716,'country(26mar)'!C$2:D$251,2,FALSE),"")</f>
        <v>base.fi</v>
      </c>
      <c r="I2716" t="s">
        <v>3832</v>
      </c>
      <c r="J2716" t="s">
        <v>3833</v>
      </c>
      <c r="K2716" t="s">
        <v>3845</v>
      </c>
      <c r="L2716" t="str">
        <f>CONCATENATE(G2716," ",K2716)</f>
        <v>Finland Lappi</v>
      </c>
      <c r="M2716" t="str">
        <f>IFERROR(VLOOKUP(L2716,'State(need_input)'!I$2:J$3992,2,FALSE),"")</f>
        <v>state_FI_Lap_4</v>
      </c>
      <c r="N2716" t="s">
        <v>20</v>
      </c>
      <c r="O2716">
        <v>22641</v>
      </c>
      <c r="P2716">
        <v>1246411843</v>
      </c>
    </row>
    <row r="2717" spans="1:16">
      <c r="A2717" s="5" t="str">
        <f>CONCATENATE("rdx_city_",J2717,"_",B2717)</f>
        <v>rdx_city_FIN_7</v>
      </c>
      <c r="B2717">
        <f>IF(I2717=I2716,B2716+1,1)</f>
        <v>7</v>
      </c>
      <c r="C2717" t="s">
        <v>3846</v>
      </c>
      <c r="D2717" t="s">
        <v>3847</v>
      </c>
      <c r="E2717">
        <v>66.6667</v>
      </c>
      <c r="F2717">
        <v>27.4167</v>
      </c>
      <c r="G2717" t="s">
        <v>3831</v>
      </c>
      <c r="H2717" t="str">
        <f>IFERROR(VLOOKUP(I2717,'country(26mar)'!C$2:D$251,2,FALSE),"")</f>
        <v>base.fi</v>
      </c>
      <c r="I2717" t="s">
        <v>3832</v>
      </c>
      <c r="J2717" t="s">
        <v>3833</v>
      </c>
      <c r="K2717" t="s">
        <v>3845</v>
      </c>
      <c r="L2717" t="str">
        <f>CONCATENATE(G2717," ",K2717)</f>
        <v>Finland Lappi</v>
      </c>
      <c r="M2717" t="str">
        <f>IFERROR(VLOOKUP(L2717,'State(need_input)'!I$2:J$3992,2,FALSE),"")</f>
        <v>state_FI_Lap_4</v>
      </c>
      <c r="N2717" t="s">
        <v>20</v>
      </c>
      <c r="O2717">
        <v>8883</v>
      </c>
      <c r="P2717">
        <v>1246358285</v>
      </c>
    </row>
    <row r="2718" spans="1:16">
      <c r="A2718" s="5" t="str">
        <f>CONCATENATE("rdx_city_",J2718,"_",B2718)</f>
        <v>rdx_city_FIN_8</v>
      </c>
      <c r="B2718">
        <f>IF(I2718=I2717,B2717+1,1)</f>
        <v>8</v>
      </c>
      <c r="C2718" t="s">
        <v>3848</v>
      </c>
      <c r="D2718" t="s">
        <v>3848</v>
      </c>
      <c r="E2718">
        <v>63.8333</v>
      </c>
      <c r="F2718">
        <v>23.1167</v>
      </c>
      <c r="G2718" t="s">
        <v>3831</v>
      </c>
      <c r="H2718" t="str">
        <f>IFERROR(VLOOKUP(I2718,'country(26mar)'!C$2:D$251,2,FALSE),"")</f>
        <v>base.fi</v>
      </c>
      <c r="I2718" t="s">
        <v>3832</v>
      </c>
      <c r="J2718" t="s">
        <v>3833</v>
      </c>
      <c r="K2718" t="s">
        <v>3849</v>
      </c>
      <c r="L2718" t="str">
        <f>CONCATENATE(G2718," ",K2718)</f>
        <v>Finland Keski-Pohjanmaa</v>
      </c>
      <c r="M2718" t="str">
        <f>IFERROR(VLOOKUP(L2718,'State(need_input)'!I$2:J$3992,2,FALSE),"")</f>
        <v>state_FI_Kes_18</v>
      </c>
      <c r="N2718" t="s">
        <v>23</v>
      </c>
      <c r="O2718">
        <v>46714</v>
      </c>
      <c r="P2718">
        <v>1246041998</v>
      </c>
    </row>
    <row r="2719" spans="1:16">
      <c r="A2719" s="5" t="str">
        <f>CONCATENATE("rdx_city_",J2719,"_",B2719)</f>
        <v>rdx_city_FIN_9</v>
      </c>
      <c r="B2719">
        <f>IF(I2719=I2718,B2718+1,1)</f>
        <v>9</v>
      </c>
      <c r="C2719" t="s">
        <v>3850</v>
      </c>
      <c r="D2719" t="s">
        <v>3850</v>
      </c>
      <c r="E2719">
        <v>60.876</v>
      </c>
      <c r="F2719">
        <v>26.709</v>
      </c>
      <c r="G2719" t="s">
        <v>3831</v>
      </c>
      <c r="H2719" t="str">
        <f>IFERROR(VLOOKUP(I2719,'country(26mar)'!C$2:D$251,2,FALSE),"")</f>
        <v>base.fi</v>
      </c>
      <c r="I2719" t="s">
        <v>3832</v>
      </c>
      <c r="J2719" t="s">
        <v>3833</v>
      </c>
      <c r="K2719" t="s">
        <v>3851</v>
      </c>
      <c r="L2719" t="str">
        <f>CONCATENATE(G2719," ",K2719)</f>
        <v>Finland Kymenlaakso</v>
      </c>
      <c r="M2719" t="str">
        <f>IFERROR(VLOOKUP(L2719,'State(need_input)'!I$2:J$3992,2,FALSE),"")</f>
        <v>state_FI_Kym_14</v>
      </c>
      <c r="N2719" t="s">
        <v>23</v>
      </c>
      <c r="O2719">
        <v>31133</v>
      </c>
      <c r="P2719">
        <v>1246167296</v>
      </c>
    </row>
    <row r="2720" spans="1:16">
      <c r="A2720" s="5" t="str">
        <f>CONCATENATE("rdx_city_",J2720,"_",B2720)</f>
        <v>rdx_city_FIN_10</v>
      </c>
      <c r="B2720">
        <f>IF(I2720=I2719,B2719+1,1)</f>
        <v>10</v>
      </c>
      <c r="C2720" t="s">
        <v>3852</v>
      </c>
      <c r="D2720" t="s">
        <v>3852</v>
      </c>
      <c r="E2720">
        <v>62.8943</v>
      </c>
      <c r="F2720">
        <v>27.6949</v>
      </c>
      <c r="G2720" t="s">
        <v>3831</v>
      </c>
      <c r="H2720" t="str">
        <f>IFERROR(VLOOKUP(I2720,'country(26mar)'!C$2:D$251,2,FALSE),"")</f>
        <v>base.fi</v>
      </c>
      <c r="I2720" t="s">
        <v>3832</v>
      </c>
      <c r="J2720" t="s">
        <v>3833</v>
      </c>
      <c r="K2720" t="s">
        <v>3853</v>
      </c>
      <c r="L2720" t="str">
        <f>CONCATENATE(G2720," ",K2720)</f>
        <v>Finland Pohjois-Savo</v>
      </c>
      <c r="M2720" t="str">
        <f>IFERROR(VLOOKUP(L2720,'State(need_input)'!I$2:J$3992,2,FALSE),"")</f>
        <v>state_FI_Poh_2</v>
      </c>
      <c r="N2720" t="s">
        <v>23</v>
      </c>
      <c r="O2720">
        <v>91900</v>
      </c>
      <c r="P2720">
        <v>1246334067</v>
      </c>
    </row>
    <row r="2721" spans="1:16">
      <c r="A2721" s="5" t="str">
        <f>CONCATENATE("rdx_city_",J2721,"_",B2721)</f>
        <v>rdx_city_FIN_11</v>
      </c>
      <c r="B2721">
        <f>IF(I2721=I2720,B2720+1,1)</f>
        <v>11</v>
      </c>
      <c r="C2721" t="s">
        <v>3854</v>
      </c>
      <c r="D2721" t="s">
        <v>3854</v>
      </c>
      <c r="E2721">
        <v>60.9939</v>
      </c>
      <c r="F2721">
        <v>25.6649</v>
      </c>
      <c r="G2721" t="s">
        <v>3831</v>
      </c>
      <c r="H2721" t="str">
        <f>IFERROR(VLOOKUP(I2721,'country(26mar)'!C$2:D$251,2,FALSE),"")</f>
        <v>base.fi</v>
      </c>
      <c r="I2721" t="s">
        <v>3832</v>
      </c>
      <c r="J2721" t="s">
        <v>3833</v>
      </c>
      <c r="K2721" t="s">
        <v>3855</v>
      </c>
      <c r="L2721" t="str">
        <f>CONCATENATE(G2721," ",K2721)</f>
        <v>Finland Päijät-Häme</v>
      </c>
      <c r="M2721" t="str">
        <f>IFERROR(VLOOKUP(L2721,'State(need_input)'!I$2:J$3992,2,FALSE),"")</f>
        <v>state_FI_Päi_5</v>
      </c>
      <c r="N2721" t="s">
        <v>23</v>
      </c>
      <c r="O2721">
        <v>98826</v>
      </c>
      <c r="P2721">
        <v>1246538847</v>
      </c>
    </row>
    <row r="2722" spans="1:16">
      <c r="A2722" s="5" t="str">
        <f>CONCATENATE("rdx_city_",J2722,"_",B2722)</f>
        <v>rdx_city_FIN_12</v>
      </c>
      <c r="B2722">
        <f>IF(I2722=I2721,B2721+1,1)</f>
        <v>12</v>
      </c>
      <c r="C2722" t="s">
        <v>3856</v>
      </c>
      <c r="D2722" t="s">
        <v>3856</v>
      </c>
      <c r="E2722">
        <v>61.0671</v>
      </c>
      <c r="F2722">
        <v>28.1833</v>
      </c>
      <c r="G2722" t="s">
        <v>3831</v>
      </c>
      <c r="H2722" t="str">
        <f>IFERROR(VLOOKUP(I2722,'country(26mar)'!C$2:D$251,2,FALSE),"")</f>
        <v>base.fi</v>
      </c>
      <c r="I2722" t="s">
        <v>3832</v>
      </c>
      <c r="J2722" t="s">
        <v>3833</v>
      </c>
      <c r="K2722" t="s">
        <v>3857</v>
      </c>
      <c r="L2722" t="str">
        <f>CONCATENATE(G2722," ",K2722)</f>
        <v>Finland Etelä-Karjala</v>
      </c>
      <c r="M2722" t="str">
        <f>IFERROR(VLOOKUP(L2722,'State(need_input)'!I$2:J$3992,2,FALSE),"")</f>
        <v>state_FI_Ete_12</v>
      </c>
      <c r="N2722" t="s">
        <v>23</v>
      </c>
      <c r="O2722">
        <v>59276</v>
      </c>
      <c r="P2722">
        <v>1246492910</v>
      </c>
    </row>
    <row r="2723" spans="1:16">
      <c r="A2723" s="5" t="str">
        <f>CONCATENATE("rdx_city_",J2723,"_",B2723)</f>
        <v>rdx_city_FIN_13</v>
      </c>
      <c r="B2723">
        <f>IF(I2723=I2722,B2722+1,1)</f>
        <v>13</v>
      </c>
      <c r="C2723" t="s">
        <v>3858</v>
      </c>
      <c r="D2723" t="s">
        <v>3858</v>
      </c>
      <c r="E2723">
        <v>60.1</v>
      </c>
      <c r="F2723">
        <v>19.95</v>
      </c>
      <c r="G2723" t="s">
        <v>3831</v>
      </c>
      <c r="H2723" t="str">
        <f>IFERROR(VLOOKUP(I2723,'country(26mar)'!C$2:D$251,2,FALSE),"")</f>
        <v>base.fi</v>
      </c>
      <c r="I2723" t="s">
        <v>3832</v>
      </c>
      <c r="J2723" t="s">
        <v>3833</v>
      </c>
      <c r="K2723" t="s">
        <v>3859</v>
      </c>
      <c r="L2723" t="str">
        <f>CONCATENATE(G2723," ",K2723)</f>
        <v>Finland Åland</v>
      </c>
      <c r="M2723" t="str">
        <f>IFERROR(VLOOKUP(L2723,'State(need_input)'!I$2:J$3992,2,FALSE),"")</f>
        <v>state_FI_Åla_16</v>
      </c>
      <c r="N2723" t="s">
        <v>23</v>
      </c>
      <c r="P2723">
        <v>1246614476</v>
      </c>
    </row>
    <row r="2724" spans="1:16">
      <c r="A2724" s="5" t="str">
        <f>CONCATENATE("rdx_city_",J2724,"_",B2724)</f>
        <v>rdx_city_FIN_14</v>
      </c>
      <c r="B2724">
        <f>IF(I2724=I2723,B2723+1,1)</f>
        <v>14</v>
      </c>
      <c r="C2724" t="s">
        <v>3860</v>
      </c>
      <c r="D2724" t="s">
        <v>3860</v>
      </c>
      <c r="E2724">
        <v>61.69</v>
      </c>
      <c r="F2724">
        <v>27.285</v>
      </c>
      <c r="G2724" t="s">
        <v>3831</v>
      </c>
      <c r="H2724" t="str">
        <f>IFERROR(VLOOKUP(I2724,'country(26mar)'!C$2:D$251,2,FALSE),"")</f>
        <v>base.fi</v>
      </c>
      <c r="I2724" t="s">
        <v>3832</v>
      </c>
      <c r="J2724" t="s">
        <v>3833</v>
      </c>
      <c r="K2724" t="s">
        <v>3861</v>
      </c>
      <c r="L2724" t="str">
        <f>CONCATENATE(G2724," ",K2724)</f>
        <v>Finland Etelä-Savo</v>
      </c>
      <c r="M2724" t="str">
        <f>IFERROR(VLOOKUP(L2724,'State(need_input)'!I$2:J$3992,2,FALSE),"")</f>
        <v>state_FI_Ete_6</v>
      </c>
      <c r="N2724" t="s">
        <v>23</v>
      </c>
      <c r="O2724">
        <v>46550</v>
      </c>
      <c r="P2724">
        <v>1246875185</v>
      </c>
    </row>
    <row r="2725" spans="1:16">
      <c r="A2725" s="5" t="str">
        <f>CONCATENATE("rdx_city_",J2725,"_",B2725)</f>
        <v>rdx_city_FIN_15</v>
      </c>
      <c r="B2725">
        <f>IF(I2725=I2724,B2724+1,1)</f>
        <v>15</v>
      </c>
      <c r="C2725" t="s">
        <v>3862</v>
      </c>
      <c r="D2725" t="s">
        <v>3862</v>
      </c>
      <c r="E2725">
        <v>65</v>
      </c>
      <c r="F2725">
        <v>25.47</v>
      </c>
      <c r="G2725" t="s">
        <v>3831</v>
      </c>
      <c r="H2725" t="str">
        <f>IFERROR(VLOOKUP(I2725,'country(26mar)'!C$2:D$251,2,FALSE),"")</f>
        <v>base.fi</v>
      </c>
      <c r="I2725" t="s">
        <v>3832</v>
      </c>
      <c r="J2725" t="s">
        <v>3833</v>
      </c>
      <c r="K2725" t="s">
        <v>3863</v>
      </c>
      <c r="L2725" t="str">
        <f>CONCATENATE(G2725," ",K2725)</f>
        <v>Finland Pohjois-Pohjanmaa</v>
      </c>
      <c r="M2725" t="str">
        <f>IFERROR(VLOOKUP(L2725,'State(need_input)'!I$2:J$3992,2,FALSE),"")</f>
        <v>state_FI_Poh_7</v>
      </c>
      <c r="N2725" t="s">
        <v>23</v>
      </c>
      <c r="O2725">
        <v>136752</v>
      </c>
      <c r="P2725">
        <v>1246093273</v>
      </c>
    </row>
    <row r="2726" spans="1:16">
      <c r="A2726" s="5" t="str">
        <f>CONCATENATE("rdx_city_",J2726,"_",B2726)</f>
        <v>rdx_city_FIN_16</v>
      </c>
      <c r="B2726">
        <f>IF(I2726=I2725,B2725+1,1)</f>
        <v>16</v>
      </c>
      <c r="C2726" t="s">
        <v>3864</v>
      </c>
      <c r="D2726" t="s">
        <v>3864</v>
      </c>
      <c r="E2726">
        <v>61.4789</v>
      </c>
      <c r="F2726">
        <v>21.7749</v>
      </c>
      <c r="G2726" t="s">
        <v>3831</v>
      </c>
      <c r="H2726" t="str">
        <f>IFERROR(VLOOKUP(I2726,'country(26mar)'!C$2:D$251,2,FALSE),"")</f>
        <v>base.fi</v>
      </c>
      <c r="I2726" t="s">
        <v>3832</v>
      </c>
      <c r="J2726" t="s">
        <v>3833</v>
      </c>
      <c r="K2726" t="s">
        <v>3865</v>
      </c>
      <c r="L2726" t="str">
        <f>CONCATENATE(G2726," ",K2726)</f>
        <v>Finland Satakunta</v>
      </c>
      <c r="M2726" t="str">
        <f>IFERROR(VLOOKUP(L2726,'State(need_input)'!I$2:J$3992,2,FALSE),"")</f>
        <v>state_FI_Sat_1</v>
      </c>
      <c r="N2726" t="s">
        <v>23</v>
      </c>
      <c r="O2726">
        <v>76772</v>
      </c>
      <c r="P2726">
        <v>1246259412</v>
      </c>
    </row>
    <row r="2727" spans="1:16">
      <c r="A2727" s="5" t="str">
        <f>CONCATENATE("rdx_city_",J2727,"_",B2727)</f>
        <v>rdx_city_FIN_17</v>
      </c>
      <c r="B2727">
        <f>IF(I2727=I2726,B2726+1,1)</f>
        <v>17</v>
      </c>
      <c r="C2727" t="s">
        <v>3866</v>
      </c>
      <c r="D2727" t="s">
        <v>3866</v>
      </c>
      <c r="E2727">
        <v>60.4004</v>
      </c>
      <c r="F2727">
        <v>25.666</v>
      </c>
      <c r="G2727" t="s">
        <v>3831</v>
      </c>
      <c r="H2727" t="str">
        <f>IFERROR(VLOOKUP(I2727,'country(26mar)'!C$2:D$251,2,FALSE),"")</f>
        <v>base.fi</v>
      </c>
      <c r="I2727" t="s">
        <v>3832</v>
      </c>
      <c r="J2727" t="s">
        <v>3833</v>
      </c>
      <c r="K2727" t="s">
        <v>3836</v>
      </c>
      <c r="L2727" t="str">
        <f>CONCATENATE(G2727," ",K2727)</f>
        <v>Finland Uusimaa</v>
      </c>
      <c r="M2727" t="str">
        <f>IFERROR(VLOOKUP(L2727,'State(need_input)'!I$2:J$3992,2,FALSE),"")</f>
        <v>state_FI_Uus_15</v>
      </c>
      <c r="N2727" t="s">
        <v>20</v>
      </c>
      <c r="O2727">
        <v>12242</v>
      </c>
      <c r="P2727">
        <v>1246277728</v>
      </c>
    </row>
    <row r="2728" spans="1:16">
      <c r="A2728" s="5" t="str">
        <f>CONCATENATE("rdx_city_",J2728,"_",B2728)</f>
        <v>rdx_city_FIN_18</v>
      </c>
      <c r="B2728">
        <f>IF(I2728=I2727,B2727+1,1)</f>
        <v>18</v>
      </c>
      <c r="C2728" t="s">
        <v>3867</v>
      </c>
      <c r="D2728" t="s">
        <v>3867</v>
      </c>
      <c r="E2728">
        <v>66.5</v>
      </c>
      <c r="F2728">
        <v>25.7159</v>
      </c>
      <c r="G2728" t="s">
        <v>3831</v>
      </c>
      <c r="H2728" t="str">
        <f>IFERROR(VLOOKUP(I2728,'country(26mar)'!C$2:D$251,2,FALSE),"")</f>
        <v>base.fi</v>
      </c>
      <c r="I2728" t="s">
        <v>3832</v>
      </c>
      <c r="J2728" t="s">
        <v>3833</v>
      </c>
      <c r="K2728" t="s">
        <v>3845</v>
      </c>
      <c r="L2728" t="str">
        <f>CONCATENATE(G2728," ",K2728)</f>
        <v>Finland Lappi</v>
      </c>
      <c r="M2728" t="str">
        <f>IFERROR(VLOOKUP(L2728,'State(need_input)'!I$2:J$3992,2,FALSE),"")</f>
        <v>state_FI_Lap_4</v>
      </c>
      <c r="N2728" t="s">
        <v>23</v>
      </c>
      <c r="O2728">
        <v>34781</v>
      </c>
      <c r="P2728">
        <v>1246718173</v>
      </c>
    </row>
    <row r="2729" spans="1:16">
      <c r="A2729" s="5" t="str">
        <f>CONCATENATE("rdx_city_",J2729,"_",B2729)</f>
        <v>rdx_city_FIN_19</v>
      </c>
      <c r="B2729">
        <f>IF(I2729=I2728,B2728+1,1)</f>
        <v>19</v>
      </c>
      <c r="C2729" t="s">
        <v>3868</v>
      </c>
      <c r="D2729" t="s">
        <v>3868</v>
      </c>
      <c r="E2729">
        <v>61.8666</v>
      </c>
      <c r="F2729">
        <v>28.8833</v>
      </c>
      <c r="G2729" t="s">
        <v>3831</v>
      </c>
      <c r="H2729" t="str">
        <f>IFERROR(VLOOKUP(I2729,'country(26mar)'!C$2:D$251,2,FALSE),"")</f>
        <v>base.fi</v>
      </c>
      <c r="I2729" t="s">
        <v>3832</v>
      </c>
      <c r="J2729" t="s">
        <v>3833</v>
      </c>
      <c r="K2729" t="s">
        <v>3861</v>
      </c>
      <c r="L2729" t="str">
        <f>CONCATENATE(G2729," ",K2729)</f>
        <v>Finland Etelä-Savo</v>
      </c>
      <c r="M2729" t="str">
        <f>IFERROR(VLOOKUP(L2729,'State(need_input)'!I$2:J$3992,2,FALSE),"")</f>
        <v>state_FI_Ete_6</v>
      </c>
      <c r="N2729" t="s">
        <v>20</v>
      </c>
      <c r="O2729">
        <v>27353</v>
      </c>
      <c r="P2729">
        <v>1246948647</v>
      </c>
    </row>
    <row r="2730" spans="1:16">
      <c r="A2730" s="5" t="str">
        <f>CONCATENATE("rdx_city_",J2730,"_",B2730)</f>
        <v>rdx_city_FIN_20</v>
      </c>
      <c r="B2730">
        <f>IF(I2730=I2729,B2729+1,1)</f>
        <v>20</v>
      </c>
      <c r="C2730" t="s">
        <v>3869</v>
      </c>
      <c r="D2730" t="s">
        <v>3870</v>
      </c>
      <c r="E2730">
        <v>62.8</v>
      </c>
      <c r="F2730">
        <v>22.8333</v>
      </c>
      <c r="G2730" t="s">
        <v>3831</v>
      </c>
      <c r="H2730" t="str">
        <f>IFERROR(VLOOKUP(I2730,'country(26mar)'!C$2:D$251,2,FALSE),"")</f>
        <v>base.fi</v>
      </c>
      <c r="I2730" t="s">
        <v>3832</v>
      </c>
      <c r="J2730" t="s">
        <v>3833</v>
      </c>
      <c r="K2730" t="s">
        <v>3871</v>
      </c>
      <c r="L2730" t="str">
        <f>CONCATENATE(G2730," ",K2730)</f>
        <v>Finland Etelä-Pohjanmaa</v>
      </c>
      <c r="M2730" t="str">
        <f>IFERROR(VLOOKUP(L2730,'State(need_input)'!I$2:J$3992,2,FALSE),"")</f>
        <v>state_FI_Ete_9</v>
      </c>
      <c r="N2730" t="s">
        <v>23</v>
      </c>
      <c r="P2730">
        <v>1246118146</v>
      </c>
    </row>
    <row r="2731" spans="1:16">
      <c r="A2731" s="5" t="str">
        <f>CONCATENATE("rdx_city_",J2731,"_",B2731)</f>
        <v>rdx_city_FIN_21</v>
      </c>
      <c r="B2731">
        <f>IF(I2731=I2730,B2730+1,1)</f>
        <v>21</v>
      </c>
      <c r="C2731" t="s">
        <v>3872</v>
      </c>
      <c r="D2731" t="s">
        <v>3873</v>
      </c>
      <c r="E2731">
        <v>67.4171</v>
      </c>
      <c r="F2731">
        <v>26.6</v>
      </c>
      <c r="G2731" t="s">
        <v>3831</v>
      </c>
      <c r="H2731" t="str">
        <f>IFERROR(VLOOKUP(I2731,'country(26mar)'!C$2:D$251,2,FALSE),"")</f>
        <v>base.fi</v>
      </c>
      <c r="I2731" t="s">
        <v>3832</v>
      </c>
      <c r="J2731" t="s">
        <v>3833</v>
      </c>
      <c r="K2731" t="s">
        <v>3845</v>
      </c>
      <c r="L2731" t="str">
        <f>CONCATENATE(G2731," ",K2731)</f>
        <v>Finland Lappi</v>
      </c>
      <c r="M2731" t="str">
        <f>IFERROR(VLOOKUP(L2731,'State(need_input)'!I$2:J$3992,2,FALSE),"")</f>
        <v>state_FI_Lap_4</v>
      </c>
      <c r="N2731" t="s">
        <v>20</v>
      </c>
      <c r="O2731">
        <v>8942</v>
      </c>
      <c r="P2731">
        <v>1246413171</v>
      </c>
    </row>
    <row r="2732" spans="1:16">
      <c r="A2732" s="5" t="str">
        <f>CONCATENATE("rdx_city_",J2732,"_",B2732)</f>
        <v>rdx_city_FIN_22</v>
      </c>
      <c r="B2732">
        <f>IF(I2732=I2731,B2731+1,1)</f>
        <v>22</v>
      </c>
      <c r="C2732" t="s">
        <v>3874</v>
      </c>
      <c r="D2732" t="s">
        <v>3874</v>
      </c>
      <c r="E2732">
        <v>61.5</v>
      </c>
      <c r="F2732">
        <v>23.75</v>
      </c>
      <c r="G2732" t="s">
        <v>3831</v>
      </c>
      <c r="H2732" t="str">
        <f>IFERROR(VLOOKUP(I2732,'country(26mar)'!C$2:D$251,2,FALSE),"")</f>
        <v>base.fi</v>
      </c>
      <c r="I2732" t="s">
        <v>3832</v>
      </c>
      <c r="J2732" t="s">
        <v>3833</v>
      </c>
      <c r="K2732" t="s">
        <v>3875</v>
      </c>
      <c r="L2732" t="str">
        <f>CONCATENATE(G2732," ",K2732)</f>
        <v>Finland Pirkanmaa</v>
      </c>
      <c r="M2732" t="str">
        <f>IFERROR(VLOOKUP(L2732,'State(need_input)'!I$2:J$3992,2,FALSE),"")</f>
        <v>state_FI_Pir_10</v>
      </c>
      <c r="N2732" t="s">
        <v>23</v>
      </c>
      <c r="O2732">
        <v>259279</v>
      </c>
      <c r="P2732">
        <v>1246964318</v>
      </c>
    </row>
    <row r="2733" spans="1:16">
      <c r="A2733" s="5" t="str">
        <f>CONCATENATE("rdx_city_",J2733,"_",B2733)</f>
        <v>rdx_city_FIN_23</v>
      </c>
      <c r="B2733">
        <f>IF(I2733=I2732,B2732+1,1)</f>
        <v>23</v>
      </c>
      <c r="C2733" t="s">
        <v>3876</v>
      </c>
      <c r="D2733" t="s">
        <v>3876</v>
      </c>
      <c r="E2733">
        <v>60.4539</v>
      </c>
      <c r="F2733">
        <v>22.255</v>
      </c>
      <c r="G2733" t="s">
        <v>3831</v>
      </c>
      <c r="H2733" t="str">
        <f>IFERROR(VLOOKUP(I2733,'country(26mar)'!C$2:D$251,2,FALSE),"")</f>
        <v>base.fi</v>
      </c>
      <c r="I2733" t="s">
        <v>3832</v>
      </c>
      <c r="J2733" t="s">
        <v>3833</v>
      </c>
      <c r="K2733" t="s">
        <v>3877</v>
      </c>
      <c r="L2733" t="str">
        <f>CONCATENATE(G2733," ",K2733)</f>
        <v>Finland Varsinais-Suomi</v>
      </c>
      <c r="M2733" t="str">
        <f>IFERROR(VLOOKUP(L2733,'State(need_input)'!I$2:J$3992,2,FALSE),"")</f>
        <v>state_FI_Var_17</v>
      </c>
      <c r="N2733" t="s">
        <v>23</v>
      </c>
      <c r="O2733">
        <v>175945</v>
      </c>
      <c r="P2733">
        <v>1246456609</v>
      </c>
    </row>
    <row r="2734" spans="1:16">
      <c r="A2734" s="5" t="str">
        <f>CONCATENATE("rdx_city_",J2734,"_",B2734)</f>
        <v>rdx_city_FIN_24</v>
      </c>
      <c r="B2734">
        <f>IF(I2734=I2733,B2733+1,1)</f>
        <v>24</v>
      </c>
      <c r="C2734" t="s">
        <v>3878</v>
      </c>
      <c r="D2734" t="s">
        <v>3878</v>
      </c>
      <c r="E2734">
        <v>63.1</v>
      </c>
      <c r="F2734">
        <v>21.6</v>
      </c>
      <c r="G2734" t="s">
        <v>3831</v>
      </c>
      <c r="H2734" t="str">
        <f>IFERROR(VLOOKUP(I2734,'country(26mar)'!C$2:D$251,2,FALSE),"")</f>
        <v>base.fi</v>
      </c>
      <c r="I2734" t="s">
        <v>3832</v>
      </c>
      <c r="J2734" t="s">
        <v>3833</v>
      </c>
      <c r="K2734" t="s">
        <v>3879</v>
      </c>
      <c r="L2734" t="str">
        <f>CONCATENATE(G2734," ",K2734)</f>
        <v>Finland Pohjanmaa</v>
      </c>
      <c r="M2734" t="str">
        <f>IFERROR(VLOOKUP(L2734,'State(need_input)'!I$2:J$3992,2,FALSE),"")</f>
        <v>state_FI_Poh_19</v>
      </c>
      <c r="N2734" t="s">
        <v>23</v>
      </c>
      <c r="O2734">
        <v>57014</v>
      </c>
      <c r="P2734">
        <v>1246734710</v>
      </c>
    </row>
    <row r="2735" spans="1:16">
      <c r="A2735" s="5" t="str">
        <f>CONCATENATE("rdx_city_",J2735,"_",B2735)</f>
        <v>rdx_city_FRA_1</v>
      </c>
      <c r="B2735">
        <f>IF(I2735=I2734,B2734+1,1)</f>
        <v>1</v>
      </c>
      <c r="C2735" t="s">
        <v>3880</v>
      </c>
      <c r="D2735" t="s">
        <v>3880</v>
      </c>
      <c r="E2735">
        <v>44.2004</v>
      </c>
      <c r="F2735">
        <v>0.6333</v>
      </c>
      <c r="G2735" t="s">
        <v>3881</v>
      </c>
      <c r="H2735" t="str">
        <f>IFERROR(VLOOKUP(I2735,'country(26mar)'!C$2:D$251,2,FALSE),"")</f>
        <v>base.fr</v>
      </c>
      <c r="I2735" t="s">
        <v>3882</v>
      </c>
      <c r="J2735" t="s">
        <v>3883</v>
      </c>
      <c r="K2735" t="s">
        <v>3884</v>
      </c>
      <c r="L2735" t="str">
        <f>CONCATENATE(G2735," ",K2735)</f>
        <v>France Nouvelle-Aquitaine</v>
      </c>
      <c r="M2735" t="str">
        <f>IFERROR(VLOOKUP(L2735,'State(need_input)'!I$2:J$3992,2,FALSE),"")</f>
        <v>state_FR_Nou_9</v>
      </c>
      <c r="N2735" t="s">
        <v>20</v>
      </c>
      <c r="O2735">
        <v>58223</v>
      </c>
      <c r="P2735">
        <v>1250059626</v>
      </c>
    </row>
    <row r="2736" spans="1:16">
      <c r="A2736" s="5" t="str">
        <f>CONCATENATE("rdx_city_",J2736,"_",B2736)</f>
        <v>rdx_city_FRA_2</v>
      </c>
      <c r="B2736">
        <f>IF(I2736=I2735,B2735+1,1)</f>
        <v>2</v>
      </c>
      <c r="C2736" t="s">
        <v>3885</v>
      </c>
      <c r="D2736" t="s">
        <v>3885</v>
      </c>
      <c r="E2736">
        <v>43.52</v>
      </c>
      <c r="F2736">
        <v>5.45</v>
      </c>
      <c r="G2736" t="s">
        <v>3881</v>
      </c>
      <c r="H2736" t="str">
        <f>IFERROR(VLOOKUP(I2736,'country(26mar)'!C$2:D$251,2,FALSE),"")</f>
        <v>base.fr</v>
      </c>
      <c r="I2736" t="s">
        <v>3882</v>
      </c>
      <c r="J2736" t="s">
        <v>3883</v>
      </c>
      <c r="K2736" t="s">
        <v>3886</v>
      </c>
      <c r="L2736" t="str">
        <f>CONCATENATE(G2736," ",K2736)</f>
        <v>France Provence-Alpes-Côte d’Azur</v>
      </c>
      <c r="M2736" t="str">
        <f>IFERROR(VLOOKUP(L2736,'State(need_input)'!I$2:J$3992,2,FALSE),"")</f>
        <v>state_FR_Pro_2</v>
      </c>
      <c r="O2736">
        <v>146821</v>
      </c>
      <c r="P2736">
        <v>1250001687</v>
      </c>
    </row>
    <row r="2737" spans="1:16">
      <c r="A2737" s="5" t="str">
        <f>CONCATENATE("rdx_city_",J2737,"_",B2737)</f>
        <v>rdx_city_FRA_3</v>
      </c>
      <c r="B2737">
        <f>IF(I2737=I2736,B2736+1,1)</f>
        <v>3</v>
      </c>
      <c r="C2737" t="s">
        <v>3887</v>
      </c>
      <c r="D2737" t="s">
        <v>3887</v>
      </c>
      <c r="E2737">
        <v>41.9271</v>
      </c>
      <c r="F2737">
        <v>8.7283</v>
      </c>
      <c r="G2737" t="s">
        <v>3881</v>
      </c>
      <c r="H2737" t="str">
        <f>IFERROR(VLOOKUP(I2737,'country(26mar)'!C$2:D$251,2,FALSE),"")</f>
        <v>base.fr</v>
      </c>
      <c r="I2737" t="s">
        <v>3882</v>
      </c>
      <c r="J2737" t="s">
        <v>3883</v>
      </c>
      <c r="K2737" t="s">
        <v>3888</v>
      </c>
      <c r="L2737" t="str">
        <f>CONCATENATE(G2737," ",K2737)</f>
        <v>France Corsica</v>
      </c>
      <c r="M2737" t="str">
        <f>IFERROR(VLOOKUP(L2737,'State(need_input)'!I$2:J$3992,2,FALSE),"")</f>
        <v>state_FR_Cor_3</v>
      </c>
      <c r="N2737" t="s">
        <v>23</v>
      </c>
      <c r="O2737">
        <v>54364</v>
      </c>
      <c r="P2737">
        <v>1250622666</v>
      </c>
    </row>
    <row r="2738" spans="1:16">
      <c r="A2738" s="5" t="str">
        <f>CONCATENATE("rdx_city_",J2738,"_",B2738)</f>
        <v>rdx_city_FRA_4</v>
      </c>
      <c r="B2738">
        <f>IF(I2738=I2737,B2737+1,1)</f>
        <v>4</v>
      </c>
      <c r="C2738" t="s">
        <v>3889</v>
      </c>
      <c r="D2738" t="s">
        <v>3889</v>
      </c>
      <c r="E2738">
        <v>49.9004</v>
      </c>
      <c r="F2738">
        <v>2.3</v>
      </c>
      <c r="G2738" t="s">
        <v>3881</v>
      </c>
      <c r="H2738" t="str">
        <f>IFERROR(VLOOKUP(I2738,'country(26mar)'!C$2:D$251,2,FALSE),"")</f>
        <v>base.fr</v>
      </c>
      <c r="I2738" t="s">
        <v>3882</v>
      </c>
      <c r="J2738" t="s">
        <v>3883</v>
      </c>
      <c r="K2738" t="s">
        <v>3890</v>
      </c>
      <c r="L2738" t="str">
        <f>CONCATENATE(G2738," ",K2738)</f>
        <v>France Hauts-de-France</v>
      </c>
      <c r="M2738" t="str">
        <f>IFERROR(VLOOKUP(L2738,'State(need_input)'!I$2:J$3992,2,FALSE),"")</f>
        <v>state_FR_Hau_11</v>
      </c>
      <c r="N2738" t="s">
        <v>20</v>
      </c>
      <c r="O2738">
        <v>143086</v>
      </c>
      <c r="P2738">
        <v>1250794759</v>
      </c>
    </row>
    <row r="2739" spans="1:16">
      <c r="A2739" s="5" t="str">
        <f>CONCATENATE("rdx_city_",J2739,"_",B2739)</f>
        <v>rdx_city_FRA_5</v>
      </c>
      <c r="B2739">
        <f>IF(I2739=I2738,B2738+1,1)</f>
        <v>5</v>
      </c>
      <c r="C2739" t="s">
        <v>3891</v>
      </c>
      <c r="D2739" t="s">
        <v>3891</v>
      </c>
      <c r="E2739">
        <v>47.48</v>
      </c>
      <c r="F2739">
        <v>-0.53</v>
      </c>
      <c r="G2739" t="s">
        <v>3881</v>
      </c>
      <c r="H2739" t="str">
        <f>IFERROR(VLOOKUP(I2739,'country(26mar)'!C$2:D$251,2,FALSE),"")</f>
        <v>base.fr</v>
      </c>
      <c r="I2739" t="s">
        <v>3882</v>
      </c>
      <c r="J2739" t="s">
        <v>3883</v>
      </c>
      <c r="K2739" t="s">
        <v>3892</v>
      </c>
      <c r="L2739" t="str">
        <f>CONCATENATE(G2739," ",K2739)</f>
        <v>France Pays de la Loire</v>
      </c>
      <c r="M2739" t="str">
        <f>IFERROR(VLOOKUP(L2739,'State(need_input)'!I$2:J$3992,2,FALSE),"")</f>
        <v>state_FR_Pay_4</v>
      </c>
      <c r="N2739" t="s">
        <v>20</v>
      </c>
      <c r="O2739">
        <v>188380</v>
      </c>
      <c r="P2739">
        <v>1250962174</v>
      </c>
    </row>
    <row r="2740" spans="1:16">
      <c r="A2740" s="5" t="str">
        <f>CONCATENATE("rdx_city_",J2740,"_",B2740)</f>
        <v>rdx_city_FRA_6</v>
      </c>
      <c r="B2740">
        <f>IF(I2740=I2739,B2739+1,1)</f>
        <v>6</v>
      </c>
      <c r="C2740" t="s">
        <v>3893</v>
      </c>
      <c r="D2740" t="s">
        <v>3893</v>
      </c>
      <c r="E2740">
        <v>45.9</v>
      </c>
      <c r="F2740">
        <v>6.1167</v>
      </c>
      <c r="G2740" t="s">
        <v>3881</v>
      </c>
      <c r="H2740" t="str">
        <f>IFERROR(VLOOKUP(I2740,'country(26mar)'!C$2:D$251,2,FALSE),"")</f>
        <v>base.fr</v>
      </c>
      <c r="I2740" t="s">
        <v>3882</v>
      </c>
      <c r="J2740" t="s">
        <v>3883</v>
      </c>
      <c r="K2740" t="s">
        <v>3894</v>
      </c>
      <c r="L2740" t="str">
        <f>CONCATENATE(G2740," ",K2740)</f>
        <v>France Auvergne-Rhône-Alpes</v>
      </c>
      <c r="M2740" t="str">
        <f>IFERROR(VLOOKUP(L2740,'State(need_input)'!I$2:J$3992,2,FALSE),"")</f>
        <v>state_FR_Auv_7</v>
      </c>
      <c r="N2740" t="s">
        <v>20</v>
      </c>
      <c r="O2740">
        <v>105749</v>
      </c>
      <c r="P2740">
        <v>1250551848</v>
      </c>
    </row>
    <row r="2741" spans="1:16">
      <c r="A2741" s="5" t="str">
        <f>CONCATENATE("rdx_city_",J2741,"_",B2741)</f>
        <v>rdx_city_FRA_7</v>
      </c>
      <c r="B2741">
        <f>IF(I2741=I2740,B2740+1,1)</f>
        <v>7</v>
      </c>
      <c r="C2741" t="s">
        <v>3895</v>
      </c>
      <c r="D2741" t="s">
        <v>3895</v>
      </c>
      <c r="E2741">
        <v>50.2833</v>
      </c>
      <c r="F2741">
        <v>2.7833</v>
      </c>
      <c r="G2741" t="s">
        <v>3881</v>
      </c>
      <c r="H2741" t="str">
        <f>IFERROR(VLOOKUP(I2741,'country(26mar)'!C$2:D$251,2,FALSE),"")</f>
        <v>base.fr</v>
      </c>
      <c r="I2741" t="s">
        <v>3882</v>
      </c>
      <c r="J2741" t="s">
        <v>3883</v>
      </c>
      <c r="K2741" t="s">
        <v>3890</v>
      </c>
      <c r="L2741" t="str">
        <f>CONCATENATE(G2741," ",K2741)</f>
        <v>France Hauts-de-France</v>
      </c>
      <c r="M2741" t="str">
        <f>IFERROR(VLOOKUP(L2741,'State(need_input)'!I$2:J$3992,2,FALSE),"")</f>
        <v>state_FR_Hau_11</v>
      </c>
      <c r="N2741" t="s">
        <v>20</v>
      </c>
      <c r="O2741">
        <v>64165</v>
      </c>
      <c r="P2741">
        <v>1250447540</v>
      </c>
    </row>
    <row r="2742" spans="1:16">
      <c r="A2742" s="5" t="str">
        <f>CONCATENATE("rdx_city_",J2742,"_",B2742)</f>
        <v>rdx_city_FRA_8</v>
      </c>
      <c r="B2742">
        <f>IF(I2742=I2741,B2741+1,1)</f>
        <v>8</v>
      </c>
      <c r="C2742" t="s">
        <v>3896</v>
      </c>
      <c r="D2742" t="s">
        <v>3896</v>
      </c>
      <c r="E2742">
        <v>47.8004</v>
      </c>
      <c r="F2742">
        <v>3.5666</v>
      </c>
      <c r="G2742" t="s">
        <v>3881</v>
      </c>
      <c r="H2742" t="str">
        <f>IFERROR(VLOOKUP(I2742,'country(26mar)'!C$2:D$251,2,FALSE),"")</f>
        <v>base.fr</v>
      </c>
      <c r="I2742" t="s">
        <v>3882</v>
      </c>
      <c r="J2742" t="s">
        <v>3883</v>
      </c>
      <c r="K2742" t="s">
        <v>3897</v>
      </c>
      <c r="L2742" t="str">
        <f>CONCATENATE(G2742," ",K2742)</f>
        <v>France Bourgogne-Franche-Comté</v>
      </c>
      <c r="M2742" t="str">
        <f>IFERROR(VLOOKUP(L2742,'State(need_input)'!I$2:J$3992,2,FALSE),"")</f>
        <v>state_FR_Bou_10</v>
      </c>
      <c r="N2742" t="s">
        <v>20</v>
      </c>
      <c r="O2742">
        <v>41516</v>
      </c>
      <c r="P2742">
        <v>1250482884</v>
      </c>
    </row>
    <row r="2743" spans="1:16">
      <c r="A2743" s="5" t="str">
        <f>CONCATENATE("rdx_city_",J2743,"_",B2743)</f>
        <v>rdx_city_FRA_9</v>
      </c>
      <c r="B2743">
        <f>IF(I2743=I2742,B2742+1,1)</f>
        <v>9</v>
      </c>
      <c r="C2743" t="s">
        <v>3898</v>
      </c>
      <c r="D2743" t="s">
        <v>3898</v>
      </c>
      <c r="E2743">
        <v>42.7032</v>
      </c>
      <c r="F2743">
        <v>9.45</v>
      </c>
      <c r="G2743" t="s">
        <v>3881</v>
      </c>
      <c r="H2743" t="str">
        <f>IFERROR(VLOOKUP(I2743,'country(26mar)'!C$2:D$251,2,FALSE),"")</f>
        <v>base.fr</v>
      </c>
      <c r="I2743" t="s">
        <v>3882</v>
      </c>
      <c r="J2743" t="s">
        <v>3883</v>
      </c>
      <c r="K2743" t="s">
        <v>3888</v>
      </c>
      <c r="L2743" t="str">
        <f>CONCATENATE(G2743," ",K2743)</f>
        <v>France Corsica</v>
      </c>
      <c r="M2743" t="str">
        <f>IFERROR(VLOOKUP(L2743,'State(need_input)'!I$2:J$3992,2,FALSE),"")</f>
        <v>state_FR_Cor_3</v>
      </c>
      <c r="O2743">
        <v>41001</v>
      </c>
      <c r="P2743">
        <v>1250664815</v>
      </c>
    </row>
    <row r="2744" spans="1:16">
      <c r="A2744" s="5" t="str">
        <f>CONCATENATE("rdx_city_",J2744,"_",B2744)</f>
        <v>rdx_city_FRA_10</v>
      </c>
      <c r="B2744">
        <f>IF(I2744=I2743,B2743+1,1)</f>
        <v>10</v>
      </c>
      <c r="C2744" t="s">
        <v>3899</v>
      </c>
      <c r="D2744" t="s">
        <v>3900</v>
      </c>
      <c r="E2744">
        <v>47.23</v>
      </c>
      <c r="F2744">
        <v>6.03</v>
      </c>
      <c r="G2744" t="s">
        <v>3881</v>
      </c>
      <c r="H2744" t="str">
        <f>IFERROR(VLOOKUP(I2744,'country(26mar)'!C$2:D$251,2,FALSE),"")</f>
        <v>base.fr</v>
      </c>
      <c r="I2744" t="s">
        <v>3882</v>
      </c>
      <c r="J2744" t="s">
        <v>3883</v>
      </c>
      <c r="K2744" t="s">
        <v>3897</v>
      </c>
      <c r="L2744" t="str">
        <f>CONCATENATE(G2744," ",K2744)</f>
        <v>France Bourgogne-Franche-Comté</v>
      </c>
      <c r="M2744" t="str">
        <f>IFERROR(VLOOKUP(L2744,'State(need_input)'!I$2:J$3992,2,FALSE),"")</f>
        <v>state_FR_Bou_10</v>
      </c>
      <c r="N2744" t="s">
        <v>20</v>
      </c>
      <c r="O2744">
        <v>128426</v>
      </c>
      <c r="P2744">
        <v>1250182013</v>
      </c>
    </row>
    <row r="2745" spans="1:16">
      <c r="A2745" s="5" t="str">
        <f>CONCATENATE("rdx_city_",J2745,"_",B2745)</f>
        <v>rdx_city_FRA_11</v>
      </c>
      <c r="B2745">
        <f>IF(I2745=I2744,B2744+1,1)</f>
        <v>11</v>
      </c>
      <c r="C2745" t="s">
        <v>3901</v>
      </c>
      <c r="D2745" t="s">
        <v>3902</v>
      </c>
      <c r="E2745">
        <v>43.3505</v>
      </c>
      <c r="F2745">
        <v>3.21</v>
      </c>
      <c r="G2745" t="s">
        <v>3881</v>
      </c>
      <c r="H2745" t="str">
        <f>IFERROR(VLOOKUP(I2745,'country(26mar)'!C$2:D$251,2,FALSE),"")</f>
        <v>base.fr</v>
      </c>
      <c r="I2745" t="s">
        <v>3882</v>
      </c>
      <c r="J2745" t="s">
        <v>3883</v>
      </c>
      <c r="K2745" t="s">
        <v>3903</v>
      </c>
      <c r="L2745" t="str">
        <f>CONCATENATE(G2745," ",K2745)</f>
        <v>France Occitanie</v>
      </c>
      <c r="M2745" t="str">
        <f>IFERROR(VLOOKUP(L2745,'State(need_input)'!I$2:J$3992,2,FALSE),"")</f>
        <v>state_FR_Occ_8</v>
      </c>
      <c r="O2745">
        <v>81438</v>
      </c>
      <c r="P2745">
        <v>1250666824</v>
      </c>
    </row>
    <row r="2746" spans="1:16">
      <c r="A2746" s="5" t="str">
        <f>CONCATENATE("rdx_city_",J2746,"_",B2746)</f>
        <v>rdx_city_FRA_12</v>
      </c>
      <c r="B2746">
        <f>IF(I2746=I2745,B2745+1,1)</f>
        <v>12</v>
      </c>
      <c r="C2746" t="s">
        <v>3904</v>
      </c>
      <c r="D2746" t="s">
        <v>3904</v>
      </c>
      <c r="E2746">
        <v>43.4733</v>
      </c>
      <c r="F2746">
        <v>-1.5616</v>
      </c>
      <c r="G2746" t="s">
        <v>3881</v>
      </c>
      <c r="H2746" t="str">
        <f>IFERROR(VLOOKUP(I2746,'country(26mar)'!C$2:D$251,2,FALSE),"")</f>
        <v>base.fr</v>
      </c>
      <c r="I2746" t="s">
        <v>3882</v>
      </c>
      <c r="J2746" t="s">
        <v>3883</v>
      </c>
      <c r="K2746" t="s">
        <v>3884</v>
      </c>
      <c r="L2746" t="str">
        <f>CONCATENATE(G2746," ",K2746)</f>
        <v>France Nouvelle-Aquitaine</v>
      </c>
      <c r="M2746" t="str">
        <f>IFERROR(VLOOKUP(L2746,'State(need_input)'!I$2:J$3992,2,FALSE),"")</f>
        <v>state_FR_Nou_9</v>
      </c>
      <c r="O2746">
        <v>145348</v>
      </c>
      <c r="P2746">
        <v>1250324713</v>
      </c>
    </row>
    <row r="2747" spans="1:16">
      <c r="A2747" s="5" t="str">
        <f>CONCATENATE("rdx_city_",J2747,"_",B2747)</f>
        <v>rdx_city_FRA_13</v>
      </c>
      <c r="B2747">
        <f>IF(I2747=I2746,B2746+1,1)</f>
        <v>13</v>
      </c>
      <c r="C2747" t="s">
        <v>3905</v>
      </c>
      <c r="D2747" t="s">
        <v>3905</v>
      </c>
      <c r="E2747">
        <v>44.85</v>
      </c>
      <c r="F2747">
        <v>-0.595</v>
      </c>
      <c r="G2747" t="s">
        <v>3881</v>
      </c>
      <c r="H2747" t="str">
        <f>IFERROR(VLOOKUP(I2747,'country(26mar)'!C$2:D$251,2,FALSE),"")</f>
        <v>base.fr</v>
      </c>
      <c r="I2747" t="s">
        <v>3882</v>
      </c>
      <c r="J2747" t="s">
        <v>3883</v>
      </c>
      <c r="K2747" t="s">
        <v>3884</v>
      </c>
      <c r="L2747" t="str">
        <f>CONCATENATE(G2747," ",K2747)</f>
        <v>France Nouvelle-Aquitaine</v>
      </c>
      <c r="M2747" t="str">
        <f>IFERROR(VLOOKUP(L2747,'State(need_input)'!I$2:J$3992,2,FALSE),"")</f>
        <v>state_FR_Nou_9</v>
      </c>
      <c r="N2747" t="s">
        <v>23</v>
      </c>
      <c r="O2747">
        <v>803000</v>
      </c>
      <c r="P2747">
        <v>1250449238</v>
      </c>
    </row>
    <row r="2748" spans="1:16">
      <c r="A2748" s="5" t="str">
        <f>CONCATENATE("rdx_city_",J2748,"_",B2748)</f>
        <v>rdx_city_FRA_14</v>
      </c>
      <c r="B2748">
        <f>IF(I2748=I2747,B2747+1,1)</f>
        <v>14</v>
      </c>
      <c r="C2748" t="s">
        <v>3906</v>
      </c>
      <c r="D2748" t="s">
        <v>3906</v>
      </c>
      <c r="E2748">
        <v>47.0837</v>
      </c>
      <c r="F2748">
        <v>2.4</v>
      </c>
      <c r="G2748" t="s">
        <v>3881</v>
      </c>
      <c r="H2748" t="str">
        <f>IFERROR(VLOOKUP(I2748,'country(26mar)'!C$2:D$251,2,FALSE),"")</f>
        <v>base.fr</v>
      </c>
      <c r="I2748" t="s">
        <v>3882</v>
      </c>
      <c r="J2748" t="s">
        <v>3883</v>
      </c>
      <c r="K2748" t="s">
        <v>3907</v>
      </c>
      <c r="L2748" t="str">
        <f>CONCATENATE(G2748," ",K2748)</f>
        <v>France Centre-Val de Loire</v>
      </c>
      <c r="M2748" t="str">
        <f>IFERROR(VLOOKUP(L2748,'State(need_input)'!I$2:J$3992,2,FALSE),"")</f>
        <v>state_FR_Cen_5</v>
      </c>
      <c r="N2748" t="s">
        <v>20</v>
      </c>
      <c r="O2748">
        <v>72340</v>
      </c>
      <c r="P2748">
        <v>1250043242</v>
      </c>
    </row>
    <row r="2749" spans="1:16">
      <c r="A2749" s="5" t="str">
        <f>CONCATENATE("rdx_city_",J2749,"_",B2749)</f>
        <v>rdx_city_FRA_15</v>
      </c>
      <c r="B2749">
        <f>IF(I2749=I2748,B2748+1,1)</f>
        <v>15</v>
      </c>
      <c r="C2749" t="s">
        <v>969</v>
      </c>
      <c r="D2749" t="s">
        <v>969</v>
      </c>
      <c r="E2749">
        <v>48.3904</v>
      </c>
      <c r="F2749">
        <v>-4.495</v>
      </c>
      <c r="G2749" t="s">
        <v>3881</v>
      </c>
      <c r="H2749" t="str">
        <f>IFERROR(VLOOKUP(I2749,'country(26mar)'!C$2:D$251,2,FALSE),"")</f>
        <v>base.fr</v>
      </c>
      <c r="I2749" t="s">
        <v>3882</v>
      </c>
      <c r="J2749" t="s">
        <v>3883</v>
      </c>
      <c r="K2749" t="s">
        <v>3908</v>
      </c>
      <c r="L2749" t="str">
        <f>CONCATENATE(G2749," ",K2749)</f>
        <v>France Bretagne</v>
      </c>
      <c r="M2749" t="str">
        <f>IFERROR(VLOOKUP(L2749,'State(need_input)'!I$2:J$3992,2,FALSE),"")</f>
        <v>state_FR_Bre_1</v>
      </c>
      <c r="O2749">
        <v>144899</v>
      </c>
      <c r="P2749">
        <v>1250882453</v>
      </c>
    </row>
    <row r="2750" spans="1:16">
      <c r="A2750" s="5" t="str">
        <f>CONCATENATE("rdx_city_",J2750,"_",B2750)</f>
        <v>rdx_city_FRA_16</v>
      </c>
      <c r="B2750">
        <f>IF(I2750=I2749,B2749+1,1)</f>
        <v>16</v>
      </c>
      <c r="C2750" t="s">
        <v>3909</v>
      </c>
      <c r="D2750" t="s">
        <v>3909</v>
      </c>
      <c r="E2750">
        <v>45.1504</v>
      </c>
      <c r="F2750">
        <v>1.5333</v>
      </c>
      <c r="G2750" t="s">
        <v>3881</v>
      </c>
      <c r="H2750" t="str">
        <f>IFERROR(VLOOKUP(I2750,'country(26mar)'!C$2:D$251,2,FALSE),"")</f>
        <v>base.fr</v>
      </c>
      <c r="I2750" t="s">
        <v>3882</v>
      </c>
      <c r="J2750" t="s">
        <v>3883</v>
      </c>
      <c r="K2750" t="s">
        <v>3884</v>
      </c>
      <c r="L2750" t="str">
        <f>CONCATENATE(G2750," ",K2750)</f>
        <v>France Nouvelle-Aquitaine</v>
      </c>
      <c r="M2750" t="str">
        <f>IFERROR(VLOOKUP(L2750,'State(need_input)'!I$2:J$3992,2,FALSE),"")</f>
        <v>state_FR_Nou_9</v>
      </c>
      <c r="O2750">
        <v>55448</v>
      </c>
      <c r="P2750">
        <v>1250549859</v>
      </c>
    </row>
    <row r="2751" spans="1:16">
      <c r="A2751" s="5" t="str">
        <f>CONCATENATE("rdx_city_",J2751,"_",B2751)</f>
        <v>rdx_city_FRA_17</v>
      </c>
      <c r="B2751">
        <f>IF(I2751=I2750,B2750+1,1)</f>
        <v>17</v>
      </c>
      <c r="C2751" t="s">
        <v>3910</v>
      </c>
      <c r="D2751" t="s">
        <v>3910</v>
      </c>
      <c r="E2751">
        <v>49.1838</v>
      </c>
      <c r="F2751">
        <v>-0.35</v>
      </c>
      <c r="G2751" t="s">
        <v>3881</v>
      </c>
      <c r="H2751" t="str">
        <f>IFERROR(VLOOKUP(I2751,'country(26mar)'!C$2:D$251,2,FALSE),"")</f>
        <v>base.fr</v>
      </c>
      <c r="I2751" t="s">
        <v>3882</v>
      </c>
      <c r="J2751" t="s">
        <v>3883</v>
      </c>
      <c r="K2751" t="s">
        <v>3911</v>
      </c>
      <c r="L2751" t="str">
        <f>CONCATENATE(G2751," ",K2751)</f>
        <v>France Normandie</v>
      </c>
      <c r="M2751" t="str">
        <f>IFERROR(VLOOKUP(L2751,'State(need_input)'!I$2:J$3992,2,FALSE),"")</f>
        <v>state_FR_Nor_12</v>
      </c>
      <c r="N2751" t="s">
        <v>20</v>
      </c>
      <c r="O2751">
        <v>190099</v>
      </c>
      <c r="P2751">
        <v>1250001272</v>
      </c>
    </row>
    <row r="2752" spans="1:16">
      <c r="A2752" s="5" t="str">
        <f>CONCATENATE("rdx_city_",J2752,"_",B2752)</f>
        <v>rdx_city_FRA_18</v>
      </c>
      <c r="B2752">
        <f>IF(I2752=I2751,B2751+1,1)</f>
        <v>18</v>
      </c>
      <c r="C2752" t="s">
        <v>3912</v>
      </c>
      <c r="D2752" t="s">
        <v>3912</v>
      </c>
      <c r="E2752">
        <v>50.9504</v>
      </c>
      <c r="F2752">
        <v>1.8333</v>
      </c>
      <c r="G2752" t="s">
        <v>3881</v>
      </c>
      <c r="H2752" t="str">
        <f>IFERROR(VLOOKUP(I2752,'country(26mar)'!C$2:D$251,2,FALSE),"")</f>
        <v>base.fr</v>
      </c>
      <c r="I2752" t="s">
        <v>3882</v>
      </c>
      <c r="J2752" t="s">
        <v>3883</v>
      </c>
      <c r="K2752" t="s">
        <v>3890</v>
      </c>
      <c r="L2752" t="str">
        <f>CONCATENATE(G2752," ",K2752)</f>
        <v>France Hauts-de-France</v>
      </c>
      <c r="M2752" t="str">
        <f>IFERROR(VLOOKUP(L2752,'State(need_input)'!I$2:J$3992,2,FALSE),"")</f>
        <v>state_FR_Hau_11</v>
      </c>
      <c r="O2752">
        <v>92201</v>
      </c>
      <c r="P2752">
        <v>1250081128</v>
      </c>
    </row>
    <row r="2753" spans="1:16">
      <c r="A2753" s="5" t="str">
        <f>CONCATENATE("rdx_city_",J2753,"_",B2753)</f>
        <v>rdx_city_FRA_19</v>
      </c>
      <c r="B2753">
        <f>IF(I2753=I2752,B2752+1,1)</f>
        <v>19</v>
      </c>
      <c r="C2753" t="s">
        <v>3913</v>
      </c>
      <c r="D2753" t="s">
        <v>3913</v>
      </c>
      <c r="E2753">
        <v>49.6504</v>
      </c>
      <c r="F2753">
        <v>-1.65</v>
      </c>
      <c r="G2753" t="s">
        <v>3881</v>
      </c>
      <c r="H2753" t="str">
        <f>IFERROR(VLOOKUP(I2753,'country(26mar)'!C$2:D$251,2,FALSE),"")</f>
        <v>base.fr</v>
      </c>
      <c r="I2753" t="s">
        <v>3882</v>
      </c>
      <c r="J2753" t="s">
        <v>3883</v>
      </c>
      <c r="K2753" t="s">
        <v>3911</v>
      </c>
      <c r="L2753" t="str">
        <f>CONCATENATE(G2753," ",K2753)</f>
        <v>France Normandie</v>
      </c>
      <c r="M2753" t="str">
        <f>IFERROR(VLOOKUP(L2753,'State(need_input)'!I$2:J$3992,2,FALSE),"")</f>
        <v>state_FR_Nor_12</v>
      </c>
      <c r="O2753">
        <v>60991</v>
      </c>
      <c r="P2753">
        <v>1250026751</v>
      </c>
    </row>
    <row r="2754" spans="1:16">
      <c r="A2754" s="5" t="str">
        <f>CONCATENATE("rdx_city_",J2754,"_",B2754)</f>
        <v>rdx_city_FRA_20</v>
      </c>
      <c r="B2754">
        <f>IF(I2754=I2753,B2753+1,1)</f>
        <v>20</v>
      </c>
      <c r="C2754" t="s">
        <v>3914</v>
      </c>
      <c r="D2754" t="s">
        <v>3914</v>
      </c>
      <c r="E2754">
        <v>45.78</v>
      </c>
      <c r="F2754">
        <v>3.08</v>
      </c>
      <c r="G2754" t="s">
        <v>3881</v>
      </c>
      <c r="H2754" t="str">
        <f>IFERROR(VLOOKUP(I2754,'country(26mar)'!C$2:D$251,2,FALSE),"")</f>
        <v>base.fr</v>
      </c>
      <c r="I2754" t="s">
        <v>3882</v>
      </c>
      <c r="J2754" t="s">
        <v>3883</v>
      </c>
      <c r="K2754" t="s">
        <v>3894</v>
      </c>
      <c r="L2754" t="str">
        <f>CONCATENATE(G2754," ",K2754)</f>
        <v>France Auvergne-Rhône-Alpes</v>
      </c>
      <c r="M2754" t="str">
        <f>IFERROR(VLOOKUP(L2754,'State(need_input)'!I$2:J$3992,2,FALSE),"")</f>
        <v>state_FR_Auv_7</v>
      </c>
      <c r="N2754" t="s">
        <v>20</v>
      </c>
      <c r="O2754">
        <v>233050</v>
      </c>
      <c r="P2754">
        <v>1250135509</v>
      </c>
    </row>
    <row r="2755" spans="1:16">
      <c r="A2755" s="5" t="str">
        <f>CONCATENATE("rdx_city_",J2755,"_",B2755)</f>
        <v>rdx_city_FRA_21</v>
      </c>
      <c r="B2755">
        <f>IF(I2755=I2754,B2754+1,1)</f>
        <v>21</v>
      </c>
      <c r="C2755" t="s">
        <v>3915</v>
      </c>
      <c r="D2755" t="s">
        <v>3915</v>
      </c>
      <c r="E2755">
        <v>49.9337</v>
      </c>
      <c r="F2755">
        <v>1.0833</v>
      </c>
      <c r="G2755" t="s">
        <v>3881</v>
      </c>
      <c r="H2755" t="str">
        <f>IFERROR(VLOOKUP(I2755,'country(26mar)'!C$2:D$251,2,FALSE),"")</f>
        <v>base.fr</v>
      </c>
      <c r="I2755" t="s">
        <v>3882</v>
      </c>
      <c r="J2755" t="s">
        <v>3883</v>
      </c>
      <c r="K2755" t="s">
        <v>3911</v>
      </c>
      <c r="L2755" t="str">
        <f>CONCATENATE(G2755," ",K2755)</f>
        <v>France Normandie</v>
      </c>
      <c r="M2755" t="str">
        <f>IFERROR(VLOOKUP(L2755,'State(need_input)'!I$2:J$3992,2,FALSE),"")</f>
        <v>state_FR_Nor_12</v>
      </c>
      <c r="O2755">
        <v>42461</v>
      </c>
      <c r="P2755">
        <v>1250006284</v>
      </c>
    </row>
    <row r="2756" spans="1:16">
      <c r="A2756" s="5" t="str">
        <f>CONCATENATE("rdx_city_",J2756,"_",B2756)</f>
        <v>rdx_city_FRA_22</v>
      </c>
      <c r="B2756">
        <f>IF(I2756=I2755,B2755+1,1)</f>
        <v>22</v>
      </c>
      <c r="C2756" t="s">
        <v>3916</v>
      </c>
      <c r="D2756" t="s">
        <v>3916</v>
      </c>
      <c r="E2756">
        <v>47.3304</v>
      </c>
      <c r="F2756">
        <v>5.03</v>
      </c>
      <c r="G2756" t="s">
        <v>3881</v>
      </c>
      <c r="H2756" t="str">
        <f>IFERROR(VLOOKUP(I2756,'country(26mar)'!C$2:D$251,2,FALSE),"")</f>
        <v>base.fr</v>
      </c>
      <c r="I2756" t="s">
        <v>3882</v>
      </c>
      <c r="J2756" t="s">
        <v>3883</v>
      </c>
      <c r="K2756" t="s">
        <v>3897</v>
      </c>
      <c r="L2756" t="str">
        <f>CONCATENATE(G2756," ",K2756)</f>
        <v>France Bourgogne-Franche-Comté</v>
      </c>
      <c r="M2756" t="str">
        <f>IFERROR(VLOOKUP(L2756,'State(need_input)'!I$2:J$3992,2,FALSE),"")</f>
        <v>state_FR_Bou_10</v>
      </c>
      <c r="N2756" t="s">
        <v>23</v>
      </c>
      <c r="O2756">
        <v>169946</v>
      </c>
      <c r="P2756">
        <v>1250505606</v>
      </c>
    </row>
    <row r="2757" spans="1:16">
      <c r="A2757" s="5" t="str">
        <f>CONCATENATE("rdx_city_",J2757,"_",B2757)</f>
        <v>rdx_city_FRA_23</v>
      </c>
      <c r="B2757">
        <f>IF(I2757=I2756,B2756+1,1)</f>
        <v>23</v>
      </c>
      <c r="C2757" t="s">
        <v>3917</v>
      </c>
      <c r="D2757" t="s">
        <v>3917</v>
      </c>
      <c r="E2757">
        <v>45.1804</v>
      </c>
      <c r="F2757">
        <v>5.72</v>
      </c>
      <c r="G2757" t="s">
        <v>3881</v>
      </c>
      <c r="H2757" t="str">
        <f>IFERROR(VLOOKUP(I2757,'country(26mar)'!C$2:D$251,2,FALSE),"")</f>
        <v>base.fr</v>
      </c>
      <c r="I2757" t="s">
        <v>3882</v>
      </c>
      <c r="J2757" t="s">
        <v>3883</v>
      </c>
      <c r="K2757" t="s">
        <v>3894</v>
      </c>
      <c r="L2757" t="str">
        <f>CONCATENATE(G2757," ",K2757)</f>
        <v>France Auvergne-Rhône-Alpes</v>
      </c>
      <c r="M2757" t="str">
        <f>IFERROR(VLOOKUP(L2757,'State(need_input)'!I$2:J$3992,2,FALSE),"")</f>
        <v>state_FR_Auv_7</v>
      </c>
      <c r="N2757" t="s">
        <v>20</v>
      </c>
      <c r="O2757">
        <v>388574</v>
      </c>
      <c r="P2757">
        <v>1250071647</v>
      </c>
    </row>
    <row r="2758" spans="1:16">
      <c r="A2758" s="5" t="str">
        <f>CONCATENATE("rdx_city_",J2758,"_",B2758)</f>
        <v>rdx_city_FRA_24</v>
      </c>
      <c r="B2758">
        <f>IF(I2758=I2757,B2757+1,1)</f>
        <v>24</v>
      </c>
      <c r="C2758" t="s">
        <v>3918</v>
      </c>
      <c r="D2758" t="s">
        <v>3918</v>
      </c>
      <c r="E2758">
        <v>46.1667</v>
      </c>
      <c r="F2758">
        <v>-1.15</v>
      </c>
      <c r="G2758" t="s">
        <v>3881</v>
      </c>
      <c r="H2758" t="str">
        <f>IFERROR(VLOOKUP(I2758,'country(26mar)'!C$2:D$251,2,FALSE),"")</f>
        <v>base.fr</v>
      </c>
      <c r="I2758" t="s">
        <v>3882</v>
      </c>
      <c r="J2758" t="s">
        <v>3883</v>
      </c>
      <c r="K2758" t="s">
        <v>3884</v>
      </c>
      <c r="L2758" t="str">
        <f>CONCATENATE(G2758," ",K2758)</f>
        <v>France Nouvelle-Aquitaine</v>
      </c>
      <c r="M2758" t="str">
        <f>IFERROR(VLOOKUP(L2758,'State(need_input)'!I$2:J$3992,2,FALSE),"")</f>
        <v>state_FR_Nou_9</v>
      </c>
      <c r="N2758" t="s">
        <v>20</v>
      </c>
      <c r="O2758">
        <v>76997</v>
      </c>
      <c r="P2758">
        <v>1250623782</v>
      </c>
    </row>
    <row r="2759" spans="1:16">
      <c r="A2759" s="5" t="str">
        <f>CONCATENATE("rdx_city_",J2759,"_",B2759)</f>
        <v>rdx_city_FRA_25</v>
      </c>
      <c r="B2759">
        <f>IF(I2759=I2758,B2758+1,1)</f>
        <v>25</v>
      </c>
      <c r="C2759" t="s">
        <v>3919</v>
      </c>
      <c r="D2759" t="s">
        <v>3919</v>
      </c>
      <c r="E2759">
        <v>49.505</v>
      </c>
      <c r="F2759">
        <v>0.105</v>
      </c>
      <c r="G2759" t="s">
        <v>3881</v>
      </c>
      <c r="H2759" t="str">
        <f>IFERROR(VLOOKUP(I2759,'country(26mar)'!C$2:D$251,2,FALSE),"")</f>
        <v>base.fr</v>
      </c>
      <c r="I2759" t="s">
        <v>3882</v>
      </c>
      <c r="J2759" t="s">
        <v>3883</v>
      </c>
      <c r="K2759" t="s">
        <v>3911</v>
      </c>
      <c r="L2759" t="str">
        <f>CONCATENATE(G2759," ",K2759)</f>
        <v>France Normandie</v>
      </c>
      <c r="M2759" t="str">
        <f>IFERROR(VLOOKUP(L2759,'State(need_input)'!I$2:J$3992,2,FALSE),"")</f>
        <v>state_FR_Nor_12</v>
      </c>
      <c r="O2759">
        <v>242124</v>
      </c>
      <c r="P2759">
        <v>1250775297</v>
      </c>
    </row>
    <row r="2760" spans="1:16">
      <c r="A2760" s="5" t="str">
        <f>CONCATENATE("rdx_city_",J2760,"_",B2760)</f>
        <v>rdx_city_FRA_26</v>
      </c>
      <c r="B2760">
        <f>IF(I2760=I2759,B2759+1,1)</f>
        <v>26</v>
      </c>
      <c r="C2760" t="s">
        <v>3920</v>
      </c>
      <c r="D2760" t="s">
        <v>3920</v>
      </c>
      <c r="E2760">
        <v>48.0004</v>
      </c>
      <c r="F2760">
        <v>0.1</v>
      </c>
      <c r="G2760" t="s">
        <v>3881</v>
      </c>
      <c r="H2760" t="str">
        <f>IFERROR(VLOOKUP(I2760,'country(26mar)'!C$2:D$251,2,FALSE),"")</f>
        <v>base.fr</v>
      </c>
      <c r="I2760" t="s">
        <v>3882</v>
      </c>
      <c r="J2760" t="s">
        <v>3883</v>
      </c>
      <c r="K2760" t="s">
        <v>3892</v>
      </c>
      <c r="L2760" t="str">
        <f>CONCATENATE(G2760," ",K2760)</f>
        <v>France Pays de la Loire</v>
      </c>
      <c r="M2760" t="str">
        <f>IFERROR(VLOOKUP(L2760,'State(need_input)'!I$2:J$3992,2,FALSE),"")</f>
        <v>state_FR_Pay_4</v>
      </c>
      <c r="N2760" t="s">
        <v>20</v>
      </c>
      <c r="O2760">
        <v>144515</v>
      </c>
      <c r="P2760">
        <v>1250829671</v>
      </c>
    </row>
    <row r="2761" spans="1:16">
      <c r="A2761" s="5" t="str">
        <f>CONCATENATE("rdx_city_",J2761,"_",B2761)</f>
        <v>rdx_city_FRA_27</v>
      </c>
      <c r="B2761">
        <f>IF(I2761=I2760,B2760+1,1)</f>
        <v>27</v>
      </c>
      <c r="C2761" t="s">
        <v>3921</v>
      </c>
      <c r="D2761" t="s">
        <v>3921</v>
      </c>
      <c r="E2761">
        <v>50.65</v>
      </c>
      <c r="F2761">
        <v>3.08</v>
      </c>
      <c r="G2761" t="s">
        <v>3881</v>
      </c>
      <c r="H2761" t="str">
        <f>IFERROR(VLOOKUP(I2761,'country(26mar)'!C$2:D$251,2,FALSE),"")</f>
        <v>base.fr</v>
      </c>
      <c r="I2761" t="s">
        <v>3882</v>
      </c>
      <c r="J2761" t="s">
        <v>3883</v>
      </c>
      <c r="K2761" t="s">
        <v>3890</v>
      </c>
      <c r="L2761" t="str">
        <f>CONCATENATE(G2761," ",K2761)</f>
        <v>France Hauts-de-France</v>
      </c>
      <c r="M2761" t="str">
        <f>IFERROR(VLOOKUP(L2761,'State(need_input)'!I$2:J$3992,2,FALSE),"")</f>
        <v>state_FR_Hau_11</v>
      </c>
      <c r="N2761" t="s">
        <v>23</v>
      </c>
      <c r="O2761">
        <v>1044000</v>
      </c>
      <c r="P2761">
        <v>1250071961</v>
      </c>
    </row>
    <row r="2762" spans="1:16">
      <c r="A2762" s="5" t="str">
        <f>CONCATENATE("rdx_city_",J2762,"_",B2762)</f>
        <v>rdx_city_FRA_28</v>
      </c>
      <c r="B2762">
        <f>IF(I2762=I2761,B2761+1,1)</f>
        <v>28</v>
      </c>
      <c r="C2762" t="s">
        <v>3922</v>
      </c>
      <c r="D2762" t="s">
        <v>3922</v>
      </c>
      <c r="E2762">
        <v>45.83</v>
      </c>
      <c r="F2762">
        <v>1.25</v>
      </c>
      <c r="G2762" t="s">
        <v>3881</v>
      </c>
      <c r="H2762" t="str">
        <f>IFERROR(VLOOKUP(I2762,'country(26mar)'!C$2:D$251,2,FALSE),"")</f>
        <v>base.fr</v>
      </c>
      <c r="I2762" t="s">
        <v>3882</v>
      </c>
      <c r="J2762" t="s">
        <v>3883</v>
      </c>
      <c r="K2762" t="s">
        <v>3884</v>
      </c>
      <c r="L2762" t="str">
        <f>CONCATENATE(G2762," ",K2762)</f>
        <v>France Nouvelle-Aquitaine</v>
      </c>
      <c r="M2762" t="str">
        <f>IFERROR(VLOOKUP(L2762,'State(need_input)'!I$2:J$3992,2,FALSE),"")</f>
        <v>state_FR_Nou_9</v>
      </c>
      <c r="N2762" t="s">
        <v>20</v>
      </c>
      <c r="O2762">
        <v>152199</v>
      </c>
      <c r="P2762">
        <v>1250736774</v>
      </c>
    </row>
    <row r="2763" spans="1:16">
      <c r="A2763" s="5" t="str">
        <f>CONCATENATE("rdx_city_",J2763,"_",B2763)</f>
        <v>rdx_city_FRA_29</v>
      </c>
      <c r="B2763">
        <f>IF(I2763=I2762,B2762+1,1)</f>
        <v>29</v>
      </c>
      <c r="C2763" t="s">
        <v>3923</v>
      </c>
      <c r="D2763" t="s">
        <v>3923</v>
      </c>
      <c r="E2763">
        <v>47.7504</v>
      </c>
      <c r="F2763">
        <v>-3.3666</v>
      </c>
      <c r="G2763" t="s">
        <v>3881</v>
      </c>
      <c r="H2763" t="str">
        <f>IFERROR(VLOOKUP(I2763,'country(26mar)'!C$2:D$251,2,FALSE),"")</f>
        <v>base.fr</v>
      </c>
      <c r="I2763" t="s">
        <v>3882</v>
      </c>
      <c r="J2763" t="s">
        <v>3883</v>
      </c>
      <c r="K2763" t="s">
        <v>3908</v>
      </c>
      <c r="L2763" t="str">
        <f>CONCATENATE(G2763," ",K2763)</f>
        <v>France Bretagne</v>
      </c>
      <c r="M2763" t="str">
        <f>IFERROR(VLOOKUP(L2763,'State(need_input)'!I$2:J$3992,2,FALSE),"")</f>
        <v>state_FR_Bre_1</v>
      </c>
      <c r="O2763">
        <v>84952</v>
      </c>
      <c r="P2763">
        <v>1250615711</v>
      </c>
    </row>
    <row r="2764" spans="1:16">
      <c r="A2764" s="5" t="str">
        <f>CONCATENATE("rdx_city_",J2764,"_",B2764)</f>
        <v>rdx_city_FRA_30</v>
      </c>
      <c r="B2764">
        <f>IF(I2764=I2763,B2763+1,1)</f>
        <v>30</v>
      </c>
      <c r="C2764" t="s">
        <v>3924</v>
      </c>
      <c r="D2764" t="s">
        <v>3924</v>
      </c>
      <c r="E2764">
        <v>45.77</v>
      </c>
      <c r="F2764">
        <v>4.83</v>
      </c>
      <c r="G2764" t="s">
        <v>3881</v>
      </c>
      <c r="H2764" t="str">
        <f>IFERROR(VLOOKUP(I2764,'country(26mar)'!C$2:D$251,2,FALSE),"")</f>
        <v>base.fr</v>
      </c>
      <c r="I2764" t="s">
        <v>3882</v>
      </c>
      <c r="J2764" t="s">
        <v>3883</v>
      </c>
      <c r="K2764" t="s">
        <v>3894</v>
      </c>
      <c r="L2764" t="str">
        <f>CONCATENATE(G2764," ",K2764)</f>
        <v>France Auvergne-Rhône-Alpes</v>
      </c>
      <c r="M2764" t="str">
        <f>IFERROR(VLOOKUP(L2764,'State(need_input)'!I$2:J$3992,2,FALSE),"")</f>
        <v>state_FR_Auv_7</v>
      </c>
      <c r="N2764" t="s">
        <v>23</v>
      </c>
      <c r="O2764">
        <v>1423000</v>
      </c>
      <c r="P2764">
        <v>1250196189</v>
      </c>
    </row>
    <row r="2765" spans="1:16">
      <c r="A2765" s="5" t="str">
        <f>CONCATENATE("rdx_city_",J2765,"_",B2765)</f>
        <v>rdx_city_FRA_31</v>
      </c>
      <c r="B2765">
        <f>IF(I2765=I2764,B2764+1,1)</f>
        <v>31</v>
      </c>
      <c r="C2765" t="s">
        <v>3925</v>
      </c>
      <c r="D2765" t="s">
        <v>3925</v>
      </c>
      <c r="E2765">
        <v>43.29</v>
      </c>
      <c r="F2765">
        <v>5.375</v>
      </c>
      <c r="G2765" t="s">
        <v>3881</v>
      </c>
      <c r="H2765" t="str">
        <f>IFERROR(VLOOKUP(I2765,'country(26mar)'!C$2:D$251,2,FALSE),"")</f>
        <v>base.fr</v>
      </c>
      <c r="I2765" t="s">
        <v>3882</v>
      </c>
      <c r="J2765" t="s">
        <v>3883</v>
      </c>
      <c r="K2765" t="s">
        <v>3886</v>
      </c>
      <c r="L2765" t="str">
        <f>CONCATENATE(G2765," ",K2765)</f>
        <v>France Provence-Alpes-Côte d’Azur</v>
      </c>
      <c r="M2765" t="str">
        <f>IFERROR(VLOOKUP(L2765,'State(need_input)'!I$2:J$3992,2,FALSE),"")</f>
        <v>state_FR_Pro_2</v>
      </c>
      <c r="N2765" t="s">
        <v>23</v>
      </c>
      <c r="O2765">
        <v>1400000</v>
      </c>
      <c r="P2765">
        <v>1250774071</v>
      </c>
    </row>
    <row r="2766" spans="1:16">
      <c r="A2766" s="5" t="str">
        <f>CONCATENATE("rdx_city_",J2766,"_",B2766)</f>
        <v>rdx_city_FRA_32</v>
      </c>
      <c r="B2766">
        <f>IF(I2766=I2765,B2765+1,1)</f>
        <v>32</v>
      </c>
      <c r="C2766" t="s">
        <v>3926</v>
      </c>
      <c r="D2766" t="s">
        <v>3926</v>
      </c>
      <c r="E2766">
        <v>48.5333</v>
      </c>
      <c r="F2766">
        <v>2.6666</v>
      </c>
      <c r="G2766" t="s">
        <v>3881</v>
      </c>
      <c r="H2766" t="str">
        <f>IFERROR(VLOOKUP(I2766,'country(26mar)'!C$2:D$251,2,FALSE),"")</f>
        <v>base.fr</v>
      </c>
      <c r="I2766" t="s">
        <v>3882</v>
      </c>
      <c r="J2766" t="s">
        <v>3883</v>
      </c>
      <c r="K2766" t="s">
        <v>3927</v>
      </c>
      <c r="L2766" t="str">
        <f>CONCATENATE(G2766," ",K2766)</f>
        <v>France Île-de-France</v>
      </c>
      <c r="M2766" t="str">
        <f>IFERROR(VLOOKUP(L2766,'State(need_input)'!I$2:J$3992,2,FALSE),"")</f>
        <v>state_FR_Île_6</v>
      </c>
      <c r="N2766" t="s">
        <v>20</v>
      </c>
      <c r="O2766">
        <v>249432</v>
      </c>
      <c r="P2766">
        <v>1250913458</v>
      </c>
    </row>
    <row r="2767" spans="1:16">
      <c r="A2767" s="5" t="str">
        <f>CONCATENATE("rdx_city_",J2767,"_",B2767)</f>
        <v>rdx_city_FRA_33</v>
      </c>
      <c r="B2767">
        <f>IF(I2767=I2766,B2766+1,1)</f>
        <v>33</v>
      </c>
      <c r="C2767" t="s">
        <v>3928</v>
      </c>
      <c r="D2767" t="s">
        <v>3928</v>
      </c>
      <c r="E2767">
        <v>49.1203</v>
      </c>
      <c r="F2767">
        <v>6.18</v>
      </c>
      <c r="G2767" t="s">
        <v>3881</v>
      </c>
      <c r="H2767" t="str">
        <f>IFERROR(VLOOKUP(I2767,'country(26mar)'!C$2:D$251,2,FALSE),"")</f>
        <v>base.fr</v>
      </c>
      <c r="I2767" t="s">
        <v>3882</v>
      </c>
      <c r="J2767" t="s">
        <v>3883</v>
      </c>
      <c r="K2767" t="s">
        <v>3929</v>
      </c>
      <c r="L2767" t="str">
        <f>CONCATENATE(G2767," ",K2767)</f>
        <v>France Grand Est</v>
      </c>
      <c r="M2767" t="str">
        <f>IFERROR(VLOOKUP(L2767,'State(need_input)'!I$2:J$3992,2,FALSE),"")</f>
        <v>state_FR_Gra_13</v>
      </c>
      <c r="N2767" t="s">
        <v>20</v>
      </c>
      <c r="O2767">
        <v>409186</v>
      </c>
      <c r="P2767">
        <v>1250778717</v>
      </c>
    </row>
    <row r="2768" spans="1:16">
      <c r="A2768" s="5" t="str">
        <f>CONCATENATE("rdx_city_",J2768,"_",B2768)</f>
        <v>rdx_city_FRA_34</v>
      </c>
      <c r="B2768">
        <f>IF(I2768=I2767,B2767+1,1)</f>
        <v>34</v>
      </c>
      <c r="C2768" t="s">
        <v>3930</v>
      </c>
      <c r="D2768" t="s">
        <v>3930</v>
      </c>
      <c r="E2768">
        <v>43.6104</v>
      </c>
      <c r="F2768">
        <v>3.87</v>
      </c>
      <c r="G2768" t="s">
        <v>3881</v>
      </c>
      <c r="H2768" t="str">
        <f>IFERROR(VLOOKUP(I2768,'country(26mar)'!C$2:D$251,2,FALSE),"")</f>
        <v>base.fr</v>
      </c>
      <c r="I2768" t="s">
        <v>3882</v>
      </c>
      <c r="J2768" t="s">
        <v>3883</v>
      </c>
      <c r="K2768" t="s">
        <v>3903</v>
      </c>
      <c r="L2768" t="str">
        <f>CONCATENATE(G2768," ",K2768)</f>
        <v>France Occitanie</v>
      </c>
      <c r="M2768" t="str">
        <f>IFERROR(VLOOKUP(L2768,'State(need_input)'!I$2:J$3992,2,FALSE),"")</f>
        <v>state_FR_Occ_8</v>
      </c>
      <c r="N2768" t="s">
        <v>20</v>
      </c>
      <c r="O2768">
        <v>327254</v>
      </c>
      <c r="P2768">
        <v>1250819356</v>
      </c>
    </row>
    <row r="2769" spans="1:16">
      <c r="A2769" s="5" t="str">
        <f>CONCATENATE("rdx_city_",J2769,"_",B2769)</f>
        <v>rdx_city_FRA_35</v>
      </c>
      <c r="B2769">
        <f>IF(I2769=I2768,B2768+1,1)</f>
        <v>35</v>
      </c>
      <c r="C2769" t="s">
        <v>3931</v>
      </c>
      <c r="D2769" t="s">
        <v>3931</v>
      </c>
      <c r="E2769">
        <v>47.7504</v>
      </c>
      <c r="F2769">
        <v>7.35</v>
      </c>
      <c r="G2769" t="s">
        <v>3881</v>
      </c>
      <c r="H2769" t="str">
        <f>IFERROR(VLOOKUP(I2769,'country(26mar)'!C$2:D$251,2,FALSE),"")</f>
        <v>base.fr</v>
      </c>
      <c r="I2769" t="s">
        <v>3882</v>
      </c>
      <c r="J2769" t="s">
        <v>3883</v>
      </c>
      <c r="K2769" t="s">
        <v>3929</v>
      </c>
      <c r="L2769" t="str">
        <f>CONCATENATE(G2769," ",K2769)</f>
        <v>France Grand Est</v>
      </c>
      <c r="M2769" t="str">
        <f>IFERROR(VLOOKUP(L2769,'State(need_input)'!I$2:J$3992,2,FALSE),"")</f>
        <v>state_FR_Gra_13</v>
      </c>
      <c r="O2769">
        <v>215454</v>
      </c>
      <c r="P2769">
        <v>1250218452</v>
      </c>
    </row>
    <row r="2770" spans="1:16">
      <c r="A2770" s="5" t="str">
        <f>CONCATENATE("rdx_city_",J2770,"_",B2770)</f>
        <v>rdx_city_FRA_36</v>
      </c>
      <c r="B2770">
        <f>IF(I2770=I2769,B2769+1,1)</f>
        <v>36</v>
      </c>
      <c r="C2770" t="s">
        <v>3932</v>
      </c>
      <c r="D2770" t="s">
        <v>3932</v>
      </c>
      <c r="E2770">
        <v>48.6837</v>
      </c>
      <c r="F2770">
        <v>6.2</v>
      </c>
      <c r="G2770" t="s">
        <v>3881</v>
      </c>
      <c r="H2770" t="str">
        <f>IFERROR(VLOOKUP(I2770,'country(26mar)'!C$2:D$251,2,FALSE),"")</f>
        <v>base.fr</v>
      </c>
      <c r="I2770" t="s">
        <v>3882</v>
      </c>
      <c r="J2770" t="s">
        <v>3883</v>
      </c>
      <c r="K2770" t="s">
        <v>3929</v>
      </c>
      <c r="L2770" t="str">
        <f>CONCATENATE(G2770," ",K2770)</f>
        <v>France Grand Est</v>
      </c>
      <c r="M2770" t="str">
        <f>IFERROR(VLOOKUP(L2770,'State(need_input)'!I$2:J$3992,2,FALSE),"")</f>
        <v>state_FR_Gra_13</v>
      </c>
      <c r="N2770" t="s">
        <v>20</v>
      </c>
      <c r="O2770">
        <v>268976</v>
      </c>
      <c r="P2770">
        <v>1250925250</v>
      </c>
    </row>
    <row r="2771" spans="1:16">
      <c r="A2771" s="5" t="str">
        <f>CONCATENATE("rdx_city_",J2771,"_",B2771)</f>
        <v>rdx_city_FRA_37</v>
      </c>
      <c r="B2771">
        <f>IF(I2771=I2770,B2770+1,1)</f>
        <v>37</v>
      </c>
      <c r="C2771" t="s">
        <v>3933</v>
      </c>
      <c r="D2771" t="s">
        <v>3933</v>
      </c>
      <c r="E2771">
        <v>47.2104</v>
      </c>
      <c r="F2771">
        <v>-1.59</v>
      </c>
      <c r="G2771" t="s">
        <v>3881</v>
      </c>
      <c r="H2771" t="str">
        <f>IFERROR(VLOOKUP(I2771,'country(26mar)'!C$2:D$251,2,FALSE),"")</f>
        <v>base.fr</v>
      </c>
      <c r="I2771" t="s">
        <v>3882</v>
      </c>
      <c r="J2771" t="s">
        <v>3883</v>
      </c>
      <c r="K2771" t="s">
        <v>3892</v>
      </c>
      <c r="L2771" t="str">
        <f>CONCATENATE(G2771," ",K2771)</f>
        <v>France Pays de la Loire</v>
      </c>
      <c r="M2771" t="str">
        <f>IFERROR(VLOOKUP(L2771,'State(need_input)'!I$2:J$3992,2,FALSE),"")</f>
        <v>state_FR_Pay_4</v>
      </c>
      <c r="N2771" t="s">
        <v>23</v>
      </c>
      <c r="O2771">
        <v>438537</v>
      </c>
      <c r="P2771">
        <v>1250091495</v>
      </c>
    </row>
    <row r="2772" spans="1:16">
      <c r="A2772" s="5" t="str">
        <f>CONCATENATE("rdx_city_",J2772,"_",B2772)</f>
        <v>rdx_city_FRA_38</v>
      </c>
      <c r="B2772">
        <f>IF(I2772=I2771,B2771+1,1)</f>
        <v>38</v>
      </c>
      <c r="C2772" t="s">
        <v>3934</v>
      </c>
      <c r="D2772" t="s">
        <v>3934</v>
      </c>
      <c r="E2772">
        <v>46.9837</v>
      </c>
      <c r="F2772">
        <v>3.1667</v>
      </c>
      <c r="G2772" t="s">
        <v>3881</v>
      </c>
      <c r="H2772" t="str">
        <f>IFERROR(VLOOKUP(I2772,'country(26mar)'!C$2:D$251,2,FALSE),"")</f>
        <v>base.fr</v>
      </c>
      <c r="I2772" t="s">
        <v>3882</v>
      </c>
      <c r="J2772" t="s">
        <v>3883</v>
      </c>
      <c r="K2772" t="s">
        <v>3897</v>
      </c>
      <c r="L2772" t="str">
        <f>CONCATENATE(G2772," ",K2772)</f>
        <v>France Bourgogne-Franche-Comté</v>
      </c>
      <c r="M2772" t="str">
        <f>IFERROR(VLOOKUP(L2772,'State(need_input)'!I$2:J$3992,2,FALSE),"")</f>
        <v>state_FR_Bou_10</v>
      </c>
      <c r="N2772" t="s">
        <v>20</v>
      </c>
      <c r="O2772">
        <v>45929</v>
      </c>
      <c r="P2772">
        <v>1250147982</v>
      </c>
    </row>
    <row r="2773" spans="1:16">
      <c r="A2773" s="5" t="str">
        <f>CONCATENATE("rdx_city_",J2773,"_",B2773)</f>
        <v>rdx_city_FRA_39</v>
      </c>
      <c r="B2773">
        <f>IF(I2773=I2772,B2772+1,1)</f>
        <v>39</v>
      </c>
      <c r="C2773" t="s">
        <v>3935</v>
      </c>
      <c r="D2773" t="s">
        <v>3935</v>
      </c>
      <c r="E2773">
        <v>43.715</v>
      </c>
      <c r="F2773">
        <v>7.265</v>
      </c>
      <c r="G2773" t="s">
        <v>3881</v>
      </c>
      <c r="H2773" t="str">
        <f>IFERROR(VLOOKUP(I2773,'country(26mar)'!C$2:D$251,2,FALSE),"")</f>
        <v>base.fr</v>
      </c>
      <c r="I2773" t="s">
        <v>3882</v>
      </c>
      <c r="J2773" t="s">
        <v>3883</v>
      </c>
      <c r="K2773" t="s">
        <v>3886</v>
      </c>
      <c r="L2773" t="str">
        <f>CONCATENATE(G2773," ",K2773)</f>
        <v>France Provence-Alpes-Côte d’Azur</v>
      </c>
      <c r="M2773" t="str">
        <f>IFERROR(VLOOKUP(L2773,'State(need_input)'!I$2:J$3992,2,FALSE),"")</f>
        <v>state_FR_Pro_2</v>
      </c>
      <c r="N2773" t="s">
        <v>20</v>
      </c>
      <c r="O2773">
        <v>927000</v>
      </c>
      <c r="P2773">
        <v>1250774553</v>
      </c>
    </row>
    <row r="2774" spans="1:16">
      <c r="A2774" s="5" t="str">
        <f>CONCATENATE("rdx_city_",J2774,"_",B2774)</f>
        <v>rdx_city_FRA_40</v>
      </c>
      <c r="B2774">
        <f>IF(I2774=I2773,B2773+1,1)</f>
        <v>40</v>
      </c>
      <c r="C2774" t="s">
        <v>3936</v>
      </c>
      <c r="D2774" t="s">
        <v>3937</v>
      </c>
      <c r="E2774">
        <v>43.8304</v>
      </c>
      <c r="F2774">
        <v>4.35</v>
      </c>
      <c r="G2774" t="s">
        <v>3881</v>
      </c>
      <c r="H2774" t="str">
        <f>IFERROR(VLOOKUP(I2774,'country(26mar)'!C$2:D$251,2,FALSE),"")</f>
        <v>base.fr</v>
      </c>
      <c r="I2774" t="s">
        <v>3882</v>
      </c>
      <c r="J2774" t="s">
        <v>3883</v>
      </c>
      <c r="K2774" t="s">
        <v>3903</v>
      </c>
      <c r="L2774" t="str">
        <f>CONCATENATE(G2774," ",K2774)</f>
        <v>France Occitanie</v>
      </c>
      <c r="M2774" t="str">
        <f>IFERROR(VLOOKUP(L2774,'State(need_input)'!I$2:J$3992,2,FALSE),"")</f>
        <v>state_FR_Occ_8</v>
      </c>
      <c r="N2774" t="s">
        <v>20</v>
      </c>
      <c r="O2774">
        <v>169547</v>
      </c>
      <c r="P2774">
        <v>1250417467</v>
      </c>
    </row>
    <row r="2775" spans="1:16">
      <c r="A2775" s="5" t="str">
        <f>CONCATENATE("rdx_city_",J2775,"_",B2775)</f>
        <v>rdx_city_FRA_41</v>
      </c>
      <c r="B2775">
        <f>IF(I2775=I2774,B2774+1,1)</f>
        <v>41</v>
      </c>
      <c r="C2775" t="s">
        <v>3938</v>
      </c>
      <c r="D2775" t="s">
        <v>3939</v>
      </c>
      <c r="E2775">
        <v>47.9004</v>
      </c>
      <c r="F2775">
        <v>1.9</v>
      </c>
      <c r="G2775" t="s">
        <v>3881</v>
      </c>
      <c r="H2775" t="str">
        <f>IFERROR(VLOOKUP(I2775,'country(26mar)'!C$2:D$251,2,FALSE),"")</f>
        <v>base.fr</v>
      </c>
      <c r="I2775" t="s">
        <v>3882</v>
      </c>
      <c r="J2775" t="s">
        <v>3883</v>
      </c>
      <c r="K2775" t="s">
        <v>3907</v>
      </c>
      <c r="L2775" t="str">
        <f>CONCATENATE(G2775," ",K2775)</f>
        <v>France Centre-Val de Loire</v>
      </c>
      <c r="M2775" t="str">
        <f>IFERROR(VLOOKUP(L2775,'State(need_input)'!I$2:J$3992,2,FALSE),"")</f>
        <v>state_FR_Cen_5</v>
      </c>
      <c r="N2775" t="s">
        <v>23</v>
      </c>
      <c r="O2775">
        <v>217301</v>
      </c>
      <c r="P2775">
        <v>1250441405</v>
      </c>
    </row>
    <row r="2776" spans="1:16">
      <c r="A2776" s="5" t="str">
        <f>CONCATENATE("rdx_city_",J2776,"_",B2776)</f>
        <v>rdx_city_FRA_42</v>
      </c>
      <c r="B2776">
        <f>IF(I2776=I2775,B2775+1,1)</f>
        <v>42</v>
      </c>
      <c r="C2776" t="s">
        <v>3940</v>
      </c>
      <c r="D2776" t="s">
        <v>3940</v>
      </c>
      <c r="E2776">
        <v>48.8667</v>
      </c>
      <c r="F2776">
        <v>2.3333</v>
      </c>
      <c r="G2776" t="s">
        <v>3881</v>
      </c>
      <c r="H2776" t="str">
        <f>IFERROR(VLOOKUP(I2776,'country(26mar)'!C$2:D$251,2,FALSE),"")</f>
        <v>base.fr</v>
      </c>
      <c r="I2776" t="s">
        <v>3882</v>
      </c>
      <c r="J2776" t="s">
        <v>3883</v>
      </c>
      <c r="K2776" t="s">
        <v>3927</v>
      </c>
      <c r="L2776" t="str">
        <f>CONCATENATE(G2776," ",K2776)</f>
        <v>France Île-de-France</v>
      </c>
      <c r="M2776" t="str">
        <f>IFERROR(VLOOKUP(L2776,'State(need_input)'!I$2:J$3992,2,FALSE),"")</f>
        <v>state_FR_Île_6</v>
      </c>
      <c r="N2776" t="s">
        <v>54</v>
      </c>
      <c r="O2776">
        <v>9904000</v>
      </c>
      <c r="P2776">
        <v>1250015082</v>
      </c>
    </row>
    <row r="2777" spans="1:16">
      <c r="A2777" s="5" t="str">
        <f>CONCATENATE("rdx_city_",J2777,"_",B2777)</f>
        <v>rdx_city_FRA_43</v>
      </c>
      <c r="B2777">
        <f>IF(I2777=I2776,B2776+1,1)</f>
        <v>43</v>
      </c>
      <c r="C2777" t="s">
        <v>3941</v>
      </c>
      <c r="D2777" t="s">
        <v>3941</v>
      </c>
      <c r="E2777">
        <v>42.7</v>
      </c>
      <c r="F2777">
        <v>2.9</v>
      </c>
      <c r="G2777" t="s">
        <v>3881</v>
      </c>
      <c r="H2777" t="str">
        <f>IFERROR(VLOOKUP(I2777,'country(26mar)'!C$2:D$251,2,FALSE),"")</f>
        <v>base.fr</v>
      </c>
      <c r="I2777" t="s">
        <v>3882</v>
      </c>
      <c r="J2777" t="s">
        <v>3883</v>
      </c>
      <c r="K2777" t="s">
        <v>3903</v>
      </c>
      <c r="L2777" t="str">
        <f>CONCATENATE(G2777," ",K2777)</f>
        <v>France Occitanie</v>
      </c>
      <c r="M2777" t="str">
        <f>IFERROR(VLOOKUP(L2777,'State(need_input)'!I$2:J$3992,2,FALSE),"")</f>
        <v>state_FR_Occ_8</v>
      </c>
      <c r="N2777" t="s">
        <v>20</v>
      </c>
      <c r="O2777">
        <v>146620</v>
      </c>
      <c r="P2777">
        <v>1250102680</v>
      </c>
    </row>
    <row r="2778" spans="1:16">
      <c r="A2778" s="5" t="str">
        <f>CONCATENATE("rdx_city_",J2778,"_",B2778)</f>
        <v>rdx_city_FRA_44</v>
      </c>
      <c r="B2778">
        <f>IF(I2778=I2777,B2777+1,1)</f>
        <v>44</v>
      </c>
      <c r="C2778" t="s">
        <v>3942</v>
      </c>
      <c r="D2778" t="s">
        <v>3942</v>
      </c>
      <c r="E2778">
        <v>46.5833</v>
      </c>
      <c r="F2778">
        <v>0.3333</v>
      </c>
      <c r="G2778" t="s">
        <v>3881</v>
      </c>
      <c r="H2778" t="str">
        <f>IFERROR(VLOOKUP(I2778,'country(26mar)'!C$2:D$251,2,FALSE),"")</f>
        <v>base.fr</v>
      </c>
      <c r="I2778" t="s">
        <v>3882</v>
      </c>
      <c r="J2778" t="s">
        <v>3883</v>
      </c>
      <c r="K2778" t="s">
        <v>3884</v>
      </c>
      <c r="L2778" t="str">
        <f>CONCATENATE(G2778," ",K2778)</f>
        <v>France Nouvelle-Aquitaine</v>
      </c>
      <c r="M2778" t="str">
        <f>IFERROR(VLOOKUP(L2778,'State(need_input)'!I$2:J$3992,2,FALSE),"")</f>
        <v>state_FR_Nou_9</v>
      </c>
      <c r="N2778" t="s">
        <v>20</v>
      </c>
      <c r="O2778">
        <v>85960</v>
      </c>
      <c r="P2778">
        <v>1250812174</v>
      </c>
    </row>
    <row r="2779" spans="1:16">
      <c r="A2779" s="5" t="str">
        <f>CONCATENATE("rdx_city_",J2779,"_",B2779)</f>
        <v>rdx_city_FRA_45</v>
      </c>
      <c r="B2779">
        <f>IF(I2779=I2778,B2778+1,1)</f>
        <v>45</v>
      </c>
      <c r="C2779" t="s">
        <v>3943</v>
      </c>
      <c r="D2779" t="s">
        <v>3943</v>
      </c>
      <c r="E2779">
        <v>49.2504</v>
      </c>
      <c r="F2779">
        <v>4.03</v>
      </c>
      <c r="G2779" t="s">
        <v>3881</v>
      </c>
      <c r="H2779" t="str">
        <f>IFERROR(VLOOKUP(I2779,'country(26mar)'!C$2:D$251,2,FALSE),"")</f>
        <v>base.fr</v>
      </c>
      <c r="I2779" t="s">
        <v>3882</v>
      </c>
      <c r="J2779" t="s">
        <v>3883</v>
      </c>
      <c r="K2779" t="s">
        <v>3929</v>
      </c>
      <c r="L2779" t="str">
        <f>CONCATENATE(G2779," ",K2779)</f>
        <v>France Grand Est</v>
      </c>
      <c r="M2779" t="str">
        <f>IFERROR(VLOOKUP(L2779,'State(need_input)'!I$2:J$3992,2,FALSE),"")</f>
        <v>state_FR_Gra_13</v>
      </c>
      <c r="O2779">
        <v>196565</v>
      </c>
      <c r="P2779">
        <v>1250608730</v>
      </c>
    </row>
    <row r="2780" spans="1:16">
      <c r="A2780" s="5" t="str">
        <f>CONCATENATE("rdx_city_",J2780,"_",B2780)</f>
        <v>rdx_city_FRA_46</v>
      </c>
      <c r="B2780">
        <f>IF(I2780=I2779,B2779+1,1)</f>
        <v>46</v>
      </c>
      <c r="C2780" t="s">
        <v>3944</v>
      </c>
      <c r="D2780" t="s">
        <v>3944</v>
      </c>
      <c r="E2780">
        <v>48.1</v>
      </c>
      <c r="F2780">
        <v>-1.67</v>
      </c>
      <c r="G2780" t="s">
        <v>3881</v>
      </c>
      <c r="H2780" t="str">
        <f>IFERROR(VLOOKUP(I2780,'country(26mar)'!C$2:D$251,2,FALSE),"")</f>
        <v>base.fr</v>
      </c>
      <c r="I2780" t="s">
        <v>3882</v>
      </c>
      <c r="J2780" t="s">
        <v>3883</v>
      </c>
      <c r="K2780" t="s">
        <v>3908</v>
      </c>
      <c r="L2780" t="str">
        <f>CONCATENATE(G2780," ",K2780)</f>
        <v>France Bretagne</v>
      </c>
      <c r="M2780" t="str">
        <f>IFERROR(VLOOKUP(L2780,'State(need_input)'!I$2:J$3992,2,FALSE),"")</f>
        <v>state_FR_Bre_1</v>
      </c>
      <c r="N2780" t="s">
        <v>23</v>
      </c>
      <c r="O2780">
        <v>209375</v>
      </c>
      <c r="P2780">
        <v>1250363682</v>
      </c>
    </row>
    <row r="2781" spans="1:16">
      <c r="A2781" s="5" t="str">
        <f>CONCATENATE("rdx_city_",J2781,"_",B2781)</f>
        <v>rdx_city_FRA_47</v>
      </c>
      <c r="B2781">
        <f>IF(I2781=I2780,B2780+1,1)</f>
        <v>47</v>
      </c>
      <c r="C2781" t="s">
        <v>3945</v>
      </c>
      <c r="D2781" t="s">
        <v>3945</v>
      </c>
      <c r="E2781">
        <v>46.0333</v>
      </c>
      <c r="F2781">
        <v>4.0667</v>
      </c>
      <c r="G2781" t="s">
        <v>3881</v>
      </c>
      <c r="H2781" t="str">
        <f>IFERROR(VLOOKUP(I2781,'country(26mar)'!C$2:D$251,2,FALSE),"")</f>
        <v>base.fr</v>
      </c>
      <c r="I2781" t="s">
        <v>3882</v>
      </c>
      <c r="J2781" t="s">
        <v>3883</v>
      </c>
      <c r="K2781" t="s">
        <v>3894</v>
      </c>
      <c r="L2781" t="str">
        <f>CONCATENATE(G2781," ",K2781)</f>
        <v>France Auvergne-Rhône-Alpes</v>
      </c>
      <c r="M2781" t="str">
        <f>IFERROR(VLOOKUP(L2781,'State(need_input)'!I$2:J$3992,2,FALSE),"")</f>
        <v>state_FR_Auv_7</v>
      </c>
      <c r="O2781">
        <v>73315</v>
      </c>
      <c r="P2781">
        <v>1250674978</v>
      </c>
    </row>
    <row r="2782" spans="1:16">
      <c r="A2782" s="5" t="str">
        <f>CONCATENATE("rdx_city_",J2782,"_",B2782)</f>
        <v>rdx_city_FRA_48</v>
      </c>
      <c r="B2782">
        <f>IF(I2782=I2781,B2781+1,1)</f>
        <v>48</v>
      </c>
      <c r="C2782" t="s">
        <v>3946</v>
      </c>
      <c r="D2782" t="s">
        <v>3946</v>
      </c>
      <c r="E2782">
        <v>49.4304</v>
      </c>
      <c r="F2782">
        <v>1.08</v>
      </c>
      <c r="G2782" t="s">
        <v>3881</v>
      </c>
      <c r="H2782" t="str">
        <f>IFERROR(VLOOKUP(I2782,'country(26mar)'!C$2:D$251,2,FALSE),"")</f>
        <v>base.fr</v>
      </c>
      <c r="I2782" t="s">
        <v>3882</v>
      </c>
      <c r="J2782" t="s">
        <v>3883</v>
      </c>
      <c r="K2782" t="s">
        <v>3911</v>
      </c>
      <c r="L2782" t="str">
        <f>CONCATENATE(G2782," ",K2782)</f>
        <v>France Normandie</v>
      </c>
      <c r="M2782" t="str">
        <f>IFERROR(VLOOKUP(L2782,'State(need_input)'!I$2:J$3992,2,FALSE),"")</f>
        <v>state_FR_Nor_12</v>
      </c>
      <c r="N2782" t="s">
        <v>23</v>
      </c>
      <c r="O2782">
        <v>532559</v>
      </c>
      <c r="P2782">
        <v>1250372069</v>
      </c>
    </row>
    <row r="2783" spans="1:16">
      <c r="A2783" s="5" t="str">
        <f>CONCATENATE("rdx_city_",J2783,"_",B2783)</f>
        <v>rdx_city_FRA_49</v>
      </c>
      <c r="B2783">
        <f>IF(I2783=I2782,B2782+1,1)</f>
        <v>49</v>
      </c>
      <c r="C2783" t="s">
        <v>3947</v>
      </c>
      <c r="D2783" t="s">
        <v>3948</v>
      </c>
      <c r="E2783">
        <v>45.4304</v>
      </c>
      <c r="F2783">
        <v>4.38</v>
      </c>
      <c r="G2783" t="s">
        <v>3881</v>
      </c>
      <c r="H2783" t="str">
        <f>IFERROR(VLOOKUP(I2783,'country(26mar)'!C$2:D$251,2,FALSE),"")</f>
        <v>base.fr</v>
      </c>
      <c r="I2783" t="s">
        <v>3882</v>
      </c>
      <c r="J2783" t="s">
        <v>3883</v>
      </c>
      <c r="K2783" t="s">
        <v>3894</v>
      </c>
      <c r="L2783" t="str">
        <f>CONCATENATE(G2783," ",K2783)</f>
        <v>France Auvergne-Rhône-Alpes</v>
      </c>
      <c r="M2783" t="str">
        <f>IFERROR(VLOOKUP(L2783,'State(need_input)'!I$2:J$3992,2,FALSE),"")</f>
        <v>state_FR_Auv_7</v>
      </c>
      <c r="N2783" t="s">
        <v>20</v>
      </c>
      <c r="O2783">
        <v>265684</v>
      </c>
      <c r="P2783">
        <v>1250000540</v>
      </c>
    </row>
    <row r="2784" spans="1:16">
      <c r="A2784" s="5" t="str">
        <f>CONCATENATE("rdx_city_",J2784,"_",B2784)</f>
        <v>rdx_city_FRA_50</v>
      </c>
      <c r="B2784">
        <f>IF(I2784=I2783,B2783+1,1)</f>
        <v>50</v>
      </c>
      <c r="C2784" t="s">
        <v>3949</v>
      </c>
      <c r="D2784" t="s">
        <v>3949</v>
      </c>
      <c r="E2784">
        <v>48.5167</v>
      </c>
      <c r="F2784">
        <v>-2.7833</v>
      </c>
      <c r="G2784" t="s">
        <v>3881</v>
      </c>
      <c r="H2784" t="str">
        <f>IFERROR(VLOOKUP(I2784,'country(26mar)'!C$2:D$251,2,FALSE),"")</f>
        <v>base.fr</v>
      </c>
      <c r="I2784" t="s">
        <v>3882</v>
      </c>
      <c r="J2784" t="s">
        <v>3883</v>
      </c>
      <c r="K2784" t="s">
        <v>3908</v>
      </c>
      <c r="L2784" t="str">
        <f>CONCATENATE(G2784," ",K2784)</f>
        <v>France Bretagne</v>
      </c>
      <c r="M2784" t="str">
        <f>IFERROR(VLOOKUP(L2784,'State(need_input)'!I$2:J$3992,2,FALSE),"")</f>
        <v>state_FR_Bre_1</v>
      </c>
      <c r="N2784" t="s">
        <v>20</v>
      </c>
      <c r="O2784">
        <v>53223</v>
      </c>
      <c r="P2784">
        <v>1250574796</v>
      </c>
    </row>
    <row r="2785" spans="1:16">
      <c r="A2785" s="5" t="str">
        <f>CONCATENATE("rdx_city_",J2785,"_",B2785)</f>
        <v>rdx_city_FRA_51</v>
      </c>
      <c r="B2785">
        <f>IF(I2785=I2784,B2784+1,1)</f>
        <v>51</v>
      </c>
      <c r="C2785" t="s">
        <v>3950</v>
      </c>
      <c r="D2785" t="s">
        <v>3950</v>
      </c>
      <c r="E2785">
        <v>48.58</v>
      </c>
      <c r="F2785">
        <v>7.75</v>
      </c>
      <c r="G2785" t="s">
        <v>3881</v>
      </c>
      <c r="H2785" t="str">
        <f>IFERROR(VLOOKUP(I2785,'country(26mar)'!C$2:D$251,2,FALSE),"")</f>
        <v>base.fr</v>
      </c>
      <c r="I2785" t="s">
        <v>3882</v>
      </c>
      <c r="J2785" t="s">
        <v>3883</v>
      </c>
      <c r="K2785" t="s">
        <v>3929</v>
      </c>
      <c r="L2785" t="str">
        <f>CONCATENATE(G2785," ",K2785)</f>
        <v>France Grand Est</v>
      </c>
      <c r="M2785" t="str">
        <f>IFERROR(VLOOKUP(L2785,'State(need_input)'!I$2:J$3992,2,FALSE),"")</f>
        <v>state_FR_Gra_13</v>
      </c>
      <c r="N2785" t="s">
        <v>23</v>
      </c>
      <c r="O2785">
        <v>439972</v>
      </c>
      <c r="P2785">
        <v>1250789140</v>
      </c>
    </row>
    <row r="2786" spans="1:16">
      <c r="A2786" s="5" t="str">
        <f>CONCATENATE("rdx_city_",J2786,"_",B2786)</f>
        <v>rdx_city_FRA_52</v>
      </c>
      <c r="B2786">
        <f>IF(I2786=I2785,B2785+1,1)</f>
        <v>52</v>
      </c>
      <c r="C2786" t="s">
        <v>3951</v>
      </c>
      <c r="D2786" t="s">
        <v>3951</v>
      </c>
      <c r="E2786">
        <v>43.2333</v>
      </c>
      <c r="F2786">
        <v>0.0833</v>
      </c>
      <c r="G2786" t="s">
        <v>3881</v>
      </c>
      <c r="H2786" t="str">
        <f>IFERROR(VLOOKUP(I2786,'country(26mar)'!C$2:D$251,2,FALSE),"")</f>
        <v>base.fr</v>
      </c>
      <c r="I2786" t="s">
        <v>3882</v>
      </c>
      <c r="J2786" t="s">
        <v>3883</v>
      </c>
      <c r="K2786" t="s">
        <v>3903</v>
      </c>
      <c r="L2786" t="str">
        <f>CONCATENATE(G2786," ",K2786)</f>
        <v>France Occitanie</v>
      </c>
      <c r="M2786" t="str">
        <f>IFERROR(VLOOKUP(L2786,'State(need_input)'!I$2:J$3992,2,FALSE),"")</f>
        <v>state_FR_Occ_8</v>
      </c>
      <c r="N2786" t="s">
        <v>20</v>
      </c>
      <c r="O2786">
        <v>54854</v>
      </c>
      <c r="P2786">
        <v>1250001722</v>
      </c>
    </row>
    <row r="2787" spans="1:16">
      <c r="A2787" s="5" t="str">
        <f>CONCATENATE("rdx_city_",J2787,"_",B2787)</f>
        <v>rdx_city_FRA_53</v>
      </c>
      <c r="B2787">
        <f>IF(I2787=I2786,B2786+1,1)</f>
        <v>53</v>
      </c>
      <c r="C2787" t="s">
        <v>3952</v>
      </c>
      <c r="D2787" t="s">
        <v>3952</v>
      </c>
      <c r="E2787">
        <v>43.1342</v>
      </c>
      <c r="F2787">
        <v>5.9188</v>
      </c>
      <c r="G2787" t="s">
        <v>3881</v>
      </c>
      <c r="H2787" t="str">
        <f>IFERROR(VLOOKUP(I2787,'country(26mar)'!C$2:D$251,2,FALSE),"")</f>
        <v>base.fr</v>
      </c>
      <c r="I2787" t="s">
        <v>3882</v>
      </c>
      <c r="J2787" t="s">
        <v>3883</v>
      </c>
      <c r="K2787" t="s">
        <v>3886</v>
      </c>
      <c r="L2787" t="str">
        <f>CONCATENATE(G2787," ",K2787)</f>
        <v>France Provence-Alpes-Côte d’Azur</v>
      </c>
      <c r="M2787" t="str">
        <f>IFERROR(VLOOKUP(L2787,'State(need_input)'!I$2:J$3992,2,FALSE),"")</f>
        <v>state_FR_Pro_2</v>
      </c>
      <c r="N2787" t="s">
        <v>20</v>
      </c>
      <c r="O2787">
        <v>357693</v>
      </c>
      <c r="P2787">
        <v>1250541629</v>
      </c>
    </row>
    <row r="2788" spans="1:16">
      <c r="A2788" s="5" t="str">
        <f>CONCATENATE("rdx_city_",J2788,"_",B2788)</f>
        <v>rdx_city_FRA_54</v>
      </c>
      <c r="B2788">
        <f>IF(I2788=I2787,B2787+1,1)</f>
        <v>54</v>
      </c>
      <c r="C2788" t="s">
        <v>3953</v>
      </c>
      <c r="D2788" t="s">
        <v>3953</v>
      </c>
      <c r="E2788">
        <v>43.62</v>
      </c>
      <c r="F2788">
        <v>1.4499</v>
      </c>
      <c r="G2788" t="s">
        <v>3881</v>
      </c>
      <c r="H2788" t="str">
        <f>IFERROR(VLOOKUP(I2788,'country(26mar)'!C$2:D$251,2,FALSE),"")</f>
        <v>base.fr</v>
      </c>
      <c r="I2788" t="s">
        <v>3882</v>
      </c>
      <c r="J2788" t="s">
        <v>3883</v>
      </c>
      <c r="K2788" t="s">
        <v>3903</v>
      </c>
      <c r="L2788" t="str">
        <f>CONCATENATE(G2788," ",K2788)</f>
        <v>France Occitanie</v>
      </c>
      <c r="M2788" t="str">
        <f>IFERROR(VLOOKUP(L2788,'State(need_input)'!I$2:J$3992,2,FALSE),"")</f>
        <v>state_FR_Occ_8</v>
      </c>
      <c r="N2788" t="s">
        <v>23</v>
      </c>
      <c r="O2788">
        <v>847000</v>
      </c>
      <c r="P2788">
        <v>1250258110</v>
      </c>
    </row>
    <row r="2789" spans="1:16">
      <c r="A2789" s="5" t="str">
        <f>CONCATENATE("rdx_city_",J2789,"_",B2789)</f>
        <v>rdx_city_FRA_55</v>
      </c>
      <c r="B2789">
        <f>IF(I2789=I2788,B2788+1,1)</f>
        <v>55</v>
      </c>
      <c r="C2789" t="s">
        <v>3954</v>
      </c>
      <c r="D2789" t="s">
        <v>3954</v>
      </c>
      <c r="E2789">
        <v>47.3804</v>
      </c>
      <c r="F2789">
        <v>0.6999</v>
      </c>
      <c r="G2789" t="s">
        <v>3881</v>
      </c>
      <c r="H2789" t="str">
        <f>IFERROR(VLOOKUP(I2789,'country(26mar)'!C$2:D$251,2,FALSE),"")</f>
        <v>base.fr</v>
      </c>
      <c r="I2789" t="s">
        <v>3882</v>
      </c>
      <c r="J2789" t="s">
        <v>3883</v>
      </c>
      <c r="K2789" t="s">
        <v>3907</v>
      </c>
      <c r="L2789" t="str">
        <f>CONCATENATE(G2789," ",K2789)</f>
        <v>France Centre-Val de Loire</v>
      </c>
      <c r="M2789" t="str">
        <f>IFERROR(VLOOKUP(L2789,'State(need_input)'!I$2:J$3992,2,FALSE),"")</f>
        <v>state_FR_Cen_5</v>
      </c>
      <c r="N2789" t="s">
        <v>20</v>
      </c>
      <c r="O2789">
        <v>236096</v>
      </c>
      <c r="P2789">
        <v>1250635972</v>
      </c>
    </row>
    <row r="2790" spans="1:16">
      <c r="A2790" s="5" t="str">
        <f>CONCATENATE("rdx_city_",J2790,"_",B2790)</f>
        <v>rdx_city_FRA_56</v>
      </c>
      <c r="B2790">
        <f>IF(I2790=I2789,B2789+1,1)</f>
        <v>56</v>
      </c>
      <c r="C2790" t="s">
        <v>3955</v>
      </c>
      <c r="D2790" t="s">
        <v>3955</v>
      </c>
      <c r="E2790">
        <v>48.3404</v>
      </c>
      <c r="F2790">
        <v>4.0834</v>
      </c>
      <c r="G2790" t="s">
        <v>3881</v>
      </c>
      <c r="H2790" t="str">
        <f>IFERROR(VLOOKUP(I2790,'country(26mar)'!C$2:D$251,2,FALSE),"")</f>
        <v>base.fr</v>
      </c>
      <c r="I2790" t="s">
        <v>3882</v>
      </c>
      <c r="J2790" t="s">
        <v>3883</v>
      </c>
      <c r="K2790" t="s">
        <v>3929</v>
      </c>
      <c r="L2790" t="str">
        <f>CONCATENATE(G2790," ",K2790)</f>
        <v>France Grand Est</v>
      </c>
      <c r="M2790" t="str">
        <f>IFERROR(VLOOKUP(L2790,'State(need_input)'!I$2:J$3992,2,FALSE),"")</f>
        <v>state_FR_Gra_13</v>
      </c>
      <c r="N2790" t="s">
        <v>20</v>
      </c>
      <c r="O2790">
        <v>61703</v>
      </c>
      <c r="P2790">
        <v>1250800856</v>
      </c>
    </row>
    <row r="2791" spans="1:16">
      <c r="A2791" s="5" t="str">
        <f>CONCATENATE("rdx_city_",J2791,"_",B2791)</f>
        <v>rdx_city_FRA_57</v>
      </c>
      <c r="B2791">
        <f>IF(I2791=I2790,B2790+1,1)</f>
        <v>57</v>
      </c>
      <c r="C2791" t="s">
        <v>3956</v>
      </c>
      <c r="D2791" t="s">
        <v>3956</v>
      </c>
      <c r="E2791">
        <v>48.8005</v>
      </c>
      <c r="F2791">
        <v>2.1333</v>
      </c>
      <c r="G2791" t="s">
        <v>3881</v>
      </c>
      <c r="H2791" t="str">
        <f>IFERROR(VLOOKUP(I2791,'country(26mar)'!C$2:D$251,2,FALSE),"")</f>
        <v>base.fr</v>
      </c>
      <c r="I2791" t="s">
        <v>3882</v>
      </c>
      <c r="J2791" t="s">
        <v>3883</v>
      </c>
      <c r="K2791" t="s">
        <v>3927</v>
      </c>
      <c r="L2791" t="str">
        <f>CONCATENATE(G2791," ",K2791)</f>
        <v>France Île-de-France</v>
      </c>
      <c r="M2791" t="str">
        <f>IFERROR(VLOOKUP(L2791,'State(need_input)'!I$2:J$3992,2,FALSE),"")</f>
        <v>state_FR_Île_6</v>
      </c>
      <c r="N2791" t="s">
        <v>20</v>
      </c>
      <c r="O2791">
        <v>85416</v>
      </c>
      <c r="P2791">
        <v>1250143827</v>
      </c>
    </row>
    <row r="2792" spans="1:16">
      <c r="A2792" s="5" t="str">
        <f>CONCATENATE("rdx_city_",J2792,"_",B2792)</f>
        <v>rdx_city_FRA_58</v>
      </c>
      <c r="B2792">
        <f>IF(I2792=I2791,B2791+1,1)</f>
        <v>58</v>
      </c>
      <c r="C2792" t="s">
        <v>3957</v>
      </c>
      <c r="D2792" t="s">
        <v>3957</v>
      </c>
      <c r="E2792">
        <v>46.1171</v>
      </c>
      <c r="F2792">
        <v>3.4167</v>
      </c>
      <c r="G2792" t="s">
        <v>3881</v>
      </c>
      <c r="H2792" t="str">
        <f>IFERROR(VLOOKUP(I2792,'country(26mar)'!C$2:D$251,2,FALSE),"")</f>
        <v>base.fr</v>
      </c>
      <c r="I2792" t="s">
        <v>3882</v>
      </c>
      <c r="J2792" t="s">
        <v>3883</v>
      </c>
      <c r="K2792" t="s">
        <v>3894</v>
      </c>
      <c r="L2792" t="str">
        <f>CONCATENATE(G2792," ",K2792)</f>
        <v>France Auvergne-Rhône-Alpes</v>
      </c>
      <c r="M2792" t="str">
        <f>IFERROR(VLOOKUP(L2792,'State(need_input)'!I$2:J$3992,2,FALSE),"")</f>
        <v>state_FR_Auv_7</v>
      </c>
      <c r="O2792">
        <v>43158</v>
      </c>
      <c r="P2792">
        <v>1250084403</v>
      </c>
    </row>
    <row r="2793" spans="1:16">
      <c r="A2793" s="5" t="str">
        <f>CONCATENATE("rdx_city_",J2793,"_",B2793)</f>
        <v>rdx_city_GUF_1</v>
      </c>
      <c r="B2793">
        <f>IF(I2793=I2792,B2792+1,1)</f>
        <v>1</v>
      </c>
      <c r="C2793" t="s">
        <v>3958</v>
      </c>
      <c r="D2793" t="s">
        <v>3958</v>
      </c>
      <c r="E2793">
        <v>4.933</v>
      </c>
      <c r="F2793">
        <v>-52.33</v>
      </c>
      <c r="G2793" t="s">
        <v>3959</v>
      </c>
      <c r="H2793" t="str">
        <f>IFERROR(VLOOKUP(I2793,'country(26mar)'!C$2:D$251,2,FALSE),"")</f>
        <v>base.gf</v>
      </c>
      <c r="I2793" t="s">
        <v>3960</v>
      </c>
      <c r="J2793" t="s">
        <v>3961</v>
      </c>
      <c r="L2793" t="str">
        <f>CONCATENATE(G2793," ",K2793)</f>
        <v>French Guiana </v>
      </c>
      <c r="M2793" t="str">
        <f>IFERROR(VLOOKUP(L2793,'State(need_input)'!I$2:J$3992,2,FALSE),"")</f>
        <v/>
      </c>
      <c r="N2793" t="s">
        <v>23</v>
      </c>
      <c r="O2793">
        <v>61550</v>
      </c>
      <c r="P2793">
        <v>1254304969</v>
      </c>
    </row>
    <row r="2794" spans="1:16">
      <c r="A2794" s="5" t="str">
        <f>CONCATENATE("rdx_city_",J2794,"_",B2794)</f>
        <v>rdx_city_GUF_2</v>
      </c>
      <c r="B2794">
        <f>IF(I2794=I2793,B2793+1,1)</f>
        <v>2</v>
      </c>
      <c r="C2794" t="s">
        <v>3962</v>
      </c>
      <c r="D2794" t="s">
        <v>3962</v>
      </c>
      <c r="E2794">
        <v>5.4804</v>
      </c>
      <c r="F2794">
        <v>-53.22</v>
      </c>
      <c r="G2794" t="s">
        <v>3959</v>
      </c>
      <c r="H2794" t="str">
        <f>IFERROR(VLOOKUP(I2794,'country(26mar)'!C$2:D$251,2,FALSE),"")</f>
        <v>base.gf</v>
      </c>
      <c r="I2794" t="s">
        <v>3960</v>
      </c>
      <c r="J2794" t="s">
        <v>3961</v>
      </c>
      <c r="L2794" t="str">
        <f>CONCATENATE(G2794," ",K2794)</f>
        <v>French Guiana </v>
      </c>
      <c r="M2794" t="str">
        <f>IFERROR(VLOOKUP(L2794,'State(need_input)'!I$2:J$3992,2,FALSE),"")</f>
        <v/>
      </c>
      <c r="N2794" t="s">
        <v>20</v>
      </c>
      <c r="O2794">
        <v>1536</v>
      </c>
      <c r="P2794">
        <v>1254480447</v>
      </c>
    </row>
    <row r="2795" spans="1:16">
      <c r="A2795" s="5" t="str">
        <f>CONCATENATE("rdx_city_",J2795,"_",B2795)</f>
        <v>rdx_city_GUF_3</v>
      </c>
      <c r="B2795">
        <f>IF(I2795=I2794,B2794+1,1)</f>
        <v>3</v>
      </c>
      <c r="C2795" t="s">
        <v>3963</v>
      </c>
      <c r="D2795" t="s">
        <v>3963</v>
      </c>
      <c r="E2795">
        <v>5.16</v>
      </c>
      <c r="F2795">
        <v>-52.6499</v>
      </c>
      <c r="G2795" t="s">
        <v>3959</v>
      </c>
      <c r="H2795" t="str">
        <f>IFERROR(VLOOKUP(I2795,'country(26mar)'!C$2:D$251,2,FALSE),"")</f>
        <v>base.gf</v>
      </c>
      <c r="I2795" t="s">
        <v>3960</v>
      </c>
      <c r="J2795" t="s">
        <v>3961</v>
      </c>
      <c r="L2795" t="str">
        <f>CONCATENATE(G2795," ",K2795)</f>
        <v>French Guiana </v>
      </c>
      <c r="M2795" t="str">
        <f>IFERROR(VLOOKUP(L2795,'State(need_input)'!I$2:J$3992,2,FALSE),"")</f>
        <v/>
      </c>
      <c r="N2795" t="s">
        <v>20</v>
      </c>
      <c r="O2795">
        <v>24029</v>
      </c>
      <c r="P2795">
        <v>1254317561</v>
      </c>
    </row>
    <row r="2796" spans="1:16">
      <c r="A2796" s="5" t="str">
        <f>CONCATENATE("rdx_city_",J2796,"_",B2796)</f>
        <v>rdx_city_GUF_4</v>
      </c>
      <c r="B2796">
        <f>IF(I2796=I2795,B2795+1,1)</f>
        <v>4</v>
      </c>
      <c r="C2796" t="s">
        <v>3964</v>
      </c>
      <c r="D2796" t="s">
        <v>3964</v>
      </c>
      <c r="E2796">
        <v>4.73</v>
      </c>
      <c r="F2796">
        <v>-52.33</v>
      </c>
      <c r="G2796" t="s">
        <v>3959</v>
      </c>
      <c r="H2796" t="str">
        <f>IFERROR(VLOOKUP(I2796,'country(26mar)'!C$2:D$251,2,FALSE),"")</f>
        <v>base.gf</v>
      </c>
      <c r="I2796" t="s">
        <v>3960</v>
      </c>
      <c r="J2796" t="s">
        <v>3961</v>
      </c>
      <c r="L2796" t="str">
        <f>CONCATENATE(G2796," ",K2796)</f>
        <v>French Guiana </v>
      </c>
      <c r="M2796" t="str">
        <f>IFERROR(VLOOKUP(L2796,'State(need_input)'!I$2:J$3992,2,FALSE),"")</f>
        <v/>
      </c>
      <c r="N2796" t="s">
        <v>20</v>
      </c>
      <c r="O2796">
        <v>2229</v>
      </c>
      <c r="P2796">
        <v>1254511393</v>
      </c>
    </row>
    <row r="2797" spans="1:16">
      <c r="A2797" s="5" t="str">
        <f>CONCATENATE("rdx_city_",J2797,"_",B2797)</f>
        <v>rdx_city_GUF_5</v>
      </c>
      <c r="B2797">
        <f>IF(I2797=I2796,B2796+1,1)</f>
        <v>5</v>
      </c>
      <c r="C2797" t="s">
        <v>2159</v>
      </c>
      <c r="D2797" t="s">
        <v>2159</v>
      </c>
      <c r="E2797">
        <v>3.9105</v>
      </c>
      <c r="F2797">
        <v>-51.81</v>
      </c>
      <c r="G2797" t="s">
        <v>3959</v>
      </c>
      <c r="H2797" t="str">
        <f>IFERROR(VLOOKUP(I2797,'country(26mar)'!C$2:D$251,2,FALSE),"")</f>
        <v>base.gf</v>
      </c>
      <c r="I2797" t="s">
        <v>3960</v>
      </c>
      <c r="J2797" t="s">
        <v>3961</v>
      </c>
      <c r="L2797" t="str">
        <f>CONCATENATE(G2797," ",K2797)</f>
        <v>French Guiana </v>
      </c>
      <c r="M2797" t="str">
        <f>IFERROR(VLOOKUP(L2797,'State(need_input)'!I$2:J$3992,2,FALSE),"")</f>
        <v/>
      </c>
      <c r="N2797" t="s">
        <v>20</v>
      </c>
      <c r="O2797">
        <v>2742</v>
      </c>
      <c r="P2797">
        <v>1254726319</v>
      </c>
    </row>
    <row r="2798" spans="1:16">
      <c r="A2798" s="5" t="str">
        <f>CONCATENATE("rdx_city_",J2798,"_",B2798)</f>
        <v>rdx_city_GUF_6</v>
      </c>
      <c r="B2798">
        <f>IF(I2798=I2797,B2797+1,1)</f>
        <v>6</v>
      </c>
      <c r="C2798" t="s">
        <v>3965</v>
      </c>
      <c r="D2798" t="s">
        <v>3965</v>
      </c>
      <c r="E2798">
        <v>5.4976</v>
      </c>
      <c r="F2798">
        <v>-54.0325</v>
      </c>
      <c r="G2798" t="s">
        <v>3959</v>
      </c>
      <c r="H2798" t="str">
        <f>IFERROR(VLOOKUP(I2798,'country(26mar)'!C$2:D$251,2,FALSE),"")</f>
        <v>base.gf</v>
      </c>
      <c r="I2798" t="s">
        <v>3960</v>
      </c>
      <c r="J2798" t="s">
        <v>3961</v>
      </c>
      <c r="L2798" t="str">
        <f>CONCATENATE(G2798," ",K2798)</f>
        <v>French Guiana </v>
      </c>
      <c r="M2798" t="str">
        <f>IFERROR(VLOOKUP(L2798,'State(need_input)'!I$2:J$3992,2,FALSE),"")</f>
        <v/>
      </c>
      <c r="N2798" t="s">
        <v>20</v>
      </c>
      <c r="O2798">
        <v>24287</v>
      </c>
      <c r="P2798">
        <v>1254543638</v>
      </c>
    </row>
    <row r="2799" spans="1:16">
      <c r="A2799" s="5" t="str">
        <f>CONCATENATE("rdx_city_",J2799,"_",B2799)</f>
        <v>rdx_city_GUF_7</v>
      </c>
      <c r="B2799">
        <f>IF(I2799=I2798,B2798+1,1)</f>
        <v>7</v>
      </c>
      <c r="C2799" t="s">
        <v>3966</v>
      </c>
      <c r="D2799" t="s">
        <v>3966</v>
      </c>
      <c r="E2799">
        <v>5.38</v>
      </c>
      <c r="F2799">
        <v>-52.96</v>
      </c>
      <c r="G2799" t="s">
        <v>3959</v>
      </c>
      <c r="H2799" t="str">
        <f>IFERROR(VLOOKUP(I2799,'country(26mar)'!C$2:D$251,2,FALSE),"")</f>
        <v>base.gf</v>
      </c>
      <c r="I2799" t="s">
        <v>3960</v>
      </c>
      <c r="J2799" t="s">
        <v>3961</v>
      </c>
      <c r="L2799" t="str">
        <f>CONCATENATE(G2799," ",K2799)</f>
        <v>French Guiana </v>
      </c>
      <c r="M2799" t="str">
        <f>IFERROR(VLOOKUP(L2799,'State(need_input)'!I$2:J$3992,2,FALSE),"")</f>
        <v/>
      </c>
      <c r="N2799" t="s">
        <v>20</v>
      </c>
      <c r="O2799">
        <v>3180</v>
      </c>
      <c r="P2799">
        <v>1254385870</v>
      </c>
    </row>
    <row r="2800" spans="1:16">
      <c r="A2800" s="5" t="str">
        <f>CONCATENATE("rdx_city_",J2800,"_",B2800)</f>
        <v>rdx_city_PYF_1</v>
      </c>
      <c r="B2800">
        <f>IF(I2800=I2799,B2799+1,1)</f>
        <v>1</v>
      </c>
      <c r="C2800" t="s">
        <v>3967</v>
      </c>
      <c r="D2800" t="s">
        <v>3967</v>
      </c>
      <c r="E2800">
        <v>-17.5334</v>
      </c>
      <c r="F2800">
        <v>-149.5667</v>
      </c>
      <c r="G2800" t="s">
        <v>3968</v>
      </c>
      <c r="H2800" t="str">
        <f>IFERROR(VLOOKUP(I2800,'country(26mar)'!C$2:D$251,2,FALSE),"")</f>
        <v>base.pf</v>
      </c>
      <c r="I2800" t="s">
        <v>3969</v>
      </c>
      <c r="J2800" t="s">
        <v>3970</v>
      </c>
      <c r="L2800" t="str">
        <f>CONCATENATE(G2800," ",K2800)</f>
        <v>French Polynesia </v>
      </c>
      <c r="M2800" t="str">
        <f>IFERROR(VLOOKUP(L2800,'State(need_input)'!I$2:J$3992,2,FALSE),"")</f>
        <v/>
      </c>
      <c r="N2800" t="s">
        <v>54</v>
      </c>
      <c r="O2800">
        <v>131695</v>
      </c>
      <c r="P2800">
        <v>1258907380</v>
      </c>
    </row>
    <row r="2801" spans="1:16">
      <c r="A2801" s="5" t="str">
        <f>CONCATENATE("rdx_city_",J2801,"_",B2801)</f>
        <v>rdx_city_GAB_1</v>
      </c>
      <c r="B2801">
        <f>IF(I2801=I2800,B2800+1,1)</f>
        <v>1</v>
      </c>
      <c r="C2801" t="s">
        <v>3971</v>
      </c>
      <c r="D2801" t="s">
        <v>3971</v>
      </c>
      <c r="E2801">
        <v>-0.3329</v>
      </c>
      <c r="F2801">
        <v>10.3832</v>
      </c>
      <c r="G2801" t="s">
        <v>3972</v>
      </c>
      <c r="H2801" t="str">
        <f>IFERROR(VLOOKUP(I2801,'country(26mar)'!C$2:D$251,2,FALSE),"")</f>
        <v>base.ga</v>
      </c>
      <c r="I2801" t="s">
        <v>3973</v>
      </c>
      <c r="J2801" t="s">
        <v>3974</v>
      </c>
      <c r="K2801" t="s">
        <v>3975</v>
      </c>
      <c r="L2801" t="str">
        <f>CONCATENATE(G2801," ",K2801)</f>
        <v>Gabon Moyen-Ogooué</v>
      </c>
      <c r="M2801" t="str">
        <f>IFERROR(VLOOKUP(L2801,'State(need_input)'!I$2:J$3992,2,FALSE),"")</f>
        <v>state_GA_Moy_9</v>
      </c>
      <c r="O2801">
        <v>134</v>
      </c>
      <c r="P2801">
        <v>1266655418</v>
      </c>
    </row>
    <row r="2802" spans="1:16">
      <c r="A2802" s="5" t="str">
        <f>CONCATENATE("rdx_city_",J2802,"_",B2802)</f>
        <v>rdx_city_GAB_2</v>
      </c>
      <c r="B2802">
        <f>IF(I2802=I2801,B2801+1,1)</f>
        <v>2</v>
      </c>
      <c r="C2802" t="s">
        <v>3976</v>
      </c>
      <c r="D2802" t="s">
        <v>3976</v>
      </c>
      <c r="E2802">
        <v>2.0837</v>
      </c>
      <c r="F2802">
        <v>11.4834</v>
      </c>
      <c r="G2802" t="s">
        <v>3972</v>
      </c>
      <c r="H2802" t="str">
        <f>IFERROR(VLOOKUP(I2802,'country(26mar)'!C$2:D$251,2,FALSE),"")</f>
        <v>base.ga</v>
      </c>
      <c r="I2802" t="s">
        <v>3973</v>
      </c>
      <c r="J2802" t="s">
        <v>3974</v>
      </c>
      <c r="K2802" t="s">
        <v>3977</v>
      </c>
      <c r="L2802" t="str">
        <f>CONCATENATE(G2802," ",K2802)</f>
        <v>Gabon Woleu-Ntem</v>
      </c>
      <c r="M2802" t="str">
        <f>IFERROR(VLOOKUP(L2802,'State(need_input)'!I$2:J$3992,2,FALSE),"")</f>
        <v>state_GA_Wol_6</v>
      </c>
      <c r="O2802">
        <v>17637</v>
      </c>
      <c r="P2802">
        <v>1266921836</v>
      </c>
    </row>
    <row r="2803" spans="1:16">
      <c r="A2803" s="5" t="str">
        <f>CONCATENATE("rdx_city_",J2803,"_",B2803)</f>
        <v>rdx_city_GAB_3</v>
      </c>
      <c r="B2803">
        <f>IF(I2803=I2802,B2802+1,1)</f>
        <v>3</v>
      </c>
      <c r="C2803" t="s">
        <v>3978</v>
      </c>
      <c r="D2803" t="s">
        <v>3978</v>
      </c>
      <c r="E2803">
        <v>-1.6333</v>
      </c>
      <c r="F2803">
        <v>13.5833</v>
      </c>
      <c r="G2803" t="s">
        <v>3972</v>
      </c>
      <c r="H2803" t="str">
        <f>IFERROR(VLOOKUP(I2803,'country(26mar)'!C$2:D$251,2,FALSE),"")</f>
        <v>base.ga</v>
      </c>
      <c r="I2803" t="s">
        <v>3973</v>
      </c>
      <c r="J2803" t="s">
        <v>3974</v>
      </c>
      <c r="K2803" t="s">
        <v>3979</v>
      </c>
      <c r="L2803" t="str">
        <f>CONCATENATE(G2803," ",K2803)</f>
        <v>Gabon Haut-Ogooué</v>
      </c>
      <c r="M2803" t="str">
        <f>IFERROR(VLOOKUP(L2803,'State(need_input)'!I$2:J$3992,2,FALSE),"")</f>
        <v>state_GA_Hau_5</v>
      </c>
      <c r="N2803" t="s">
        <v>23</v>
      </c>
      <c r="O2803">
        <v>42967</v>
      </c>
      <c r="P2803">
        <v>1266537692</v>
      </c>
    </row>
    <row r="2804" spans="1:16">
      <c r="A2804" s="5" t="str">
        <f>CONCATENATE("rdx_city_",J2804,"_",B2804)</f>
        <v>rdx_city_GAB_4</v>
      </c>
      <c r="B2804">
        <f>IF(I2804=I2803,B2803+1,1)</f>
        <v>4</v>
      </c>
      <c r="C2804" t="s">
        <v>3980</v>
      </c>
      <c r="D2804" t="s">
        <v>3980</v>
      </c>
      <c r="E2804">
        <v>-2.65</v>
      </c>
      <c r="F2804">
        <v>10</v>
      </c>
      <c r="G2804" t="s">
        <v>3972</v>
      </c>
      <c r="H2804" t="str">
        <f>IFERROR(VLOOKUP(I2804,'country(26mar)'!C$2:D$251,2,FALSE),"")</f>
        <v>base.ga</v>
      </c>
      <c r="I2804" t="s">
        <v>3973</v>
      </c>
      <c r="J2804" t="s">
        <v>3974</v>
      </c>
      <c r="K2804" t="s">
        <v>3981</v>
      </c>
      <c r="L2804" t="str">
        <f>CONCATENATE(G2804," ",K2804)</f>
        <v>Gabon Ogooué-Maritime</v>
      </c>
      <c r="M2804" t="str">
        <f>IFERROR(VLOOKUP(L2804,'State(need_input)'!I$2:J$3992,2,FALSE),"")</f>
        <v>state_GA_Ogo_2</v>
      </c>
      <c r="O2804">
        <v>9928</v>
      </c>
      <c r="P2804">
        <v>1266236988</v>
      </c>
    </row>
    <row r="2805" spans="1:16">
      <c r="A2805" s="5" t="str">
        <f>CONCATENATE("rdx_city_",J2805,"_",B2805)</f>
        <v>rdx_city_GAB_5</v>
      </c>
      <c r="B2805">
        <f>IF(I2805=I2804,B2804+1,1)</f>
        <v>5</v>
      </c>
      <c r="C2805" t="s">
        <v>3982</v>
      </c>
      <c r="D2805" t="s">
        <v>3982</v>
      </c>
      <c r="E2805">
        <v>-1.1329</v>
      </c>
      <c r="F2805">
        <v>12.4833</v>
      </c>
      <c r="G2805" t="s">
        <v>3972</v>
      </c>
      <c r="H2805" t="str">
        <f>IFERROR(VLOOKUP(I2805,'country(26mar)'!C$2:D$251,2,FALSE),"")</f>
        <v>base.ga</v>
      </c>
      <c r="I2805" t="s">
        <v>3973</v>
      </c>
      <c r="J2805" t="s">
        <v>3974</v>
      </c>
      <c r="K2805" t="s">
        <v>3983</v>
      </c>
      <c r="L2805" t="str">
        <f>CONCATENATE(G2805," ",K2805)</f>
        <v>Gabon Ogooué-Lolo</v>
      </c>
      <c r="M2805" t="str">
        <f>IFERROR(VLOOKUP(L2805,'State(need_input)'!I$2:J$3992,2,FALSE),"")</f>
        <v>state_GA_Ogo_8</v>
      </c>
      <c r="N2805" t="s">
        <v>23</v>
      </c>
      <c r="O2805">
        <v>16222</v>
      </c>
      <c r="P2805">
        <v>1266049565</v>
      </c>
    </row>
    <row r="2806" spans="1:16">
      <c r="A2806" s="5" t="str">
        <f>CONCATENATE("rdx_city_",J2806,"_",B2806)</f>
        <v>rdx_city_GAB_6</v>
      </c>
      <c r="B2806">
        <f>IF(I2806=I2805,B2805+1,1)</f>
        <v>6</v>
      </c>
      <c r="C2806" t="s">
        <v>3984</v>
      </c>
      <c r="D2806" t="s">
        <v>3985</v>
      </c>
      <c r="E2806">
        <v>-0.6996</v>
      </c>
      <c r="F2806">
        <v>10.2166</v>
      </c>
      <c r="G2806" t="s">
        <v>3972</v>
      </c>
      <c r="H2806" t="str">
        <f>IFERROR(VLOOKUP(I2806,'country(26mar)'!C$2:D$251,2,FALSE),"")</f>
        <v>base.ga</v>
      </c>
      <c r="I2806" t="s">
        <v>3973</v>
      </c>
      <c r="J2806" t="s">
        <v>3974</v>
      </c>
      <c r="K2806" t="s">
        <v>3975</v>
      </c>
      <c r="L2806" t="str">
        <f>CONCATENATE(G2806," ",K2806)</f>
        <v>Gabon Moyen-Ogooué</v>
      </c>
      <c r="M2806" t="str">
        <f>IFERROR(VLOOKUP(L2806,'State(need_input)'!I$2:J$3992,2,FALSE),"")</f>
        <v>state_GA_Moy_9</v>
      </c>
      <c r="N2806" t="s">
        <v>23</v>
      </c>
      <c r="O2806">
        <v>25310</v>
      </c>
      <c r="P2806">
        <v>1266875472</v>
      </c>
    </row>
    <row r="2807" spans="1:16">
      <c r="A2807" s="5" t="str">
        <f>CONCATENATE("rdx_city_",J2807,"_",B2807)</f>
        <v>rdx_city_GAB_7</v>
      </c>
      <c r="B2807">
        <f>IF(I2807=I2806,B2806+1,1)</f>
        <v>7</v>
      </c>
      <c r="C2807" t="s">
        <v>3986</v>
      </c>
      <c r="D2807" t="s">
        <v>3986</v>
      </c>
      <c r="E2807">
        <v>0.3854</v>
      </c>
      <c r="F2807">
        <v>9.458</v>
      </c>
      <c r="G2807" t="s">
        <v>3972</v>
      </c>
      <c r="H2807" t="str">
        <f>IFERROR(VLOOKUP(I2807,'country(26mar)'!C$2:D$251,2,FALSE),"")</f>
        <v>base.ga</v>
      </c>
      <c r="I2807" t="s">
        <v>3973</v>
      </c>
      <c r="J2807" t="s">
        <v>3974</v>
      </c>
      <c r="K2807" t="s">
        <v>3987</v>
      </c>
      <c r="L2807" t="str">
        <f>CONCATENATE(G2807," ",K2807)</f>
        <v>Gabon Estuaire</v>
      </c>
      <c r="M2807" t="str">
        <f>IFERROR(VLOOKUP(L2807,'State(need_input)'!I$2:J$3992,2,FALSE),"")</f>
        <v>state_GA_Est_3</v>
      </c>
      <c r="N2807" t="s">
        <v>54</v>
      </c>
      <c r="O2807">
        <v>578156</v>
      </c>
      <c r="P2807">
        <v>1266952885</v>
      </c>
    </row>
    <row r="2808" spans="1:16">
      <c r="A2808" s="5" t="str">
        <f>CONCATENATE("rdx_city_",J2808,"_",B2808)</f>
        <v>rdx_city_GAB_8</v>
      </c>
      <c r="B2808">
        <f>IF(I2808=I2807,B2807+1,1)</f>
        <v>8</v>
      </c>
      <c r="C2808" t="s">
        <v>3988</v>
      </c>
      <c r="D2808" t="s">
        <v>3988</v>
      </c>
      <c r="E2808">
        <v>0.5671</v>
      </c>
      <c r="F2808">
        <v>12.8666</v>
      </c>
      <c r="G2808" t="s">
        <v>3972</v>
      </c>
      <c r="H2808" t="str">
        <f>IFERROR(VLOOKUP(I2808,'country(26mar)'!C$2:D$251,2,FALSE),"")</f>
        <v>base.ga</v>
      </c>
      <c r="I2808" t="s">
        <v>3973</v>
      </c>
      <c r="J2808" t="s">
        <v>3974</v>
      </c>
      <c r="K2808" t="s">
        <v>3989</v>
      </c>
      <c r="L2808" t="str">
        <f>CONCATENATE(G2808," ",K2808)</f>
        <v>Gabon Ogooué-Ivindo</v>
      </c>
      <c r="M2808" t="str">
        <f>IFERROR(VLOOKUP(L2808,'State(need_input)'!I$2:J$3992,2,FALSE),"")</f>
        <v>state_GA_Ogo_7</v>
      </c>
      <c r="N2808" t="s">
        <v>23</v>
      </c>
      <c r="O2808">
        <v>17070</v>
      </c>
      <c r="P2808">
        <v>1266939354</v>
      </c>
    </row>
    <row r="2809" spans="1:16">
      <c r="A2809" s="5" t="str">
        <f>CONCATENATE("rdx_city_",J2809,"_",B2809)</f>
        <v>rdx_city_GAB_9</v>
      </c>
      <c r="B2809">
        <f>IF(I2809=I2808,B2808+1,1)</f>
        <v>9</v>
      </c>
      <c r="C2809" t="s">
        <v>3990</v>
      </c>
      <c r="D2809" t="s">
        <v>3990</v>
      </c>
      <c r="E2809">
        <v>-3.4166</v>
      </c>
      <c r="F2809">
        <v>10.65</v>
      </c>
      <c r="G2809" t="s">
        <v>3972</v>
      </c>
      <c r="H2809" t="str">
        <f>IFERROR(VLOOKUP(I2809,'country(26mar)'!C$2:D$251,2,FALSE),"")</f>
        <v>base.ga</v>
      </c>
      <c r="I2809" t="s">
        <v>3973</v>
      </c>
      <c r="J2809" t="s">
        <v>3974</v>
      </c>
      <c r="K2809" t="s">
        <v>3991</v>
      </c>
      <c r="L2809" t="str">
        <f>CONCATENATE(G2809," ",K2809)</f>
        <v>Gabon Nyanga</v>
      </c>
      <c r="M2809" t="str">
        <f>IFERROR(VLOOKUP(L2809,'State(need_input)'!I$2:J$3992,2,FALSE),"")</f>
        <v>state_GA_Nya_1</v>
      </c>
      <c r="O2809">
        <v>3996</v>
      </c>
      <c r="P2809">
        <v>1266317571</v>
      </c>
    </row>
    <row r="2810" spans="1:16">
      <c r="A2810" s="5" t="str">
        <f>CONCATENATE("rdx_city_",J2810,"_",B2810)</f>
        <v>rdx_city_GAB_10</v>
      </c>
      <c r="B2810">
        <f>IF(I2810=I2809,B2809+1,1)</f>
        <v>10</v>
      </c>
      <c r="C2810" t="s">
        <v>3992</v>
      </c>
      <c r="D2810" t="s">
        <v>3993</v>
      </c>
      <c r="E2810">
        <v>1.0171</v>
      </c>
      <c r="F2810">
        <v>13.9333</v>
      </c>
      <c r="G2810" t="s">
        <v>3972</v>
      </c>
      <c r="H2810" t="str">
        <f>IFERROR(VLOOKUP(I2810,'country(26mar)'!C$2:D$251,2,FALSE),"")</f>
        <v>base.ga</v>
      </c>
      <c r="I2810" t="s">
        <v>3973</v>
      </c>
      <c r="J2810" t="s">
        <v>3974</v>
      </c>
      <c r="K2810" t="s">
        <v>3989</v>
      </c>
      <c r="L2810" t="str">
        <f>CONCATENATE(G2810," ",K2810)</f>
        <v>Gabon Ogooué-Ivindo</v>
      </c>
      <c r="M2810" t="str">
        <f>IFERROR(VLOOKUP(L2810,'State(need_input)'!I$2:J$3992,2,FALSE),"")</f>
        <v>state_GA_Ogo_7</v>
      </c>
      <c r="O2810">
        <v>3170</v>
      </c>
      <c r="P2810">
        <v>1266553682</v>
      </c>
    </row>
    <row r="2811" spans="1:16">
      <c r="A2811" s="5" t="str">
        <f>CONCATENATE("rdx_city_",J2811,"_",B2811)</f>
        <v>rdx_city_GAB_11</v>
      </c>
      <c r="B2811">
        <f>IF(I2811=I2810,B2810+1,1)</f>
        <v>11</v>
      </c>
      <c r="C2811" t="s">
        <v>3994</v>
      </c>
      <c r="D2811" t="s">
        <v>3994</v>
      </c>
      <c r="E2811">
        <v>0.7837</v>
      </c>
      <c r="F2811">
        <v>11.5666</v>
      </c>
      <c r="G2811" t="s">
        <v>3972</v>
      </c>
      <c r="H2811" t="str">
        <f>IFERROR(VLOOKUP(I2811,'country(26mar)'!C$2:D$251,2,FALSE),"")</f>
        <v>base.ga</v>
      </c>
      <c r="I2811" t="s">
        <v>3973</v>
      </c>
      <c r="J2811" t="s">
        <v>3974</v>
      </c>
      <c r="K2811" t="s">
        <v>3977</v>
      </c>
      <c r="L2811" t="str">
        <f>CONCATENATE(G2811," ",K2811)</f>
        <v>Gabon Woleu-Ntem</v>
      </c>
      <c r="M2811" t="str">
        <f>IFERROR(VLOOKUP(L2811,'State(need_input)'!I$2:J$3992,2,FALSE),"")</f>
        <v>state_GA_Wol_6</v>
      </c>
      <c r="O2811">
        <v>4111</v>
      </c>
      <c r="P2811">
        <v>1266866714</v>
      </c>
    </row>
    <row r="2812" spans="1:16">
      <c r="A2812" s="5" t="str">
        <f>CONCATENATE("rdx_city_",J2812,"_",B2812)</f>
        <v>rdx_city_GAB_12</v>
      </c>
      <c r="B2812">
        <f>IF(I2812=I2811,B2811+1,1)</f>
        <v>12</v>
      </c>
      <c r="C2812" t="s">
        <v>3145</v>
      </c>
      <c r="D2812" t="s">
        <v>3145</v>
      </c>
      <c r="E2812">
        <v>-1.5655</v>
      </c>
      <c r="F2812">
        <v>13.2</v>
      </c>
      <c r="G2812" t="s">
        <v>3972</v>
      </c>
      <c r="H2812" t="str">
        <f>IFERROR(VLOOKUP(I2812,'country(26mar)'!C$2:D$251,2,FALSE),"")</f>
        <v>base.ga</v>
      </c>
      <c r="I2812" t="s">
        <v>3973</v>
      </c>
      <c r="J2812" t="s">
        <v>3974</v>
      </c>
      <c r="K2812" t="s">
        <v>3979</v>
      </c>
      <c r="L2812" t="str">
        <f>CONCATENATE(G2812," ",K2812)</f>
        <v>Gabon Haut-Ogooué</v>
      </c>
      <c r="M2812" t="str">
        <f>IFERROR(VLOOKUP(L2812,'State(need_input)'!I$2:J$3992,2,FALSE),"")</f>
        <v>state_GA_Hau_5</v>
      </c>
      <c r="O2812">
        <v>30151</v>
      </c>
      <c r="P2812">
        <v>1266295581</v>
      </c>
    </row>
    <row r="2813" spans="1:16">
      <c r="A2813" s="5" t="str">
        <f>CONCATENATE("rdx_city_",J2813,"_",B2813)</f>
        <v>rdx_city_GAB_13</v>
      </c>
      <c r="B2813">
        <f>IF(I2813=I2812,B2812+1,1)</f>
        <v>13</v>
      </c>
      <c r="C2813" t="s">
        <v>3995</v>
      </c>
      <c r="D2813" t="s">
        <v>3995</v>
      </c>
      <c r="E2813">
        <v>-1.8662</v>
      </c>
      <c r="F2813">
        <v>11.0167</v>
      </c>
      <c r="G2813" t="s">
        <v>3972</v>
      </c>
      <c r="H2813" t="str">
        <f>IFERROR(VLOOKUP(I2813,'country(26mar)'!C$2:D$251,2,FALSE),"")</f>
        <v>base.ga</v>
      </c>
      <c r="I2813" t="s">
        <v>3973</v>
      </c>
      <c r="J2813" t="s">
        <v>3974</v>
      </c>
      <c r="K2813" t="s">
        <v>3996</v>
      </c>
      <c r="L2813" t="str">
        <f>CONCATENATE(G2813," ",K2813)</f>
        <v>Gabon Ngounié</v>
      </c>
      <c r="M2813" t="str">
        <f>IFERROR(VLOOKUP(L2813,'State(need_input)'!I$2:J$3992,2,FALSE),"")</f>
        <v>state_GA_Ngo_4</v>
      </c>
      <c r="N2813" t="s">
        <v>23</v>
      </c>
      <c r="O2813">
        <v>28000</v>
      </c>
      <c r="P2813">
        <v>1266074474</v>
      </c>
    </row>
    <row r="2814" spans="1:16">
      <c r="A2814" s="5" t="str">
        <f>CONCATENATE("rdx_city_",J2814,"_",B2814)</f>
        <v>rdx_city_GAB_14</v>
      </c>
      <c r="B2814">
        <f>IF(I2814=I2813,B2813+1,1)</f>
        <v>14</v>
      </c>
      <c r="C2814" t="s">
        <v>3997</v>
      </c>
      <c r="D2814" t="s">
        <v>3997</v>
      </c>
      <c r="E2814">
        <v>-2.3829</v>
      </c>
      <c r="F2814">
        <v>11.3833</v>
      </c>
      <c r="G2814" t="s">
        <v>3972</v>
      </c>
      <c r="H2814" t="str">
        <f>IFERROR(VLOOKUP(I2814,'country(26mar)'!C$2:D$251,2,FALSE),"")</f>
        <v>base.ga</v>
      </c>
      <c r="I2814" t="s">
        <v>3973</v>
      </c>
      <c r="J2814" t="s">
        <v>3974</v>
      </c>
      <c r="K2814" t="s">
        <v>3996</v>
      </c>
      <c r="L2814" t="str">
        <f>CONCATENATE(G2814," ",K2814)</f>
        <v>Gabon Ngounié</v>
      </c>
      <c r="M2814" t="str">
        <f>IFERROR(VLOOKUP(L2814,'State(need_input)'!I$2:J$3992,2,FALSE),"")</f>
        <v>state_GA_Ngo_4</v>
      </c>
      <c r="O2814">
        <v>6200</v>
      </c>
      <c r="P2814">
        <v>1266578957</v>
      </c>
    </row>
    <row r="2815" spans="1:16">
      <c r="A2815" s="5" t="str">
        <f>CONCATENATE("rdx_city_",J2815,"_",B2815)</f>
        <v>rdx_city_GAB_15</v>
      </c>
      <c r="B2815">
        <f>IF(I2815=I2814,B2814+1,1)</f>
        <v>15</v>
      </c>
      <c r="C2815" t="s">
        <v>3998</v>
      </c>
      <c r="D2815" t="s">
        <v>3998</v>
      </c>
      <c r="E2815">
        <v>-0.6829</v>
      </c>
      <c r="F2815">
        <v>13.7833</v>
      </c>
      <c r="G2815" t="s">
        <v>3972</v>
      </c>
      <c r="H2815" t="str">
        <f>IFERROR(VLOOKUP(I2815,'country(26mar)'!C$2:D$251,2,FALSE),"")</f>
        <v>base.ga</v>
      </c>
      <c r="I2815" t="s">
        <v>3973</v>
      </c>
      <c r="J2815" t="s">
        <v>3974</v>
      </c>
      <c r="K2815" t="s">
        <v>3979</v>
      </c>
      <c r="L2815" t="str">
        <f>CONCATENATE(G2815," ",K2815)</f>
        <v>Gabon Haut-Ogooué</v>
      </c>
      <c r="M2815" t="str">
        <f>IFERROR(VLOOKUP(L2815,'State(need_input)'!I$2:J$3992,2,FALSE),"")</f>
        <v>state_GA_Hau_5</v>
      </c>
      <c r="O2815">
        <v>7155</v>
      </c>
      <c r="P2815">
        <v>1266588926</v>
      </c>
    </row>
    <row r="2816" spans="1:16">
      <c r="A2816" s="5" t="str">
        <f>CONCATENATE("rdx_city_",J2816,"_",B2816)</f>
        <v>rdx_city_GAB_16</v>
      </c>
      <c r="B2816">
        <f>IF(I2816=I2815,B2815+1,1)</f>
        <v>16</v>
      </c>
      <c r="C2816" t="s">
        <v>3999</v>
      </c>
      <c r="D2816" t="s">
        <v>4000</v>
      </c>
      <c r="E2816">
        <v>-1.5662</v>
      </c>
      <c r="F2816">
        <v>9.25</v>
      </c>
      <c r="G2816" t="s">
        <v>3972</v>
      </c>
      <c r="H2816" t="str">
        <f>IFERROR(VLOOKUP(I2816,'country(26mar)'!C$2:D$251,2,FALSE),"")</f>
        <v>base.ga</v>
      </c>
      <c r="I2816" t="s">
        <v>3973</v>
      </c>
      <c r="J2816" t="s">
        <v>3974</v>
      </c>
      <c r="K2816" t="s">
        <v>3981</v>
      </c>
      <c r="L2816" t="str">
        <f>CONCATENATE(G2816," ",K2816)</f>
        <v>Gabon Ogooué-Maritime</v>
      </c>
      <c r="M2816" t="str">
        <f>IFERROR(VLOOKUP(L2816,'State(need_input)'!I$2:J$3992,2,FALSE),"")</f>
        <v>state_GA_Ogo_2</v>
      </c>
      <c r="O2816">
        <v>1667</v>
      </c>
      <c r="P2816">
        <v>1266708175</v>
      </c>
    </row>
    <row r="2817" spans="1:16">
      <c r="A2817" s="5" t="str">
        <f>CONCATENATE("rdx_city_",J2817,"_",B2817)</f>
        <v>rdx_city_GAB_17</v>
      </c>
      <c r="B2817">
        <f>IF(I2817=I2816,B2816+1,1)</f>
        <v>17</v>
      </c>
      <c r="C2817" t="s">
        <v>4001</v>
      </c>
      <c r="D2817" t="s">
        <v>4001</v>
      </c>
      <c r="E2817">
        <v>1.6166</v>
      </c>
      <c r="F2817">
        <v>11.5833</v>
      </c>
      <c r="G2817" t="s">
        <v>3972</v>
      </c>
      <c r="H2817" t="str">
        <f>IFERROR(VLOOKUP(I2817,'country(26mar)'!C$2:D$251,2,FALSE),"")</f>
        <v>base.ga</v>
      </c>
      <c r="I2817" t="s">
        <v>3973</v>
      </c>
      <c r="J2817" t="s">
        <v>3974</v>
      </c>
      <c r="K2817" t="s">
        <v>3977</v>
      </c>
      <c r="L2817" t="str">
        <f>CONCATENATE(G2817," ",K2817)</f>
        <v>Gabon Woleu-Ntem</v>
      </c>
      <c r="M2817" t="str">
        <f>IFERROR(VLOOKUP(L2817,'State(need_input)'!I$2:J$3992,2,FALSE),"")</f>
        <v>state_GA_Wol_6</v>
      </c>
      <c r="N2817" t="s">
        <v>23</v>
      </c>
      <c r="O2817">
        <v>43423</v>
      </c>
      <c r="P2817">
        <v>1266867613</v>
      </c>
    </row>
    <row r="2818" spans="1:16">
      <c r="A2818" s="5" t="str">
        <f>CONCATENATE("rdx_city_",J2818,"_",B2818)</f>
        <v>rdx_city_GAB_18</v>
      </c>
      <c r="B2818">
        <f>IF(I2818=I2817,B2817+1,1)</f>
        <v>18</v>
      </c>
      <c r="C2818" t="s">
        <v>4002</v>
      </c>
      <c r="D2818" t="s">
        <v>4002</v>
      </c>
      <c r="E2818">
        <v>-0.72</v>
      </c>
      <c r="F2818">
        <v>8.78</v>
      </c>
      <c r="G2818" t="s">
        <v>3972</v>
      </c>
      <c r="H2818" t="str">
        <f>IFERROR(VLOOKUP(I2818,'country(26mar)'!C$2:D$251,2,FALSE),"")</f>
        <v>base.ga</v>
      </c>
      <c r="I2818" t="s">
        <v>3973</v>
      </c>
      <c r="J2818" t="s">
        <v>3974</v>
      </c>
      <c r="K2818" t="s">
        <v>3981</v>
      </c>
      <c r="L2818" t="str">
        <f>CONCATENATE(G2818," ",K2818)</f>
        <v>Gabon Ogooué-Maritime</v>
      </c>
      <c r="M2818" t="str">
        <f>IFERROR(VLOOKUP(L2818,'State(need_input)'!I$2:J$3992,2,FALSE),"")</f>
        <v>state_GA_Ogo_2</v>
      </c>
      <c r="N2818" t="s">
        <v>23</v>
      </c>
      <c r="O2818">
        <v>116836</v>
      </c>
      <c r="P2818">
        <v>1266383028</v>
      </c>
    </row>
    <row r="2819" spans="1:16">
      <c r="A2819" s="5" t="str">
        <f>CONCATENATE("rdx_city_",J2819,"_",B2819)</f>
        <v>rdx_city_GAB_19</v>
      </c>
      <c r="B2819">
        <f>IF(I2819=I2818,B2818+1,1)</f>
        <v>19</v>
      </c>
      <c r="C2819" t="s">
        <v>4003</v>
      </c>
      <c r="D2819" t="s">
        <v>4003</v>
      </c>
      <c r="E2819">
        <v>-2.857</v>
      </c>
      <c r="F2819">
        <v>11.027</v>
      </c>
      <c r="G2819" t="s">
        <v>3972</v>
      </c>
      <c r="H2819" t="str">
        <f>IFERROR(VLOOKUP(I2819,'country(26mar)'!C$2:D$251,2,FALSE),"")</f>
        <v>base.ga</v>
      </c>
      <c r="I2819" t="s">
        <v>3973</v>
      </c>
      <c r="J2819" t="s">
        <v>3974</v>
      </c>
      <c r="K2819" t="s">
        <v>3991</v>
      </c>
      <c r="L2819" t="str">
        <f>CONCATENATE(G2819," ",K2819)</f>
        <v>Gabon Nyanga</v>
      </c>
      <c r="M2819" t="str">
        <f>IFERROR(VLOOKUP(L2819,'State(need_input)'!I$2:J$3992,2,FALSE),"")</f>
        <v>state_GA_Nya_1</v>
      </c>
      <c r="N2819" t="s">
        <v>23</v>
      </c>
      <c r="O2819">
        <v>19365</v>
      </c>
      <c r="P2819">
        <v>1266060335</v>
      </c>
    </row>
    <row r="2820" spans="1:16">
      <c r="A2820" s="5" t="str">
        <f>CONCATENATE("rdx_city_",J2820,"_",B2820)</f>
        <v>rdx_city_GMB_1</v>
      </c>
      <c r="B2820">
        <f>IF(I2820=I2819,B2819+1,1)</f>
        <v>1</v>
      </c>
      <c r="C2820" t="s">
        <v>4004</v>
      </c>
      <c r="D2820" t="s">
        <v>4004</v>
      </c>
      <c r="E2820">
        <v>13.4539</v>
      </c>
      <c r="F2820">
        <v>-16.5917</v>
      </c>
      <c r="G2820" t="s">
        <v>4005</v>
      </c>
      <c r="H2820" t="str">
        <f>IFERROR(VLOOKUP(I2820,'country(26mar)'!C$2:D$251,2,FALSE),"")</f>
        <v>base.gm</v>
      </c>
      <c r="I2820" t="s">
        <v>4006</v>
      </c>
      <c r="J2820" t="s">
        <v>4007</v>
      </c>
      <c r="K2820" t="s">
        <v>4004</v>
      </c>
      <c r="L2820" t="str">
        <f>CONCATENATE(G2820," ",K2820)</f>
        <v>Gambia Banjul</v>
      </c>
      <c r="M2820" t="str">
        <f>IFERROR(VLOOKUP(L2820,'State(need_input)'!I$2:J$3992,2,FALSE),"")</f>
        <v>state_GM_Ban_2</v>
      </c>
      <c r="N2820" t="s">
        <v>54</v>
      </c>
      <c r="O2820">
        <v>43094</v>
      </c>
      <c r="P2820">
        <v>1270723713</v>
      </c>
    </row>
    <row r="2821" spans="1:16">
      <c r="A2821" s="5" t="str">
        <f>CONCATENATE("rdx_city_",J2821,"_",B2821)</f>
        <v>rdx_city_GMB_2</v>
      </c>
      <c r="B2821">
        <f>IF(I2821=I2820,B2820+1,1)</f>
        <v>2</v>
      </c>
      <c r="C2821" t="s">
        <v>4008</v>
      </c>
      <c r="D2821" t="s">
        <v>4008</v>
      </c>
      <c r="E2821">
        <v>13.4336</v>
      </c>
      <c r="F2821">
        <v>-14.65</v>
      </c>
      <c r="G2821" t="s">
        <v>4005</v>
      </c>
      <c r="H2821" t="str">
        <f>IFERROR(VLOOKUP(I2821,'country(26mar)'!C$2:D$251,2,FALSE),"")</f>
        <v>base.gm</v>
      </c>
      <c r="I2821" t="s">
        <v>4006</v>
      </c>
      <c r="J2821" t="s">
        <v>4007</v>
      </c>
      <c r="K2821" t="s">
        <v>4009</v>
      </c>
      <c r="L2821" t="str">
        <f>CONCATENATE(G2821," ",K2821)</f>
        <v>Gambia Central River</v>
      </c>
      <c r="M2821" t="str">
        <f>IFERROR(VLOOKUP(L2821,'State(need_input)'!I$2:J$3992,2,FALSE),"")</f>
        <v>state_GM_Cen_1</v>
      </c>
      <c r="O2821">
        <v>7615</v>
      </c>
      <c r="P2821">
        <v>1270543142</v>
      </c>
    </row>
    <row r="2822" spans="1:16">
      <c r="A2822" s="5" t="str">
        <f>CONCATENATE("rdx_city_",J2822,"_",B2822)</f>
        <v>rdx_city_GMB_3</v>
      </c>
      <c r="B2822">
        <f>IF(I2822=I2821,B2821+1,1)</f>
        <v>3</v>
      </c>
      <c r="C2822" t="s">
        <v>4010</v>
      </c>
      <c r="D2822" t="s">
        <v>4010</v>
      </c>
      <c r="E2822">
        <v>13.31</v>
      </c>
      <c r="F2822">
        <v>-14.223</v>
      </c>
      <c r="G2822" t="s">
        <v>4005</v>
      </c>
      <c r="H2822" t="str">
        <f>IFERROR(VLOOKUP(I2822,'country(26mar)'!C$2:D$251,2,FALSE),"")</f>
        <v>base.gm</v>
      </c>
      <c r="I2822" t="s">
        <v>4006</v>
      </c>
      <c r="J2822" t="s">
        <v>4007</v>
      </c>
      <c r="K2822" t="s">
        <v>4011</v>
      </c>
      <c r="L2822" t="str">
        <f>CONCATENATE(G2822," ",K2822)</f>
        <v>Gambia Upper River</v>
      </c>
      <c r="M2822" t="str">
        <f>IFERROR(VLOOKUP(L2822,'State(need_input)'!I$2:J$3992,2,FALSE),"")</f>
        <v>state_GM_Upp_3</v>
      </c>
      <c r="N2822" t="s">
        <v>23</v>
      </c>
      <c r="O2822">
        <v>14380</v>
      </c>
      <c r="P2822">
        <v>1270820759</v>
      </c>
    </row>
    <row r="2823" spans="1:16">
      <c r="A2823" s="5" t="str">
        <f>CONCATENATE("rdx_city_",J2823,"_",B2823)</f>
        <v>rdx_city_GMB_4</v>
      </c>
      <c r="B2823">
        <f>IF(I2823=I2822,B2822+1,1)</f>
        <v>4</v>
      </c>
      <c r="C2823" t="s">
        <v>4012</v>
      </c>
      <c r="D2823" t="s">
        <v>4012</v>
      </c>
      <c r="E2823">
        <v>13.2804</v>
      </c>
      <c r="F2823">
        <v>-16.6599</v>
      </c>
      <c r="G2823" t="s">
        <v>4005</v>
      </c>
      <c r="H2823" t="str">
        <f>IFERROR(VLOOKUP(I2823,'country(26mar)'!C$2:D$251,2,FALSE),"")</f>
        <v>base.gm</v>
      </c>
      <c r="I2823" t="s">
        <v>4006</v>
      </c>
      <c r="J2823" t="s">
        <v>4007</v>
      </c>
      <c r="K2823" t="s">
        <v>4013</v>
      </c>
      <c r="L2823" t="str">
        <f>CONCATENATE(G2823," ",K2823)</f>
        <v>Gambia Western</v>
      </c>
      <c r="M2823" t="str">
        <f>IFERROR(VLOOKUP(L2823,'State(need_input)'!I$2:J$3992,2,FALSE),"")</f>
        <v>state_GM_Wes_4</v>
      </c>
      <c r="N2823" t="s">
        <v>23</v>
      </c>
      <c r="O2823">
        <v>195136</v>
      </c>
      <c r="P2823">
        <v>1270953861</v>
      </c>
    </row>
    <row r="2824" spans="1:16">
      <c r="A2824" s="5" t="str">
        <f>CONCATENATE("rdx_city_",J2824,"_",B2824)</f>
        <v>rdx_city_GMB_5</v>
      </c>
      <c r="B2824">
        <f>IF(I2824=I2823,B2823+1,1)</f>
        <v>5</v>
      </c>
      <c r="C2824" t="s">
        <v>622</v>
      </c>
      <c r="D2824" t="s">
        <v>622</v>
      </c>
      <c r="E2824">
        <v>13.551</v>
      </c>
      <c r="F2824">
        <v>-14.767</v>
      </c>
      <c r="G2824" t="s">
        <v>4005</v>
      </c>
      <c r="H2824" t="str">
        <f>IFERROR(VLOOKUP(I2824,'country(26mar)'!C$2:D$251,2,FALSE),"")</f>
        <v>base.gm</v>
      </c>
      <c r="I2824" t="s">
        <v>4006</v>
      </c>
      <c r="J2824" t="s">
        <v>4007</v>
      </c>
      <c r="K2824" t="s">
        <v>4009</v>
      </c>
      <c r="L2824" t="str">
        <f>CONCATENATE(G2824," ",K2824)</f>
        <v>Gambia Central River</v>
      </c>
      <c r="M2824" t="str">
        <f>IFERROR(VLOOKUP(L2824,'State(need_input)'!I$2:J$3992,2,FALSE),"")</f>
        <v>state_GM_Cen_1</v>
      </c>
      <c r="N2824" t="s">
        <v>23</v>
      </c>
      <c r="O2824">
        <v>3584</v>
      </c>
      <c r="P2824">
        <v>1270430701</v>
      </c>
    </row>
    <row r="2825" spans="1:16">
      <c r="A2825" s="5" t="str">
        <f>CONCATENATE("rdx_city_",J2825,"_",B2825)</f>
        <v>rdx_city_GMB_6</v>
      </c>
      <c r="B2825">
        <f>IF(I2825=I2824,B2824+1,1)</f>
        <v>6</v>
      </c>
      <c r="C2825" t="s">
        <v>4014</v>
      </c>
      <c r="D2825" t="s">
        <v>4014</v>
      </c>
      <c r="E2825">
        <v>13.4464</v>
      </c>
      <c r="F2825">
        <v>-16.6744</v>
      </c>
      <c r="G2825" t="s">
        <v>4005</v>
      </c>
      <c r="H2825" t="str">
        <f>IFERROR(VLOOKUP(I2825,'country(26mar)'!C$2:D$251,2,FALSE),"")</f>
        <v>base.gm</v>
      </c>
      <c r="I2825" t="s">
        <v>4006</v>
      </c>
      <c r="J2825" t="s">
        <v>4007</v>
      </c>
      <c r="L2825" t="str">
        <f>CONCATENATE(G2825," ",K2825)</f>
        <v>Gambia </v>
      </c>
      <c r="M2825" t="str">
        <f>IFERROR(VLOOKUP(L2825,'State(need_input)'!I$2:J$3992,2,FALSE),"")</f>
        <v/>
      </c>
      <c r="N2825" t="s">
        <v>23</v>
      </c>
      <c r="P2825">
        <v>1270000000</v>
      </c>
    </row>
    <row r="2826" spans="1:16">
      <c r="A2826" s="5" t="str">
        <f>CONCATENATE("rdx_city_",J2826,"_",B2826)</f>
        <v>rdx_city_GMB_7</v>
      </c>
      <c r="B2826">
        <f>IF(I2826=I2825,B2825+1,1)</f>
        <v>7</v>
      </c>
      <c r="C2826" t="s">
        <v>4015</v>
      </c>
      <c r="D2826" t="s">
        <v>4015</v>
      </c>
      <c r="E2826">
        <v>13.494</v>
      </c>
      <c r="F2826">
        <v>-16.095</v>
      </c>
      <c r="G2826" t="s">
        <v>4005</v>
      </c>
      <c r="H2826" t="str">
        <f>IFERROR(VLOOKUP(I2826,'country(26mar)'!C$2:D$251,2,FALSE),"")</f>
        <v>base.gm</v>
      </c>
      <c r="I2826" t="s">
        <v>4006</v>
      </c>
      <c r="J2826" t="s">
        <v>4007</v>
      </c>
      <c r="K2826" t="s">
        <v>4016</v>
      </c>
      <c r="L2826" t="str">
        <f>CONCATENATE(G2826," ",K2826)</f>
        <v>Gambia North Bank</v>
      </c>
      <c r="M2826" t="str">
        <f>IFERROR(VLOOKUP(L2826,'State(need_input)'!I$2:J$3992,2,FALSE),"")</f>
        <v>state_GM_Nor_5</v>
      </c>
      <c r="N2826" t="s">
        <v>23</v>
      </c>
      <c r="O2826">
        <v>2751</v>
      </c>
      <c r="P2826">
        <v>1270976260</v>
      </c>
    </row>
    <row r="2827" spans="1:16">
      <c r="A2827" s="5" t="str">
        <f>CONCATENATE("rdx_city_",J2827,"_",B2827)</f>
        <v>rdx_city_GMB_8</v>
      </c>
      <c r="B2827">
        <f>IF(I2827=I2826,B2826+1,1)</f>
        <v>8</v>
      </c>
      <c r="C2827" t="s">
        <v>4017</v>
      </c>
      <c r="D2827" t="s">
        <v>4017</v>
      </c>
      <c r="E2827">
        <v>13.3773</v>
      </c>
      <c r="F2827">
        <v>-15.6786</v>
      </c>
      <c r="G2827" t="s">
        <v>4005</v>
      </c>
      <c r="H2827" t="str">
        <f>IFERROR(VLOOKUP(I2827,'country(26mar)'!C$2:D$251,2,FALSE),"")</f>
        <v>base.gm</v>
      </c>
      <c r="I2827" t="s">
        <v>4006</v>
      </c>
      <c r="J2827" t="s">
        <v>4007</v>
      </c>
      <c r="K2827" t="s">
        <v>4018</v>
      </c>
      <c r="L2827" t="str">
        <f>CONCATENATE(G2827," ",K2827)</f>
        <v>Gambia Lower River</v>
      </c>
      <c r="M2827" t="str">
        <f>IFERROR(VLOOKUP(L2827,'State(need_input)'!I$2:J$3992,2,FALSE),"")</f>
        <v>state_GM_Low_6</v>
      </c>
      <c r="N2827" t="s">
        <v>23</v>
      </c>
      <c r="O2827">
        <v>18672</v>
      </c>
      <c r="P2827">
        <v>1270071162</v>
      </c>
    </row>
    <row r="2828" spans="1:16">
      <c r="A2828" s="5" t="str">
        <f>CONCATENATE("rdx_city_",J2828,"_",B2828)</f>
        <v>rdx_city_GEO_1</v>
      </c>
      <c r="B2828">
        <f>IF(I2828=I2827,B2827+1,1)</f>
        <v>1</v>
      </c>
      <c r="C2828" t="s">
        <v>4019</v>
      </c>
      <c r="D2828" t="s">
        <v>4019</v>
      </c>
      <c r="E2828">
        <v>41.639</v>
      </c>
      <c r="F2828">
        <v>42.9826</v>
      </c>
      <c r="G2828" t="s">
        <v>4020</v>
      </c>
      <c r="H2828" t="str">
        <f>IFERROR(VLOOKUP(I2828,'country(26mar)'!C$2:D$251,2,FALSE),"")</f>
        <v>base.ge</v>
      </c>
      <c r="I2828" t="s">
        <v>4021</v>
      </c>
      <c r="J2828" t="s">
        <v>4022</v>
      </c>
      <c r="K2828" t="s">
        <v>4023</v>
      </c>
      <c r="L2828" t="str">
        <f>CONCATENATE(G2828," ",K2828)</f>
        <v>Georgia Samtskhe-Javakheti</v>
      </c>
      <c r="M2828" t="str">
        <f>IFERROR(VLOOKUP(L2828,'State(need_input)'!I$2:J$3992,2,FALSE),"")</f>
        <v>state_GE_Sam_6</v>
      </c>
      <c r="N2828" t="s">
        <v>23</v>
      </c>
      <c r="P2828">
        <v>1268352935</v>
      </c>
    </row>
    <row r="2829" spans="1:16">
      <c r="A2829" s="5" t="str">
        <f>CONCATENATE("rdx_city_",J2829,"_",B2829)</f>
        <v>rdx_city_GEO_2</v>
      </c>
      <c r="B2829">
        <f>IF(I2829=I2828,B2828+1,1)</f>
        <v>2</v>
      </c>
      <c r="C2829" t="s">
        <v>4024</v>
      </c>
      <c r="D2829" t="s">
        <v>4024</v>
      </c>
      <c r="E2829">
        <v>42.5211</v>
      </c>
      <c r="F2829">
        <v>43.1622</v>
      </c>
      <c r="G2829" t="s">
        <v>4020</v>
      </c>
      <c r="H2829" t="str">
        <f>IFERROR(VLOOKUP(I2829,'country(26mar)'!C$2:D$251,2,FALSE),"")</f>
        <v>base.ge</v>
      </c>
      <c r="I2829" t="s">
        <v>4021</v>
      </c>
      <c r="J2829" t="s">
        <v>4022</v>
      </c>
      <c r="K2829" t="s">
        <v>4025</v>
      </c>
      <c r="L2829" t="str">
        <f>CONCATENATE(G2829," ",K2829)</f>
        <v>Georgia Rach’a-Lechkhumi da Kvemo Svaneti</v>
      </c>
      <c r="M2829" t="str">
        <f>IFERROR(VLOOKUP(L2829,'State(need_input)'!I$2:J$3992,2,FALSE),"")</f>
        <v>state_GE_Rac_11</v>
      </c>
      <c r="N2829" t="s">
        <v>23</v>
      </c>
      <c r="P2829">
        <v>1268370586</v>
      </c>
    </row>
    <row r="2830" spans="1:16">
      <c r="A2830" s="5" t="str">
        <f>CONCATENATE("rdx_city_",J2830,"_",B2830)</f>
        <v>rdx_city_GEO_3</v>
      </c>
      <c r="B2830">
        <f>IF(I2830=I2829,B2829+1,1)</f>
        <v>3</v>
      </c>
      <c r="C2830" t="s">
        <v>4026</v>
      </c>
      <c r="D2830" t="s">
        <v>4026</v>
      </c>
      <c r="E2830">
        <v>41.6</v>
      </c>
      <c r="F2830">
        <v>41.63</v>
      </c>
      <c r="G2830" t="s">
        <v>4020</v>
      </c>
      <c r="H2830" t="str">
        <f>IFERROR(VLOOKUP(I2830,'country(26mar)'!C$2:D$251,2,FALSE),"")</f>
        <v>base.ge</v>
      </c>
      <c r="I2830" t="s">
        <v>4021</v>
      </c>
      <c r="J2830" t="s">
        <v>4022</v>
      </c>
      <c r="K2830" t="s">
        <v>4027</v>
      </c>
      <c r="L2830" t="str">
        <f>CONCATENATE(G2830," ",K2830)</f>
        <v>Georgia Ajaria</v>
      </c>
      <c r="M2830" t="str">
        <f>IFERROR(VLOOKUP(L2830,'State(need_input)'!I$2:J$3992,2,FALSE),"")</f>
        <v>state_GE_Aja_5</v>
      </c>
      <c r="N2830" t="s">
        <v>23</v>
      </c>
      <c r="O2830">
        <v>155542</v>
      </c>
      <c r="P2830">
        <v>1268193611</v>
      </c>
    </row>
    <row r="2831" spans="1:16">
      <c r="A2831" s="5" t="str">
        <f>CONCATENATE("rdx_city_",J2831,"_",B2831)</f>
        <v>rdx_city_GEO_4</v>
      </c>
      <c r="B2831">
        <f>IF(I2831=I2830,B2830+1,1)</f>
        <v>4</v>
      </c>
      <c r="C2831" t="s">
        <v>4028</v>
      </c>
      <c r="D2831" t="s">
        <v>4028</v>
      </c>
      <c r="E2831">
        <v>41.9842</v>
      </c>
      <c r="F2831">
        <v>44.1158</v>
      </c>
      <c r="G2831" t="s">
        <v>4020</v>
      </c>
      <c r="H2831" t="str">
        <f>IFERROR(VLOOKUP(I2831,'country(26mar)'!C$2:D$251,2,FALSE),"")</f>
        <v>base.ge</v>
      </c>
      <c r="I2831" t="s">
        <v>4021</v>
      </c>
      <c r="J2831" t="s">
        <v>4022</v>
      </c>
      <c r="K2831" t="s">
        <v>4029</v>
      </c>
      <c r="L2831" t="str">
        <f>CONCATENATE(G2831," ",K2831)</f>
        <v>Georgia Shida Kartli</v>
      </c>
      <c r="M2831" t="str">
        <f>IFERROR(VLOOKUP(L2831,'State(need_input)'!I$2:J$3992,2,FALSE),"")</f>
        <v>state_GE_Shi_4</v>
      </c>
      <c r="N2831" t="s">
        <v>23</v>
      </c>
      <c r="P2831">
        <v>1268442763</v>
      </c>
    </row>
    <row r="2832" spans="1:16">
      <c r="A2832" s="5" t="str">
        <f>CONCATENATE("rdx_city_",J2832,"_",B2832)</f>
        <v>rdx_city_GEO_5</v>
      </c>
      <c r="B2832">
        <f>IF(I2832=I2831,B2831+1,1)</f>
        <v>5</v>
      </c>
      <c r="C2832" t="s">
        <v>4030</v>
      </c>
      <c r="D2832" t="s">
        <v>4030</v>
      </c>
      <c r="E2832">
        <v>42.25</v>
      </c>
      <c r="F2832">
        <v>42.73</v>
      </c>
      <c r="G2832" t="s">
        <v>4020</v>
      </c>
      <c r="H2832" t="str">
        <f>IFERROR(VLOOKUP(I2832,'country(26mar)'!C$2:D$251,2,FALSE),"")</f>
        <v>base.ge</v>
      </c>
      <c r="I2832" t="s">
        <v>4021</v>
      </c>
      <c r="J2832" t="s">
        <v>4022</v>
      </c>
      <c r="K2832" t="s">
        <v>4031</v>
      </c>
      <c r="L2832" t="str">
        <f>CONCATENATE(G2832," ",K2832)</f>
        <v>Georgia Imereti</v>
      </c>
      <c r="M2832" t="str">
        <f>IFERROR(VLOOKUP(L2832,'State(need_input)'!I$2:J$3992,2,FALSE),"")</f>
        <v>state_GE_Ime_10</v>
      </c>
      <c r="N2832" t="s">
        <v>23</v>
      </c>
      <c r="O2832">
        <v>183945</v>
      </c>
      <c r="P2832">
        <v>1268369835</v>
      </c>
    </row>
    <row r="2833" spans="1:16">
      <c r="A2833" s="5" t="str">
        <f>CONCATENATE("rdx_city_",J2833,"_",B2833)</f>
        <v>rdx_city_GEO_6</v>
      </c>
      <c r="B2833">
        <f>IF(I2833=I2832,B2832+1,1)</f>
        <v>6</v>
      </c>
      <c r="C2833" t="s">
        <v>4032</v>
      </c>
      <c r="D2833" t="s">
        <v>4032</v>
      </c>
      <c r="E2833">
        <v>41.8451</v>
      </c>
      <c r="F2833">
        <v>44.7188</v>
      </c>
      <c r="G2833" t="s">
        <v>4020</v>
      </c>
      <c r="H2833" t="str">
        <f>IFERROR(VLOOKUP(I2833,'country(26mar)'!C$2:D$251,2,FALSE),"")</f>
        <v>base.ge</v>
      </c>
      <c r="I2833" t="s">
        <v>4021</v>
      </c>
      <c r="J2833" t="s">
        <v>4022</v>
      </c>
      <c r="K2833" t="s">
        <v>4033</v>
      </c>
      <c r="L2833" t="str">
        <f>CONCATENATE(G2833," ",K2833)</f>
        <v>Georgia Mtskheta Mtianeti</v>
      </c>
      <c r="M2833" t="str">
        <f>IFERROR(VLOOKUP(L2833,'State(need_input)'!I$2:J$3992,2,FALSE),"")</f>
        <v>state_GE_Mts_7</v>
      </c>
      <c r="N2833" t="s">
        <v>23</v>
      </c>
      <c r="P2833">
        <v>1268173120</v>
      </c>
    </row>
    <row r="2834" spans="1:16">
      <c r="A2834" s="5" t="str">
        <f>CONCATENATE("rdx_city_",J2834,"_",B2834)</f>
        <v>rdx_city_GEO_7</v>
      </c>
      <c r="B2834">
        <f>IF(I2834=I2833,B2833+1,1)</f>
        <v>7</v>
      </c>
      <c r="C2834" t="s">
        <v>4034</v>
      </c>
      <c r="D2834" t="s">
        <v>4034</v>
      </c>
      <c r="E2834">
        <v>41.9244</v>
      </c>
      <c r="F2834">
        <v>42.0068</v>
      </c>
      <c r="G2834" t="s">
        <v>4020</v>
      </c>
      <c r="H2834" t="str">
        <f>IFERROR(VLOOKUP(I2834,'country(26mar)'!C$2:D$251,2,FALSE),"")</f>
        <v>base.ge</v>
      </c>
      <c r="I2834" t="s">
        <v>4021</v>
      </c>
      <c r="J2834" t="s">
        <v>4022</v>
      </c>
      <c r="K2834" t="s">
        <v>4035</v>
      </c>
      <c r="L2834" t="str">
        <f>CONCATENATE(G2834," ",K2834)</f>
        <v>Georgia Guria</v>
      </c>
      <c r="M2834" t="str">
        <f>IFERROR(VLOOKUP(L2834,'State(need_input)'!I$2:J$3992,2,FALSE),"")</f>
        <v>state_GE_Gur_9</v>
      </c>
      <c r="N2834" t="s">
        <v>23</v>
      </c>
      <c r="P2834">
        <v>1268276279</v>
      </c>
    </row>
    <row r="2835" spans="1:16">
      <c r="A2835" s="5" t="str">
        <f>CONCATENATE("rdx_city_",J2835,"_",B2835)</f>
        <v>rdx_city_GEO_8</v>
      </c>
      <c r="B2835">
        <f>IF(I2835=I2834,B2834+1,1)</f>
        <v>8</v>
      </c>
      <c r="C2835" t="s">
        <v>4036</v>
      </c>
      <c r="D2835" t="s">
        <v>4036</v>
      </c>
      <c r="E2835">
        <v>42.1557</v>
      </c>
      <c r="F2835">
        <v>41.6716</v>
      </c>
      <c r="G2835" t="s">
        <v>4020</v>
      </c>
      <c r="H2835" t="str">
        <f>IFERROR(VLOOKUP(I2835,'country(26mar)'!C$2:D$251,2,FALSE),"")</f>
        <v>base.ge</v>
      </c>
      <c r="I2835" t="s">
        <v>4021</v>
      </c>
      <c r="J2835" t="s">
        <v>4022</v>
      </c>
      <c r="L2835" t="str">
        <f>CONCATENATE(G2835," ",K2835)</f>
        <v>Georgia </v>
      </c>
      <c r="M2835" t="str">
        <f>IFERROR(VLOOKUP(L2835,'State(need_input)'!I$2:J$3992,2,FALSE),"")</f>
        <v/>
      </c>
      <c r="O2835">
        <v>47149</v>
      </c>
      <c r="P2835">
        <v>1268764439</v>
      </c>
    </row>
    <row r="2836" spans="1:16">
      <c r="A2836" s="5" t="str">
        <f>CONCATENATE("rdx_city_",J2836,"_",B2836)</f>
        <v>rdx_city_GEO_9</v>
      </c>
      <c r="B2836">
        <f>IF(I2836=I2835,B2835+1,1)</f>
        <v>9</v>
      </c>
      <c r="C2836" t="s">
        <v>4037</v>
      </c>
      <c r="D2836" t="s">
        <v>4037</v>
      </c>
      <c r="E2836">
        <v>41.5704</v>
      </c>
      <c r="F2836">
        <v>45.05</v>
      </c>
      <c r="G2836" t="s">
        <v>4020</v>
      </c>
      <c r="H2836" t="str">
        <f>IFERROR(VLOOKUP(I2836,'country(26mar)'!C$2:D$251,2,FALSE),"")</f>
        <v>base.ge</v>
      </c>
      <c r="I2836" t="s">
        <v>4021</v>
      </c>
      <c r="J2836" t="s">
        <v>4022</v>
      </c>
      <c r="L2836" t="str">
        <f>CONCATENATE(G2836," ",K2836)</f>
        <v>Georgia </v>
      </c>
      <c r="M2836" t="str">
        <f>IFERROR(VLOOKUP(L2836,'State(need_input)'!I$2:J$3992,2,FALSE),"")</f>
        <v/>
      </c>
      <c r="O2836">
        <v>157063</v>
      </c>
      <c r="P2836">
        <v>1268562807</v>
      </c>
    </row>
    <row r="2837" spans="1:16">
      <c r="A2837" s="5" t="str">
        <f>CONCATENATE("rdx_city_",J2837,"_",B2837)</f>
        <v>rdx_city_GEO_10</v>
      </c>
      <c r="B2837">
        <f>IF(I2837=I2836,B2836+1,1)</f>
        <v>10</v>
      </c>
      <c r="C2837" t="s">
        <v>4037</v>
      </c>
      <c r="D2837" t="s">
        <v>4037</v>
      </c>
      <c r="E2837">
        <v>42.2897</v>
      </c>
      <c r="F2837">
        <v>43.8543</v>
      </c>
      <c r="G2837" t="s">
        <v>4020</v>
      </c>
      <c r="H2837" t="str">
        <f>IFERROR(VLOOKUP(I2837,'country(26mar)'!C$2:D$251,2,FALSE),"")</f>
        <v>base.ge</v>
      </c>
      <c r="I2837" t="s">
        <v>4021</v>
      </c>
      <c r="J2837" t="s">
        <v>4022</v>
      </c>
      <c r="K2837" t="s">
        <v>4038</v>
      </c>
      <c r="L2837" t="str">
        <f>CONCATENATE(G2837," ",K2837)</f>
        <v>Georgia Kvemo Kartli</v>
      </c>
      <c r="M2837" t="str">
        <f>IFERROR(VLOOKUP(L2837,'State(need_input)'!I$2:J$3992,2,FALSE),"")</f>
        <v>state_GE_Kve_1</v>
      </c>
      <c r="N2837" t="s">
        <v>23</v>
      </c>
      <c r="P2837">
        <v>1268297743</v>
      </c>
    </row>
    <row r="2838" spans="1:16">
      <c r="A2838" s="5" t="str">
        <f>CONCATENATE("rdx_city_",J2838,"_",B2838)</f>
        <v>rdx_city_GEO_11</v>
      </c>
      <c r="B2838">
        <f>IF(I2838=I2837,B2837+1,1)</f>
        <v>11</v>
      </c>
      <c r="C2838" t="s">
        <v>4039</v>
      </c>
      <c r="D2838" t="s">
        <v>4039</v>
      </c>
      <c r="E2838">
        <v>43.02</v>
      </c>
      <c r="F2838">
        <v>41.02</v>
      </c>
      <c r="G2838" t="s">
        <v>4020</v>
      </c>
      <c r="H2838" t="str">
        <f>IFERROR(VLOOKUP(I2838,'country(26mar)'!C$2:D$251,2,FALSE),"")</f>
        <v>base.ge</v>
      </c>
      <c r="I2838" t="s">
        <v>4021</v>
      </c>
      <c r="J2838" t="s">
        <v>4022</v>
      </c>
      <c r="K2838" t="s">
        <v>4040</v>
      </c>
      <c r="L2838" t="str">
        <f>CONCATENATE(G2838," ",K2838)</f>
        <v>Georgia Abkhazia</v>
      </c>
      <c r="M2838" t="str">
        <f>IFERROR(VLOOKUP(L2838,'State(need_input)'!I$2:J$3992,2,FALSE),"")</f>
        <v>state_GE_Abk_2</v>
      </c>
      <c r="N2838" t="s">
        <v>23</v>
      </c>
      <c r="O2838">
        <v>81546</v>
      </c>
      <c r="P2838">
        <v>1268394475</v>
      </c>
    </row>
    <row r="2839" spans="1:16">
      <c r="A2839" s="5" t="str">
        <f>CONCATENATE("rdx_city_",J2839,"_",B2839)</f>
        <v>rdx_city_GEO_12</v>
      </c>
      <c r="B2839">
        <f>IF(I2839=I2838,B2838+1,1)</f>
        <v>12</v>
      </c>
      <c r="C2839" t="s">
        <v>4041</v>
      </c>
      <c r="D2839" t="s">
        <v>4041</v>
      </c>
      <c r="E2839">
        <v>41.725</v>
      </c>
      <c r="F2839">
        <v>44.7908</v>
      </c>
      <c r="G2839" t="s">
        <v>4020</v>
      </c>
      <c r="H2839" t="str">
        <f>IFERROR(VLOOKUP(I2839,'country(26mar)'!C$2:D$251,2,FALSE),"")</f>
        <v>base.ge</v>
      </c>
      <c r="I2839" t="s">
        <v>4021</v>
      </c>
      <c r="J2839" t="s">
        <v>4022</v>
      </c>
      <c r="L2839" t="str">
        <f>CONCATENATE(G2839," ",K2839)</f>
        <v>Georgia </v>
      </c>
      <c r="M2839" t="str">
        <f>IFERROR(VLOOKUP(L2839,'State(need_input)'!I$2:J$3992,2,FALSE),"")</f>
        <v/>
      </c>
      <c r="N2839" t="s">
        <v>54</v>
      </c>
      <c r="O2839">
        <v>1100000</v>
      </c>
      <c r="P2839">
        <v>1268203191</v>
      </c>
    </row>
    <row r="2840" spans="1:16">
      <c r="A2840" s="5" t="str">
        <f>CONCATENATE("rdx_city_",J2840,"_",B2840)</f>
        <v>rdx_city_GEO_13</v>
      </c>
      <c r="B2840">
        <f>IF(I2840=I2839,B2839+1,1)</f>
        <v>13</v>
      </c>
      <c r="C2840" t="s">
        <v>4042</v>
      </c>
      <c r="D2840" t="s">
        <v>4042</v>
      </c>
      <c r="E2840">
        <v>41.9198</v>
      </c>
      <c r="F2840">
        <v>45.4732</v>
      </c>
      <c r="G2840" t="s">
        <v>4020</v>
      </c>
      <c r="H2840" t="str">
        <f>IFERROR(VLOOKUP(I2840,'country(26mar)'!C$2:D$251,2,FALSE),"")</f>
        <v>base.ge</v>
      </c>
      <c r="I2840" t="s">
        <v>4021</v>
      </c>
      <c r="J2840" t="s">
        <v>4022</v>
      </c>
      <c r="K2840" t="s">
        <v>4043</v>
      </c>
      <c r="L2840" t="str">
        <f>CONCATENATE(G2840," ",K2840)</f>
        <v>Georgia K’akheti</v>
      </c>
      <c r="M2840" t="str">
        <f>IFERROR(VLOOKUP(L2840,'State(need_input)'!I$2:J$3992,2,FALSE),"")</f>
        <v>state_GE_K’a_8</v>
      </c>
      <c r="N2840" t="s">
        <v>23</v>
      </c>
      <c r="P2840">
        <v>1268806987</v>
      </c>
    </row>
    <row r="2841" spans="1:16">
      <c r="A2841" s="5" t="str">
        <f>CONCATENATE("rdx_city_",J2841,"_",B2841)</f>
        <v>rdx_city_GEO_14</v>
      </c>
      <c r="B2841">
        <f>IF(I2841=I2840,B2840+1,1)</f>
        <v>14</v>
      </c>
      <c r="C2841" t="s">
        <v>4044</v>
      </c>
      <c r="D2841" t="s">
        <v>4044</v>
      </c>
      <c r="E2841">
        <v>42.2325</v>
      </c>
      <c r="F2841">
        <v>43.975</v>
      </c>
      <c r="G2841" t="s">
        <v>4020</v>
      </c>
      <c r="H2841" t="str">
        <f>IFERROR(VLOOKUP(I2841,'country(26mar)'!C$2:D$251,2,FALSE),"")</f>
        <v>base.ge</v>
      </c>
      <c r="I2841" t="s">
        <v>4021</v>
      </c>
      <c r="J2841" t="s">
        <v>4022</v>
      </c>
      <c r="L2841" t="str">
        <f>CONCATENATE(G2841," ",K2841)</f>
        <v>Georgia </v>
      </c>
      <c r="M2841" t="str">
        <f>IFERROR(VLOOKUP(L2841,'State(need_input)'!I$2:J$3992,2,FALSE),"")</f>
        <v/>
      </c>
      <c r="O2841">
        <v>38502</v>
      </c>
      <c r="P2841">
        <v>1268142653</v>
      </c>
    </row>
    <row r="2842" spans="1:16">
      <c r="A2842" s="5" t="str">
        <f>CONCATENATE("rdx_city_",J2842,"_",B2842)</f>
        <v>rdx_city_GEO_15</v>
      </c>
      <c r="B2842">
        <f>IF(I2842=I2841,B2841+1,1)</f>
        <v>15</v>
      </c>
      <c r="C2842" t="s">
        <v>4045</v>
      </c>
      <c r="D2842" t="s">
        <v>4045</v>
      </c>
      <c r="E2842">
        <v>42.5088</v>
      </c>
      <c r="F2842">
        <v>41.8709</v>
      </c>
      <c r="G2842" t="s">
        <v>4020</v>
      </c>
      <c r="H2842" t="str">
        <f>IFERROR(VLOOKUP(I2842,'country(26mar)'!C$2:D$251,2,FALSE),"")</f>
        <v>base.ge</v>
      </c>
      <c r="I2842" t="s">
        <v>4021</v>
      </c>
      <c r="J2842" t="s">
        <v>4022</v>
      </c>
      <c r="K2842" t="s">
        <v>4046</v>
      </c>
      <c r="L2842" t="str">
        <f>CONCATENATE(G2842," ",K2842)</f>
        <v>Georgia Samegrelo-Zemo Svaneti</v>
      </c>
      <c r="M2842" t="str">
        <f>IFERROR(VLOOKUP(L2842,'State(need_input)'!I$2:J$3992,2,FALSE),"")</f>
        <v>state_GE_Sam_3</v>
      </c>
      <c r="N2842" t="s">
        <v>23</v>
      </c>
      <c r="P2842">
        <v>1268300325</v>
      </c>
    </row>
    <row r="2843" spans="1:16">
      <c r="A2843" s="5" t="str">
        <f>CONCATENATE("rdx_city_",J2843,"_",B2843)</f>
        <v>rdx_city_DEU_1</v>
      </c>
      <c r="B2843">
        <f>IF(I2843=I2842,B2842+1,1)</f>
        <v>1</v>
      </c>
      <c r="C2843" t="s">
        <v>4047</v>
      </c>
      <c r="D2843" t="s">
        <v>4047</v>
      </c>
      <c r="E2843">
        <v>48.35</v>
      </c>
      <c r="F2843">
        <v>10.9</v>
      </c>
      <c r="G2843" t="s">
        <v>4048</v>
      </c>
      <c r="H2843" t="str">
        <f>IFERROR(VLOOKUP(I2843,'country(26mar)'!C$2:D$251,2,FALSE),"")</f>
        <v>base.de</v>
      </c>
      <c r="I2843" t="s">
        <v>4049</v>
      </c>
      <c r="J2843" t="s">
        <v>4050</v>
      </c>
      <c r="K2843" t="s">
        <v>4051</v>
      </c>
      <c r="L2843" t="str">
        <f>CONCATENATE(G2843," ",K2843)</f>
        <v>Germany Bavaria</v>
      </c>
      <c r="M2843" t="str">
        <f>IFERROR(VLOOKUP(L2843,'State(need_input)'!I$2:J$3992,2,FALSE),"")</f>
        <v>state_DE_Bav_3</v>
      </c>
      <c r="N2843" t="s">
        <v>20</v>
      </c>
      <c r="O2843">
        <v>358989</v>
      </c>
      <c r="P2843">
        <v>1276314100</v>
      </c>
    </row>
    <row r="2844" spans="1:16">
      <c r="A2844" s="5" t="str">
        <f>CONCATENATE("rdx_city_",J2844,"_",B2844)</f>
        <v>rdx_city_DEU_2</v>
      </c>
      <c r="B2844">
        <f>IF(I2844=I2843,B2843+1,1)</f>
        <v>2</v>
      </c>
      <c r="C2844" t="s">
        <v>4052</v>
      </c>
      <c r="D2844" t="s">
        <v>4052</v>
      </c>
      <c r="E2844">
        <v>52.5218</v>
      </c>
      <c r="F2844">
        <v>13.4015</v>
      </c>
      <c r="G2844" t="s">
        <v>4048</v>
      </c>
      <c r="H2844" t="str">
        <f>IFERROR(VLOOKUP(I2844,'country(26mar)'!C$2:D$251,2,FALSE),"")</f>
        <v>base.de</v>
      </c>
      <c r="I2844" t="s">
        <v>4049</v>
      </c>
      <c r="J2844" t="s">
        <v>4050</v>
      </c>
      <c r="K2844" t="s">
        <v>4052</v>
      </c>
      <c r="L2844" t="str">
        <f>CONCATENATE(G2844," ",K2844)</f>
        <v>Germany Berlin</v>
      </c>
      <c r="M2844" t="str">
        <f>IFERROR(VLOOKUP(L2844,'State(need_input)'!I$2:J$3992,2,FALSE),"")</f>
        <v>state_DE_Ber_1</v>
      </c>
      <c r="N2844" t="s">
        <v>54</v>
      </c>
      <c r="O2844">
        <v>3406000</v>
      </c>
      <c r="P2844">
        <v>1276451290</v>
      </c>
    </row>
    <row r="2845" spans="1:16">
      <c r="A2845" s="5" t="str">
        <f>CONCATENATE("rdx_city_",J2845,"_",B2845)</f>
        <v>rdx_city_DEU_3</v>
      </c>
      <c r="B2845">
        <f>IF(I2845=I2844,B2844+1,1)</f>
        <v>3</v>
      </c>
      <c r="C2845" t="s">
        <v>4053</v>
      </c>
      <c r="D2845" t="s">
        <v>4053</v>
      </c>
      <c r="E2845">
        <v>52.03</v>
      </c>
      <c r="F2845">
        <v>8.53</v>
      </c>
      <c r="G2845" t="s">
        <v>4048</v>
      </c>
      <c r="H2845" t="str">
        <f>IFERROR(VLOOKUP(I2845,'country(26mar)'!C$2:D$251,2,FALSE),"")</f>
        <v>base.de</v>
      </c>
      <c r="I2845" t="s">
        <v>4049</v>
      </c>
      <c r="J2845" t="s">
        <v>4050</v>
      </c>
      <c r="K2845" t="s">
        <v>4054</v>
      </c>
      <c r="L2845" t="str">
        <f>CONCATENATE(G2845," ",K2845)</f>
        <v>Germany North Rhine-Westphalia</v>
      </c>
      <c r="M2845" t="str">
        <f>IFERROR(VLOOKUP(L2845,'State(need_input)'!I$2:J$3992,2,FALSE),"")</f>
        <v>state_DE_Nor_2</v>
      </c>
      <c r="N2845" t="s">
        <v>20</v>
      </c>
      <c r="O2845">
        <v>331906</v>
      </c>
      <c r="P2845">
        <v>1276112885</v>
      </c>
    </row>
    <row r="2846" spans="1:16">
      <c r="A2846" s="5" t="str">
        <f>CONCATENATE("rdx_city_",J2846,"_",B2846)</f>
        <v>rdx_city_DEU_4</v>
      </c>
      <c r="B2846">
        <f>IF(I2846=I2845,B2845+1,1)</f>
        <v>4</v>
      </c>
      <c r="C2846" t="s">
        <v>4055</v>
      </c>
      <c r="D2846" t="s">
        <v>4055</v>
      </c>
      <c r="E2846">
        <v>50.7205</v>
      </c>
      <c r="F2846">
        <v>7.08</v>
      </c>
      <c r="G2846" t="s">
        <v>4048</v>
      </c>
      <c r="H2846" t="str">
        <f>IFERROR(VLOOKUP(I2846,'country(26mar)'!C$2:D$251,2,FALSE),"")</f>
        <v>base.de</v>
      </c>
      <c r="I2846" t="s">
        <v>4049</v>
      </c>
      <c r="J2846" t="s">
        <v>4050</v>
      </c>
      <c r="K2846" t="s">
        <v>4054</v>
      </c>
      <c r="L2846" t="str">
        <f>CONCATENATE(G2846," ",K2846)</f>
        <v>Germany North Rhine-Westphalia</v>
      </c>
      <c r="M2846" t="str">
        <f>IFERROR(VLOOKUP(L2846,'State(need_input)'!I$2:J$3992,2,FALSE),"")</f>
        <v>state_DE_Nor_2</v>
      </c>
      <c r="N2846" t="s">
        <v>20</v>
      </c>
      <c r="O2846">
        <v>680543</v>
      </c>
      <c r="P2846">
        <v>1276807850</v>
      </c>
    </row>
    <row r="2847" spans="1:16">
      <c r="A2847" s="5" t="str">
        <f>CONCATENATE("rdx_city_",J2847,"_",B2847)</f>
        <v>rdx_city_DEU_5</v>
      </c>
      <c r="B2847">
        <f>IF(I2847=I2846,B2846+1,1)</f>
        <v>5</v>
      </c>
      <c r="C2847" t="s">
        <v>4056</v>
      </c>
      <c r="D2847" t="s">
        <v>4056</v>
      </c>
      <c r="E2847">
        <v>52.25</v>
      </c>
      <c r="F2847">
        <v>10.5</v>
      </c>
      <c r="G2847" t="s">
        <v>4048</v>
      </c>
      <c r="H2847" t="str">
        <f>IFERROR(VLOOKUP(I2847,'country(26mar)'!C$2:D$251,2,FALSE),"")</f>
        <v>base.de</v>
      </c>
      <c r="I2847" t="s">
        <v>4049</v>
      </c>
      <c r="J2847" t="s">
        <v>4050</v>
      </c>
      <c r="K2847" t="s">
        <v>4057</v>
      </c>
      <c r="L2847" t="str">
        <f>CONCATENATE(G2847," ",K2847)</f>
        <v>Germany Lower Saxony</v>
      </c>
      <c r="M2847" t="str">
        <f>IFERROR(VLOOKUP(L2847,'State(need_input)'!I$2:J$3992,2,FALSE),"")</f>
        <v>state_DE_Low_9</v>
      </c>
      <c r="N2847" t="s">
        <v>20</v>
      </c>
      <c r="O2847">
        <v>244715</v>
      </c>
      <c r="P2847">
        <v>1276941443</v>
      </c>
    </row>
    <row r="2848" spans="1:16">
      <c r="A2848" s="5" t="str">
        <f>CONCATENATE("rdx_city_",J2848,"_",B2848)</f>
        <v>rdx_city_DEU_6</v>
      </c>
      <c r="B2848">
        <f>IF(I2848=I2847,B2847+1,1)</f>
        <v>6</v>
      </c>
      <c r="C2848" t="s">
        <v>4058</v>
      </c>
      <c r="D2848" t="s">
        <v>4058</v>
      </c>
      <c r="E2848">
        <v>53.08</v>
      </c>
      <c r="F2848">
        <v>8.8</v>
      </c>
      <c r="G2848" t="s">
        <v>4048</v>
      </c>
      <c r="H2848" t="str">
        <f>IFERROR(VLOOKUP(I2848,'country(26mar)'!C$2:D$251,2,FALSE),"")</f>
        <v>base.de</v>
      </c>
      <c r="I2848" t="s">
        <v>4049</v>
      </c>
      <c r="J2848" t="s">
        <v>4050</v>
      </c>
      <c r="K2848" t="s">
        <v>4058</v>
      </c>
      <c r="L2848" t="str">
        <f>CONCATENATE(G2848," ",K2848)</f>
        <v>Germany Bremen</v>
      </c>
      <c r="M2848" t="str">
        <f>IFERROR(VLOOKUP(L2848,'State(need_input)'!I$2:J$3992,2,FALSE),"")</f>
        <v>state_DE_Bre_8</v>
      </c>
      <c r="N2848" t="s">
        <v>23</v>
      </c>
      <c r="O2848">
        <v>724909</v>
      </c>
      <c r="P2848">
        <v>1276376509</v>
      </c>
    </row>
    <row r="2849" spans="1:16">
      <c r="A2849" s="5" t="str">
        <f>CONCATENATE("rdx_city_",J2849,"_",B2849)</f>
        <v>rdx_city_DEU_7</v>
      </c>
      <c r="B2849">
        <f>IF(I2849=I2848,B2848+1,1)</f>
        <v>7</v>
      </c>
      <c r="C2849" t="s">
        <v>4059</v>
      </c>
      <c r="D2849" t="s">
        <v>4059</v>
      </c>
      <c r="E2849">
        <v>53.5504</v>
      </c>
      <c r="F2849">
        <v>8.58</v>
      </c>
      <c r="G2849" t="s">
        <v>4048</v>
      </c>
      <c r="H2849" t="str">
        <f>IFERROR(VLOOKUP(I2849,'country(26mar)'!C$2:D$251,2,FALSE),"")</f>
        <v>base.de</v>
      </c>
      <c r="I2849" t="s">
        <v>4049</v>
      </c>
      <c r="J2849" t="s">
        <v>4050</v>
      </c>
      <c r="K2849" t="s">
        <v>4058</v>
      </c>
      <c r="L2849" t="str">
        <f>CONCATENATE(G2849," ",K2849)</f>
        <v>Germany Bremen</v>
      </c>
      <c r="M2849" t="str">
        <f>IFERROR(VLOOKUP(L2849,'State(need_input)'!I$2:J$3992,2,FALSE),"")</f>
        <v>state_DE_Bre_8</v>
      </c>
      <c r="N2849" t="s">
        <v>20</v>
      </c>
      <c r="O2849">
        <v>137751</v>
      </c>
      <c r="P2849">
        <v>1276991229</v>
      </c>
    </row>
    <row r="2850" spans="1:16">
      <c r="A2850" s="5" t="str">
        <f>CONCATENATE("rdx_city_",J2850,"_",B2850)</f>
        <v>rdx_city_DEU_8</v>
      </c>
      <c r="B2850">
        <f>IF(I2850=I2849,B2849+1,1)</f>
        <v>8</v>
      </c>
      <c r="C2850" t="s">
        <v>4060</v>
      </c>
      <c r="D2850" t="s">
        <v>4060</v>
      </c>
      <c r="E2850">
        <v>50.83</v>
      </c>
      <c r="F2850">
        <v>12.92</v>
      </c>
      <c r="G2850" t="s">
        <v>4048</v>
      </c>
      <c r="H2850" t="str">
        <f>IFERROR(VLOOKUP(I2850,'country(26mar)'!C$2:D$251,2,FALSE),"")</f>
        <v>base.de</v>
      </c>
      <c r="I2850" t="s">
        <v>4049</v>
      </c>
      <c r="J2850" t="s">
        <v>4050</v>
      </c>
      <c r="K2850" t="s">
        <v>4061</v>
      </c>
      <c r="L2850" t="str">
        <f>CONCATENATE(G2850," ",K2850)</f>
        <v>Germany Saxony</v>
      </c>
      <c r="M2850" t="str">
        <f>IFERROR(VLOOKUP(L2850,'State(need_input)'!I$2:J$3992,2,FALSE),"")</f>
        <v>state_DE_Sax_14</v>
      </c>
      <c r="N2850" t="s">
        <v>20</v>
      </c>
      <c r="O2850">
        <v>302643</v>
      </c>
      <c r="P2850">
        <v>1276519956</v>
      </c>
    </row>
    <row r="2851" spans="1:16">
      <c r="A2851" s="5" t="str">
        <f>CONCATENATE("rdx_city_",J2851,"_",B2851)</f>
        <v>rdx_city_DEU_9</v>
      </c>
      <c r="B2851">
        <f>IF(I2851=I2850,B2850+1,1)</f>
        <v>9</v>
      </c>
      <c r="C2851" t="s">
        <v>4062</v>
      </c>
      <c r="D2851" t="s">
        <v>4062</v>
      </c>
      <c r="E2851">
        <v>50.2666</v>
      </c>
      <c r="F2851">
        <v>10.9666</v>
      </c>
      <c r="G2851" t="s">
        <v>4048</v>
      </c>
      <c r="H2851" t="str">
        <f>IFERROR(VLOOKUP(I2851,'country(26mar)'!C$2:D$251,2,FALSE),"")</f>
        <v>base.de</v>
      </c>
      <c r="I2851" t="s">
        <v>4049</v>
      </c>
      <c r="J2851" t="s">
        <v>4050</v>
      </c>
      <c r="K2851" t="s">
        <v>4051</v>
      </c>
      <c r="L2851" t="str">
        <f>CONCATENATE(G2851," ",K2851)</f>
        <v>Germany Bavaria</v>
      </c>
      <c r="M2851" t="str">
        <f>IFERROR(VLOOKUP(L2851,'State(need_input)'!I$2:J$3992,2,FALSE),"")</f>
        <v>state_DE_Bav_3</v>
      </c>
      <c r="N2851" t="s">
        <v>20</v>
      </c>
      <c r="O2851">
        <v>61054</v>
      </c>
      <c r="P2851">
        <v>1276428862</v>
      </c>
    </row>
    <row r="2852" spans="1:16">
      <c r="A2852" s="5" t="str">
        <f>CONCATENATE("rdx_city_",J2852,"_",B2852)</f>
        <v>rdx_city_DEU_10</v>
      </c>
      <c r="B2852">
        <f>IF(I2852=I2851,B2851+1,1)</f>
        <v>10</v>
      </c>
      <c r="C2852" t="s">
        <v>4063</v>
      </c>
      <c r="D2852" t="s">
        <v>4063</v>
      </c>
      <c r="E2852">
        <v>50.93</v>
      </c>
      <c r="F2852">
        <v>6.95</v>
      </c>
      <c r="G2852" t="s">
        <v>4048</v>
      </c>
      <c r="H2852" t="str">
        <f>IFERROR(VLOOKUP(I2852,'country(26mar)'!C$2:D$251,2,FALSE),"")</f>
        <v>base.de</v>
      </c>
      <c r="I2852" t="s">
        <v>4049</v>
      </c>
      <c r="J2852" t="s">
        <v>4050</v>
      </c>
      <c r="K2852" t="s">
        <v>4054</v>
      </c>
      <c r="L2852" t="str">
        <f>CONCATENATE(G2852," ",K2852)</f>
        <v>Germany North Rhine-Westphalia</v>
      </c>
      <c r="M2852" t="str">
        <f>IFERROR(VLOOKUP(L2852,'State(need_input)'!I$2:J$3992,2,FALSE),"")</f>
        <v>state_DE_Nor_2</v>
      </c>
      <c r="O2852">
        <v>1004000</v>
      </c>
      <c r="P2852">
        <v>1276015998</v>
      </c>
    </row>
    <row r="2853" spans="1:16">
      <c r="A2853" s="5" t="str">
        <f>CONCATENATE("rdx_city_",J2853,"_",B2853)</f>
        <v>rdx_city_DEU_11</v>
      </c>
      <c r="B2853">
        <f>IF(I2853=I2852,B2852+1,1)</f>
        <v>11</v>
      </c>
      <c r="C2853" t="s">
        <v>4064</v>
      </c>
      <c r="D2853" t="s">
        <v>4064</v>
      </c>
      <c r="E2853">
        <v>51.7704</v>
      </c>
      <c r="F2853">
        <v>14.33</v>
      </c>
      <c r="G2853" t="s">
        <v>4048</v>
      </c>
      <c r="H2853" t="str">
        <f>IFERROR(VLOOKUP(I2853,'country(26mar)'!C$2:D$251,2,FALSE),"")</f>
        <v>base.de</v>
      </c>
      <c r="I2853" t="s">
        <v>4049</v>
      </c>
      <c r="J2853" t="s">
        <v>4050</v>
      </c>
      <c r="K2853" t="s">
        <v>4065</v>
      </c>
      <c r="L2853" t="str">
        <f>CONCATENATE(G2853," ",K2853)</f>
        <v>Germany Brandenburg</v>
      </c>
      <c r="M2853" t="str">
        <f>IFERROR(VLOOKUP(L2853,'State(need_input)'!I$2:J$3992,2,FALSE),"")</f>
        <v>state_DE_Bra_4</v>
      </c>
      <c r="N2853" t="s">
        <v>20</v>
      </c>
      <c r="O2853">
        <v>105067</v>
      </c>
      <c r="P2853">
        <v>1276436655</v>
      </c>
    </row>
    <row r="2854" spans="1:16">
      <c r="A2854" s="5" t="str">
        <f>CONCATENATE("rdx_city_",J2854,"_",B2854)</f>
        <v>rdx_city_DEU_12</v>
      </c>
      <c r="B2854">
        <f>IF(I2854=I2853,B2853+1,1)</f>
        <v>12</v>
      </c>
      <c r="C2854" t="s">
        <v>4066</v>
      </c>
      <c r="D2854" t="s">
        <v>4066</v>
      </c>
      <c r="E2854">
        <v>51.53</v>
      </c>
      <c r="F2854">
        <v>7.45</v>
      </c>
      <c r="G2854" t="s">
        <v>4048</v>
      </c>
      <c r="H2854" t="str">
        <f>IFERROR(VLOOKUP(I2854,'country(26mar)'!C$2:D$251,2,FALSE),"")</f>
        <v>base.de</v>
      </c>
      <c r="I2854" t="s">
        <v>4049</v>
      </c>
      <c r="J2854" t="s">
        <v>4050</v>
      </c>
      <c r="K2854" t="s">
        <v>4054</v>
      </c>
      <c r="L2854" t="str">
        <f>CONCATENATE(G2854," ",K2854)</f>
        <v>Germany North Rhine-Westphalia</v>
      </c>
      <c r="M2854" t="str">
        <f>IFERROR(VLOOKUP(L2854,'State(need_input)'!I$2:J$3992,2,FALSE),"")</f>
        <v>state_DE_Nor_2</v>
      </c>
      <c r="N2854" t="s">
        <v>20</v>
      </c>
      <c r="O2854">
        <v>588462</v>
      </c>
      <c r="P2854">
        <v>1276562886</v>
      </c>
    </row>
    <row r="2855" spans="1:16">
      <c r="A2855" s="5" t="str">
        <f>CONCATENATE("rdx_city_",J2855,"_",B2855)</f>
        <v>rdx_city_DEU_13</v>
      </c>
      <c r="B2855">
        <f>IF(I2855=I2854,B2854+1,1)</f>
        <v>13</v>
      </c>
      <c r="C2855" t="s">
        <v>4067</v>
      </c>
      <c r="D2855" t="s">
        <v>4067</v>
      </c>
      <c r="E2855">
        <v>51.05</v>
      </c>
      <c r="F2855">
        <v>13.75</v>
      </c>
      <c r="G2855" t="s">
        <v>4048</v>
      </c>
      <c r="H2855" t="str">
        <f>IFERROR(VLOOKUP(I2855,'country(26mar)'!C$2:D$251,2,FALSE),"")</f>
        <v>base.de</v>
      </c>
      <c r="I2855" t="s">
        <v>4049</v>
      </c>
      <c r="J2855" t="s">
        <v>4050</v>
      </c>
      <c r="K2855" t="s">
        <v>4061</v>
      </c>
      <c r="L2855" t="str">
        <f>CONCATENATE(G2855," ",K2855)</f>
        <v>Germany Saxony</v>
      </c>
      <c r="M2855" t="str">
        <f>IFERROR(VLOOKUP(L2855,'State(need_input)'!I$2:J$3992,2,FALSE),"")</f>
        <v>state_DE_Sax_14</v>
      </c>
      <c r="N2855" t="s">
        <v>23</v>
      </c>
      <c r="O2855">
        <v>617515</v>
      </c>
      <c r="P2855">
        <v>1276561036</v>
      </c>
    </row>
    <row r="2856" spans="1:16">
      <c r="A2856" s="5" t="str">
        <f>CONCATENATE("rdx_city_",J2856,"_",B2856)</f>
        <v>rdx_city_DEU_14</v>
      </c>
      <c r="B2856">
        <f>IF(I2856=I2855,B2855+1,1)</f>
        <v>14</v>
      </c>
      <c r="C2856" t="s">
        <v>4068</v>
      </c>
      <c r="D2856" t="s">
        <v>4068</v>
      </c>
      <c r="E2856">
        <v>51.43</v>
      </c>
      <c r="F2856">
        <v>6.75</v>
      </c>
      <c r="G2856" t="s">
        <v>4048</v>
      </c>
      <c r="H2856" t="str">
        <f>IFERROR(VLOOKUP(I2856,'country(26mar)'!C$2:D$251,2,FALSE),"")</f>
        <v>base.de</v>
      </c>
      <c r="I2856" t="s">
        <v>4049</v>
      </c>
      <c r="J2856" t="s">
        <v>4050</v>
      </c>
      <c r="K2856" t="s">
        <v>4054</v>
      </c>
      <c r="L2856" t="str">
        <f>CONCATENATE(G2856," ",K2856)</f>
        <v>Germany North Rhine-Westphalia</v>
      </c>
      <c r="M2856" t="str">
        <f>IFERROR(VLOOKUP(L2856,'State(need_input)'!I$2:J$3992,2,FALSE),"")</f>
        <v>state_DE_Nor_2</v>
      </c>
      <c r="N2856" t="s">
        <v>20</v>
      </c>
      <c r="O2856">
        <v>1276757</v>
      </c>
      <c r="P2856">
        <v>1276977172</v>
      </c>
    </row>
    <row r="2857" spans="1:16">
      <c r="A2857" s="5" t="str">
        <f>CONCATENATE("rdx_city_",J2857,"_",B2857)</f>
        <v>rdx_city_DEU_15</v>
      </c>
      <c r="B2857">
        <f>IF(I2857=I2856,B2856+1,1)</f>
        <v>15</v>
      </c>
      <c r="C2857" t="s">
        <v>4069</v>
      </c>
      <c r="D2857" t="s">
        <v>4070</v>
      </c>
      <c r="E2857">
        <v>51.2204</v>
      </c>
      <c r="F2857">
        <v>6.78</v>
      </c>
      <c r="G2857" t="s">
        <v>4048</v>
      </c>
      <c r="H2857" t="str">
        <f>IFERROR(VLOOKUP(I2857,'country(26mar)'!C$2:D$251,2,FALSE),"")</f>
        <v>base.de</v>
      </c>
      <c r="I2857" t="s">
        <v>4049</v>
      </c>
      <c r="J2857" t="s">
        <v>4050</v>
      </c>
      <c r="K2857" t="s">
        <v>4054</v>
      </c>
      <c r="L2857" t="str">
        <f>CONCATENATE(G2857," ",K2857)</f>
        <v>Germany North Rhine-Westphalia</v>
      </c>
      <c r="M2857" t="str">
        <f>IFERROR(VLOOKUP(L2857,'State(need_input)'!I$2:J$3992,2,FALSE),"")</f>
        <v>state_DE_Nor_2</v>
      </c>
      <c r="N2857" t="s">
        <v>23</v>
      </c>
      <c r="O2857">
        <v>1220000</v>
      </c>
      <c r="P2857">
        <v>1276615258</v>
      </c>
    </row>
    <row r="2858" spans="1:16">
      <c r="A2858" s="5" t="str">
        <f>CONCATENATE("rdx_city_",J2858,"_",B2858)</f>
        <v>rdx_city_DEU_16</v>
      </c>
      <c r="B2858">
        <f>IF(I2858=I2857,B2857+1,1)</f>
        <v>16</v>
      </c>
      <c r="C2858" t="s">
        <v>4071</v>
      </c>
      <c r="D2858" t="s">
        <v>4071</v>
      </c>
      <c r="E2858">
        <v>53.3667</v>
      </c>
      <c r="F2858">
        <v>7.2167</v>
      </c>
      <c r="G2858" t="s">
        <v>4048</v>
      </c>
      <c r="H2858" t="str">
        <f>IFERROR(VLOOKUP(I2858,'country(26mar)'!C$2:D$251,2,FALSE),"")</f>
        <v>base.de</v>
      </c>
      <c r="I2858" t="s">
        <v>4049</v>
      </c>
      <c r="J2858" t="s">
        <v>4050</v>
      </c>
      <c r="K2858" t="s">
        <v>4057</v>
      </c>
      <c r="L2858" t="str">
        <f>CONCATENATE(G2858," ",K2858)</f>
        <v>Germany Lower Saxony</v>
      </c>
      <c r="M2858" t="str">
        <f>IFERROR(VLOOKUP(L2858,'State(need_input)'!I$2:J$3992,2,FALSE),"")</f>
        <v>state_DE_Low_9</v>
      </c>
      <c r="N2858" t="s">
        <v>20</v>
      </c>
      <c r="O2858">
        <v>51526</v>
      </c>
      <c r="P2858">
        <v>1276309938</v>
      </c>
    </row>
    <row r="2859" spans="1:16">
      <c r="A2859" s="5" t="str">
        <f>CONCATENATE("rdx_city_",J2859,"_",B2859)</f>
        <v>rdx_city_DEU_17</v>
      </c>
      <c r="B2859">
        <f>IF(I2859=I2858,B2858+1,1)</f>
        <v>17</v>
      </c>
      <c r="C2859" t="s">
        <v>4072</v>
      </c>
      <c r="D2859" t="s">
        <v>4072</v>
      </c>
      <c r="E2859">
        <v>50.9701</v>
      </c>
      <c r="F2859">
        <v>11.03</v>
      </c>
      <c r="G2859" t="s">
        <v>4048</v>
      </c>
      <c r="H2859" t="str">
        <f>IFERROR(VLOOKUP(I2859,'country(26mar)'!C$2:D$251,2,FALSE),"")</f>
        <v>base.de</v>
      </c>
      <c r="I2859" t="s">
        <v>4049</v>
      </c>
      <c r="J2859" t="s">
        <v>4050</v>
      </c>
      <c r="K2859" t="s">
        <v>4073</v>
      </c>
      <c r="L2859" t="str">
        <f>CONCATENATE(G2859," ",K2859)</f>
        <v>Germany Thuringia</v>
      </c>
      <c r="M2859" t="str">
        <f>IFERROR(VLOOKUP(L2859,'State(need_input)'!I$2:J$3992,2,FALSE),"")</f>
        <v>state_DE_Thu_15</v>
      </c>
      <c r="N2859" t="s">
        <v>23</v>
      </c>
      <c r="O2859">
        <v>203254</v>
      </c>
      <c r="P2859">
        <v>1276924655</v>
      </c>
    </row>
    <row r="2860" spans="1:16">
      <c r="A2860" s="5" t="str">
        <f>CONCATENATE("rdx_city_",J2860,"_",B2860)</f>
        <v>rdx_city_DEU_18</v>
      </c>
      <c r="B2860">
        <f>IF(I2860=I2859,B2859+1,1)</f>
        <v>18</v>
      </c>
      <c r="C2860" t="s">
        <v>4074</v>
      </c>
      <c r="D2860" t="s">
        <v>4074</v>
      </c>
      <c r="E2860">
        <v>51.45</v>
      </c>
      <c r="F2860">
        <v>7.0166</v>
      </c>
      <c r="G2860" t="s">
        <v>4048</v>
      </c>
      <c r="H2860" t="str">
        <f>IFERROR(VLOOKUP(I2860,'country(26mar)'!C$2:D$251,2,FALSE),"")</f>
        <v>base.de</v>
      </c>
      <c r="I2860" t="s">
        <v>4049</v>
      </c>
      <c r="J2860" t="s">
        <v>4050</v>
      </c>
      <c r="K2860" t="s">
        <v>4054</v>
      </c>
      <c r="L2860" t="str">
        <f>CONCATENATE(G2860," ",K2860)</f>
        <v>Germany North Rhine-Westphalia</v>
      </c>
      <c r="M2860" t="str">
        <f>IFERROR(VLOOKUP(L2860,'State(need_input)'!I$2:J$3992,2,FALSE),"")</f>
        <v>state_DE_Nor_2</v>
      </c>
      <c r="N2860" t="s">
        <v>20</v>
      </c>
      <c r="O2860">
        <v>1742135</v>
      </c>
      <c r="P2860">
        <v>1276769247</v>
      </c>
    </row>
    <row r="2861" spans="1:16">
      <c r="A2861" s="5" t="str">
        <f>CONCATENATE("rdx_city_",J2861,"_",B2861)</f>
        <v>rdx_city_DEU_19</v>
      </c>
      <c r="B2861">
        <f>IF(I2861=I2860,B2860+1,1)</f>
        <v>19</v>
      </c>
      <c r="C2861" t="s">
        <v>4075</v>
      </c>
      <c r="D2861" t="s">
        <v>4075</v>
      </c>
      <c r="E2861">
        <v>54.7837</v>
      </c>
      <c r="F2861">
        <v>9.4333</v>
      </c>
      <c r="G2861" t="s">
        <v>4048</v>
      </c>
      <c r="H2861" t="str">
        <f>IFERROR(VLOOKUP(I2861,'country(26mar)'!C$2:D$251,2,FALSE),"")</f>
        <v>base.de</v>
      </c>
      <c r="I2861" t="s">
        <v>4049</v>
      </c>
      <c r="J2861" t="s">
        <v>4050</v>
      </c>
      <c r="K2861" t="s">
        <v>4076</v>
      </c>
      <c r="L2861" t="str">
        <f>CONCATENATE(G2861," ",K2861)</f>
        <v>Germany Schleswig-Holstein</v>
      </c>
      <c r="M2861" t="str">
        <f>IFERROR(VLOOKUP(L2861,'State(need_input)'!I$2:J$3992,2,FALSE),"")</f>
        <v>state_DE_Sch_5</v>
      </c>
      <c r="N2861" t="s">
        <v>20</v>
      </c>
      <c r="O2861">
        <v>97930</v>
      </c>
      <c r="P2861">
        <v>1276853315</v>
      </c>
    </row>
    <row r="2862" spans="1:16">
      <c r="A2862" s="5" t="str">
        <f>CONCATENATE("rdx_city_",J2862,"_",B2862)</f>
        <v>rdx_city_DEU_20</v>
      </c>
      <c r="B2862">
        <f>IF(I2862=I2861,B2861+1,1)</f>
        <v>20</v>
      </c>
      <c r="C2862" t="s">
        <v>4077</v>
      </c>
      <c r="D2862" t="s">
        <v>4077</v>
      </c>
      <c r="E2862">
        <v>50.1</v>
      </c>
      <c r="F2862">
        <v>8.675</v>
      </c>
      <c r="G2862" t="s">
        <v>4048</v>
      </c>
      <c r="H2862" t="str">
        <f>IFERROR(VLOOKUP(I2862,'country(26mar)'!C$2:D$251,2,FALSE),"")</f>
        <v>base.de</v>
      </c>
      <c r="I2862" t="s">
        <v>4049</v>
      </c>
      <c r="J2862" t="s">
        <v>4050</v>
      </c>
      <c r="K2862" t="s">
        <v>4078</v>
      </c>
      <c r="L2862" t="str">
        <f>CONCATENATE(G2862," ",K2862)</f>
        <v>Germany Hesse</v>
      </c>
      <c r="M2862" t="str">
        <f>IFERROR(VLOOKUP(L2862,'State(need_input)'!I$2:J$3992,2,FALSE),"")</f>
        <v>state_DE_Hes_6</v>
      </c>
      <c r="N2862" t="s">
        <v>20</v>
      </c>
      <c r="O2862">
        <v>2895000</v>
      </c>
      <c r="P2862">
        <v>1276054552</v>
      </c>
    </row>
    <row r="2863" spans="1:16">
      <c r="A2863" s="5" t="str">
        <f>CONCATENATE("rdx_city_",J2863,"_",B2863)</f>
        <v>rdx_city_DEU_21</v>
      </c>
      <c r="B2863">
        <f>IF(I2863=I2862,B2862+1,1)</f>
        <v>21</v>
      </c>
      <c r="C2863" t="s">
        <v>4079</v>
      </c>
      <c r="D2863" t="s">
        <v>4079</v>
      </c>
      <c r="E2863">
        <v>48.0004</v>
      </c>
      <c r="F2863">
        <v>7.8699</v>
      </c>
      <c r="G2863" t="s">
        <v>4048</v>
      </c>
      <c r="H2863" t="str">
        <f>IFERROR(VLOOKUP(I2863,'country(26mar)'!C$2:D$251,2,FALSE),"")</f>
        <v>base.de</v>
      </c>
      <c r="I2863" t="s">
        <v>4049</v>
      </c>
      <c r="J2863" t="s">
        <v>4050</v>
      </c>
      <c r="K2863" t="s">
        <v>4080</v>
      </c>
      <c r="L2863" t="str">
        <f>CONCATENATE(G2863," ",K2863)</f>
        <v>Germany Baden-Württemberg</v>
      </c>
      <c r="M2863" t="str">
        <f>IFERROR(VLOOKUP(L2863,'State(need_input)'!I$2:J$3992,2,FALSE),"")</f>
        <v>state_DE_Bad_13</v>
      </c>
      <c r="N2863" t="s">
        <v>20</v>
      </c>
      <c r="O2863">
        <v>254889</v>
      </c>
      <c r="P2863">
        <v>1276371228</v>
      </c>
    </row>
    <row r="2864" spans="1:16">
      <c r="A2864" s="5" t="str">
        <f>CONCATENATE("rdx_city_",J2864,"_",B2864)</f>
        <v>rdx_city_DEU_22</v>
      </c>
      <c r="B2864">
        <f>IF(I2864=I2863,B2863+1,1)</f>
        <v>22</v>
      </c>
      <c r="C2864" t="s">
        <v>4081</v>
      </c>
      <c r="D2864" t="s">
        <v>4082</v>
      </c>
      <c r="E2864">
        <v>49.47</v>
      </c>
      <c r="F2864">
        <v>11</v>
      </c>
      <c r="G2864" t="s">
        <v>4048</v>
      </c>
      <c r="H2864" t="str">
        <f>IFERROR(VLOOKUP(I2864,'country(26mar)'!C$2:D$251,2,FALSE),"")</f>
        <v>base.de</v>
      </c>
      <c r="I2864" t="s">
        <v>4049</v>
      </c>
      <c r="J2864" t="s">
        <v>4050</v>
      </c>
      <c r="K2864" t="s">
        <v>4051</v>
      </c>
      <c r="L2864" t="str">
        <f>CONCATENATE(G2864," ",K2864)</f>
        <v>Germany Bavaria</v>
      </c>
      <c r="M2864" t="str">
        <f>IFERROR(VLOOKUP(L2864,'State(need_input)'!I$2:J$3992,2,FALSE),"")</f>
        <v>state_DE_Bav_3</v>
      </c>
      <c r="N2864" t="s">
        <v>20</v>
      </c>
      <c r="O2864">
        <v>237844</v>
      </c>
      <c r="P2864">
        <v>1276580165</v>
      </c>
    </row>
    <row r="2865" spans="1:16">
      <c r="A2865" s="5" t="str">
        <f>CONCATENATE("rdx_city_",J2865,"_",B2865)</f>
        <v>rdx_city_DEU_23</v>
      </c>
      <c r="B2865">
        <f>IF(I2865=I2864,B2864+1,1)</f>
        <v>23</v>
      </c>
      <c r="C2865" t="s">
        <v>4083</v>
      </c>
      <c r="D2865" t="s">
        <v>4083</v>
      </c>
      <c r="E2865">
        <v>50.8704</v>
      </c>
      <c r="F2865">
        <v>12.07</v>
      </c>
      <c r="G2865" t="s">
        <v>4048</v>
      </c>
      <c r="H2865" t="str">
        <f>IFERROR(VLOOKUP(I2865,'country(26mar)'!C$2:D$251,2,FALSE),"")</f>
        <v>base.de</v>
      </c>
      <c r="I2865" t="s">
        <v>4049</v>
      </c>
      <c r="J2865" t="s">
        <v>4050</v>
      </c>
      <c r="K2865" t="s">
        <v>4073</v>
      </c>
      <c r="L2865" t="str">
        <f>CONCATENATE(G2865," ",K2865)</f>
        <v>Germany Thuringia</v>
      </c>
      <c r="M2865" t="str">
        <f>IFERROR(VLOOKUP(L2865,'State(need_input)'!I$2:J$3992,2,FALSE),"")</f>
        <v>state_DE_Thu_15</v>
      </c>
      <c r="N2865" t="s">
        <v>20</v>
      </c>
      <c r="O2865">
        <v>104659</v>
      </c>
      <c r="P2865">
        <v>1276548165</v>
      </c>
    </row>
    <row r="2866" spans="1:16">
      <c r="A2866" s="5" t="str">
        <f>CONCATENATE("rdx_city_",J2866,"_",B2866)</f>
        <v>rdx_city_DEU_24</v>
      </c>
      <c r="B2866">
        <f>IF(I2866=I2865,B2865+1,1)</f>
        <v>24</v>
      </c>
      <c r="C2866" t="s">
        <v>4084</v>
      </c>
      <c r="D2866" t="s">
        <v>4085</v>
      </c>
      <c r="E2866">
        <v>50.5837</v>
      </c>
      <c r="F2866">
        <v>8.65</v>
      </c>
      <c r="G2866" t="s">
        <v>4048</v>
      </c>
      <c r="H2866" t="str">
        <f>IFERROR(VLOOKUP(I2866,'country(26mar)'!C$2:D$251,2,FALSE),"")</f>
        <v>base.de</v>
      </c>
      <c r="I2866" t="s">
        <v>4049</v>
      </c>
      <c r="J2866" t="s">
        <v>4050</v>
      </c>
      <c r="K2866" t="s">
        <v>4078</v>
      </c>
      <c r="L2866" t="str">
        <f>CONCATENATE(G2866," ",K2866)</f>
        <v>Germany Hesse</v>
      </c>
      <c r="M2866" t="str">
        <f>IFERROR(VLOOKUP(L2866,'State(need_input)'!I$2:J$3992,2,FALSE),"")</f>
        <v>state_DE_Hes_6</v>
      </c>
      <c r="N2866" t="s">
        <v>20</v>
      </c>
      <c r="O2866">
        <v>82358</v>
      </c>
      <c r="P2866">
        <v>1276576770</v>
      </c>
    </row>
    <row r="2867" spans="1:16">
      <c r="A2867" s="5" t="str">
        <f>CONCATENATE("rdx_city_",J2867,"_",B2867)</f>
        <v>rdx_city_DEU_25</v>
      </c>
      <c r="B2867">
        <f>IF(I2867=I2866,B2866+1,1)</f>
        <v>25</v>
      </c>
      <c r="C2867" t="s">
        <v>4086</v>
      </c>
      <c r="D2867" t="s">
        <v>4087</v>
      </c>
      <c r="E2867">
        <v>51.5204</v>
      </c>
      <c r="F2867">
        <v>9.92</v>
      </c>
      <c r="G2867" t="s">
        <v>4048</v>
      </c>
      <c r="H2867" t="str">
        <f>IFERROR(VLOOKUP(I2867,'country(26mar)'!C$2:D$251,2,FALSE),"")</f>
        <v>base.de</v>
      </c>
      <c r="I2867" t="s">
        <v>4049</v>
      </c>
      <c r="J2867" t="s">
        <v>4050</v>
      </c>
      <c r="K2867" t="s">
        <v>4057</v>
      </c>
      <c r="L2867" t="str">
        <f>CONCATENATE(G2867," ",K2867)</f>
        <v>Germany Lower Saxony</v>
      </c>
      <c r="M2867" t="str">
        <f>IFERROR(VLOOKUP(L2867,'State(need_input)'!I$2:J$3992,2,FALSE),"")</f>
        <v>state_DE_Low_9</v>
      </c>
      <c r="N2867" t="s">
        <v>20</v>
      </c>
      <c r="O2867">
        <v>139419</v>
      </c>
      <c r="P2867">
        <v>1276211234</v>
      </c>
    </row>
    <row r="2868" spans="1:16">
      <c r="A2868" s="5" t="str">
        <f>CONCATENATE("rdx_city_",J2868,"_",B2868)</f>
        <v>rdx_city_DEU_26</v>
      </c>
      <c r="B2868">
        <f>IF(I2868=I2867,B2867+1,1)</f>
        <v>26</v>
      </c>
      <c r="C2868" t="s">
        <v>4088</v>
      </c>
      <c r="D2868" t="s">
        <v>4088</v>
      </c>
      <c r="E2868">
        <v>53.55</v>
      </c>
      <c r="F2868">
        <v>10</v>
      </c>
      <c r="G2868" t="s">
        <v>4048</v>
      </c>
      <c r="H2868" t="str">
        <f>IFERROR(VLOOKUP(I2868,'country(26mar)'!C$2:D$251,2,FALSE),"")</f>
        <v>base.de</v>
      </c>
      <c r="I2868" t="s">
        <v>4049</v>
      </c>
      <c r="J2868" t="s">
        <v>4050</v>
      </c>
      <c r="K2868" t="s">
        <v>4088</v>
      </c>
      <c r="L2868" t="str">
        <f>CONCATENATE(G2868," ",K2868)</f>
        <v>Germany Hamburg</v>
      </c>
      <c r="M2868" t="str">
        <f>IFERROR(VLOOKUP(L2868,'State(need_input)'!I$2:J$3992,2,FALSE),"")</f>
        <v>state_DE_Ham_12</v>
      </c>
      <c r="N2868" t="s">
        <v>23</v>
      </c>
      <c r="O2868">
        <v>1757000</v>
      </c>
      <c r="P2868">
        <v>1276041799</v>
      </c>
    </row>
    <row r="2869" spans="1:16">
      <c r="A2869" s="5" t="str">
        <f>CONCATENATE("rdx_city_",J2869,"_",B2869)</f>
        <v>rdx_city_DEU_27</v>
      </c>
      <c r="B2869">
        <f>IF(I2869=I2868,B2868+1,1)</f>
        <v>27</v>
      </c>
      <c r="C2869" t="s">
        <v>4089</v>
      </c>
      <c r="D2869" t="s">
        <v>4089</v>
      </c>
      <c r="E2869">
        <v>52.367</v>
      </c>
      <c r="F2869">
        <v>9.7167</v>
      </c>
      <c r="G2869" t="s">
        <v>4048</v>
      </c>
      <c r="H2869" t="str">
        <f>IFERROR(VLOOKUP(I2869,'country(26mar)'!C$2:D$251,2,FALSE),"")</f>
        <v>base.de</v>
      </c>
      <c r="I2869" t="s">
        <v>4049</v>
      </c>
      <c r="J2869" t="s">
        <v>4050</v>
      </c>
      <c r="K2869" t="s">
        <v>4057</v>
      </c>
      <c r="L2869" t="str">
        <f>CONCATENATE(G2869," ",K2869)</f>
        <v>Germany Lower Saxony</v>
      </c>
      <c r="M2869" t="str">
        <f>IFERROR(VLOOKUP(L2869,'State(need_input)'!I$2:J$3992,2,FALSE),"")</f>
        <v>state_DE_Low_9</v>
      </c>
      <c r="N2869" t="s">
        <v>23</v>
      </c>
      <c r="O2869">
        <v>722490</v>
      </c>
      <c r="P2869">
        <v>1276457707</v>
      </c>
    </row>
    <row r="2870" spans="1:16">
      <c r="A2870" s="5" t="str">
        <f>CONCATENATE("rdx_city_",J2870,"_",B2870)</f>
        <v>rdx_city_DEU_28</v>
      </c>
      <c r="B2870">
        <f>IF(I2870=I2869,B2869+1,1)</f>
        <v>28</v>
      </c>
      <c r="C2870" t="s">
        <v>4090</v>
      </c>
      <c r="D2870" t="s">
        <v>4090</v>
      </c>
      <c r="E2870">
        <v>49.42</v>
      </c>
      <c r="F2870">
        <v>8.7</v>
      </c>
      <c r="G2870" t="s">
        <v>4048</v>
      </c>
      <c r="H2870" t="str">
        <f>IFERROR(VLOOKUP(I2870,'country(26mar)'!C$2:D$251,2,FALSE),"")</f>
        <v>base.de</v>
      </c>
      <c r="I2870" t="s">
        <v>4049</v>
      </c>
      <c r="J2870" t="s">
        <v>4050</v>
      </c>
      <c r="K2870" t="s">
        <v>4080</v>
      </c>
      <c r="L2870" t="str">
        <f>CONCATENATE(G2870," ",K2870)</f>
        <v>Germany Baden-Württemberg</v>
      </c>
      <c r="M2870" t="str">
        <f>IFERROR(VLOOKUP(L2870,'State(need_input)'!I$2:J$3992,2,FALSE),"")</f>
        <v>state_DE_Bad_13</v>
      </c>
      <c r="N2870" t="s">
        <v>20</v>
      </c>
      <c r="O2870">
        <v>426590</v>
      </c>
      <c r="P2870">
        <v>1276519742</v>
      </c>
    </row>
    <row r="2871" spans="1:16">
      <c r="A2871" s="5" t="str">
        <f>CONCATENATE("rdx_city_",J2871,"_",B2871)</f>
        <v>rdx_city_DEU_29</v>
      </c>
      <c r="B2871">
        <f>IF(I2871=I2870,B2870+1,1)</f>
        <v>29</v>
      </c>
      <c r="C2871" t="s">
        <v>4091</v>
      </c>
      <c r="D2871" t="s">
        <v>4091</v>
      </c>
      <c r="E2871">
        <v>50.317</v>
      </c>
      <c r="F2871">
        <v>11.9167</v>
      </c>
      <c r="G2871" t="s">
        <v>4048</v>
      </c>
      <c r="H2871" t="str">
        <f>IFERROR(VLOOKUP(I2871,'country(26mar)'!C$2:D$251,2,FALSE),"")</f>
        <v>base.de</v>
      </c>
      <c r="I2871" t="s">
        <v>4049</v>
      </c>
      <c r="J2871" t="s">
        <v>4050</v>
      </c>
      <c r="K2871" t="s">
        <v>4051</v>
      </c>
      <c r="L2871" t="str">
        <f>CONCATENATE(G2871," ",K2871)</f>
        <v>Germany Bavaria</v>
      </c>
      <c r="M2871" t="str">
        <f>IFERROR(VLOOKUP(L2871,'State(need_input)'!I$2:J$3992,2,FALSE),"")</f>
        <v>state_DE_Bav_3</v>
      </c>
      <c r="N2871" t="s">
        <v>20</v>
      </c>
      <c r="O2871">
        <v>56153</v>
      </c>
      <c r="P2871">
        <v>1276561363</v>
      </c>
    </row>
    <row r="2872" spans="1:16">
      <c r="A2872" s="5" t="str">
        <f>CONCATENATE("rdx_city_",J2872,"_",B2872)</f>
        <v>rdx_city_DEU_30</v>
      </c>
      <c r="B2872">
        <f>IF(I2872=I2871,B2871+1,1)</f>
        <v>30</v>
      </c>
      <c r="C2872" t="s">
        <v>4092</v>
      </c>
      <c r="D2872" t="s">
        <v>4092</v>
      </c>
      <c r="E2872">
        <v>48.7704</v>
      </c>
      <c r="F2872">
        <v>11.45</v>
      </c>
      <c r="G2872" t="s">
        <v>4048</v>
      </c>
      <c r="H2872" t="str">
        <f>IFERROR(VLOOKUP(I2872,'country(26mar)'!C$2:D$251,2,FALSE),"")</f>
        <v>base.de</v>
      </c>
      <c r="I2872" t="s">
        <v>4049</v>
      </c>
      <c r="J2872" t="s">
        <v>4050</v>
      </c>
      <c r="K2872" t="s">
        <v>4051</v>
      </c>
      <c r="L2872" t="str">
        <f>CONCATENATE(G2872," ",K2872)</f>
        <v>Germany Bavaria</v>
      </c>
      <c r="M2872" t="str">
        <f>IFERROR(VLOOKUP(L2872,'State(need_input)'!I$2:J$3992,2,FALSE),"")</f>
        <v>state_DE_Bav_3</v>
      </c>
      <c r="N2872" t="s">
        <v>20</v>
      </c>
      <c r="O2872">
        <v>163325</v>
      </c>
      <c r="P2872">
        <v>1276803150</v>
      </c>
    </row>
    <row r="2873" spans="1:16">
      <c r="A2873" s="5" t="str">
        <f>CONCATENATE("rdx_city_",J2873,"_",B2873)</f>
        <v>rdx_city_DEU_31</v>
      </c>
      <c r="B2873">
        <f>IF(I2873=I2872,B2872+1,1)</f>
        <v>31</v>
      </c>
      <c r="C2873" t="s">
        <v>4093</v>
      </c>
      <c r="D2873" t="s">
        <v>4093</v>
      </c>
      <c r="E2873">
        <v>50.9304</v>
      </c>
      <c r="F2873">
        <v>11.58</v>
      </c>
      <c r="G2873" t="s">
        <v>4048</v>
      </c>
      <c r="H2873" t="str">
        <f>IFERROR(VLOOKUP(I2873,'country(26mar)'!C$2:D$251,2,FALSE),"")</f>
        <v>base.de</v>
      </c>
      <c r="I2873" t="s">
        <v>4049</v>
      </c>
      <c r="J2873" t="s">
        <v>4050</v>
      </c>
      <c r="K2873" t="s">
        <v>4073</v>
      </c>
      <c r="L2873" t="str">
        <f>CONCATENATE(G2873," ",K2873)</f>
        <v>Germany Thuringia</v>
      </c>
      <c r="M2873" t="str">
        <f>IFERROR(VLOOKUP(L2873,'State(need_input)'!I$2:J$3992,2,FALSE),"")</f>
        <v>state_DE_Thu_15</v>
      </c>
      <c r="N2873" t="s">
        <v>20</v>
      </c>
      <c r="O2873">
        <v>104712</v>
      </c>
      <c r="P2873">
        <v>1276659978</v>
      </c>
    </row>
    <row r="2874" spans="1:16">
      <c r="A2874" s="5" t="str">
        <f>CONCATENATE("rdx_city_",J2874,"_",B2874)</f>
        <v>rdx_city_DEU_32</v>
      </c>
      <c r="B2874">
        <f>IF(I2874=I2873,B2873+1,1)</f>
        <v>32</v>
      </c>
      <c r="C2874" t="s">
        <v>4094</v>
      </c>
      <c r="D2874" t="s">
        <v>4094</v>
      </c>
      <c r="E2874">
        <v>49</v>
      </c>
      <c r="F2874">
        <v>8.4</v>
      </c>
      <c r="G2874" t="s">
        <v>4048</v>
      </c>
      <c r="H2874" t="str">
        <f>IFERROR(VLOOKUP(I2874,'country(26mar)'!C$2:D$251,2,FALSE),"")</f>
        <v>base.de</v>
      </c>
      <c r="I2874" t="s">
        <v>4049</v>
      </c>
      <c r="J2874" t="s">
        <v>4050</v>
      </c>
      <c r="K2874" t="s">
        <v>4080</v>
      </c>
      <c r="L2874" t="str">
        <f>CONCATENATE(G2874," ",K2874)</f>
        <v>Germany Baden-Württemberg</v>
      </c>
      <c r="M2874" t="str">
        <f>IFERROR(VLOOKUP(L2874,'State(need_input)'!I$2:J$3992,2,FALSE),"")</f>
        <v>state_DE_Bad_13</v>
      </c>
      <c r="N2874" t="s">
        <v>20</v>
      </c>
      <c r="O2874">
        <v>377487</v>
      </c>
      <c r="P2874">
        <v>1276923210</v>
      </c>
    </row>
    <row r="2875" spans="1:16">
      <c r="A2875" s="5" t="str">
        <f>CONCATENATE("rdx_city_",J2875,"_",B2875)</f>
        <v>rdx_city_DEU_33</v>
      </c>
      <c r="B2875">
        <f>IF(I2875=I2874,B2874+1,1)</f>
        <v>33</v>
      </c>
      <c r="C2875" t="s">
        <v>4095</v>
      </c>
      <c r="D2875" t="s">
        <v>4095</v>
      </c>
      <c r="E2875">
        <v>51.3</v>
      </c>
      <c r="F2875">
        <v>9.5</v>
      </c>
      <c r="G2875" t="s">
        <v>4048</v>
      </c>
      <c r="H2875" t="str">
        <f>IFERROR(VLOOKUP(I2875,'country(26mar)'!C$2:D$251,2,FALSE),"")</f>
        <v>base.de</v>
      </c>
      <c r="I2875" t="s">
        <v>4049</v>
      </c>
      <c r="J2875" t="s">
        <v>4050</v>
      </c>
      <c r="K2875" t="s">
        <v>4078</v>
      </c>
      <c r="L2875" t="str">
        <f>CONCATENATE(G2875," ",K2875)</f>
        <v>Germany Hesse</v>
      </c>
      <c r="M2875" t="str">
        <f>IFERROR(VLOOKUP(L2875,'State(need_input)'!I$2:J$3992,2,FALSE),"")</f>
        <v>state_DE_Hes_6</v>
      </c>
      <c r="N2875" t="s">
        <v>20</v>
      </c>
      <c r="O2875">
        <v>289924</v>
      </c>
      <c r="P2875">
        <v>1276791686</v>
      </c>
    </row>
    <row r="2876" spans="1:16">
      <c r="A2876" s="5" t="str">
        <f>CONCATENATE("rdx_city_",J2876,"_",B2876)</f>
        <v>rdx_city_DEU_34</v>
      </c>
      <c r="B2876">
        <f>IF(I2876=I2875,B2875+1,1)</f>
        <v>34</v>
      </c>
      <c r="C2876" t="s">
        <v>4096</v>
      </c>
      <c r="D2876" t="s">
        <v>4096</v>
      </c>
      <c r="E2876">
        <v>54.3304</v>
      </c>
      <c r="F2876">
        <v>10.13</v>
      </c>
      <c r="G2876" t="s">
        <v>4048</v>
      </c>
      <c r="H2876" t="str">
        <f>IFERROR(VLOOKUP(I2876,'country(26mar)'!C$2:D$251,2,FALSE),"")</f>
        <v>base.de</v>
      </c>
      <c r="I2876" t="s">
        <v>4049</v>
      </c>
      <c r="J2876" t="s">
        <v>4050</v>
      </c>
      <c r="K2876" t="s">
        <v>4076</v>
      </c>
      <c r="L2876" t="str">
        <f>CONCATENATE(G2876," ",K2876)</f>
        <v>Germany Schleswig-Holstein</v>
      </c>
      <c r="M2876" t="str">
        <f>IFERROR(VLOOKUP(L2876,'State(need_input)'!I$2:J$3992,2,FALSE),"")</f>
        <v>state_DE_Sch_5</v>
      </c>
      <c r="N2876" t="s">
        <v>23</v>
      </c>
      <c r="O2876">
        <v>269427</v>
      </c>
      <c r="P2876">
        <v>1276305306</v>
      </c>
    </row>
    <row r="2877" spans="1:16">
      <c r="A2877" s="5" t="str">
        <f>CONCATENATE("rdx_city_",J2877,"_",B2877)</f>
        <v>rdx_city_DEU_35</v>
      </c>
      <c r="B2877">
        <f>IF(I2877=I2876,B2876+1,1)</f>
        <v>35</v>
      </c>
      <c r="C2877" t="s">
        <v>4097</v>
      </c>
      <c r="D2877" t="s">
        <v>4097</v>
      </c>
      <c r="E2877">
        <v>50.3505</v>
      </c>
      <c r="F2877">
        <v>7.6</v>
      </c>
      <c r="G2877" t="s">
        <v>4048</v>
      </c>
      <c r="H2877" t="str">
        <f>IFERROR(VLOOKUP(I2877,'country(26mar)'!C$2:D$251,2,FALSE),"")</f>
        <v>base.de</v>
      </c>
      <c r="I2877" t="s">
        <v>4049</v>
      </c>
      <c r="J2877" t="s">
        <v>4050</v>
      </c>
      <c r="K2877" t="s">
        <v>4098</v>
      </c>
      <c r="L2877" t="str">
        <f>CONCATENATE(G2877," ",K2877)</f>
        <v>Germany Rhineland-Palatinate</v>
      </c>
      <c r="M2877" t="str">
        <f>IFERROR(VLOOKUP(L2877,'State(need_input)'!I$2:J$3992,2,FALSE),"")</f>
        <v>state_DE_Rhi_16</v>
      </c>
      <c r="N2877" t="s">
        <v>20</v>
      </c>
      <c r="O2877">
        <v>312633</v>
      </c>
      <c r="P2877">
        <v>1276605495</v>
      </c>
    </row>
    <row r="2878" spans="1:16">
      <c r="A2878" s="5" t="str">
        <f>CONCATENATE("rdx_city_",J2878,"_",B2878)</f>
        <v>rdx_city_DEU_36</v>
      </c>
      <c r="B2878">
        <f>IF(I2878=I2877,B2877+1,1)</f>
        <v>36</v>
      </c>
      <c r="C2878" t="s">
        <v>4099</v>
      </c>
      <c r="D2878" t="s">
        <v>4099</v>
      </c>
      <c r="E2878">
        <v>51.3354</v>
      </c>
      <c r="F2878">
        <v>12.41</v>
      </c>
      <c r="G2878" t="s">
        <v>4048</v>
      </c>
      <c r="H2878" t="str">
        <f>IFERROR(VLOOKUP(I2878,'country(26mar)'!C$2:D$251,2,FALSE),"")</f>
        <v>base.de</v>
      </c>
      <c r="I2878" t="s">
        <v>4049</v>
      </c>
      <c r="J2878" t="s">
        <v>4050</v>
      </c>
      <c r="K2878" t="s">
        <v>4061</v>
      </c>
      <c r="L2878" t="str">
        <f>CONCATENATE(G2878," ",K2878)</f>
        <v>Germany Saxony</v>
      </c>
      <c r="M2878" t="str">
        <f>IFERROR(VLOOKUP(L2878,'State(need_input)'!I$2:J$3992,2,FALSE),"")</f>
        <v>state_DE_Sax_14</v>
      </c>
      <c r="N2878" t="s">
        <v>20</v>
      </c>
      <c r="O2878">
        <v>542529</v>
      </c>
      <c r="P2878">
        <v>1276563678</v>
      </c>
    </row>
    <row r="2879" spans="1:16">
      <c r="A2879" s="5" t="str">
        <f>CONCATENATE("rdx_city_",J2879,"_",B2879)</f>
        <v>rdx_city_DEU_37</v>
      </c>
      <c r="B2879">
        <f>IF(I2879=I2878,B2878+1,1)</f>
        <v>37</v>
      </c>
      <c r="C2879" t="s">
        <v>4100</v>
      </c>
      <c r="D2879" t="s">
        <v>4101</v>
      </c>
      <c r="E2879">
        <v>53.8704</v>
      </c>
      <c r="F2879">
        <v>10.67</v>
      </c>
      <c r="G2879" t="s">
        <v>4048</v>
      </c>
      <c r="H2879" t="str">
        <f>IFERROR(VLOOKUP(I2879,'country(26mar)'!C$2:D$251,2,FALSE),"")</f>
        <v>base.de</v>
      </c>
      <c r="I2879" t="s">
        <v>4049</v>
      </c>
      <c r="J2879" t="s">
        <v>4050</v>
      </c>
      <c r="K2879" t="s">
        <v>4076</v>
      </c>
      <c r="L2879" t="str">
        <f>CONCATENATE(G2879," ",K2879)</f>
        <v>Germany Schleswig-Holstein</v>
      </c>
      <c r="M2879" t="str">
        <f>IFERROR(VLOOKUP(L2879,'State(need_input)'!I$2:J$3992,2,FALSE),"")</f>
        <v>state_DE_Sch_5</v>
      </c>
      <c r="N2879" t="s">
        <v>20</v>
      </c>
      <c r="O2879">
        <v>235390</v>
      </c>
      <c r="P2879">
        <v>1276852342</v>
      </c>
    </row>
    <row r="2880" spans="1:16">
      <c r="A2880" s="5" t="str">
        <f>CONCATENATE("rdx_city_",J2880,"_",B2880)</f>
        <v>rdx_city_DEU_38</v>
      </c>
      <c r="B2880">
        <f>IF(I2880=I2879,B2879+1,1)</f>
        <v>38</v>
      </c>
      <c r="C2880" t="s">
        <v>4102</v>
      </c>
      <c r="D2880" t="s">
        <v>4102</v>
      </c>
      <c r="E2880">
        <v>52.1304</v>
      </c>
      <c r="F2880">
        <v>11.62</v>
      </c>
      <c r="G2880" t="s">
        <v>4048</v>
      </c>
      <c r="H2880" t="str">
        <f>IFERROR(VLOOKUP(I2880,'country(26mar)'!C$2:D$251,2,FALSE),"")</f>
        <v>base.de</v>
      </c>
      <c r="I2880" t="s">
        <v>4049</v>
      </c>
      <c r="J2880" t="s">
        <v>4050</v>
      </c>
      <c r="K2880" t="s">
        <v>4103</v>
      </c>
      <c r="L2880" t="str">
        <f>CONCATENATE(G2880," ",K2880)</f>
        <v>Germany Saxony-Anhalt</v>
      </c>
      <c r="M2880" t="str">
        <f>IFERROR(VLOOKUP(L2880,'State(need_input)'!I$2:J$3992,2,FALSE),"")</f>
        <v>state_DE_Sax_7</v>
      </c>
      <c r="N2880" t="s">
        <v>23</v>
      </c>
      <c r="O2880">
        <v>229826</v>
      </c>
      <c r="P2880">
        <v>1276418236</v>
      </c>
    </row>
    <row r="2881" spans="1:16">
      <c r="A2881" s="5" t="str">
        <f>CONCATENATE("rdx_city_",J2881,"_",B2881)</f>
        <v>rdx_city_DEU_39</v>
      </c>
      <c r="B2881">
        <f>IF(I2881=I2880,B2880+1,1)</f>
        <v>39</v>
      </c>
      <c r="C2881" t="s">
        <v>4104</v>
      </c>
      <c r="D2881" t="s">
        <v>4104</v>
      </c>
      <c r="E2881">
        <v>49.9825</v>
      </c>
      <c r="F2881">
        <v>8.2732</v>
      </c>
      <c r="G2881" t="s">
        <v>4048</v>
      </c>
      <c r="H2881" t="str">
        <f>IFERROR(VLOOKUP(I2881,'country(26mar)'!C$2:D$251,2,FALSE),"")</f>
        <v>base.de</v>
      </c>
      <c r="I2881" t="s">
        <v>4049</v>
      </c>
      <c r="J2881" t="s">
        <v>4050</v>
      </c>
      <c r="K2881" t="s">
        <v>4098</v>
      </c>
      <c r="L2881" t="str">
        <f>CONCATENATE(G2881," ",K2881)</f>
        <v>Germany Rhineland-Palatinate</v>
      </c>
      <c r="M2881" t="str">
        <f>IFERROR(VLOOKUP(L2881,'State(need_input)'!I$2:J$3992,2,FALSE),"")</f>
        <v>state_DE_Rhi_16</v>
      </c>
      <c r="N2881" t="s">
        <v>23</v>
      </c>
      <c r="O2881">
        <v>184997</v>
      </c>
      <c r="P2881">
        <v>1276801317</v>
      </c>
    </row>
    <row r="2882" spans="1:16">
      <c r="A2882" s="5" t="str">
        <f>CONCATENATE("rdx_city_",J2882,"_",B2882)</f>
        <v>rdx_city_DEU_40</v>
      </c>
      <c r="B2882">
        <f>IF(I2882=I2881,B2881+1,1)</f>
        <v>40</v>
      </c>
      <c r="C2882" t="s">
        <v>4105</v>
      </c>
      <c r="D2882" t="s">
        <v>4105</v>
      </c>
      <c r="E2882">
        <v>49.5004</v>
      </c>
      <c r="F2882">
        <v>8.47</v>
      </c>
      <c r="G2882" t="s">
        <v>4048</v>
      </c>
      <c r="H2882" t="str">
        <f>IFERROR(VLOOKUP(I2882,'country(26mar)'!C$2:D$251,2,FALSE),"")</f>
        <v>base.de</v>
      </c>
      <c r="I2882" t="s">
        <v>4049</v>
      </c>
      <c r="J2882" t="s">
        <v>4050</v>
      </c>
      <c r="K2882" t="s">
        <v>4080</v>
      </c>
      <c r="L2882" t="str">
        <f>CONCATENATE(G2882," ",K2882)</f>
        <v>Germany Baden-Württemberg</v>
      </c>
      <c r="M2882" t="str">
        <f>IFERROR(VLOOKUP(L2882,'State(need_input)'!I$2:J$3992,2,FALSE),"")</f>
        <v>state_DE_Bad_13</v>
      </c>
      <c r="N2882" t="s">
        <v>20</v>
      </c>
      <c r="O2882">
        <v>2362000</v>
      </c>
      <c r="P2882">
        <v>1276150104</v>
      </c>
    </row>
    <row r="2883" spans="1:16">
      <c r="A2883" s="5" t="str">
        <f>CONCATENATE("rdx_city_",J2883,"_",B2883)</f>
        <v>rdx_city_DEU_41</v>
      </c>
      <c r="B2883">
        <f>IF(I2883=I2882,B2882+1,1)</f>
        <v>41</v>
      </c>
      <c r="C2883" t="s">
        <v>4106</v>
      </c>
      <c r="D2883" t="s">
        <v>4106</v>
      </c>
      <c r="E2883">
        <v>48.1299</v>
      </c>
      <c r="F2883">
        <v>11.575</v>
      </c>
      <c r="G2883" t="s">
        <v>4048</v>
      </c>
      <c r="H2883" t="str">
        <f>IFERROR(VLOOKUP(I2883,'country(26mar)'!C$2:D$251,2,FALSE),"")</f>
        <v>base.de</v>
      </c>
      <c r="I2883" t="s">
        <v>4049</v>
      </c>
      <c r="J2883" t="s">
        <v>4050</v>
      </c>
      <c r="K2883" t="s">
        <v>4051</v>
      </c>
      <c r="L2883" t="str">
        <f>CONCATENATE(G2883," ",K2883)</f>
        <v>Germany Bavaria</v>
      </c>
      <c r="M2883" t="str">
        <f>IFERROR(VLOOKUP(L2883,'State(need_input)'!I$2:J$3992,2,FALSE),"")</f>
        <v>state_DE_Bav_3</v>
      </c>
      <c r="N2883" t="s">
        <v>23</v>
      </c>
      <c r="O2883">
        <v>1275000</v>
      </c>
      <c r="P2883">
        <v>1276692352</v>
      </c>
    </row>
    <row r="2884" spans="1:16">
      <c r="A2884" s="5" t="str">
        <f>CONCATENATE("rdx_city_",J2884,"_",B2884)</f>
        <v>rdx_city_DEU_42</v>
      </c>
      <c r="B2884">
        <f>IF(I2884=I2883,B2883+1,1)</f>
        <v>42</v>
      </c>
      <c r="C2884" t="s">
        <v>4107</v>
      </c>
      <c r="D2884" t="s">
        <v>4108</v>
      </c>
      <c r="E2884">
        <v>51.9704</v>
      </c>
      <c r="F2884">
        <v>7.62</v>
      </c>
      <c r="G2884" t="s">
        <v>4048</v>
      </c>
      <c r="H2884" t="str">
        <f>IFERROR(VLOOKUP(I2884,'country(26mar)'!C$2:D$251,2,FALSE),"")</f>
        <v>base.de</v>
      </c>
      <c r="I2884" t="s">
        <v>4049</v>
      </c>
      <c r="J2884" t="s">
        <v>4050</v>
      </c>
      <c r="K2884" t="s">
        <v>4054</v>
      </c>
      <c r="L2884" t="str">
        <f>CONCATENATE(G2884," ",K2884)</f>
        <v>Germany North Rhine-Westphalia</v>
      </c>
      <c r="M2884" t="str">
        <f>IFERROR(VLOOKUP(L2884,'State(need_input)'!I$2:J$3992,2,FALSE),"")</f>
        <v>state_DE_Nor_2</v>
      </c>
      <c r="N2884" t="s">
        <v>20</v>
      </c>
      <c r="O2884">
        <v>270184</v>
      </c>
      <c r="P2884">
        <v>1276714504</v>
      </c>
    </row>
    <row r="2885" spans="1:16">
      <c r="A2885" s="5" t="str">
        <f>CONCATENATE("rdx_city_",J2885,"_",B2885)</f>
        <v>rdx_city_DEU_43</v>
      </c>
      <c r="B2885">
        <f>IF(I2885=I2884,B2884+1,1)</f>
        <v>43</v>
      </c>
      <c r="C2885" t="s">
        <v>4109</v>
      </c>
      <c r="D2885" t="s">
        <v>4110</v>
      </c>
      <c r="E2885">
        <v>49.45</v>
      </c>
      <c r="F2885">
        <v>11.08</v>
      </c>
      <c r="G2885" t="s">
        <v>4048</v>
      </c>
      <c r="H2885" t="str">
        <f>IFERROR(VLOOKUP(I2885,'country(26mar)'!C$2:D$251,2,FALSE),"")</f>
        <v>base.de</v>
      </c>
      <c r="I2885" t="s">
        <v>4049</v>
      </c>
      <c r="J2885" t="s">
        <v>4050</v>
      </c>
      <c r="K2885" t="s">
        <v>4051</v>
      </c>
      <c r="L2885" t="str">
        <f>CONCATENATE(G2885," ",K2885)</f>
        <v>Germany Bavaria</v>
      </c>
      <c r="M2885" t="str">
        <f>IFERROR(VLOOKUP(L2885,'State(need_input)'!I$2:J$3992,2,FALSE),"")</f>
        <v>state_DE_Bav_3</v>
      </c>
      <c r="N2885" t="s">
        <v>20</v>
      </c>
      <c r="O2885">
        <v>737304</v>
      </c>
      <c r="P2885">
        <v>1276166609</v>
      </c>
    </row>
    <row r="2886" spans="1:16">
      <c r="A2886" s="5" t="str">
        <f>CONCATENATE("rdx_city_",J2886,"_",B2886)</f>
        <v>rdx_city_DEU_44</v>
      </c>
      <c r="B2886">
        <f>IF(I2886=I2885,B2885+1,1)</f>
        <v>44</v>
      </c>
      <c r="C2886" t="s">
        <v>4111</v>
      </c>
      <c r="D2886" t="s">
        <v>4111</v>
      </c>
      <c r="E2886">
        <v>53.13</v>
      </c>
      <c r="F2886">
        <v>8.22</v>
      </c>
      <c r="G2886" t="s">
        <v>4048</v>
      </c>
      <c r="H2886" t="str">
        <f>IFERROR(VLOOKUP(I2886,'country(26mar)'!C$2:D$251,2,FALSE),"")</f>
        <v>base.de</v>
      </c>
      <c r="I2886" t="s">
        <v>4049</v>
      </c>
      <c r="J2886" t="s">
        <v>4050</v>
      </c>
      <c r="K2886" t="s">
        <v>4057</v>
      </c>
      <c r="L2886" t="str">
        <f>CONCATENATE(G2886," ",K2886)</f>
        <v>Germany Lower Saxony</v>
      </c>
      <c r="M2886" t="str">
        <f>IFERROR(VLOOKUP(L2886,'State(need_input)'!I$2:J$3992,2,FALSE),"")</f>
        <v>state_DE_Low_9</v>
      </c>
      <c r="N2886" t="s">
        <v>20</v>
      </c>
      <c r="O2886">
        <v>167458</v>
      </c>
      <c r="P2886">
        <v>1276946953</v>
      </c>
    </row>
    <row r="2887" spans="1:16">
      <c r="A2887" s="5" t="str">
        <f>CONCATENATE("rdx_city_",J2887,"_",B2887)</f>
        <v>rdx_city_DEU_45</v>
      </c>
      <c r="B2887">
        <f>IF(I2887=I2886,B2886+1,1)</f>
        <v>45</v>
      </c>
      <c r="C2887" t="s">
        <v>4112</v>
      </c>
      <c r="D2887" t="s">
        <v>4113</v>
      </c>
      <c r="E2887">
        <v>52.2804</v>
      </c>
      <c r="F2887">
        <v>8.05</v>
      </c>
      <c r="G2887" t="s">
        <v>4048</v>
      </c>
      <c r="H2887" t="str">
        <f>IFERROR(VLOOKUP(I2887,'country(26mar)'!C$2:D$251,2,FALSE),"")</f>
        <v>base.de</v>
      </c>
      <c r="I2887" t="s">
        <v>4049</v>
      </c>
      <c r="J2887" t="s">
        <v>4050</v>
      </c>
      <c r="K2887" t="s">
        <v>4057</v>
      </c>
      <c r="L2887" t="str">
        <f>CONCATENATE(G2887," ",K2887)</f>
        <v>Germany Lower Saxony</v>
      </c>
      <c r="M2887" t="str">
        <f>IFERROR(VLOOKUP(L2887,'State(need_input)'!I$2:J$3992,2,FALSE),"")</f>
        <v>state_DE_Low_9</v>
      </c>
      <c r="N2887" t="s">
        <v>20</v>
      </c>
      <c r="O2887">
        <v>231268</v>
      </c>
      <c r="P2887">
        <v>1276554949</v>
      </c>
    </row>
    <row r="2888" spans="1:16">
      <c r="A2888" s="5" t="str">
        <f>CONCATENATE("rdx_city_",J2888,"_",B2888)</f>
        <v>rdx_city_DEU_46</v>
      </c>
      <c r="B2888">
        <f>IF(I2888=I2887,B2887+1,1)</f>
        <v>46</v>
      </c>
      <c r="C2888" t="s">
        <v>4114</v>
      </c>
      <c r="D2888" t="s">
        <v>4114</v>
      </c>
      <c r="E2888">
        <v>48.567</v>
      </c>
      <c r="F2888">
        <v>13.4666</v>
      </c>
      <c r="G2888" t="s">
        <v>4048</v>
      </c>
      <c r="H2888" t="str">
        <f>IFERROR(VLOOKUP(I2888,'country(26mar)'!C$2:D$251,2,FALSE),"")</f>
        <v>base.de</v>
      </c>
      <c r="I2888" t="s">
        <v>4049</v>
      </c>
      <c r="J2888" t="s">
        <v>4050</v>
      </c>
      <c r="K2888" t="s">
        <v>4051</v>
      </c>
      <c r="L2888" t="str">
        <f>CONCATENATE(G2888," ",K2888)</f>
        <v>Germany Bavaria</v>
      </c>
      <c r="M2888" t="str">
        <f>IFERROR(VLOOKUP(L2888,'State(need_input)'!I$2:J$3992,2,FALSE),"")</f>
        <v>state_DE_Bav_3</v>
      </c>
      <c r="N2888" t="s">
        <v>20</v>
      </c>
      <c r="O2888">
        <v>50560</v>
      </c>
      <c r="P2888">
        <v>1276123699</v>
      </c>
    </row>
    <row r="2889" spans="1:16">
      <c r="A2889" s="5" t="str">
        <f>CONCATENATE("rdx_city_",J2889,"_",B2889)</f>
        <v>rdx_city_DEU_47</v>
      </c>
      <c r="B2889">
        <f>IF(I2889=I2888,B2888+1,1)</f>
        <v>47</v>
      </c>
      <c r="C2889" t="s">
        <v>4115</v>
      </c>
      <c r="D2889" t="s">
        <v>4115</v>
      </c>
      <c r="E2889">
        <v>52.4004</v>
      </c>
      <c r="F2889">
        <v>13.07</v>
      </c>
      <c r="G2889" t="s">
        <v>4048</v>
      </c>
      <c r="H2889" t="str">
        <f>IFERROR(VLOOKUP(I2889,'country(26mar)'!C$2:D$251,2,FALSE),"")</f>
        <v>base.de</v>
      </c>
      <c r="I2889" t="s">
        <v>4049</v>
      </c>
      <c r="J2889" t="s">
        <v>4050</v>
      </c>
      <c r="K2889" t="s">
        <v>4065</v>
      </c>
      <c r="L2889" t="str">
        <f>CONCATENATE(G2889," ",K2889)</f>
        <v>Germany Brandenburg</v>
      </c>
      <c r="M2889" t="str">
        <f>IFERROR(VLOOKUP(L2889,'State(need_input)'!I$2:J$3992,2,FALSE),"")</f>
        <v>state_DE_Bra_4</v>
      </c>
      <c r="N2889" t="s">
        <v>23</v>
      </c>
      <c r="O2889">
        <v>218095</v>
      </c>
      <c r="P2889">
        <v>1276395100</v>
      </c>
    </row>
    <row r="2890" spans="1:16">
      <c r="A2890" s="5" t="str">
        <f>CONCATENATE("rdx_city_",J2890,"_",B2890)</f>
        <v>rdx_city_DEU_48</v>
      </c>
      <c r="B2890">
        <f>IF(I2890=I2889,B2889+1,1)</f>
        <v>48</v>
      </c>
      <c r="C2890" t="s">
        <v>4116</v>
      </c>
      <c r="D2890" t="s">
        <v>4116</v>
      </c>
      <c r="E2890">
        <v>49.0204</v>
      </c>
      <c r="F2890">
        <v>12.12</v>
      </c>
      <c r="G2890" t="s">
        <v>4048</v>
      </c>
      <c r="H2890" t="str">
        <f>IFERROR(VLOOKUP(I2890,'country(26mar)'!C$2:D$251,2,FALSE),"")</f>
        <v>base.de</v>
      </c>
      <c r="I2890" t="s">
        <v>4049</v>
      </c>
      <c r="J2890" t="s">
        <v>4050</v>
      </c>
      <c r="K2890" t="s">
        <v>4051</v>
      </c>
      <c r="L2890" t="str">
        <f>CONCATENATE(G2890," ",K2890)</f>
        <v>Germany Bavaria</v>
      </c>
      <c r="M2890" t="str">
        <f>IFERROR(VLOOKUP(L2890,'State(need_input)'!I$2:J$3992,2,FALSE),"")</f>
        <v>state_DE_Bav_3</v>
      </c>
      <c r="N2890" t="s">
        <v>20</v>
      </c>
      <c r="O2890">
        <v>164359</v>
      </c>
      <c r="P2890">
        <v>1276000325</v>
      </c>
    </row>
    <row r="2891" spans="1:16">
      <c r="A2891" s="5" t="str">
        <f>CONCATENATE("rdx_city_",J2891,"_",B2891)</f>
        <v>rdx_city_DEU_49</v>
      </c>
      <c r="B2891">
        <f>IF(I2891=I2890,B2890+1,1)</f>
        <v>49</v>
      </c>
      <c r="C2891" t="s">
        <v>4117</v>
      </c>
      <c r="D2891" t="s">
        <v>4117</v>
      </c>
      <c r="E2891">
        <v>47.8503</v>
      </c>
      <c r="F2891">
        <v>12.1333</v>
      </c>
      <c r="G2891" t="s">
        <v>4048</v>
      </c>
      <c r="H2891" t="str">
        <f>IFERROR(VLOOKUP(I2891,'country(26mar)'!C$2:D$251,2,FALSE),"")</f>
        <v>base.de</v>
      </c>
      <c r="I2891" t="s">
        <v>4049</v>
      </c>
      <c r="J2891" t="s">
        <v>4050</v>
      </c>
      <c r="K2891" t="s">
        <v>4051</v>
      </c>
      <c r="L2891" t="str">
        <f>CONCATENATE(G2891," ",K2891)</f>
        <v>Germany Bavaria</v>
      </c>
      <c r="M2891" t="str">
        <f>IFERROR(VLOOKUP(L2891,'State(need_input)'!I$2:J$3992,2,FALSE),"")</f>
        <v>state_DE_Bav_3</v>
      </c>
      <c r="N2891" t="s">
        <v>20</v>
      </c>
      <c r="O2891">
        <v>92809</v>
      </c>
      <c r="P2891">
        <v>1276301675</v>
      </c>
    </row>
    <row r="2892" spans="1:16">
      <c r="A2892" s="5" t="str">
        <f>CONCATENATE("rdx_city_",J2892,"_",B2892)</f>
        <v>rdx_city_DEU_50</v>
      </c>
      <c r="B2892">
        <f>IF(I2892=I2891,B2891+1,1)</f>
        <v>50</v>
      </c>
      <c r="C2892" t="s">
        <v>4118</v>
      </c>
      <c r="D2892" t="s">
        <v>4118</v>
      </c>
      <c r="E2892">
        <v>54.0704</v>
      </c>
      <c r="F2892">
        <v>12.15</v>
      </c>
      <c r="G2892" t="s">
        <v>4048</v>
      </c>
      <c r="H2892" t="str">
        <f>IFERROR(VLOOKUP(I2892,'country(26mar)'!C$2:D$251,2,FALSE),"")</f>
        <v>base.de</v>
      </c>
      <c r="I2892" t="s">
        <v>4049</v>
      </c>
      <c r="J2892" t="s">
        <v>4050</v>
      </c>
      <c r="K2892" t="s">
        <v>4119</v>
      </c>
      <c r="L2892" t="str">
        <f>CONCATENATE(G2892," ",K2892)</f>
        <v>Germany Mecklenburg-Western Pomerania</v>
      </c>
      <c r="M2892" t="str">
        <f>IFERROR(VLOOKUP(L2892,'State(need_input)'!I$2:J$3992,2,FALSE),"")</f>
        <v>state_DE_Mec_11</v>
      </c>
      <c r="O2892">
        <v>203080</v>
      </c>
      <c r="P2892">
        <v>1276210265</v>
      </c>
    </row>
    <row r="2893" spans="1:16">
      <c r="A2893" s="5" t="str">
        <f>CONCATENATE("rdx_city_",J2893,"_",B2893)</f>
        <v>rdx_city_DEU_51</v>
      </c>
      <c r="B2893">
        <f>IF(I2893=I2892,B2892+1,1)</f>
        <v>51</v>
      </c>
      <c r="C2893" t="s">
        <v>4120</v>
      </c>
      <c r="D2893" t="s">
        <v>4121</v>
      </c>
      <c r="E2893">
        <v>49.2504</v>
      </c>
      <c r="F2893">
        <v>6.97</v>
      </c>
      <c r="G2893" t="s">
        <v>4048</v>
      </c>
      <c r="H2893" t="str">
        <f>IFERROR(VLOOKUP(I2893,'country(26mar)'!C$2:D$251,2,FALSE),"")</f>
        <v>base.de</v>
      </c>
      <c r="I2893" t="s">
        <v>4049</v>
      </c>
      <c r="J2893" t="s">
        <v>4050</v>
      </c>
      <c r="K2893" t="s">
        <v>4122</v>
      </c>
      <c r="L2893" t="str">
        <f>CONCATENATE(G2893," ",K2893)</f>
        <v>Germany Saarland</v>
      </c>
      <c r="M2893" t="str">
        <f>IFERROR(VLOOKUP(L2893,'State(need_input)'!I$2:J$3992,2,FALSE),"")</f>
        <v>state_DE_Saa_10</v>
      </c>
      <c r="N2893" t="s">
        <v>23</v>
      </c>
      <c r="O2893">
        <v>770001</v>
      </c>
      <c r="P2893">
        <v>1276419711</v>
      </c>
    </row>
    <row r="2894" spans="1:16">
      <c r="A2894" s="5" t="str">
        <f>CONCATENATE("rdx_city_",J2894,"_",B2894)</f>
        <v>rdx_city_DEU_52</v>
      </c>
      <c r="B2894">
        <f>IF(I2894=I2893,B2893+1,1)</f>
        <v>52</v>
      </c>
      <c r="C2894" t="s">
        <v>4123</v>
      </c>
      <c r="D2894" t="s">
        <v>4123</v>
      </c>
      <c r="E2894">
        <v>53.6333</v>
      </c>
      <c r="F2894">
        <v>11.4167</v>
      </c>
      <c r="G2894" t="s">
        <v>4048</v>
      </c>
      <c r="H2894" t="str">
        <f>IFERROR(VLOOKUP(I2894,'country(26mar)'!C$2:D$251,2,FALSE),"")</f>
        <v>base.de</v>
      </c>
      <c r="I2894" t="s">
        <v>4049</v>
      </c>
      <c r="J2894" t="s">
        <v>4050</v>
      </c>
      <c r="K2894" t="s">
        <v>4119</v>
      </c>
      <c r="L2894" t="str">
        <f>CONCATENATE(G2894," ",K2894)</f>
        <v>Germany Mecklenburg-Western Pomerania</v>
      </c>
      <c r="M2894" t="str">
        <f>IFERROR(VLOOKUP(L2894,'State(need_input)'!I$2:J$3992,2,FALSE),"")</f>
        <v>state_DE_Mec_11</v>
      </c>
      <c r="N2894" t="s">
        <v>23</v>
      </c>
      <c r="O2894">
        <v>96641</v>
      </c>
      <c r="P2894">
        <v>1276221707</v>
      </c>
    </row>
    <row r="2895" spans="1:16">
      <c r="A2895" s="5" t="str">
        <f>CONCATENATE("rdx_city_",J2895,"_",B2895)</f>
        <v>rdx_city_DEU_53</v>
      </c>
      <c r="B2895">
        <f>IF(I2895=I2894,B2894+1,1)</f>
        <v>53</v>
      </c>
      <c r="C2895" t="s">
        <v>4124</v>
      </c>
      <c r="D2895" t="s">
        <v>4124</v>
      </c>
      <c r="E2895">
        <v>54.3004</v>
      </c>
      <c r="F2895">
        <v>13.1</v>
      </c>
      <c r="G2895" t="s">
        <v>4048</v>
      </c>
      <c r="H2895" t="str">
        <f>IFERROR(VLOOKUP(I2895,'country(26mar)'!C$2:D$251,2,FALSE),"")</f>
        <v>base.de</v>
      </c>
      <c r="I2895" t="s">
        <v>4049</v>
      </c>
      <c r="J2895" t="s">
        <v>4050</v>
      </c>
      <c r="K2895" t="s">
        <v>4119</v>
      </c>
      <c r="L2895" t="str">
        <f>CONCATENATE(G2895," ",K2895)</f>
        <v>Germany Mecklenburg-Western Pomerania</v>
      </c>
      <c r="M2895" t="str">
        <f>IFERROR(VLOOKUP(L2895,'State(need_input)'!I$2:J$3992,2,FALSE),"")</f>
        <v>state_DE_Mec_11</v>
      </c>
      <c r="N2895" t="s">
        <v>20</v>
      </c>
      <c r="O2895">
        <v>61368</v>
      </c>
      <c r="P2895">
        <v>1276640152</v>
      </c>
    </row>
    <row r="2896" spans="1:16">
      <c r="A2896" s="5" t="str">
        <f>CONCATENATE("rdx_city_",J2896,"_",B2896)</f>
        <v>rdx_city_DEU_54</v>
      </c>
      <c r="B2896">
        <f>IF(I2896=I2895,B2895+1,1)</f>
        <v>54</v>
      </c>
      <c r="C2896" t="s">
        <v>4125</v>
      </c>
      <c r="D2896" t="s">
        <v>4125</v>
      </c>
      <c r="E2896">
        <v>48.78</v>
      </c>
      <c r="F2896">
        <v>9.2</v>
      </c>
      <c r="G2896" t="s">
        <v>4048</v>
      </c>
      <c r="H2896" t="str">
        <f>IFERROR(VLOOKUP(I2896,'country(26mar)'!C$2:D$251,2,FALSE),"")</f>
        <v>base.de</v>
      </c>
      <c r="I2896" t="s">
        <v>4049</v>
      </c>
      <c r="J2896" t="s">
        <v>4050</v>
      </c>
      <c r="K2896" t="s">
        <v>4080</v>
      </c>
      <c r="L2896" t="str">
        <f>CONCATENATE(G2896," ",K2896)</f>
        <v>Germany Baden-Württemberg</v>
      </c>
      <c r="M2896" t="str">
        <f>IFERROR(VLOOKUP(L2896,'State(need_input)'!I$2:J$3992,2,FALSE),"")</f>
        <v>state_DE_Bad_13</v>
      </c>
      <c r="N2896" t="s">
        <v>23</v>
      </c>
      <c r="O2896">
        <v>2944700</v>
      </c>
      <c r="P2896">
        <v>1276171358</v>
      </c>
    </row>
    <row r="2897" spans="1:16">
      <c r="A2897" s="5" t="str">
        <f>CONCATENATE("rdx_city_",J2897,"_",B2897)</f>
        <v>rdx_city_DEU_55</v>
      </c>
      <c r="B2897">
        <f>IF(I2897=I2896,B2896+1,1)</f>
        <v>55</v>
      </c>
      <c r="C2897" t="s">
        <v>4126</v>
      </c>
      <c r="D2897" t="s">
        <v>4126</v>
      </c>
      <c r="E2897">
        <v>48.4004</v>
      </c>
      <c r="F2897">
        <v>10</v>
      </c>
      <c r="G2897" t="s">
        <v>4048</v>
      </c>
      <c r="H2897" t="str">
        <f>IFERROR(VLOOKUP(I2897,'country(26mar)'!C$2:D$251,2,FALSE),"")</f>
        <v>base.de</v>
      </c>
      <c r="I2897" t="s">
        <v>4049</v>
      </c>
      <c r="J2897" t="s">
        <v>4050</v>
      </c>
      <c r="K2897" t="s">
        <v>4080</v>
      </c>
      <c r="L2897" t="str">
        <f>CONCATENATE(G2897," ",K2897)</f>
        <v>Germany Baden-Württemberg</v>
      </c>
      <c r="M2897" t="str">
        <f>IFERROR(VLOOKUP(L2897,'State(need_input)'!I$2:J$3992,2,FALSE),"")</f>
        <v>state_DE_Bad_13</v>
      </c>
      <c r="N2897" t="s">
        <v>20</v>
      </c>
      <c r="O2897">
        <v>172955</v>
      </c>
      <c r="P2897">
        <v>1276002212</v>
      </c>
    </row>
    <row r="2898" spans="1:16">
      <c r="A2898" s="5" t="str">
        <f>CONCATENATE("rdx_city_",J2898,"_",B2898)</f>
        <v>rdx_city_DEU_56</v>
      </c>
      <c r="B2898">
        <f>IF(I2898=I2897,B2897+1,1)</f>
        <v>56</v>
      </c>
      <c r="C2898" t="s">
        <v>4127</v>
      </c>
      <c r="D2898" t="s">
        <v>4127</v>
      </c>
      <c r="E2898">
        <v>50.0804</v>
      </c>
      <c r="F2898">
        <v>8.25</v>
      </c>
      <c r="G2898" t="s">
        <v>4048</v>
      </c>
      <c r="H2898" t="str">
        <f>IFERROR(VLOOKUP(I2898,'country(26mar)'!C$2:D$251,2,FALSE),"")</f>
        <v>base.de</v>
      </c>
      <c r="I2898" t="s">
        <v>4049</v>
      </c>
      <c r="J2898" t="s">
        <v>4050</v>
      </c>
      <c r="K2898" t="s">
        <v>4078</v>
      </c>
      <c r="L2898" t="str">
        <f>CONCATENATE(G2898," ",K2898)</f>
        <v>Germany Hesse</v>
      </c>
      <c r="M2898" t="str">
        <f>IFERROR(VLOOKUP(L2898,'State(need_input)'!I$2:J$3992,2,FALSE),"")</f>
        <v>state_DE_Hes_6</v>
      </c>
      <c r="N2898" t="s">
        <v>23</v>
      </c>
      <c r="O2898">
        <v>617126</v>
      </c>
      <c r="P2898">
        <v>1276652118</v>
      </c>
    </row>
    <row r="2899" spans="1:16">
      <c r="A2899" s="5" t="str">
        <f>CONCATENATE("rdx_city_",J2899,"_",B2899)</f>
        <v>rdx_city_DEU_57</v>
      </c>
      <c r="B2899">
        <f>IF(I2899=I2898,B2898+1,1)</f>
        <v>57</v>
      </c>
      <c r="C2899" t="s">
        <v>4128</v>
      </c>
      <c r="D2899" t="s">
        <v>4128</v>
      </c>
      <c r="E2899">
        <v>51.25</v>
      </c>
      <c r="F2899">
        <v>7.17</v>
      </c>
      <c r="G2899" t="s">
        <v>4048</v>
      </c>
      <c r="H2899" t="str">
        <f>IFERROR(VLOOKUP(I2899,'country(26mar)'!C$2:D$251,2,FALSE),"")</f>
        <v>base.de</v>
      </c>
      <c r="I2899" t="s">
        <v>4049</v>
      </c>
      <c r="J2899" t="s">
        <v>4050</v>
      </c>
      <c r="K2899" t="s">
        <v>4054</v>
      </c>
      <c r="L2899" t="str">
        <f>CONCATENATE(G2899," ",K2899)</f>
        <v>Germany North Rhine-Westphalia</v>
      </c>
      <c r="M2899" t="str">
        <f>IFERROR(VLOOKUP(L2899,'State(need_input)'!I$2:J$3992,2,FALSE),"")</f>
        <v>state_DE_Nor_2</v>
      </c>
      <c r="N2899" t="s">
        <v>20</v>
      </c>
      <c r="O2899">
        <v>776525</v>
      </c>
      <c r="P2899">
        <v>1276004611</v>
      </c>
    </row>
    <row r="2900" spans="1:16">
      <c r="A2900" s="5" t="str">
        <f>CONCATENATE("rdx_city_",J2900,"_",B2900)</f>
        <v>rdx_city_DEU_58</v>
      </c>
      <c r="B2900">
        <f>IF(I2900=I2899,B2899+1,1)</f>
        <v>58</v>
      </c>
      <c r="C2900" t="s">
        <v>4129</v>
      </c>
      <c r="D2900" t="s">
        <v>4130</v>
      </c>
      <c r="E2900">
        <v>49.8004</v>
      </c>
      <c r="F2900">
        <v>9.95</v>
      </c>
      <c r="G2900" t="s">
        <v>4048</v>
      </c>
      <c r="H2900" t="str">
        <f>IFERROR(VLOOKUP(I2900,'country(26mar)'!C$2:D$251,2,FALSE),"")</f>
        <v>base.de</v>
      </c>
      <c r="I2900" t="s">
        <v>4049</v>
      </c>
      <c r="J2900" t="s">
        <v>4050</v>
      </c>
      <c r="K2900" t="s">
        <v>4051</v>
      </c>
      <c r="L2900" t="str">
        <f>CONCATENATE(G2900," ",K2900)</f>
        <v>Germany Bavaria</v>
      </c>
      <c r="M2900" t="str">
        <f>IFERROR(VLOOKUP(L2900,'State(need_input)'!I$2:J$3992,2,FALSE),"")</f>
        <v>state_DE_Bav_3</v>
      </c>
      <c r="N2900" t="s">
        <v>20</v>
      </c>
      <c r="O2900">
        <v>168561</v>
      </c>
      <c r="P2900">
        <v>1276233514</v>
      </c>
    </row>
    <row r="2901" spans="1:16">
      <c r="A2901" s="5" t="str">
        <f>CONCATENATE("rdx_city_",J2901,"_",B2901)</f>
        <v>rdx_city_GHA_1</v>
      </c>
      <c r="B2901">
        <f>IF(I2901=I2900,B2900+1,1)</f>
        <v>1</v>
      </c>
      <c r="C2901" t="s">
        <v>4131</v>
      </c>
      <c r="D2901" t="s">
        <v>4131</v>
      </c>
      <c r="E2901">
        <v>5.55</v>
      </c>
      <c r="F2901">
        <v>-0.2167</v>
      </c>
      <c r="G2901" t="s">
        <v>4132</v>
      </c>
      <c r="H2901" t="str">
        <f>IFERROR(VLOOKUP(I2901,'country(26mar)'!C$2:D$251,2,FALSE),"")</f>
        <v>base.gh</v>
      </c>
      <c r="I2901" t="s">
        <v>4133</v>
      </c>
      <c r="J2901" t="s">
        <v>4134</v>
      </c>
      <c r="K2901" t="s">
        <v>4135</v>
      </c>
      <c r="L2901" t="str">
        <f>CONCATENATE(G2901," ",K2901)</f>
        <v>Ghana Greater Accra</v>
      </c>
      <c r="M2901" t="str">
        <f>IFERROR(VLOOKUP(L2901,'State(need_input)'!I$2:J$3992,2,FALSE),"")</f>
        <v>state_GH_Gre_10</v>
      </c>
      <c r="N2901" t="s">
        <v>54</v>
      </c>
      <c r="O2901">
        <v>2121000</v>
      </c>
      <c r="P2901">
        <v>1288299415</v>
      </c>
    </row>
    <row r="2902" spans="1:16">
      <c r="A2902" s="5" t="str">
        <f>CONCATENATE("rdx_city_",J2902,"_",B2902)</f>
        <v>rdx_city_GHA_2</v>
      </c>
      <c r="B2902">
        <f>IF(I2902=I2901,B2901+1,1)</f>
        <v>2</v>
      </c>
      <c r="C2902" t="s">
        <v>4136</v>
      </c>
      <c r="D2902" t="s">
        <v>4136</v>
      </c>
      <c r="E2902">
        <v>11.0604</v>
      </c>
      <c r="F2902">
        <v>-0.24</v>
      </c>
      <c r="G2902" t="s">
        <v>4132</v>
      </c>
      <c r="H2902" t="str">
        <f>IFERROR(VLOOKUP(I2902,'country(26mar)'!C$2:D$251,2,FALSE),"")</f>
        <v>base.gh</v>
      </c>
      <c r="I2902" t="s">
        <v>4133</v>
      </c>
      <c r="J2902" t="s">
        <v>4134</v>
      </c>
      <c r="K2902" t="s">
        <v>4137</v>
      </c>
      <c r="L2902" t="str">
        <f>CONCATENATE(G2902," ",K2902)</f>
        <v>Ghana Upper East</v>
      </c>
      <c r="M2902" t="str">
        <f>IFERROR(VLOOKUP(L2902,'State(need_input)'!I$2:J$3992,2,FALSE),"")</f>
        <v>state_GH_Upp_2</v>
      </c>
      <c r="O2902">
        <v>73594</v>
      </c>
      <c r="P2902">
        <v>1288067377</v>
      </c>
    </row>
    <row r="2903" spans="1:16">
      <c r="A2903" s="5" t="str">
        <f>CONCATENATE("rdx_city_",J2903,"_",B2903)</f>
        <v>rdx_city_GHA_3</v>
      </c>
      <c r="B2903">
        <f>IF(I2903=I2902,B2902+1,1)</f>
        <v>3</v>
      </c>
      <c r="C2903" t="s">
        <v>4138</v>
      </c>
      <c r="D2903" t="s">
        <v>4138</v>
      </c>
      <c r="E2903">
        <v>7.4504</v>
      </c>
      <c r="F2903">
        <v>-2.59</v>
      </c>
      <c r="G2903" t="s">
        <v>4132</v>
      </c>
      <c r="H2903" t="str">
        <f>IFERROR(VLOOKUP(I2903,'country(26mar)'!C$2:D$251,2,FALSE),"")</f>
        <v>base.gh</v>
      </c>
      <c r="I2903" t="s">
        <v>4133</v>
      </c>
      <c r="J2903" t="s">
        <v>4134</v>
      </c>
      <c r="L2903" t="str">
        <f>CONCATENATE(G2903," ",K2903)</f>
        <v>Ghana </v>
      </c>
      <c r="M2903" t="str">
        <f>IFERROR(VLOOKUP(L2903,'State(need_input)'!I$2:J$3992,2,FALSE),"")</f>
        <v/>
      </c>
      <c r="O2903">
        <v>46287</v>
      </c>
      <c r="P2903">
        <v>1288257467</v>
      </c>
    </row>
    <row r="2904" spans="1:16">
      <c r="A2904" s="5" t="str">
        <f>CONCATENATE("rdx_city_",J2904,"_",B2904)</f>
        <v>rdx_city_GHA_4</v>
      </c>
      <c r="B2904">
        <f>IF(I2904=I2903,B2903+1,1)</f>
        <v>4</v>
      </c>
      <c r="C2904" t="s">
        <v>4139</v>
      </c>
      <c r="D2904" t="s">
        <v>4139</v>
      </c>
      <c r="E2904">
        <v>10.7904</v>
      </c>
      <c r="F2904">
        <v>-0.85</v>
      </c>
      <c r="G2904" t="s">
        <v>4132</v>
      </c>
      <c r="H2904" t="str">
        <f>IFERROR(VLOOKUP(I2904,'country(26mar)'!C$2:D$251,2,FALSE),"")</f>
        <v>base.gh</v>
      </c>
      <c r="I2904" t="s">
        <v>4133</v>
      </c>
      <c r="J2904" t="s">
        <v>4134</v>
      </c>
      <c r="K2904" t="s">
        <v>4137</v>
      </c>
      <c r="L2904" t="str">
        <f>CONCATENATE(G2904," ",K2904)</f>
        <v>Ghana Upper East</v>
      </c>
      <c r="M2904" t="str">
        <f>IFERROR(VLOOKUP(L2904,'State(need_input)'!I$2:J$3992,2,FALSE),"")</f>
        <v>state_GH_Upp_2</v>
      </c>
      <c r="N2904" t="s">
        <v>23</v>
      </c>
      <c r="O2904">
        <v>82177</v>
      </c>
      <c r="P2904">
        <v>1288943371</v>
      </c>
    </row>
    <row r="2905" spans="1:16">
      <c r="A2905" s="5" t="str">
        <f>CONCATENATE("rdx_city_",J2905,"_",B2905)</f>
        <v>rdx_city_GHA_5</v>
      </c>
      <c r="B2905">
        <f>IF(I2905=I2904,B2904+1,1)</f>
        <v>5</v>
      </c>
      <c r="C2905" t="s">
        <v>4140</v>
      </c>
      <c r="D2905" t="s">
        <v>4140</v>
      </c>
      <c r="E2905">
        <v>5.1104</v>
      </c>
      <c r="F2905">
        <v>-1.25</v>
      </c>
      <c r="G2905" t="s">
        <v>4132</v>
      </c>
      <c r="H2905" t="str">
        <f>IFERROR(VLOOKUP(I2905,'country(26mar)'!C$2:D$251,2,FALSE),"")</f>
        <v>base.gh</v>
      </c>
      <c r="I2905" t="s">
        <v>4133</v>
      </c>
      <c r="J2905" t="s">
        <v>4134</v>
      </c>
      <c r="K2905" t="s">
        <v>1180</v>
      </c>
      <c r="L2905" t="str">
        <f>CONCATENATE(G2905," ",K2905)</f>
        <v>Ghana Central</v>
      </c>
      <c r="M2905" t="str">
        <f>IFERROR(VLOOKUP(L2905,'State(need_input)'!I$2:J$3992,2,FALSE),"")</f>
        <v>state_GH_Cen_7</v>
      </c>
      <c r="N2905" t="s">
        <v>23</v>
      </c>
      <c r="O2905">
        <v>143015</v>
      </c>
      <c r="P2905">
        <v>1288506097</v>
      </c>
    </row>
    <row r="2906" spans="1:16">
      <c r="A2906" s="5" t="str">
        <f>CONCATENATE("rdx_city_",J2906,"_",B2906)</f>
        <v>rdx_city_GHA_6</v>
      </c>
      <c r="B2906">
        <f>IF(I2906=I2905,B2905+1,1)</f>
        <v>6</v>
      </c>
      <c r="C2906" t="s">
        <v>4141</v>
      </c>
      <c r="D2906" t="s">
        <v>4141</v>
      </c>
      <c r="E2906">
        <v>6.6004</v>
      </c>
      <c r="F2906">
        <v>0.47</v>
      </c>
      <c r="G2906" t="s">
        <v>4132</v>
      </c>
      <c r="H2906" t="str">
        <f>IFERROR(VLOOKUP(I2906,'country(26mar)'!C$2:D$251,2,FALSE),"")</f>
        <v>base.gh</v>
      </c>
      <c r="I2906" t="s">
        <v>4133</v>
      </c>
      <c r="J2906" t="s">
        <v>4134</v>
      </c>
      <c r="K2906" t="s">
        <v>4142</v>
      </c>
      <c r="L2906" t="str">
        <f>CONCATENATE(G2906," ",K2906)</f>
        <v>Ghana Volta</v>
      </c>
      <c r="M2906" t="str">
        <f>IFERROR(VLOOKUP(L2906,'State(need_input)'!I$2:J$3992,2,FALSE),"")</f>
        <v>state_GH_Vol_1</v>
      </c>
      <c r="N2906" t="s">
        <v>23</v>
      </c>
      <c r="O2906">
        <v>93044</v>
      </c>
      <c r="P2906">
        <v>1288938914</v>
      </c>
    </row>
    <row r="2907" spans="1:16">
      <c r="A2907" s="5" t="str">
        <f>CONCATENATE("rdx_city_",J2907,"_",B2907)</f>
        <v>rdx_city_GHA_7</v>
      </c>
      <c r="B2907">
        <f>IF(I2907=I2906,B2906+1,1)</f>
        <v>7</v>
      </c>
      <c r="C2907" t="s">
        <v>4143</v>
      </c>
      <c r="D2907" t="s">
        <v>4143</v>
      </c>
      <c r="E2907">
        <v>6.0904</v>
      </c>
      <c r="F2907">
        <v>-0.26</v>
      </c>
      <c r="G2907" t="s">
        <v>4132</v>
      </c>
      <c r="H2907" t="str">
        <f>IFERROR(VLOOKUP(I2907,'country(26mar)'!C$2:D$251,2,FALSE),"")</f>
        <v>base.gh</v>
      </c>
      <c r="I2907" t="s">
        <v>4133</v>
      </c>
      <c r="J2907" t="s">
        <v>4134</v>
      </c>
      <c r="K2907" t="s">
        <v>4144</v>
      </c>
      <c r="L2907" t="str">
        <f>CONCATENATE(G2907," ",K2907)</f>
        <v>Ghana Eastern</v>
      </c>
      <c r="M2907" t="str">
        <f>IFERROR(VLOOKUP(L2907,'State(need_input)'!I$2:J$3992,2,FALSE),"")</f>
        <v>state_GH_Eas_9</v>
      </c>
      <c r="N2907" t="s">
        <v>23</v>
      </c>
      <c r="O2907">
        <v>156653</v>
      </c>
      <c r="P2907">
        <v>1288961962</v>
      </c>
    </row>
    <row r="2908" spans="1:16">
      <c r="A2908" s="5" t="str">
        <f>CONCATENATE("rdx_city_",J2908,"_",B2908)</f>
        <v>rdx_city_GHA_8</v>
      </c>
      <c r="B2908">
        <f>IF(I2908=I2907,B2907+1,1)</f>
        <v>8</v>
      </c>
      <c r="C2908" t="s">
        <v>4145</v>
      </c>
      <c r="D2908" t="s">
        <v>4145</v>
      </c>
      <c r="E2908">
        <v>6.69</v>
      </c>
      <c r="F2908">
        <v>-1.63</v>
      </c>
      <c r="G2908" t="s">
        <v>4132</v>
      </c>
      <c r="H2908" t="str">
        <f>IFERROR(VLOOKUP(I2908,'country(26mar)'!C$2:D$251,2,FALSE),"")</f>
        <v>base.gh</v>
      </c>
      <c r="I2908" t="s">
        <v>4133</v>
      </c>
      <c r="J2908" t="s">
        <v>4134</v>
      </c>
      <c r="K2908" t="s">
        <v>4146</v>
      </c>
      <c r="L2908" t="str">
        <f>CONCATENATE(G2908," ",K2908)</f>
        <v>Ghana Ashanti</v>
      </c>
      <c r="M2908" t="str">
        <f>IFERROR(VLOOKUP(L2908,'State(need_input)'!I$2:J$3992,2,FALSE),"")</f>
        <v>state_GH_Ash_5</v>
      </c>
      <c r="N2908" t="s">
        <v>23</v>
      </c>
      <c r="O2908">
        <v>1646000</v>
      </c>
      <c r="P2908">
        <v>1288181103</v>
      </c>
    </row>
    <row r="2909" spans="1:16">
      <c r="A2909" s="5" t="str">
        <f>CONCATENATE("rdx_city_",J2909,"_",B2909)</f>
        <v>rdx_city_GHA_9</v>
      </c>
      <c r="B2909">
        <f>IF(I2909=I2908,B2908+1,1)</f>
        <v>9</v>
      </c>
      <c r="C2909" t="s">
        <v>4147</v>
      </c>
      <c r="D2909" t="s">
        <v>4147</v>
      </c>
      <c r="E2909">
        <v>6.5505</v>
      </c>
      <c r="F2909">
        <v>-0.78</v>
      </c>
      <c r="G2909" t="s">
        <v>4132</v>
      </c>
      <c r="H2909" t="str">
        <f>IFERROR(VLOOKUP(I2909,'country(26mar)'!C$2:D$251,2,FALSE),"")</f>
        <v>base.gh</v>
      </c>
      <c r="I2909" t="s">
        <v>4133</v>
      </c>
      <c r="J2909" t="s">
        <v>4134</v>
      </c>
      <c r="L2909" t="str">
        <f>CONCATENATE(G2909," ",K2909)</f>
        <v>Ghana </v>
      </c>
      <c r="M2909" t="str">
        <f>IFERROR(VLOOKUP(L2909,'State(need_input)'!I$2:J$3992,2,FALSE),"")</f>
        <v/>
      </c>
      <c r="O2909">
        <v>62667</v>
      </c>
      <c r="P2909">
        <v>1288350107</v>
      </c>
    </row>
    <row r="2910" spans="1:16">
      <c r="A2910" s="5" t="str">
        <f>CONCATENATE("rdx_city_",J2910,"_",B2910)</f>
        <v>rdx_city_GHA_10</v>
      </c>
      <c r="B2910">
        <f>IF(I2910=I2909,B2909+1,1)</f>
        <v>10</v>
      </c>
      <c r="C2910" t="s">
        <v>4148</v>
      </c>
      <c r="D2910" t="s">
        <v>4148</v>
      </c>
      <c r="E2910">
        <v>6.1904</v>
      </c>
      <c r="F2910">
        <v>-1.66</v>
      </c>
      <c r="G2910" t="s">
        <v>4132</v>
      </c>
      <c r="H2910" t="str">
        <f>IFERROR(VLOOKUP(I2910,'country(26mar)'!C$2:D$251,2,FALSE),"")</f>
        <v>base.gh</v>
      </c>
      <c r="I2910" t="s">
        <v>4133</v>
      </c>
      <c r="J2910" t="s">
        <v>4134</v>
      </c>
      <c r="K2910" t="s">
        <v>4146</v>
      </c>
      <c r="L2910" t="str">
        <f>CONCATENATE(G2910," ",K2910)</f>
        <v>Ghana Ashanti</v>
      </c>
      <c r="M2910" t="str">
        <f>IFERROR(VLOOKUP(L2910,'State(need_input)'!I$2:J$3992,2,FALSE),"")</f>
        <v>state_GH_Ash_5</v>
      </c>
      <c r="O2910">
        <v>180117</v>
      </c>
      <c r="P2910">
        <v>1288615192</v>
      </c>
    </row>
    <row r="2911" spans="1:16">
      <c r="A2911" s="5" t="str">
        <f>CONCATENATE("rdx_city_",J2911,"_",B2911)</f>
        <v>rdx_city_GHA_11</v>
      </c>
      <c r="B2911">
        <f>IF(I2911=I2910,B2910+1,1)</f>
        <v>11</v>
      </c>
      <c r="C2911" t="s">
        <v>4149</v>
      </c>
      <c r="D2911" t="s">
        <v>4149</v>
      </c>
      <c r="E2911">
        <v>4.9433</v>
      </c>
      <c r="F2911">
        <v>-1.704</v>
      </c>
      <c r="G2911" t="s">
        <v>4132</v>
      </c>
      <c r="H2911" t="str">
        <f>IFERROR(VLOOKUP(I2911,'country(26mar)'!C$2:D$251,2,FALSE),"")</f>
        <v>base.gh</v>
      </c>
      <c r="I2911" t="s">
        <v>4133</v>
      </c>
      <c r="J2911" t="s">
        <v>4134</v>
      </c>
      <c r="K2911" t="s">
        <v>4013</v>
      </c>
      <c r="L2911" t="str">
        <f>CONCATENATE(G2911," ",K2911)</f>
        <v>Ghana Western</v>
      </c>
      <c r="M2911" t="str">
        <f>IFERROR(VLOOKUP(L2911,'State(need_input)'!I$2:J$3992,2,FALSE),"")</f>
        <v>state_GH_Wes_8</v>
      </c>
      <c r="N2911" t="s">
        <v>23</v>
      </c>
      <c r="O2911">
        <v>286248</v>
      </c>
      <c r="P2911">
        <v>1288186231</v>
      </c>
    </row>
    <row r="2912" spans="1:16">
      <c r="A2912" s="5" t="str">
        <f>CONCATENATE("rdx_city_",J2912,"_",B2912)</f>
        <v>rdx_city_GHA_12</v>
      </c>
      <c r="B2912">
        <f>IF(I2912=I2911,B2911+1,1)</f>
        <v>12</v>
      </c>
      <c r="C2912" t="s">
        <v>4150</v>
      </c>
      <c r="D2912" t="s">
        <v>4150</v>
      </c>
      <c r="E2912">
        <v>7.336</v>
      </c>
      <c r="F2912">
        <v>-2.336</v>
      </c>
      <c r="G2912" t="s">
        <v>4132</v>
      </c>
      <c r="H2912" t="str">
        <f>IFERROR(VLOOKUP(I2912,'country(26mar)'!C$2:D$251,2,FALSE),"")</f>
        <v>base.gh</v>
      </c>
      <c r="I2912" t="s">
        <v>4133</v>
      </c>
      <c r="J2912" t="s">
        <v>4134</v>
      </c>
      <c r="K2912" t="s">
        <v>4151</v>
      </c>
      <c r="L2912" t="str">
        <f>CONCATENATE(G2912," ",K2912)</f>
        <v>Ghana Brong-Ahafo</v>
      </c>
      <c r="M2912" t="str">
        <f>IFERROR(VLOOKUP(L2912,'State(need_input)'!I$2:J$3992,2,FALSE),"")</f>
        <v>state_GH_Bro_4</v>
      </c>
      <c r="N2912" t="s">
        <v>23</v>
      </c>
      <c r="O2912">
        <v>70299</v>
      </c>
      <c r="P2912">
        <v>1288679588</v>
      </c>
    </row>
    <row r="2913" spans="1:16">
      <c r="A2913" s="5" t="str">
        <f>CONCATENATE("rdx_city_",J2913,"_",B2913)</f>
        <v>rdx_city_GHA_13</v>
      </c>
      <c r="B2913">
        <f>IF(I2913=I2912,B2912+1,1)</f>
        <v>13</v>
      </c>
      <c r="C2913" t="s">
        <v>4152</v>
      </c>
      <c r="D2913" t="s">
        <v>4152</v>
      </c>
      <c r="E2913">
        <v>9.4004</v>
      </c>
      <c r="F2913">
        <v>-0.84</v>
      </c>
      <c r="G2913" t="s">
        <v>4132</v>
      </c>
      <c r="H2913" t="str">
        <f>IFERROR(VLOOKUP(I2913,'country(26mar)'!C$2:D$251,2,FALSE),"")</f>
        <v>base.gh</v>
      </c>
      <c r="I2913" t="s">
        <v>4133</v>
      </c>
      <c r="J2913" t="s">
        <v>4134</v>
      </c>
      <c r="K2913" t="s">
        <v>4153</v>
      </c>
      <c r="L2913" t="str">
        <f>CONCATENATE(G2913," ",K2913)</f>
        <v>Ghana Northern</v>
      </c>
      <c r="M2913" t="str">
        <f>IFERROR(VLOOKUP(L2913,'State(need_input)'!I$2:J$3992,2,FALSE),"")</f>
        <v>state_GH_Nor_3</v>
      </c>
      <c r="N2913" t="s">
        <v>23</v>
      </c>
      <c r="O2913">
        <v>360579</v>
      </c>
      <c r="P2913">
        <v>1288890688</v>
      </c>
    </row>
    <row r="2914" spans="1:16">
      <c r="A2914" s="5" t="str">
        <f>CONCATENATE("rdx_city_",J2914,"_",B2914)</f>
        <v>rdx_city_GHA_14</v>
      </c>
      <c r="B2914">
        <f>IF(I2914=I2913,B2913+1,1)</f>
        <v>14</v>
      </c>
      <c r="C2914" t="s">
        <v>4154</v>
      </c>
      <c r="D2914" t="s">
        <v>4154</v>
      </c>
      <c r="E2914">
        <v>5.6404</v>
      </c>
      <c r="F2914">
        <v>0.01</v>
      </c>
      <c r="G2914" t="s">
        <v>4132</v>
      </c>
      <c r="H2914" t="str">
        <f>IFERROR(VLOOKUP(I2914,'country(26mar)'!C$2:D$251,2,FALSE),"")</f>
        <v>base.gh</v>
      </c>
      <c r="I2914" t="s">
        <v>4133</v>
      </c>
      <c r="J2914" t="s">
        <v>4134</v>
      </c>
      <c r="K2914" t="s">
        <v>4135</v>
      </c>
      <c r="L2914" t="str">
        <f>CONCATENATE(G2914," ",K2914)</f>
        <v>Ghana Greater Accra</v>
      </c>
      <c r="M2914" t="str">
        <f>IFERROR(VLOOKUP(L2914,'State(need_input)'!I$2:J$3992,2,FALSE),"")</f>
        <v>state_GH_Gre_10</v>
      </c>
      <c r="O2914">
        <v>209000</v>
      </c>
      <c r="P2914">
        <v>1288205885</v>
      </c>
    </row>
    <row r="2915" spans="1:16">
      <c r="A2915" s="5" t="str">
        <f>CONCATENATE("rdx_city_",J2915,"_",B2915)</f>
        <v>rdx_city_GHA_15</v>
      </c>
      <c r="B2915">
        <f>IF(I2915=I2914,B2914+1,1)</f>
        <v>15</v>
      </c>
      <c r="C2915" t="s">
        <v>4155</v>
      </c>
      <c r="D2915" t="s">
        <v>4155</v>
      </c>
      <c r="E2915">
        <v>10.0604</v>
      </c>
      <c r="F2915">
        <v>-2.5</v>
      </c>
      <c r="G2915" t="s">
        <v>4132</v>
      </c>
      <c r="H2915" t="str">
        <f>IFERROR(VLOOKUP(I2915,'country(26mar)'!C$2:D$251,2,FALSE),"")</f>
        <v>base.gh</v>
      </c>
      <c r="I2915" t="s">
        <v>4133</v>
      </c>
      <c r="J2915" t="s">
        <v>4134</v>
      </c>
      <c r="K2915" t="s">
        <v>4156</v>
      </c>
      <c r="L2915" t="str">
        <f>CONCATENATE(G2915," ",K2915)</f>
        <v>Ghana Upper West</v>
      </c>
      <c r="M2915" t="str">
        <f>IFERROR(VLOOKUP(L2915,'State(need_input)'!I$2:J$3992,2,FALSE),"")</f>
        <v>state_GH_Upp_6</v>
      </c>
      <c r="N2915" t="s">
        <v>23</v>
      </c>
      <c r="O2915">
        <v>78107</v>
      </c>
      <c r="P2915">
        <v>1288765586</v>
      </c>
    </row>
    <row r="2916" spans="1:16">
      <c r="A2916" s="5" t="str">
        <f>CONCATENATE("rdx_city_",J2916,"_",B2916)</f>
        <v>rdx_city_GHA_16</v>
      </c>
      <c r="B2916">
        <f>IF(I2916=I2915,B2915+1,1)</f>
        <v>16</v>
      </c>
      <c r="C2916" t="s">
        <v>4157</v>
      </c>
      <c r="D2916" t="s">
        <v>4157</v>
      </c>
      <c r="E2916">
        <v>5.3504</v>
      </c>
      <c r="F2916">
        <v>-0.63</v>
      </c>
      <c r="G2916" t="s">
        <v>4132</v>
      </c>
      <c r="H2916" t="str">
        <f>IFERROR(VLOOKUP(I2916,'country(26mar)'!C$2:D$251,2,FALSE),"")</f>
        <v>base.gh</v>
      </c>
      <c r="I2916" t="s">
        <v>4133</v>
      </c>
      <c r="J2916" t="s">
        <v>4134</v>
      </c>
      <c r="L2916" t="str">
        <f>CONCATENATE(G2916," ",K2916)</f>
        <v>Ghana </v>
      </c>
      <c r="M2916" t="str">
        <f>IFERROR(VLOOKUP(L2916,'State(need_input)'!I$2:J$3992,2,FALSE),"")</f>
        <v/>
      </c>
      <c r="O2916">
        <v>44254</v>
      </c>
      <c r="P2916">
        <v>1288886612</v>
      </c>
    </row>
    <row r="2917" spans="1:16">
      <c r="A2917" s="5" t="str">
        <f>CONCATENATE("rdx_city_",J2917,"_",B2917)</f>
        <v>rdx_city_GHA_17</v>
      </c>
      <c r="B2917">
        <f>IF(I2917=I2916,B2916+1,1)</f>
        <v>17</v>
      </c>
      <c r="C2917" t="s">
        <v>4158</v>
      </c>
      <c r="D2917" t="s">
        <v>4158</v>
      </c>
      <c r="E2917">
        <v>9.4337</v>
      </c>
      <c r="F2917">
        <v>-0.0167</v>
      </c>
      <c r="G2917" t="s">
        <v>4132</v>
      </c>
      <c r="H2917" t="str">
        <f>IFERROR(VLOOKUP(I2917,'country(26mar)'!C$2:D$251,2,FALSE),"")</f>
        <v>base.gh</v>
      </c>
      <c r="I2917" t="s">
        <v>4133</v>
      </c>
      <c r="J2917" t="s">
        <v>4134</v>
      </c>
      <c r="L2917" t="str">
        <f>CONCATENATE(G2917," ",K2917)</f>
        <v>Ghana </v>
      </c>
      <c r="M2917" t="str">
        <f>IFERROR(VLOOKUP(L2917,'State(need_input)'!I$2:J$3992,2,FALSE),"")</f>
        <v/>
      </c>
      <c r="O2917">
        <v>42972</v>
      </c>
      <c r="P2917">
        <v>1288631491</v>
      </c>
    </row>
    <row r="2918" spans="1:16">
      <c r="A2918" s="5" t="str">
        <f>CONCATENATE("rdx_city_",J2918,"_",B2918)</f>
        <v>rdx_city_GIB_1</v>
      </c>
      <c r="B2918">
        <f>IF(I2918=I2917,B2917+1,1)</f>
        <v>1</v>
      </c>
      <c r="C2918" t="s">
        <v>4159</v>
      </c>
      <c r="D2918" t="s">
        <v>4159</v>
      </c>
      <c r="E2918">
        <v>36.1324</v>
      </c>
      <c r="F2918">
        <v>-5.3781</v>
      </c>
      <c r="G2918" t="s">
        <v>4159</v>
      </c>
      <c r="H2918" t="str">
        <f>IFERROR(VLOOKUP(I2918,'country(26mar)'!C$2:D$251,2,FALSE),"")</f>
        <v>base.gi</v>
      </c>
      <c r="I2918" t="s">
        <v>4160</v>
      </c>
      <c r="J2918" t="s">
        <v>4161</v>
      </c>
      <c r="L2918" t="str">
        <f>CONCATENATE(G2918," ",K2918)</f>
        <v>Gibraltar </v>
      </c>
      <c r="M2918" t="str">
        <f>IFERROR(VLOOKUP(L2918,'State(need_input)'!I$2:J$3992,2,FALSE),"")</f>
        <v/>
      </c>
      <c r="N2918" t="s">
        <v>54</v>
      </c>
      <c r="O2918">
        <v>187083</v>
      </c>
      <c r="P2918">
        <v>1292385245</v>
      </c>
    </row>
    <row r="2919" spans="1:16">
      <c r="A2919" s="5" t="str">
        <f>CONCATENATE("rdx_city_",J2919,"_",B2919)</f>
        <v>rdx_city_GRC_1</v>
      </c>
      <c r="B2919">
        <f>IF(I2919=I2918,B2918+1,1)</f>
        <v>1</v>
      </c>
      <c r="C2919" t="s">
        <v>4162</v>
      </c>
      <c r="D2919" t="s">
        <v>4162</v>
      </c>
      <c r="E2919">
        <v>38.6218</v>
      </c>
      <c r="F2919">
        <v>21.4077</v>
      </c>
      <c r="G2919" t="s">
        <v>4163</v>
      </c>
      <c r="H2919" t="str">
        <f>IFERROR(VLOOKUP(I2919,'country(26mar)'!C$2:D$251,2,FALSE),"")</f>
        <v>base.gr</v>
      </c>
      <c r="I2919" t="s">
        <v>4164</v>
      </c>
      <c r="J2919" t="s">
        <v>4165</v>
      </c>
      <c r="K2919" t="s">
        <v>4166</v>
      </c>
      <c r="L2919" t="str">
        <f>CONCATENATE(G2919," ",K2919)</f>
        <v>Greece Dytikí Elláda</v>
      </c>
      <c r="M2919" t="str">
        <f>IFERROR(VLOOKUP(L2919,'State(need_input)'!I$2:J$3992,2,FALSE),"")</f>
        <v>state_GR_Dyt_4</v>
      </c>
      <c r="N2919" t="s">
        <v>20</v>
      </c>
      <c r="O2919">
        <v>75233</v>
      </c>
      <c r="P2919">
        <v>1300351677</v>
      </c>
    </row>
    <row r="2920" spans="1:16">
      <c r="A2920" s="5" t="str">
        <f>CONCATENATE("rdx_city_",J2920,"_",B2920)</f>
        <v>rdx_city_GRC_2</v>
      </c>
      <c r="B2920">
        <f>IF(I2920=I2919,B2919+1,1)</f>
        <v>2</v>
      </c>
      <c r="C2920" t="s">
        <v>4167</v>
      </c>
      <c r="D2920" t="s">
        <v>4167</v>
      </c>
      <c r="E2920">
        <v>40.8486</v>
      </c>
      <c r="F2920">
        <v>25.8744</v>
      </c>
      <c r="G2920" t="s">
        <v>4163</v>
      </c>
      <c r="H2920" t="str">
        <f>IFERROR(VLOOKUP(I2920,'country(26mar)'!C$2:D$251,2,FALSE),"")</f>
        <v>base.gr</v>
      </c>
      <c r="I2920" t="s">
        <v>4164</v>
      </c>
      <c r="J2920" t="s">
        <v>4165</v>
      </c>
      <c r="K2920" t="s">
        <v>4168</v>
      </c>
      <c r="L2920" t="str">
        <f>CONCATENATE(G2920," ",K2920)</f>
        <v>Greece Anatolikí Makedonía kai Thráki</v>
      </c>
      <c r="M2920" t="str">
        <f>IFERROR(VLOOKUP(L2920,'State(need_input)'!I$2:J$3992,2,FALSE),"")</f>
        <v>state_GR_Ana_1</v>
      </c>
      <c r="N2920" t="s">
        <v>20</v>
      </c>
      <c r="O2920">
        <v>52979</v>
      </c>
      <c r="P2920">
        <v>1300949419</v>
      </c>
    </row>
    <row r="2921" spans="1:16">
      <c r="A2921" s="5" t="str">
        <f>CONCATENATE("rdx_city_",J2921,"_",B2921)</f>
        <v>rdx_city_GRC_3</v>
      </c>
      <c r="B2921">
        <f>IF(I2921=I2920,B2920+1,1)</f>
        <v>3</v>
      </c>
      <c r="C2921" t="s">
        <v>4169</v>
      </c>
      <c r="D2921" t="s">
        <v>4169</v>
      </c>
      <c r="E2921">
        <v>37.9833</v>
      </c>
      <c r="F2921">
        <v>23.7333</v>
      </c>
      <c r="G2921" t="s">
        <v>4163</v>
      </c>
      <c r="H2921" t="str">
        <f>IFERROR(VLOOKUP(I2921,'country(26mar)'!C$2:D$251,2,FALSE),"")</f>
        <v>base.gr</v>
      </c>
      <c r="I2921" t="s">
        <v>4164</v>
      </c>
      <c r="J2921" t="s">
        <v>4165</v>
      </c>
      <c r="K2921" t="s">
        <v>4170</v>
      </c>
      <c r="L2921" t="str">
        <f>CONCATENATE(G2921," ",K2921)</f>
        <v>Greece Attikí</v>
      </c>
      <c r="M2921" t="str">
        <f>IFERROR(VLOOKUP(L2921,'State(need_input)'!I$2:J$3992,2,FALSE),"")</f>
        <v>state_GR_Att_2</v>
      </c>
      <c r="N2921" t="s">
        <v>54</v>
      </c>
      <c r="O2921">
        <v>3242000</v>
      </c>
      <c r="P2921">
        <v>1300715560</v>
      </c>
    </row>
    <row r="2922" spans="1:16">
      <c r="A2922" s="5" t="str">
        <f>CONCATENATE("rdx_city_",J2922,"_",B2922)</f>
        <v>rdx_city_GRC_4</v>
      </c>
      <c r="B2922">
        <f>IF(I2922=I2921,B2921+1,1)</f>
        <v>4</v>
      </c>
      <c r="C2922" t="s">
        <v>4171</v>
      </c>
      <c r="D2922" t="s">
        <v>4171</v>
      </c>
      <c r="E2922">
        <v>38.464</v>
      </c>
      <c r="F2922">
        <v>23.6124</v>
      </c>
      <c r="G2922" t="s">
        <v>4163</v>
      </c>
      <c r="H2922" t="str">
        <f>IFERROR(VLOOKUP(I2922,'country(26mar)'!C$2:D$251,2,FALSE),"")</f>
        <v>base.gr</v>
      </c>
      <c r="I2922" t="s">
        <v>4164</v>
      </c>
      <c r="J2922" t="s">
        <v>4165</v>
      </c>
      <c r="K2922" t="s">
        <v>4172</v>
      </c>
      <c r="L2922" t="str">
        <f>CONCATENATE(G2922," ",K2922)</f>
        <v>Greece Stereá Elláda</v>
      </c>
      <c r="M2922" t="str">
        <f>IFERROR(VLOOKUP(L2922,'State(need_input)'!I$2:J$3992,2,FALSE),"")</f>
        <v>state_GR_Ste_5</v>
      </c>
      <c r="N2922" t="s">
        <v>20</v>
      </c>
      <c r="O2922">
        <v>71842</v>
      </c>
      <c r="P2922">
        <v>1300585149</v>
      </c>
    </row>
    <row r="2923" spans="1:16">
      <c r="A2923" s="5" t="str">
        <f>CONCATENATE("rdx_city_",J2923,"_",B2923)</f>
        <v>rdx_city_GRC_5</v>
      </c>
      <c r="B2923">
        <f>IF(I2923=I2922,B2922+1,1)</f>
        <v>5</v>
      </c>
      <c r="C2923" t="s">
        <v>4173</v>
      </c>
      <c r="D2923" t="s">
        <v>4173</v>
      </c>
      <c r="E2923">
        <v>37.4504</v>
      </c>
      <c r="F2923">
        <v>24.9333</v>
      </c>
      <c r="G2923" t="s">
        <v>4163</v>
      </c>
      <c r="H2923" t="str">
        <f>IFERROR(VLOOKUP(I2923,'country(26mar)'!C$2:D$251,2,FALSE),"")</f>
        <v>base.gr</v>
      </c>
      <c r="I2923" t="s">
        <v>4164</v>
      </c>
      <c r="J2923" t="s">
        <v>4165</v>
      </c>
      <c r="K2923" t="s">
        <v>4174</v>
      </c>
      <c r="L2923" t="str">
        <f>CONCATENATE(G2923," ",K2923)</f>
        <v>Greece Notío Aigaío</v>
      </c>
      <c r="M2923" t="str">
        <f>IFERROR(VLOOKUP(L2923,'State(need_input)'!I$2:J$3992,2,FALSE),"")</f>
        <v>state_GR_Not_3</v>
      </c>
      <c r="N2923" t="s">
        <v>23</v>
      </c>
      <c r="O2923">
        <v>12260</v>
      </c>
      <c r="P2923">
        <v>1300072209</v>
      </c>
    </row>
    <row r="2924" spans="1:16">
      <c r="A2924" s="5" t="str">
        <f>CONCATENATE("rdx_city_",J2924,"_",B2924)</f>
        <v>rdx_city_GRC_6</v>
      </c>
      <c r="B2924">
        <f>IF(I2924=I2923,B2923+1,1)</f>
        <v>6</v>
      </c>
      <c r="C2924" t="s">
        <v>4175</v>
      </c>
      <c r="D2924" t="s">
        <v>4175</v>
      </c>
      <c r="E2924">
        <v>35.5122</v>
      </c>
      <c r="F2924">
        <v>24.0156</v>
      </c>
      <c r="G2924" t="s">
        <v>4163</v>
      </c>
      <c r="H2924" t="str">
        <f>IFERROR(VLOOKUP(I2924,'country(26mar)'!C$2:D$251,2,FALSE),"")</f>
        <v>base.gr</v>
      </c>
      <c r="I2924" t="s">
        <v>4164</v>
      </c>
      <c r="J2924" t="s">
        <v>4165</v>
      </c>
      <c r="K2924" t="s">
        <v>4176</v>
      </c>
      <c r="L2924" t="str">
        <f>CONCATENATE(G2924," ",K2924)</f>
        <v>Greece Kríti</v>
      </c>
      <c r="M2924" t="str">
        <f>IFERROR(VLOOKUP(L2924,'State(need_input)'!I$2:J$3992,2,FALSE),"")</f>
        <v>state_GR_Krí_8</v>
      </c>
      <c r="N2924" t="s">
        <v>20</v>
      </c>
      <c r="O2924">
        <v>78728</v>
      </c>
      <c r="P2924">
        <v>1300233408</v>
      </c>
    </row>
    <row r="2925" spans="1:16">
      <c r="A2925" s="5" t="str">
        <f>CONCATENATE("rdx_city_",J2925,"_",B2925)</f>
        <v>rdx_city_GRC_7</v>
      </c>
      <c r="B2925">
        <f>IF(I2925=I2924,B2924+1,1)</f>
        <v>7</v>
      </c>
      <c r="C2925" t="s">
        <v>4177</v>
      </c>
      <c r="D2925" t="s">
        <v>4177</v>
      </c>
      <c r="E2925">
        <v>38.3681</v>
      </c>
      <c r="F2925">
        <v>26.1358</v>
      </c>
      <c r="G2925" t="s">
        <v>4163</v>
      </c>
      <c r="H2925" t="str">
        <f>IFERROR(VLOOKUP(I2925,'country(26mar)'!C$2:D$251,2,FALSE),"")</f>
        <v>base.gr</v>
      </c>
      <c r="I2925" t="s">
        <v>4164</v>
      </c>
      <c r="J2925" t="s">
        <v>4165</v>
      </c>
      <c r="K2925" t="s">
        <v>4178</v>
      </c>
      <c r="L2925" t="str">
        <f>CONCATENATE(G2925," ",K2925)</f>
        <v>Greece Voreío Aigaío</v>
      </c>
      <c r="M2925" t="str">
        <f>IFERROR(VLOOKUP(L2925,'State(need_input)'!I$2:J$3992,2,FALSE),"")</f>
        <v>state_GR_Vor_7</v>
      </c>
      <c r="N2925" t="s">
        <v>20</v>
      </c>
      <c r="O2925">
        <v>26891</v>
      </c>
      <c r="P2925">
        <v>1300169896</v>
      </c>
    </row>
    <row r="2926" spans="1:16">
      <c r="A2926" s="5" t="str">
        <f>CONCATENATE("rdx_city_",J2926,"_",B2926)</f>
        <v>rdx_city_GRC_8</v>
      </c>
      <c r="B2926">
        <f>IF(I2926=I2925,B2925+1,1)</f>
        <v>8</v>
      </c>
      <c r="C2926" t="s">
        <v>4179</v>
      </c>
      <c r="D2926" t="s">
        <v>4179</v>
      </c>
      <c r="E2926">
        <v>39.6679</v>
      </c>
      <c r="F2926">
        <v>20.8509</v>
      </c>
      <c r="G2926" t="s">
        <v>4163</v>
      </c>
      <c r="H2926" t="str">
        <f>IFERROR(VLOOKUP(I2926,'country(26mar)'!C$2:D$251,2,FALSE),"")</f>
        <v>base.gr</v>
      </c>
      <c r="I2926" t="s">
        <v>4164</v>
      </c>
      <c r="J2926" t="s">
        <v>4165</v>
      </c>
      <c r="K2926" t="s">
        <v>4180</v>
      </c>
      <c r="L2926" t="str">
        <f>CONCATENATE(G2926," ",K2926)</f>
        <v>Greece Ípeiros</v>
      </c>
      <c r="M2926" t="str">
        <f>IFERROR(VLOOKUP(L2926,'State(need_input)'!I$2:J$3992,2,FALSE),"")</f>
        <v>state_GR_Ípe_12</v>
      </c>
      <c r="N2926" t="s">
        <v>23</v>
      </c>
      <c r="O2926">
        <v>86304</v>
      </c>
      <c r="P2926">
        <v>1300317204</v>
      </c>
    </row>
    <row r="2927" spans="1:16">
      <c r="A2927" s="5" t="str">
        <f>CONCATENATE("rdx_city_",J2927,"_",B2927)</f>
        <v>rdx_city_GRC_9</v>
      </c>
      <c r="B2927">
        <f>IF(I2927=I2926,B2926+1,1)</f>
        <v>9</v>
      </c>
      <c r="C2927" t="s">
        <v>4181</v>
      </c>
      <c r="D2927" t="s">
        <v>4181</v>
      </c>
      <c r="E2927">
        <v>35.325</v>
      </c>
      <c r="F2927">
        <v>25.1305</v>
      </c>
      <c r="G2927" t="s">
        <v>4163</v>
      </c>
      <c r="H2927" t="str">
        <f>IFERROR(VLOOKUP(I2927,'country(26mar)'!C$2:D$251,2,FALSE),"")</f>
        <v>base.gr</v>
      </c>
      <c r="I2927" t="s">
        <v>4164</v>
      </c>
      <c r="J2927" t="s">
        <v>4165</v>
      </c>
      <c r="K2927" t="s">
        <v>4176</v>
      </c>
      <c r="L2927" t="str">
        <f>CONCATENATE(G2927," ",K2927)</f>
        <v>Greece Kríti</v>
      </c>
      <c r="M2927" t="str">
        <f>IFERROR(VLOOKUP(L2927,'State(need_input)'!I$2:J$3992,2,FALSE),"")</f>
        <v>state_GR_Krí_8</v>
      </c>
      <c r="N2927" t="s">
        <v>23</v>
      </c>
      <c r="O2927">
        <v>137154</v>
      </c>
      <c r="P2927">
        <v>1300777854</v>
      </c>
    </row>
    <row r="2928" spans="1:16">
      <c r="A2928" s="5" t="str">
        <f>CONCATENATE("rdx_city_",J2928,"_",B2928)</f>
        <v>rdx_city_GRC_10</v>
      </c>
      <c r="B2928">
        <f>IF(I2928=I2927,B2927+1,1)</f>
        <v>10</v>
      </c>
      <c r="C2928" t="s">
        <v>4182</v>
      </c>
      <c r="D2928" t="s">
        <v>4182</v>
      </c>
      <c r="E2928">
        <v>37.0389</v>
      </c>
      <c r="F2928">
        <v>22.1142</v>
      </c>
      <c r="G2928" t="s">
        <v>4163</v>
      </c>
      <c r="H2928" t="str">
        <f>IFERROR(VLOOKUP(I2928,'country(26mar)'!C$2:D$251,2,FALSE),"")</f>
        <v>base.gr</v>
      </c>
      <c r="I2928" t="s">
        <v>4164</v>
      </c>
      <c r="J2928" t="s">
        <v>4165</v>
      </c>
      <c r="K2928" t="s">
        <v>4183</v>
      </c>
      <c r="L2928" t="str">
        <f>CONCATENATE(G2928," ",K2928)</f>
        <v>Greece Peloponnísos</v>
      </c>
      <c r="M2928" t="str">
        <f>IFERROR(VLOOKUP(L2928,'State(need_input)'!I$2:J$3992,2,FALSE),"")</f>
        <v>state_GR_Pel_6</v>
      </c>
      <c r="N2928" t="s">
        <v>20</v>
      </c>
      <c r="O2928">
        <v>71823</v>
      </c>
      <c r="P2928">
        <v>1300638148</v>
      </c>
    </row>
    <row r="2929" spans="1:16">
      <c r="A2929" s="5" t="str">
        <f>CONCATENATE("rdx_city_",J2929,"_",B2929)</f>
        <v>rdx_city_GRC_11</v>
      </c>
      <c r="B2929">
        <f>IF(I2929=I2928,B2928+1,1)</f>
        <v>11</v>
      </c>
      <c r="C2929" t="s">
        <v>4184</v>
      </c>
      <c r="D2929" t="s">
        <v>4184</v>
      </c>
      <c r="E2929">
        <v>40.2723</v>
      </c>
      <c r="F2929">
        <v>22.5025</v>
      </c>
      <c r="G2929" t="s">
        <v>4163</v>
      </c>
      <c r="H2929" t="str">
        <f>IFERROR(VLOOKUP(I2929,'country(26mar)'!C$2:D$251,2,FALSE),"")</f>
        <v>base.gr</v>
      </c>
      <c r="I2929" t="s">
        <v>4164</v>
      </c>
      <c r="J2929" t="s">
        <v>4165</v>
      </c>
      <c r="K2929" t="s">
        <v>4185</v>
      </c>
      <c r="L2929" t="str">
        <f>CONCATENATE(G2929," ",K2929)</f>
        <v>Greece Kentrikí Makedonía</v>
      </c>
      <c r="M2929" t="str">
        <f>IFERROR(VLOOKUP(L2929,'State(need_input)'!I$2:J$3992,2,FALSE),"")</f>
        <v>state_GR_Ken_9</v>
      </c>
      <c r="N2929" t="s">
        <v>20</v>
      </c>
      <c r="O2929">
        <v>53293</v>
      </c>
      <c r="P2929">
        <v>1300524464</v>
      </c>
    </row>
    <row r="2930" spans="1:16">
      <c r="A2930" s="5" t="str">
        <f>CONCATENATE("rdx_city_",J2930,"_",B2930)</f>
        <v>rdx_city_GRC_12</v>
      </c>
      <c r="B2930">
        <f>IF(I2930=I2929,B2929+1,1)</f>
        <v>12</v>
      </c>
      <c r="C2930" t="s">
        <v>4186</v>
      </c>
      <c r="D2930" t="s">
        <v>4186</v>
      </c>
      <c r="E2930">
        <v>40.9412</v>
      </c>
      <c r="F2930">
        <v>24.4018</v>
      </c>
      <c r="G2930" t="s">
        <v>4163</v>
      </c>
      <c r="H2930" t="str">
        <f>IFERROR(VLOOKUP(I2930,'country(26mar)'!C$2:D$251,2,FALSE),"")</f>
        <v>base.gr</v>
      </c>
      <c r="I2930" t="s">
        <v>4164</v>
      </c>
      <c r="J2930" t="s">
        <v>4165</v>
      </c>
      <c r="K2930" t="s">
        <v>4168</v>
      </c>
      <c r="L2930" t="str">
        <f>CONCATENATE(G2930," ",K2930)</f>
        <v>Greece Anatolikí Makedonía kai Thráki</v>
      </c>
      <c r="M2930" t="str">
        <f>IFERROR(VLOOKUP(L2930,'State(need_input)'!I$2:J$3992,2,FALSE),"")</f>
        <v>state_GR_Ana_1</v>
      </c>
      <c r="N2930" t="s">
        <v>20</v>
      </c>
      <c r="O2930">
        <v>59240</v>
      </c>
      <c r="P2930">
        <v>1300398756</v>
      </c>
    </row>
    <row r="2931" spans="1:16">
      <c r="A2931" s="5" t="str">
        <f>CONCATENATE("rdx_city_",J2931,"_",B2931)</f>
        <v>rdx_city_GRC_13</v>
      </c>
      <c r="B2931">
        <f>IF(I2931=I2930,B2930+1,1)</f>
        <v>13</v>
      </c>
      <c r="C2931" t="s">
        <v>4187</v>
      </c>
      <c r="D2931" t="s">
        <v>4187</v>
      </c>
      <c r="E2931">
        <v>39.6154</v>
      </c>
      <c r="F2931">
        <v>19.9147</v>
      </c>
      <c r="G2931" t="s">
        <v>4163</v>
      </c>
      <c r="H2931" t="str">
        <f>IFERROR(VLOOKUP(I2931,'country(26mar)'!C$2:D$251,2,FALSE),"")</f>
        <v>base.gr</v>
      </c>
      <c r="I2931" t="s">
        <v>4164</v>
      </c>
      <c r="J2931" t="s">
        <v>4165</v>
      </c>
      <c r="K2931" t="s">
        <v>4188</v>
      </c>
      <c r="L2931" t="str">
        <f>CONCATENATE(G2931," ",K2931)</f>
        <v>Greece Ionía Nísia</v>
      </c>
      <c r="M2931" t="str">
        <f>IFERROR(VLOOKUP(L2931,'State(need_input)'!I$2:J$3992,2,FALSE),"")</f>
        <v>state_GR_Ion_10</v>
      </c>
      <c r="N2931" t="s">
        <v>23</v>
      </c>
      <c r="O2931">
        <v>38517</v>
      </c>
      <c r="P2931">
        <v>1300093403</v>
      </c>
    </row>
    <row r="2932" spans="1:16">
      <c r="A2932" s="5" t="str">
        <f>CONCATENATE("rdx_city_",J2932,"_",B2932)</f>
        <v>rdx_city_GRC_14</v>
      </c>
      <c r="B2932">
        <f>IF(I2932=I2931,B2931+1,1)</f>
        <v>14</v>
      </c>
      <c r="C2932" t="s">
        <v>4189</v>
      </c>
      <c r="D2932" t="s">
        <v>4189</v>
      </c>
      <c r="E2932">
        <v>41.1333</v>
      </c>
      <c r="F2932">
        <v>25.4167</v>
      </c>
      <c r="G2932" t="s">
        <v>4163</v>
      </c>
      <c r="H2932" t="str">
        <f>IFERROR(VLOOKUP(I2932,'country(26mar)'!C$2:D$251,2,FALSE),"")</f>
        <v>base.gr</v>
      </c>
      <c r="I2932" t="s">
        <v>4164</v>
      </c>
      <c r="J2932" t="s">
        <v>4165</v>
      </c>
      <c r="K2932" t="s">
        <v>4168</v>
      </c>
      <c r="L2932" t="str">
        <f>CONCATENATE(G2932," ",K2932)</f>
        <v>Greece Anatolikí Makedonía kai Thráki</v>
      </c>
      <c r="M2932" t="str">
        <f>IFERROR(VLOOKUP(L2932,'State(need_input)'!I$2:J$3992,2,FALSE),"")</f>
        <v>state_GR_Ana_1</v>
      </c>
      <c r="N2932" t="s">
        <v>23</v>
      </c>
      <c r="O2932">
        <v>45631</v>
      </c>
      <c r="P2932">
        <v>1300373048</v>
      </c>
    </row>
    <row r="2933" spans="1:16">
      <c r="A2933" s="5" t="str">
        <f>CONCATENATE("rdx_city_",J2933,"_",B2933)</f>
        <v>rdx_city_GRC_15</v>
      </c>
      <c r="B2933">
        <f>IF(I2933=I2932,B2932+1,1)</f>
        <v>15</v>
      </c>
      <c r="C2933" t="s">
        <v>4190</v>
      </c>
      <c r="D2933" t="s">
        <v>4190</v>
      </c>
      <c r="E2933">
        <v>36.8937</v>
      </c>
      <c r="F2933">
        <v>27.2888</v>
      </c>
      <c r="G2933" t="s">
        <v>4163</v>
      </c>
      <c r="H2933" t="str">
        <f>IFERROR(VLOOKUP(I2933,'country(26mar)'!C$2:D$251,2,FALSE),"")</f>
        <v>base.gr</v>
      </c>
      <c r="I2933" t="s">
        <v>4164</v>
      </c>
      <c r="J2933" t="s">
        <v>4165</v>
      </c>
      <c r="K2933" t="s">
        <v>4174</v>
      </c>
      <c r="L2933" t="str">
        <f>CONCATENATE(G2933," ",K2933)</f>
        <v>Greece Notío Aigaío</v>
      </c>
      <c r="M2933" t="str">
        <f>IFERROR(VLOOKUP(L2933,'State(need_input)'!I$2:J$3992,2,FALSE),"")</f>
        <v>state_GR_Not_3</v>
      </c>
      <c r="N2933" t="s">
        <v>20</v>
      </c>
      <c r="O2933">
        <v>19244</v>
      </c>
      <c r="P2933">
        <v>1300683758</v>
      </c>
    </row>
    <row r="2934" spans="1:16">
      <c r="A2934" s="5" t="str">
        <f>CONCATENATE("rdx_city_",J2934,"_",B2934)</f>
        <v>rdx_city_GRC_16</v>
      </c>
      <c r="B2934">
        <f>IF(I2934=I2933,B2933+1,1)</f>
        <v>16</v>
      </c>
      <c r="C2934" t="s">
        <v>4191</v>
      </c>
      <c r="D2934" t="s">
        <v>4192</v>
      </c>
      <c r="E2934">
        <v>40.3007</v>
      </c>
      <c r="F2934">
        <v>21.789</v>
      </c>
      <c r="G2934" t="s">
        <v>4163</v>
      </c>
      <c r="H2934" t="str">
        <f>IFERROR(VLOOKUP(I2934,'country(26mar)'!C$2:D$251,2,FALSE),"")</f>
        <v>base.gr</v>
      </c>
      <c r="I2934" t="s">
        <v>4164</v>
      </c>
      <c r="J2934" t="s">
        <v>4165</v>
      </c>
      <c r="K2934" t="s">
        <v>4193</v>
      </c>
      <c r="L2934" t="str">
        <f>CONCATENATE(G2934," ",K2934)</f>
        <v>Greece Dytikí Makedonía</v>
      </c>
      <c r="M2934" t="str">
        <f>IFERROR(VLOOKUP(L2934,'State(need_input)'!I$2:J$3992,2,FALSE),"")</f>
        <v>state_GR_Dyt_11</v>
      </c>
      <c r="N2934" t="s">
        <v>23</v>
      </c>
      <c r="P2934">
        <v>1300407295</v>
      </c>
    </row>
    <row r="2935" spans="1:16">
      <c r="A2935" s="5" t="str">
        <f>CONCATENATE("rdx_city_",J2935,"_",B2935)</f>
        <v>rdx_city_GRC_17</v>
      </c>
      <c r="B2935">
        <f>IF(I2935=I2934,B2934+1,1)</f>
        <v>17</v>
      </c>
      <c r="C2935" t="s">
        <v>4194</v>
      </c>
      <c r="D2935" t="s">
        <v>4194</v>
      </c>
      <c r="E2935">
        <v>38.899</v>
      </c>
      <c r="F2935">
        <v>22.434</v>
      </c>
      <c r="G2935" t="s">
        <v>4163</v>
      </c>
      <c r="H2935" t="str">
        <f>IFERROR(VLOOKUP(I2935,'country(26mar)'!C$2:D$251,2,FALSE),"")</f>
        <v>base.gr</v>
      </c>
      <c r="I2935" t="s">
        <v>4164</v>
      </c>
      <c r="J2935" t="s">
        <v>4165</v>
      </c>
      <c r="K2935" t="s">
        <v>4172</v>
      </c>
      <c r="L2935" t="str">
        <f>CONCATENATE(G2935," ",K2935)</f>
        <v>Greece Stereá Elláda</v>
      </c>
      <c r="M2935" t="str">
        <f>IFERROR(VLOOKUP(L2935,'State(need_input)'!I$2:J$3992,2,FALSE),"")</f>
        <v>state_GR_Ste_5</v>
      </c>
      <c r="N2935" t="s">
        <v>23</v>
      </c>
      <c r="O2935">
        <v>47246</v>
      </c>
      <c r="P2935">
        <v>1300400935</v>
      </c>
    </row>
    <row r="2936" spans="1:16">
      <c r="A2936" s="5" t="str">
        <f>CONCATENATE("rdx_city_",J2936,"_",B2936)</f>
        <v>rdx_city_GRC_18</v>
      </c>
      <c r="B2936">
        <f>IF(I2936=I2935,B2935+1,1)</f>
        <v>18</v>
      </c>
      <c r="C2936" t="s">
        <v>4195</v>
      </c>
      <c r="D2936" t="s">
        <v>4195</v>
      </c>
      <c r="E2936">
        <v>39.6304</v>
      </c>
      <c r="F2936">
        <v>22.42</v>
      </c>
      <c r="G2936" t="s">
        <v>4163</v>
      </c>
      <c r="H2936" t="str">
        <f>IFERROR(VLOOKUP(I2936,'country(26mar)'!C$2:D$251,2,FALSE),"")</f>
        <v>base.gr</v>
      </c>
      <c r="I2936" t="s">
        <v>4164</v>
      </c>
      <c r="J2936" t="s">
        <v>4165</v>
      </c>
      <c r="K2936" t="s">
        <v>4196</v>
      </c>
      <c r="L2936" t="str">
        <f>CONCATENATE(G2936," ",K2936)</f>
        <v>Greece Thessalía</v>
      </c>
      <c r="M2936" t="str">
        <f>IFERROR(VLOOKUP(L2936,'State(need_input)'!I$2:J$3992,2,FALSE),"")</f>
        <v>state_GR_The_13</v>
      </c>
      <c r="N2936" t="s">
        <v>23</v>
      </c>
      <c r="O2936">
        <v>128758</v>
      </c>
      <c r="P2936">
        <v>1300003141</v>
      </c>
    </row>
    <row r="2937" spans="1:16">
      <c r="A2937" s="5" t="str">
        <f>CONCATENATE("rdx_city_",J2937,"_",B2937)</f>
        <v>rdx_city_GRC_19</v>
      </c>
      <c r="B2937">
        <f>IF(I2937=I2936,B2936+1,1)</f>
        <v>19</v>
      </c>
      <c r="C2937" t="s">
        <v>4197</v>
      </c>
      <c r="D2937" t="s">
        <v>4197</v>
      </c>
      <c r="E2937">
        <v>39.1104</v>
      </c>
      <c r="F2937">
        <v>26.5546</v>
      </c>
      <c r="G2937" t="s">
        <v>4163</v>
      </c>
      <c r="H2937" t="str">
        <f>IFERROR(VLOOKUP(I2937,'country(26mar)'!C$2:D$251,2,FALSE),"")</f>
        <v>base.gr</v>
      </c>
      <c r="I2937" t="s">
        <v>4164</v>
      </c>
      <c r="J2937" t="s">
        <v>4165</v>
      </c>
      <c r="K2937" t="s">
        <v>4178</v>
      </c>
      <c r="L2937" t="str">
        <f>CONCATENATE(G2937," ",K2937)</f>
        <v>Greece Voreío Aigaío</v>
      </c>
      <c r="M2937" t="str">
        <f>IFERROR(VLOOKUP(L2937,'State(need_input)'!I$2:J$3992,2,FALSE),"")</f>
        <v>state_GR_Vor_7</v>
      </c>
      <c r="N2937" t="s">
        <v>23</v>
      </c>
      <c r="O2937">
        <v>29328</v>
      </c>
      <c r="P2937">
        <v>1300101706</v>
      </c>
    </row>
    <row r="2938" spans="1:16">
      <c r="A2938" s="5" t="str">
        <f>CONCATENATE("rdx_city_",J2938,"_",B2938)</f>
        <v>rdx_city_GRC_20</v>
      </c>
      <c r="B2938">
        <f>IF(I2938=I2937,B2937+1,1)</f>
        <v>20</v>
      </c>
      <c r="C2938" t="s">
        <v>4198</v>
      </c>
      <c r="D2938" t="s">
        <v>4198</v>
      </c>
      <c r="E2938">
        <v>38.23</v>
      </c>
      <c r="F2938">
        <v>21.73</v>
      </c>
      <c r="G2938" t="s">
        <v>4163</v>
      </c>
      <c r="H2938" t="str">
        <f>IFERROR(VLOOKUP(I2938,'country(26mar)'!C$2:D$251,2,FALSE),"")</f>
        <v>base.gr</v>
      </c>
      <c r="I2938" t="s">
        <v>4164</v>
      </c>
      <c r="J2938" t="s">
        <v>4165</v>
      </c>
      <c r="K2938" t="s">
        <v>4166</v>
      </c>
      <c r="L2938" t="str">
        <f>CONCATENATE(G2938," ",K2938)</f>
        <v>Greece Dytikí Elláda</v>
      </c>
      <c r="M2938" t="str">
        <f>IFERROR(VLOOKUP(L2938,'State(need_input)'!I$2:J$3992,2,FALSE),"")</f>
        <v>state_GR_Dyt_4</v>
      </c>
      <c r="N2938" t="s">
        <v>23</v>
      </c>
      <c r="O2938">
        <v>163360</v>
      </c>
      <c r="P2938">
        <v>1300201099</v>
      </c>
    </row>
    <row r="2939" spans="1:16">
      <c r="A2939" s="5" t="str">
        <f>CONCATENATE("rdx_city_",J2939,"_",B2939)</f>
        <v>rdx_city_GRC_21</v>
      </c>
      <c r="B2939">
        <f>IF(I2939=I2938,B2938+1,1)</f>
        <v>21</v>
      </c>
      <c r="C2939" t="s">
        <v>4199</v>
      </c>
      <c r="D2939" t="s">
        <v>4200</v>
      </c>
      <c r="E2939">
        <v>37.95</v>
      </c>
      <c r="F2939">
        <v>23.7</v>
      </c>
      <c r="G2939" t="s">
        <v>4163</v>
      </c>
      <c r="H2939" t="str">
        <f>IFERROR(VLOOKUP(I2939,'country(26mar)'!C$2:D$251,2,FALSE),"")</f>
        <v>base.gr</v>
      </c>
      <c r="I2939" t="s">
        <v>4164</v>
      </c>
      <c r="J2939" t="s">
        <v>4165</v>
      </c>
      <c r="K2939" t="s">
        <v>4170</v>
      </c>
      <c r="L2939" t="str">
        <f>CONCATENATE(G2939," ",K2939)</f>
        <v>Greece Attikí</v>
      </c>
      <c r="M2939" t="str">
        <f>IFERROR(VLOOKUP(L2939,'State(need_input)'!I$2:J$3992,2,FALSE),"")</f>
        <v>state_GR_Att_2</v>
      </c>
      <c r="N2939" t="s">
        <v>20</v>
      </c>
      <c r="O2939">
        <v>466065</v>
      </c>
      <c r="P2939">
        <v>1300458367</v>
      </c>
    </row>
    <row r="2940" spans="1:16">
      <c r="A2940" s="5" t="str">
        <f>CONCATENATE("rdx_city_",J2940,"_",B2940)</f>
        <v>rdx_city_GRC_22</v>
      </c>
      <c r="B2940">
        <f>IF(I2940=I2939,B2939+1,1)</f>
        <v>22</v>
      </c>
      <c r="C2940" t="s">
        <v>4201</v>
      </c>
      <c r="D2940" t="s">
        <v>4201</v>
      </c>
      <c r="E2940">
        <v>37.6837</v>
      </c>
      <c r="F2940">
        <v>21.45</v>
      </c>
      <c r="G2940" t="s">
        <v>4163</v>
      </c>
      <c r="H2940" t="str">
        <f>IFERROR(VLOOKUP(I2940,'country(26mar)'!C$2:D$251,2,FALSE),"")</f>
        <v>base.gr</v>
      </c>
      <c r="I2940" t="s">
        <v>4164</v>
      </c>
      <c r="J2940" t="s">
        <v>4165</v>
      </c>
      <c r="K2940" t="s">
        <v>4166</v>
      </c>
      <c r="L2940" t="str">
        <f>CONCATENATE(G2940," ",K2940)</f>
        <v>Greece Dytikí Elláda</v>
      </c>
      <c r="M2940" t="str">
        <f>IFERROR(VLOOKUP(L2940,'State(need_input)'!I$2:J$3992,2,FALSE),"")</f>
        <v>state_GR_Dyt_4</v>
      </c>
      <c r="N2940" t="s">
        <v>20</v>
      </c>
      <c r="O2940">
        <v>22399</v>
      </c>
      <c r="P2940">
        <v>1300188949</v>
      </c>
    </row>
    <row r="2941" spans="1:16">
      <c r="A2941" s="5" t="str">
        <f>CONCATENATE("rdx_city_",J2941,"_",B2941)</f>
        <v>rdx_city_GRC_23</v>
      </c>
      <c r="B2941">
        <f>IF(I2941=I2940,B2940+1,1)</f>
        <v>23</v>
      </c>
      <c r="C2941" t="s">
        <v>4202</v>
      </c>
      <c r="D2941" t="s">
        <v>4202</v>
      </c>
      <c r="E2941">
        <v>40.381</v>
      </c>
      <c r="F2941">
        <v>23.453</v>
      </c>
      <c r="G2941" t="s">
        <v>4163</v>
      </c>
      <c r="H2941" t="str">
        <f>IFERROR(VLOOKUP(I2941,'country(26mar)'!C$2:D$251,2,FALSE),"")</f>
        <v>base.gr</v>
      </c>
      <c r="I2941" t="s">
        <v>4164</v>
      </c>
      <c r="J2941" t="s">
        <v>4165</v>
      </c>
      <c r="K2941" t="s">
        <v>4185</v>
      </c>
      <c r="L2941" t="str">
        <f>CONCATENATE(G2941," ",K2941)</f>
        <v>Greece Kentrikí Makedonía</v>
      </c>
      <c r="M2941" t="str">
        <f>IFERROR(VLOOKUP(L2941,'State(need_input)'!I$2:J$3992,2,FALSE),"")</f>
        <v>state_GR_Ken_9</v>
      </c>
      <c r="N2941" t="s">
        <v>20</v>
      </c>
      <c r="O2941">
        <v>5258</v>
      </c>
      <c r="P2941">
        <v>1300297120</v>
      </c>
    </row>
    <row r="2942" spans="1:16">
      <c r="A2942" s="5" t="str">
        <f>CONCATENATE("rdx_city_",J2942,"_",B2942)</f>
        <v>rdx_city_GRC_24</v>
      </c>
      <c r="B2942">
        <f>IF(I2942=I2941,B2941+1,1)</f>
        <v>24</v>
      </c>
      <c r="C2942" t="s">
        <v>4203</v>
      </c>
      <c r="D2942" t="s">
        <v>4203</v>
      </c>
      <c r="E2942">
        <v>36.4412</v>
      </c>
      <c r="F2942">
        <v>28.2225</v>
      </c>
      <c r="G2942" t="s">
        <v>4163</v>
      </c>
      <c r="H2942" t="str">
        <f>IFERROR(VLOOKUP(I2942,'country(26mar)'!C$2:D$251,2,FALSE),"")</f>
        <v>base.gr</v>
      </c>
      <c r="I2942" t="s">
        <v>4164</v>
      </c>
      <c r="J2942" t="s">
        <v>4165</v>
      </c>
      <c r="K2942" t="s">
        <v>4174</v>
      </c>
      <c r="L2942" t="str">
        <f>CONCATENATE(G2942," ",K2942)</f>
        <v>Greece Notío Aigaío</v>
      </c>
      <c r="M2942" t="str">
        <f>IFERROR(VLOOKUP(L2942,'State(need_input)'!I$2:J$3992,2,FALSE),"")</f>
        <v>state_GR_Not_3</v>
      </c>
      <c r="N2942" t="s">
        <v>20</v>
      </c>
      <c r="O2942">
        <v>56969</v>
      </c>
      <c r="P2942">
        <v>1300944675</v>
      </c>
    </row>
    <row r="2943" spans="1:16">
      <c r="A2943" s="5" t="str">
        <f>CONCATENATE("rdx_city_",J2943,"_",B2943)</f>
        <v>rdx_city_GRC_25</v>
      </c>
      <c r="B2943">
        <f>IF(I2943=I2942,B2942+1,1)</f>
        <v>25</v>
      </c>
      <c r="C2943" t="s">
        <v>4204</v>
      </c>
      <c r="D2943" t="s">
        <v>4204</v>
      </c>
      <c r="E2943">
        <v>41.086</v>
      </c>
      <c r="F2943">
        <v>23.5497</v>
      </c>
      <c r="G2943" t="s">
        <v>4163</v>
      </c>
      <c r="H2943" t="str">
        <f>IFERROR(VLOOKUP(I2943,'country(26mar)'!C$2:D$251,2,FALSE),"")</f>
        <v>base.gr</v>
      </c>
      <c r="I2943" t="s">
        <v>4164</v>
      </c>
      <c r="J2943" t="s">
        <v>4165</v>
      </c>
      <c r="K2943" t="s">
        <v>4185</v>
      </c>
      <c r="L2943" t="str">
        <f>CONCATENATE(G2943," ",K2943)</f>
        <v>Greece Kentrikí Makedonía</v>
      </c>
      <c r="M2943" t="str">
        <f>IFERROR(VLOOKUP(L2943,'State(need_input)'!I$2:J$3992,2,FALSE),"")</f>
        <v>state_GR_Ken_9</v>
      </c>
      <c r="N2943" t="s">
        <v>20</v>
      </c>
      <c r="O2943">
        <v>55886</v>
      </c>
      <c r="P2943">
        <v>1300726987</v>
      </c>
    </row>
    <row r="2944" spans="1:16">
      <c r="A2944" s="5" t="str">
        <f>CONCATENATE("rdx_city_",J2944,"_",B2944)</f>
        <v>rdx_city_GRC_26</v>
      </c>
      <c r="B2944">
        <f>IF(I2944=I2943,B2943+1,1)</f>
        <v>26</v>
      </c>
      <c r="C2944" t="s">
        <v>4205</v>
      </c>
      <c r="D2944" t="s">
        <v>4205</v>
      </c>
      <c r="E2944">
        <v>35.2004</v>
      </c>
      <c r="F2944">
        <v>26.0986</v>
      </c>
      <c r="G2944" t="s">
        <v>4163</v>
      </c>
      <c r="H2944" t="str">
        <f>IFERROR(VLOOKUP(I2944,'country(26mar)'!C$2:D$251,2,FALSE),"")</f>
        <v>base.gr</v>
      </c>
      <c r="I2944" t="s">
        <v>4164</v>
      </c>
      <c r="J2944" t="s">
        <v>4165</v>
      </c>
      <c r="K2944" t="s">
        <v>4176</v>
      </c>
      <c r="L2944" t="str">
        <f>CONCATENATE(G2944," ",K2944)</f>
        <v>Greece Kríti</v>
      </c>
      <c r="M2944" t="str">
        <f>IFERROR(VLOOKUP(L2944,'State(need_input)'!I$2:J$3992,2,FALSE),"")</f>
        <v>state_GR_Krí_8</v>
      </c>
      <c r="N2944" t="s">
        <v>20</v>
      </c>
      <c r="O2944">
        <v>8833</v>
      </c>
      <c r="P2944">
        <v>1300275780</v>
      </c>
    </row>
    <row r="2945" spans="1:16">
      <c r="A2945" s="5" t="str">
        <f>CONCATENATE("rdx_city_",J2945,"_",B2945)</f>
        <v>rdx_city_GRC_27</v>
      </c>
      <c r="B2945">
        <f>IF(I2945=I2944,B2944+1,1)</f>
        <v>27</v>
      </c>
      <c r="C2945" t="s">
        <v>4206</v>
      </c>
      <c r="D2945" t="s">
        <v>4206</v>
      </c>
      <c r="E2945">
        <v>37.0737</v>
      </c>
      <c r="F2945">
        <v>22.4297</v>
      </c>
      <c r="G2945" t="s">
        <v>4163</v>
      </c>
      <c r="H2945" t="str">
        <f>IFERROR(VLOOKUP(I2945,'country(26mar)'!C$2:D$251,2,FALSE),"")</f>
        <v>base.gr</v>
      </c>
      <c r="I2945" t="s">
        <v>4164</v>
      </c>
      <c r="J2945" t="s">
        <v>4165</v>
      </c>
      <c r="K2945" t="s">
        <v>4183</v>
      </c>
      <c r="L2945" t="str">
        <f>CONCATENATE(G2945," ",K2945)</f>
        <v>Greece Peloponnísos</v>
      </c>
      <c r="M2945" t="str">
        <f>IFERROR(VLOOKUP(L2945,'State(need_input)'!I$2:J$3992,2,FALSE),"")</f>
        <v>state_GR_Pel_6</v>
      </c>
      <c r="N2945" t="s">
        <v>20</v>
      </c>
      <c r="O2945">
        <v>16187</v>
      </c>
      <c r="P2945">
        <v>1300989189</v>
      </c>
    </row>
    <row r="2946" spans="1:16">
      <c r="A2946" s="5" t="str">
        <f>CONCATENATE("rdx_city_",J2946,"_",B2946)</f>
        <v>rdx_city_GRC_28</v>
      </c>
      <c r="B2946">
        <f>IF(I2946=I2945,B2945+1,1)</f>
        <v>28</v>
      </c>
      <c r="C2946" t="s">
        <v>4207</v>
      </c>
      <c r="D2946" t="s">
        <v>4207</v>
      </c>
      <c r="E2946">
        <v>40.6961</v>
      </c>
      <c r="F2946">
        <v>22.885</v>
      </c>
      <c r="G2946" t="s">
        <v>4163</v>
      </c>
      <c r="H2946" t="str">
        <f>IFERROR(VLOOKUP(I2946,'country(26mar)'!C$2:D$251,2,FALSE),"")</f>
        <v>base.gr</v>
      </c>
      <c r="I2946" t="s">
        <v>4164</v>
      </c>
      <c r="J2946" t="s">
        <v>4165</v>
      </c>
      <c r="K2946" t="s">
        <v>4185</v>
      </c>
      <c r="L2946" t="str">
        <f>CONCATENATE(G2946," ",K2946)</f>
        <v>Greece Kentrikí Makedonía</v>
      </c>
      <c r="M2946" t="str">
        <f>IFERROR(VLOOKUP(L2946,'State(need_input)'!I$2:J$3992,2,FALSE),"")</f>
        <v>state_GR_Ken_9</v>
      </c>
      <c r="N2946" t="s">
        <v>23</v>
      </c>
      <c r="O2946">
        <v>828000</v>
      </c>
      <c r="P2946">
        <v>1300397999</v>
      </c>
    </row>
    <row r="2947" spans="1:16">
      <c r="A2947" s="5" t="str">
        <f>CONCATENATE("rdx_city_",J2947,"_",B2947)</f>
        <v>rdx_city_GRC_29</v>
      </c>
      <c r="B2947">
        <f>IF(I2947=I2946,B2946+1,1)</f>
        <v>29</v>
      </c>
      <c r="C2947" t="s">
        <v>4208</v>
      </c>
      <c r="D2947" t="s">
        <v>4208</v>
      </c>
      <c r="E2947">
        <v>37.5091</v>
      </c>
      <c r="F2947">
        <v>22.3794</v>
      </c>
      <c r="G2947" t="s">
        <v>4163</v>
      </c>
      <c r="H2947" t="str">
        <f>IFERROR(VLOOKUP(I2947,'country(26mar)'!C$2:D$251,2,FALSE),"")</f>
        <v>base.gr</v>
      </c>
      <c r="I2947" t="s">
        <v>4164</v>
      </c>
      <c r="J2947" t="s">
        <v>4165</v>
      </c>
      <c r="K2947" t="s">
        <v>4183</v>
      </c>
      <c r="L2947" t="str">
        <f>CONCATENATE(G2947," ",K2947)</f>
        <v>Greece Peloponnísos</v>
      </c>
      <c r="M2947" t="str">
        <f>IFERROR(VLOOKUP(L2947,'State(need_input)'!I$2:J$3992,2,FALSE),"")</f>
        <v>state_GR_Pel_6</v>
      </c>
      <c r="N2947" t="s">
        <v>23</v>
      </c>
      <c r="O2947">
        <v>28970</v>
      </c>
      <c r="P2947">
        <v>1300131630</v>
      </c>
    </row>
    <row r="2948" spans="1:16">
      <c r="A2948" s="5" t="str">
        <f>CONCATENATE("rdx_city_",J2948,"_",B2948)</f>
        <v>rdx_city_GRC_30</v>
      </c>
      <c r="B2948">
        <f>IF(I2948=I2947,B2947+1,1)</f>
        <v>30</v>
      </c>
      <c r="C2948" t="s">
        <v>4209</v>
      </c>
      <c r="D2948" t="s">
        <v>4209</v>
      </c>
      <c r="E2948">
        <v>39.37</v>
      </c>
      <c r="F2948">
        <v>22.95</v>
      </c>
      <c r="G2948" t="s">
        <v>4163</v>
      </c>
      <c r="H2948" t="str">
        <f>IFERROR(VLOOKUP(I2948,'country(26mar)'!C$2:D$251,2,FALSE),"")</f>
        <v>base.gr</v>
      </c>
      <c r="I2948" t="s">
        <v>4164</v>
      </c>
      <c r="J2948" t="s">
        <v>4165</v>
      </c>
      <c r="K2948" t="s">
        <v>4196</v>
      </c>
      <c r="L2948" t="str">
        <f>CONCATENATE(G2948," ",K2948)</f>
        <v>Greece Thessalía</v>
      </c>
      <c r="M2948" t="str">
        <f>IFERROR(VLOOKUP(L2948,'State(need_input)'!I$2:J$3992,2,FALSE),"")</f>
        <v>state_GR_The_13</v>
      </c>
      <c r="N2948" t="s">
        <v>20</v>
      </c>
      <c r="O2948">
        <v>110632</v>
      </c>
      <c r="P2948">
        <v>1300109851</v>
      </c>
    </row>
    <row r="2949" spans="1:16">
      <c r="A2949" s="5" t="str">
        <f>CONCATENATE("rdx_city_",J2949,"_",B2949)</f>
        <v>rdx_city_GRC_31</v>
      </c>
      <c r="B2949">
        <f>IF(I2949=I2948,B2948+1,1)</f>
        <v>31</v>
      </c>
      <c r="C2949" t="s">
        <v>4210</v>
      </c>
      <c r="D2949" t="s">
        <v>4210</v>
      </c>
      <c r="E2949">
        <v>41.1418</v>
      </c>
      <c r="F2949">
        <v>24.8836</v>
      </c>
      <c r="G2949" t="s">
        <v>4163</v>
      </c>
      <c r="H2949" t="str">
        <f>IFERROR(VLOOKUP(I2949,'country(26mar)'!C$2:D$251,2,FALSE),"")</f>
        <v>base.gr</v>
      </c>
      <c r="I2949" t="s">
        <v>4164</v>
      </c>
      <c r="J2949" t="s">
        <v>4165</v>
      </c>
      <c r="K2949" t="s">
        <v>4168</v>
      </c>
      <c r="L2949" t="str">
        <f>CONCATENATE(G2949," ",K2949)</f>
        <v>Greece Anatolikí Makedonía kai Thráki</v>
      </c>
      <c r="M2949" t="str">
        <f>IFERROR(VLOOKUP(L2949,'State(need_input)'!I$2:J$3992,2,FALSE),"")</f>
        <v>state_GR_Ana_1</v>
      </c>
      <c r="N2949" t="s">
        <v>20</v>
      </c>
      <c r="O2949">
        <v>50570</v>
      </c>
      <c r="P2949">
        <v>1300051191</v>
      </c>
    </row>
    <row r="2950" spans="1:16">
      <c r="A2950" s="5" t="str">
        <f>CONCATENATE("rdx_city_",J2950,"_",B2950)</f>
        <v>rdx_city_GRL_1</v>
      </c>
      <c r="B2950">
        <f>IF(I2950=I2949,B2949+1,1)</f>
        <v>1</v>
      </c>
      <c r="C2950" t="s">
        <v>4211</v>
      </c>
      <c r="D2950" t="s">
        <v>4211</v>
      </c>
      <c r="E2950">
        <v>68.7167</v>
      </c>
      <c r="F2950">
        <v>-52.8667</v>
      </c>
      <c r="G2950" t="s">
        <v>4212</v>
      </c>
      <c r="H2950" t="str">
        <f>IFERROR(VLOOKUP(I2950,'country(26mar)'!C$2:D$251,2,FALSE),"")</f>
        <v>base.gl</v>
      </c>
      <c r="I2950" t="s">
        <v>4213</v>
      </c>
      <c r="J2950" t="s">
        <v>4214</v>
      </c>
      <c r="L2950" t="str">
        <f>CONCATENATE(G2950," ",K2950)</f>
        <v>Greenland </v>
      </c>
      <c r="M2950" t="str">
        <f>IFERROR(VLOOKUP(L2950,'State(need_input)'!I$2:J$3992,2,FALSE),"")</f>
        <v/>
      </c>
      <c r="N2950" t="s">
        <v>23</v>
      </c>
      <c r="P2950">
        <v>1304194714</v>
      </c>
    </row>
    <row r="2951" spans="1:16">
      <c r="A2951" s="5" t="str">
        <f>CONCATENATE("rdx_city_",J2951,"_",B2951)</f>
        <v>rdx_city_GRL_2</v>
      </c>
      <c r="B2951">
        <f>IF(I2951=I2950,B2950+1,1)</f>
        <v>2</v>
      </c>
      <c r="C2951" t="s">
        <v>4215</v>
      </c>
      <c r="D2951" t="s">
        <v>4215</v>
      </c>
      <c r="E2951">
        <v>69.2167</v>
      </c>
      <c r="F2951">
        <v>-51.1</v>
      </c>
      <c r="G2951" t="s">
        <v>4212</v>
      </c>
      <c r="H2951" t="str">
        <f>IFERROR(VLOOKUP(I2951,'country(26mar)'!C$2:D$251,2,FALSE),"")</f>
        <v>base.gl</v>
      </c>
      <c r="I2951" t="s">
        <v>4213</v>
      </c>
      <c r="J2951" t="s">
        <v>4214</v>
      </c>
      <c r="L2951" t="str">
        <f>CONCATENATE(G2951," ",K2951)</f>
        <v>Greenland </v>
      </c>
      <c r="M2951" t="str">
        <f>IFERROR(VLOOKUP(L2951,'State(need_input)'!I$2:J$3992,2,FALSE),"")</f>
        <v/>
      </c>
      <c r="N2951" t="s">
        <v>23</v>
      </c>
      <c r="O2951">
        <v>4413</v>
      </c>
      <c r="P2951">
        <v>1304656747</v>
      </c>
    </row>
    <row r="2952" spans="1:16">
      <c r="A2952" s="5" t="str">
        <f>CONCATENATE("rdx_city_",J2952,"_",B2952)</f>
        <v>rdx_city_GRL_3</v>
      </c>
      <c r="B2952">
        <f>IF(I2952=I2951,B2951+1,1)</f>
        <v>3</v>
      </c>
      <c r="C2952" t="s">
        <v>4216</v>
      </c>
      <c r="D2952" t="s">
        <v>4216</v>
      </c>
      <c r="E2952">
        <v>70.4834</v>
      </c>
      <c r="F2952">
        <v>-21.9667</v>
      </c>
      <c r="G2952" t="s">
        <v>4212</v>
      </c>
      <c r="H2952" t="str">
        <f>IFERROR(VLOOKUP(I2952,'country(26mar)'!C$2:D$251,2,FALSE),"")</f>
        <v>base.gl</v>
      </c>
      <c r="I2952" t="s">
        <v>4213</v>
      </c>
      <c r="J2952" t="s">
        <v>4214</v>
      </c>
      <c r="K2952" t="s">
        <v>4217</v>
      </c>
      <c r="L2952" t="str">
        <f>CONCATENATE(G2952," ",K2952)</f>
        <v>Greenland Sermersooq</v>
      </c>
      <c r="M2952" t="str">
        <f>IFERROR(VLOOKUP(L2952,'State(need_input)'!I$2:J$3992,2,FALSE),"")</f>
        <v>state_GL_Ser_4</v>
      </c>
      <c r="O2952">
        <v>469</v>
      </c>
      <c r="P2952">
        <v>1304036812</v>
      </c>
    </row>
    <row r="2953" spans="1:16">
      <c r="A2953" s="5" t="str">
        <f>CONCATENATE("rdx_city_",J2953,"_",B2953)</f>
        <v>rdx_city_GRL_4</v>
      </c>
      <c r="B2953">
        <f>IF(I2953=I2952,B2952+1,1)</f>
        <v>4</v>
      </c>
      <c r="C2953" t="s">
        <v>4218</v>
      </c>
      <c r="D2953" t="s">
        <v>4218</v>
      </c>
      <c r="E2953">
        <v>72.3796</v>
      </c>
      <c r="F2953">
        <v>-55.5491</v>
      </c>
      <c r="G2953" t="s">
        <v>4212</v>
      </c>
      <c r="H2953" t="str">
        <f>IFERROR(VLOOKUP(I2953,'country(26mar)'!C$2:D$251,2,FALSE),"")</f>
        <v>base.gl</v>
      </c>
      <c r="I2953" t="s">
        <v>4213</v>
      </c>
      <c r="J2953" t="s">
        <v>4214</v>
      </c>
      <c r="K2953" t="s">
        <v>4219</v>
      </c>
      <c r="L2953" t="str">
        <f>CONCATENATE(G2953," ",K2953)</f>
        <v>Greenland Qaasuitsup</v>
      </c>
      <c r="M2953" t="str">
        <f>IFERROR(VLOOKUP(L2953,'State(need_input)'!I$2:J$3992,2,FALSE),"")</f>
        <v>state_GL_Qaa_3</v>
      </c>
      <c r="O2953">
        <v>200</v>
      </c>
      <c r="P2953">
        <v>1304939198</v>
      </c>
    </row>
    <row r="2954" spans="1:16">
      <c r="A2954" s="5" t="str">
        <f>CONCATENATE("rdx_city_",J2954,"_",B2954)</f>
        <v>rdx_city_GRL_5</v>
      </c>
      <c r="B2954">
        <f>IF(I2954=I2953,B2953+1,1)</f>
        <v>5</v>
      </c>
      <c r="C2954" t="s">
        <v>4220</v>
      </c>
      <c r="D2954" t="s">
        <v>4220</v>
      </c>
      <c r="E2954">
        <v>74.5781</v>
      </c>
      <c r="F2954">
        <v>-57.225</v>
      </c>
      <c r="G2954" t="s">
        <v>4212</v>
      </c>
      <c r="H2954" t="str">
        <f>IFERROR(VLOOKUP(I2954,'country(26mar)'!C$2:D$251,2,FALSE),"")</f>
        <v>base.gl</v>
      </c>
      <c r="I2954" t="s">
        <v>4213</v>
      </c>
      <c r="J2954" t="s">
        <v>4214</v>
      </c>
      <c r="K2954" t="s">
        <v>4219</v>
      </c>
      <c r="L2954" t="str">
        <f>CONCATENATE(G2954," ",K2954)</f>
        <v>Greenland Qaasuitsup</v>
      </c>
      <c r="M2954" t="str">
        <f>IFERROR(VLOOKUP(L2954,'State(need_input)'!I$2:J$3992,2,FALSE),"")</f>
        <v>state_GL_Qaa_3</v>
      </c>
      <c r="O2954">
        <v>450</v>
      </c>
      <c r="P2954">
        <v>1304004889</v>
      </c>
    </row>
    <row r="2955" spans="1:16">
      <c r="A2955" s="5" t="str">
        <f>CONCATENATE("rdx_city_",J2955,"_",B2955)</f>
        <v>rdx_city_GRL_6</v>
      </c>
      <c r="B2955">
        <f>IF(I2955=I2954,B2954+1,1)</f>
        <v>6</v>
      </c>
      <c r="C2955" t="s">
        <v>4221</v>
      </c>
      <c r="D2955" t="s">
        <v>4221</v>
      </c>
      <c r="E2955">
        <v>65.5666</v>
      </c>
      <c r="F2955">
        <v>-37.1833</v>
      </c>
      <c r="G2955" t="s">
        <v>4212</v>
      </c>
      <c r="H2955" t="str">
        <f>IFERROR(VLOOKUP(I2955,'country(26mar)'!C$2:D$251,2,FALSE),"")</f>
        <v>base.gl</v>
      </c>
      <c r="I2955" t="s">
        <v>4213</v>
      </c>
      <c r="J2955" t="s">
        <v>4214</v>
      </c>
      <c r="K2955" t="s">
        <v>4217</v>
      </c>
      <c r="L2955" t="str">
        <f>CONCATENATE(G2955," ",K2955)</f>
        <v>Greenland Sermersooq</v>
      </c>
      <c r="M2955" t="str">
        <f>IFERROR(VLOOKUP(L2955,'State(need_input)'!I$2:J$3992,2,FALSE),"")</f>
        <v>state_GL_Ser_4</v>
      </c>
      <c r="O2955">
        <v>286</v>
      </c>
      <c r="P2955">
        <v>1304671891</v>
      </c>
    </row>
    <row r="2956" spans="1:16">
      <c r="A2956" s="5" t="str">
        <f>CONCATENATE("rdx_city_",J2956,"_",B2956)</f>
        <v>rdx_city_GRL_7</v>
      </c>
      <c r="B2956">
        <f>IF(I2956=I2955,B2955+1,1)</f>
        <v>7</v>
      </c>
      <c r="C2956" t="s">
        <v>4222</v>
      </c>
      <c r="D2956" t="s">
        <v>4222</v>
      </c>
      <c r="E2956">
        <v>61.1666</v>
      </c>
      <c r="F2956">
        <v>-45.4166</v>
      </c>
      <c r="G2956" t="s">
        <v>4212</v>
      </c>
      <c r="H2956" t="str">
        <f>IFERROR(VLOOKUP(I2956,'country(26mar)'!C$2:D$251,2,FALSE),"")</f>
        <v>base.gl</v>
      </c>
      <c r="I2956" t="s">
        <v>4213</v>
      </c>
      <c r="J2956" t="s">
        <v>4214</v>
      </c>
      <c r="K2956" t="s">
        <v>4223</v>
      </c>
      <c r="L2956" t="str">
        <f>CONCATENATE(G2956," ",K2956)</f>
        <v>Greenland Kujalleq</v>
      </c>
      <c r="M2956" t="str">
        <f>IFERROR(VLOOKUP(L2956,'State(need_input)'!I$2:J$3992,2,FALSE),"")</f>
        <v>state_GL_Kuj_2</v>
      </c>
      <c r="O2956">
        <v>145</v>
      </c>
      <c r="P2956">
        <v>1304138343</v>
      </c>
    </row>
    <row r="2957" spans="1:16">
      <c r="A2957" s="5" t="str">
        <f>CONCATENATE("rdx_city_",J2957,"_",B2957)</f>
        <v>rdx_city_GRL_8</v>
      </c>
      <c r="B2957">
        <f>IF(I2957=I2956,B2956+1,1)</f>
        <v>8</v>
      </c>
      <c r="C2957" t="s">
        <v>1828</v>
      </c>
      <c r="D2957" t="s">
        <v>1828</v>
      </c>
      <c r="E2957">
        <v>81.7166</v>
      </c>
      <c r="F2957">
        <v>-17.8</v>
      </c>
      <c r="G2957" t="s">
        <v>4212</v>
      </c>
      <c r="H2957" t="str">
        <f>IFERROR(VLOOKUP(I2957,'country(26mar)'!C$2:D$251,2,FALSE),"")</f>
        <v>base.gl</v>
      </c>
      <c r="I2957" t="s">
        <v>4213</v>
      </c>
      <c r="J2957" t="s">
        <v>4214</v>
      </c>
      <c r="L2957" t="str">
        <f>CONCATENATE(G2957," ",K2957)</f>
        <v>Greenland </v>
      </c>
      <c r="M2957" t="str">
        <f>IFERROR(VLOOKUP(L2957,'State(need_input)'!I$2:J$3992,2,FALSE),"")</f>
        <v/>
      </c>
      <c r="O2957">
        <v>10</v>
      </c>
      <c r="P2957">
        <v>1304217709</v>
      </c>
    </row>
    <row r="2958" spans="1:16">
      <c r="A2958" s="5" t="str">
        <f>CONCATENATE("rdx_city_",J2958,"_",B2958)</f>
        <v>rdx_city_GRL_9</v>
      </c>
      <c r="B2958">
        <f>IF(I2958=I2957,B2957+1,1)</f>
        <v>9</v>
      </c>
      <c r="C2958" t="s">
        <v>4224</v>
      </c>
      <c r="D2958" t="s">
        <v>4224</v>
      </c>
      <c r="E2958">
        <v>64.1983</v>
      </c>
      <c r="F2958">
        <v>-51.7327</v>
      </c>
      <c r="G2958" t="s">
        <v>4212</v>
      </c>
      <c r="H2958" t="str">
        <f>IFERROR(VLOOKUP(I2958,'country(26mar)'!C$2:D$251,2,FALSE),"")</f>
        <v>base.gl</v>
      </c>
      <c r="I2958" t="s">
        <v>4213</v>
      </c>
      <c r="J2958" t="s">
        <v>4214</v>
      </c>
      <c r="K2958" t="s">
        <v>4217</v>
      </c>
      <c r="L2958" t="str">
        <f>CONCATENATE(G2958," ",K2958)</f>
        <v>Greenland Sermersooq</v>
      </c>
      <c r="M2958" t="str">
        <f>IFERROR(VLOOKUP(L2958,'State(need_input)'!I$2:J$3992,2,FALSE),"")</f>
        <v>state_GL_Ser_4</v>
      </c>
      <c r="N2958" t="s">
        <v>54</v>
      </c>
      <c r="O2958">
        <v>14798</v>
      </c>
      <c r="P2958">
        <v>1304028354</v>
      </c>
    </row>
    <row r="2959" spans="1:16">
      <c r="A2959" s="5" t="str">
        <f>CONCATENATE("rdx_city_",J2959,"_",B2959)</f>
        <v>rdx_city_GRL_10</v>
      </c>
      <c r="B2959">
        <f>IF(I2959=I2958,B2958+1,1)</f>
        <v>10</v>
      </c>
      <c r="C2959" t="s">
        <v>4225</v>
      </c>
      <c r="D2959" t="s">
        <v>4225</v>
      </c>
      <c r="E2959">
        <v>74.121</v>
      </c>
      <c r="F2959">
        <v>-57.0674</v>
      </c>
      <c r="G2959" t="s">
        <v>4212</v>
      </c>
      <c r="H2959" t="str">
        <f>IFERROR(VLOOKUP(I2959,'country(26mar)'!C$2:D$251,2,FALSE),"")</f>
        <v>base.gl</v>
      </c>
      <c r="I2959" t="s">
        <v>4213</v>
      </c>
      <c r="J2959" t="s">
        <v>4214</v>
      </c>
      <c r="K2959" t="s">
        <v>4219</v>
      </c>
      <c r="L2959" t="str">
        <f>CONCATENATE(G2959," ",K2959)</f>
        <v>Greenland Qaasuitsup</v>
      </c>
      <c r="M2959" t="str">
        <f>IFERROR(VLOOKUP(L2959,'State(need_input)'!I$2:J$3992,2,FALSE),"")</f>
        <v>state_GL_Qaa_3</v>
      </c>
      <c r="O2959">
        <v>204</v>
      </c>
      <c r="P2959">
        <v>1304966853</v>
      </c>
    </row>
    <row r="2960" spans="1:16">
      <c r="A2960" s="5" t="str">
        <f>CONCATENATE("rdx_city_",J2960,"_",B2960)</f>
        <v>rdx_city_GRL_11</v>
      </c>
      <c r="B2960">
        <f>IF(I2960=I2959,B2959+1,1)</f>
        <v>11</v>
      </c>
      <c r="C2960" t="s">
        <v>4226</v>
      </c>
      <c r="D2960" t="s">
        <v>4226</v>
      </c>
      <c r="E2960">
        <v>62.0041</v>
      </c>
      <c r="F2960">
        <v>-49.6351</v>
      </c>
      <c r="G2960" t="s">
        <v>4212</v>
      </c>
      <c r="H2960" t="str">
        <f>IFERROR(VLOOKUP(I2960,'country(26mar)'!C$2:D$251,2,FALSE),"")</f>
        <v>base.gl</v>
      </c>
      <c r="I2960" t="s">
        <v>4213</v>
      </c>
      <c r="J2960" t="s">
        <v>4214</v>
      </c>
      <c r="K2960" t="s">
        <v>4217</v>
      </c>
      <c r="L2960" t="str">
        <f>CONCATENATE(G2960," ",K2960)</f>
        <v>Greenland Sermersooq</v>
      </c>
      <c r="M2960" t="str">
        <f>IFERROR(VLOOKUP(L2960,'State(need_input)'!I$2:J$3992,2,FALSE),"")</f>
        <v>state_GL_Ser_4</v>
      </c>
      <c r="O2960">
        <v>1862</v>
      </c>
      <c r="P2960">
        <v>1304323922</v>
      </c>
    </row>
    <row r="2961" spans="1:16">
      <c r="A2961" s="5" t="str">
        <f>CONCATENATE("rdx_city_",J2961,"_",B2961)</f>
        <v>rdx_city_GRL_12</v>
      </c>
      <c r="B2961">
        <f>IF(I2961=I2960,B2960+1,1)</f>
        <v>12</v>
      </c>
      <c r="C2961" t="s">
        <v>4227</v>
      </c>
      <c r="D2961" t="s">
        <v>4227</v>
      </c>
      <c r="E2961">
        <v>77.4835</v>
      </c>
      <c r="F2961">
        <v>-69.3322</v>
      </c>
      <c r="G2961" t="s">
        <v>4212</v>
      </c>
      <c r="H2961" t="str">
        <f>IFERROR(VLOOKUP(I2961,'country(26mar)'!C$2:D$251,2,FALSE),"")</f>
        <v>base.gl</v>
      </c>
      <c r="I2961" t="s">
        <v>4213</v>
      </c>
      <c r="J2961" t="s">
        <v>4214</v>
      </c>
      <c r="K2961" t="s">
        <v>4219</v>
      </c>
      <c r="L2961" t="str">
        <f>CONCATENATE(G2961," ",K2961)</f>
        <v>Greenland Qaasuitsup</v>
      </c>
      <c r="M2961" t="str">
        <f>IFERROR(VLOOKUP(L2961,'State(need_input)'!I$2:J$3992,2,FALSE),"")</f>
        <v>state_GL_Qaa_3</v>
      </c>
      <c r="O2961">
        <v>616</v>
      </c>
      <c r="P2961">
        <v>1304094556</v>
      </c>
    </row>
    <row r="2962" spans="1:16">
      <c r="A2962" s="5" t="str">
        <f>CONCATENATE("rdx_city_",J2962,"_",B2962)</f>
        <v>rdx_city_GRL_13</v>
      </c>
      <c r="B2962">
        <f>IF(I2962=I2961,B2961+1,1)</f>
        <v>13</v>
      </c>
      <c r="C2962" t="s">
        <v>4228</v>
      </c>
      <c r="D2962" t="s">
        <v>4228</v>
      </c>
      <c r="E2962">
        <v>60.7289</v>
      </c>
      <c r="F2962">
        <v>-46.0364</v>
      </c>
      <c r="G2962" t="s">
        <v>4212</v>
      </c>
      <c r="H2962" t="str">
        <f>IFERROR(VLOOKUP(I2962,'country(26mar)'!C$2:D$251,2,FALSE),"")</f>
        <v>base.gl</v>
      </c>
      <c r="I2962" t="s">
        <v>4213</v>
      </c>
      <c r="J2962" t="s">
        <v>4214</v>
      </c>
      <c r="K2962" t="s">
        <v>4223</v>
      </c>
      <c r="L2962" t="str">
        <f>CONCATENATE(G2962," ",K2962)</f>
        <v>Greenland Kujalleq</v>
      </c>
      <c r="M2962" t="str">
        <f>IFERROR(VLOOKUP(L2962,'State(need_input)'!I$2:J$3992,2,FALSE),"")</f>
        <v>state_GL_Kuj_2</v>
      </c>
      <c r="N2962" t="s">
        <v>23</v>
      </c>
      <c r="O2962">
        <v>3224</v>
      </c>
      <c r="P2962">
        <v>1304746917</v>
      </c>
    </row>
    <row r="2963" spans="1:16">
      <c r="A2963" s="5" t="str">
        <f>CONCATENATE("rdx_city_",J2963,"_",B2963)</f>
        <v>rdx_city_GRL_14</v>
      </c>
      <c r="B2963">
        <f>IF(I2963=I2962,B2962+1,1)</f>
        <v>14</v>
      </c>
      <c r="C2963" t="s">
        <v>4229</v>
      </c>
      <c r="D2963" t="s">
        <v>4229</v>
      </c>
      <c r="E2963">
        <v>68.8193</v>
      </c>
      <c r="F2963">
        <v>-51.1785</v>
      </c>
      <c r="G2963" t="s">
        <v>4212</v>
      </c>
      <c r="H2963" t="str">
        <f>IFERROR(VLOOKUP(I2963,'country(26mar)'!C$2:D$251,2,FALSE),"")</f>
        <v>base.gl</v>
      </c>
      <c r="I2963" t="s">
        <v>4213</v>
      </c>
      <c r="J2963" t="s">
        <v>4214</v>
      </c>
      <c r="K2963" t="s">
        <v>4219</v>
      </c>
      <c r="L2963" t="str">
        <f>CONCATENATE(G2963," ",K2963)</f>
        <v>Greenland Qaasuitsup</v>
      </c>
      <c r="M2963" t="str">
        <f>IFERROR(VLOOKUP(L2963,'State(need_input)'!I$2:J$3992,2,FALSE),"")</f>
        <v>state_GL_Qaa_3</v>
      </c>
      <c r="O2963">
        <v>1341</v>
      </c>
      <c r="P2963">
        <v>1304001772</v>
      </c>
    </row>
    <row r="2964" spans="1:16">
      <c r="A2964" s="5" t="str">
        <f>CONCATENATE("rdx_city_",J2964,"_",B2964)</f>
        <v>rdx_city_GRL_15</v>
      </c>
      <c r="B2964">
        <f>IF(I2964=I2963,B2963+1,1)</f>
        <v>15</v>
      </c>
      <c r="C2964" t="s">
        <v>4230</v>
      </c>
      <c r="D2964" t="s">
        <v>4230</v>
      </c>
      <c r="E2964">
        <v>69.2442</v>
      </c>
      <c r="F2964">
        <v>-53.5652</v>
      </c>
      <c r="G2964" t="s">
        <v>4212</v>
      </c>
      <c r="H2964" t="str">
        <f>IFERROR(VLOOKUP(I2964,'country(26mar)'!C$2:D$251,2,FALSE),"")</f>
        <v>base.gl</v>
      </c>
      <c r="I2964" t="s">
        <v>4213</v>
      </c>
      <c r="J2964" t="s">
        <v>4214</v>
      </c>
      <c r="K2964" t="s">
        <v>4219</v>
      </c>
      <c r="L2964" t="str">
        <f>CONCATENATE(G2964," ",K2964)</f>
        <v>Greenland Qaasuitsup</v>
      </c>
      <c r="M2964" t="str">
        <f>IFERROR(VLOOKUP(L2964,'State(need_input)'!I$2:J$3992,2,FALSE),"")</f>
        <v>state_GL_Qaa_3</v>
      </c>
      <c r="O2964">
        <v>10</v>
      </c>
      <c r="P2964">
        <v>1304388071</v>
      </c>
    </row>
    <row r="2965" spans="1:16">
      <c r="A2965" s="5" t="str">
        <f>CONCATENATE("rdx_city_",J2965,"_",B2965)</f>
        <v>rdx_city_GRL_16</v>
      </c>
      <c r="B2965">
        <f>IF(I2965=I2964,B2964+1,1)</f>
        <v>16</v>
      </c>
      <c r="C2965" t="s">
        <v>4231</v>
      </c>
      <c r="D2965" t="s">
        <v>4231</v>
      </c>
      <c r="E2965">
        <v>76.0195</v>
      </c>
      <c r="F2965">
        <v>-65.1125</v>
      </c>
      <c r="G2965" t="s">
        <v>4212</v>
      </c>
      <c r="H2965" t="str">
        <f>IFERROR(VLOOKUP(I2965,'country(26mar)'!C$2:D$251,2,FALSE),"")</f>
        <v>base.gl</v>
      </c>
      <c r="I2965" t="s">
        <v>4213</v>
      </c>
      <c r="J2965" t="s">
        <v>4214</v>
      </c>
      <c r="K2965" t="s">
        <v>4219</v>
      </c>
      <c r="L2965" t="str">
        <f>CONCATENATE(G2965," ",K2965)</f>
        <v>Greenland Qaasuitsup</v>
      </c>
      <c r="M2965" t="str">
        <f>IFERROR(VLOOKUP(L2965,'State(need_input)'!I$2:J$3992,2,FALSE),"")</f>
        <v>state_GL_Qaa_3</v>
      </c>
      <c r="O2965">
        <v>66</v>
      </c>
      <c r="P2965">
        <v>1304246272</v>
      </c>
    </row>
    <row r="2966" spans="1:16">
      <c r="A2966" s="5" t="str">
        <f>CONCATENATE("rdx_city_",J2966,"_",B2966)</f>
        <v>rdx_city_GRL_17</v>
      </c>
      <c r="B2966">
        <f>IF(I2966=I2965,B2965+1,1)</f>
        <v>17</v>
      </c>
      <c r="C2966" t="s">
        <v>4232</v>
      </c>
      <c r="D2966" t="s">
        <v>4232</v>
      </c>
      <c r="E2966">
        <v>66.95</v>
      </c>
      <c r="F2966">
        <v>-53.6666</v>
      </c>
      <c r="G2966" t="s">
        <v>4212</v>
      </c>
      <c r="H2966" t="str">
        <f>IFERROR(VLOOKUP(I2966,'country(26mar)'!C$2:D$251,2,FALSE),"")</f>
        <v>base.gl</v>
      </c>
      <c r="I2966" t="s">
        <v>4213</v>
      </c>
      <c r="J2966" t="s">
        <v>4214</v>
      </c>
      <c r="K2966" t="s">
        <v>4233</v>
      </c>
      <c r="L2966" t="str">
        <f>CONCATENATE(G2966," ",K2966)</f>
        <v>Greenland Qeqqata</v>
      </c>
      <c r="M2966" t="str">
        <f>IFERROR(VLOOKUP(L2966,'State(need_input)'!I$2:J$3992,2,FALSE),"")</f>
        <v>state_GL_Qeq_1</v>
      </c>
      <c r="N2966" t="s">
        <v>23</v>
      </c>
      <c r="O2966">
        <v>5227</v>
      </c>
      <c r="P2966">
        <v>1304160154</v>
      </c>
    </row>
    <row r="2967" spans="1:16">
      <c r="A2967" s="5" t="str">
        <f>CONCATENATE("rdx_city_",J2967,"_",B2967)</f>
        <v>rdx_city_GRL_18</v>
      </c>
      <c r="B2967">
        <f>IF(I2967=I2966,B2966+1,1)</f>
        <v>18</v>
      </c>
      <c r="C2967" t="s">
        <v>4234</v>
      </c>
      <c r="D2967" t="s">
        <v>4234</v>
      </c>
      <c r="E2967">
        <v>65.6019</v>
      </c>
      <c r="F2967">
        <v>-37.6337</v>
      </c>
      <c r="G2967" t="s">
        <v>4212</v>
      </c>
      <c r="H2967" t="str">
        <f>IFERROR(VLOOKUP(I2967,'country(26mar)'!C$2:D$251,2,FALSE),"")</f>
        <v>base.gl</v>
      </c>
      <c r="I2967" t="s">
        <v>4213</v>
      </c>
      <c r="J2967" t="s">
        <v>4214</v>
      </c>
      <c r="K2967" t="s">
        <v>4217</v>
      </c>
      <c r="L2967" t="str">
        <f>CONCATENATE(G2967," ",K2967)</f>
        <v>Greenland Sermersooq</v>
      </c>
      <c r="M2967" t="str">
        <f>IFERROR(VLOOKUP(L2967,'State(need_input)'!I$2:J$3992,2,FALSE),"")</f>
        <v>state_GL_Ser_4</v>
      </c>
      <c r="O2967">
        <v>1829</v>
      </c>
      <c r="P2967">
        <v>1304230512</v>
      </c>
    </row>
    <row r="2968" spans="1:16">
      <c r="A2968" s="5" t="str">
        <f>CONCATENATE("rdx_city_",J2968,"_",B2968)</f>
        <v>rdx_city_GRL_19</v>
      </c>
      <c r="B2968">
        <f>IF(I2968=I2967,B2967+1,1)</f>
        <v>19</v>
      </c>
      <c r="C2968" t="s">
        <v>4235</v>
      </c>
      <c r="D2968" t="s">
        <v>4235</v>
      </c>
      <c r="E2968">
        <v>73.369</v>
      </c>
      <c r="F2968">
        <v>-56.0598</v>
      </c>
      <c r="G2968" t="s">
        <v>4212</v>
      </c>
      <c r="H2968" t="str">
        <f>IFERROR(VLOOKUP(I2968,'country(26mar)'!C$2:D$251,2,FALSE),"")</f>
        <v>base.gl</v>
      </c>
      <c r="I2968" t="s">
        <v>4213</v>
      </c>
      <c r="J2968" t="s">
        <v>4214</v>
      </c>
      <c r="K2968" t="s">
        <v>4219</v>
      </c>
      <c r="L2968" t="str">
        <f>CONCATENATE(G2968," ",K2968)</f>
        <v>Greenland Qaasuitsup</v>
      </c>
      <c r="M2968" t="str">
        <f>IFERROR(VLOOKUP(L2968,'State(need_input)'!I$2:J$3992,2,FALSE),"")</f>
        <v>state_GL_Qaa_3</v>
      </c>
      <c r="O2968">
        <v>250</v>
      </c>
      <c r="P2968">
        <v>1304103267</v>
      </c>
    </row>
    <row r="2969" spans="1:16">
      <c r="A2969" s="5" t="str">
        <f>CONCATENATE("rdx_city_",J2969,"_",B2969)</f>
        <v>rdx_city_GRL_20</v>
      </c>
      <c r="B2969">
        <f>IF(I2969=I2968,B2968+1,1)</f>
        <v>20</v>
      </c>
      <c r="C2969" t="s">
        <v>4236</v>
      </c>
      <c r="D2969" t="s">
        <v>4236</v>
      </c>
      <c r="E2969">
        <v>62.5333</v>
      </c>
      <c r="F2969">
        <v>-42.2167</v>
      </c>
      <c r="G2969" t="s">
        <v>4212</v>
      </c>
      <c r="H2969" t="str">
        <f>IFERROR(VLOOKUP(I2969,'country(26mar)'!C$2:D$251,2,FALSE),"")</f>
        <v>base.gl</v>
      </c>
      <c r="I2969" t="s">
        <v>4213</v>
      </c>
      <c r="J2969" t="s">
        <v>4214</v>
      </c>
      <c r="K2969" t="s">
        <v>4223</v>
      </c>
      <c r="L2969" t="str">
        <f>CONCATENATE(G2969," ",K2969)</f>
        <v>Greenland Kujalleq</v>
      </c>
      <c r="M2969" t="str">
        <f>IFERROR(VLOOKUP(L2969,'State(need_input)'!I$2:J$3992,2,FALSE),"")</f>
        <v>state_GL_Kuj_2</v>
      </c>
      <c r="O2969">
        <v>10</v>
      </c>
      <c r="P2969">
        <v>1304206491</v>
      </c>
    </row>
    <row r="2970" spans="1:16">
      <c r="A2970" s="5" t="str">
        <f>CONCATENATE("rdx_city_",J2970,"_",B2970)</f>
        <v>rdx_city_GRL_21</v>
      </c>
      <c r="B2970">
        <f>IF(I2970=I2969,B2969+1,1)</f>
        <v>21</v>
      </c>
      <c r="C2970" t="s">
        <v>4237</v>
      </c>
      <c r="D2970" t="s">
        <v>4237</v>
      </c>
      <c r="E2970">
        <v>72.7094</v>
      </c>
      <c r="F2970">
        <v>-56.1417</v>
      </c>
      <c r="G2970" t="s">
        <v>4212</v>
      </c>
      <c r="H2970" t="str">
        <f>IFERROR(VLOOKUP(I2970,'country(26mar)'!C$2:D$251,2,FALSE),"")</f>
        <v>base.gl</v>
      </c>
      <c r="I2970" t="s">
        <v>4213</v>
      </c>
      <c r="J2970" t="s">
        <v>4214</v>
      </c>
      <c r="K2970" t="s">
        <v>4219</v>
      </c>
      <c r="L2970" t="str">
        <f>CONCATENATE(G2970," ",K2970)</f>
        <v>Greenland Qaasuitsup</v>
      </c>
      <c r="M2970" t="str">
        <f>IFERROR(VLOOKUP(L2970,'State(need_input)'!I$2:J$3992,2,FALSE),"")</f>
        <v>state_GL_Qaa_3</v>
      </c>
      <c r="O2970">
        <v>1129</v>
      </c>
      <c r="P2970">
        <v>1304750851</v>
      </c>
    </row>
    <row r="2971" spans="1:16">
      <c r="A2971" s="5" t="str">
        <f>CONCATENATE("rdx_city_",J2971,"_",B2971)</f>
        <v>rdx_city_GRL_22</v>
      </c>
      <c r="B2971">
        <f>IF(I2971=I2970,B2970+1,1)</f>
        <v>22</v>
      </c>
      <c r="C2971" t="s">
        <v>4238</v>
      </c>
      <c r="D2971" t="s">
        <v>4238</v>
      </c>
      <c r="E2971">
        <v>70.675</v>
      </c>
      <c r="F2971">
        <v>-52.1229</v>
      </c>
      <c r="G2971" t="s">
        <v>4212</v>
      </c>
      <c r="H2971" t="str">
        <f>IFERROR(VLOOKUP(I2971,'country(26mar)'!C$2:D$251,2,FALSE),"")</f>
        <v>base.gl</v>
      </c>
      <c r="I2971" t="s">
        <v>4213</v>
      </c>
      <c r="J2971" t="s">
        <v>4214</v>
      </c>
      <c r="K2971" t="s">
        <v>4219</v>
      </c>
      <c r="L2971" t="str">
        <f>CONCATENATE(G2971," ",K2971)</f>
        <v>Greenland Qaasuitsup</v>
      </c>
      <c r="M2971" t="str">
        <f>IFERROR(VLOOKUP(L2971,'State(need_input)'!I$2:J$3992,2,FALSE),"")</f>
        <v>state_GL_Qaa_3</v>
      </c>
      <c r="O2971">
        <v>1299</v>
      </c>
      <c r="P2971">
        <v>1304056798</v>
      </c>
    </row>
    <row r="2972" spans="1:16">
      <c r="A2972" s="5" t="str">
        <f>CONCATENATE("rdx_city_",J2972,"_",B2972)</f>
        <v>rdx_city_GRD_1</v>
      </c>
      <c r="B2972">
        <f>IF(I2972=I2971,B2971+1,1)</f>
        <v>1</v>
      </c>
      <c r="C2972" t="s">
        <v>4239</v>
      </c>
      <c r="D2972" t="s">
        <v>4239</v>
      </c>
      <c r="E2972">
        <v>12.0526</v>
      </c>
      <c r="F2972">
        <v>-61.7416</v>
      </c>
      <c r="G2972" t="s">
        <v>4240</v>
      </c>
      <c r="H2972" t="str">
        <f>IFERROR(VLOOKUP(I2972,'country(26mar)'!C$2:D$251,2,FALSE),"")</f>
        <v>base.gd</v>
      </c>
      <c r="I2972" t="s">
        <v>4241</v>
      </c>
      <c r="J2972" t="s">
        <v>4242</v>
      </c>
      <c r="K2972" t="s">
        <v>3423</v>
      </c>
      <c r="L2972" t="str">
        <f>CONCATENATE(G2972," ",K2972)</f>
        <v>Grenada Saint George</v>
      </c>
      <c r="M2972" t="str">
        <f>IFERROR(VLOOKUP(L2972,'State(need_input)'!I$2:J$3992,2,FALSE),"")</f>
        <v>state_GD_Sai_1</v>
      </c>
      <c r="N2972" t="s">
        <v>54</v>
      </c>
      <c r="O2972">
        <v>33734</v>
      </c>
      <c r="P2972">
        <v>1308891766</v>
      </c>
    </row>
    <row r="2973" spans="1:16">
      <c r="A2973" s="5" t="str">
        <f>CONCATENATE("rdx_city_",J2973,"_",B2973)</f>
        <v>rdx_city_GLP_1</v>
      </c>
      <c r="B2973">
        <f>IF(I2973=I2972,B2972+1,1)</f>
        <v>1</v>
      </c>
      <c r="C2973" t="s">
        <v>4243</v>
      </c>
      <c r="D2973" t="s">
        <v>4243</v>
      </c>
      <c r="E2973">
        <v>16</v>
      </c>
      <c r="F2973">
        <v>-61.7167</v>
      </c>
      <c r="G2973" t="s">
        <v>4244</v>
      </c>
      <c r="H2973" t="str">
        <f>IFERROR(VLOOKUP(I2973,'country(26mar)'!C$2:D$251,2,FALSE),"")</f>
        <v>base.gp</v>
      </c>
      <c r="I2973" t="s">
        <v>4245</v>
      </c>
      <c r="J2973" t="s">
        <v>4246</v>
      </c>
      <c r="L2973" t="str">
        <f>CONCATENATE(G2973," ",K2973)</f>
        <v>Guadeloupe </v>
      </c>
      <c r="M2973" t="str">
        <f>IFERROR(VLOOKUP(L2973,'State(need_input)'!I$2:J$3992,2,FALSE),"")</f>
        <v/>
      </c>
      <c r="N2973" t="s">
        <v>23</v>
      </c>
      <c r="P2973">
        <v>1312938008</v>
      </c>
    </row>
    <row r="2974" spans="1:16">
      <c r="A2974" s="5" t="str">
        <f>CONCATENATE("rdx_city_",J2974,"_",B2974)</f>
        <v>rdx_city_GLP_2</v>
      </c>
      <c r="B2974">
        <f>IF(I2974=I2973,B2973+1,1)</f>
        <v>2</v>
      </c>
      <c r="C2974" t="s">
        <v>4247</v>
      </c>
      <c r="D2974" t="s">
        <v>4247</v>
      </c>
      <c r="E2974">
        <v>16.2304</v>
      </c>
      <c r="F2974">
        <v>-61.44</v>
      </c>
      <c r="G2974" t="s">
        <v>4244</v>
      </c>
      <c r="H2974" t="str">
        <f>IFERROR(VLOOKUP(I2974,'country(26mar)'!C$2:D$251,2,FALSE),"")</f>
        <v>base.gp</v>
      </c>
      <c r="I2974" t="s">
        <v>4245</v>
      </c>
      <c r="J2974" t="s">
        <v>4246</v>
      </c>
      <c r="L2974" t="str">
        <f>CONCATENATE(G2974," ",K2974)</f>
        <v>Guadeloupe </v>
      </c>
      <c r="M2974" t="str">
        <f>IFERROR(VLOOKUP(L2974,'State(need_input)'!I$2:J$3992,2,FALSE),"")</f>
        <v/>
      </c>
      <c r="O2974">
        <v>307</v>
      </c>
      <c r="P2974">
        <v>1312109298</v>
      </c>
    </row>
    <row r="2975" spans="1:16">
      <c r="A2975" s="5" t="str">
        <f>CONCATENATE("rdx_city_",J2975,"_",B2975)</f>
        <v>rdx_city_GLP_3</v>
      </c>
      <c r="B2975">
        <f>IF(I2975=I2974,B2974+1,1)</f>
        <v>3</v>
      </c>
      <c r="C2975" t="s">
        <v>4248</v>
      </c>
      <c r="D2975" t="s">
        <v>4249</v>
      </c>
      <c r="E2975">
        <v>16.2415</v>
      </c>
      <c r="F2975">
        <v>-61.533</v>
      </c>
      <c r="G2975" t="s">
        <v>4244</v>
      </c>
      <c r="H2975" t="str">
        <f>IFERROR(VLOOKUP(I2975,'country(26mar)'!C$2:D$251,2,FALSE),"")</f>
        <v>base.gp</v>
      </c>
      <c r="I2975" t="s">
        <v>4245</v>
      </c>
      <c r="J2975" t="s">
        <v>4246</v>
      </c>
      <c r="L2975" t="str">
        <f>CONCATENATE(G2975," ",K2975)</f>
        <v>Guadeloupe </v>
      </c>
      <c r="M2975" t="str">
        <f>IFERROR(VLOOKUP(L2975,'State(need_input)'!I$2:J$3992,2,FALSE),"")</f>
        <v/>
      </c>
      <c r="O2975">
        <v>145511</v>
      </c>
      <c r="P2975">
        <v>1312460524</v>
      </c>
    </row>
    <row r="2976" spans="1:16">
      <c r="A2976" s="5" t="str">
        <f>CONCATENATE("rdx_city_",J2976,"_",B2976)</f>
        <v>rdx_city_GUM_1</v>
      </c>
      <c r="B2976">
        <f>IF(I2976=I2975,B2975+1,1)</f>
        <v>1</v>
      </c>
      <c r="C2976" t="s">
        <v>4250</v>
      </c>
      <c r="D2976" t="s">
        <v>4251</v>
      </c>
      <c r="E2976">
        <v>13.4745</v>
      </c>
      <c r="F2976">
        <v>144.7504</v>
      </c>
      <c r="G2976" t="s">
        <v>4252</v>
      </c>
      <c r="H2976" t="str">
        <f>IFERROR(VLOOKUP(I2976,'country(26mar)'!C$2:D$251,2,FALSE),"")</f>
        <v>base.gu</v>
      </c>
      <c r="I2976" t="s">
        <v>4253</v>
      </c>
      <c r="J2976" t="s">
        <v>4254</v>
      </c>
      <c r="L2976" t="str">
        <f>CONCATENATE(G2976," ",K2976)</f>
        <v>Guam </v>
      </c>
      <c r="M2976" t="str">
        <f>IFERROR(VLOOKUP(L2976,'State(need_input)'!I$2:J$3992,2,FALSE),"")</f>
        <v/>
      </c>
      <c r="N2976" t="s">
        <v>54</v>
      </c>
      <c r="O2976">
        <v>1051</v>
      </c>
      <c r="P2976">
        <v>1316937540</v>
      </c>
    </row>
    <row r="2977" spans="1:16">
      <c r="A2977" s="5" t="str">
        <f>CONCATENATE("rdx_city_",J2977,"_",B2977)</f>
        <v>rdx_city_GUM_2</v>
      </c>
      <c r="B2977">
        <f>IF(I2977=I2976,B2976+1,1)</f>
        <v>2</v>
      </c>
      <c r="C2977" t="s">
        <v>4255</v>
      </c>
      <c r="D2977" t="s">
        <v>4255</v>
      </c>
      <c r="E2977">
        <v>13.4692</v>
      </c>
      <c r="F2977">
        <v>144.7332</v>
      </c>
      <c r="G2977" t="s">
        <v>4252</v>
      </c>
      <c r="H2977" t="str">
        <f>IFERROR(VLOOKUP(I2977,'country(26mar)'!C$2:D$251,2,FALSE),"")</f>
        <v>base.gu</v>
      </c>
      <c r="I2977" t="s">
        <v>4253</v>
      </c>
      <c r="J2977" t="s">
        <v>4254</v>
      </c>
      <c r="L2977" t="str">
        <f>CONCATENATE(G2977," ",K2977)</f>
        <v>Guam </v>
      </c>
      <c r="M2977" t="str">
        <f>IFERROR(VLOOKUP(L2977,'State(need_input)'!I$2:J$3992,2,FALSE),"")</f>
        <v/>
      </c>
      <c r="O2977">
        <v>122411</v>
      </c>
      <c r="P2977">
        <v>1316874021</v>
      </c>
    </row>
    <row r="2978" spans="1:16">
      <c r="A2978" s="5" t="str">
        <f>CONCATENATE("rdx_city_",J2978,"_",B2978)</f>
        <v>rdx_city_GTM_1</v>
      </c>
      <c r="B2978">
        <f>IF(I2978=I2977,B2977+1,1)</f>
        <v>1</v>
      </c>
      <c r="C2978" t="s">
        <v>4256</v>
      </c>
      <c r="D2978" t="s">
        <v>4256</v>
      </c>
      <c r="E2978">
        <v>14.5667</v>
      </c>
      <c r="F2978">
        <v>-90.7333</v>
      </c>
      <c r="G2978" t="s">
        <v>4257</v>
      </c>
      <c r="H2978" t="str">
        <f>IFERROR(VLOOKUP(I2978,'country(26mar)'!C$2:D$251,2,FALSE),"")</f>
        <v>base.gt</v>
      </c>
      <c r="I2978" t="s">
        <v>4258</v>
      </c>
      <c r="J2978" t="s">
        <v>4259</v>
      </c>
      <c r="K2978" t="s">
        <v>4260</v>
      </c>
      <c r="L2978" t="str">
        <f>CONCATENATE(G2978," ",K2978)</f>
        <v>Guatemala Sacatepéquez</v>
      </c>
      <c r="M2978" t="str">
        <f>IFERROR(VLOOKUP(L2978,'State(need_input)'!I$2:J$3992,2,FALSE),"")</f>
        <v>base.state_gt_sac</v>
      </c>
      <c r="N2978" t="s">
        <v>23</v>
      </c>
      <c r="O2978">
        <v>39368</v>
      </c>
      <c r="P2978">
        <v>1320020808</v>
      </c>
    </row>
    <row r="2979" spans="1:16">
      <c r="A2979" s="5" t="str">
        <f>CONCATENATE("rdx_city_",J2979,"_",B2979)</f>
        <v>rdx_city_GTM_2</v>
      </c>
      <c r="B2979">
        <f>IF(I2979=I2978,B2978+1,1)</f>
        <v>2</v>
      </c>
      <c r="C2979" t="s">
        <v>4261</v>
      </c>
      <c r="D2979" t="s">
        <v>4261</v>
      </c>
      <c r="E2979">
        <v>14.662</v>
      </c>
      <c r="F2979">
        <v>-90.82</v>
      </c>
      <c r="G2979" t="s">
        <v>4257</v>
      </c>
      <c r="H2979" t="str">
        <f>IFERROR(VLOOKUP(I2979,'country(26mar)'!C$2:D$251,2,FALSE),"")</f>
        <v>base.gt</v>
      </c>
      <c r="I2979" t="s">
        <v>4258</v>
      </c>
      <c r="J2979" t="s">
        <v>4259</v>
      </c>
      <c r="K2979" t="s">
        <v>4261</v>
      </c>
      <c r="L2979" t="str">
        <f>CONCATENATE(G2979," ",K2979)</f>
        <v>Guatemala Chimaltenango</v>
      </c>
      <c r="M2979" t="str">
        <f>IFERROR(VLOOKUP(L2979,'State(need_input)'!I$2:J$3992,2,FALSE),"")</f>
        <v>base.state_gt_cmt</v>
      </c>
      <c r="N2979" t="s">
        <v>23</v>
      </c>
      <c r="O2979">
        <v>82370</v>
      </c>
      <c r="P2979">
        <v>1320147012</v>
      </c>
    </row>
    <row r="2980" spans="1:16">
      <c r="A2980" s="5" t="str">
        <f>CONCATENATE("rdx_city_",J2980,"_",B2980)</f>
        <v>rdx_city_GTM_3</v>
      </c>
      <c r="B2980">
        <f>IF(I2980=I2979,B2979+1,1)</f>
        <v>3</v>
      </c>
      <c r="C2980" t="s">
        <v>4262</v>
      </c>
      <c r="D2980" t="s">
        <v>4262</v>
      </c>
      <c r="E2980">
        <v>14.797</v>
      </c>
      <c r="F2980">
        <v>-89.544</v>
      </c>
      <c r="G2980" t="s">
        <v>4257</v>
      </c>
      <c r="H2980" t="str">
        <f>IFERROR(VLOOKUP(I2980,'country(26mar)'!C$2:D$251,2,FALSE),"")</f>
        <v>base.gt</v>
      </c>
      <c r="I2980" t="s">
        <v>4258</v>
      </c>
      <c r="J2980" t="s">
        <v>4259</v>
      </c>
      <c r="K2980" t="s">
        <v>4262</v>
      </c>
      <c r="L2980" t="str">
        <f>CONCATENATE(G2980," ",K2980)</f>
        <v>Guatemala Chiquimula</v>
      </c>
      <c r="M2980" t="str">
        <f>IFERROR(VLOOKUP(L2980,'State(need_input)'!I$2:J$3992,2,FALSE),"")</f>
        <v>base.state_gt_cqm</v>
      </c>
      <c r="N2980" t="s">
        <v>23</v>
      </c>
      <c r="O2980">
        <v>41521</v>
      </c>
      <c r="P2980">
        <v>1320041079</v>
      </c>
    </row>
    <row r="2981" spans="1:16">
      <c r="A2981" s="5" t="str">
        <f>CONCATENATE("rdx_city_",J2981,"_",B2981)</f>
        <v>rdx_city_GTM_4</v>
      </c>
      <c r="B2981">
        <f>IF(I2981=I2980,B2980+1,1)</f>
        <v>4</v>
      </c>
      <c r="C2981" t="s">
        <v>4263</v>
      </c>
      <c r="D2981" t="s">
        <v>4264</v>
      </c>
      <c r="E2981">
        <v>15.47</v>
      </c>
      <c r="F2981">
        <v>-90.38</v>
      </c>
      <c r="G2981" t="s">
        <v>4257</v>
      </c>
      <c r="H2981" t="str">
        <f>IFERROR(VLOOKUP(I2981,'country(26mar)'!C$2:D$251,2,FALSE),"")</f>
        <v>base.gt</v>
      </c>
      <c r="I2981" t="s">
        <v>4258</v>
      </c>
      <c r="J2981" t="s">
        <v>4259</v>
      </c>
      <c r="K2981" t="s">
        <v>4265</v>
      </c>
      <c r="L2981" t="str">
        <f>CONCATENATE(G2981," ",K2981)</f>
        <v>Guatemala Alta Verapaz</v>
      </c>
      <c r="M2981" t="str">
        <f>IFERROR(VLOOKUP(L2981,'State(need_input)'!I$2:J$3992,2,FALSE),"")</f>
        <v>base.state_gt_ave</v>
      </c>
      <c r="N2981" t="s">
        <v>23</v>
      </c>
      <c r="O2981">
        <v>65194</v>
      </c>
      <c r="P2981">
        <v>1320020813</v>
      </c>
    </row>
    <row r="2982" spans="1:16">
      <c r="A2982" s="5" t="str">
        <f>CONCATENATE("rdx_city_",J2982,"_",B2982)</f>
        <v>rdx_city_GTM_5</v>
      </c>
      <c r="B2982">
        <f>IF(I2982=I2981,B2981+1,1)</f>
        <v>5</v>
      </c>
      <c r="C2982" t="s">
        <v>4266</v>
      </c>
      <c r="D2982" t="s">
        <v>4266</v>
      </c>
      <c r="E2982">
        <v>14.279</v>
      </c>
      <c r="F2982">
        <v>-90.298</v>
      </c>
      <c r="G2982" t="s">
        <v>4257</v>
      </c>
      <c r="H2982" t="str">
        <f>IFERROR(VLOOKUP(I2982,'country(26mar)'!C$2:D$251,2,FALSE),"")</f>
        <v>base.gt</v>
      </c>
      <c r="I2982" t="s">
        <v>4258</v>
      </c>
      <c r="J2982" t="s">
        <v>4259</v>
      </c>
      <c r="K2982" t="s">
        <v>481</v>
      </c>
      <c r="L2982" t="str">
        <f>CONCATENATE(G2982," ",K2982)</f>
        <v>Guatemala Santa Rosa</v>
      </c>
      <c r="M2982" t="str">
        <f>IFERROR(VLOOKUP(L2982,'State(need_input)'!I$2:J$3992,2,FALSE),"")</f>
        <v>base.state_gt_sro</v>
      </c>
      <c r="N2982" t="s">
        <v>23</v>
      </c>
      <c r="O2982">
        <v>16484</v>
      </c>
      <c r="P2982">
        <v>1320810416</v>
      </c>
    </row>
    <row r="2983" spans="1:16">
      <c r="A2983" s="5" t="str">
        <f>CONCATENATE("rdx_city_",J2983,"_",B2983)</f>
        <v>rdx_city_GTM_6</v>
      </c>
      <c r="B2983">
        <f>IF(I2983=I2982,B2982+1,1)</f>
        <v>6</v>
      </c>
      <c r="C2983" t="s">
        <v>4267</v>
      </c>
      <c r="D2983" t="s">
        <v>4267</v>
      </c>
      <c r="E2983">
        <v>14.85</v>
      </c>
      <c r="F2983">
        <v>-90.0167</v>
      </c>
      <c r="G2983" t="s">
        <v>4257</v>
      </c>
      <c r="H2983" t="str">
        <f>IFERROR(VLOOKUP(I2983,'country(26mar)'!C$2:D$251,2,FALSE),"")</f>
        <v>base.gt</v>
      </c>
      <c r="I2983" t="s">
        <v>4258</v>
      </c>
      <c r="J2983" t="s">
        <v>4259</v>
      </c>
      <c r="K2983" t="s">
        <v>4267</v>
      </c>
      <c r="L2983" t="str">
        <f>CONCATENATE(G2983," ",K2983)</f>
        <v>Guatemala El Progreso</v>
      </c>
      <c r="M2983" t="str">
        <f>IFERROR(VLOOKUP(L2983,'State(need_input)'!I$2:J$3992,2,FALSE),"")</f>
        <v>base.state_gt_epr</v>
      </c>
      <c r="N2983" t="s">
        <v>23</v>
      </c>
      <c r="O2983">
        <v>147197</v>
      </c>
      <c r="P2983">
        <v>1320849830</v>
      </c>
    </row>
    <row r="2984" spans="1:16">
      <c r="A2984" s="5" t="str">
        <f>CONCATENATE("rdx_city_",J2984,"_",B2984)</f>
        <v>rdx_city_GTM_7</v>
      </c>
      <c r="B2984">
        <f>IF(I2984=I2983,B2983+1,1)</f>
        <v>7</v>
      </c>
      <c r="C2984" t="s">
        <v>4268</v>
      </c>
      <c r="D2984" t="s">
        <v>4268</v>
      </c>
      <c r="E2984">
        <v>14.3004</v>
      </c>
      <c r="F2984">
        <v>-90.78</v>
      </c>
      <c r="G2984" t="s">
        <v>4257</v>
      </c>
      <c r="H2984" t="str">
        <f>IFERROR(VLOOKUP(I2984,'country(26mar)'!C$2:D$251,2,FALSE),"")</f>
        <v>base.gt</v>
      </c>
      <c r="I2984" t="s">
        <v>4258</v>
      </c>
      <c r="J2984" t="s">
        <v>4259</v>
      </c>
      <c r="K2984" t="s">
        <v>4268</v>
      </c>
      <c r="L2984" t="str">
        <f>CONCATENATE(G2984," ",K2984)</f>
        <v>Guatemala Escuintla</v>
      </c>
      <c r="M2984" t="str">
        <f>IFERROR(VLOOKUP(L2984,'State(need_input)'!I$2:J$3992,2,FALSE),"")</f>
        <v>base.state_gt_esc</v>
      </c>
      <c r="N2984" t="s">
        <v>23</v>
      </c>
      <c r="O2984">
        <v>107638</v>
      </c>
      <c r="P2984">
        <v>1320838903</v>
      </c>
    </row>
    <row r="2985" spans="1:16">
      <c r="A2985" s="5" t="str">
        <f>CONCATENATE("rdx_city_",J2985,"_",B2985)</f>
        <v>rdx_city_GTM_8</v>
      </c>
      <c r="B2985">
        <f>IF(I2985=I2984,B2984+1,1)</f>
        <v>8</v>
      </c>
      <c r="C2985" t="s">
        <v>4269</v>
      </c>
      <c r="D2985" t="s">
        <v>4269</v>
      </c>
      <c r="E2985">
        <v>16.9337</v>
      </c>
      <c r="F2985">
        <v>-89.8833</v>
      </c>
      <c r="G2985" t="s">
        <v>4257</v>
      </c>
      <c r="H2985" t="str">
        <f>IFERROR(VLOOKUP(I2985,'country(26mar)'!C$2:D$251,2,FALSE),"")</f>
        <v>base.gt</v>
      </c>
      <c r="I2985" t="s">
        <v>4258</v>
      </c>
      <c r="J2985" t="s">
        <v>4259</v>
      </c>
      <c r="K2985" t="s">
        <v>4270</v>
      </c>
      <c r="L2985" t="str">
        <f>CONCATENATE(G2985," ",K2985)</f>
        <v>Guatemala Petén</v>
      </c>
      <c r="M2985" t="str">
        <f>IFERROR(VLOOKUP(L2985,'State(need_input)'!I$2:J$3992,2,FALSE),"")</f>
        <v>base.state_gt_pet</v>
      </c>
      <c r="N2985" t="s">
        <v>23</v>
      </c>
      <c r="O2985">
        <v>38035</v>
      </c>
      <c r="P2985">
        <v>1320651129</v>
      </c>
    </row>
    <row r="2986" spans="1:16">
      <c r="A2986" s="5" t="str">
        <f>CONCATENATE("rdx_city_",J2986,"_",B2986)</f>
        <v>rdx_city_GTM_9</v>
      </c>
      <c r="B2986">
        <f>IF(I2986=I2985,B2985+1,1)</f>
        <v>9</v>
      </c>
      <c r="C2986" t="s">
        <v>4257</v>
      </c>
      <c r="D2986" t="s">
        <v>4257</v>
      </c>
      <c r="E2986">
        <v>14.6211</v>
      </c>
      <c r="F2986">
        <v>-90.527</v>
      </c>
      <c r="G2986" t="s">
        <v>4257</v>
      </c>
      <c r="H2986" t="str">
        <f>IFERROR(VLOOKUP(I2986,'country(26mar)'!C$2:D$251,2,FALSE),"")</f>
        <v>base.gt</v>
      </c>
      <c r="I2986" t="s">
        <v>4258</v>
      </c>
      <c r="J2986" t="s">
        <v>4259</v>
      </c>
      <c r="K2986" t="s">
        <v>4257</v>
      </c>
      <c r="L2986" t="str">
        <f>CONCATENATE(G2986," ",K2986)</f>
        <v>Guatemala Guatemala</v>
      </c>
      <c r="M2986" t="str">
        <f>IFERROR(VLOOKUP(L2986,'State(need_input)'!I$2:J$3992,2,FALSE),"")</f>
        <v>base.state_gt_gua</v>
      </c>
      <c r="N2986" t="s">
        <v>54</v>
      </c>
      <c r="O2986">
        <v>1024000</v>
      </c>
      <c r="P2986">
        <v>1320197916</v>
      </c>
    </row>
    <row r="2987" spans="1:16">
      <c r="A2987" s="5" t="str">
        <f>CONCATENATE("rdx_city_",J2987,"_",B2987)</f>
        <v>rdx_city_GTM_10</v>
      </c>
      <c r="B2987">
        <f>IF(I2987=I2986,B2986+1,1)</f>
        <v>10</v>
      </c>
      <c r="C2987" t="s">
        <v>4271</v>
      </c>
      <c r="D2987" t="s">
        <v>4271</v>
      </c>
      <c r="E2987">
        <v>15.3204</v>
      </c>
      <c r="F2987">
        <v>-91.47</v>
      </c>
      <c r="G2987" t="s">
        <v>4257</v>
      </c>
      <c r="H2987" t="str">
        <f>IFERROR(VLOOKUP(I2987,'country(26mar)'!C$2:D$251,2,FALSE),"")</f>
        <v>base.gt</v>
      </c>
      <c r="I2987" t="s">
        <v>4258</v>
      </c>
      <c r="J2987" t="s">
        <v>4259</v>
      </c>
      <c r="K2987" t="s">
        <v>4271</v>
      </c>
      <c r="L2987" t="str">
        <f>CONCATENATE(G2987," ",K2987)</f>
        <v>Guatemala Huehuetenango</v>
      </c>
      <c r="M2987" t="str">
        <f>IFERROR(VLOOKUP(L2987,'State(need_input)'!I$2:J$3992,2,FALSE),"")</f>
        <v>base.state_gt_hue</v>
      </c>
      <c r="N2987" t="s">
        <v>23</v>
      </c>
      <c r="O2987">
        <v>85992</v>
      </c>
      <c r="P2987">
        <v>1320742269</v>
      </c>
    </row>
    <row r="2988" spans="1:16">
      <c r="A2988" s="5" t="str">
        <f>CONCATENATE("rdx_city_",J2988,"_",B2988)</f>
        <v>rdx_city_GTM_11</v>
      </c>
      <c r="B2988">
        <f>IF(I2988=I2987,B2987+1,1)</f>
        <v>11</v>
      </c>
      <c r="C2988" t="s">
        <v>4272</v>
      </c>
      <c r="D2988" t="s">
        <v>4272</v>
      </c>
      <c r="E2988">
        <v>14.633</v>
      </c>
      <c r="F2988">
        <v>-89.989</v>
      </c>
      <c r="G2988" t="s">
        <v>4257</v>
      </c>
      <c r="H2988" t="str">
        <f>IFERROR(VLOOKUP(I2988,'country(26mar)'!C$2:D$251,2,FALSE),"")</f>
        <v>base.gt</v>
      </c>
      <c r="I2988" t="s">
        <v>4258</v>
      </c>
      <c r="J2988" t="s">
        <v>4259</v>
      </c>
      <c r="K2988" t="s">
        <v>4272</v>
      </c>
      <c r="L2988" t="str">
        <f>CONCATENATE(G2988," ",K2988)</f>
        <v>Guatemala Jalapa</v>
      </c>
      <c r="M2988" t="str">
        <f>IFERROR(VLOOKUP(L2988,'State(need_input)'!I$2:J$3992,2,FALSE),"")</f>
        <v>base.state_gt_jal</v>
      </c>
      <c r="N2988" t="s">
        <v>23</v>
      </c>
      <c r="O2988">
        <v>45834</v>
      </c>
      <c r="P2988">
        <v>1320108089</v>
      </c>
    </row>
    <row r="2989" spans="1:16">
      <c r="A2989" s="5" t="str">
        <f>CONCATENATE("rdx_city_",J2989,"_",B2989)</f>
        <v>rdx_city_GTM_12</v>
      </c>
      <c r="B2989">
        <f>IF(I2989=I2988,B2988+1,1)</f>
        <v>12</v>
      </c>
      <c r="C2989" t="s">
        <v>4273</v>
      </c>
      <c r="D2989" t="s">
        <v>4273</v>
      </c>
      <c r="E2989">
        <v>14.29</v>
      </c>
      <c r="F2989">
        <v>-89.9</v>
      </c>
      <c r="G2989" t="s">
        <v>4257</v>
      </c>
      <c r="H2989" t="str">
        <f>IFERROR(VLOOKUP(I2989,'country(26mar)'!C$2:D$251,2,FALSE),"")</f>
        <v>base.gt</v>
      </c>
      <c r="I2989" t="s">
        <v>4258</v>
      </c>
      <c r="J2989" t="s">
        <v>4259</v>
      </c>
      <c r="K2989" t="s">
        <v>4273</v>
      </c>
      <c r="L2989" t="str">
        <f>CONCATENATE(G2989," ",K2989)</f>
        <v>Guatemala Jutiapa</v>
      </c>
      <c r="M2989" t="str">
        <f>IFERROR(VLOOKUP(L2989,'State(need_input)'!I$2:J$3992,2,FALSE),"")</f>
        <v>base.state_gt_jut</v>
      </c>
      <c r="N2989" t="s">
        <v>23</v>
      </c>
      <c r="O2989">
        <v>50681</v>
      </c>
      <c r="P2989">
        <v>1320264119</v>
      </c>
    </row>
    <row r="2990" spans="1:16">
      <c r="A2990" s="5" t="str">
        <f>CONCATENATE("rdx_city_",J2990,"_",B2990)</f>
        <v>rdx_city_GTM_13</v>
      </c>
      <c r="B2990">
        <f>IF(I2990=I2989,B2989+1,1)</f>
        <v>13</v>
      </c>
      <c r="C2990" t="s">
        <v>3624</v>
      </c>
      <c r="D2990" t="s">
        <v>3624</v>
      </c>
      <c r="E2990">
        <v>16.7804</v>
      </c>
      <c r="F2990">
        <v>-90.12</v>
      </c>
      <c r="G2990" t="s">
        <v>4257</v>
      </c>
      <c r="H2990" t="str">
        <f>IFERROR(VLOOKUP(I2990,'country(26mar)'!C$2:D$251,2,FALSE),"")</f>
        <v>base.gt</v>
      </c>
      <c r="I2990" t="s">
        <v>4258</v>
      </c>
      <c r="J2990" t="s">
        <v>4259</v>
      </c>
      <c r="K2990" t="s">
        <v>4270</v>
      </c>
      <c r="L2990" t="str">
        <f>CONCATENATE(G2990," ",K2990)</f>
        <v>Guatemala Petén</v>
      </c>
      <c r="M2990" t="str">
        <f>IFERROR(VLOOKUP(L2990,'State(need_input)'!I$2:J$3992,2,FALSE),"")</f>
        <v>base.state_gt_pet</v>
      </c>
      <c r="N2990" t="s">
        <v>20</v>
      </c>
      <c r="O2990">
        <v>8646</v>
      </c>
      <c r="P2990">
        <v>1320389989</v>
      </c>
    </row>
    <row r="2991" spans="1:16">
      <c r="A2991" s="5" t="str">
        <f>CONCATENATE("rdx_city_",J2991,"_",B2991)</f>
        <v>rdx_city_GTM_14</v>
      </c>
      <c r="B2991">
        <f>IF(I2991=I2990,B2990+1,1)</f>
        <v>14</v>
      </c>
      <c r="C2991" t="s">
        <v>4274</v>
      </c>
      <c r="D2991" t="s">
        <v>4274</v>
      </c>
      <c r="E2991">
        <v>15.8307</v>
      </c>
      <c r="F2991">
        <v>-88.7562</v>
      </c>
      <c r="G2991" t="s">
        <v>4257</v>
      </c>
      <c r="H2991" t="str">
        <f>IFERROR(VLOOKUP(I2991,'country(26mar)'!C$2:D$251,2,FALSE),"")</f>
        <v>base.gt</v>
      </c>
      <c r="I2991" t="s">
        <v>4258</v>
      </c>
      <c r="J2991" t="s">
        <v>4259</v>
      </c>
      <c r="K2991" t="s">
        <v>4275</v>
      </c>
      <c r="L2991" t="str">
        <f>CONCATENATE(G2991," ",K2991)</f>
        <v>Guatemala Izabal</v>
      </c>
      <c r="M2991" t="str">
        <f>IFERROR(VLOOKUP(L2991,'State(need_input)'!I$2:J$3992,2,FALSE),"")</f>
        <v>base.state_gt_iza</v>
      </c>
      <c r="N2991" t="s">
        <v>20</v>
      </c>
      <c r="O2991">
        <v>14350</v>
      </c>
      <c r="P2991">
        <v>1320970605</v>
      </c>
    </row>
    <row r="2992" spans="1:16">
      <c r="A2992" s="5" t="str">
        <f>CONCATENATE("rdx_city_",J2992,"_",B2992)</f>
        <v>rdx_city_GTM_15</v>
      </c>
      <c r="B2992">
        <f>IF(I2992=I2991,B2991+1,1)</f>
        <v>15</v>
      </c>
      <c r="C2992" t="s">
        <v>4276</v>
      </c>
      <c r="D2992" t="s">
        <v>4276</v>
      </c>
      <c r="E2992">
        <v>14.5304</v>
      </c>
      <c r="F2992">
        <v>-91.51</v>
      </c>
      <c r="G2992" t="s">
        <v>4257</v>
      </c>
      <c r="H2992" t="str">
        <f>IFERROR(VLOOKUP(I2992,'country(26mar)'!C$2:D$251,2,FALSE),"")</f>
        <v>base.gt</v>
      </c>
      <c r="I2992" t="s">
        <v>4258</v>
      </c>
      <c r="J2992" t="s">
        <v>4259</v>
      </c>
      <c r="K2992" t="s">
        <v>4277</v>
      </c>
      <c r="L2992" t="str">
        <f>CONCATENATE(G2992," ",K2992)</f>
        <v>Guatemala Suchitepéquez</v>
      </c>
      <c r="M2992" t="str">
        <f>IFERROR(VLOOKUP(L2992,'State(need_input)'!I$2:J$3992,2,FALSE),"")</f>
        <v>base.state_gt_suc</v>
      </c>
      <c r="N2992" t="s">
        <v>23</v>
      </c>
      <c r="O2992">
        <v>64652</v>
      </c>
      <c r="P2992">
        <v>1320123250</v>
      </c>
    </row>
    <row r="2993" spans="1:16">
      <c r="A2993" s="5" t="str">
        <f>CONCATENATE("rdx_city_",J2993,"_",B2993)</f>
        <v>rdx_city_GTM_16</v>
      </c>
      <c r="B2993">
        <f>IF(I2993=I2992,B2992+1,1)</f>
        <v>16</v>
      </c>
      <c r="C2993" t="s">
        <v>4278</v>
      </c>
      <c r="D2993" t="s">
        <v>4278</v>
      </c>
      <c r="E2993">
        <v>15.7175</v>
      </c>
      <c r="F2993">
        <v>-88.5927</v>
      </c>
      <c r="G2993" t="s">
        <v>4257</v>
      </c>
      <c r="H2993" t="str">
        <f>IFERROR(VLOOKUP(I2993,'country(26mar)'!C$2:D$251,2,FALSE),"")</f>
        <v>base.gt</v>
      </c>
      <c r="I2993" t="s">
        <v>4258</v>
      </c>
      <c r="J2993" t="s">
        <v>4259</v>
      </c>
      <c r="K2993" t="s">
        <v>4275</v>
      </c>
      <c r="L2993" t="str">
        <f>CONCATENATE(G2993," ",K2993)</f>
        <v>Guatemala Izabal</v>
      </c>
      <c r="M2993" t="str">
        <f>IFERROR(VLOOKUP(L2993,'State(need_input)'!I$2:J$3992,2,FALSE),"")</f>
        <v>base.state_gt_iza</v>
      </c>
      <c r="N2993" t="s">
        <v>23</v>
      </c>
      <c r="O2993">
        <v>56605</v>
      </c>
      <c r="P2993">
        <v>1320517532</v>
      </c>
    </row>
    <row r="2994" spans="1:16">
      <c r="A2994" s="5" t="str">
        <f>CONCATENATE("rdx_city_",J2994,"_",B2994)</f>
        <v>rdx_city_GTM_17</v>
      </c>
      <c r="B2994">
        <f>IF(I2994=I2993,B2993+1,1)</f>
        <v>17</v>
      </c>
      <c r="C2994" t="s">
        <v>4279</v>
      </c>
      <c r="D2994" t="s">
        <v>4279</v>
      </c>
      <c r="E2994">
        <v>14.83</v>
      </c>
      <c r="F2994">
        <v>-91.52</v>
      </c>
      <c r="G2994" t="s">
        <v>4257</v>
      </c>
      <c r="H2994" t="str">
        <f>IFERROR(VLOOKUP(I2994,'country(26mar)'!C$2:D$251,2,FALSE),"")</f>
        <v>base.gt</v>
      </c>
      <c r="I2994" t="s">
        <v>4258</v>
      </c>
      <c r="J2994" t="s">
        <v>4259</v>
      </c>
      <c r="K2994" t="s">
        <v>4279</v>
      </c>
      <c r="L2994" t="str">
        <f>CONCATENATE(G2994," ",K2994)</f>
        <v>Guatemala Quetzaltenango</v>
      </c>
      <c r="M2994" t="str">
        <f>IFERROR(VLOOKUP(L2994,'State(need_input)'!I$2:J$3992,2,FALSE),"")</f>
        <v>base.state_gt_que</v>
      </c>
      <c r="N2994" t="s">
        <v>23</v>
      </c>
      <c r="O2994">
        <v>575263</v>
      </c>
      <c r="P2994">
        <v>1320083599</v>
      </c>
    </row>
    <row r="2995" spans="1:16">
      <c r="A2995" s="5" t="str">
        <f>CONCATENATE("rdx_city_",J2995,"_",B2995)</f>
        <v>rdx_city_GTM_18</v>
      </c>
      <c r="B2995">
        <f>IF(I2995=I2994,B2994+1,1)</f>
        <v>18</v>
      </c>
      <c r="C2995" t="s">
        <v>4280</v>
      </c>
      <c r="D2995" t="s">
        <v>4280</v>
      </c>
      <c r="E2995">
        <v>14.5371</v>
      </c>
      <c r="F2995">
        <v>-91.677</v>
      </c>
      <c r="G2995" t="s">
        <v>4257</v>
      </c>
      <c r="H2995" t="str">
        <f>IFERROR(VLOOKUP(I2995,'country(26mar)'!C$2:D$251,2,FALSE),"")</f>
        <v>base.gt</v>
      </c>
      <c r="I2995" t="s">
        <v>4258</v>
      </c>
      <c r="J2995" t="s">
        <v>4259</v>
      </c>
      <c r="K2995" t="s">
        <v>4280</v>
      </c>
      <c r="L2995" t="str">
        <f>CONCATENATE(G2995," ",K2995)</f>
        <v>Guatemala Retalhuleu</v>
      </c>
      <c r="M2995" t="str">
        <f>IFERROR(VLOOKUP(L2995,'State(need_input)'!I$2:J$3992,2,FALSE),"")</f>
        <v>base.state_gt_ret</v>
      </c>
      <c r="N2995" t="s">
        <v>23</v>
      </c>
      <c r="O2995">
        <v>36656</v>
      </c>
      <c r="P2995">
        <v>1320999503</v>
      </c>
    </row>
    <row r="2996" spans="1:16">
      <c r="A2996" s="5" t="str">
        <f>CONCATENATE("rdx_city_",J2996,"_",B2996)</f>
        <v>rdx_city_GTM_19</v>
      </c>
      <c r="B2996">
        <f>IF(I2996=I2995,B2995+1,1)</f>
        <v>19</v>
      </c>
      <c r="C2996" t="s">
        <v>4281</v>
      </c>
      <c r="D2996" t="s">
        <v>4282</v>
      </c>
      <c r="E2996">
        <v>15.103</v>
      </c>
      <c r="F2996">
        <v>-90.314</v>
      </c>
      <c r="G2996" t="s">
        <v>4257</v>
      </c>
      <c r="H2996" t="str">
        <f>IFERROR(VLOOKUP(I2996,'country(26mar)'!C$2:D$251,2,FALSE),"")</f>
        <v>base.gt</v>
      </c>
      <c r="I2996" t="s">
        <v>4258</v>
      </c>
      <c r="J2996" t="s">
        <v>4259</v>
      </c>
      <c r="K2996" t="s">
        <v>4283</v>
      </c>
      <c r="L2996" t="str">
        <f>CONCATENATE(G2996," ",K2996)</f>
        <v>Guatemala Baja Verapaz</v>
      </c>
      <c r="M2996" t="str">
        <f>IFERROR(VLOOKUP(L2996,'State(need_input)'!I$2:J$3992,2,FALSE),"")</f>
        <v>base.state_gt_bve</v>
      </c>
      <c r="N2996" t="s">
        <v>23</v>
      </c>
      <c r="O2996">
        <v>40000</v>
      </c>
      <c r="P2996">
        <v>1320223205</v>
      </c>
    </row>
    <row r="2997" spans="1:16">
      <c r="A2997" s="5" t="str">
        <f>CONCATENATE("rdx_city_",J2997,"_",B2997)</f>
        <v>rdx_city_GTM_20</v>
      </c>
      <c r="B2997">
        <f>IF(I2997=I2996,B2996+1,1)</f>
        <v>20</v>
      </c>
      <c r="C2997" t="s">
        <v>1131</v>
      </c>
      <c r="D2997" t="s">
        <v>1131</v>
      </c>
      <c r="E2997">
        <v>13.9397</v>
      </c>
      <c r="F2997">
        <v>-90.82</v>
      </c>
      <c r="G2997" t="s">
        <v>4257</v>
      </c>
      <c r="H2997" t="str">
        <f>IFERROR(VLOOKUP(I2997,'country(26mar)'!C$2:D$251,2,FALSE),"")</f>
        <v>base.gt</v>
      </c>
      <c r="I2997" t="s">
        <v>4258</v>
      </c>
      <c r="J2997" t="s">
        <v>4259</v>
      </c>
      <c r="K2997" t="s">
        <v>4268</v>
      </c>
      <c r="L2997" t="str">
        <f>CONCATENATE(G2997," ",K2997)</f>
        <v>Guatemala Escuintla</v>
      </c>
      <c r="M2997" t="str">
        <f>IFERROR(VLOOKUP(L2997,'State(need_input)'!I$2:J$3992,2,FALSE),"")</f>
        <v>base.state_gt_esc</v>
      </c>
      <c r="O2997">
        <v>18655</v>
      </c>
      <c r="P2997">
        <v>1320016478</v>
      </c>
    </row>
    <row r="2998" spans="1:16">
      <c r="A2998" s="5" t="str">
        <f>CONCATENATE("rdx_city_",J2998,"_",B2998)</f>
        <v>rdx_city_GTM_21</v>
      </c>
      <c r="B2998">
        <f>IF(I2998=I2997,B2997+1,1)</f>
        <v>21</v>
      </c>
      <c r="C2998" t="s">
        <v>427</v>
      </c>
      <c r="D2998" t="s">
        <v>427</v>
      </c>
      <c r="E2998">
        <v>16.2</v>
      </c>
      <c r="F2998">
        <v>-89.44</v>
      </c>
      <c r="G2998" t="s">
        <v>4257</v>
      </c>
      <c r="H2998" t="str">
        <f>IFERROR(VLOOKUP(I2998,'country(26mar)'!C$2:D$251,2,FALSE),"")</f>
        <v>base.gt</v>
      </c>
      <c r="I2998" t="s">
        <v>4258</v>
      </c>
      <c r="J2998" t="s">
        <v>4259</v>
      </c>
      <c r="K2998" t="s">
        <v>4270</v>
      </c>
      <c r="L2998" t="str">
        <f>CONCATENATE(G2998," ",K2998)</f>
        <v>Guatemala Petén</v>
      </c>
      <c r="M2998" t="str">
        <f>IFERROR(VLOOKUP(L2998,'State(need_input)'!I$2:J$3992,2,FALSE),"")</f>
        <v>base.state_gt_pet</v>
      </c>
      <c r="N2998" t="s">
        <v>20</v>
      </c>
      <c r="O2998">
        <v>132470</v>
      </c>
      <c r="P2998">
        <v>1320642245</v>
      </c>
    </row>
    <row r="2999" spans="1:16">
      <c r="A2999" s="5" t="str">
        <f>CONCATENATE("rdx_city_",J2999,"_",B2999)</f>
        <v>rdx_city_GTM_22</v>
      </c>
      <c r="B2999">
        <f>IF(I2999=I2998,B2998+1,1)</f>
        <v>22</v>
      </c>
      <c r="C2999" t="s">
        <v>4284</v>
      </c>
      <c r="D2999" t="s">
        <v>4284</v>
      </c>
      <c r="E2999">
        <v>14.966</v>
      </c>
      <c r="F2999">
        <v>-91.8</v>
      </c>
      <c r="G2999" t="s">
        <v>4257</v>
      </c>
      <c r="H2999" t="str">
        <f>IFERROR(VLOOKUP(I2999,'country(26mar)'!C$2:D$251,2,FALSE),"")</f>
        <v>base.gt</v>
      </c>
      <c r="I2999" t="s">
        <v>4258</v>
      </c>
      <c r="J2999" t="s">
        <v>4259</v>
      </c>
      <c r="K2999" t="s">
        <v>4284</v>
      </c>
      <c r="L2999" t="str">
        <f>CONCATENATE(G2999," ",K2999)</f>
        <v>Guatemala San Marcos</v>
      </c>
      <c r="M2999" t="str">
        <f>IFERROR(VLOOKUP(L2999,'State(need_input)'!I$2:J$3992,2,FALSE),"")</f>
        <v>base.state_gt_sma</v>
      </c>
      <c r="N2999" t="s">
        <v>23</v>
      </c>
      <c r="O2999">
        <v>25088</v>
      </c>
      <c r="P2999">
        <v>1320960166</v>
      </c>
    </row>
    <row r="3000" spans="1:16">
      <c r="A3000" s="5" t="str">
        <f>CONCATENATE("rdx_city_",J3000,"_",B3000)</f>
        <v>rdx_city_GTM_23</v>
      </c>
      <c r="B3000">
        <f>IF(I3000=I2999,B2999+1,1)</f>
        <v>23</v>
      </c>
      <c r="C3000" t="s">
        <v>4285</v>
      </c>
      <c r="D3000" t="s">
        <v>4285</v>
      </c>
      <c r="E3000">
        <v>15.0333</v>
      </c>
      <c r="F3000">
        <v>-91.1333</v>
      </c>
      <c r="G3000" t="s">
        <v>4257</v>
      </c>
      <c r="H3000" t="str">
        <f>IFERROR(VLOOKUP(I3000,'country(26mar)'!C$2:D$251,2,FALSE),"")</f>
        <v>base.gt</v>
      </c>
      <c r="I3000" t="s">
        <v>4258</v>
      </c>
      <c r="J3000" t="s">
        <v>4259</v>
      </c>
      <c r="K3000" t="s">
        <v>4286</v>
      </c>
      <c r="L3000" t="str">
        <f>CONCATENATE(G3000," ",K3000)</f>
        <v>Guatemala Quiché</v>
      </c>
      <c r="M3000" t="str">
        <f>IFERROR(VLOOKUP(L3000,'State(need_input)'!I$2:J$3992,2,FALSE),"")</f>
        <v>base.state_gt_qui</v>
      </c>
      <c r="N3000" t="s">
        <v>23</v>
      </c>
      <c r="O3000">
        <v>23618</v>
      </c>
      <c r="P3000">
        <v>1320642159</v>
      </c>
    </row>
    <row r="3001" spans="1:16">
      <c r="A3001" s="5" t="str">
        <f>CONCATENATE("rdx_city_",J3001,"_",B3001)</f>
        <v>rdx_city_GTM_24</v>
      </c>
      <c r="B3001">
        <f>IF(I3001=I3000,B3000+1,1)</f>
        <v>24</v>
      </c>
      <c r="C3001" t="s">
        <v>4287</v>
      </c>
      <c r="D3001" t="s">
        <v>4288</v>
      </c>
      <c r="E3001">
        <v>14.773</v>
      </c>
      <c r="F3001">
        <v>-91.183</v>
      </c>
      <c r="G3001" t="s">
        <v>4257</v>
      </c>
      <c r="H3001" t="str">
        <f>IFERROR(VLOOKUP(I3001,'country(26mar)'!C$2:D$251,2,FALSE),"")</f>
        <v>base.gt</v>
      </c>
      <c r="I3001" t="s">
        <v>4258</v>
      </c>
      <c r="J3001" t="s">
        <v>4259</v>
      </c>
      <c r="K3001" t="s">
        <v>4287</v>
      </c>
      <c r="L3001" t="str">
        <f>CONCATENATE(G3001," ",K3001)</f>
        <v>Guatemala Sololá</v>
      </c>
      <c r="M3001" t="str">
        <f>IFERROR(VLOOKUP(L3001,'State(need_input)'!I$2:J$3992,2,FALSE),"")</f>
        <v>base.state_gt_sol</v>
      </c>
      <c r="N3001" t="s">
        <v>23</v>
      </c>
      <c r="O3001">
        <v>45373</v>
      </c>
      <c r="P3001">
        <v>1320747500</v>
      </c>
    </row>
    <row r="3002" spans="1:16">
      <c r="A3002" s="5" t="str">
        <f>CONCATENATE("rdx_city_",J3002,"_",B3002)</f>
        <v>rdx_city_GTM_25</v>
      </c>
      <c r="B3002">
        <f>IF(I3002=I3001,B3001+1,1)</f>
        <v>25</v>
      </c>
      <c r="C3002" t="s">
        <v>4289</v>
      </c>
      <c r="D3002" t="s">
        <v>4290</v>
      </c>
      <c r="E3002">
        <v>14.914</v>
      </c>
      <c r="F3002">
        <v>-91.358</v>
      </c>
      <c r="G3002" t="s">
        <v>4257</v>
      </c>
      <c r="H3002" t="str">
        <f>IFERROR(VLOOKUP(I3002,'country(26mar)'!C$2:D$251,2,FALSE),"")</f>
        <v>base.gt</v>
      </c>
      <c r="I3002" t="s">
        <v>4258</v>
      </c>
      <c r="J3002" t="s">
        <v>4259</v>
      </c>
      <c r="K3002" t="s">
        <v>4289</v>
      </c>
      <c r="L3002" t="str">
        <f>CONCATENATE(G3002," ",K3002)</f>
        <v>Guatemala Totonicapán</v>
      </c>
      <c r="M3002" t="str">
        <f>IFERROR(VLOOKUP(L3002,'State(need_input)'!I$2:J$3992,2,FALSE),"")</f>
        <v>base.state_gt_tot</v>
      </c>
      <c r="N3002" t="s">
        <v>23</v>
      </c>
      <c r="O3002">
        <v>69734</v>
      </c>
      <c r="P3002">
        <v>1320223386</v>
      </c>
    </row>
    <row r="3003" spans="1:16">
      <c r="A3003" s="5" t="str">
        <f>CONCATENATE("rdx_city_",J3003,"_",B3003)</f>
        <v>rdx_city_GTM_26</v>
      </c>
      <c r="B3003">
        <f>IF(I3003=I3002,B3002+1,1)</f>
        <v>26</v>
      </c>
      <c r="C3003" t="s">
        <v>4291</v>
      </c>
      <c r="D3003" t="s">
        <v>4291</v>
      </c>
      <c r="E3003">
        <v>14.972</v>
      </c>
      <c r="F3003">
        <v>-89.529</v>
      </c>
      <c r="G3003" t="s">
        <v>4257</v>
      </c>
      <c r="H3003" t="str">
        <f>IFERROR(VLOOKUP(I3003,'country(26mar)'!C$2:D$251,2,FALSE),"")</f>
        <v>base.gt</v>
      </c>
      <c r="I3003" t="s">
        <v>4258</v>
      </c>
      <c r="J3003" t="s">
        <v>4259</v>
      </c>
      <c r="K3003" t="s">
        <v>4291</v>
      </c>
      <c r="L3003" t="str">
        <f>CONCATENATE(G3003," ",K3003)</f>
        <v>Guatemala Zacapa</v>
      </c>
      <c r="M3003" t="str">
        <f>IFERROR(VLOOKUP(L3003,'State(need_input)'!I$2:J$3992,2,FALSE),"")</f>
        <v>base.state_gt_zac</v>
      </c>
      <c r="N3003" t="s">
        <v>23</v>
      </c>
      <c r="O3003">
        <v>36088</v>
      </c>
      <c r="P3003">
        <v>1320977472</v>
      </c>
    </row>
    <row r="3004" spans="1:16">
      <c r="A3004" s="5" t="str">
        <f>CONCATENATE("rdx_city_",J3004,"_",B3004)</f>
        <v>rdx_city_GGY_1</v>
      </c>
      <c r="B3004">
        <f>IF(I3004=I3003,B3003+1,1)</f>
        <v>1</v>
      </c>
      <c r="C3004" t="s">
        <v>4292</v>
      </c>
      <c r="D3004" t="s">
        <v>4292</v>
      </c>
      <c r="E3004">
        <v>49.4561</v>
      </c>
      <c r="F3004">
        <v>-2.5408</v>
      </c>
      <c r="G3004" t="s">
        <v>4293</v>
      </c>
      <c r="H3004" t="str">
        <f>IFERROR(VLOOKUP(I3004,'country(26mar)'!C$2:D$251,2,FALSE),"")</f>
        <v>base.gg</v>
      </c>
      <c r="I3004" t="s">
        <v>4294</v>
      </c>
      <c r="J3004" t="s">
        <v>4295</v>
      </c>
      <c r="L3004" t="str">
        <f>CONCATENATE(G3004," ",K3004)</f>
        <v>Guernsey </v>
      </c>
      <c r="M3004" t="str">
        <f>IFERROR(VLOOKUP(L3004,'State(need_input)'!I$2:J$3992,2,FALSE),"")</f>
        <v/>
      </c>
      <c r="N3004" t="s">
        <v>54</v>
      </c>
      <c r="P3004">
        <v>1831991870</v>
      </c>
    </row>
    <row r="3005" spans="1:16">
      <c r="A3005" s="5" t="str">
        <f>CONCATENATE("rdx_city_",J3005,"_",B3005)</f>
        <v>rdx_city_GIN_1</v>
      </c>
      <c r="B3005">
        <f>IF(I3005=I3004,B3004+1,1)</f>
        <v>1</v>
      </c>
      <c r="C3005" t="s">
        <v>4296</v>
      </c>
      <c r="D3005" t="s">
        <v>4296</v>
      </c>
      <c r="E3005">
        <v>8.687</v>
      </c>
      <c r="F3005">
        <v>-8.657</v>
      </c>
      <c r="G3005" t="s">
        <v>4297</v>
      </c>
      <c r="H3005" t="str">
        <f>IFERROR(VLOOKUP(I3005,'country(26mar)'!C$2:D$251,2,FALSE),"")</f>
        <v>base.gn</v>
      </c>
      <c r="I3005" t="s">
        <v>4298</v>
      </c>
      <c r="J3005" t="s">
        <v>4299</v>
      </c>
      <c r="K3005" t="s">
        <v>4300</v>
      </c>
      <c r="L3005" t="str">
        <f>CONCATENATE(G3005," ",K3005)</f>
        <v>Guinea N’Zérékoré</v>
      </c>
      <c r="M3005" t="str">
        <f>IFERROR(VLOOKUP(L3005,'State(need_input)'!I$2:J$3992,2,FALSE),"")</f>
        <v>state_GN_N’Z_8</v>
      </c>
      <c r="N3005" t="s">
        <v>20</v>
      </c>
      <c r="O3005">
        <v>13204</v>
      </c>
      <c r="P3005">
        <v>1324564039</v>
      </c>
    </row>
    <row r="3006" spans="1:16">
      <c r="A3006" s="5" t="str">
        <f>CONCATENATE("rdx_city_",J3006,"_",B3006)</f>
        <v>rdx_city_GIN_2</v>
      </c>
      <c r="B3006">
        <f>IF(I3006=I3005,B3005+1,1)</f>
        <v>2</v>
      </c>
      <c r="C3006" t="s">
        <v>4301</v>
      </c>
      <c r="D3006" t="s">
        <v>4301</v>
      </c>
      <c r="E3006">
        <v>10.185</v>
      </c>
      <c r="F3006">
        <v>-14.043</v>
      </c>
      <c r="G3006" t="s">
        <v>4297</v>
      </c>
      <c r="H3006" t="str">
        <f>IFERROR(VLOOKUP(I3006,'country(26mar)'!C$2:D$251,2,FALSE),"")</f>
        <v>base.gn</v>
      </c>
      <c r="I3006" t="s">
        <v>4298</v>
      </c>
      <c r="J3006" t="s">
        <v>4299</v>
      </c>
      <c r="K3006" t="s">
        <v>4302</v>
      </c>
      <c r="L3006" t="str">
        <f>CONCATENATE(G3006," ",K3006)</f>
        <v>Guinea Boké</v>
      </c>
      <c r="M3006" t="str">
        <f>IFERROR(VLOOKUP(L3006,'State(need_input)'!I$2:J$3992,2,FALSE),"")</f>
        <v>state_GN_Bok_5</v>
      </c>
      <c r="N3006" t="s">
        <v>20</v>
      </c>
      <c r="O3006">
        <v>2332</v>
      </c>
      <c r="P3006">
        <v>1324801511</v>
      </c>
    </row>
    <row r="3007" spans="1:16">
      <c r="A3007" s="5" t="str">
        <f>CONCATENATE("rdx_city_",J3007,"_",B3007)</f>
        <v>rdx_city_GIN_3</v>
      </c>
      <c r="B3007">
        <f>IF(I3007=I3006,B3006+1,1)</f>
        <v>3</v>
      </c>
      <c r="C3007" t="s">
        <v>4302</v>
      </c>
      <c r="D3007" t="s">
        <v>4303</v>
      </c>
      <c r="E3007">
        <v>10.94</v>
      </c>
      <c r="F3007">
        <v>-14.3</v>
      </c>
      <c r="G3007" t="s">
        <v>4297</v>
      </c>
      <c r="H3007" t="str">
        <f>IFERROR(VLOOKUP(I3007,'country(26mar)'!C$2:D$251,2,FALSE),"")</f>
        <v>base.gn</v>
      </c>
      <c r="I3007" t="s">
        <v>4298</v>
      </c>
      <c r="J3007" t="s">
        <v>4299</v>
      </c>
      <c r="K3007" t="s">
        <v>4302</v>
      </c>
      <c r="L3007" t="str">
        <f>CONCATENATE(G3007," ",K3007)</f>
        <v>Guinea Boké</v>
      </c>
      <c r="M3007" t="str">
        <f>IFERROR(VLOOKUP(L3007,'State(need_input)'!I$2:J$3992,2,FALSE),"")</f>
        <v>state_GN_Bok_5</v>
      </c>
      <c r="N3007" t="s">
        <v>23</v>
      </c>
      <c r="O3007">
        <v>116270</v>
      </c>
      <c r="P3007">
        <v>1324037897</v>
      </c>
    </row>
    <row r="3008" spans="1:16">
      <c r="A3008" s="5" t="str">
        <f>CONCATENATE("rdx_city_",J3008,"_",B3008)</f>
        <v>rdx_city_GIN_4</v>
      </c>
      <c r="B3008">
        <f>IF(I3008=I3007,B3007+1,1)</f>
        <v>4</v>
      </c>
      <c r="C3008" t="s">
        <v>4304</v>
      </c>
      <c r="D3008" t="s">
        <v>4304</v>
      </c>
      <c r="E3008">
        <v>9.5315</v>
      </c>
      <c r="F3008">
        <v>-13.6802</v>
      </c>
      <c r="G3008" t="s">
        <v>4297</v>
      </c>
      <c r="H3008" t="str">
        <f>IFERROR(VLOOKUP(I3008,'country(26mar)'!C$2:D$251,2,FALSE),"")</f>
        <v>base.gn</v>
      </c>
      <c r="I3008" t="s">
        <v>4298</v>
      </c>
      <c r="J3008" t="s">
        <v>4299</v>
      </c>
      <c r="K3008" t="s">
        <v>4304</v>
      </c>
      <c r="L3008" t="str">
        <f>CONCATENATE(G3008," ",K3008)</f>
        <v>Guinea Conakry</v>
      </c>
      <c r="M3008" t="str">
        <f>IFERROR(VLOOKUP(L3008,'State(need_input)'!I$2:J$3992,2,FALSE),"")</f>
        <v>state_GN_Con_1</v>
      </c>
      <c r="N3008" t="s">
        <v>54</v>
      </c>
      <c r="O3008">
        <v>1494000</v>
      </c>
      <c r="P3008">
        <v>1324568159</v>
      </c>
    </row>
    <row r="3009" spans="1:16">
      <c r="A3009" s="5" t="str">
        <f>CONCATENATE("rdx_city_",J3009,"_",B3009)</f>
        <v>rdx_city_GIN_5</v>
      </c>
      <c r="B3009">
        <f>IF(I3009=I3008,B3008+1,1)</f>
        <v>5</v>
      </c>
      <c r="C3009" t="s">
        <v>4305</v>
      </c>
      <c r="D3009" t="s">
        <v>4305</v>
      </c>
      <c r="E3009">
        <v>10.748</v>
      </c>
      <c r="F3009">
        <v>-11.109</v>
      </c>
      <c r="G3009" t="s">
        <v>4297</v>
      </c>
      <c r="H3009" t="str">
        <f>IFERROR(VLOOKUP(I3009,'country(26mar)'!C$2:D$251,2,FALSE),"")</f>
        <v>base.gn</v>
      </c>
      <c r="I3009" t="s">
        <v>4298</v>
      </c>
      <c r="J3009" t="s">
        <v>4299</v>
      </c>
      <c r="K3009" t="s">
        <v>4306</v>
      </c>
      <c r="L3009" t="str">
        <f>CONCATENATE(G3009," ",K3009)</f>
        <v>Guinea Faranah</v>
      </c>
      <c r="M3009" t="str">
        <f>IFERROR(VLOOKUP(L3009,'State(need_input)'!I$2:J$3992,2,FALSE),"")</f>
        <v>state_GN_Far_2</v>
      </c>
      <c r="N3009" t="s">
        <v>20</v>
      </c>
      <c r="O3009">
        <v>13057</v>
      </c>
      <c r="P3009">
        <v>1324368075</v>
      </c>
    </row>
    <row r="3010" spans="1:16">
      <c r="A3010" s="5" t="str">
        <f>CONCATENATE("rdx_city_",J3010,"_",B3010)</f>
        <v>rdx_city_GIN_6</v>
      </c>
      <c r="B3010">
        <f>IF(I3010=I3009,B3009+1,1)</f>
        <v>6</v>
      </c>
      <c r="C3010" t="s">
        <v>4307</v>
      </c>
      <c r="D3010" t="s">
        <v>4307</v>
      </c>
      <c r="E3010">
        <v>10.656</v>
      </c>
      <c r="F3010">
        <v>-12.272</v>
      </c>
      <c r="G3010" t="s">
        <v>4297</v>
      </c>
      <c r="H3010" t="str">
        <f>IFERROR(VLOOKUP(I3010,'country(26mar)'!C$2:D$251,2,FALSE),"")</f>
        <v>base.gn</v>
      </c>
      <c r="I3010" t="s">
        <v>4298</v>
      </c>
      <c r="J3010" t="s">
        <v>4299</v>
      </c>
      <c r="K3010" t="s">
        <v>4308</v>
      </c>
      <c r="L3010" t="str">
        <f>CONCATENATE(G3010," ",K3010)</f>
        <v>Guinea Mamou</v>
      </c>
      <c r="M3010" t="str">
        <f>IFERROR(VLOOKUP(L3010,'State(need_input)'!I$2:J$3992,2,FALSE),"")</f>
        <v>state_GN_Mam_6</v>
      </c>
      <c r="N3010" t="s">
        <v>20</v>
      </c>
      <c r="O3010">
        <v>6349</v>
      </c>
      <c r="P3010">
        <v>1324455027</v>
      </c>
    </row>
    <row r="3011" spans="1:16">
      <c r="A3011" s="5" t="str">
        <f>CONCATENATE("rdx_city_",J3011,"_",B3011)</f>
        <v>rdx_city_GIN_7</v>
      </c>
      <c r="B3011">
        <f>IF(I3011=I3010,B3010+1,1)</f>
        <v>7</v>
      </c>
      <c r="C3011" t="s">
        <v>4309</v>
      </c>
      <c r="D3011" t="s">
        <v>4309</v>
      </c>
      <c r="E3011">
        <v>11.299</v>
      </c>
      <c r="F3011">
        <v>-10.726</v>
      </c>
      <c r="G3011" t="s">
        <v>4297</v>
      </c>
      <c r="H3011" t="str">
        <f>IFERROR(VLOOKUP(I3011,'country(26mar)'!C$2:D$251,2,FALSE),"")</f>
        <v>base.gn</v>
      </c>
      <c r="I3011" t="s">
        <v>4298</v>
      </c>
      <c r="J3011" t="s">
        <v>4299</v>
      </c>
      <c r="K3011" t="s">
        <v>4306</v>
      </c>
      <c r="L3011" t="str">
        <f>CONCATENATE(G3011," ",K3011)</f>
        <v>Guinea Faranah</v>
      </c>
      <c r="M3011" t="str">
        <f>IFERROR(VLOOKUP(L3011,'State(need_input)'!I$2:J$3992,2,FALSE),"")</f>
        <v>state_GN_Far_2</v>
      </c>
      <c r="N3011" t="s">
        <v>20</v>
      </c>
      <c r="O3011">
        <v>6062</v>
      </c>
      <c r="P3011">
        <v>1324546502</v>
      </c>
    </row>
    <row r="3012" spans="1:16">
      <c r="A3012" s="5" t="str">
        <f>CONCATENATE("rdx_city_",J3012,"_",B3012)</f>
        <v>rdx_city_GIN_8</v>
      </c>
      <c r="B3012">
        <f>IF(I3012=I3011,B3011+1,1)</f>
        <v>8</v>
      </c>
      <c r="C3012" t="s">
        <v>4306</v>
      </c>
      <c r="D3012" t="s">
        <v>4306</v>
      </c>
      <c r="E3012">
        <v>10.0404</v>
      </c>
      <c r="F3012">
        <v>-10.75</v>
      </c>
      <c r="G3012" t="s">
        <v>4297</v>
      </c>
      <c r="H3012" t="str">
        <f>IFERROR(VLOOKUP(I3012,'country(26mar)'!C$2:D$251,2,FALSE),"")</f>
        <v>base.gn</v>
      </c>
      <c r="I3012" t="s">
        <v>4298</v>
      </c>
      <c r="J3012" t="s">
        <v>4299</v>
      </c>
      <c r="K3012" t="s">
        <v>4306</v>
      </c>
      <c r="L3012" t="str">
        <f>CONCATENATE(G3012," ",K3012)</f>
        <v>Guinea Faranah</v>
      </c>
      <c r="M3012" t="str">
        <f>IFERROR(VLOOKUP(L3012,'State(need_input)'!I$2:J$3992,2,FALSE),"")</f>
        <v>state_GN_Far_2</v>
      </c>
      <c r="N3012" t="s">
        <v>23</v>
      </c>
      <c r="O3012">
        <v>19469</v>
      </c>
      <c r="P3012">
        <v>1324603099</v>
      </c>
    </row>
    <row r="3013" spans="1:16">
      <c r="A3013" s="5" t="str">
        <f>CONCATENATE("rdx_city_",J3013,"_",B3013)</f>
        <v>rdx_city_GIN_9</v>
      </c>
      <c r="B3013">
        <f>IF(I3013=I3012,B3012+1,1)</f>
        <v>9</v>
      </c>
      <c r="C3013" t="s">
        <v>4310</v>
      </c>
      <c r="D3013" t="s">
        <v>4310</v>
      </c>
      <c r="E3013">
        <v>9.43</v>
      </c>
      <c r="F3013">
        <v>-13.098</v>
      </c>
      <c r="G3013" t="s">
        <v>4297</v>
      </c>
      <c r="H3013" t="str">
        <f>IFERROR(VLOOKUP(I3013,'country(26mar)'!C$2:D$251,2,FALSE),"")</f>
        <v>base.gn</v>
      </c>
      <c r="I3013" t="s">
        <v>4298</v>
      </c>
      <c r="J3013" t="s">
        <v>4299</v>
      </c>
      <c r="K3013" t="s">
        <v>4311</v>
      </c>
      <c r="L3013" t="str">
        <f>CONCATENATE(G3013," ",K3013)</f>
        <v>Guinea Kindia</v>
      </c>
      <c r="M3013" t="str">
        <f>IFERROR(VLOOKUP(L3013,'State(need_input)'!I$2:J$3992,2,FALSE),"")</f>
        <v>state_GN_Kin_7</v>
      </c>
      <c r="N3013" t="s">
        <v>20</v>
      </c>
      <c r="O3013">
        <v>12358</v>
      </c>
      <c r="P3013">
        <v>1324863095</v>
      </c>
    </row>
    <row r="3014" spans="1:16">
      <c r="A3014" s="5" t="str">
        <f>CONCATENATE("rdx_city_",J3014,"_",B3014)</f>
        <v>rdx_city_GIN_10</v>
      </c>
      <c r="B3014">
        <f>IF(I3014=I3013,B3013+1,1)</f>
        <v>10</v>
      </c>
      <c r="C3014" t="s">
        <v>4312</v>
      </c>
      <c r="D3014" t="s">
        <v>4312</v>
      </c>
      <c r="E3014">
        <v>10.3804</v>
      </c>
      <c r="F3014">
        <v>-13.55</v>
      </c>
      <c r="G3014" t="s">
        <v>4297</v>
      </c>
      <c r="H3014" t="str">
        <f>IFERROR(VLOOKUP(I3014,'country(26mar)'!C$2:D$251,2,FALSE),"")</f>
        <v>base.gn</v>
      </c>
      <c r="I3014" t="s">
        <v>4298</v>
      </c>
      <c r="J3014" t="s">
        <v>4299</v>
      </c>
      <c r="K3014" t="s">
        <v>4302</v>
      </c>
      <c r="L3014" t="str">
        <f>CONCATENATE(G3014," ",K3014)</f>
        <v>Guinea Boké</v>
      </c>
      <c r="M3014" t="str">
        <f>IFERROR(VLOOKUP(L3014,'State(need_input)'!I$2:J$3992,2,FALSE),"")</f>
        <v>state_GN_Bok_5</v>
      </c>
      <c r="N3014" t="s">
        <v>20</v>
      </c>
      <c r="O3014">
        <v>23729</v>
      </c>
      <c r="P3014">
        <v>1324583144</v>
      </c>
    </row>
    <row r="3015" spans="1:16">
      <c r="A3015" s="5" t="str">
        <f>CONCATENATE("rdx_city_",J3015,"_",B3015)</f>
        <v>rdx_city_GIN_11</v>
      </c>
      <c r="B3015">
        <f>IF(I3015=I3014,B3014+1,1)</f>
        <v>11</v>
      </c>
      <c r="C3015" t="s">
        <v>4313</v>
      </c>
      <c r="D3015" t="s">
        <v>4313</v>
      </c>
      <c r="E3015">
        <v>11.754</v>
      </c>
      <c r="F3015">
        <v>-13.213</v>
      </c>
      <c r="G3015" t="s">
        <v>4297</v>
      </c>
      <c r="H3015" t="str">
        <f>IFERROR(VLOOKUP(I3015,'country(26mar)'!C$2:D$251,2,FALSE),"")</f>
        <v>base.gn</v>
      </c>
      <c r="I3015" t="s">
        <v>4298</v>
      </c>
      <c r="J3015" t="s">
        <v>4299</v>
      </c>
      <c r="K3015" t="s">
        <v>4302</v>
      </c>
      <c r="L3015" t="str">
        <f>CONCATENATE(G3015," ",K3015)</f>
        <v>Guinea Boké</v>
      </c>
      <c r="M3015" t="str">
        <f>IFERROR(VLOOKUP(L3015,'State(need_input)'!I$2:J$3992,2,FALSE),"")</f>
        <v>state_GN_Bok_5</v>
      </c>
      <c r="N3015" t="s">
        <v>20</v>
      </c>
      <c r="O3015">
        <v>7461</v>
      </c>
      <c r="P3015">
        <v>1324589428</v>
      </c>
    </row>
    <row r="3016" spans="1:16">
      <c r="A3016" s="5" t="str">
        <f>CONCATENATE("rdx_city_",J3016,"_",B3016)</f>
        <v>rdx_city_GIN_12</v>
      </c>
      <c r="B3016">
        <f>IF(I3016=I3015,B3015+1,1)</f>
        <v>12</v>
      </c>
      <c r="C3016" t="s">
        <v>4314</v>
      </c>
      <c r="D3016" t="s">
        <v>4314</v>
      </c>
      <c r="E3016">
        <v>8.554</v>
      </c>
      <c r="F3016">
        <v>-10.151</v>
      </c>
      <c r="G3016" t="s">
        <v>4297</v>
      </c>
      <c r="H3016" t="str">
        <f>IFERROR(VLOOKUP(I3016,'country(26mar)'!C$2:D$251,2,FALSE),"")</f>
        <v>base.gn</v>
      </c>
      <c r="I3016" t="s">
        <v>4298</v>
      </c>
      <c r="J3016" t="s">
        <v>4299</v>
      </c>
      <c r="K3016" t="s">
        <v>4300</v>
      </c>
      <c r="L3016" t="str">
        <f>CONCATENATE(G3016," ",K3016)</f>
        <v>Guinea N’Zérékoré</v>
      </c>
      <c r="M3016" t="str">
        <f>IFERROR(VLOOKUP(L3016,'State(need_input)'!I$2:J$3992,2,FALSE),"")</f>
        <v>state_GN_N’Z_8</v>
      </c>
      <c r="N3016" t="s">
        <v>20</v>
      </c>
      <c r="O3016">
        <v>221715</v>
      </c>
      <c r="P3016">
        <v>1324580681</v>
      </c>
    </row>
    <row r="3017" spans="1:16">
      <c r="A3017" s="5" t="str">
        <f>CONCATENATE("rdx_city_",J3017,"_",B3017)</f>
        <v>rdx_city_GIN_13</v>
      </c>
      <c r="B3017">
        <f>IF(I3017=I3016,B3016+1,1)</f>
        <v>13</v>
      </c>
      <c r="C3017" t="s">
        <v>4315</v>
      </c>
      <c r="D3017" t="s">
        <v>4315</v>
      </c>
      <c r="E3017">
        <v>10.6854</v>
      </c>
      <c r="F3017">
        <v>-14.605</v>
      </c>
      <c r="G3017" t="s">
        <v>4297</v>
      </c>
      <c r="H3017" t="str">
        <f>IFERROR(VLOOKUP(I3017,'country(26mar)'!C$2:D$251,2,FALSE),"")</f>
        <v>base.gn</v>
      </c>
      <c r="I3017" t="s">
        <v>4298</v>
      </c>
      <c r="J3017" t="s">
        <v>4299</v>
      </c>
      <c r="K3017" t="s">
        <v>4302</v>
      </c>
      <c r="L3017" t="str">
        <f>CONCATENATE(G3017," ",K3017)</f>
        <v>Guinea Boké</v>
      </c>
      <c r="M3017" t="str">
        <f>IFERROR(VLOOKUP(L3017,'State(need_input)'!I$2:J$3992,2,FALSE),"")</f>
        <v>state_GN_Bok_5</v>
      </c>
      <c r="O3017">
        <v>34973</v>
      </c>
      <c r="P3017">
        <v>1324075393</v>
      </c>
    </row>
    <row r="3018" spans="1:16">
      <c r="A3018" s="5" t="str">
        <f>CONCATENATE("rdx_city_",J3018,"_",B3018)</f>
        <v>rdx_city_GIN_14</v>
      </c>
      <c r="B3018">
        <f>IF(I3018=I3017,B3017+1,1)</f>
        <v>14</v>
      </c>
      <c r="C3018" t="s">
        <v>4316</v>
      </c>
      <c r="D3018" t="s">
        <v>4316</v>
      </c>
      <c r="E3018">
        <v>10.39</v>
      </c>
      <c r="F3018">
        <v>-9.31</v>
      </c>
      <c r="G3018" t="s">
        <v>4297</v>
      </c>
      <c r="H3018" t="str">
        <f>IFERROR(VLOOKUP(I3018,'country(26mar)'!C$2:D$251,2,FALSE),"")</f>
        <v>base.gn</v>
      </c>
      <c r="I3018" t="s">
        <v>4298</v>
      </c>
      <c r="J3018" t="s">
        <v>4299</v>
      </c>
      <c r="K3018" t="s">
        <v>4316</v>
      </c>
      <c r="L3018" t="str">
        <f>CONCATENATE(G3018," ",K3018)</f>
        <v>Guinea Kankan</v>
      </c>
      <c r="M3018" t="str">
        <f>IFERROR(VLOOKUP(L3018,'State(need_input)'!I$2:J$3992,2,FALSE),"")</f>
        <v>state_GN_Kan_3</v>
      </c>
      <c r="N3018" t="s">
        <v>23</v>
      </c>
      <c r="O3018">
        <v>114009</v>
      </c>
      <c r="P3018">
        <v>1324495325</v>
      </c>
    </row>
    <row r="3019" spans="1:16">
      <c r="A3019" s="5" t="str">
        <f>CONCATENATE("rdx_city_",J3019,"_",B3019)</f>
        <v>rdx_city_GIN_15</v>
      </c>
      <c r="B3019">
        <f>IF(I3019=I3018,B3018+1,1)</f>
        <v>15</v>
      </c>
      <c r="C3019" t="s">
        <v>4317</v>
      </c>
      <c r="D3019" t="s">
        <v>4318</v>
      </c>
      <c r="E3019">
        <v>9.2704</v>
      </c>
      <c r="F3019">
        <v>-9.02</v>
      </c>
      <c r="G3019" t="s">
        <v>4297</v>
      </c>
      <c r="H3019" t="str">
        <f>IFERROR(VLOOKUP(I3019,'country(26mar)'!C$2:D$251,2,FALSE),"")</f>
        <v>base.gn</v>
      </c>
      <c r="I3019" t="s">
        <v>4298</v>
      </c>
      <c r="J3019" t="s">
        <v>4299</v>
      </c>
      <c r="K3019" t="s">
        <v>4316</v>
      </c>
      <c r="L3019" t="str">
        <f>CONCATENATE(G3019," ",K3019)</f>
        <v>Guinea Kankan</v>
      </c>
      <c r="M3019" t="str">
        <f>IFERROR(VLOOKUP(L3019,'State(need_input)'!I$2:J$3992,2,FALSE),"")</f>
        <v>state_GN_Kan_3</v>
      </c>
      <c r="N3019" t="s">
        <v>20</v>
      </c>
      <c r="O3019">
        <v>15406</v>
      </c>
      <c r="P3019">
        <v>1324580549</v>
      </c>
    </row>
    <row r="3020" spans="1:16">
      <c r="A3020" s="5" t="str">
        <f>CONCATENATE("rdx_city_",J3020,"_",B3020)</f>
        <v>rdx_city_GIN_16</v>
      </c>
      <c r="B3020">
        <f>IF(I3020=I3019,B3019+1,1)</f>
        <v>16</v>
      </c>
      <c r="C3020" t="s">
        <v>4311</v>
      </c>
      <c r="D3020" t="s">
        <v>4311</v>
      </c>
      <c r="E3020">
        <v>10.06</v>
      </c>
      <c r="F3020">
        <v>-12.87</v>
      </c>
      <c r="G3020" t="s">
        <v>4297</v>
      </c>
      <c r="H3020" t="str">
        <f>IFERROR(VLOOKUP(I3020,'country(26mar)'!C$2:D$251,2,FALSE),"")</f>
        <v>base.gn</v>
      </c>
      <c r="I3020" t="s">
        <v>4298</v>
      </c>
      <c r="J3020" t="s">
        <v>4299</v>
      </c>
      <c r="K3020" t="s">
        <v>4311</v>
      </c>
      <c r="L3020" t="str">
        <f>CONCATENATE(G3020," ",K3020)</f>
        <v>Guinea Kindia</v>
      </c>
      <c r="M3020" t="str">
        <f>IFERROR(VLOOKUP(L3020,'State(need_input)'!I$2:J$3992,2,FALSE),"")</f>
        <v>state_GN_Kin_7</v>
      </c>
      <c r="N3020" t="s">
        <v>23</v>
      </c>
      <c r="O3020">
        <v>117062</v>
      </c>
      <c r="P3020">
        <v>1324348910</v>
      </c>
    </row>
    <row r="3021" spans="1:16">
      <c r="A3021" s="5" t="str">
        <f>CONCATENATE("rdx_city_",J3021,"_",B3021)</f>
        <v>rdx_city_GIN_17</v>
      </c>
      <c r="B3021">
        <f>IF(I3021=I3020,B3020+1,1)</f>
        <v>17</v>
      </c>
      <c r="C3021" t="s">
        <v>4319</v>
      </c>
      <c r="D3021" t="s">
        <v>4319</v>
      </c>
      <c r="E3021">
        <v>9.1905</v>
      </c>
      <c r="F3021">
        <v>-10.12</v>
      </c>
      <c r="G3021" t="s">
        <v>4297</v>
      </c>
      <c r="H3021" t="str">
        <f>IFERROR(VLOOKUP(I3021,'country(26mar)'!C$2:D$251,2,FALSE),"")</f>
        <v>base.gn</v>
      </c>
      <c r="I3021" t="s">
        <v>4298</v>
      </c>
      <c r="J3021" t="s">
        <v>4299</v>
      </c>
      <c r="K3021" t="s">
        <v>4306</v>
      </c>
      <c r="L3021" t="str">
        <f>CONCATENATE(G3021," ",K3021)</f>
        <v>Guinea Faranah</v>
      </c>
      <c r="M3021" t="str">
        <f>IFERROR(VLOOKUP(L3021,'State(need_input)'!I$2:J$3992,2,FALSE),"")</f>
        <v>state_GN_Far_2</v>
      </c>
      <c r="N3021" t="s">
        <v>20</v>
      </c>
      <c r="O3021">
        <v>66815</v>
      </c>
      <c r="P3021">
        <v>1324750427</v>
      </c>
    </row>
    <row r="3022" spans="1:16">
      <c r="A3022" s="5" t="str">
        <f>CONCATENATE("rdx_city_",J3022,"_",B3022)</f>
        <v>rdx_city_GIN_18</v>
      </c>
      <c r="B3022">
        <f>IF(I3022=I3021,B3021+1,1)</f>
        <v>18</v>
      </c>
      <c r="C3022" t="s">
        <v>4320</v>
      </c>
      <c r="D3022" t="s">
        <v>4320</v>
      </c>
      <c r="E3022">
        <v>12.48</v>
      </c>
      <c r="F3022">
        <v>-13.296</v>
      </c>
      <c r="G3022" t="s">
        <v>4297</v>
      </c>
      <c r="H3022" t="str">
        <f>IFERROR(VLOOKUP(I3022,'country(26mar)'!C$2:D$251,2,FALSE),"")</f>
        <v>base.gn</v>
      </c>
      <c r="I3022" t="s">
        <v>4298</v>
      </c>
      <c r="J3022" t="s">
        <v>4299</v>
      </c>
      <c r="K3022" t="s">
        <v>4302</v>
      </c>
      <c r="L3022" t="str">
        <f>CONCATENATE(G3022," ",K3022)</f>
        <v>Guinea Boké</v>
      </c>
      <c r="M3022" t="str">
        <f>IFERROR(VLOOKUP(L3022,'State(need_input)'!I$2:J$3992,2,FALSE),"")</f>
        <v>state_GN_Bok_5</v>
      </c>
      <c r="N3022" t="s">
        <v>20</v>
      </c>
      <c r="O3022">
        <v>13990</v>
      </c>
      <c r="P3022">
        <v>1324267190</v>
      </c>
    </row>
    <row r="3023" spans="1:16">
      <c r="A3023" s="5" t="str">
        <f>CONCATENATE("rdx_city_",J3023,"_",B3023)</f>
        <v>rdx_city_GIN_19</v>
      </c>
      <c r="B3023">
        <f>IF(I3023=I3022,B3022+1,1)</f>
        <v>19</v>
      </c>
      <c r="C3023" t="s">
        <v>4321</v>
      </c>
      <c r="D3023" t="s">
        <v>4321</v>
      </c>
      <c r="E3023">
        <v>10.653</v>
      </c>
      <c r="F3023">
        <v>-9.892</v>
      </c>
      <c r="G3023" t="s">
        <v>4297</v>
      </c>
      <c r="H3023" t="str">
        <f>IFERROR(VLOOKUP(I3023,'country(26mar)'!C$2:D$251,2,FALSE),"")</f>
        <v>base.gn</v>
      </c>
      <c r="I3023" t="s">
        <v>4298</v>
      </c>
      <c r="J3023" t="s">
        <v>4299</v>
      </c>
      <c r="K3023" t="s">
        <v>4316</v>
      </c>
      <c r="L3023" t="str">
        <f>CONCATENATE(G3023," ",K3023)</f>
        <v>Guinea Kankan</v>
      </c>
      <c r="M3023" t="str">
        <f>IFERROR(VLOOKUP(L3023,'State(need_input)'!I$2:J$3992,2,FALSE),"")</f>
        <v>state_GN_Kan_3</v>
      </c>
      <c r="N3023" t="s">
        <v>20</v>
      </c>
      <c r="O3023">
        <v>14223</v>
      </c>
      <c r="P3023">
        <v>1324187341</v>
      </c>
    </row>
    <row r="3024" spans="1:16">
      <c r="A3024" s="5" t="str">
        <f>CONCATENATE("rdx_city_",J3024,"_",B3024)</f>
        <v>rdx_city_GIN_20</v>
      </c>
      <c r="B3024">
        <f>IF(I3024=I3023,B3023+1,1)</f>
        <v>20</v>
      </c>
      <c r="C3024" t="s">
        <v>4322</v>
      </c>
      <c r="D3024" t="s">
        <v>4323</v>
      </c>
      <c r="E3024">
        <v>11.32</v>
      </c>
      <c r="F3024">
        <v>-12.3</v>
      </c>
      <c r="G3024" t="s">
        <v>4297</v>
      </c>
      <c r="H3024" t="str">
        <f>IFERROR(VLOOKUP(I3024,'country(26mar)'!C$2:D$251,2,FALSE),"")</f>
        <v>base.gn</v>
      </c>
      <c r="I3024" t="s">
        <v>4298</v>
      </c>
      <c r="J3024" t="s">
        <v>4299</v>
      </c>
      <c r="K3024" t="s">
        <v>4322</v>
      </c>
      <c r="L3024" t="str">
        <f>CONCATENATE(G3024," ",K3024)</f>
        <v>Guinea Labé</v>
      </c>
      <c r="M3024" t="str">
        <f>IFERROR(VLOOKUP(L3024,'State(need_input)'!I$2:J$3992,2,FALSE),"")</f>
        <v>state_GN_Lab_4</v>
      </c>
      <c r="N3024" t="s">
        <v>23</v>
      </c>
      <c r="O3024">
        <v>140575</v>
      </c>
      <c r="P3024">
        <v>1324900784</v>
      </c>
    </row>
    <row r="3025" spans="1:16">
      <c r="A3025" s="5" t="str">
        <f>CONCATENATE("rdx_city_",J3025,"_",B3025)</f>
        <v>rdx_city_GIN_21</v>
      </c>
      <c r="B3025">
        <f>IF(I3025=I3024,B3024+1,1)</f>
        <v>21</v>
      </c>
      <c r="C3025" t="s">
        <v>4324</v>
      </c>
      <c r="D3025" t="s">
        <v>4324</v>
      </c>
      <c r="E3025">
        <v>8.5504</v>
      </c>
      <c r="F3025">
        <v>-9.48</v>
      </c>
      <c r="G3025" t="s">
        <v>4297</v>
      </c>
      <c r="H3025" t="str">
        <f>IFERROR(VLOOKUP(I3025,'country(26mar)'!C$2:D$251,2,FALSE),"")</f>
        <v>base.gn</v>
      </c>
      <c r="I3025" t="s">
        <v>4298</v>
      </c>
      <c r="J3025" t="s">
        <v>4299</v>
      </c>
      <c r="K3025" t="s">
        <v>4300</v>
      </c>
      <c r="L3025" t="str">
        <f>CONCATENATE(G3025," ",K3025)</f>
        <v>Guinea N’Zérékoré</v>
      </c>
      <c r="M3025" t="str">
        <f>IFERROR(VLOOKUP(L3025,'State(need_input)'!I$2:J$3992,2,FALSE),"")</f>
        <v>state_GN_N’Z_8</v>
      </c>
      <c r="N3025" t="s">
        <v>20</v>
      </c>
      <c r="O3025">
        <v>43102</v>
      </c>
      <c r="P3025">
        <v>1324817479</v>
      </c>
    </row>
    <row r="3026" spans="1:16">
      <c r="A3026" s="5" t="str">
        <f>CONCATENATE("rdx_city_",J3026,"_",B3026)</f>
        <v>rdx_city_GIN_22</v>
      </c>
      <c r="B3026">
        <f>IF(I3026=I3025,B3025+1,1)</f>
        <v>22</v>
      </c>
      <c r="C3026" t="s">
        <v>4325</v>
      </c>
      <c r="D3026" t="s">
        <v>4325</v>
      </c>
      <c r="E3026">
        <v>12.084</v>
      </c>
      <c r="F3026">
        <v>-12.301</v>
      </c>
      <c r="G3026" t="s">
        <v>4297</v>
      </c>
      <c r="H3026" t="str">
        <f>IFERROR(VLOOKUP(I3026,'country(26mar)'!C$2:D$251,2,FALSE),"")</f>
        <v>base.gn</v>
      </c>
      <c r="I3026" t="s">
        <v>4298</v>
      </c>
      <c r="J3026" t="s">
        <v>4299</v>
      </c>
      <c r="K3026" t="s">
        <v>4322</v>
      </c>
      <c r="L3026" t="str">
        <f>CONCATENATE(G3026," ",K3026)</f>
        <v>Guinea Labé</v>
      </c>
      <c r="M3026" t="str">
        <f>IFERROR(VLOOKUP(L3026,'State(need_input)'!I$2:J$3992,2,FALSE),"")</f>
        <v>state_GN_Lab_4</v>
      </c>
      <c r="N3026" t="s">
        <v>20</v>
      </c>
      <c r="O3026">
        <v>5479</v>
      </c>
      <c r="P3026">
        <v>1324065197</v>
      </c>
    </row>
    <row r="3027" spans="1:16">
      <c r="A3027" s="5" t="str">
        <f>CONCATENATE("rdx_city_",J3027,"_",B3027)</f>
        <v>rdx_city_GIN_23</v>
      </c>
      <c r="B3027">
        <f>IF(I3027=I3026,B3026+1,1)</f>
        <v>23</v>
      </c>
      <c r="C3027" t="s">
        <v>4308</v>
      </c>
      <c r="D3027" t="s">
        <v>4308</v>
      </c>
      <c r="E3027">
        <v>10.3804</v>
      </c>
      <c r="F3027">
        <v>-12.1</v>
      </c>
      <c r="G3027" t="s">
        <v>4297</v>
      </c>
      <c r="H3027" t="str">
        <f>IFERROR(VLOOKUP(I3027,'country(26mar)'!C$2:D$251,2,FALSE),"")</f>
        <v>base.gn</v>
      </c>
      <c r="I3027" t="s">
        <v>4298</v>
      </c>
      <c r="J3027" t="s">
        <v>4299</v>
      </c>
      <c r="K3027" t="s">
        <v>4308</v>
      </c>
      <c r="L3027" t="str">
        <f>CONCATENATE(G3027," ",K3027)</f>
        <v>Guinea Mamou</v>
      </c>
      <c r="M3027" t="str">
        <f>IFERROR(VLOOKUP(L3027,'State(need_input)'!I$2:J$3992,2,FALSE),"")</f>
        <v>state_GN_Mam_6</v>
      </c>
      <c r="N3027" t="s">
        <v>23</v>
      </c>
      <c r="O3027">
        <v>71153</v>
      </c>
      <c r="P3027">
        <v>1324990909</v>
      </c>
    </row>
    <row r="3028" spans="1:16">
      <c r="A3028" s="5" t="str">
        <f>CONCATENATE("rdx_city_",J3028,"_",B3028)</f>
        <v>rdx_city_GIN_24</v>
      </c>
      <c r="B3028">
        <f>IF(I3028=I3027,B3027+1,1)</f>
        <v>24</v>
      </c>
      <c r="C3028" t="s">
        <v>4326</v>
      </c>
      <c r="D3028" t="s">
        <v>4327</v>
      </c>
      <c r="E3028">
        <v>7.76</v>
      </c>
      <c r="F3028">
        <v>-8.83</v>
      </c>
      <c r="G3028" t="s">
        <v>4297</v>
      </c>
      <c r="H3028" t="str">
        <f>IFERROR(VLOOKUP(I3028,'country(26mar)'!C$2:D$251,2,FALSE),"")</f>
        <v>base.gn</v>
      </c>
      <c r="I3028" t="s">
        <v>4298</v>
      </c>
      <c r="J3028" t="s">
        <v>4299</v>
      </c>
      <c r="K3028" t="s">
        <v>4300</v>
      </c>
      <c r="L3028" t="str">
        <f>CONCATENATE(G3028," ",K3028)</f>
        <v>Guinea N’Zérékoré</v>
      </c>
      <c r="M3028" t="str">
        <f>IFERROR(VLOOKUP(L3028,'State(need_input)'!I$2:J$3992,2,FALSE),"")</f>
        <v>state_GN_N’Z_8</v>
      </c>
      <c r="N3028" t="s">
        <v>23</v>
      </c>
      <c r="O3028">
        <v>168121</v>
      </c>
      <c r="P3028">
        <v>1324336588</v>
      </c>
    </row>
    <row r="3029" spans="1:16">
      <c r="A3029" s="5" t="str">
        <f>CONCATENATE("rdx_city_",J3029,"_",B3029)</f>
        <v>rdx_city_GIN_25</v>
      </c>
      <c r="B3029">
        <f>IF(I3029=I3028,B3028+1,1)</f>
        <v>25</v>
      </c>
      <c r="C3029" t="s">
        <v>4328</v>
      </c>
      <c r="D3029" t="s">
        <v>4328</v>
      </c>
      <c r="E3029">
        <v>11.08</v>
      </c>
      <c r="F3029">
        <v>-12.401</v>
      </c>
      <c r="G3029" t="s">
        <v>4297</v>
      </c>
      <c r="H3029" t="str">
        <f>IFERROR(VLOOKUP(I3029,'country(26mar)'!C$2:D$251,2,FALSE),"")</f>
        <v>base.gn</v>
      </c>
      <c r="I3029" t="s">
        <v>4298</v>
      </c>
      <c r="J3029" t="s">
        <v>4299</v>
      </c>
      <c r="K3029" t="s">
        <v>4308</v>
      </c>
      <c r="L3029" t="str">
        <f>CONCATENATE(G3029," ",K3029)</f>
        <v>Guinea Mamou</v>
      </c>
      <c r="M3029" t="str">
        <f>IFERROR(VLOOKUP(L3029,'State(need_input)'!I$2:J$3992,2,FALSE),"")</f>
        <v>state_GN_Mam_6</v>
      </c>
      <c r="N3029" t="s">
        <v>20</v>
      </c>
      <c r="O3029">
        <v>20052</v>
      </c>
      <c r="P3029">
        <v>1324788694</v>
      </c>
    </row>
    <row r="3030" spans="1:16">
      <c r="A3030" s="5" t="str">
        <f>CONCATENATE("rdx_city_",J3030,"_",B3030)</f>
        <v>rdx_city_GIN_26</v>
      </c>
      <c r="B3030">
        <f>IF(I3030=I3029,B3029+1,1)</f>
        <v>26</v>
      </c>
      <c r="C3030" t="s">
        <v>4329</v>
      </c>
      <c r="D3030" t="s">
        <v>4329</v>
      </c>
      <c r="E3030">
        <v>11.4171</v>
      </c>
      <c r="F3030">
        <v>-9.1666</v>
      </c>
      <c r="G3030" t="s">
        <v>4297</v>
      </c>
      <c r="H3030" t="str">
        <f>IFERROR(VLOOKUP(I3030,'country(26mar)'!C$2:D$251,2,FALSE),"")</f>
        <v>base.gn</v>
      </c>
      <c r="I3030" t="s">
        <v>4298</v>
      </c>
      <c r="J3030" t="s">
        <v>4299</v>
      </c>
      <c r="K3030" t="s">
        <v>4316</v>
      </c>
      <c r="L3030" t="str">
        <f>CONCATENATE(G3030," ",K3030)</f>
        <v>Guinea Kankan</v>
      </c>
      <c r="M3030" t="str">
        <f>IFERROR(VLOOKUP(L3030,'State(need_input)'!I$2:J$3992,2,FALSE),"")</f>
        <v>state_GN_Kan_3</v>
      </c>
      <c r="N3030" t="s">
        <v>20</v>
      </c>
      <c r="O3030">
        <v>50159</v>
      </c>
      <c r="P3030">
        <v>1324494896</v>
      </c>
    </row>
    <row r="3031" spans="1:16">
      <c r="A3031" s="5" t="str">
        <f>CONCATENATE("rdx_city_",J3031,"_",B3031)</f>
        <v>rdx_city_GIN_27</v>
      </c>
      <c r="B3031">
        <f>IF(I3031=I3030,B3030+1,1)</f>
        <v>27</v>
      </c>
      <c r="C3031" t="s">
        <v>4330</v>
      </c>
      <c r="D3031" t="s">
        <v>4331</v>
      </c>
      <c r="E3031">
        <v>10.905</v>
      </c>
      <c r="F3031">
        <v>-13.043</v>
      </c>
      <c r="G3031" t="s">
        <v>4297</v>
      </c>
      <c r="H3031" t="str">
        <f>IFERROR(VLOOKUP(I3031,'country(26mar)'!C$2:D$251,2,FALSE),"")</f>
        <v>base.gn</v>
      </c>
      <c r="I3031" t="s">
        <v>4298</v>
      </c>
      <c r="J3031" t="s">
        <v>4299</v>
      </c>
      <c r="K3031" t="s">
        <v>4311</v>
      </c>
      <c r="L3031" t="str">
        <f>CONCATENATE(G3031," ",K3031)</f>
        <v>Guinea Kindia</v>
      </c>
      <c r="M3031" t="str">
        <f>IFERROR(VLOOKUP(L3031,'State(need_input)'!I$2:J$3992,2,FALSE),"")</f>
        <v>state_GN_Kin_7</v>
      </c>
      <c r="N3031" t="s">
        <v>20</v>
      </c>
      <c r="O3031">
        <v>30311</v>
      </c>
      <c r="P3031">
        <v>1324315862</v>
      </c>
    </row>
    <row r="3032" spans="1:16">
      <c r="A3032" s="5" t="str">
        <f>CONCATENATE("rdx_city_",J3032,"_",B3032)</f>
        <v>rdx_city_GIN_28</v>
      </c>
      <c r="B3032">
        <f>IF(I3032=I3031,B3031+1,1)</f>
        <v>28</v>
      </c>
      <c r="C3032" t="s">
        <v>4332</v>
      </c>
      <c r="D3032" t="s">
        <v>4332</v>
      </c>
      <c r="E3032">
        <v>11.44</v>
      </c>
      <c r="F3032">
        <v>-11.67</v>
      </c>
      <c r="G3032" t="s">
        <v>4297</v>
      </c>
      <c r="H3032" t="str">
        <f>IFERROR(VLOOKUP(I3032,'country(26mar)'!C$2:D$251,2,FALSE),"")</f>
        <v>base.gn</v>
      </c>
      <c r="I3032" t="s">
        <v>4298</v>
      </c>
      <c r="J3032" t="s">
        <v>4299</v>
      </c>
      <c r="K3032" t="s">
        <v>4322</v>
      </c>
      <c r="L3032" t="str">
        <f>CONCATENATE(G3032," ",K3032)</f>
        <v>Guinea Labé</v>
      </c>
      <c r="M3032" t="str">
        <f>IFERROR(VLOOKUP(L3032,'State(need_input)'!I$2:J$3992,2,FALSE),"")</f>
        <v>state_GN_Lab_4</v>
      </c>
      <c r="N3032" t="s">
        <v>20</v>
      </c>
      <c r="O3032">
        <v>25531</v>
      </c>
      <c r="P3032">
        <v>1324920258</v>
      </c>
    </row>
    <row r="3033" spans="1:16">
      <c r="A3033" s="5" t="str">
        <f>CONCATENATE("rdx_city_",J3033,"_",B3033)</f>
        <v>rdx_city_GIN_29</v>
      </c>
      <c r="B3033">
        <f>IF(I3033=I3032,B3032+1,1)</f>
        <v>29</v>
      </c>
      <c r="C3033" t="s">
        <v>4333</v>
      </c>
      <c r="D3033" t="s">
        <v>4333</v>
      </c>
      <c r="E3033">
        <v>7.5704</v>
      </c>
      <c r="F3033">
        <v>-9.27</v>
      </c>
      <c r="G3033" t="s">
        <v>4297</v>
      </c>
      <c r="H3033" t="str">
        <f>IFERROR(VLOOKUP(I3033,'country(26mar)'!C$2:D$251,2,FALSE),"")</f>
        <v>base.gn</v>
      </c>
      <c r="I3033" t="s">
        <v>4298</v>
      </c>
      <c r="J3033" t="s">
        <v>4299</v>
      </c>
      <c r="K3033" t="s">
        <v>4300</v>
      </c>
      <c r="L3033" t="str">
        <f>CONCATENATE(G3033," ",K3033)</f>
        <v>Guinea N’Zérékoré</v>
      </c>
      <c r="M3033" t="str">
        <f>IFERROR(VLOOKUP(L3033,'State(need_input)'!I$2:J$3992,2,FALSE),"")</f>
        <v>state_GN_N’Z_8</v>
      </c>
      <c r="N3033" t="s">
        <v>20</v>
      </c>
      <c r="O3033">
        <v>3614</v>
      </c>
      <c r="P3033">
        <v>1324839778</v>
      </c>
    </row>
    <row r="3034" spans="1:16">
      <c r="A3034" s="5" t="str">
        <f>CONCATENATE("rdx_city_",J3034,"_",B3034)</f>
        <v>rdx_city_GNB_1</v>
      </c>
      <c r="B3034">
        <f>IF(I3034=I3033,B3033+1,1)</f>
        <v>1</v>
      </c>
      <c r="C3034" t="s">
        <v>4334</v>
      </c>
      <c r="D3034" t="s">
        <v>4335</v>
      </c>
      <c r="E3034">
        <v>12.167</v>
      </c>
      <c r="F3034">
        <v>-14.666</v>
      </c>
      <c r="G3034" t="s">
        <v>4336</v>
      </c>
      <c r="H3034" t="str">
        <f>IFERROR(VLOOKUP(I3034,'country(26mar)'!C$2:D$251,2,FALSE),"")</f>
        <v>base.gw</v>
      </c>
      <c r="I3034" t="s">
        <v>4337</v>
      </c>
      <c r="J3034" t="s">
        <v>4338</v>
      </c>
      <c r="K3034" t="s">
        <v>4334</v>
      </c>
      <c r="L3034" t="str">
        <f>CONCATENATE(G3034," ",K3034)</f>
        <v>Guinea-Bissau Bafatá</v>
      </c>
      <c r="M3034" t="str">
        <f>IFERROR(VLOOKUP(L3034,'State(need_input)'!I$2:J$3992,2,FALSE),"")</f>
        <v>state_GW_Baf_2</v>
      </c>
      <c r="N3034" t="s">
        <v>23</v>
      </c>
      <c r="O3034">
        <v>29704</v>
      </c>
      <c r="P3034">
        <v>1624735310</v>
      </c>
    </row>
    <row r="3035" spans="1:16">
      <c r="A3035" s="5" t="str">
        <f>CONCATENATE("rdx_city_",J3035,"_",B3035)</f>
        <v>rdx_city_GNB_2</v>
      </c>
      <c r="B3035">
        <f>IF(I3035=I3034,B3034+1,1)</f>
        <v>2</v>
      </c>
      <c r="C3035" t="s">
        <v>4339</v>
      </c>
      <c r="D3035" t="s">
        <v>4339</v>
      </c>
      <c r="E3035">
        <v>11.865</v>
      </c>
      <c r="F3035">
        <v>-15.5984</v>
      </c>
      <c r="G3035" t="s">
        <v>4336</v>
      </c>
      <c r="H3035" t="str">
        <f>IFERROR(VLOOKUP(I3035,'country(26mar)'!C$2:D$251,2,FALSE),"")</f>
        <v>base.gw</v>
      </c>
      <c r="I3035" t="s">
        <v>4337</v>
      </c>
      <c r="J3035" t="s">
        <v>4338</v>
      </c>
      <c r="K3035" t="s">
        <v>4339</v>
      </c>
      <c r="L3035" t="str">
        <f>CONCATENATE(G3035," ",K3035)</f>
        <v>Guinea-Bissau Bissau</v>
      </c>
      <c r="M3035" t="str">
        <f>IFERROR(VLOOKUP(L3035,'State(need_input)'!I$2:J$3992,2,FALSE),"")</f>
        <v>state_GW_Bis_3</v>
      </c>
      <c r="N3035" t="s">
        <v>54</v>
      </c>
      <c r="O3035">
        <v>403339</v>
      </c>
      <c r="P3035">
        <v>1624168850</v>
      </c>
    </row>
    <row r="3036" spans="1:16">
      <c r="A3036" s="5" t="str">
        <f>CONCATENATE("rdx_city_",J3036,"_",B3036)</f>
        <v>rdx_city_GNB_3</v>
      </c>
      <c r="B3036">
        <f>IF(I3036=I3035,B3035+1,1)</f>
        <v>3</v>
      </c>
      <c r="C3036" t="s">
        <v>4340</v>
      </c>
      <c r="D3036" t="s">
        <v>4340</v>
      </c>
      <c r="E3036">
        <v>11.583</v>
      </c>
      <c r="F3036">
        <v>-15.4828</v>
      </c>
      <c r="G3036" t="s">
        <v>4336</v>
      </c>
      <c r="H3036" t="str">
        <f>IFERROR(VLOOKUP(I3036,'country(26mar)'!C$2:D$251,2,FALSE),"")</f>
        <v>base.gw</v>
      </c>
      <c r="I3036" t="s">
        <v>4337</v>
      </c>
      <c r="J3036" t="s">
        <v>4338</v>
      </c>
      <c r="K3036" t="s">
        <v>4341</v>
      </c>
      <c r="L3036" t="str">
        <f>CONCATENATE(G3036," ",K3036)</f>
        <v>Guinea-Bissau Bolama/Bijagós</v>
      </c>
      <c r="M3036" t="str">
        <f>IFERROR(VLOOKUP(L3036,'State(need_input)'!I$2:J$3992,2,FALSE),"")</f>
        <v>state_GW_Bol_4</v>
      </c>
      <c r="N3036" t="s">
        <v>23</v>
      </c>
      <c r="O3036">
        <v>10769</v>
      </c>
      <c r="P3036">
        <v>1624958412</v>
      </c>
    </row>
    <row r="3037" spans="1:16">
      <c r="A3037" s="5" t="str">
        <f>CONCATENATE("rdx_city_",J3037,"_",B3037)</f>
        <v>rdx_city_GNB_4</v>
      </c>
      <c r="B3037">
        <f>IF(I3037=I3036,B3036+1,1)</f>
        <v>4</v>
      </c>
      <c r="C3037" t="s">
        <v>4342</v>
      </c>
      <c r="D3037" t="s">
        <v>4342</v>
      </c>
      <c r="E3037">
        <v>11.5889</v>
      </c>
      <c r="F3037">
        <v>-14.9958</v>
      </c>
      <c r="G3037" t="s">
        <v>4336</v>
      </c>
      <c r="H3037" t="str">
        <f>IFERROR(VLOOKUP(I3037,'country(26mar)'!C$2:D$251,2,FALSE),"")</f>
        <v>base.gw</v>
      </c>
      <c r="I3037" t="s">
        <v>4337</v>
      </c>
      <c r="J3037" t="s">
        <v>4338</v>
      </c>
      <c r="K3037" t="s">
        <v>4343</v>
      </c>
      <c r="L3037" t="str">
        <f>CONCATENATE(G3037," ",K3037)</f>
        <v>Guinea-Bissau Quinara</v>
      </c>
      <c r="M3037" t="str">
        <f>IFERROR(VLOOKUP(L3037,'State(need_input)'!I$2:J$3992,2,FALSE),"")</f>
        <v>state_GW_Qui_5</v>
      </c>
      <c r="N3037" t="s">
        <v>23</v>
      </c>
      <c r="P3037">
        <v>1624903078</v>
      </c>
    </row>
    <row r="3038" spans="1:16">
      <c r="A3038" s="5" t="str">
        <f>CONCATENATE("rdx_city_",J3038,"_",B3038)</f>
        <v>rdx_city_GNB_5</v>
      </c>
      <c r="B3038">
        <f>IF(I3038=I3037,B3037+1,1)</f>
        <v>5</v>
      </c>
      <c r="C3038" t="s">
        <v>4344</v>
      </c>
      <c r="D3038" t="s">
        <v>4344</v>
      </c>
      <c r="E3038">
        <v>12.269</v>
      </c>
      <c r="F3038">
        <v>-16.165</v>
      </c>
      <c r="G3038" t="s">
        <v>4336</v>
      </c>
      <c r="H3038" t="str">
        <f>IFERROR(VLOOKUP(I3038,'country(26mar)'!C$2:D$251,2,FALSE),"")</f>
        <v>base.gw</v>
      </c>
      <c r="I3038" t="s">
        <v>4337</v>
      </c>
      <c r="J3038" t="s">
        <v>4338</v>
      </c>
      <c r="K3038" t="s">
        <v>4344</v>
      </c>
      <c r="L3038" t="str">
        <f>CONCATENATE(G3038," ",K3038)</f>
        <v>Guinea-Bissau Cacheu</v>
      </c>
      <c r="M3038" t="str">
        <f>IFERROR(VLOOKUP(L3038,'State(need_input)'!I$2:J$3992,2,FALSE),"")</f>
        <v>state_GW_Cac_6</v>
      </c>
      <c r="N3038" t="s">
        <v>23</v>
      </c>
      <c r="O3038">
        <v>10490</v>
      </c>
      <c r="P3038">
        <v>1624294223</v>
      </c>
    </row>
    <row r="3039" spans="1:16">
      <c r="A3039" s="5" t="str">
        <f>CONCATENATE("rdx_city_",J3039,"_",B3039)</f>
        <v>rdx_city_GNB_6</v>
      </c>
      <c r="B3039">
        <f>IF(I3039=I3038,B3038+1,1)</f>
        <v>6</v>
      </c>
      <c r="C3039" t="s">
        <v>4345</v>
      </c>
      <c r="D3039" t="s">
        <v>4346</v>
      </c>
      <c r="E3039">
        <v>11.2167</v>
      </c>
      <c r="F3039">
        <v>-15.1667</v>
      </c>
      <c r="G3039" t="s">
        <v>4336</v>
      </c>
      <c r="H3039" t="str">
        <f>IFERROR(VLOOKUP(I3039,'country(26mar)'!C$2:D$251,2,FALSE),"")</f>
        <v>base.gw</v>
      </c>
      <c r="I3039" t="s">
        <v>4337</v>
      </c>
      <c r="J3039" t="s">
        <v>4338</v>
      </c>
      <c r="K3039" t="s">
        <v>4347</v>
      </c>
      <c r="L3039" t="str">
        <f>CONCATENATE(G3039," ",K3039)</f>
        <v>Guinea-Bissau Tombali</v>
      </c>
      <c r="M3039" t="str">
        <f>IFERROR(VLOOKUP(L3039,'State(need_input)'!I$2:J$3992,2,FALSE),"")</f>
        <v>state_GW_Tom_7</v>
      </c>
      <c r="N3039" t="s">
        <v>23</v>
      </c>
      <c r="O3039">
        <v>9898</v>
      </c>
      <c r="P3039">
        <v>1624933572</v>
      </c>
    </row>
    <row r="3040" spans="1:16">
      <c r="A3040" s="5" t="str">
        <f>CONCATENATE("rdx_city_",J3040,"_",B3040)</f>
        <v>rdx_city_GNB_7</v>
      </c>
      <c r="B3040">
        <f>IF(I3040=I3039,B3039+1,1)</f>
        <v>7</v>
      </c>
      <c r="C3040" t="s">
        <v>4348</v>
      </c>
      <c r="D3040" t="s">
        <v>4348</v>
      </c>
      <c r="E3040">
        <v>12.493</v>
      </c>
      <c r="F3040">
        <v>-15.227</v>
      </c>
      <c r="G3040" t="s">
        <v>4336</v>
      </c>
      <c r="H3040" t="str">
        <f>IFERROR(VLOOKUP(I3040,'country(26mar)'!C$2:D$251,2,FALSE),"")</f>
        <v>base.gw</v>
      </c>
      <c r="I3040" t="s">
        <v>4337</v>
      </c>
      <c r="J3040" t="s">
        <v>4338</v>
      </c>
      <c r="K3040" t="s">
        <v>4349</v>
      </c>
      <c r="L3040" t="str">
        <f>CONCATENATE(G3040," ",K3040)</f>
        <v>Guinea-Bissau Oio</v>
      </c>
      <c r="M3040" t="str">
        <f>IFERROR(VLOOKUP(L3040,'State(need_input)'!I$2:J$3992,2,FALSE),"")</f>
        <v>state_GW_Oio_1</v>
      </c>
      <c r="N3040" t="s">
        <v>23</v>
      </c>
      <c r="O3040">
        <v>6792</v>
      </c>
      <c r="P3040">
        <v>1624753622</v>
      </c>
    </row>
    <row r="3041" spans="1:16">
      <c r="A3041" s="5" t="str">
        <f>CONCATENATE("rdx_city_",J3041,"_",B3041)</f>
        <v>rdx_city_GNB_8</v>
      </c>
      <c r="B3041">
        <f>IF(I3041=I3040,B3040+1,1)</f>
        <v>8</v>
      </c>
      <c r="C3041" t="s">
        <v>4350</v>
      </c>
      <c r="D3041" t="s">
        <v>4350</v>
      </c>
      <c r="E3041">
        <v>11.773</v>
      </c>
      <c r="F3041">
        <v>-15.195</v>
      </c>
      <c r="G3041" t="s">
        <v>4336</v>
      </c>
      <c r="H3041" t="str">
        <f>IFERROR(VLOOKUP(I3041,'country(26mar)'!C$2:D$251,2,FALSE),"")</f>
        <v>base.gw</v>
      </c>
      <c r="I3041" t="s">
        <v>4337</v>
      </c>
      <c r="J3041" t="s">
        <v>4338</v>
      </c>
      <c r="L3041" t="str">
        <f>CONCATENATE(G3041," ",K3041)</f>
        <v>Guinea-Bissau </v>
      </c>
      <c r="M3041" t="str">
        <f>IFERROR(VLOOKUP(L3041,'State(need_input)'!I$2:J$3992,2,FALSE),"")</f>
        <v/>
      </c>
      <c r="O3041">
        <v>1311</v>
      </c>
      <c r="P3041">
        <v>1624165742</v>
      </c>
    </row>
    <row r="3042" spans="1:16">
      <c r="A3042" s="5" t="str">
        <f>CONCATENATE("rdx_city_",J3042,"_",B3042)</f>
        <v>rdx_city_GNB_9</v>
      </c>
      <c r="B3042">
        <f>IF(I3042=I3041,B3041+1,1)</f>
        <v>9</v>
      </c>
      <c r="C3042" t="s">
        <v>4351</v>
      </c>
      <c r="D3042" t="s">
        <v>4352</v>
      </c>
      <c r="E3042">
        <v>12.28</v>
      </c>
      <c r="F3042">
        <v>-14.234</v>
      </c>
      <c r="G3042" t="s">
        <v>4336</v>
      </c>
      <c r="H3042" t="str">
        <f>IFERROR(VLOOKUP(I3042,'country(26mar)'!C$2:D$251,2,FALSE),"")</f>
        <v>base.gw</v>
      </c>
      <c r="I3042" t="s">
        <v>4337</v>
      </c>
      <c r="J3042" t="s">
        <v>4338</v>
      </c>
      <c r="K3042" t="s">
        <v>4351</v>
      </c>
      <c r="L3042" t="str">
        <f>CONCATENATE(G3042," ",K3042)</f>
        <v>Guinea-Bissau Gabú</v>
      </c>
      <c r="M3042" t="str">
        <f>IFERROR(VLOOKUP(L3042,'State(need_input)'!I$2:J$3992,2,FALSE),"")</f>
        <v>state_GW_Gab_8</v>
      </c>
      <c r="N3042" t="s">
        <v>23</v>
      </c>
      <c r="O3042">
        <v>14430</v>
      </c>
      <c r="P3042">
        <v>1624988048</v>
      </c>
    </row>
    <row r="3043" spans="1:16">
      <c r="A3043" s="5" t="str">
        <f>CONCATENATE("rdx_city_",J3043,"_",B3043)</f>
        <v>rdx_city_GNB_10</v>
      </c>
      <c r="B3043">
        <f>IF(I3043=I3042,B3042+1,1)</f>
        <v>10</v>
      </c>
      <c r="C3043" t="s">
        <v>4353</v>
      </c>
      <c r="D3043" t="s">
        <v>4354</v>
      </c>
      <c r="E3043">
        <v>11.8869</v>
      </c>
      <c r="F3043">
        <v>-15.8556</v>
      </c>
      <c r="G3043" t="s">
        <v>4336</v>
      </c>
      <c r="H3043" t="str">
        <f>IFERROR(VLOOKUP(I3043,'country(26mar)'!C$2:D$251,2,FALSE),"")</f>
        <v>base.gw</v>
      </c>
      <c r="I3043" t="s">
        <v>4337</v>
      </c>
      <c r="J3043" t="s">
        <v>4338</v>
      </c>
      <c r="K3043" t="s">
        <v>4355</v>
      </c>
      <c r="L3043" t="str">
        <f>CONCATENATE(G3043," ",K3043)</f>
        <v>Guinea-Bissau Biombo</v>
      </c>
      <c r="M3043" t="str">
        <f>IFERROR(VLOOKUP(L3043,'State(need_input)'!I$2:J$3992,2,FALSE),"")</f>
        <v>state_GW_Bio_9</v>
      </c>
      <c r="N3043" t="s">
        <v>23</v>
      </c>
      <c r="P3043">
        <v>1624877378</v>
      </c>
    </row>
    <row r="3044" spans="1:16">
      <c r="A3044" s="5" t="str">
        <f>CONCATENATE("rdx_city_",J3044,"_",B3044)</f>
        <v>rdx_city_GUY_1</v>
      </c>
      <c r="B3044">
        <f>IF(I3044=I3043,B3043+1,1)</f>
        <v>1</v>
      </c>
      <c r="C3044" t="s">
        <v>4356</v>
      </c>
      <c r="D3044" t="s">
        <v>4356</v>
      </c>
      <c r="E3044">
        <v>7.2704</v>
      </c>
      <c r="F3044">
        <v>-58.5001</v>
      </c>
      <c r="G3044" t="s">
        <v>4357</v>
      </c>
      <c r="H3044" t="str">
        <f>IFERROR(VLOOKUP(I3044,'country(26mar)'!C$2:D$251,2,FALSE),"")</f>
        <v>base.gy</v>
      </c>
      <c r="I3044" t="s">
        <v>4358</v>
      </c>
      <c r="J3044" t="s">
        <v>4359</v>
      </c>
      <c r="K3044" t="s">
        <v>4360</v>
      </c>
      <c r="L3044" t="str">
        <f>CONCATENATE(G3044," ",K3044)</f>
        <v>Guyana Pomeroon-Supenaam</v>
      </c>
      <c r="M3044" t="str">
        <f>IFERROR(VLOOKUP(L3044,'State(need_input)'!I$2:J$3992,2,FALSE),"")</f>
        <v>state_GY_Pom_10</v>
      </c>
      <c r="O3044">
        <v>3113</v>
      </c>
      <c r="P3044">
        <v>1328787362</v>
      </c>
    </row>
    <row r="3045" spans="1:16">
      <c r="A3045" s="5" t="str">
        <f>CONCATENATE("rdx_city_",J3045,"_",B3045)</f>
        <v>rdx_city_GUY_2</v>
      </c>
      <c r="B3045">
        <f>IF(I3045=I3044,B3044+1,1)</f>
        <v>2</v>
      </c>
      <c r="C3045" t="s">
        <v>4356</v>
      </c>
      <c r="D3045" t="s">
        <v>4356</v>
      </c>
      <c r="E3045">
        <v>7.2635</v>
      </c>
      <c r="F3045">
        <v>-58.4804</v>
      </c>
      <c r="G3045" t="s">
        <v>4357</v>
      </c>
      <c r="H3045" t="str">
        <f>IFERROR(VLOOKUP(I3045,'country(26mar)'!C$2:D$251,2,FALSE),"")</f>
        <v>base.gy</v>
      </c>
      <c r="I3045" t="s">
        <v>4358</v>
      </c>
      <c r="J3045" t="s">
        <v>4359</v>
      </c>
      <c r="K3045" t="s">
        <v>4360</v>
      </c>
      <c r="L3045" t="str">
        <f>CONCATENATE(G3045," ",K3045)</f>
        <v>Guyana Pomeroon-Supenaam</v>
      </c>
      <c r="M3045" t="str">
        <f>IFERROR(VLOOKUP(L3045,'State(need_input)'!I$2:J$3992,2,FALSE),"")</f>
        <v>state_GY_Pom_10</v>
      </c>
      <c r="N3045" t="s">
        <v>23</v>
      </c>
      <c r="P3045">
        <v>1328583468</v>
      </c>
    </row>
    <row r="3046" spans="1:16">
      <c r="A3046" s="5" t="str">
        <f>CONCATENATE("rdx_city_",J3046,"_",B3046)</f>
        <v>rdx_city_GUY_3</v>
      </c>
      <c r="B3046">
        <f>IF(I3046=I3045,B3045+1,1)</f>
        <v>3</v>
      </c>
      <c r="C3046" t="s">
        <v>4361</v>
      </c>
      <c r="D3046" t="s">
        <v>4361</v>
      </c>
      <c r="E3046">
        <v>6.4104</v>
      </c>
      <c r="F3046">
        <v>-58.63</v>
      </c>
      <c r="G3046" t="s">
        <v>4357</v>
      </c>
      <c r="H3046" t="str">
        <f>IFERROR(VLOOKUP(I3046,'country(26mar)'!C$2:D$251,2,FALSE),"")</f>
        <v>base.gy</v>
      </c>
      <c r="I3046" t="s">
        <v>4358</v>
      </c>
      <c r="J3046" t="s">
        <v>4359</v>
      </c>
      <c r="K3046" t="s">
        <v>4362</v>
      </c>
      <c r="L3046" t="str">
        <f>CONCATENATE(G3046," ",K3046)</f>
        <v>Guyana Cuyuni-Mazaruni</v>
      </c>
      <c r="M3046" t="str">
        <f>IFERROR(VLOOKUP(L3046,'State(need_input)'!I$2:J$3992,2,FALSE),"")</f>
        <v>state_GY_Cuy_4</v>
      </c>
      <c r="N3046" t="s">
        <v>23</v>
      </c>
      <c r="O3046">
        <v>11524</v>
      </c>
      <c r="P3046">
        <v>1328806426</v>
      </c>
    </row>
    <row r="3047" spans="1:16">
      <c r="A3047" s="5" t="str">
        <f>CONCATENATE("rdx_city_",J3047,"_",B3047)</f>
        <v>rdx_city_GUY_4</v>
      </c>
      <c r="B3047">
        <f>IF(I3047=I3046,B3046+1,1)</f>
        <v>4</v>
      </c>
      <c r="C3047" t="s">
        <v>4363</v>
      </c>
      <c r="D3047" t="s">
        <v>4363</v>
      </c>
      <c r="E3047">
        <v>5.9</v>
      </c>
      <c r="F3047">
        <v>-57.17</v>
      </c>
      <c r="G3047" t="s">
        <v>4357</v>
      </c>
      <c r="H3047" t="str">
        <f>IFERROR(VLOOKUP(I3047,'country(26mar)'!C$2:D$251,2,FALSE),"")</f>
        <v>base.gy</v>
      </c>
      <c r="I3047" t="s">
        <v>4358</v>
      </c>
      <c r="J3047" t="s">
        <v>4359</v>
      </c>
      <c r="K3047" t="s">
        <v>4364</v>
      </c>
      <c r="L3047" t="str">
        <f>CONCATENATE(G3047," ",K3047)</f>
        <v>Guyana East Berbice-Corentyne</v>
      </c>
      <c r="M3047" t="str">
        <f>IFERROR(VLOOKUP(L3047,'State(need_input)'!I$2:J$3992,2,FALSE),"")</f>
        <v>state_GY_Eas_1</v>
      </c>
      <c r="O3047">
        <v>12000</v>
      </c>
      <c r="P3047">
        <v>1328276701</v>
      </c>
    </row>
    <row r="3048" spans="1:16">
      <c r="A3048" s="5" t="str">
        <f>CONCATENATE("rdx_city_",J3048,"_",B3048)</f>
        <v>rdx_city_GUY_5</v>
      </c>
      <c r="B3048">
        <f>IF(I3048=I3047,B3047+1,1)</f>
        <v>5</v>
      </c>
      <c r="C3048" t="s">
        <v>4365</v>
      </c>
      <c r="D3048" t="s">
        <v>4365</v>
      </c>
      <c r="E3048">
        <v>6.3909</v>
      </c>
      <c r="F3048">
        <v>-57.6038</v>
      </c>
      <c r="G3048" t="s">
        <v>4357</v>
      </c>
      <c r="H3048" t="str">
        <f>IFERROR(VLOOKUP(I3048,'country(26mar)'!C$2:D$251,2,FALSE),"")</f>
        <v>base.gy</v>
      </c>
      <c r="I3048" t="s">
        <v>4358</v>
      </c>
      <c r="J3048" t="s">
        <v>4359</v>
      </c>
      <c r="K3048" t="s">
        <v>4366</v>
      </c>
      <c r="L3048" t="str">
        <f>CONCATENATE(G3048," ",K3048)</f>
        <v>Guyana Mahaica-Berbice</v>
      </c>
      <c r="M3048" t="str">
        <f>IFERROR(VLOOKUP(L3048,'State(need_input)'!I$2:J$3992,2,FALSE),"")</f>
        <v>state_GY_Mah_3</v>
      </c>
      <c r="N3048" t="s">
        <v>23</v>
      </c>
      <c r="P3048">
        <v>1328483798</v>
      </c>
    </row>
    <row r="3049" spans="1:16">
      <c r="A3049" s="5" t="str">
        <f>CONCATENATE("rdx_city_",J3049,"_",B3049)</f>
        <v>rdx_city_GUY_6</v>
      </c>
      <c r="B3049">
        <f>IF(I3049=I3048,B3048+1,1)</f>
        <v>6</v>
      </c>
      <c r="C3049" t="s">
        <v>622</v>
      </c>
      <c r="D3049" t="s">
        <v>622</v>
      </c>
      <c r="E3049">
        <v>6.802</v>
      </c>
      <c r="F3049">
        <v>-58.167</v>
      </c>
      <c r="G3049" t="s">
        <v>4357</v>
      </c>
      <c r="H3049" t="str">
        <f>IFERROR(VLOOKUP(I3049,'country(26mar)'!C$2:D$251,2,FALSE),"")</f>
        <v>base.gy</v>
      </c>
      <c r="I3049" t="s">
        <v>4358</v>
      </c>
      <c r="J3049" t="s">
        <v>4359</v>
      </c>
      <c r="K3049" t="s">
        <v>4367</v>
      </c>
      <c r="L3049" t="str">
        <f>CONCATENATE(G3049," ",K3049)</f>
        <v>Guyana Demerara-Mahaica</v>
      </c>
      <c r="M3049" t="str">
        <f>IFERROR(VLOOKUP(L3049,'State(need_input)'!I$2:J$3992,2,FALSE),"")</f>
        <v>state_GY_Dem_2</v>
      </c>
      <c r="N3049" t="s">
        <v>54</v>
      </c>
      <c r="O3049">
        <v>264350</v>
      </c>
      <c r="P3049">
        <v>1328160906</v>
      </c>
    </row>
    <row r="3050" spans="1:16">
      <c r="A3050" s="5" t="str">
        <f>CONCATENATE("rdx_city_",J3050,"_",B3050)</f>
        <v>rdx_city_GUY_7</v>
      </c>
      <c r="B3050">
        <f>IF(I3050=I3049,B3049+1,1)</f>
        <v>7</v>
      </c>
      <c r="C3050" t="s">
        <v>4368</v>
      </c>
      <c r="D3050" t="s">
        <v>4368</v>
      </c>
      <c r="E3050">
        <v>5.43</v>
      </c>
      <c r="F3050">
        <v>-58.25</v>
      </c>
      <c r="G3050" t="s">
        <v>4357</v>
      </c>
      <c r="H3050" t="str">
        <f>IFERROR(VLOOKUP(I3050,'country(26mar)'!C$2:D$251,2,FALSE),"")</f>
        <v>base.gy</v>
      </c>
      <c r="I3050" t="s">
        <v>4358</v>
      </c>
      <c r="J3050" t="s">
        <v>4359</v>
      </c>
      <c r="K3050" t="s">
        <v>4369</v>
      </c>
      <c r="L3050" t="str">
        <f>CONCATENATE(G3050," ",K3050)</f>
        <v>Guyana Upper Demerara-Berbice</v>
      </c>
      <c r="M3050" t="str">
        <f>IFERROR(VLOOKUP(L3050,'State(need_input)'!I$2:J$3992,2,FALSE),"")</f>
        <v>state_GY_Upp_8</v>
      </c>
      <c r="O3050">
        <v>100</v>
      </c>
      <c r="P3050">
        <v>1328501744</v>
      </c>
    </row>
    <row r="3051" spans="1:16">
      <c r="A3051" s="5" t="str">
        <f>CONCATENATE("rdx_city_",J3051,"_",B3051)</f>
        <v>rdx_city_GUY_8</v>
      </c>
      <c r="B3051">
        <f>IF(I3051=I3050,B3050+1,1)</f>
        <v>8</v>
      </c>
      <c r="C3051" t="s">
        <v>4370</v>
      </c>
      <c r="D3051" t="s">
        <v>4370</v>
      </c>
      <c r="E3051">
        <v>3.39</v>
      </c>
      <c r="F3051">
        <v>-59.8</v>
      </c>
      <c r="G3051" t="s">
        <v>4357</v>
      </c>
      <c r="H3051" t="str">
        <f>IFERROR(VLOOKUP(I3051,'country(26mar)'!C$2:D$251,2,FALSE),"")</f>
        <v>base.gy</v>
      </c>
      <c r="I3051" t="s">
        <v>4358</v>
      </c>
      <c r="J3051" t="s">
        <v>4359</v>
      </c>
      <c r="K3051" t="s">
        <v>4371</v>
      </c>
      <c r="L3051" t="str">
        <f>CONCATENATE(G3051," ",K3051)</f>
        <v>Guyana Upper Takutu-Upper Essequibo</v>
      </c>
      <c r="M3051" t="str">
        <f>IFERROR(VLOOKUP(L3051,'State(need_input)'!I$2:J$3992,2,FALSE),"")</f>
        <v>state_GY_Upp_9</v>
      </c>
      <c r="N3051" t="s">
        <v>23</v>
      </c>
      <c r="O3051">
        <v>352</v>
      </c>
      <c r="P3051">
        <v>1328749920</v>
      </c>
    </row>
    <row r="3052" spans="1:16">
      <c r="A3052" s="5" t="str">
        <f>CONCATENATE("rdx_city_",J3052,"_",B3052)</f>
        <v>rdx_city_GUY_9</v>
      </c>
      <c r="B3052">
        <f>IF(I3052=I3051,B3051+1,1)</f>
        <v>9</v>
      </c>
      <c r="C3052" t="s">
        <v>4372</v>
      </c>
      <c r="D3052" t="s">
        <v>4372</v>
      </c>
      <c r="E3052">
        <v>5.99</v>
      </c>
      <c r="F3052">
        <v>-58.27</v>
      </c>
      <c r="G3052" t="s">
        <v>4357</v>
      </c>
      <c r="H3052" t="str">
        <f>IFERROR(VLOOKUP(I3052,'country(26mar)'!C$2:D$251,2,FALSE),"")</f>
        <v>base.gy</v>
      </c>
      <c r="I3052" t="s">
        <v>4358</v>
      </c>
      <c r="J3052" t="s">
        <v>4359</v>
      </c>
      <c r="K3052" t="s">
        <v>4369</v>
      </c>
      <c r="L3052" t="str">
        <f>CONCATENATE(G3052," ",K3052)</f>
        <v>Guyana Upper Demerara-Berbice</v>
      </c>
      <c r="M3052" t="str">
        <f>IFERROR(VLOOKUP(L3052,'State(need_input)'!I$2:J$3992,2,FALSE),"")</f>
        <v>state_GY_Upp_8</v>
      </c>
      <c r="N3052" t="s">
        <v>23</v>
      </c>
      <c r="O3052">
        <v>44690</v>
      </c>
      <c r="P3052">
        <v>1328531190</v>
      </c>
    </row>
    <row r="3053" spans="1:16">
      <c r="A3053" s="5" t="str">
        <f>CONCATENATE("rdx_city_",J3053,"_",B3053)</f>
        <v>rdx_city_GUY_10</v>
      </c>
      <c r="B3053">
        <f>IF(I3053=I3052,B3052+1,1)</f>
        <v>10</v>
      </c>
      <c r="C3053" t="s">
        <v>4373</v>
      </c>
      <c r="D3053" t="s">
        <v>4373</v>
      </c>
      <c r="E3053">
        <v>8.2</v>
      </c>
      <c r="F3053">
        <v>-59.78</v>
      </c>
      <c r="G3053" t="s">
        <v>4357</v>
      </c>
      <c r="H3053" t="str">
        <f>IFERROR(VLOOKUP(I3053,'country(26mar)'!C$2:D$251,2,FALSE),"")</f>
        <v>base.gy</v>
      </c>
      <c r="I3053" t="s">
        <v>4358</v>
      </c>
      <c r="J3053" t="s">
        <v>4359</v>
      </c>
      <c r="K3053" t="s">
        <v>4374</v>
      </c>
      <c r="L3053" t="str">
        <f>CONCATENATE(G3053," ",K3053)</f>
        <v>Guyana Barima-Waini</v>
      </c>
      <c r="M3053" t="str">
        <f>IFERROR(VLOOKUP(L3053,'State(need_input)'!I$2:J$3992,2,FALSE),"")</f>
        <v>state_GY_Bar_5</v>
      </c>
      <c r="N3053" t="s">
        <v>23</v>
      </c>
      <c r="O3053">
        <v>2972</v>
      </c>
      <c r="P3053">
        <v>1328079873</v>
      </c>
    </row>
    <row r="3054" spans="1:16">
      <c r="A3054" s="5" t="str">
        <f>CONCATENATE("rdx_city_",J3054,"_",B3054)</f>
        <v>rdx_city_GUY_11</v>
      </c>
      <c r="B3054">
        <f>IF(I3054=I3053,B3053+1,1)</f>
        <v>11</v>
      </c>
      <c r="C3054" t="s">
        <v>4375</v>
      </c>
      <c r="D3054" t="s">
        <v>4375</v>
      </c>
      <c r="E3054">
        <v>5.2667</v>
      </c>
      <c r="F3054">
        <v>-59.15</v>
      </c>
      <c r="G3054" t="s">
        <v>4357</v>
      </c>
      <c r="H3054" t="str">
        <f>IFERROR(VLOOKUP(I3054,'country(26mar)'!C$2:D$251,2,FALSE),"")</f>
        <v>base.gy</v>
      </c>
      <c r="I3054" t="s">
        <v>4358</v>
      </c>
      <c r="J3054" t="s">
        <v>4359</v>
      </c>
      <c r="K3054" t="s">
        <v>4376</v>
      </c>
      <c r="L3054" t="str">
        <f>CONCATENATE(G3054," ",K3054)</f>
        <v>Guyana Potaro-Siparuni</v>
      </c>
      <c r="M3054" t="str">
        <f>IFERROR(VLOOKUP(L3054,'State(need_input)'!I$2:J$3992,2,FALSE),"")</f>
        <v>state_GY_Pot_7</v>
      </c>
      <c r="N3054" t="s">
        <v>23</v>
      </c>
      <c r="P3054">
        <v>1328358422</v>
      </c>
    </row>
    <row r="3055" spans="1:16">
      <c r="A3055" s="5" t="str">
        <f>CONCATENATE("rdx_city_",J3055,"_",B3055)</f>
        <v>rdx_city_GUY_12</v>
      </c>
      <c r="B3055">
        <f>IF(I3055=I3054,B3054+1,1)</f>
        <v>12</v>
      </c>
      <c r="C3055" t="s">
        <v>4377</v>
      </c>
      <c r="D3055" t="s">
        <v>4377</v>
      </c>
      <c r="E3055">
        <v>6.25</v>
      </c>
      <c r="F3055">
        <v>-57.53</v>
      </c>
      <c r="G3055" t="s">
        <v>4357</v>
      </c>
      <c r="H3055" t="str">
        <f>IFERROR(VLOOKUP(I3055,'country(26mar)'!C$2:D$251,2,FALSE),"")</f>
        <v>base.gy</v>
      </c>
      <c r="I3055" t="s">
        <v>4358</v>
      </c>
      <c r="J3055" t="s">
        <v>4359</v>
      </c>
      <c r="K3055" t="s">
        <v>4364</v>
      </c>
      <c r="L3055" t="str">
        <f>CONCATENATE(G3055," ",K3055)</f>
        <v>Guyana East Berbice-Corentyne</v>
      </c>
      <c r="M3055" t="str">
        <f>IFERROR(VLOOKUP(L3055,'State(need_input)'!I$2:J$3992,2,FALSE),"")</f>
        <v>state_GY_Eas_1</v>
      </c>
      <c r="N3055" t="s">
        <v>23</v>
      </c>
      <c r="O3055">
        <v>46874</v>
      </c>
      <c r="P3055">
        <v>1328195392</v>
      </c>
    </row>
    <row r="3056" spans="1:16">
      <c r="A3056" s="5" t="str">
        <f>CONCATENATE("rdx_city_",J3056,"_",B3056)</f>
        <v>rdx_city_GUY_13</v>
      </c>
      <c r="B3056">
        <f>IF(I3056=I3055,B3055+1,1)</f>
        <v>13</v>
      </c>
      <c r="C3056" t="s">
        <v>4378</v>
      </c>
      <c r="D3056" t="s">
        <v>4378</v>
      </c>
      <c r="E3056">
        <v>6.8093</v>
      </c>
      <c r="F3056">
        <v>-58.198</v>
      </c>
      <c r="G3056" t="s">
        <v>4357</v>
      </c>
      <c r="H3056" t="str">
        <f>IFERROR(VLOOKUP(I3056,'country(26mar)'!C$2:D$251,2,FALSE),"")</f>
        <v>base.gy</v>
      </c>
      <c r="I3056" t="s">
        <v>4358</v>
      </c>
      <c r="J3056" t="s">
        <v>4359</v>
      </c>
      <c r="K3056" t="s">
        <v>4379</v>
      </c>
      <c r="L3056" t="str">
        <f>CONCATENATE(G3056," ",K3056)</f>
        <v>Guyana Essequibo Islands-West Demerara</v>
      </c>
      <c r="M3056" t="str">
        <f>IFERROR(VLOOKUP(L3056,'State(need_input)'!I$2:J$3992,2,FALSE),"")</f>
        <v>state_GY_Ess_6</v>
      </c>
      <c r="N3056" t="s">
        <v>23</v>
      </c>
      <c r="P3056">
        <v>1328178268</v>
      </c>
    </row>
    <row r="3057" spans="1:16">
      <c r="A3057" s="5" t="str">
        <f>CONCATENATE("rdx_city_",J3057,"_",B3057)</f>
        <v>rdx_city_HTI_1</v>
      </c>
      <c r="B3057">
        <f>IF(I3057=I3056,B3056+1,1)</f>
        <v>1</v>
      </c>
      <c r="C3057" t="s">
        <v>4380</v>
      </c>
      <c r="D3057" t="s">
        <v>4381</v>
      </c>
      <c r="E3057">
        <v>19.7592</v>
      </c>
      <c r="F3057">
        <v>-72.2125</v>
      </c>
      <c r="G3057" t="s">
        <v>4382</v>
      </c>
      <c r="H3057" t="str">
        <f>IFERROR(VLOOKUP(I3057,'country(26mar)'!C$2:D$251,2,FALSE),"")</f>
        <v>base.ht</v>
      </c>
      <c r="I3057" t="s">
        <v>4383</v>
      </c>
      <c r="J3057" t="s">
        <v>4384</v>
      </c>
      <c r="K3057" t="s">
        <v>1828</v>
      </c>
      <c r="L3057" t="str">
        <f>CONCATENATE(G3057," ",K3057)</f>
        <v>Haiti Nord</v>
      </c>
      <c r="M3057" t="str">
        <f>IFERROR(VLOOKUP(L3057,'State(need_input)'!I$2:J$3992,2,FALSE),"")</f>
        <v>state_HT_Nor_3</v>
      </c>
      <c r="N3057" t="s">
        <v>23</v>
      </c>
      <c r="O3057">
        <v>281487</v>
      </c>
      <c r="P3057">
        <v>1332333795</v>
      </c>
    </row>
    <row r="3058" spans="1:16">
      <c r="A3058" s="5" t="str">
        <f>CONCATENATE("rdx_city_",J3058,"_",B3058)</f>
        <v>rdx_city_HTI_2</v>
      </c>
      <c r="B3058">
        <f>IF(I3058=I3057,B3057+1,1)</f>
        <v>2</v>
      </c>
      <c r="C3058" t="s">
        <v>4385</v>
      </c>
      <c r="D3058" t="s">
        <v>4386</v>
      </c>
      <c r="E3058">
        <v>19.6656</v>
      </c>
      <c r="F3058">
        <v>-71.8448</v>
      </c>
      <c r="G3058" t="s">
        <v>4382</v>
      </c>
      <c r="H3058" t="str">
        <f>IFERROR(VLOOKUP(I3058,'country(26mar)'!C$2:D$251,2,FALSE),"")</f>
        <v>base.ht</v>
      </c>
      <c r="I3058" t="s">
        <v>4383</v>
      </c>
      <c r="J3058" t="s">
        <v>4384</v>
      </c>
      <c r="K3058" t="s">
        <v>4387</v>
      </c>
      <c r="L3058" t="str">
        <f>CONCATENATE(G3058," ",K3058)</f>
        <v>Haiti Nord-Est</v>
      </c>
      <c r="M3058" t="str">
        <f>IFERROR(VLOOKUP(L3058,'State(need_input)'!I$2:J$3992,2,FALSE),"")</f>
        <v>state_HT_Nor_6</v>
      </c>
      <c r="N3058" t="s">
        <v>23</v>
      </c>
      <c r="O3058">
        <v>11465</v>
      </c>
      <c r="P3058">
        <v>1332603160</v>
      </c>
    </row>
    <row r="3059" spans="1:16">
      <c r="A3059" s="5" t="str">
        <f>CONCATENATE("rdx_city_",J3059,"_",B3059)</f>
        <v>rdx_city_HTI_3</v>
      </c>
      <c r="B3059">
        <f>IF(I3059=I3058,B3058+1,1)</f>
        <v>3</v>
      </c>
      <c r="C3059" t="s">
        <v>4388</v>
      </c>
      <c r="D3059" t="s">
        <v>4389</v>
      </c>
      <c r="E3059">
        <v>19.4504</v>
      </c>
      <c r="F3059">
        <v>-72.6832</v>
      </c>
      <c r="G3059" t="s">
        <v>4382</v>
      </c>
      <c r="H3059" t="str">
        <f>IFERROR(VLOOKUP(I3059,'country(26mar)'!C$2:D$251,2,FALSE),"")</f>
        <v>base.ht</v>
      </c>
      <c r="I3059" t="s">
        <v>4383</v>
      </c>
      <c r="J3059" t="s">
        <v>4384</v>
      </c>
      <c r="K3059" t="s">
        <v>4390</v>
      </c>
      <c r="L3059" t="str">
        <f>CONCATENATE(G3059," ",K3059)</f>
        <v>Haiti Artibonite</v>
      </c>
      <c r="M3059" t="str">
        <f>IFERROR(VLOOKUP(L3059,'State(need_input)'!I$2:J$3992,2,FALSE),"")</f>
        <v>state_HT_Art_4</v>
      </c>
      <c r="N3059" t="s">
        <v>23</v>
      </c>
      <c r="O3059">
        <v>166678</v>
      </c>
      <c r="P3059">
        <v>1332384588</v>
      </c>
    </row>
    <row r="3060" spans="1:16">
      <c r="A3060" s="5" t="str">
        <f>CONCATENATE("rdx_city_",J3060,"_",B3060)</f>
        <v>rdx_city_HTI_4</v>
      </c>
      <c r="B3060">
        <f>IF(I3060=I3059,B3059+1,1)</f>
        <v>4</v>
      </c>
      <c r="C3060" t="s">
        <v>4391</v>
      </c>
      <c r="D3060" t="s">
        <v>4391</v>
      </c>
      <c r="E3060">
        <v>19.143</v>
      </c>
      <c r="F3060">
        <v>-72.004</v>
      </c>
      <c r="G3060" t="s">
        <v>4382</v>
      </c>
      <c r="H3060" t="str">
        <f>IFERROR(VLOOKUP(I3060,'country(26mar)'!C$2:D$251,2,FALSE),"")</f>
        <v>base.ht</v>
      </c>
      <c r="I3060" t="s">
        <v>4383</v>
      </c>
      <c r="J3060" t="s">
        <v>4384</v>
      </c>
      <c r="K3060" t="s">
        <v>1826</v>
      </c>
      <c r="L3060" t="str">
        <f>CONCATENATE(G3060," ",K3060)</f>
        <v>Haiti Centre</v>
      </c>
      <c r="M3060" t="str">
        <f>IFERROR(VLOOKUP(L3060,'State(need_input)'!I$2:J$3992,2,FALSE),"")</f>
        <v>state_HT_Cen_5</v>
      </c>
      <c r="N3060" t="s">
        <v>23</v>
      </c>
      <c r="O3060">
        <v>18590</v>
      </c>
      <c r="P3060">
        <v>1332748356</v>
      </c>
    </row>
    <row r="3061" spans="1:16">
      <c r="A3061" s="5" t="str">
        <f>CONCATENATE("rdx_city_",J3061,"_",B3061)</f>
        <v>rdx_city_HTI_5</v>
      </c>
      <c r="B3061">
        <f>IF(I3061=I3060,B3060+1,1)</f>
        <v>5</v>
      </c>
      <c r="C3061" t="s">
        <v>4392</v>
      </c>
      <c r="D3061" t="s">
        <v>4392</v>
      </c>
      <c r="E3061">
        <v>18.235</v>
      </c>
      <c r="F3061">
        <v>-72.537</v>
      </c>
      <c r="G3061" t="s">
        <v>4382</v>
      </c>
      <c r="H3061" t="str">
        <f>IFERROR(VLOOKUP(I3061,'country(26mar)'!C$2:D$251,2,FALSE),"")</f>
        <v>base.ht</v>
      </c>
      <c r="I3061" t="s">
        <v>4383</v>
      </c>
      <c r="J3061" t="s">
        <v>4384</v>
      </c>
      <c r="K3061" t="s">
        <v>4393</v>
      </c>
      <c r="L3061" t="str">
        <f>CONCATENATE(G3061," ",K3061)</f>
        <v>Haiti Sud-Est</v>
      </c>
      <c r="M3061" t="str">
        <f>IFERROR(VLOOKUP(L3061,'State(need_input)'!I$2:J$3992,2,FALSE),"")</f>
        <v>state_HT_Sud_7</v>
      </c>
      <c r="N3061" t="s">
        <v>23</v>
      </c>
      <c r="O3061">
        <v>33563</v>
      </c>
      <c r="P3061">
        <v>1332314393</v>
      </c>
    </row>
    <row r="3062" spans="1:16">
      <c r="A3062" s="5" t="str">
        <f>CONCATENATE("rdx_city_",J3062,"_",B3062)</f>
        <v>rdx_city_HTI_6</v>
      </c>
      <c r="B3062">
        <f>IF(I3062=I3061,B3061+1,1)</f>
        <v>6</v>
      </c>
      <c r="C3062" t="s">
        <v>4394</v>
      </c>
      <c r="D3062" t="s">
        <v>4395</v>
      </c>
      <c r="E3062">
        <v>18.6339</v>
      </c>
      <c r="F3062">
        <v>-74.1184</v>
      </c>
      <c r="G3062" t="s">
        <v>4382</v>
      </c>
      <c r="H3062" t="str">
        <f>IFERROR(VLOOKUP(I3062,'country(26mar)'!C$2:D$251,2,FALSE),"")</f>
        <v>base.ht</v>
      </c>
      <c r="I3062" t="s">
        <v>4383</v>
      </c>
      <c r="J3062" t="s">
        <v>4384</v>
      </c>
      <c r="K3062" t="s">
        <v>4396</v>
      </c>
      <c r="L3062" t="str">
        <f>CONCATENATE(G3062," ",K3062)</f>
        <v>Haiti Grand’Anse</v>
      </c>
      <c r="M3062" t="str">
        <f>IFERROR(VLOOKUP(L3062,'State(need_input)'!I$2:J$3992,2,FALSE),"")</f>
        <v>state_HT_Gra_10</v>
      </c>
      <c r="N3062" t="s">
        <v>23</v>
      </c>
      <c r="O3062">
        <v>30917</v>
      </c>
      <c r="P3062">
        <v>1332612037</v>
      </c>
    </row>
    <row r="3063" spans="1:16">
      <c r="A3063" s="5" t="str">
        <f>CONCATENATE("rdx_city_",J3063,"_",B3063)</f>
        <v>rdx_city_HTI_7</v>
      </c>
      <c r="B3063">
        <f>IF(I3063=I3062,B3062+1,1)</f>
        <v>7</v>
      </c>
      <c r="C3063" t="s">
        <v>4397</v>
      </c>
      <c r="D3063" t="s">
        <v>4397</v>
      </c>
      <c r="E3063">
        <v>18.2004</v>
      </c>
      <c r="F3063">
        <v>-73.75</v>
      </c>
      <c r="G3063" t="s">
        <v>4382</v>
      </c>
      <c r="H3063" t="str">
        <f>IFERROR(VLOOKUP(I3063,'country(26mar)'!C$2:D$251,2,FALSE),"")</f>
        <v>base.ht</v>
      </c>
      <c r="I3063" t="s">
        <v>4383</v>
      </c>
      <c r="J3063" t="s">
        <v>4384</v>
      </c>
      <c r="K3063" t="s">
        <v>1928</v>
      </c>
      <c r="L3063" t="str">
        <f>CONCATENATE(G3063," ",K3063)</f>
        <v>Haiti Sud</v>
      </c>
      <c r="M3063" t="str">
        <f>IFERROR(VLOOKUP(L3063,'State(need_input)'!I$2:J$3992,2,FALSE),"")</f>
        <v>state_HT_Sud_9</v>
      </c>
      <c r="N3063" t="s">
        <v>23</v>
      </c>
      <c r="O3063">
        <v>175457</v>
      </c>
      <c r="P3063">
        <v>1332587854</v>
      </c>
    </row>
    <row r="3064" spans="1:16">
      <c r="A3064" s="5" t="str">
        <f>CONCATENATE("rdx_city_",J3064,"_",B3064)</f>
        <v>rdx_city_HTI_8</v>
      </c>
      <c r="B3064">
        <f>IF(I3064=I3063,B3063+1,1)</f>
        <v>8</v>
      </c>
      <c r="C3064" t="s">
        <v>4398</v>
      </c>
      <c r="D3064" t="s">
        <v>4399</v>
      </c>
      <c r="E3064">
        <v>18.4411</v>
      </c>
      <c r="F3064">
        <v>-73.0883</v>
      </c>
      <c r="G3064" t="s">
        <v>4382</v>
      </c>
      <c r="H3064" t="str">
        <f>IFERROR(VLOOKUP(I3064,'country(26mar)'!C$2:D$251,2,FALSE),"")</f>
        <v>base.ht</v>
      </c>
      <c r="I3064" t="s">
        <v>4383</v>
      </c>
      <c r="J3064" t="s">
        <v>4384</v>
      </c>
      <c r="K3064" t="s">
        <v>4400</v>
      </c>
      <c r="L3064" t="str">
        <f>CONCATENATE(G3064," ",K3064)</f>
        <v>Haiti Nippes</v>
      </c>
      <c r="M3064" t="str">
        <f>IFERROR(VLOOKUP(L3064,'State(need_input)'!I$2:J$3992,2,FALSE),"")</f>
        <v>state_HT_Nip_8</v>
      </c>
      <c r="N3064" t="s">
        <v>23</v>
      </c>
      <c r="P3064">
        <v>1332665283</v>
      </c>
    </row>
    <row r="3065" spans="1:16">
      <c r="A3065" s="5" t="str">
        <f>CONCATENATE("rdx_city_",J3065,"_",B3065)</f>
        <v>rdx_city_HTI_9</v>
      </c>
      <c r="B3065">
        <f>IF(I3065=I3064,B3064+1,1)</f>
        <v>9</v>
      </c>
      <c r="C3065" t="s">
        <v>4401</v>
      </c>
      <c r="D3065" t="s">
        <v>4401</v>
      </c>
      <c r="E3065">
        <v>18.541</v>
      </c>
      <c r="F3065">
        <v>-72.336</v>
      </c>
      <c r="G3065" t="s">
        <v>4382</v>
      </c>
      <c r="H3065" t="str">
        <f>IFERROR(VLOOKUP(I3065,'country(26mar)'!C$2:D$251,2,FALSE),"")</f>
        <v>base.ht</v>
      </c>
      <c r="I3065" t="s">
        <v>4383</v>
      </c>
      <c r="J3065" t="s">
        <v>4384</v>
      </c>
      <c r="K3065" t="s">
        <v>1915</v>
      </c>
      <c r="L3065" t="str">
        <f>CONCATENATE(G3065," ",K3065)</f>
        <v>Haiti Ouest</v>
      </c>
      <c r="M3065" t="str">
        <f>IFERROR(VLOOKUP(L3065,'State(need_input)'!I$2:J$3992,2,FALSE),"")</f>
        <v>state_HT_Oue_1</v>
      </c>
      <c r="N3065" t="s">
        <v>54</v>
      </c>
      <c r="O3065">
        <v>1998000</v>
      </c>
      <c r="P3065">
        <v>1332401940</v>
      </c>
    </row>
    <row r="3066" spans="1:16">
      <c r="A3066" s="5" t="str">
        <f>CONCATENATE("rdx_city_",J3066,"_",B3066)</f>
        <v>rdx_city_HTI_10</v>
      </c>
      <c r="B3066">
        <f>IF(I3066=I3065,B3065+1,1)</f>
        <v>10</v>
      </c>
      <c r="C3066" t="s">
        <v>4402</v>
      </c>
      <c r="D3066" t="s">
        <v>4402</v>
      </c>
      <c r="E3066">
        <v>19.9318</v>
      </c>
      <c r="F3066">
        <v>-72.8295</v>
      </c>
      <c r="G3066" t="s">
        <v>4382</v>
      </c>
      <c r="H3066" t="str">
        <f>IFERROR(VLOOKUP(I3066,'country(26mar)'!C$2:D$251,2,FALSE),"")</f>
        <v>base.ht</v>
      </c>
      <c r="I3066" t="s">
        <v>4383</v>
      </c>
      <c r="J3066" t="s">
        <v>4384</v>
      </c>
      <c r="K3066" t="s">
        <v>4403</v>
      </c>
      <c r="L3066" t="str">
        <f>CONCATENATE(G3066," ",K3066)</f>
        <v>Haiti Nord-Ouest</v>
      </c>
      <c r="M3066" t="str">
        <f>IFERROR(VLOOKUP(L3066,'State(need_input)'!I$2:J$3992,2,FALSE),"")</f>
        <v>state_HT_Nor_2</v>
      </c>
      <c r="N3066" t="s">
        <v>23</v>
      </c>
      <c r="O3066">
        <v>34657</v>
      </c>
      <c r="P3066">
        <v>1332536650</v>
      </c>
    </row>
    <row r="3067" spans="1:16">
      <c r="A3067" s="5" t="str">
        <f>CONCATENATE("rdx_city_",J3067,"_",B3067)</f>
        <v>rdx_city_HND_1</v>
      </c>
      <c r="B3067">
        <f>IF(I3067=I3066,B3066+1,1)</f>
        <v>1</v>
      </c>
      <c r="C3067" t="s">
        <v>4404</v>
      </c>
      <c r="D3067" t="s">
        <v>4404</v>
      </c>
      <c r="E3067">
        <v>15.7504</v>
      </c>
      <c r="F3067">
        <v>-84.48</v>
      </c>
      <c r="G3067" t="s">
        <v>4405</v>
      </c>
      <c r="H3067" t="str">
        <f>IFERROR(VLOOKUP(I3067,'country(26mar)'!C$2:D$251,2,FALSE),"")</f>
        <v>base.hn</v>
      </c>
      <c r="I3067" t="s">
        <v>4406</v>
      </c>
      <c r="J3067" t="s">
        <v>4407</v>
      </c>
      <c r="K3067" t="s">
        <v>4408</v>
      </c>
      <c r="L3067" t="str">
        <f>CONCATENATE(G3067," ",K3067)</f>
        <v>Honduras Gracias a Dios</v>
      </c>
      <c r="M3067" t="str">
        <f>IFERROR(VLOOKUP(L3067,'State(need_input)'!I$2:J$3992,2,FALSE),"")</f>
        <v>state_HN_Gra_3</v>
      </c>
      <c r="O3067">
        <v>4067</v>
      </c>
      <c r="P3067">
        <v>1340003428</v>
      </c>
    </row>
    <row r="3068" spans="1:16">
      <c r="A3068" s="5" t="str">
        <f>CONCATENATE("rdx_city_",J3068,"_",B3068)</f>
        <v>rdx_city_HND_2</v>
      </c>
      <c r="B3068">
        <f>IF(I3068=I3067,B3067+1,1)</f>
        <v>2</v>
      </c>
      <c r="C3068" t="s">
        <v>4409</v>
      </c>
      <c r="D3068" t="s">
        <v>4409</v>
      </c>
      <c r="E3068">
        <v>13.3007</v>
      </c>
      <c r="F3068">
        <v>-87.1908</v>
      </c>
      <c r="G3068" t="s">
        <v>4405</v>
      </c>
      <c r="H3068" t="str">
        <f>IFERROR(VLOOKUP(I3068,'country(26mar)'!C$2:D$251,2,FALSE),"")</f>
        <v>base.hn</v>
      </c>
      <c r="I3068" t="s">
        <v>4406</v>
      </c>
      <c r="J3068" t="s">
        <v>4407</v>
      </c>
      <c r="K3068" t="s">
        <v>4409</v>
      </c>
      <c r="L3068" t="str">
        <f>CONCATENATE(G3068," ",K3068)</f>
        <v>Honduras Choluteca</v>
      </c>
      <c r="M3068" t="str">
        <f>IFERROR(VLOOKUP(L3068,'State(need_input)'!I$2:J$3992,2,FALSE),"")</f>
        <v>state_HN_Cho_5</v>
      </c>
      <c r="N3068" t="s">
        <v>23</v>
      </c>
      <c r="O3068">
        <v>99429</v>
      </c>
      <c r="P3068">
        <v>1340256619</v>
      </c>
    </row>
    <row r="3069" spans="1:16">
      <c r="A3069" s="5" t="str">
        <f>CONCATENATE("rdx_city_",J3069,"_",B3069)</f>
        <v>rdx_city_HND_3</v>
      </c>
      <c r="B3069">
        <f>IF(I3069=I3068,B3068+1,1)</f>
        <v>3</v>
      </c>
      <c r="C3069" t="s">
        <v>4410</v>
      </c>
      <c r="D3069" t="s">
        <v>4410</v>
      </c>
      <c r="E3069">
        <v>14.4604</v>
      </c>
      <c r="F3069">
        <v>-87.65</v>
      </c>
      <c r="G3069" t="s">
        <v>4405</v>
      </c>
      <c r="H3069" t="str">
        <f>IFERROR(VLOOKUP(I3069,'country(26mar)'!C$2:D$251,2,FALSE),"")</f>
        <v>base.hn</v>
      </c>
      <c r="I3069" t="s">
        <v>4406</v>
      </c>
      <c r="J3069" t="s">
        <v>4407</v>
      </c>
      <c r="K3069" t="s">
        <v>4410</v>
      </c>
      <c r="L3069" t="str">
        <f>CONCATENATE(G3069," ",K3069)</f>
        <v>Honduras Comayagua</v>
      </c>
      <c r="M3069" t="str">
        <f>IFERROR(VLOOKUP(L3069,'State(need_input)'!I$2:J$3992,2,FALSE),"")</f>
        <v>state_HN_Com_7</v>
      </c>
      <c r="N3069" t="s">
        <v>23</v>
      </c>
      <c r="O3069">
        <v>71142</v>
      </c>
      <c r="P3069">
        <v>1340015594</v>
      </c>
    </row>
    <row r="3070" spans="1:16">
      <c r="A3070" s="5" t="str">
        <f>CONCATENATE("rdx_city_",J3070,"_",B3070)</f>
        <v>rdx_city_HND_4</v>
      </c>
      <c r="B3070">
        <f>IF(I3070=I3069,B3069+1,1)</f>
        <v>4</v>
      </c>
      <c r="C3070" t="s">
        <v>4411</v>
      </c>
      <c r="D3070" t="s">
        <v>4411</v>
      </c>
      <c r="E3070">
        <v>14.5833</v>
      </c>
      <c r="F3070">
        <v>-88.5833</v>
      </c>
      <c r="G3070" t="s">
        <v>4405</v>
      </c>
      <c r="H3070" t="str">
        <f>IFERROR(VLOOKUP(I3070,'country(26mar)'!C$2:D$251,2,FALSE),"")</f>
        <v>base.hn</v>
      </c>
      <c r="I3070" t="s">
        <v>4406</v>
      </c>
      <c r="J3070" t="s">
        <v>4407</v>
      </c>
      <c r="K3070" t="s">
        <v>4412</v>
      </c>
      <c r="L3070" t="str">
        <f>CONCATENATE(G3070," ",K3070)</f>
        <v>Honduras Lempira</v>
      </c>
      <c r="M3070" t="str">
        <f>IFERROR(VLOOKUP(L3070,'State(need_input)'!I$2:J$3992,2,FALSE),"")</f>
        <v>state_HN_Lem_14</v>
      </c>
      <c r="N3070" t="s">
        <v>23</v>
      </c>
      <c r="O3070">
        <v>7909</v>
      </c>
      <c r="P3070">
        <v>1340141391</v>
      </c>
    </row>
    <row r="3071" spans="1:16">
      <c r="A3071" s="5" t="str">
        <f>CONCATENATE("rdx_city_",J3071,"_",B3071)</f>
        <v>rdx_city_HND_5</v>
      </c>
      <c r="B3071">
        <f>IF(I3071=I3070,B3070+1,1)</f>
        <v>5</v>
      </c>
      <c r="C3071" t="s">
        <v>4413</v>
      </c>
      <c r="D3071" t="s">
        <v>4413</v>
      </c>
      <c r="E3071">
        <v>14.6704</v>
      </c>
      <c r="F3071">
        <v>-86.23</v>
      </c>
      <c r="G3071" t="s">
        <v>4405</v>
      </c>
      <c r="H3071" t="str">
        <f>IFERROR(VLOOKUP(I3071,'country(26mar)'!C$2:D$251,2,FALSE),"")</f>
        <v>base.hn</v>
      </c>
      <c r="I3071" t="s">
        <v>4406</v>
      </c>
      <c r="J3071" t="s">
        <v>4407</v>
      </c>
      <c r="K3071" t="s">
        <v>4414</v>
      </c>
      <c r="L3071" t="str">
        <f>CONCATENATE(G3071," ",K3071)</f>
        <v>Honduras Olancho</v>
      </c>
      <c r="M3071" t="str">
        <f>IFERROR(VLOOKUP(L3071,'State(need_input)'!I$2:J$3992,2,FALSE),"")</f>
        <v>state_HN_Ola_16</v>
      </c>
      <c r="N3071" t="s">
        <v>23</v>
      </c>
      <c r="O3071">
        <v>37442</v>
      </c>
      <c r="P3071">
        <v>1340411203</v>
      </c>
    </row>
    <row r="3072" spans="1:16">
      <c r="A3072" s="5" t="str">
        <f>CONCATENATE("rdx_city_",J3072,"_",B3072)</f>
        <v>rdx_city_HND_6</v>
      </c>
      <c r="B3072">
        <f>IF(I3072=I3071,B3071+1,1)</f>
        <v>6</v>
      </c>
      <c r="C3072" t="s">
        <v>4415</v>
      </c>
      <c r="D3072" t="s">
        <v>4415</v>
      </c>
      <c r="E3072">
        <v>15.7631</v>
      </c>
      <c r="F3072">
        <v>-86.797</v>
      </c>
      <c r="G3072" t="s">
        <v>4405</v>
      </c>
      <c r="H3072" t="str">
        <f>IFERROR(VLOOKUP(I3072,'country(26mar)'!C$2:D$251,2,FALSE),"")</f>
        <v>base.hn</v>
      </c>
      <c r="I3072" t="s">
        <v>4406</v>
      </c>
      <c r="J3072" t="s">
        <v>4407</v>
      </c>
      <c r="K3072" t="s">
        <v>4416</v>
      </c>
      <c r="L3072" t="str">
        <f>CONCATENATE(G3072," ",K3072)</f>
        <v>Honduras Atlántida</v>
      </c>
      <c r="M3072" t="str">
        <f>IFERROR(VLOOKUP(L3072,'State(need_input)'!I$2:J$3992,2,FALSE),"")</f>
        <v>state_HN_Atl_4</v>
      </c>
      <c r="N3072" t="s">
        <v>23</v>
      </c>
      <c r="O3072">
        <v>145926</v>
      </c>
      <c r="P3072">
        <v>1340870189</v>
      </c>
    </row>
    <row r="3073" spans="1:16">
      <c r="A3073" s="5" t="str">
        <f>CONCATENATE("rdx_city_",J3073,"_",B3073)</f>
        <v>rdx_city_HND_7</v>
      </c>
      <c r="B3073">
        <f>IF(I3073=I3072,B3072+1,1)</f>
        <v>7</v>
      </c>
      <c r="C3073" t="s">
        <v>4417</v>
      </c>
      <c r="D3073" t="s">
        <v>4417</v>
      </c>
      <c r="E3073">
        <v>14.333</v>
      </c>
      <c r="F3073">
        <v>-88.1667</v>
      </c>
      <c r="G3073" t="s">
        <v>4405</v>
      </c>
      <c r="H3073" t="str">
        <f>IFERROR(VLOOKUP(I3073,'country(26mar)'!C$2:D$251,2,FALSE),"")</f>
        <v>base.hn</v>
      </c>
      <c r="I3073" t="s">
        <v>4406</v>
      </c>
      <c r="J3073" t="s">
        <v>4407</v>
      </c>
      <c r="K3073" t="s">
        <v>4418</v>
      </c>
      <c r="L3073" t="str">
        <f>CONCATENATE(G3073," ",K3073)</f>
        <v>Honduras Intibucá</v>
      </c>
      <c r="M3073" t="str">
        <f>IFERROR(VLOOKUP(L3073,'State(need_input)'!I$2:J$3992,2,FALSE),"")</f>
        <v>state_HN_Int_11</v>
      </c>
      <c r="N3073" t="s">
        <v>23</v>
      </c>
      <c r="O3073">
        <v>5318</v>
      </c>
      <c r="P3073">
        <v>1340614286</v>
      </c>
    </row>
    <row r="3074" spans="1:16">
      <c r="A3074" s="5" t="str">
        <f>CONCATENATE("rdx_city_",J3074,"_",B3074)</f>
        <v>rdx_city_HND_8</v>
      </c>
      <c r="B3074">
        <f>IF(I3074=I3073,B3073+1,1)</f>
        <v>8</v>
      </c>
      <c r="C3074" t="s">
        <v>408</v>
      </c>
      <c r="D3074" t="s">
        <v>408</v>
      </c>
      <c r="E3074">
        <v>14.32</v>
      </c>
      <c r="F3074">
        <v>-87.684</v>
      </c>
      <c r="G3074" t="s">
        <v>4405</v>
      </c>
      <c r="H3074" t="str">
        <f>IFERROR(VLOOKUP(I3074,'country(26mar)'!C$2:D$251,2,FALSE),"")</f>
        <v>base.hn</v>
      </c>
      <c r="I3074" t="s">
        <v>4406</v>
      </c>
      <c r="J3074" t="s">
        <v>4407</v>
      </c>
      <c r="K3074" t="s">
        <v>408</v>
      </c>
      <c r="L3074" t="str">
        <f>CONCATENATE(G3074," ",K3074)</f>
        <v>Honduras La Paz</v>
      </c>
      <c r="M3074" t="str">
        <f>IFERROR(VLOOKUP(L3074,'State(need_input)'!I$2:J$3992,2,FALSE),"")</f>
        <v>state_HN_La _13</v>
      </c>
      <c r="N3074" t="s">
        <v>23</v>
      </c>
      <c r="O3074">
        <v>17555</v>
      </c>
      <c r="P3074">
        <v>1340290947</v>
      </c>
    </row>
    <row r="3075" spans="1:16">
      <c r="A3075" s="5" t="str">
        <f>CONCATENATE("rdx_city_",J3075,"_",B3075)</f>
        <v>rdx_city_HND_9</v>
      </c>
      <c r="B3075">
        <f>IF(I3075=I3074,B3074+1,1)</f>
        <v>9</v>
      </c>
      <c r="C3075" t="s">
        <v>4419</v>
      </c>
      <c r="D3075" t="s">
        <v>4419</v>
      </c>
      <c r="E3075">
        <v>13.53</v>
      </c>
      <c r="F3075">
        <v>-87.49</v>
      </c>
      <c r="G3075" t="s">
        <v>4405</v>
      </c>
      <c r="H3075" t="str">
        <f>IFERROR(VLOOKUP(I3075,'country(26mar)'!C$2:D$251,2,FALSE),"")</f>
        <v>base.hn</v>
      </c>
      <c r="I3075" t="s">
        <v>4406</v>
      </c>
      <c r="J3075" t="s">
        <v>4407</v>
      </c>
      <c r="K3075" t="s">
        <v>4420</v>
      </c>
      <c r="L3075" t="str">
        <f>CONCATENATE(G3075," ",K3075)</f>
        <v>Honduras Valle</v>
      </c>
      <c r="M3075" t="str">
        <f>IFERROR(VLOOKUP(L3075,'State(need_input)'!I$2:J$3992,2,FALSE),"")</f>
        <v>state_HN_Val_18</v>
      </c>
      <c r="N3075" t="s">
        <v>23</v>
      </c>
      <c r="O3075">
        <v>47000</v>
      </c>
      <c r="P3075">
        <v>1340964186</v>
      </c>
    </row>
    <row r="3076" spans="1:16">
      <c r="A3076" s="5" t="str">
        <f>CONCATENATE("rdx_city_",J3076,"_",B3076)</f>
        <v>rdx_city_HND_10</v>
      </c>
      <c r="B3076">
        <f>IF(I3076=I3075,B3075+1,1)</f>
        <v>10</v>
      </c>
      <c r="C3076" t="s">
        <v>4421</v>
      </c>
      <c r="D3076" t="s">
        <v>4421</v>
      </c>
      <c r="E3076">
        <v>14.437</v>
      </c>
      <c r="F3076">
        <v>-89.182</v>
      </c>
      <c r="G3076" t="s">
        <v>4405</v>
      </c>
      <c r="H3076" t="str">
        <f>IFERROR(VLOOKUP(I3076,'country(26mar)'!C$2:D$251,2,FALSE),"")</f>
        <v>base.hn</v>
      </c>
      <c r="I3076" t="s">
        <v>4406</v>
      </c>
      <c r="J3076" t="s">
        <v>4407</v>
      </c>
      <c r="K3076" t="s">
        <v>4422</v>
      </c>
      <c r="L3076" t="str">
        <f>CONCATENATE(G3076," ",K3076)</f>
        <v>Honduras Ocotepeque</v>
      </c>
      <c r="M3076" t="str">
        <f>IFERROR(VLOOKUP(L3076,'State(need_input)'!I$2:J$3992,2,FALSE),"")</f>
        <v>state_HN_Oco_15</v>
      </c>
      <c r="N3076" t="s">
        <v>23</v>
      </c>
      <c r="O3076">
        <v>8780</v>
      </c>
      <c r="P3076">
        <v>1340380637</v>
      </c>
    </row>
    <row r="3077" spans="1:16">
      <c r="A3077" s="5" t="str">
        <f>CONCATENATE("rdx_city_",J3077,"_",B3077)</f>
        <v>rdx_city_HND_11</v>
      </c>
      <c r="B3077">
        <f>IF(I3077=I3076,B3076+1,1)</f>
        <v>11</v>
      </c>
      <c r="C3077" t="s">
        <v>4423</v>
      </c>
      <c r="D3077" t="s">
        <v>4423</v>
      </c>
      <c r="E3077">
        <v>15.262</v>
      </c>
      <c r="F3077">
        <v>-83.7716</v>
      </c>
      <c r="G3077" t="s">
        <v>4405</v>
      </c>
      <c r="H3077" t="str">
        <f>IFERROR(VLOOKUP(I3077,'country(26mar)'!C$2:D$251,2,FALSE),"")</f>
        <v>base.hn</v>
      </c>
      <c r="I3077" t="s">
        <v>4406</v>
      </c>
      <c r="J3077" t="s">
        <v>4407</v>
      </c>
      <c r="K3077" t="s">
        <v>4408</v>
      </c>
      <c r="L3077" t="str">
        <f>CONCATENATE(G3077," ",K3077)</f>
        <v>Honduras Gracias a Dios</v>
      </c>
      <c r="M3077" t="str">
        <f>IFERROR(VLOOKUP(L3077,'State(need_input)'!I$2:J$3992,2,FALSE),"")</f>
        <v>state_HN_Gra_3</v>
      </c>
      <c r="N3077" t="s">
        <v>23</v>
      </c>
      <c r="O3077">
        <v>4856</v>
      </c>
      <c r="P3077">
        <v>1340110055</v>
      </c>
    </row>
    <row r="3078" spans="1:16">
      <c r="A3078" s="5" t="str">
        <f>CONCATENATE("rdx_city_",J3078,"_",B3078)</f>
        <v>rdx_city_HND_12</v>
      </c>
      <c r="B3078">
        <f>IF(I3078=I3077,B3077+1,1)</f>
        <v>12</v>
      </c>
      <c r="C3078" t="s">
        <v>4424</v>
      </c>
      <c r="D3078" t="s">
        <v>4425</v>
      </c>
      <c r="E3078">
        <v>16.33</v>
      </c>
      <c r="F3078">
        <v>-86.519</v>
      </c>
      <c r="G3078" t="s">
        <v>4405</v>
      </c>
      <c r="H3078" t="str">
        <f>IFERROR(VLOOKUP(I3078,'country(26mar)'!C$2:D$251,2,FALSE),"")</f>
        <v>base.hn</v>
      </c>
      <c r="I3078" t="s">
        <v>4406</v>
      </c>
      <c r="J3078" t="s">
        <v>4407</v>
      </c>
      <c r="K3078" t="s">
        <v>4426</v>
      </c>
      <c r="L3078" t="str">
        <f>CONCATENATE(G3078," ",K3078)</f>
        <v>Honduras Islas de la Bahía</v>
      </c>
      <c r="M3078" t="str">
        <f>IFERROR(VLOOKUP(L3078,'State(need_input)'!I$2:J$3992,2,FALSE),"")</f>
        <v>state_HN_Isl_12</v>
      </c>
      <c r="N3078" t="s">
        <v>23</v>
      </c>
      <c r="O3078">
        <v>7514</v>
      </c>
      <c r="P3078">
        <v>1340163370</v>
      </c>
    </row>
    <row r="3079" spans="1:16">
      <c r="A3079" s="5" t="str">
        <f>CONCATENATE("rdx_city_",J3079,"_",B3079)</f>
        <v>rdx_city_HND_13</v>
      </c>
      <c r="B3079">
        <f>IF(I3079=I3078,B3078+1,1)</f>
        <v>13</v>
      </c>
      <c r="C3079" t="s">
        <v>4427</v>
      </c>
      <c r="D3079" t="s">
        <v>4427</v>
      </c>
      <c r="E3079">
        <v>15.5</v>
      </c>
      <c r="F3079">
        <v>-88.03</v>
      </c>
      <c r="G3079" t="s">
        <v>4405</v>
      </c>
      <c r="H3079" t="str">
        <f>IFERROR(VLOOKUP(I3079,'country(26mar)'!C$2:D$251,2,FALSE),"")</f>
        <v>base.hn</v>
      </c>
      <c r="I3079" t="s">
        <v>4406</v>
      </c>
      <c r="J3079" t="s">
        <v>4407</v>
      </c>
      <c r="K3079" t="s">
        <v>4428</v>
      </c>
      <c r="L3079" t="str">
        <f>CONCATENATE(G3079," ",K3079)</f>
        <v>Honduras Cortés</v>
      </c>
      <c r="M3079" t="str">
        <f>IFERROR(VLOOKUP(L3079,'State(need_input)'!I$2:J$3992,2,FALSE),"")</f>
        <v>state_HN_Cor_9</v>
      </c>
      <c r="N3079" t="s">
        <v>23</v>
      </c>
      <c r="O3079">
        <v>680091</v>
      </c>
      <c r="P3079">
        <v>1340568412</v>
      </c>
    </row>
    <row r="3080" spans="1:16">
      <c r="A3080" s="5" t="str">
        <f>CONCATENATE("rdx_city_",J3080,"_",B3080)</f>
        <v>rdx_city_HND_14</v>
      </c>
      <c r="B3080">
        <f>IF(I3080=I3079,B3079+1,1)</f>
        <v>14</v>
      </c>
      <c r="C3080" t="s">
        <v>2445</v>
      </c>
      <c r="D3080" t="s">
        <v>2446</v>
      </c>
      <c r="E3080">
        <v>14.919</v>
      </c>
      <c r="F3080">
        <v>-88.236</v>
      </c>
      <c r="G3080" t="s">
        <v>4405</v>
      </c>
      <c r="H3080" t="str">
        <f>IFERROR(VLOOKUP(I3080,'country(26mar)'!C$2:D$251,2,FALSE),"")</f>
        <v>base.hn</v>
      </c>
      <c r="I3080" t="s">
        <v>4406</v>
      </c>
      <c r="J3080" t="s">
        <v>4407</v>
      </c>
      <c r="K3080" t="s">
        <v>2445</v>
      </c>
      <c r="L3080" t="str">
        <f>CONCATENATE(G3080," ",K3080)</f>
        <v>Honduras Santa Bárbara</v>
      </c>
      <c r="M3080" t="str">
        <f>IFERROR(VLOOKUP(L3080,'State(need_input)'!I$2:J$3992,2,FALSE),"")</f>
        <v>state_HN_San_17</v>
      </c>
      <c r="N3080" t="s">
        <v>23</v>
      </c>
      <c r="O3080">
        <v>15119</v>
      </c>
      <c r="P3080">
        <v>1340312026</v>
      </c>
    </row>
    <row r="3081" spans="1:16">
      <c r="A3081" s="5" t="str">
        <f>CONCATENATE("rdx_city_",J3081,"_",B3081)</f>
        <v>rdx_city_HND_15</v>
      </c>
      <c r="B3081">
        <f>IF(I3081=I3080,B3080+1,1)</f>
        <v>15</v>
      </c>
      <c r="C3081" t="s">
        <v>4429</v>
      </c>
      <c r="D3081" t="s">
        <v>4430</v>
      </c>
      <c r="E3081">
        <v>14.77</v>
      </c>
      <c r="F3081">
        <v>-88.78</v>
      </c>
      <c r="G3081" t="s">
        <v>4405</v>
      </c>
      <c r="H3081" t="str">
        <f>IFERROR(VLOOKUP(I3081,'country(26mar)'!C$2:D$251,2,FALSE),"")</f>
        <v>base.hn</v>
      </c>
      <c r="I3081" t="s">
        <v>4406</v>
      </c>
      <c r="J3081" t="s">
        <v>4407</v>
      </c>
      <c r="K3081" t="s">
        <v>4431</v>
      </c>
      <c r="L3081" t="str">
        <f>CONCATENATE(G3081," ",K3081)</f>
        <v>Honduras Copán</v>
      </c>
      <c r="M3081" t="str">
        <f>IFERROR(VLOOKUP(L3081,'State(need_input)'!I$2:J$3992,2,FALSE),"")</f>
        <v>state_HN_Cop_8</v>
      </c>
      <c r="N3081" t="s">
        <v>23</v>
      </c>
      <c r="O3081">
        <v>35529</v>
      </c>
      <c r="P3081">
        <v>1340050563</v>
      </c>
    </row>
    <row r="3082" spans="1:16">
      <c r="A3082" s="5" t="str">
        <f>CONCATENATE("rdx_city_",J3082,"_",B3082)</f>
        <v>rdx_city_HND_16</v>
      </c>
      <c r="B3082">
        <f>IF(I3082=I3081,B3081+1,1)</f>
        <v>16</v>
      </c>
      <c r="C3082" t="s">
        <v>4432</v>
      </c>
      <c r="D3082" t="s">
        <v>4432</v>
      </c>
      <c r="E3082">
        <v>14.102</v>
      </c>
      <c r="F3082">
        <v>-87.2175</v>
      </c>
      <c r="G3082" t="s">
        <v>4405</v>
      </c>
      <c r="H3082" t="str">
        <f>IFERROR(VLOOKUP(I3082,'country(26mar)'!C$2:D$251,2,FALSE),"")</f>
        <v>base.hn</v>
      </c>
      <c r="I3082" t="s">
        <v>4406</v>
      </c>
      <c r="J3082" t="s">
        <v>4407</v>
      </c>
      <c r="K3082" t="s">
        <v>4433</v>
      </c>
      <c r="L3082" t="str">
        <f>CONCATENATE(G3082," ",K3082)</f>
        <v>Honduras Francisco Morazán</v>
      </c>
      <c r="M3082" t="str">
        <f>IFERROR(VLOOKUP(L3082,'State(need_input)'!I$2:J$3992,2,FALSE),"")</f>
        <v>state_HN_Fra_1</v>
      </c>
      <c r="N3082" t="s">
        <v>54</v>
      </c>
      <c r="O3082">
        <v>946000</v>
      </c>
      <c r="P3082">
        <v>1340344059</v>
      </c>
    </row>
    <row r="3083" spans="1:16">
      <c r="A3083" s="5" t="str">
        <f>CONCATENATE("rdx_city_",J3083,"_",B3083)</f>
        <v>rdx_city_HND_17</v>
      </c>
      <c r="B3083">
        <f>IF(I3083=I3082,B3082+1,1)</f>
        <v>17</v>
      </c>
      <c r="C3083" t="s">
        <v>4434</v>
      </c>
      <c r="D3083" t="s">
        <v>4434</v>
      </c>
      <c r="E3083">
        <v>15.9104</v>
      </c>
      <c r="F3083">
        <v>-85.96</v>
      </c>
      <c r="G3083" t="s">
        <v>4405</v>
      </c>
      <c r="H3083" t="str">
        <f>IFERROR(VLOOKUP(I3083,'country(26mar)'!C$2:D$251,2,FALSE),"")</f>
        <v>base.hn</v>
      </c>
      <c r="I3083" t="s">
        <v>4406</v>
      </c>
      <c r="J3083" t="s">
        <v>4407</v>
      </c>
      <c r="K3083" t="s">
        <v>3256</v>
      </c>
      <c r="L3083" t="str">
        <f>CONCATENATE(G3083," ",K3083)</f>
        <v>Honduras Colón</v>
      </c>
      <c r="M3083" t="str">
        <f>IFERROR(VLOOKUP(L3083,'State(need_input)'!I$2:J$3992,2,FALSE),"")</f>
        <v>state_HN_Col_6</v>
      </c>
      <c r="N3083" t="s">
        <v>23</v>
      </c>
      <c r="O3083">
        <v>9646</v>
      </c>
      <c r="P3083">
        <v>1340756106</v>
      </c>
    </row>
    <row r="3084" spans="1:16">
      <c r="A3084" s="5" t="str">
        <f>CONCATENATE("rdx_city_",J3084,"_",B3084)</f>
        <v>rdx_city_HND_18</v>
      </c>
      <c r="B3084">
        <f>IF(I3084=I3083,B3083+1,1)</f>
        <v>18</v>
      </c>
      <c r="C3084" t="s">
        <v>4435</v>
      </c>
      <c r="D3084" t="s">
        <v>4435</v>
      </c>
      <c r="E3084">
        <v>15.06</v>
      </c>
      <c r="F3084">
        <v>-87.29</v>
      </c>
      <c r="G3084" t="s">
        <v>4405</v>
      </c>
      <c r="H3084" t="str">
        <f>IFERROR(VLOOKUP(I3084,'country(26mar)'!C$2:D$251,2,FALSE),"")</f>
        <v>base.hn</v>
      </c>
      <c r="I3084" t="s">
        <v>4406</v>
      </c>
      <c r="J3084" t="s">
        <v>4407</v>
      </c>
      <c r="K3084" t="s">
        <v>4435</v>
      </c>
      <c r="L3084" t="str">
        <f>CONCATENATE(G3084," ",K3084)</f>
        <v>Honduras Yoro</v>
      </c>
      <c r="M3084" t="str">
        <f>IFERROR(VLOOKUP(L3084,'State(need_input)'!I$2:J$3992,2,FALSE),"")</f>
        <v>state_HN_Yor_2</v>
      </c>
      <c r="O3084">
        <v>15774</v>
      </c>
      <c r="P3084">
        <v>1340550354</v>
      </c>
    </row>
    <row r="3085" spans="1:16">
      <c r="A3085" s="5" t="str">
        <f>CONCATENATE("rdx_city_",J3085,"_",B3085)</f>
        <v>rdx_city_HND_19</v>
      </c>
      <c r="B3085">
        <f>IF(I3085=I3084,B3084+1,1)</f>
        <v>19</v>
      </c>
      <c r="C3085" t="s">
        <v>4435</v>
      </c>
      <c r="D3085" t="s">
        <v>4435</v>
      </c>
      <c r="E3085">
        <v>15.1375</v>
      </c>
      <c r="F3085">
        <v>-87.1278</v>
      </c>
      <c r="G3085" t="s">
        <v>4405</v>
      </c>
      <c r="H3085" t="str">
        <f>IFERROR(VLOOKUP(I3085,'country(26mar)'!C$2:D$251,2,FALSE),"")</f>
        <v>base.hn</v>
      </c>
      <c r="I3085" t="s">
        <v>4406</v>
      </c>
      <c r="J3085" t="s">
        <v>4407</v>
      </c>
      <c r="K3085" t="s">
        <v>4435</v>
      </c>
      <c r="L3085" t="str">
        <f>CONCATENATE(G3085," ",K3085)</f>
        <v>Honduras Yoro</v>
      </c>
      <c r="M3085" t="str">
        <f>IFERROR(VLOOKUP(L3085,'State(need_input)'!I$2:J$3992,2,FALSE),"")</f>
        <v>state_HN_Yor_2</v>
      </c>
      <c r="N3085" t="s">
        <v>23</v>
      </c>
      <c r="P3085">
        <v>1340638121</v>
      </c>
    </row>
    <row r="3086" spans="1:16">
      <c r="A3086" s="5" t="str">
        <f>CONCATENATE("rdx_city_",J3086,"_",B3086)</f>
        <v>rdx_city_HND_20</v>
      </c>
      <c r="B3086">
        <f>IF(I3086=I3085,B3085+1,1)</f>
        <v>20</v>
      </c>
      <c r="C3086" t="s">
        <v>4436</v>
      </c>
      <c r="D3086" t="s">
        <v>4437</v>
      </c>
      <c r="E3086">
        <v>13.944</v>
      </c>
      <c r="F3086">
        <v>-86.851</v>
      </c>
      <c r="G3086" t="s">
        <v>4405</v>
      </c>
      <c r="H3086" t="str">
        <f>IFERROR(VLOOKUP(I3086,'country(26mar)'!C$2:D$251,2,FALSE),"")</f>
        <v>base.hn</v>
      </c>
      <c r="I3086" t="s">
        <v>4406</v>
      </c>
      <c r="J3086" t="s">
        <v>4407</v>
      </c>
      <c r="K3086" t="s">
        <v>4438</v>
      </c>
      <c r="L3086" t="str">
        <f>CONCATENATE(G3086," ",K3086)</f>
        <v>Honduras El Paraíso</v>
      </c>
      <c r="M3086" t="str">
        <f>IFERROR(VLOOKUP(L3086,'State(need_input)'!I$2:J$3992,2,FALSE),"")</f>
        <v>state_HN_El _10</v>
      </c>
      <c r="N3086" t="s">
        <v>23</v>
      </c>
      <c r="O3086">
        <v>2371</v>
      </c>
      <c r="P3086">
        <v>1340315181</v>
      </c>
    </row>
    <row r="3087" spans="1:16">
      <c r="A3087" s="5" t="str">
        <f>CONCATENATE("rdx_city_",J3087,"_",B3087)</f>
        <v>rdx_city_HKG_1</v>
      </c>
      <c r="B3087">
        <f>IF(I3087=I3086,B3086+1,1)</f>
        <v>1</v>
      </c>
      <c r="C3087" t="s">
        <v>4439</v>
      </c>
      <c r="D3087" t="s">
        <v>4439</v>
      </c>
      <c r="E3087">
        <v>22.305</v>
      </c>
      <c r="F3087">
        <v>114.185</v>
      </c>
      <c r="G3087" t="s">
        <v>4439</v>
      </c>
      <c r="H3087" t="str">
        <f>IFERROR(VLOOKUP(I3087,'country(26mar)'!C$2:D$251,2,FALSE),"")</f>
        <v>base.hk</v>
      </c>
      <c r="I3087" t="s">
        <v>4440</v>
      </c>
      <c r="J3087" t="s">
        <v>4441</v>
      </c>
      <c r="L3087" t="str">
        <f>CONCATENATE(G3087," ",K3087)</f>
        <v>Hong Kong </v>
      </c>
      <c r="M3087" t="str">
        <f>IFERROR(VLOOKUP(L3087,'State(need_input)'!I$2:J$3992,2,FALSE),"")</f>
        <v/>
      </c>
      <c r="O3087">
        <v>7206000</v>
      </c>
      <c r="P3087">
        <v>1344982653</v>
      </c>
    </row>
    <row r="3088" spans="1:16">
      <c r="A3088" s="5" t="str">
        <f>CONCATENATE("rdx_city_",J3088,"_",B3088)</f>
        <v>rdx_city_HUN_1</v>
      </c>
      <c r="B3088">
        <f>IF(I3088=I3087,B3087+1,1)</f>
        <v>1</v>
      </c>
      <c r="C3088" t="s">
        <v>4442</v>
      </c>
      <c r="D3088" t="s">
        <v>4443</v>
      </c>
      <c r="E3088">
        <v>46.672</v>
      </c>
      <c r="F3088">
        <v>21.101</v>
      </c>
      <c r="G3088" t="s">
        <v>4444</v>
      </c>
      <c r="H3088" t="str">
        <f>IFERROR(VLOOKUP(I3088,'country(26mar)'!C$2:D$251,2,FALSE),"")</f>
        <v>base.hu</v>
      </c>
      <c r="I3088" t="s">
        <v>4445</v>
      </c>
      <c r="J3088" t="s">
        <v>4446</v>
      </c>
      <c r="K3088" t="s">
        <v>4447</v>
      </c>
      <c r="L3088" t="str">
        <f>CONCATENATE(G3088," ",K3088)</f>
        <v>Hungary Békés</v>
      </c>
      <c r="M3088" t="str">
        <f>IFERROR(VLOOKUP(L3088,'State(need_input)'!I$2:J$3992,2,FALSE),"")</f>
        <v>state_HU_Bék_6</v>
      </c>
      <c r="N3088" t="s">
        <v>23</v>
      </c>
      <c r="O3088">
        <v>65206</v>
      </c>
      <c r="P3088">
        <v>1348329493</v>
      </c>
    </row>
    <row r="3089" spans="1:16">
      <c r="A3089" s="5" t="str">
        <f>CONCATENATE("rdx_city_",J3089,"_",B3089)</f>
        <v>rdx_city_HUN_2</v>
      </c>
      <c r="B3089">
        <f>IF(I3089=I3088,B3088+1,1)</f>
        <v>2</v>
      </c>
      <c r="C3089" t="s">
        <v>4448</v>
      </c>
      <c r="D3089" t="s">
        <v>4448</v>
      </c>
      <c r="E3089">
        <v>47.5</v>
      </c>
      <c r="F3089">
        <v>19.0833</v>
      </c>
      <c r="G3089" t="s">
        <v>4444</v>
      </c>
      <c r="H3089" t="str">
        <f>IFERROR(VLOOKUP(I3089,'country(26mar)'!C$2:D$251,2,FALSE),"")</f>
        <v>base.hu</v>
      </c>
      <c r="I3089" t="s">
        <v>4445</v>
      </c>
      <c r="J3089" t="s">
        <v>4446</v>
      </c>
      <c r="K3089" t="s">
        <v>4448</v>
      </c>
      <c r="L3089" t="str">
        <f>CONCATENATE(G3089," ",K3089)</f>
        <v>Hungary Budapest</v>
      </c>
      <c r="M3089" t="str">
        <f>IFERROR(VLOOKUP(L3089,'State(need_input)'!I$2:J$3992,2,FALSE),"")</f>
        <v>state_HU_Bud_5</v>
      </c>
      <c r="N3089" t="s">
        <v>54</v>
      </c>
      <c r="O3089">
        <v>1679000</v>
      </c>
      <c r="P3089">
        <v>1348611435</v>
      </c>
    </row>
    <row r="3090" spans="1:16">
      <c r="A3090" s="5" t="str">
        <f>CONCATENATE("rdx_city_",J3090,"_",B3090)</f>
        <v>rdx_city_HUN_3</v>
      </c>
      <c r="B3090">
        <f>IF(I3090=I3089,B3089+1,1)</f>
        <v>3</v>
      </c>
      <c r="C3090" t="s">
        <v>4449</v>
      </c>
      <c r="D3090" t="s">
        <v>4449</v>
      </c>
      <c r="E3090">
        <v>47.5305</v>
      </c>
      <c r="F3090">
        <v>21.63</v>
      </c>
      <c r="G3090" t="s">
        <v>4444</v>
      </c>
      <c r="H3090" t="str">
        <f>IFERROR(VLOOKUP(I3090,'country(26mar)'!C$2:D$251,2,FALSE),"")</f>
        <v>base.hu</v>
      </c>
      <c r="I3090" t="s">
        <v>4445</v>
      </c>
      <c r="J3090" t="s">
        <v>4446</v>
      </c>
      <c r="K3090" t="s">
        <v>4449</v>
      </c>
      <c r="L3090" t="str">
        <f>CONCATENATE(G3090," ",K3090)</f>
        <v>Hungary Debrecen</v>
      </c>
      <c r="M3090" t="str">
        <f>IFERROR(VLOOKUP(L3090,'State(need_input)'!I$2:J$3992,2,FALSE),"")</f>
        <v>state_HU_Deb_11</v>
      </c>
      <c r="N3090" t="s">
        <v>23</v>
      </c>
      <c r="O3090">
        <v>231286</v>
      </c>
      <c r="P3090">
        <v>1348460698</v>
      </c>
    </row>
    <row r="3091" spans="1:16">
      <c r="A3091" s="5" t="str">
        <f>CONCATENATE("rdx_city_",J3091,"_",B3091)</f>
        <v>rdx_city_HUN_4</v>
      </c>
      <c r="B3091">
        <f>IF(I3091=I3090,B3090+1,1)</f>
        <v>4</v>
      </c>
      <c r="C3091" t="s">
        <v>4450</v>
      </c>
      <c r="D3091" t="s">
        <v>4451</v>
      </c>
      <c r="E3091">
        <v>46.9807</v>
      </c>
      <c r="F3091">
        <v>18.9327</v>
      </c>
      <c r="G3091" t="s">
        <v>4444</v>
      </c>
      <c r="H3091" t="str">
        <f>IFERROR(VLOOKUP(I3091,'country(26mar)'!C$2:D$251,2,FALSE),"")</f>
        <v>base.hu</v>
      </c>
      <c r="I3091" t="s">
        <v>4445</v>
      </c>
      <c r="J3091" t="s">
        <v>4446</v>
      </c>
      <c r="K3091" t="s">
        <v>4452</v>
      </c>
      <c r="L3091" t="str">
        <f>CONCATENATE(G3091," ",K3091)</f>
        <v>Hungary Fejér</v>
      </c>
      <c r="M3091" t="str">
        <f>IFERROR(VLOOKUP(L3091,'State(need_input)'!I$2:J$3992,2,FALSE),"")</f>
        <v>state_HU_Fej_14</v>
      </c>
      <c r="N3091" t="s">
        <v>23</v>
      </c>
      <c r="P3091">
        <v>1348928583</v>
      </c>
    </row>
    <row r="3092" spans="1:16">
      <c r="A3092" s="5" t="str">
        <f>CONCATENATE("rdx_city_",J3092,"_",B3092)</f>
        <v>rdx_city_HUN_5</v>
      </c>
      <c r="B3092">
        <f>IF(I3092=I3091,B3091+1,1)</f>
        <v>5</v>
      </c>
      <c r="C3092" t="s">
        <v>4453</v>
      </c>
      <c r="D3092" t="s">
        <v>4453</v>
      </c>
      <c r="E3092">
        <v>46.4</v>
      </c>
      <c r="F3092">
        <v>17.5833</v>
      </c>
      <c r="G3092" t="s">
        <v>4444</v>
      </c>
      <c r="H3092" t="str">
        <f>IFERROR(VLOOKUP(I3092,'country(26mar)'!C$2:D$251,2,FALSE),"")</f>
        <v>base.hu</v>
      </c>
      <c r="I3092" t="s">
        <v>4445</v>
      </c>
      <c r="J3092" t="s">
        <v>4446</v>
      </c>
      <c r="K3092" t="s">
        <v>4454</v>
      </c>
      <c r="L3092" t="str">
        <f>CONCATENATE(G3092," ",K3092)</f>
        <v>Hungary Somogy</v>
      </c>
      <c r="M3092" t="str">
        <f>IFERROR(VLOOKUP(L3092,'State(need_input)'!I$2:J$3992,2,FALSE),"")</f>
        <v>state_HU_Som_7</v>
      </c>
      <c r="N3092" t="s">
        <v>23</v>
      </c>
      <c r="P3092">
        <v>1348314005</v>
      </c>
    </row>
    <row r="3093" spans="1:16">
      <c r="A3093" s="5" t="str">
        <f>CONCATENATE("rdx_city_",J3093,"_",B3093)</f>
        <v>rdx_city_HUN_6</v>
      </c>
      <c r="B3093">
        <f>IF(I3093=I3092,B3092+1,1)</f>
        <v>6</v>
      </c>
      <c r="C3093" t="s">
        <v>4453</v>
      </c>
      <c r="D3093" t="s">
        <v>4453</v>
      </c>
      <c r="E3093">
        <v>47.895</v>
      </c>
      <c r="F3093">
        <v>20.383</v>
      </c>
      <c r="G3093" t="s">
        <v>4444</v>
      </c>
      <c r="H3093" t="str">
        <f>IFERROR(VLOOKUP(I3093,'country(26mar)'!C$2:D$251,2,FALSE),"")</f>
        <v>base.hu</v>
      </c>
      <c r="I3093" t="s">
        <v>4445</v>
      </c>
      <c r="J3093" t="s">
        <v>4446</v>
      </c>
      <c r="K3093" t="s">
        <v>4455</v>
      </c>
      <c r="L3093" t="str">
        <f>CONCATENATE(G3093," ",K3093)</f>
        <v>Hungary Heves</v>
      </c>
      <c r="M3093" t="str">
        <f>IFERROR(VLOOKUP(L3093,'State(need_input)'!I$2:J$3992,2,FALSE),"")</f>
        <v>state_HU_Hev_21</v>
      </c>
      <c r="N3093" t="s">
        <v>23</v>
      </c>
      <c r="O3093">
        <v>56647</v>
      </c>
      <c r="P3093">
        <v>1348559499</v>
      </c>
    </row>
    <row r="3094" spans="1:16">
      <c r="A3094" s="5" t="str">
        <f>CONCATENATE("rdx_city_",J3094,"_",B3094)</f>
        <v>rdx_city_HUN_7</v>
      </c>
      <c r="B3094">
        <f>IF(I3094=I3093,B3093+1,1)</f>
        <v>7</v>
      </c>
      <c r="C3094" t="s">
        <v>4456</v>
      </c>
      <c r="D3094" t="s">
        <v>4457</v>
      </c>
      <c r="E3094">
        <v>47.7004</v>
      </c>
      <c r="F3094">
        <v>17.63</v>
      </c>
      <c r="G3094" t="s">
        <v>4444</v>
      </c>
      <c r="H3094" t="str">
        <f>IFERROR(VLOOKUP(I3094,'country(26mar)'!C$2:D$251,2,FALSE),"")</f>
        <v>base.hu</v>
      </c>
      <c r="I3094" t="s">
        <v>4445</v>
      </c>
      <c r="J3094" t="s">
        <v>4446</v>
      </c>
      <c r="K3094" t="s">
        <v>4456</v>
      </c>
      <c r="L3094" t="str">
        <f>CONCATENATE(G3094," ",K3094)</f>
        <v>Hungary Győr</v>
      </c>
      <c r="M3094" t="str">
        <f>IFERROR(VLOOKUP(L3094,'State(need_input)'!I$2:J$3992,2,FALSE),"")</f>
        <v>state_HU_Győ_17</v>
      </c>
      <c r="N3094" t="s">
        <v>23</v>
      </c>
      <c r="O3094">
        <v>136081</v>
      </c>
      <c r="P3094">
        <v>1348507878</v>
      </c>
    </row>
    <row r="3095" spans="1:16">
      <c r="A3095" s="5" t="str">
        <f>CONCATENATE("rdx_city_",J3095,"_",B3095)</f>
        <v>rdx_city_HUN_8</v>
      </c>
      <c r="B3095">
        <f>IF(I3095=I3094,B3094+1,1)</f>
        <v>8</v>
      </c>
      <c r="C3095" t="s">
        <v>4458</v>
      </c>
      <c r="D3095" t="s">
        <v>4459</v>
      </c>
      <c r="E3095">
        <v>46.4167</v>
      </c>
      <c r="F3095">
        <v>20.3333</v>
      </c>
      <c r="G3095" t="s">
        <v>4444</v>
      </c>
      <c r="H3095" t="str">
        <f>IFERROR(VLOOKUP(I3095,'country(26mar)'!C$2:D$251,2,FALSE),"")</f>
        <v>base.hu</v>
      </c>
      <c r="I3095" t="s">
        <v>4445</v>
      </c>
      <c r="J3095" t="s">
        <v>4446</v>
      </c>
      <c r="K3095" t="s">
        <v>4460</v>
      </c>
      <c r="L3095" t="str">
        <f>CONCATENATE(G3095," ",K3095)</f>
        <v>Hungary Csongrád</v>
      </c>
      <c r="M3095" t="str">
        <f>IFERROR(VLOOKUP(L3095,'State(need_input)'!I$2:J$3992,2,FALSE),"")</f>
        <v>state_HU_Cso_2</v>
      </c>
      <c r="N3095" t="s">
        <v>23</v>
      </c>
      <c r="P3095">
        <v>1348676241</v>
      </c>
    </row>
    <row r="3096" spans="1:16">
      <c r="A3096" s="5" t="str">
        <f>CONCATENATE("rdx_city_",J3096,"_",B3096)</f>
        <v>rdx_city_HUN_9</v>
      </c>
      <c r="B3096">
        <f>IF(I3096=I3095,B3095+1,1)</f>
        <v>9</v>
      </c>
      <c r="C3096" t="s">
        <v>4461</v>
      </c>
      <c r="D3096" t="s">
        <v>4462</v>
      </c>
      <c r="E3096">
        <v>46.367</v>
      </c>
      <c r="F3096">
        <v>17.8</v>
      </c>
      <c r="G3096" t="s">
        <v>4444</v>
      </c>
      <c r="H3096" t="str">
        <f>IFERROR(VLOOKUP(I3096,'country(26mar)'!C$2:D$251,2,FALSE),"")</f>
        <v>base.hu</v>
      </c>
      <c r="I3096" t="s">
        <v>4445</v>
      </c>
      <c r="J3096" t="s">
        <v>4446</v>
      </c>
      <c r="K3096" t="s">
        <v>4454</v>
      </c>
      <c r="L3096" t="str">
        <f>CONCATENATE(G3096," ",K3096)</f>
        <v>Hungary Somogy</v>
      </c>
      <c r="M3096" t="str">
        <f>IFERROR(VLOOKUP(L3096,'State(need_input)'!I$2:J$3992,2,FALSE),"")</f>
        <v>state_HU_Som_7</v>
      </c>
      <c r="N3096" t="s">
        <v>23</v>
      </c>
      <c r="O3096">
        <v>108528</v>
      </c>
      <c r="P3096">
        <v>1348114190</v>
      </c>
    </row>
    <row r="3097" spans="1:16">
      <c r="A3097" s="5" t="str">
        <f>CONCATENATE("rdx_city_",J3097,"_",B3097)</f>
        <v>rdx_city_HUN_10</v>
      </c>
      <c r="B3097">
        <f>IF(I3097=I3096,B3096+1,1)</f>
        <v>10</v>
      </c>
      <c r="C3097" t="s">
        <v>4463</v>
      </c>
      <c r="D3097" t="s">
        <v>4464</v>
      </c>
      <c r="E3097">
        <v>46.9</v>
      </c>
      <c r="F3097">
        <v>19.7</v>
      </c>
      <c r="G3097" t="s">
        <v>4444</v>
      </c>
      <c r="H3097" t="str">
        <f>IFERROR(VLOOKUP(I3097,'country(26mar)'!C$2:D$251,2,FALSE),"")</f>
        <v>base.hu</v>
      </c>
      <c r="I3097" t="s">
        <v>4445</v>
      </c>
      <c r="J3097" t="s">
        <v>4446</v>
      </c>
      <c r="K3097" t="s">
        <v>4465</v>
      </c>
      <c r="L3097" t="str">
        <f>CONCATENATE(G3097," ",K3097)</f>
        <v>Hungary Bács-Kiskun</v>
      </c>
      <c r="M3097" t="str">
        <f>IFERROR(VLOOKUP(L3097,'State(need_input)'!I$2:J$3992,2,FALSE),"")</f>
        <v>state_HU_Bác_10</v>
      </c>
      <c r="N3097" t="s">
        <v>23</v>
      </c>
      <c r="O3097">
        <v>113895</v>
      </c>
      <c r="P3097">
        <v>1348900171</v>
      </c>
    </row>
    <row r="3098" spans="1:16">
      <c r="A3098" s="5" t="str">
        <f>CONCATENATE("rdx_city_",J3098,"_",B3098)</f>
        <v>rdx_city_HUN_11</v>
      </c>
      <c r="B3098">
        <f>IF(I3098=I3097,B3097+1,1)</f>
        <v>11</v>
      </c>
      <c r="C3098" t="s">
        <v>4466</v>
      </c>
      <c r="D3098" t="s">
        <v>4466</v>
      </c>
      <c r="E3098">
        <v>48.1004</v>
      </c>
      <c r="F3098">
        <v>20.78</v>
      </c>
      <c r="G3098" t="s">
        <v>4444</v>
      </c>
      <c r="H3098" t="str">
        <f>IFERROR(VLOOKUP(I3098,'country(26mar)'!C$2:D$251,2,FALSE),"")</f>
        <v>base.hu</v>
      </c>
      <c r="I3098" t="s">
        <v>4445</v>
      </c>
      <c r="J3098" t="s">
        <v>4446</v>
      </c>
      <c r="K3098" t="s">
        <v>4466</v>
      </c>
      <c r="L3098" t="str">
        <f>CONCATENATE(G3098," ",K3098)</f>
        <v>Hungary Miskolc</v>
      </c>
      <c r="M3098" t="str">
        <f>IFERROR(VLOOKUP(L3098,'State(need_input)'!I$2:J$3992,2,FALSE),"")</f>
        <v>state_HU_Mis_12</v>
      </c>
      <c r="N3098" t="s">
        <v>23</v>
      </c>
      <c r="O3098">
        <v>247757</v>
      </c>
      <c r="P3098">
        <v>1348668815</v>
      </c>
    </row>
    <row r="3099" spans="1:16">
      <c r="A3099" s="5" t="str">
        <f>CONCATENATE("rdx_city_",J3099,"_",B3099)</f>
        <v>rdx_city_HUN_12</v>
      </c>
      <c r="B3099">
        <f>IF(I3099=I3098,B3098+1,1)</f>
        <v>12</v>
      </c>
      <c r="C3099" t="s">
        <v>4467</v>
      </c>
      <c r="D3099" t="s">
        <v>4467</v>
      </c>
      <c r="E3099">
        <v>46.5142</v>
      </c>
      <c r="F3099">
        <v>16.9717</v>
      </c>
      <c r="G3099" t="s">
        <v>4444</v>
      </c>
      <c r="H3099" t="str">
        <f>IFERROR(VLOOKUP(I3099,'country(26mar)'!C$2:D$251,2,FALSE),"")</f>
        <v>base.hu</v>
      </c>
      <c r="I3099" t="s">
        <v>4445</v>
      </c>
      <c r="J3099" t="s">
        <v>4446</v>
      </c>
      <c r="K3099" t="s">
        <v>4468</v>
      </c>
      <c r="L3099" t="str">
        <f>CONCATENATE(G3099," ",K3099)</f>
        <v>Hungary Zala</v>
      </c>
      <c r="M3099" t="str">
        <f>IFERROR(VLOOKUP(L3099,'State(need_input)'!I$2:J$3992,2,FALSE),"")</f>
        <v>state_HU_Zal_3</v>
      </c>
      <c r="N3099" t="s">
        <v>23</v>
      </c>
      <c r="P3099">
        <v>1348509592</v>
      </c>
    </row>
    <row r="3100" spans="1:16">
      <c r="A3100" s="5" t="str">
        <f>CONCATENATE("rdx_city_",J3100,"_",B3100)</f>
        <v>rdx_city_HUN_13</v>
      </c>
      <c r="B3100">
        <f>IF(I3100=I3099,B3099+1,1)</f>
        <v>13</v>
      </c>
      <c r="C3100" t="s">
        <v>4469</v>
      </c>
      <c r="D3100" t="s">
        <v>4470</v>
      </c>
      <c r="E3100">
        <v>47.9653</v>
      </c>
      <c r="F3100">
        <v>21.7187</v>
      </c>
      <c r="G3100" t="s">
        <v>4444</v>
      </c>
      <c r="H3100" t="str">
        <f>IFERROR(VLOOKUP(I3100,'country(26mar)'!C$2:D$251,2,FALSE),"")</f>
        <v>base.hu</v>
      </c>
      <c r="I3100" t="s">
        <v>4445</v>
      </c>
      <c r="J3100" t="s">
        <v>4446</v>
      </c>
      <c r="K3100" t="s">
        <v>4471</v>
      </c>
      <c r="L3100" t="str">
        <f>CONCATENATE(G3100," ",K3100)</f>
        <v>Hungary Szabolcs-Szatmár-Bereg</v>
      </c>
      <c r="M3100" t="str">
        <f>IFERROR(VLOOKUP(L3100,'State(need_input)'!I$2:J$3992,2,FALSE),"")</f>
        <v>state_HU_Sza_4</v>
      </c>
      <c r="N3100" t="s">
        <v>23</v>
      </c>
      <c r="O3100">
        <v>176880</v>
      </c>
      <c r="P3100">
        <v>1348653343</v>
      </c>
    </row>
    <row r="3101" spans="1:16">
      <c r="A3101" s="5" t="str">
        <f>CONCATENATE("rdx_city_",J3101,"_",B3101)</f>
        <v>rdx_city_HUN_14</v>
      </c>
      <c r="B3101">
        <f>IF(I3101=I3100,B3100+1,1)</f>
        <v>14</v>
      </c>
      <c r="C3101" t="s">
        <v>4472</v>
      </c>
      <c r="D3101" t="s">
        <v>4473</v>
      </c>
      <c r="E3101">
        <v>46.0804</v>
      </c>
      <c r="F3101">
        <v>18.22</v>
      </c>
      <c r="G3101" t="s">
        <v>4444</v>
      </c>
      <c r="H3101" t="str">
        <f>IFERROR(VLOOKUP(I3101,'country(26mar)'!C$2:D$251,2,FALSE),"")</f>
        <v>base.hu</v>
      </c>
      <c r="I3101" t="s">
        <v>4445</v>
      </c>
      <c r="J3101" t="s">
        <v>4446</v>
      </c>
      <c r="K3101" t="s">
        <v>4472</v>
      </c>
      <c r="L3101" t="str">
        <f>CONCATENATE(G3101," ",K3101)</f>
        <v>Hungary Pécs</v>
      </c>
      <c r="M3101" t="str">
        <f>IFERROR(VLOOKUP(L3101,'State(need_input)'!I$2:J$3992,2,FALSE),"")</f>
        <v>state_HU_Péc_19</v>
      </c>
      <c r="N3101" t="s">
        <v>23</v>
      </c>
      <c r="O3101">
        <v>186262</v>
      </c>
      <c r="P3101">
        <v>1348611992</v>
      </c>
    </row>
    <row r="3102" spans="1:16">
      <c r="A3102" s="5" t="str">
        <f>CONCATENATE("rdx_city_",J3102,"_",B3102)</f>
        <v>rdx_city_HUN_15</v>
      </c>
      <c r="B3102">
        <f>IF(I3102=I3101,B3101+1,1)</f>
        <v>15</v>
      </c>
      <c r="C3102" t="s">
        <v>4474</v>
      </c>
      <c r="D3102" t="s">
        <v>4475</v>
      </c>
      <c r="E3102">
        <v>48.105</v>
      </c>
      <c r="F3102">
        <v>19.826</v>
      </c>
      <c r="G3102" t="s">
        <v>4444</v>
      </c>
      <c r="H3102" t="str">
        <f>IFERROR(VLOOKUP(I3102,'country(26mar)'!C$2:D$251,2,FALSE),"")</f>
        <v>base.hu</v>
      </c>
      <c r="I3102" t="s">
        <v>4445</v>
      </c>
      <c r="J3102" t="s">
        <v>4446</v>
      </c>
      <c r="K3102" t="s">
        <v>4476</v>
      </c>
      <c r="L3102" t="str">
        <f>CONCATENATE(G3102," ",K3102)</f>
        <v>Hungary Nógrád</v>
      </c>
      <c r="M3102" t="str">
        <f>IFERROR(VLOOKUP(L3102,'State(need_input)'!I$2:J$3992,2,FALSE),"")</f>
        <v>state_HU_Nóg_16</v>
      </c>
      <c r="N3102" t="s">
        <v>23</v>
      </c>
      <c r="O3102">
        <v>39640</v>
      </c>
      <c r="P3102">
        <v>1348290189</v>
      </c>
    </row>
    <row r="3103" spans="1:16">
      <c r="A3103" s="5" t="str">
        <f>CONCATENATE("rdx_city_",J3103,"_",B3103)</f>
        <v>rdx_city_HUN_16</v>
      </c>
      <c r="B3103">
        <f>IF(I3103=I3102,B3102+1,1)</f>
        <v>16</v>
      </c>
      <c r="C3103" t="s">
        <v>4477</v>
      </c>
      <c r="D3103" t="s">
        <v>4477</v>
      </c>
      <c r="E3103">
        <v>47.6833</v>
      </c>
      <c r="F3103">
        <v>16.6</v>
      </c>
      <c r="G3103" t="s">
        <v>4444</v>
      </c>
      <c r="H3103" t="str">
        <f>IFERROR(VLOOKUP(I3103,'country(26mar)'!C$2:D$251,2,FALSE),"")</f>
        <v>base.hu</v>
      </c>
      <c r="I3103" t="s">
        <v>4445</v>
      </c>
      <c r="J3103" t="s">
        <v>4446</v>
      </c>
      <c r="K3103" t="s">
        <v>4478</v>
      </c>
      <c r="L3103" t="str">
        <f>CONCATENATE(G3103," ",K3103)</f>
        <v>Hungary Győr-Moson-Sopron</v>
      </c>
      <c r="M3103" t="str">
        <f>IFERROR(VLOOKUP(L3103,'State(need_input)'!I$2:J$3992,2,FALSE),"")</f>
        <v>state_HU_Győ_9</v>
      </c>
      <c r="N3103" t="s">
        <v>23</v>
      </c>
      <c r="P3103">
        <v>1348988570</v>
      </c>
    </row>
    <row r="3104" spans="1:16">
      <c r="A3104" s="5" t="str">
        <f>CONCATENATE("rdx_city_",J3104,"_",B3104)</f>
        <v>rdx_city_HUN_17</v>
      </c>
      <c r="B3104">
        <f>IF(I3104=I3103,B3103+1,1)</f>
        <v>17</v>
      </c>
      <c r="C3104" t="s">
        <v>4479</v>
      </c>
      <c r="D3104" t="s">
        <v>4479</v>
      </c>
      <c r="E3104">
        <v>46.2504</v>
      </c>
      <c r="F3104">
        <v>20.15</v>
      </c>
      <c r="G3104" t="s">
        <v>4444</v>
      </c>
      <c r="H3104" t="str">
        <f>IFERROR(VLOOKUP(I3104,'country(26mar)'!C$2:D$251,2,FALSE),"")</f>
        <v>base.hu</v>
      </c>
      <c r="I3104" t="s">
        <v>4445</v>
      </c>
      <c r="J3104" t="s">
        <v>4446</v>
      </c>
      <c r="K3104" t="s">
        <v>4479</v>
      </c>
      <c r="L3104" t="str">
        <f>CONCATENATE(G3104," ",K3104)</f>
        <v>Hungary Szeged</v>
      </c>
      <c r="M3104" t="str">
        <f>IFERROR(VLOOKUP(L3104,'State(need_input)'!I$2:J$3992,2,FALSE),"")</f>
        <v>state_HU_Sze_8</v>
      </c>
      <c r="N3104" t="s">
        <v>23</v>
      </c>
      <c r="O3104">
        <v>187765</v>
      </c>
      <c r="P3104">
        <v>1348655615</v>
      </c>
    </row>
    <row r="3105" spans="1:16">
      <c r="A3105" s="5" t="str">
        <f>CONCATENATE("rdx_city_",J3105,"_",B3105)</f>
        <v>rdx_city_HUN_18</v>
      </c>
      <c r="B3105">
        <f>IF(I3105=I3104,B3104+1,1)</f>
        <v>18</v>
      </c>
      <c r="C3105" t="s">
        <v>4480</v>
      </c>
      <c r="D3105" t="s">
        <v>4481</v>
      </c>
      <c r="E3105">
        <v>47.1947</v>
      </c>
      <c r="F3105">
        <v>18.4081</v>
      </c>
      <c r="G3105" t="s">
        <v>4444</v>
      </c>
      <c r="H3105" t="str">
        <f>IFERROR(VLOOKUP(I3105,'country(26mar)'!C$2:D$251,2,FALSE),"")</f>
        <v>base.hu</v>
      </c>
      <c r="I3105" t="s">
        <v>4445</v>
      </c>
      <c r="J3105" t="s">
        <v>4446</v>
      </c>
      <c r="K3105" t="s">
        <v>4452</v>
      </c>
      <c r="L3105" t="str">
        <f>CONCATENATE(G3105," ",K3105)</f>
        <v>Hungary Fejér</v>
      </c>
      <c r="M3105" t="str">
        <f>IFERROR(VLOOKUP(L3105,'State(need_input)'!I$2:J$3992,2,FALSE),"")</f>
        <v>state_HU_Fej_14</v>
      </c>
      <c r="N3105" t="s">
        <v>23</v>
      </c>
      <c r="O3105">
        <v>144319</v>
      </c>
      <c r="P3105">
        <v>1348968301</v>
      </c>
    </row>
    <row r="3106" spans="1:16">
      <c r="A3106" s="5" t="str">
        <f>CONCATENATE("rdx_city_",J3106,"_",B3106)</f>
        <v>rdx_city_HUN_19</v>
      </c>
      <c r="B3106">
        <f>IF(I3106=I3105,B3105+1,1)</f>
        <v>19</v>
      </c>
      <c r="C3106" t="s">
        <v>4482</v>
      </c>
      <c r="D3106" t="s">
        <v>4483</v>
      </c>
      <c r="E3106">
        <v>46.344</v>
      </c>
      <c r="F3106">
        <v>18.713</v>
      </c>
      <c r="G3106" t="s">
        <v>4444</v>
      </c>
      <c r="H3106" t="str">
        <f>IFERROR(VLOOKUP(I3106,'country(26mar)'!C$2:D$251,2,FALSE),"")</f>
        <v>base.hu</v>
      </c>
      <c r="I3106" t="s">
        <v>4445</v>
      </c>
      <c r="J3106" t="s">
        <v>4446</v>
      </c>
      <c r="K3106" t="s">
        <v>4484</v>
      </c>
      <c r="L3106" t="str">
        <f>CONCATENATE(G3106," ",K3106)</f>
        <v>Hungary Tolna</v>
      </c>
      <c r="M3106" t="str">
        <f>IFERROR(VLOOKUP(L3106,'State(need_input)'!I$2:J$3992,2,FALSE),"")</f>
        <v>state_HU_Tol_20</v>
      </c>
      <c r="N3106" t="s">
        <v>23</v>
      </c>
      <c r="O3106">
        <v>34174</v>
      </c>
      <c r="P3106">
        <v>1348026284</v>
      </c>
    </row>
    <row r="3107" spans="1:16">
      <c r="A3107" s="5" t="str">
        <f>CONCATENATE("rdx_city_",J3107,"_",B3107)</f>
        <v>rdx_city_HUN_20</v>
      </c>
      <c r="B3107">
        <f>IF(I3107=I3106,B3106+1,1)</f>
        <v>20</v>
      </c>
      <c r="C3107" t="s">
        <v>4485</v>
      </c>
      <c r="D3107" t="s">
        <v>4485</v>
      </c>
      <c r="E3107">
        <v>47.1864</v>
      </c>
      <c r="F3107">
        <v>20.1794</v>
      </c>
      <c r="G3107" t="s">
        <v>4444</v>
      </c>
      <c r="H3107" t="str">
        <f>IFERROR(VLOOKUP(I3107,'country(26mar)'!C$2:D$251,2,FALSE),"")</f>
        <v>base.hu</v>
      </c>
      <c r="I3107" t="s">
        <v>4445</v>
      </c>
      <c r="J3107" t="s">
        <v>4446</v>
      </c>
      <c r="K3107" t="s">
        <v>4486</v>
      </c>
      <c r="L3107" t="str">
        <f>CONCATENATE(G3107," ",K3107)</f>
        <v>Hungary Jász-Nagykun-Szolnok</v>
      </c>
      <c r="M3107" t="str">
        <f>IFERROR(VLOOKUP(L3107,'State(need_input)'!I$2:J$3992,2,FALSE),"")</f>
        <v>state_HU_Jás_1</v>
      </c>
      <c r="N3107" t="s">
        <v>23</v>
      </c>
      <c r="O3107">
        <v>109261</v>
      </c>
      <c r="P3107">
        <v>1348287339</v>
      </c>
    </row>
    <row r="3108" spans="1:16">
      <c r="A3108" s="5" t="str">
        <f>CONCATENATE("rdx_city_",J3108,"_",B3108)</f>
        <v>rdx_city_HUN_21</v>
      </c>
      <c r="B3108">
        <f>IF(I3108=I3107,B3107+1,1)</f>
        <v>21</v>
      </c>
      <c r="C3108" t="s">
        <v>4487</v>
      </c>
      <c r="D3108" t="s">
        <v>4487</v>
      </c>
      <c r="E3108">
        <v>47.2253</v>
      </c>
      <c r="F3108">
        <v>16.6287</v>
      </c>
      <c r="G3108" t="s">
        <v>4444</v>
      </c>
      <c r="H3108" t="str">
        <f>IFERROR(VLOOKUP(I3108,'country(26mar)'!C$2:D$251,2,FALSE),"")</f>
        <v>base.hu</v>
      </c>
      <c r="I3108" t="s">
        <v>4445</v>
      </c>
      <c r="J3108" t="s">
        <v>4446</v>
      </c>
      <c r="K3108" t="s">
        <v>4488</v>
      </c>
      <c r="L3108" t="str">
        <f>CONCATENATE(G3108," ",K3108)</f>
        <v>Hungary Vas</v>
      </c>
      <c r="M3108" t="str">
        <f>IFERROR(VLOOKUP(L3108,'State(need_input)'!I$2:J$3992,2,FALSE),"")</f>
        <v>state_HU_Vas_13</v>
      </c>
      <c r="N3108" t="s">
        <v>23</v>
      </c>
      <c r="O3108">
        <v>109518</v>
      </c>
      <c r="P3108">
        <v>1348565183</v>
      </c>
    </row>
    <row r="3109" spans="1:16">
      <c r="A3109" s="5" t="str">
        <f>CONCATENATE("rdx_city_",J3109,"_",B3109)</f>
        <v>rdx_city_HUN_22</v>
      </c>
      <c r="B3109">
        <f>IF(I3109=I3108,B3108+1,1)</f>
        <v>22</v>
      </c>
      <c r="C3109" t="s">
        <v>4489</v>
      </c>
      <c r="D3109" t="s">
        <v>4490</v>
      </c>
      <c r="E3109">
        <v>47.55</v>
      </c>
      <c r="F3109">
        <v>18.433</v>
      </c>
      <c r="G3109" t="s">
        <v>4444</v>
      </c>
      <c r="H3109" t="str">
        <f>IFERROR(VLOOKUP(I3109,'country(26mar)'!C$2:D$251,2,FALSE),"")</f>
        <v>base.hu</v>
      </c>
      <c r="I3109" t="s">
        <v>4445</v>
      </c>
      <c r="J3109" t="s">
        <v>4446</v>
      </c>
      <c r="K3109" t="s">
        <v>4491</v>
      </c>
      <c r="L3109" t="str">
        <f>CONCATENATE(G3109," ",K3109)</f>
        <v>Hungary Komárom-Esztergom</v>
      </c>
      <c r="M3109" t="str">
        <f>IFERROR(VLOOKUP(L3109,'State(need_input)'!I$2:J$3992,2,FALSE),"")</f>
        <v>state_HU_Kom_18</v>
      </c>
      <c r="N3109" t="s">
        <v>23</v>
      </c>
      <c r="O3109">
        <v>70541</v>
      </c>
      <c r="P3109">
        <v>1348450358</v>
      </c>
    </row>
    <row r="3110" spans="1:16">
      <c r="A3110" s="5" t="str">
        <f>CONCATENATE("rdx_city_",J3110,"_",B3110)</f>
        <v>rdx_city_HUN_23</v>
      </c>
      <c r="B3110">
        <f>IF(I3110=I3109,B3109+1,1)</f>
        <v>23</v>
      </c>
      <c r="C3110" t="s">
        <v>4492</v>
      </c>
      <c r="D3110" t="s">
        <v>4493</v>
      </c>
      <c r="E3110">
        <v>47.7837</v>
      </c>
      <c r="F3110">
        <v>19.1332</v>
      </c>
      <c r="G3110" t="s">
        <v>4444</v>
      </c>
      <c r="H3110" t="str">
        <f>IFERROR(VLOOKUP(I3110,'country(26mar)'!C$2:D$251,2,FALSE),"")</f>
        <v>base.hu</v>
      </c>
      <c r="I3110" t="s">
        <v>4445</v>
      </c>
      <c r="J3110" t="s">
        <v>4446</v>
      </c>
      <c r="K3110" t="s">
        <v>4494</v>
      </c>
      <c r="L3110" t="str">
        <f>CONCATENATE(G3110," ",K3110)</f>
        <v>Hungary Pest</v>
      </c>
      <c r="M3110" t="str">
        <f>IFERROR(VLOOKUP(L3110,'State(need_input)'!I$2:J$3992,2,FALSE),"")</f>
        <v>state_HU_Pes_22</v>
      </c>
      <c r="N3110" t="s">
        <v>20</v>
      </c>
      <c r="O3110">
        <v>35293</v>
      </c>
      <c r="P3110">
        <v>1348810997</v>
      </c>
    </row>
    <row r="3111" spans="1:16">
      <c r="A3111" s="5" t="str">
        <f>CONCATENATE("rdx_city_",J3111,"_",B3111)</f>
        <v>rdx_city_HUN_24</v>
      </c>
      <c r="B3111">
        <f>IF(I3111=I3110,B3110+1,1)</f>
        <v>24</v>
      </c>
      <c r="C3111" t="s">
        <v>4495</v>
      </c>
      <c r="D3111" t="s">
        <v>4496</v>
      </c>
      <c r="E3111">
        <v>47.091</v>
      </c>
      <c r="F3111">
        <v>17.911</v>
      </c>
      <c r="G3111" t="s">
        <v>4444</v>
      </c>
      <c r="H3111" t="str">
        <f>IFERROR(VLOOKUP(I3111,'country(26mar)'!C$2:D$251,2,FALSE),"")</f>
        <v>base.hu</v>
      </c>
      <c r="I3111" t="s">
        <v>4445</v>
      </c>
      <c r="J3111" t="s">
        <v>4446</v>
      </c>
      <c r="K3111" t="s">
        <v>4495</v>
      </c>
      <c r="L3111" t="str">
        <f>CONCATENATE(G3111," ",K3111)</f>
        <v>Hungary Veszprém</v>
      </c>
      <c r="M3111" t="str">
        <f>IFERROR(VLOOKUP(L3111,'State(need_input)'!I$2:J$3992,2,FALSE),"")</f>
        <v>state_HU_Ves_15</v>
      </c>
      <c r="N3111" t="s">
        <v>23</v>
      </c>
      <c r="O3111">
        <v>62023</v>
      </c>
      <c r="P3111">
        <v>1348279762</v>
      </c>
    </row>
    <row r="3112" spans="1:16">
      <c r="A3112" s="5" t="str">
        <f>CONCATENATE("rdx_city_",J3112,"_",B3112)</f>
        <v>rdx_city_HUN_25</v>
      </c>
      <c r="B3112">
        <f>IF(I3112=I3111,B3111+1,1)</f>
        <v>25</v>
      </c>
      <c r="C3112" t="s">
        <v>4497</v>
      </c>
      <c r="D3112" t="s">
        <v>4497</v>
      </c>
      <c r="E3112">
        <v>46.844</v>
      </c>
      <c r="F3112">
        <v>16.84</v>
      </c>
      <c r="G3112" t="s">
        <v>4444</v>
      </c>
      <c r="H3112" t="str">
        <f>IFERROR(VLOOKUP(I3112,'country(26mar)'!C$2:D$251,2,FALSE),"")</f>
        <v>base.hu</v>
      </c>
      <c r="I3112" t="s">
        <v>4445</v>
      </c>
      <c r="J3112" t="s">
        <v>4446</v>
      </c>
      <c r="K3112" t="s">
        <v>4468</v>
      </c>
      <c r="L3112" t="str">
        <f>CONCATENATE(G3112," ",K3112)</f>
        <v>Hungary Zala</v>
      </c>
      <c r="M3112" t="str">
        <f>IFERROR(VLOOKUP(L3112,'State(need_input)'!I$2:J$3992,2,FALSE),"")</f>
        <v>state_HU_Zal_3</v>
      </c>
      <c r="N3112" t="s">
        <v>23</v>
      </c>
      <c r="O3112">
        <v>61898</v>
      </c>
      <c r="P3112">
        <v>1348293073</v>
      </c>
    </row>
    <row r="3113" spans="1:16">
      <c r="A3113" s="5" t="str">
        <f>CONCATENATE("rdx_city_",J3113,"_",B3113)</f>
        <v>rdx_city_ISL_1</v>
      </c>
      <c r="B3113">
        <f>IF(I3113=I3112,B3112+1,1)</f>
        <v>1</v>
      </c>
      <c r="C3113" t="s">
        <v>4498</v>
      </c>
      <c r="D3113" t="s">
        <v>4498</v>
      </c>
      <c r="E3113">
        <v>65.6666</v>
      </c>
      <c r="F3113">
        <v>-18.1</v>
      </c>
      <c r="G3113" t="s">
        <v>4499</v>
      </c>
      <c r="H3113" t="str">
        <f>IFERROR(VLOOKUP(I3113,'country(26mar)'!C$2:D$251,2,FALSE),"")</f>
        <v>base.is</v>
      </c>
      <c r="I3113" t="s">
        <v>4500</v>
      </c>
      <c r="J3113" t="s">
        <v>4501</v>
      </c>
      <c r="L3113" t="str">
        <f>CONCATENATE(G3113," ",K3113)</f>
        <v>Iceland </v>
      </c>
      <c r="M3113" t="str">
        <f>IFERROR(VLOOKUP(L3113,'State(need_input)'!I$2:J$3992,2,FALSE),"")</f>
        <v/>
      </c>
      <c r="O3113">
        <v>16563</v>
      </c>
      <c r="P3113">
        <v>1352098424</v>
      </c>
    </row>
    <row r="3114" spans="1:16">
      <c r="A3114" s="5" t="str">
        <f>CONCATENATE("rdx_city_",J3114,"_",B3114)</f>
        <v>rdx_city_ISL_2</v>
      </c>
      <c r="B3114">
        <f>IF(I3114=I3113,B3113+1,1)</f>
        <v>2</v>
      </c>
      <c r="C3114" t="s">
        <v>4502</v>
      </c>
      <c r="D3114" t="s">
        <v>4502</v>
      </c>
      <c r="E3114">
        <v>64.5695</v>
      </c>
      <c r="F3114">
        <v>-21.8623</v>
      </c>
      <c r="G3114" t="s">
        <v>4499</v>
      </c>
      <c r="H3114" t="str">
        <f>IFERROR(VLOOKUP(I3114,'country(26mar)'!C$2:D$251,2,FALSE),"")</f>
        <v>base.is</v>
      </c>
      <c r="I3114" t="s">
        <v>4500</v>
      </c>
      <c r="J3114" t="s">
        <v>4501</v>
      </c>
      <c r="L3114" t="str">
        <f>CONCATENATE(G3114," ",K3114)</f>
        <v>Iceland </v>
      </c>
      <c r="M3114" t="str">
        <f>IFERROR(VLOOKUP(L3114,'State(need_input)'!I$2:J$3992,2,FALSE),"")</f>
        <v/>
      </c>
      <c r="O3114">
        <v>1783</v>
      </c>
      <c r="P3114">
        <v>1352063842</v>
      </c>
    </row>
    <row r="3115" spans="1:16">
      <c r="A3115" s="5" t="str">
        <f>CONCATENATE("rdx_city_",J3115,"_",B3115)</f>
        <v>rdx_city_ISL_3</v>
      </c>
      <c r="B3115">
        <f>IF(I3115=I3114,B3114+1,1)</f>
        <v>3</v>
      </c>
      <c r="C3115" t="s">
        <v>4503</v>
      </c>
      <c r="D3115" t="s">
        <v>4504</v>
      </c>
      <c r="E3115">
        <v>65.2674</v>
      </c>
      <c r="F3115">
        <v>-14.395</v>
      </c>
      <c r="G3115" t="s">
        <v>4499</v>
      </c>
      <c r="H3115" t="str">
        <f>IFERROR(VLOOKUP(I3115,'country(26mar)'!C$2:D$251,2,FALSE),"")</f>
        <v>base.is</v>
      </c>
      <c r="I3115" t="s">
        <v>4500</v>
      </c>
      <c r="J3115" t="s">
        <v>4501</v>
      </c>
      <c r="L3115" t="str">
        <f>CONCATENATE(G3115," ",K3115)</f>
        <v>Iceland </v>
      </c>
      <c r="M3115" t="str">
        <f>IFERROR(VLOOKUP(L3115,'State(need_input)'!I$2:J$3992,2,FALSE),"")</f>
        <v/>
      </c>
      <c r="O3115">
        <v>2265</v>
      </c>
      <c r="P3115">
        <v>1352699507</v>
      </c>
    </row>
    <row r="3116" spans="1:16">
      <c r="A3116" s="5" t="str">
        <f>CONCATENATE("rdx_city_",J3116,"_",B3116)</f>
        <v>rdx_city_ISL_4</v>
      </c>
      <c r="B3116">
        <f>IF(I3116=I3115,B3115+1,1)</f>
        <v>4</v>
      </c>
      <c r="C3116" t="s">
        <v>4505</v>
      </c>
      <c r="D3116" t="s">
        <v>4506</v>
      </c>
      <c r="E3116">
        <v>64.2723</v>
      </c>
      <c r="F3116">
        <v>-15.2139</v>
      </c>
      <c r="G3116" t="s">
        <v>4499</v>
      </c>
      <c r="H3116" t="str">
        <f>IFERROR(VLOOKUP(I3116,'country(26mar)'!C$2:D$251,2,FALSE),"")</f>
        <v>base.is</v>
      </c>
      <c r="I3116" t="s">
        <v>4500</v>
      </c>
      <c r="J3116" t="s">
        <v>4501</v>
      </c>
      <c r="K3116" t="s">
        <v>4507</v>
      </c>
      <c r="L3116" t="str">
        <f>CONCATENATE(G3116," ",K3116)</f>
        <v>Iceland Austurland</v>
      </c>
      <c r="M3116" t="str">
        <f>IFERROR(VLOOKUP(L3116,'State(need_input)'!I$2:J$3992,2,FALSE),"")</f>
        <v>state_IS_Aus_2</v>
      </c>
      <c r="O3116">
        <v>1695</v>
      </c>
      <c r="P3116">
        <v>1352857630</v>
      </c>
    </row>
    <row r="3117" spans="1:16">
      <c r="A3117" s="5" t="str">
        <f>CONCATENATE("rdx_city_",J3117,"_",B3117)</f>
        <v>rdx_city_ISL_5</v>
      </c>
      <c r="B3117">
        <f>IF(I3117=I3116,B3116+1,1)</f>
        <v>5</v>
      </c>
      <c r="C3117" t="s">
        <v>4508</v>
      </c>
      <c r="D3117" t="s">
        <v>4509</v>
      </c>
      <c r="E3117">
        <v>66.0833</v>
      </c>
      <c r="F3117">
        <v>-23.15</v>
      </c>
      <c r="G3117" t="s">
        <v>4499</v>
      </c>
      <c r="H3117" t="str">
        <f>IFERROR(VLOOKUP(I3117,'country(26mar)'!C$2:D$251,2,FALSE),"")</f>
        <v>base.is</v>
      </c>
      <c r="I3117" t="s">
        <v>4500</v>
      </c>
      <c r="J3117" t="s">
        <v>4501</v>
      </c>
      <c r="L3117" t="str">
        <f>CONCATENATE(G3117," ",K3117)</f>
        <v>Iceland </v>
      </c>
      <c r="M3117" t="str">
        <f>IFERROR(VLOOKUP(L3117,'State(need_input)'!I$2:J$3992,2,FALSE),"")</f>
        <v/>
      </c>
      <c r="O3117">
        <v>2534</v>
      </c>
      <c r="P3117">
        <v>1352563432</v>
      </c>
    </row>
    <row r="3118" spans="1:16">
      <c r="A3118" s="5" t="str">
        <f>CONCATENATE("rdx_city_",J3118,"_",B3118)</f>
        <v>rdx_city_ISL_6</v>
      </c>
      <c r="B3118">
        <f>IF(I3118=I3117,B3117+1,1)</f>
        <v>6</v>
      </c>
      <c r="C3118" t="s">
        <v>4510</v>
      </c>
      <c r="D3118" t="s">
        <v>4511</v>
      </c>
      <c r="E3118">
        <v>64.0166</v>
      </c>
      <c r="F3118">
        <v>-22.5666</v>
      </c>
      <c r="G3118" t="s">
        <v>4499</v>
      </c>
      <c r="H3118" t="str">
        <f>IFERROR(VLOOKUP(I3118,'country(26mar)'!C$2:D$251,2,FALSE),"")</f>
        <v>base.is</v>
      </c>
      <c r="I3118" t="s">
        <v>4500</v>
      </c>
      <c r="J3118" t="s">
        <v>4501</v>
      </c>
      <c r="L3118" t="str">
        <f>CONCATENATE(G3118," ",K3118)</f>
        <v>Iceland </v>
      </c>
      <c r="M3118" t="str">
        <f>IFERROR(VLOOKUP(L3118,'State(need_input)'!I$2:J$3992,2,FALSE),"")</f>
        <v/>
      </c>
      <c r="O3118">
        <v>7930</v>
      </c>
      <c r="P3118">
        <v>1352901945</v>
      </c>
    </row>
    <row r="3119" spans="1:16">
      <c r="A3119" s="5" t="str">
        <f>CONCATENATE("rdx_city_",J3119,"_",B3119)</f>
        <v>rdx_city_ISL_7</v>
      </c>
      <c r="B3119">
        <f>IF(I3119=I3118,B3118+1,1)</f>
        <v>7</v>
      </c>
      <c r="C3119" t="s">
        <v>4512</v>
      </c>
      <c r="D3119" t="s">
        <v>4513</v>
      </c>
      <c r="E3119">
        <v>64.15</v>
      </c>
      <c r="F3119">
        <v>-21.95</v>
      </c>
      <c r="G3119" t="s">
        <v>4499</v>
      </c>
      <c r="H3119" t="str">
        <f>IFERROR(VLOOKUP(I3119,'country(26mar)'!C$2:D$251,2,FALSE),"")</f>
        <v>base.is</v>
      </c>
      <c r="I3119" t="s">
        <v>4500</v>
      </c>
      <c r="J3119" t="s">
        <v>4501</v>
      </c>
      <c r="K3119" t="s">
        <v>4514</v>
      </c>
      <c r="L3119" t="str">
        <f>CONCATENATE(G3119," ",K3119)</f>
        <v>Iceland Höfuðborgarsvæði</v>
      </c>
      <c r="M3119" t="str">
        <f>IFERROR(VLOOKUP(L3119,'State(need_input)'!I$2:J$3992,2,FALSE),"")</f>
        <v>state_IS_Höf_1</v>
      </c>
      <c r="N3119" t="s">
        <v>54</v>
      </c>
      <c r="O3119">
        <v>166212</v>
      </c>
      <c r="P3119">
        <v>1352327190</v>
      </c>
    </row>
    <row r="3120" spans="1:16">
      <c r="A3120" s="5" t="str">
        <f>CONCATENATE("rdx_city_",J3120,"_",B3120)</f>
        <v>rdx_city_ISL_8</v>
      </c>
      <c r="B3120">
        <f>IF(I3120=I3119,B3119+1,1)</f>
        <v>8</v>
      </c>
      <c r="C3120" t="s">
        <v>4515</v>
      </c>
      <c r="D3120" t="s">
        <v>4516</v>
      </c>
      <c r="E3120">
        <v>65.7464</v>
      </c>
      <c r="F3120">
        <v>-19.639</v>
      </c>
      <c r="G3120" t="s">
        <v>4499</v>
      </c>
      <c r="H3120" t="str">
        <f>IFERROR(VLOOKUP(I3120,'country(26mar)'!C$2:D$251,2,FALSE),"")</f>
        <v>base.is</v>
      </c>
      <c r="I3120" t="s">
        <v>4500</v>
      </c>
      <c r="J3120" t="s">
        <v>4501</v>
      </c>
      <c r="L3120" t="str">
        <f>CONCATENATE(G3120," ",K3120)</f>
        <v>Iceland </v>
      </c>
      <c r="M3120" t="str">
        <f>IFERROR(VLOOKUP(L3120,'State(need_input)'!I$2:J$3992,2,FALSE),"")</f>
        <v/>
      </c>
      <c r="O3120">
        <v>2682</v>
      </c>
      <c r="P3120">
        <v>1352929836</v>
      </c>
    </row>
    <row r="3121" spans="1:16">
      <c r="A3121" s="5" t="str">
        <f>CONCATENATE("rdx_city_",J3121,"_",B3121)</f>
        <v>rdx_city_ISL_9</v>
      </c>
      <c r="B3121">
        <f>IF(I3121=I3120,B3120+1,1)</f>
        <v>9</v>
      </c>
      <c r="C3121" t="s">
        <v>4517</v>
      </c>
      <c r="D3121" t="s">
        <v>4517</v>
      </c>
      <c r="E3121">
        <v>63.9334</v>
      </c>
      <c r="F3121">
        <v>-20.9969</v>
      </c>
      <c r="G3121" t="s">
        <v>4499</v>
      </c>
      <c r="H3121" t="str">
        <f>IFERROR(VLOOKUP(I3121,'country(26mar)'!C$2:D$251,2,FALSE),"")</f>
        <v>base.is</v>
      </c>
      <c r="I3121" t="s">
        <v>4500</v>
      </c>
      <c r="J3121" t="s">
        <v>4501</v>
      </c>
      <c r="L3121" t="str">
        <f>CONCATENATE(G3121," ",K3121)</f>
        <v>Iceland </v>
      </c>
      <c r="M3121" t="str">
        <f>IFERROR(VLOOKUP(L3121,'State(need_input)'!I$2:J$3992,2,FALSE),"")</f>
        <v/>
      </c>
      <c r="O3121">
        <v>6275</v>
      </c>
      <c r="P3121">
        <v>1352214400</v>
      </c>
    </row>
    <row r="3122" spans="1:16">
      <c r="A3122" s="5" t="str">
        <f>CONCATENATE("rdx_city_",J3122,"_",B3122)</f>
        <v>rdx_city_IND_1</v>
      </c>
      <c r="B3122">
        <f>IF(I3122=I3121,B3121+1,1)</f>
        <v>1</v>
      </c>
      <c r="C3122" t="s">
        <v>4518</v>
      </c>
      <c r="D3122" t="s">
        <v>4518</v>
      </c>
      <c r="E3122">
        <v>30.1204</v>
      </c>
      <c r="F3122">
        <v>74.29</v>
      </c>
      <c r="G3122" t="s">
        <v>4519</v>
      </c>
      <c r="H3122" t="str">
        <f>IFERROR(VLOOKUP(I3122,'country(26mar)'!C$2:D$251,2,FALSE),"")</f>
        <v>base.in</v>
      </c>
      <c r="I3122" t="s">
        <v>4520</v>
      </c>
      <c r="J3122" t="s">
        <v>4521</v>
      </c>
      <c r="K3122" t="s">
        <v>4522</v>
      </c>
      <c r="L3122" t="str">
        <f>CONCATENATE(G3122," ",K3122)</f>
        <v>India Punjab</v>
      </c>
      <c r="M3122" t="str">
        <f>IFERROR(VLOOKUP(L3122,'State(need_input)'!I$2:J$3992,2,FALSE),"")</f>
        <v>base.state_in_pb</v>
      </c>
      <c r="O3122">
        <v>130603</v>
      </c>
      <c r="P3122">
        <v>1356846795</v>
      </c>
    </row>
    <row r="3123" spans="1:16">
      <c r="A3123" s="5" t="str">
        <f>CONCATENATE("rdx_city_",J3123,"_",B3123)</f>
        <v>rdx_city_IND_2</v>
      </c>
      <c r="B3123">
        <f>IF(I3123=I3122,B3122+1,1)</f>
        <v>2</v>
      </c>
      <c r="C3123" t="s">
        <v>4523</v>
      </c>
      <c r="D3123" t="s">
        <v>4523</v>
      </c>
      <c r="E3123">
        <v>23.8354</v>
      </c>
      <c r="F3123">
        <v>91.28</v>
      </c>
      <c r="G3123" t="s">
        <v>4519</v>
      </c>
      <c r="H3123" t="str">
        <f>IFERROR(VLOOKUP(I3123,'country(26mar)'!C$2:D$251,2,FALSE),"")</f>
        <v>base.in</v>
      </c>
      <c r="I3123" t="s">
        <v>4520</v>
      </c>
      <c r="J3123" t="s">
        <v>4521</v>
      </c>
      <c r="K3123" t="s">
        <v>4524</v>
      </c>
      <c r="L3123" t="str">
        <f>CONCATENATE(G3123," ",K3123)</f>
        <v>India Tripura</v>
      </c>
      <c r="M3123" t="str">
        <f>IFERROR(VLOOKUP(L3123,'State(need_input)'!I$2:J$3992,2,FALSE),"")</f>
        <v>base.state_in_tr</v>
      </c>
      <c r="N3123" t="s">
        <v>23</v>
      </c>
      <c r="O3123">
        <v>203264</v>
      </c>
      <c r="P3123">
        <v>1356148992</v>
      </c>
    </row>
    <row r="3124" spans="1:16">
      <c r="A3124" s="5" t="str">
        <f>CONCATENATE("rdx_city_",J3124,"_",B3124)</f>
        <v>rdx_city_IND_3</v>
      </c>
      <c r="B3124">
        <f>IF(I3124=I3123,B3123+1,1)</f>
        <v>3</v>
      </c>
      <c r="C3124" t="s">
        <v>4525</v>
      </c>
      <c r="D3124" t="s">
        <v>4525</v>
      </c>
      <c r="E3124">
        <v>27.1704</v>
      </c>
      <c r="F3124">
        <v>78.015</v>
      </c>
      <c r="G3124" t="s">
        <v>4519</v>
      </c>
      <c r="H3124" t="str">
        <f>IFERROR(VLOOKUP(I3124,'country(26mar)'!C$2:D$251,2,FALSE),"")</f>
        <v>base.in</v>
      </c>
      <c r="I3124" t="s">
        <v>4520</v>
      </c>
      <c r="J3124" t="s">
        <v>4521</v>
      </c>
      <c r="K3124" t="s">
        <v>4526</v>
      </c>
      <c r="L3124" t="str">
        <f>CONCATENATE(G3124," ",K3124)</f>
        <v>India Uttar Pradesh</v>
      </c>
      <c r="M3124" t="str">
        <f>IFERROR(VLOOKUP(L3124,'State(need_input)'!I$2:J$3992,2,FALSE),"")</f>
        <v>base.state_in_up</v>
      </c>
      <c r="O3124">
        <v>1592000</v>
      </c>
      <c r="P3124">
        <v>1356187395</v>
      </c>
    </row>
    <row r="3125" spans="1:16">
      <c r="A3125" s="5" t="str">
        <f>CONCATENATE("rdx_city_",J3125,"_",B3125)</f>
        <v>rdx_city_IND_4</v>
      </c>
      <c r="B3125">
        <f>IF(I3125=I3124,B3124+1,1)</f>
        <v>4</v>
      </c>
      <c r="C3125" t="s">
        <v>4527</v>
      </c>
      <c r="D3125" t="s">
        <v>4527</v>
      </c>
      <c r="E3125">
        <v>23.0301</v>
      </c>
      <c r="F3125">
        <v>72.58</v>
      </c>
      <c r="G3125" t="s">
        <v>4519</v>
      </c>
      <c r="H3125" t="str">
        <f>IFERROR(VLOOKUP(I3125,'country(26mar)'!C$2:D$251,2,FALSE),"")</f>
        <v>base.in</v>
      </c>
      <c r="I3125" t="s">
        <v>4520</v>
      </c>
      <c r="J3125" t="s">
        <v>4521</v>
      </c>
      <c r="K3125" t="s">
        <v>4528</v>
      </c>
      <c r="L3125" t="str">
        <f>CONCATENATE(G3125," ",K3125)</f>
        <v>India Gujarāt</v>
      </c>
      <c r="M3125" t="str">
        <f>IFERROR(VLOOKUP(L3125,'State(need_input)'!I$2:J$3992,2,FALSE),"")</f>
        <v/>
      </c>
      <c r="N3125" t="s">
        <v>20</v>
      </c>
      <c r="O3125">
        <v>5375000</v>
      </c>
      <c r="P3125">
        <v>1356304381</v>
      </c>
    </row>
    <row r="3126" spans="1:16">
      <c r="A3126" s="5" t="str">
        <f>CONCATENATE("rdx_city_",J3126,"_",B3126)</f>
        <v>rdx_city_IND_5</v>
      </c>
      <c r="B3126">
        <f>IF(I3126=I3125,B3125+1,1)</f>
        <v>5</v>
      </c>
      <c r="C3126" t="s">
        <v>4529</v>
      </c>
      <c r="D3126" t="s">
        <v>4529</v>
      </c>
      <c r="E3126">
        <v>19.1104</v>
      </c>
      <c r="F3126">
        <v>74.75</v>
      </c>
      <c r="G3126" t="s">
        <v>4519</v>
      </c>
      <c r="H3126" t="str">
        <f>IFERROR(VLOOKUP(I3126,'country(26mar)'!C$2:D$251,2,FALSE),"")</f>
        <v>base.in</v>
      </c>
      <c r="I3126" t="s">
        <v>4520</v>
      </c>
      <c r="J3126" t="s">
        <v>4521</v>
      </c>
      <c r="K3126" t="s">
        <v>4530</v>
      </c>
      <c r="L3126" t="str">
        <f>CONCATENATE(G3126," ",K3126)</f>
        <v>India Mahārāshtra</v>
      </c>
      <c r="M3126" t="str">
        <f>IFERROR(VLOOKUP(L3126,'State(need_input)'!I$2:J$3992,2,FALSE),"")</f>
        <v/>
      </c>
      <c r="O3126">
        <v>391760</v>
      </c>
      <c r="P3126">
        <v>1356972679</v>
      </c>
    </row>
    <row r="3127" spans="1:16">
      <c r="A3127" s="5" t="str">
        <f>CONCATENATE("rdx_city_",J3127,"_",B3127)</f>
        <v>rdx_city_IND_6</v>
      </c>
      <c r="B3127">
        <f>IF(I3127=I3126,B3126+1,1)</f>
        <v>6</v>
      </c>
      <c r="C3127" t="s">
        <v>4531</v>
      </c>
      <c r="D3127" t="s">
        <v>4531</v>
      </c>
      <c r="E3127">
        <v>23.7104</v>
      </c>
      <c r="F3127">
        <v>92.72</v>
      </c>
      <c r="G3127" t="s">
        <v>4519</v>
      </c>
      <c r="H3127" t="str">
        <f>IFERROR(VLOOKUP(I3127,'country(26mar)'!C$2:D$251,2,FALSE),"")</f>
        <v>base.in</v>
      </c>
      <c r="I3127" t="s">
        <v>4520</v>
      </c>
      <c r="J3127" t="s">
        <v>4521</v>
      </c>
      <c r="K3127" t="s">
        <v>4532</v>
      </c>
      <c r="L3127" t="str">
        <f>CONCATENATE(G3127," ",K3127)</f>
        <v>India Mizoram</v>
      </c>
      <c r="M3127" t="str">
        <f>IFERROR(VLOOKUP(L3127,'State(need_input)'!I$2:J$3992,2,FALSE),"")</f>
        <v>base.state_in_mz</v>
      </c>
      <c r="N3127" t="s">
        <v>23</v>
      </c>
      <c r="O3127">
        <v>283021</v>
      </c>
      <c r="P3127">
        <v>1356342768</v>
      </c>
    </row>
    <row r="3128" spans="1:16">
      <c r="A3128" s="5" t="str">
        <f>CONCATENATE("rdx_city_",J3128,"_",B3128)</f>
        <v>rdx_city_IND_7</v>
      </c>
      <c r="B3128">
        <f>IF(I3128=I3127,B3127+1,1)</f>
        <v>7</v>
      </c>
      <c r="C3128" t="s">
        <v>4533</v>
      </c>
      <c r="D3128" t="s">
        <v>4533</v>
      </c>
      <c r="E3128">
        <v>26.45</v>
      </c>
      <c r="F3128">
        <v>74.64</v>
      </c>
      <c r="G3128" t="s">
        <v>4519</v>
      </c>
      <c r="H3128" t="str">
        <f>IFERROR(VLOOKUP(I3128,'country(26mar)'!C$2:D$251,2,FALSE),"")</f>
        <v>base.in</v>
      </c>
      <c r="I3128" t="s">
        <v>4520</v>
      </c>
      <c r="J3128" t="s">
        <v>4521</v>
      </c>
      <c r="K3128" t="s">
        <v>4534</v>
      </c>
      <c r="L3128" t="str">
        <f>CONCATENATE(G3128," ",K3128)</f>
        <v>India Rājasthān</v>
      </c>
      <c r="M3128" t="str">
        <f>IFERROR(VLOOKUP(L3128,'State(need_input)'!I$2:J$3992,2,FALSE),"")</f>
        <v/>
      </c>
      <c r="O3128">
        <v>589985</v>
      </c>
      <c r="P3128">
        <v>1356058258</v>
      </c>
    </row>
    <row r="3129" spans="1:16">
      <c r="A3129" s="5" t="str">
        <f>CONCATENATE("rdx_city_",J3129,"_",B3129)</f>
        <v>rdx_city_IND_8</v>
      </c>
      <c r="B3129">
        <f>IF(I3129=I3128,B3128+1,1)</f>
        <v>8</v>
      </c>
      <c r="C3129" t="s">
        <v>4535</v>
      </c>
      <c r="D3129" t="s">
        <v>4535</v>
      </c>
      <c r="E3129">
        <v>20.71</v>
      </c>
      <c r="F3129">
        <v>77.01</v>
      </c>
      <c r="G3129" t="s">
        <v>4519</v>
      </c>
      <c r="H3129" t="str">
        <f>IFERROR(VLOOKUP(I3129,'country(26mar)'!C$2:D$251,2,FALSE),"")</f>
        <v>base.in</v>
      </c>
      <c r="I3129" t="s">
        <v>4520</v>
      </c>
      <c r="J3129" t="s">
        <v>4521</v>
      </c>
      <c r="K3129" t="s">
        <v>4530</v>
      </c>
      <c r="L3129" t="str">
        <f>CONCATENATE(G3129," ",K3129)</f>
        <v>India Mahārāshtra</v>
      </c>
      <c r="M3129" t="str">
        <f>IFERROR(VLOOKUP(L3129,'State(need_input)'!I$2:J$3992,2,FALSE),"")</f>
        <v/>
      </c>
      <c r="O3129">
        <v>503502</v>
      </c>
      <c r="P3129">
        <v>1356089496</v>
      </c>
    </row>
    <row r="3130" spans="1:16">
      <c r="A3130" s="5" t="str">
        <f>CONCATENATE("rdx_city_",J3130,"_",B3130)</f>
        <v>rdx_city_IND_9</v>
      </c>
      <c r="B3130">
        <f>IF(I3130=I3129,B3129+1,1)</f>
        <v>9</v>
      </c>
      <c r="C3130" t="s">
        <v>4536</v>
      </c>
      <c r="D3130" t="s">
        <v>4536</v>
      </c>
      <c r="E3130">
        <v>9.5004</v>
      </c>
      <c r="F3130">
        <v>76.37</v>
      </c>
      <c r="G3130" t="s">
        <v>4519</v>
      </c>
      <c r="H3130" t="str">
        <f>IFERROR(VLOOKUP(I3130,'country(26mar)'!C$2:D$251,2,FALSE),"")</f>
        <v>base.in</v>
      </c>
      <c r="I3130" t="s">
        <v>4520</v>
      </c>
      <c r="J3130" t="s">
        <v>4521</v>
      </c>
      <c r="K3130" t="s">
        <v>4537</v>
      </c>
      <c r="L3130" t="str">
        <f>CONCATENATE(G3130," ",K3130)</f>
        <v>India Kerala</v>
      </c>
      <c r="M3130" t="str">
        <f>IFERROR(VLOOKUP(L3130,'State(need_input)'!I$2:J$3992,2,FALSE),"")</f>
        <v>base.state_in_kl</v>
      </c>
      <c r="O3130">
        <v>176783</v>
      </c>
      <c r="P3130">
        <v>1356293762</v>
      </c>
    </row>
    <row r="3131" spans="1:16">
      <c r="A3131" s="5" t="str">
        <f>CONCATENATE("rdx_city_",J3131,"_",B3131)</f>
        <v>rdx_city_IND_10</v>
      </c>
      <c r="B3131">
        <f>IF(I3131=I3130,B3130+1,1)</f>
        <v>10</v>
      </c>
      <c r="C3131" t="s">
        <v>4538</v>
      </c>
      <c r="D3131" t="s">
        <v>4538</v>
      </c>
      <c r="E3131">
        <v>27.8922</v>
      </c>
      <c r="F3131">
        <v>78.0618</v>
      </c>
      <c r="G3131" t="s">
        <v>4519</v>
      </c>
      <c r="H3131" t="str">
        <f>IFERROR(VLOOKUP(I3131,'country(26mar)'!C$2:D$251,2,FALSE),"")</f>
        <v>base.in</v>
      </c>
      <c r="I3131" t="s">
        <v>4520</v>
      </c>
      <c r="J3131" t="s">
        <v>4521</v>
      </c>
      <c r="K3131" t="s">
        <v>4526</v>
      </c>
      <c r="L3131" t="str">
        <f>CONCATENATE(G3131," ",K3131)</f>
        <v>India Uttar Pradesh</v>
      </c>
      <c r="M3131" t="str">
        <f>IFERROR(VLOOKUP(L3131,'State(need_input)'!I$2:J$3992,2,FALSE),"")</f>
        <v>base.state_in_up</v>
      </c>
      <c r="O3131">
        <v>805000</v>
      </c>
      <c r="P3131">
        <v>1356076391</v>
      </c>
    </row>
    <row r="3132" spans="1:16">
      <c r="A3132" s="5" t="str">
        <f>CONCATENATE("rdx_city_",J3132,"_",B3132)</f>
        <v>rdx_city_IND_11</v>
      </c>
      <c r="B3132">
        <f>IF(I3132=I3131,B3131+1,1)</f>
        <v>11</v>
      </c>
      <c r="C3132" t="s">
        <v>4539</v>
      </c>
      <c r="D3132" t="s">
        <v>4539</v>
      </c>
      <c r="E3132">
        <v>26.4837</v>
      </c>
      <c r="F3132">
        <v>89.5667</v>
      </c>
      <c r="G3132" t="s">
        <v>4519</v>
      </c>
      <c r="H3132" t="str">
        <f>IFERROR(VLOOKUP(I3132,'country(26mar)'!C$2:D$251,2,FALSE),"")</f>
        <v>base.in</v>
      </c>
      <c r="I3132" t="s">
        <v>4520</v>
      </c>
      <c r="J3132" t="s">
        <v>4521</v>
      </c>
      <c r="K3132" t="s">
        <v>4540</v>
      </c>
      <c r="L3132" t="str">
        <f>CONCATENATE(G3132," ",K3132)</f>
        <v>India West Bengal</v>
      </c>
      <c r="M3132" t="str">
        <f>IFERROR(VLOOKUP(L3132,'State(need_input)'!I$2:J$3992,2,FALSE),"")</f>
        <v>base.state_in_wb</v>
      </c>
      <c r="O3132">
        <v>127342</v>
      </c>
      <c r="P3132">
        <v>1356472105</v>
      </c>
    </row>
    <row r="3133" spans="1:16">
      <c r="A3133" s="5" t="str">
        <f>CONCATENATE("rdx_city_",J3133,"_",B3133)</f>
        <v>rdx_city_IND_12</v>
      </c>
      <c r="B3133">
        <f>IF(I3133=I3132,B3132+1,1)</f>
        <v>12</v>
      </c>
      <c r="C3133" t="s">
        <v>4541</v>
      </c>
      <c r="D3133" t="s">
        <v>4541</v>
      </c>
      <c r="E3133">
        <v>25.455</v>
      </c>
      <c r="F3133">
        <v>81.84</v>
      </c>
      <c r="G3133" t="s">
        <v>4519</v>
      </c>
      <c r="H3133" t="str">
        <f>IFERROR(VLOOKUP(I3133,'country(26mar)'!C$2:D$251,2,FALSE),"")</f>
        <v>base.in</v>
      </c>
      <c r="I3133" t="s">
        <v>4520</v>
      </c>
      <c r="J3133" t="s">
        <v>4521</v>
      </c>
      <c r="K3133" t="s">
        <v>4526</v>
      </c>
      <c r="L3133" t="str">
        <f>CONCATENATE(G3133," ",K3133)</f>
        <v>India Uttar Pradesh</v>
      </c>
      <c r="M3133" t="str">
        <f>IFERROR(VLOOKUP(L3133,'State(need_input)'!I$2:J$3992,2,FALSE),"")</f>
        <v>base.state_in_up</v>
      </c>
      <c r="O3133">
        <v>1201000</v>
      </c>
      <c r="P3133">
        <v>1356718332</v>
      </c>
    </row>
    <row r="3134" spans="1:16">
      <c r="A3134" s="5" t="str">
        <f>CONCATENATE("rdx_city_",J3134,"_",B3134)</f>
        <v>rdx_city_IND_13</v>
      </c>
      <c r="B3134">
        <f>IF(I3134=I3133,B3133+1,1)</f>
        <v>13</v>
      </c>
      <c r="C3134" t="s">
        <v>4542</v>
      </c>
      <c r="D3134" t="s">
        <v>4542</v>
      </c>
      <c r="E3134">
        <v>27.5454</v>
      </c>
      <c r="F3134">
        <v>76.6049</v>
      </c>
      <c r="G3134" t="s">
        <v>4519</v>
      </c>
      <c r="H3134" t="str">
        <f>IFERROR(VLOOKUP(I3134,'country(26mar)'!C$2:D$251,2,FALSE),"")</f>
        <v>base.in</v>
      </c>
      <c r="I3134" t="s">
        <v>4520</v>
      </c>
      <c r="J3134" t="s">
        <v>4521</v>
      </c>
      <c r="K3134" t="s">
        <v>4534</v>
      </c>
      <c r="L3134" t="str">
        <f>CONCATENATE(G3134," ",K3134)</f>
        <v>India Rājasthān</v>
      </c>
      <c r="M3134" t="str">
        <f>IFERROR(VLOOKUP(L3134,'State(need_input)'!I$2:J$3992,2,FALSE),"")</f>
        <v/>
      </c>
      <c r="O3134">
        <v>283228</v>
      </c>
      <c r="P3134">
        <v>1356570855</v>
      </c>
    </row>
    <row r="3135" spans="1:16">
      <c r="A3135" s="5" t="str">
        <f>CONCATENATE("rdx_city_",J3135,"_",B3135)</f>
        <v>rdx_city_IND_14</v>
      </c>
      <c r="B3135">
        <f>IF(I3135=I3134,B3134+1,1)</f>
        <v>14</v>
      </c>
      <c r="C3135" t="s">
        <v>4543</v>
      </c>
      <c r="D3135" t="s">
        <v>4543</v>
      </c>
      <c r="E3135">
        <v>30.32</v>
      </c>
      <c r="F3135">
        <v>76.82</v>
      </c>
      <c r="G3135" t="s">
        <v>4519</v>
      </c>
      <c r="H3135" t="str">
        <f>IFERROR(VLOOKUP(I3135,'country(26mar)'!C$2:D$251,2,FALSE),"")</f>
        <v>base.in</v>
      </c>
      <c r="I3135" t="s">
        <v>4520</v>
      </c>
      <c r="J3135" t="s">
        <v>4521</v>
      </c>
      <c r="K3135" t="s">
        <v>4544</v>
      </c>
      <c r="L3135" t="str">
        <f>CONCATENATE(G3135," ",K3135)</f>
        <v>India Haryāna</v>
      </c>
      <c r="M3135" t="str">
        <f>IFERROR(VLOOKUP(L3135,'State(need_input)'!I$2:J$3992,2,FALSE),"")</f>
        <v/>
      </c>
      <c r="O3135">
        <v>146787</v>
      </c>
      <c r="P3135">
        <v>1356947216</v>
      </c>
    </row>
    <row r="3136" spans="1:16">
      <c r="A3136" s="5" t="str">
        <f>CONCATENATE("rdx_city_",J3136,"_",B3136)</f>
        <v>rdx_city_IND_15</v>
      </c>
      <c r="B3136">
        <f>IF(I3136=I3135,B3135+1,1)</f>
        <v>15</v>
      </c>
      <c r="C3136" t="s">
        <v>4545</v>
      </c>
      <c r="D3136" t="s">
        <v>4545</v>
      </c>
      <c r="E3136">
        <v>20.95</v>
      </c>
      <c r="F3136">
        <v>77.77</v>
      </c>
      <c r="G3136" t="s">
        <v>4519</v>
      </c>
      <c r="H3136" t="str">
        <f>IFERROR(VLOOKUP(I3136,'country(26mar)'!C$2:D$251,2,FALSE),"")</f>
        <v>base.in</v>
      </c>
      <c r="I3136" t="s">
        <v>4520</v>
      </c>
      <c r="J3136" t="s">
        <v>4521</v>
      </c>
      <c r="K3136" t="s">
        <v>4530</v>
      </c>
      <c r="L3136" t="str">
        <f>CONCATENATE(G3136," ",K3136)</f>
        <v>India Mahārāshtra</v>
      </c>
      <c r="M3136" t="str">
        <f>IFERROR(VLOOKUP(L3136,'State(need_input)'!I$2:J$3992,2,FALSE),"")</f>
        <v/>
      </c>
      <c r="O3136">
        <v>734451</v>
      </c>
      <c r="P3136">
        <v>1356462099</v>
      </c>
    </row>
    <row r="3137" spans="1:16">
      <c r="A3137" s="5" t="str">
        <f>CONCATENATE("rdx_city_",J3137,"_",B3137)</f>
        <v>rdx_city_IND_16</v>
      </c>
      <c r="B3137">
        <f>IF(I3137=I3136,B3136+1,1)</f>
        <v>16</v>
      </c>
      <c r="C3137" t="s">
        <v>4546</v>
      </c>
      <c r="D3137" t="s">
        <v>4546</v>
      </c>
      <c r="E3137">
        <v>31.64</v>
      </c>
      <c r="F3137">
        <v>74.87</v>
      </c>
      <c r="G3137" t="s">
        <v>4519</v>
      </c>
      <c r="H3137" t="str">
        <f>IFERROR(VLOOKUP(I3137,'country(26mar)'!C$2:D$251,2,FALSE),"")</f>
        <v>base.in</v>
      </c>
      <c r="I3137" t="s">
        <v>4520</v>
      </c>
      <c r="J3137" t="s">
        <v>4521</v>
      </c>
      <c r="K3137" t="s">
        <v>4522</v>
      </c>
      <c r="L3137" t="str">
        <f>CONCATENATE(G3137," ",K3137)</f>
        <v>India Punjab</v>
      </c>
      <c r="M3137" t="str">
        <f>IFERROR(VLOOKUP(L3137,'State(need_input)'!I$2:J$3992,2,FALSE),"")</f>
        <v>base.state_in_pb</v>
      </c>
      <c r="O3137">
        <v>1212000</v>
      </c>
      <c r="P3137">
        <v>1356926507</v>
      </c>
    </row>
    <row r="3138" spans="1:16">
      <c r="A3138" s="5" t="str">
        <f>CONCATENATE("rdx_city_",J3138,"_",B3138)</f>
        <v>rdx_city_IND_17</v>
      </c>
      <c r="B3138">
        <f>IF(I3138=I3137,B3137+1,1)</f>
        <v>17</v>
      </c>
      <c r="C3138" t="s">
        <v>4547</v>
      </c>
      <c r="D3138" t="s">
        <v>4547</v>
      </c>
      <c r="E3138">
        <v>23.6833</v>
      </c>
      <c r="F3138">
        <v>86.9833</v>
      </c>
      <c r="G3138" t="s">
        <v>4519</v>
      </c>
      <c r="H3138" t="str">
        <f>IFERROR(VLOOKUP(I3138,'country(26mar)'!C$2:D$251,2,FALSE),"")</f>
        <v>base.in</v>
      </c>
      <c r="I3138" t="s">
        <v>4520</v>
      </c>
      <c r="J3138" t="s">
        <v>4521</v>
      </c>
      <c r="K3138" t="s">
        <v>4540</v>
      </c>
      <c r="L3138" t="str">
        <f>CONCATENATE(G3138," ",K3138)</f>
        <v>India West Bengal</v>
      </c>
      <c r="M3138" t="str">
        <f>IFERROR(VLOOKUP(L3138,'State(need_input)'!I$2:J$3992,2,FALSE),"")</f>
        <v>base.state_in_wb</v>
      </c>
      <c r="O3138">
        <v>1328000</v>
      </c>
      <c r="P3138">
        <v>1356093694</v>
      </c>
    </row>
    <row r="3139" spans="1:16">
      <c r="A3139" s="5" t="str">
        <f>CONCATENATE("rdx_city_",J3139,"_",B3139)</f>
        <v>rdx_city_IND_18</v>
      </c>
      <c r="B3139">
        <f>IF(I3139=I3138,B3138+1,1)</f>
        <v>18</v>
      </c>
      <c r="C3139" t="s">
        <v>4548</v>
      </c>
      <c r="D3139" t="s">
        <v>4548</v>
      </c>
      <c r="E3139">
        <v>19.8957</v>
      </c>
      <c r="F3139">
        <v>75.3203</v>
      </c>
      <c r="G3139" t="s">
        <v>4519</v>
      </c>
      <c r="H3139" t="str">
        <f>IFERROR(VLOOKUP(I3139,'country(26mar)'!C$2:D$251,2,FALSE),"")</f>
        <v>base.in</v>
      </c>
      <c r="I3139" t="s">
        <v>4520</v>
      </c>
      <c r="J3139" t="s">
        <v>4521</v>
      </c>
      <c r="K3139" t="s">
        <v>4530</v>
      </c>
      <c r="L3139" t="str">
        <f>CONCATENATE(G3139," ",K3139)</f>
        <v>India Mahārāshtra</v>
      </c>
      <c r="M3139" t="str">
        <f>IFERROR(VLOOKUP(L3139,'State(need_input)'!I$2:J$3992,2,FALSE),"")</f>
        <v/>
      </c>
      <c r="O3139">
        <v>1113000</v>
      </c>
      <c r="P3139">
        <v>1356840670</v>
      </c>
    </row>
    <row r="3140" spans="1:16">
      <c r="A3140" s="5" t="str">
        <f>CONCATENATE("rdx_city_",J3140,"_",B3140)</f>
        <v>rdx_city_IND_19</v>
      </c>
      <c r="B3140">
        <f>IF(I3140=I3139,B3139+1,1)</f>
        <v>19</v>
      </c>
      <c r="C3140" t="s">
        <v>4548</v>
      </c>
      <c r="D3140" t="s">
        <v>4548</v>
      </c>
      <c r="E3140">
        <v>24.7704</v>
      </c>
      <c r="F3140">
        <v>84.38</v>
      </c>
      <c r="G3140" t="s">
        <v>4519</v>
      </c>
      <c r="H3140" t="str">
        <f>IFERROR(VLOOKUP(I3140,'country(26mar)'!C$2:D$251,2,FALSE),"")</f>
        <v>base.in</v>
      </c>
      <c r="I3140" t="s">
        <v>4520</v>
      </c>
      <c r="J3140" t="s">
        <v>4521</v>
      </c>
      <c r="K3140" t="s">
        <v>4549</v>
      </c>
      <c r="L3140" t="str">
        <f>CONCATENATE(G3140," ",K3140)</f>
        <v>India Bihār</v>
      </c>
      <c r="M3140" t="str">
        <f>IFERROR(VLOOKUP(L3140,'State(need_input)'!I$2:J$3992,2,FALSE),"")</f>
        <v/>
      </c>
      <c r="O3140">
        <v>95929</v>
      </c>
      <c r="P3140">
        <v>1356920493</v>
      </c>
    </row>
    <row r="3141" spans="1:16">
      <c r="A3141" s="5" t="str">
        <f>CONCATENATE("rdx_city_",J3141,"_",B3141)</f>
        <v>rdx_city_IND_20</v>
      </c>
      <c r="B3141">
        <f>IF(I3141=I3140,B3140+1,1)</f>
        <v>20</v>
      </c>
      <c r="C3141" t="s">
        <v>4550</v>
      </c>
      <c r="D3141" t="s">
        <v>4550</v>
      </c>
      <c r="E3141">
        <v>27.6204</v>
      </c>
      <c r="F3141">
        <v>81.6699</v>
      </c>
      <c r="G3141" t="s">
        <v>4519</v>
      </c>
      <c r="H3141" t="str">
        <f>IFERROR(VLOOKUP(I3141,'country(26mar)'!C$2:D$251,2,FALSE),"")</f>
        <v>base.in</v>
      </c>
      <c r="I3141" t="s">
        <v>4520</v>
      </c>
      <c r="J3141" t="s">
        <v>4521</v>
      </c>
      <c r="K3141" t="s">
        <v>4526</v>
      </c>
      <c r="L3141" t="str">
        <f>CONCATENATE(G3141," ",K3141)</f>
        <v>India Uttar Pradesh</v>
      </c>
      <c r="M3141" t="str">
        <f>IFERROR(VLOOKUP(L3141,'State(need_input)'!I$2:J$3992,2,FALSE),"")</f>
        <v>base.state_in_up</v>
      </c>
      <c r="O3141">
        <v>182218</v>
      </c>
      <c r="P3141">
        <v>1356833304</v>
      </c>
    </row>
    <row r="3142" spans="1:16">
      <c r="A3142" s="5" t="str">
        <f>CONCATENATE("rdx_city_",J3142,"_",B3142)</f>
        <v>rdx_city_IND_21</v>
      </c>
      <c r="B3142">
        <f>IF(I3142=I3141,B3141+1,1)</f>
        <v>21</v>
      </c>
      <c r="C3142" t="s">
        <v>4551</v>
      </c>
      <c r="D3142" t="s">
        <v>4551</v>
      </c>
      <c r="E3142">
        <v>12.97</v>
      </c>
      <c r="F3142">
        <v>77.56</v>
      </c>
      <c r="G3142" t="s">
        <v>4519</v>
      </c>
      <c r="H3142" t="str">
        <f>IFERROR(VLOOKUP(I3142,'country(26mar)'!C$2:D$251,2,FALSE),"")</f>
        <v>base.in</v>
      </c>
      <c r="I3142" t="s">
        <v>4520</v>
      </c>
      <c r="J3142" t="s">
        <v>4521</v>
      </c>
      <c r="K3142" t="s">
        <v>4552</v>
      </c>
      <c r="L3142" t="str">
        <f>CONCATENATE(G3142," ",K3142)</f>
        <v>India Karnātaka</v>
      </c>
      <c r="M3142" t="str">
        <f>IFERROR(VLOOKUP(L3142,'State(need_input)'!I$2:J$3992,2,FALSE),"")</f>
        <v/>
      </c>
      <c r="N3142" t="s">
        <v>23</v>
      </c>
      <c r="O3142">
        <v>6787000</v>
      </c>
      <c r="P3142">
        <v>1356410365</v>
      </c>
    </row>
    <row r="3143" spans="1:16">
      <c r="A3143" s="5" t="str">
        <f>CONCATENATE("rdx_city_",J3143,"_",B3143)</f>
        <v>rdx_city_IND_22</v>
      </c>
      <c r="B3143">
        <f>IF(I3143=I3142,B3142+1,1)</f>
        <v>22</v>
      </c>
      <c r="C3143" t="s">
        <v>4553</v>
      </c>
      <c r="D3143" t="s">
        <v>4553</v>
      </c>
      <c r="E3143">
        <v>34.2004</v>
      </c>
      <c r="F3143">
        <v>74.35</v>
      </c>
      <c r="G3143" t="s">
        <v>4519</v>
      </c>
      <c r="H3143" t="str">
        <f>IFERROR(VLOOKUP(I3143,'country(26mar)'!C$2:D$251,2,FALSE),"")</f>
        <v>base.in</v>
      </c>
      <c r="I3143" t="s">
        <v>4520</v>
      </c>
      <c r="J3143" t="s">
        <v>4521</v>
      </c>
      <c r="K3143" t="s">
        <v>4554</v>
      </c>
      <c r="L3143" t="str">
        <f>CONCATENATE(G3143," ",K3143)</f>
        <v>India Jammu and Kashmīr</v>
      </c>
      <c r="M3143" t="str">
        <f>IFERROR(VLOOKUP(L3143,'State(need_input)'!I$2:J$3992,2,FALSE),"")</f>
        <v/>
      </c>
      <c r="O3143">
        <v>167986</v>
      </c>
      <c r="P3143">
        <v>1356671176</v>
      </c>
    </row>
    <row r="3144" spans="1:16">
      <c r="A3144" s="5" t="str">
        <f>CONCATENATE("rdx_city_",J3144,"_",B3144)</f>
        <v>rdx_city_IND_23</v>
      </c>
      <c r="B3144">
        <f>IF(I3144=I3143,B3143+1,1)</f>
        <v>23</v>
      </c>
      <c r="C3144" t="s">
        <v>4555</v>
      </c>
      <c r="D3144" t="s">
        <v>4555</v>
      </c>
      <c r="E3144">
        <v>23.2504</v>
      </c>
      <c r="F3144">
        <v>87.865</v>
      </c>
      <c r="G3144" t="s">
        <v>4519</v>
      </c>
      <c r="H3144" t="str">
        <f>IFERROR(VLOOKUP(I3144,'country(26mar)'!C$2:D$251,2,FALSE),"")</f>
        <v>base.in</v>
      </c>
      <c r="I3144" t="s">
        <v>4520</v>
      </c>
      <c r="J3144" t="s">
        <v>4521</v>
      </c>
      <c r="K3144" t="s">
        <v>4540</v>
      </c>
      <c r="L3144" t="str">
        <f>CONCATENATE(G3144," ",K3144)</f>
        <v>India West Bengal</v>
      </c>
      <c r="M3144" t="str">
        <f>IFERROR(VLOOKUP(L3144,'State(need_input)'!I$2:J$3992,2,FALSE),"")</f>
        <v>base.state_in_wb</v>
      </c>
      <c r="O3144">
        <v>301725</v>
      </c>
      <c r="P3144">
        <v>1356062166</v>
      </c>
    </row>
    <row r="3145" spans="1:16">
      <c r="A3145" s="5" t="str">
        <f>CONCATENATE("rdx_city_",J3145,"_",B3145)</f>
        <v>rdx_city_IND_24</v>
      </c>
      <c r="B3145">
        <f>IF(I3145=I3144,B3144+1,1)</f>
        <v>24</v>
      </c>
      <c r="C3145" t="s">
        <v>4556</v>
      </c>
      <c r="D3145" t="s">
        <v>4556</v>
      </c>
      <c r="E3145">
        <v>28.3454</v>
      </c>
      <c r="F3145">
        <v>79.42</v>
      </c>
      <c r="G3145" t="s">
        <v>4519</v>
      </c>
      <c r="H3145" t="str">
        <f>IFERROR(VLOOKUP(I3145,'country(26mar)'!C$2:D$251,2,FALSE),"")</f>
        <v>base.in</v>
      </c>
      <c r="I3145" t="s">
        <v>4520</v>
      </c>
      <c r="J3145" t="s">
        <v>4521</v>
      </c>
      <c r="K3145" t="s">
        <v>4526</v>
      </c>
      <c r="L3145" t="str">
        <f>CONCATENATE(G3145," ",K3145)</f>
        <v>India Uttar Pradesh</v>
      </c>
      <c r="M3145" t="str">
        <f>IFERROR(VLOOKUP(L3145,'State(need_input)'!I$2:J$3992,2,FALSE),"")</f>
        <v>base.state_in_up</v>
      </c>
      <c r="O3145">
        <v>817000</v>
      </c>
      <c r="P3145">
        <v>1356698199</v>
      </c>
    </row>
    <row r="3146" spans="1:16">
      <c r="A3146" s="5" t="str">
        <f>CONCATENATE("rdx_city_",J3146,"_",B3146)</f>
        <v>rdx_city_IND_25</v>
      </c>
      <c r="B3146">
        <f>IF(I3146=I3145,B3145+1,1)</f>
        <v>25</v>
      </c>
      <c r="C3146" t="s">
        <v>4557</v>
      </c>
      <c r="D3146" t="s">
        <v>4557</v>
      </c>
      <c r="E3146">
        <v>15.865</v>
      </c>
      <c r="F3146">
        <v>74.505</v>
      </c>
      <c r="G3146" t="s">
        <v>4519</v>
      </c>
      <c r="H3146" t="str">
        <f>IFERROR(VLOOKUP(I3146,'country(26mar)'!C$2:D$251,2,FALSE),"")</f>
        <v>base.in</v>
      </c>
      <c r="I3146" t="s">
        <v>4520</v>
      </c>
      <c r="J3146" t="s">
        <v>4521</v>
      </c>
      <c r="K3146" t="s">
        <v>4552</v>
      </c>
      <c r="L3146" t="str">
        <f>CONCATENATE(G3146," ",K3146)</f>
        <v>India Karnātaka</v>
      </c>
      <c r="M3146" t="str">
        <f>IFERROR(VLOOKUP(L3146,'State(need_input)'!I$2:J$3992,2,FALSE),"")</f>
        <v/>
      </c>
      <c r="O3146">
        <v>608756</v>
      </c>
      <c r="P3146">
        <v>1356390535</v>
      </c>
    </row>
    <row r="3147" spans="1:16">
      <c r="A3147" s="5" t="str">
        <f>CONCATENATE("rdx_city_",J3147,"_",B3147)</f>
        <v>rdx_city_IND_26</v>
      </c>
      <c r="B3147">
        <f>IF(I3147=I3146,B3146+1,1)</f>
        <v>26</v>
      </c>
      <c r="C3147" t="s">
        <v>4558</v>
      </c>
      <c r="D3147" t="s">
        <v>4558</v>
      </c>
      <c r="E3147">
        <v>15.15</v>
      </c>
      <c r="F3147">
        <v>76.915</v>
      </c>
      <c r="G3147" t="s">
        <v>4519</v>
      </c>
      <c r="H3147" t="str">
        <f>IFERROR(VLOOKUP(I3147,'country(26mar)'!C$2:D$251,2,FALSE),"")</f>
        <v>base.in</v>
      </c>
      <c r="I3147" t="s">
        <v>4520</v>
      </c>
      <c r="J3147" t="s">
        <v>4521</v>
      </c>
      <c r="K3147" t="s">
        <v>4552</v>
      </c>
      <c r="L3147" t="str">
        <f>CONCATENATE(G3147," ",K3147)</f>
        <v>India Karnātaka</v>
      </c>
      <c r="M3147" t="str">
        <f>IFERROR(VLOOKUP(L3147,'State(need_input)'!I$2:J$3992,2,FALSE),"")</f>
        <v/>
      </c>
      <c r="O3147">
        <v>445388</v>
      </c>
      <c r="P3147">
        <v>1356209152</v>
      </c>
    </row>
    <row r="3148" spans="1:16">
      <c r="A3148" s="5" t="str">
        <f>CONCATENATE("rdx_city_",J3148,"_",B3148)</f>
        <v>rdx_city_IND_27</v>
      </c>
      <c r="B3148">
        <f>IF(I3148=I3147,B3147+1,1)</f>
        <v>27</v>
      </c>
      <c r="C3148" t="s">
        <v>4559</v>
      </c>
      <c r="D3148" t="s">
        <v>4559</v>
      </c>
      <c r="E3148">
        <v>25.23</v>
      </c>
      <c r="F3148">
        <v>86.98</v>
      </c>
      <c r="G3148" t="s">
        <v>4519</v>
      </c>
      <c r="H3148" t="str">
        <f>IFERROR(VLOOKUP(I3148,'country(26mar)'!C$2:D$251,2,FALSE),"")</f>
        <v>base.in</v>
      </c>
      <c r="I3148" t="s">
        <v>4520</v>
      </c>
      <c r="J3148" t="s">
        <v>4521</v>
      </c>
      <c r="K3148" t="s">
        <v>4549</v>
      </c>
      <c r="L3148" t="str">
        <f>CONCATENATE(G3148," ",K3148)</f>
        <v>India Bihār</v>
      </c>
      <c r="M3148" t="str">
        <f>IFERROR(VLOOKUP(L3148,'State(need_input)'!I$2:J$3992,2,FALSE),"")</f>
        <v/>
      </c>
      <c r="O3148">
        <v>361548</v>
      </c>
      <c r="P3148">
        <v>1356760990</v>
      </c>
    </row>
    <row r="3149" spans="1:16">
      <c r="A3149" s="5" t="str">
        <f>CONCATENATE("rdx_city_",J3149,"_",B3149)</f>
        <v>rdx_city_IND_28</v>
      </c>
      <c r="B3149">
        <f>IF(I3149=I3148,B3148+1,1)</f>
        <v>28</v>
      </c>
      <c r="C3149" t="s">
        <v>4560</v>
      </c>
      <c r="D3149" t="s">
        <v>4560</v>
      </c>
      <c r="E3149">
        <v>27.2504</v>
      </c>
      <c r="F3149">
        <v>77.5</v>
      </c>
      <c r="G3149" t="s">
        <v>4519</v>
      </c>
      <c r="H3149" t="str">
        <f>IFERROR(VLOOKUP(I3149,'country(26mar)'!C$2:D$251,2,FALSE),"")</f>
        <v>base.in</v>
      </c>
      <c r="I3149" t="s">
        <v>4520</v>
      </c>
      <c r="J3149" t="s">
        <v>4521</v>
      </c>
      <c r="K3149" t="s">
        <v>4534</v>
      </c>
      <c r="L3149" t="str">
        <f>CONCATENATE(G3149," ",K3149)</f>
        <v>India Rājasthān</v>
      </c>
      <c r="M3149" t="str">
        <f>IFERROR(VLOOKUP(L3149,'State(need_input)'!I$2:J$3992,2,FALSE),"")</f>
        <v/>
      </c>
      <c r="O3149">
        <v>229384</v>
      </c>
      <c r="P3149">
        <v>1356168278</v>
      </c>
    </row>
    <row r="3150" spans="1:16">
      <c r="A3150" s="5" t="str">
        <f>CONCATENATE("rdx_city_",J3150,"_",B3150)</f>
        <v>rdx_city_IND_29</v>
      </c>
      <c r="B3150">
        <f>IF(I3150=I3149,B3149+1,1)</f>
        <v>29</v>
      </c>
      <c r="C3150" t="s">
        <v>4561</v>
      </c>
      <c r="D3150" t="s">
        <v>4561</v>
      </c>
      <c r="E3150">
        <v>22.8504</v>
      </c>
      <c r="F3150">
        <v>88.52</v>
      </c>
      <c r="G3150" t="s">
        <v>4519</v>
      </c>
      <c r="H3150" t="str">
        <f>IFERROR(VLOOKUP(I3150,'country(26mar)'!C$2:D$251,2,FALSE),"")</f>
        <v>base.in</v>
      </c>
      <c r="I3150" t="s">
        <v>4520</v>
      </c>
      <c r="J3150" t="s">
        <v>4521</v>
      </c>
      <c r="K3150" t="s">
        <v>4540</v>
      </c>
      <c r="L3150" t="str">
        <f>CONCATENATE(G3150," ",K3150)</f>
        <v>India West Bengal</v>
      </c>
      <c r="M3150" t="str">
        <f>IFERROR(VLOOKUP(L3150,'State(need_input)'!I$2:J$3992,2,FALSE),"")</f>
        <v>base.state_in_wb</v>
      </c>
      <c r="O3150">
        <v>483129</v>
      </c>
      <c r="P3150">
        <v>1356022456</v>
      </c>
    </row>
    <row r="3151" spans="1:16">
      <c r="A3151" s="5" t="str">
        <f>CONCATENATE("rdx_city_",J3151,"_",B3151)</f>
        <v>rdx_city_IND_30</v>
      </c>
      <c r="B3151">
        <f>IF(I3151=I3150,B3150+1,1)</f>
        <v>30</v>
      </c>
      <c r="C3151" t="s">
        <v>4562</v>
      </c>
      <c r="D3151" t="s">
        <v>4562</v>
      </c>
      <c r="E3151">
        <v>21.7784</v>
      </c>
      <c r="F3151">
        <v>72.13</v>
      </c>
      <c r="G3151" t="s">
        <v>4519</v>
      </c>
      <c r="H3151" t="str">
        <f>IFERROR(VLOOKUP(I3151,'country(26mar)'!C$2:D$251,2,FALSE),"")</f>
        <v>base.in</v>
      </c>
      <c r="I3151" t="s">
        <v>4520</v>
      </c>
      <c r="J3151" t="s">
        <v>4521</v>
      </c>
      <c r="K3151" t="s">
        <v>4528</v>
      </c>
      <c r="L3151" t="str">
        <f>CONCATENATE(G3151," ",K3151)</f>
        <v>India Gujarāt</v>
      </c>
      <c r="M3151" t="str">
        <f>IFERROR(VLOOKUP(L3151,'State(need_input)'!I$2:J$3992,2,FALSE),"")</f>
        <v/>
      </c>
      <c r="O3151">
        <v>554978</v>
      </c>
      <c r="P3151">
        <v>1356982375</v>
      </c>
    </row>
    <row r="3152" spans="1:16">
      <c r="A3152" s="5" t="str">
        <f>CONCATENATE("rdx_city_",J3152,"_",B3152)</f>
        <v>rdx_city_IND_31</v>
      </c>
      <c r="B3152">
        <f>IF(I3152=I3151,B3151+1,1)</f>
        <v>31</v>
      </c>
      <c r="C3152" t="s">
        <v>4563</v>
      </c>
      <c r="D3152" t="s">
        <v>4563</v>
      </c>
      <c r="E3152">
        <v>21.2167</v>
      </c>
      <c r="F3152">
        <v>81.4333</v>
      </c>
      <c r="G3152" t="s">
        <v>4519</v>
      </c>
      <c r="H3152" t="str">
        <f>IFERROR(VLOOKUP(I3152,'country(26mar)'!C$2:D$251,2,FALSE),"")</f>
        <v>base.in</v>
      </c>
      <c r="I3152" t="s">
        <v>4520</v>
      </c>
      <c r="J3152" t="s">
        <v>4521</v>
      </c>
      <c r="K3152" t="s">
        <v>4564</v>
      </c>
      <c r="L3152" t="str">
        <f>CONCATENATE(G3152," ",K3152)</f>
        <v>India Chhattīsgarh</v>
      </c>
      <c r="M3152" t="str">
        <f>IFERROR(VLOOKUP(L3152,'State(need_input)'!I$2:J$3992,2,FALSE),"")</f>
        <v/>
      </c>
      <c r="O3152">
        <v>1097000</v>
      </c>
      <c r="P3152">
        <v>1356071083</v>
      </c>
    </row>
    <row r="3153" spans="1:16">
      <c r="A3153" s="5" t="str">
        <f>CONCATENATE("rdx_city_",J3153,"_",B3153)</f>
        <v>rdx_city_IND_32</v>
      </c>
      <c r="B3153">
        <f>IF(I3153=I3152,B3152+1,1)</f>
        <v>32</v>
      </c>
      <c r="C3153" t="s">
        <v>4565</v>
      </c>
      <c r="D3153" t="s">
        <v>4565</v>
      </c>
      <c r="E3153">
        <v>25.3504</v>
      </c>
      <c r="F3153">
        <v>74.635</v>
      </c>
      <c r="G3153" t="s">
        <v>4519</v>
      </c>
      <c r="H3153" t="str">
        <f>IFERROR(VLOOKUP(I3153,'country(26mar)'!C$2:D$251,2,FALSE),"")</f>
        <v>base.in</v>
      </c>
      <c r="I3153" t="s">
        <v>4520</v>
      </c>
      <c r="J3153" t="s">
        <v>4521</v>
      </c>
      <c r="K3153" t="s">
        <v>4534</v>
      </c>
      <c r="L3153" t="str">
        <f>CONCATENATE(G3153," ",K3153)</f>
        <v>India Rājasthān</v>
      </c>
      <c r="M3153" t="str">
        <f>IFERROR(VLOOKUP(L3153,'State(need_input)'!I$2:J$3992,2,FALSE),"")</f>
        <v/>
      </c>
      <c r="O3153">
        <v>389911</v>
      </c>
      <c r="P3153">
        <v>1356077831</v>
      </c>
    </row>
    <row r="3154" spans="1:16">
      <c r="A3154" s="5" t="str">
        <f>CONCATENATE("rdx_city_",J3154,"_",B3154)</f>
        <v>rdx_city_IND_33</v>
      </c>
      <c r="B3154">
        <f>IF(I3154=I3153,B3153+1,1)</f>
        <v>33</v>
      </c>
      <c r="C3154" t="s">
        <v>4566</v>
      </c>
      <c r="D3154" t="s">
        <v>4566</v>
      </c>
      <c r="E3154">
        <v>19.35</v>
      </c>
      <c r="F3154">
        <v>73.13</v>
      </c>
      <c r="G3154" t="s">
        <v>4519</v>
      </c>
      <c r="H3154" t="str">
        <f>IFERROR(VLOOKUP(I3154,'country(26mar)'!C$2:D$251,2,FALSE),"")</f>
        <v>base.in</v>
      </c>
      <c r="I3154" t="s">
        <v>4520</v>
      </c>
      <c r="J3154" t="s">
        <v>4521</v>
      </c>
      <c r="K3154" t="s">
        <v>4530</v>
      </c>
      <c r="L3154" t="str">
        <f>CONCATENATE(G3154," ",K3154)</f>
        <v>India Mahārāshtra</v>
      </c>
      <c r="M3154" t="str">
        <f>IFERROR(VLOOKUP(L3154,'State(need_input)'!I$2:J$3992,2,FALSE),"")</f>
        <v/>
      </c>
      <c r="O3154">
        <v>795000</v>
      </c>
      <c r="P3154">
        <v>1356763571</v>
      </c>
    </row>
    <row r="3155" spans="1:16">
      <c r="A3155" s="5" t="str">
        <f>CONCATENATE("rdx_city_",J3155,"_",B3155)</f>
        <v>rdx_city_IND_34</v>
      </c>
      <c r="B3155">
        <f>IF(I3155=I3154,B3154+1,1)</f>
        <v>34</v>
      </c>
      <c r="C3155" t="s">
        <v>4567</v>
      </c>
      <c r="D3155" t="s">
        <v>4567</v>
      </c>
      <c r="E3155">
        <v>28.81</v>
      </c>
      <c r="F3155">
        <v>76.125</v>
      </c>
      <c r="G3155" t="s">
        <v>4519</v>
      </c>
      <c r="H3155" t="str">
        <f>IFERROR(VLOOKUP(I3155,'country(26mar)'!C$2:D$251,2,FALSE),"")</f>
        <v>base.in</v>
      </c>
      <c r="I3155" t="s">
        <v>4520</v>
      </c>
      <c r="J3155" t="s">
        <v>4521</v>
      </c>
      <c r="K3155" t="s">
        <v>4544</v>
      </c>
      <c r="L3155" t="str">
        <f>CONCATENATE(G3155," ",K3155)</f>
        <v>India Haryāna</v>
      </c>
      <c r="M3155" t="str">
        <f>IFERROR(VLOOKUP(L3155,'State(need_input)'!I$2:J$3992,2,FALSE),"")</f>
        <v/>
      </c>
      <c r="O3155">
        <v>190855</v>
      </c>
      <c r="P3155">
        <v>1356780092</v>
      </c>
    </row>
    <row r="3156" spans="1:16">
      <c r="A3156" s="5" t="str">
        <f>CONCATENATE("rdx_city_",J3156,"_",B3156)</f>
        <v>rdx_city_IND_35</v>
      </c>
      <c r="B3156">
        <f>IF(I3156=I3155,B3155+1,1)</f>
        <v>35</v>
      </c>
      <c r="C3156" t="s">
        <v>4568</v>
      </c>
      <c r="D3156" t="s">
        <v>4568</v>
      </c>
      <c r="E3156">
        <v>23.25</v>
      </c>
      <c r="F3156">
        <v>77.41</v>
      </c>
      <c r="G3156" t="s">
        <v>4519</v>
      </c>
      <c r="H3156" t="str">
        <f>IFERROR(VLOOKUP(I3156,'country(26mar)'!C$2:D$251,2,FALSE),"")</f>
        <v>base.in</v>
      </c>
      <c r="I3156" t="s">
        <v>4520</v>
      </c>
      <c r="J3156" t="s">
        <v>4521</v>
      </c>
      <c r="K3156" t="s">
        <v>4569</v>
      </c>
      <c r="L3156" t="str">
        <f>CONCATENATE(G3156," ",K3156)</f>
        <v>India Madhya Pradesh</v>
      </c>
      <c r="M3156" t="str">
        <f>IFERROR(VLOOKUP(L3156,'State(need_input)'!I$2:J$3992,2,FALSE),"")</f>
        <v>base.state_in_mp</v>
      </c>
      <c r="N3156" t="s">
        <v>23</v>
      </c>
      <c r="O3156">
        <v>1727000</v>
      </c>
      <c r="P3156">
        <v>1356734039</v>
      </c>
    </row>
    <row r="3157" spans="1:16">
      <c r="A3157" s="5" t="str">
        <f>CONCATENATE("rdx_city_",J3157,"_",B3157)</f>
        <v>rdx_city_IND_36</v>
      </c>
      <c r="B3157">
        <f>IF(I3157=I3156,B3156+1,1)</f>
        <v>36</v>
      </c>
      <c r="C3157" t="s">
        <v>4570</v>
      </c>
      <c r="D3157" t="s">
        <v>4570</v>
      </c>
      <c r="E3157">
        <v>20.2704</v>
      </c>
      <c r="F3157">
        <v>85.8274</v>
      </c>
      <c r="G3157" t="s">
        <v>4519</v>
      </c>
      <c r="H3157" t="str">
        <f>IFERROR(VLOOKUP(I3157,'country(26mar)'!C$2:D$251,2,FALSE),"")</f>
        <v>base.in</v>
      </c>
      <c r="I3157" t="s">
        <v>4520</v>
      </c>
      <c r="J3157" t="s">
        <v>4521</v>
      </c>
      <c r="K3157" t="s">
        <v>4571</v>
      </c>
      <c r="L3157" t="str">
        <f>CONCATENATE(G3157," ",K3157)</f>
        <v>India Odisha</v>
      </c>
      <c r="M3157" t="str">
        <f>IFERROR(VLOOKUP(L3157,'State(need_input)'!I$2:J$3992,2,FALSE),"")</f>
        <v>state_IN_Odi_20</v>
      </c>
      <c r="N3157" t="s">
        <v>23</v>
      </c>
      <c r="O3157">
        <v>844000</v>
      </c>
      <c r="P3157">
        <v>1356140143</v>
      </c>
    </row>
    <row r="3158" spans="1:16">
      <c r="A3158" s="5" t="str">
        <f>CONCATENATE("rdx_city_",J3158,"_",B3158)</f>
        <v>rdx_city_IND_37</v>
      </c>
      <c r="B3158">
        <f>IF(I3158=I3157,B3157+1,1)</f>
        <v>37</v>
      </c>
      <c r="C3158" t="s">
        <v>4572</v>
      </c>
      <c r="D3158" t="s">
        <v>4572</v>
      </c>
      <c r="E3158">
        <v>23.2504</v>
      </c>
      <c r="F3158">
        <v>69.81</v>
      </c>
      <c r="G3158" t="s">
        <v>4519</v>
      </c>
      <c r="H3158" t="str">
        <f>IFERROR(VLOOKUP(I3158,'country(26mar)'!C$2:D$251,2,FALSE),"")</f>
        <v>base.in</v>
      </c>
      <c r="I3158" t="s">
        <v>4520</v>
      </c>
      <c r="J3158" t="s">
        <v>4521</v>
      </c>
      <c r="K3158" t="s">
        <v>4528</v>
      </c>
      <c r="L3158" t="str">
        <f>CONCATENATE(G3158," ",K3158)</f>
        <v>India Gujarāt</v>
      </c>
      <c r="M3158" t="str">
        <f>IFERROR(VLOOKUP(L3158,'State(need_input)'!I$2:J$3992,2,FALSE),"")</f>
        <v/>
      </c>
      <c r="O3158">
        <v>289429</v>
      </c>
      <c r="P3158">
        <v>1356806356</v>
      </c>
    </row>
    <row r="3159" spans="1:16">
      <c r="A3159" s="5" t="str">
        <f>CONCATENATE("rdx_city_",J3159,"_",B3159)</f>
        <v>rdx_city_IND_38</v>
      </c>
      <c r="B3159">
        <f>IF(I3159=I3158,B3158+1,1)</f>
        <v>38</v>
      </c>
      <c r="C3159" t="s">
        <v>4573</v>
      </c>
      <c r="D3159" t="s">
        <v>4573</v>
      </c>
      <c r="E3159">
        <v>21.02</v>
      </c>
      <c r="F3159">
        <v>75.83</v>
      </c>
      <c r="G3159" t="s">
        <v>4519</v>
      </c>
      <c r="H3159" t="str">
        <f>IFERROR(VLOOKUP(I3159,'country(26mar)'!C$2:D$251,2,FALSE),"")</f>
        <v>base.in</v>
      </c>
      <c r="I3159" t="s">
        <v>4520</v>
      </c>
      <c r="J3159" t="s">
        <v>4521</v>
      </c>
      <c r="K3159" t="s">
        <v>4530</v>
      </c>
      <c r="L3159" t="str">
        <f>CONCATENATE(G3159," ",K3159)</f>
        <v>India Mahārāshtra</v>
      </c>
      <c r="M3159" t="str">
        <f>IFERROR(VLOOKUP(L3159,'State(need_input)'!I$2:J$3992,2,FALSE),"")</f>
        <v/>
      </c>
      <c r="O3159">
        <v>183001</v>
      </c>
      <c r="P3159">
        <v>1356338789</v>
      </c>
    </row>
    <row r="3160" spans="1:16">
      <c r="A3160" s="5" t="str">
        <f>CONCATENATE("rdx_city_",J3160,"_",B3160)</f>
        <v>rdx_city_IND_39</v>
      </c>
      <c r="B3160">
        <f>IF(I3160=I3159,B3159+1,1)</f>
        <v>39</v>
      </c>
      <c r="C3160" t="s">
        <v>4574</v>
      </c>
      <c r="D3160" t="s">
        <v>4574</v>
      </c>
      <c r="E3160">
        <v>17.9229</v>
      </c>
      <c r="F3160">
        <v>77.5175</v>
      </c>
      <c r="G3160" t="s">
        <v>4519</v>
      </c>
      <c r="H3160" t="str">
        <f>IFERROR(VLOOKUP(I3160,'country(26mar)'!C$2:D$251,2,FALSE),"")</f>
        <v>base.in</v>
      </c>
      <c r="I3160" t="s">
        <v>4520</v>
      </c>
      <c r="J3160" t="s">
        <v>4521</v>
      </c>
      <c r="K3160" t="s">
        <v>4552</v>
      </c>
      <c r="L3160" t="str">
        <f>CONCATENATE(G3160," ",K3160)</f>
        <v>India Karnātaka</v>
      </c>
      <c r="M3160" t="str">
        <f>IFERROR(VLOOKUP(L3160,'State(need_input)'!I$2:J$3992,2,FALSE),"")</f>
        <v/>
      </c>
      <c r="O3160">
        <v>300136</v>
      </c>
      <c r="P3160">
        <v>1356933453</v>
      </c>
    </row>
    <row r="3161" spans="1:16">
      <c r="A3161" s="5" t="str">
        <f>CONCATENATE("rdx_city_",J3161,"_",B3161)</f>
        <v>rdx_city_IND_40</v>
      </c>
      <c r="B3161">
        <f>IF(I3161=I3160,B3160+1,1)</f>
        <v>40</v>
      </c>
      <c r="C3161" t="s">
        <v>4575</v>
      </c>
      <c r="D3161" t="s">
        <v>4575</v>
      </c>
      <c r="E3161">
        <v>16.8354</v>
      </c>
      <c r="F3161">
        <v>75.71</v>
      </c>
      <c r="G3161" t="s">
        <v>4519</v>
      </c>
      <c r="H3161" t="str">
        <f>IFERROR(VLOOKUP(I3161,'country(26mar)'!C$2:D$251,2,FALSE),"")</f>
        <v>base.in</v>
      </c>
      <c r="I3161" t="s">
        <v>4520</v>
      </c>
      <c r="J3161" t="s">
        <v>4521</v>
      </c>
      <c r="K3161" t="s">
        <v>4552</v>
      </c>
      <c r="L3161" t="str">
        <f>CONCATENATE(G3161," ",K3161)</f>
        <v>India Karnātaka</v>
      </c>
      <c r="M3161" t="str">
        <f>IFERROR(VLOOKUP(L3161,'State(need_input)'!I$2:J$3992,2,FALSE),"")</f>
        <v/>
      </c>
      <c r="O3161">
        <v>271064</v>
      </c>
      <c r="P3161">
        <v>1356499139</v>
      </c>
    </row>
    <row r="3162" spans="1:16">
      <c r="A3162" s="5" t="str">
        <f>CONCATENATE("rdx_city_",J3162,"_",B3162)</f>
        <v>rdx_city_IND_41</v>
      </c>
      <c r="B3162">
        <f>IF(I3162=I3161,B3161+1,1)</f>
        <v>41</v>
      </c>
      <c r="C3162" t="s">
        <v>4576</v>
      </c>
      <c r="D3162" t="s">
        <v>4576</v>
      </c>
      <c r="E3162">
        <v>28.0304</v>
      </c>
      <c r="F3162">
        <v>73.3299</v>
      </c>
      <c r="G3162" t="s">
        <v>4519</v>
      </c>
      <c r="H3162" t="str">
        <f>IFERROR(VLOOKUP(I3162,'country(26mar)'!C$2:D$251,2,FALSE),"")</f>
        <v>base.in</v>
      </c>
      <c r="I3162" t="s">
        <v>4520</v>
      </c>
      <c r="J3162" t="s">
        <v>4521</v>
      </c>
      <c r="K3162" t="s">
        <v>4534</v>
      </c>
      <c r="L3162" t="str">
        <f>CONCATENATE(G3162," ",K3162)</f>
        <v>India Rājasthān</v>
      </c>
      <c r="M3162" t="str">
        <f>IFERROR(VLOOKUP(L3162,'State(need_input)'!I$2:J$3992,2,FALSE),"")</f>
        <v/>
      </c>
      <c r="O3162">
        <v>576015</v>
      </c>
      <c r="P3162">
        <v>1356026593</v>
      </c>
    </row>
    <row r="3163" spans="1:16">
      <c r="A3163" s="5" t="str">
        <f>CONCATENATE("rdx_city_",J3163,"_",B3163)</f>
        <v>rdx_city_IND_42</v>
      </c>
      <c r="B3163">
        <f>IF(I3163=I3162,B3162+1,1)</f>
        <v>42</v>
      </c>
      <c r="C3163" t="s">
        <v>4577</v>
      </c>
      <c r="D3163" t="s">
        <v>4577</v>
      </c>
      <c r="E3163">
        <v>22.0904</v>
      </c>
      <c r="F3163">
        <v>82.16</v>
      </c>
      <c r="G3163" t="s">
        <v>4519</v>
      </c>
      <c r="H3163" t="str">
        <f>IFERROR(VLOOKUP(I3163,'country(26mar)'!C$2:D$251,2,FALSE),"")</f>
        <v>base.in</v>
      </c>
      <c r="I3163" t="s">
        <v>4520</v>
      </c>
      <c r="J3163" t="s">
        <v>4521</v>
      </c>
      <c r="K3163" t="s">
        <v>4564</v>
      </c>
      <c r="L3163" t="str">
        <f>CONCATENATE(G3163," ",K3163)</f>
        <v>India Chhattīsgarh</v>
      </c>
      <c r="M3163" t="str">
        <f>IFERROR(VLOOKUP(L3163,'State(need_input)'!I$2:J$3992,2,FALSE),"")</f>
        <v/>
      </c>
      <c r="O3163">
        <v>543454</v>
      </c>
      <c r="P3163">
        <v>1356820491</v>
      </c>
    </row>
    <row r="3164" spans="1:16">
      <c r="A3164" s="5" t="str">
        <f>CONCATENATE("rdx_city_",J3164,"_",B3164)</f>
        <v>rdx_city_IND_43</v>
      </c>
      <c r="B3164">
        <f>IF(I3164=I3163,B3163+1,1)</f>
        <v>43</v>
      </c>
      <c r="C3164" t="s">
        <v>4578</v>
      </c>
      <c r="D3164" t="s">
        <v>4578</v>
      </c>
      <c r="E3164">
        <v>19.32</v>
      </c>
      <c r="F3164">
        <v>84.8</v>
      </c>
      <c r="G3164" t="s">
        <v>4519</v>
      </c>
      <c r="H3164" t="str">
        <f>IFERROR(VLOOKUP(I3164,'country(26mar)'!C$2:D$251,2,FALSE),"")</f>
        <v>base.in</v>
      </c>
      <c r="I3164" t="s">
        <v>4520</v>
      </c>
      <c r="J3164" t="s">
        <v>4521</v>
      </c>
      <c r="K3164" t="s">
        <v>4571</v>
      </c>
      <c r="L3164" t="str">
        <f>CONCATENATE(G3164," ",K3164)</f>
        <v>India Odisha</v>
      </c>
      <c r="M3164" t="str">
        <f>IFERROR(VLOOKUP(L3164,'State(need_input)'!I$2:J$3992,2,FALSE),"")</f>
        <v>state_IN_Odi_20</v>
      </c>
      <c r="O3164">
        <v>324726</v>
      </c>
      <c r="P3164">
        <v>1356569354</v>
      </c>
    </row>
    <row r="3165" spans="1:16">
      <c r="A3165" s="5" t="str">
        <f>CONCATENATE("rdx_city_",J3165,"_",B3165)</f>
        <v>rdx_city_IND_44</v>
      </c>
      <c r="B3165">
        <f>IF(I3165=I3164,B3164+1,1)</f>
        <v>44</v>
      </c>
      <c r="C3165" t="s">
        <v>4579</v>
      </c>
      <c r="D3165" t="s">
        <v>4579</v>
      </c>
      <c r="E3165">
        <v>28.03</v>
      </c>
      <c r="F3165">
        <v>79.09</v>
      </c>
      <c r="G3165" t="s">
        <v>4519</v>
      </c>
      <c r="H3165" t="str">
        <f>IFERROR(VLOOKUP(I3165,'country(26mar)'!C$2:D$251,2,FALSE),"")</f>
        <v>base.in</v>
      </c>
      <c r="I3165" t="s">
        <v>4520</v>
      </c>
      <c r="J3165" t="s">
        <v>4521</v>
      </c>
      <c r="K3165" t="s">
        <v>4526</v>
      </c>
      <c r="L3165" t="str">
        <f>CONCATENATE(G3165," ",K3165)</f>
        <v>India Uttar Pradesh</v>
      </c>
      <c r="M3165" t="str">
        <f>IFERROR(VLOOKUP(L3165,'State(need_input)'!I$2:J$3992,2,FALSE),"")</f>
        <v>base.state_in_up</v>
      </c>
      <c r="O3165">
        <v>161555</v>
      </c>
      <c r="P3165">
        <v>1356639213</v>
      </c>
    </row>
    <row r="3166" spans="1:16">
      <c r="A3166" s="5" t="str">
        <f>CONCATENATE("rdx_city_",J3166,"_",B3166)</f>
        <v>rdx_city_IND_45</v>
      </c>
      <c r="B3166">
        <f>IF(I3166=I3165,B3165+1,1)</f>
        <v>45</v>
      </c>
      <c r="C3166" t="s">
        <v>4580</v>
      </c>
      <c r="D3166" t="s">
        <v>4580</v>
      </c>
      <c r="E3166">
        <v>28.4104</v>
      </c>
      <c r="F3166">
        <v>77.8484</v>
      </c>
      <c r="G3166" t="s">
        <v>4519</v>
      </c>
      <c r="H3166" t="str">
        <f>IFERROR(VLOOKUP(I3166,'country(26mar)'!C$2:D$251,2,FALSE),"")</f>
        <v>base.in</v>
      </c>
      <c r="I3166" t="s">
        <v>4520</v>
      </c>
      <c r="J3166" t="s">
        <v>4521</v>
      </c>
      <c r="K3166" t="s">
        <v>4526</v>
      </c>
      <c r="L3166" t="str">
        <f>CONCATENATE(G3166," ",K3166)</f>
        <v>India Uttar Pradesh</v>
      </c>
      <c r="M3166" t="str">
        <f>IFERROR(VLOOKUP(L3166,'State(need_input)'!I$2:J$3992,2,FALSE),"")</f>
        <v>base.state_in_up</v>
      </c>
      <c r="O3166">
        <v>198612</v>
      </c>
      <c r="P3166">
        <v>1356067648</v>
      </c>
    </row>
    <row r="3167" spans="1:16">
      <c r="A3167" s="5" t="str">
        <f>CONCATENATE("rdx_city_",J3167,"_",B3167)</f>
        <v>rdx_city_IND_46</v>
      </c>
      <c r="B3167">
        <f>IF(I3167=I3166,B3166+1,1)</f>
        <v>46</v>
      </c>
      <c r="C3167" t="s">
        <v>4581</v>
      </c>
      <c r="D3167" t="s">
        <v>4581</v>
      </c>
      <c r="E3167">
        <v>21.3004</v>
      </c>
      <c r="F3167">
        <v>76.13</v>
      </c>
      <c r="G3167" t="s">
        <v>4519</v>
      </c>
      <c r="H3167" t="str">
        <f>IFERROR(VLOOKUP(I3167,'country(26mar)'!C$2:D$251,2,FALSE),"")</f>
        <v>base.in</v>
      </c>
      <c r="I3167" t="s">
        <v>4520</v>
      </c>
      <c r="J3167" t="s">
        <v>4521</v>
      </c>
      <c r="K3167" t="s">
        <v>4569</v>
      </c>
      <c r="L3167" t="str">
        <f>CONCATENATE(G3167," ",K3167)</f>
        <v>India Madhya Pradesh</v>
      </c>
      <c r="M3167" t="str">
        <f>IFERROR(VLOOKUP(L3167,'State(need_input)'!I$2:J$3992,2,FALSE),"")</f>
        <v>base.state_in_mp</v>
      </c>
      <c r="O3167">
        <v>197233</v>
      </c>
      <c r="P3167">
        <v>1356857493</v>
      </c>
    </row>
    <row r="3168" spans="1:16">
      <c r="A3168" s="5" t="str">
        <f>CONCATENATE("rdx_city_",J3168,"_",B3168)</f>
        <v>rdx_city_IND_47</v>
      </c>
      <c r="B3168">
        <f>IF(I3168=I3167,B3167+1,1)</f>
        <v>47</v>
      </c>
      <c r="C3168" t="s">
        <v>4582</v>
      </c>
      <c r="D3168" t="s">
        <v>4582</v>
      </c>
      <c r="E3168">
        <v>30.72</v>
      </c>
      <c r="F3168">
        <v>76.78</v>
      </c>
      <c r="G3168" t="s">
        <v>4519</v>
      </c>
      <c r="H3168" t="str">
        <f>IFERROR(VLOOKUP(I3168,'country(26mar)'!C$2:D$251,2,FALSE),"")</f>
        <v>base.in</v>
      </c>
      <c r="I3168" t="s">
        <v>4520</v>
      </c>
      <c r="J3168" t="s">
        <v>4521</v>
      </c>
      <c r="K3168" t="s">
        <v>4583</v>
      </c>
      <c r="L3168" t="str">
        <f>CONCATENATE(G3168," ",K3168)</f>
        <v>India Chandīgarh</v>
      </c>
      <c r="M3168" t="str">
        <f>IFERROR(VLOOKUP(L3168,'State(need_input)'!I$2:J$3992,2,FALSE),"")</f>
        <v/>
      </c>
      <c r="N3168" t="s">
        <v>23</v>
      </c>
      <c r="O3168">
        <v>979000</v>
      </c>
      <c r="P3168">
        <v>1356739179</v>
      </c>
    </row>
    <row r="3169" spans="1:16">
      <c r="A3169" s="5" t="str">
        <f>CONCATENATE("rdx_city_",J3169,"_",B3169)</f>
        <v>rdx_city_IND_48</v>
      </c>
      <c r="B3169">
        <f>IF(I3169=I3168,B3168+1,1)</f>
        <v>48</v>
      </c>
      <c r="C3169" t="s">
        <v>4584</v>
      </c>
      <c r="D3169" t="s">
        <v>4584</v>
      </c>
      <c r="E3169">
        <v>19.97</v>
      </c>
      <c r="F3169">
        <v>79.3</v>
      </c>
      <c r="G3169" t="s">
        <v>4519</v>
      </c>
      <c r="H3169" t="str">
        <f>IFERROR(VLOOKUP(I3169,'country(26mar)'!C$2:D$251,2,FALSE),"")</f>
        <v>base.in</v>
      </c>
      <c r="I3169" t="s">
        <v>4520</v>
      </c>
      <c r="J3169" t="s">
        <v>4521</v>
      </c>
      <c r="K3169" t="s">
        <v>4530</v>
      </c>
      <c r="L3169" t="str">
        <f>CONCATENATE(G3169," ",K3169)</f>
        <v>India Mahārāshtra</v>
      </c>
      <c r="M3169" t="str">
        <f>IFERROR(VLOOKUP(L3169,'State(need_input)'!I$2:J$3992,2,FALSE),"")</f>
        <v/>
      </c>
      <c r="O3169">
        <v>595118</v>
      </c>
      <c r="P3169">
        <v>1356592607</v>
      </c>
    </row>
    <row r="3170" spans="1:16">
      <c r="A3170" s="5" t="str">
        <f>CONCATENATE("rdx_city_",J3170,"_",B3170)</f>
        <v>rdx_city_IND_49</v>
      </c>
      <c r="B3170">
        <f>IF(I3170=I3169,B3169+1,1)</f>
        <v>49</v>
      </c>
      <c r="C3170" t="s">
        <v>4585</v>
      </c>
      <c r="D3170" t="s">
        <v>4585</v>
      </c>
      <c r="E3170">
        <v>13.09</v>
      </c>
      <c r="F3170">
        <v>80.28</v>
      </c>
      <c r="G3170" t="s">
        <v>4519</v>
      </c>
      <c r="H3170" t="str">
        <f>IFERROR(VLOOKUP(I3170,'country(26mar)'!C$2:D$251,2,FALSE),"")</f>
        <v>base.in</v>
      </c>
      <c r="I3170" t="s">
        <v>4520</v>
      </c>
      <c r="J3170" t="s">
        <v>4521</v>
      </c>
      <c r="K3170" t="s">
        <v>4586</v>
      </c>
      <c r="L3170" t="str">
        <f>CONCATENATE(G3170," ",K3170)</f>
        <v>India Tamil Nādu </v>
      </c>
      <c r="M3170" t="str">
        <f>IFERROR(VLOOKUP(L3170,'State(need_input)'!I$2:J$3992,2,FALSE),"")</f>
        <v/>
      </c>
      <c r="N3170" t="s">
        <v>23</v>
      </c>
      <c r="O3170">
        <v>7163000</v>
      </c>
      <c r="P3170">
        <v>1356374944</v>
      </c>
    </row>
    <row r="3171" spans="1:16">
      <c r="A3171" s="5" t="str">
        <f>CONCATENATE("rdx_city_",J3171,"_",B3171)</f>
        <v>rdx_city_IND_50</v>
      </c>
      <c r="B3171">
        <f>IF(I3171=I3170,B3170+1,1)</f>
        <v>50</v>
      </c>
      <c r="C3171" t="s">
        <v>4587</v>
      </c>
      <c r="D3171" t="s">
        <v>4587</v>
      </c>
      <c r="E3171">
        <v>15.8604</v>
      </c>
      <c r="F3171">
        <v>80.34</v>
      </c>
      <c r="G3171" t="s">
        <v>4519</v>
      </c>
      <c r="H3171" t="str">
        <f>IFERROR(VLOOKUP(I3171,'country(26mar)'!C$2:D$251,2,FALSE),"")</f>
        <v>base.in</v>
      </c>
      <c r="I3171" t="s">
        <v>4520</v>
      </c>
      <c r="J3171" t="s">
        <v>4521</v>
      </c>
      <c r="K3171" t="s">
        <v>4588</v>
      </c>
      <c r="L3171" t="str">
        <f>CONCATENATE(G3171," ",K3171)</f>
        <v>India Andhra Pradesh</v>
      </c>
      <c r="M3171" t="str">
        <f>IFERROR(VLOOKUP(L3171,'State(need_input)'!I$2:J$3992,2,FALSE),"")</f>
        <v>base.state_in_ap</v>
      </c>
      <c r="O3171">
        <v>253000</v>
      </c>
      <c r="P3171">
        <v>1356100300</v>
      </c>
    </row>
    <row r="3172" spans="1:16">
      <c r="A3172" s="5" t="str">
        <f>CONCATENATE("rdx_city_",J3172,"_",B3172)</f>
        <v>rdx_city_IND_51</v>
      </c>
      <c r="B3172">
        <f>IF(I3172=I3171,B3171+1,1)</f>
        <v>51</v>
      </c>
      <c r="C3172" t="s">
        <v>4589</v>
      </c>
      <c r="D3172" t="s">
        <v>4589</v>
      </c>
      <c r="E3172">
        <v>11</v>
      </c>
      <c r="F3172">
        <v>76.95</v>
      </c>
      <c r="G3172" t="s">
        <v>4519</v>
      </c>
      <c r="H3172" t="str">
        <f>IFERROR(VLOOKUP(I3172,'country(26mar)'!C$2:D$251,2,FALSE),"")</f>
        <v>base.in</v>
      </c>
      <c r="I3172" t="s">
        <v>4520</v>
      </c>
      <c r="J3172" t="s">
        <v>4521</v>
      </c>
      <c r="K3172" t="s">
        <v>4586</v>
      </c>
      <c r="L3172" t="str">
        <f>CONCATENATE(G3172," ",K3172)</f>
        <v>India Tamil Nādu </v>
      </c>
      <c r="M3172" t="str">
        <f>IFERROR(VLOOKUP(L3172,'State(need_input)'!I$2:J$3992,2,FALSE),"")</f>
        <v/>
      </c>
      <c r="O3172">
        <v>1696000</v>
      </c>
      <c r="P3172">
        <v>1356999503</v>
      </c>
    </row>
    <row r="3173" spans="1:16">
      <c r="A3173" s="5" t="str">
        <f>CONCATENATE("rdx_city_",J3173,"_",B3173)</f>
        <v>rdx_city_IND_52</v>
      </c>
      <c r="B3173">
        <f>IF(I3173=I3172,B3172+1,1)</f>
        <v>52</v>
      </c>
      <c r="C3173" t="s">
        <v>4590</v>
      </c>
      <c r="D3173" t="s">
        <v>4590</v>
      </c>
      <c r="E3173">
        <v>11.7204</v>
      </c>
      <c r="F3173">
        <v>79.77</v>
      </c>
      <c r="G3173" t="s">
        <v>4519</v>
      </c>
      <c r="H3173" t="str">
        <f>IFERROR(VLOOKUP(I3173,'country(26mar)'!C$2:D$251,2,FALSE),"")</f>
        <v>base.in</v>
      </c>
      <c r="I3173" t="s">
        <v>4520</v>
      </c>
      <c r="J3173" t="s">
        <v>4521</v>
      </c>
      <c r="K3173" t="s">
        <v>4586</v>
      </c>
      <c r="L3173" t="str">
        <f>CONCATENATE(G3173," ",K3173)</f>
        <v>India Tamil Nādu </v>
      </c>
      <c r="M3173" t="str">
        <f>IFERROR(VLOOKUP(L3173,'State(need_input)'!I$2:J$3992,2,FALSE),"")</f>
        <v/>
      </c>
      <c r="O3173">
        <v>158569</v>
      </c>
      <c r="P3173">
        <v>1356544008</v>
      </c>
    </row>
    <row r="3174" spans="1:16">
      <c r="A3174" s="5" t="str">
        <f>CONCATENATE("rdx_city_",J3174,"_",B3174)</f>
        <v>rdx_city_IND_53</v>
      </c>
      <c r="B3174">
        <f>IF(I3174=I3173,B3173+1,1)</f>
        <v>53</v>
      </c>
      <c r="C3174" t="s">
        <v>4591</v>
      </c>
      <c r="D3174" t="s">
        <v>4591</v>
      </c>
      <c r="E3174">
        <v>20.47</v>
      </c>
      <c r="F3174">
        <v>85.8899</v>
      </c>
      <c r="G3174" t="s">
        <v>4519</v>
      </c>
      <c r="H3174" t="str">
        <f>IFERROR(VLOOKUP(I3174,'country(26mar)'!C$2:D$251,2,FALSE),"")</f>
        <v>base.in</v>
      </c>
      <c r="I3174" t="s">
        <v>4520</v>
      </c>
      <c r="J3174" t="s">
        <v>4521</v>
      </c>
      <c r="K3174" t="s">
        <v>4571</v>
      </c>
      <c r="L3174" t="str">
        <f>CONCATENATE(G3174," ",K3174)</f>
        <v>India Odisha</v>
      </c>
      <c r="M3174" t="str">
        <f>IFERROR(VLOOKUP(L3174,'State(need_input)'!I$2:J$3992,2,FALSE),"")</f>
        <v>state_IN_Odi_20</v>
      </c>
      <c r="O3174">
        <v>580000</v>
      </c>
      <c r="P3174">
        <v>1356872061</v>
      </c>
    </row>
    <row r="3175" spans="1:16">
      <c r="A3175" s="5" t="str">
        <f>CONCATENATE("rdx_city_",J3175,"_",B3175)</f>
        <v>rdx_city_IND_54</v>
      </c>
      <c r="B3175">
        <f>IF(I3175=I3174,B3174+1,1)</f>
        <v>54</v>
      </c>
      <c r="C3175" t="s">
        <v>4592</v>
      </c>
      <c r="D3175" t="s">
        <v>4592</v>
      </c>
      <c r="E3175">
        <v>20.417</v>
      </c>
      <c r="F3175">
        <v>72.85</v>
      </c>
      <c r="G3175" t="s">
        <v>4519</v>
      </c>
      <c r="H3175" t="str">
        <f>IFERROR(VLOOKUP(I3175,'country(26mar)'!C$2:D$251,2,FALSE),"")</f>
        <v>base.in</v>
      </c>
      <c r="I3175" t="s">
        <v>4520</v>
      </c>
      <c r="J3175" t="s">
        <v>4521</v>
      </c>
      <c r="K3175" t="s">
        <v>4593</v>
      </c>
      <c r="L3175" t="str">
        <f>CONCATENATE(G3175," ",K3175)</f>
        <v>India Damān and Diu</v>
      </c>
      <c r="M3175" t="str">
        <f>IFERROR(VLOOKUP(L3175,'State(need_input)'!I$2:J$3992,2,FALSE),"")</f>
        <v/>
      </c>
      <c r="N3175" t="s">
        <v>23</v>
      </c>
      <c r="O3175">
        <v>39737</v>
      </c>
      <c r="P3175">
        <v>1356008028</v>
      </c>
    </row>
    <row r="3176" spans="1:16">
      <c r="A3176" s="5" t="str">
        <f>CONCATENATE("rdx_city_",J3176,"_",B3176)</f>
        <v>rdx_city_IND_55</v>
      </c>
      <c r="B3176">
        <f>IF(I3176=I3175,B3175+1,1)</f>
        <v>55</v>
      </c>
      <c r="C3176" t="s">
        <v>4594</v>
      </c>
      <c r="D3176" t="s">
        <v>4594</v>
      </c>
      <c r="E3176">
        <v>14.47</v>
      </c>
      <c r="F3176">
        <v>75.92</v>
      </c>
      <c r="G3176" t="s">
        <v>4519</v>
      </c>
      <c r="H3176" t="str">
        <f>IFERROR(VLOOKUP(I3176,'country(26mar)'!C$2:D$251,2,FALSE),"")</f>
        <v>base.in</v>
      </c>
      <c r="I3176" t="s">
        <v>4520</v>
      </c>
      <c r="J3176" t="s">
        <v>4521</v>
      </c>
      <c r="K3176" t="s">
        <v>4552</v>
      </c>
      <c r="L3176" t="str">
        <f>CONCATENATE(G3176," ",K3176)</f>
        <v>India Karnātaka</v>
      </c>
      <c r="M3176" t="str">
        <f>IFERROR(VLOOKUP(L3176,'State(need_input)'!I$2:J$3992,2,FALSE),"")</f>
        <v/>
      </c>
      <c r="O3176">
        <v>503564</v>
      </c>
      <c r="P3176">
        <v>1356445061</v>
      </c>
    </row>
    <row r="3177" spans="1:16">
      <c r="A3177" s="5" t="str">
        <f>CONCATENATE("rdx_city_",J3177,"_",B3177)</f>
        <v>rdx_city_IND_56</v>
      </c>
      <c r="B3177">
        <f>IF(I3177=I3176,B3176+1,1)</f>
        <v>56</v>
      </c>
      <c r="C3177" t="s">
        <v>4595</v>
      </c>
      <c r="D3177" t="s">
        <v>4595</v>
      </c>
      <c r="E3177">
        <v>30.3204</v>
      </c>
      <c r="F3177">
        <v>78.05</v>
      </c>
      <c r="G3177" t="s">
        <v>4519</v>
      </c>
      <c r="H3177" t="str">
        <f>IFERROR(VLOOKUP(I3177,'country(26mar)'!C$2:D$251,2,FALSE),"")</f>
        <v>base.in</v>
      </c>
      <c r="I3177" t="s">
        <v>4520</v>
      </c>
      <c r="J3177" t="s">
        <v>4521</v>
      </c>
      <c r="K3177" t="s">
        <v>4596</v>
      </c>
      <c r="L3177" t="str">
        <f>CONCATENATE(G3177," ",K3177)</f>
        <v>India Uttarakhand</v>
      </c>
      <c r="M3177" t="str">
        <f>IFERROR(VLOOKUP(L3177,'State(need_input)'!I$2:J$3992,2,FALSE),"")</f>
        <v>base.state_in_uk</v>
      </c>
      <c r="N3177" t="s">
        <v>23</v>
      </c>
      <c r="O3177">
        <v>714223</v>
      </c>
      <c r="P3177">
        <v>1356970407</v>
      </c>
    </row>
    <row r="3178" spans="1:16">
      <c r="A3178" s="5" t="str">
        <f>CONCATENATE("rdx_city_",J3178,"_",B3178)</f>
        <v>rdx_city_IND_57</v>
      </c>
      <c r="B3178">
        <f>IF(I3178=I3177,B3177+1,1)</f>
        <v>57</v>
      </c>
      <c r="C3178" t="s">
        <v>4597</v>
      </c>
      <c r="D3178" t="s">
        <v>4597</v>
      </c>
      <c r="E3178">
        <v>28.67</v>
      </c>
      <c r="F3178">
        <v>77.23</v>
      </c>
      <c r="G3178" t="s">
        <v>4519</v>
      </c>
      <c r="H3178" t="str">
        <f>IFERROR(VLOOKUP(I3178,'country(26mar)'!C$2:D$251,2,FALSE),"")</f>
        <v>base.in</v>
      </c>
      <c r="I3178" t="s">
        <v>4520</v>
      </c>
      <c r="J3178" t="s">
        <v>4521</v>
      </c>
      <c r="K3178" t="s">
        <v>4597</v>
      </c>
      <c r="L3178" t="str">
        <f>CONCATENATE(G3178," ",K3178)</f>
        <v>India Delhi</v>
      </c>
      <c r="M3178" t="str">
        <f>IFERROR(VLOOKUP(L3178,'State(need_input)'!I$2:J$3992,2,FALSE),"")</f>
        <v>base.state_in_dl</v>
      </c>
      <c r="N3178" t="s">
        <v>23</v>
      </c>
      <c r="O3178">
        <v>15926000</v>
      </c>
      <c r="P3178">
        <v>1356872604</v>
      </c>
    </row>
    <row r="3179" spans="1:16">
      <c r="A3179" s="5" t="str">
        <f>CONCATENATE("rdx_city_",J3179,"_",B3179)</f>
        <v>rdx_city_IND_58</v>
      </c>
      <c r="B3179">
        <f>IF(I3179=I3178,B3178+1,1)</f>
        <v>58</v>
      </c>
      <c r="C3179" t="s">
        <v>4598</v>
      </c>
      <c r="D3179" t="s">
        <v>4598</v>
      </c>
      <c r="E3179">
        <v>23.8004</v>
      </c>
      <c r="F3179">
        <v>86.42</v>
      </c>
      <c r="G3179" t="s">
        <v>4519</v>
      </c>
      <c r="H3179" t="str">
        <f>IFERROR(VLOOKUP(I3179,'country(26mar)'!C$2:D$251,2,FALSE),"")</f>
        <v>base.in</v>
      </c>
      <c r="I3179" t="s">
        <v>4520</v>
      </c>
      <c r="J3179" t="s">
        <v>4521</v>
      </c>
      <c r="K3179" t="s">
        <v>4599</v>
      </c>
      <c r="L3179" t="str">
        <f>CONCATENATE(G3179," ",K3179)</f>
        <v>India Jharkhand</v>
      </c>
      <c r="M3179" t="str">
        <f>IFERROR(VLOOKUP(L3179,'State(need_input)'!I$2:J$3992,2,FALSE),"")</f>
        <v>base.state_in_jh</v>
      </c>
      <c r="O3179">
        <v>1246000</v>
      </c>
      <c r="P3179">
        <v>1356103392</v>
      </c>
    </row>
    <row r="3180" spans="1:16">
      <c r="A3180" s="5" t="str">
        <f>CONCATENATE("rdx_city_",J3180,"_",B3180)</f>
        <v>rdx_city_IND_59</v>
      </c>
      <c r="B3180">
        <f>IF(I3180=I3179,B3179+1,1)</f>
        <v>59</v>
      </c>
      <c r="C3180" t="s">
        <v>4600</v>
      </c>
      <c r="D3180" t="s">
        <v>4600</v>
      </c>
      <c r="E3180">
        <v>20.9</v>
      </c>
      <c r="F3180">
        <v>74.77</v>
      </c>
      <c r="G3180" t="s">
        <v>4519</v>
      </c>
      <c r="H3180" t="str">
        <f>IFERROR(VLOOKUP(I3180,'country(26mar)'!C$2:D$251,2,FALSE),"")</f>
        <v>base.in</v>
      </c>
      <c r="I3180" t="s">
        <v>4520</v>
      </c>
      <c r="J3180" t="s">
        <v>4521</v>
      </c>
      <c r="K3180" t="s">
        <v>4530</v>
      </c>
      <c r="L3180" t="str">
        <f>CONCATENATE(G3180," ",K3180)</f>
        <v>India Mahārāshtra</v>
      </c>
      <c r="M3180" t="str">
        <f>IFERROR(VLOOKUP(L3180,'State(need_input)'!I$2:J$3992,2,FALSE),"")</f>
        <v/>
      </c>
      <c r="O3180">
        <v>479073</v>
      </c>
      <c r="P3180">
        <v>1356224695</v>
      </c>
    </row>
    <row r="3181" spans="1:16">
      <c r="A3181" s="5" t="str">
        <f>CONCATENATE("rdx_city_",J3181,"_",B3181)</f>
        <v>rdx_city_IND_60</v>
      </c>
      <c r="B3181">
        <f>IF(I3181=I3180,B3180+1,1)</f>
        <v>60</v>
      </c>
      <c r="C3181" t="s">
        <v>4601</v>
      </c>
      <c r="D3181" t="s">
        <v>4601</v>
      </c>
      <c r="E3181">
        <v>27.4833</v>
      </c>
      <c r="F3181">
        <v>94.9</v>
      </c>
      <c r="G3181" t="s">
        <v>4519</v>
      </c>
      <c r="H3181" t="str">
        <f>IFERROR(VLOOKUP(I3181,'country(26mar)'!C$2:D$251,2,FALSE),"")</f>
        <v>base.in</v>
      </c>
      <c r="I3181" t="s">
        <v>4520</v>
      </c>
      <c r="J3181" t="s">
        <v>4521</v>
      </c>
      <c r="K3181" t="s">
        <v>4602</v>
      </c>
      <c r="L3181" t="str">
        <f>CONCATENATE(G3181," ",K3181)</f>
        <v>India Assam</v>
      </c>
      <c r="M3181" t="str">
        <f>IFERROR(VLOOKUP(L3181,'State(need_input)'!I$2:J$3992,2,FALSE),"")</f>
        <v>base.state_in_as</v>
      </c>
      <c r="O3181">
        <v>166366</v>
      </c>
      <c r="P3181">
        <v>1356100193</v>
      </c>
    </row>
    <row r="3182" spans="1:16">
      <c r="A3182" s="5" t="str">
        <f>CONCATENATE("rdx_city_",J3182,"_",B3182)</f>
        <v>rdx_city_IND_61</v>
      </c>
      <c r="B3182">
        <f>IF(I3182=I3181,B3181+1,1)</f>
        <v>61</v>
      </c>
      <c r="C3182" t="s">
        <v>4603</v>
      </c>
      <c r="D3182" t="s">
        <v>4603</v>
      </c>
      <c r="E3182">
        <v>10.38</v>
      </c>
      <c r="F3182">
        <v>78</v>
      </c>
      <c r="G3182" t="s">
        <v>4519</v>
      </c>
      <c r="H3182" t="str">
        <f>IFERROR(VLOOKUP(I3182,'country(26mar)'!C$2:D$251,2,FALSE),"")</f>
        <v>base.in</v>
      </c>
      <c r="I3182" t="s">
        <v>4520</v>
      </c>
      <c r="J3182" t="s">
        <v>4521</v>
      </c>
      <c r="K3182" t="s">
        <v>4586</v>
      </c>
      <c r="L3182" t="str">
        <f>CONCATENATE(G3182," ",K3182)</f>
        <v>India Tamil Nādu </v>
      </c>
      <c r="M3182" t="str">
        <f>IFERROR(VLOOKUP(L3182,'State(need_input)'!I$2:J$3992,2,FALSE),"")</f>
        <v/>
      </c>
      <c r="O3182">
        <v>200797</v>
      </c>
      <c r="P3182">
        <v>1356106153</v>
      </c>
    </row>
    <row r="3183" spans="1:16">
      <c r="A3183" s="5" t="str">
        <f>CONCATENATE("rdx_city_",J3183,"_",B3183)</f>
        <v>rdx_city_IND_62</v>
      </c>
      <c r="B3183">
        <f>IF(I3183=I3182,B3182+1,1)</f>
        <v>62</v>
      </c>
      <c r="C3183" t="s">
        <v>4604</v>
      </c>
      <c r="D3183" t="s">
        <v>4604</v>
      </c>
      <c r="E3183">
        <v>26.144</v>
      </c>
      <c r="F3183">
        <v>91.7666</v>
      </c>
      <c r="G3183" t="s">
        <v>4519</v>
      </c>
      <c r="H3183" t="str">
        <f>IFERROR(VLOOKUP(I3183,'country(26mar)'!C$2:D$251,2,FALSE),"")</f>
        <v>base.in</v>
      </c>
      <c r="I3183" t="s">
        <v>4520</v>
      </c>
      <c r="J3183" t="s">
        <v>4521</v>
      </c>
      <c r="K3183" t="s">
        <v>4602</v>
      </c>
      <c r="L3183" t="str">
        <f>CONCATENATE(G3183," ",K3183)</f>
        <v>India Assam</v>
      </c>
      <c r="M3183" t="str">
        <f>IFERROR(VLOOKUP(L3183,'State(need_input)'!I$2:J$3992,2,FALSE),"")</f>
        <v>base.state_in_as</v>
      </c>
      <c r="N3183" t="s">
        <v>23</v>
      </c>
      <c r="O3183">
        <v>16140</v>
      </c>
      <c r="P3183">
        <v>1356960169</v>
      </c>
    </row>
    <row r="3184" spans="1:16">
      <c r="A3184" s="5" t="str">
        <f>CONCATENATE("rdx_city_",J3184,"_",B3184)</f>
        <v>rdx_city_IND_63</v>
      </c>
      <c r="B3184">
        <f>IF(I3184=I3183,B3183+1,1)</f>
        <v>63</v>
      </c>
      <c r="C3184" t="s">
        <v>4605</v>
      </c>
      <c r="D3184" t="s">
        <v>4605</v>
      </c>
      <c r="E3184">
        <v>20.7197</v>
      </c>
      <c r="F3184">
        <v>70.9904</v>
      </c>
      <c r="G3184" t="s">
        <v>4519</v>
      </c>
      <c r="H3184" t="str">
        <f>IFERROR(VLOOKUP(I3184,'country(26mar)'!C$2:D$251,2,FALSE),"")</f>
        <v>base.in</v>
      </c>
      <c r="I3184" t="s">
        <v>4520</v>
      </c>
      <c r="J3184" t="s">
        <v>4521</v>
      </c>
      <c r="K3184" t="s">
        <v>4593</v>
      </c>
      <c r="L3184" t="str">
        <f>CONCATENATE(G3184," ",K3184)</f>
        <v>India Damān and Diu</v>
      </c>
      <c r="M3184" t="str">
        <f>IFERROR(VLOOKUP(L3184,'State(need_input)'!I$2:J$3992,2,FALSE),"")</f>
        <v/>
      </c>
      <c r="O3184">
        <v>23779</v>
      </c>
      <c r="P3184">
        <v>1356923516</v>
      </c>
    </row>
    <row r="3185" spans="1:16">
      <c r="A3185" s="5" t="str">
        <f>CONCATENATE("rdx_city_",J3185,"_",B3185)</f>
        <v>rdx_city_IND_64</v>
      </c>
      <c r="B3185">
        <f>IF(I3185=I3184,B3184+1,1)</f>
        <v>64</v>
      </c>
      <c r="C3185" t="s">
        <v>4606</v>
      </c>
      <c r="D3185" t="s">
        <v>4606</v>
      </c>
      <c r="E3185">
        <v>26.7855</v>
      </c>
      <c r="F3185">
        <v>79.015</v>
      </c>
      <c r="G3185" t="s">
        <v>4519</v>
      </c>
      <c r="H3185" t="str">
        <f>IFERROR(VLOOKUP(I3185,'country(26mar)'!C$2:D$251,2,FALSE),"")</f>
        <v>base.in</v>
      </c>
      <c r="I3185" t="s">
        <v>4520</v>
      </c>
      <c r="J3185" t="s">
        <v>4521</v>
      </c>
      <c r="K3185" t="s">
        <v>4526</v>
      </c>
      <c r="L3185" t="str">
        <f>CONCATENATE(G3185," ",K3185)</f>
        <v>India Uttar Pradesh</v>
      </c>
      <c r="M3185" t="str">
        <f>IFERROR(VLOOKUP(L3185,'State(need_input)'!I$2:J$3992,2,FALSE),"")</f>
        <v>base.state_in_up</v>
      </c>
      <c r="O3185">
        <v>257448</v>
      </c>
      <c r="P3185">
        <v>1356241312</v>
      </c>
    </row>
    <row r="3186" spans="1:16">
      <c r="A3186" s="5" t="str">
        <f>CONCATENATE("rdx_city_",J3186,"_",B3186)</f>
        <v>rdx_city_IND_65</v>
      </c>
      <c r="B3186">
        <f>IF(I3186=I3185,B3185+1,1)</f>
        <v>65</v>
      </c>
      <c r="C3186" t="s">
        <v>4607</v>
      </c>
      <c r="D3186" t="s">
        <v>4607</v>
      </c>
      <c r="E3186">
        <v>26.7504</v>
      </c>
      <c r="F3186">
        <v>82.17</v>
      </c>
      <c r="G3186" t="s">
        <v>4519</v>
      </c>
      <c r="H3186" t="str">
        <f>IFERROR(VLOOKUP(I3186,'country(26mar)'!C$2:D$251,2,FALSE),"")</f>
        <v>base.in</v>
      </c>
      <c r="I3186" t="s">
        <v>4520</v>
      </c>
      <c r="J3186" t="s">
        <v>4521</v>
      </c>
      <c r="K3186" t="s">
        <v>4526</v>
      </c>
      <c r="L3186" t="str">
        <f>CONCATENATE(G3186," ",K3186)</f>
        <v>India Uttar Pradesh</v>
      </c>
      <c r="M3186" t="str">
        <f>IFERROR(VLOOKUP(L3186,'State(need_input)'!I$2:J$3992,2,FALSE),"")</f>
        <v>base.state_in_up</v>
      </c>
      <c r="O3186">
        <v>153047</v>
      </c>
      <c r="P3186">
        <v>1356032860</v>
      </c>
    </row>
    <row r="3187" spans="1:16">
      <c r="A3187" s="5" t="str">
        <f>CONCATENATE("rdx_city_",J3187,"_",B3187)</f>
        <v>rdx_city_IND_66</v>
      </c>
      <c r="B3187">
        <f>IF(I3187=I3186,B3186+1,1)</f>
        <v>66</v>
      </c>
      <c r="C3187" t="s">
        <v>4608</v>
      </c>
      <c r="D3187" t="s">
        <v>4608</v>
      </c>
      <c r="E3187">
        <v>28.4333</v>
      </c>
      <c r="F3187">
        <v>77.3167</v>
      </c>
      <c r="G3187" t="s">
        <v>4519</v>
      </c>
      <c r="H3187" t="str">
        <f>IFERROR(VLOOKUP(I3187,'country(26mar)'!C$2:D$251,2,FALSE),"")</f>
        <v>base.in</v>
      </c>
      <c r="I3187" t="s">
        <v>4520</v>
      </c>
      <c r="J3187" t="s">
        <v>4521</v>
      </c>
      <c r="K3187" t="s">
        <v>4544</v>
      </c>
      <c r="L3187" t="str">
        <f>CONCATENATE(G3187," ",K3187)</f>
        <v>India Haryāna</v>
      </c>
      <c r="M3187" t="str">
        <f>IFERROR(VLOOKUP(L3187,'State(need_input)'!I$2:J$3992,2,FALSE),"")</f>
        <v/>
      </c>
      <c r="O3187">
        <v>1394000</v>
      </c>
      <c r="P3187">
        <v>1356013205</v>
      </c>
    </row>
    <row r="3188" spans="1:16">
      <c r="A3188" s="5" t="str">
        <f>CONCATENATE("rdx_city_",J3188,"_",B3188)</f>
        <v>rdx_city_IND_67</v>
      </c>
      <c r="B3188">
        <f>IF(I3188=I3187,B3187+1,1)</f>
        <v>67</v>
      </c>
      <c r="C3188" t="s">
        <v>4609</v>
      </c>
      <c r="D3188" t="s">
        <v>4609</v>
      </c>
      <c r="E3188">
        <v>25.8804</v>
      </c>
      <c r="F3188">
        <v>80.8</v>
      </c>
      <c r="G3188" t="s">
        <v>4519</v>
      </c>
      <c r="H3188" t="str">
        <f>IFERROR(VLOOKUP(I3188,'country(26mar)'!C$2:D$251,2,FALSE),"")</f>
        <v>base.in</v>
      </c>
      <c r="I3188" t="s">
        <v>4520</v>
      </c>
      <c r="J3188" t="s">
        <v>4521</v>
      </c>
      <c r="K3188" t="s">
        <v>4526</v>
      </c>
      <c r="L3188" t="str">
        <f>CONCATENATE(G3188," ",K3188)</f>
        <v>India Uttar Pradesh</v>
      </c>
      <c r="M3188" t="str">
        <f>IFERROR(VLOOKUP(L3188,'State(need_input)'!I$2:J$3992,2,FALSE),"")</f>
        <v>base.state_in_up</v>
      </c>
      <c r="O3188">
        <v>166480</v>
      </c>
      <c r="P3188">
        <v>1356059135</v>
      </c>
    </row>
    <row r="3189" spans="1:16">
      <c r="A3189" s="5" t="str">
        <f>CONCATENATE("rdx_city_",J3189,"_",B3189)</f>
        <v>rdx_city_IND_68</v>
      </c>
      <c r="B3189">
        <f>IF(I3189=I3188,B3188+1,1)</f>
        <v>68</v>
      </c>
      <c r="C3189" t="s">
        <v>4610</v>
      </c>
      <c r="D3189" t="s">
        <v>4610</v>
      </c>
      <c r="E3189">
        <v>27.15</v>
      </c>
      <c r="F3189">
        <v>78.3949</v>
      </c>
      <c r="G3189" t="s">
        <v>4519</v>
      </c>
      <c r="H3189" t="str">
        <f>IFERROR(VLOOKUP(I3189,'country(26mar)'!C$2:D$251,2,FALSE),"")</f>
        <v>base.in</v>
      </c>
      <c r="I3189" t="s">
        <v>4520</v>
      </c>
      <c r="J3189" t="s">
        <v>4521</v>
      </c>
      <c r="K3189" t="s">
        <v>4526</v>
      </c>
      <c r="L3189" t="str">
        <f>CONCATENATE(G3189," ",K3189)</f>
        <v>India Uttar Pradesh</v>
      </c>
      <c r="M3189" t="str">
        <f>IFERROR(VLOOKUP(L3189,'State(need_input)'!I$2:J$3992,2,FALSE),"")</f>
        <v>base.state_in_up</v>
      </c>
      <c r="O3189">
        <v>306409</v>
      </c>
      <c r="P3189">
        <v>1356031978</v>
      </c>
    </row>
    <row r="3190" spans="1:16">
      <c r="A3190" s="5" t="str">
        <f>CONCATENATE("rdx_city_",J3190,"_",B3190)</f>
        <v>rdx_city_IND_69</v>
      </c>
      <c r="B3190">
        <f>IF(I3190=I3189,B3189+1,1)</f>
        <v>69</v>
      </c>
      <c r="C3190" t="s">
        <v>4611</v>
      </c>
      <c r="D3190" t="s">
        <v>4611</v>
      </c>
      <c r="E3190">
        <v>23.3004</v>
      </c>
      <c r="F3190">
        <v>72.6399</v>
      </c>
      <c r="G3190" t="s">
        <v>4519</v>
      </c>
      <c r="H3190" t="str">
        <f>IFERROR(VLOOKUP(I3190,'country(26mar)'!C$2:D$251,2,FALSE),"")</f>
        <v>base.in</v>
      </c>
      <c r="I3190" t="s">
        <v>4520</v>
      </c>
      <c r="J3190" t="s">
        <v>4521</v>
      </c>
      <c r="K3190" t="s">
        <v>4528</v>
      </c>
      <c r="L3190" t="str">
        <f>CONCATENATE(G3190," ",K3190)</f>
        <v>India Gujarāt</v>
      </c>
      <c r="M3190" t="str">
        <f>IFERROR(VLOOKUP(L3190,'State(need_input)'!I$2:J$3992,2,FALSE),"")</f>
        <v/>
      </c>
      <c r="N3190" t="s">
        <v>23</v>
      </c>
      <c r="O3190">
        <v>195891</v>
      </c>
      <c r="P3190">
        <v>1356140914</v>
      </c>
    </row>
    <row r="3191" spans="1:16">
      <c r="A3191" s="5" t="str">
        <f>CONCATENATE("rdx_city_",J3191,"_",B3191)</f>
        <v>rdx_city_IND_70</v>
      </c>
      <c r="B3191">
        <f>IF(I3191=I3190,B3190+1,1)</f>
        <v>70</v>
      </c>
      <c r="C3191" t="s">
        <v>4612</v>
      </c>
      <c r="D3191" t="s">
        <v>4612</v>
      </c>
      <c r="E3191">
        <v>27.3333</v>
      </c>
      <c r="F3191">
        <v>88.6166</v>
      </c>
      <c r="G3191" t="s">
        <v>4519</v>
      </c>
      <c r="H3191" t="str">
        <f>IFERROR(VLOOKUP(I3191,'country(26mar)'!C$2:D$251,2,FALSE),"")</f>
        <v>base.in</v>
      </c>
      <c r="I3191" t="s">
        <v>4520</v>
      </c>
      <c r="J3191" t="s">
        <v>4521</v>
      </c>
      <c r="K3191" t="s">
        <v>4613</v>
      </c>
      <c r="L3191" t="str">
        <f>CONCATENATE(G3191," ",K3191)</f>
        <v>India Sikkim</v>
      </c>
      <c r="M3191" t="str">
        <f>IFERROR(VLOOKUP(L3191,'State(need_input)'!I$2:J$3992,2,FALSE),"")</f>
        <v>base.state_in_sk</v>
      </c>
      <c r="N3191" t="s">
        <v>23</v>
      </c>
      <c r="O3191">
        <v>77900</v>
      </c>
      <c r="P3191">
        <v>1356689564</v>
      </c>
    </row>
    <row r="3192" spans="1:16">
      <c r="A3192" s="5" t="str">
        <f>CONCATENATE("rdx_city_",J3192,"_",B3192)</f>
        <v>rdx_city_IND_71</v>
      </c>
      <c r="B3192">
        <f>IF(I3192=I3191,B3191+1,1)</f>
        <v>71</v>
      </c>
      <c r="C3192" t="s">
        <v>4614</v>
      </c>
      <c r="D3192" t="s">
        <v>4614</v>
      </c>
      <c r="E3192">
        <v>24.8</v>
      </c>
      <c r="F3192">
        <v>85</v>
      </c>
      <c r="G3192" t="s">
        <v>4519</v>
      </c>
      <c r="H3192" t="str">
        <f>IFERROR(VLOOKUP(I3192,'country(26mar)'!C$2:D$251,2,FALSE),"")</f>
        <v>base.in</v>
      </c>
      <c r="I3192" t="s">
        <v>4520</v>
      </c>
      <c r="J3192" t="s">
        <v>4521</v>
      </c>
      <c r="K3192" t="s">
        <v>4549</v>
      </c>
      <c r="L3192" t="str">
        <f>CONCATENATE(G3192," ",K3192)</f>
        <v>India Bihār</v>
      </c>
      <c r="M3192" t="str">
        <f>IFERROR(VLOOKUP(L3192,'State(need_input)'!I$2:J$3992,2,FALSE),"")</f>
        <v/>
      </c>
      <c r="O3192">
        <v>423692</v>
      </c>
      <c r="P3192">
        <v>1356045727</v>
      </c>
    </row>
    <row r="3193" spans="1:16">
      <c r="A3193" s="5" t="str">
        <f>CONCATENATE("rdx_city_",J3193,"_",B3193)</f>
        <v>rdx_city_IND_72</v>
      </c>
      <c r="B3193">
        <f>IF(I3193=I3192,B3192+1,1)</f>
        <v>72</v>
      </c>
      <c r="C3193" t="s">
        <v>4615</v>
      </c>
      <c r="D3193" t="s">
        <v>4615</v>
      </c>
      <c r="E3193">
        <v>28.6604</v>
      </c>
      <c r="F3193">
        <v>77.4084</v>
      </c>
      <c r="G3193" t="s">
        <v>4519</v>
      </c>
      <c r="H3193" t="str">
        <f>IFERROR(VLOOKUP(I3193,'country(26mar)'!C$2:D$251,2,FALSE),"")</f>
        <v>base.in</v>
      </c>
      <c r="I3193" t="s">
        <v>4520</v>
      </c>
      <c r="J3193" t="s">
        <v>4521</v>
      </c>
      <c r="K3193" t="s">
        <v>4526</v>
      </c>
      <c r="L3193" t="str">
        <f>CONCATENATE(G3193," ",K3193)</f>
        <v>India Uttar Pradesh</v>
      </c>
      <c r="M3193" t="str">
        <f>IFERROR(VLOOKUP(L3193,'State(need_input)'!I$2:J$3992,2,FALSE),"")</f>
        <v>base.state_in_up</v>
      </c>
      <c r="O3193">
        <v>1341000</v>
      </c>
      <c r="P3193">
        <v>1356691871</v>
      </c>
    </row>
    <row r="3194" spans="1:16">
      <c r="A3194" s="5" t="str">
        <f>CONCATENATE("rdx_city_",J3194,"_",B3194)</f>
        <v>rdx_city_IND_73</v>
      </c>
      <c r="B3194">
        <f>IF(I3194=I3193,B3193+1,1)</f>
        <v>73</v>
      </c>
      <c r="C3194" t="s">
        <v>4616</v>
      </c>
      <c r="D3194" t="s">
        <v>4616</v>
      </c>
      <c r="E3194">
        <v>26.7504</v>
      </c>
      <c r="F3194">
        <v>83.38</v>
      </c>
      <c r="G3194" t="s">
        <v>4519</v>
      </c>
      <c r="H3194" t="str">
        <f>IFERROR(VLOOKUP(I3194,'country(26mar)'!C$2:D$251,2,FALSE),"")</f>
        <v>base.in</v>
      </c>
      <c r="I3194" t="s">
        <v>4520</v>
      </c>
      <c r="J3194" t="s">
        <v>4521</v>
      </c>
      <c r="K3194" t="s">
        <v>4526</v>
      </c>
      <c r="L3194" t="str">
        <f>CONCATENATE(G3194," ",K3194)</f>
        <v>India Uttar Pradesh</v>
      </c>
      <c r="M3194" t="str">
        <f>IFERROR(VLOOKUP(L3194,'State(need_input)'!I$2:J$3992,2,FALSE),"")</f>
        <v>base.state_in_up</v>
      </c>
      <c r="O3194">
        <v>674246</v>
      </c>
      <c r="P3194">
        <v>1356190221</v>
      </c>
    </row>
    <row r="3195" spans="1:16">
      <c r="A3195" s="5" t="str">
        <f>CONCATENATE("rdx_city_",J3195,"_",B3195)</f>
        <v>rdx_city_IND_74</v>
      </c>
      <c r="B3195">
        <f>IF(I3195=I3194,B3194+1,1)</f>
        <v>74</v>
      </c>
      <c r="C3195" t="s">
        <v>4617</v>
      </c>
      <c r="D3195" t="s">
        <v>4617</v>
      </c>
      <c r="E3195">
        <v>17.35</v>
      </c>
      <c r="F3195">
        <v>76.82</v>
      </c>
      <c r="G3195" t="s">
        <v>4519</v>
      </c>
      <c r="H3195" t="str">
        <f>IFERROR(VLOOKUP(I3195,'country(26mar)'!C$2:D$251,2,FALSE),"")</f>
        <v>base.in</v>
      </c>
      <c r="I3195" t="s">
        <v>4520</v>
      </c>
      <c r="J3195" t="s">
        <v>4521</v>
      </c>
      <c r="K3195" t="s">
        <v>4552</v>
      </c>
      <c r="L3195" t="str">
        <f>CONCATENATE(G3195," ",K3195)</f>
        <v>India Karnātaka</v>
      </c>
      <c r="M3195" t="str">
        <f>IFERROR(VLOOKUP(L3195,'State(need_input)'!I$2:J$3992,2,FALSE),"")</f>
        <v/>
      </c>
      <c r="O3195">
        <v>483615</v>
      </c>
      <c r="P3195">
        <v>1356091187</v>
      </c>
    </row>
    <row r="3196" spans="1:16">
      <c r="A3196" s="5" t="str">
        <f>CONCATENATE("rdx_city_",J3196,"_",B3196)</f>
        <v>rdx_city_IND_75</v>
      </c>
      <c r="B3196">
        <f>IF(I3196=I3195,B3195+1,1)</f>
        <v>75</v>
      </c>
      <c r="C3196" t="s">
        <v>4618</v>
      </c>
      <c r="D3196" t="s">
        <v>4618</v>
      </c>
      <c r="E3196">
        <v>16.33</v>
      </c>
      <c r="F3196">
        <v>80.45</v>
      </c>
      <c r="G3196" t="s">
        <v>4519</v>
      </c>
      <c r="H3196" t="str">
        <f>IFERROR(VLOOKUP(I3196,'country(26mar)'!C$2:D$251,2,FALSE),"")</f>
        <v>base.in</v>
      </c>
      <c r="I3196" t="s">
        <v>4520</v>
      </c>
      <c r="J3196" t="s">
        <v>4521</v>
      </c>
      <c r="K3196" t="s">
        <v>4588</v>
      </c>
      <c r="L3196" t="str">
        <f>CONCATENATE(G3196," ",K3196)</f>
        <v>India Andhra Pradesh</v>
      </c>
      <c r="M3196" t="str">
        <f>IFERROR(VLOOKUP(L3196,'State(need_input)'!I$2:J$3992,2,FALSE),"")</f>
        <v>base.state_in_ap</v>
      </c>
      <c r="O3196">
        <v>530577</v>
      </c>
      <c r="P3196">
        <v>1356374905</v>
      </c>
    </row>
    <row r="3197" spans="1:16">
      <c r="A3197" s="5" t="str">
        <f>CONCATENATE("rdx_city_",J3197,"_",B3197)</f>
        <v>rdx_city_IND_76</v>
      </c>
      <c r="B3197">
        <f>IF(I3197=I3196,B3196+1,1)</f>
        <v>76</v>
      </c>
      <c r="C3197" t="s">
        <v>4619</v>
      </c>
      <c r="D3197" t="s">
        <v>4619</v>
      </c>
      <c r="E3197">
        <v>28.45</v>
      </c>
      <c r="F3197">
        <v>77.02</v>
      </c>
      <c r="G3197" t="s">
        <v>4519</v>
      </c>
      <c r="H3197" t="str">
        <f>IFERROR(VLOOKUP(I3197,'country(26mar)'!C$2:D$251,2,FALSE),"")</f>
        <v>base.in</v>
      </c>
      <c r="I3197" t="s">
        <v>4520</v>
      </c>
      <c r="J3197" t="s">
        <v>4521</v>
      </c>
      <c r="K3197" t="s">
        <v>4544</v>
      </c>
      <c r="L3197" t="str">
        <f>CONCATENATE(G3197," ",K3197)</f>
        <v>India Haryāna</v>
      </c>
      <c r="M3197" t="str">
        <f>IFERROR(VLOOKUP(L3197,'State(need_input)'!I$2:J$3992,2,FALSE),"")</f>
        <v/>
      </c>
      <c r="O3197">
        <v>197340</v>
      </c>
      <c r="P3197">
        <v>1356836043</v>
      </c>
    </row>
    <row r="3198" spans="1:16">
      <c r="A3198" s="5" t="str">
        <f>CONCATENATE("rdx_city_",J3198,"_",B3198)</f>
        <v>rdx_city_IND_77</v>
      </c>
      <c r="B3198">
        <f>IF(I3198=I3197,B3197+1,1)</f>
        <v>77</v>
      </c>
      <c r="C3198" t="s">
        <v>4620</v>
      </c>
      <c r="D3198" t="s">
        <v>4620</v>
      </c>
      <c r="E3198">
        <v>26.16</v>
      </c>
      <c r="F3198">
        <v>91.77</v>
      </c>
      <c r="G3198" t="s">
        <v>4519</v>
      </c>
      <c r="H3198" t="str">
        <f>IFERROR(VLOOKUP(I3198,'country(26mar)'!C$2:D$251,2,FALSE),"")</f>
        <v>base.in</v>
      </c>
      <c r="I3198" t="s">
        <v>4520</v>
      </c>
      <c r="J3198" t="s">
        <v>4521</v>
      </c>
      <c r="K3198" t="s">
        <v>4602</v>
      </c>
      <c r="L3198" t="str">
        <f>CONCATENATE(G3198," ",K3198)</f>
        <v>India Assam</v>
      </c>
      <c r="M3198" t="str">
        <f>IFERROR(VLOOKUP(L3198,'State(need_input)'!I$2:J$3992,2,FALSE),"")</f>
        <v>base.state_in_as</v>
      </c>
      <c r="O3198">
        <v>983000</v>
      </c>
      <c r="P3198">
        <v>1356593800</v>
      </c>
    </row>
    <row r="3199" spans="1:16">
      <c r="A3199" s="5" t="str">
        <f>CONCATENATE("rdx_city_",J3199,"_",B3199)</f>
        <v>rdx_city_IND_78</v>
      </c>
      <c r="B3199">
        <f>IF(I3199=I3198,B3198+1,1)</f>
        <v>78</v>
      </c>
      <c r="C3199" t="s">
        <v>4621</v>
      </c>
      <c r="D3199" t="s">
        <v>4621</v>
      </c>
      <c r="E3199">
        <v>26.23</v>
      </c>
      <c r="F3199">
        <v>78.1801</v>
      </c>
      <c r="G3199" t="s">
        <v>4519</v>
      </c>
      <c r="H3199" t="str">
        <f>IFERROR(VLOOKUP(I3199,'country(26mar)'!C$2:D$251,2,FALSE),"")</f>
        <v>base.in</v>
      </c>
      <c r="I3199" t="s">
        <v>4520</v>
      </c>
      <c r="J3199" t="s">
        <v>4521</v>
      </c>
      <c r="K3199" t="s">
        <v>4569</v>
      </c>
      <c r="L3199" t="str">
        <f>CONCATENATE(G3199," ",K3199)</f>
        <v>India Madhya Pradesh</v>
      </c>
      <c r="M3199" t="str">
        <f>IFERROR(VLOOKUP(L3199,'State(need_input)'!I$2:J$3992,2,FALSE),"")</f>
        <v>base.state_in_mp</v>
      </c>
      <c r="O3199">
        <v>978000</v>
      </c>
      <c r="P3199">
        <v>1356363967</v>
      </c>
    </row>
    <row r="3200" spans="1:16">
      <c r="A3200" s="5" t="str">
        <f>CONCATENATE("rdx_city_",J3200,"_",B3200)</f>
        <v>rdx_city_IND_79</v>
      </c>
      <c r="B3200">
        <f>IF(I3200=I3199,B3199+1,1)</f>
        <v>79</v>
      </c>
      <c r="C3200" t="s">
        <v>4622</v>
      </c>
      <c r="D3200" t="s">
        <v>4622</v>
      </c>
      <c r="E3200">
        <v>22.0257</v>
      </c>
      <c r="F3200">
        <v>88.0583</v>
      </c>
      <c r="G3200" t="s">
        <v>4519</v>
      </c>
      <c r="H3200" t="str">
        <f>IFERROR(VLOOKUP(I3200,'country(26mar)'!C$2:D$251,2,FALSE),"")</f>
        <v>base.in</v>
      </c>
      <c r="I3200" t="s">
        <v>4520</v>
      </c>
      <c r="J3200" t="s">
        <v>4521</v>
      </c>
      <c r="K3200" t="s">
        <v>4540</v>
      </c>
      <c r="L3200" t="str">
        <f>CONCATENATE(G3200," ",K3200)</f>
        <v>India West Bengal</v>
      </c>
      <c r="M3200" t="str">
        <f>IFERROR(VLOOKUP(L3200,'State(need_input)'!I$2:J$3992,2,FALSE),"")</f>
        <v>base.state_in_wb</v>
      </c>
      <c r="O3200">
        <v>200762</v>
      </c>
      <c r="P3200">
        <v>1356491171</v>
      </c>
    </row>
    <row r="3201" spans="1:16">
      <c r="A3201" s="5" t="str">
        <f>CONCATENATE("rdx_city_",J3201,"_",B3201)</f>
        <v>rdx_city_IND_80</v>
      </c>
      <c r="B3201">
        <f>IF(I3201=I3200,B3200+1,1)</f>
        <v>80</v>
      </c>
      <c r="C3201" t="s">
        <v>4623</v>
      </c>
      <c r="D3201" t="s">
        <v>4623</v>
      </c>
      <c r="E3201">
        <v>22.5804</v>
      </c>
      <c r="F3201">
        <v>88.3299</v>
      </c>
      <c r="G3201" t="s">
        <v>4519</v>
      </c>
      <c r="H3201" t="str">
        <f>IFERROR(VLOOKUP(I3201,'country(26mar)'!C$2:D$251,2,FALSE),"")</f>
        <v>base.in</v>
      </c>
      <c r="I3201" t="s">
        <v>4520</v>
      </c>
      <c r="J3201" t="s">
        <v>4521</v>
      </c>
      <c r="K3201" t="s">
        <v>4540</v>
      </c>
      <c r="L3201" t="str">
        <f>CONCATENATE(G3201," ",K3201)</f>
        <v>India West Bengal</v>
      </c>
      <c r="M3201" t="str">
        <f>IFERROR(VLOOKUP(L3201,'State(need_input)'!I$2:J$3992,2,FALSE),"")</f>
        <v>base.state_in_wb</v>
      </c>
      <c r="O3201">
        <v>4841638</v>
      </c>
      <c r="P3201">
        <v>1356986516</v>
      </c>
    </row>
    <row r="3202" spans="1:16">
      <c r="A3202" s="5" t="str">
        <f>CONCATENATE("rdx_city_",J3202,"_",B3202)</f>
        <v>rdx_city_IND_81</v>
      </c>
      <c r="B3202">
        <f>IF(I3202=I3201,B3201+1,1)</f>
        <v>81</v>
      </c>
      <c r="C3202" t="s">
        <v>4624</v>
      </c>
      <c r="D3202" t="s">
        <v>4624</v>
      </c>
      <c r="E3202">
        <v>28.7437</v>
      </c>
      <c r="F3202">
        <v>77.7628</v>
      </c>
      <c r="G3202" t="s">
        <v>4519</v>
      </c>
      <c r="H3202" t="str">
        <f>IFERROR(VLOOKUP(I3202,'country(26mar)'!C$2:D$251,2,FALSE),"")</f>
        <v>base.in</v>
      </c>
      <c r="I3202" t="s">
        <v>4520</v>
      </c>
      <c r="J3202" t="s">
        <v>4521</v>
      </c>
      <c r="K3202" t="s">
        <v>4526</v>
      </c>
      <c r="L3202" t="str">
        <f>CONCATENATE(G3202," ",K3202)</f>
        <v>India Uttar Pradesh</v>
      </c>
      <c r="M3202" t="str">
        <f>IFERROR(VLOOKUP(L3202,'State(need_input)'!I$2:J$3992,2,FALSE),"")</f>
        <v>base.state_in_up</v>
      </c>
      <c r="O3202">
        <v>242920</v>
      </c>
      <c r="P3202">
        <v>1356820012</v>
      </c>
    </row>
    <row r="3203" spans="1:16">
      <c r="A3203" s="5" t="str">
        <f>CONCATENATE("rdx_city_",J3203,"_",B3203)</f>
        <v>rdx_city_IND_82</v>
      </c>
      <c r="B3203">
        <f>IF(I3203=I3202,B3202+1,1)</f>
        <v>82</v>
      </c>
      <c r="C3203" t="s">
        <v>4625</v>
      </c>
      <c r="D3203" t="s">
        <v>4625</v>
      </c>
      <c r="E3203">
        <v>27.6</v>
      </c>
      <c r="F3203">
        <v>78.05</v>
      </c>
      <c r="G3203" t="s">
        <v>4519</v>
      </c>
      <c r="H3203" t="str">
        <f>IFERROR(VLOOKUP(I3203,'country(26mar)'!C$2:D$251,2,FALSE),"")</f>
        <v>base.in</v>
      </c>
      <c r="I3203" t="s">
        <v>4520</v>
      </c>
      <c r="J3203" t="s">
        <v>4521</v>
      </c>
      <c r="K3203" t="s">
        <v>4526</v>
      </c>
      <c r="L3203" t="str">
        <f>CONCATENATE(G3203," ",K3203)</f>
        <v>India Uttar Pradesh</v>
      </c>
      <c r="M3203" t="str">
        <f>IFERROR(VLOOKUP(L3203,'State(need_input)'!I$2:J$3992,2,FALSE),"")</f>
        <v>base.state_in_up</v>
      </c>
      <c r="O3203">
        <v>126882</v>
      </c>
      <c r="P3203">
        <v>1356072147</v>
      </c>
    </row>
    <row r="3204" spans="1:16">
      <c r="A3204" s="5" t="str">
        <f>CONCATENATE("rdx_city_",J3204,"_",B3204)</f>
        <v>rdx_city_IND_83</v>
      </c>
      <c r="B3204">
        <f>IF(I3204=I3203,B3203+1,1)</f>
        <v>83</v>
      </c>
      <c r="C3204" t="s">
        <v>4626</v>
      </c>
      <c r="D3204" t="s">
        <v>4626</v>
      </c>
      <c r="E3204">
        <v>13.7804</v>
      </c>
      <c r="F3204">
        <v>77.49</v>
      </c>
      <c r="G3204" t="s">
        <v>4519</v>
      </c>
      <c r="H3204" t="str">
        <f>IFERROR(VLOOKUP(I3204,'country(26mar)'!C$2:D$251,2,FALSE),"")</f>
        <v>base.in</v>
      </c>
      <c r="I3204" t="s">
        <v>4520</v>
      </c>
      <c r="J3204" t="s">
        <v>4521</v>
      </c>
      <c r="K3204" t="s">
        <v>4588</v>
      </c>
      <c r="L3204" t="str">
        <f>CONCATENATE(G3204," ",K3204)</f>
        <v>India Andhra Pradesh</v>
      </c>
      <c r="M3204" t="str">
        <f>IFERROR(VLOOKUP(L3204,'State(need_input)'!I$2:J$3992,2,FALSE),"")</f>
        <v>base.state_in_ap</v>
      </c>
      <c r="O3204">
        <v>168312</v>
      </c>
      <c r="P3204">
        <v>1356805611</v>
      </c>
    </row>
    <row r="3205" spans="1:16">
      <c r="A3205" s="5" t="str">
        <f>CONCATENATE("rdx_city_",J3205,"_",B3205)</f>
        <v>rdx_city_IND_84</v>
      </c>
      <c r="B3205">
        <f>IF(I3205=I3204,B3204+1,1)</f>
        <v>84</v>
      </c>
      <c r="C3205" t="s">
        <v>4627</v>
      </c>
      <c r="D3205" t="s">
        <v>4627</v>
      </c>
      <c r="E3205">
        <v>29.17</v>
      </c>
      <c r="F3205">
        <v>75.725</v>
      </c>
      <c r="G3205" t="s">
        <v>4519</v>
      </c>
      <c r="H3205" t="str">
        <f>IFERROR(VLOOKUP(I3205,'country(26mar)'!C$2:D$251,2,FALSE),"")</f>
        <v>base.in</v>
      </c>
      <c r="I3205" t="s">
        <v>4520</v>
      </c>
      <c r="J3205" t="s">
        <v>4521</v>
      </c>
      <c r="K3205" t="s">
        <v>4544</v>
      </c>
      <c r="L3205" t="str">
        <f>CONCATENATE(G3205," ",K3205)</f>
        <v>India Haryāna</v>
      </c>
      <c r="M3205" t="str">
        <f>IFERROR(VLOOKUP(L3205,'State(need_input)'!I$2:J$3992,2,FALSE),"")</f>
        <v/>
      </c>
      <c r="O3205">
        <v>544829</v>
      </c>
      <c r="P3205">
        <v>1356004790</v>
      </c>
    </row>
    <row r="3206" spans="1:16">
      <c r="A3206" s="5" t="str">
        <f>CONCATENATE("rdx_city_",J3206,"_",B3206)</f>
        <v>rdx_city_IND_85</v>
      </c>
      <c r="B3206">
        <f>IF(I3206=I3205,B3205+1,1)</f>
        <v>85</v>
      </c>
      <c r="C3206" t="s">
        <v>4628</v>
      </c>
      <c r="D3206" t="s">
        <v>4628</v>
      </c>
      <c r="E3206">
        <v>31.52</v>
      </c>
      <c r="F3206">
        <v>75.98</v>
      </c>
      <c r="G3206" t="s">
        <v>4519</v>
      </c>
      <c r="H3206" t="str">
        <f>IFERROR(VLOOKUP(I3206,'country(26mar)'!C$2:D$251,2,FALSE),"")</f>
        <v>base.in</v>
      </c>
      <c r="I3206" t="s">
        <v>4520</v>
      </c>
      <c r="J3206" t="s">
        <v>4521</v>
      </c>
      <c r="K3206" t="s">
        <v>4522</v>
      </c>
      <c r="L3206" t="str">
        <f>CONCATENATE(G3206," ",K3206)</f>
        <v>India Punjab</v>
      </c>
      <c r="M3206" t="str">
        <f>IFERROR(VLOOKUP(L3206,'State(need_input)'!I$2:J$3992,2,FALSE),"")</f>
        <v>base.state_in_pb</v>
      </c>
      <c r="O3206">
        <v>158142</v>
      </c>
      <c r="P3206">
        <v>1356141115</v>
      </c>
    </row>
    <row r="3207" spans="1:16">
      <c r="A3207" s="5" t="str">
        <f>CONCATENATE("rdx_city_",J3207,"_",B3207)</f>
        <v>rdx_city_IND_86</v>
      </c>
      <c r="B3207">
        <f>IF(I3207=I3206,B3206+1,1)</f>
        <v>86</v>
      </c>
      <c r="C3207" t="s">
        <v>4629</v>
      </c>
      <c r="D3207" t="s">
        <v>4629</v>
      </c>
      <c r="E3207">
        <v>15.2804</v>
      </c>
      <c r="F3207">
        <v>76.375</v>
      </c>
      <c r="G3207" t="s">
        <v>4519</v>
      </c>
      <c r="H3207" t="str">
        <f>IFERROR(VLOOKUP(I3207,'country(26mar)'!C$2:D$251,2,FALSE),"")</f>
        <v>base.in</v>
      </c>
      <c r="I3207" t="s">
        <v>4520</v>
      </c>
      <c r="J3207" t="s">
        <v>4521</v>
      </c>
      <c r="K3207" t="s">
        <v>4552</v>
      </c>
      <c r="L3207" t="str">
        <f>CONCATENATE(G3207," ",K3207)</f>
        <v>India Karnātaka</v>
      </c>
      <c r="M3207" t="str">
        <f>IFERROR(VLOOKUP(L3207,'State(need_input)'!I$2:J$3992,2,FALSE),"")</f>
        <v/>
      </c>
      <c r="O3207">
        <v>286007</v>
      </c>
      <c r="P3207">
        <v>1356241463</v>
      </c>
    </row>
    <row r="3208" spans="1:16">
      <c r="A3208" s="5" t="str">
        <f>CONCATENATE("rdx_city_",J3208,"_",B3208)</f>
        <v>rdx_city_IND_87</v>
      </c>
      <c r="B3208">
        <f>IF(I3208=I3207,B3207+1,1)</f>
        <v>87</v>
      </c>
      <c r="C3208" t="s">
        <v>4630</v>
      </c>
      <c r="D3208" t="s">
        <v>4630</v>
      </c>
      <c r="E3208">
        <v>15.36</v>
      </c>
      <c r="F3208">
        <v>75.125</v>
      </c>
      <c r="G3208" t="s">
        <v>4519</v>
      </c>
      <c r="H3208" t="str">
        <f>IFERROR(VLOOKUP(I3208,'country(26mar)'!C$2:D$251,2,FALSE),"")</f>
        <v>base.in</v>
      </c>
      <c r="I3208" t="s">
        <v>4520</v>
      </c>
      <c r="J3208" t="s">
        <v>4521</v>
      </c>
      <c r="K3208" t="s">
        <v>4552</v>
      </c>
      <c r="L3208" t="str">
        <f>CONCATENATE(G3208," ",K3208)</f>
        <v>India Karnātaka</v>
      </c>
      <c r="M3208" t="str">
        <f>IFERROR(VLOOKUP(L3208,'State(need_input)'!I$2:J$3992,2,FALSE),"")</f>
        <v/>
      </c>
      <c r="O3208">
        <v>890000</v>
      </c>
      <c r="P3208">
        <v>1356102365</v>
      </c>
    </row>
    <row r="3209" spans="1:16">
      <c r="A3209" s="5" t="str">
        <f>CONCATENATE("rdx_city_",J3209,"_",B3209)</f>
        <v>rdx_city_IND_88</v>
      </c>
      <c r="B3209">
        <f>IF(I3209=I3208,B3208+1,1)</f>
        <v>88</v>
      </c>
      <c r="C3209" t="s">
        <v>4631</v>
      </c>
      <c r="D3209" t="s">
        <v>4631</v>
      </c>
      <c r="E3209">
        <v>17.4</v>
      </c>
      <c r="F3209">
        <v>78.48</v>
      </c>
      <c r="G3209" t="s">
        <v>4519</v>
      </c>
      <c r="H3209" t="str">
        <f>IFERROR(VLOOKUP(I3209,'country(26mar)'!C$2:D$251,2,FALSE),"")</f>
        <v>base.in</v>
      </c>
      <c r="I3209" t="s">
        <v>4520</v>
      </c>
      <c r="J3209" t="s">
        <v>4521</v>
      </c>
      <c r="K3209" t="s">
        <v>4588</v>
      </c>
      <c r="L3209" t="str">
        <f>CONCATENATE(G3209," ",K3209)</f>
        <v>India Andhra Pradesh</v>
      </c>
      <c r="M3209" t="str">
        <f>IFERROR(VLOOKUP(L3209,'State(need_input)'!I$2:J$3992,2,FALSE),"")</f>
        <v>base.state_in_ap</v>
      </c>
      <c r="N3209" t="s">
        <v>23</v>
      </c>
      <c r="O3209">
        <v>6376000</v>
      </c>
      <c r="P3209">
        <v>1356871768</v>
      </c>
    </row>
    <row r="3210" spans="1:16">
      <c r="A3210" s="5" t="str">
        <f>CONCATENATE("rdx_city_",J3210,"_",B3210)</f>
        <v>rdx_city_IND_89</v>
      </c>
      <c r="B3210">
        <f>IF(I3210=I3209,B3209+1,1)</f>
        <v>89</v>
      </c>
      <c r="C3210" t="s">
        <v>4632</v>
      </c>
      <c r="D3210" t="s">
        <v>4632</v>
      </c>
      <c r="E3210">
        <v>24.8</v>
      </c>
      <c r="F3210">
        <v>93.95</v>
      </c>
      <c r="G3210" t="s">
        <v>4519</v>
      </c>
      <c r="H3210" t="str">
        <f>IFERROR(VLOOKUP(I3210,'country(26mar)'!C$2:D$251,2,FALSE),"")</f>
        <v>base.in</v>
      </c>
      <c r="I3210" t="s">
        <v>4520</v>
      </c>
      <c r="J3210" t="s">
        <v>4521</v>
      </c>
      <c r="K3210" t="s">
        <v>4633</v>
      </c>
      <c r="L3210" t="str">
        <f>CONCATENATE(G3210," ",K3210)</f>
        <v>India Manipur</v>
      </c>
      <c r="M3210" t="str">
        <f>IFERROR(VLOOKUP(L3210,'State(need_input)'!I$2:J$3992,2,FALSE),"")</f>
        <v>base.state_in_mn</v>
      </c>
      <c r="N3210" t="s">
        <v>23</v>
      </c>
      <c r="O3210">
        <v>264986</v>
      </c>
      <c r="P3210">
        <v>1356107172</v>
      </c>
    </row>
    <row r="3211" spans="1:16">
      <c r="A3211" s="5" t="str">
        <f>CONCATENATE("rdx_city_",J3211,"_",B3211)</f>
        <v>rdx_city_IND_90</v>
      </c>
      <c r="B3211">
        <f>IF(I3211=I3210,B3210+1,1)</f>
        <v>90</v>
      </c>
      <c r="C3211" t="s">
        <v>4634</v>
      </c>
      <c r="D3211" t="s">
        <v>4634</v>
      </c>
      <c r="E3211">
        <v>22.7151</v>
      </c>
      <c r="F3211">
        <v>75.865</v>
      </c>
      <c r="G3211" t="s">
        <v>4519</v>
      </c>
      <c r="H3211" t="str">
        <f>IFERROR(VLOOKUP(I3211,'country(26mar)'!C$2:D$251,2,FALSE),"")</f>
        <v>base.in</v>
      </c>
      <c r="I3211" t="s">
        <v>4520</v>
      </c>
      <c r="J3211" t="s">
        <v>4521</v>
      </c>
      <c r="K3211" t="s">
        <v>4569</v>
      </c>
      <c r="L3211" t="str">
        <f>CONCATENATE(G3211," ",K3211)</f>
        <v>India Madhya Pradesh</v>
      </c>
      <c r="M3211" t="str">
        <f>IFERROR(VLOOKUP(L3211,'State(need_input)'!I$2:J$3992,2,FALSE),"")</f>
        <v>base.state_in_mp</v>
      </c>
      <c r="O3211">
        <v>2026000</v>
      </c>
      <c r="P3211">
        <v>1356402812</v>
      </c>
    </row>
    <row r="3212" spans="1:16">
      <c r="A3212" s="5" t="str">
        <f>CONCATENATE("rdx_city_",J3212,"_",B3212)</f>
        <v>rdx_city_IND_91</v>
      </c>
      <c r="B3212">
        <f>IF(I3212=I3211,B3211+1,1)</f>
        <v>91</v>
      </c>
      <c r="C3212" t="s">
        <v>4635</v>
      </c>
      <c r="D3212" t="s">
        <v>4635</v>
      </c>
      <c r="E3212">
        <v>27.1004</v>
      </c>
      <c r="F3212">
        <v>93.6166</v>
      </c>
      <c r="G3212" t="s">
        <v>4519</v>
      </c>
      <c r="H3212" t="str">
        <f>IFERROR(VLOOKUP(I3212,'country(26mar)'!C$2:D$251,2,FALSE),"")</f>
        <v>base.in</v>
      </c>
      <c r="I3212" t="s">
        <v>4520</v>
      </c>
      <c r="J3212" t="s">
        <v>4521</v>
      </c>
      <c r="K3212" t="s">
        <v>4636</v>
      </c>
      <c r="L3212" t="str">
        <f>CONCATENATE(G3212," ",K3212)</f>
        <v>India Arunāchal Pradesh</v>
      </c>
      <c r="M3212" t="str">
        <f>IFERROR(VLOOKUP(L3212,'State(need_input)'!I$2:J$3992,2,FALSE),"")</f>
        <v/>
      </c>
      <c r="N3212" t="s">
        <v>23</v>
      </c>
      <c r="O3212">
        <v>44971</v>
      </c>
      <c r="P3212">
        <v>1356023817</v>
      </c>
    </row>
    <row r="3213" spans="1:16">
      <c r="A3213" s="5" t="str">
        <f>CONCATENATE("rdx_city_",J3213,"_",B3213)</f>
        <v>rdx_city_IND_92</v>
      </c>
      <c r="B3213">
        <f>IF(I3213=I3212,B3212+1,1)</f>
        <v>92</v>
      </c>
      <c r="C3213" t="s">
        <v>4637</v>
      </c>
      <c r="D3213" t="s">
        <v>4637</v>
      </c>
      <c r="E3213">
        <v>23.1751</v>
      </c>
      <c r="F3213">
        <v>79.9551</v>
      </c>
      <c r="G3213" t="s">
        <v>4519</v>
      </c>
      <c r="H3213" t="str">
        <f>IFERROR(VLOOKUP(I3213,'country(26mar)'!C$2:D$251,2,FALSE),"")</f>
        <v>base.in</v>
      </c>
      <c r="I3213" t="s">
        <v>4520</v>
      </c>
      <c r="J3213" t="s">
        <v>4521</v>
      </c>
      <c r="K3213" t="s">
        <v>4569</v>
      </c>
      <c r="L3213" t="str">
        <f>CONCATENATE(G3213," ",K3213)</f>
        <v>India Madhya Pradesh</v>
      </c>
      <c r="M3213" t="str">
        <f>IFERROR(VLOOKUP(L3213,'State(need_input)'!I$2:J$3992,2,FALSE),"")</f>
        <v>base.state_in_mp</v>
      </c>
      <c r="O3213">
        <v>1285000</v>
      </c>
      <c r="P3213">
        <v>1356115460</v>
      </c>
    </row>
    <row r="3214" spans="1:16">
      <c r="A3214" s="5" t="str">
        <f>CONCATENATE("rdx_city_",J3214,"_",B3214)</f>
        <v>rdx_city_IND_93</v>
      </c>
      <c r="B3214">
        <f>IF(I3214=I3213,B3213+1,1)</f>
        <v>93</v>
      </c>
      <c r="C3214" t="s">
        <v>4638</v>
      </c>
      <c r="D3214" t="s">
        <v>4638</v>
      </c>
      <c r="E3214">
        <v>26.9211</v>
      </c>
      <c r="F3214">
        <v>75.81</v>
      </c>
      <c r="G3214" t="s">
        <v>4519</v>
      </c>
      <c r="H3214" t="str">
        <f>IFERROR(VLOOKUP(I3214,'country(26mar)'!C$2:D$251,2,FALSE),"")</f>
        <v>base.in</v>
      </c>
      <c r="I3214" t="s">
        <v>4520</v>
      </c>
      <c r="J3214" t="s">
        <v>4521</v>
      </c>
      <c r="K3214" t="s">
        <v>4534</v>
      </c>
      <c r="L3214" t="str">
        <f>CONCATENATE(G3214," ",K3214)</f>
        <v>India Rājasthān</v>
      </c>
      <c r="M3214" t="str">
        <f>IFERROR(VLOOKUP(L3214,'State(need_input)'!I$2:J$3992,2,FALSE),"")</f>
        <v/>
      </c>
      <c r="N3214" t="s">
        <v>23</v>
      </c>
      <c r="O3214">
        <v>2917000</v>
      </c>
      <c r="P3214">
        <v>1356293537</v>
      </c>
    </row>
    <row r="3215" spans="1:16">
      <c r="A3215" s="5" t="str">
        <f>CONCATENATE("rdx_city_",J3215,"_",B3215)</f>
        <v>rdx_city_IND_94</v>
      </c>
      <c r="B3215">
        <f>IF(I3215=I3214,B3214+1,1)</f>
        <v>94</v>
      </c>
      <c r="C3215" t="s">
        <v>4639</v>
      </c>
      <c r="D3215" t="s">
        <v>4639</v>
      </c>
      <c r="E3215">
        <v>32.7118</v>
      </c>
      <c r="F3215">
        <v>74.8467</v>
      </c>
      <c r="G3215" t="s">
        <v>4519</v>
      </c>
      <c r="H3215" t="str">
        <f>IFERROR(VLOOKUP(I3215,'country(26mar)'!C$2:D$251,2,FALSE),"")</f>
        <v>base.in</v>
      </c>
      <c r="I3215" t="s">
        <v>4520</v>
      </c>
      <c r="J3215" t="s">
        <v>4521</v>
      </c>
      <c r="K3215" t="s">
        <v>4554</v>
      </c>
      <c r="L3215" t="str">
        <f>CONCATENATE(G3215," ",K3215)</f>
        <v>India Jammu and Kashmīr</v>
      </c>
      <c r="M3215" t="str">
        <f>IFERROR(VLOOKUP(L3215,'State(need_input)'!I$2:J$3992,2,FALSE),"")</f>
        <v/>
      </c>
      <c r="O3215">
        <v>791000</v>
      </c>
      <c r="P3215">
        <v>1356491738</v>
      </c>
    </row>
    <row r="3216" spans="1:16">
      <c r="A3216" s="5" t="str">
        <f>CONCATENATE("rdx_city_",J3216,"_",B3216)</f>
        <v>rdx_city_IND_95</v>
      </c>
      <c r="B3216">
        <f>IF(I3216=I3215,B3215+1,1)</f>
        <v>95</v>
      </c>
      <c r="C3216" t="s">
        <v>4640</v>
      </c>
      <c r="D3216" t="s">
        <v>4640</v>
      </c>
      <c r="E3216">
        <v>22.7875</v>
      </c>
      <c r="F3216">
        <v>86.1975</v>
      </c>
      <c r="G3216" t="s">
        <v>4519</v>
      </c>
      <c r="H3216" t="str">
        <f>IFERROR(VLOOKUP(I3216,'country(26mar)'!C$2:D$251,2,FALSE),"")</f>
        <v>base.in</v>
      </c>
      <c r="I3216" t="s">
        <v>4520</v>
      </c>
      <c r="J3216" t="s">
        <v>4521</v>
      </c>
      <c r="K3216" t="s">
        <v>4599</v>
      </c>
      <c r="L3216" t="str">
        <f>CONCATENATE(G3216," ",K3216)</f>
        <v>India Jharkhand</v>
      </c>
      <c r="M3216" t="str">
        <f>IFERROR(VLOOKUP(L3216,'State(need_input)'!I$2:J$3992,2,FALSE),"")</f>
        <v>base.state_in_jh</v>
      </c>
      <c r="O3216">
        <v>1300000</v>
      </c>
      <c r="P3216">
        <v>1356501259</v>
      </c>
    </row>
    <row r="3217" spans="1:16">
      <c r="A3217" s="5" t="str">
        <f>CONCATENATE("rdx_city_",J3217,"_",B3217)</f>
        <v>rdx_city_IND_96</v>
      </c>
      <c r="B3217">
        <f>IF(I3217=I3216,B3216+1,1)</f>
        <v>96</v>
      </c>
      <c r="C3217" t="s">
        <v>4641</v>
      </c>
      <c r="D3217" t="s">
        <v>4641</v>
      </c>
      <c r="E3217">
        <v>25.453</v>
      </c>
      <c r="F3217">
        <v>78.5575</v>
      </c>
      <c r="G3217" t="s">
        <v>4519</v>
      </c>
      <c r="H3217" t="str">
        <f>IFERROR(VLOOKUP(I3217,'country(26mar)'!C$2:D$251,2,FALSE),"")</f>
        <v>base.in</v>
      </c>
      <c r="I3217" t="s">
        <v>4520</v>
      </c>
      <c r="J3217" t="s">
        <v>4521</v>
      </c>
      <c r="K3217" t="s">
        <v>4526</v>
      </c>
      <c r="L3217" t="str">
        <f>CONCATENATE(G3217," ",K3217)</f>
        <v>India Uttar Pradesh</v>
      </c>
      <c r="M3217" t="str">
        <f>IFERROR(VLOOKUP(L3217,'State(need_input)'!I$2:J$3992,2,FALSE),"")</f>
        <v>base.state_in_up</v>
      </c>
      <c r="O3217">
        <v>826494</v>
      </c>
      <c r="P3217">
        <v>1356712664</v>
      </c>
    </row>
    <row r="3218" spans="1:16">
      <c r="A3218" s="5" t="str">
        <f>CONCATENATE("rdx_city_",J3218,"_",B3218)</f>
        <v>rdx_city_IND_97</v>
      </c>
      <c r="B3218">
        <f>IF(I3218=I3217,B3217+1,1)</f>
        <v>97</v>
      </c>
      <c r="C3218" t="s">
        <v>4642</v>
      </c>
      <c r="D3218" t="s">
        <v>4642</v>
      </c>
      <c r="E3218">
        <v>26.2918</v>
      </c>
      <c r="F3218">
        <v>73.0168</v>
      </c>
      <c r="G3218" t="s">
        <v>4519</v>
      </c>
      <c r="H3218" t="str">
        <f>IFERROR(VLOOKUP(I3218,'country(26mar)'!C$2:D$251,2,FALSE),"")</f>
        <v>base.in</v>
      </c>
      <c r="I3218" t="s">
        <v>4520</v>
      </c>
      <c r="J3218" t="s">
        <v>4521</v>
      </c>
      <c r="K3218" t="s">
        <v>4534</v>
      </c>
      <c r="L3218" t="str">
        <f>CONCATENATE(G3218," ",K3218)</f>
        <v>India Rājasthān</v>
      </c>
      <c r="M3218" t="str">
        <f>IFERROR(VLOOKUP(L3218,'State(need_input)'!I$2:J$3992,2,FALSE),"")</f>
        <v/>
      </c>
      <c r="O3218">
        <v>995000</v>
      </c>
      <c r="P3218">
        <v>1356727084</v>
      </c>
    </row>
    <row r="3219" spans="1:16">
      <c r="A3219" s="5" t="str">
        <f>CONCATENATE("rdx_city_",J3219,"_",B3219)</f>
        <v>rdx_city_IND_98</v>
      </c>
      <c r="B3219">
        <f>IF(I3219=I3218,B3218+1,1)</f>
        <v>98</v>
      </c>
      <c r="C3219" t="s">
        <v>4643</v>
      </c>
      <c r="D3219" t="s">
        <v>4643</v>
      </c>
      <c r="E3219">
        <v>26.75</v>
      </c>
      <c r="F3219">
        <v>94.2167</v>
      </c>
      <c r="G3219" t="s">
        <v>4519</v>
      </c>
      <c r="H3219" t="str">
        <f>IFERROR(VLOOKUP(I3219,'country(26mar)'!C$2:D$251,2,FALSE),"")</f>
        <v>base.in</v>
      </c>
      <c r="I3219" t="s">
        <v>4520</v>
      </c>
      <c r="J3219" t="s">
        <v>4521</v>
      </c>
      <c r="K3219" t="s">
        <v>4602</v>
      </c>
      <c r="L3219" t="str">
        <f>CONCATENATE(G3219," ",K3219)</f>
        <v>India Assam</v>
      </c>
      <c r="M3219" t="str">
        <f>IFERROR(VLOOKUP(L3219,'State(need_input)'!I$2:J$3992,2,FALSE),"")</f>
        <v>base.state_in_as</v>
      </c>
      <c r="O3219">
        <v>69033</v>
      </c>
      <c r="P3219">
        <v>1356638741</v>
      </c>
    </row>
    <row r="3220" spans="1:16">
      <c r="A3220" s="5" t="str">
        <f>CONCATENATE("rdx_city_",J3220,"_",B3220)</f>
        <v>rdx_city_IND_99</v>
      </c>
      <c r="B3220">
        <f>IF(I3220=I3219,B3219+1,1)</f>
        <v>99</v>
      </c>
      <c r="C3220" t="s">
        <v>4644</v>
      </c>
      <c r="D3220" t="s">
        <v>4644</v>
      </c>
      <c r="E3220">
        <v>31.3349</v>
      </c>
      <c r="F3220">
        <v>75.569</v>
      </c>
      <c r="G3220" t="s">
        <v>4519</v>
      </c>
      <c r="H3220" t="str">
        <f>IFERROR(VLOOKUP(I3220,'country(26mar)'!C$2:D$251,2,FALSE),"")</f>
        <v>base.in</v>
      </c>
      <c r="I3220" t="s">
        <v>4520</v>
      </c>
      <c r="J3220" t="s">
        <v>4521</v>
      </c>
      <c r="K3220" t="s">
        <v>4522</v>
      </c>
      <c r="L3220" t="str">
        <f>CONCATENATE(G3220," ",K3220)</f>
        <v>India Punjab</v>
      </c>
      <c r="M3220" t="str">
        <f>IFERROR(VLOOKUP(L3220,'State(need_input)'!I$2:J$3992,2,FALSE),"")</f>
        <v>base.state_in_pb</v>
      </c>
      <c r="O3220">
        <v>855000</v>
      </c>
      <c r="P3220">
        <v>1356494816</v>
      </c>
    </row>
    <row r="3221" spans="1:16">
      <c r="A3221" s="5" t="str">
        <f>CONCATENATE("rdx_city_",J3221,"_",B3221)</f>
        <v>rdx_city_IND_100</v>
      </c>
      <c r="B3221">
        <f>IF(I3221=I3220,B3220+1,1)</f>
        <v>100</v>
      </c>
      <c r="C3221" t="s">
        <v>4645</v>
      </c>
      <c r="D3221" t="s">
        <v>4645</v>
      </c>
      <c r="E3221">
        <v>16.9675</v>
      </c>
      <c r="F3221">
        <v>82.2375</v>
      </c>
      <c r="G3221" t="s">
        <v>4519</v>
      </c>
      <c r="H3221" t="str">
        <f>IFERROR(VLOOKUP(I3221,'country(26mar)'!C$2:D$251,2,FALSE),"")</f>
        <v>base.in</v>
      </c>
      <c r="I3221" t="s">
        <v>4520</v>
      </c>
      <c r="J3221" t="s">
        <v>4521</v>
      </c>
      <c r="K3221" t="s">
        <v>4588</v>
      </c>
      <c r="L3221" t="str">
        <f>CONCATENATE(G3221," ",K3221)</f>
        <v>India Andhra Pradesh</v>
      </c>
      <c r="M3221" t="str">
        <f>IFERROR(VLOOKUP(L3221,'State(need_input)'!I$2:J$3992,2,FALSE),"")</f>
        <v>base.state_in_ap</v>
      </c>
      <c r="O3221">
        <v>292923</v>
      </c>
      <c r="P3221">
        <v>1356573609</v>
      </c>
    </row>
    <row r="3222" spans="1:16">
      <c r="A3222" s="5" t="str">
        <f>CONCATENATE("rdx_city_",J3222,"_",B3222)</f>
        <v>rdx_city_IND_101</v>
      </c>
      <c r="B3222">
        <f>IF(I3222=I3221,B3221+1,1)</f>
        <v>101</v>
      </c>
      <c r="C3222" t="s">
        <v>4646</v>
      </c>
      <c r="D3222" t="s">
        <v>4646</v>
      </c>
      <c r="E3222">
        <v>19.2502</v>
      </c>
      <c r="F3222">
        <v>73.1602</v>
      </c>
      <c r="G3222" t="s">
        <v>4519</v>
      </c>
      <c r="H3222" t="str">
        <f>IFERROR(VLOOKUP(I3222,'country(26mar)'!C$2:D$251,2,FALSE),"")</f>
        <v>base.in</v>
      </c>
      <c r="I3222" t="s">
        <v>4520</v>
      </c>
      <c r="J3222" t="s">
        <v>4521</v>
      </c>
      <c r="K3222" t="s">
        <v>4530</v>
      </c>
      <c r="L3222" t="str">
        <f>CONCATENATE(G3222," ",K3222)</f>
        <v>India Mahārāshtra</v>
      </c>
      <c r="M3222" t="str">
        <f>IFERROR(VLOOKUP(L3222,'State(need_input)'!I$2:J$3992,2,FALSE),"")</f>
        <v/>
      </c>
      <c r="O3222">
        <v>1576614</v>
      </c>
      <c r="P3222">
        <v>1356172246</v>
      </c>
    </row>
    <row r="3223" spans="1:16">
      <c r="A3223" s="5" t="str">
        <f>CONCATENATE("rdx_city_",J3223,"_",B3223)</f>
        <v>rdx_city_IND_102</v>
      </c>
      <c r="B3223">
        <f>IF(I3223=I3222,B3222+1,1)</f>
        <v>102</v>
      </c>
      <c r="C3223" t="s">
        <v>4647</v>
      </c>
      <c r="D3223" t="s">
        <v>4647</v>
      </c>
      <c r="E3223">
        <v>12.8337</v>
      </c>
      <c r="F3223">
        <v>79.7167</v>
      </c>
      <c r="G3223" t="s">
        <v>4519</v>
      </c>
      <c r="H3223" t="str">
        <f>IFERROR(VLOOKUP(I3223,'country(26mar)'!C$2:D$251,2,FALSE),"")</f>
        <v>base.in</v>
      </c>
      <c r="I3223" t="s">
        <v>4520</v>
      </c>
      <c r="J3223" t="s">
        <v>4521</v>
      </c>
      <c r="K3223" t="s">
        <v>4586</v>
      </c>
      <c r="L3223" t="str">
        <f>CONCATENATE(G3223," ",K3223)</f>
        <v>India Tamil Nādu </v>
      </c>
      <c r="M3223" t="str">
        <f>IFERROR(VLOOKUP(L3223,'State(need_input)'!I$2:J$3992,2,FALSE),"")</f>
        <v/>
      </c>
      <c r="O3223">
        <v>155029</v>
      </c>
      <c r="P3223">
        <v>1356148941</v>
      </c>
    </row>
    <row r="3224" spans="1:16">
      <c r="A3224" s="5" t="str">
        <f>CONCATENATE("rdx_city_",J3224,"_",B3224)</f>
        <v>rdx_city_IND_103</v>
      </c>
      <c r="B3224">
        <f>IF(I3224=I3223,B3223+1,1)</f>
        <v>103</v>
      </c>
      <c r="C3224" t="s">
        <v>4648</v>
      </c>
      <c r="D3224" t="s">
        <v>4648</v>
      </c>
      <c r="E3224">
        <v>26.46</v>
      </c>
      <c r="F3224">
        <v>80.32</v>
      </c>
      <c r="G3224" t="s">
        <v>4519</v>
      </c>
      <c r="H3224" t="str">
        <f>IFERROR(VLOOKUP(I3224,'country(26mar)'!C$2:D$251,2,FALSE),"")</f>
        <v>base.in</v>
      </c>
      <c r="I3224" t="s">
        <v>4520</v>
      </c>
      <c r="J3224" t="s">
        <v>4521</v>
      </c>
      <c r="K3224" t="s">
        <v>4526</v>
      </c>
      <c r="L3224" t="str">
        <f>CONCATENATE(G3224," ",K3224)</f>
        <v>India Uttar Pradesh</v>
      </c>
      <c r="M3224" t="str">
        <f>IFERROR(VLOOKUP(L3224,'State(need_input)'!I$2:J$3992,2,FALSE),"")</f>
        <v>base.state_in_up</v>
      </c>
      <c r="O3224">
        <v>3162000</v>
      </c>
      <c r="P3224">
        <v>1356575238</v>
      </c>
    </row>
    <row r="3225" spans="1:16">
      <c r="A3225" s="5" t="str">
        <f>CONCATENATE("rdx_city_",J3225,"_",B3225)</f>
        <v>rdx_city_IND_104</v>
      </c>
      <c r="B3225">
        <f>IF(I3225=I3224,B3224+1,1)</f>
        <v>104</v>
      </c>
      <c r="C3225" t="s">
        <v>4649</v>
      </c>
      <c r="D3225" t="s">
        <v>4649</v>
      </c>
      <c r="E3225">
        <v>18.4604</v>
      </c>
      <c r="F3225">
        <v>79.11</v>
      </c>
      <c r="G3225" t="s">
        <v>4519</v>
      </c>
      <c r="H3225" t="str">
        <f>IFERROR(VLOOKUP(I3225,'country(26mar)'!C$2:D$251,2,FALSE),"")</f>
        <v>base.in</v>
      </c>
      <c r="I3225" t="s">
        <v>4520</v>
      </c>
      <c r="J3225" t="s">
        <v>4521</v>
      </c>
      <c r="K3225" t="s">
        <v>4588</v>
      </c>
      <c r="L3225" t="str">
        <f>CONCATENATE(G3225," ",K3225)</f>
        <v>India Andhra Pradesh</v>
      </c>
      <c r="M3225" t="str">
        <f>IFERROR(VLOOKUP(L3225,'State(need_input)'!I$2:J$3992,2,FALSE),"")</f>
        <v>base.state_in_ap</v>
      </c>
      <c r="O3225">
        <v>288251</v>
      </c>
      <c r="P3225">
        <v>1356578937</v>
      </c>
    </row>
    <row r="3226" spans="1:16">
      <c r="A3226" s="5" t="str">
        <f>CONCATENATE("rdx_city_",J3226,"_",B3226)</f>
        <v>rdx_city_IND_105</v>
      </c>
      <c r="B3226">
        <f>IF(I3226=I3225,B3225+1,1)</f>
        <v>105</v>
      </c>
      <c r="C3226" t="s">
        <v>4650</v>
      </c>
      <c r="D3226" t="s">
        <v>4650</v>
      </c>
      <c r="E3226">
        <v>29.6804</v>
      </c>
      <c r="F3226">
        <v>76.97</v>
      </c>
      <c r="G3226" t="s">
        <v>4519</v>
      </c>
      <c r="H3226" t="str">
        <f>IFERROR(VLOOKUP(I3226,'country(26mar)'!C$2:D$251,2,FALSE),"")</f>
        <v>base.in</v>
      </c>
      <c r="I3226" t="s">
        <v>4520</v>
      </c>
      <c r="J3226" t="s">
        <v>4521</v>
      </c>
      <c r="K3226" t="s">
        <v>4544</v>
      </c>
      <c r="L3226" t="str">
        <f>CONCATENATE(G3226," ",K3226)</f>
        <v>India Haryāna</v>
      </c>
      <c r="M3226" t="str">
        <f>IFERROR(VLOOKUP(L3226,'State(need_input)'!I$2:J$3992,2,FALSE),"")</f>
        <v/>
      </c>
      <c r="O3226">
        <v>225049</v>
      </c>
      <c r="P3226">
        <v>1356145204</v>
      </c>
    </row>
    <row r="3227" spans="1:16">
      <c r="A3227" s="5" t="str">
        <f>CONCATENATE("rdx_city_",J3227,"_",B3227)</f>
        <v>rdx_city_IND_106</v>
      </c>
      <c r="B3227">
        <f>IF(I3227=I3226,B3226+1,1)</f>
        <v>106</v>
      </c>
      <c r="C3227" t="s">
        <v>4651</v>
      </c>
      <c r="D3227" t="s">
        <v>4651</v>
      </c>
      <c r="E3227">
        <v>10.9504</v>
      </c>
      <c r="F3227">
        <v>78.0833</v>
      </c>
      <c r="G3227" t="s">
        <v>4519</v>
      </c>
      <c r="H3227" t="str">
        <f>IFERROR(VLOOKUP(I3227,'country(26mar)'!C$2:D$251,2,FALSE),"")</f>
        <v>base.in</v>
      </c>
      <c r="I3227" t="s">
        <v>4520</v>
      </c>
      <c r="J3227" t="s">
        <v>4521</v>
      </c>
      <c r="K3227" t="s">
        <v>4586</v>
      </c>
      <c r="L3227" t="str">
        <f>CONCATENATE(G3227," ",K3227)</f>
        <v>India Tamil Nādu </v>
      </c>
      <c r="M3227" t="str">
        <f>IFERROR(VLOOKUP(L3227,'State(need_input)'!I$2:J$3992,2,FALSE),"")</f>
        <v/>
      </c>
      <c r="O3227">
        <v>76915</v>
      </c>
      <c r="P3227">
        <v>1356837900</v>
      </c>
    </row>
    <row r="3228" spans="1:16">
      <c r="A3228" s="5" t="str">
        <f>CONCATENATE("rdx_city_",J3228,"_",B3228)</f>
        <v>rdx_city_IND_107</v>
      </c>
      <c r="B3228">
        <f>IF(I3228=I3227,B3227+1,1)</f>
        <v>107</v>
      </c>
      <c r="C3228" t="s">
        <v>4652</v>
      </c>
      <c r="D3228" t="s">
        <v>4652</v>
      </c>
      <c r="E3228">
        <v>10.5626</v>
      </c>
      <c r="F3228">
        <v>72.6369</v>
      </c>
      <c r="G3228" t="s">
        <v>4519</v>
      </c>
      <c r="H3228" t="str">
        <f>IFERROR(VLOOKUP(I3228,'country(26mar)'!C$2:D$251,2,FALSE),"")</f>
        <v>base.in</v>
      </c>
      <c r="I3228" t="s">
        <v>4520</v>
      </c>
      <c r="J3228" t="s">
        <v>4521</v>
      </c>
      <c r="K3228" t="s">
        <v>4653</v>
      </c>
      <c r="L3228" t="str">
        <f>CONCATENATE(G3228," ",K3228)</f>
        <v>India Lakshadweep</v>
      </c>
      <c r="M3228" t="str">
        <f>IFERROR(VLOOKUP(L3228,'State(need_input)'!I$2:J$3992,2,FALSE),"")</f>
        <v>base.state_in_ld</v>
      </c>
      <c r="N3228" t="s">
        <v>23</v>
      </c>
      <c r="O3228">
        <v>10688</v>
      </c>
      <c r="P3228">
        <v>1356089869</v>
      </c>
    </row>
    <row r="3229" spans="1:16">
      <c r="A3229" s="5" t="str">
        <f>CONCATENATE("rdx_city_",J3229,"_",B3229)</f>
        <v>rdx_city_IND_108</v>
      </c>
      <c r="B3229">
        <f>IF(I3229=I3228,B3228+1,1)</f>
        <v>108</v>
      </c>
      <c r="C3229" t="s">
        <v>4654</v>
      </c>
      <c r="D3229" t="s">
        <v>4654</v>
      </c>
      <c r="E3229">
        <v>17.2804</v>
      </c>
      <c r="F3229">
        <v>80.1601</v>
      </c>
      <c r="G3229" t="s">
        <v>4519</v>
      </c>
      <c r="H3229" t="str">
        <f>IFERROR(VLOOKUP(I3229,'country(26mar)'!C$2:D$251,2,FALSE),"")</f>
        <v>base.in</v>
      </c>
      <c r="I3229" t="s">
        <v>4520</v>
      </c>
      <c r="J3229" t="s">
        <v>4521</v>
      </c>
      <c r="K3229" t="s">
        <v>4588</v>
      </c>
      <c r="L3229" t="str">
        <f>CONCATENATE(G3229," ",K3229)</f>
        <v>India Andhra Pradesh</v>
      </c>
      <c r="M3229" t="str">
        <f>IFERROR(VLOOKUP(L3229,'State(need_input)'!I$2:J$3992,2,FALSE),"")</f>
        <v>base.state_in_ap</v>
      </c>
      <c r="O3229">
        <v>290839</v>
      </c>
      <c r="P3229">
        <v>1356007170</v>
      </c>
    </row>
    <row r="3230" spans="1:16">
      <c r="A3230" s="5" t="str">
        <f>CONCATENATE("rdx_city_",J3230,"_",B3230)</f>
        <v>rdx_city_IND_109</v>
      </c>
      <c r="B3230">
        <f>IF(I3230=I3229,B3229+1,1)</f>
        <v>109</v>
      </c>
      <c r="C3230" t="s">
        <v>4655</v>
      </c>
      <c r="D3230" t="s">
        <v>4655</v>
      </c>
      <c r="E3230">
        <v>10.015</v>
      </c>
      <c r="F3230">
        <v>76.2239</v>
      </c>
      <c r="G3230" t="s">
        <v>4519</v>
      </c>
      <c r="H3230" t="str">
        <f>IFERROR(VLOOKUP(I3230,'country(26mar)'!C$2:D$251,2,FALSE),"")</f>
        <v>base.in</v>
      </c>
      <c r="I3230" t="s">
        <v>4520</v>
      </c>
      <c r="J3230" t="s">
        <v>4521</v>
      </c>
      <c r="K3230" t="s">
        <v>4537</v>
      </c>
      <c r="L3230" t="str">
        <f>CONCATENATE(G3230," ",K3230)</f>
        <v>India Kerala</v>
      </c>
      <c r="M3230" t="str">
        <f>IFERROR(VLOOKUP(L3230,'State(need_input)'!I$2:J$3992,2,FALSE),"")</f>
        <v>base.state_in_kl</v>
      </c>
      <c r="O3230">
        <v>1519000</v>
      </c>
      <c r="P3230">
        <v>1356707865</v>
      </c>
    </row>
    <row r="3231" spans="1:16">
      <c r="A3231" s="5" t="str">
        <f>CONCATENATE("rdx_city_",J3231,"_",B3231)</f>
        <v>rdx_city_IND_110</v>
      </c>
      <c r="B3231">
        <f>IF(I3231=I3230,B3230+1,1)</f>
        <v>110</v>
      </c>
      <c r="C3231" t="s">
        <v>4656</v>
      </c>
      <c r="D3231" t="s">
        <v>4656</v>
      </c>
      <c r="E3231">
        <v>25.667</v>
      </c>
      <c r="F3231">
        <v>94.1166</v>
      </c>
      <c r="G3231" t="s">
        <v>4519</v>
      </c>
      <c r="H3231" t="str">
        <f>IFERROR(VLOOKUP(I3231,'country(26mar)'!C$2:D$251,2,FALSE),"")</f>
        <v>base.in</v>
      </c>
      <c r="I3231" t="s">
        <v>4520</v>
      </c>
      <c r="J3231" t="s">
        <v>4521</v>
      </c>
      <c r="K3231" t="s">
        <v>4657</v>
      </c>
      <c r="L3231" t="str">
        <f>CONCATENATE(G3231," ",K3231)</f>
        <v>India Nāgāland</v>
      </c>
      <c r="M3231" t="str">
        <f>IFERROR(VLOOKUP(L3231,'State(need_input)'!I$2:J$3992,2,FALSE),"")</f>
        <v/>
      </c>
      <c r="N3231" t="s">
        <v>23</v>
      </c>
      <c r="O3231">
        <v>92113</v>
      </c>
      <c r="P3231">
        <v>1356332206</v>
      </c>
    </row>
    <row r="3232" spans="1:16">
      <c r="A3232" s="5" t="str">
        <f>CONCATENATE("rdx_city_",J3232,"_",B3232)</f>
        <v>rdx_city_IND_111</v>
      </c>
      <c r="B3232">
        <f>IF(I3232=I3231,B3231+1,1)</f>
        <v>111</v>
      </c>
      <c r="C3232" t="s">
        <v>4658</v>
      </c>
      <c r="D3232" t="s">
        <v>4658</v>
      </c>
      <c r="E3232">
        <v>13.1337</v>
      </c>
      <c r="F3232">
        <v>78.1334</v>
      </c>
      <c r="G3232" t="s">
        <v>4519</v>
      </c>
      <c r="H3232" t="str">
        <f>IFERROR(VLOOKUP(I3232,'country(26mar)'!C$2:D$251,2,FALSE),"")</f>
        <v>base.in</v>
      </c>
      <c r="I3232" t="s">
        <v>4520</v>
      </c>
      <c r="J3232" t="s">
        <v>4521</v>
      </c>
      <c r="K3232" t="s">
        <v>4552</v>
      </c>
      <c r="L3232" t="str">
        <f>CONCATENATE(G3232," ",K3232)</f>
        <v>India Karnātaka</v>
      </c>
      <c r="M3232" t="str">
        <f>IFERROR(VLOOKUP(L3232,'State(need_input)'!I$2:J$3992,2,FALSE),"")</f>
        <v/>
      </c>
      <c r="O3232">
        <v>144625</v>
      </c>
      <c r="P3232">
        <v>1356953848</v>
      </c>
    </row>
    <row r="3233" spans="1:16">
      <c r="A3233" s="5" t="str">
        <f>CONCATENATE("rdx_city_",J3233,"_",B3233)</f>
        <v>rdx_city_IND_112</v>
      </c>
      <c r="B3233">
        <f>IF(I3233=I3232,B3232+1,1)</f>
        <v>112</v>
      </c>
      <c r="C3233" t="s">
        <v>4659</v>
      </c>
      <c r="D3233" t="s">
        <v>4659</v>
      </c>
      <c r="E3233">
        <v>16.7</v>
      </c>
      <c r="F3233">
        <v>74.22</v>
      </c>
      <c r="G3233" t="s">
        <v>4519</v>
      </c>
      <c r="H3233" t="str">
        <f>IFERROR(VLOOKUP(I3233,'country(26mar)'!C$2:D$251,2,FALSE),"")</f>
        <v>base.in</v>
      </c>
      <c r="I3233" t="s">
        <v>4520</v>
      </c>
      <c r="J3233" t="s">
        <v>4521</v>
      </c>
      <c r="K3233" t="s">
        <v>4530</v>
      </c>
      <c r="L3233" t="str">
        <f>CONCATENATE(G3233," ",K3233)</f>
        <v>India Mahārāshtra</v>
      </c>
      <c r="M3233" t="str">
        <f>IFERROR(VLOOKUP(L3233,'State(need_input)'!I$2:J$3992,2,FALSE),"")</f>
        <v/>
      </c>
      <c r="O3233">
        <v>750000</v>
      </c>
      <c r="P3233">
        <v>1356110593</v>
      </c>
    </row>
    <row r="3234" spans="1:16">
      <c r="A3234" s="5" t="str">
        <f>CONCATENATE("rdx_city_",J3234,"_",B3234)</f>
        <v>rdx_city_IND_113</v>
      </c>
      <c r="B3234">
        <f>IF(I3234=I3233,B3233+1,1)</f>
        <v>113</v>
      </c>
      <c r="C3234" t="s">
        <v>4660</v>
      </c>
      <c r="D3234" t="s">
        <v>4660</v>
      </c>
      <c r="E3234">
        <v>22.495</v>
      </c>
      <c r="F3234">
        <v>88.3247</v>
      </c>
      <c r="G3234" t="s">
        <v>4519</v>
      </c>
      <c r="H3234" t="str">
        <f>IFERROR(VLOOKUP(I3234,'country(26mar)'!C$2:D$251,2,FALSE),"")</f>
        <v>base.in</v>
      </c>
      <c r="I3234" t="s">
        <v>4520</v>
      </c>
      <c r="J3234" t="s">
        <v>4521</v>
      </c>
      <c r="K3234" t="s">
        <v>4540</v>
      </c>
      <c r="L3234" t="str">
        <f>CONCATENATE(G3234," ",K3234)</f>
        <v>India West Bengal</v>
      </c>
      <c r="M3234" t="str">
        <f>IFERROR(VLOOKUP(L3234,'State(need_input)'!I$2:J$3992,2,FALSE),"")</f>
        <v>base.state_in_wb</v>
      </c>
      <c r="N3234" t="s">
        <v>23</v>
      </c>
      <c r="O3234">
        <v>14787000</v>
      </c>
      <c r="P3234">
        <v>1356060520</v>
      </c>
    </row>
    <row r="3235" spans="1:16">
      <c r="A3235" s="5" t="str">
        <f>CONCATENATE("rdx_city_",J3235,"_",B3235)</f>
        <v>rdx_city_IND_114</v>
      </c>
      <c r="B3235">
        <f>IF(I3235=I3234,B3234+1,1)</f>
        <v>114</v>
      </c>
      <c r="C3235" t="s">
        <v>4661</v>
      </c>
      <c r="D3235" t="s">
        <v>4661</v>
      </c>
      <c r="E3235">
        <v>8.9004</v>
      </c>
      <c r="F3235">
        <v>76.57</v>
      </c>
      <c r="G3235" t="s">
        <v>4519</v>
      </c>
      <c r="H3235" t="str">
        <f>IFERROR(VLOOKUP(I3235,'country(26mar)'!C$2:D$251,2,FALSE),"")</f>
        <v>base.in</v>
      </c>
      <c r="I3235" t="s">
        <v>4520</v>
      </c>
      <c r="J3235" t="s">
        <v>4521</v>
      </c>
      <c r="K3235" t="s">
        <v>4537</v>
      </c>
      <c r="L3235" t="str">
        <f>CONCATENATE(G3235," ",K3235)</f>
        <v>India Kerala</v>
      </c>
      <c r="M3235" t="str">
        <f>IFERROR(VLOOKUP(L3235,'State(need_input)'!I$2:J$3992,2,FALSE),"")</f>
        <v>base.state_in_kl</v>
      </c>
      <c r="O3235">
        <v>394163</v>
      </c>
      <c r="P3235">
        <v>1356304110</v>
      </c>
    </row>
    <row r="3236" spans="1:16">
      <c r="A3236" s="5" t="str">
        <f>CONCATENATE("rdx_city_",J3236,"_",B3236)</f>
        <v>rdx_city_IND_115</v>
      </c>
      <c r="B3236">
        <f>IF(I3236=I3235,B3235+1,1)</f>
        <v>115</v>
      </c>
      <c r="C3236" t="s">
        <v>4662</v>
      </c>
      <c r="D3236" t="s">
        <v>4662</v>
      </c>
      <c r="E3236">
        <v>25.18</v>
      </c>
      <c r="F3236">
        <v>75.835</v>
      </c>
      <c r="G3236" t="s">
        <v>4519</v>
      </c>
      <c r="H3236" t="str">
        <f>IFERROR(VLOOKUP(I3236,'country(26mar)'!C$2:D$251,2,FALSE),"")</f>
        <v>base.in</v>
      </c>
      <c r="I3236" t="s">
        <v>4520</v>
      </c>
      <c r="J3236" t="s">
        <v>4521</v>
      </c>
      <c r="K3236" t="s">
        <v>4534</v>
      </c>
      <c r="L3236" t="str">
        <f>CONCATENATE(G3236," ",K3236)</f>
        <v>India Rājasthān</v>
      </c>
      <c r="M3236" t="str">
        <f>IFERROR(VLOOKUP(L3236,'State(need_input)'!I$2:J$3992,2,FALSE),"")</f>
        <v/>
      </c>
      <c r="O3236">
        <v>827000</v>
      </c>
      <c r="P3236">
        <v>1356820310</v>
      </c>
    </row>
    <row r="3237" spans="1:16">
      <c r="A3237" s="5" t="str">
        <f>CONCATENATE("rdx_city_",J3237,"_",B3237)</f>
        <v>rdx_city_IND_116</v>
      </c>
      <c r="B3237">
        <f>IF(I3237=I3236,B3236+1,1)</f>
        <v>116</v>
      </c>
      <c r="C3237" t="s">
        <v>4663</v>
      </c>
      <c r="D3237" t="s">
        <v>4663</v>
      </c>
      <c r="E3237">
        <v>11.2504</v>
      </c>
      <c r="F3237">
        <v>75.77</v>
      </c>
      <c r="G3237" t="s">
        <v>4519</v>
      </c>
      <c r="H3237" t="str">
        <f>IFERROR(VLOOKUP(I3237,'country(26mar)'!C$2:D$251,2,FALSE),"")</f>
        <v>base.in</v>
      </c>
      <c r="I3237" t="s">
        <v>4520</v>
      </c>
      <c r="J3237" t="s">
        <v>4521</v>
      </c>
      <c r="K3237" t="s">
        <v>4537</v>
      </c>
      <c r="L3237" t="str">
        <f>CONCATENATE(G3237," ",K3237)</f>
        <v>India Kerala</v>
      </c>
      <c r="M3237" t="str">
        <f>IFERROR(VLOOKUP(L3237,'State(need_input)'!I$2:J$3992,2,FALSE),"")</f>
        <v>base.state_in_kl</v>
      </c>
      <c r="N3237" t="s">
        <v>20</v>
      </c>
      <c r="O3237">
        <v>953000</v>
      </c>
      <c r="P3237">
        <v>1356010401</v>
      </c>
    </row>
    <row r="3238" spans="1:16">
      <c r="A3238" s="5" t="str">
        <f>CONCATENATE("rdx_city_",J3238,"_",B3238)</f>
        <v>rdx_city_IND_117</v>
      </c>
      <c r="B3238">
        <f>IF(I3238=I3237,B3237+1,1)</f>
        <v>117</v>
      </c>
      <c r="C3238" t="s">
        <v>4664</v>
      </c>
      <c r="D3238" t="s">
        <v>4664</v>
      </c>
      <c r="E3238">
        <v>23.3803</v>
      </c>
      <c r="F3238">
        <v>88.53</v>
      </c>
      <c r="G3238" t="s">
        <v>4519</v>
      </c>
      <c r="H3238" t="str">
        <f>IFERROR(VLOOKUP(I3238,'country(26mar)'!C$2:D$251,2,FALSE),"")</f>
        <v>base.in</v>
      </c>
      <c r="I3238" t="s">
        <v>4520</v>
      </c>
      <c r="J3238" t="s">
        <v>4521</v>
      </c>
      <c r="K3238" t="s">
        <v>4540</v>
      </c>
      <c r="L3238" t="str">
        <f>CONCATENATE(G3238," ",K3238)</f>
        <v>India West Bengal</v>
      </c>
      <c r="M3238" t="str">
        <f>IFERROR(VLOOKUP(L3238,'State(need_input)'!I$2:J$3992,2,FALSE),"")</f>
        <v>base.state_in_wb</v>
      </c>
      <c r="O3238">
        <v>145926</v>
      </c>
      <c r="P3238">
        <v>1356128689</v>
      </c>
    </row>
    <row r="3239" spans="1:16">
      <c r="A3239" s="5" t="str">
        <f>CONCATENATE("rdx_city_",J3239,"_",B3239)</f>
        <v>rdx_city_IND_118</v>
      </c>
      <c r="B3239">
        <f>IF(I3239=I3238,B3238+1,1)</f>
        <v>118</v>
      </c>
      <c r="C3239" t="s">
        <v>4665</v>
      </c>
      <c r="D3239" t="s">
        <v>4665</v>
      </c>
      <c r="E3239">
        <v>10.9805</v>
      </c>
      <c r="F3239">
        <v>79.4</v>
      </c>
      <c r="G3239" t="s">
        <v>4519</v>
      </c>
      <c r="H3239" t="str">
        <f>IFERROR(VLOOKUP(I3239,'country(26mar)'!C$2:D$251,2,FALSE),"")</f>
        <v>base.in</v>
      </c>
      <c r="I3239" t="s">
        <v>4520</v>
      </c>
      <c r="J3239" t="s">
        <v>4521</v>
      </c>
      <c r="K3239" t="s">
        <v>4586</v>
      </c>
      <c r="L3239" t="str">
        <f>CONCATENATE(G3239," ",K3239)</f>
        <v>India Tamil Nādu </v>
      </c>
      <c r="M3239" t="str">
        <f>IFERROR(VLOOKUP(L3239,'State(need_input)'!I$2:J$3992,2,FALSE),"")</f>
        <v/>
      </c>
      <c r="O3239">
        <v>139264</v>
      </c>
      <c r="P3239">
        <v>1356172305</v>
      </c>
    </row>
    <row r="3240" spans="1:16">
      <c r="A3240" s="5" t="str">
        <f>CONCATENATE("rdx_city_",J3240,"_",B3240)</f>
        <v>rdx_city_IND_119</v>
      </c>
      <c r="B3240">
        <f>IF(I3240=I3239,B3239+1,1)</f>
        <v>119</v>
      </c>
      <c r="C3240" t="s">
        <v>4666</v>
      </c>
      <c r="D3240" t="s">
        <v>4666</v>
      </c>
      <c r="E3240">
        <v>15.83</v>
      </c>
      <c r="F3240">
        <v>78.03</v>
      </c>
      <c r="G3240" t="s">
        <v>4519</v>
      </c>
      <c r="H3240" t="str">
        <f>IFERROR(VLOOKUP(I3240,'country(26mar)'!C$2:D$251,2,FALSE),"")</f>
        <v>base.in</v>
      </c>
      <c r="I3240" t="s">
        <v>4520</v>
      </c>
      <c r="J3240" t="s">
        <v>4521</v>
      </c>
      <c r="K3240" t="s">
        <v>4588</v>
      </c>
      <c r="L3240" t="str">
        <f>CONCATENATE(G3240," ",K3240)</f>
        <v>India Andhra Pradesh</v>
      </c>
      <c r="M3240" t="str">
        <f>IFERROR(VLOOKUP(L3240,'State(need_input)'!I$2:J$3992,2,FALSE),"")</f>
        <v>base.state_in_ap</v>
      </c>
      <c r="O3240">
        <v>424920</v>
      </c>
      <c r="P3240">
        <v>1356058372</v>
      </c>
    </row>
    <row r="3241" spans="1:16">
      <c r="A3241" s="5" t="str">
        <f>CONCATENATE("rdx_city_",J3241,"_",B3241)</f>
        <v>rdx_city_IND_120</v>
      </c>
      <c r="B3241">
        <f>IF(I3241=I3240,B3240+1,1)</f>
        <v>120</v>
      </c>
      <c r="C3241" t="s">
        <v>4667</v>
      </c>
      <c r="D3241" t="s">
        <v>4667</v>
      </c>
      <c r="E3241">
        <v>18.4004</v>
      </c>
      <c r="F3241">
        <v>76.57</v>
      </c>
      <c r="G3241" t="s">
        <v>4519</v>
      </c>
      <c r="H3241" t="str">
        <f>IFERROR(VLOOKUP(I3241,'country(26mar)'!C$2:D$251,2,FALSE),"")</f>
        <v>base.in</v>
      </c>
      <c r="I3241" t="s">
        <v>4520</v>
      </c>
      <c r="J3241" t="s">
        <v>4521</v>
      </c>
      <c r="K3241" t="s">
        <v>4530</v>
      </c>
      <c r="L3241" t="str">
        <f>CONCATENATE(G3241," ",K3241)</f>
        <v>India Mahārāshtra</v>
      </c>
      <c r="M3241" t="str">
        <f>IFERROR(VLOOKUP(L3241,'State(need_input)'!I$2:J$3992,2,FALSE),"")</f>
        <v/>
      </c>
      <c r="O3241">
        <v>374394</v>
      </c>
      <c r="P3241">
        <v>1356918265</v>
      </c>
    </row>
    <row r="3242" spans="1:16">
      <c r="A3242" s="5" t="str">
        <f>CONCATENATE("rdx_city_",J3242,"_",B3242)</f>
        <v>rdx_city_IND_121</v>
      </c>
      <c r="B3242">
        <f>IF(I3242=I3241,B3241+1,1)</f>
        <v>121</v>
      </c>
      <c r="C3242" t="s">
        <v>4668</v>
      </c>
      <c r="D3242" t="s">
        <v>4668</v>
      </c>
      <c r="E3242">
        <v>26.855</v>
      </c>
      <c r="F3242">
        <v>80.915</v>
      </c>
      <c r="G3242" t="s">
        <v>4519</v>
      </c>
      <c r="H3242" t="str">
        <f>IFERROR(VLOOKUP(I3242,'country(26mar)'!C$2:D$251,2,FALSE),"")</f>
        <v>base.in</v>
      </c>
      <c r="I3242" t="s">
        <v>4520</v>
      </c>
      <c r="J3242" t="s">
        <v>4521</v>
      </c>
      <c r="K3242" t="s">
        <v>4526</v>
      </c>
      <c r="L3242" t="str">
        <f>CONCATENATE(G3242," ",K3242)</f>
        <v>India Uttar Pradesh</v>
      </c>
      <c r="M3242" t="str">
        <f>IFERROR(VLOOKUP(L3242,'State(need_input)'!I$2:J$3992,2,FALSE),"")</f>
        <v>base.state_in_up</v>
      </c>
      <c r="N3242" t="s">
        <v>23</v>
      </c>
      <c r="O3242">
        <v>2695000</v>
      </c>
      <c r="P3242">
        <v>1356891790</v>
      </c>
    </row>
    <row r="3243" spans="1:16">
      <c r="A3243" s="5" t="str">
        <f>CONCATENATE("rdx_city_",J3243,"_",B3243)</f>
        <v>rdx_city_IND_122</v>
      </c>
      <c r="B3243">
        <f>IF(I3243=I3242,B3242+1,1)</f>
        <v>122</v>
      </c>
      <c r="C3243" t="s">
        <v>4669</v>
      </c>
      <c r="D3243" t="s">
        <v>4669</v>
      </c>
      <c r="E3243">
        <v>30.9278</v>
      </c>
      <c r="F3243">
        <v>75.8723</v>
      </c>
      <c r="G3243" t="s">
        <v>4519</v>
      </c>
      <c r="H3243" t="str">
        <f>IFERROR(VLOOKUP(I3243,'country(26mar)'!C$2:D$251,2,FALSE),"")</f>
        <v>base.in</v>
      </c>
      <c r="I3243" t="s">
        <v>4520</v>
      </c>
      <c r="J3243" t="s">
        <v>4521</v>
      </c>
      <c r="K3243" t="s">
        <v>4522</v>
      </c>
      <c r="L3243" t="str">
        <f>CONCATENATE(G3243," ",K3243)</f>
        <v>India Punjab</v>
      </c>
      <c r="M3243" t="str">
        <f>IFERROR(VLOOKUP(L3243,'State(need_input)'!I$2:J$3992,2,FALSE),"")</f>
        <v>base.state_in_pb</v>
      </c>
      <c r="O3243">
        <v>1649000</v>
      </c>
      <c r="P3243">
        <v>1356929498</v>
      </c>
    </row>
    <row r="3244" spans="1:16">
      <c r="A3244" s="5" t="str">
        <f>CONCATENATE("rdx_city_",J3244,"_",B3244)</f>
        <v>rdx_city_IND_123</v>
      </c>
      <c r="B3244">
        <f>IF(I3244=I3243,B3243+1,1)</f>
        <v>123</v>
      </c>
      <c r="C3244" t="s">
        <v>4670</v>
      </c>
      <c r="D3244" t="s">
        <v>4670</v>
      </c>
      <c r="E3244">
        <v>16.2004</v>
      </c>
      <c r="F3244">
        <v>81.18</v>
      </c>
      <c r="G3244" t="s">
        <v>4519</v>
      </c>
      <c r="H3244" t="str">
        <f>IFERROR(VLOOKUP(I3244,'country(26mar)'!C$2:D$251,2,FALSE),"")</f>
        <v>base.in</v>
      </c>
      <c r="I3244" t="s">
        <v>4520</v>
      </c>
      <c r="J3244" t="s">
        <v>4521</v>
      </c>
      <c r="K3244" t="s">
        <v>4588</v>
      </c>
      <c r="L3244" t="str">
        <f>CONCATENATE(G3244," ",K3244)</f>
        <v>India Andhra Pradesh</v>
      </c>
      <c r="M3244" t="str">
        <f>IFERROR(VLOOKUP(L3244,'State(need_input)'!I$2:J$3992,2,FALSE),"")</f>
        <v>base.state_in_ap</v>
      </c>
      <c r="O3244">
        <v>192827</v>
      </c>
      <c r="P3244">
        <v>1356067784</v>
      </c>
    </row>
    <row r="3245" spans="1:16">
      <c r="A3245" s="5" t="str">
        <f>CONCATENATE("rdx_city_",J3245,"_",B3245)</f>
        <v>rdx_city_IND_124</v>
      </c>
      <c r="B3245">
        <f>IF(I3245=I3244,B3244+1,1)</f>
        <v>124</v>
      </c>
      <c r="C3245" t="s">
        <v>4671</v>
      </c>
      <c r="D3245" t="s">
        <v>4671</v>
      </c>
      <c r="E3245">
        <v>9.92</v>
      </c>
      <c r="F3245">
        <v>78.12</v>
      </c>
      <c r="G3245" t="s">
        <v>4519</v>
      </c>
      <c r="H3245" t="str">
        <f>IFERROR(VLOOKUP(I3245,'country(26mar)'!C$2:D$251,2,FALSE),"")</f>
        <v>base.in</v>
      </c>
      <c r="I3245" t="s">
        <v>4520</v>
      </c>
      <c r="J3245" t="s">
        <v>4521</v>
      </c>
      <c r="K3245" t="s">
        <v>4586</v>
      </c>
      <c r="L3245" t="str">
        <f>CONCATENATE(G3245," ",K3245)</f>
        <v>India Tamil Nādu </v>
      </c>
      <c r="M3245" t="str">
        <f>IFERROR(VLOOKUP(L3245,'State(need_input)'!I$2:J$3992,2,FALSE),"")</f>
        <v/>
      </c>
      <c r="O3245">
        <v>1294000</v>
      </c>
      <c r="P3245">
        <v>1356257289</v>
      </c>
    </row>
    <row r="3246" spans="1:16">
      <c r="A3246" s="5" t="str">
        <f>CONCATENATE("rdx_city_",J3246,"_",B3246)</f>
        <v>rdx_city_IND_125</v>
      </c>
      <c r="B3246">
        <f>IF(I3246=I3245,B3245+1,1)</f>
        <v>125</v>
      </c>
      <c r="C3246" t="s">
        <v>4672</v>
      </c>
      <c r="D3246" t="s">
        <v>4672</v>
      </c>
      <c r="E3246">
        <v>20.5604</v>
      </c>
      <c r="F3246">
        <v>74.525</v>
      </c>
      <c r="G3246" t="s">
        <v>4519</v>
      </c>
      <c r="H3246" t="str">
        <f>IFERROR(VLOOKUP(I3246,'country(26mar)'!C$2:D$251,2,FALSE),"")</f>
        <v>base.in</v>
      </c>
      <c r="I3246" t="s">
        <v>4520</v>
      </c>
      <c r="J3246" t="s">
        <v>4521</v>
      </c>
      <c r="K3246" t="s">
        <v>4530</v>
      </c>
      <c r="L3246" t="str">
        <f>CONCATENATE(G3246," ",K3246)</f>
        <v>India Mahārāshtra</v>
      </c>
      <c r="M3246" t="str">
        <f>IFERROR(VLOOKUP(L3246,'State(need_input)'!I$2:J$3992,2,FALSE),"")</f>
        <v/>
      </c>
      <c r="O3246">
        <v>690844</v>
      </c>
      <c r="P3246">
        <v>1356113556</v>
      </c>
    </row>
    <row r="3247" spans="1:16">
      <c r="A3247" s="5" t="str">
        <f>CONCATENATE("rdx_city_",J3247,"_",B3247)</f>
        <v>rdx_city_IND_126</v>
      </c>
      <c r="B3247">
        <f>IF(I3247=I3246,B3246+1,1)</f>
        <v>126</v>
      </c>
      <c r="C3247" t="s">
        <v>4673</v>
      </c>
      <c r="D3247" t="s">
        <v>4673</v>
      </c>
      <c r="E3247">
        <v>12.5704</v>
      </c>
      <c r="F3247">
        <v>76.92</v>
      </c>
      <c r="G3247" t="s">
        <v>4519</v>
      </c>
      <c r="H3247" t="str">
        <f>IFERROR(VLOOKUP(I3247,'country(26mar)'!C$2:D$251,2,FALSE),"")</f>
        <v>base.in</v>
      </c>
      <c r="I3247" t="s">
        <v>4520</v>
      </c>
      <c r="J3247" t="s">
        <v>4521</v>
      </c>
      <c r="K3247" t="s">
        <v>4552</v>
      </c>
      <c r="L3247" t="str">
        <f>CONCATENATE(G3247," ",K3247)</f>
        <v>India Karnātaka</v>
      </c>
      <c r="M3247" t="str">
        <f>IFERROR(VLOOKUP(L3247,'State(need_input)'!I$2:J$3992,2,FALSE),"")</f>
        <v/>
      </c>
      <c r="O3247">
        <v>285034</v>
      </c>
      <c r="P3247">
        <v>1356039212</v>
      </c>
    </row>
    <row r="3248" spans="1:16">
      <c r="A3248" s="5" t="str">
        <f>CONCATENATE("rdx_city_",J3248,"_",B3248)</f>
        <v>rdx_city_IND_127</v>
      </c>
      <c r="B3248">
        <f>IF(I3248=I3247,B3247+1,1)</f>
        <v>127</v>
      </c>
      <c r="C3248" t="s">
        <v>4674</v>
      </c>
      <c r="D3248" t="s">
        <v>4674</v>
      </c>
      <c r="E3248">
        <v>12.9</v>
      </c>
      <c r="F3248">
        <v>74.85</v>
      </c>
      <c r="G3248" t="s">
        <v>4519</v>
      </c>
      <c r="H3248" t="str">
        <f>IFERROR(VLOOKUP(I3248,'country(26mar)'!C$2:D$251,2,FALSE),"")</f>
        <v>base.in</v>
      </c>
      <c r="I3248" t="s">
        <v>4520</v>
      </c>
      <c r="J3248" t="s">
        <v>4521</v>
      </c>
      <c r="K3248" t="s">
        <v>4552</v>
      </c>
      <c r="L3248" t="str">
        <f>CONCATENATE(G3248," ",K3248)</f>
        <v>India Karnātaka</v>
      </c>
      <c r="M3248" t="str">
        <f>IFERROR(VLOOKUP(L3248,'State(need_input)'!I$2:J$3992,2,FALSE),"")</f>
        <v/>
      </c>
      <c r="O3248">
        <v>776632</v>
      </c>
      <c r="P3248">
        <v>1356972351</v>
      </c>
    </row>
    <row r="3249" spans="1:16">
      <c r="A3249" s="5" t="str">
        <f>CONCATENATE("rdx_city_",J3249,"_",B3249)</f>
        <v>rdx_city_IND_128</v>
      </c>
      <c r="B3249">
        <f>IF(I3249=I3248,B3248+1,1)</f>
        <v>128</v>
      </c>
      <c r="C3249" t="s">
        <v>4675</v>
      </c>
      <c r="D3249" t="s">
        <v>4675</v>
      </c>
      <c r="E3249">
        <v>27.5</v>
      </c>
      <c r="F3249">
        <v>77.67</v>
      </c>
      <c r="G3249" t="s">
        <v>4519</v>
      </c>
      <c r="H3249" t="str">
        <f>IFERROR(VLOOKUP(I3249,'country(26mar)'!C$2:D$251,2,FALSE),"")</f>
        <v>base.in</v>
      </c>
      <c r="I3249" t="s">
        <v>4520</v>
      </c>
      <c r="J3249" t="s">
        <v>4521</v>
      </c>
      <c r="K3249" t="s">
        <v>4526</v>
      </c>
      <c r="L3249" t="str">
        <f>CONCATENATE(G3249," ",K3249)</f>
        <v>India Uttar Pradesh</v>
      </c>
      <c r="M3249" t="str">
        <f>IFERROR(VLOOKUP(L3249,'State(need_input)'!I$2:J$3992,2,FALSE),"")</f>
        <v>base.state_in_up</v>
      </c>
      <c r="O3249">
        <v>330511</v>
      </c>
      <c r="P3249">
        <v>1356066081</v>
      </c>
    </row>
    <row r="3250" spans="1:16">
      <c r="A3250" s="5" t="str">
        <f>CONCATENATE("rdx_city_",J3250,"_",B3250)</f>
        <v>rdx_city_IND_129</v>
      </c>
      <c r="B3250">
        <f>IF(I3250=I3249,B3249+1,1)</f>
        <v>129</v>
      </c>
      <c r="C3250" t="s">
        <v>4676</v>
      </c>
      <c r="D3250" t="s">
        <v>4676</v>
      </c>
      <c r="E3250">
        <v>22.3304</v>
      </c>
      <c r="F3250">
        <v>87.15</v>
      </c>
      <c r="G3250" t="s">
        <v>4519</v>
      </c>
      <c r="H3250" t="str">
        <f>IFERROR(VLOOKUP(I3250,'country(26mar)'!C$2:D$251,2,FALSE),"")</f>
        <v>base.in</v>
      </c>
      <c r="I3250" t="s">
        <v>4520</v>
      </c>
      <c r="J3250" t="s">
        <v>4521</v>
      </c>
      <c r="K3250" t="s">
        <v>4540</v>
      </c>
      <c r="L3250" t="str">
        <f>CONCATENATE(G3250," ",K3250)</f>
        <v>India West Bengal</v>
      </c>
      <c r="M3250" t="str">
        <f>IFERROR(VLOOKUP(L3250,'State(need_input)'!I$2:J$3992,2,FALSE),"")</f>
        <v>base.state_in_wb</v>
      </c>
      <c r="O3250">
        <v>169127</v>
      </c>
      <c r="P3250">
        <v>1356432910</v>
      </c>
    </row>
    <row r="3251" spans="1:16">
      <c r="A3251" s="5" t="str">
        <f>CONCATENATE("rdx_city_",J3251,"_",B3251)</f>
        <v>rdx_city_IND_130</v>
      </c>
      <c r="B3251">
        <f>IF(I3251=I3250,B3250+1,1)</f>
        <v>130</v>
      </c>
      <c r="C3251" t="s">
        <v>4677</v>
      </c>
      <c r="D3251" t="s">
        <v>4677</v>
      </c>
      <c r="E3251">
        <v>29.0004</v>
      </c>
      <c r="F3251">
        <v>77.7</v>
      </c>
      <c r="G3251" t="s">
        <v>4519</v>
      </c>
      <c r="H3251" t="str">
        <f>IFERROR(VLOOKUP(I3251,'country(26mar)'!C$2:D$251,2,FALSE),"")</f>
        <v>base.in</v>
      </c>
      <c r="I3251" t="s">
        <v>4520</v>
      </c>
      <c r="J3251" t="s">
        <v>4521</v>
      </c>
      <c r="K3251" t="s">
        <v>4526</v>
      </c>
      <c r="L3251" t="str">
        <f>CONCATENATE(G3251," ",K3251)</f>
        <v>India Uttar Pradesh</v>
      </c>
      <c r="M3251" t="str">
        <f>IFERROR(VLOOKUP(L3251,'State(need_input)'!I$2:J$3992,2,FALSE),"")</f>
        <v>base.state_in_up</v>
      </c>
      <c r="O3251">
        <v>1398000</v>
      </c>
      <c r="P3251">
        <v>1356390476</v>
      </c>
    </row>
    <row r="3252" spans="1:16">
      <c r="A3252" s="5" t="str">
        <f>CONCATENATE("rdx_city_",J3252,"_",B3252)</f>
        <v>rdx_city_IND_131</v>
      </c>
      <c r="B3252">
        <f>IF(I3252=I3251,B3251+1,1)</f>
        <v>131</v>
      </c>
      <c r="C3252" t="s">
        <v>4678</v>
      </c>
      <c r="D3252" t="s">
        <v>4678</v>
      </c>
      <c r="E3252">
        <v>25.1454</v>
      </c>
      <c r="F3252">
        <v>82.57</v>
      </c>
      <c r="G3252" t="s">
        <v>4519</v>
      </c>
      <c r="H3252" t="str">
        <f>IFERROR(VLOOKUP(I3252,'country(26mar)'!C$2:D$251,2,FALSE),"")</f>
        <v>base.in</v>
      </c>
      <c r="I3252" t="s">
        <v>4520</v>
      </c>
      <c r="J3252" t="s">
        <v>4521</v>
      </c>
      <c r="K3252" t="s">
        <v>4526</v>
      </c>
      <c r="L3252" t="str">
        <f>CONCATENATE(G3252," ",K3252)</f>
        <v>India Uttar Pradesh</v>
      </c>
      <c r="M3252" t="str">
        <f>IFERROR(VLOOKUP(L3252,'State(need_input)'!I$2:J$3992,2,FALSE),"")</f>
        <v>base.state_in_up</v>
      </c>
      <c r="O3252">
        <v>245817</v>
      </c>
      <c r="P3252">
        <v>1356427908</v>
      </c>
    </row>
    <row r="3253" spans="1:16">
      <c r="A3253" s="5" t="str">
        <f>CONCATENATE("rdx_city_",J3253,"_",B3253)</f>
        <v>rdx_city_IND_132</v>
      </c>
      <c r="B3253">
        <f>IF(I3253=I3252,B3252+1,1)</f>
        <v>132</v>
      </c>
      <c r="C3253" t="s">
        <v>4679</v>
      </c>
      <c r="D3253" t="s">
        <v>4679</v>
      </c>
      <c r="E3253">
        <v>28.8418</v>
      </c>
      <c r="F3253">
        <v>78.7568</v>
      </c>
      <c r="G3253" t="s">
        <v>4519</v>
      </c>
      <c r="H3253" t="str">
        <f>IFERROR(VLOOKUP(I3253,'country(26mar)'!C$2:D$251,2,FALSE),"")</f>
        <v>base.in</v>
      </c>
      <c r="I3253" t="s">
        <v>4520</v>
      </c>
      <c r="J3253" t="s">
        <v>4521</v>
      </c>
      <c r="K3253" t="s">
        <v>4526</v>
      </c>
      <c r="L3253" t="str">
        <f>CONCATENATE(G3253," ",K3253)</f>
        <v>India Uttar Pradesh</v>
      </c>
      <c r="M3253" t="str">
        <f>IFERROR(VLOOKUP(L3253,'State(need_input)'!I$2:J$3992,2,FALSE),"")</f>
        <v>base.state_in_up</v>
      </c>
      <c r="O3253">
        <v>787000</v>
      </c>
      <c r="P3253">
        <v>1356269375</v>
      </c>
    </row>
    <row r="3254" spans="1:16">
      <c r="A3254" s="5" t="str">
        <f>CONCATENATE("rdx_city_",J3254,"_",B3254)</f>
        <v>rdx_city_IND_133</v>
      </c>
      <c r="B3254">
        <f>IF(I3254=I3253,B3253+1,1)</f>
        <v>133</v>
      </c>
      <c r="C3254" t="s">
        <v>4680</v>
      </c>
      <c r="D3254" t="s">
        <v>4680</v>
      </c>
      <c r="E3254">
        <v>19.017</v>
      </c>
      <c r="F3254">
        <v>72.857</v>
      </c>
      <c r="G3254" t="s">
        <v>4519</v>
      </c>
      <c r="H3254" t="str">
        <f>IFERROR(VLOOKUP(I3254,'country(26mar)'!C$2:D$251,2,FALSE),"")</f>
        <v>base.in</v>
      </c>
      <c r="I3254" t="s">
        <v>4520</v>
      </c>
      <c r="J3254" t="s">
        <v>4521</v>
      </c>
      <c r="K3254" t="s">
        <v>4530</v>
      </c>
      <c r="L3254" t="str">
        <f>CONCATENATE(G3254," ",K3254)</f>
        <v>India Mahārāshtra</v>
      </c>
      <c r="M3254" t="str">
        <f>IFERROR(VLOOKUP(L3254,'State(need_input)'!I$2:J$3992,2,FALSE),"")</f>
        <v/>
      </c>
      <c r="N3254" t="s">
        <v>23</v>
      </c>
      <c r="O3254">
        <v>18978000</v>
      </c>
      <c r="P3254">
        <v>1356226629</v>
      </c>
    </row>
    <row r="3255" spans="1:16">
      <c r="A3255" s="5" t="str">
        <f>CONCATENATE("rdx_city_",J3255,"_",B3255)</f>
        <v>rdx_city_IND_134</v>
      </c>
      <c r="B3255">
        <f>IF(I3255=I3254,B3254+1,1)</f>
        <v>134</v>
      </c>
      <c r="C3255" t="s">
        <v>4681</v>
      </c>
      <c r="D3255" t="s">
        <v>4681</v>
      </c>
      <c r="E3255">
        <v>29.485</v>
      </c>
      <c r="F3255">
        <v>77.695</v>
      </c>
      <c r="G3255" t="s">
        <v>4519</v>
      </c>
      <c r="H3255" t="str">
        <f>IFERROR(VLOOKUP(I3255,'country(26mar)'!C$2:D$251,2,FALSE),"")</f>
        <v>base.in</v>
      </c>
      <c r="I3255" t="s">
        <v>4520</v>
      </c>
      <c r="J3255" t="s">
        <v>4521</v>
      </c>
      <c r="K3255" t="s">
        <v>4526</v>
      </c>
      <c r="L3255" t="str">
        <f>CONCATENATE(G3255," ",K3255)</f>
        <v>India Uttar Pradesh</v>
      </c>
      <c r="M3255" t="str">
        <f>IFERROR(VLOOKUP(L3255,'State(need_input)'!I$2:J$3992,2,FALSE),"")</f>
        <v>base.state_in_up</v>
      </c>
      <c r="O3255">
        <v>349706</v>
      </c>
      <c r="P3255">
        <v>1356592356</v>
      </c>
    </row>
    <row r="3256" spans="1:16">
      <c r="A3256" s="5" t="str">
        <f>CONCATENATE("rdx_city_",J3256,"_",B3256)</f>
        <v>rdx_city_IND_135</v>
      </c>
      <c r="B3256">
        <f>IF(I3256=I3255,B3255+1,1)</f>
        <v>135</v>
      </c>
      <c r="C3256" t="s">
        <v>4682</v>
      </c>
      <c r="D3256" t="s">
        <v>4682</v>
      </c>
      <c r="E3256">
        <v>26.1204</v>
      </c>
      <c r="F3256">
        <v>85.3799</v>
      </c>
      <c r="G3256" t="s">
        <v>4519</v>
      </c>
      <c r="H3256" t="str">
        <f>IFERROR(VLOOKUP(I3256,'country(26mar)'!C$2:D$251,2,FALSE),"")</f>
        <v>base.in</v>
      </c>
      <c r="I3256" t="s">
        <v>4520</v>
      </c>
      <c r="J3256" t="s">
        <v>4521</v>
      </c>
      <c r="K3256" t="s">
        <v>4549</v>
      </c>
      <c r="L3256" t="str">
        <f>CONCATENATE(G3256," ",K3256)</f>
        <v>India Bihār</v>
      </c>
      <c r="M3256" t="str">
        <f>IFERROR(VLOOKUP(L3256,'State(need_input)'!I$2:J$3992,2,FALSE),"")</f>
        <v/>
      </c>
      <c r="O3256">
        <v>333200</v>
      </c>
      <c r="P3256">
        <v>1356897425</v>
      </c>
    </row>
    <row r="3257" spans="1:16">
      <c r="A3257" s="5" t="str">
        <f>CONCATENATE("rdx_city_",J3257,"_",B3257)</f>
        <v>rdx_city_IND_136</v>
      </c>
      <c r="B3257">
        <f>IF(I3257=I3256,B3256+1,1)</f>
        <v>136</v>
      </c>
      <c r="C3257" t="s">
        <v>4683</v>
      </c>
      <c r="D3257" t="s">
        <v>4683</v>
      </c>
      <c r="E3257">
        <v>12.31</v>
      </c>
      <c r="F3257">
        <v>76.66</v>
      </c>
      <c r="G3257" t="s">
        <v>4519</v>
      </c>
      <c r="H3257" t="str">
        <f>IFERROR(VLOOKUP(I3257,'country(26mar)'!C$2:D$251,2,FALSE),"")</f>
        <v>base.in</v>
      </c>
      <c r="I3257" t="s">
        <v>4520</v>
      </c>
      <c r="J3257" t="s">
        <v>4521</v>
      </c>
      <c r="K3257" t="s">
        <v>4552</v>
      </c>
      <c r="L3257" t="str">
        <f>CONCATENATE(G3257," ",K3257)</f>
        <v>India Karnātaka</v>
      </c>
      <c r="M3257" t="str">
        <f>IFERROR(VLOOKUP(L3257,'State(need_input)'!I$2:J$3992,2,FALSE),"")</f>
        <v/>
      </c>
      <c r="O3257">
        <v>887000</v>
      </c>
      <c r="P3257">
        <v>1356779323</v>
      </c>
    </row>
    <row r="3258" spans="1:16">
      <c r="A3258" s="5" t="str">
        <f>CONCATENATE("rdx_city_",J3258,"_",B3258)</f>
        <v>rdx_city_IND_137</v>
      </c>
      <c r="B3258">
        <f>IF(I3258=I3257,B3257+1,1)</f>
        <v>137</v>
      </c>
      <c r="C3258" t="s">
        <v>4684</v>
      </c>
      <c r="D3258" t="s">
        <v>4684</v>
      </c>
      <c r="E3258">
        <v>8.1804</v>
      </c>
      <c r="F3258">
        <v>77.43</v>
      </c>
      <c r="G3258" t="s">
        <v>4519</v>
      </c>
      <c r="H3258" t="str">
        <f>IFERROR(VLOOKUP(I3258,'country(26mar)'!C$2:D$251,2,FALSE),"")</f>
        <v>base.in</v>
      </c>
      <c r="I3258" t="s">
        <v>4520</v>
      </c>
      <c r="J3258" t="s">
        <v>4521</v>
      </c>
      <c r="K3258" t="s">
        <v>4586</v>
      </c>
      <c r="L3258" t="str">
        <f>CONCATENATE(G3258," ",K3258)</f>
        <v>India Tamil Nādu </v>
      </c>
      <c r="M3258" t="str">
        <f>IFERROR(VLOOKUP(L3258,'State(need_input)'!I$2:J$3992,2,FALSE),"")</f>
        <v/>
      </c>
      <c r="O3258">
        <v>224329</v>
      </c>
      <c r="P3258">
        <v>1356051733</v>
      </c>
    </row>
    <row r="3259" spans="1:16">
      <c r="A3259" s="5" t="str">
        <f>CONCATENATE("rdx_city_",J3259,"_",B3259)</f>
        <v>rdx_city_IND_138</v>
      </c>
      <c r="B3259">
        <f>IF(I3259=I3258,B3258+1,1)</f>
        <v>138</v>
      </c>
      <c r="C3259" t="s">
        <v>4685</v>
      </c>
      <c r="D3259" t="s">
        <v>4685</v>
      </c>
      <c r="E3259">
        <v>21.17</v>
      </c>
      <c r="F3259">
        <v>79.09</v>
      </c>
      <c r="G3259" t="s">
        <v>4519</v>
      </c>
      <c r="H3259" t="str">
        <f>IFERROR(VLOOKUP(I3259,'country(26mar)'!C$2:D$251,2,FALSE),"")</f>
        <v>base.in</v>
      </c>
      <c r="I3259" t="s">
        <v>4520</v>
      </c>
      <c r="J3259" t="s">
        <v>4521</v>
      </c>
      <c r="K3259" t="s">
        <v>4530</v>
      </c>
      <c r="L3259" t="str">
        <f>CONCATENATE(G3259," ",K3259)</f>
        <v>India Mahārāshtra</v>
      </c>
      <c r="M3259" t="str">
        <f>IFERROR(VLOOKUP(L3259,'State(need_input)'!I$2:J$3992,2,FALSE),"")</f>
        <v/>
      </c>
      <c r="O3259">
        <v>2454000</v>
      </c>
      <c r="P3259">
        <v>1356365743</v>
      </c>
    </row>
    <row r="3260" spans="1:16">
      <c r="A3260" s="5" t="str">
        <f>CONCATENATE("rdx_city_",J3260,"_",B3260)</f>
        <v>rdx_city_IND_139</v>
      </c>
      <c r="B3260">
        <f>IF(I3260=I3259,B3259+1,1)</f>
        <v>139</v>
      </c>
      <c r="C3260" t="s">
        <v>4686</v>
      </c>
      <c r="D3260" t="s">
        <v>4686</v>
      </c>
      <c r="E3260">
        <v>19.17</v>
      </c>
      <c r="F3260">
        <v>77.3</v>
      </c>
      <c r="G3260" t="s">
        <v>4519</v>
      </c>
      <c r="H3260" t="str">
        <f>IFERROR(VLOOKUP(I3260,'country(26mar)'!C$2:D$251,2,FALSE),"")</f>
        <v>base.in</v>
      </c>
      <c r="I3260" t="s">
        <v>4520</v>
      </c>
      <c r="J3260" t="s">
        <v>4521</v>
      </c>
      <c r="K3260" t="s">
        <v>4530</v>
      </c>
      <c r="L3260" t="str">
        <f>CONCATENATE(G3260," ",K3260)</f>
        <v>India Mahārāshtra</v>
      </c>
      <c r="M3260" t="str">
        <f>IFERROR(VLOOKUP(L3260,'State(need_input)'!I$2:J$3992,2,FALSE),"")</f>
        <v/>
      </c>
      <c r="O3260">
        <v>623708</v>
      </c>
      <c r="P3260">
        <v>1356722310</v>
      </c>
    </row>
    <row r="3261" spans="1:16">
      <c r="A3261" s="5" t="str">
        <f>CONCATENATE("rdx_city_",J3261,"_",B3261)</f>
        <v>rdx_city_IND_140</v>
      </c>
      <c r="B3261">
        <f>IF(I3261=I3260,B3260+1,1)</f>
        <v>140</v>
      </c>
      <c r="C3261" t="s">
        <v>4687</v>
      </c>
      <c r="D3261" t="s">
        <v>4687</v>
      </c>
      <c r="E3261">
        <v>15.5204</v>
      </c>
      <c r="F3261">
        <v>78.48</v>
      </c>
      <c r="G3261" t="s">
        <v>4519</v>
      </c>
      <c r="H3261" t="str">
        <f>IFERROR(VLOOKUP(I3261,'country(26mar)'!C$2:D$251,2,FALSE),"")</f>
        <v>base.in</v>
      </c>
      <c r="I3261" t="s">
        <v>4520</v>
      </c>
      <c r="J3261" t="s">
        <v>4521</v>
      </c>
      <c r="K3261" t="s">
        <v>4588</v>
      </c>
      <c r="L3261" t="str">
        <f>CONCATENATE(G3261," ",K3261)</f>
        <v>India Andhra Pradesh</v>
      </c>
      <c r="M3261" t="str">
        <f>IFERROR(VLOOKUP(L3261,'State(need_input)'!I$2:J$3992,2,FALSE),"")</f>
        <v>base.state_in_ap</v>
      </c>
      <c r="O3261">
        <v>188654</v>
      </c>
      <c r="P3261">
        <v>1356671879</v>
      </c>
    </row>
    <row r="3262" spans="1:16">
      <c r="A3262" s="5" t="str">
        <f>CONCATENATE("rdx_city_",J3262,"_",B3262)</f>
        <v>rdx_city_IND_141</v>
      </c>
      <c r="B3262">
        <f>IF(I3262=I3261,B3261+1,1)</f>
        <v>141</v>
      </c>
      <c r="C3262" t="s">
        <v>4688</v>
      </c>
      <c r="D3262" t="s">
        <v>4688</v>
      </c>
      <c r="E3262">
        <v>20.0004</v>
      </c>
      <c r="F3262">
        <v>73.78</v>
      </c>
      <c r="G3262" t="s">
        <v>4519</v>
      </c>
      <c r="H3262" t="str">
        <f>IFERROR(VLOOKUP(I3262,'country(26mar)'!C$2:D$251,2,FALSE),"")</f>
        <v>base.in</v>
      </c>
      <c r="I3262" t="s">
        <v>4520</v>
      </c>
      <c r="J3262" t="s">
        <v>4521</v>
      </c>
      <c r="K3262" t="s">
        <v>4530</v>
      </c>
      <c r="L3262" t="str">
        <f>CONCATENATE(G3262," ",K3262)</f>
        <v>India Mahārāshtra</v>
      </c>
      <c r="M3262" t="str">
        <f>IFERROR(VLOOKUP(L3262,'State(need_input)'!I$2:J$3992,2,FALSE),"")</f>
        <v/>
      </c>
      <c r="O3262">
        <v>1473000</v>
      </c>
      <c r="P3262">
        <v>1356562598</v>
      </c>
    </row>
    <row r="3263" spans="1:16">
      <c r="A3263" s="5" t="str">
        <f>CONCATENATE("rdx_city_",J3263,"_",B3263)</f>
        <v>rdx_city_IND_142</v>
      </c>
      <c r="B3263">
        <f>IF(I3263=I3262,B3262+1,1)</f>
        <v>142</v>
      </c>
      <c r="C3263" t="s">
        <v>4689</v>
      </c>
      <c r="D3263" t="s">
        <v>4689</v>
      </c>
      <c r="E3263">
        <v>20.8504</v>
      </c>
      <c r="F3263">
        <v>72.92</v>
      </c>
      <c r="G3263" t="s">
        <v>4519</v>
      </c>
      <c r="H3263" t="str">
        <f>IFERROR(VLOOKUP(I3263,'country(26mar)'!C$2:D$251,2,FALSE),"")</f>
        <v>base.in</v>
      </c>
      <c r="I3263" t="s">
        <v>4520</v>
      </c>
      <c r="J3263" t="s">
        <v>4521</v>
      </c>
      <c r="K3263" t="s">
        <v>4528</v>
      </c>
      <c r="L3263" t="str">
        <f>CONCATENATE(G3263," ",K3263)</f>
        <v>India Gujarāt</v>
      </c>
      <c r="M3263" t="str">
        <f>IFERROR(VLOOKUP(L3263,'State(need_input)'!I$2:J$3992,2,FALSE),"")</f>
        <v/>
      </c>
      <c r="O3263">
        <v>163000</v>
      </c>
      <c r="P3263">
        <v>1356120513</v>
      </c>
    </row>
    <row r="3264" spans="1:16">
      <c r="A3264" s="5" t="str">
        <f>CONCATENATE("rdx_city_",J3264,"_",B3264)</f>
        <v>rdx_city_IND_143</v>
      </c>
      <c r="B3264">
        <f>IF(I3264=I3263,B3263+1,1)</f>
        <v>143</v>
      </c>
      <c r="C3264" t="s">
        <v>4690</v>
      </c>
      <c r="D3264" t="s">
        <v>4690</v>
      </c>
      <c r="E3264">
        <v>14.44</v>
      </c>
      <c r="F3264">
        <v>79.9899</v>
      </c>
      <c r="G3264" t="s">
        <v>4519</v>
      </c>
      <c r="H3264" t="str">
        <f>IFERROR(VLOOKUP(I3264,'country(26mar)'!C$2:D$251,2,FALSE),"")</f>
        <v>base.in</v>
      </c>
      <c r="I3264" t="s">
        <v>4520</v>
      </c>
      <c r="J3264" t="s">
        <v>4521</v>
      </c>
      <c r="K3264" t="s">
        <v>4588</v>
      </c>
      <c r="L3264" t="str">
        <f>CONCATENATE(G3264," ",K3264)</f>
        <v>India Andhra Pradesh</v>
      </c>
      <c r="M3264" t="str">
        <f>IFERROR(VLOOKUP(L3264,'State(need_input)'!I$2:J$3992,2,FALSE),"")</f>
        <v>base.state_in_ap</v>
      </c>
      <c r="O3264">
        <v>678004</v>
      </c>
      <c r="P3264">
        <v>1356280972</v>
      </c>
    </row>
    <row r="3265" spans="1:16">
      <c r="A3265" s="5" t="str">
        <f>CONCATENATE("rdx_city_",J3265,"_",B3265)</f>
        <v>rdx_city_IND_144</v>
      </c>
      <c r="B3265">
        <f>IF(I3265=I3264,B3264+1,1)</f>
        <v>144</v>
      </c>
      <c r="C3265" t="s">
        <v>4691</v>
      </c>
      <c r="D3265" t="s">
        <v>4691</v>
      </c>
      <c r="E3265">
        <v>28.6</v>
      </c>
      <c r="F3265">
        <v>77.2</v>
      </c>
      <c r="G3265" t="s">
        <v>4519</v>
      </c>
      <c r="H3265" t="str">
        <f>IFERROR(VLOOKUP(I3265,'country(26mar)'!C$2:D$251,2,FALSE),"")</f>
        <v>base.in</v>
      </c>
      <c r="I3265" t="s">
        <v>4520</v>
      </c>
      <c r="J3265" t="s">
        <v>4521</v>
      </c>
      <c r="K3265" t="s">
        <v>4597</v>
      </c>
      <c r="L3265" t="str">
        <f>CONCATENATE(G3265," ",K3265)</f>
        <v>India Delhi</v>
      </c>
      <c r="M3265" t="str">
        <f>IFERROR(VLOOKUP(L3265,'State(need_input)'!I$2:J$3992,2,FALSE),"")</f>
        <v>base.state_in_dl</v>
      </c>
      <c r="N3265" t="s">
        <v>54</v>
      </c>
      <c r="O3265">
        <v>317797</v>
      </c>
      <c r="P3265">
        <v>1356215164</v>
      </c>
    </row>
    <row r="3266" spans="1:16">
      <c r="A3266" s="5" t="str">
        <f>CONCATENATE("rdx_city_",J3266,"_",B3266)</f>
        <v>rdx_city_IND_145</v>
      </c>
      <c r="B3266">
        <f>IF(I3266=I3265,B3265+1,1)</f>
        <v>145</v>
      </c>
      <c r="C3266" t="s">
        <v>4692</v>
      </c>
      <c r="D3266" t="s">
        <v>4692</v>
      </c>
      <c r="E3266">
        <v>18.6704</v>
      </c>
      <c r="F3266">
        <v>78.1</v>
      </c>
      <c r="G3266" t="s">
        <v>4519</v>
      </c>
      <c r="H3266" t="str">
        <f>IFERROR(VLOOKUP(I3266,'country(26mar)'!C$2:D$251,2,FALSE),"")</f>
        <v>base.in</v>
      </c>
      <c r="I3266" t="s">
        <v>4520</v>
      </c>
      <c r="J3266" t="s">
        <v>4521</v>
      </c>
      <c r="K3266" t="s">
        <v>4588</v>
      </c>
      <c r="L3266" t="str">
        <f>CONCATENATE(G3266," ",K3266)</f>
        <v>India Andhra Pradesh</v>
      </c>
      <c r="M3266" t="str">
        <f>IFERROR(VLOOKUP(L3266,'State(need_input)'!I$2:J$3992,2,FALSE),"")</f>
        <v>base.state_in_ap</v>
      </c>
      <c r="O3266">
        <v>388505</v>
      </c>
      <c r="P3266">
        <v>1356242168</v>
      </c>
    </row>
    <row r="3267" spans="1:16">
      <c r="A3267" s="5" t="str">
        <f>CONCATENATE("rdx_city_",J3267,"_",B3267)</f>
        <v>rdx_city_IND_146</v>
      </c>
      <c r="B3267">
        <f>IF(I3267=I3266,B3266+1,1)</f>
        <v>146</v>
      </c>
      <c r="C3267" t="s">
        <v>4693</v>
      </c>
      <c r="D3267" t="s">
        <v>4693</v>
      </c>
      <c r="E3267">
        <v>15.5604</v>
      </c>
      <c r="F3267">
        <v>80.05</v>
      </c>
      <c r="G3267" t="s">
        <v>4519</v>
      </c>
      <c r="H3267" t="str">
        <f>IFERROR(VLOOKUP(I3267,'country(26mar)'!C$2:D$251,2,FALSE),"")</f>
        <v>base.in</v>
      </c>
      <c r="I3267" t="s">
        <v>4520</v>
      </c>
      <c r="J3267" t="s">
        <v>4521</v>
      </c>
      <c r="K3267" t="s">
        <v>4588</v>
      </c>
      <c r="L3267" t="str">
        <f>CONCATENATE(G3267," ",K3267)</f>
        <v>India Andhra Pradesh</v>
      </c>
      <c r="M3267" t="str">
        <f>IFERROR(VLOOKUP(L3267,'State(need_input)'!I$2:J$3992,2,FALSE),"")</f>
        <v>base.state_in_ap</v>
      </c>
      <c r="O3267">
        <v>202860</v>
      </c>
      <c r="P3267">
        <v>1356385136</v>
      </c>
    </row>
    <row r="3268" spans="1:16">
      <c r="A3268" s="5" t="str">
        <f>CONCATENATE("rdx_city_",J3268,"_",B3268)</f>
        <v>rdx_city_IND_147</v>
      </c>
      <c r="B3268">
        <f>IF(I3268=I3267,B3267+1,1)</f>
        <v>147</v>
      </c>
      <c r="C3268" t="s">
        <v>4694</v>
      </c>
      <c r="D3268" t="s">
        <v>4694</v>
      </c>
      <c r="E3268">
        <v>25.7904</v>
      </c>
      <c r="F3268">
        <v>73.3299</v>
      </c>
      <c r="G3268" t="s">
        <v>4519</v>
      </c>
      <c r="H3268" t="str">
        <f>IFERROR(VLOOKUP(I3268,'country(26mar)'!C$2:D$251,2,FALSE),"")</f>
        <v>base.in</v>
      </c>
      <c r="I3268" t="s">
        <v>4520</v>
      </c>
      <c r="J3268" t="s">
        <v>4521</v>
      </c>
      <c r="K3268" t="s">
        <v>4534</v>
      </c>
      <c r="L3268" t="str">
        <f>CONCATENATE(G3268," ",K3268)</f>
        <v>India Rājasthān</v>
      </c>
      <c r="M3268" t="str">
        <f>IFERROR(VLOOKUP(L3268,'State(need_input)'!I$2:J$3992,2,FALSE),"")</f>
        <v/>
      </c>
      <c r="O3268">
        <v>210103</v>
      </c>
      <c r="P3268">
        <v>1356212172</v>
      </c>
    </row>
    <row r="3269" spans="1:16">
      <c r="A3269" s="5" t="str">
        <f>CONCATENATE("rdx_city_",J3269,"_",B3269)</f>
        <v>rdx_city_IND_148</v>
      </c>
      <c r="B3269">
        <f>IF(I3269=I3268,B3268+1,1)</f>
        <v>148</v>
      </c>
      <c r="C3269" t="s">
        <v>4695</v>
      </c>
      <c r="D3269" t="s">
        <v>4695</v>
      </c>
      <c r="E3269">
        <v>15.492</v>
      </c>
      <c r="F3269">
        <v>73.818</v>
      </c>
      <c r="G3269" t="s">
        <v>4519</v>
      </c>
      <c r="H3269" t="str">
        <f>IFERROR(VLOOKUP(I3269,'country(26mar)'!C$2:D$251,2,FALSE),"")</f>
        <v>base.in</v>
      </c>
      <c r="I3269" t="s">
        <v>4520</v>
      </c>
      <c r="J3269" t="s">
        <v>4521</v>
      </c>
      <c r="K3269" t="s">
        <v>4696</v>
      </c>
      <c r="L3269" t="str">
        <f>CONCATENATE(G3269," ",K3269)</f>
        <v>India Goa</v>
      </c>
      <c r="M3269" t="str">
        <f>IFERROR(VLOOKUP(L3269,'State(need_input)'!I$2:J$3992,2,FALSE),"")</f>
        <v>base.state_in_ga</v>
      </c>
      <c r="N3269" t="s">
        <v>23</v>
      </c>
      <c r="O3269">
        <v>65586</v>
      </c>
      <c r="P3269">
        <v>1356909212</v>
      </c>
    </row>
    <row r="3270" spans="1:16">
      <c r="A3270" s="5" t="str">
        <f>CONCATENATE("rdx_city_",J3270,"_",B3270)</f>
        <v>rdx_city_IND_149</v>
      </c>
      <c r="B3270">
        <f>IF(I3270=I3269,B3269+1,1)</f>
        <v>149</v>
      </c>
      <c r="C3270" t="s">
        <v>4697</v>
      </c>
      <c r="D3270" t="s">
        <v>4697</v>
      </c>
      <c r="E3270">
        <v>29.4004</v>
      </c>
      <c r="F3270">
        <v>76.97</v>
      </c>
      <c r="G3270" t="s">
        <v>4519</v>
      </c>
      <c r="H3270" t="str">
        <f>IFERROR(VLOOKUP(I3270,'country(26mar)'!C$2:D$251,2,FALSE),"")</f>
        <v>base.in</v>
      </c>
      <c r="I3270" t="s">
        <v>4520</v>
      </c>
      <c r="J3270" t="s">
        <v>4521</v>
      </c>
      <c r="K3270" t="s">
        <v>4544</v>
      </c>
      <c r="L3270" t="str">
        <f>CONCATENATE(G3270," ",K3270)</f>
        <v>India Haryāna</v>
      </c>
      <c r="M3270" t="str">
        <f>IFERROR(VLOOKUP(L3270,'State(need_input)'!I$2:J$3992,2,FALSE),"")</f>
        <v/>
      </c>
      <c r="O3270">
        <v>292808</v>
      </c>
      <c r="P3270">
        <v>1356526780</v>
      </c>
    </row>
    <row r="3271" spans="1:16">
      <c r="A3271" s="5" t="str">
        <f>CONCATENATE("rdx_city_",J3271,"_",B3271)</f>
        <v>rdx_city_IND_150</v>
      </c>
      <c r="B3271">
        <f>IF(I3271=I3270,B3270+1,1)</f>
        <v>150</v>
      </c>
      <c r="C3271" t="s">
        <v>4698</v>
      </c>
      <c r="D3271" t="s">
        <v>4698</v>
      </c>
      <c r="E3271">
        <v>19.2704</v>
      </c>
      <c r="F3271">
        <v>76.76</v>
      </c>
      <c r="G3271" t="s">
        <v>4519</v>
      </c>
      <c r="H3271" t="str">
        <f>IFERROR(VLOOKUP(I3271,'country(26mar)'!C$2:D$251,2,FALSE),"")</f>
        <v>base.in</v>
      </c>
      <c r="I3271" t="s">
        <v>4520</v>
      </c>
      <c r="J3271" t="s">
        <v>4521</v>
      </c>
      <c r="K3271" t="s">
        <v>4530</v>
      </c>
      <c r="L3271" t="str">
        <f>CONCATENATE(G3271," ",K3271)</f>
        <v>India Mahārāshtra</v>
      </c>
      <c r="M3271" t="str">
        <f>IFERROR(VLOOKUP(L3271,'State(need_input)'!I$2:J$3992,2,FALSE),"")</f>
        <v/>
      </c>
      <c r="O3271">
        <v>378326</v>
      </c>
      <c r="P3271">
        <v>1356632842</v>
      </c>
    </row>
    <row r="3272" spans="1:16">
      <c r="A3272" s="5" t="str">
        <f>CONCATENATE("rdx_city_",J3272,"_",B3272)</f>
        <v>rdx_city_IND_151</v>
      </c>
      <c r="B3272">
        <f>IF(I3272=I3271,B3271+1,1)</f>
        <v>151</v>
      </c>
      <c r="C3272" t="s">
        <v>4699</v>
      </c>
      <c r="D3272" t="s">
        <v>4699</v>
      </c>
      <c r="E3272">
        <v>32.2703</v>
      </c>
      <c r="F3272">
        <v>75.72</v>
      </c>
      <c r="G3272" t="s">
        <v>4519</v>
      </c>
      <c r="H3272" t="str">
        <f>IFERROR(VLOOKUP(I3272,'country(26mar)'!C$2:D$251,2,FALSE),"")</f>
        <v>base.in</v>
      </c>
      <c r="I3272" t="s">
        <v>4520</v>
      </c>
      <c r="J3272" t="s">
        <v>4521</v>
      </c>
      <c r="K3272" t="s">
        <v>4522</v>
      </c>
      <c r="L3272" t="str">
        <f>CONCATENATE(G3272," ",K3272)</f>
        <v>India Punjab</v>
      </c>
      <c r="M3272" t="str">
        <f>IFERROR(VLOOKUP(L3272,'State(need_input)'!I$2:J$3992,2,FALSE),"")</f>
        <v>base.state_in_pb</v>
      </c>
      <c r="O3272">
        <v>253987</v>
      </c>
      <c r="P3272">
        <v>1356878237</v>
      </c>
    </row>
    <row r="3273" spans="1:16">
      <c r="A3273" s="5" t="str">
        <f>CONCATENATE("rdx_city_",J3273,"_",B3273)</f>
        <v>rdx_city_IND_152</v>
      </c>
      <c r="B3273">
        <f>IF(I3273=I3272,B3272+1,1)</f>
        <v>152</v>
      </c>
      <c r="C3273" t="s">
        <v>4700</v>
      </c>
      <c r="D3273" t="s">
        <v>4700</v>
      </c>
      <c r="E3273">
        <v>30.3204</v>
      </c>
      <c r="F3273">
        <v>76.385</v>
      </c>
      <c r="G3273" t="s">
        <v>4519</v>
      </c>
      <c r="H3273" t="str">
        <f>IFERROR(VLOOKUP(I3273,'country(26mar)'!C$2:D$251,2,FALSE),"")</f>
        <v>base.in</v>
      </c>
      <c r="I3273" t="s">
        <v>4520</v>
      </c>
      <c r="J3273" t="s">
        <v>4521</v>
      </c>
      <c r="K3273" t="s">
        <v>4522</v>
      </c>
      <c r="L3273" t="str">
        <f>CONCATENATE(G3273," ",K3273)</f>
        <v>India Punjab</v>
      </c>
      <c r="M3273" t="str">
        <f>IFERROR(VLOOKUP(L3273,'State(need_input)'!I$2:J$3992,2,FALSE),"")</f>
        <v>base.state_in_pb</v>
      </c>
      <c r="O3273">
        <v>329224</v>
      </c>
      <c r="P3273">
        <v>1356458416</v>
      </c>
    </row>
    <row r="3274" spans="1:16">
      <c r="A3274" s="5" t="str">
        <f>CONCATENATE("rdx_city_",J3274,"_",B3274)</f>
        <v>rdx_city_IND_153</v>
      </c>
      <c r="B3274">
        <f>IF(I3274=I3273,B3273+1,1)</f>
        <v>153</v>
      </c>
      <c r="C3274" t="s">
        <v>4701</v>
      </c>
      <c r="D3274" t="s">
        <v>4701</v>
      </c>
      <c r="E3274">
        <v>25.625</v>
      </c>
      <c r="F3274">
        <v>85.13</v>
      </c>
      <c r="G3274" t="s">
        <v>4519</v>
      </c>
      <c r="H3274" t="str">
        <f>IFERROR(VLOOKUP(I3274,'country(26mar)'!C$2:D$251,2,FALSE),"")</f>
        <v>base.in</v>
      </c>
      <c r="I3274" t="s">
        <v>4520</v>
      </c>
      <c r="J3274" t="s">
        <v>4521</v>
      </c>
      <c r="K3274" t="s">
        <v>4549</v>
      </c>
      <c r="L3274" t="str">
        <f>CONCATENATE(G3274," ",K3274)</f>
        <v>India Bihār</v>
      </c>
      <c r="M3274" t="str">
        <f>IFERROR(VLOOKUP(L3274,'State(need_input)'!I$2:J$3992,2,FALSE),"")</f>
        <v/>
      </c>
      <c r="N3274" t="s">
        <v>23</v>
      </c>
      <c r="O3274">
        <v>2158000</v>
      </c>
      <c r="P3274">
        <v>1356821429</v>
      </c>
    </row>
    <row r="3275" spans="1:16">
      <c r="A3275" s="5" t="str">
        <f>CONCATENATE("rdx_city_",J3275,"_",B3275)</f>
        <v>rdx_city_IND_154</v>
      </c>
      <c r="B3275">
        <f>IF(I3275=I3274,B3274+1,1)</f>
        <v>154</v>
      </c>
      <c r="C3275" t="s">
        <v>4702</v>
      </c>
      <c r="D3275" t="s">
        <v>4702</v>
      </c>
      <c r="E3275">
        <v>28.64</v>
      </c>
      <c r="F3275">
        <v>79.81</v>
      </c>
      <c r="G3275" t="s">
        <v>4519</v>
      </c>
      <c r="H3275" t="str">
        <f>IFERROR(VLOOKUP(I3275,'country(26mar)'!C$2:D$251,2,FALSE),"")</f>
        <v>base.in</v>
      </c>
      <c r="I3275" t="s">
        <v>4520</v>
      </c>
      <c r="J3275" t="s">
        <v>4521</v>
      </c>
      <c r="K3275" t="s">
        <v>4526</v>
      </c>
      <c r="L3275" t="str">
        <f>CONCATENATE(G3275," ",K3275)</f>
        <v>India Uttar Pradesh</v>
      </c>
      <c r="M3275" t="str">
        <f>IFERROR(VLOOKUP(L3275,'State(need_input)'!I$2:J$3992,2,FALSE),"")</f>
        <v>base.state_in_up</v>
      </c>
      <c r="O3275">
        <v>131008</v>
      </c>
      <c r="P3275">
        <v>1356147005</v>
      </c>
    </row>
    <row r="3276" spans="1:16">
      <c r="A3276" s="5" t="str">
        <f>CONCATENATE("rdx_city_",J3276,"_",B3276)</f>
        <v>rdx_city_IND_155</v>
      </c>
      <c r="B3276">
        <f>IF(I3276=I3275,B3275+1,1)</f>
        <v>155</v>
      </c>
      <c r="C3276" t="s">
        <v>4703</v>
      </c>
      <c r="D3276" t="s">
        <v>4703</v>
      </c>
      <c r="E3276">
        <v>11.935</v>
      </c>
      <c r="F3276">
        <v>79.83</v>
      </c>
      <c r="G3276" t="s">
        <v>4519</v>
      </c>
      <c r="H3276" t="str">
        <f>IFERROR(VLOOKUP(I3276,'country(26mar)'!C$2:D$251,2,FALSE),"")</f>
        <v>base.in</v>
      </c>
      <c r="I3276" t="s">
        <v>4520</v>
      </c>
      <c r="J3276" t="s">
        <v>4521</v>
      </c>
      <c r="K3276" t="s">
        <v>4704</v>
      </c>
      <c r="L3276" t="str">
        <f>CONCATENATE(G3276," ",K3276)</f>
        <v>India Puducherry</v>
      </c>
      <c r="M3276" t="str">
        <f>IFERROR(VLOOKUP(L3276,'State(need_input)'!I$2:J$3992,2,FALSE),"")</f>
        <v>base.state_in_py</v>
      </c>
      <c r="N3276" t="s">
        <v>23</v>
      </c>
      <c r="O3276">
        <v>227411</v>
      </c>
      <c r="P3276">
        <v>1356368903</v>
      </c>
    </row>
    <row r="3277" spans="1:16">
      <c r="A3277" s="5" t="str">
        <f>CONCATENATE("rdx_city_",J3277,"_",B3277)</f>
        <v>rdx_city_IND_156</v>
      </c>
      <c r="B3277">
        <f>IF(I3277=I3276,B3276+1,1)</f>
        <v>156</v>
      </c>
      <c r="C3277" t="s">
        <v>4705</v>
      </c>
      <c r="D3277" t="s">
        <v>4705</v>
      </c>
      <c r="E3277">
        <v>21.67</v>
      </c>
      <c r="F3277">
        <v>69.67</v>
      </c>
      <c r="G3277" t="s">
        <v>4519</v>
      </c>
      <c r="H3277" t="str">
        <f>IFERROR(VLOOKUP(I3277,'country(26mar)'!C$2:D$251,2,FALSE),"")</f>
        <v>base.in</v>
      </c>
      <c r="I3277" t="s">
        <v>4520</v>
      </c>
      <c r="J3277" t="s">
        <v>4521</v>
      </c>
      <c r="K3277" t="s">
        <v>4528</v>
      </c>
      <c r="L3277" t="str">
        <f>CONCATENATE(G3277," ",K3277)</f>
        <v>India Gujarāt</v>
      </c>
      <c r="M3277" t="str">
        <f>IFERROR(VLOOKUP(L3277,'State(need_input)'!I$2:J$3992,2,FALSE),"")</f>
        <v/>
      </c>
      <c r="O3277">
        <v>234684</v>
      </c>
      <c r="P3277">
        <v>1356634492</v>
      </c>
    </row>
    <row r="3278" spans="1:16">
      <c r="A3278" s="5" t="str">
        <f>CONCATENATE("rdx_city_",J3278,"_",B3278)</f>
        <v>rdx_city_IND_157</v>
      </c>
      <c r="B3278">
        <f>IF(I3278=I3277,B3277+1,1)</f>
        <v>157</v>
      </c>
      <c r="C3278" t="s">
        <v>4706</v>
      </c>
      <c r="D3278" t="s">
        <v>4706</v>
      </c>
      <c r="E3278">
        <v>11.667</v>
      </c>
      <c r="F3278">
        <v>92.736</v>
      </c>
      <c r="G3278" t="s">
        <v>4519</v>
      </c>
      <c r="H3278" t="str">
        <f>IFERROR(VLOOKUP(I3278,'country(26mar)'!C$2:D$251,2,FALSE),"")</f>
        <v>base.in</v>
      </c>
      <c r="I3278" t="s">
        <v>4520</v>
      </c>
      <c r="J3278" t="s">
        <v>4521</v>
      </c>
      <c r="K3278" t="s">
        <v>4707</v>
      </c>
      <c r="L3278" t="str">
        <f>CONCATENATE(G3278," ",K3278)</f>
        <v>India Andaman and Nicobar Islands</v>
      </c>
      <c r="M3278" t="str">
        <f>IFERROR(VLOOKUP(L3278,'State(need_input)'!I$2:J$3992,2,FALSE),"")</f>
        <v/>
      </c>
      <c r="N3278" t="s">
        <v>23</v>
      </c>
      <c r="O3278">
        <v>127562</v>
      </c>
      <c r="P3278">
        <v>1356161713</v>
      </c>
    </row>
    <row r="3279" spans="1:16">
      <c r="A3279" s="5" t="str">
        <f>CONCATENATE("rdx_city_",J3279,"_",B3279)</f>
        <v>rdx_city_IND_158</v>
      </c>
      <c r="B3279">
        <f>IF(I3279=I3278,B3278+1,1)</f>
        <v>158</v>
      </c>
      <c r="C3279" t="s">
        <v>4708</v>
      </c>
      <c r="D3279" t="s">
        <v>4708</v>
      </c>
      <c r="E3279">
        <v>14.7504</v>
      </c>
      <c r="F3279">
        <v>78.57</v>
      </c>
      <c r="G3279" t="s">
        <v>4519</v>
      </c>
      <c r="H3279" t="str">
        <f>IFERROR(VLOOKUP(I3279,'country(26mar)'!C$2:D$251,2,FALSE),"")</f>
        <v>base.in</v>
      </c>
      <c r="I3279" t="s">
        <v>4520</v>
      </c>
      <c r="J3279" t="s">
        <v>4521</v>
      </c>
      <c r="K3279" t="s">
        <v>4588</v>
      </c>
      <c r="L3279" t="str">
        <f>CONCATENATE(G3279," ",K3279)</f>
        <v>India Andhra Pradesh</v>
      </c>
      <c r="M3279" t="str">
        <f>IFERROR(VLOOKUP(L3279,'State(need_input)'!I$2:J$3992,2,FALSE),"")</f>
        <v>base.state_in_ap</v>
      </c>
      <c r="O3279">
        <v>197451</v>
      </c>
      <c r="P3279">
        <v>1356025913</v>
      </c>
    </row>
    <row r="3280" spans="1:16">
      <c r="A3280" s="5" t="str">
        <f>CONCATENATE("rdx_city_",J3280,"_",B3280)</f>
        <v>rdx_city_IND_159</v>
      </c>
      <c r="B3280">
        <f>IF(I3280=I3279,B3279+1,1)</f>
        <v>159</v>
      </c>
      <c r="C3280" t="s">
        <v>4709</v>
      </c>
      <c r="D3280" t="s">
        <v>4709</v>
      </c>
      <c r="E3280">
        <v>18.53</v>
      </c>
      <c r="F3280">
        <v>73.85</v>
      </c>
      <c r="G3280" t="s">
        <v>4519</v>
      </c>
      <c r="H3280" t="str">
        <f>IFERROR(VLOOKUP(I3280,'country(26mar)'!C$2:D$251,2,FALSE),"")</f>
        <v>base.in</v>
      </c>
      <c r="I3280" t="s">
        <v>4520</v>
      </c>
      <c r="J3280" t="s">
        <v>4521</v>
      </c>
      <c r="K3280" t="s">
        <v>4530</v>
      </c>
      <c r="L3280" t="str">
        <f>CONCATENATE(G3280," ",K3280)</f>
        <v>India Mahārāshtra</v>
      </c>
      <c r="M3280" t="str">
        <f>IFERROR(VLOOKUP(L3280,'State(need_input)'!I$2:J$3992,2,FALSE),"")</f>
        <v/>
      </c>
      <c r="O3280">
        <v>4672000</v>
      </c>
      <c r="P3280">
        <v>1356081074</v>
      </c>
    </row>
    <row r="3281" spans="1:16">
      <c r="A3281" s="5" t="str">
        <f>CONCATENATE("rdx_city_",J3281,"_",B3281)</f>
        <v>rdx_city_IND_160</v>
      </c>
      <c r="B3281">
        <f>IF(I3281=I3280,B3280+1,1)</f>
        <v>160</v>
      </c>
      <c r="C3281" t="s">
        <v>4710</v>
      </c>
      <c r="D3281" t="s">
        <v>4710</v>
      </c>
      <c r="E3281">
        <v>19.8204</v>
      </c>
      <c r="F3281">
        <v>85.9</v>
      </c>
      <c r="G3281" t="s">
        <v>4519</v>
      </c>
      <c r="H3281" t="str">
        <f>IFERROR(VLOOKUP(I3281,'country(26mar)'!C$2:D$251,2,FALSE),"")</f>
        <v>base.in</v>
      </c>
      <c r="I3281" t="s">
        <v>4520</v>
      </c>
      <c r="J3281" t="s">
        <v>4521</v>
      </c>
      <c r="K3281" t="s">
        <v>4571</v>
      </c>
      <c r="L3281" t="str">
        <f>CONCATENATE(G3281," ",K3281)</f>
        <v>India Odisha</v>
      </c>
      <c r="M3281" t="str">
        <f>IFERROR(VLOOKUP(L3281,'State(need_input)'!I$2:J$3992,2,FALSE),"")</f>
        <v>state_IN_Odi_20</v>
      </c>
      <c r="O3281">
        <v>201026</v>
      </c>
      <c r="P3281">
        <v>1356558409</v>
      </c>
    </row>
    <row r="3282" spans="1:16">
      <c r="A3282" s="5" t="str">
        <f>CONCATENATE("rdx_city_",J3282,"_",B3282)</f>
        <v>rdx_city_IND_161</v>
      </c>
      <c r="B3282">
        <f>IF(I3282=I3281,B3281+1,1)</f>
        <v>161</v>
      </c>
      <c r="C3282" t="s">
        <v>4711</v>
      </c>
      <c r="D3282" t="s">
        <v>4711</v>
      </c>
      <c r="E3282">
        <v>25.7854</v>
      </c>
      <c r="F3282">
        <v>87.48</v>
      </c>
      <c r="G3282" t="s">
        <v>4519</v>
      </c>
      <c r="H3282" t="str">
        <f>IFERROR(VLOOKUP(I3282,'country(26mar)'!C$2:D$251,2,FALSE),"")</f>
        <v>base.in</v>
      </c>
      <c r="I3282" t="s">
        <v>4520</v>
      </c>
      <c r="J3282" t="s">
        <v>4521</v>
      </c>
      <c r="K3282" t="s">
        <v>4549</v>
      </c>
      <c r="L3282" t="str">
        <f>CONCATENATE(G3282," ",K3282)</f>
        <v>India Bihār</v>
      </c>
      <c r="M3282" t="str">
        <f>IFERROR(VLOOKUP(L3282,'State(need_input)'!I$2:J$3992,2,FALSE),"")</f>
        <v/>
      </c>
      <c r="O3282">
        <v>198453</v>
      </c>
      <c r="P3282">
        <v>1356486511</v>
      </c>
    </row>
    <row r="3283" spans="1:16">
      <c r="A3283" s="5" t="str">
        <f>CONCATENATE("rdx_city_",J3283,"_",B3283)</f>
        <v>rdx_city_IND_162</v>
      </c>
      <c r="B3283">
        <f>IF(I3283=I3282,B3282+1,1)</f>
        <v>162</v>
      </c>
      <c r="C3283" t="s">
        <v>4712</v>
      </c>
      <c r="D3283" t="s">
        <v>4712</v>
      </c>
      <c r="E3283">
        <v>16.2104</v>
      </c>
      <c r="F3283">
        <v>77.355</v>
      </c>
      <c r="G3283" t="s">
        <v>4519</v>
      </c>
      <c r="H3283" t="str">
        <f>IFERROR(VLOOKUP(I3283,'country(26mar)'!C$2:D$251,2,FALSE),"")</f>
        <v>base.in</v>
      </c>
      <c r="I3283" t="s">
        <v>4520</v>
      </c>
      <c r="J3283" t="s">
        <v>4521</v>
      </c>
      <c r="K3283" t="s">
        <v>4552</v>
      </c>
      <c r="L3283" t="str">
        <f>CONCATENATE(G3283," ",K3283)</f>
        <v>India Karnātaka</v>
      </c>
      <c r="M3283" t="str">
        <f>IFERROR(VLOOKUP(L3283,'State(need_input)'!I$2:J$3992,2,FALSE),"")</f>
        <v/>
      </c>
      <c r="O3283">
        <v>255240</v>
      </c>
      <c r="P3283">
        <v>1356217280</v>
      </c>
    </row>
    <row r="3284" spans="1:16">
      <c r="A3284" s="5" t="str">
        <f>CONCATENATE("rdx_city_",J3284,"_",B3284)</f>
        <v>rdx_city_IND_163</v>
      </c>
      <c r="B3284">
        <f>IF(I3284=I3283,B3283+1,1)</f>
        <v>163</v>
      </c>
      <c r="C3284" t="s">
        <v>4713</v>
      </c>
      <c r="D3284" t="s">
        <v>4713</v>
      </c>
      <c r="E3284">
        <v>21.235</v>
      </c>
      <c r="F3284">
        <v>81.635</v>
      </c>
      <c r="G3284" t="s">
        <v>4519</v>
      </c>
      <c r="H3284" t="str">
        <f>IFERROR(VLOOKUP(I3284,'country(26mar)'!C$2:D$251,2,FALSE),"")</f>
        <v>base.in</v>
      </c>
      <c r="I3284" t="s">
        <v>4520</v>
      </c>
      <c r="J3284" t="s">
        <v>4521</v>
      </c>
      <c r="K3284" t="s">
        <v>4564</v>
      </c>
      <c r="L3284" t="str">
        <f>CONCATENATE(G3284," ",K3284)</f>
        <v>India Chhattīsgarh</v>
      </c>
      <c r="M3284" t="str">
        <f>IFERROR(VLOOKUP(L3284,'State(need_input)'!I$2:J$3992,2,FALSE),"")</f>
        <v/>
      </c>
      <c r="N3284" t="s">
        <v>23</v>
      </c>
      <c r="O3284">
        <v>875000</v>
      </c>
      <c r="P3284">
        <v>1356374983</v>
      </c>
    </row>
    <row r="3285" spans="1:16">
      <c r="A3285" s="5" t="str">
        <f>CONCATENATE("rdx_city_",J3285,"_",B3285)</f>
        <v>rdx_city_IND_164</v>
      </c>
      <c r="B3285">
        <f>IF(I3285=I3284,B3284+1,1)</f>
        <v>164</v>
      </c>
      <c r="C3285" t="s">
        <v>4714</v>
      </c>
      <c r="D3285" t="s">
        <v>4714</v>
      </c>
      <c r="E3285">
        <v>17.0303</v>
      </c>
      <c r="F3285">
        <v>81.79</v>
      </c>
      <c r="G3285" t="s">
        <v>4519</v>
      </c>
      <c r="H3285" t="str">
        <f>IFERROR(VLOOKUP(I3285,'country(26mar)'!C$2:D$251,2,FALSE),"")</f>
        <v>base.in</v>
      </c>
      <c r="I3285" t="s">
        <v>4520</v>
      </c>
      <c r="J3285" t="s">
        <v>4521</v>
      </c>
      <c r="K3285" t="s">
        <v>4588</v>
      </c>
      <c r="L3285" t="str">
        <f>CONCATENATE(G3285," ",K3285)</f>
        <v>India Andhra Pradesh</v>
      </c>
      <c r="M3285" t="str">
        <f>IFERROR(VLOOKUP(L3285,'State(need_input)'!I$2:J$3992,2,FALSE),"")</f>
        <v>base.state_in_ap</v>
      </c>
      <c r="O3285">
        <v>304804</v>
      </c>
      <c r="P3285">
        <v>1356831716</v>
      </c>
    </row>
    <row r="3286" spans="1:16">
      <c r="A3286" s="5" t="str">
        <f>CONCATENATE("rdx_city_",J3286,"_",B3286)</f>
        <v>rdx_city_IND_165</v>
      </c>
      <c r="B3286">
        <f>IF(I3286=I3285,B3285+1,1)</f>
        <v>165</v>
      </c>
      <c r="C3286" t="s">
        <v>4715</v>
      </c>
      <c r="D3286" t="s">
        <v>4715</v>
      </c>
      <c r="E3286">
        <v>9.4204</v>
      </c>
      <c r="F3286">
        <v>77.58</v>
      </c>
      <c r="G3286" t="s">
        <v>4519</v>
      </c>
      <c r="H3286" t="str">
        <f>IFERROR(VLOOKUP(I3286,'country(26mar)'!C$2:D$251,2,FALSE),"")</f>
        <v>base.in</v>
      </c>
      <c r="I3286" t="s">
        <v>4520</v>
      </c>
      <c r="J3286" t="s">
        <v>4521</v>
      </c>
      <c r="K3286" t="s">
        <v>4586</v>
      </c>
      <c r="L3286" t="str">
        <f>CONCATENATE(G3286," ",K3286)</f>
        <v>India Tamil Nādu </v>
      </c>
      <c r="M3286" t="str">
        <f>IFERROR(VLOOKUP(L3286,'State(need_input)'!I$2:J$3992,2,FALSE),"")</f>
        <v/>
      </c>
      <c r="O3286">
        <v>369991</v>
      </c>
      <c r="P3286">
        <v>1356110350</v>
      </c>
    </row>
    <row r="3287" spans="1:16">
      <c r="A3287" s="5" t="str">
        <f>CONCATENATE("rdx_city_",J3287,"_",B3287)</f>
        <v>rdx_city_IND_166</v>
      </c>
      <c r="B3287">
        <f>IF(I3287=I3286,B3286+1,1)</f>
        <v>166</v>
      </c>
      <c r="C3287" t="s">
        <v>4716</v>
      </c>
      <c r="D3287" t="s">
        <v>4716</v>
      </c>
      <c r="E3287">
        <v>22.31</v>
      </c>
      <c r="F3287">
        <v>70.8</v>
      </c>
      <c r="G3287" t="s">
        <v>4519</v>
      </c>
      <c r="H3287" t="str">
        <f>IFERROR(VLOOKUP(I3287,'country(26mar)'!C$2:D$251,2,FALSE),"")</f>
        <v>base.in</v>
      </c>
      <c r="I3287" t="s">
        <v>4520</v>
      </c>
      <c r="J3287" t="s">
        <v>4521</v>
      </c>
      <c r="K3287" t="s">
        <v>4528</v>
      </c>
      <c r="L3287" t="str">
        <f>CONCATENATE(G3287," ",K3287)</f>
        <v>India Gujarāt</v>
      </c>
      <c r="M3287" t="str">
        <f>IFERROR(VLOOKUP(L3287,'State(need_input)'!I$2:J$3992,2,FALSE),"")</f>
        <v/>
      </c>
      <c r="O3287">
        <v>1260000</v>
      </c>
      <c r="P3287">
        <v>1356317190</v>
      </c>
    </row>
    <row r="3288" spans="1:16">
      <c r="A3288" s="5" t="str">
        <f>CONCATENATE("rdx_city_",J3288,"_",B3288)</f>
        <v>rdx_city_IND_167</v>
      </c>
      <c r="B3288">
        <f>IF(I3288=I3287,B3287+1,1)</f>
        <v>167</v>
      </c>
      <c r="C3288" t="s">
        <v>4717</v>
      </c>
      <c r="D3288" t="s">
        <v>4717</v>
      </c>
      <c r="E3288">
        <v>28.8154</v>
      </c>
      <c r="F3288">
        <v>79.025</v>
      </c>
      <c r="G3288" t="s">
        <v>4519</v>
      </c>
      <c r="H3288" t="str">
        <f>IFERROR(VLOOKUP(I3288,'country(26mar)'!C$2:D$251,2,FALSE),"")</f>
        <v>base.in</v>
      </c>
      <c r="I3288" t="s">
        <v>4520</v>
      </c>
      <c r="J3288" t="s">
        <v>4521</v>
      </c>
      <c r="K3288" t="s">
        <v>4526</v>
      </c>
      <c r="L3288" t="str">
        <f>CONCATENATE(G3288," ",K3288)</f>
        <v>India Uttar Pradesh</v>
      </c>
      <c r="M3288" t="str">
        <f>IFERROR(VLOOKUP(L3288,'State(need_input)'!I$2:J$3992,2,FALSE),"")</f>
        <v>base.state_in_up</v>
      </c>
      <c r="O3288">
        <v>296418</v>
      </c>
      <c r="P3288">
        <v>1356666569</v>
      </c>
    </row>
    <row r="3289" spans="1:16">
      <c r="A3289" s="5" t="str">
        <f>CONCATENATE("rdx_city_",J3289,"_",B3289)</f>
        <v>rdx_city_IND_168</v>
      </c>
      <c r="B3289">
        <f>IF(I3289=I3288,B3288+1,1)</f>
        <v>168</v>
      </c>
      <c r="C3289" t="s">
        <v>4718</v>
      </c>
      <c r="D3289" t="s">
        <v>4718</v>
      </c>
      <c r="E3289">
        <v>23.37</v>
      </c>
      <c r="F3289">
        <v>85.33</v>
      </c>
      <c r="G3289" t="s">
        <v>4519</v>
      </c>
      <c r="H3289" t="str">
        <f>IFERROR(VLOOKUP(I3289,'country(26mar)'!C$2:D$251,2,FALSE),"")</f>
        <v>base.in</v>
      </c>
      <c r="I3289" t="s">
        <v>4520</v>
      </c>
      <c r="J3289" t="s">
        <v>4521</v>
      </c>
      <c r="K3289" t="s">
        <v>4599</v>
      </c>
      <c r="L3289" t="str">
        <f>CONCATENATE(G3289," ",K3289)</f>
        <v>India Jharkhand</v>
      </c>
      <c r="M3289" t="str">
        <f>IFERROR(VLOOKUP(L3289,'State(need_input)'!I$2:J$3992,2,FALSE),"")</f>
        <v>base.state_in_jh</v>
      </c>
      <c r="N3289" t="s">
        <v>23</v>
      </c>
      <c r="O3289">
        <v>1044000</v>
      </c>
      <c r="P3289">
        <v>1356110588</v>
      </c>
    </row>
    <row r="3290" spans="1:16">
      <c r="A3290" s="5" t="str">
        <f>CONCATENATE("rdx_city_",J3290,"_",B3290)</f>
        <v>rdx_city_IND_169</v>
      </c>
      <c r="B3290">
        <f>IF(I3290=I3289,B3289+1,1)</f>
        <v>169</v>
      </c>
      <c r="C3290" t="s">
        <v>4719</v>
      </c>
      <c r="D3290" t="s">
        <v>4719</v>
      </c>
      <c r="E3290">
        <v>23.3504</v>
      </c>
      <c r="F3290">
        <v>75.03</v>
      </c>
      <c r="G3290" t="s">
        <v>4519</v>
      </c>
      <c r="H3290" t="str">
        <f>IFERROR(VLOOKUP(I3290,'country(26mar)'!C$2:D$251,2,FALSE),"")</f>
        <v>base.in</v>
      </c>
      <c r="I3290" t="s">
        <v>4520</v>
      </c>
      <c r="J3290" t="s">
        <v>4521</v>
      </c>
      <c r="K3290" t="s">
        <v>4569</v>
      </c>
      <c r="L3290" t="str">
        <f>CONCATENATE(G3290," ",K3290)</f>
        <v>India Madhya Pradesh</v>
      </c>
      <c r="M3290" t="str">
        <f>IFERROR(VLOOKUP(L3290,'State(need_input)'!I$2:J$3992,2,FALSE),"")</f>
        <v>base.state_in_mp</v>
      </c>
      <c r="O3290">
        <v>307229</v>
      </c>
      <c r="P3290">
        <v>1356241663</v>
      </c>
    </row>
    <row r="3291" spans="1:16">
      <c r="A3291" s="5" t="str">
        <f>CONCATENATE("rdx_city_",J3291,"_",B3291)</f>
        <v>rdx_city_IND_170</v>
      </c>
      <c r="B3291">
        <f>IF(I3291=I3290,B3290+1,1)</f>
        <v>170</v>
      </c>
      <c r="C3291" t="s">
        <v>4720</v>
      </c>
      <c r="D3291" t="s">
        <v>4720</v>
      </c>
      <c r="E3291">
        <v>22.2304</v>
      </c>
      <c r="F3291">
        <v>84.83</v>
      </c>
      <c r="G3291" t="s">
        <v>4519</v>
      </c>
      <c r="H3291" t="str">
        <f>IFERROR(VLOOKUP(I3291,'country(26mar)'!C$2:D$251,2,FALSE),"")</f>
        <v>base.in</v>
      </c>
      <c r="I3291" t="s">
        <v>4520</v>
      </c>
      <c r="J3291" t="s">
        <v>4521</v>
      </c>
      <c r="K3291" t="s">
        <v>4571</v>
      </c>
      <c r="L3291" t="str">
        <f>CONCATENATE(G3291," ",K3291)</f>
        <v>India Odisha</v>
      </c>
      <c r="M3291" t="str">
        <f>IFERROR(VLOOKUP(L3291,'State(need_input)'!I$2:J$3992,2,FALSE),"")</f>
        <v>state_IN_Odi_20</v>
      </c>
      <c r="O3291">
        <v>625831</v>
      </c>
      <c r="P3291">
        <v>1356096816</v>
      </c>
    </row>
    <row r="3292" spans="1:16">
      <c r="A3292" s="5" t="str">
        <f>CONCATENATE("rdx_city_",J3292,"_",B3292)</f>
        <v>rdx_city_IND_171</v>
      </c>
      <c r="B3292">
        <f>IF(I3292=I3291,B3291+1,1)</f>
        <v>171</v>
      </c>
      <c r="C3292" t="s">
        <v>4721</v>
      </c>
      <c r="D3292" t="s">
        <v>4721</v>
      </c>
      <c r="E3292">
        <v>28.9</v>
      </c>
      <c r="F3292">
        <v>76.58</v>
      </c>
      <c r="G3292" t="s">
        <v>4519</v>
      </c>
      <c r="H3292" t="str">
        <f>IFERROR(VLOOKUP(I3292,'country(26mar)'!C$2:D$251,2,FALSE),"")</f>
        <v>base.in</v>
      </c>
      <c r="I3292" t="s">
        <v>4520</v>
      </c>
      <c r="J3292" t="s">
        <v>4521</v>
      </c>
      <c r="K3292" t="s">
        <v>4544</v>
      </c>
      <c r="L3292" t="str">
        <f>CONCATENATE(G3292," ",K3292)</f>
        <v>India Haryāna</v>
      </c>
      <c r="M3292" t="str">
        <f>IFERROR(VLOOKUP(L3292,'State(need_input)'!I$2:J$3992,2,FALSE),"")</f>
        <v/>
      </c>
      <c r="O3292">
        <v>317245</v>
      </c>
      <c r="P3292">
        <v>1356162915</v>
      </c>
    </row>
    <row r="3293" spans="1:16">
      <c r="A3293" s="5" t="str">
        <f>CONCATENATE("rdx_city_",J3293,"_",B3293)</f>
        <v>rdx_city_IND_172</v>
      </c>
      <c r="B3293">
        <f>IF(I3293=I3292,B3292+1,1)</f>
        <v>172</v>
      </c>
      <c r="C3293" t="s">
        <v>4722</v>
      </c>
      <c r="D3293" t="s">
        <v>4722</v>
      </c>
      <c r="E3293">
        <v>23.8504</v>
      </c>
      <c r="F3293">
        <v>78.75</v>
      </c>
      <c r="G3293" t="s">
        <v>4519</v>
      </c>
      <c r="H3293" t="str">
        <f>IFERROR(VLOOKUP(I3293,'country(26mar)'!C$2:D$251,2,FALSE),"")</f>
        <v>base.in</v>
      </c>
      <c r="I3293" t="s">
        <v>4520</v>
      </c>
      <c r="J3293" t="s">
        <v>4521</v>
      </c>
      <c r="K3293" t="s">
        <v>4569</v>
      </c>
      <c r="L3293" t="str">
        <f>CONCATENATE(G3293," ",K3293)</f>
        <v>India Madhya Pradesh</v>
      </c>
      <c r="M3293" t="str">
        <f>IFERROR(VLOOKUP(L3293,'State(need_input)'!I$2:J$3992,2,FALSE),"")</f>
        <v>base.state_in_mp</v>
      </c>
      <c r="O3293">
        <v>328240</v>
      </c>
      <c r="P3293">
        <v>1356781800</v>
      </c>
    </row>
    <row r="3294" spans="1:16">
      <c r="A3294" s="5" t="str">
        <f>CONCATENATE("rdx_city_",J3294,"_",B3294)</f>
        <v>rdx_city_IND_173</v>
      </c>
      <c r="B3294">
        <f>IF(I3294=I3293,B3293+1,1)</f>
        <v>173</v>
      </c>
      <c r="C3294" t="s">
        <v>4723</v>
      </c>
      <c r="D3294" t="s">
        <v>4723</v>
      </c>
      <c r="E3294">
        <v>29.97</v>
      </c>
      <c r="F3294">
        <v>77.55</v>
      </c>
      <c r="G3294" t="s">
        <v>4519</v>
      </c>
      <c r="H3294" t="str">
        <f>IFERROR(VLOOKUP(I3294,'country(26mar)'!C$2:D$251,2,FALSE),"")</f>
        <v>base.in</v>
      </c>
      <c r="I3294" t="s">
        <v>4520</v>
      </c>
      <c r="J3294" t="s">
        <v>4521</v>
      </c>
      <c r="K3294" t="s">
        <v>4526</v>
      </c>
      <c r="L3294" t="str">
        <f>CONCATENATE(G3294," ",K3294)</f>
        <v>India Uttar Pradesh</v>
      </c>
      <c r="M3294" t="str">
        <f>IFERROR(VLOOKUP(L3294,'State(need_input)'!I$2:J$3992,2,FALSE),"")</f>
        <v>base.state_in_up</v>
      </c>
      <c r="O3294">
        <v>484873</v>
      </c>
      <c r="P3294">
        <v>1356139858</v>
      </c>
    </row>
    <row r="3295" spans="1:16">
      <c r="A3295" s="5" t="str">
        <f>CONCATENATE("rdx_city_",J3295,"_",B3295)</f>
        <v>rdx_city_IND_174</v>
      </c>
      <c r="B3295">
        <f>IF(I3295=I3294,B3294+1,1)</f>
        <v>174</v>
      </c>
      <c r="C3295" t="s">
        <v>4724</v>
      </c>
      <c r="D3295" t="s">
        <v>4724</v>
      </c>
      <c r="E3295">
        <v>11.67</v>
      </c>
      <c r="F3295">
        <v>78.1801</v>
      </c>
      <c r="G3295" t="s">
        <v>4519</v>
      </c>
      <c r="H3295" t="str">
        <f>IFERROR(VLOOKUP(I3295,'country(26mar)'!C$2:D$251,2,FALSE),"")</f>
        <v>base.in</v>
      </c>
      <c r="I3295" t="s">
        <v>4520</v>
      </c>
      <c r="J3295" t="s">
        <v>4521</v>
      </c>
      <c r="K3295" t="s">
        <v>4586</v>
      </c>
      <c r="L3295" t="str">
        <f>CONCATENATE(G3295," ",K3295)</f>
        <v>India Tamil Nādu </v>
      </c>
      <c r="M3295" t="str">
        <f>IFERROR(VLOOKUP(L3295,'State(need_input)'!I$2:J$3992,2,FALSE),"")</f>
        <v/>
      </c>
      <c r="O3295">
        <v>873000</v>
      </c>
      <c r="P3295">
        <v>1356567087</v>
      </c>
    </row>
    <row r="3296" spans="1:16">
      <c r="A3296" s="5" t="str">
        <f>CONCATENATE("rdx_city_",J3296,"_",B3296)</f>
        <v>rdx_city_IND_175</v>
      </c>
      <c r="B3296">
        <f>IF(I3296=I3295,B3295+1,1)</f>
        <v>175</v>
      </c>
      <c r="C3296" t="s">
        <v>4725</v>
      </c>
      <c r="D3296" t="s">
        <v>4725</v>
      </c>
      <c r="E3296">
        <v>21.4704</v>
      </c>
      <c r="F3296">
        <v>83.9701</v>
      </c>
      <c r="G3296" t="s">
        <v>4519</v>
      </c>
      <c r="H3296" t="str">
        <f>IFERROR(VLOOKUP(I3296,'country(26mar)'!C$2:D$251,2,FALSE),"")</f>
        <v>base.in</v>
      </c>
      <c r="I3296" t="s">
        <v>4520</v>
      </c>
      <c r="J3296" t="s">
        <v>4521</v>
      </c>
      <c r="K3296" t="s">
        <v>4571</v>
      </c>
      <c r="L3296" t="str">
        <f>CONCATENATE(G3296," ",K3296)</f>
        <v>India Odisha</v>
      </c>
      <c r="M3296" t="str">
        <f>IFERROR(VLOOKUP(L3296,'State(need_input)'!I$2:J$3992,2,FALSE),"")</f>
        <v>state_IN_Odi_20</v>
      </c>
      <c r="O3296">
        <v>310852</v>
      </c>
      <c r="P3296">
        <v>1356772339</v>
      </c>
    </row>
    <row r="3297" spans="1:16">
      <c r="A3297" s="5" t="str">
        <f>CONCATENATE("rdx_city_",J3297,"_",B3297)</f>
        <v>rdx_city_IND_176</v>
      </c>
      <c r="B3297">
        <f>IF(I3297=I3296,B3296+1,1)</f>
        <v>176</v>
      </c>
      <c r="C3297" t="s">
        <v>4726</v>
      </c>
      <c r="D3297" t="s">
        <v>4726</v>
      </c>
      <c r="E3297">
        <v>16.8604</v>
      </c>
      <c r="F3297">
        <v>74.575</v>
      </c>
      <c r="G3297" t="s">
        <v>4519</v>
      </c>
      <c r="H3297" t="str">
        <f>IFERROR(VLOOKUP(I3297,'country(26mar)'!C$2:D$251,2,FALSE),"")</f>
        <v>base.in</v>
      </c>
      <c r="I3297" t="s">
        <v>4520</v>
      </c>
      <c r="J3297" t="s">
        <v>4521</v>
      </c>
      <c r="K3297" t="s">
        <v>4530</v>
      </c>
      <c r="L3297" t="str">
        <f>CONCATENATE(G3297," ",K3297)</f>
        <v>India Mahārāshtra</v>
      </c>
      <c r="M3297" t="str">
        <f>IFERROR(VLOOKUP(L3297,'State(need_input)'!I$2:J$3992,2,FALSE),"")</f>
        <v/>
      </c>
      <c r="O3297">
        <v>601214</v>
      </c>
      <c r="P3297">
        <v>1356921375</v>
      </c>
    </row>
    <row r="3298" spans="1:16">
      <c r="A3298" s="5" t="str">
        <f>CONCATENATE("rdx_city_",J3298,"_",B3298)</f>
        <v>rdx_city_IND_177</v>
      </c>
      <c r="B3298">
        <f>IF(I3298=I3297,B3297+1,1)</f>
        <v>177</v>
      </c>
      <c r="C3298" t="s">
        <v>4727</v>
      </c>
      <c r="D3298" t="s">
        <v>4727</v>
      </c>
      <c r="E3298">
        <v>27.8804</v>
      </c>
      <c r="F3298">
        <v>79.905</v>
      </c>
      <c r="G3298" t="s">
        <v>4519</v>
      </c>
      <c r="H3298" t="str">
        <f>IFERROR(VLOOKUP(I3298,'country(26mar)'!C$2:D$251,2,FALSE),"")</f>
        <v>base.in</v>
      </c>
      <c r="I3298" t="s">
        <v>4520</v>
      </c>
      <c r="J3298" t="s">
        <v>4521</v>
      </c>
      <c r="K3298" t="s">
        <v>4526</v>
      </c>
      <c r="L3298" t="str">
        <f>CONCATENATE(G3298," ",K3298)</f>
        <v>India Uttar Pradesh</v>
      </c>
      <c r="M3298" t="str">
        <f>IFERROR(VLOOKUP(L3298,'State(need_input)'!I$2:J$3992,2,FALSE),"")</f>
        <v>base.state_in_up</v>
      </c>
      <c r="O3298">
        <v>320434</v>
      </c>
      <c r="P3298">
        <v>1356415439</v>
      </c>
    </row>
    <row r="3299" spans="1:16">
      <c r="A3299" s="5" t="str">
        <f>CONCATENATE("rdx_city_",J3299,"_",B3299)</f>
        <v>rdx_city_IND_178</v>
      </c>
      <c r="B3299">
        <f>IF(I3299=I3298,B3298+1,1)</f>
        <v>178</v>
      </c>
      <c r="C3299" t="s">
        <v>4728</v>
      </c>
      <c r="D3299" t="s">
        <v>4728</v>
      </c>
      <c r="E3299">
        <v>25.5705</v>
      </c>
      <c r="F3299">
        <v>91.88</v>
      </c>
      <c r="G3299" t="s">
        <v>4519</v>
      </c>
      <c r="H3299" t="str">
        <f>IFERROR(VLOOKUP(I3299,'country(26mar)'!C$2:D$251,2,FALSE),"")</f>
        <v>base.in</v>
      </c>
      <c r="I3299" t="s">
        <v>4520</v>
      </c>
      <c r="J3299" t="s">
        <v>4521</v>
      </c>
      <c r="K3299" t="s">
        <v>4729</v>
      </c>
      <c r="L3299" t="str">
        <f>CONCATENATE(G3299," ",K3299)</f>
        <v>India Meghālaya</v>
      </c>
      <c r="M3299" t="str">
        <f>IFERROR(VLOOKUP(L3299,'State(need_input)'!I$2:J$3992,2,FALSE),"")</f>
        <v/>
      </c>
      <c r="N3299" t="s">
        <v>23</v>
      </c>
      <c r="O3299">
        <v>375527</v>
      </c>
      <c r="P3299">
        <v>1356533936</v>
      </c>
    </row>
    <row r="3300" spans="1:16">
      <c r="A3300" s="5" t="str">
        <f>CONCATENATE("rdx_city_",J3300,"_",B3300)</f>
        <v>rdx_city_IND_179</v>
      </c>
      <c r="B3300">
        <f>IF(I3300=I3299,B3299+1,1)</f>
        <v>179</v>
      </c>
      <c r="C3300" t="s">
        <v>4730</v>
      </c>
      <c r="D3300" t="s">
        <v>4730</v>
      </c>
      <c r="E3300">
        <v>13.9304</v>
      </c>
      <c r="F3300">
        <v>75.56</v>
      </c>
      <c r="G3300" t="s">
        <v>4519</v>
      </c>
      <c r="H3300" t="str">
        <f>IFERROR(VLOOKUP(I3300,'country(26mar)'!C$2:D$251,2,FALSE),"")</f>
        <v>base.in</v>
      </c>
      <c r="I3300" t="s">
        <v>4520</v>
      </c>
      <c r="J3300" t="s">
        <v>4521</v>
      </c>
      <c r="K3300" t="s">
        <v>4552</v>
      </c>
      <c r="L3300" t="str">
        <f>CONCATENATE(G3300," ",K3300)</f>
        <v>India Karnātaka</v>
      </c>
      <c r="M3300" t="str">
        <f>IFERROR(VLOOKUP(L3300,'State(need_input)'!I$2:J$3992,2,FALSE),"")</f>
        <v/>
      </c>
      <c r="O3300">
        <v>654055</v>
      </c>
      <c r="P3300">
        <v>1356016156</v>
      </c>
    </row>
    <row r="3301" spans="1:16">
      <c r="A3301" s="5" t="str">
        <f>CONCATENATE("rdx_city_",J3301,"_",B3301)</f>
        <v>rdx_city_IND_180</v>
      </c>
      <c r="B3301">
        <f>IF(I3301=I3300,B3300+1,1)</f>
        <v>180</v>
      </c>
      <c r="C3301" t="s">
        <v>4731</v>
      </c>
      <c r="D3301" t="s">
        <v>4731</v>
      </c>
      <c r="E3301">
        <v>17.6704</v>
      </c>
      <c r="F3301">
        <v>75.9</v>
      </c>
      <c r="G3301" t="s">
        <v>4519</v>
      </c>
      <c r="H3301" t="str">
        <f>IFERROR(VLOOKUP(I3301,'country(26mar)'!C$2:D$251,2,FALSE),"")</f>
        <v>base.in</v>
      </c>
      <c r="I3301" t="s">
        <v>4520</v>
      </c>
      <c r="J3301" t="s">
        <v>4521</v>
      </c>
      <c r="K3301" t="s">
        <v>4530</v>
      </c>
      <c r="L3301" t="str">
        <f>CONCATENATE(G3301," ",K3301)</f>
        <v>India Mahārāshtra</v>
      </c>
      <c r="M3301" t="str">
        <f>IFERROR(VLOOKUP(L3301,'State(need_input)'!I$2:J$3992,2,FALSE),"")</f>
        <v/>
      </c>
      <c r="O3301">
        <v>1057000</v>
      </c>
      <c r="P3301">
        <v>1356314385</v>
      </c>
    </row>
    <row r="3302" spans="1:16">
      <c r="A3302" s="5" t="str">
        <f>CONCATENATE("rdx_city_",J3302,"_",B3302)</f>
        <v>rdx_city_IND_181</v>
      </c>
      <c r="B3302">
        <f>IF(I3302=I3301,B3301+1,1)</f>
        <v>181</v>
      </c>
      <c r="C3302" t="s">
        <v>4732</v>
      </c>
      <c r="D3302" t="s">
        <v>4732</v>
      </c>
      <c r="E3302">
        <v>27.6104</v>
      </c>
      <c r="F3302">
        <v>75.14</v>
      </c>
      <c r="G3302" t="s">
        <v>4519</v>
      </c>
      <c r="H3302" t="str">
        <f>IFERROR(VLOOKUP(I3302,'country(26mar)'!C$2:D$251,2,FALSE),"")</f>
        <v>base.in</v>
      </c>
      <c r="I3302" t="s">
        <v>4520</v>
      </c>
      <c r="J3302" t="s">
        <v>4521</v>
      </c>
      <c r="K3302" t="s">
        <v>4534</v>
      </c>
      <c r="L3302" t="str">
        <f>CONCATENATE(G3302," ",K3302)</f>
        <v>India Rājasthān</v>
      </c>
      <c r="M3302" t="str">
        <f>IFERROR(VLOOKUP(L3302,'State(need_input)'!I$2:J$3992,2,FALSE),"")</f>
        <v/>
      </c>
      <c r="O3302">
        <v>400000</v>
      </c>
      <c r="P3302">
        <v>1356163729</v>
      </c>
    </row>
    <row r="3303" spans="1:16">
      <c r="A3303" s="5" t="str">
        <f>CONCATENATE("rdx_city_",J3303,"_",B3303)</f>
        <v>rdx_city_IND_182</v>
      </c>
      <c r="B3303">
        <f>IF(I3303=I3302,B3302+1,1)</f>
        <v>182</v>
      </c>
      <c r="C3303" t="s">
        <v>4733</v>
      </c>
      <c r="D3303" t="s">
        <v>4733</v>
      </c>
      <c r="E3303">
        <v>24.7904</v>
      </c>
      <c r="F3303">
        <v>92.79</v>
      </c>
      <c r="G3303" t="s">
        <v>4519</v>
      </c>
      <c r="H3303" t="str">
        <f>IFERROR(VLOOKUP(I3303,'country(26mar)'!C$2:D$251,2,FALSE),"")</f>
        <v>base.in</v>
      </c>
      <c r="I3303" t="s">
        <v>4520</v>
      </c>
      <c r="J3303" t="s">
        <v>4521</v>
      </c>
      <c r="K3303" t="s">
        <v>4602</v>
      </c>
      <c r="L3303" t="str">
        <f>CONCATENATE(G3303," ",K3303)</f>
        <v>India Assam</v>
      </c>
      <c r="M3303" t="str">
        <f>IFERROR(VLOOKUP(L3303,'State(need_input)'!I$2:J$3992,2,FALSE),"")</f>
        <v>base.state_in_as</v>
      </c>
      <c r="O3303">
        <v>152393</v>
      </c>
      <c r="P3303">
        <v>1356102467</v>
      </c>
    </row>
    <row r="3304" spans="1:16">
      <c r="A3304" s="5" t="str">
        <f>CONCATENATE("rdx_city_",J3304,"_",B3304)</f>
        <v>rdx_city_IND_183</v>
      </c>
      <c r="B3304">
        <f>IF(I3304=I3303,B3303+1,1)</f>
        <v>183</v>
      </c>
      <c r="C3304" t="s">
        <v>4734</v>
      </c>
      <c r="D3304" t="s">
        <v>4734</v>
      </c>
      <c r="E3304">
        <v>26.7204</v>
      </c>
      <c r="F3304">
        <v>88.455</v>
      </c>
      <c r="G3304" t="s">
        <v>4519</v>
      </c>
      <c r="H3304" t="str">
        <f>IFERROR(VLOOKUP(I3304,'country(26mar)'!C$2:D$251,2,FALSE),"")</f>
        <v>base.in</v>
      </c>
      <c r="I3304" t="s">
        <v>4520</v>
      </c>
      <c r="J3304" t="s">
        <v>4521</v>
      </c>
      <c r="K3304" t="s">
        <v>4540</v>
      </c>
      <c r="L3304" t="str">
        <f>CONCATENATE(G3304," ",K3304)</f>
        <v>India West Bengal</v>
      </c>
      <c r="M3304" t="str">
        <f>IFERROR(VLOOKUP(L3304,'State(need_input)'!I$2:J$3992,2,FALSE),"")</f>
        <v>base.state_in_wb</v>
      </c>
      <c r="O3304">
        <v>515574</v>
      </c>
      <c r="P3304">
        <v>1356724691</v>
      </c>
    </row>
    <row r="3305" spans="1:16">
      <c r="A3305" s="5" t="str">
        <f>CONCATENATE("rdx_city_",J3305,"_",B3305)</f>
        <v>rdx_city_IND_184</v>
      </c>
      <c r="B3305">
        <f>IF(I3305=I3304,B3304+1,1)</f>
        <v>184</v>
      </c>
      <c r="C3305" t="s">
        <v>4735</v>
      </c>
      <c r="D3305" t="s">
        <v>4735</v>
      </c>
      <c r="E3305">
        <v>20.2666</v>
      </c>
      <c r="F3305">
        <v>73.0166</v>
      </c>
      <c r="G3305" t="s">
        <v>4519</v>
      </c>
      <c r="H3305" t="str">
        <f>IFERROR(VLOOKUP(I3305,'country(26mar)'!C$2:D$251,2,FALSE),"")</f>
        <v>base.in</v>
      </c>
      <c r="I3305" t="s">
        <v>4520</v>
      </c>
      <c r="J3305" t="s">
        <v>4521</v>
      </c>
      <c r="K3305" t="s">
        <v>4736</v>
      </c>
      <c r="L3305" t="str">
        <f>CONCATENATE(G3305," ",K3305)</f>
        <v>India Dādra and Nagar Haveli</v>
      </c>
      <c r="M3305" t="str">
        <f>IFERROR(VLOOKUP(L3305,'State(need_input)'!I$2:J$3992,2,FALSE),"")</f>
        <v/>
      </c>
      <c r="N3305" t="s">
        <v>23</v>
      </c>
      <c r="O3305">
        <v>27359</v>
      </c>
      <c r="P3305">
        <v>1356217846</v>
      </c>
    </row>
    <row r="3306" spans="1:16">
      <c r="A3306" s="5" t="str">
        <f>CONCATENATE("rdx_city_",J3306,"_",B3306)</f>
        <v>rdx_city_IND_185</v>
      </c>
      <c r="B3306">
        <f>IF(I3306=I3305,B3305+1,1)</f>
        <v>185</v>
      </c>
      <c r="C3306" t="s">
        <v>4737</v>
      </c>
      <c r="D3306" t="s">
        <v>4737</v>
      </c>
      <c r="E3306">
        <v>31.1</v>
      </c>
      <c r="F3306">
        <v>77.1666</v>
      </c>
      <c r="G3306" t="s">
        <v>4519</v>
      </c>
      <c r="H3306" t="str">
        <f>IFERROR(VLOOKUP(I3306,'country(26mar)'!C$2:D$251,2,FALSE),"")</f>
        <v>base.in</v>
      </c>
      <c r="I3306" t="s">
        <v>4520</v>
      </c>
      <c r="J3306" t="s">
        <v>4521</v>
      </c>
      <c r="K3306" t="s">
        <v>4738</v>
      </c>
      <c r="L3306" t="str">
        <f>CONCATENATE(G3306," ",K3306)</f>
        <v>India Himāchal Pradesh</v>
      </c>
      <c r="M3306" t="str">
        <f>IFERROR(VLOOKUP(L3306,'State(need_input)'!I$2:J$3992,2,FALSE),"")</f>
        <v/>
      </c>
      <c r="N3306" t="s">
        <v>23</v>
      </c>
      <c r="O3306">
        <v>173503</v>
      </c>
      <c r="P3306">
        <v>1356962932</v>
      </c>
    </row>
    <row r="3307" spans="1:16">
      <c r="A3307" s="5" t="str">
        <f>CONCATENATE("rdx_city_",J3307,"_",B3307)</f>
        <v>rdx_city_IND_186</v>
      </c>
      <c r="B3307">
        <f>IF(I3307=I3306,B3306+1,1)</f>
        <v>186</v>
      </c>
      <c r="C3307" t="s">
        <v>4739</v>
      </c>
      <c r="D3307" t="s">
        <v>4739</v>
      </c>
      <c r="E3307">
        <v>29.4904</v>
      </c>
      <c r="F3307">
        <v>75.03</v>
      </c>
      <c r="G3307" t="s">
        <v>4519</v>
      </c>
      <c r="H3307" t="str">
        <f>IFERROR(VLOOKUP(I3307,'country(26mar)'!C$2:D$251,2,FALSE),"")</f>
        <v>base.in</v>
      </c>
      <c r="I3307" t="s">
        <v>4520</v>
      </c>
      <c r="J3307" t="s">
        <v>4521</v>
      </c>
      <c r="K3307" t="s">
        <v>4544</v>
      </c>
      <c r="L3307" t="str">
        <f>CONCATENATE(G3307," ",K3307)</f>
        <v>India Haryāna</v>
      </c>
      <c r="M3307" t="str">
        <f>IFERROR(VLOOKUP(L3307,'State(need_input)'!I$2:J$3992,2,FALSE),"")</f>
        <v/>
      </c>
      <c r="O3307">
        <v>181639</v>
      </c>
      <c r="P3307">
        <v>1356966764</v>
      </c>
    </row>
    <row r="3308" spans="1:16">
      <c r="A3308" s="5" t="str">
        <f>CONCATENATE("rdx_city_",J3308,"_",B3308)</f>
        <v>rdx_city_IND_187</v>
      </c>
      <c r="B3308">
        <f>IF(I3308=I3307,B3307+1,1)</f>
        <v>187</v>
      </c>
      <c r="C3308" t="s">
        <v>4740</v>
      </c>
      <c r="D3308" t="s">
        <v>4740</v>
      </c>
      <c r="E3308">
        <v>27.63</v>
      </c>
      <c r="F3308">
        <v>80.75</v>
      </c>
      <c r="G3308" t="s">
        <v>4519</v>
      </c>
      <c r="H3308" t="str">
        <f>IFERROR(VLOOKUP(I3308,'country(26mar)'!C$2:D$251,2,FALSE),"")</f>
        <v>base.in</v>
      </c>
      <c r="I3308" t="s">
        <v>4520</v>
      </c>
      <c r="J3308" t="s">
        <v>4521</v>
      </c>
      <c r="K3308" t="s">
        <v>4526</v>
      </c>
      <c r="L3308" t="str">
        <f>CONCATENATE(G3308," ",K3308)</f>
        <v>India Uttar Pradesh</v>
      </c>
      <c r="M3308" t="str">
        <f>IFERROR(VLOOKUP(L3308,'State(need_input)'!I$2:J$3992,2,FALSE),"")</f>
        <v>base.state_in_up</v>
      </c>
      <c r="O3308">
        <v>164435</v>
      </c>
      <c r="P3308">
        <v>1356838415</v>
      </c>
    </row>
    <row r="3309" spans="1:16">
      <c r="A3309" s="5" t="str">
        <f>CONCATENATE("rdx_city_",J3309,"_",B3309)</f>
        <v>rdx_city_IND_188</v>
      </c>
      <c r="B3309">
        <f>IF(I3309=I3308,B3308+1,1)</f>
        <v>188</v>
      </c>
      <c r="C3309" t="s">
        <v>4741</v>
      </c>
      <c r="D3309" t="s">
        <v>4741</v>
      </c>
      <c r="E3309">
        <v>29</v>
      </c>
      <c r="F3309">
        <v>77.02</v>
      </c>
      <c r="G3309" t="s">
        <v>4519</v>
      </c>
      <c r="H3309" t="str">
        <f>IFERROR(VLOOKUP(I3309,'country(26mar)'!C$2:D$251,2,FALSE),"")</f>
        <v>base.in</v>
      </c>
      <c r="I3309" t="s">
        <v>4520</v>
      </c>
      <c r="J3309" t="s">
        <v>4521</v>
      </c>
      <c r="K3309" t="s">
        <v>4544</v>
      </c>
      <c r="L3309" t="str">
        <f>CONCATENATE(G3309," ",K3309)</f>
        <v>India Haryāna</v>
      </c>
      <c r="M3309" t="str">
        <f>IFERROR(VLOOKUP(L3309,'State(need_input)'!I$2:J$3992,2,FALSE),"")</f>
        <v/>
      </c>
      <c r="O3309">
        <v>250521</v>
      </c>
      <c r="P3309">
        <v>1356648808</v>
      </c>
    </row>
    <row r="3310" spans="1:16">
      <c r="A3310" s="5" t="str">
        <f>CONCATENATE("rdx_city_",J3310,"_",B3310)</f>
        <v>rdx_city_IND_189</v>
      </c>
      <c r="B3310">
        <f>IF(I3310=I3309,B3309+1,1)</f>
        <v>189</v>
      </c>
      <c r="C3310" t="s">
        <v>4742</v>
      </c>
      <c r="D3310" t="s">
        <v>4742</v>
      </c>
      <c r="E3310">
        <v>34.3</v>
      </c>
      <c r="F3310">
        <v>74.4667</v>
      </c>
      <c r="G3310" t="s">
        <v>4519</v>
      </c>
      <c r="H3310" t="str">
        <f>IFERROR(VLOOKUP(I3310,'country(26mar)'!C$2:D$251,2,FALSE),"")</f>
        <v>base.in</v>
      </c>
      <c r="I3310" t="s">
        <v>4520</v>
      </c>
      <c r="J3310" t="s">
        <v>4521</v>
      </c>
      <c r="K3310" t="s">
        <v>4554</v>
      </c>
      <c r="L3310" t="str">
        <f>CONCATENATE(G3310," ",K3310)</f>
        <v>India Jammu and Kashmīr</v>
      </c>
      <c r="M3310" t="str">
        <f>IFERROR(VLOOKUP(L3310,'State(need_input)'!I$2:J$3992,2,FALSE),"")</f>
        <v/>
      </c>
      <c r="O3310">
        <v>63035</v>
      </c>
      <c r="P3310">
        <v>1356978065</v>
      </c>
    </row>
    <row r="3311" spans="1:16">
      <c r="A3311" s="5" t="str">
        <f>CONCATENATE("rdx_city_",J3311,"_",B3311)</f>
        <v>rdx_city_IND_190</v>
      </c>
      <c r="B3311">
        <f>IF(I3311=I3310,B3310+1,1)</f>
        <v>190</v>
      </c>
      <c r="C3311" t="s">
        <v>4743</v>
      </c>
      <c r="D3311" t="s">
        <v>4743</v>
      </c>
      <c r="E3311">
        <v>34.1</v>
      </c>
      <c r="F3311">
        <v>74.815</v>
      </c>
      <c r="G3311" t="s">
        <v>4519</v>
      </c>
      <c r="H3311" t="str">
        <f>IFERROR(VLOOKUP(I3311,'country(26mar)'!C$2:D$251,2,FALSE),"")</f>
        <v>base.in</v>
      </c>
      <c r="I3311" t="s">
        <v>4520</v>
      </c>
      <c r="J3311" t="s">
        <v>4521</v>
      </c>
      <c r="K3311" t="s">
        <v>4554</v>
      </c>
      <c r="L3311" t="str">
        <f>CONCATENATE(G3311," ",K3311)</f>
        <v>India Jammu and Kashmīr</v>
      </c>
      <c r="M3311" t="str">
        <f>IFERROR(VLOOKUP(L3311,'State(need_input)'!I$2:J$3992,2,FALSE),"")</f>
        <v/>
      </c>
      <c r="N3311" t="s">
        <v>23</v>
      </c>
      <c r="O3311">
        <v>1140000</v>
      </c>
      <c r="P3311">
        <v>1356442950</v>
      </c>
    </row>
    <row r="3312" spans="1:16">
      <c r="A3312" s="5" t="str">
        <f>CONCATENATE("rdx_city_",J3312,"_",B3312)</f>
        <v>rdx_city_IND_191</v>
      </c>
      <c r="B3312">
        <f>IF(I3312=I3311,B3311+1,1)</f>
        <v>191</v>
      </c>
      <c r="C3312" t="s">
        <v>4744</v>
      </c>
      <c r="D3312" t="s">
        <v>4744</v>
      </c>
      <c r="E3312">
        <v>21.2</v>
      </c>
      <c r="F3312">
        <v>72.84</v>
      </c>
      <c r="G3312" t="s">
        <v>4519</v>
      </c>
      <c r="H3312" t="str">
        <f>IFERROR(VLOOKUP(I3312,'country(26mar)'!C$2:D$251,2,FALSE),"")</f>
        <v>base.in</v>
      </c>
      <c r="I3312" t="s">
        <v>4520</v>
      </c>
      <c r="J3312" t="s">
        <v>4521</v>
      </c>
      <c r="K3312" t="s">
        <v>4528</v>
      </c>
      <c r="L3312" t="str">
        <f>CONCATENATE(G3312," ",K3312)</f>
        <v>India Gujarāt</v>
      </c>
      <c r="M3312" t="str">
        <f>IFERROR(VLOOKUP(L3312,'State(need_input)'!I$2:J$3992,2,FALSE),"")</f>
        <v/>
      </c>
      <c r="O3312">
        <v>3842000</v>
      </c>
      <c r="P3312">
        <v>1356758738</v>
      </c>
    </row>
    <row r="3313" spans="1:16">
      <c r="A3313" s="5" t="str">
        <f>CONCATENATE("rdx_city_",J3313,"_",B3313)</f>
        <v>rdx_city_IND_192</v>
      </c>
      <c r="B3313">
        <f>IF(I3313=I3312,B3312+1,1)</f>
        <v>192</v>
      </c>
      <c r="C3313" t="s">
        <v>4745</v>
      </c>
      <c r="D3313" t="s">
        <v>4745</v>
      </c>
      <c r="E3313">
        <v>26.6338</v>
      </c>
      <c r="F3313">
        <v>92.8</v>
      </c>
      <c r="G3313" t="s">
        <v>4519</v>
      </c>
      <c r="H3313" t="str">
        <f>IFERROR(VLOOKUP(I3313,'country(26mar)'!C$2:D$251,2,FALSE),"")</f>
        <v>base.in</v>
      </c>
      <c r="I3313" t="s">
        <v>4520</v>
      </c>
      <c r="J3313" t="s">
        <v>4521</v>
      </c>
      <c r="K3313" t="s">
        <v>4602</v>
      </c>
      <c r="L3313" t="str">
        <f>CONCATENATE(G3313," ",K3313)</f>
        <v>India Assam</v>
      </c>
      <c r="M3313" t="str">
        <f>IFERROR(VLOOKUP(L3313,'State(need_input)'!I$2:J$3992,2,FALSE),"")</f>
        <v>base.state_in_as</v>
      </c>
      <c r="O3313">
        <v>58851</v>
      </c>
      <c r="P3313">
        <v>1356299437</v>
      </c>
    </row>
    <row r="3314" spans="1:16">
      <c r="A3314" s="5" t="str">
        <f>CONCATENATE("rdx_city_",J3314,"_",B3314)</f>
        <v>rdx_city_IND_193</v>
      </c>
      <c r="B3314">
        <f>IF(I3314=I3313,B3313+1,1)</f>
        <v>193</v>
      </c>
      <c r="C3314" t="s">
        <v>4746</v>
      </c>
      <c r="D3314" t="s">
        <v>4746</v>
      </c>
      <c r="E3314">
        <v>10.7704</v>
      </c>
      <c r="F3314">
        <v>79.15</v>
      </c>
      <c r="G3314" t="s">
        <v>4519</v>
      </c>
      <c r="H3314" t="str">
        <f>IFERROR(VLOOKUP(I3314,'country(26mar)'!C$2:D$251,2,FALSE),"")</f>
        <v>base.in</v>
      </c>
      <c r="I3314" t="s">
        <v>4520</v>
      </c>
      <c r="J3314" t="s">
        <v>4521</v>
      </c>
      <c r="K3314" t="s">
        <v>4586</v>
      </c>
      <c r="L3314" t="str">
        <f>CONCATENATE(G3314," ",K3314)</f>
        <v>India Tamil Nādu </v>
      </c>
      <c r="M3314" t="str">
        <f>IFERROR(VLOOKUP(L3314,'State(need_input)'!I$2:J$3992,2,FALSE),"")</f>
        <v/>
      </c>
      <c r="O3314">
        <v>219571</v>
      </c>
      <c r="P3314">
        <v>1356599194</v>
      </c>
    </row>
    <row r="3315" spans="1:16">
      <c r="A3315" s="5" t="str">
        <f>CONCATENATE("rdx_city_",J3315,"_",B3315)</f>
        <v>rdx_city_IND_194</v>
      </c>
      <c r="B3315">
        <f>IF(I3315=I3314,B3314+1,1)</f>
        <v>194</v>
      </c>
      <c r="C3315" t="s">
        <v>4747</v>
      </c>
      <c r="D3315" t="s">
        <v>4747</v>
      </c>
      <c r="E3315">
        <v>8.5</v>
      </c>
      <c r="F3315">
        <v>76.95</v>
      </c>
      <c r="G3315" t="s">
        <v>4519</v>
      </c>
      <c r="H3315" t="str">
        <f>IFERROR(VLOOKUP(I3315,'country(26mar)'!C$2:D$251,2,FALSE),"")</f>
        <v>base.in</v>
      </c>
      <c r="I3315" t="s">
        <v>4520</v>
      </c>
      <c r="J3315" t="s">
        <v>4521</v>
      </c>
      <c r="K3315" t="s">
        <v>4537</v>
      </c>
      <c r="L3315" t="str">
        <f>CONCATENATE(G3315," ",K3315)</f>
        <v>India Kerala</v>
      </c>
      <c r="M3315" t="str">
        <f>IFERROR(VLOOKUP(L3315,'State(need_input)'!I$2:J$3992,2,FALSE),"")</f>
        <v>base.state_in_kl</v>
      </c>
      <c r="N3315" t="s">
        <v>23</v>
      </c>
      <c r="O3315">
        <v>954000</v>
      </c>
      <c r="P3315">
        <v>1356024354</v>
      </c>
    </row>
    <row r="3316" spans="1:16">
      <c r="A3316" s="5" t="str">
        <f>CONCATENATE("rdx_city_",J3316,"_",B3316)</f>
        <v>rdx_city_IND_195</v>
      </c>
      <c r="B3316">
        <f>IF(I3316=I3315,B3315+1,1)</f>
        <v>195</v>
      </c>
      <c r="C3316" t="s">
        <v>4748</v>
      </c>
      <c r="D3316" t="s">
        <v>4748</v>
      </c>
      <c r="E3316">
        <v>10.81</v>
      </c>
      <c r="F3316">
        <v>78.69</v>
      </c>
      <c r="G3316" t="s">
        <v>4519</v>
      </c>
      <c r="H3316" t="str">
        <f>IFERROR(VLOOKUP(I3316,'country(26mar)'!C$2:D$251,2,FALSE),"")</f>
        <v>base.in</v>
      </c>
      <c r="I3316" t="s">
        <v>4520</v>
      </c>
      <c r="J3316" t="s">
        <v>4521</v>
      </c>
      <c r="K3316" t="s">
        <v>4586</v>
      </c>
      <c r="L3316" t="str">
        <f>CONCATENATE(G3316," ",K3316)</f>
        <v>India Tamil Nādu </v>
      </c>
      <c r="M3316" t="str">
        <f>IFERROR(VLOOKUP(L3316,'State(need_input)'!I$2:J$3992,2,FALSE),"")</f>
        <v/>
      </c>
      <c r="O3316">
        <v>951000</v>
      </c>
      <c r="P3316">
        <v>1356884472</v>
      </c>
    </row>
    <row r="3317" spans="1:16">
      <c r="A3317" s="5" t="str">
        <f>CONCATENATE("rdx_city_",J3317,"_",B3317)</f>
        <v>rdx_city_IND_196</v>
      </c>
      <c r="B3317">
        <f>IF(I3317=I3316,B3316+1,1)</f>
        <v>196</v>
      </c>
      <c r="C3317" t="s">
        <v>4749</v>
      </c>
      <c r="D3317" t="s">
        <v>4749</v>
      </c>
      <c r="E3317">
        <v>8.7304</v>
      </c>
      <c r="F3317">
        <v>77.69</v>
      </c>
      <c r="G3317" t="s">
        <v>4519</v>
      </c>
      <c r="H3317" t="str">
        <f>IFERROR(VLOOKUP(I3317,'country(26mar)'!C$2:D$251,2,FALSE),"")</f>
        <v>base.in</v>
      </c>
      <c r="I3317" t="s">
        <v>4520</v>
      </c>
      <c r="J3317" t="s">
        <v>4521</v>
      </c>
      <c r="K3317" t="s">
        <v>4586</v>
      </c>
      <c r="L3317" t="str">
        <f>CONCATENATE(G3317," ",K3317)</f>
        <v>India Tamil Nādu </v>
      </c>
      <c r="M3317" t="str">
        <f>IFERROR(VLOOKUP(L3317,'State(need_input)'!I$2:J$3992,2,FALSE),"")</f>
        <v/>
      </c>
      <c r="O3317">
        <v>542200</v>
      </c>
      <c r="P3317">
        <v>1356037155</v>
      </c>
    </row>
    <row r="3318" spans="1:16">
      <c r="A3318" s="5" t="str">
        <f>CONCATENATE("rdx_city_",J3318,"_",B3318)</f>
        <v>rdx_city_IND_197</v>
      </c>
      <c r="B3318">
        <f>IF(I3318=I3317,B3317+1,1)</f>
        <v>197</v>
      </c>
      <c r="C3318" t="s">
        <v>4750</v>
      </c>
      <c r="D3318" t="s">
        <v>4750</v>
      </c>
      <c r="E3318">
        <v>13.6504</v>
      </c>
      <c r="F3318">
        <v>79.42</v>
      </c>
      <c r="G3318" t="s">
        <v>4519</v>
      </c>
      <c r="H3318" t="str">
        <f>IFERROR(VLOOKUP(I3318,'country(26mar)'!C$2:D$251,2,FALSE),"")</f>
        <v>base.in</v>
      </c>
      <c r="I3318" t="s">
        <v>4520</v>
      </c>
      <c r="J3318" t="s">
        <v>4521</v>
      </c>
      <c r="K3318" t="s">
        <v>4588</v>
      </c>
      <c r="L3318" t="str">
        <f>CONCATENATE(G3318," ",K3318)</f>
        <v>India Andhra Pradesh</v>
      </c>
      <c r="M3318" t="str">
        <f>IFERROR(VLOOKUP(L3318,'State(need_input)'!I$2:J$3992,2,FALSE),"")</f>
        <v>base.state_in_ap</v>
      </c>
      <c r="O3318">
        <v>287035</v>
      </c>
      <c r="P3318">
        <v>1356362995</v>
      </c>
    </row>
    <row r="3319" spans="1:16">
      <c r="A3319" s="5" t="str">
        <f>CONCATENATE("rdx_city_",J3319,"_",B3319)</f>
        <v>rdx_city_IND_198</v>
      </c>
      <c r="B3319">
        <f>IF(I3319=I3318,B3318+1,1)</f>
        <v>198</v>
      </c>
      <c r="C3319" t="s">
        <v>4751</v>
      </c>
      <c r="D3319" t="s">
        <v>4751</v>
      </c>
      <c r="E3319">
        <v>11.0804</v>
      </c>
      <c r="F3319">
        <v>77.33</v>
      </c>
      <c r="G3319" t="s">
        <v>4519</v>
      </c>
      <c r="H3319" t="str">
        <f>IFERROR(VLOOKUP(I3319,'country(26mar)'!C$2:D$251,2,FALSE),"")</f>
        <v>base.in</v>
      </c>
      <c r="I3319" t="s">
        <v>4520</v>
      </c>
      <c r="J3319" t="s">
        <v>4521</v>
      </c>
      <c r="K3319" t="s">
        <v>4586</v>
      </c>
      <c r="L3319" t="str">
        <f>CONCATENATE(G3319," ",K3319)</f>
        <v>India Tamil Nādu </v>
      </c>
      <c r="M3319" t="str">
        <f>IFERROR(VLOOKUP(L3319,'State(need_input)'!I$2:J$3992,2,FALSE),"")</f>
        <v/>
      </c>
      <c r="O3319">
        <v>650000</v>
      </c>
      <c r="P3319">
        <v>1356539761</v>
      </c>
    </row>
    <row r="3320" spans="1:16">
      <c r="A3320" s="5" t="str">
        <f>CONCATENATE("rdx_city_",J3320,"_",B3320)</f>
        <v>rdx_city_IND_199</v>
      </c>
      <c r="B3320">
        <f>IF(I3320=I3319,B3319+1,1)</f>
        <v>199</v>
      </c>
      <c r="C3320" t="s">
        <v>4752</v>
      </c>
      <c r="D3320" t="s">
        <v>4752</v>
      </c>
      <c r="E3320">
        <v>12.2604</v>
      </c>
      <c r="F3320">
        <v>79.1</v>
      </c>
      <c r="G3320" t="s">
        <v>4519</v>
      </c>
      <c r="H3320" t="str">
        <f>IFERROR(VLOOKUP(I3320,'country(26mar)'!C$2:D$251,2,FALSE),"")</f>
        <v>base.in</v>
      </c>
      <c r="I3320" t="s">
        <v>4520</v>
      </c>
      <c r="J3320" t="s">
        <v>4521</v>
      </c>
      <c r="K3320" t="s">
        <v>4586</v>
      </c>
      <c r="L3320" t="str">
        <f>CONCATENATE(G3320," ",K3320)</f>
        <v>India Tamil Nādu </v>
      </c>
      <c r="M3320" t="str">
        <f>IFERROR(VLOOKUP(L3320,'State(need_input)'!I$2:J$3992,2,FALSE),"")</f>
        <v/>
      </c>
      <c r="O3320">
        <v>138243</v>
      </c>
      <c r="P3320">
        <v>1356561184</v>
      </c>
    </row>
    <row r="3321" spans="1:16">
      <c r="A3321" s="5" t="str">
        <f>CONCATENATE("rdx_city_",J3321,"_",B3321)</f>
        <v>rdx_city_IND_200</v>
      </c>
      <c r="B3321">
        <f>IF(I3321=I3320,B3320+1,1)</f>
        <v>200</v>
      </c>
      <c r="C3321" t="s">
        <v>4753</v>
      </c>
      <c r="D3321" t="s">
        <v>4753</v>
      </c>
      <c r="E3321">
        <v>26.1505</v>
      </c>
      <c r="F3321">
        <v>75.79</v>
      </c>
      <c r="G3321" t="s">
        <v>4519</v>
      </c>
      <c r="H3321" t="str">
        <f>IFERROR(VLOOKUP(I3321,'country(26mar)'!C$2:D$251,2,FALSE),"")</f>
        <v>base.in</v>
      </c>
      <c r="I3321" t="s">
        <v>4520</v>
      </c>
      <c r="J3321" t="s">
        <v>4521</v>
      </c>
      <c r="K3321" t="s">
        <v>4534</v>
      </c>
      <c r="L3321" t="str">
        <f>CONCATENATE(G3321," ",K3321)</f>
        <v>India Rājasthān</v>
      </c>
      <c r="M3321" t="str">
        <f>IFERROR(VLOOKUP(L3321,'State(need_input)'!I$2:J$3992,2,FALSE),"")</f>
        <v/>
      </c>
      <c r="O3321">
        <v>181734</v>
      </c>
      <c r="P3321">
        <v>1356991408</v>
      </c>
    </row>
    <row r="3322" spans="1:16">
      <c r="A3322" s="5" t="str">
        <f>CONCATENATE("rdx_city_",J3322,"_",B3322)</f>
        <v>rdx_city_IND_201</v>
      </c>
      <c r="B3322">
        <f>IF(I3322=I3321,B3321+1,1)</f>
        <v>201</v>
      </c>
      <c r="C3322" t="s">
        <v>4754</v>
      </c>
      <c r="D3322" t="s">
        <v>4754</v>
      </c>
      <c r="E3322">
        <v>13.33</v>
      </c>
      <c r="F3322">
        <v>77.1</v>
      </c>
      <c r="G3322" t="s">
        <v>4519</v>
      </c>
      <c r="H3322" t="str">
        <f>IFERROR(VLOOKUP(I3322,'country(26mar)'!C$2:D$251,2,FALSE),"")</f>
        <v>base.in</v>
      </c>
      <c r="I3322" t="s">
        <v>4520</v>
      </c>
      <c r="J3322" t="s">
        <v>4521</v>
      </c>
      <c r="K3322" t="s">
        <v>4552</v>
      </c>
      <c r="L3322" t="str">
        <f>CONCATENATE(G3322," ",K3322)</f>
        <v>India Karnātaka</v>
      </c>
      <c r="M3322" t="str">
        <f>IFERROR(VLOOKUP(L3322,'State(need_input)'!I$2:J$3992,2,FALSE),"")</f>
        <v/>
      </c>
      <c r="O3322">
        <v>399606</v>
      </c>
      <c r="P3322">
        <v>1356033724</v>
      </c>
    </row>
    <row r="3323" spans="1:16">
      <c r="A3323" s="5" t="str">
        <f>CONCATENATE("rdx_city_",J3323,"_",B3323)</f>
        <v>rdx_city_IND_202</v>
      </c>
      <c r="B3323">
        <f>IF(I3323=I3322,B3322+1,1)</f>
        <v>202</v>
      </c>
      <c r="C3323" t="s">
        <v>4755</v>
      </c>
      <c r="D3323" t="s">
        <v>4755</v>
      </c>
      <c r="E3323">
        <v>8.82</v>
      </c>
      <c r="F3323">
        <v>78.13</v>
      </c>
      <c r="G3323" t="s">
        <v>4519</v>
      </c>
      <c r="H3323" t="str">
        <f>IFERROR(VLOOKUP(I3323,'country(26mar)'!C$2:D$251,2,FALSE),"")</f>
        <v>base.in</v>
      </c>
      <c r="I3323" t="s">
        <v>4520</v>
      </c>
      <c r="J3323" t="s">
        <v>4521</v>
      </c>
      <c r="K3323" t="s">
        <v>4586</v>
      </c>
      <c r="L3323" t="str">
        <f>CONCATENATE(G3323," ",K3323)</f>
        <v>India Tamil Nādu </v>
      </c>
      <c r="M3323" t="str">
        <f>IFERROR(VLOOKUP(L3323,'State(need_input)'!I$2:J$3992,2,FALSE),"")</f>
        <v/>
      </c>
      <c r="O3323">
        <v>436094</v>
      </c>
      <c r="P3323">
        <v>1356751023</v>
      </c>
    </row>
    <row r="3324" spans="1:16">
      <c r="A3324" s="5" t="str">
        <f>CONCATENATE("rdx_city_",J3324,"_",B3324)</f>
        <v>rdx_city_IND_203</v>
      </c>
      <c r="B3324">
        <f>IF(I3324=I3323,B3323+1,1)</f>
        <v>203</v>
      </c>
      <c r="C3324" t="s">
        <v>4756</v>
      </c>
      <c r="D3324" t="s">
        <v>4756</v>
      </c>
      <c r="E3324">
        <v>24.6</v>
      </c>
      <c r="F3324">
        <v>73.73</v>
      </c>
      <c r="G3324" t="s">
        <v>4519</v>
      </c>
      <c r="H3324" t="str">
        <f>IFERROR(VLOOKUP(I3324,'country(26mar)'!C$2:D$251,2,FALSE),"")</f>
        <v>base.in</v>
      </c>
      <c r="I3324" t="s">
        <v>4520</v>
      </c>
      <c r="J3324" t="s">
        <v>4521</v>
      </c>
      <c r="K3324" t="s">
        <v>4534</v>
      </c>
      <c r="L3324" t="str">
        <f>CONCATENATE(G3324," ",K3324)</f>
        <v>India Rājasthān</v>
      </c>
      <c r="M3324" t="str">
        <f>IFERROR(VLOOKUP(L3324,'State(need_input)'!I$2:J$3992,2,FALSE),"")</f>
        <v/>
      </c>
      <c r="O3324">
        <v>469737</v>
      </c>
      <c r="P3324">
        <v>1356266094</v>
      </c>
    </row>
    <row r="3325" spans="1:16">
      <c r="A3325" s="5" t="str">
        <f>CONCATENATE("rdx_city_",J3325,"_",B3325)</f>
        <v>rdx_city_IND_204</v>
      </c>
      <c r="B3325">
        <f>IF(I3325=I3324,B3324+1,1)</f>
        <v>204</v>
      </c>
      <c r="C3325" t="s">
        <v>4757</v>
      </c>
      <c r="D3325" t="s">
        <v>4757</v>
      </c>
      <c r="E3325">
        <v>23.1904</v>
      </c>
      <c r="F3325">
        <v>75.79</v>
      </c>
      <c r="G3325" t="s">
        <v>4519</v>
      </c>
      <c r="H3325" t="str">
        <f>IFERROR(VLOOKUP(I3325,'country(26mar)'!C$2:D$251,2,FALSE),"")</f>
        <v>base.in</v>
      </c>
      <c r="I3325" t="s">
        <v>4520</v>
      </c>
      <c r="J3325" t="s">
        <v>4521</v>
      </c>
      <c r="K3325" t="s">
        <v>4569</v>
      </c>
      <c r="L3325" t="str">
        <f>CONCATENATE(G3325," ",K3325)</f>
        <v>India Madhya Pradesh</v>
      </c>
      <c r="M3325" t="str">
        <f>IFERROR(VLOOKUP(L3325,'State(need_input)'!I$2:J$3992,2,FALSE),"")</f>
        <v>base.state_in_mp</v>
      </c>
      <c r="O3325">
        <v>513350</v>
      </c>
      <c r="P3325">
        <v>1356050735</v>
      </c>
    </row>
    <row r="3326" spans="1:16">
      <c r="A3326" s="5" t="str">
        <f>CONCATENATE("rdx_city_",J3326,"_",B3326)</f>
        <v>rdx_city_IND_205</v>
      </c>
      <c r="B3326">
        <f>IF(I3326=I3325,B3325+1,1)</f>
        <v>205</v>
      </c>
      <c r="C3326" t="s">
        <v>4758</v>
      </c>
      <c r="D3326" t="s">
        <v>4758</v>
      </c>
      <c r="E3326">
        <v>22.31</v>
      </c>
      <c r="F3326">
        <v>73.18</v>
      </c>
      <c r="G3326" t="s">
        <v>4519</v>
      </c>
      <c r="H3326" t="str">
        <f>IFERROR(VLOOKUP(I3326,'country(26mar)'!C$2:D$251,2,FALSE),"")</f>
        <v>base.in</v>
      </c>
      <c r="I3326" t="s">
        <v>4520</v>
      </c>
      <c r="J3326" t="s">
        <v>4521</v>
      </c>
      <c r="K3326" t="s">
        <v>4528</v>
      </c>
      <c r="L3326" t="str">
        <f>CONCATENATE(G3326," ",K3326)</f>
        <v>India Gujarāt</v>
      </c>
      <c r="M3326" t="str">
        <f>IFERROR(VLOOKUP(L3326,'State(need_input)'!I$2:J$3992,2,FALSE),"")</f>
        <v/>
      </c>
      <c r="O3326">
        <v>1756000</v>
      </c>
      <c r="P3326">
        <v>1356705249</v>
      </c>
    </row>
    <row r="3327" spans="1:16">
      <c r="A3327" s="5" t="str">
        <f>CONCATENATE("rdx_city_",J3327,"_",B3327)</f>
        <v>rdx_city_IND_206</v>
      </c>
      <c r="B3327">
        <f>IF(I3327=I3326,B3326+1,1)</f>
        <v>206</v>
      </c>
      <c r="C3327" t="s">
        <v>4759</v>
      </c>
      <c r="D3327" t="s">
        <v>4759</v>
      </c>
      <c r="E3327">
        <v>10.3204</v>
      </c>
      <c r="F3327">
        <v>76.97</v>
      </c>
      <c r="G3327" t="s">
        <v>4519</v>
      </c>
      <c r="H3327" t="str">
        <f>IFERROR(VLOOKUP(I3327,'country(26mar)'!C$2:D$251,2,FALSE),"")</f>
        <v>base.in</v>
      </c>
      <c r="I3327" t="s">
        <v>4520</v>
      </c>
      <c r="J3327" t="s">
        <v>4521</v>
      </c>
      <c r="K3327" t="s">
        <v>4586</v>
      </c>
      <c r="L3327" t="str">
        <f>CONCATENATE(G3327," ",K3327)</f>
        <v>India Tamil Nādu </v>
      </c>
      <c r="M3327" t="str">
        <f>IFERROR(VLOOKUP(L3327,'State(need_input)'!I$2:J$3992,2,FALSE),"")</f>
        <v/>
      </c>
      <c r="O3327">
        <v>114308</v>
      </c>
      <c r="P3327">
        <v>1356065507</v>
      </c>
    </row>
    <row r="3328" spans="1:16">
      <c r="A3328" s="5" t="str">
        <f>CONCATENATE("rdx_city_",J3328,"_",B3328)</f>
        <v>rdx_city_IND_207</v>
      </c>
      <c r="B3328">
        <f>IF(I3328=I3327,B3327+1,1)</f>
        <v>207</v>
      </c>
      <c r="C3328" t="s">
        <v>4760</v>
      </c>
      <c r="D3328" t="s">
        <v>4760</v>
      </c>
      <c r="E3328">
        <v>25.33</v>
      </c>
      <c r="F3328">
        <v>83</v>
      </c>
      <c r="G3328" t="s">
        <v>4519</v>
      </c>
      <c r="H3328" t="str">
        <f>IFERROR(VLOOKUP(I3328,'country(26mar)'!C$2:D$251,2,FALSE),"")</f>
        <v>base.in</v>
      </c>
      <c r="I3328" t="s">
        <v>4520</v>
      </c>
      <c r="J3328" t="s">
        <v>4521</v>
      </c>
      <c r="K3328" t="s">
        <v>4526</v>
      </c>
      <c r="L3328" t="str">
        <f>CONCATENATE(G3328," ",K3328)</f>
        <v>India Uttar Pradesh</v>
      </c>
      <c r="M3328" t="str">
        <f>IFERROR(VLOOKUP(L3328,'State(need_input)'!I$2:J$3992,2,FALSE),"")</f>
        <v>base.state_in_up</v>
      </c>
      <c r="O3328">
        <v>1352000</v>
      </c>
      <c r="P3328">
        <v>1356145782</v>
      </c>
    </row>
    <row r="3329" spans="1:16">
      <c r="A3329" s="5" t="str">
        <f>CONCATENATE("rdx_city_",J3329,"_",B3329)</f>
        <v>rdx_city_IND_208</v>
      </c>
      <c r="B3329">
        <f>IF(I3329=I3328,B3328+1,1)</f>
        <v>208</v>
      </c>
      <c r="C3329" t="s">
        <v>4761</v>
      </c>
      <c r="D3329" t="s">
        <v>4761</v>
      </c>
      <c r="E3329">
        <v>12.9204</v>
      </c>
      <c r="F3329">
        <v>79.15</v>
      </c>
      <c r="G3329" t="s">
        <v>4519</v>
      </c>
      <c r="H3329" t="str">
        <f>IFERROR(VLOOKUP(I3329,'country(26mar)'!C$2:D$251,2,FALSE),"")</f>
        <v>base.in</v>
      </c>
      <c r="I3329" t="s">
        <v>4520</v>
      </c>
      <c r="J3329" t="s">
        <v>4521</v>
      </c>
      <c r="K3329" t="s">
        <v>4586</v>
      </c>
      <c r="L3329" t="str">
        <f>CONCATENATE(G3329," ",K3329)</f>
        <v>India Tamil Nādu </v>
      </c>
      <c r="M3329" t="str">
        <f>IFERROR(VLOOKUP(L3329,'State(need_input)'!I$2:J$3992,2,FALSE),"")</f>
        <v/>
      </c>
      <c r="O3329">
        <v>177081</v>
      </c>
      <c r="P3329">
        <v>1356977661</v>
      </c>
    </row>
    <row r="3330" spans="1:16">
      <c r="A3330" s="5" t="str">
        <f>CONCATENATE("rdx_city_",J3330,"_",B3330)</f>
        <v>rdx_city_IND_209</v>
      </c>
      <c r="B3330">
        <f>IF(I3330=I3329,B3329+1,1)</f>
        <v>209</v>
      </c>
      <c r="C3330" t="s">
        <v>4762</v>
      </c>
      <c r="D3330" t="s">
        <v>4762</v>
      </c>
      <c r="E3330">
        <v>16.52</v>
      </c>
      <c r="F3330">
        <v>80.63</v>
      </c>
      <c r="G3330" t="s">
        <v>4519</v>
      </c>
      <c r="H3330" t="str">
        <f>IFERROR(VLOOKUP(I3330,'country(26mar)'!C$2:D$251,2,FALSE),"")</f>
        <v>base.in</v>
      </c>
      <c r="I3330" t="s">
        <v>4520</v>
      </c>
      <c r="J3330" t="s">
        <v>4521</v>
      </c>
      <c r="K3330" t="s">
        <v>4588</v>
      </c>
      <c r="L3330" t="str">
        <f>CONCATENATE(G3330," ",K3330)</f>
        <v>India Andhra Pradesh</v>
      </c>
      <c r="M3330" t="str">
        <f>IFERROR(VLOOKUP(L3330,'State(need_input)'!I$2:J$3992,2,FALSE),"")</f>
        <v>base.state_in_ap</v>
      </c>
      <c r="O3330">
        <v>1137000</v>
      </c>
      <c r="P3330">
        <v>1356807575</v>
      </c>
    </row>
    <row r="3331" spans="1:16">
      <c r="A3331" s="5" t="str">
        <f>CONCATENATE("rdx_city_",J3331,"_",B3331)</f>
        <v>rdx_city_IND_210</v>
      </c>
      <c r="B3331">
        <f>IF(I3331=I3330,B3330+1,1)</f>
        <v>210</v>
      </c>
      <c r="C3331" t="s">
        <v>4763</v>
      </c>
      <c r="D3331" t="s">
        <v>4763</v>
      </c>
      <c r="E3331">
        <v>17.73</v>
      </c>
      <c r="F3331">
        <v>83.305</v>
      </c>
      <c r="G3331" t="s">
        <v>4519</v>
      </c>
      <c r="H3331" t="str">
        <f>IFERROR(VLOOKUP(I3331,'country(26mar)'!C$2:D$251,2,FALSE),"")</f>
        <v>base.in</v>
      </c>
      <c r="I3331" t="s">
        <v>4520</v>
      </c>
      <c r="J3331" t="s">
        <v>4521</v>
      </c>
      <c r="K3331" t="s">
        <v>4588</v>
      </c>
      <c r="L3331" t="str">
        <f>CONCATENATE(G3331," ",K3331)</f>
        <v>India Andhra Pradesh</v>
      </c>
      <c r="M3331" t="str">
        <f>IFERROR(VLOOKUP(L3331,'State(need_input)'!I$2:J$3992,2,FALSE),"")</f>
        <v>base.state_in_ap</v>
      </c>
      <c r="O3331">
        <v>1529000</v>
      </c>
      <c r="P3331">
        <v>1356692563</v>
      </c>
    </row>
    <row r="3332" spans="1:16">
      <c r="A3332" s="5" t="str">
        <f>CONCATENATE("rdx_city_",J3332,"_",B3332)</f>
        <v>rdx_city_IND_211</v>
      </c>
      <c r="B3332">
        <f>IF(I3332=I3331,B3331+1,1)</f>
        <v>211</v>
      </c>
      <c r="C3332" t="s">
        <v>4764</v>
      </c>
      <c r="D3332" t="s">
        <v>4764</v>
      </c>
      <c r="E3332">
        <v>18.1204</v>
      </c>
      <c r="F3332">
        <v>83.5</v>
      </c>
      <c r="G3332" t="s">
        <v>4519</v>
      </c>
      <c r="H3332" t="str">
        <f>IFERROR(VLOOKUP(I3332,'country(26mar)'!C$2:D$251,2,FALSE),"")</f>
        <v>base.in</v>
      </c>
      <c r="I3332" t="s">
        <v>4520</v>
      </c>
      <c r="J3332" t="s">
        <v>4521</v>
      </c>
      <c r="K3332" t="s">
        <v>4588</v>
      </c>
      <c r="L3332" t="str">
        <f>CONCATENATE(G3332," ",K3332)</f>
        <v>India Andhra Pradesh</v>
      </c>
      <c r="M3332" t="str">
        <f>IFERROR(VLOOKUP(L3332,'State(need_input)'!I$2:J$3992,2,FALSE),"")</f>
        <v>base.state_in_ap</v>
      </c>
      <c r="O3332">
        <v>179358</v>
      </c>
      <c r="P3332">
        <v>1356212761</v>
      </c>
    </row>
    <row r="3333" spans="1:16">
      <c r="A3333" s="5" t="str">
        <f>CONCATENATE("rdx_city_",J3333,"_",B3333)</f>
        <v>rdx_city_IND_212</v>
      </c>
      <c r="B3333">
        <f>IF(I3333=I3332,B3332+1,1)</f>
        <v>212</v>
      </c>
      <c r="C3333" t="s">
        <v>4765</v>
      </c>
      <c r="D3333" t="s">
        <v>4765</v>
      </c>
      <c r="E3333">
        <v>18.01</v>
      </c>
      <c r="F3333">
        <v>79.58</v>
      </c>
      <c r="G3333" t="s">
        <v>4519</v>
      </c>
      <c r="H3333" t="str">
        <f>IFERROR(VLOOKUP(I3333,'country(26mar)'!C$2:D$251,2,FALSE),"")</f>
        <v>base.in</v>
      </c>
      <c r="I3333" t="s">
        <v>4520</v>
      </c>
      <c r="J3333" t="s">
        <v>4521</v>
      </c>
      <c r="K3333" t="s">
        <v>4588</v>
      </c>
      <c r="L3333" t="str">
        <f>CONCATENATE(G3333," ",K3333)</f>
        <v>India Andhra Pradesh</v>
      </c>
      <c r="M3333" t="str">
        <f>IFERROR(VLOOKUP(L3333,'State(need_input)'!I$2:J$3992,2,FALSE),"")</f>
        <v>base.state_in_ap</v>
      </c>
      <c r="O3333">
        <v>1203853</v>
      </c>
      <c r="P3333">
        <v>1356851618</v>
      </c>
    </row>
    <row r="3334" spans="1:16">
      <c r="A3334" s="5" t="str">
        <f>CONCATENATE("rdx_city_",J3334,"_",B3334)</f>
        <v>rdx_city_IDN_1</v>
      </c>
      <c r="B3334">
        <f>IF(I3334=I3333,B3333+1,1)</f>
        <v>1</v>
      </c>
      <c r="C3334" t="s">
        <v>4766</v>
      </c>
      <c r="D3334" t="s">
        <v>4766</v>
      </c>
      <c r="E3334">
        <v>-3.3281</v>
      </c>
      <c r="F3334">
        <v>128.9405</v>
      </c>
      <c r="G3334" t="s">
        <v>4767</v>
      </c>
      <c r="H3334" t="str">
        <f>IFERROR(VLOOKUP(I3334,'country(26mar)'!C$2:D$251,2,FALSE),"")</f>
        <v>base.id</v>
      </c>
      <c r="I3334" t="s">
        <v>4768</v>
      </c>
      <c r="J3334" t="s">
        <v>4769</v>
      </c>
      <c r="K3334" t="s">
        <v>4770</v>
      </c>
      <c r="L3334" t="str">
        <f>CONCATENATE(G3334," ",K3334)</f>
        <v>Indonesia Maluku</v>
      </c>
      <c r="M3334" t="str">
        <f>IFERROR(VLOOKUP(L3334,'State(need_input)'!I$2:J$3992,2,FALSE),"")</f>
        <v>base.state_id_ma</v>
      </c>
      <c r="N3334" t="s">
        <v>20</v>
      </c>
      <c r="O3334">
        <v>47653</v>
      </c>
      <c r="P3334">
        <v>1360767250</v>
      </c>
    </row>
    <row r="3335" spans="1:16">
      <c r="A3335" s="5" t="str">
        <f>CONCATENATE("rdx_city_",J3335,"_",B3335)</f>
        <v>rdx_city_IDN_2</v>
      </c>
      <c r="B3335">
        <f>IF(I3335=I3334,B3334+1,1)</f>
        <v>2</v>
      </c>
      <c r="C3335" t="s">
        <v>4771</v>
      </c>
      <c r="D3335" t="s">
        <v>4771</v>
      </c>
      <c r="E3335">
        <v>-3.7167</v>
      </c>
      <c r="F3335">
        <v>128.2</v>
      </c>
      <c r="G3335" t="s">
        <v>4767</v>
      </c>
      <c r="H3335" t="str">
        <f>IFERROR(VLOOKUP(I3335,'country(26mar)'!C$2:D$251,2,FALSE),"")</f>
        <v>base.id</v>
      </c>
      <c r="I3335" t="s">
        <v>4768</v>
      </c>
      <c r="J3335" t="s">
        <v>4769</v>
      </c>
      <c r="K3335" t="s">
        <v>4770</v>
      </c>
      <c r="L3335" t="str">
        <f>CONCATENATE(G3335," ",K3335)</f>
        <v>Indonesia Maluku</v>
      </c>
      <c r="M3335" t="str">
        <f>IFERROR(VLOOKUP(L3335,'State(need_input)'!I$2:J$3992,2,FALSE),"")</f>
        <v>base.state_id_ma</v>
      </c>
      <c r="N3335" t="s">
        <v>23</v>
      </c>
      <c r="O3335">
        <v>355596</v>
      </c>
      <c r="P3335">
        <v>1360756802</v>
      </c>
    </row>
    <row r="3336" spans="1:16">
      <c r="A3336" s="5" t="str">
        <f>CONCATENATE("rdx_city_",J3336,"_",B3336)</f>
        <v>rdx_city_IDN_3</v>
      </c>
      <c r="B3336">
        <f>IF(I3336=I3335,B3335+1,1)</f>
        <v>3</v>
      </c>
      <c r="C3336" t="s">
        <v>4772</v>
      </c>
      <c r="D3336" t="s">
        <v>4772</v>
      </c>
      <c r="E3336">
        <v>-1.25</v>
      </c>
      <c r="F3336">
        <v>116.83</v>
      </c>
      <c r="G3336" t="s">
        <v>4767</v>
      </c>
      <c r="H3336" t="str">
        <f>IFERROR(VLOOKUP(I3336,'country(26mar)'!C$2:D$251,2,FALSE),"")</f>
        <v>base.id</v>
      </c>
      <c r="I3336" t="s">
        <v>4768</v>
      </c>
      <c r="J3336" t="s">
        <v>4769</v>
      </c>
      <c r="K3336" t="s">
        <v>4773</v>
      </c>
      <c r="L3336" t="str">
        <f>CONCATENATE(G3336," ",K3336)</f>
        <v>Indonesia Kalimantan Timur</v>
      </c>
      <c r="M3336" t="str">
        <f>IFERROR(VLOOKUP(L3336,'State(need_input)'!I$2:J$3992,2,FALSE),"")</f>
        <v>base.state_id_ki</v>
      </c>
      <c r="O3336">
        <v>445905</v>
      </c>
      <c r="P3336">
        <v>1360500922</v>
      </c>
    </row>
    <row r="3337" spans="1:16">
      <c r="A3337" s="5" t="str">
        <f>CONCATENATE("rdx_city_",J3337,"_",B3337)</f>
        <v>rdx_city_IDN_4</v>
      </c>
      <c r="B3337">
        <f>IF(I3337=I3336,B3336+1,1)</f>
        <v>4</v>
      </c>
      <c r="C3337" t="s">
        <v>4774</v>
      </c>
      <c r="D3337" t="s">
        <v>4774</v>
      </c>
      <c r="E3337">
        <v>5.55</v>
      </c>
      <c r="F3337">
        <v>95.32</v>
      </c>
      <c r="G3337" t="s">
        <v>4767</v>
      </c>
      <c r="H3337" t="str">
        <f>IFERROR(VLOOKUP(I3337,'country(26mar)'!C$2:D$251,2,FALSE),"")</f>
        <v>base.id</v>
      </c>
      <c r="I3337" t="s">
        <v>4768</v>
      </c>
      <c r="J3337" t="s">
        <v>4769</v>
      </c>
      <c r="K3337" t="s">
        <v>4775</v>
      </c>
      <c r="L3337" t="str">
        <f>CONCATENATE(G3337," ",K3337)</f>
        <v>Indonesia Aceh</v>
      </c>
      <c r="M3337" t="str">
        <f>IFERROR(VLOOKUP(L3337,'State(need_input)'!I$2:J$3992,2,FALSE),"")</f>
        <v>base.state_id_ac</v>
      </c>
      <c r="N3337" t="s">
        <v>23</v>
      </c>
      <c r="O3337">
        <v>513698</v>
      </c>
      <c r="P3337">
        <v>1360353144</v>
      </c>
    </row>
    <row r="3338" spans="1:16">
      <c r="A3338" s="5" t="str">
        <f>CONCATENATE("rdx_city_",J3338,"_",B3338)</f>
        <v>rdx_city_IDN_5</v>
      </c>
      <c r="B3338">
        <f>IF(I3338=I3337,B3337+1,1)</f>
        <v>5</v>
      </c>
      <c r="C3338" t="s">
        <v>4776</v>
      </c>
      <c r="D3338" t="s">
        <v>4776</v>
      </c>
      <c r="E3338">
        <v>-5.43</v>
      </c>
      <c r="F3338">
        <v>105.27</v>
      </c>
      <c r="G3338" t="s">
        <v>4767</v>
      </c>
      <c r="H3338" t="str">
        <f>IFERROR(VLOOKUP(I3338,'country(26mar)'!C$2:D$251,2,FALSE),"")</f>
        <v>base.id</v>
      </c>
      <c r="I3338" t="s">
        <v>4768</v>
      </c>
      <c r="J3338" t="s">
        <v>4769</v>
      </c>
      <c r="K3338" t="s">
        <v>4777</v>
      </c>
      <c r="L3338" t="str">
        <f>CONCATENATE(G3338," ",K3338)</f>
        <v>Indonesia Lampung</v>
      </c>
      <c r="M3338" t="str">
        <f>IFERROR(VLOOKUP(L3338,'State(need_input)'!I$2:J$3992,2,FALSE),"")</f>
        <v>base.state_id_la</v>
      </c>
      <c r="N3338" t="s">
        <v>23</v>
      </c>
      <c r="O3338">
        <v>865000</v>
      </c>
      <c r="P3338">
        <v>1360243491</v>
      </c>
    </row>
    <row r="3339" spans="1:16">
      <c r="A3339" s="5" t="str">
        <f>CONCATENATE("rdx_city_",J3339,"_",B3339)</f>
        <v>rdx_city_IDN_6</v>
      </c>
      <c r="B3339">
        <f>IF(I3339=I3338,B3338+1,1)</f>
        <v>6</v>
      </c>
      <c r="C3339" t="s">
        <v>4778</v>
      </c>
      <c r="D3339" t="s">
        <v>4778</v>
      </c>
      <c r="E3339">
        <v>-3.33</v>
      </c>
      <c r="F3339">
        <v>114.5801</v>
      </c>
      <c r="G3339" t="s">
        <v>4767</v>
      </c>
      <c r="H3339" t="str">
        <f>IFERROR(VLOOKUP(I3339,'country(26mar)'!C$2:D$251,2,FALSE),"")</f>
        <v>base.id</v>
      </c>
      <c r="I3339" t="s">
        <v>4768</v>
      </c>
      <c r="J3339" t="s">
        <v>4769</v>
      </c>
      <c r="K3339" t="s">
        <v>4779</v>
      </c>
      <c r="L3339" t="str">
        <f>CONCATENATE(G3339," ",K3339)</f>
        <v>Indonesia Kalimantan Selatan</v>
      </c>
      <c r="M3339" t="str">
        <f>IFERROR(VLOOKUP(L3339,'State(need_input)'!I$2:J$3992,2,FALSE),"")</f>
        <v>base.state_id_ks</v>
      </c>
      <c r="N3339" t="s">
        <v>23</v>
      </c>
      <c r="O3339">
        <v>603576</v>
      </c>
      <c r="P3339">
        <v>1360685223</v>
      </c>
    </row>
    <row r="3340" spans="1:16">
      <c r="A3340" s="5" t="str">
        <f>CONCATENATE("rdx_city_",J3340,"_",B3340)</f>
        <v>rdx_city_IDN_7</v>
      </c>
      <c r="B3340">
        <f>IF(I3340=I3339,B3339+1,1)</f>
        <v>7</v>
      </c>
      <c r="C3340" t="s">
        <v>4780</v>
      </c>
      <c r="D3340" t="s">
        <v>4780</v>
      </c>
      <c r="E3340">
        <v>-6.95</v>
      </c>
      <c r="F3340">
        <v>107.57</v>
      </c>
      <c r="G3340" t="s">
        <v>4767</v>
      </c>
      <c r="H3340" t="str">
        <f>IFERROR(VLOOKUP(I3340,'country(26mar)'!C$2:D$251,2,FALSE),"")</f>
        <v>base.id</v>
      </c>
      <c r="I3340" t="s">
        <v>4768</v>
      </c>
      <c r="J3340" t="s">
        <v>4769</v>
      </c>
      <c r="K3340" t="s">
        <v>4781</v>
      </c>
      <c r="L3340" t="str">
        <f>CONCATENATE(G3340," ",K3340)</f>
        <v>Indonesia Jawa Barat</v>
      </c>
      <c r="M3340" t="str">
        <f>IFERROR(VLOOKUP(L3340,'State(need_input)'!I$2:J$3992,2,FALSE),"")</f>
        <v>base.state_id_jb</v>
      </c>
      <c r="N3340" t="s">
        <v>23</v>
      </c>
      <c r="O3340">
        <v>2394000</v>
      </c>
      <c r="P3340">
        <v>1360313023</v>
      </c>
    </row>
    <row r="3341" spans="1:16">
      <c r="A3341" s="5" t="str">
        <f>CONCATENATE("rdx_city_",J3341,"_",B3341)</f>
        <v>rdx_city_IDN_8</v>
      </c>
      <c r="B3341">
        <f>IF(I3341=I3340,B3340+1,1)</f>
        <v>8</v>
      </c>
      <c r="C3341" t="s">
        <v>4782</v>
      </c>
      <c r="D3341" t="s">
        <v>4782</v>
      </c>
      <c r="E3341">
        <v>-8.195</v>
      </c>
      <c r="F3341">
        <v>114.3696</v>
      </c>
      <c r="G3341" t="s">
        <v>4767</v>
      </c>
      <c r="H3341" t="str">
        <f>IFERROR(VLOOKUP(I3341,'country(26mar)'!C$2:D$251,2,FALSE),"")</f>
        <v>base.id</v>
      </c>
      <c r="I3341" t="s">
        <v>4768</v>
      </c>
      <c r="J3341" t="s">
        <v>4769</v>
      </c>
      <c r="K3341" t="s">
        <v>4783</v>
      </c>
      <c r="L3341" t="str">
        <f>CONCATENATE(G3341," ",K3341)</f>
        <v>Indonesia Jawa Timur</v>
      </c>
      <c r="M3341" t="str">
        <f>IFERROR(VLOOKUP(L3341,'State(need_input)'!I$2:J$3992,2,FALSE),"")</f>
        <v>base.state_id_ji</v>
      </c>
      <c r="N3341" t="s">
        <v>20</v>
      </c>
      <c r="O3341">
        <v>172424</v>
      </c>
      <c r="P3341">
        <v>1360008480</v>
      </c>
    </row>
    <row r="3342" spans="1:16">
      <c r="A3342" s="5" t="str">
        <f>CONCATENATE("rdx_city_",J3342,"_",B3342)</f>
        <v>rdx_city_IDN_9</v>
      </c>
      <c r="B3342">
        <f>IF(I3342=I3341,B3341+1,1)</f>
        <v>9</v>
      </c>
      <c r="C3342" t="s">
        <v>4784</v>
      </c>
      <c r="D3342" t="s">
        <v>4784</v>
      </c>
      <c r="E3342">
        <v>-5.4699</v>
      </c>
      <c r="F3342">
        <v>122.6163</v>
      </c>
      <c r="G3342" t="s">
        <v>4767</v>
      </c>
      <c r="H3342" t="str">
        <f>IFERROR(VLOOKUP(I3342,'country(26mar)'!C$2:D$251,2,FALSE),"")</f>
        <v>base.id</v>
      </c>
      <c r="I3342" t="s">
        <v>4768</v>
      </c>
      <c r="J3342" t="s">
        <v>4769</v>
      </c>
      <c r="K3342" t="s">
        <v>4785</v>
      </c>
      <c r="L3342" t="str">
        <f>CONCATENATE(G3342," ",K3342)</f>
        <v>Indonesia Sulawesi Tenggara</v>
      </c>
      <c r="M3342" t="str">
        <f>IFERROR(VLOOKUP(L3342,'State(need_input)'!I$2:J$3992,2,FALSE),"")</f>
        <v>base.state_id_sg</v>
      </c>
      <c r="O3342">
        <v>24412</v>
      </c>
      <c r="P3342">
        <v>1360789994</v>
      </c>
    </row>
    <row r="3343" spans="1:16">
      <c r="A3343" s="5" t="str">
        <f>CONCATENATE("rdx_city_",J3343,"_",B3343)</f>
        <v>rdx_city_IDN_10</v>
      </c>
      <c r="B3343">
        <f>IF(I3343=I3342,B3342+1,1)</f>
        <v>10</v>
      </c>
      <c r="C3343" t="s">
        <v>4786</v>
      </c>
      <c r="D3343" t="s">
        <v>4786</v>
      </c>
      <c r="E3343">
        <v>-6.2173</v>
      </c>
      <c r="F3343">
        <v>106.9723</v>
      </c>
      <c r="G3343" t="s">
        <v>4767</v>
      </c>
      <c r="H3343" t="str">
        <f>IFERROR(VLOOKUP(I3343,'country(26mar)'!C$2:D$251,2,FALSE),"")</f>
        <v>base.id</v>
      </c>
      <c r="I3343" t="s">
        <v>4768</v>
      </c>
      <c r="J3343" t="s">
        <v>4769</v>
      </c>
      <c r="K3343" t="s">
        <v>4781</v>
      </c>
      <c r="L3343" t="str">
        <f>CONCATENATE(G3343," ",K3343)</f>
        <v>Indonesia Jawa Barat</v>
      </c>
      <c r="M3343" t="str">
        <f>IFERROR(VLOOKUP(L3343,'State(need_input)'!I$2:J$3992,2,FALSE),"")</f>
        <v>base.state_id_jb</v>
      </c>
      <c r="O3343">
        <v>2378211</v>
      </c>
      <c r="P3343">
        <v>1360006015</v>
      </c>
    </row>
    <row r="3344" spans="1:16">
      <c r="A3344" s="5" t="str">
        <f>CONCATENATE("rdx_city_",J3344,"_",B3344)</f>
        <v>rdx_city_IDN_11</v>
      </c>
      <c r="B3344">
        <f>IF(I3344=I3343,B3343+1,1)</f>
        <v>11</v>
      </c>
      <c r="C3344" t="s">
        <v>4787</v>
      </c>
      <c r="D3344" t="s">
        <v>4787</v>
      </c>
      <c r="E3344">
        <v>-3.8</v>
      </c>
      <c r="F3344">
        <v>102.27</v>
      </c>
      <c r="G3344" t="s">
        <v>4767</v>
      </c>
      <c r="H3344" t="str">
        <f>IFERROR(VLOOKUP(I3344,'country(26mar)'!C$2:D$251,2,FALSE),"")</f>
        <v>base.id</v>
      </c>
      <c r="I3344" t="s">
        <v>4768</v>
      </c>
      <c r="J3344" t="s">
        <v>4769</v>
      </c>
      <c r="K3344" t="s">
        <v>4787</v>
      </c>
      <c r="L3344" t="str">
        <f>CONCATENATE(G3344," ",K3344)</f>
        <v>Indonesia Bengkulu</v>
      </c>
      <c r="M3344" t="str">
        <f>IFERROR(VLOOKUP(L3344,'State(need_input)'!I$2:J$3992,2,FALSE),"")</f>
        <v>base.state_id_be</v>
      </c>
      <c r="N3344" t="s">
        <v>23</v>
      </c>
      <c r="O3344">
        <v>426673</v>
      </c>
      <c r="P3344">
        <v>1360191448</v>
      </c>
    </row>
    <row r="3345" spans="1:16">
      <c r="A3345" s="5" t="str">
        <f>CONCATENATE("rdx_city_",J3345,"_",B3345)</f>
        <v>rdx_city_IDN_12</v>
      </c>
      <c r="B3345">
        <f>IF(I3345=I3344,B3344+1,1)</f>
        <v>12</v>
      </c>
      <c r="C3345" t="s">
        <v>4788</v>
      </c>
      <c r="D3345" t="s">
        <v>4788</v>
      </c>
      <c r="E3345">
        <v>-1.1615</v>
      </c>
      <c r="F3345">
        <v>136.0485</v>
      </c>
      <c r="G3345" t="s">
        <v>4767</v>
      </c>
      <c r="H3345" t="str">
        <f>IFERROR(VLOOKUP(I3345,'country(26mar)'!C$2:D$251,2,FALSE),"")</f>
        <v>base.id</v>
      </c>
      <c r="I3345" t="s">
        <v>4768</v>
      </c>
      <c r="J3345" t="s">
        <v>4769</v>
      </c>
      <c r="K3345" t="s">
        <v>4789</v>
      </c>
      <c r="L3345" t="str">
        <f>CONCATENATE(G3345," ",K3345)</f>
        <v>Indonesia Papua</v>
      </c>
      <c r="M3345" t="str">
        <f>IFERROR(VLOOKUP(L3345,'State(need_input)'!I$2:J$3992,2,FALSE),"")</f>
        <v>base.state_id_pa</v>
      </c>
      <c r="N3345" t="s">
        <v>20</v>
      </c>
      <c r="O3345">
        <v>103610</v>
      </c>
      <c r="P3345">
        <v>1360911386</v>
      </c>
    </row>
    <row r="3346" spans="1:16">
      <c r="A3346" s="5" t="str">
        <f>CONCATENATE("rdx_city_",J3346,"_",B3346)</f>
        <v>rdx_city_IDN_13</v>
      </c>
      <c r="B3346">
        <f>IF(I3346=I3345,B3345+1,1)</f>
        <v>13</v>
      </c>
      <c r="C3346" t="s">
        <v>4790</v>
      </c>
      <c r="D3346" t="s">
        <v>4790</v>
      </c>
      <c r="E3346">
        <v>3.6204</v>
      </c>
      <c r="F3346">
        <v>98.5001</v>
      </c>
      <c r="G3346" t="s">
        <v>4767</v>
      </c>
      <c r="H3346" t="str">
        <f>IFERROR(VLOOKUP(I3346,'country(26mar)'!C$2:D$251,2,FALSE),"")</f>
        <v>base.id</v>
      </c>
      <c r="I3346" t="s">
        <v>4768</v>
      </c>
      <c r="J3346" t="s">
        <v>4769</v>
      </c>
      <c r="K3346" t="s">
        <v>4791</v>
      </c>
      <c r="L3346" t="str">
        <f>CONCATENATE(G3346," ",K3346)</f>
        <v>Indonesia Sumatera Utara</v>
      </c>
      <c r="M3346" t="str">
        <f>IFERROR(VLOOKUP(L3346,'State(need_input)'!I$2:J$3992,2,FALSE),"")</f>
        <v/>
      </c>
      <c r="O3346">
        <v>564979</v>
      </c>
      <c r="P3346">
        <v>1360884608</v>
      </c>
    </row>
    <row r="3347" spans="1:16">
      <c r="A3347" s="5" t="str">
        <f>CONCATENATE("rdx_city_",J3347,"_",B3347)</f>
        <v>rdx_city_IDN_14</v>
      </c>
      <c r="B3347">
        <f>IF(I3347=I3346,B3346+1,1)</f>
        <v>14</v>
      </c>
      <c r="C3347" t="s">
        <v>4792</v>
      </c>
      <c r="D3347" t="s">
        <v>4792</v>
      </c>
      <c r="E3347">
        <v>-8.0696</v>
      </c>
      <c r="F3347">
        <v>112.15</v>
      </c>
      <c r="G3347" t="s">
        <v>4767</v>
      </c>
      <c r="H3347" t="str">
        <f>IFERROR(VLOOKUP(I3347,'country(26mar)'!C$2:D$251,2,FALSE),"")</f>
        <v>base.id</v>
      </c>
      <c r="I3347" t="s">
        <v>4768</v>
      </c>
      <c r="J3347" t="s">
        <v>4769</v>
      </c>
      <c r="K3347" t="s">
        <v>4783</v>
      </c>
      <c r="L3347" t="str">
        <f>CONCATENATE(G3347," ",K3347)</f>
        <v>Indonesia Jawa Timur</v>
      </c>
      <c r="M3347" t="str">
        <f>IFERROR(VLOOKUP(L3347,'State(need_input)'!I$2:J$3992,2,FALSE),"")</f>
        <v>base.state_id_ji</v>
      </c>
      <c r="O3347">
        <v>132416</v>
      </c>
      <c r="P3347">
        <v>1360011677</v>
      </c>
    </row>
    <row r="3348" spans="1:16">
      <c r="A3348" s="5" t="str">
        <f>CONCATENATE("rdx_city_",J3348,"_",B3348)</f>
        <v>rdx_city_IDN_15</v>
      </c>
      <c r="B3348">
        <f>IF(I3348=I3347,B3347+1,1)</f>
        <v>15</v>
      </c>
      <c r="C3348" t="s">
        <v>4793</v>
      </c>
      <c r="D3348" t="s">
        <v>4793</v>
      </c>
      <c r="E3348">
        <v>-6.57</v>
      </c>
      <c r="F3348">
        <v>106.75</v>
      </c>
      <c r="G3348" t="s">
        <v>4767</v>
      </c>
      <c r="H3348" t="str">
        <f>IFERROR(VLOOKUP(I3348,'country(26mar)'!C$2:D$251,2,FALSE),"")</f>
        <v>base.id</v>
      </c>
      <c r="I3348" t="s">
        <v>4768</v>
      </c>
      <c r="J3348" t="s">
        <v>4769</v>
      </c>
      <c r="K3348" t="s">
        <v>4781</v>
      </c>
      <c r="L3348" t="str">
        <f>CONCATENATE(G3348," ",K3348)</f>
        <v>Indonesia Jawa Barat</v>
      </c>
      <c r="M3348" t="str">
        <f>IFERROR(VLOOKUP(L3348,'State(need_input)'!I$2:J$3992,2,FALSE),"")</f>
        <v>base.state_id_jb</v>
      </c>
      <c r="O3348">
        <v>918000</v>
      </c>
      <c r="P3348">
        <v>1360771925</v>
      </c>
    </row>
    <row r="3349" spans="1:16">
      <c r="A3349" s="5" t="str">
        <f>CONCATENATE("rdx_city_",J3349,"_",B3349)</f>
        <v>rdx_city_IDN_16</v>
      </c>
      <c r="B3349">
        <f>IF(I3349=I3348,B3348+1,1)</f>
        <v>16</v>
      </c>
      <c r="C3349" t="s">
        <v>4794</v>
      </c>
      <c r="D3349" t="s">
        <v>4794</v>
      </c>
      <c r="E3349">
        <v>0.1333</v>
      </c>
      <c r="F3349">
        <v>117.5</v>
      </c>
      <c r="G3349" t="s">
        <v>4767</v>
      </c>
      <c r="H3349" t="str">
        <f>IFERROR(VLOOKUP(I3349,'country(26mar)'!C$2:D$251,2,FALSE),"")</f>
        <v>base.id</v>
      </c>
      <c r="I3349" t="s">
        <v>4768</v>
      </c>
      <c r="J3349" t="s">
        <v>4769</v>
      </c>
      <c r="K3349" t="s">
        <v>4773</v>
      </c>
      <c r="L3349" t="str">
        <f>CONCATENATE(G3349," ",K3349)</f>
        <v>Indonesia Kalimantan Timur</v>
      </c>
      <c r="M3349" t="str">
        <f>IFERROR(VLOOKUP(L3349,'State(need_input)'!I$2:J$3992,2,FALSE),"")</f>
        <v>base.state_id_ki</v>
      </c>
      <c r="O3349">
        <v>101691</v>
      </c>
      <c r="P3349">
        <v>1360692406</v>
      </c>
    </row>
    <row r="3350" spans="1:16">
      <c r="A3350" s="5" t="str">
        <f>CONCATENATE("rdx_city_",J3350,"_",B3350)</f>
        <v>rdx_city_IDN_17</v>
      </c>
      <c r="B3350">
        <f>IF(I3350=I3349,B3349+1,1)</f>
        <v>17</v>
      </c>
      <c r="C3350" t="s">
        <v>4795</v>
      </c>
      <c r="D3350" t="s">
        <v>4795</v>
      </c>
      <c r="E3350">
        <v>-0.3031</v>
      </c>
      <c r="F3350">
        <v>100.3615</v>
      </c>
      <c r="G3350" t="s">
        <v>4767</v>
      </c>
      <c r="H3350" t="str">
        <f>IFERROR(VLOOKUP(I3350,'country(26mar)'!C$2:D$251,2,FALSE),"")</f>
        <v>base.id</v>
      </c>
      <c r="I3350" t="s">
        <v>4768</v>
      </c>
      <c r="J3350" t="s">
        <v>4769</v>
      </c>
      <c r="K3350" t="s">
        <v>4796</v>
      </c>
      <c r="L3350" t="str">
        <f>CONCATENATE(G3350," ",K3350)</f>
        <v>Indonesia Sumatera Barat</v>
      </c>
      <c r="M3350" t="str">
        <f>IFERROR(VLOOKUP(L3350,'State(need_input)'!I$2:J$3992,2,FALSE),"")</f>
        <v/>
      </c>
      <c r="O3350">
        <v>506964</v>
      </c>
      <c r="P3350">
        <v>1360552560</v>
      </c>
    </row>
    <row r="3351" spans="1:16">
      <c r="A3351" s="5" t="str">
        <f>CONCATENATE("rdx_city_",J3351,"_",B3351)</f>
        <v>rdx_city_IDN_18</v>
      </c>
      <c r="B3351">
        <f>IF(I3351=I3350,B3350+1,1)</f>
        <v>18</v>
      </c>
      <c r="C3351" t="s">
        <v>4797</v>
      </c>
      <c r="D3351" t="s">
        <v>4797</v>
      </c>
      <c r="E3351">
        <v>-7.7188</v>
      </c>
      <c r="F3351">
        <v>109.0154</v>
      </c>
      <c r="G3351" t="s">
        <v>4767</v>
      </c>
      <c r="H3351" t="str">
        <f>IFERROR(VLOOKUP(I3351,'country(26mar)'!C$2:D$251,2,FALSE),"")</f>
        <v>base.id</v>
      </c>
      <c r="I3351" t="s">
        <v>4768</v>
      </c>
      <c r="J3351" t="s">
        <v>4769</v>
      </c>
      <c r="K3351" t="s">
        <v>4798</v>
      </c>
      <c r="L3351" t="str">
        <f>CONCATENATE(G3351," ",K3351)</f>
        <v>Indonesia Jawa Tengah</v>
      </c>
      <c r="M3351" t="str">
        <f>IFERROR(VLOOKUP(L3351,'State(need_input)'!I$2:J$3992,2,FALSE),"")</f>
        <v>base.state_id_jt</v>
      </c>
      <c r="N3351" t="s">
        <v>20</v>
      </c>
      <c r="O3351">
        <v>1174964</v>
      </c>
      <c r="P3351">
        <v>1360503809</v>
      </c>
    </row>
    <row r="3352" spans="1:16">
      <c r="A3352" s="5" t="str">
        <f>CONCATENATE("rdx_city_",J3352,"_",B3352)</f>
        <v>rdx_city_IDN_19</v>
      </c>
      <c r="B3352">
        <f>IF(I3352=I3351,B3351+1,1)</f>
        <v>19</v>
      </c>
      <c r="C3352" t="s">
        <v>4799</v>
      </c>
      <c r="D3352" t="s">
        <v>4799</v>
      </c>
      <c r="E3352">
        <v>-6.7333</v>
      </c>
      <c r="F3352">
        <v>108.5666</v>
      </c>
      <c r="G3352" t="s">
        <v>4767</v>
      </c>
      <c r="H3352" t="str">
        <f>IFERROR(VLOOKUP(I3352,'country(26mar)'!C$2:D$251,2,FALSE),"")</f>
        <v>base.id</v>
      </c>
      <c r="I3352" t="s">
        <v>4768</v>
      </c>
      <c r="J3352" t="s">
        <v>4769</v>
      </c>
      <c r="K3352" t="s">
        <v>4781</v>
      </c>
      <c r="L3352" t="str">
        <f>CONCATENATE(G3352," ",K3352)</f>
        <v>Indonesia Jawa Barat</v>
      </c>
      <c r="M3352" t="str">
        <f>IFERROR(VLOOKUP(L3352,'State(need_input)'!I$2:J$3992,2,FALSE),"")</f>
        <v>base.state_id_jb</v>
      </c>
      <c r="O3352">
        <v>254298</v>
      </c>
      <c r="P3352">
        <v>1360011375</v>
      </c>
    </row>
    <row r="3353" spans="1:16">
      <c r="A3353" s="5" t="str">
        <f>CONCATENATE("rdx_city_",J3353,"_",B3353)</f>
        <v>rdx_city_IDN_20</v>
      </c>
      <c r="B3353">
        <f>IF(I3353=I3352,B3352+1,1)</f>
        <v>20</v>
      </c>
      <c r="C3353" t="s">
        <v>4800</v>
      </c>
      <c r="D3353" t="s">
        <v>4800</v>
      </c>
      <c r="E3353">
        <v>-8.65</v>
      </c>
      <c r="F3353">
        <v>115.22</v>
      </c>
      <c r="G3353" t="s">
        <v>4767</v>
      </c>
      <c r="H3353" t="str">
        <f>IFERROR(VLOOKUP(I3353,'country(26mar)'!C$2:D$251,2,FALSE),"")</f>
        <v>base.id</v>
      </c>
      <c r="I3353" t="s">
        <v>4768</v>
      </c>
      <c r="J3353" t="s">
        <v>4769</v>
      </c>
      <c r="K3353" t="s">
        <v>4801</v>
      </c>
      <c r="L3353" t="str">
        <f>CONCATENATE(G3353," ",K3353)</f>
        <v>Indonesia Bali</v>
      </c>
      <c r="M3353" t="str">
        <f>IFERROR(VLOOKUP(L3353,'State(need_input)'!I$2:J$3992,2,FALSE),"")</f>
        <v>base.state_id_ba</v>
      </c>
      <c r="N3353" t="s">
        <v>23</v>
      </c>
      <c r="O3353">
        <v>732344</v>
      </c>
      <c r="P3353">
        <v>1360848527</v>
      </c>
    </row>
    <row r="3354" spans="1:16">
      <c r="A3354" s="5" t="str">
        <f>CONCATENATE("rdx_city_",J3354,"_",B3354)</f>
        <v>rdx_city_IDN_21</v>
      </c>
      <c r="B3354">
        <f>IF(I3354=I3353,B3353+1,1)</f>
        <v>21</v>
      </c>
      <c r="C3354" t="s">
        <v>4802</v>
      </c>
      <c r="D3354" t="s">
        <v>4802</v>
      </c>
      <c r="E3354">
        <v>-8.8623</v>
      </c>
      <c r="F3354">
        <v>121.6489</v>
      </c>
      <c r="G3354" t="s">
        <v>4767</v>
      </c>
      <c r="H3354" t="str">
        <f>IFERROR(VLOOKUP(I3354,'country(26mar)'!C$2:D$251,2,FALSE),"")</f>
        <v>base.id</v>
      </c>
      <c r="I3354" t="s">
        <v>4768</v>
      </c>
      <c r="J3354" t="s">
        <v>4769</v>
      </c>
      <c r="K3354" t="s">
        <v>4803</v>
      </c>
      <c r="L3354" t="str">
        <f>CONCATENATE(G3354," ",K3354)</f>
        <v>Indonesia Nusa Tenggara Timur</v>
      </c>
      <c r="M3354" t="str">
        <f>IFERROR(VLOOKUP(L3354,'State(need_input)'!I$2:J$3992,2,FALSE),"")</f>
        <v>base.state_id_nt</v>
      </c>
      <c r="N3354" t="s">
        <v>20</v>
      </c>
      <c r="O3354">
        <v>77205</v>
      </c>
      <c r="P3354">
        <v>1360796329</v>
      </c>
    </row>
    <row r="3355" spans="1:16">
      <c r="A3355" s="5" t="str">
        <f>CONCATENATE("rdx_city_",J3355,"_",B3355)</f>
        <v>rdx_city_IDN_22</v>
      </c>
      <c r="B3355">
        <f>IF(I3355=I3354,B3354+1,1)</f>
        <v>22</v>
      </c>
      <c r="C3355" t="s">
        <v>4804</v>
      </c>
      <c r="D3355" t="s">
        <v>4804</v>
      </c>
      <c r="E3355">
        <v>0.55</v>
      </c>
      <c r="F3355">
        <v>123.07</v>
      </c>
      <c r="G3355" t="s">
        <v>4767</v>
      </c>
      <c r="H3355" t="str">
        <f>IFERROR(VLOOKUP(I3355,'country(26mar)'!C$2:D$251,2,FALSE),"")</f>
        <v>base.id</v>
      </c>
      <c r="I3355" t="s">
        <v>4768</v>
      </c>
      <c r="J3355" t="s">
        <v>4769</v>
      </c>
      <c r="K3355" t="s">
        <v>4804</v>
      </c>
      <c r="L3355" t="str">
        <f>CONCATENATE(G3355," ",K3355)</f>
        <v>Indonesia Gorontalo</v>
      </c>
      <c r="M3355" t="str">
        <f>IFERROR(VLOOKUP(L3355,'State(need_input)'!I$2:J$3992,2,FALSE),"")</f>
        <v>base.state_id_go</v>
      </c>
      <c r="N3355" t="s">
        <v>23</v>
      </c>
      <c r="O3355">
        <v>365497</v>
      </c>
      <c r="P3355">
        <v>1360408580</v>
      </c>
    </row>
    <row r="3356" spans="1:16">
      <c r="A3356" s="5" t="str">
        <f>CONCATENATE("rdx_city_",J3356,"_",B3356)</f>
        <v>rdx_city_IDN_23</v>
      </c>
      <c r="B3356">
        <f>IF(I3356=I3355,B3355+1,1)</f>
        <v>23</v>
      </c>
      <c r="C3356" t="s">
        <v>4805</v>
      </c>
      <c r="D3356" t="s">
        <v>4805</v>
      </c>
      <c r="E3356">
        <v>-6.3356</v>
      </c>
      <c r="F3356">
        <v>108.319</v>
      </c>
      <c r="G3356" t="s">
        <v>4767</v>
      </c>
      <c r="H3356" t="str">
        <f>IFERROR(VLOOKUP(I3356,'country(26mar)'!C$2:D$251,2,FALSE),"")</f>
        <v>base.id</v>
      </c>
      <c r="I3356" t="s">
        <v>4768</v>
      </c>
      <c r="J3356" t="s">
        <v>4769</v>
      </c>
      <c r="K3356" t="s">
        <v>4781</v>
      </c>
      <c r="L3356" t="str">
        <f>CONCATENATE(G3356," ",K3356)</f>
        <v>Indonesia Jawa Barat</v>
      </c>
      <c r="M3356" t="str">
        <f>IFERROR(VLOOKUP(L3356,'State(need_input)'!I$2:J$3992,2,FALSE),"")</f>
        <v>base.state_id_jb</v>
      </c>
      <c r="N3356" t="s">
        <v>20</v>
      </c>
      <c r="O3356">
        <v>123263</v>
      </c>
      <c r="P3356">
        <v>1360004807</v>
      </c>
    </row>
    <row r="3357" spans="1:16">
      <c r="A3357" s="5" t="str">
        <f>CONCATENATE("rdx_city_",J3357,"_",B3357)</f>
        <v>rdx_city_IDN_24</v>
      </c>
      <c r="B3357">
        <f>IF(I3357=I3356,B3356+1,1)</f>
        <v>24</v>
      </c>
      <c r="C3357" t="s">
        <v>4806</v>
      </c>
      <c r="D3357" t="s">
        <v>4806</v>
      </c>
      <c r="E3357">
        <v>-6.1744</v>
      </c>
      <c r="F3357">
        <v>106.8294</v>
      </c>
      <c r="G3357" t="s">
        <v>4767</v>
      </c>
      <c r="H3357" t="str">
        <f>IFERROR(VLOOKUP(I3357,'country(26mar)'!C$2:D$251,2,FALSE),"")</f>
        <v>base.id</v>
      </c>
      <c r="I3357" t="s">
        <v>4768</v>
      </c>
      <c r="J3357" t="s">
        <v>4769</v>
      </c>
      <c r="K3357" t="s">
        <v>4806</v>
      </c>
      <c r="L3357" t="str">
        <f>CONCATENATE(G3357," ",K3357)</f>
        <v>Indonesia Jakarta</v>
      </c>
      <c r="M3357" t="str">
        <f>IFERROR(VLOOKUP(L3357,'State(need_input)'!I$2:J$3992,2,FALSE),"")</f>
        <v>base.state_id_jk</v>
      </c>
      <c r="N3357" t="s">
        <v>54</v>
      </c>
      <c r="O3357">
        <v>9125000</v>
      </c>
      <c r="P3357">
        <v>1360771077</v>
      </c>
    </row>
    <row r="3358" spans="1:16">
      <c r="A3358" s="5" t="str">
        <f>CONCATENATE("rdx_city_",J3358,"_",B3358)</f>
        <v>rdx_city_IDN_25</v>
      </c>
      <c r="B3358">
        <f>IF(I3358=I3357,B3357+1,1)</f>
        <v>25</v>
      </c>
      <c r="C3358" t="s">
        <v>4807</v>
      </c>
      <c r="D3358" t="s">
        <v>4807</v>
      </c>
      <c r="E3358">
        <v>-1.59</v>
      </c>
      <c r="F3358">
        <v>103.61</v>
      </c>
      <c r="G3358" t="s">
        <v>4767</v>
      </c>
      <c r="H3358" t="str">
        <f>IFERROR(VLOOKUP(I3358,'country(26mar)'!C$2:D$251,2,FALSE),"")</f>
        <v>base.id</v>
      </c>
      <c r="I3358" t="s">
        <v>4768</v>
      </c>
      <c r="J3358" t="s">
        <v>4769</v>
      </c>
      <c r="K3358" t="s">
        <v>4807</v>
      </c>
      <c r="L3358" t="str">
        <f>CONCATENATE(G3358," ",K3358)</f>
        <v>Indonesia Jambi</v>
      </c>
      <c r="M3358" t="str">
        <f>IFERROR(VLOOKUP(L3358,'State(need_input)'!I$2:J$3992,2,FALSE),"")</f>
        <v>base.state_id_ja</v>
      </c>
      <c r="N3358" t="s">
        <v>23</v>
      </c>
      <c r="O3358">
        <v>457090</v>
      </c>
      <c r="P3358">
        <v>1360645580</v>
      </c>
    </row>
    <row r="3359" spans="1:16">
      <c r="A3359" s="5" t="str">
        <f>CONCATENATE("rdx_city_",J3359,"_",B3359)</f>
        <v>rdx_city_IDN_26</v>
      </c>
      <c r="B3359">
        <f>IF(I3359=I3358,B3358+1,1)</f>
        <v>26</v>
      </c>
      <c r="C3359" t="s">
        <v>4808</v>
      </c>
      <c r="D3359" t="s">
        <v>4808</v>
      </c>
      <c r="E3359">
        <v>-2.533</v>
      </c>
      <c r="F3359">
        <v>140.7</v>
      </c>
      <c r="G3359" t="s">
        <v>4767</v>
      </c>
      <c r="H3359" t="str">
        <f>IFERROR(VLOOKUP(I3359,'country(26mar)'!C$2:D$251,2,FALSE),"")</f>
        <v>base.id</v>
      </c>
      <c r="I3359" t="s">
        <v>4768</v>
      </c>
      <c r="J3359" t="s">
        <v>4769</v>
      </c>
      <c r="K3359" t="s">
        <v>4789</v>
      </c>
      <c r="L3359" t="str">
        <f>CONCATENATE(G3359," ",K3359)</f>
        <v>Indonesia Papua</v>
      </c>
      <c r="M3359" t="str">
        <f>IFERROR(VLOOKUP(L3359,'State(need_input)'!I$2:J$3992,2,FALSE),"")</f>
        <v>base.state_id_pa</v>
      </c>
      <c r="N3359" t="s">
        <v>23</v>
      </c>
      <c r="O3359">
        <v>169341</v>
      </c>
      <c r="P3359">
        <v>1360517692</v>
      </c>
    </row>
    <row r="3360" spans="1:16">
      <c r="A3360" s="5" t="str">
        <f>CONCATENATE("rdx_city_",J3360,"_",B3360)</f>
        <v>rdx_city_IDN_27</v>
      </c>
      <c r="B3360">
        <f>IF(I3360=I3359,B3359+1,1)</f>
        <v>27</v>
      </c>
      <c r="C3360" t="s">
        <v>4809</v>
      </c>
      <c r="D3360" t="s">
        <v>4809</v>
      </c>
      <c r="E3360">
        <v>-8.1727</v>
      </c>
      <c r="F3360">
        <v>113.6873</v>
      </c>
      <c r="G3360" t="s">
        <v>4767</v>
      </c>
      <c r="H3360" t="str">
        <f>IFERROR(VLOOKUP(I3360,'country(26mar)'!C$2:D$251,2,FALSE),"")</f>
        <v>base.id</v>
      </c>
      <c r="I3360" t="s">
        <v>4768</v>
      </c>
      <c r="J3360" t="s">
        <v>4769</v>
      </c>
      <c r="K3360" t="s">
        <v>4783</v>
      </c>
      <c r="L3360" t="str">
        <f>CONCATENATE(G3360," ",K3360)</f>
        <v>Indonesia Jawa Timur</v>
      </c>
      <c r="M3360" t="str">
        <f>IFERROR(VLOOKUP(L3360,'State(need_input)'!I$2:J$3992,2,FALSE),"")</f>
        <v>base.state_id_ji</v>
      </c>
      <c r="N3360" t="s">
        <v>20</v>
      </c>
      <c r="O3360">
        <v>298585</v>
      </c>
      <c r="P3360">
        <v>1360316553</v>
      </c>
    </row>
    <row r="3361" spans="1:16">
      <c r="A3361" s="5" t="str">
        <f>CONCATENATE("rdx_city_",J3361,"_",B3361)</f>
        <v>rdx_city_IDN_28</v>
      </c>
      <c r="B3361">
        <f>IF(I3361=I3360,B3360+1,1)</f>
        <v>28</v>
      </c>
      <c r="C3361" t="s">
        <v>4810</v>
      </c>
      <c r="D3361" t="s">
        <v>4810</v>
      </c>
      <c r="E3361">
        <v>-7.7896</v>
      </c>
      <c r="F3361">
        <v>112</v>
      </c>
      <c r="G3361" t="s">
        <v>4767</v>
      </c>
      <c r="H3361" t="str">
        <f>IFERROR(VLOOKUP(I3361,'country(26mar)'!C$2:D$251,2,FALSE),"")</f>
        <v>base.id</v>
      </c>
      <c r="I3361" t="s">
        <v>4768</v>
      </c>
      <c r="J3361" t="s">
        <v>4769</v>
      </c>
      <c r="K3361" t="s">
        <v>4783</v>
      </c>
      <c r="L3361" t="str">
        <f>CONCATENATE(G3361," ",K3361)</f>
        <v>Indonesia Jawa Timur</v>
      </c>
      <c r="M3361" t="str">
        <f>IFERROR(VLOOKUP(L3361,'State(need_input)'!I$2:J$3992,2,FALSE),"")</f>
        <v>base.state_id_ji</v>
      </c>
      <c r="O3361">
        <v>235143</v>
      </c>
      <c r="P3361">
        <v>1360498846</v>
      </c>
    </row>
    <row r="3362" spans="1:16">
      <c r="A3362" s="5" t="str">
        <f>CONCATENATE("rdx_city_",J3362,"_",B3362)</f>
        <v>rdx_city_IDN_29</v>
      </c>
      <c r="B3362">
        <f>IF(I3362=I3361,B3361+1,1)</f>
        <v>29</v>
      </c>
      <c r="C3362" t="s">
        <v>4811</v>
      </c>
      <c r="D3362" t="s">
        <v>4811</v>
      </c>
      <c r="E3362">
        <v>-3.9553</v>
      </c>
      <c r="F3362">
        <v>122.5973</v>
      </c>
      <c r="G3362" t="s">
        <v>4767</v>
      </c>
      <c r="H3362" t="str">
        <f>IFERROR(VLOOKUP(I3362,'country(26mar)'!C$2:D$251,2,FALSE),"")</f>
        <v>base.id</v>
      </c>
      <c r="I3362" t="s">
        <v>4768</v>
      </c>
      <c r="J3362" t="s">
        <v>4769</v>
      </c>
      <c r="K3362" t="s">
        <v>4785</v>
      </c>
      <c r="L3362" t="str">
        <f>CONCATENATE(G3362," ",K3362)</f>
        <v>Indonesia Sulawesi Tenggara</v>
      </c>
      <c r="M3362" t="str">
        <f>IFERROR(VLOOKUP(L3362,'State(need_input)'!I$2:J$3992,2,FALSE),"")</f>
        <v>base.state_id_sg</v>
      </c>
      <c r="N3362" t="s">
        <v>23</v>
      </c>
      <c r="O3362">
        <v>165377</v>
      </c>
      <c r="P3362">
        <v>1360992102</v>
      </c>
    </row>
    <row r="3363" spans="1:16">
      <c r="A3363" s="5" t="str">
        <f>CONCATENATE("rdx_city_",J3363,"_",B3363)</f>
        <v>rdx_city_IDN_30</v>
      </c>
      <c r="B3363">
        <f>IF(I3363=I3362,B3362+1,1)</f>
        <v>30</v>
      </c>
      <c r="C3363" t="s">
        <v>4812</v>
      </c>
      <c r="D3363" t="s">
        <v>4812</v>
      </c>
      <c r="E3363">
        <v>-4.8333</v>
      </c>
      <c r="F3363">
        <v>104.9</v>
      </c>
      <c r="G3363" t="s">
        <v>4767</v>
      </c>
      <c r="H3363" t="str">
        <f>IFERROR(VLOOKUP(I3363,'country(26mar)'!C$2:D$251,2,FALSE),"")</f>
        <v>base.id</v>
      </c>
      <c r="I3363" t="s">
        <v>4768</v>
      </c>
      <c r="J3363" t="s">
        <v>4769</v>
      </c>
      <c r="K3363" t="s">
        <v>4777</v>
      </c>
      <c r="L3363" t="str">
        <f>CONCATENATE(G3363," ",K3363)</f>
        <v>Indonesia Lampung</v>
      </c>
      <c r="M3363" t="str">
        <f>IFERROR(VLOOKUP(L3363,'State(need_input)'!I$2:J$3992,2,FALSE),"")</f>
        <v>base.state_id_la</v>
      </c>
      <c r="N3363" t="s">
        <v>20</v>
      </c>
      <c r="O3363">
        <v>42366</v>
      </c>
      <c r="P3363">
        <v>1360992670</v>
      </c>
    </row>
    <row r="3364" spans="1:16">
      <c r="A3364" s="5" t="str">
        <f>CONCATENATE("rdx_city_",J3364,"_",B3364)</f>
        <v>rdx_city_IDN_31</v>
      </c>
      <c r="B3364">
        <f>IF(I3364=I3363,B3363+1,1)</f>
        <v>31</v>
      </c>
      <c r="C3364" t="s">
        <v>4813</v>
      </c>
      <c r="D3364" t="s">
        <v>4813</v>
      </c>
      <c r="E3364">
        <v>-3.0996</v>
      </c>
      <c r="F3364">
        <v>114.35</v>
      </c>
      <c r="G3364" t="s">
        <v>4767</v>
      </c>
      <c r="H3364" t="str">
        <f>IFERROR(VLOOKUP(I3364,'country(26mar)'!C$2:D$251,2,FALSE),"")</f>
        <v>base.id</v>
      </c>
      <c r="I3364" t="s">
        <v>4768</v>
      </c>
      <c r="J3364" t="s">
        <v>4769</v>
      </c>
      <c r="K3364" t="s">
        <v>4814</v>
      </c>
      <c r="L3364" t="str">
        <f>CONCATENATE(G3364," ",K3364)</f>
        <v>Indonesia Kalimantan Tengah</v>
      </c>
      <c r="M3364" t="str">
        <f>IFERROR(VLOOKUP(L3364,'State(need_input)'!I$2:J$3992,2,FALSE),"")</f>
        <v>base.state_id_kt</v>
      </c>
      <c r="N3364" t="s">
        <v>20</v>
      </c>
      <c r="O3364">
        <v>35632</v>
      </c>
      <c r="P3364">
        <v>1360858401</v>
      </c>
    </row>
    <row r="3365" spans="1:16">
      <c r="A3365" s="5" t="str">
        <f>CONCATENATE("rdx_city_",J3365,"_",B3365)</f>
        <v>rdx_city_IDN_32</v>
      </c>
      <c r="B3365">
        <f>IF(I3365=I3364,B3364+1,1)</f>
        <v>32</v>
      </c>
      <c r="C3365" t="s">
        <v>4815</v>
      </c>
      <c r="D3365" t="s">
        <v>4815</v>
      </c>
      <c r="E3365">
        <v>-10.1787</v>
      </c>
      <c r="F3365">
        <v>123.583</v>
      </c>
      <c r="G3365" t="s">
        <v>4767</v>
      </c>
      <c r="H3365" t="str">
        <f>IFERROR(VLOOKUP(I3365,'country(26mar)'!C$2:D$251,2,FALSE),"")</f>
        <v>base.id</v>
      </c>
      <c r="I3365" t="s">
        <v>4768</v>
      </c>
      <c r="J3365" t="s">
        <v>4769</v>
      </c>
      <c r="K3365" t="s">
        <v>4803</v>
      </c>
      <c r="L3365" t="str">
        <f>CONCATENATE(G3365," ",K3365)</f>
        <v>Indonesia Nusa Tenggara Timur</v>
      </c>
      <c r="M3365" t="str">
        <f>IFERROR(VLOOKUP(L3365,'State(need_input)'!I$2:J$3992,2,FALSE),"")</f>
        <v>base.state_id_nt</v>
      </c>
      <c r="N3365" t="s">
        <v>23</v>
      </c>
      <c r="O3365">
        <v>282396</v>
      </c>
      <c r="P3365">
        <v>1360696757</v>
      </c>
    </row>
    <row r="3366" spans="1:16">
      <c r="A3366" s="5" t="str">
        <f>CONCATENATE("rdx_city_",J3366,"_",B3366)</f>
        <v>rdx_city_IDN_33</v>
      </c>
      <c r="B3366">
        <f>IF(I3366=I3365,B3365+1,1)</f>
        <v>33</v>
      </c>
      <c r="C3366" t="s">
        <v>4816</v>
      </c>
      <c r="D3366" t="s">
        <v>4816</v>
      </c>
      <c r="E3366">
        <v>-8.7151</v>
      </c>
      <c r="F3366">
        <v>115.1841</v>
      </c>
      <c r="G3366" t="s">
        <v>4767</v>
      </c>
      <c r="H3366" t="str">
        <f>IFERROR(VLOOKUP(I3366,'country(26mar)'!C$2:D$251,2,FALSE),"")</f>
        <v>base.id</v>
      </c>
      <c r="I3366" t="s">
        <v>4768</v>
      </c>
      <c r="J3366" t="s">
        <v>4769</v>
      </c>
      <c r="K3366" t="s">
        <v>4801</v>
      </c>
      <c r="L3366" t="str">
        <f>CONCATENATE(G3366," ",K3366)</f>
        <v>Indonesia Bali</v>
      </c>
      <c r="M3366" t="str">
        <f>IFERROR(VLOOKUP(L3366,'State(need_input)'!I$2:J$3992,2,FALSE),"")</f>
        <v>base.state_id_ba</v>
      </c>
      <c r="O3366">
        <v>30012</v>
      </c>
      <c r="P3366">
        <v>1360003468</v>
      </c>
    </row>
    <row r="3367" spans="1:16">
      <c r="A3367" s="5" t="str">
        <f>CONCATENATE("rdx_city_",J3367,"_",B3367)</f>
        <v>rdx_city_IDN_34</v>
      </c>
      <c r="B3367">
        <f>IF(I3367=I3366,B3366+1,1)</f>
        <v>34</v>
      </c>
      <c r="C3367" t="s">
        <v>4817</v>
      </c>
      <c r="D3367" t="s">
        <v>4817</v>
      </c>
      <c r="E3367">
        <v>-3.8</v>
      </c>
      <c r="F3367">
        <v>103.5333</v>
      </c>
      <c r="G3367" t="s">
        <v>4767</v>
      </c>
      <c r="H3367" t="str">
        <f>IFERROR(VLOOKUP(I3367,'country(26mar)'!C$2:D$251,2,FALSE),"")</f>
        <v>base.id</v>
      </c>
      <c r="I3367" t="s">
        <v>4768</v>
      </c>
      <c r="J3367" t="s">
        <v>4769</v>
      </c>
      <c r="K3367" t="s">
        <v>4818</v>
      </c>
      <c r="L3367" t="str">
        <f>CONCATENATE(G3367," ",K3367)</f>
        <v>Indonesia Sumatera Selatan</v>
      </c>
      <c r="M3367" t="str">
        <f>IFERROR(VLOOKUP(L3367,'State(need_input)'!I$2:J$3992,2,FALSE),"")</f>
        <v/>
      </c>
      <c r="N3367" t="s">
        <v>20</v>
      </c>
      <c r="O3367">
        <v>65906</v>
      </c>
      <c r="P3367">
        <v>1360094721</v>
      </c>
    </row>
    <row r="3368" spans="1:16">
      <c r="A3368" s="5" t="str">
        <f>CONCATENATE("rdx_city_",J3368,"_",B3368)</f>
        <v>rdx_city_IDN_35</v>
      </c>
      <c r="B3368">
        <f>IF(I3368=I3367,B3367+1,1)</f>
        <v>35</v>
      </c>
      <c r="C3368" t="s">
        <v>4819</v>
      </c>
      <c r="D3368" t="s">
        <v>4819</v>
      </c>
      <c r="E3368">
        <v>4.6736</v>
      </c>
      <c r="F3368">
        <v>97.9664</v>
      </c>
      <c r="G3368" t="s">
        <v>4767</v>
      </c>
      <c r="H3368" t="str">
        <f>IFERROR(VLOOKUP(I3368,'country(26mar)'!C$2:D$251,2,FALSE),"")</f>
        <v>base.id</v>
      </c>
      <c r="I3368" t="s">
        <v>4768</v>
      </c>
      <c r="J3368" t="s">
        <v>4769</v>
      </c>
      <c r="K3368" t="s">
        <v>4775</v>
      </c>
      <c r="L3368" t="str">
        <f>CONCATENATE(G3368," ",K3368)</f>
        <v>Indonesia Aceh</v>
      </c>
      <c r="M3368" t="str">
        <f>IFERROR(VLOOKUP(L3368,'State(need_input)'!I$2:J$3992,2,FALSE),"")</f>
        <v>base.state_id_ac</v>
      </c>
      <c r="O3368">
        <v>117256</v>
      </c>
      <c r="P3368">
        <v>1360337304</v>
      </c>
    </row>
    <row r="3369" spans="1:16">
      <c r="A3369" s="5" t="str">
        <f>CONCATENATE("rdx_city_",J3369,"_",B3369)</f>
        <v>rdx_city_IDN_36</v>
      </c>
      <c r="B3369">
        <f>IF(I3369=I3368,B3368+1,1)</f>
        <v>36</v>
      </c>
      <c r="C3369" t="s">
        <v>4820</v>
      </c>
      <c r="D3369" t="s">
        <v>4820</v>
      </c>
      <c r="E3369">
        <v>5.1914</v>
      </c>
      <c r="F3369">
        <v>97.1415</v>
      </c>
      <c r="G3369" t="s">
        <v>4767</v>
      </c>
      <c r="H3369" t="str">
        <f>IFERROR(VLOOKUP(I3369,'country(26mar)'!C$2:D$251,2,FALSE),"")</f>
        <v>base.id</v>
      </c>
      <c r="I3369" t="s">
        <v>4768</v>
      </c>
      <c r="J3369" t="s">
        <v>4769</v>
      </c>
      <c r="K3369" t="s">
        <v>4775</v>
      </c>
      <c r="L3369" t="str">
        <f>CONCATENATE(G3369," ",K3369)</f>
        <v>Indonesia Aceh</v>
      </c>
      <c r="M3369" t="str">
        <f>IFERROR(VLOOKUP(L3369,'State(need_input)'!I$2:J$3992,2,FALSE),"")</f>
        <v>base.state_id_ac</v>
      </c>
      <c r="O3369">
        <v>140322</v>
      </c>
      <c r="P3369">
        <v>1360418625</v>
      </c>
    </row>
    <row r="3370" spans="1:16">
      <c r="A3370" s="5" t="str">
        <f>CONCATENATE("rdx_city_",J3370,"_",B3370)</f>
        <v>rdx_city_IDN_37</v>
      </c>
      <c r="B3370">
        <f>IF(I3370=I3369,B3369+1,1)</f>
        <v>37</v>
      </c>
      <c r="C3370" t="s">
        <v>4821</v>
      </c>
      <c r="D3370" t="s">
        <v>4821</v>
      </c>
      <c r="E3370">
        <v>-0.9396</v>
      </c>
      <c r="F3370">
        <v>122.79</v>
      </c>
      <c r="G3370" t="s">
        <v>4767</v>
      </c>
      <c r="H3370" t="str">
        <f>IFERROR(VLOOKUP(I3370,'country(26mar)'!C$2:D$251,2,FALSE),"")</f>
        <v>base.id</v>
      </c>
      <c r="I3370" t="s">
        <v>4768</v>
      </c>
      <c r="J3370" t="s">
        <v>4769</v>
      </c>
      <c r="K3370" t="s">
        <v>4822</v>
      </c>
      <c r="L3370" t="str">
        <f>CONCATENATE(G3370," ",K3370)</f>
        <v>Indonesia Sulawesi Tengah</v>
      </c>
      <c r="M3370" t="str">
        <f>IFERROR(VLOOKUP(L3370,'State(need_input)'!I$2:J$3992,2,FALSE),"")</f>
        <v>base.state_id_st</v>
      </c>
      <c r="N3370" t="s">
        <v>20</v>
      </c>
      <c r="O3370">
        <v>47778</v>
      </c>
      <c r="P3370">
        <v>1360727028</v>
      </c>
    </row>
    <row r="3371" spans="1:16">
      <c r="A3371" s="5" t="str">
        <f>CONCATENATE("rdx_city_",J3371,"_",B3371)</f>
        <v>rdx_city_IDN_38</v>
      </c>
      <c r="B3371">
        <f>IF(I3371=I3370,B3370+1,1)</f>
        <v>38</v>
      </c>
      <c r="C3371" t="s">
        <v>4823</v>
      </c>
      <c r="D3371" t="s">
        <v>4823</v>
      </c>
      <c r="E3371">
        <v>-7.6346</v>
      </c>
      <c r="F3371">
        <v>111.515</v>
      </c>
      <c r="G3371" t="s">
        <v>4767</v>
      </c>
      <c r="H3371" t="str">
        <f>IFERROR(VLOOKUP(I3371,'country(26mar)'!C$2:D$251,2,FALSE),"")</f>
        <v>base.id</v>
      </c>
      <c r="I3371" t="s">
        <v>4768</v>
      </c>
      <c r="J3371" t="s">
        <v>4769</v>
      </c>
      <c r="K3371" t="s">
        <v>4783</v>
      </c>
      <c r="L3371" t="str">
        <f>CONCATENATE(G3371," ",K3371)</f>
        <v>Indonesia Jawa Timur</v>
      </c>
      <c r="M3371" t="str">
        <f>IFERROR(VLOOKUP(L3371,'State(need_input)'!I$2:J$3992,2,FALSE),"")</f>
        <v>base.state_id_ji</v>
      </c>
      <c r="O3371">
        <v>186099</v>
      </c>
      <c r="P3371">
        <v>1360921516</v>
      </c>
    </row>
    <row r="3372" spans="1:16">
      <c r="A3372" s="5" t="str">
        <f>CONCATENATE("rdx_city_",J3372,"_",B3372)</f>
        <v>rdx_city_IDN_39</v>
      </c>
      <c r="B3372">
        <f>IF(I3372=I3371,B3371+1,1)</f>
        <v>39</v>
      </c>
      <c r="C3372" t="s">
        <v>4824</v>
      </c>
      <c r="D3372" t="s">
        <v>4824</v>
      </c>
      <c r="E3372">
        <v>-7.4696</v>
      </c>
      <c r="F3372">
        <v>110.18</v>
      </c>
      <c r="G3372" t="s">
        <v>4767</v>
      </c>
      <c r="H3372" t="str">
        <f>IFERROR(VLOOKUP(I3372,'country(26mar)'!C$2:D$251,2,FALSE),"")</f>
        <v>base.id</v>
      </c>
      <c r="I3372" t="s">
        <v>4768</v>
      </c>
      <c r="J3372" t="s">
        <v>4769</v>
      </c>
      <c r="K3372" t="s">
        <v>4798</v>
      </c>
      <c r="L3372" t="str">
        <f>CONCATENATE(G3372," ",K3372)</f>
        <v>Indonesia Jawa Tengah</v>
      </c>
      <c r="M3372" t="str">
        <f>IFERROR(VLOOKUP(L3372,'State(need_input)'!I$2:J$3992,2,FALSE),"")</f>
        <v>base.state_id_jt</v>
      </c>
      <c r="O3372">
        <v>111461</v>
      </c>
      <c r="P3372">
        <v>1360065728</v>
      </c>
    </row>
    <row r="3373" spans="1:16">
      <c r="A3373" s="5" t="str">
        <f>CONCATENATE("rdx_city_",J3373,"_",B3373)</f>
        <v>rdx_city_IDN_40</v>
      </c>
      <c r="B3373">
        <f>IF(I3373=I3372,B3372+1,1)</f>
        <v>40</v>
      </c>
      <c r="C3373" t="s">
        <v>4825</v>
      </c>
      <c r="D3373" t="s">
        <v>4825</v>
      </c>
      <c r="E3373">
        <v>-3.5336</v>
      </c>
      <c r="F3373">
        <v>118.966</v>
      </c>
      <c r="G3373" t="s">
        <v>4767</v>
      </c>
      <c r="H3373" t="str">
        <f>IFERROR(VLOOKUP(I3373,'country(26mar)'!C$2:D$251,2,FALSE),"")</f>
        <v>base.id</v>
      </c>
      <c r="I3373" t="s">
        <v>4768</v>
      </c>
      <c r="J3373" t="s">
        <v>4769</v>
      </c>
      <c r="K3373" t="s">
        <v>4826</v>
      </c>
      <c r="L3373" t="str">
        <f>CONCATENATE(G3373," ",K3373)</f>
        <v>Indonesia Sulawesi Barat</v>
      </c>
      <c r="M3373" t="str">
        <f>IFERROR(VLOOKUP(L3373,'State(need_input)'!I$2:J$3992,2,FALSE),"")</f>
        <v>base.state_id_sr</v>
      </c>
      <c r="N3373" t="s">
        <v>20</v>
      </c>
      <c r="O3373">
        <v>272377</v>
      </c>
      <c r="P3373">
        <v>1360498576</v>
      </c>
    </row>
    <row r="3374" spans="1:16">
      <c r="A3374" s="5" t="str">
        <f>CONCATENATE("rdx_city_",J3374,"_",B3374)</f>
        <v>rdx_city_IDN_41</v>
      </c>
      <c r="B3374">
        <f>IF(I3374=I3373,B3373+1,1)</f>
        <v>41</v>
      </c>
      <c r="C3374" t="s">
        <v>4827</v>
      </c>
      <c r="D3374" t="s">
        <v>4827</v>
      </c>
      <c r="E3374">
        <v>-3.0968</v>
      </c>
      <c r="F3374">
        <v>119.8531</v>
      </c>
      <c r="G3374" t="s">
        <v>4767</v>
      </c>
      <c r="H3374" t="str">
        <f>IFERROR(VLOOKUP(I3374,'country(26mar)'!C$2:D$251,2,FALSE),"")</f>
        <v>base.id</v>
      </c>
      <c r="I3374" t="s">
        <v>4768</v>
      </c>
      <c r="J3374" t="s">
        <v>4769</v>
      </c>
      <c r="K3374" t="s">
        <v>4828</v>
      </c>
      <c r="L3374" t="str">
        <f>CONCATENATE(G3374," ",K3374)</f>
        <v>Indonesia Sulawesi Selatan</v>
      </c>
      <c r="M3374" t="str">
        <f>IFERROR(VLOOKUP(L3374,'State(need_input)'!I$2:J$3992,2,FALSE),"")</f>
        <v>base.state_id_sn</v>
      </c>
      <c r="N3374" t="s">
        <v>20</v>
      </c>
      <c r="O3374">
        <v>9960</v>
      </c>
      <c r="P3374">
        <v>1360576738</v>
      </c>
    </row>
    <row r="3375" spans="1:16">
      <c r="A3375" s="5" t="str">
        <f>CONCATENATE("rdx_city_",J3375,"_",B3375)</f>
        <v>rdx_city_IDN_42</v>
      </c>
      <c r="B3375">
        <f>IF(I3375=I3374,B3374+1,1)</f>
        <v>42</v>
      </c>
      <c r="C3375" t="s">
        <v>4829</v>
      </c>
      <c r="D3375" t="s">
        <v>4829</v>
      </c>
      <c r="E3375">
        <v>-7.98</v>
      </c>
      <c r="F3375">
        <v>112.61</v>
      </c>
      <c r="G3375" t="s">
        <v>4767</v>
      </c>
      <c r="H3375" t="str">
        <f>IFERROR(VLOOKUP(I3375,'country(26mar)'!C$2:D$251,2,FALSE),"")</f>
        <v>base.id</v>
      </c>
      <c r="I3375" t="s">
        <v>4768</v>
      </c>
      <c r="J3375" t="s">
        <v>4769</v>
      </c>
      <c r="K3375" t="s">
        <v>4783</v>
      </c>
      <c r="L3375" t="str">
        <f>CONCATENATE(G3375," ",K3375)</f>
        <v>Indonesia Jawa Timur</v>
      </c>
      <c r="M3375" t="str">
        <f>IFERROR(VLOOKUP(L3375,'State(need_input)'!I$2:J$3992,2,FALSE),"")</f>
        <v>base.state_id_ji</v>
      </c>
      <c r="O3375">
        <v>805000</v>
      </c>
      <c r="P3375">
        <v>1360141408</v>
      </c>
    </row>
    <row r="3376" spans="1:16">
      <c r="A3376" s="5" t="str">
        <f>CONCATENATE("rdx_city_",J3376,"_",B3376)</f>
        <v>rdx_city_IDN_43</v>
      </c>
      <c r="B3376">
        <f>IF(I3376=I3375,B3375+1,1)</f>
        <v>43</v>
      </c>
      <c r="C3376" t="s">
        <v>4830</v>
      </c>
      <c r="D3376" t="s">
        <v>4830</v>
      </c>
      <c r="E3376">
        <v>-2.6806</v>
      </c>
      <c r="F3376">
        <v>118.8861</v>
      </c>
      <c r="G3376" t="s">
        <v>4767</v>
      </c>
      <c r="H3376" t="str">
        <f>IFERROR(VLOOKUP(I3376,'country(26mar)'!C$2:D$251,2,FALSE),"")</f>
        <v>base.id</v>
      </c>
      <c r="I3376" t="s">
        <v>4768</v>
      </c>
      <c r="J3376" t="s">
        <v>4769</v>
      </c>
      <c r="K3376" t="s">
        <v>4826</v>
      </c>
      <c r="L3376" t="str">
        <f>CONCATENATE(G3376," ",K3376)</f>
        <v>Indonesia Sulawesi Barat</v>
      </c>
      <c r="M3376" t="str">
        <f>IFERROR(VLOOKUP(L3376,'State(need_input)'!I$2:J$3992,2,FALSE),"")</f>
        <v>base.state_id_sr</v>
      </c>
      <c r="N3376" t="s">
        <v>23</v>
      </c>
      <c r="P3376">
        <v>1360687242</v>
      </c>
    </row>
    <row r="3377" spans="1:16">
      <c r="A3377" s="5" t="str">
        <f>CONCATENATE("rdx_city_",J3377,"_",B3377)</f>
        <v>rdx_city_IDN_44</v>
      </c>
      <c r="B3377">
        <f>IF(I3377=I3376,B3376+1,1)</f>
        <v>44</v>
      </c>
      <c r="C3377" t="s">
        <v>4831</v>
      </c>
      <c r="D3377" t="s">
        <v>4831</v>
      </c>
      <c r="E3377">
        <v>1.48</v>
      </c>
      <c r="F3377">
        <v>124.85</v>
      </c>
      <c r="G3377" t="s">
        <v>4767</v>
      </c>
      <c r="H3377" t="str">
        <f>IFERROR(VLOOKUP(I3377,'country(26mar)'!C$2:D$251,2,FALSE),"")</f>
        <v>base.id</v>
      </c>
      <c r="I3377" t="s">
        <v>4768</v>
      </c>
      <c r="J3377" t="s">
        <v>4769</v>
      </c>
      <c r="K3377" t="s">
        <v>4832</v>
      </c>
      <c r="L3377" t="str">
        <f>CONCATENATE(G3377," ",K3377)</f>
        <v>Indonesia Sulawesi Utara</v>
      </c>
      <c r="M3377" t="str">
        <f>IFERROR(VLOOKUP(L3377,'State(need_input)'!I$2:J$3992,2,FALSE),"")</f>
        <v>base.state_id_sa</v>
      </c>
      <c r="N3377" t="s">
        <v>23</v>
      </c>
      <c r="O3377">
        <v>451893</v>
      </c>
      <c r="P3377">
        <v>1360771278</v>
      </c>
    </row>
    <row r="3378" spans="1:16">
      <c r="A3378" s="5" t="str">
        <f>CONCATENATE("rdx_city_",J3378,"_",B3378)</f>
        <v>rdx_city_IDN_45</v>
      </c>
      <c r="B3378">
        <f>IF(I3378=I3377,B3377+1,1)</f>
        <v>45</v>
      </c>
      <c r="C3378" t="s">
        <v>4833</v>
      </c>
      <c r="D3378" t="s">
        <v>4833</v>
      </c>
      <c r="E3378">
        <v>-0.8711</v>
      </c>
      <c r="F3378">
        <v>134.0693</v>
      </c>
      <c r="G3378" t="s">
        <v>4767</v>
      </c>
      <c r="H3378" t="str">
        <f>IFERROR(VLOOKUP(I3378,'country(26mar)'!C$2:D$251,2,FALSE),"")</f>
        <v>base.id</v>
      </c>
      <c r="I3378" t="s">
        <v>4768</v>
      </c>
      <c r="J3378" t="s">
        <v>4769</v>
      </c>
      <c r="K3378" t="s">
        <v>4834</v>
      </c>
      <c r="L3378" t="str">
        <f>CONCATENATE(G3378," ",K3378)</f>
        <v>Indonesia Papua Barat</v>
      </c>
      <c r="M3378" t="str">
        <f>IFERROR(VLOOKUP(L3378,'State(need_input)'!I$2:J$3992,2,FALSE),"")</f>
        <v>base.state_id_pb</v>
      </c>
      <c r="N3378" t="s">
        <v>23</v>
      </c>
      <c r="O3378">
        <v>74504</v>
      </c>
      <c r="P3378">
        <v>1360451991</v>
      </c>
    </row>
    <row r="3379" spans="1:16">
      <c r="A3379" s="5" t="str">
        <f>CONCATENATE("rdx_city_",J3379,"_",B3379)</f>
        <v>rdx_city_IDN_46</v>
      </c>
      <c r="B3379">
        <f>IF(I3379=I3378,B3378+1,1)</f>
        <v>46</v>
      </c>
      <c r="C3379" t="s">
        <v>4835</v>
      </c>
      <c r="D3379" t="s">
        <v>4835</v>
      </c>
      <c r="E3379">
        <v>-3.4135</v>
      </c>
      <c r="F3379">
        <v>114.8365</v>
      </c>
      <c r="G3379" t="s">
        <v>4767</v>
      </c>
      <c r="H3379" t="str">
        <f>IFERROR(VLOOKUP(I3379,'country(26mar)'!C$2:D$251,2,FALSE),"")</f>
        <v>base.id</v>
      </c>
      <c r="I3379" t="s">
        <v>4768</v>
      </c>
      <c r="J3379" t="s">
        <v>4769</v>
      </c>
      <c r="K3379" t="s">
        <v>4779</v>
      </c>
      <c r="L3379" t="str">
        <f>CONCATENATE(G3379," ",K3379)</f>
        <v>Indonesia Kalimantan Selatan</v>
      </c>
      <c r="M3379" t="str">
        <f>IFERROR(VLOOKUP(L3379,'State(need_input)'!I$2:J$3992,2,FALSE),"")</f>
        <v>base.state_id_ks</v>
      </c>
      <c r="N3379" t="s">
        <v>20</v>
      </c>
      <c r="O3379">
        <v>198239</v>
      </c>
      <c r="P3379">
        <v>1360139854</v>
      </c>
    </row>
    <row r="3380" spans="1:16">
      <c r="A3380" s="5" t="str">
        <f>CONCATENATE("rdx_city_",J3380,"_",B3380)</f>
        <v>rdx_city_IDN_47</v>
      </c>
      <c r="B3380">
        <f>IF(I3380=I3379,B3379+1,1)</f>
        <v>47</v>
      </c>
      <c r="C3380" t="s">
        <v>4836</v>
      </c>
      <c r="D3380" t="s">
        <v>4836</v>
      </c>
      <c r="E3380">
        <v>-8.5795</v>
      </c>
      <c r="F3380">
        <v>116.135</v>
      </c>
      <c r="G3380" t="s">
        <v>4767</v>
      </c>
      <c r="H3380" t="str">
        <f>IFERROR(VLOOKUP(I3380,'country(26mar)'!C$2:D$251,2,FALSE),"")</f>
        <v>base.id</v>
      </c>
      <c r="I3380" t="s">
        <v>4768</v>
      </c>
      <c r="J3380" t="s">
        <v>4769</v>
      </c>
      <c r="K3380" t="s">
        <v>4837</v>
      </c>
      <c r="L3380" t="str">
        <f>CONCATENATE(G3380," ",K3380)</f>
        <v>Indonesia Nusa Tenggara Barat</v>
      </c>
      <c r="M3380" t="str">
        <f>IFERROR(VLOOKUP(L3380,'State(need_input)'!I$2:J$3992,2,FALSE),"")</f>
        <v>base.state_id_nb</v>
      </c>
      <c r="N3380" t="s">
        <v>23</v>
      </c>
      <c r="O3380">
        <v>499409</v>
      </c>
      <c r="P3380">
        <v>1360021952</v>
      </c>
    </row>
    <row r="3381" spans="1:16">
      <c r="A3381" s="5" t="str">
        <f>CONCATENATE("rdx_city_",J3381,"_",B3381)</f>
        <v>rdx_city_IDN_48</v>
      </c>
      <c r="B3381">
        <f>IF(I3381=I3380,B3380+1,1)</f>
        <v>48</v>
      </c>
      <c r="C3381" t="s">
        <v>4838</v>
      </c>
      <c r="D3381" t="s">
        <v>4838</v>
      </c>
      <c r="E3381">
        <v>-8.6189</v>
      </c>
      <c r="F3381">
        <v>122.2123</v>
      </c>
      <c r="G3381" t="s">
        <v>4767</v>
      </c>
      <c r="H3381" t="str">
        <f>IFERROR(VLOOKUP(I3381,'country(26mar)'!C$2:D$251,2,FALSE),"")</f>
        <v>base.id</v>
      </c>
      <c r="I3381" t="s">
        <v>4768</v>
      </c>
      <c r="J3381" t="s">
        <v>4769</v>
      </c>
      <c r="K3381" t="s">
        <v>4803</v>
      </c>
      <c r="L3381" t="str">
        <f>CONCATENATE(G3381," ",K3381)</f>
        <v>Indonesia Nusa Tenggara Timur</v>
      </c>
      <c r="M3381" t="str">
        <f>IFERROR(VLOOKUP(L3381,'State(need_input)'!I$2:J$3992,2,FALSE),"")</f>
        <v>base.state_id_nt</v>
      </c>
      <c r="N3381" t="s">
        <v>20</v>
      </c>
      <c r="O3381">
        <v>104285</v>
      </c>
      <c r="P3381">
        <v>1360776014</v>
      </c>
    </row>
    <row r="3382" spans="1:16">
      <c r="A3382" s="5" t="str">
        <f>CONCATENATE("rdx_city_",J3382,"_",B3382)</f>
        <v>rdx_city_IDN_49</v>
      </c>
      <c r="B3382">
        <f>IF(I3382=I3381,B3381+1,1)</f>
        <v>49</v>
      </c>
      <c r="C3382" t="s">
        <v>4839</v>
      </c>
      <c r="D3382" t="s">
        <v>4839</v>
      </c>
      <c r="E3382">
        <v>3.58</v>
      </c>
      <c r="F3382">
        <v>98.65</v>
      </c>
      <c r="G3382" t="s">
        <v>4767</v>
      </c>
      <c r="H3382" t="str">
        <f>IFERROR(VLOOKUP(I3382,'country(26mar)'!C$2:D$251,2,FALSE),"")</f>
        <v>base.id</v>
      </c>
      <c r="I3382" t="s">
        <v>4768</v>
      </c>
      <c r="J3382" t="s">
        <v>4769</v>
      </c>
      <c r="K3382" t="s">
        <v>4791</v>
      </c>
      <c r="L3382" t="str">
        <f>CONCATENATE(G3382," ",K3382)</f>
        <v>Indonesia Sumatera Utara</v>
      </c>
      <c r="M3382" t="str">
        <f>IFERROR(VLOOKUP(L3382,'State(need_input)'!I$2:J$3992,2,FALSE),"")</f>
        <v/>
      </c>
      <c r="N3382" t="s">
        <v>23</v>
      </c>
      <c r="O3382">
        <v>2115000</v>
      </c>
      <c r="P3382">
        <v>1360543171</v>
      </c>
    </row>
    <row r="3383" spans="1:16">
      <c r="A3383" s="5" t="str">
        <f>CONCATENATE("rdx_city_",J3383,"_",B3383)</f>
        <v>rdx_city_IDN_50</v>
      </c>
      <c r="B3383">
        <f>IF(I3383=I3382,B3382+1,1)</f>
        <v>50</v>
      </c>
      <c r="C3383" t="s">
        <v>4840</v>
      </c>
      <c r="D3383" t="s">
        <v>4840</v>
      </c>
      <c r="E3383">
        <v>-8.4932</v>
      </c>
      <c r="F3383">
        <v>140.4018</v>
      </c>
      <c r="G3383" t="s">
        <v>4767</v>
      </c>
      <c r="H3383" t="str">
        <f>IFERROR(VLOOKUP(I3383,'country(26mar)'!C$2:D$251,2,FALSE),"")</f>
        <v>base.id</v>
      </c>
      <c r="I3383" t="s">
        <v>4768</v>
      </c>
      <c r="J3383" t="s">
        <v>4769</v>
      </c>
      <c r="K3383" t="s">
        <v>4789</v>
      </c>
      <c r="L3383" t="str">
        <f>CONCATENATE(G3383," ",K3383)</f>
        <v>Indonesia Papua</v>
      </c>
      <c r="M3383" t="str">
        <f>IFERROR(VLOOKUP(L3383,'State(need_input)'!I$2:J$3992,2,FALSE),"")</f>
        <v>base.state_id_pa</v>
      </c>
      <c r="N3383" t="s">
        <v>20</v>
      </c>
      <c r="O3383">
        <v>34412</v>
      </c>
      <c r="P3383">
        <v>1360904439</v>
      </c>
    </row>
    <row r="3384" spans="1:16">
      <c r="A3384" s="5" t="str">
        <f>CONCATENATE("rdx_city_",J3384,"_",B3384)</f>
        <v>rdx_city_IDN_51</v>
      </c>
      <c r="B3384">
        <f>IF(I3384=I3383,B3383+1,1)</f>
        <v>51</v>
      </c>
      <c r="C3384" t="s">
        <v>4841</v>
      </c>
      <c r="D3384" t="s">
        <v>4841</v>
      </c>
      <c r="E3384">
        <v>-7.4696</v>
      </c>
      <c r="F3384">
        <v>112.43</v>
      </c>
      <c r="G3384" t="s">
        <v>4767</v>
      </c>
      <c r="H3384" t="str">
        <f>IFERROR(VLOOKUP(I3384,'country(26mar)'!C$2:D$251,2,FALSE),"")</f>
        <v>base.id</v>
      </c>
      <c r="I3384" t="s">
        <v>4768</v>
      </c>
      <c r="J3384" t="s">
        <v>4769</v>
      </c>
      <c r="K3384" t="s">
        <v>4783</v>
      </c>
      <c r="L3384" t="str">
        <f>CONCATENATE(G3384," ",K3384)</f>
        <v>Indonesia Jawa Timur</v>
      </c>
      <c r="M3384" t="str">
        <f>IFERROR(VLOOKUP(L3384,'State(need_input)'!I$2:J$3992,2,FALSE),"")</f>
        <v>base.state_id_ji</v>
      </c>
      <c r="O3384">
        <v>112557</v>
      </c>
      <c r="P3384">
        <v>1360053101</v>
      </c>
    </row>
    <row r="3385" spans="1:16">
      <c r="A3385" s="5" t="str">
        <f>CONCATENATE("rdx_city_",J3385,"_",B3385)</f>
        <v>rdx_city_IDN_52</v>
      </c>
      <c r="B3385">
        <f>IF(I3385=I3384,B3384+1,1)</f>
        <v>52</v>
      </c>
      <c r="C3385" t="s">
        <v>4842</v>
      </c>
      <c r="D3385" t="s">
        <v>4842</v>
      </c>
      <c r="E3385">
        <v>-3.3515</v>
      </c>
      <c r="F3385">
        <v>135.5134</v>
      </c>
      <c r="G3385" t="s">
        <v>4767</v>
      </c>
      <c r="H3385" t="str">
        <f>IFERROR(VLOOKUP(I3385,'country(26mar)'!C$2:D$251,2,FALSE),"")</f>
        <v>base.id</v>
      </c>
      <c r="I3385" t="s">
        <v>4768</v>
      </c>
      <c r="J3385" t="s">
        <v>4769</v>
      </c>
      <c r="K3385" t="s">
        <v>4789</v>
      </c>
      <c r="L3385" t="str">
        <f>CONCATENATE(G3385," ",K3385)</f>
        <v>Indonesia Papua</v>
      </c>
      <c r="M3385" t="str">
        <f>IFERROR(VLOOKUP(L3385,'State(need_input)'!I$2:J$3992,2,FALSE),"")</f>
        <v>base.state_id_pa</v>
      </c>
      <c r="N3385" t="s">
        <v>20</v>
      </c>
      <c r="O3385">
        <v>43898</v>
      </c>
      <c r="P3385">
        <v>1360322221</v>
      </c>
    </row>
    <row r="3386" spans="1:16">
      <c r="A3386" s="5" t="str">
        <f>CONCATENATE("rdx_city_",J3386,"_",B3386)</f>
        <v>rdx_city_IDN_53</v>
      </c>
      <c r="B3386">
        <f>IF(I3386=I3385,B3385+1,1)</f>
        <v>53</v>
      </c>
      <c r="C3386" t="s">
        <v>4843</v>
      </c>
      <c r="D3386" t="s">
        <v>4843</v>
      </c>
      <c r="E3386">
        <v>-0.96</v>
      </c>
      <c r="F3386">
        <v>100.36</v>
      </c>
      <c r="G3386" t="s">
        <v>4767</v>
      </c>
      <c r="H3386" t="str">
        <f>IFERROR(VLOOKUP(I3386,'country(26mar)'!C$2:D$251,2,FALSE),"")</f>
        <v>base.id</v>
      </c>
      <c r="I3386" t="s">
        <v>4768</v>
      </c>
      <c r="J3386" t="s">
        <v>4769</v>
      </c>
      <c r="K3386" t="s">
        <v>4796</v>
      </c>
      <c r="L3386" t="str">
        <f>CONCATENATE(G3386," ",K3386)</f>
        <v>Indonesia Sumatera Barat</v>
      </c>
      <c r="M3386" t="str">
        <f>IFERROR(VLOOKUP(L3386,'State(need_input)'!I$2:J$3992,2,FALSE),"")</f>
        <v/>
      </c>
      <c r="N3386" t="s">
        <v>23</v>
      </c>
      <c r="O3386">
        <v>855000</v>
      </c>
      <c r="P3386">
        <v>1360900986</v>
      </c>
    </row>
    <row r="3387" spans="1:16">
      <c r="A3387" s="5" t="str">
        <f>CONCATENATE("rdx_city_",J3387,"_",B3387)</f>
        <v>rdx_city_IDN_54</v>
      </c>
      <c r="B3387">
        <f>IF(I3387=I3386,B3386+1,1)</f>
        <v>54</v>
      </c>
      <c r="C3387" t="s">
        <v>4844</v>
      </c>
      <c r="D3387" t="s">
        <v>4844</v>
      </c>
      <c r="E3387">
        <v>-0.4496</v>
      </c>
      <c r="F3387">
        <v>100.4167</v>
      </c>
      <c r="G3387" t="s">
        <v>4767</v>
      </c>
      <c r="H3387" t="str">
        <f>IFERROR(VLOOKUP(I3387,'country(26mar)'!C$2:D$251,2,FALSE),"")</f>
        <v>base.id</v>
      </c>
      <c r="I3387" t="s">
        <v>4768</v>
      </c>
      <c r="J3387" t="s">
        <v>4769</v>
      </c>
      <c r="K3387" t="s">
        <v>4796</v>
      </c>
      <c r="L3387" t="str">
        <f>CONCATENATE(G3387," ",K3387)</f>
        <v>Indonesia Sumatera Barat</v>
      </c>
      <c r="M3387" t="str">
        <f>IFERROR(VLOOKUP(L3387,'State(need_input)'!I$2:J$3992,2,FALSE),"")</f>
        <v/>
      </c>
      <c r="O3387">
        <v>44096</v>
      </c>
      <c r="P3387">
        <v>1360231049</v>
      </c>
    </row>
    <row r="3388" spans="1:16">
      <c r="A3388" s="5" t="str">
        <f>CONCATENATE("rdx_city_",J3388,"_",B3388)</f>
        <v>rdx_city_IDN_55</v>
      </c>
      <c r="B3388">
        <f>IF(I3388=I3387,B3387+1,1)</f>
        <v>55</v>
      </c>
      <c r="C3388" t="s">
        <v>4845</v>
      </c>
      <c r="D3388" t="s">
        <v>4845</v>
      </c>
      <c r="E3388">
        <v>1.3887</v>
      </c>
      <c r="F3388">
        <v>99.2734</v>
      </c>
      <c r="G3388" t="s">
        <v>4767</v>
      </c>
      <c r="H3388" t="str">
        <f>IFERROR(VLOOKUP(I3388,'country(26mar)'!C$2:D$251,2,FALSE),"")</f>
        <v>base.id</v>
      </c>
      <c r="I3388" t="s">
        <v>4768</v>
      </c>
      <c r="J3388" t="s">
        <v>4769</v>
      </c>
      <c r="K3388" t="s">
        <v>4791</v>
      </c>
      <c r="L3388" t="str">
        <f>CONCATENATE(G3388," ",K3388)</f>
        <v>Indonesia Sumatera Utara</v>
      </c>
      <c r="M3388" t="str">
        <f>IFERROR(VLOOKUP(L3388,'State(need_input)'!I$2:J$3992,2,FALSE),"")</f>
        <v/>
      </c>
      <c r="O3388">
        <v>266882</v>
      </c>
      <c r="P3388">
        <v>1360506609</v>
      </c>
    </row>
    <row r="3389" spans="1:16">
      <c r="A3389" s="5" t="str">
        <f>CONCATENATE("rdx_city_",J3389,"_",B3389)</f>
        <v>rdx_city_IDN_56</v>
      </c>
      <c r="B3389">
        <f>IF(I3389=I3388,B3388+1,1)</f>
        <v>56</v>
      </c>
      <c r="C3389" t="s">
        <v>4846</v>
      </c>
      <c r="D3389" t="s">
        <v>4846</v>
      </c>
      <c r="E3389">
        <v>-2.2096</v>
      </c>
      <c r="F3389">
        <v>113.91</v>
      </c>
      <c r="G3389" t="s">
        <v>4767</v>
      </c>
      <c r="H3389" t="str">
        <f>IFERROR(VLOOKUP(I3389,'country(26mar)'!C$2:D$251,2,FALSE),"")</f>
        <v>base.id</v>
      </c>
      <c r="I3389" t="s">
        <v>4768</v>
      </c>
      <c r="J3389" t="s">
        <v>4769</v>
      </c>
      <c r="K3389" t="s">
        <v>4814</v>
      </c>
      <c r="L3389" t="str">
        <f>CONCATENATE(G3389," ",K3389)</f>
        <v>Indonesia Kalimantan Tengah</v>
      </c>
      <c r="M3389" t="str">
        <f>IFERROR(VLOOKUP(L3389,'State(need_input)'!I$2:J$3992,2,FALSE),"")</f>
        <v>base.state_id_kt</v>
      </c>
      <c r="N3389" t="s">
        <v>23</v>
      </c>
      <c r="O3389">
        <v>148289</v>
      </c>
      <c r="P3389">
        <v>1360268553</v>
      </c>
    </row>
    <row r="3390" spans="1:16">
      <c r="A3390" s="5" t="str">
        <f>CONCATENATE("rdx_city_",J3390,"_",B3390)</f>
        <v>rdx_city_IDN_57</v>
      </c>
      <c r="B3390">
        <f>IF(I3390=I3389,B3389+1,1)</f>
        <v>57</v>
      </c>
      <c r="C3390" t="s">
        <v>4847</v>
      </c>
      <c r="D3390" t="s">
        <v>4847</v>
      </c>
      <c r="E3390">
        <v>-2.98</v>
      </c>
      <c r="F3390">
        <v>104.75</v>
      </c>
      <c r="G3390" t="s">
        <v>4767</v>
      </c>
      <c r="H3390" t="str">
        <f>IFERROR(VLOOKUP(I3390,'country(26mar)'!C$2:D$251,2,FALSE),"")</f>
        <v>base.id</v>
      </c>
      <c r="I3390" t="s">
        <v>4768</v>
      </c>
      <c r="J3390" t="s">
        <v>4769</v>
      </c>
      <c r="K3390" t="s">
        <v>4818</v>
      </c>
      <c r="L3390" t="str">
        <f>CONCATENATE(G3390," ",K3390)</f>
        <v>Indonesia Sumatera Selatan</v>
      </c>
      <c r="M3390" t="str">
        <f>IFERROR(VLOOKUP(L3390,'State(need_input)'!I$2:J$3992,2,FALSE),"")</f>
        <v/>
      </c>
      <c r="N3390" t="s">
        <v>23</v>
      </c>
      <c r="O3390">
        <v>1749000</v>
      </c>
      <c r="P3390">
        <v>1360902897</v>
      </c>
    </row>
    <row r="3391" spans="1:16">
      <c r="A3391" s="5" t="str">
        <f>CONCATENATE("rdx_city_",J3391,"_",B3391)</f>
        <v>rdx_city_IDN_58</v>
      </c>
      <c r="B3391">
        <f>IF(I3391=I3390,B3390+1,1)</f>
        <v>58</v>
      </c>
      <c r="C3391" t="s">
        <v>4848</v>
      </c>
      <c r="D3391" t="s">
        <v>4848</v>
      </c>
      <c r="E3391">
        <v>-3.0999</v>
      </c>
      <c r="F3391">
        <v>120.2363</v>
      </c>
      <c r="G3391" t="s">
        <v>4767</v>
      </c>
      <c r="H3391" t="str">
        <f>IFERROR(VLOOKUP(I3391,'country(26mar)'!C$2:D$251,2,FALSE),"")</f>
        <v>base.id</v>
      </c>
      <c r="I3391" t="s">
        <v>4768</v>
      </c>
      <c r="J3391" t="s">
        <v>4769</v>
      </c>
      <c r="K3391" t="s">
        <v>4828</v>
      </c>
      <c r="L3391" t="str">
        <f>CONCATENATE(G3391," ",K3391)</f>
        <v>Indonesia Sulawesi Selatan</v>
      </c>
      <c r="M3391" t="str">
        <f>IFERROR(VLOOKUP(L3391,'State(need_input)'!I$2:J$3992,2,FALSE),"")</f>
        <v>base.state_id_sn</v>
      </c>
      <c r="O3391">
        <v>2444</v>
      </c>
      <c r="P3391">
        <v>1360740288</v>
      </c>
    </row>
    <row r="3392" spans="1:16">
      <c r="A3392" s="5" t="str">
        <f>CONCATENATE("rdx_city_",J3392,"_",B3392)</f>
        <v>rdx_city_IDN_59</v>
      </c>
      <c r="B3392">
        <f>IF(I3392=I3391,B3391+1,1)</f>
        <v>59</v>
      </c>
      <c r="C3392" t="s">
        <v>4849</v>
      </c>
      <c r="D3392" t="s">
        <v>4849</v>
      </c>
      <c r="E3392">
        <v>-0.907</v>
      </c>
      <c r="F3392">
        <v>119.833</v>
      </c>
      <c r="G3392" t="s">
        <v>4767</v>
      </c>
      <c r="H3392" t="str">
        <f>IFERROR(VLOOKUP(I3392,'country(26mar)'!C$2:D$251,2,FALSE),"")</f>
        <v>base.id</v>
      </c>
      <c r="I3392" t="s">
        <v>4768</v>
      </c>
      <c r="J3392" t="s">
        <v>4769</v>
      </c>
      <c r="K3392" t="s">
        <v>4822</v>
      </c>
      <c r="L3392" t="str">
        <f>CONCATENATE(G3392," ",K3392)</f>
        <v>Indonesia Sulawesi Tengah</v>
      </c>
      <c r="M3392" t="str">
        <f>IFERROR(VLOOKUP(L3392,'State(need_input)'!I$2:J$3992,2,FALSE),"")</f>
        <v>base.state_id_st</v>
      </c>
      <c r="N3392" t="s">
        <v>23</v>
      </c>
      <c r="O3392">
        <v>612445</v>
      </c>
      <c r="P3392">
        <v>1360518272</v>
      </c>
    </row>
    <row r="3393" spans="1:16">
      <c r="A3393" s="5" t="str">
        <f>CONCATENATE("rdx_city_",J3393,"_",B3393)</f>
        <v>rdx_city_IDN_60</v>
      </c>
      <c r="B3393">
        <f>IF(I3393=I3392,B3392+1,1)</f>
        <v>60</v>
      </c>
      <c r="C3393" t="s">
        <v>4850</v>
      </c>
      <c r="D3393" t="s">
        <v>4850</v>
      </c>
      <c r="E3393">
        <v>-2.08</v>
      </c>
      <c r="F3393">
        <v>106.15</v>
      </c>
      <c r="G3393" t="s">
        <v>4767</v>
      </c>
      <c r="H3393" t="str">
        <f>IFERROR(VLOOKUP(I3393,'country(26mar)'!C$2:D$251,2,FALSE),"")</f>
        <v>base.id</v>
      </c>
      <c r="I3393" t="s">
        <v>4768</v>
      </c>
      <c r="J3393" t="s">
        <v>4769</v>
      </c>
      <c r="K3393" t="s">
        <v>4851</v>
      </c>
      <c r="L3393" t="str">
        <f>CONCATENATE(G3393," ",K3393)</f>
        <v>Indonesia Kepulauan Bangka Belitung</v>
      </c>
      <c r="M3393" t="str">
        <f>IFERROR(VLOOKUP(L3393,'State(need_input)'!I$2:J$3992,2,FALSE),"")</f>
        <v/>
      </c>
      <c r="N3393" t="s">
        <v>23</v>
      </c>
      <c r="O3393">
        <v>125933</v>
      </c>
      <c r="P3393">
        <v>1360901919</v>
      </c>
    </row>
    <row r="3394" spans="1:16">
      <c r="A3394" s="5" t="str">
        <f>CONCATENATE("rdx_city_",J3394,"_",B3394)</f>
        <v>rdx_city_IDN_61</v>
      </c>
      <c r="B3394">
        <f>IF(I3394=I3393,B3393+1,1)</f>
        <v>61</v>
      </c>
      <c r="C3394" t="s">
        <v>4852</v>
      </c>
      <c r="D3394" t="s">
        <v>4852</v>
      </c>
      <c r="E3394">
        <v>-4.0167</v>
      </c>
      <c r="F3394">
        <v>119.6333</v>
      </c>
      <c r="G3394" t="s">
        <v>4767</v>
      </c>
      <c r="H3394" t="str">
        <f>IFERROR(VLOOKUP(I3394,'country(26mar)'!C$2:D$251,2,FALSE),"")</f>
        <v>base.id</v>
      </c>
      <c r="I3394" t="s">
        <v>4768</v>
      </c>
      <c r="J3394" t="s">
        <v>4769</v>
      </c>
      <c r="K3394" t="s">
        <v>4828</v>
      </c>
      <c r="L3394" t="str">
        <f>CONCATENATE(G3394," ",K3394)</f>
        <v>Indonesia Sulawesi Selatan</v>
      </c>
      <c r="M3394" t="str">
        <f>IFERROR(VLOOKUP(L3394,'State(need_input)'!I$2:J$3992,2,FALSE),"")</f>
        <v>base.state_id_sn</v>
      </c>
      <c r="O3394">
        <v>87776</v>
      </c>
      <c r="P3394">
        <v>1360021476</v>
      </c>
    </row>
    <row r="3395" spans="1:16">
      <c r="A3395" s="5" t="str">
        <f>CONCATENATE("rdx_city_",J3395,"_",B3395)</f>
        <v>rdx_city_IDN_62</v>
      </c>
      <c r="B3395">
        <f>IF(I3395=I3394,B3394+1,1)</f>
        <v>62</v>
      </c>
      <c r="C3395" t="s">
        <v>4853</v>
      </c>
      <c r="D3395" t="s">
        <v>4853</v>
      </c>
      <c r="E3395">
        <v>-7.6296</v>
      </c>
      <c r="F3395">
        <v>112.9</v>
      </c>
      <c r="G3395" t="s">
        <v>4767</v>
      </c>
      <c r="H3395" t="str">
        <f>IFERROR(VLOOKUP(I3395,'country(26mar)'!C$2:D$251,2,FALSE),"")</f>
        <v>base.id</v>
      </c>
      <c r="I3395" t="s">
        <v>4768</v>
      </c>
      <c r="J3395" t="s">
        <v>4769</v>
      </c>
      <c r="K3395" t="s">
        <v>4783</v>
      </c>
      <c r="L3395" t="str">
        <f>CONCATENATE(G3395," ",K3395)</f>
        <v>Indonesia Jawa Timur</v>
      </c>
      <c r="M3395" t="str">
        <f>IFERROR(VLOOKUP(L3395,'State(need_input)'!I$2:J$3992,2,FALSE),"")</f>
        <v>base.state_id_ji</v>
      </c>
      <c r="O3395">
        <v>500000</v>
      </c>
      <c r="P3395">
        <v>1360084806</v>
      </c>
    </row>
    <row r="3396" spans="1:16">
      <c r="A3396" s="5" t="str">
        <f>CONCATENATE("rdx_city_",J3396,"_",B3396)</f>
        <v>rdx_city_IDN_63</v>
      </c>
      <c r="B3396">
        <f>IF(I3396=I3395,B3395+1,1)</f>
        <v>63</v>
      </c>
      <c r="C3396" t="s">
        <v>4854</v>
      </c>
      <c r="D3396" t="s">
        <v>4854</v>
      </c>
      <c r="E3396">
        <v>-6.7415</v>
      </c>
      <c r="F3396">
        <v>111.0347</v>
      </c>
      <c r="G3396" t="s">
        <v>4767</v>
      </c>
      <c r="H3396" t="str">
        <f>IFERROR(VLOOKUP(I3396,'country(26mar)'!C$2:D$251,2,FALSE),"")</f>
        <v>base.id</v>
      </c>
      <c r="I3396" t="s">
        <v>4768</v>
      </c>
      <c r="J3396" t="s">
        <v>4769</v>
      </c>
      <c r="K3396" t="s">
        <v>4798</v>
      </c>
      <c r="L3396" t="str">
        <f>CONCATENATE(G3396," ",K3396)</f>
        <v>Indonesia Jawa Tengah</v>
      </c>
      <c r="M3396" t="str">
        <f>IFERROR(VLOOKUP(L3396,'State(need_input)'!I$2:J$3992,2,FALSE),"")</f>
        <v>base.state_id_jt</v>
      </c>
      <c r="N3396" t="s">
        <v>20</v>
      </c>
      <c r="O3396">
        <v>122785</v>
      </c>
      <c r="P3396">
        <v>1360407556</v>
      </c>
    </row>
    <row r="3397" spans="1:16">
      <c r="A3397" s="5" t="str">
        <f>CONCATENATE("rdx_city_",J3397,"_",B3397)</f>
        <v>rdx_city_IDN_64</v>
      </c>
      <c r="B3397">
        <f>IF(I3397=I3396,B3396+1,1)</f>
        <v>64</v>
      </c>
      <c r="C3397" t="s">
        <v>4855</v>
      </c>
      <c r="D3397" t="s">
        <v>4855</v>
      </c>
      <c r="E3397">
        <v>-6.8796</v>
      </c>
      <c r="F3397">
        <v>109.67</v>
      </c>
      <c r="G3397" t="s">
        <v>4767</v>
      </c>
      <c r="H3397" t="str">
        <f>IFERROR(VLOOKUP(I3397,'country(26mar)'!C$2:D$251,2,FALSE),"")</f>
        <v>base.id</v>
      </c>
      <c r="I3397" t="s">
        <v>4768</v>
      </c>
      <c r="J3397" t="s">
        <v>4769</v>
      </c>
      <c r="K3397" t="s">
        <v>4798</v>
      </c>
      <c r="L3397" t="str">
        <f>CONCATENATE(G3397," ",K3397)</f>
        <v>Indonesia Jawa Tengah</v>
      </c>
      <c r="M3397" t="str">
        <f>IFERROR(VLOOKUP(L3397,'State(need_input)'!I$2:J$3992,2,FALSE),"")</f>
        <v>base.state_id_jt</v>
      </c>
      <c r="O3397">
        <v>272000</v>
      </c>
      <c r="P3397">
        <v>1360039434</v>
      </c>
    </row>
    <row r="3398" spans="1:16">
      <c r="A3398" s="5" t="str">
        <f>CONCATENATE("rdx_city_",J3398,"_",B3398)</f>
        <v>rdx_city_IDN_65</v>
      </c>
      <c r="B3398">
        <f>IF(I3398=I3397,B3397+1,1)</f>
        <v>65</v>
      </c>
      <c r="C3398" t="s">
        <v>4856</v>
      </c>
      <c r="D3398" t="s">
        <v>4856</v>
      </c>
      <c r="E3398">
        <v>0.565</v>
      </c>
      <c r="F3398">
        <v>101.425</v>
      </c>
      <c r="G3398" t="s">
        <v>4767</v>
      </c>
      <c r="H3398" t="str">
        <f>IFERROR(VLOOKUP(I3398,'country(26mar)'!C$2:D$251,2,FALSE),"")</f>
        <v>base.id</v>
      </c>
      <c r="I3398" t="s">
        <v>4768</v>
      </c>
      <c r="J3398" t="s">
        <v>4769</v>
      </c>
      <c r="K3398" t="s">
        <v>4857</v>
      </c>
      <c r="L3398" t="str">
        <f>CONCATENATE(G3398," ",K3398)</f>
        <v>Indonesia Riau</v>
      </c>
      <c r="M3398" t="str">
        <f>IFERROR(VLOOKUP(L3398,'State(need_input)'!I$2:J$3992,2,FALSE),"")</f>
        <v>base.state_id_ri</v>
      </c>
      <c r="N3398" t="s">
        <v>23</v>
      </c>
      <c r="O3398">
        <v>799000</v>
      </c>
      <c r="P3398">
        <v>1360422679</v>
      </c>
    </row>
    <row r="3399" spans="1:16">
      <c r="A3399" s="5" t="str">
        <f>CONCATENATE("rdx_city_",J3399,"_",B3399)</f>
        <v>rdx_city_IDN_66</v>
      </c>
      <c r="B3399">
        <f>IF(I3399=I3398,B3398+1,1)</f>
        <v>66</v>
      </c>
      <c r="C3399" t="s">
        <v>4858</v>
      </c>
      <c r="D3399" t="s">
        <v>4858</v>
      </c>
      <c r="E3399">
        <v>2.9614</v>
      </c>
      <c r="F3399">
        <v>99.0615</v>
      </c>
      <c r="G3399" t="s">
        <v>4767</v>
      </c>
      <c r="H3399" t="str">
        <f>IFERROR(VLOOKUP(I3399,'country(26mar)'!C$2:D$251,2,FALSE),"")</f>
        <v>base.id</v>
      </c>
      <c r="I3399" t="s">
        <v>4768</v>
      </c>
      <c r="J3399" t="s">
        <v>4769</v>
      </c>
      <c r="K3399" t="s">
        <v>4791</v>
      </c>
      <c r="L3399" t="str">
        <f>CONCATENATE(G3399," ",K3399)</f>
        <v>Indonesia Sumatera Utara</v>
      </c>
      <c r="M3399" t="str">
        <f>IFERROR(VLOOKUP(L3399,'State(need_input)'!I$2:J$3992,2,FALSE),"")</f>
        <v/>
      </c>
      <c r="O3399">
        <v>341200</v>
      </c>
      <c r="P3399">
        <v>1360769496</v>
      </c>
    </row>
    <row r="3400" spans="1:16">
      <c r="A3400" s="5" t="str">
        <f>CONCATENATE("rdx_city_",J3400,"_",B3400)</f>
        <v>rdx_city_IDN_67</v>
      </c>
      <c r="B3400">
        <f>IF(I3400=I3399,B3399+1,1)</f>
        <v>67</v>
      </c>
      <c r="C3400" t="s">
        <v>4859</v>
      </c>
      <c r="D3400" t="s">
        <v>4859</v>
      </c>
      <c r="E3400">
        <v>-3.4432</v>
      </c>
      <c r="F3400">
        <v>104.2315</v>
      </c>
      <c r="G3400" t="s">
        <v>4767</v>
      </c>
      <c r="H3400" t="str">
        <f>IFERROR(VLOOKUP(I3400,'country(26mar)'!C$2:D$251,2,FALSE),"")</f>
        <v>base.id</v>
      </c>
      <c r="I3400" t="s">
        <v>4768</v>
      </c>
      <c r="J3400" t="s">
        <v>4769</v>
      </c>
      <c r="K3400" t="s">
        <v>4818</v>
      </c>
      <c r="L3400" t="str">
        <f>CONCATENATE(G3400," ",K3400)</f>
        <v>Indonesia Sumatera Selatan</v>
      </c>
      <c r="M3400" t="str">
        <f>IFERROR(VLOOKUP(L3400,'State(need_input)'!I$2:J$3992,2,FALSE),"")</f>
        <v/>
      </c>
      <c r="N3400" t="s">
        <v>20</v>
      </c>
      <c r="O3400">
        <v>103470</v>
      </c>
      <c r="P3400">
        <v>1360148993</v>
      </c>
    </row>
    <row r="3401" spans="1:16">
      <c r="A3401" s="5" t="str">
        <f>CONCATENATE("rdx_city_",J3401,"_",B3401)</f>
        <v>rdx_city_IDN_68</v>
      </c>
      <c r="B3401">
        <f>IF(I3401=I3400,B3400+1,1)</f>
        <v>68</v>
      </c>
      <c r="C3401" t="s">
        <v>4860</v>
      </c>
      <c r="D3401" t="s">
        <v>4860</v>
      </c>
      <c r="E3401">
        <v>-3.7857</v>
      </c>
      <c r="F3401">
        <v>119.6522</v>
      </c>
      <c r="G3401" t="s">
        <v>4767</v>
      </c>
      <c r="H3401" t="str">
        <f>IFERROR(VLOOKUP(I3401,'country(26mar)'!C$2:D$251,2,FALSE),"")</f>
        <v>base.id</v>
      </c>
      <c r="I3401" t="s">
        <v>4768</v>
      </c>
      <c r="J3401" t="s">
        <v>4769</v>
      </c>
      <c r="K3401" t="s">
        <v>4828</v>
      </c>
      <c r="L3401" t="str">
        <f>CONCATENATE(G3401," ",K3401)</f>
        <v>Indonesia Sulawesi Selatan</v>
      </c>
      <c r="M3401" t="str">
        <f>IFERROR(VLOOKUP(L3401,'State(need_input)'!I$2:J$3992,2,FALSE),"")</f>
        <v>base.state_id_sn</v>
      </c>
      <c r="N3401" t="s">
        <v>20</v>
      </c>
      <c r="O3401">
        <v>182731</v>
      </c>
      <c r="P3401">
        <v>1360941841</v>
      </c>
    </row>
    <row r="3402" spans="1:16">
      <c r="A3402" s="5" t="str">
        <f>CONCATENATE("rdx_city_",J3402,"_",B3402)</f>
        <v>rdx_city_IDN_69</v>
      </c>
      <c r="B3402">
        <f>IF(I3402=I3401,B3401+1,1)</f>
        <v>69</v>
      </c>
      <c r="C3402" t="s">
        <v>4861</v>
      </c>
      <c r="D3402" t="s">
        <v>4861</v>
      </c>
      <c r="E3402">
        <v>-0.03</v>
      </c>
      <c r="F3402">
        <v>109.32</v>
      </c>
      <c r="G3402" t="s">
        <v>4767</v>
      </c>
      <c r="H3402" t="str">
        <f>IFERROR(VLOOKUP(I3402,'country(26mar)'!C$2:D$251,2,FALSE),"")</f>
        <v>base.id</v>
      </c>
      <c r="I3402" t="s">
        <v>4768</v>
      </c>
      <c r="J3402" t="s">
        <v>4769</v>
      </c>
      <c r="K3402" t="s">
        <v>4862</v>
      </c>
      <c r="L3402" t="str">
        <f>CONCATENATE(G3402," ",K3402)</f>
        <v>Indonesia Kalimantan Barat</v>
      </c>
      <c r="M3402" t="str">
        <f>IFERROR(VLOOKUP(L3402,'State(need_input)'!I$2:J$3992,2,FALSE),"")</f>
        <v>base.state_id_kb</v>
      </c>
      <c r="N3402" t="s">
        <v>23</v>
      </c>
      <c r="O3402">
        <v>607311</v>
      </c>
      <c r="P3402">
        <v>1360992394</v>
      </c>
    </row>
    <row r="3403" spans="1:16">
      <c r="A3403" s="5" t="str">
        <f>CONCATENATE("rdx_city_",J3403,"_",B3403)</f>
        <v>rdx_city_IDN_70</v>
      </c>
      <c r="B3403">
        <f>IF(I3403=I3402,B3402+1,1)</f>
        <v>70</v>
      </c>
      <c r="C3403" t="s">
        <v>4863</v>
      </c>
      <c r="D3403" t="s">
        <v>4863</v>
      </c>
      <c r="E3403">
        <v>-1.3896</v>
      </c>
      <c r="F3403">
        <v>120.76</v>
      </c>
      <c r="G3403" t="s">
        <v>4767</v>
      </c>
      <c r="H3403" t="str">
        <f>IFERROR(VLOOKUP(I3403,'country(26mar)'!C$2:D$251,2,FALSE),"")</f>
        <v>base.id</v>
      </c>
      <c r="I3403" t="s">
        <v>4768</v>
      </c>
      <c r="J3403" t="s">
        <v>4769</v>
      </c>
      <c r="K3403" t="s">
        <v>4822</v>
      </c>
      <c r="L3403" t="str">
        <f>CONCATENATE(G3403," ",K3403)</f>
        <v>Indonesia Sulawesi Tengah</v>
      </c>
      <c r="M3403" t="str">
        <f>IFERROR(VLOOKUP(L3403,'State(need_input)'!I$2:J$3992,2,FALSE),"")</f>
        <v>base.state_id_st</v>
      </c>
      <c r="N3403" t="s">
        <v>20</v>
      </c>
      <c r="O3403">
        <v>47110</v>
      </c>
      <c r="P3403">
        <v>1360727615</v>
      </c>
    </row>
    <row r="3404" spans="1:16">
      <c r="A3404" s="5" t="str">
        <f>CONCATENATE("rdx_city_",J3404,"_",B3404)</f>
        <v>rdx_city_IDN_71</v>
      </c>
      <c r="B3404">
        <f>IF(I3404=I3403,B3403+1,1)</f>
        <v>71</v>
      </c>
      <c r="C3404" t="s">
        <v>4864</v>
      </c>
      <c r="D3404" t="s">
        <v>4864</v>
      </c>
      <c r="E3404">
        <v>-8.7223</v>
      </c>
      <c r="F3404">
        <v>116.2923</v>
      </c>
      <c r="G3404" t="s">
        <v>4767</v>
      </c>
      <c r="H3404" t="str">
        <f>IFERROR(VLOOKUP(I3404,'country(26mar)'!C$2:D$251,2,FALSE),"")</f>
        <v>base.id</v>
      </c>
      <c r="I3404" t="s">
        <v>4768</v>
      </c>
      <c r="J3404" t="s">
        <v>4769</v>
      </c>
      <c r="K3404" t="s">
        <v>4837</v>
      </c>
      <c r="L3404" t="str">
        <f>CONCATENATE(G3404," ",K3404)</f>
        <v>Indonesia Nusa Tenggara Barat</v>
      </c>
      <c r="M3404" t="str">
        <f>IFERROR(VLOOKUP(L3404,'State(need_input)'!I$2:J$3992,2,FALSE),"")</f>
        <v>base.state_id_nb</v>
      </c>
      <c r="N3404" t="s">
        <v>20</v>
      </c>
      <c r="O3404">
        <v>35183</v>
      </c>
      <c r="P3404">
        <v>1360664646</v>
      </c>
    </row>
    <row r="3405" spans="1:16">
      <c r="A3405" s="5" t="str">
        <f>CONCATENATE("rdx_city_",J3405,"_",B3405)</f>
        <v>rdx_city_IDN_72</v>
      </c>
      <c r="B3405">
        <f>IF(I3405=I3404,B3404+1,1)</f>
        <v>72</v>
      </c>
      <c r="C3405" t="s">
        <v>4865</v>
      </c>
      <c r="D3405" t="s">
        <v>4865</v>
      </c>
      <c r="E3405">
        <v>-7.7496</v>
      </c>
      <c r="F3405">
        <v>113.15</v>
      </c>
      <c r="G3405" t="s">
        <v>4767</v>
      </c>
      <c r="H3405" t="str">
        <f>IFERROR(VLOOKUP(I3405,'country(26mar)'!C$2:D$251,2,FALSE),"")</f>
        <v>base.id</v>
      </c>
      <c r="I3405" t="s">
        <v>4768</v>
      </c>
      <c r="J3405" t="s">
        <v>4769</v>
      </c>
      <c r="K3405" t="s">
        <v>4783</v>
      </c>
      <c r="L3405" t="str">
        <f>CONCATENATE(G3405," ",K3405)</f>
        <v>Indonesia Jawa Timur</v>
      </c>
      <c r="M3405" t="str">
        <f>IFERROR(VLOOKUP(L3405,'State(need_input)'!I$2:J$3992,2,FALSE),"")</f>
        <v>base.state_id_ji</v>
      </c>
      <c r="O3405">
        <v>181656</v>
      </c>
      <c r="P3405">
        <v>1360138476</v>
      </c>
    </row>
    <row r="3406" spans="1:16">
      <c r="A3406" s="5" t="str">
        <f>CONCATENATE("rdx_city_",J3406,"_",B3406)</f>
        <v>rdx_city_IDN_73</v>
      </c>
      <c r="B3406">
        <f>IF(I3406=I3405,B3405+1,1)</f>
        <v>73</v>
      </c>
      <c r="C3406" t="s">
        <v>4866</v>
      </c>
      <c r="D3406" t="s">
        <v>4866</v>
      </c>
      <c r="E3406">
        <v>-8.45</v>
      </c>
      <c r="F3406">
        <v>118.7666</v>
      </c>
      <c r="G3406" t="s">
        <v>4767</v>
      </c>
      <c r="H3406" t="str">
        <f>IFERROR(VLOOKUP(I3406,'country(26mar)'!C$2:D$251,2,FALSE),"")</f>
        <v>base.id</v>
      </c>
      <c r="I3406" t="s">
        <v>4768</v>
      </c>
      <c r="J3406" t="s">
        <v>4769</v>
      </c>
      <c r="K3406" t="s">
        <v>4837</v>
      </c>
      <c r="L3406" t="str">
        <f>CONCATENATE(G3406," ",K3406)</f>
        <v>Indonesia Nusa Tenggara Barat</v>
      </c>
      <c r="M3406" t="str">
        <f>IFERROR(VLOOKUP(L3406,'State(need_input)'!I$2:J$3992,2,FALSE),"")</f>
        <v>base.state_id_nb</v>
      </c>
      <c r="N3406" t="s">
        <v>20</v>
      </c>
      <c r="O3406">
        <v>106101</v>
      </c>
      <c r="P3406">
        <v>1360014952</v>
      </c>
    </row>
    <row r="3407" spans="1:16">
      <c r="A3407" s="5" t="str">
        <f>CONCATENATE("rdx_city_",J3407,"_",B3407)</f>
        <v>rdx_city_IDN_74</v>
      </c>
      <c r="B3407">
        <f>IF(I3407=I3406,B3406+1,1)</f>
        <v>74</v>
      </c>
      <c r="C3407" t="s">
        <v>4867</v>
      </c>
      <c r="D3407" t="s">
        <v>4867</v>
      </c>
      <c r="E3407">
        <v>-8.6118</v>
      </c>
      <c r="F3407">
        <v>120.4698</v>
      </c>
      <c r="G3407" t="s">
        <v>4767</v>
      </c>
      <c r="H3407" t="str">
        <f>IFERROR(VLOOKUP(I3407,'country(26mar)'!C$2:D$251,2,FALSE),"")</f>
        <v>base.id</v>
      </c>
      <c r="I3407" t="s">
        <v>4768</v>
      </c>
      <c r="J3407" t="s">
        <v>4769</v>
      </c>
      <c r="K3407" t="s">
        <v>4803</v>
      </c>
      <c r="L3407" t="str">
        <f>CONCATENATE(G3407," ",K3407)</f>
        <v>Indonesia Nusa Tenggara Timur</v>
      </c>
      <c r="M3407" t="str">
        <f>IFERROR(VLOOKUP(L3407,'State(need_input)'!I$2:J$3992,2,FALSE),"")</f>
        <v>base.state_id_nt</v>
      </c>
      <c r="N3407" t="s">
        <v>20</v>
      </c>
      <c r="O3407">
        <v>53976</v>
      </c>
      <c r="P3407">
        <v>1360084520</v>
      </c>
    </row>
    <row r="3408" spans="1:16">
      <c r="A3408" s="5" t="str">
        <f>CONCATENATE("rdx_city_",J3408,"_",B3408)</f>
        <v>rdx_city_IDN_75</v>
      </c>
      <c r="B3408">
        <f>IF(I3408=I3407,B3407+1,1)</f>
        <v>75</v>
      </c>
      <c r="C3408" t="s">
        <v>4868</v>
      </c>
      <c r="D3408" t="s">
        <v>4868</v>
      </c>
      <c r="E3408">
        <v>-7.3095</v>
      </c>
      <c r="F3408">
        <v>110.4901</v>
      </c>
      <c r="G3408" t="s">
        <v>4767</v>
      </c>
      <c r="H3408" t="str">
        <f>IFERROR(VLOOKUP(I3408,'country(26mar)'!C$2:D$251,2,FALSE),"")</f>
        <v>base.id</v>
      </c>
      <c r="I3408" t="s">
        <v>4768</v>
      </c>
      <c r="J3408" t="s">
        <v>4769</v>
      </c>
      <c r="K3408" t="s">
        <v>4798</v>
      </c>
      <c r="L3408" t="str">
        <f>CONCATENATE(G3408," ",K3408)</f>
        <v>Indonesia Jawa Tengah</v>
      </c>
      <c r="M3408" t="str">
        <f>IFERROR(VLOOKUP(L3408,'State(need_input)'!I$2:J$3992,2,FALSE),"")</f>
        <v>base.state_id_jt</v>
      </c>
      <c r="O3408">
        <v>176000</v>
      </c>
      <c r="P3408">
        <v>1360433768</v>
      </c>
    </row>
    <row r="3409" spans="1:16">
      <c r="A3409" s="5" t="str">
        <f>CONCATENATE("rdx_city_",J3409,"_",B3409)</f>
        <v>rdx_city_IDN_76</v>
      </c>
      <c r="B3409">
        <f>IF(I3409=I3408,B3408+1,1)</f>
        <v>76</v>
      </c>
      <c r="C3409" t="s">
        <v>4869</v>
      </c>
      <c r="D3409" t="s">
        <v>4869</v>
      </c>
      <c r="E3409">
        <v>-0.5</v>
      </c>
      <c r="F3409">
        <v>117.15</v>
      </c>
      <c r="G3409" t="s">
        <v>4767</v>
      </c>
      <c r="H3409" t="str">
        <f>IFERROR(VLOOKUP(I3409,'country(26mar)'!C$2:D$251,2,FALSE),"")</f>
        <v>base.id</v>
      </c>
      <c r="I3409" t="s">
        <v>4768</v>
      </c>
      <c r="J3409" t="s">
        <v>4769</v>
      </c>
      <c r="K3409" t="s">
        <v>4773</v>
      </c>
      <c r="L3409" t="str">
        <f>CONCATENATE(G3409," ",K3409)</f>
        <v>Indonesia Kalimantan Timur</v>
      </c>
      <c r="M3409" t="str">
        <f>IFERROR(VLOOKUP(L3409,'State(need_input)'!I$2:J$3992,2,FALSE),"")</f>
        <v>base.state_id_ki</v>
      </c>
      <c r="N3409" t="s">
        <v>23</v>
      </c>
      <c r="O3409">
        <v>592228</v>
      </c>
      <c r="P3409">
        <v>1360684979</v>
      </c>
    </row>
    <row r="3410" spans="1:16">
      <c r="A3410" s="5" t="str">
        <f>CONCATENATE("rdx_city_",J3410,"_",B3410)</f>
        <v>rdx_city_IDN_77</v>
      </c>
      <c r="B3410">
        <f>IF(I3410=I3409,B3409+1,1)</f>
        <v>77</v>
      </c>
      <c r="C3410" t="s">
        <v>4870</v>
      </c>
      <c r="D3410" t="s">
        <v>4870</v>
      </c>
      <c r="E3410">
        <v>-2.5329</v>
      </c>
      <c r="F3410">
        <v>112.95</v>
      </c>
      <c r="G3410" t="s">
        <v>4767</v>
      </c>
      <c r="H3410" t="str">
        <f>IFERROR(VLOOKUP(I3410,'country(26mar)'!C$2:D$251,2,FALSE),"")</f>
        <v>base.id</v>
      </c>
      <c r="I3410" t="s">
        <v>4768</v>
      </c>
      <c r="J3410" t="s">
        <v>4769</v>
      </c>
      <c r="K3410" t="s">
        <v>4814</v>
      </c>
      <c r="L3410" t="str">
        <f>CONCATENATE(G3410," ",K3410)</f>
        <v>Indonesia Kalimantan Tengah</v>
      </c>
      <c r="M3410" t="str">
        <f>IFERROR(VLOOKUP(L3410,'State(need_input)'!I$2:J$3992,2,FALSE),"")</f>
        <v>base.state_id_kt</v>
      </c>
      <c r="N3410" t="s">
        <v>20</v>
      </c>
      <c r="O3410">
        <v>92710</v>
      </c>
      <c r="P3410">
        <v>1360020231</v>
      </c>
    </row>
    <row r="3411" spans="1:16">
      <c r="A3411" s="5" t="str">
        <f>CONCATENATE("rdx_city_",J3411,"_",B3411)</f>
        <v>rdx_city_IDN_78</v>
      </c>
      <c r="B3411">
        <f>IF(I3411=I3410,B3410+1,1)</f>
        <v>78</v>
      </c>
      <c r="C3411" t="s">
        <v>4871</v>
      </c>
      <c r="D3411" t="s">
        <v>4871</v>
      </c>
      <c r="E3411">
        <v>-0.6663</v>
      </c>
      <c r="F3411">
        <v>100.7833</v>
      </c>
      <c r="G3411" t="s">
        <v>4767</v>
      </c>
      <c r="H3411" t="str">
        <f>IFERROR(VLOOKUP(I3411,'country(26mar)'!C$2:D$251,2,FALSE),"")</f>
        <v>base.id</v>
      </c>
      <c r="I3411" t="s">
        <v>4768</v>
      </c>
      <c r="J3411" t="s">
        <v>4769</v>
      </c>
      <c r="K3411" t="s">
        <v>4796</v>
      </c>
      <c r="L3411" t="str">
        <f>CONCATENATE(G3411," ",K3411)</f>
        <v>Indonesia Sumatera Barat</v>
      </c>
      <c r="M3411" t="str">
        <f>IFERROR(VLOOKUP(L3411,'State(need_input)'!I$2:J$3992,2,FALSE),"")</f>
        <v/>
      </c>
      <c r="O3411">
        <v>50354</v>
      </c>
      <c r="P3411">
        <v>1360188622</v>
      </c>
    </row>
    <row r="3412" spans="1:16">
      <c r="A3412" s="5" t="str">
        <f>CONCATENATE("rdx_city_",J3412,"_",B3412)</f>
        <v>rdx_city_IDN_79</v>
      </c>
      <c r="B3412">
        <f>IF(I3412=I3411,B3411+1,1)</f>
        <v>79</v>
      </c>
      <c r="C3412" t="s">
        <v>4872</v>
      </c>
      <c r="D3412" t="s">
        <v>4872</v>
      </c>
      <c r="E3412">
        <v>-6.9666</v>
      </c>
      <c r="F3412">
        <v>110.42</v>
      </c>
      <c r="G3412" t="s">
        <v>4767</v>
      </c>
      <c r="H3412" t="str">
        <f>IFERROR(VLOOKUP(I3412,'country(26mar)'!C$2:D$251,2,FALSE),"")</f>
        <v>base.id</v>
      </c>
      <c r="I3412" t="s">
        <v>4768</v>
      </c>
      <c r="J3412" t="s">
        <v>4769</v>
      </c>
      <c r="K3412" t="s">
        <v>4798</v>
      </c>
      <c r="L3412" t="str">
        <f>CONCATENATE(G3412," ",K3412)</f>
        <v>Indonesia Jawa Tengah</v>
      </c>
      <c r="M3412" t="str">
        <f>IFERROR(VLOOKUP(L3412,'State(need_input)'!I$2:J$3992,2,FALSE),"")</f>
        <v>base.state_id_jt</v>
      </c>
      <c r="N3412" t="s">
        <v>23</v>
      </c>
      <c r="O3412">
        <v>1396000</v>
      </c>
      <c r="P3412">
        <v>1360745537</v>
      </c>
    </row>
    <row r="3413" spans="1:16">
      <c r="A3413" s="5" t="str">
        <f>CONCATENATE("rdx_city_",J3413,"_",B3413)</f>
        <v>rdx_city_IDN_80</v>
      </c>
      <c r="B3413">
        <f>IF(I3413=I3412,B3412+1,1)</f>
        <v>80</v>
      </c>
      <c r="C3413" t="s">
        <v>4873</v>
      </c>
      <c r="D3413" t="s">
        <v>4873</v>
      </c>
      <c r="E3413">
        <v>-6.11</v>
      </c>
      <c r="F3413">
        <v>106.1496</v>
      </c>
      <c r="G3413" t="s">
        <v>4767</v>
      </c>
      <c r="H3413" t="str">
        <f>IFERROR(VLOOKUP(I3413,'country(26mar)'!C$2:D$251,2,FALSE),"")</f>
        <v>base.id</v>
      </c>
      <c r="I3413" t="s">
        <v>4768</v>
      </c>
      <c r="J3413" t="s">
        <v>4769</v>
      </c>
      <c r="K3413" t="s">
        <v>4874</v>
      </c>
      <c r="L3413" t="str">
        <f>CONCATENATE(G3413," ",K3413)</f>
        <v>Indonesia Banten</v>
      </c>
      <c r="M3413" t="str">
        <f>IFERROR(VLOOKUP(L3413,'State(need_input)'!I$2:J$3992,2,FALSE),"")</f>
        <v>base.state_id_bt</v>
      </c>
      <c r="N3413" t="s">
        <v>23</v>
      </c>
      <c r="O3413">
        <v>164767</v>
      </c>
      <c r="P3413">
        <v>1360329102</v>
      </c>
    </row>
    <row r="3414" spans="1:16">
      <c r="A3414" s="5" t="str">
        <f>CONCATENATE("rdx_city_",J3414,"_",B3414)</f>
        <v>rdx_city_IDN_81</v>
      </c>
      <c r="B3414">
        <f>IF(I3414=I3413,B3413+1,1)</f>
        <v>81</v>
      </c>
      <c r="C3414" t="s">
        <v>4875</v>
      </c>
      <c r="D3414" t="s">
        <v>4875</v>
      </c>
      <c r="E3414">
        <v>1.75</v>
      </c>
      <c r="F3414">
        <v>98.8</v>
      </c>
      <c r="G3414" t="s">
        <v>4767</v>
      </c>
      <c r="H3414" t="str">
        <f>IFERROR(VLOOKUP(I3414,'country(26mar)'!C$2:D$251,2,FALSE),"")</f>
        <v>base.id</v>
      </c>
      <c r="I3414" t="s">
        <v>4768</v>
      </c>
      <c r="J3414" t="s">
        <v>4769</v>
      </c>
      <c r="K3414" t="s">
        <v>4791</v>
      </c>
      <c r="L3414" t="str">
        <f>CONCATENATE(G3414," ",K3414)</f>
        <v>Indonesia Sumatera Utara</v>
      </c>
      <c r="M3414" t="str">
        <f>IFERROR(VLOOKUP(L3414,'State(need_input)'!I$2:J$3992,2,FALSE),"")</f>
        <v/>
      </c>
      <c r="O3414">
        <v>217312</v>
      </c>
      <c r="P3414">
        <v>1360021193</v>
      </c>
    </row>
    <row r="3415" spans="1:16">
      <c r="A3415" s="5" t="str">
        <f>CONCATENATE("rdx_city_",J3415,"_",B3415)</f>
        <v>rdx_city_IDN_82</v>
      </c>
      <c r="B3415">
        <f>IF(I3415=I3414,B3414+1,1)</f>
        <v>82</v>
      </c>
      <c r="C3415" t="s">
        <v>4876</v>
      </c>
      <c r="D3415" t="s">
        <v>4876</v>
      </c>
      <c r="E3415">
        <v>-8.1152</v>
      </c>
      <c r="F3415">
        <v>115.0944</v>
      </c>
      <c r="G3415" t="s">
        <v>4767</v>
      </c>
      <c r="H3415" t="str">
        <f>IFERROR(VLOOKUP(I3415,'country(26mar)'!C$2:D$251,2,FALSE),"")</f>
        <v>base.id</v>
      </c>
      <c r="I3415" t="s">
        <v>4768</v>
      </c>
      <c r="J3415" t="s">
        <v>4769</v>
      </c>
      <c r="K3415" t="s">
        <v>4801</v>
      </c>
      <c r="L3415" t="str">
        <f>CONCATENATE(G3415," ",K3415)</f>
        <v>Indonesia Bali</v>
      </c>
      <c r="M3415" t="str">
        <f>IFERROR(VLOOKUP(L3415,'State(need_input)'!I$2:J$3992,2,FALSE),"")</f>
        <v>base.state_id_ba</v>
      </c>
      <c r="N3415" t="s">
        <v>20</v>
      </c>
      <c r="O3415">
        <v>234468</v>
      </c>
      <c r="P3415">
        <v>1360426282</v>
      </c>
    </row>
    <row r="3416" spans="1:16">
      <c r="A3416" s="5" t="str">
        <f>CONCATENATE("rdx_city_",J3416,"_",B3416)</f>
        <v>rdx_city_IDN_83</v>
      </c>
      <c r="B3416">
        <f>IF(I3416=I3415,B3415+1,1)</f>
        <v>83</v>
      </c>
      <c r="C3416" t="s">
        <v>4877</v>
      </c>
      <c r="D3416" t="s">
        <v>4877</v>
      </c>
      <c r="E3416">
        <v>0.912</v>
      </c>
      <c r="F3416">
        <v>108.9655</v>
      </c>
      <c r="G3416" t="s">
        <v>4767</v>
      </c>
      <c r="H3416" t="str">
        <f>IFERROR(VLOOKUP(I3416,'country(26mar)'!C$2:D$251,2,FALSE),"")</f>
        <v>base.id</v>
      </c>
      <c r="I3416" t="s">
        <v>4768</v>
      </c>
      <c r="J3416" t="s">
        <v>4769</v>
      </c>
      <c r="K3416" t="s">
        <v>4862</v>
      </c>
      <c r="L3416" t="str">
        <f>CONCATENATE(G3416," ",K3416)</f>
        <v>Indonesia Kalimantan Barat</v>
      </c>
      <c r="M3416" t="str">
        <f>IFERROR(VLOOKUP(L3416,'State(need_input)'!I$2:J$3992,2,FALSE),"")</f>
        <v>base.state_id_kb</v>
      </c>
      <c r="O3416">
        <v>248012</v>
      </c>
      <c r="P3416">
        <v>1360906363</v>
      </c>
    </row>
    <row r="3417" spans="1:16">
      <c r="A3417" s="5" t="str">
        <f>CONCATENATE("rdx_city_",J3417,"_",B3417)</f>
        <v>rdx_city_IDN_84</v>
      </c>
      <c r="B3417">
        <f>IF(I3417=I3416,B3416+1,1)</f>
        <v>84</v>
      </c>
      <c r="C3417" t="s">
        <v>4878</v>
      </c>
      <c r="D3417" t="s">
        <v>4878</v>
      </c>
      <c r="E3417">
        <v>0.7373</v>
      </c>
      <c r="F3417">
        <v>127.5588</v>
      </c>
      <c r="G3417" t="s">
        <v>4767</v>
      </c>
      <c r="H3417" t="str">
        <f>IFERROR(VLOOKUP(I3417,'country(26mar)'!C$2:D$251,2,FALSE),"")</f>
        <v>base.id</v>
      </c>
      <c r="I3417" t="s">
        <v>4768</v>
      </c>
      <c r="J3417" t="s">
        <v>4769</v>
      </c>
      <c r="K3417" t="s">
        <v>4879</v>
      </c>
      <c r="L3417" t="str">
        <f>CONCATENATE(G3417," ",K3417)</f>
        <v>Indonesia Maluku Utara</v>
      </c>
      <c r="M3417" t="str">
        <f>IFERROR(VLOOKUP(L3417,'State(need_input)'!I$2:J$3992,2,FALSE),"")</f>
        <v>base.state_id_mu</v>
      </c>
      <c r="N3417" t="s">
        <v>23</v>
      </c>
      <c r="P3417">
        <v>1360431437</v>
      </c>
    </row>
    <row r="3418" spans="1:16">
      <c r="A3418" s="5" t="str">
        <f>CONCATENATE("rdx_city_",J3418,"_",B3418)</f>
        <v>rdx_city_IDN_85</v>
      </c>
      <c r="B3418">
        <f>IF(I3418=I3417,B3417+1,1)</f>
        <v>85</v>
      </c>
      <c r="C3418" t="s">
        <v>4880</v>
      </c>
      <c r="D3418" t="s">
        <v>4880</v>
      </c>
      <c r="E3418">
        <v>-7.565</v>
      </c>
      <c r="F3418">
        <v>110.825</v>
      </c>
      <c r="G3418" t="s">
        <v>4767</v>
      </c>
      <c r="H3418" t="str">
        <f>IFERROR(VLOOKUP(I3418,'country(26mar)'!C$2:D$251,2,FALSE),"")</f>
        <v>base.id</v>
      </c>
      <c r="I3418" t="s">
        <v>4768</v>
      </c>
      <c r="J3418" t="s">
        <v>4769</v>
      </c>
      <c r="K3418" t="s">
        <v>4798</v>
      </c>
      <c r="L3418" t="str">
        <f>CONCATENATE(G3418," ",K3418)</f>
        <v>Indonesia Jawa Tengah</v>
      </c>
      <c r="M3418" t="str">
        <f>IFERROR(VLOOKUP(L3418,'State(need_input)'!I$2:J$3992,2,FALSE),"")</f>
        <v>base.state_id_jt</v>
      </c>
      <c r="O3418">
        <v>555308</v>
      </c>
      <c r="P3418">
        <v>1360853933</v>
      </c>
    </row>
    <row r="3419" spans="1:16">
      <c r="A3419" s="5" t="str">
        <f>CONCATENATE("rdx_city_",J3419,"_",B3419)</f>
        <v>rdx_city_IDN_86</v>
      </c>
      <c r="B3419">
        <f>IF(I3419=I3418,B3418+1,1)</f>
        <v>86</v>
      </c>
      <c r="C3419" t="s">
        <v>4881</v>
      </c>
      <c r="D3419" t="s">
        <v>4881</v>
      </c>
      <c r="E3419">
        <v>-0.8554</v>
      </c>
      <c r="F3419">
        <v>131.285</v>
      </c>
      <c r="G3419" t="s">
        <v>4767</v>
      </c>
      <c r="H3419" t="str">
        <f>IFERROR(VLOOKUP(I3419,'country(26mar)'!C$2:D$251,2,FALSE),"")</f>
        <v>base.id</v>
      </c>
      <c r="I3419" t="s">
        <v>4768</v>
      </c>
      <c r="J3419" t="s">
        <v>4769</v>
      </c>
      <c r="K3419" t="s">
        <v>4834</v>
      </c>
      <c r="L3419" t="str">
        <f>CONCATENATE(G3419," ",K3419)</f>
        <v>Indonesia Papua Barat</v>
      </c>
      <c r="M3419" t="str">
        <f>IFERROR(VLOOKUP(L3419,'State(need_input)'!I$2:J$3992,2,FALSE),"")</f>
        <v>base.state_id_pb</v>
      </c>
      <c r="O3419">
        <v>125535</v>
      </c>
      <c r="P3419">
        <v>1360018780</v>
      </c>
    </row>
    <row r="3420" spans="1:16">
      <c r="A3420" s="5" t="str">
        <f>CONCATENATE("rdx_city_",J3420,"_",B3420)</f>
        <v>rdx_city_IDN_87</v>
      </c>
      <c r="B3420">
        <f>IF(I3420=I3419,B3419+1,1)</f>
        <v>87</v>
      </c>
      <c r="C3420" t="s">
        <v>4882</v>
      </c>
      <c r="D3420" t="s">
        <v>4882</v>
      </c>
      <c r="E3420">
        <v>-6.9096</v>
      </c>
      <c r="F3420">
        <v>106.9</v>
      </c>
      <c r="G3420" t="s">
        <v>4767</v>
      </c>
      <c r="H3420" t="str">
        <f>IFERROR(VLOOKUP(I3420,'country(26mar)'!C$2:D$251,2,FALSE),"")</f>
        <v>base.id</v>
      </c>
      <c r="I3420" t="s">
        <v>4768</v>
      </c>
      <c r="J3420" t="s">
        <v>4769</v>
      </c>
      <c r="K3420" t="s">
        <v>4781</v>
      </c>
      <c r="L3420" t="str">
        <f>CONCATENATE(G3420," ",K3420)</f>
        <v>Indonesia Jawa Barat</v>
      </c>
      <c r="M3420" t="str">
        <f>IFERROR(VLOOKUP(L3420,'State(need_input)'!I$2:J$3992,2,FALSE),"")</f>
        <v>base.state_id_jb</v>
      </c>
      <c r="O3420">
        <v>276414</v>
      </c>
      <c r="P3420">
        <v>1360447543</v>
      </c>
    </row>
    <row r="3421" spans="1:16">
      <c r="A3421" s="5" t="str">
        <f>CONCATENATE("rdx_city_",J3421,"_",B3421)</f>
        <v>rdx_city_IDN_88</v>
      </c>
      <c r="B3421">
        <f>IF(I3421=I3420,B3420+1,1)</f>
        <v>88</v>
      </c>
      <c r="C3421" t="s">
        <v>4883</v>
      </c>
      <c r="D3421" t="s">
        <v>4883</v>
      </c>
      <c r="E3421">
        <v>-7.0049</v>
      </c>
      <c r="F3421">
        <v>113.8496</v>
      </c>
      <c r="G3421" t="s">
        <v>4767</v>
      </c>
      <c r="H3421" t="str">
        <f>IFERROR(VLOOKUP(I3421,'country(26mar)'!C$2:D$251,2,FALSE),"")</f>
        <v>base.id</v>
      </c>
      <c r="I3421" t="s">
        <v>4768</v>
      </c>
      <c r="J3421" t="s">
        <v>4769</v>
      </c>
      <c r="K3421" t="s">
        <v>4783</v>
      </c>
      <c r="L3421" t="str">
        <f>CONCATENATE(G3421," ",K3421)</f>
        <v>Indonesia Jawa Timur</v>
      </c>
      <c r="M3421" t="str">
        <f>IFERROR(VLOOKUP(L3421,'State(need_input)'!I$2:J$3992,2,FALSE),"")</f>
        <v>base.state_id_ji</v>
      </c>
      <c r="N3421" t="s">
        <v>20</v>
      </c>
      <c r="O3421">
        <v>84656</v>
      </c>
      <c r="P3421">
        <v>1360439354</v>
      </c>
    </row>
    <row r="3422" spans="1:16">
      <c r="A3422" s="5" t="str">
        <f>CONCATENATE("rdx_city_",J3422,"_",B3422)</f>
        <v>rdx_city_IDN_89</v>
      </c>
      <c r="B3422">
        <f>IF(I3422=I3421,B3421+1,1)</f>
        <v>89</v>
      </c>
      <c r="C3422" t="s">
        <v>4884</v>
      </c>
      <c r="D3422" t="s">
        <v>4884</v>
      </c>
      <c r="E3422">
        <v>-2.0631</v>
      </c>
      <c r="F3422">
        <v>101.3964</v>
      </c>
      <c r="G3422" t="s">
        <v>4767</v>
      </c>
      <c r="H3422" t="str">
        <f>IFERROR(VLOOKUP(I3422,'country(26mar)'!C$2:D$251,2,FALSE),"")</f>
        <v>base.id</v>
      </c>
      <c r="I3422" t="s">
        <v>4768</v>
      </c>
      <c r="J3422" t="s">
        <v>4769</v>
      </c>
      <c r="K3422" t="s">
        <v>4807</v>
      </c>
      <c r="L3422" t="str">
        <f>CONCATENATE(G3422," ",K3422)</f>
        <v>Indonesia Jambi</v>
      </c>
      <c r="M3422" t="str">
        <f>IFERROR(VLOOKUP(L3422,'State(need_input)'!I$2:J$3992,2,FALSE),"")</f>
        <v>base.state_id_ja</v>
      </c>
      <c r="O3422">
        <v>95913</v>
      </c>
      <c r="P3422">
        <v>1360337679</v>
      </c>
    </row>
    <row r="3423" spans="1:16">
      <c r="A3423" s="5" t="str">
        <f>CONCATENATE("rdx_city_",J3423,"_",B3423)</f>
        <v>rdx_city_IDN_90</v>
      </c>
      <c r="B3423">
        <f>IF(I3423=I3422,B3422+1,1)</f>
        <v>90</v>
      </c>
      <c r="C3423" t="s">
        <v>4885</v>
      </c>
      <c r="D3423" t="s">
        <v>4885</v>
      </c>
      <c r="E3423">
        <v>-7.2492</v>
      </c>
      <c r="F3423">
        <v>112.7508</v>
      </c>
      <c r="G3423" t="s">
        <v>4767</v>
      </c>
      <c r="H3423" t="str">
        <f>IFERROR(VLOOKUP(I3423,'country(26mar)'!C$2:D$251,2,FALSE),"")</f>
        <v>base.id</v>
      </c>
      <c r="I3423" t="s">
        <v>4768</v>
      </c>
      <c r="J3423" t="s">
        <v>4769</v>
      </c>
      <c r="K3423" t="s">
        <v>4783</v>
      </c>
      <c r="L3423" t="str">
        <f>CONCATENATE(G3423," ",K3423)</f>
        <v>Indonesia Jawa Timur</v>
      </c>
      <c r="M3423" t="str">
        <f>IFERROR(VLOOKUP(L3423,'State(need_input)'!I$2:J$3992,2,FALSE),"")</f>
        <v>base.state_id_ji</v>
      </c>
      <c r="N3423" t="s">
        <v>23</v>
      </c>
      <c r="O3423">
        <v>2845000</v>
      </c>
      <c r="P3423">
        <v>1360484663</v>
      </c>
    </row>
    <row r="3424" spans="1:16">
      <c r="A3424" s="5" t="str">
        <f>CONCATENATE("rdx_city_",J3424,"_",B3424)</f>
        <v>rdx_city_IDN_91</v>
      </c>
      <c r="B3424">
        <f>IF(I3424=I3423,B3423+1,1)</f>
        <v>91</v>
      </c>
      <c r="C3424" t="s">
        <v>4886</v>
      </c>
      <c r="D3424" t="s">
        <v>4886</v>
      </c>
      <c r="E3424">
        <v>2.8375</v>
      </c>
      <c r="F3424">
        <v>117.3653</v>
      </c>
      <c r="G3424" t="s">
        <v>4767</v>
      </c>
      <c r="H3424" t="str">
        <f>IFERROR(VLOOKUP(I3424,'country(26mar)'!C$2:D$251,2,FALSE),"")</f>
        <v>base.id</v>
      </c>
      <c r="I3424" t="s">
        <v>4768</v>
      </c>
      <c r="J3424" t="s">
        <v>4769</v>
      </c>
      <c r="K3424" t="s">
        <v>4887</v>
      </c>
      <c r="L3424" t="str">
        <f>CONCATENATE(G3424," ",K3424)</f>
        <v>Indonesia Kalimantan Utara</v>
      </c>
      <c r="M3424" t="str">
        <f>IFERROR(VLOOKUP(L3424,'State(need_input)'!I$2:J$3992,2,FALSE),"")</f>
        <v>base.state_id_ku</v>
      </c>
      <c r="N3424" t="s">
        <v>23</v>
      </c>
      <c r="P3424">
        <v>1360029270</v>
      </c>
    </row>
    <row r="3425" spans="1:16">
      <c r="A3425" s="5" t="str">
        <f>CONCATENATE("rdx_city_",J3425,"_",B3425)</f>
        <v>rdx_city_IDN_92</v>
      </c>
      <c r="B3425">
        <f>IF(I3425=I3424,B3424+1,1)</f>
        <v>92</v>
      </c>
      <c r="C3425" t="s">
        <v>4888</v>
      </c>
      <c r="D3425" t="s">
        <v>4888</v>
      </c>
      <c r="E3425">
        <v>-2.75</v>
      </c>
      <c r="F3425">
        <v>107.65</v>
      </c>
      <c r="G3425" t="s">
        <v>4767</v>
      </c>
      <c r="H3425" t="str">
        <f>IFERROR(VLOOKUP(I3425,'country(26mar)'!C$2:D$251,2,FALSE),"")</f>
        <v>base.id</v>
      </c>
      <c r="I3425" t="s">
        <v>4768</v>
      </c>
      <c r="J3425" t="s">
        <v>4769</v>
      </c>
      <c r="K3425" t="s">
        <v>4851</v>
      </c>
      <c r="L3425" t="str">
        <f>CONCATENATE(G3425," ",K3425)</f>
        <v>Indonesia Kepulauan Bangka Belitung</v>
      </c>
      <c r="M3425" t="str">
        <f>IFERROR(VLOOKUP(L3425,'State(need_input)'!I$2:J$3992,2,FALSE),"")</f>
        <v/>
      </c>
      <c r="N3425" t="s">
        <v>20</v>
      </c>
      <c r="O3425">
        <v>62374</v>
      </c>
      <c r="P3425">
        <v>1360732632</v>
      </c>
    </row>
    <row r="3426" spans="1:16">
      <c r="A3426" s="5" t="str">
        <f>CONCATENATE("rdx_city_",J3426,"_",B3426)</f>
        <v>rdx_city_IDN_93</v>
      </c>
      <c r="B3426">
        <f>IF(I3426=I3425,B3425+1,1)</f>
        <v>93</v>
      </c>
      <c r="C3426" t="s">
        <v>4889</v>
      </c>
      <c r="D3426" t="s">
        <v>4889</v>
      </c>
      <c r="E3426">
        <v>0.9168</v>
      </c>
      <c r="F3426">
        <v>104.4714</v>
      </c>
      <c r="G3426" t="s">
        <v>4767</v>
      </c>
      <c r="H3426" t="str">
        <f>IFERROR(VLOOKUP(I3426,'country(26mar)'!C$2:D$251,2,FALSE),"")</f>
        <v>base.id</v>
      </c>
      <c r="I3426" t="s">
        <v>4768</v>
      </c>
      <c r="J3426" t="s">
        <v>4769</v>
      </c>
      <c r="K3426" t="s">
        <v>4890</v>
      </c>
      <c r="L3426" t="str">
        <f>CONCATENATE(G3426," ",K3426)</f>
        <v>Indonesia Kepulauan Riau</v>
      </c>
      <c r="M3426" t="str">
        <f>IFERROR(VLOOKUP(L3426,'State(need_input)'!I$2:J$3992,2,FALSE),"")</f>
        <v>base.state_id_kr</v>
      </c>
      <c r="N3426" t="s">
        <v>23</v>
      </c>
      <c r="O3426">
        <v>226666</v>
      </c>
      <c r="P3426">
        <v>1360990589</v>
      </c>
    </row>
    <row r="3427" spans="1:16">
      <c r="A3427" s="5" t="str">
        <f>CONCATENATE("rdx_city_",J3427,"_",B3427)</f>
        <v>rdx_city_IDN_94</v>
      </c>
      <c r="B3427">
        <f>IF(I3427=I3426,B3426+1,1)</f>
        <v>94</v>
      </c>
      <c r="C3427" t="s">
        <v>4891</v>
      </c>
      <c r="D3427" t="s">
        <v>4891</v>
      </c>
      <c r="E3427">
        <v>3.3</v>
      </c>
      <c r="F3427">
        <v>117.633</v>
      </c>
      <c r="G3427" t="s">
        <v>4767</v>
      </c>
      <c r="H3427" t="str">
        <f>IFERROR(VLOOKUP(I3427,'country(26mar)'!C$2:D$251,2,FALSE),"")</f>
        <v>base.id</v>
      </c>
      <c r="I3427" t="s">
        <v>4768</v>
      </c>
      <c r="J3427" t="s">
        <v>4769</v>
      </c>
      <c r="K3427" t="s">
        <v>4887</v>
      </c>
      <c r="L3427" t="str">
        <f>CONCATENATE(G3427," ",K3427)</f>
        <v>Indonesia Kalimantan Utara</v>
      </c>
      <c r="M3427" t="str">
        <f>IFERROR(VLOOKUP(L3427,'State(need_input)'!I$2:J$3992,2,FALSE),"")</f>
        <v>base.state_id_ku</v>
      </c>
      <c r="O3427">
        <v>193069</v>
      </c>
      <c r="P3427">
        <v>1360080072</v>
      </c>
    </row>
    <row r="3428" spans="1:16">
      <c r="A3428" s="5" t="str">
        <f>CONCATENATE("rdx_city_",J3428,"_",B3428)</f>
        <v>rdx_city_IDN_95</v>
      </c>
      <c r="B3428">
        <f>IF(I3428=I3427,B3427+1,1)</f>
        <v>95</v>
      </c>
      <c r="C3428" t="s">
        <v>4892</v>
      </c>
      <c r="D3428" t="s">
        <v>4892</v>
      </c>
      <c r="E3428">
        <v>2.0171</v>
      </c>
      <c r="F3428">
        <v>98.9667</v>
      </c>
      <c r="G3428" t="s">
        <v>4767</v>
      </c>
      <c r="H3428" t="str">
        <f>IFERROR(VLOOKUP(I3428,'country(26mar)'!C$2:D$251,2,FALSE),"")</f>
        <v>base.id</v>
      </c>
      <c r="I3428" t="s">
        <v>4768</v>
      </c>
      <c r="J3428" t="s">
        <v>4769</v>
      </c>
      <c r="K3428" t="s">
        <v>4791</v>
      </c>
      <c r="L3428" t="str">
        <f>CONCATENATE(G3428," ",K3428)</f>
        <v>Indonesia Sumatera Utara</v>
      </c>
      <c r="M3428" t="str">
        <f>IFERROR(VLOOKUP(L3428,'State(need_input)'!I$2:J$3992,2,FALSE),"")</f>
        <v/>
      </c>
      <c r="N3428" t="s">
        <v>20</v>
      </c>
      <c r="O3428">
        <v>1305</v>
      </c>
      <c r="P3428">
        <v>1360333240</v>
      </c>
    </row>
    <row r="3429" spans="1:16">
      <c r="A3429" s="5" t="str">
        <f>CONCATENATE("rdx_city_",J3429,"_",B3429)</f>
        <v>rdx_city_IDN_96</v>
      </c>
      <c r="B3429">
        <f>IF(I3429=I3428,B3428+1,1)</f>
        <v>96</v>
      </c>
      <c r="C3429" t="s">
        <v>4893</v>
      </c>
      <c r="D3429" t="s">
        <v>4893</v>
      </c>
      <c r="E3429">
        <v>-7.3254</v>
      </c>
      <c r="F3429">
        <v>108.2147</v>
      </c>
      <c r="G3429" t="s">
        <v>4767</v>
      </c>
      <c r="H3429" t="str">
        <f>IFERROR(VLOOKUP(I3429,'country(26mar)'!C$2:D$251,2,FALSE),"")</f>
        <v>base.id</v>
      </c>
      <c r="I3429" t="s">
        <v>4768</v>
      </c>
      <c r="J3429" t="s">
        <v>4769</v>
      </c>
      <c r="K3429" t="s">
        <v>4781</v>
      </c>
      <c r="L3429" t="str">
        <f>CONCATENATE(G3429," ",K3429)</f>
        <v>Indonesia Jawa Barat</v>
      </c>
      <c r="M3429" t="str">
        <f>IFERROR(VLOOKUP(L3429,'State(need_input)'!I$2:J$3992,2,FALSE),"")</f>
        <v>base.state_id_jb</v>
      </c>
      <c r="O3429">
        <v>271143</v>
      </c>
      <c r="P3429">
        <v>1360027771</v>
      </c>
    </row>
    <row r="3430" spans="1:16">
      <c r="A3430" s="5" t="str">
        <f>CONCATENATE("rdx_city_",J3430,"_",B3430)</f>
        <v>rdx_city_IDN_97</v>
      </c>
      <c r="B3430">
        <f>IF(I3430=I3429,B3429+1,1)</f>
        <v>97</v>
      </c>
      <c r="C3430" t="s">
        <v>4894</v>
      </c>
      <c r="D3430" t="s">
        <v>4894</v>
      </c>
      <c r="E3430">
        <v>3.3304</v>
      </c>
      <c r="F3430">
        <v>99.13</v>
      </c>
      <c r="G3430" t="s">
        <v>4767</v>
      </c>
      <c r="H3430" t="str">
        <f>IFERROR(VLOOKUP(I3430,'country(26mar)'!C$2:D$251,2,FALSE),"")</f>
        <v>base.id</v>
      </c>
      <c r="I3430" t="s">
        <v>4768</v>
      </c>
      <c r="J3430" t="s">
        <v>4769</v>
      </c>
      <c r="K3430" t="s">
        <v>4791</v>
      </c>
      <c r="L3430" t="str">
        <f>CONCATENATE(G3430," ",K3430)</f>
        <v>Indonesia Sumatera Utara</v>
      </c>
      <c r="M3430" t="str">
        <f>IFERROR(VLOOKUP(L3430,'State(need_input)'!I$2:J$3992,2,FALSE),"")</f>
        <v/>
      </c>
      <c r="O3430">
        <v>268043</v>
      </c>
      <c r="P3430">
        <v>1360386781</v>
      </c>
    </row>
    <row r="3431" spans="1:16">
      <c r="A3431" s="5" t="str">
        <f>CONCATENATE("rdx_city_",J3431,"_",B3431)</f>
        <v>rdx_city_IDN_98</v>
      </c>
      <c r="B3431">
        <f>IF(I3431=I3430,B3430+1,1)</f>
        <v>98</v>
      </c>
      <c r="C3431" t="s">
        <v>4895</v>
      </c>
      <c r="D3431" t="s">
        <v>4895</v>
      </c>
      <c r="E3431">
        <v>-6.8696</v>
      </c>
      <c r="F3431">
        <v>109.12</v>
      </c>
      <c r="G3431" t="s">
        <v>4767</v>
      </c>
      <c r="H3431" t="str">
        <f>IFERROR(VLOOKUP(I3431,'country(26mar)'!C$2:D$251,2,FALSE),"")</f>
        <v>base.id</v>
      </c>
      <c r="I3431" t="s">
        <v>4768</v>
      </c>
      <c r="J3431" t="s">
        <v>4769</v>
      </c>
      <c r="K3431" t="s">
        <v>4798</v>
      </c>
      <c r="L3431" t="str">
        <f>CONCATENATE(G3431," ",K3431)</f>
        <v>Indonesia Jawa Tengah</v>
      </c>
      <c r="M3431" t="str">
        <f>IFERROR(VLOOKUP(L3431,'State(need_input)'!I$2:J$3992,2,FALSE),"")</f>
        <v>base.state_id_jt</v>
      </c>
      <c r="O3431">
        <v>237084</v>
      </c>
      <c r="P3431">
        <v>1360035814</v>
      </c>
    </row>
    <row r="3432" spans="1:16">
      <c r="A3432" s="5" t="str">
        <f>CONCATENATE("rdx_city_",J3432,"_",B3432)</f>
        <v>rdx_city_IDN_99</v>
      </c>
      <c r="B3432">
        <f>IF(I3432=I3431,B3431+1,1)</f>
        <v>99</v>
      </c>
      <c r="C3432" t="s">
        <v>4896</v>
      </c>
      <c r="D3432" t="s">
        <v>4896</v>
      </c>
      <c r="E3432">
        <v>4.217</v>
      </c>
      <c r="F3432">
        <v>108.2</v>
      </c>
      <c r="G3432" t="s">
        <v>4767</v>
      </c>
      <c r="H3432" t="str">
        <f>IFERROR(VLOOKUP(I3432,'country(26mar)'!C$2:D$251,2,FALSE),"")</f>
        <v>base.id</v>
      </c>
      <c r="I3432" t="s">
        <v>4768</v>
      </c>
      <c r="J3432" t="s">
        <v>4769</v>
      </c>
      <c r="K3432" t="s">
        <v>4890</v>
      </c>
      <c r="L3432" t="str">
        <f>CONCATENATE(G3432," ",K3432)</f>
        <v>Indonesia Kepulauan Riau</v>
      </c>
      <c r="M3432" t="str">
        <f>IFERROR(VLOOKUP(L3432,'State(need_input)'!I$2:J$3992,2,FALSE),"")</f>
        <v>base.state_id_kr</v>
      </c>
      <c r="O3432">
        <v>140</v>
      </c>
      <c r="P3432">
        <v>1360984658</v>
      </c>
    </row>
    <row r="3433" spans="1:16">
      <c r="A3433" s="5" t="str">
        <f>CONCATENATE("rdx_city_",J3433,"_",B3433)</f>
        <v>rdx_city_IDN_100</v>
      </c>
      <c r="B3433">
        <f>IF(I3433=I3432,B3432+1,1)</f>
        <v>100</v>
      </c>
      <c r="C3433" t="s">
        <v>4897</v>
      </c>
      <c r="D3433" t="s">
        <v>4897</v>
      </c>
      <c r="E3433">
        <v>0.793</v>
      </c>
      <c r="F3433">
        <v>127.363</v>
      </c>
      <c r="G3433" t="s">
        <v>4767</v>
      </c>
      <c r="H3433" t="str">
        <f>IFERROR(VLOOKUP(I3433,'country(26mar)'!C$2:D$251,2,FALSE),"")</f>
        <v>base.id</v>
      </c>
      <c r="I3433" t="s">
        <v>4768</v>
      </c>
      <c r="J3433" t="s">
        <v>4769</v>
      </c>
      <c r="K3433" t="s">
        <v>4879</v>
      </c>
      <c r="L3433" t="str">
        <f>CONCATENATE(G3433," ",K3433)</f>
        <v>Indonesia Maluku Utara</v>
      </c>
      <c r="M3433" t="str">
        <f>IFERROR(VLOOKUP(L3433,'State(need_input)'!I$2:J$3992,2,FALSE),"")</f>
        <v>base.state_id_mu</v>
      </c>
      <c r="O3433">
        <v>187521</v>
      </c>
      <c r="P3433">
        <v>1360041663</v>
      </c>
    </row>
    <row r="3434" spans="1:16">
      <c r="A3434" s="5" t="str">
        <f>CONCATENATE("rdx_city_",J3434,"_",B3434)</f>
        <v>rdx_city_IDN_101</v>
      </c>
      <c r="B3434">
        <f>IF(I3434=I3433,B3433+1,1)</f>
        <v>101</v>
      </c>
      <c r="C3434" t="s">
        <v>4898</v>
      </c>
      <c r="D3434" t="s">
        <v>4898</v>
      </c>
      <c r="E3434">
        <v>0.6964</v>
      </c>
      <c r="F3434">
        <v>127.436</v>
      </c>
      <c r="G3434" t="s">
        <v>4767</v>
      </c>
      <c r="H3434" t="str">
        <f>IFERROR(VLOOKUP(I3434,'country(26mar)'!C$2:D$251,2,FALSE),"")</f>
        <v>base.id</v>
      </c>
      <c r="I3434" t="s">
        <v>4768</v>
      </c>
      <c r="J3434" t="s">
        <v>4769</v>
      </c>
      <c r="K3434" t="s">
        <v>4879</v>
      </c>
      <c r="L3434" t="str">
        <f>CONCATENATE(G3434," ",K3434)</f>
        <v>Indonesia Maluku Utara</v>
      </c>
      <c r="M3434" t="str">
        <f>IFERROR(VLOOKUP(L3434,'State(need_input)'!I$2:J$3992,2,FALSE),"")</f>
        <v>base.state_id_mu</v>
      </c>
      <c r="O3434">
        <v>60611</v>
      </c>
      <c r="P3434">
        <v>1360827216</v>
      </c>
    </row>
    <row r="3435" spans="1:16">
      <c r="A3435" s="5" t="str">
        <f>CONCATENATE("rdx_city_",J3435,"_",B3435)</f>
        <v>rdx_city_IDN_102</v>
      </c>
      <c r="B3435">
        <f>IF(I3435=I3434,B3434+1,1)</f>
        <v>102</v>
      </c>
      <c r="C3435" t="s">
        <v>4899</v>
      </c>
      <c r="D3435" t="s">
        <v>4899</v>
      </c>
      <c r="E3435">
        <v>-4.5496</v>
      </c>
      <c r="F3435">
        <v>136.89</v>
      </c>
      <c r="G3435" t="s">
        <v>4767</v>
      </c>
      <c r="H3435" t="str">
        <f>IFERROR(VLOOKUP(I3435,'country(26mar)'!C$2:D$251,2,FALSE),"")</f>
        <v>base.id</v>
      </c>
      <c r="I3435" t="s">
        <v>4768</v>
      </c>
      <c r="J3435" t="s">
        <v>4769</v>
      </c>
      <c r="K3435" t="s">
        <v>4789</v>
      </c>
      <c r="L3435" t="str">
        <f>CONCATENATE(G3435," ",K3435)</f>
        <v>Indonesia Papua</v>
      </c>
      <c r="M3435" t="str">
        <f>IFERROR(VLOOKUP(L3435,'State(need_input)'!I$2:J$3992,2,FALSE),"")</f>
        <v>base.state_id_pa</v>
      </c>
      <c r="O3435">
        <v>26021</v>
      </c>
      <c r="P3435">
        <v>1360525797</v>
      </c>
    </row>
    <row r="3436" spans="1:16">
      <c r="A3436" s="5" t="str">
        <f>CONCATENATE("rdx_city_",J3436,"_",B3436)</f>
        <v>rdx_city_IDN_103</v>
      </c>
      <c r="B3436">
        <f>IF(I3436=I3435,B3435+1,1)</f>
        <v>103</v>
      </c>
      <c r="C3436" t="s">
        <v>4900</v>
      </c>
      <c r="D3436" t="s">
        <v>4900</v>
      </c>
      <c r="E3436">
        <v>-6.8995</v>
      </c>
      <c r="F3436">
        <v>112.05</v>
      </c>
      <c r="G3436" t="s">
        <v>4767</v>
      </c>
      <c r="H3436" t="str">
        <f>IFERROR(VLOOKUP(I3436,'country(26mar)'!C$2:D$251,2,FALSE),"")</f>
        <v>base.id</v>
      </c>
      <c r="I3436" t="s">
        <v>4768</v>
      </c>
      <c r="J3436" t="s">
        <v>4769</v>
      </c>
      <c r="K3436" t="s">
        <v>4783</v>
      </c>
      <c r="L3436" t="str">
        <f>CONCATENATE(G3436," ",K3436)</f>
        <v>Indonesia Jawa Timur</v>
      </c>
      <c r="M3436" t="str">
        <f>IFERROR(VLOOKUP(L3436,'State(need_input)'!I$2:J$3992,2,FALSE),"")</f>
        <v>base.state_id_ji</v>
      </c>
      <c r="N3436" t="s">
        <v>20</v>
      </c>
      <c r="O3436">
        <v>76242</v>
      </c>
      <c r="P3436">
        <v>1360482232</v>
      </c>
    </row>
    <row r="3437" spans="1:16">
      <c r="A3437" s="5" t="str">
        <f>CONCATENATE("rdx_city_",J3437,"_",B3437)</f>
        <v>rdx_city_IDN_104</v>
      </c>
      <c r="B3437">
        <f>IF(I3437=I3436,B3436+1,1)</f>
        <v>104</v>
      </c>
      <c r="C3437" t="s">
        <v>4901</v>
      </c>
      <c r="D3437" t="s">
        <v>4901</v>
      </c>
      <c r="E3437">
        <v>-5.14</v>
      </c>
      <c r="F3437">
        <v>119.432</v>
      </c>
      <c r="G3437" t="s">
        <v>4767</v>
      </c>
      <c r="H3437" t="str">
        <f>IFERROR(VLOOKUP(I3437,'country(26mar)'!C$2:D$251,2,FALSE),"")</f>
        <v>base.id</v>
      </c>
      <c r="I3437" t="s">
        <v>4768</v>
      </c>
      <c r="J3437" t="s">
        <v>4769</v>
      </c>
      <c r="K3437" t="s">
        <v>4828</v>
      </c>
      <c r="L3437" t="str">
        <f>CONCATENATE(G3437," ",K3437)</f>
        <v>Indonesia Sulawesi Selatan</v>
      </c>
      <c r="M3437" t="str">
        <f>IFERROR(VLOOKUP(L3437,'State(need_input)'!I$2:J$3992,2,FALSE),"")</f>
        <v>base.state_id_sn</v>
      </c>
      <c r="N3437" t="s">
        <v>23</v>
      </c>
      <c r="O3437">
        <v>1262000</v>
      </c>
      <c r="P3437">
        <v>1360051337</v>
      </c>
    </row>
    <row r="3438" spans="1:16">
      <c r="A3438" s="5" t="str">
        <f>CONCATENATE("rdx_city_",J3438,"_",B3438)</f>
        <v>rdx_city_IDN_105</v>
      </c>
      <c r="B3438">
        <f>IF(I3438=I3437,B3437+1,1)</f>
        <v>105</v>
      </c>
      <c r="C3438" t="s">
        <v>4902</v>
      </c>
      <c r="D3438" t="s">
        <v>4902</v>
      </c>
      <c r="E3438">
        <v>-9.6582</v>
      </c>
      <c r="F3438">
        <v>120.253</v>
      </c>
      <c r="G3438" t="s">
        <v>4767</v>
      </c>
      <c r="H3438" t="str">
        <f>IFERROR(VLOOKUP(I3438,'country(26mar)'!C$2:D$251,2,FALSE),"")</f>
        <v>base.id</v>
      </c>
      <c r="I3438" t="s">
        <v>4768</v>
      </c>
      <c r="J3438" t="s">
        <v>4769</v>
      </c>
      <c r="K3438" t="s">
        <v>4803</v>
      </c>
      <c r="L3438" t="str">
        <f>CONCATENATE(G3438," ",K3438)</f>
        <v>Indonesia Nusa Tenggara Timur</v>
      </c>
      <c r="M3438" t="str">
        <f>IFERROR(VLOOKUP(L3438,'State(need_input)'!I$2:J$3992,2,FALSE),"")</f>
        <v>base.state_id_nt</v>
      </c>
      <c r="N3438" t="s">
        <v>20</v>
      </c>
      <c r="O3438">
        <v>48828</v>
      </c>
      <c r="P3438">
        <v>1360882365</v>
      </c>
    </row>
    <row r="3439" spans="1:16">
      <c r="A3439" s="5" t="str">
        <f>CONCATENATE("rdx_city_",J3439,"_",B3439)</f>
        <v>rdx_city_IDN_106</v>
      </c>
      <c r="B3439">
        <f>IF(I3439=I3438,B3438+1,1)</f>
        <v>106</v>
      </c>
      <c r="C3439" t="s">
        <v>4903</v>
      </c>
      <c r="D3439" t="s">
        <v>4903</v>
      </c>
      <c r="E3439">
        <v>-4.5328</v>
      </c>
      <c r="F3439">
        <v>120.3334</v>
      </c>
      <c r="G3439" t="s">
        <v>4767</v>
      </c>
      <c r="H3439" t="str">
        <f>IFERROR(VLOOKUP(I3439,'country(26mar)'!C$2:D$251,2,FALSE),"")</f>
        <v>base.id</v>
      </c>
      <c r="I3439" t="s">
        <v>4768</v>
      </c>
      <c r="J3439" t="s">
        <v>4769</v>
      </c>
      <c r="K3439" t="s">
        <v>4828</v>
      </c>
      <c r="L3439" t="str">
        <f>CONCATENATE(G3439," ",K3439)</f>
        <v>Indonesia Sulawesi Selatan</v>
      </c>
      <c r="M3439" t="str">
        <f>IFERROR(VLOOKUP(L3439,'State(need_input)'!I$2:J$3992,2,FALSE),"")</f>
        <v>base.state_id_sn</v>
      </c>
      <c r="N3439" t="s">
        <v>20</v>
      </c>
      <c r="O3439">
        <v>81629</v>
      </c>
      <c r="P3439">
        <v>1360956480</v>
      </c>
    </row>
    <row r="3440" spans="1:16">
      <c r="A3440" s="5" t="str">
        <f>CONCATENATE("rdx_city_",J3440,"_",B3440)</f>
        <v>rdx_city_IDN_107</v>
      </c>
      <c r="B3440">
        <f>IF(I3440=I3439,B3439+1,1)</f>
        <v>107</v>
      </c>
      <c r="C3440" t="s">
        <v>4904</v>
      </c>
      <c r="D3440" t="s">
        <v>4904</v>
      </c>
      <c r="E3440">
        <v>-7.78</v>
      </c>
      <c r="F3440">
        <v>110.375</v>
      </c>
      <c r="G3440" t="s">
        <v>4767</v>
      </c>
      <c r="H3440" t="str">
        <f>IFERROR(VLOOKUP(I3440,'country(26mar)'!C$2:D$251,2,FALSE),"")</f>
        <v>base.id</v>
      </c>
      <c r="I3440" t="s">
        <v>4768</v>
      </c>
      <c r="J3440" t="s">
        <v>4769</v>
      </c>
      <c r="K3440" t="s">
        <v>4904</v>
      </c>
      <c r="L3440" t="str">
        <f>CONCATENATE(G3440," ",K3440)</f>
        <v>Indonesia Yogyakarta</v>
      </c>
      <c r="M3440" t="str">
        <f>IFERROR(VLOOKUP(L3440,'State(need_input)'!I$2:J$3992,2,FALSE),"")</f>
        <v>base.state_id_yo</v>
      </c>
      <c r="N3440" t="s">
        <v>23</v>
      </c>
      <c r="O3440">
        <v>636660</v>
      </c>
      <c r="P3440">
        <v>1360384833</v>
      </c>
    </row>
    <row r="3441" spans="1:16">
      <c r="A3441" s="5" t="str">
        <f>CONCATENATE("rdx_city_",J3441,"_",B3441)</f>
        <v>rdx_city_IRN_1</v>
      </c>
      <c r="B3441">
        <f>IF(I3441=I3440,B3440+1,1)</f>
        <v>1</v>
      </c>
      <c r="C3441" t="s">
        <v>4905</v>
      </c>
      <c r="D3441" t="s">
        <v>4905</v>
      </c>
      <c r="E3441">
        <v>30.3307</v>
      </c>
      <c r="F3441">
        <v>48.2797</v>
      </c>
      <c r="G3441" t="s">
        <v>4906</v>
      </c>
      <c r="H3441" t="str">
        <f>IFERROR(VLOOKUP(I3441,'country(26mar)'!C$2:D$251,2,FALSE),"")</f>
        <v>base.ir</v>
      </c>
      <c r="I3441" t="s">
        <v>4907</v>
      </c>
      <c r="J3441" t="s">
        <v>4908</v>
      </c>
      <c r="K3441" t="s">
        <v>4909</v>
      </c>
      <c r="L3441" t="str">
        <f>CONCATENATE(G3441," ",K3441)</f>
        <v>Iran Khūzestān</v>
      </c>
      <c r="M3441" t="str">
        <f>IFERROR(VLOOKUP(L3441,'State(need_input)'!I$2:J$3992,2,FALSE),"")</f>
        <v>state_IR_Khū_17</v>
      </c>
      <c r="O3441">
        <v>370180</v>
      </c>
      <c r="P3441">
        <v>1364708556</v>
      </c>
    </row>
    <row r="3442" spans="1:16">
      <c r="A3442" s="5" t="str">
        <f>CONCATENATE("rdx_city_",J3442,"_",B3442)</f>
        <v>rdx_city_IRN_2</v>
      </c>
      <c r="B3442">
        <f>IF(I3442=I3441,B3441+1,1)</f>
        <v>2</v>
      </c>
      <c r="C3442" t="s">
        <v>4910</v>
      </c>
      <c r="D3442" t="s">
        <v>4910</v>
      </c>
      <c r="E3442">
        <v>38.4829</v>
      </c>
      <c r="F3442">
        <v>47.0629</v>
      </c>
      <c r="G3442" t="s">
        <v>4906</v>
      </c>
      <c r="H3442" t="str">
        <f>IFERROR(VLOOKUP(I3442,'country(26mar)'!C$2:D$251,2,FALSE),"")</f>
        <v>base.ir</v>
      </c>
      <c r="I3442" t="s">
        <v>4907</v>
      </c>
      <c r="J3442" t="s">
        <v>4908</v>
      </c>
      <c r="K3442" t="s">
        <v>4911</v>
      </c>
      <c r="L3442" t="str">
        <f>CONCATENATE(G3442," ",K3442)</f>
        <v>Iran Āz̄arbāyjān-e Sharqī</v>
      </c>
      <c r="M3442" t="str">
        <f>IFERROR(VLOOKUP(L3442,'State(need_input)'!I$2:J$3992,2,FALSE),"")</f>
        <v>state_IR_Āz̄_9</v>
      </c>
      <c r="N3442" t="s">
        <v>20</v>
      </c>
      <c r="O3442">
        <v>103639</v>
      </c>
      <c r="P3442">
        <v>1364602437</v>
      </c>
    </row>
    <row r="3443" spans="1:16">
      <c r="A3443" s="5" t="str">
        <f>CONCATENATE("rdx_city_",J3443,"_",B3443)</f>
        <v>rdx_city_IRN_3</v>
      </c>
      <c r="B3443">
        <f>IF(I3443=I3442,B3442+1,1)</f>
        <v>3</v>
      </c>
      <c r="C3443" t="s">
        <v>4912</v>
      </c>
      <c r="D3443" t="s">
        <v>4912</v>
      </c>
      <c r="E3443">
        <v>31.28</v>
      </c>
      <c r="F3443">
        <v>48.72</v>
      </c>
      <c r="G3443" t="s">
        <v>4906</v>
      </c>
      <c r="H3443" t="str">
        <f>IFERROR(VLOOKUP(I3443,'country(26mar)'!C$2:D$251,2,FALSE),"")</f>
        <v>base.ir</v>
      </c>
      <c r="I3443" t="s">
        <v>4907</v>
      </c>
      <c r="J3443" t="s">
        <v>4908</v>
      </c>
      <c r="K3443" t="s">
        <v>4909</v>
      </c>
      <c r="L3443" t="str">
        <f>CONCATENATE(G3443," ",K3443)</f>
        <v>Iran Khūzestān</v>
      </c>
      <c r="M3443" t="str">
        <f>IFERROR(VLOOKUP(L3443,'State(need_input)'!I$2:J$3992,2,FALSE),"")</f>
        <v>state_IR_Khū_17</v>
      </c>
      <c r="N3443" t="s">
        <v>23</v>
      </c>
      <c r="O3443">
        <v>996000</v>
      </c>
      <c r="P3443">
        <v>1364350188</v>
      </c>
    </row>
    <row r="3444" spans="1:16">
      <c r="A3444" s="5" t="str">
        <f>CONCATENATE("rdx_city_",J3444,"_",B3444)</f>
        <v>rdx_city_IRN_4</v>
      </c>
      <c r="B3444">
        <f>IF(I3444=I3443,B3443+1,1)</f>
        <v>4</v>
      </c>
      <c r="C3444" t="s">
        <v>4913</v>
      </c>
      <c r="D3444" t="s">
        <v>4913</v>
      </c>
      <c r="E3444">
        <v>36.4713</v>
      </c>
      <c r="F3444">
        <v>52.3633</v>
      </c>
      <c r="G3444" t="s">
        <v>4906</v>
      </c>
      <c r="H3444" t="str">
        <f>IFERROR(VLOOKUP(I3444,'country(26mar)'!C$2:D$251,2,FALSE),"")</f>
        <v>base.ir</v>
      </c>
      <c r="I3444" t="s">
        <v>4907</v>
      </c>
      <c r="J3444" t="s">
        <v>4908</v>
      </c>
      <c r="K3444" t="s">
        <v>4914</v>
      </c>
      <c r="L3444" t="str">
        <f>CONCATENATE(G3444," ",K3444)</f>
        <v>Iran Māzandarān</v>
      </c>
      <c r="M3444" t="str">
        <f>IFERROR(VLOOKUP(L3444,'State(need_input)'!I$2:J$3992,2,FALSE),"")</f>
        <v>state_IR_Māz_13</v>
      </c>
      <c r="N3444" t="s">
        <v>20</v>
      </c>
      <c r="O3444">
        <v>221650</v>
      </c>
      <c r="P3444">
        <v>1364107935</v>
      </c>
    </row>
    <row r="3445" spans="1:16">
      <c r="A3445" s="5" t="str">
        <f>CONCATENATE("rdx_city_",J3445,"_",B3445)</f>
        <v>rdx_city_IRN_5</v>
      </c>
      <c r="B3445">
        <f>IF(I3445=I3444,B3444+1,1)</f>
        <v>5</v>
      </c>
      <c r="C3445" t="s">
        <v>4915</v>
      </c>
      <c r="D3445" t="s">
        <v>4915</v>
      </c>
      <c r="E3445">
        <v>34.0804</v>
      </c>
      <c r="F3445">
        <v>49.7</v>
      </c>
      <c r="G3445" t="s">
        <v>4906</v>
      </c>
      <c r="H3445" t="str">
        <f>IFERROR(VLOOKUP(I3445,'country(26mar)'!C$2:D$251,2,FALSE),"")</f>
        <v>base.ir</v>
      </c>
      <c r="I3445" t="s">
        <v>4907</v>
      </c>
      <c r="J3445" t="s">
        <v>4908</v>
      </c>
      <c r="K3445" t="s">
        <v>4916</v>
      </c>
      <c r="L3445" t="str">
        <f>CONCATENATE(G3445," ",K3445)</f>
        <v>Iran Markazī</v>
      </c>
      <c r="M3445" t="str">
        <f>IFERROR(VLOOKUP(L3445,'State(need_input)'!I$2:J$3992,2,FALSE),"")</f>
        <v>state_IR_Mar_24</v>
      </c>
      <c r="N3445" t="s">
        <v>23</v>
      </c>
      <c r="O3445">
        <v>503647</v>
      </c>
      <c r="P3445">
        <v>1364624691</v>
      </c>
    </row>
    <row r="3446" spans="1:16">
      <c r="A3446" s="5" t="str">
        <f>CONCATENATE("rdx_city_",J3446,"_",B3446)</f>
        <v>rdx_city_IRN_6</v>
      </c>
      <c r="B3446">
        <f>IF(I3446=I3445,B3445+1,1)</f>
        <v>6</v>
      </c>
      <c r="C3446" t="s">
        <v>4917</v>
      </c>
      <c r="D3446" t="s">
        <v>4917</v>
      </c>
      <c r="E3446">
        <v>38.25</v>
      </c>
      <c r="F3446">
        <v>48.3</v>
      </c>
      <c r="G3446" t="s">
        <v>4906</v>
      </c>
      <c r="H3446" t="str">
        <f>IFERROR(VLOOKUP(I3446,'country(26mar)'!C$2:D$251,2,FALSE),"")</f>
        <v>base.ir</v>
      </c>
      <c r="I3446" t="s">
        <v>4907</v>
      </c>
      <c r="J3446" t="s">
        <v>4908</v>
      </c>
      <c r="K3446" t="s">
        <v>4918</v>
      </c>
      <c r="L3446" t="str">
        <f>CONCATENATE(G3446," ",K3446)</f>
        <v>Iran Ardabīl</v>
      </c>
      <c r="M3446" t="str">
        <f>IFERROR(VLOOKUP(L3446,'State(need_input)'!I$2:J$3992,2,FALSE),"")</f>
        <v>state_IR_Ard_3</v>
      </c>
      <c r="N3446" t="s">
        <v>23</v>
      </c>
      <c r="O3446">
        <v>414603</v>
      </c>
      <c r="P3446">
        <v>1364437616</v>
      </c>
    </row>
    <row r="3447" spans="1:16">
      <c r="A3447" s="5" t="str">
        <f>CONCATENATE("rdx_city_",J3447,"_",B3447)</f>
        <v>rdx_city_IRN_7</v>
      </c>
      <c r="B3447">
        <f>IF(I3447=I3446,B3446+1,1)</f>
        <v>7</v>
      </c>
      <c r="C3447" t="s">
        <v>4919</v>
      </c>
      <c r="D3447" t="s">
        <v>4919</v>
      </c>
      <c r="E3447">
        <v>29.1077</v>
      </c>
      <c r="F3447">
        <v>58.362</v>
      </c>
      <c r="G3447" t="s">
        <v>4906</v>
      </c>
      <c r="H3447" t="str">
        <f>IFERROR(VLOOKUP(I3447,'country(26mar)'!C$2:D$251,2,FALSE),"")</f>
        <v>base.ir</v>
      </c>
      <c r="I3447" t="s">
        <v>4907</v>
      </c>
      <c r="J3447" t="s">
        <v>4908</v>
      </c>
      <c r="K3447" t="s">
        <v>4920</v>
      </c>
      <c r="L3447" t="str">
        <f>CONCATENATE(G3447," ",K3447)</f>
        <v>Iran Kermān</v>
      </c>
      <c r="M3447" t="str">
        <f>IFERROR(VLOOKUP(L3447,'State(need_input)'!I$2:J$3992,2,FALSE),"")</f>
        <v>state_IR_Ker_15</v>
      </c>
      <c r="N3447" t="s">
        <v>20</v>
      </c>
      <c r="O3447">
        <v>99268</v>
      </c>
      <c r="P3447">
        <v>1364697653</v>
      </c>
    </row>
    <row r="3448" spans="1:16">
      <c r="A3448" s="5" t="str">
        <f>CONCATENATE("rdx_city_",J3448,"_",B3448)</f>
        <v>rdx_city_IRN_8</v>
      </c>
      <c r="B3448">
        <f>IF(I3448=I3447,B3447+1,1)</f>
        <v>8</v>
      </c>
      <c r="C3448" t="s">
        <v>4921</v>
      </c>
      <c r="D3448" t="s">
        <v>4921</v>
      </c>
      <c r="E3448">
        <v>28.92</v>
      </c>
      <c r="F3448">
        <v>50.83</v>
      </c>
      <c r="G3448" t="s">
        <v>4906</v>
      </c>
      <c r="H3448" t="str">
        <f>IFERROR(VLOOKUP(I3448,'country(26mar)'!C$2:D$251,2,FALSE),"")</f>
        <v>base.ir</v>
      </c>
      <c r="I3448" t="s">
        <v>4907</v>
      </c>
      <c r="J3448" t="s">
        <v>4908</v>
      </c>
      <c r="K3448" t="s">
        <v>4922</v>
      </c>
      <c r="L3448" t="str">
        <f>CONCATENATE(G3448," ",K3448)</f>
        <v>Iran Būshehr</v>
      </c>
      <c r="M3448" t="str">
        <f>IFERROR(VLOOKUP(L3448,'State(need_input)'!I$2:J$3992,2,FALSE),"")</f>
        <v>state_IR_Būs_19</v>
      </c>
      <c r="N3448" t="s">
        <v>23</v>
      </c>
      <c r="O3448">
        <v>169060</v>
      </c>
      <c r="P3448">
        <v>1364483819</v>
      </c>
    </row>
    <row r="3449" spans="1:16">
      <c r="A3449" s="5" t="str">
        <f>CONCATENATE("rdx_city_",J3449,"_",B3449)</f>
        <v>rdx_city_IRN_9</v>
      </c>
      <c r="B3449">
        <f>IF(I3449=I3448,B3448+1,1)</f>
        <v>9</v>
      </c>
      <c r="C3449" t="s">
        <v>4923</v>
      </c>
      <c r="D3449" t="s">
        <v>4923</v>
      </c>
      <c r="E3449">
        <v>27.2041</v>
      </c>
      <c r="F3449">
        <v>56.2721</v>
      </c>
      <c r="G3449" t="s">
        <v>4906</v>
      </c>
      <c r="H3449" t="str">
        <f>IFERROR(VLOOKUP(I3449,'country(26mar)'!C$2:D$251,2,FALSE),"")</f>
        <v>base.ir</v>
      </c>
      <c r="I3449" t="s">
        <v>4907</v>
      </c>
      <c r="J3449" t="s">
        <v>4908</v>
      </c>
      <c r="K3449" t="s">
        <v>4924</v>
      </c>
      <c r="L3449" t="str">
        <f>CONCATENATE(G3449," ",K3449)</f>
        <v>Iran Hormozgān</v>
      </c>
      <c r="M3449" t="str">
        <f>IFERROR(VLOOKUP(L3449,'State(need_input)'!I$2:J$3992,2,FALSE),"")</f>
        <v>state_IR_Hor_7</v>
      </c>
      <c r="N3449" t="s">
        <v>23</v>
      </c>
      <c r="O3449">
        <v>461499</v>
      </c>
      <c r="P3449">
        <v>1364120623</v>
      </c>
    </row>
    <row r="3450" spans="1:16">
      <c r="A3450" s="5" t="str">
        <f>CONCATENATE("rdx_city_",J3450,"_",B3450)</f>
        <v>rdx_city_IRN_10</v>
      </c>
      <c r="B3450">
        <f>IF(I3450=I3449,B3449+1,1)</f>
        <v>10</v>
      </c>
      <c r="C3450" t="s">
        <v>4925</v>
      </c>
      <c r="D3450" t="s">
        <v>4925</v>
      </c>
      <c r="E3450">
        <v>30.5818</v>
      </c>
      <c r="F3450">
        <v>50.2615</v>
      </c>
      <c r="G3450" t="s">
        <v>4906</v>
      </c>
      <c r="H3450" t="str">
        <f>IFERROR(VLOOKUP(I3450,'country(26mar)'!C$2:D$251,2,FALSE),"")</f>
        <v>base.ir</v>
      </c>
      <c r="I3450" t="s">
        <v>4907</v>
      </c>
      <c r="J3450" t="s">
        <v>4908</v>
      </c>
      <c r="K3450" t="s">
        <v>4909</v>
      </c>
      <c r="L3450" t="str">
        <f>CONCATENATE(G3450," ",K3450)</f>
        <v>Iran Khūzestān</v>
      </c>
      <c r="M3450" t="str">
        <f>IFERROR(VLOOKUP(L3450,'State(need_input)'!I$2:J$3992,2,FALSE),"")</f>
        <v>state_IR_Khū_17</v>
      </c>
      <c r="N3450" t="s">
        <v>20</v>
      </c>
      <c r="O3450">
        <v>85707</v>
      </c>
      <c r="P3450">
        <v>1364393434</v>
      </c>
    </row>
    <row r="3451" spans="1:16">
      <c r="A3451" s="5" t="str">
        <f>CONCATENATE("rdx_city_",J3451,"_",B3451)</f>
        <v>rdx_city_IRN_11</v>
      </c>
      <c r="B3451">
        <f>IF(I3451=I3450,B3450+1,1)</f>
        <v>11</v>
      </c>
      <c r="C3451" t="s">
        <v>4926</v>
      </c>
      <c r="D3451" t="s">
        <v>4926</v>
      </c>
      <c r="E3451">
        <v>35.8741</v>
      </c>
      <c r="F3451">
        <v>47.5937</v>
      </c>
      <c r="G3451" t="s">
        <v>4906</v>
      </c>
      <c r="H3451" t="str">
        <f>IFERROR(VLOOKUP(I3451,'country(26mar)'!C$2:D$251,2,FALSE),"")</f>
        <v>base.ir</v>
      </c>
      <c r="I3451" t="s">
        <v>4907</v>
      </c>
      <c r="J3451" t="s">
        <v>4908</v>
      </c>
      <c r="K3451" t="s">
        <v>4927</v>
      </c>
      <c r="L3451" t="str">
        <f>CONCATENATE(G3451," ",K3451)</f>
        <v>Iran Kordestān</v>
      </c>
      <c r="M3451" t="str">
        <f>IFERROR(VLOOKUP(L3451,'State(need_input)'!I$2:J$3992,2,FALSE),"")</f>
        <v>state_IR_Kor_16</v>
      </c>
      <c r="N3451" t="s">
        <v>20</v>
      </c>
      <c r="O3451">
        <v>53871</v>
      </c>
      <c r="P3451">
        <v>1364131066</v>
      </c>
    </row>
    <row r="3452" spans="1:16">
      <c r="A3452" s="5" t="str">
        <f>CONCATENATE("rdx_city_",J3452,"_",B3452)</f>
        <v>rdx_city_IRN_12</v>
      </c>
      <c r="B3452">
        <f>IF(I3452=I3451,B3451+1,1)</f>
        <v>12</v>
      </c>
      <c r="C3452" t="s">
        <v>4928</v>
      </c>
      <c r="D3452" t="s">
        <v>4928</v>
      </c>
      <c r="E3452">
        <v>32.88</v>
      </c>
      <c r="F3452">
        <v>59.2199</v>
      </c>
      <c r="G3452" t="s">
        <v>4906</v>
      </c>
      <c r="H3452" t="str">
        <f>IFERROR(VLOOKUP(I3452,'country(26mar)'!C$2:D$251,2,FALSE),"")</f>
        <v>base.ir</v>
      </c>
      <c r="I3452" t="s">
        <v>4907</v>
      </c>
      <c r="J3452" t="s">
        <v>4908</v>
      </c>
      <c r="K3452" t="s">
        <v>4929</v>
      </c>
      <c r="L3452" t="str">
        <f>CONCATENATE(G3452," ",K3452)</f>
        <v>Iran Khorāsān-e Jonūbī</v>
      </c>
      <c r="M3452" t="str">
        <f>IFERROR(VLOOKUP(L3452,'State(need_input)'!I$2:J$3992,2,FALSE),"")</f>
        <v>state_IR_Kho_14</v>
      </c>
      <c r="N3452" t="s">
        <v>23</v>
      </c>
      <c r="O3452">
        <v>324703</v>
      </c>
      <c r="P3452">
        <v>1364897698</v>
      </c>
    </row>
    <row r="3453" spans="1:16">
      <c r="A3453" s="5" t="str">
        <f>CONCATENATE("rdx_city_",J3453,"_",B3453)</f>
        <v>rdx_city_IRN_13</v>
      </c>
      <c r="B3453">
        <f>IF(I3453=I3452,B3452+1,1)</f>
        <v>13</v>
      </c>
      <c r="C3453" t="s">
        <v>4930</v>
      </c>
      <c r="D3453" t="s">
        <v>4930</v>
      </c>
      <c r="E3453">
        <v>37.47</v>
      </c>
      <c r="F3453">
        <v>57.32</v>
      </c>
      <c r="G3453" t="s">
        <v>4906</v>
      </c>
      <c r="H3453" t="str">
        <f>IFERROR(VLOOKUP(I3453,'country(26mar)'!C$2:D$251,2,FALSE),"")</f>
        <v>base.ir</v>
      </c>
      <c r="I3453" t="s">
        <v>4907</v>
      </c>
      <c r="J3453" t="s">
        <v>4908</v>
      </c>
      <c r="K3453" t="s">
        <v>4931</v>
      </c>
      <c r="L3453" t="str">
        <f>CONCATENATE(G3453," ",K3453)</f>
        <v>Iran Khorāsān-e Shomālī</v>
      </c>
      <c r="M3453" t="str">
        <f>IFERROR(VLOOKUP(L3453,'State(need_input)'!I$2:J$3992,2,FALSE),"")</f>
        <v>state_IR_Kho_1</v>
      </c>
      <c r="N3453" t="s">
        <v>23</v>
      </c>
      <c r="O3453">
        <v>208582</v>
      </c>
      <c r="P3453">
        <v>1364981174</v>
      </c>
    </row>
    <row r="3454" spans="1:16">
      <c r="A3454" s="5" t="str">
        <f>CONCATENATE("rdx_city_",J3454,"_",B3454)</f>
        <v>rdx_city_IRN_14</v>
      </c>
      <c r="B3454">
        <f>IF(I3454=I3453,B3453+1,1)</f>
        <v>14</v>
      </c>
      <c r="C3454" t="s">
        <v>4932</v>
      </c>
      <c r="D3454" t="s">
        <v>4932</v>
      </c>
      <c r="E3454">
        <v>33.92</v>
      </c>
      <c r="F3454">
        <v>48.8</v>
      </c>
      <c r="G3454" t="s">
        <v>4906</v>
      </c>
      <c r="H3454" t="str">
        <f>IFERROR(VLOOKUP(I3454,'country(26mar)'!C$2:D$251,2,FALSE),"")</f>
        <v>base.ir</v>
      </c>
      <c r="I3454" t="s">
        <v>4907</v>
      </c>
      <c r="J3454" t="s">
        <v>4908</v>
      </c>
      <c r="K3454" t="s">
        <v>4933</v>
      </c>
      <c r="L3454" t="str">
        <f>CONCATENATE(G3454," ",K3454)</f>
        <v>Iran Lorestān</v>
      </c>
      <c r="M3454" t="str">
        <f>IFERROR(VLOOKUP(L3454,'State(need_input)'!I$2:J$3992,2,FALSE),"")</f>
        <v>state_IR_Lor_10</v>
      </c>
      <c r="N3454" t="s">
        <v>20</v>
      </c>
      <c r="O3454">
        <v>251958</v>
      </c>
      <c r="P3454">
        <v>1364855573</v>
      </c>
    </row>
    <row r="3455" spans="1:16">
      <c r="A3455" s="5" t="str">
        <f>CONCATENATE("rdx_city_",J3455,"_",B3455)</f>
        <v>rdx_city_IRN_15</v>
      </c>
      <c r="B3455">
        <f>IF(I3455=I3454,B3454+1,1)</f>
        <v>15</v>
      </c>
      <c r="C3455" t="s">
        <v>4934</v>
      </c>
      <c r="D3455" t="s">
        <v>4934</v>
      </c>
      <c r="E3455">
        <v>25.3004</v>
      </c>
      <c r="F3455">
        <v>60.6299</v>
      </c>
      <c r="G3455" t="s">
        <v>4906</v>
      </c>
      <c r="H3455" t="str">
        <f>IFERROR(VLOOKUP(I3455,'country(26mar)'!C$2:D$251,2,FALSE),"")</f>
        <v>base.ir</v>
      </c>
      <c r="I3455" t="s">
        <v>4907</v>
      </c>
      <c r="J3455" t="s">
        <v>4908</v>
      </c>
      <c r="K3455" t="s">
        <v>4935</v>
      </c>
      <c r="L3455" t="str">
        <f>CONCATENATE(G3455," ",K3455)</f>
        <v>Iran Sīstān va Balūchestān</v>
      </c>
      <c r="M3455" t="str">
        <f>IFERROR(VLOOKUP(L3455,'State(need_input)'!I$2:J$3992,2,FALSE),"")</f>
        <v>state_IR_Sīs_5</v>
      </c>
      <c r="N3455" t="s">
        <v>20</v>
      </c>
      <c r="O3455">
        <v>65801</v>
      </c>
      <c r="P3455">
        <v>1364525124</v>
      </c>
    </row>
    <row r="3456" spans="1:16">
      <c r="A3456" s="5" t="str">
        <f>CONCATENATE("rdx_city_",J3456,"_",B3456)</f>
        <v>rdx_city_IRN_16</v>
      </c>
      <c r="B3456">
        <f>IF(I3456=I3455,B3455+1,1)</f>
        <v>16</v>
      </c>
      <c r="C3456" t="s">
        <v>4936</v>
      </c>
      <c r="D3456" t="s">
        <v>4936</v>
      </c>
      <c r="E3456">
        <v>32.3804</v>
      </c>
      <c r="F3456">
        <v>48.47</v>
      </c>
      <c r="G3456" t="s">
        <v>4906</v>
      </c>
      <c r="H3456" t="str">
        <f>IFERROR(VLOOKUP(I3456,'country(26mar)'!C$2:D$251,2,FALSE),"")</f>
        <v>base.ir</v>
      </c>
      <c r="I3456" t="s">
        <v>4907</v>
      </c>
      <c r="J3456" t="s">
        <v>4908</v>
      </c>
      <c r="K3456" t="s">
        <v>4909</v>
      </c>
      <c r="L3456" t="str">
        <f>CONCATENATE(G3456," ",K3456)</f>
        <v>Iran Khūzestān</v>
      </c>
      <c r="M3456" t="str">
        <f>IFERROR(VLOOKUP(L3456,'State(need_input)'!I$2:J$3992,2,FALSE),"")</f>
        <v>state_IR_Khū_17</v>
      </c>
      <c r="N3456" t="s">
        <v>20</v>
      </c>
      <c r="O3456">
        <v>315482</v>
      </c>
      <c r="P3456">
        <v>1364663520</v>
      </c>
    </row>
    <row r="3457" spans="1:16">
      <c r="A3457" s="5" t="str">
        <f>CONCATENATE("rdx_city_",J3457,"_",B3457)</f>
        <v>rdx_city_IRN_17</v>
      </c>
      <c r="B3457">
        <f>IF(I3457=I3456,B3456+1,1)</f>
        <v>17</v>
      </c>
      <c r="C3457" t="s">
        <v>4937</v>
      </c>
      <c r="D3457" t="s">
        <v>4937</v>
      </c>
      <c r="E3457">
        <v>28.9718</v>
      </c>
      <c r="F3457">
        <v>53.6715</v>
      </c>
      <c r="G3457" t="s">
        <v>4906</v>
      </c>
      <c r="H3457" t="str">
        <f>IFERROR(VLOOKUP(I3457,'country(26mar)'!C$2:D$251,2,FALSE),"")</f>
        <v>base.ir</v>
      </c>
      <c r="I3457" t="s">
        <v>4907</v>
      </c>
      <c r="J3457" t="s">
        <v>4908</v>
      </c>
      <c r="K3457" t="s">
        <v>4938</v>
      </c>
      <c r="L3457" t="str">
        <f>CONCATENATE(G3457," ",K3457)</f>
        <v>Iran Fārs</v>
      </c>
      <c r="M3457" t="str">
        <f>IFERROR(VLOOKUP(L3457,'State(need_input)'!I$2:J$3992,2,FALSE),"")</f>
        <v>state_IR_Fār_18</v>
      </c>
      <c r="N3457" t="s">
        <v>20</v>
      </c>
      <c r="O3457">
        <v>124458</v>
      </c>
      <c r="P3457">
        <v>1364549592</v>
      </c>
    </row>
    <row r="3458" spans="1:16">
      <c r="A3458" s="5" t="str">
        <f>CONCATENATE("rdx_city_",J3458,"_",B3458)</f>
        <v>rdx_city_IRN_18</v>
      </c>
      <c r="B3458">
        <f>IF(I3458=I3457,B3457+1,1)</f>
        <v>18</v>
      </c>
      <c r="C3458" t="s">
        <v>4939</v>
      </c>
      <c r="D3458" t="s">
        <v>4939</v>
      </c>
      <c r="E3458">
        <v>37.2518</v>
      </c>
      <c r="F3458">
        <v>55.1715</v>
      </c>
      <c r="G3458" t="s">
        <v>4906</v>
      </c>
      <c r="H3458" t="str">
        <f>IFERROR(VLOOKUP(I3458,'country(26mar)'!C$2:D$251,2,FALSE),"")</f>
        <v>base.ir</v>
      </c>
      <c r="I3458" t="s">
        <v>4907</v>
      </c>
      <c r="J3458" t="s">
        <v>4908</v>
      </c>
      <c r="K3458" t="s">
        <v>4940</v>
      </c>
      <c r="L3458" t="str">
        <f>CONCATENATE(G3458," ",K3458)</f>
        <v>Iran Golestān</v>
      </c>
      <c r="M3458" t="str">
        <f>IFERROR(VLOOKUP(L3458,'State(need_input)'!I$2:J$3992,2,FALSE),"")</f>
        <v>state_IR_Gol_26</v>
      </c>
      <c r="N3458" t="s">
        <v>20</v>
      </c>
      <c r="O3458">
        <v>159982</v>
      </c>
      <c r="P3458">
        <v>1364336980</v>
      </c>
    </row>
    <row r="3459" spans="1:16">
      <c r="A3459" s="5" t="str">
        <f>CONCATENATE("rdx_city_",J3459,"_",B3459)</f>
        <v>rdx_city_IRN_19</v>
      </c>
      <c r="B3459">
        <f>IF(I3459=I3458,B3458+1,1)</f>
        <v>19</v>
      </c>
      <c r="C3459" t="s">
        <v>4941</v>
      </c>
      <c r="D3459" t="s">
        <v>4941</v>
      </c>
      <c r="E3459">
        <v>36.8303</v>
      </c>
      <c r="F3459">
        <v>54.48</v>
      </c>
      <c r="G3459" t="s">
        <v>4906</v>
      </c>
      <c r="H3459" t="str">
        <f>IFERROR(VLOOKUP(I3459,'country(26mar)'!C$2:D$251,2,FALSE),"")</f>
        <v>base.ir</v>
      </c>
      <c r="I3459" t="s">
        <v>4907</v>
      </c>
      <c r="J3459" t="s">
        <v>4908</v>
      </c>
      <c r="K3459" t="s">
        <v>4940</v>
      </c>
      <c r="L3459" t="str">
        <f>CONCATENATE(G3459," ",K3459)</f>
        <v>Iran Golestān</v>
      </c>
      <c r="M3459" t="str">
        <f>IFERROR(VLOOKUP(L3459,'State(need_input)'!I$2:J$3992,2,FALSE),"")</f>
        <v>state_IR_Gol_26</v>
      </c>
      <c r="N3459" t="s">
        <v>23</v>
      </c>
      <c r="O3459">
        <v>281023</v>
      </c>
      <c r="P3459">
        <v>1364802450</v>
      </c>
    </row>
    <row r="3460" spans="1:16">
      <c r="A3460" s="5" t="str">
        <f>CONCATENATE("rdx_city_",J3460,"_",B3460)</f>
        <v>rdx_city_IRN_20</v>
      </c>
      <c r="B3460">
        <f>IF(I3460=I3459,B3459+1,1)</f>
        <v>20</v>
      </c>
      <c r="C3460" t="s">
        <v>4942</v>
      </c>
      <c r="D3460" t="s">
        <v>4942</v>
      </c>
      <c r="E3460">
        <v>34.796</v>
      </c>
      <c r="F3460">
        <v>48.515</v>
      </c>
      <c r="G3460" t="s">
        <v>4906</v>
      </c>
      <c r="H3460" t="str">
        <f>IFERROR(VLOOKUP(I3460,'country(26mar)'!C$2:D$251,2,FALSE),"")</f>
        <v>base.ir</v>
      </c>
      <c r="I3460" t="s">
        <v>4907</v>
      </c>
      <c r="J3460" t="s">
        <v>4908</v>
      </c>
      <c r="K3460" t="s">
        <v>4943</v>
      </c>
      <c r="L3460" t="str">
        <f>CONCATENATE(G3460," ",K3460)</f>
        <v>Iran Hamadān</v>
      </c>
      <c r="M3460" t="str">
        <f>IFERROR(VLOOKUP(L3460,'State(need_input)'!I$2:J$3992,2,FALSE),"")</f>
        <v>state_IR_Ham_11</v>
      </c>
      <c r="N3460" t="s">
        <v>23</v>
      </c>
      <c r="O3460">
        <v>528256</v>
      </c>
      <c r="P3460">
        <v>1364126377</v>
      </c>
    </row>
    <row r="3461" spans="1:16">
      <c r="A3461" s="5" t="str">
        <f>CONCATENATE("rdx_city_",J3461,"_",B3461)</f>
        <v>rdx_city_IRN_21</v>
      </c>
      <c r="B3461">
        <f>IF(I3461=I3460,B3460+1,1)</f>
        <v>21</v>
      </c>
      <c r="C3461" t="s">
        <v>4944</v>
      </c>
      <c r="D3461" t="s">
        <v>4945</v>
      </c>
      <c r="E3461">
        <v>33.6374</v>
      </c>
      <c r="F3461">
        <v>46.4227</v>
      </c>
      <c r="G3461" t="s">
        <v>4906</v>
      </c>
      <c r="H3461" t="str">
        <f>IFERROR(VLOOKUP(I3461,'country(26mar)'!C$2:D$251,2,FALSE),"")</f>
        <v>base.ir</v>
      </c>
      <c r="I3461" t="s">
        <v>4907</v>
      </c>
      <c r="J3461" t="s">
        <v>4908</v>
      </c>
      <c r="K3461" t="s">
        <v>4944</v>
      </c>
      <c r="L3461" t="str">
        <f>CONCATENATE(G3461," ",K3461)</f>
        <v>Iran Īlām</v>
      </c>
      <c r="M3461" t="str">
        <f>IFERROR(VLOOKUP(L3461,'State(need_input)'!I$2:J$3992,2,FALSE),"")</f>
        <v>state_IR_Īlā_6</v>
      </c>
      <c r="N3461" t="s">
        <v>23</v>
      </c>
      <c r="P3461">
        <v>1364655025</v>
      </c>
    </row>
    <row r="3462" spans="1:16">
      <c r="A3462" s="5" t="str">
        <f>CONCATENATE("rdx_city_",J3462,"_",B3462)</f>
        <v>rdx_city_IRN_22</v>
      </c>
      <c r="B3462">
        <f>IF(I3462=I3461,B3461+1,1)</f>
        <v>22</v>
      </c>
      <c r="C3462" t="s">
        <v>4945</v>
      </c>
      <c r="D3462" t="s">
        <v>4945</v>
      </c>
      <c r="E3462">
        <v>33.6304</v>
      </c>
      <c r="F3462">
        <v>46.43</v>
      </c>
      <c r="G3462" t="s">
        <v>4906</v>
      </c>
      <c r="H3462" t="str">
        <f>IFERROR(VLOOKUP(I3462,'country(26mar)'!C$2:D$251,2,FALSE),"")</f>
        <v>base.ir</v>
      </c>
      <c r="I3462" t="s">
        <v>4907</v>
      </c>
      <c r="J3462" t="s">
        <v>4908</v>
      </c>
      <c r="K3462" t="s">
        <v>4944</v>
      </c>
      <c r="L3462" t="str">
        <f>CONCATENATE(G3462," ",K3462)</f>
        <v>Iran Īlām</v>
      </c>
      <c r="M3462" t="str">
        <f>IFERROR(VLOOKUP(L3462,'State(need_input)'!I$2:J$3992,2,FALSE),"")</f>
        <v>state_IR_Īlā_6</v>
      </c>
      <c r="O3462">
        <v>152894</v>
      </c>
      <c r="P3462">
        <v>1364909317</v>
      </c>
    </row>
    <row r="3463" spans="1:16">
      <c r="A3463" s="5" t="str">
        <f>CONCATENATE("rdx_city_",J3463,"_",B3463)</f>
        <v>rdx_city_IRN_23</v>
      </c>
      <c r="B3463">
        <f>IF(I3463=I3462,B3462+1,1)</f>
        <v>23</v>
      </c>
      <c r="C3463" t="s">
        <v>4946</v>
      </c>
      <c r="D3463" t="s">
        <v>4946</v>
      </c>
      <c r="E3463">
        <v>32.7</v>
      </c>
      <c r="F3463">
        <v>51.7</v>
      </c>
      <c r="G3463" t="s">
        <v>4906</v>
      </c>
      <c r="H3463" t="str">
        <f>IFERROR(VLOOKUP(I3463,'country(26mar)'!C$2:D$251,2,FALSE),"")</f>
        <v>base.ir</v>
      </c>
      <c r="I3463" t="s">
        <v>4907</v>
      </c>
      <c r="J3463" t="s">
        <v>4908</v>
      </c>
      <c r="K3463" t="s">
        <v>4947</v>
      </c>
      <c r="L3463" t="str">
        <f>CONCATENATE(G3463," ",K3463)</f>
        <v>Iran Eşfahān</v>
      </c>
      <c r="M3463" t="str">
        <f>IFERROR(VLOOKUP(L3463,'State(need_input)'!I$2:J$3992,2,FALSE),"")</f>
        <v>state_IR_Eşf_4</v>
      </c>
      <c r="N3463" t="s">
        <v>23</v>
      </c>
      <c r="O3463">
        <v>1628000</v>
      </c>
      <c r="P3463">
        <v>1364023865</v>
      </c>
    </row>
    <row r="3464" spans="1:16">
      <c r="A3464" s="5" t="str">
        <f>CONCATENATE("rdx_city_",J3464,"_",B3464)</f>
        <v>rdx_city_IRN_24</v>
      </c>
      <c r="B3464">
        <f>IF(I3464=I3463,B3463+1,1)</f>
        <v>24</v>
      </c>
      <c r="C3464" t="s">
        <v>4948</v>
      </c>
      <c r="D3464" t="s">
        <v>4948</v>
      </c>
      <c r="E3464">
        <v>35.8004</v>
      </c>
      <c r="F3464">
        <v>50.97</v>
      </c>
      <c r="G3464" t="s">
        <v>4906</v>
      </c>
      <c r="H3464" t="str">
        <f>IFERROR(VLOOKUP(I3464,'country(26mar)'!C$2:D$251,2,FALSE),"")</f>
        <v>base.ir</v>
      </c>
      <c r="I3464" t="s">
        <v>4907</v>
      </c>
      <c r="J3464" t="s">
        <v>4908</v>
      </c>
      <c r="K3464" t="s">
        <v>4949</v>
      </c>
      <c r="L3464" t="str">
        <f>CONCATENATE(G3464," ",K3464)</f>
        <v>Iran Alborz</v>
      </c>
      <c r="M3464" t="str">
        <f>IFERROR(VLOOKUP(L3464,'State(need_input)'!I$2:J$3992,2,FALSE),"")</f>
        <v>state_IR_Alb_23</v>
      </c>
      <c r="N3464" t="s">
        <v>23</v>
      </c>
      <c r="O3464">
        <v>1423000</v>
      </c>
      <c r="P3464">
        <v>1364258511</v>
      </c>
    </row>
    <row r="3465" spans="1:16">
      <c r="A3465" s="5" t="str">
        <f>CONCATENATE("rdx_city_",J3465,"_",B3465)</f>
        <v>rdx_city_IRN_25</v>
      </c>
      <c r="B3465">
        <f>IF(I3465=I3464,B3464+1,1)</f>
        <v>25</v>
      </c>
      <c r="C3465" t="s">
        <v>4950</v>
      </c>
      <c r="D3465" t="s">
        <v>4950</v>
      </c>
      <c r="E3465">
        <v>33.9804</v>
      </c>
      <c r="F3465">
        <v>51.58</v>
      </c>
      <c r="G3465" t="s">
        <v>4906</v>
      </c>
      <c r="H3465" t="str">
        <f>IFERROR(VLOOKUP(I3465,'country(26mar)'!C$2:D$251,2,FALSE),"")</f>
        <v>base.ir</v>
      </c>
      <c r="I3465" t="s">
        <v>4907</v>
      </c>
      <c r="J3465" t="s">
        <v>4908</v>
      </c>
      <c r="K3465" t="s">
        <v>4947</v>
      </c>
      <c r="L3465" t="str">
        <f>CONCATENATE(G3465," ",K3465)</f>
        <v>Iran Eşfahān</v>
      </c>
      <c r="M3465" t="str">
        <f>IFERROR(VLOOKUP(L3465,'State(need_input)'!I$2:J$3992,2,FALSE),"")</f>
        <v>state_IR_Eşf_4</v>
      </c>
      <c r="N3465" t="s">
        <v>20</v>
      </c>
      <c r="O3465">
        <v>250000</v>
      </c>
      <c r="P3465">
        <v>1364006067</v>
      </c>
    </row>
    <row r="3466" spans="1:16">
      <c r="A3466" s="5" t="str">
        <f>CONCATENATE("rdx_city_",J3466,"_",B3466)</f>
        <v>rdx_city_IRN_26</v>
      </c>
      <c r="B3466">
        <f>IF(I3466=I3465,B3465+1,1)</f>
        <v>26</v>
      </c>
      <c r="C3466" t="s">
        <v>4951</v>
      </c>
      <c r="D3466" t="s">
        <v>4951</v>
      </c>
      <c r="E3466">
        <v>35.1814</v>
      </c>
      <c r="F3466">
        <v>58.4515</v>
      </c>
      <c r="G3466" t="s">
        <v>4906</v>
      </c>
      <c r="H3466" t="str">
        <f>IFERROR(VLOOKUP(I3466,'country(26mar)'!C$2:D$251,2,FALSE),"")</f>
        <v>base.ir</v>
      </c>
      <c r="I3466" t="s">
        <v>4907</v>
      </c>
      <c r="J3466" t="s">
        <v>4908</v>
      </c>
      <c r="K3466" t="s">
        <v>4952</v>
      </c>
      <c r="L3466" t="str">
        <f>CONCATENATE(G3466," ",K3466)</f>
        <v>Iran Khorāsān-e Raẕavī</v>
      </c>
      <c r="M3466" t="str">
        <f>IFERROR(VLOOKUP(L3466,'State(need_input)'!I$2:J$3992,2,FALSE),"")</f>
        <v>state_IR_Kho_20</v>
      </c>
      <c r="N3466" t="s">
        <v>20</v>
      </c>
      <c r="O3466">
        <v>157135</v>
      </c>
      <c r="P3466">
        <v>1364144807</v>
      </c>
    </row>
    <row r="3467" spans="1:16">
      <c r="A3467" s="5" t="str">
        <f>CONCATENATE("rdx_city_",J3467,"_",B3467)</f>
        <v>rdx_city_IRN_27</v>
      </c>
      <c r="B3467">
        <f>IF(I3467=I3466,B3466+1,1)</f>
        <v>27</v>
      </c>
      <c r="C3467" t="s">
        <v>4953</v>
      </c>
      <c r="D3467" t="s">
        <v>4953</v>
      </c>
      <c r="E3467">
        <v>30.3</v>
      </c>
      <c r="F3467">
        <v>57.08</v>
      </c>
      <c r="G3467" t="s">
        <v>4906</v>
      </c>
      <c r="H3467" t="str">
        <f>IFERROR(VLOOKUP(I3467,'country(26mar)'!C$2:D$251,2,FALSE),"")</f>
        <v>base.ir</v>
      </c>
      <c r="I3467" t="s">
        <v>4907</v>
      </c>
      <c r="J3467" t="s">
        <v>4908</v>
      </c>
      <c r="K3467" t="s">
        <v>4920</v>
      </c>
      <c r="L3467" t="str">
        <f>CONCATENATE(G3467," ",K3467)</f>
        <v>Iran Kermān</v>
      </c>
      <c r="M3467" t="str">
        <f>IFERROR(VLOOKUP(L3467,'State(need_input)'!I$2:J$3992,2,FALSE),"")</f>
        <v>state_IR_Ker_15</v>
      </c>
      <c r="N3467" t="s">
        <v>23</v>
      </c>
      <c r="O3467">
        <v>577514</v>
      </c>
      <c r="P3467">
        <v>1364554896</v>
      </c>
    </row>
    <row r="3468" spans="1:16">
      <c r="A3468" s="5" t="str">
        <f>CONCATENATE("rdx_city_",J3468,"_",B3468)</f>
        <v>rdx_city_IRN_28</v>
      </c>
      <c r="B3468">
        <f>IF(I3468=I3467,B3467+1,1)</f>
        <v>28</v>
      </c>
      <c r="C3468" t="s">
        <v>4954</v>
      </c>
      <c r="D3468" t="s">
        <v>4954</v>
      </c>
      <c r="E3468">
        <v>34.38</v>
      </c>
      <c r="F3468">
        <v>47.06</v>
      </c>
      <c r="G3468" t="s">
        <v>4906</v>
      </c>
      <c r="H3468" t="str">
        <f>IFERROR(VLOOKUP(I3468,'country(26mar)'!C$2:D$251,2,FALSE),"")</f>
        <v>base.ir</v>
      </c>
      <c r="I3468" t="s">
        <v>4907</v>
      </c>
      <c r="J3468" t="s">
        <v>4908</v>
      </c>
      <c r="K3468" t="s">
        <v>4955</v>
      </c>
      <c r="L3468" t="str">
        <f>CONCATENATE(G3468," ",K3468)</f>
        <v>Iran Kermānshāh</v>
      </c>
      <c r="M3468" t="str">
        <f>IFERROR(VLOOKUP(L3468,'State(need_input)'!I$2:J$3992,2,FALSE),"")</f>
        <v>state_IR_Ker_8</v>
      </c>
      <c r="N3468" t="s">
        <v>23</v>
      </c>
      <c r="O3468">
        <v>828313</v>
      </c>
      <c r="P3468">
        <v>1364535690</v>
      </c>
    </row>
    <row r="3469" spans="1:16">
      <c r="A3469" s="5" t="str">
        <f>CONCATENATE("rdx_city_",J3469,"_",B3469)</f>
        <v>rdx_city_IRN_29</v>
      </c>
      <c r="B3469">
        <f>IF(I3469=I3468,B3468+1,1)</f>
        <v>29</v>
      </c>
      <c r="C3469" t="s">
        <v>4956</v>
      </c>
      <c r="D3469" t="s">
        <v>4956</v>
      </c>
      <c r="E3469">
        <v>32.7004</v>
      </c>
      <c r="F3469">
        <v>51.47</v>
      </c>
      <c r="G3469" t="s">
        <v>4906</v>
      </c>
      <c r="H3469" t="str">
        <f>IFERROR(VLOOKUP(I3469,'country(26mar)'!C$2:D$251,2,FALSE),"")</f>
        <v>base.ir</v>
      </c>
      <c r="I3469" t="s">
        <v>4907</v>
      </c>
      <c r="J3469" t="s">
        <v>4908</v>
      </c>
      <c r="K3469" t="s">
        <v>4947</v>
      </c>
      <c r="L3469" t="str">
        <f>CONCATENATE(G3469," ",K3469)</f>
        <v>Iran Eşfahān</v>
      </c>
      <c r="M3469" t="str">
        <f>IFERROR(VLOOKUP(L3469,'State(need_input)'!I$2:J$3992,2,FALSE),"")</f>
        <v>state_IR_Eşf_4</v>
      </c>
      <c r="N3469" t="s">
        <v>20</v>
      </c>
      <c r="O3469">
        <v>437138</v>
      </c>
      <c r="P3469">
        <v>1364403465</v>
      </c>
    </row>
    <row r="3470" spans="1:16">
      <c r="A3470" s="5" t="str">
        <f>CONCATENATE("rdx_city_",J3470,"_",B3470)</f>
        <v>rdx_city_IRN_30</v>
      </c>
      <c r="B3470">
        <f>IF(I3470=I3469,B3469+1,1)</f>
        <v>30</v>
      </c>
      <c r="C3470" t="s">
        <v>4957</v>
      </c>
      <c r="D3470" t="s">
        <v>4957</v>
      </c>
      <c r="E3470">
        <v>33.4804</v>
      </c>
      <c r="F3470">
        <v>48.35</v>
      </c>
      <c r="G3470" t="s">
        <v>4906</v>
      </c>
      <c r="H3470" t="str">
        <f>IFERROR(VLOOKUP(I3470,'country(26mar)'!C$2:D$251,2,FALSE),"")</f>
        <v>base.ir</v>
      </c>
      <c r="I3470" t="s">
        <v>4907</v>
      </c>
      <c r="J3470" t="s">
        <v>4908</v>
      </c>
      <c r="K3470" t="s">
        <v>4933</v>
      </c>
      <c r="L3470" t="str">
        <f>CONCATENATE(G3470," ",K3470)</f>
        <v>Iran Lorestān</v>
      </c>
      <c r="M3470" t="str">
        <f>IFERROR(VLOOKUP(L3470,'State(need_input)'!I$2:J$3992,2,FALSE),"")</f>
        <v>state_IR_Lor_10</v>
      </c>
      <c r="N3470" t="s">
        <v>23</v>
      </c>
      <c r="O3470">
        <v>375198</v>
      </c>
      <c r="P3470">
        <v>1364548806</v>
      </c>
    </row>
    <row r="3471" spans="1:16">
      <c r="A3471" s="5" t="str">
        <f>CONCATENATE("rdx_city_",J3471,"_",B3471)</f>
        <v>rdx_city_IRN_31</v>
      </c>
      <c r="B3471">
        <f>IF(I3471=I3470,B3470+1,1)</f>
        <v>31</v>
      </c>
      <c r="C3471" t="s">
        <v>4958</v>
      </c>
      <c r="D3471" t="s">
        <v>4958</v>
      </c>
      <c r="E3471">
        <v>38.5304</v>
      </c>
      <c r="F3471">
        <v>44.97</v>
      </c>
      <c r="G3471" t="s">
        <v>4906</v>
      </c>
      <c r="H3471" t="str">
        <f>IFERROR(VLOOKUP(I3471,'country(26mar)'!C$2:D$251,2,FALSE),"")</f>
        <v>base.ir</v>
      </c>
      <c r="I3471" t="s">
        <v>4907</v>
      </c>
      <c r="J3471" t="s">
        <v>4908</v>
      </c>
      <c r="K3471" t="s">
        <v>4959</v>
      </c>
      <c r="L3471" t="str">
        <f>CONCATENATE(G3471," ",K3471)</f>
        <v>Iran Āz̄arbāyjān-e Gharbī</v>
      </c>
      <c r="M3471" t="str">
        <f>IFERROR(VLOOKUP(L3471,'State(need_input)'!I$2:J$3992,2,FALSE),"")</f>
        <v>state_IR_Āz̄_2</v>
      </c>
      <c r="N3471" t="s">
        <v>20</v>
      </c>
      <c r="O3471">
        <v>202728</v>
      </c>
      <c r="P3471">
        <v>1364186788</v>
      </c>
    </row>
    <row r="3472" spans="1:16">
      <c r="A3472" s="5" t="str">
        <f>CONCATENATE("rdx_city_",J3472,"_",B3472)</f>
        <v>rdx_city_IRN_32</v>
      </c>
      <c r="B3472">
        <f>IF(I3472=I3471,B3471+1,1)</f>
        <v>32</v>
      </c>
      <c r="C3472" t="s">
        <v>4960</v>
      </c>
      <c r="D3472" t="s">
        <v>4960</v>
      </c>
      <c r="E3472">
        <v>36.7704</v>
      </c>
      <c r="F3472">
        <v>45.72</v>
      </c>
      <c r="G3472" t="s">
        <v>4906</v>
      </c>
      <c r="H3472" t="str">
        <f>IFERROR(VLOOKUP(I3472,'country(26mar)'!C$2:D$251,2,FALSE),"")</f>
        <v>base.ir</v>
      </c>
      <c r="I3472" t="s">
        <v>4907</v>
      </c>
      <c r="J3472" t="s">
        <v>4908</v>
      </c>
      <c r="K3472" t="s">
        <v>4959</v>
      </c>
      <c r="L3472" t="str">
        <f>CONCATENATE(G3472," ",K3472)</f>
        <v>Iran Āz̄arbāyjān-e Gharbī</v>
      </c>
      <c r="M3472" t="str">
        <f>IFERROR(VLOOKUP(L3472,'State(need_input)'!I$2:J$3992,2,FALSE),"")</f>
        <v>state_IR_Āz̄_2</v>
      </c>
      <c r="O3472">
        <v>162434</v>
      </c>
      <c r="P3472">
        <v>1364192213</v>
      </c>
    </row>
    <row r="3473" spans="1:16">
      <c r="A3473" s="5" t="str">
        <f>CONCATENATE("rdx_city_",J3473,"_",B3473)</f>
        <v>rdx_city_IRN_33</v>
      </c>
      <c r="B3473">
        <f>IF(I3473=I3472,B3472+1,1)</f>
        <v>33</v>
      </c>
      <c r="C3473" t="s">
        <v>4961</v>
      </c>
      <c r="D3473" t="s">
        <v>4961</v>
      </c>
      <c r="E3473">
        <v>34.32</v>
      </c>
      <c r="F3473">
        <v>48.85</v>
      </c>
      <c r="G3473" t="s">
        <v>4906</v>
      </c>
      <c r="H3473" t="str">
        <f>IFERROR(VLOOKUP(I3473,'country(26mar)'!C$2:D$251,2,FALSE),"")</f>
        <v>base.ir</v>
      </c>
      <c r="I3473" t="s">
        <v>4907</v>
      </c>
      <c r="J3473" t="s">
        <v>4908</v>
      </c>
      <c r="K3473" t="s">
        <v>4943</v>
      </c>
      <c r="L3473" t="str">
        <f>CONCATENATE(G3473," ",K3473)</f>
        <v>Iran Hamadān</v>
      </c>
      <c r="M3473" t="str">
        <f>IFERROR(VLOOKUP(L3473,'State(need_input)'!I$2:J$3992,2,FALSE),"")</f>
        <v>state_IR_Ham_11</v>
      </c>
      <c r="N3473" t="s">
        <v>20</v>
      </c>
      <c r="O3473">
        <v>176573</v>
      </c>
      <c r="P3473">
        <v>1364030346</v>
      </c>
    </row>
    <row r="3474" spans="1:16">
      <c r="A3474" s="5" t="str">
        <f>CONCATENATE("rdx_city_",J3474,"_",B3474)</f>
        <v>rdx_city_IRN_34</v>
      </c>
      <c r="B3474">
        <f>IF(I3474=I3473,B3473+1,1)</f>
        <v>34</v>
      </c>
      <c r="C3474" t="s">
        <v>4962</v>
      </c>
      <c r="D3474" t="s">
        <v>4962</v>
      </c>
      <c r="E3474">
        <v>37.4204</v>
      </c>
      <c r="F3474">
        <v>46.22</v>
      </c>
      <c r="G3474" t="s">
        <v>4906</v>
      </c>
      <c r="H3474" t="str">
        <f>IFERROR(VLOOKUP(I3474,'country(26mar)'!C$2:D$251,2,FALSE),"")</f>
        <v>base.ir</v>
      </c>
      <c r="I3474" t="s">
        <v>4907</v>
      </c>
      <c r="J3474" t="s">
        <v>4908</v>
      </c>
      <c r="K3474" t="s">
        <v>4911</v>
      </c>
      <c r="L3474" t="str">
        <f>CONCATENATE(G3474," ",K3474)</f>
        <v>Iran Āz̄arbāyjān-e Sharqī</v>
      </c>
      <c r="M3474" t="str">
        <f>IFERROR(VLOOKUP(L3474,'State(need_input)'!I$2:J$3992,2,FALSE),"")</f>
        <v>state_IR_Āz̄_9</v>
      </c>
      <c r="N3474" t="s">
        <v>20</v>
      </c>
      <c r="O3474">
        <v>151385</v>
      </c>
      <c r="P3474">
        <v>1364532780</v>
      </c>
    </row>
    <row r="3475" spans="1:16">
      <c r="A3475" s="5" t="str">
        <f>CONCATENATE("rdx_city_",J3475,"_",B3475)</f>
        <v>rdx_city_IRN_35</v>
      </c>
      <c r="B3475">
        <f>IF(I3475=I3474,B3474+1,1)</f>
        <v>35</v>
      </c>
      <c r="C3475" t="s">
        <v>4963</v>
      </c>
      <c r="D3475" t="s">
        <v>4963</v>
      </c>
      <c r="E3475">
        <v>29.8014</v>
      </c>
      <c r="F3475">
        <v>52.8215</v>
      </c>
      <c r="G3475" t="s">
        <v>4906</v>
      </c>
      <c r="H3475" t="str">
        <f>IFERROR(VLOOKUP(I3475,'country(26mar)'!C$2:D$251,2,FALSE),"")</f>
        <v>base.ir</v>
      </c>
      <c r="I3475" t="s">
        <v>4907</v>
      </c>
      <c r="J3475" t="s">
        <v>4908</v>
      </c>
      <c r="K3475" t="s">
        <v>4938</v>
      </c>
      <c r="L3475" t="str">
        <f>CONCATENATE(G3475," ",K3475)</f>
        <v>Iran Fārs</v>
      </c>
      <c r="M3475" t="str">
        <f>IFERROR(VLOOKUP(L3475,'State(need_input)'!I$2:J$3992,2,FALSE),"")</f>
        <v>state_IR_Fār_18</v>
      </c>
      <c r="N3475" t="s">
        <v>20</v>
      </c>
      <c r="O3475">
        <v>125000</v>
      </c>
      <c r="P3475">
        <v>1364881808</v>
      </c>
    </row>
    <row r="3476" spans="1:16">
      <c r="A3476" s="5" t="str">
        <f>CONCATENATE("rdx_city_",J3476,"_",B3476)</f>
        <v>rdx_city_IRN_36</v>
      </c>
      <c r="B3476">
        <f>IF(I3476=I3475,B3475+1,1)</f>
        <v>36</v>
      </c>
      <c r="C3476" t="s">
        <v>4964</v>
      </c>
      <c r="D3476" t="s">
        <v>4964</v>
      </c>
      <c r="E3476">
        <v>36.27</v>
      </c>
      <c r="F3476">
        <v>59.57</v>
      </c>
      <c r="G3476" t="s">
        <v>4906</v>
      </c>
      <c r="H3476" t="str">
        <f>IFERROR(VLOOKUP(I3476,'country(26mar)'!C$2:D$251,2,FALSE),"")</f>
        <v>base.ir</v>
      </c>
      <c r="I3476" t="s">
        <v>4907</v>
      </c>
      <c r="J3476" t="s">
        <v>4908</v>
      </c>
      <c r="K3476" t="s">
        <v>4952</v>
      </c>
      <c r="L3476" t="str">
        <f>CONCATENATE(G3476," ",K3476)</f>
        <v>Iran Khorāsān-e Raẕavī</v>
      </c>
      <c r="M3476" t="str">
        <f>IFERROR(VLOOKUP(L3476,'State(need_input)'!I$2:J$3992,2,FALSE),"")</f>
        <v>state_IR_Kho_20</v>
      </c>
      <c r="N3476" t="s">
        <v>23</v>
      </c>
      <c r="O3476">
        <v>2469000</v>
      </c>
      <c r="P3476">
        <v>1364123206</v>
      </c>
    </row>
    <row r="3477" spans="1:16">
      <c r="A3477" s="5" t="str">
        <f>CONCATENATE("rdx_city_",J3477,"_",B3477)</f>
        <v>rdx_city_IRN_37</v>
      </c>
      <c r="B3477">
        <f>IF(I3477=I3476,B3476+1,1)</f>
        <v>37</v>
      </c>
      <c r="C3477" t="s">
        <v>4965</v>
      </c>
      <c r="D3477" t="s">
        <v>4965</v>
      </c>
      <c r="E3477">
        <v>31.98</v>
      </c>
      <c r="F3477">
        <v>49.2999</v>
      </c>
      <c r="G3477" t="s">
        <v>4906</v>
      </c>
      <c r="H3477" t="str">
        <f>IFERROR(VLOOKUP(I3477,'country(26mar)'!C$2:D$251,2,FALSE),"")</f>
        <v>base.ir</v>
      </c>
      <c r="I3477" t="s">
        <v>4907</v>
      </c>
      <c r="J3477" t="s">
        <v>4908</v>
      </c>
      <c r="K3477" t="s">
        <v>4909</v>
      </c>
      <c r="L3477" t="str">
        <f>CONCATENATE(G3477," ",K3477)</f>
        <v>Iran Khūzestān</v>
      </c>
      <c r="M3477" t="str">
        <f>IFERROR(VLOOKUP(L3477,'State(need_input)'!I$2:J$3992,2,FALSE),"")</f>
        <v>state_IR_Khū_17</v>
      </c>
      <c r="N3477" t="s">
        <v>20</v>
      </c>
      <c r="O3477">
        <v>153663</v>
      </c>
      <c r="P3477">
        <v>1364152430</v>
      </c>
    </row>
    <row r="3478" spans="1:16">
      <c r="A3478" s="5" t="str">
        <f>CONCATENATE("rdx_city_",J3478,"_",B3478)</f>
        <v>rdx_city_IRN_38</v>
      </c>
      <c r="B3478">
        <f>IF(I3478=I3477,B3477+1,1)</f>
        <v>38</v>
      </c>
      <c r="C3478" t="s">
        <v>4966</v>
      </c>
      <c r="D3478" t="s">
        <v>4966</v>
      </c>
      <c r="E3478">
        <v>36.22</v>
      </c>
      <c r="F3478">
        <v>58.82</v>
      </c>
      <c r="G3478" t="s">
        <v>4906</v>
      </c>
      <c r="H3478" t="str">
        <f>IFERROR(VLOOKUP(I3478,'country(26mar)'!C$2:D$251,2,FALSE),"")</f>
        <v>base.ir</v>
      </c>
      <c r="I3478" t="s">
        <v>4907</v>
      </c>
      <c r="J3478" t="s">
        <v>4908</v>
      </c>
      <c r="K3478" t="s">
        <v>4952</v>
      </c>
      <c r="L3478" t="str">
        <f>CONCATENATE(G3478," ",K3478)</f>
        <v>Iran Khorāsān-e Raẕavī</v>
      </c>
      <c r="M3478" t="str">
        <f>IFERROR(VLOOKUP(L3478,'State(need_input)'!I$2:J$3992,2,FALSE),"")</f>
        <v>state_IR_Kho_20</v>
      </c>
      <c r="N3478" t="s">
        <v>20</v>
      </c>
      <c r="O3478">
        <v>221700</v>
      </c>
      <c r="P3478">
        <v>1364706573</v>
      </c>
    </row>
    <row r="3479" spans="1:16">
      <c r="A3479" s="5" t="str">
        <f>CONCATENATE("rdx_city_",J3479,"_",B3479)</f>
        <v>rdx_city_IRN_39</v>
      </c>
      <c r="B3479">
        <f>IF(I3479=I3478,B3478+1,1)</f>
        <v>39</v>
      </c>
      <c r="C3479" t="s">
        <v>4967</v>
      </c>
      <c r="D3479" t="s">
        <v>4967</v>
      </c>
      <c r="E3479">
        <v>34.5124</v>
      </c>
      <c r="F3479">
        <v>45.5772</v>
      </c>
      <c r="G3479" t="s">
        <v>4906</v>
      </c>
      <c r="H3479" t="str">
        <f>IFERROR(VLOOKUP(I3479,'country(26mar)'!C$2:D$251,2,FALSE),"")</f>
        <v>base.ir</v>
      </c>
      <c r="I3479" t="s">
        <v>4907</v>
      </c>
      <c r="J3479" t="s">
        <v>4908</v>
      </c>
      <c r="K3479" t="s">
        <v>4955</v>
      </c>
      <c r="L3479" t="str">
        <f>CONCATENATE(G3479," ",K3479)</f>
        <v>Iran Kermānshāh</v>
      </c>
      <c r="M3479" t="str">
        <f>IFERROR(VLOOKUP(L3479,'State(need_input)'!I$2:J$3992,2,FALSE),"")</f>
        <v>state_IR_Ker_8</v>
      </c>
      <c r="N3479" t="s">
        <v>20</v>
      </c>
      <c r="O3479">
        <v>11202</v>
      </c>
      <c r="P3479">
        <v>1364110689</v>
      </c>
    </row>
    <row r="3480" spans="1:16">
      <c r="A3480" s="5" t="str">
        <f>CONCATENATE("rdx_city_",J3480,"_",B3480)</f>
        <v>rdx_city_IRN_40</v>
      </c>
      <c r="B3480">
        <f>IF(I3480=I3479,B3479+1,1)</f>
        <v>40</v>
      </c>
      <c r="C3480" t="s">
        <v>4968</v>
      </c>
      <c r="D3480" t="s">
        <v>4968</v>
      </c>
      <c r="E3480">
        <v>36.27</v>
      </c>
      <c r="F3480">
        <v>50</v>
      </c>
      <c r="G3480" t="s">
        <v>4906</v>
      </c>
      <c r="H3480" t="str">
        <f>IFERROR(VLOOKUP(I3480,'country(26mar)'!C$2:D$251,2,FALSE),"")</f>
        <v>base.ir</v>
      </c>
      <c r="I3480" t="s">
        <v>4907</v>
      </c>
      <c r="J3480" t="s">
        <v>4908</v>
      </c>
      <c r="K3480" t="s">
        <v>4969</v>
      </c>
      <c r="L3480" t="str">
        <f>CONCATENATE(G3480," ",K3480)</f>
        <v>Iran Qazvīn</v>
      </c>
      <c r="M3480" t="str">
        <f>IFERROR(VLOOKUP(L3480,'State(need_input)'!I$2:J$3992,2,FALSE),"")</f>
        <v>state_IR_Qaz_25</v>
      </c>
      <c r="N3480" t="s">
        <v>23</v>
      </c>
      <c r="O3480">
        <v>464551</v>
      </c>
      <c r="P3480">
        <v>1364073420</v>
      </c>
    </row>
    <row r="3481" spans="1:16">
      <c r="A3481" s="5" t="str">
        <f>CONCATENATE("rdx_city_",J3481,"_",B3481)</f>
        <v>rdx_city_IRN_41</v>
      </c>
      <c r="B3481">
        <f>IF(I3481=I3480,B3480+1,1)</f>
        <v>41</v>
      </c>
      <c r="C3481" t="s">
        <v>4970</v>
      </c>
      <c r="D3481" t="s">
        <v>4970</v>
      </c>
      <c r="E3481">
        <v>34.65</v>
      </c>
      <c r="F3481">
        <v>50.95</v>
      </c>
      <c r="G3481" t="s">
        <v>4906</v>
      </c>
      <c r="H3481" t="str">
        <f>IFERROR(VLOOKUP(I3481,'country(26mar)'!C$2:D$251,2,FALSE),"")</f>
        <v>base.ir</v>
      </c>
      <c r="I3481" t="s">
        <v>4907</v>
      </c>
      <c r="J3481" t="s">
        <v>4908</v>
      </c>
      <c r="K3481" t="s">
        <v>4970</v>
      </c>
      <c r="L3481" t="str">
        <f>CONCATENATE(G3481," ",K3481)</f>
        <v>Iran Qom</v>
      </c>
      <c r="M3481" t="str">
        <f>IFERROR(VLOOKUP(L3481,'State(need_input)'!I$2:J$3992,2,FALSE),"")</f>
        <v>state_IR_Qom_28</v>
      </c>
      <c r="N3481" t="s">
        <v>23</v>
      </c>
      <c r="O3481">
        <v>973000</v>
      </c>
      <c r="P3481">
        <v>1364701633</v>
      </c>
    </row>
    <row r="3482" spans="1:16">
      <c r="A3482" s="5" t="str">
        <f>CONCATENATE("rdx_city_",J3482,"_",B3482)</f>
        <v>rdx_city_IRN_42</v>
      </c>
      <c r="B3482">
        <f>IF(I3482=I3481,B3481+1,1)</f>
        <v>42</v>
      </c>
      <c r="C3482" t="s">
        <v>4971</v>
      </c>
      <c r="D3482" t="s">
        <v>4971</v>
      </c>
      <c r="E3482">
        <v>32.0115</v>
      </c>
      <c r="F3482">
        <v>51.8597</v>
      </c>
      <c r="G3482" t="s">
        <v>4906</v>
      </c>
      <c r="H3482" t="str">
        <f>IFERROR(VLOOKUP(I3482,'country(26mar)'!C$2:D$251,2,FALSE),"")</f>
        <v>base.ir</v>
      </c>
      <c r="I3482" t="s">
        <v>4907</v>
      </c>
      <c r="J3482" t="s">
        <v>4908</v>
      </c>
      <c r="K3482" t="s">
        <v>4947</v>
      </c>
      <c r="L3482" t="str">
        <f>CONCATENATE(G3482," ",K3482)</f>
        <v>Iran Eşfahān</v>
      </c>
      <c r="M3482" t="str">
        <f>IFERROR(VLOOKUP(L3482,'State(need_input)'!I$2:J$3992,2,FALSE),"")</f>
        <v>state_IR_Eşf_4</v>
      </c>
      <c r="N3482" t="s">
        <v>20</v>
      </c>
      <c r="O3482">
        <v>118301</v>
      </c>
      <c r="P3482">
        <v>1364242660</v>
      </c>
    </row>
    <row r="3483" spans="1:16">
      <c r="A3483" s="5" t="str">
        <f>CONCATENATE("rdx_city_",J3483,"_",B3483)</f>
        <v>rdx_city_IRN_43</v>
      </c>
      <c r="B3483">
        <f>IF(I3483=I3482,B3482+1,1)</f>
        <v>43</v>
      </c>
      <c r="C3483" t="s">
        <v>4972</v>
      </c>
      <c r="D3483" t="s">
        <v>4972</v>
      </c>
      <c r="E3483">
        <v>37.1118</v>
      </c>
      <c r="F3483">
        <v>58.5015</v>
      </c>
      <c r="G3483" t="s">
        <v>4906</v>
      </c>
      <c r="H3483" t="str">
        <f>IFERROR(VLOOKUP(I3483,'country(26mar)'!C$2:D$251,2,FALSE),"")</f>
        <v>base.ir</v>
      </c>
      <c r="I3483" t="s">
        <v>4907</v>
      </c>
      <c r="J3483" t="s">
        <v>4908</v>
      </c>
      <c r="K3483" t="s">
        <v>4952</v>
      </c>
      <c r="L3483" t="str">
        <f>CONCATENATE(G3483," ",K3483)</f>
        <v>Iran Khorāsān-e Raẕavī</v>
      </c>
      <c r="M3483" t="str">
        <f>IFERROR(VLOOKUP(L3483,'State(need_input)'!I$2:J$3992,2,FALSE),"")</f>
        <v>state_IR_Kho_20</v>
      </c>
      <c r="N3483" t="s">
        <v>20</v>
      </c>
      <c r="O3483">
        <v>145531</v>
      </c>
      <c r="P3483">
        <v>1364255116</v>
      </c>
    </row>
    <row r="3484" spans="1:16">
      <c r="A3484" s="5" t="str">
        <f>CONCATENATE("rdx_city_",J3484,"_",B3484)</f>
        <v>rdx_city_IRN_44</v>
      </c>
      <c r="B3484">
        <f>IF(I3484=I3483,B3483+1,1)</f>
        <v>44</v>
      </c>
      <c r="C3484" t="s">
        <v>4973</v>
      </c>
      <c r="D3484" t="s">
        <v>4973</v>
      </c>
      <c r="E3484">
        <v>37.3</v>
      </c>
      <c r="F3484">
        <v>49.63</v>
      </c>
      <c r="G3484" t="s">
        <v>4906</v>
      </c>
      <c r="H3484" t="str">
        <f>IFERROR(VLOOKUP(I3484,'country(26mar)'!C$2:D$251,2,FALSE),"")</f>
        <v>base.ir</v>
      </c>
      <c r="I3484" t="s">
        <v>4907</v>
      </c>
      <c r="J3484" t="s">
        <v>4908</v>
      </c>
      <c r="K3484" t="s">
        <v>4974</v>
      </c>
      <c r="L3484" t="str">
        <f>CONCATENATE(G3484," ",K3484)</f>
        <v>Iran Gīlān</v>
      </c>
      <c r="M3484" t="str">
        <f>IFERROR(VLOOKUP(L3484,'State(need_input)'!I$2:J$3992,2,FALSE),"")</f>
        <v>state_IR_Gīl_29</v>
      </c>
      <c r="N3484" t="s">
        <v>23</v>
      </c>
      <c r="O3484">
        <v>594590</v>
      </c>
      <c r="P3484">
        <v>1364630382</v>
      </c>
    </row>
    <row r="3485" spans="1:16">
      <c r="A3485" s="5" t="str">
        <f>CONCATENATE("rdx_city_",J3485,"_",B3485)</f>
        <v>rdx_city_IRN_45</v>
      </c>
      <c r="B3485">
        <f>IF(I3485=I3484,B3484+1,1)</f>
        <v>45</v>
      </c>
      <c r="C3485" t="s">
        <v>4975</v>
      </c>
      <c r="D3485" t="s">
        <v>4975</v>
      </c>
      <c r="E3485">
        <v>36.22</v>
      </c>
      <c r="F3485">
        <v>57.63</v>
      </c>
      <c r="G3485" t="s">
        <v>4906</v>
      </c>
      <c r="H3485" t="str">
        <f>IFERROR(VLOOKUP(I3485,'country(26mar)'!C$2:D$251,2,FALSE),"")</f>
        <v>base.ir</v>
      </c>
      <c r="I3485" t="s">
        <v>4907</v>
      </c>
      <c r="J3485" t="s">
        <v>4908</v>
      </c>
      <c r="K3485" t="s">
        <v>4952</v>
      </c>
      <c r="L3485" t="str">
        <f>CONCATENATE(G3485," ",K3485)</f>
        <v>Iran Khorāsān-e Raẕavī</v>
      </c>
      <c r="M3485" t="str">
        <f>IFERROR(VLOOKUP(L3485,'State(need_input)'!I$2:J$3992,2,FALSE),"")</f>
        <v>state_IR_Kho_20</v>
      </c>
      <c r="N3485" t="s">
        <v>20</v>
      </c>
      <c r="O3485">
        <v>226183</v>
      </c>
      <c r="P3485">
        <v>1364379130</v>
      </c>
    </row>
    <row r="3486" spans="1:16">
      <c r="A3486" s="5" t="str">
        <f>CONCATENATE("rdx_city_",J3486,"_",B3486)</f>
        <v>rdx_city_IRN_46</v>
      </c>
      <c r="B3486">
        <f>IF(I3486=I3485,B3485+1,1)</f>
        <v>46</v>
      </c>
      <c r="C3486" t="s">
        <v>4976</v>
      </c>
      <c r="D3486" t="s">
        <v>4976</v>
      </c>
      <c r="E3486">
        <v>35.3</v>
      </c>
      <c r="F3486">
        <v>47.02</v>
      </c>
      <c r="G3486" t="s">
        <v>4906</v>
      </c>
      <c r="H3486" t="str">
        <f>IFERROR(VLOOKUP(I3486,'country(26mar)'!C$2:D$251,2,FALSE),"")</f>
        <v>base.ir</v>
      </c>
      <c r="I3486" t="s">
        <v>4907</v>
      </c>
      <c r="J3486" t="s">
        <v>4908</v>
      </c>
      <c r="K3486" t="s">
        <v>4927</v>
      </c>
      <c r="L3486" t="str">
        <f>CONCATENATE(G3486," ",K3486)</f>
        <v>Iran Kordestān</v>
      </c>
      <c r="M3486" t="str">
        <f>IFERROR(VLOOKUP(L3486,'State(need_input)'!I$2:J$3992,2,FALSE),"")</f>
        <v>state_IR_Kor_16</v>
      </c>
      <c r="N3486" t="s">
        <v>23</v>
      </c>
      <c r="O3486">
        <v>349176</v>
      </c>
      <c r="P3486">
        <v>1364178783</v>
      </c>
    </row>
    <row r="3487" spans="1:16">
      <c r="A3487" s="5" t="str">
        <f>CONCATENATE("rdx_city_",J3487,"_",B3487)</f>
        <v>rdx_city_IRN_47</v>
      </c>
      <c r="B3487">
        <f>IF(I3487=I3486,B3486+1,1)</f>
        <v>47</v>
      </c>
      <c r="C3487" t="s">
        <v>4977</v>
      </c>
      <c r="D3487" t="s">
        <v>4977</v>
      </c>
      <c r="E3487">
        <v>36.5504</v>
      </c>
      <c r="F3487">
        <v>53.1</v>
      </c>
      <c r="G3487" t="s">
        <v>4906</v>
      </c>
      <c r="H3487" t="str">
        <f>IFERROR(VLOOKUP(I3487,'country(26mar)'!C$2:D$251,2,FALSE),"")</f>
        <v>base.ir</v>
      </c>
      <c r="I3487" t="s">
        <v>4907</v>
      </c>
      <c r="J3487" t="s">
        <v>4908</v>
      </c>
      <c r="K3487" t="s">
        <v>4914</v>
      </c>
      <c r="L3487" t="str">
        <f>CONCATENATE(G3487," ",K3487)</f>
        <v>Iran Māzandarān</v>
      </c>
      <c r="M3487" t="str">
        <f>IFERROR(VLOOKUP(L3487,'State(need_input)'!I$2:J$3992,2,FALSE),"")</f>
        <v>state_IR_Māz_13</v>
      </c>
      <c r="O3487">
        <v>271467</v>
      </c>
      <c r="P3487">
        <v>1364351297</v>
      </c>
    </row>
    <row r="3488" spans="1:16">
      <c r="A3488" s="5" t="str">
        <f>CONCATENATE("rdx_city_",J3488,"_",B3488)</f>
        <v>rdx_city_IRN_48</v>
      </c>
      <c r="B3488">
        <f>IF(I3488=I3487,B3487+1,1)</f>
        <v>48</v>
      </c>
      <c r="C3488" t="s">
        <v>4978</v>
      </c>
      <c r="D3488" t="s">
        <v>4977</v>
      </c>
      <c r="E3488">
        <v>36.5633</v>
      </c>
      <c r="F3488">
        <v>53.0601</v>
      </c>
      <c r="G3488" t="s">
        <v>4906</v>
      </c>
      <c r="H3488" t="str">
        <f>IFERROR(VLOOKUP(I3488,'country(26mar)'!C$2:D$251,2,FALSE),"")</f>
        <v>base.ir</v>
      </c>
      <c r="I3488" t="s">
        <v>4907</v>
      </c>
      <c r="J3488" t="s">
        <v>4908</v>
      </c>
      <c r="K3488" t="s">
        <v>4914</v>
      </c>
      <c r="L3488" t="str">
        <f>CONCATENATE(G3488," ",K3488)</f>
        <v>Iran Māzandarān</v>
      </c>
      <c r="M3488" t="str">
        <f>IFERROR(VLOOKUP(L3488,'State(need_input)'!I$2:J$3992,2,FALSE),"")</f>
        <v>state_IR_Māz_13</v>
      </c>
      <c r="N3488" t="s">
        <v>23</v>
      </c>
      <c r="P3488">
        <v>1364501878</v>
      </c>
    </row>
    <row r="3489" spans="1:16">
      <c r="A3489" s="5" t="str">
        <f>CONCATENATE("rdx_city_",J3489,"_",B3489)</f>
        <v>rdx_city_IRN_49</v>
      </c>
      <c r="B3489">
        <f>IF(I3489=I3488,B3488+1,1)</f>
        <v>49</v>
      </c>
      <c r="C3489" t="s">
        <v>4979</v>
      </c>
      <c r="D3489" t="s">
        <v>4979</v>
      </c>
      <c r="E3489">
        <v>35.0218</v>
      </c>
      <c r="F3489">
        <v>50.3314</v>
      </c>
      <c r="G3489" t="s">
        <v>4906</v>
      </c>
      <c r="H3489" t="str">
        <f>IFERROR(VLOOKUP(I3489,'country(26mar)'!C$2:D$251,2,FALSE),"")</f>
        <v>base.ir</v>
      </c>
      <c r="I3489" t="s">
        <v>4907</v>
      </c>
      <c r="J3489" t="s">
        <v>4908</v>
      </c>
      <c r="K3489" t="s">
        <v>4916</v>
      </c>
      <c r="L3489" t="str">
        <f>CONCATENATE(G3489," ",K3489)</f>
        <v>Iran Markazī</v>
      </c>
      <c r="M3489" t="str">
        <f>IFERROR(VLOOKUP(L3489,'State(need_input)'!I$2:J$3992,2,FALSE),"")</f>
        <v>state_IR_Mar_24</v>
      </c>
      <c r="N3489" t="s">
        <v>20</v>
      </c>
      <c r="O3489">
        <v>175533</v>
      </c>
      <c r="P3489">
        <v>1364844111</v>
      </c>
    </row>
    <row r="3490" spans="1:16">
      <c r="A3490" s="5" t="str">
        <f>CONCATENATE("rdx_city_",J3490,"_",B3490)</f>
        <v>rdx_city_IRN_50</v>
      </c>
      <c r="B3490">
        <f>IF(I3490=I3489,B3489+1,1)</f>
        <v>50</v>
      </c>
      <c r="C3490" t="s">
        <v>4980</v>
      </c>
      <c r="D3490" t="s">
        <v>4980</v>
      </c>
      <c r="E3490">
        <v>35.5548</v>
      </c>
      <c r="F3490">
        <v>53.3743</v>
      </c>
      <c r="G3490" t="s">
        <v>4906</v>
      </c>
      <c r="H3490" t="str">
        <f>IFERROR(VLOOKUP(I3490,'country(26mar)'!C$2:D$251,2,FALSE),"")</f>
        <v>base.ir</v>
      </c>
      <c r="I3490" t="s">
        <v>4907</v>
      </c>
      <c r="J3490" t="s">
        <v>4908</v>
      </c>
      <c r="K3490" t="s">
        <v>4981</v>
      </c>
      <c r="L3490" t="str">
        <f>CONCATENATE(G3490," ",K3490)</f>
        <v>Iran Semnān</v>
      </c>
      <c r="M3490" t="str">
        <f>IFERROR(VLOOKUP(L3490,'State(need_input)'!I$2:J$3992,2,FALSE),"")</f>
        <v>state_IR_Sem_22</v>
      </c>
      <c r="N3490" t="s">
        <v>23</v>
      </c>
      <c r="O3490">
        <v>124826</v>
      </c>
      <c r="P3490">
        <v>1364417512</v>
      </c>
    </row>
    <row r="3491" spans="1:16">
      <c r="A3491" s="5" t="str">
        <f>CONCATENATE("rdx_city_",J3491,"_",B3491)</f>
        <v>rdx_city_IRN_51</v>
      </c>
      <c r="B3491">
        <f>IF(I3491=I3490,B3490+1,1)</f>
        <v>51</v>
      </c>
      <c r="C3491" t="s">
        <v>4982</v>
      </c>
      <c r="D3491" t="s">
        <v>4982</v>
      </c>
      <c r="E3491">
        <v>36.4229</v>
      </c>
      <c r="F3491">
        <v>54.9629</v>
      </c>
      <c r="G3491" t="s">
        <v>4906</v>
      </c>
      <c r="H3491" t="str">
        <f>IFERROR(VLOOKUP(I3491,'country(26mar)'!C$2:D$251,2,FALSE),"")</f>
        <v>base.ir</v>
      </c>
      <c r="I3491" t="s">
        <v>4907</v>
      </c>
      <c r="J3491" t="s">
        <v>4908</v>
      </c>
      <c r="K3491" t="s">
        <v>4981</v>
      </c>
      <c r="L3491" t="str">
        <f>CONCATENATE(G3491," ",K3491)</f>
        <v>Iran Semnān</v>
      </c>
      <c r="M3491" t="str">
        <f>IFERROR(VLOOKUP(L3491,'State(need_input)'!I$2:J$3992,2,FALSE),"")</f>
        <v>state_IR_Sem_22</v>
      </c>
      <c r="N3491" t="s">
        <v>20</v>
      </c>
      <c r="O3491">
        <v>131889</v>
      </c>
      <c r="P3491">
        <v>1364363854</v>
      </c>
    </row>
    <row r="3492" spans="1:16">
      <c r="A3492" s="5" t="str">
        <f>CONCATENATE("rdx_city_",J3492,"_",B3492)</f>
        <v>rdx_city_IRN_52</v>
      </c>
      <c r="B3492">
        <f>IF(I3492=I3491,B3491+1,1)</f>
        <v>52</v>
      </c>
      <c r="C3492" t="s">
        <v>4983</v>
      </c>
      <c r="D3492" t="s">
        <v>4983</v>
      </c>
      <c r="E3492">
        <v>32.321</v>
      </c>
      <c r="F3492">
        <v>50.854</v>
      </c>
      <c r="G3492" t="s">
        <v>4906</v>
      </c>
      <c r="H3492" t="str">
        <f>IFERROR(VLOOKUP(I3492,'country(26mar)'!C$2:D$251,2,FALSE),"")</f>
        <v>base.ir</v>
      </c>
      <c r="I3492" t="s">
        <v>4907</v>
      </c>
      <c r="J3492" t="s">
        <v>4908</v>
      </c>
      <c r="K3492" t="s">
        <v>4984</v>
      </c>
      <c r="L3492" t="str">
        <f>CONCATENATE(G3492," ",K3492)</f>
        <v>Iran Chahār Maḩāl va Bakhtīārī</v>
      </c>
      <c r="M3492" t="str">
        <f>IFERROR(VLOOKUP(L3492,'State(need_input)'!I$2:J$3992,2,FALSE),"")</f>
        <v>state_IR_Cha_31</v>
      </c>
      <c r="N3492" t="s">
        <v>23</v>
      </c>
      <c r="O3492">
        <v>129153</v>
      </c>
      <c r="P3492">
        <v>1364643377</v>
      </c>
    </row>
    <row r="3493" spans="1:16">
      <c r="A3493" s="5" t="str">
        <f>CONCATENATE("rdx_city_",J3493,"_",B3493)</f>
        <v>rdx_city_IRN_53</v>
      </c>
      <c r="B3493">
        <f>IF(I3493=I3492,B3492+1,1)</f>
        <v>53</v>
      </c>
      <c r="C3493" t="s">
        <v>4985</v>
      </c>
      <c r="D3493" t="s">
        <v>4985</v>
      </c>
      <c r="E3493">
        <v>29.63</v>
      </c>
      <c r="F3493">
        <v>52.57</v>
      </c>
      <c r="G3493" t="s">
        <v>4906</v>
      </c>
      <c r="H3493" t="str">
        <f>IFERROR(VLOOKUP(I3493,'country(26mar)'!C$2:D$251,2,FALSE),"")</f>
        <v>base.ir</v>
      </c>
      <c r="I3493" t="s">
        <v>4907</v>
      </c>
      <c r="J3493" t="s">
        <v>4908</v>
      </c>
      <c r="K3493" t="s">
        <v>4938</v>
      </c>
      <c r="L3493" t="str">
        <f>CONCATENATE(G3493," ",K3493)</f>
        <v>Iran Fārs</v>
      </c>
      <c r="M3493" t="str">
        <f>IFERROR(VLOOKUP(L3493,'State(need_input)'!I$2:J$3992,2,FALSE),"")</f>
        <v>state_IR_Fār_18</v>
      </c>
      <c r="N3493" t="s">
        <v>23</v>
      </c>
      <c r="O3493">
        <v>1240000</v>
      </c>
      <c r="P3493">
        <v>1364432238</v>
      </c>
    </row>
    <row r="3494" spans="1:16">
      <c r="A3494" s="5" t="str">
        <f>CONCATENATE("rdx_city_",J3494,"_",B3494)</f>
        <v>rdx_city_IRN_54</v>
      </c>
      <c r="B3494">
        <f>IF(I3494=I3493,B3493+1,1)</f>
        <v>54</v>
      </c>
      <c r="C3494" t="s">
        <v>4986</v>
      </c>
      <c r="D3494" t="s">
        <v>4986</v>
      </c>
      <c r="E3494">
        <v>29.47</v>
      </c>
      <c r="F3494">
        <v>55.73</v>
      </c>
      <c r="G3494" t="s">
        <v>4906</v>
      </c>
      <c r="H3494" t="str">
        <f>IFERROR(VLOOKUP(I3494,'country(26mar)'!C$2:D$251,2,FALSE),"")</f>
        <v>base.ir</v>
      </c>
      <c r="I3494" t="s">
        <v>4907</v>
      </c>
      <c r="J3494" t="s">
        <v>4908</v>
      </c>
      <c r="K3494" t="s">
        <v>4920</v>
      </c>
      <c r="L3494" t="str">
        <f>CONCATENATE(G3494," ",K3494)</f>
        <v>Iran Kermān</v>
      </c>
      <c r="M3494" t="str">
        <f>IFERROR(VLOOKUP(L3494,'State(need_input)'!I$2:J$3992,2,FALSE),"")</f>
        <v>state_IR_Ker_15</v>
      </c>
      <c r="N3494" t="s">
        <v>20</v>
      </c>
      <c r="O3494">
        <v>175000</v>
      </c>
      <c r="P3494">
        <v>1364204506</v>
      </c>
    </row>
    <row r="3495" spans="1:16">
      <c r="A3495" s="5" t="str">
        <f>CONCATENATE("rdx_city_",J3495,"_",B3495)</f>
        <v>rdx_city_IRN_55</v>
      </c>
      <c r="B3495">
        <f>IF(I3495=I3494,B3494+1,1)</f>
        <v>55</v>
      </c>
      <c r="C3495" t="s">
        <v>4987</v>
      </c>
      <c r="D3495" t="s">
        <v>4987</v>
      </c>
      <c r="E3495">
        <v>38.0863</v>
      </c>
      <c r="F3495">
        <v>46.3012</v>
      </c>
      <c r="G3495" t="s">
        <v>4906</v>
      </c>
      <c r="H3495" t="str">
        <f>IFERROR(VLOOKUP(I3495,'country(26mar)'!C$2:D$251,2,FALSE),"")</f>
        <v>base.ir</v>
      </c>
      <c r="I3495" t="s">
        <v>4907</v>
      </c>
      <c r="J3495" t="s">
        <v>4908</v>
      </c>
      <c r="K3495" t="s">
        <v>4911</v>
      </c>
      <c r="L3495" t="str">
        <f>CONCATENATE(G3495," ",K3495)</f>
        <v>Iran Āz̄arbāyjān-e Sharqī</v>
      </c>
      <c r="M3495" t="str">
        <f>IFERROR(VLOOKUP(L3495,'State(need_input)'!I$2:J$3992,2,FALSE),"")</f>
        <v>state_IR_Āz̄_9</v>
      </c>
      <c r="N3495" t="s">
        <v>23</v>
      </c>
      <c r="O3495">
        <v>1413000</v>
      </c>
      <c r="P3495">
        <v>1364141756</v>
      </c>
    </row>
    <row r="3496" spans="1:16">
      <c r="A3496" s="5" t="str">
        <f>CONCATENATE("rdx_city_",J3496,"_",B3496)</f>
        <v>rdx_city_IRN_56</v>
      </c>
      <c r="B3496">
        <f>IF(I3496=I3495,B3495+1,1)</f>
        <v>56</v>
      </c>
      <c r="C3496" t="s">
        <v>4988</v>
      </c>
      <c r="D3496" t="s">
        <v>4988</v>
      </c>
      <c r="E3496">
        <v>35.6719</v>
      </c>
      <c r="F3496">
        <v>51.4243</v>
      </c>
      <c r="G3496" t="s">
        <v>4906</v>
      </c>
      <c r="H3496" t="str">
        <f>IFERROR(VLOOKUP(I3496,'country(26mar)'!C$2:D$251,2,FALSE),"")</f>
        <v>base.ir</v>
      </c>
      <c r="I3496" t="s">
        <v>4907</v>
      </c>
      <c r="J3496" t="s">
        <v>4908</v>
      </c>
      <c r="K3496" t="s">
        <v>4989</v>
      </c>
      <c r="L3496" t="str">
        <f>CONCATENATE(G3496," ",K3496)</f>
        <v>Iran Tehrān</v>
      </c>
      <c r="M3496" t="str">
        <f>IFERROR(VLOOKUP(L3496,'State(need_input)'!I$2:J$3992,2,FALSE),"")</f>
        <v>state_IR_Teh_27</v>
      </c>
      <c r="N3496" t="s">
        <v>54</v>
      </c>
      <c r="O3496">
        <v>7873000</v>
      </c>
      <c r="P3496">
        <v>1364305026</v>
      </c>
    </row>
    <row r="3497" spans="1:16">
      <c r="A3497" s="5" t="str">
        <f>CONCATENATE("rdx_city_",J3497,"_",B3497)</f>
        <v>rdx_city_IRN_57</v>
      </c>
      <c r="B3497">
        <f>IF(I3497=I3496,B3496+1,1)</f>
        <v>57</v>
      </c>
      <c r="C3497" t="s">
        <v>4990</v>
      </c>
      <c r="D3497" t="s">
        <v>4990</v>
      </c>
      <c r="E3497">
        <v>35.2233</v>
      </c>
      <c r="F3497">
        <v>60.6129</v>
      </c>
      <c r="G3497" t="s">
        <v>4906</v>
      </c>
      <c r="H3497" t="str">
        <f>IFERROR(VLOOKUP(I3497,'country(26mar)'!C$2:D$251,2,FALSE),"")</f>
        <v>base.ir</v>
      </c>
      <c r="I3497" t="s">
        <v>4907</v>
      </c>
      <c r="J3497" t="s">
        <v>4908</v>
      </c>
      <c r="K3497" t="s">
        <v>4952</v>
      </c>
      <c r="L3497" t="str">
        <f>CONCATENATE(G3497," ",K3497)</f>
        <v>Iran Khorāsān-e Raẕavī</v>
      </c>
      <c r="M3497" t="str">
        <f>IFERROR(VLOOKUP(L3497,'State(need_input)'!I$2:J$3992,2,FALSE),"")</f>
        <v>state_IR_Kho_20</v>
      </c>
      <c r="N3497" t="s">
        <v>20</v>
      </c>
      <c r="O3497">
        <v>104578</v>
      </c>
      <c r="P3497">
        <v>1364064948</v>
      </c>
    </row>
    <row r="3498" spans="1:16">
      <c r="A3498" s="5" t="str">
        <f>CONCATENATE("rdx_city_",J3498,"_",B3498)</f>
        <v>rdx_city_IRN_58</v>
      </c>
      <c r="B3498">
        <f>IF(I3498=I3497,B3497+1,1)</f>
        <v>58</v>
      </c>
      <c r="C3498" t="s">
        <v>4991</v>
      </c>
      <c r="D3498" t="s">
        <v>4991</v>
      </c>
      <c r="E3498">
        <v>37.53</v>
      </c>
      <c r="F3498">
        <v>45</v>
      </c>
      <c r="G3498" t="s">
        <v>4906</v>
      </c>
      <c r="H3498" t="str">
        <f>IFERROR(VLOOKUP(I3498,'country(26mar)'!C$2:D$251,2,FALSE),"")</f>
        <v>base.ir</v>
      </c>
      <c r="I3498" t="s">
        <v>4907</v>
      </c>
      <c r="J3498" t="s">
        <v>4908</v>
      </c>
      <c r="K3498" t="s">
        <v>4959</v>
      </c>
      <c r="L3498" t="str">
        <f>CONCATENATE(G3498," ",K3498)</f>
        <v>Iran Āz̄arbāyjān-e Gharbī</v>
      </c>
      <c r="M3498" t="str">
        <f>IFERROR(VLOOKUP(L3498,'State(need_input)'!I$2:J$3992,2,FALSE),"")</f>
        <v>state_IR_Āz̄_2</v>
      </c>
      <c r="N3498" t="s">
        <v>23</v>
      </c>
      <c r="O3498">
        <v>577307</v>
      </c>
      <c r="P3498">
        <v>1364158221</v>
      </c>
    </row>
    <row r="3499" spans="1:16">
      <c r="A3499" s="5" t="str">
        <f>CONCATENATE("rdx_city_",J3499,"_",B3499)</f>
        <v>rdx_city_IRN_59</v>
      </c>
      <c r="B3499">
        <f>IF(I3499=I3498,B3498+1,1)</f>
        <v>59</v>
      </c>
      <c r="C3499" t="s">
        <v>4992</v>
      </c>
      <c r="D3499" t="s">
        <v>4992</v>
      </c>
      <c r="E3499">
        <v>35.3166</v>
      </c>
      <c r="F3499">
        <v>51.6466</v>
      </c>
      <c r="G3499" t="s">
        <v>4906</v>
      </c>
      <c r="H3499" t="str">
        <f>IFERROR(VLOOKUP(I3499,'country(26mar)'!C$2:D$251,2,FALSE),"")</f>
        <v>base.ir</v>
      </c>
      <c r="I3499" t="s">
        <v>4907</v>
      </c>
      <c r="J3499" t="s">
        <v>4908</v>
      </c>
      <c r="K3499" t="s">
        <v>4989</v>
      </c>
      <c r="L3499" t="str">
        <f>CONCATENATE(G3499," ",K3499)</f>
        <v>Iran Tehrān</v>
      </c>
      <c r="M3499" t="str">
        <f>IFERROR(VLOOKUP(L3499,'State(need_input)'!I$2:J$3992,2,FALSE),"")</f>
        <v>state_IR_Teh_27</v>
      </c>
      <c r="N3499" t="s">
        <v>20</v>
      </c>
      <c r="O3499">
        <v>179603</v>
      </c>
      <c r="P3499">
        <v>1364275103</v>
      </c>
    </row>
    <row r="3500" spans="1:16">
      <c r="A3500" s="5" t="str">
        <f>CONCATENATE("rdx_city_",J3500,"_",B3500)</f>
        <v>rdx_city_IRN_60</v>
      </c>
      <c r="B3500">
        <f>IF(I3500=I3499,B3499+1,1)</f>
        <v>60</v>
      </c>
      <c r="C3500" t="s">
        <v>4993</v>
      </c>
      <c r="D3500" t="s">
        <v>4993</v>
      </c>
      <c r="E3500">
        <v>30.659</v>
      </c>
      <c r="F3500">
        <v>51.594</v>
      </c>
      <c r="G3500" t="s">
        <v>4906</v>
      </c>
      <c r="H3500" t="str">
        <f>IFERROR(VLOOKUP(I3500,'country(26mar)'!C$2:D$251,2,FALSE),"")</f>
        <v>base.ir</v>
      </c>
      <c r="I3500" t="s">
        <v>4907</v>
      </c>
      <c r="J3500" t="s">
        <v>4908</v>
      </c>
      <c r="K3500" t="s">
        <v>4994</v>
      </c>
      <c r="L3500" t="str">
        <f>CONCATENATE(G3500," ",K3500)</f>
        <v>Iran Kohgīlūyeh va Bowyer Aḩmad</v>
      </c>
      <c r="M3500" t="str">
        <f>IFERROR(VLOOKUP(L3500,'State(need_input)'!I$2:J$3992,2,FALSE),"")</f>
        <v>state_IR_Koh_12</v>
      </c>
      <c r="N3500" t="s">
        <v>23</v>
      </c>
      <c r="O3500">
        <v>96786</v>
      </c>
      <c r="P3500">
        <v>1364652740</v>
      </c>
    </row>
    <row r="3501" spans="1:16">
      <c r="A3501" s="5" t="str">
        <f>CONCATENATE("rdx_city_",J3501,"_",B3501)</f>
        <v>rdx_city_IRN_61</v>
      </c>
      <c r="B3501">
        <f>IF(I3501=I3500,B3500+1,1)</f>
        <v>61</v>
      </c>
      <c r="C3501" t="s">
        <v>4995</v>
      </c>
      <c r="D3501" t="s">
        <v>4995</v>
      </c>
      <c r="E3501">
        <v>31.9201</v>
      </c>
      <c r="F3501">
        <v>54.37</v>
      </c>
      <c r="G3501" t="s">
        <v>4906</v>
      </c>
      <c r="H3501" t="str">
        <f>IFERROR(VLOOKUP(I3501,'country(26mar)'!C$2:D$251,2,FALSE),"")</f>
        <v>base.ir</v>
      </c>
      <c r="I3501" t="s">
        <v>4907</v>
      </c>
      <c r="J3501" t="s">
        <v>4908</v>
      </c>
      <c r="K3501" t="s">
        <v>4995</v>
      </c>
      <c r="L3501" t="str">
        <f>CONCATENATE(G3501," ",K3501)</f>
        <v>Iran Yazd</v>
      </c>
      <c r="M3501" t="str">
        <f>IFERROR(VLOOKUP(L3501,'State(need_input)'!I$2:J$3992,2,FALSE),"")</f>
        <v>state_IR_Yaz_21</v>
      </c>
      <c r="N3501" t="s">
        <v>23</v>
      </c>
      <c r="O3501">
        <v>477905</v>
      </c>
      <c r="P3501">
        <v>1364429875</v>
      </c>
    </row>
    <row r="3502" spans="1:16">
      <c r="A3502" s="5" t="str">
        <f>CONCATENATE("rdx_city_",J3502,"_",B3502)</f>
        <v>rdx_city_IRN_62</v>
      </c>
      <c r="B3502">
        <f>IF(I3502=I3501,B3501+1,1)</f>
        <v>62</v>
      </c>
      <c r="C3502" t="s">
        <v>4996</v>
      </c>
      <c r="D3502" t="s">
        <v>4996</v>
      </c>
      <c r="E3502">
        <v>31.0215</v>
      </c>
      <c r="F3502">
        <v>61.4815</v>
      </c>
      <c r="G3502" t="s">
        <v>4906</v>
      </c>
      <c r="H3502" t="str">
        <f>IFERROR(VLOOKUP(I3502,'country(26mar)'!C$2:D$251,2,FALSE),"")</f>
        <v>base.ir</v>
      </c>
      <c r="I3502" t="s">
        <v>4907</v>
      </c>
      <c r="J3502" t="s">
        <v>4908</v>
      </c>
      <c r="K3502" t="s">
        <v>4935</v>
      </c>
      <c r="L3502" t="str">
        <f>CONCATENATE(G3502," ",K3502)</f>
        <v>Iran Sīstān va Balūchestān</v>
      </c>
      <c r="M3502" t="str">
        <f>IFERROR(VLOOKUP(L3502,'State(need_input)'!I$2:J$3992,2,FALSE),"")</f>
        <v>state_IR_Sīs_5</v>
      </c>
      <c r="N3502" t="s">
        <v>20</v>
      </c>
      <c r="O3502">
        <v>233968</v>
      </c>
      <c r="P3502">
        <v>1364485195</v>
      </c>
    </row>
    <row r="3503" spans="1:16">
      <c r="A3503" s="5" t="str">
        <f>CONCATENATE("rdx_city_",J3503,"_",B3503)</f>
        <v>rdx_city_IRN_63</v>
      </c>
      <c r="B3503">
        <f>IF(I3503=I3502,B3502+1,1)</f>
        <v>63</v>
      </c>
      <c r="C3503" t="s">
        <v>4997</v>
      </c>
      <c r="D3503" t="s">
        <v>4997</v>
      </c>
      <c r="E3503">
        <v>29.5</v>
      </c>
      <c r="F3503">
        <v>60.83</v>
      </c>
      <c r="G3503" t="s">
        <v>4906</v>
      </c>
      <c r="H3503" t="str">
        <f>IFERROR(VLOOKUP(I3503,'country(26mar)'!C$2:D$251,2,FALSE),"")</f>
        <v>base.ir</v>
      </c>
      <c r="I3503" t="s">
        <v>4907</v>
      </c>
      <c r="J3503" t="s">
        <v>4908</v>
      </c>
      <c r="K3503" t="s">
        <v>4935</v>
      </c>
      <c r="L3503" t="str">
        <f>CONCATENATE(G3503," ",K3503)</f>
        <v>Iran Sīstān va Balūchestān</v>
      </c>
      <c r="M3503" t="str">
        <f>IFERROR(VLOOKUP(L3503,'State(need_input)'!I$2:J$3992,2,FALSE),"")</f>
        <v>state_IR_Sīs_5</v>
      </c>
      <c r="N3503" t="s">
        <v>23</v>
      </c>
      <c r="O3503">
        <v>598887</v>
      </c>
      <c r="P3503">
        <v>1364072353</v>
      </c>
    </row>
    <row r="3504" spans="1:16">
      <c r="A3504" s="5" t="str">
        <f>CONCATENATE("rdx_city_",J3504,"_",B3504)</f>
        <v>rdx_city_IRN_64</v>
      </c>
      <c r="B3504">
        <f>IF(I3504=I3503,B3503+1,1)</f>
        <v>64</v>
      </c>
      <c r="C3504" t="s">
        <v>4998</v>
      </c>
      <c r="D3504" t="s">
        <v>4998</v>
      </c>
      <c r="E3504">
        <v>36.67</v>
      </c>
      <c r="F3504">
        <v>48.5</v>
      </c>
      <c r="G3504" t="s">
        <v>4906</v>
      </c>
      <c r="H3504" t="str">
        <f>IFERROR(VLOOKUP(I3504,'country(26mar)'!C$2:D$251,2,FALSE),"")</f>
        <v>base.ir</v>
      </c>
      <c r="I3504" t="s">
        <v>4907</v>
      </c>
      <c r="J3504" t="s">
        <v>4908</v>
      </c>
      <c r="K3504" t="s">
        <v>4999</v>
      </c>
      <c r="L3504" t="str">
        <f>CONCATENATE(G3504," ",K3504)</f>
        <v>Iran Zanjān</v>
      </c>
      <c r="M3504" t="str">
        <f>IFERROR(VLOOKUP(L3504,'State(need_input)'!I$2:J$3992,2,FALSE),"")</f>
        <v>state_IR_Zan_30</v>
      </c>
      <c r="N3504" t="s">
        <v>23</v>
      </c>
      <c r="O3504">
        <v>357471</v>
      </c>
      <c r="P3504">
        <v>1364312712</v>
      </c>
    </row>
    <row r="3505" spans="1:16">
      <c r="A3505" s="5" t="str">
        <f>CONCATENATE("rdx_city_",J3505,"_",B3505)</f>
        <v>rdx_city_IRQ_1</v>
      </c>
      <c r="B3505">
        <f>IF(I3505=I3504,B3504+1,1)</f>
        <v>1</v>
      </c>
      <c r="C3505" t="s">
        <v>5000</v>
      </c>
      <c r="D3505" t="s">
        <v>5000</v>
      </c>
      <c r="E3505">
        <v>31.9889</v>
      </c>
      <c r="F3505">
        <v>44.924</v>
      </c>
      <c r="G3505" t="s">
        <v>5001</v>
      </c>
      <c r="H3505" t="str">
        <f>IFERROR(VLOOKUP(I3505,'country(26mar)'!C$2:D$251,2,FALSE),"")</f>
        <v>base.iq</v>
      </c>
      <c r="I3505" t="s">
        <v>5002</v>
      </c>
      <c r="J3505" t="s">
        <v>5003</v>
      </c>
      <c r="K3505" t="s">
        <v>5004</v>
      </c>
      <c r="L3505" t="str">
        <f>CONCATENATE(G3505," ",K3505)</f>
        <v>Iraq Al Qādisīyah</v>
      </c>
      <c r="M3505" t="str">
        <f>IFERROR(VLOOKUP(L3505,'State(need_input)'!I$2:J$3992,2,FALSE),"")</f>
        <v>state_IQ_Al _16</v>
      </c>
      <c r="N3505" t="s">
        <v>23</v>
      </c>
      <c r="O3505">
        <v>358408</v>
      </c>
      <c r="P3505">
        <v>1368864006</v>
      </c>
    </row>
    <row r="3506" spans="1:16">
      <c r="A3506" s="5" t="str">
        <f>CONCATENATE("rdx_city_",J3506,"_",B3506)</f>
        <v>rdx_city_IRQ_2</v>
      </c>
      <c r="B3506">
        <f>IF(I3506=I3505,B3505+1,1)</f>
        <v>2</v>
      </c>
      <c r="C3506" t="s">
        <v>5005</v>
      </c>
      <c r="D3506" t="s">
        <v>5005</v>
      </c>
      <c r="E3506">
        <v>31.8416</v>
      </c>
      <c r="F3506">
        <v>47.1512</v>
      </c>
      <c r="G3506" t="s">
        <v>5001</v>
      </c>
      <c r="H3506" t="str">
        <f>IFERROR(VLOOKUP(I3506,'country(26mar)'!C$2:D$251,2,FALSE),"")</f>
        <v>base.iq</v>
      </c>
      <c r="I3506" t="s">
        <v>5002</v>
      </c>
      <c r="J3506" t="s">
        <v>5003</v>
      </c>
      <c r="K3506" t="s">
        <v>5006</v>
      </c>
      <c r="L3506" t="str">
        <f>CONCATENATE(G3506," ",K3506)</f>
        <v>Iraq Maysān</v>
      </c>
      <c r="M3506" t="str">
        <f>IFERROR(VLOOKUP(L3506,'State(need_input)'!I$2:J$3992,2,FALSE),"")</f>
        <v>state_IQ_May_10</v>
      </c>
      <c r="N3506" t="s">
        <v>23</v>
      </c>
      <c r="O3506">
        <v>345007</v>
      </c>
      <c r="P3506">
        <v>1368336235</v>
      </c>
    </row>
    <row r="3507" spans="1:16">
      <c r="A3507" s="5" t="str">
        <f>CONCATENATE("rdx_city_",J3507,"_",B3507)</f>
        <v>rdx_city_IRQ_3</v>
      </c>
      <c r="B3507">
        <f>IF(I3507=I3506,B3506+1,1)</f>
        <v>3</v>
      </c>
      <c r="C3507" t="s">
        <v>5007</v>
      </c>
      <c r="D3507" t="s">
        <v>5007</v>
      </c>
      <c r="E3507">
        <v>33.3477</v>
      </c>
      <c r="F3507">
        <v>43.7773</v>
      </c>
      <c r="G3507" t="s">
        <v>5001</v>
      </c>
      <c r="H3507" t="str">
        <f>IFERROR(VLOOKUP(I3507,'country(26mar)'!C$2:D$251,2,FALSE),"")</f>
        <v>base.iq</v>
      </c>
      <c r="I3507" t="s">
        <v>5002</v>
      </c>
      <c r="J3507" t="s">
        <v>5003</v>
      </c>
      <c r="K3507" t="s">
        <v>5008</v>
      </c>
      <c r="L3507" t="str">
        <f>CONCATENATE(G3507," ",K3507)</f>
        <v>Iraq Al Anbār</v>
      </c>
      <c r="M3507" t="str">
        <f>IFERROR(VLOOKUP(L3507,'State(need_input)'!I$2:J$3992,2,FALSE),"")</f>
        <v>state_IQ_Al _11</v>
      </c>
      <c r="N3507" t="s">
        <v>20</v>
      </c>
      <c r="O3507">
        <v>231819</v>
      </c>
      <c r="P3507">
        <v>1368081888</v>
      </c>
    </row>
    <row r="3508" spans="1:16">
      <c r="A3508" s="5" t="str">
        <f>CONCATENATE("rdx_city_",J3508,"_",B3508)</f>
        <v>rdx_city_IRQ_4</v>
      </c>
      <c r="B3508">
        <f>IF(I3508=I3507,B3507+1,1)</f>
        <v>4</v>
      </c>
      <c r="C3508" t="s">
        <v>5009</v>
      </c>
      <c r="D3508" t="s">
        <v>5009</v>
      </c>
      <c r="E3508">
        <v>32.4721</v>
      </c>
      <c r="F3508">
        <v>44.4217</v>
      </c>
      <c r="G3508" t="s">
        <v>5001</v>
      </c>
      <c r="H3508" t="str">
        <f>IFERROR(VLOOKUP(I3508,'country(26mar)'!C$2:D$251,2,FALSE),"")</f>
        <v>base.iq</v>
      </c>
      <c r="I3508" t="s">
        <v>5002</v>
      </c>
      <c r="J3508" t="s">
        <v>5003</v>
      </c>
      <c r="K3508" t="s">
        <v>5010</v>
      </c>
      <c r="L3508" t="str">
        <f>CONCATENATE(G3508," ",K3508)</f>
        <v>Iraq Bābil</v>
      </c>
      <c r="M3508" t="str">
        <f>IFERROR(VLOOKUP(L3508,'State(need_input)'!I$2:J$3992,2,FALSE),"")</f>
        <v>state_IQ_Bāb_12</v>
      </c>
      <c r="N3508" t="s">
        <v>23</v>
      </c>
      <c r="O3508">
        <v>594605</v>
      </c>
      <c r="P3508">
        <v>1368916692</v>
      </c>
    </row>
    <row r="3509" spans="1:16">
      <c r="A3509" s="5" t="str">
        <f>CONCATENATE("rdx_city_",J3509,"_",B3509)</f>
        <v>rdx_city_IRQ_5</v>
      </c>
      <c r="B3509">
        <f>IF(I3509=I3508,B3508+1,1)</f>
        <v>5</v>
      </c>
      <c r="C3509" t="s">
        <v>5011</v>
      </c>
      <c r="D3509" t="s">
        <v>5011</v>
      </c>
      <c r="E3509">
        <v>32.4907</v>
      </c>
      <c r="F3509">
        <v>45.8304</v>
      </c>
      <c r="G3509" t="s">
        <v>5001</v>
      </c>
      <c r="H3509" t="str">
        <f>IFERROR(VLOOKUP(I3509,'country(26mar)'!C$2:D$251,2,FALSE),"")</f>
        <v>base.iq</v>
      </c>
      <c r="I3509" t="s">
        <v>5002</v>
      </c>
      <c r="J3509" t="s">
        <v>5003</v>
      </c>
      <c r="K3509" t="s">
        <v>5012</v>
      </c>
      <c r="L3509" t="str">
        <f>CONCATENATE(G3509," ",K3509)</f>
        <v>Iraq Wāsiţ</v>
      </c>
      <c r="M3509" t="str">
        <f>IFERROR(VLOOKUP(L3509,'State(need_input)'!I$2:J$3992,2,FALSE),"")</f>
        <v>state_IQ_Wās_17</v>
      </c>
      <c r="N3509" t="s">
        <v>23</v>
      </c>
      <c r="O3509">
        <v>321521</v>
      </c>
      <c r="P3509">
        <v>1368569694</v>
      </c>
    </row>
    <row r="3510" spans="1:16">
      <c r="A3510" s="5" t="str">
        <f>CONCATENATE("rdx_city_",J3510,"_",B3510)</f>
        <v>rdx_city_IRQ_6</v>
      </c>
      <c r="B3510">
        <f>IF(I3510=I3509,B3509+1,1)</f>
        <v>6</v>
      </c>
      <c r="C3510" t="s">
        <v>5013</v>
      </c>
      <c r="D3510" t="s">
        <v>5013</v>
      </c>
      <c r="E3510">
        <v>32.7786</v>
      </c>
      <c r="F3510">
        <v>44.29</v>
      </c>
      <c r="G3510" t="s">
        <v>5001</v>
      </c>
      <c r="H3510" t="str">
        <f>IFERROR(VLOOKUP(I3510,'country(26mar)'!C$2:D$251,2,FALSE),"")</f>
        <v>base.iq</v>
      </c>
      <c r="I3510" t="s">
        <v>5002</v>
      </c>
      <c r="J3510" t="s">
        <v>5003</v>
      </c>
      <c r="K3510" t="s">
        <v>5010</v>
      </c>
      <c r="L3510" t="str">
        <f>CONCATENATE(G3510," ",K3510)</f>
        <v>Iraq Bābil</v>
      </c>
      <c r="M3510" t="str">
        <f>IFERROR(VLOOKUP(L3510,'State(need_input)'!I$2:J$3992,2,FALSE),"")</f>
        <v>state_IQ_Bāb_12</v>
      </c>
      <c r="N3510" t="s">
        <v>20</v>
      </c>
      <c r="O3510">
        <v>76454</v>
      </c>
      <c r="P3510">
        <v>1368000434</v>
      </c>
    </row>
    <row r="3511" spans="1:16">
      <c r="A3511" s="5" t="str">
        <f>CONCATENATE("rdx_city_",J3511,"_",B3511)</f>
        <v>rdx_city_IRQ_7</v>
      </c>
      <c r="B3511">
        <f>IF(I3511=I3510,B3510+1,1)</f>
        <v>7</v>
      </c>
      <c r="C3511" t="s">
        <v>5014</v>
      </c>
      <c r="D3511" t="s">
        <v>5014</v>
      </c>
      <c r="E3511">
        <v>32.0003</v>
      </c>
      <c r="F3511">
        <v>44.3354</v>
      </c>
      <c r="G3511" t="s">
        <v>5001</v>
      </c>
      <c r="H3511" t="str">
        <f>IFERROR(VLOOKUP(I3511,'country(26mar)'!C$2:D$251,2,FALSE),"")</f>
        <v>base.iq</v>
      </c>
      <c r="I3511" t="s">
        <v>5002</v>
      </c>
      <c r="J3511" t="s">
        <v>5003</v>
      </c>
      <c r="K3511" t="s">
        <v>5014</v>
      </c>
      <c r="L3511" t="str">
        <f>CONCATENATE(G3511," ",K3511)</f>
        <v>Iraq An Najaf</v>
      </c>
      <c r="M3511" t="str">
        <f>IFERROR(VLOOKUP(L3511,'State(need_input)'!I$2:J$3992,2,FALSE),"")</f>
        <v>state_IQ_An _15</v>
      </c>
      <c r="N3511" t="s">
        <v>23</v>
      </c>
      <c r="O3511">
        <v>665552</v>
      </c>
      <c r="P3511">
        <v>1368003357</v>
      </c>
    </row>
    <row r="3512" spans="1:16">
      <c r="A3512" s="5" t="str">
        <f>CONCATENATE("rdx_city_",J3512,"_",B3512)</f>
        <v>rdx_city_IRQ_8</v>
      </c>
      <c r="B3512">
        <f>IF(I3512=I3511,B3511+1,1)</f>
        <v>8</v>
      </c>
      <c r="C3512" t="s">
        <v>5015</v>
      </c>
      <c r="D3512" t="s">
        <v>5015</v>
      </c>
      <c r="E3512">
        <v>31.0429</v>
      </c>
      <c r="F3512">
        <v>46.2676</v>
      </c>
      <c r="G3512" t="s">
        <v>5001</v>
      </c>
      <c r="H3512" t="str">
        <f>IFERROR(VLOOKUP(I3512,'country(26mar)'!C$2:D$251,2,FALSE),"")</f>
        <v>base.iq</v>
      </c>
      <c r="I3512" t="s">
        <v>5002</v>
      </c>
      <c r="J3512" t="s">
        <v>5003</v>
      </c>
      <c r="K3512" t="s">
        <v>5016</v>
      </c>
      <c r="L3512" t="str">
        <f>CONCATENATE(G3512," ",K3512)</f>
        <v>Iraq Dhī Qār</v>
      </c>
      <c r="M3512" t="str">
        <f>IFERROR(VLOOKUP(L3512,'State(need_input)'!I$2:J$3992,2,FALSE),"")</f>
        <v>state_IQ_Dhī_5</v>
      </c>
      <c r="N3512" t="s">
        <v>23</v>
      </c>
      <c r="O3512">
        <v>451547</v>
      </c>
      <c r="P3512">
        <v>1368273311</v>
      </c>
    </row>
    <row r="3513" spans="1:16">
      <c r="A3513" s="5" t="str">
        <f>CONCATENATE("rdx_city_",J3513,"_",B3513)</f>
        <v>rdx_city_IRQ_9</v>
      </c>
      <c r="B3513">
        <f>IF(I3513=I3512,B3512+1,1)</f>
        <v>9</v>
      </c>
      <c r="C3513" t="s">
        <v>5017</v>
      </c>
      <c r="D3513" t="s">
        <v>5017</v>
      </c>
      <c r="E3513">
        <v>33.42</v>
      </c>
      <c r="F3513">
        <v>43.3</v>
      </c>
      <c r="G3513" t="s">
        <v>5001</v>
      </c>
      <c r="H3513" t="str">
        <f>IFERROR(VLOOKUP(I3513,'country(26mar)'!C$2:D$251,2,FALSE),"")</f>
        <v>base.iq</v>
      </c>
      <c r="I3513" t="s">
        <v>5002</v>
      </c>
      <c r="J3513" t="s">
        <v>5003</v>
      </c>
      <c r="K3513" t="s">
        <v>5008</v>
      </c>
      <c r="L3513" t="str">
        <f>CONCATENATE(G3513," ",K3513)</f>
        <v>Iraq Al Anbār</v>
      </c>
      <c r="M3513" t="str">
        <f>IFERROR(VLOOKUP(L3513,'State(need_input)'!I$2:J$3992,2,FALSE),"")</f>
        <v>state_IQ_Al _11</v>
      </c>
      <c r="N3513" t="s">
        <v>23</v>
      </c>
      <c r="O3513">
        <v>295121</v>
      </c>
      <c r="P3513">
        <v>1368838855</v>
      </c>
    </row>
    <row r="3514" spans="1:16">
      <c r="A3514" s="5" t="str">
        <f>CONCATENATE("rdx_city_",J3514,"_",B3514)</f>
        <v>rdx_city_IRQ_10</v>
      </c>
      <c r="B3514">
        <f>IF(I3514=I3513,B3513+1,1)</f>
        <v>10</v>
      </c>
      <c r="C3514" t="s">
        <v>5018</v>
      </c>
      <c r="D3514" t="s">
        <v>5018</v>
      </c>
      <c r="E3514">
        <v>33.0385</v>
      </c>
      <c r="F3514">
        <v>40.2845</v>
      </c>
      <c r="G3514" t="s">
        <v>5001</v>
      </c>
      <c r="H3514" t="str">
        <f>IFERROR(VLOOKUP(I3514,'country(26mar)'!C$2:D$251,2,FALSE),"")</f>
        <v>base.iq</v>
      </c>
      <c r="I3514" t="s">
        <v>5002</v>
      </c>
      <c r="J3514" t="s">
        <v>5003</v>
      </c>
      <c r="K3514" t="s">
        <v>5008</v>
      </c>
      <c r="L3514" t="str">
        <f>CONCATENATE(G3514," ",K3514)</f>
        <v>Iraq Al Anbār</v>
      </c>
      <c r="M3514" t="str">
        <f>IFERROR(VLOOKUP(L3514,'State(need_input)'!I$2:J$3992,2,FALSE),"")</f>
        <v>state_IQ_Al _11</v>
      </c>
      <c r="N3514" t="s">
        <v>20</v>
      </c>
      <c r="O3514">
        <v>22370</v>
      </c>
      <c r="P3514">
        <v>1368174661</v>
      </c>
    </row>
    <row r="3515" spans="1:16">
      <c r="A3515" s="5" t="str">
        <f>CONCATENATE("rdx_city_",J3515,"_",B3515)</f>
        <v>rdx_city_IRQ_11</v>
      </c>
      <c r="B3515">
        <f>IF(I3515=I3514,B3514+1,1)</f>
        <v>11</v>
      </c>
      <c r="C3515" t="s">
        <v>5019</v>
      </c>
      <c r="D3515" t="s">
        <v>5019</v>
      </c>
      <c r="E3515">
        <v>31.3099</v>
      </c>
      <c r="F3515">
        <v>45.2803</v>
      </c>
      <c r="G3515" t="s">
        <v>5001</v>
      </c>
      <c r="H3515" t="str">
        <f>IFERROR(VLOOKUP(I3515,'country(26mar)'!C$2:D$251,2,FALSE),"")</f>
        <v>base.iq</v>
      </c>
      <c r="I3515" t="s">
        <v>5002</v>
      </c>
      <c r="J3515" t="s">
        <v>5003</v>
      </c>
      <c r="K3515" t="s">
        <v>5020</v>
      </c>
      <c r="L3515" t="str">
        <f>CONCATENATE(G3515," ",K3515)</f>
        <v>Iraq Al Muthanná</v>
      </c>
      <c r="M3515" t="str">
        <f>IFERROR(VLOOKUP(L3515,'State(need_input)'!I$2:J$3992,2,FALSE),"")</f>
        <v>state_IQ_Al _4</v>
      </c>
      <c r="N3515" t="s">
        <v>23</v>
      </c>
      <c r="O3515">
        <v>174978</v>
      </c>
      <c r="P3515">
        <v>1368246912</v>
      </c>
    </row>
    <row r="3516" spans="1:16">
      <c r="A3516" s="5" t="str">
        <f>CONCATENATE("rdx_city_",J3516,"_",B3516)</f>
        <v>rdx_city_IRQ_12</v>
      </c>
      <c r="B3516">
        <f>IF(I3516=I3515,B3515+1,1)</f>
        <v>12</v>
      </c>
      <c r="C3516" t="s">
        <v>5021</v>
      </c>
      <c r="D3516" t="s">
        <v>5021</v>
      </c>
      <c r="E3516">
        <v>35.5613</v>
      </c>
      <c r="F3516">
        <v>45.4309</v>
      </c>
      <c r="G3516" t="s">
        <v>5001</v>
      </c>
      <c r="H3516" t="str">
        <f>IFERROR(VLOOKUP(I3516,'country(26mar)'!C$2:D$251,2,FALSE),"")</f>
        <v>base.iq</v>
      </c>
      <c r="I3516" t="s">
        <v>5002</v>
      </c>
      <c r="J3516" t="s">
        <v>5003</v>
      </c>
      <c r="K3516" t="s">
        <v>5022</v>
      </c>
      <c r="L3516" t="str">
        <f>CONCATENATE(G3516," ",K3516)</f>
        <v>Iraq As Sulaymānīyah</v>
      </c>
      <c r="M3516" t="str">
        <f>IFERROR(VLOOKUP(L3516,'State(need_input)'!I$2:J$3992,2,FALSE),"")</f>
        <v>state_IQ_As _3</v>
      </c>
      <c r="N3516" t="s">
        <v>23</v>
      </c>
      <c r="O3516">
        <v>723170</v>
      </c>
      <c r="P3516">
        <v>1368735317</v>
      </c>
    </row>
    <row r="3517" spans="1:16">
      <c r="A3517" s="5" t="str">
        <f>CONCATENATE("rdx_city_",J3517,"_",B3517)</f>
        <v>rdx_city_IRQ_13</v>
      </c>
      <c r="B3517">
        <f>IF(I3517=I3516,B3516+1,1)</f>
        <v>13</v>
      </c>
      <c r="C3517" t="s">
        <v>5023</v>
      </c>
      <c r="D3517" t="s">
        <v>5023</v>
      </c>
      <c r="E3517">
        <v>31.4175</v>
      </c>
      <c r="F3517">
        <v>46.1772</v>
      </c>
      <c r="G3517" t="s">
        <v>5001</v>
      </c>
      <c r="H3517" t="str">
        <f>IFERROR(VLOOKUP(I3517,'country(26mar)'!C$2:D$251,2,FALSE),"")</f>
        <v>base.iq</v>
      </c>
      <c r="I3517" t="s">
        <v>5002</v>
      </c>
      <c r="J3517" t="s">
        <v>5003</v>
      </c>
      <c r="K3517" t="s">
        <v>5016</v>
      </c>
      <c r="L3517" t="str">
        <f>CONCATENATE(G3517," ",K3517)</f>
        <v>Iraq Dhī Qār</v>
      </c>
      <c r="M3517" t="str">
        <f>IFERROR(VLOOKUP(L3517,'State(need_input)'!I$2:J$3992,2,FALSE),"")</f>
        <v>state_IQ_Dhī_5</v>
      </c>
      <c r="N3517" t="s">
        <v>20</v>
      </c>
      <c r="O3517">
        <v>161949</v>
      </c>
      <c r="P3517">
        <v>1368920164</v>
      </c>
    </row>
    <row r="3518" spans="1:16">
      <c r="A3518" s="5" t="str">
        <f>CONCATENATE("rdx_city_",J3518,"_",B3518)</f>
        <v>rdx_city_IRQ_14</v>
      </c>
      <c r="B3518">
        <f>IF(I3518=I3517,B3517+1,1)</f>
        <v>14</v>
      </c>
      <c r="C3518" t="s">
        <v>5024</v>
      </c>
      <c r="D3518" t="s">
        <v>5024</v>
      </c>
      <c r="E3518">
        <v>30.3892</v>
      </c>
      <c r="F3518">
        <v>47.708</v>
      </c>
      <c r="G3518" t="s">
        <v>5001</v>
      </c>
      <c r="H3518" t="str">
        <f>IFERROR(VLOOKUP(I3518,'country(26mar)'!C$2:D$251,2,FALSE),"")</f>
        <v>base.iq</v>
      </c>
      <c r="I3518" t="s">
        <v>5002</v>
      </c>
      <c r="J3518" t="s">
        <v>5003</v>
      </c>
      <c r="K3518" t="s">
        <v>5025</v>
      </c>
      <c r="L3518" t="str">
        <f>CONCATENATE(G3518," ",K3518)</f>
        <v>Iraq Al Başrah</v>
      </c>
      <c r="M3518" t="str">
        <f>IFERROR(VLOOKUP(L3518,'State(need_input)'!I$2:J$3992,2,FALSE),"")</f>
        <v>state_IQ_Al _14</v>
      </c>
      <c r="N3518" t="s">
        <v>20</v>
      </c>
      <c r="O3518">
        <v>262219</v>
      </c>
      <c r="P3518">
        <v>1368147923</v>
      </c>
    </row>
    <row r="3519" spans="1:16">
      <c r="A3519" s="5" t="str">
        <f>CONCATENATE("rdx_city_",J3519,"_",B3519)</f>
        <v>rdx_city_IRQ_15</v>
      </c>
      <c r="B3519">
        <f>IF(I3519=I3518,B3518+1,1)</f>
        <v>15</v>
      </c>
      <c r="C3519" t="s">
        <v>5026</v>
      </c>
      <c r="D3519" t="s">
        <v>5026</v>
      </c>
      <c r="E3519">
        <v>33.3386</v>
      </c>
      <c r="F3519">
        <v>44.3939</v>
      </c>
      <c r="G3519" t="s">
        <v>5001</v>
      </c>
      <c r="H3519" t="str">
        <f>IFERROR(VLOOKUP(I3519,'country(26mar)'!C$2:D$251,2,FALSE),"")</f>
        <v>base.iq</v>
      </c>
      <c r="I3519" t="s">
        <v>5002</v>
      </c>
      <c r="J3519" t="s">
        <v>5003</v>
      </c>
      <c r="K3519" t="s">
        <v>5027</v>
      </c>
      <c r="L3519" t="str">
        <f>CONCATENATE(G3519," ",K3519)</f>
        <v>Iraq Baghdād</v>
      </c>
      <c r="M3519" t="str">
        <f>IFERROR(VLOOKUP(L3519,'State(need_input)'!I$2:J$3992,2,FALSE),"")</f>
        <v>state_IQ_Bag_2</v>
      </c>
      <c r="N3519" t="s">
        <v>54</v>
      </c>
      <c r="O3519">
        <v>5054000</v>
      </c>
      <c r="P3519">
        <v>1368596238</v>
      </c>
    </row>
    <row r="3520" spans="1:16">
      <c r="A3520" s="5" t="str">
        <f>CONCATENATE("rdx_city_",J3520,"_",B3520)</f>
        <v>rdx_city_IRQ_16</v>
      </c>
      <c r="B3520">
        <f>IF(I3520=I3519,B3519+1,1)</f>
        <v>16</v>
      </c>
      <c r="C3520" t="s">
        <v>5028</v>
      </c>
      <c r="D3520" t="s">
        <v>5028</v>
      </c>
      <c r="E3520">
        <v>33.7476</v>
      </c>
      <c r="F3520">
        <v>44.6573</v>
      </c>
      <c r="G3520" t="s">
        <v>5001</v>
      </c>
      <c r="H3520" t="str">
        <f>IFERROR(VLOOKUP(I3520,'country(26mar)'!C$2:D$251,2,FALSE),"")</f>
        <v>base.iq</v>
      </c>
      <c r="I3520" t="s">
        <v>5002</v>
      </c>
      <c r="J3520" t="s">
        <v>5003</v>
      </c>
      <c r="K3520" t="s">
        <v>5029</v>
      </c>
      <c r="L3520" t="str">
        <f>CONCATENATE(G3520," ",K3520)</f>
        <v>Iraq Diyālá</v>
      </c>
      <c r="M3520" t="str">
        <f>IFERROR(VLOOKUP(L3520,'State(need_input)'!I$2:J$3992,2,FALSE),"")</f>
        <v>state_IQ_Diy_1</v>
      </c>
      <c r="N3520" t="s">
        <v>23</v>
      </c>
      <c r="O3520">
        <v>299479</v>
      </c>
      <c r="P3520">
        <v>1368444902</v>
      </c>
    </row>
    <row r="3521" spans="1:16">
      <c r="A3521" s="5" t="str">
        <f>CONCATENATE("rdx_city_",J3521,"_",B3521)</f>
        <v>rdx_city_IRQ_17</v>
      </c>
      <c r="B3521">
        <f>IF(I3521=I3520,B3520+1,1)</f>
        <v>17</v>
      </c>
      <c r="C3521" t="s">
        <v>5030</v>
      </c>
      <c r="D3521" t="s">
        <v>5030</v>
      </c>
      <c r="E3521">
        <v>30.5135</v>
      </c>
      <c r="F3521">
        <v>47.8136</v>
      </c>
      <c r="G3521" t="s">
        <v>5001</v>
      </c>
      <c r="H3521" t="str">
        <f>IFERROR(VLOOKUP(I3521,'country(26mar)'!C$2:D$251,2,FALSE),"")</f>
        <v>base.iq</v>
      </c>
      <c r="I3521" t="s">
        <v>5002</v>
      </c>
      <c r="J3521" t="s">
        <v>5003</v>
      </c>
      <c r="K3521" t="s">
        <v>5025</v>
      </c>
      <c r="L3521" t="str">
        <f>CONCATENATE(G3521," ",K3521)</f>
        <v>Iraq Al Başrah</v>
      </c>
      <c r="M3521" t="str">
        <f>IFERROR(VLOOKUP(L3521,'State(need_input)'!I$2:J$3992,2,FALSE),"")</f>
        <v>state_IQ_Al _14</v>
      </c>
      <c r="N3521" t="s">
        <v>23</v>
      </c>
      <c r="O3521">
        <v>870000</v>
      </c>
      <c r="P3521">
        <v>1368714645</v>
      </c>
    </row>
    <row r="3522" spans="1:16">
      <c r="A3522" s="5" t="str">
        <f>CONCATENATE("rdx_city_",J3522,"_",B3522)</f>
        <v>rdx_city_IRQ_18</v>
      </c>
      <c r="B3522">
        <f>IF(I3522=I3521,B3521+1,1)</f>
        <v>18</v>
      </c>
      <c r="C3522" t="s">
        <v>5031</v>
      </c>
      <c r="D3522" t="s">
        <v>5031</v>
      </c>
      <c r="E3522">
        <v>36.8667</v>
      </c>
      <c r="F3522">
        <v>43</v>
      </c>
      <c r="G3522" t="s">
        <v>5001</v>
      </c>
      <c r="H3522" t="str">
        <f>IFERROR(VLOOKUP(I3522,'country(26mar)'!C$2:D$251,2,FALSE),"")</f>
        <v>base.iq</v>
      </c>
      <c r="I3522" t="s">
        <v>5002</v>
      </c>
      <c r="J3522" t="s">
        <v>5003</v>
      </c>
      <c r="K3522" t="s">
        <v>5032</v>
      </c>
      <c r="L3522" t="str">
        <f>CONCATENATE(G3522," ",K3522)</f>
        <v>Iraq Dahūk</v>
      </c>
      <c r="M3522" t="str">
        <f>IFERROR(VLOOKUP(L3522,'State(need_input)'!I$2:J$3992,2,FALSE),"")</f>
        <v>state_IQ_Dah_13</v>
      </c>
      <c r="N3522" t="s">
        <v>23</v>
      </c>
      <c r="O3522">
        <v>986000</v>
      </c>
      <c r="P3522">
        <v>1368137126</v>
      </c>
    </row>
    <row r="3523" spans="1:16">
      <c r="A3523" s="5" t="str">
        <f>CONCATENATE("rdx_city_",J3523,"_",B3523)</f>
        <v>rdx_city_IRQ_19</v>
      </c>
      <c r="B3523">
        <f>IF(I3523=I3522,B3522+1,1)</f>
        <v>19</v>
      </c>
      <c r="C3523" t="s">
        <v>5033</v>
      </c>
      <c r="D3523" t="s">
        <v>5033</v>
      </c>
      <c r="E3523">
        <v>36.179</v>
      </c>
      <c r="F3523">
        <v>44.0086</v>
      </c>
      <c r="G3523" t="s">
        <v>5001</v>
      </c>
      <c r="H3523" t="str">
        <f>IFERROR(VLOOKUP(I3523,'country(26mar)'!C$2:D$251,2,FALSE),"")</f>
        <v>base.iq</v>
      </c>
      <c r="I3523" t="s">
        <v>5002</v>
      </c>
      <c r="J3523" t="s">
        <v>5003</v>
      </c>
      <c r="K3523" t="s">
        <v>5034</v>
      </c>
      <c r="L3523" t="str">
        <f>CONCATENATE(G3523," ",K3523)</f>
        <v>Iraq Arbīl</v>
      </c>
      <c r="M3523" t="str">
        <f>IFERROR(VLOOKUP(L3523,'State(need_input)'!I$2:J$3992,2,FALSE),"")</f>
        <v>state_IQ_Arb_18</v>
      </c>
      <c r="N3523" t="s">
        <v>23</v>
      </c>
      <c r="O3523">
        <v>926000</v>
      </c>
      <c r="P3523">
        <v>1368578192</v>
      </c>
    </row>
    <row r="3524" spans="1:16">
      <c r="A3524" s="5" t="str">
        <f>CONCATENATE("rdx_city_",J3524,"_",B3524)</f>
        <v>rdx_city_IRQ_20</v>
      </c>
      <c r="B3524">
        <f>IF(I3524=I3523,B3523+1,1)</f>
        <v>20</v>
      </c>
      <c r="C3524" t="s">
        <v>5035</v>
      </c>
      <c r="D3524" t="s">
        <v>5035</v>
      </c>
      <c r="E3524">
        <v>32.6149</v>
      </c>
      <c r="F3524">
        <v>44.0245</v>
      </c>
      <c r="G3524" t="s">
        <v>5001</v>
      </c>
      <c r="H3524" t="str">
        <f>IFERROR(VLOOKUP(I3524,'country(26mar)'!C$2:D$251,2,FALSE),"")</f>
        <v>base.iq</v>
      </c>
      <c r="I3524" t="s">
        <v>5002</v>
      </c>
      <c r="J3524" t="s">
        <v>5003</v>
      </c>
      <c r="K3524" t="s">
        <v>5036</v>
      </c>
      <c r="L3524" t="str">
        <f>CONCATENATE(G3524," ",K3524)</f>
        <v>Iraq Karbalā’</v>
      </c>
      <c r="M3524" t="str">
        <f>IFERROR(VLOOKUP(L3524,'State(need_input)'!I$2:J$3992,2,FALSE),"")</f>
        <v>state_IQ_Kar_9</v>
      </c>
      <c r="N3524" t="s">
        <v>23</v>
      </c>
      <c r="O3524">
        <v>510692</v>
      </c>
      <c r="P3524">
        <v>1368597794</v>
      </c>
    </row>
    <row r="3525" spans="1:16">
      <c r="A3525" s="5" t="str">
        <f>CONCATENATE("rdx_city_",J3525,"_",B3525)</f>
        <v>rdx_city_IRQ_21</v>
      </c>
      <c r="B3525">
        <f>IF(I3525=I3524,B3524+1,1)</f>
        <v>21</v>
      </c>
      <c r="C3525" t="s">
        <v>5037</v>
      </c>
      <c r="D3525" t="s">
        <v>5037</v>
      </c>
      <c r="E3525">
        <v>35.4722</v>
      </c>
      <c r="F3525">
        <v>44.3923</v>
      </c>
      <c r="G3525" t="s">
        <v>5001</v>
      </c>
      <c r="H3525" t="str">
        <f>IFERROR(VLOOKUP(I3525,'country(26mar)'!C$2:D$251,2,FALSE),"")</f>
        <v>base.iq</v>
      </c>
      <c r="I3525" t="s">
        <v>5002</v>
      </c>
      <c r="J3525" t="s">
        <v>5003</v>
      </c>
      <c r="K3525" t="s">
        <v>5038</v>
      </c>
      <c r="L3525" t="str">
        <f>CONCATENATE(G3525," ",K3525)</f>
        <v>Iraq Kirkūk</v>
      </c>
      <c r="M3525" t="str">
        <f>IFERROR(VLOOKUP(L3525,'State(need_input)'!I$2:J$3992,2,FALSE),"")</f>
        <v>state_IQ_Kir_7</v>
      </c>
      <c r="N3525" t="s">
        <v>23</v>
      </c>
      <c r="O3525">
        <v>601433</v>
      </c>
      <c r="P3525">
        <v>1368344172</v>
      </c>
    </row>
    <row r="3526" spans="1:16">
      <c r="A3526" s="5" t="str">
        <f>CONCATENATE("rdx_city_",J3526,"_",B3526)</f>
        <v>rdx_city_IRQ_22</v>
      </c>
      <c r="B3526">
        <f>IF(I3526=I3525,B3525+1,1)</f>
        <v>22</v>
      </c>
      <c r="C3526" t="s">
        <v>5039</v>
      </c>
      <c r="D3526" t="s">
        <v>5039</v>
      </c>
      <c r="E3526">
        <v>33.7436</v>
      </c>
      <c r="F3526">
        <v>45.5464</v>
      </c>
      <c r="G3526" t="s">
        <v>5001</v>
      </c>
      <c r="H3526" t="str">
        <f>IFERROR(VLOOKUP(I3526,'country(26mar)'!C$2:D$251,2,FALSE),"")</f>
        <v>base.iq</v>
      </c>
      <c r="I3526" t="s">
        <v>5002</v>
      </c>
      <c r="J3526" t="s">
        <v>5003</v>
      </c>
      <c r="K3526" t="s">
        <v>5029</v>
      </c>
      <c r="L3526" t="str">
        <f>CONCATENATE(G3526," ",K3526)</f>
        <v>Iraq Diyālá</v>
      </c>
      <c r="M3526" t="str">
        <f>IFERROR(VLOOKUP(L3526,'State(need_input)'!I$2:J$3992,2,FALSE),"")</f>
        <v>state_IQ_Diy_1</v>
      </c>
      <c r="O3526">
        <v>29785</v>
      </c>
      <c r="P3526">
        <v>1368763045</v>
      </c>
    </row>
    <row r="3527" spans="1:16">
      <c r="A3527" s="5" t="str">
        <f>CONCATENATE("rdx_city_",J3527,"_",B3527)</f>
        <v>rdx_city_IRQ_23</v>
      </c>
      <c r="B3527">
        <f>IF(I3527=I3526,B3526+1,1)</f>
        <v>23</v>
      </c>
      <c r="C3527" t="s">
        <v>5040</v>
      </c>
      <c r="D3527" t="s">
        <v>5040</v>
      </c>
      <c r="E3527">
        <v>36.345</v>
      </c>
      <c r="F3527">
        <v>43.145</v>
      </c>
      <c r="G3527" t="s">
        <v>5001</v>
      </c>
      <c r="H3527" t="str">
        <f>IFERROR(VLOOKUP(I3527,'country(26mar)'!C$2:D$251,2,FALSE),"")</f>
        <v>base.iq</v>
      </c>
      <c r="I3527" t="s">
        <v>5002</v>
      </c>
      <c r="J3527" t="s">
        <v>5003</v>
      </c>
      <c r="K3527" t="s">
        <v>5041</v>
      </c>
      <c r="L3527" t="str">
        <f>CONCATENATE(G3527," ",K3527)</f>
        <v>Iraq Nīnawá</v>
      </c>
      <c r="M3527" t="str">
        <f>IFERROR(VLOOKUP(L3527,'State(need_input)'!I$2:J$3992,2,FALSE),"")</f>
        <v>state_IQ_Nīn_6</v>
      </c>
      <c r="N3527" t="s">
        <v>23</v>
      </c>
      <c r="O3527">
        <v>1316000</v>
      </c>
      <c r="P3527">
        <v>1368194914</v>
      </c>
    </row>
    <row r="3528" spans="1:16">
      <c r="A3528" s="5" t="str">
        <f>CONCATENATE("rdx_city_",J3528,"_",B3528)</f>
        <v>rdx_city_IRQ_24</v>
      </c>
      <c r="B3528">
        <f>IF(I3528=I3527,B3527+1,1)</f>
        <v>24</v>
      </c>
      <c r="C3528" t="s">
        <v>5042</v>
      </c>
      <c r="D3528" t="s">
        <v>5042</v>
      </c>
      <c r="E3528">
        <v>34.194</v>
      </c>
      <c r="F3528">
        <v>43.875</v>
      </c>
      <c r="G3528" t="s">
        <v>5001</v>
      </c>
      <c r="H3528" t="str">
        <f>IFERROR(VLOOKUP(I3528,'country(26mar)'!C$2:D$251,2,FALSE),"")</f>
        <v>base.iq</v>
      </c>
      <c r="I3528" t="s">
        <v>5002</v>
      </c>
      <c r="J3528" t="s">
        <v>5003</v>
      </c>
      <c r="K3528" t="s">
        <v>5043</v>
      </c>
      <c r="L3528" t="str">
        <f>CONCATENATE(G3528," ",K3528)</f>
        <v>Iraq Şalāḩ ad Dīn</v>
      </c>
      <c r="M3528" t="str">
        <f>IFERROR(VLOOKUP(L3528,'State(need_input)'!I$2:J$3992,2,FALSE),"")</f>
        <v>state_IQ_Şal_8</v>
      </c>
      <c r="N3528" t="s">
        <v>20</v>
      </c>
      <c r="O3528">
        <v>158508</v>
      </c>
      <c r="P3528">
        <v>1368265789</v>
      </c>
    </row>
    <row r="3529" spans="1:16">
      <c r="A3529" s="5" t="str">
        <f>CONCATENATE("rdx_city_",J3529,"_",B3529)</f>
        <v>rdx_city_IRQ_25</v>
      </c>
      <c r="B3529">
        <f>IF(I3529=I3528,B3528+1,1)</f>
        <v>25</v>
      </c>
      <c r="C3529" t="s">
        <v>5044</v>
      </c>
      <c r="D3529" t="s">
        <v>5044</v>
      </c>
      <c r="E3529">
        <v>36.376</v>
      </c>
      <c r="F3529">
        <v>42.4497</v>
      </c>
      <c r="G3529" t="s">
        <v>5001</v>
      </c>
      <c r="H3529" t="str">
        <f>IFERROR(VLOOKUP(I3529,'country(26mar)'!C$2:D$251,2,FALSE),"")</f>
        <v>base.iq</v>
      </c>
      <c r="I3529" t="s">
        <v>5002</v>
      </c>
      <c r="J3529" t="s">
        <v>5003</v>
      </c>
      <c r="K3529" t="s">
        <v>5041</v>
      </c>
      <c r="L3529" t="str">
        <f>CONCATENATE(G3529," ",K3529)</f>
        <v>Iraq Nīnawá</v>
      </c>
      <c r="M3529" t="str">
        <f>IFERROR(VLOOKUP(L3529,'State(need_input)'!I$2:J$3992,2,FALSE),"")</f>
        <v>state_IQ_Nīn_6</v>
      </c>
      <c r="N3529" t="s">
        <v>20</v>
      </c>
      <c r="O3529">
        <v>144465</v>
      </c>
      <c r="P3529">
        <v>1368564375</v>
      </c>
    </row>
    <row r="3530" spans="1:16">
      <c r="A3530" s="5" t="str">
        <f>CONCATENATE("rdx_city_",J3530,"_",B3530)</f>
        <v>rdx_city_IRQ_26</v>
      </c>
      <c r="B3530">
        <f>IF(I3530=I3529,B3529+1,1)</f>
        <v>26</v>
      </c>
      <c r="C3530" t="s">
        <v>5045</v>
      </c>
      <c r="D3530" t="s">
        <v>5045</v>
      </c>
      <c r="E3530">
        <v>34.597</v>
      </c>
      <c r="F3530">
        <v>43.677</v>
      </c>
      <c r="G3530" t="s">
        <v>5001</v>
      </c>
      <c r="H3530" t="str">
        <f>IFERROR(VLOOKUP(I3530,'country(26mar)'!C$2:D$251,2,FALSE),"")</f>
        <v>base.iq</v>
      </c>
      <c r="I3530" t="s">
        <v>5002</v>
      </c>
      <c r="J3530" t="s">
        <v>5003</v>
      </c>
      <c r="K3530" t="s">
        <v>5043</v>
      </c>
      <c r="L3530" t="str">
        <f>CONCATENATE(G3530," ",K3530)</f>
        <v>Iraq Şalāḩ ad Dīn</v>
      </c>
      <c r="M3530" t="str">
        <f>IFERROR(VLOOKUP(L3530,'State(need_input)'!I$2:J$3992,2,FALSE),"")</f>
        <v>state_IQ_Şal_8</v>
      </c>
      <c r="N3530" t="s">
        <v>23</v>
      </c>
      <c r="O3530">
        <v>56591</v>
      </c>
      <c r="P3530">
        <v>1368199624</v>
      </c>
    </row>
    <row r="3531" spans="1:16">
      <c r="A3531" s="5" t="str">
        <f>CONCATENATE("rdx_city_",J3531,"_",B3531)</f>
        <v>rdx_city_IRQ_27</v>
      </c>
      <c r="B3531">
        <f>IF(I3531=I3530,B3530+1,1)</f>
        <v>27</v>
      </c>
      <c r="C3531" t="s">
        <v>5046</v>
      </c>
      <c r="D3531" t="s">
        <v>5046</v>
      </c>
      <c r="E3531">
        <v>37.1445</v>
      </c>
      <c r="F3531">
        <v>42.6872</v>
      </c>
      <c r="G3531" t="s">
        <v>5001</v>
      </c>
      <c r="H3531" t="str">
        <f>IFERROR(VLOOKUP(I3531,'country(26mar)'!C$2:D$251,2,FALSE),"")</f>
        <v>base.iq</v>
      </c>
      <c r="I3531" t="s">
        <v>5002</v>
      </c>
      <c r="J3531" t="s">
        <v>5003</v>
      </c>
      <c r="K3531" t="s">
        <v>5032</v>
      </c>
      <c r="L3531" t="str">
        <f>CONCATENATE(G3531," ",K3531)</f>
        <v>Iraq Dahūk</v>
      </c>
      <c r="M3531" t="str">
        <f>IFERROR(VLOOKUP(L3531,'State(need_input)'!I$2:J$3992,2,FALSE),"")</f>
        <v>state_IQ_Dah_13</v>
      </c>
      <c r="N3531" t="s">
        <v>20</v>
      </c>
      <c r="O3531">
        <v>134863</v>
      </c>
      <c r="P3531">
        <v>1368905231</v>
      </c>
    </row>
    <row r="3532" spans="1:16">
      <c r="A3532" s="5" t="str">
        <f>CONCATENATE("rdx_city_",J3532,"_",B3532)</f>
        <v>rdx_city_IRL_1</v>
      </c>
      <c r="B3532">
        <f>IF(I3532=I3531,B3531+1,1)</f>
        <v>1</v>
      </c>
      <c r="C3532" t="s">
        <v>5047</v>
      </c>
      <c r="D3532" t="s">
        <v>5048</v>
      </c>
      <c r="E3532">
        <v>53.9908</v>
      </c>
      <c r="F3532">
        <v>-7.3606</v>
      </c>
      <c r="G3532" t="s">
        <v>5049</v>
      </c>
      <c r="H3532" t="str">
        <f>IFERROR(VLOOKUP(I3532,'country(26mar)'!C$2:D$251,2,FALSE),"")</f>
        <v>base.ie</v>
      </c>
      <c r="I3532" t="s">
        <v>5050</v>
      </c>
      <c r="J3532" t="s">
        <v>5051</v>
      </c>
      <c r="K3532" t="s">
        <v>5052</v>
      </c>
      <c r="L3532" t="str">
        <f>CONCATENATE(G3532," ",K3532)</f>
        <v>Ireland Cavan</v>
      </c>
      <c r="M3532" t="str">
        <f>IFERROR(VLOOKUP(L3532,'State(need_input)'!I$2:J$3992,2,FALSE),"")</f>
        <v>state_IE_Cav_12</v>
      </c>
      <c r="N3532" t="s">
        <v>23</v>
      </c>
      <c r="P3532">
        <v>1372007853</v>
      </c>
    </row>
    <row r="3533" spans="1:16">
      <c r="A3533" s="5" t="str">
        <f>CONCATENATE("rdx_city_",J3533,"_",B3533)</f>
        <v>rdx_city_IRL_2</v>
      </c>
      <c r="B3533">
        <f>IF(I3533=I3532,B3532+1,1)</f>
        <v>2</v>
      </c>
      <c r="C3533" t="s">
        <v>5053</v>
      </c>
      <c r="D3533" t="s">
        <v>5053</v>
      </c>
      <c r="E3533">
        <v>52.8408</v>
      </c>
      <c r="F3533">
        <v>-6.9261</v>
      </c>
      <c r="G3533" t="s">
        <v>5049</v>
      </c>
      <c r="H3533" t="str">
        <f>IFERROR(VLOOKUP(I3533,'country(26mar)'!C$2:D$251,2,FALSE),"")</f>
        <v>base.ie</v>
      </c>
      <c r="I3533" t="s">
        <v>5050</v>
      </c>
      <c r="J3533" t="s">
        <v>5051</v>
      </c>
      <c r="K3533" t="s">
        <v>5053</v>
      </c>
      <c r="L3533" t="str">
        <f>CONCATENATE(G3533," ",K3533)</f>
        <v>Ireland Carlow</v>
      </c>
      <c r="M3533" t="str">
        <f>IFERROR(VLOOKUP(L3533,'State(need_input)'!I$2:J$3992,2,FALSE),"")</f>
        <v>state_IE_Car_28</v>
      </c>
      <c r="N3533" t="s">
        <v>23</v>
      </c>
      <c r="P3533">
        <v>1372096982</v>
      </c>
    </row>
    <row r="3534" spans="1:16">
      <c r="A3534" s="5" t="str">
        <f>CONCATENATE("rdx_city_",J3534,"_",B3534)</f>
        <v>rdx_city_IRL_3</v>
      </c>
      <c r="B3534">
        <f>IF(I3534=I3533,B3533+1,1)</f>
        <v>3</v>
      </c>
      <c r="C3534" t="s">
        <v>5054</v>
      </c>
      <c r="D3534" t="s">
        <v>5054</v>
      </c>
      <c r="E3534">
        <v>53.9469</v>
      </c>
      <c r="F3534">
        <v>-8.09</v>
      </c>
      <c r="G3534" t="s">
        <v>5049</v>
      </c>
      <c r="H3534" t="str">
        <f>IFERROR(VLOOKUP(I3534,'country(26mar)'!C$2:D$251,2,FALSE),"")</f>
        <v>base.ie</v>
      </c>
      <c r="I3534" t="s">
        <v>5050</v>
      </c>
      <c r="J3534" t="s">
        <v>5051</v>
      </c>
      <c r="K3534" t="s">
        <v>5055</v>
      </c>
      <c r="L3534" t="str">
        <f>CONCATENATE(G3534," ",K3534)</f>
        <v>Ireland Leitrim</v>
      </c>
      <c r="M3534" t="str">
        <f>IFERROR(VLOOKUP(L3534,'State(need_input)'!I$2:J$3992,2,FALSE),"")</f>
        <v>state_IE_Lei_13</v>
      </c>
      <c r="N3534" t="s">
        <v>23</v>
      </c>
      <c r="P3534">
        <v>1372960774</v>
      </c>
    </row>
    <row r="3535" spans="1:16">
      <c r="A3535" s="5" t="str">
        <f>CONCATENATE("rdx_city_",J3535,"_",B3535)</f>
        <v>rdx_city_IRL_4</v>
      </c>
      <c r="B3535">
        <f>IF(I3535=I3534,B3534+1,1)</f>
        <v>4</v>
      </c>
      <c r="C3535" t="s">
        <v>5056</v>
      </c>
      <c r="D3535" t="s">
        <v>5056</v>
      </c>
      <c r="E3535">
        <v>53.85</v>
      </c>
      <c r="F3535">
        <v>-9.3</v>
      </c>
      <c r="G3535" t="s">
        <v>5049</v>
      </c>
      <c r="H3535" t="str">
        <f>IFERROR(VLOOKUP(I3535,'country(26mar)'!C$2:D$251,2,FALSE),"")</f>
        <v>base.ie</v>
      </c>
      <c r="I3535" t="s">
        <v>5050</v>
      </c>
      <c r="J3535" t="s">
        <v>5051</v>
      </c>
      <c r="K3535" t="s">
        <v>5057</v>
      </c>
      <c r="L3535" t="str">
        <f>CONCATENATE(G3535," ",K3535)</f>
        <v>Ireland Mayo</v>
      </c>
      <c r="M3535" t="str">
        <f>IFERROR(VLOOKUP(L3535,'State(need_input)'!I$2:J$3992,2,FALSE),"")</f>
        <v>state_IE_May_26</v>
      </c>
      <c r="N3535" t="s">
        <v>23</v>
      </c>
      <c r="P3535">
        <v>1372066739</v>
      </c>
    </row>
    <row r="3536" spans="1:16">
      <c r="A3536" s="5" t="str">
        <f>CONCATENATE("rdx_city_",J3536,"_",B3536)</f>
        <v>rdx_city_IRL_5</v>
      </c>
      <c r="B3536">
        <f>IF(I3536=I3535,B3535+1,1)</f>
        <v>5</v>
      </c>
      <c r="C3536" t="s">
        <v>5058</v>
      </c>
      <c r="D3536" t="s">
        <v>5058</v>
      </c>
      <c r="E3536">
        <v>52.355</v>
      </c>
      <c r="F3536">
        <v>-7.7039</v>
      </c>
      <c r="G3536" t="s">
        <v>5049</v>
      </c>
      <c r="H3536" t="str">
        <f>IFERROR(VLOOKUP(I3536,'country(26mar)'!C$2:D$251,2,FALSE),"")</f>
        <v>base.ie</v>
      </c>
      <c r="I3536" t="s">
        <v>5050</v>
      </c>
      <c r="J3536" t="s">
        <v>5051</v>
      </c>
      <c r="K3536" t="s">
        <v>5059</v>
      </c>
      <c r="L3536" t="str">
        <f>CONCATENATE(G3536," ",K3536)</f>
        <v>Ireland Tipperary</v>
      </c>
      <c r="M3536" t="str">
        <f>IFERROR(VLOOKUP(L3536,'State(need_input)'!I$2:J$3992,2,FALSE),"")</f>
        <v>state_IE_Tip_22</v>
      </c>
      <c r="N3536" t="s">
        <v>23</v>
      </c>
      <c r="P3536">
        <v>1372974181</v>
      </c>
    </row>
    <row r="3537" spans="1:16">
      <c r="A3537" s="5" t="str">
        <f>CONCATENATE("rdx_city_",J3537,"_",B3537)</f>
        <v>rdx_city_IRL_6</v>
      </c>
      <c r="B3537">
        <f>IF(I3537=I3536,B3536+1,1)</f>
        <v>6</v>
      </c>
      <c r="C3537" t="s">
        <v>5060</v>
      </c>
      <c r="D3537" t="s">
        <v>5060</v>
      </c>
      <c r="E3537">
        <v>51.8986</v>
      </c>
      <c r="F3537">
        <v>-8.4958</v>
      </c>
      <c r="G3537" t="s">
        <v>5049</v>
      </c>
      <c r="H3537" t="str">
        <f>IFERROR(VLOOKUP(I3537,'country(26mar)'!C$2:D$251,2,FALSE),"")</f>
        <v>base.ie</v>
      </c>
      <c r="I3537" t="s">
        <v>5050</v>
      </c>
      <c r="J3537" t="s">
        <v>5051</v>
      </c>
      <c r="K3537" t="s">
        <v>5060</v>
      </c>
      <c r="L3537" t="str">
        <f>CONCATENATE(G3537," ",K3537)</f>
        <v>Ireland Cork</v>
      </c>
      <c r="M3537" t="str">
        <f>IFERROR(VLOOKUP(L3537,'State(need_input)'!I$2:J$3992,2,FALSE),"")</f>
        <v>state_IE_Cor_17</v>
      </c>
      <c r="N3537" t="s">
        <v>23</v>
      </c>
      <c r="O3537">
        <v>188907</v>
      </c>
      <c r="P3537">
        <v>1372221853</v>
      </c>
    </row>
    <row r="3538" spans="1:16">
      <c r="A3538" s="5" t="str">
        <f>CONCATENATE("rdx_city_",J3538,"_",B3538)</f>
        <v>rdx_city_IRL_7</v>
      </c>
      <c r="B3538">
        <f>IF(I3538=I3537,B3537+1,1)</f>
        <v>7</v>
      </c>
      <c r="C3538" t="s">
        <v>5061</v>
      </c>
      <c r="D3538" t="s">
        <v>5061</v>
      </c>
      <c r="E3538">
        <v>54.65</v>
      </c>
      <c r="F3538">
        <v>-8.1167</v>
      </c>
      <c r="G3538" t="s">
        <v>5049</v>
      </c>
      <c r="H3538" t="str">
        <f>IFERROR(VLOOKUP(I3538,'country(26mar)'!C$2:D$251,2,FALSE),"")</f>
        <v>base.ie</v>
      </c>
      <c r="I3538" t="s">
        <v>5050</v>
      </c>
      <c r="J3538" t="s">
        <v>5051</v>
      </c>
      <c r="K3538" t="s">
        <v>5061</v>
      </c>
      <c r="L3538" t="str">
        <f>CONCATENATE(G3538," ",K3538)</f>
        <v>Ireland Donegal</v>
      </c>
      <c r="M3538" t="str">
        <f>IFERROR(VLOOKUP(L3538,'State(need_input)'!I$2:J$3992,2,FALSE),"")</f>
        <v>state_IE_Don_9</v>
      </c>
      <c r="O3538">
        <v>2513</v>
      </c>
      <c r="P3538">
        <v>1372576120</v>
      </c>
    </row>
    <row r="3539" spans="1:16">
      <c r="A3539" s="5" t="str">
        <f>CONCATENATE("rdx_city_",J3539,"_",B3539)</f>
        <v>rdx_city_IRL_8</v>
      </c>
      <c r="B3539">
        <f>IF(I3539=I3538,B3538+1,1)</f>
        <v>8</v>
      </c>
      <c r="C3539" t="s">
        <v>5062</v>
      </c>
      <c r="D3539" t="s">
        <v>5062</v>
      </c>
      <c r="E3539">
        <v>53.7193</v>
      </c>
      <c r="F3539">
        <v>-6.3478</v>
      </c>
      <c r="G3539" t="s">
        <v>5049</v>
      </c>
      <c r="H3539" t="str">
        <f>IFERROR(VLOOKUP(I3539,'country(26mar)'!C$2:D$251,2,FALSE),"")</f>
        <v>base.ie</v>
      </c>
      <c r="I3539" t="s">
        <v>5050</v>
      </c>
      <c r="J3539" t="s">
        <v>5051</v>
      </c>
      <c r="K3539" t="s">
        <v>5063</v>
      </c>
      <c r="L3539" t="str">
        <f>CONCATENATE(G3539," ",K3539)</f>
        <v>Ireland Louth</v>
      </c>
      <c r="M3539" t="str">
        <f>IFERROR(VLOOKUP(L3539,'State(need_input)'!I$2:J$3992,2,FALSE),"")</f>
        <v>state_IE_Lou_3</v>
      </c>
      <c r="O3539">
        <v>36533</v>
      </c>
      <c r="P3539">
        <v>1372750233</v>
      </c>
    </row>
    <row r="3540" spans="1:16">
      <c r="A3540" s="5" t="str">
        <f>CONCATENATE("rdx_city_",J3540,"_",B3540)</f>
        <v>rdx_city_IRL_9</v>
      </c>
      <c r="B3540">
        <f>IF(I3540=I3539,B3539+1,1)</f>
        <v>9</v>
      </c>
      <c r="C3540" t="s">
        <v>5064</v>
      </c>
      <c r="D3540" t="s">
        <v>5064</v>
      </c>
      <c r="E3540">
        <v>53.3331</v>
      </c>
      <c r="F3540">
        <v>-6.2489</v>
      </c>
      <c r="G3540" t="s">
        <v>5049</v>
      </c>
      <c r="H3540" t="str">
        <f>IFERROR(VLOOKUP(I3540,'country(26mar)'!C$2:D$251,2,FALSE),"")</f>
        <v>base.ie</v>
      </c>
      <c r="I3540" t="s">
        <v>5050</v>
      </c>
      <c r="J3540" t="s">
        <v>5051</v>
      </c>
      <c r="K3540" t="s">
        <v>5064</v>
      </c>
      <c r="L3540" t="str">
        <f>CONCATENATE(G3540," ",K3540)</f>
        <v>Ireland Dublin</v>
      </c>
      <c r="M3540" t="str">
        <f>IFERROR(VLOOKUP(L3540,'State(need_input)'!I$2:J$3992,2,FALSE),"")</f>
        <v>state_IE_Dub_18</v>
      </c>
      <c r="N3540" t="s">
        <v>54</v>
      </c>
      <c r="O3540">
        <v>1059000</v>
      </c>
      <c r="P3540">
        <v>1372595407</v>
      </c>
    </row>
    <row r="3541" spans="1:16">
      <c r="A3541" s="5" t="str">
        <f>CONCATENATE("rdx_city_",J3541,"_",B3541)</f>
        <v>rdx_city_IRL_10</v>
      </c>
      <c r="B3541">
        <f>IF(I3541=I3540,B3540+1,1)</f>
        <v>10</v>
      </c>
      <c r="C3541" t="s">
        <v>5065</v>
      </c>
      <c r="D3541" t="s">
        <v>5065</v>
      </c>
      <c r="E3541">
        <v>54.0004</v>
      </c>
      <c r="F3541">
        <v>-6.4167</v>
      </c>
      <c r="G3541" t="s">
        <v>5049</v>
      </c>
      <c r="H3541" t="str">
        <f>IFERROR(VLOOKUP(I3541,'country(26mar)'!C$2:D$251,2,FALSE),"")</f>
        <v>base.ie</v>
      </c>
      <c r="I3541" t="s">
        <v>5050</v>
      </c>
      <c r="J3541" t="s">
        <v>5051</v>
      </c>
      <c r="K3541" t="s">
        <v>5063</v>
      </c>
      <c r="L3541" t="str">
        <f>CONCATENATE(G3541," ",K3541)</f>
        <v>Ireland Louth</v>
      </c>
      <c r="M3541" t="str">
        <f>IFERROR(VLOOKUP(L3541,'State(need_input)'!I$2:J$3992,2,FALSE),"")</f>
        <v>state_IE_Lou_3</v>
      </c>
      <c r="N3541" t="s">
        <v>23</v>
      </c>
      <c r="O3541">
        <v>38884</v>
      </c>
      <c r="P3541">
        <v>1372735852</v>
      </c>
    </row>
    <row r="3542" spans="1:16">
      <c r="A3542" s="5" t="str">
        <f>CONCATENATE("rdx_city_",J3542,"_",B3542)</f>
        <v>rdx_city_IRL_11</v>
      </c>
      <c r="B3542">
        <f>IF(I3542=I3541,B3541+1,1)</f>
        <v>11</v>
      </c>
      <c r="C3542" t="s">
        <v>5066</v>
      </c>
      <c r="D3542" t="s">
        <v>5066</v>
      </c>
      <c r="E3542">
        <v>53.2925</v>
      </c>
      <c r="F3542">
        <v>-6.1286</v>
      </c>
      <c r="G3542" t="s">
        <v>5049</v>
      </c>
      <c r="H3542" t="str">
        <f>IFERROR(VLOOKUP(I3542,'country(26mar)'!C$2:D$251,2,FALSE),"")</f>
        <v>base.ie</v>
      </c>
      <c r="I3542" t="s">
        <v>5050</v>
      </c>
      <c r="J3542" t="s">
        <v>5051</v>
      </c>
      <c r="K3542" t="s">
        <v>5067</v>
      </c>
      <c r="L3542" t="str">
        <f>CONCATENATE(G3542," ",K3542)</f>
        <v>Ireland Dún Laoghaire-Rathdown</v>
      </c>
      <c r="M3542" t="str">
        <f>IFERROR(VLOOKUP(L3542,'State(need_input)'!I$2:J$3992,2,FALSE),"")</f>
        <v>state_IE_Dún_24</v>
      </c>
      <c r="N3542" t="s">
        <v>23</v>
      </c>
      <c r="P3542">
        <v>1372038958</v>
      </c>
    </row>
    <row r="3543" spans="1:16">
      <c r="A3543" s="5" t="str">
        <f>CONCATENATE("rdx_city_",J3543,"_",B3543)</f>
        <v>rdx_city_IRL_12</v>
      </c>
      <c r="B3543">
        <f>IF(I3543=I3542,B3542+1,1)</f>
        <v>12</v>
      </c>
      <c r="C3543" t="s">
        <v>5068</v>
      </c>
      <c r="D3543" t="s">
        <v>5068</v>
      </c>
      <c r="E3543">
        <v>52.8436</v>
      </c>
      <c r="F3543">
        <v>-8.9864</v>
      </c>
      <c r="G3543" t="s">
        <v>5049</v>
      </c>
      <c r="H3543" t="str">
        <f>IFERROR(VLOOKUP(I3543,'country(26mar)'!C$2:D$251,2,FALSE),"")</f>
        <v>base.ie</v>
      </c>
      <c r="I3543" t="s">
        <v>5050</v>
      </c>
      <c r="J3543" t="s">
        <v>5051</v>
      </c>
      <c r="K3543" t="s">
        <v>599</v>
      </c>
      <c r="L3543" t="str">
        <f>CONCATENATE(G3543," ",K3543)</f>
        <v>Ireland Clare</v>
      </c>
      <c r="M3543" t="str">
        <f>IFERROR(VLOOKUP(L3543,'State(need_input)'!I$2:J$3992,2,FALSE),"")</f>
        <v>state_IE_Cla_7</v>
      </c>
      <c r="N3543" t="s">
        <v>23</v>
      </c>
      <c r="P3543">
        <v>1372255646</v>
      </c>
    </row>
    <row r="3544" spans="1:16">
      <c r="A3544" s="5" t="str">
        <f>CONCATENATE("rdx_city_",J3544,"_",B3544)</f>
        <v>rdx_city_IRL_13</v>
      </c>
      <c r="B3544">
        <f>IF(I3544=I3543,B3543+1,1)</f>
        <v>13</v>
      </c>
      <c r="C3544" t="s">
        <v>5069</v>
      </c>
      <c r="D3544" t="s">
        <v>5069</v>
      </c>
      <c r="E3544">
        <v>53.2724</v>
      </c>
      <c r="F3544">
        <v>-9.0488</v>
      </c>
      <c r="G3544" t="s">
        <v>5049</v>
      </c>
      <c r="H3544" t="str">
        <f>IFERROR(VLOOKUP(I3544,'country(26mar)'!C$2:D$251,2,FALSE),"")</f>
        <v>base.ie</v>
      </c>
      <c r="I3544" t="s">
        <v>5050</v>
      </c>
      <c r="J3544" t="s">
        <v>5051</v>
      </c>
      <c r="K3544" t="s">
        <v>5069</v>
      </c>
      <c r="L3544" t="str">
        <f>CONCATENATE(G3544," ",K3544)</f>
        <v>Ireland Galway</v>
      </c>
      <c r="M3544" t="str">
        <f>IFERROR(VLOOKUP(L3544,'State(need_input)'!I$2:J$3992,2,FALSE),"")</f>
        <v>state_IE_Gal_16</v>
      </c>
      <c r="N3544" t="s">
        <v>23</v>
      </c>
      <c r="O3544">
        <v>75594</v>
      </c>
      <c r="P3544">
        <v>1372499968</v>
      </c>
    </row>
    <row r="3545" spans="1:16">
      <c r="A3545" s="5" t="str">
        <f>CONCATENATE("rdx_city_",J3545,"_",B3545)</f>
        <v>rdx_city_IRL_14</v>
      </c>
      <c r="B3545">
        <f>IF(I3545=I3544,B3544+1,1)</f>
        <v>14</v>
      </c>
      <c r="C3545" t="s">
        <v>5070</v>
      </c>
      <c r="D3545" t="s">
        <v>5070</v>
      </c>
      <c r="E3545">
        <v>52.6545</v>
      </c>
      <c r="F3545">
        <v>-7.2523</v>
      </c>
      <c r="G3545" t="s">
        <v>5049</v>
      </c>
      <c r="H3545" t="str">
        <f>IFERROR(VLOOKUP(I3545,'country(26mar)'!C$2:D$251,2,FALSE),"")</f>
        <v>base.ie</v>
      </c>
      <c r="I3545" t="s">
        <v>5050</v>
      </c>
      <c r="J3545" t="s">
        <v>5051</v>
      </c>
      <c r="K3545" t="s">
        <v>5070</v>
      </c>
      <c r="L3545" t="str">
        <f>CONCATENATE(G3545," ",K3545)</f>
        <v>Ireland Kilkenny</v>
      </c>
      <c r="M3545" t="str">
        <f>IFERROR(VLOOKUP(L3545,'State(need_input)'!I$2:J$3992,2,FALSE),"")</f>
        <v>state_IE_Kil_11</v>
      </c>
      <c r="N3545" t="s">
        <v>23</v>
      </c>
      <c r="O3545">
        <v>21589</v>
      </c>
      <c r="P3545">
        <v>1372926521</v>
      </c>
    </row>
    <row r="3546" spans="1:16">
      <c r="A3546" s="5" t="str">
        <f>CONCATENATE("rdx_city_",J3546,"_",B3546)</f>
        <v>rdx_city_IRL_15</v>
      </c>
      <c r="B3546">
        <f>IF(I3546=I3545,B3545+1,1)</f>
        <v>15</v>
      </c>
      <c r="C3546" t="s">
        <v>5071</v>
      </c>
      <c r="D3546" t="s">
        <v>5071</v>
      </c>
      <c r="E3546">
        <v>52.0504</v>
      </c>
      <c r="F3546">
        <v>-9.5167</v>
      </c>
      <c r="G3546" t="s">
        <v>5049</v>
      </c>
      <c r="H3546" t="str">
        <f>IFERROR(VLOOKUP(I3546,'country(26mar)'!C$2:D$251,2,FALSE),"")</f>
        <v>base.ie</v>
      </c>
      <c r="I3546" t="s">
        <v>5050</v>
      </c>
      <c r="J3546" t="s">
        <v>5051</v>
      </c>
      <c r="K3546" t="s">
        <v>5072</v>
      </c>
      <c r="L3546" t="str">
        <f>CONCATENATE(G3546," ",K3546)</f>
        <v>Ireland Kerry</v>
      </c>
      <c r="M3546" t="str">
        <f>IFERROR(VLOOKUP(L3546,'State(need_input)'!I$2:J$3992,2,FALSE),"")</f>
        <v>state_IE_Ker_8</v>
      </c>
      <c r="O3546">
        <v>11902</v>
      </c>
      <c r="P3546">
        <v>1372916792</v>
      </c>
    </row>
    <row r="3547" spans="1:16">
      <c r="A3547" s="5" t="str">
        <f>CONCATENATE("rdx_city_",J3547,"_",B3547)</f>
        <v>rdx_city_IRL_16</v>
      </c>
      <c r="B3547">
        <f>IF(I3547=I3546,B3546+1,1)</f>
        <v>16</v>
      </c>
      <c r="C3547" t="s">
        <v>5073</v>
      </c>
      <c r="D3547" t="s">
        <v>5073</v>
      </c>
      <c r="E3547">
        <v>54.8319</v>
      </c>
      <c r="F3547">
        <v>-7.4836</v>
      </c>
      <c r="G3547" t="s">
        <v>5049</v>
      </c>
      <c r="H3547" t="str">
        <f>IFERROR(VLOOKUP(I3547,'country(26mar)'!C$2:D$251,2,FALSE),"")</f>
        <v>base.ie</v>
      </c>
      <c r="I3547" t="s">
        <v>5050</v>
      </c>
      <c r="J3547" t="s">
        <v>5051</v>
      </c>
      <c r="K3547" t="s">
        <v>5061</v>
      </c>
      <c r="L3547" t="str">
        <f>CONCATENATE(G3547," ",K3547)</f>
        <v>Ireland Donegal</v>
      </c>
      <c r="M3547" t="str">
        <f>IFERROR(VLOOKUP(L3547,'State(need_input)'!I$2:J$3992,2,FALSE),"")</f>
        <v>state_IE_Don_9</v>
      </c>
      <c r="N3547" t="s">
        <v>23</v>
      </c>
      <c r="P3547">
        <v>1372149317</v>
      </c>
    </row>
    <row r="3548" spans="1:16">
      <c r="A3548" s="5" t="str">
        <f>CONCATENATE("rdx_city_",J3548,"_",B3548)</f>
        <v>rdx_city_IRL_17</v>
      </c>
      <c r="B3548">
        <f>IF(I3548=I3547,B3547+1,1)</f>
        <v>17</v>
      </c>
      <c r="C3548" t="s">
        <v>5074</v>
      </c>
      <c r="D3548" t="s">
        <v>5074</v>
      </c>
      <c r="E3548">
        <v>52.6647</v>
      </c>
      <c r="F3548">
        <v>-8.6231</v>
      </c>
      <c r="G3548" t="s">
        <v>5049</v>
      </c>
      <c r="H3548" t="str">
        <f>IFERROR(VLOOKUP(I3548,'country(26mar)'!C$2:D$251,2,FALSE),"")</f>
        <v>base.ie</v>
      </c>
      <c r="I3548" t="s">
        <v>5050</v>
      </c>
      <c r="J3548" t="s">
        <v>5051</v>
      </c>
      <c r="K3548" t="s">
        <v>5074</v>
      </c>
      <c r="L3548" t="str">
        <f>CONCATENATE(G3548," ",K3548)</f>
        <v>Ireland Limerick</v>
      </c>
      <c r="M3548" t="str">
        <f>IFERROR(VLOOKUP(L3548,'State(need_input)'!I$2:J$3992,2,FALSE),"")</f>
        <v>state_IE_Lim_21</v>
      </c>
      <c r="N3548" t="s">
        <v>23</v>
      </c>
      <c r="O3548">
        <v>90054</v>
      </c>
      <c r="P3548">
        <v>1372126011</v>
      </c>
    </row>
    <row r="3549" spans="1:16">
      <c r="A3549" s="5" t="str">
        <f>CONCATENATE("rdx_city_",J3549,"_",B3549)</f>
        <v>rdx_city_IRL_18</v>
      </c>
      <c r="B3549">
        <f>IF(I3549=I3548,B3548+1,1)</f>
        <v>18</v>
      </c>
      <c r="C3549" t="s">
        <v>5075</v>
      </c>
      <c r="D3549" t="s">
        <v>5075</v>
      </c>
      <c r="E3549">
        <v>53.7333</v>
      </c>
      <c r="F3549">
        <v>-7.8</v>
      </c>
      <c r="G3549" t="s">
        <v>5049</v>
      </c>
      <c r="H3549" t="str">
        <f>IFERROR(VLOOKUP(I3549,'country(26mar)'!C$2:D$251,2,FALSE),"")</f>
        <v>base.ie</v>
      </c>
      <c r="I3549" t="s">
        <v>5050</v>
      </c>
      <c r="J3549" t="s">
        <v>5051</v>
      </c>
      <c r="K3549" t="s">
        <v>5075</v>
      </c>
      <c r="L3549" t="str">
        <f>CONCATENATE(G3549," ",K3549)</f>
        <v>Ireland Longford</v>
      </c>
      <c r="M3549" t="str">
        <f>IFERROR(VLOOKUP(L3549,'State(need_input)'!I$2:J$3992,2,FALSE),"")</f>
        <v>state_IE_Lon_6</v>
      </c>
      <c r="N3549" t="s">
        <v>23</v>
      </c>
      <c r="P3549">
        <v>1372905339</v>
      </c>
    </row>
    <row r="3550" spans="1:16">
      <c r="A3550" s="5" t="str">
        <f>CONCATENATE("rdx_city_",J3550,"_",B3550)</f>
        <v>rdx_city_IRL_19</v>
      </c>
      <c r="B3550">
        <f>IF(I3550=I3549,B3549+1,1)</f>
        <v>19</v>
      </c>
      <c r="C3550" t="s">
        <v>5076</v>
      </c>
      <c r="D3550" t="s">
        <v>5076</v>
      </c>
      <c r="E3550">
        <v>54.25</v>
      </c>
      <c r="F3550">
        <v>-6.9667</v>
      </c>
      <c r="G3550" t="s">
        <v>5049</v>
      </c>
      <c r="H3550" t="str">
        <f>IFERROR(VLOOKUP(I3550,'country(26mar)'!C$2:D$251,2,FALSE),"")</f>
        <v>base.ie</v>
      </c>
      <c r="I3550" t="s">
        <v>5050</v>
      </c>
      <c r="J3550" t="s">
        <v>5051</v>
      </c>
      <c r="K3550" t="s">
        <v>5077</v>
      </c>
      <c r="L3550" t="str">
        <f>CONCATENATE(G3550," ",K3550)</f>
        <v>Ireland Monaghan</v>
      </c>
      <c r="M3550" t="str">
        <f>IFERROR(VLOOKUP(L3550,'State(need_input)'!I$2:J$3992,2,FALSE),"")</f>
        <v>state_IE_Mon_4</v>
      </c>
      <c r="O3550">
        <v>5937</v>
      </c>
      <c r="P3550">
        <v>1372399438</v>
      </c>
    </row>
    <row r="3551" spans="1:16">
      <c r="A3551" s="5" t="str">
        <f>CONCATENATE("rdx_city_",J3551,"_",B3551)</f>
        <v>rdx_city_IRL_20</v>
      </c>
      <c r="B3551">
        <f>IF(I3551=I3550,B3550+1,1)</f>
        <v>20</v>
      </c>
      <c r="C3551" t="s">
        <v>5078</v>
      </c>
      <c r="D3551" t="s">
        <v>5078</v>
      </c>
      <c r="E3551">
        <v>53.5333</v>
      </c>
      <c r="F3551">
        <v>-7.35</v>
      </c>
      <c r="G3551" t="s">
        <v>5049</v>
      </c>
      <c r="H3551" t="str">
        <f>IFERROR(VLOOKUP(I3551,'country(26mar)'!C$2:D$251,2,FALSE),"")</f>
        <v>base.ie</v>
      </c>
      <c r="I3551" t="s">
        <v>5050</v>
      </c>
      <c r="J3551" t="s">
        <v>5051</v>
      </c>
      <c r="K3551" t="s">
        <v>5079</v>
      </c>
      <c r="L3551" t="str">
        <f>CONCATENATE(G3551," ",K3551)</f>
        <v>Ireland Westmeath</v>
      </c>
      <c r="M3551" t="str">
        <f>IFERROR(VLOOKUP(L3551,'State(need_input)'!I$2:J$3992,2,FALSE),"")</f>
        <v>state_IE_Wes_2</v>
      </c>
      <c r="N3551" t="s">
        <v>23</v>
      </c>
      <c r="P3551">
        <v>1372969205</v>
      </c>
    </row>
    <row r="3552" spans="1:16">
      <c r="A3552" s="5" t="str">
        <f>CONCATENATE("rdx_city_",J3552,"_",B3552)</f>
        <v>rdx_city_IRL_21</v>
      </c>
      <c r="B3552">
        <f>IF(I3552=I3551,B3551+1,1)</f>
        <v>21</v>
      </c>
      <c r="C3552" t="s">
        <v>5080</v>
      </c>
      <c r="D3552" t="s">
        <v>5080</v>
      </c>
      <c r="E3552">
        <v>53.2158</v>
      </c>
      <c r="F3552">
        <v>-6.6669</v>
      </c>
      <c r="G3552" t="s">
        <v>5049</v>
      </c>
      <c r="H3552" t="str">
        <f>IFERROR(VLOOKUP(I3552,'country(26mar)'!C$2:D$251,2,FALSE),"")</f>
        <v>base.ie</v>
      </c>
      <c r="I3552" t="s">
        <v>5050</v>
      </c>
      <c r="J3552" t="s">
        <v>5051</v>
      </c>
      <c r="K3552" t="s">
        <v>5081</v>
      </c>
      <c r="L3552" t="str">
        <f>CONCATENATE(G3552," ",K3552)</f>
        <v>Ireland Kildare</v>
      </c>
      <c r="M3552" t="str">
        <f>IFERROR(VLOOKUP(L3552,'State(need_input)'!I$2:J$3992,2,FALSE),"")</f>
        <v>state_IE_Kil_27</v>
      </c>
      <c r="N3552" t="s">
        <v>23</v>
      </c>
      <c r="P3552">
        <v>1372985945</v>
      </c>
    </row>
    <row r="3553" spans="1:16">
      <c r="A3553" s="5" t="str">
        <f>CONCATENATE("rdx_city_",J3553,"_",B3553)</f>
        <v>rdx_city_IRL_22</v>
      </c>
      <c r="B3553">
        <f>IF(I3553=I3552,B3552+1,1)</f>
        <v>22</v>
      </c>
      <c r="C3553" t="s">
        <v>5082</v>
      </c>
      <c r="D3553" t="s">
        <v>5082</v>
      </c>
      <c r="E3553">
        <v>52.8619</v>
      </c>
      <c r="F3553">
        <v>-8.1967</v>
      </c>
      <c r="G3553" t="s">
        <v>5049</v>
      </c>
      <c r="H3553" t="str">
        <f>IFERROR(VLOOKUP(I3553,'country(26mar)'!C$2:D$251,2,FALSE),"")</f>
        <v>base.ie</v>
      </c>
      <c r="I3553" t="s">
        <v>5050</v>
      </c>
      <c r="J3553" t="s">
        <v>5051</v>
      </c>
      <c r="K3553" t="s">
        <v>5059</v>
      </c>
      <c r="L3553" t="str">
        <f>CONCATENATE(G3553," ",K3553)</f>
        <v>Ireland Tipperary</v>
      </c>
      <c r="M3553" t="str">
        <f>IFERROR(VLOOKUP(L3553,'State(need_input)'!I$2:J$3992,2,FALSE),"")</f>
        <v>state_IE_Tip_22</v>
      </c>
      <c r="N3553" t="s">
        <v>23</v>
      </c>
      <c r="P3553">
        <v>1372867922</v>
      </c>
    </row>
    <row r="3554" spans="1:16">
      <c r="A3554" s="5" t="str">
        <f>CONCATENATE("rdx_city_",J3554,"_",B3554)</f>
        <v>rdx_city_IRL_23</v>
      </c>
      <c r="B3554">
        <f>IF(I3554=I3553,B3553+1,1)</f>
        <v>23</v>
      </c>
      <c r="C3554" t="s">
        <v>5083</v>
      </c>
      <c r="D3554" t="s">
        <v>5083</v>
      </c>
      <c r="E3554">
        <v>53.0322</v>
      </c>
      <c r="F3554">
        <v>-7.3</v>
      </c>
      <c r="G3554" t="s">
        <v>5049</v>
      </c>
      <c r="H3554" t="str">
        <f>IFERROR(VLOOKUP(I3554,'country(26mar)'!C$2:D$251,2,FALSE),"")</f>
        <v>base.ie</v>
      </c>
      <c r="I3554" t="s">
        <v>5050</v>
      </c>
      <c r="J3554" t="s">
        <v>5051</v>
      </c>
      <c r="K3554" t="s">
        <v>5084</v>
      </c>
      <c r="L3554" t="str">
        <f>CONCATENATE(G3554," ",K3554)</f>
        <v>Ireland Laois</v>
      </c>
      <c r="M3554" t="str">
        <f>IFERROR(VLOOKUP(L3554,'State(need_input)'!I$2:J$3992,2,FALSE),"")</f>
        <v>state_IE_Lao_5</v>
      </c>
      <c r="N3554" t="s">
        <v>23</v>
      </c>
      <c r="P3554">
        <v>1372726111</v>
      </c>
    </row>
    <row r="3555" spans="1:16">
      <c r="A3555" s="5" t="str">
        <f>CONCATENATE("rdx_city_",J3555,"_",B3555)</f>
        <v>rdx_city_IRL_24</v>
      </c>
      <c r="B3555">
        <f>IF(I3555=I3554,B3554+1,1)</f>
        <v>24</v>
      </c>
      <c r="C3555" t="s">
        <v>5085</v>
      </c>
      <c r="D3555" t="s">
        <v>5085</v>
      </c>
      <c r="E3555">
        <v>53.6333</v>
      </c>
      <c r="F3555">
        <v>-8.1833</v>
      </c>
      <c r="G3555" t="s">
        <v>5049</v>
      </c>
      <c r="H3555" t="str">
        <f>IFERROR(VLOOKUP(I3555,'country(26mar)'!C$2:D$251,2,FALSE),"")</f>
        <v>base.ie</v>
      </c>
      <c r="I3555" t="s">
        <v>5050</v>
      </c>
      <c r="J3555" t="s">
        <v>5051</v>
      </c>
      <c r="K3555" t="s">
        <v>5086</v>
      </c>
      <c r="L3555" t="str">
        <f>CONCATENATE(G3555," ",K3555)</f>
        <v>Ireland Roscommon</v>
      </c>
      <c r="M3555" t="str">
        <f>IFERROR(VLOOKUP(L3555,'State(need_input)'!I$2:J$3992,2,FALSE),"")</f>
        <v>state_IE_Ros_15</v>
      </c>
      <c r="N3555" t="s">
        <v>23</v>
      </c>
      <c r="O3555">
        <v>4860</v>
      </c>
      <c r="P3555">
        <v>1372870384</v>
      </c>
    </row>
    <row r="3556" spans="1:16">
      <c r="A3556" s="5" t="str">
        <f>CONCATENATE("rdx_city_",J3556,"_",B3556)</f>
        <v>rdx_city_IRL_25</v>
      </c>
      <c r="B3556">
        <f>IF(I3556=I3555,B3555+1,1)</f>
        <v>25</v>
      </c>
      <c r="C3556" t="s">
        <v>5087</v>
      </c>
      <c r="D3556" t="s">
        <v>5087</v>
      </c>
      <c r="E3556">
        <v>52.7038</v>
      </c>
      <c r="F3556">
        <v>-8.8641</v>
      </c>
      <c r="G3556" t="s">
        <v>5049</v>
      </c>
      <c r="H3556" t="str">
        <f>IFERROR(VLOOKUP(I3556,'country(26mar)'!C$2:D$251,2,FALSE),"")</f>
        <v>base.ie</v>
      </c>
      <c r="I3556" t="s">
        <v>5050</v>
      </c>
      <c r="J3556" t="s">
        <v>5051</v>
      </c>
      <c r="K3556" t="s">
        <v>599</v>
      </c>
      <c r="L3556" t="str">
        <f>CONCATENATE(G3556," ",K3556)</f>
        <v>Ireland Clare</v>
      </c>
      <c r="M3556" t="str">
        <f>IFERROR(VLOOKUP(L3556,'State(need_input)'!I$2:J$3992,2,FALSE),"")</f>
        <v>state_IE_Cla_7</v>
      </c>
      <c r="O3556">
        <v>8781</v>
      </c>
      <c r="P3556">
        <v>1372328164</v>
      </c>
    </row>
    <row r="3557" spans="1:16">
      <c r="A3557" s="5" t="str">
        <f>CONCATENATE("rdx_city_",J3557,"_",B3557)</f>
        <v>rdx_city_IRL_26</v>
      </c>
      <c r="B3557">
        <f>IF(I3557=I3556,B3556+1,1)</f>
        <v>26</v>
      </c>
      <c r="C3557" t="s">
        <v>5088</v>
      </c>
      <c r="D3557" t="s">
        <v>5088</v>
      </c>
      <c r="E3557">
        <v>54.2671</v>
      </c>
      <c r="F3557">
        <v>-8.4833</v>
      </c>
      <c r="G3557" t="s">
        <v>5049</v>
      </c>
      <c r="H3557" t="str">
        <f>IFERROR(VLOOKUP(I3557,'country(26mar)'!C$2:D$251,2,FALSE),"")</f>
        <v>base.ie</v>
      </c>
      <c r="I3557" t="s">
        <v>5050</v>
      </c>
      <c r="J3557" t="s">
        <v>5051</v>
      </c>
      <c r="K3557" t="s">
        <v>5088</v>
      </c>
      <c r="L3557" t="str">
        <f>CONCATENATE(G3557," ",K3557)</f>
        <v>Ireland Sligo</v>
      </c>
      <c r="M3557" t="str">
        <f>IFERROR(VLOOKUP(L3557,'State(need_input)'!I$2:J$3992,2,FALSE),"")</f>
        <v>state_IE_Sli_1</v>
      </c>
      <c r="N3557" t="s">
        <v>23</v>
      </c>
      <c r="O3557">
        <v>20228</v>
      </c>
      <c r="P3557">
        <v>1372185807</v>
      </c>
    </row>
    <row r="3558" spans="1:16">
      <c r="A3558" s="5" t="str">
        <f>CONCATENATE("rdx_city_",J3558,"_",B3558)</f>
        <v>rdx_city_IRL_27</v>
      </c>
      <c r="B3558">
        <f>IF(I3558=I3557,B3557+1,1)</f>
        <v>27</v>
      </c>
      <c r="C3558" t="s">
        <v>5089</v>
      </c>
      <c r="D3558" t="s">
        <v>5089</v>
      </c>
      <c r="E3558">
        <v>53.4597</v>
      </c>
      <c r="F3558">
        <v>-6.2181</v>
      </c>
      <c r="G3558" t="s">
        <v>5049</v>
      </c>
      <c r="H3558" t="str">
        <f>IFERROR(VLOOKUP(I3558,'country(26mar)'!C$2:D$251,2,FALSE),"")</f>
        <v>base.ie</v>
      </c>
      <c r="I3558" t="s">
        <v>5050</v>
      </c>
      <c r="J3558" t="s">
        <v>5051</v>
      </c>
      <c r="K3558" t="s">
        <v>5090</v>
      </c>
      <c r="L3558" t="str">
        <f>CONCATENATE(G3558," ",K3558)</f>
        <v>Ireland Fingal</v>
      </c>
      <c r="M3558" t="str">
        <f>IFERROR(VLOOKUP(L3558,'State(need_input)'!I$2:J$3992,2,FALSE),"")</f>
        <v>state_IE_Fin_23</v>
      </c>
      <c r="N3558" t="s">
        <v>23</v>
      </c>
      <c r="P3558">
        <v>1372755688</v>
      </c>
    </row>
    <row r="3559" spans="1:16">
      <c r="A3559" s="5" t="str">
        <f>CONCATENATE("rdx_city_",J3559,"_",B3559)</f>
        <v>rdx_city_IRL_28</v>
      </c>
      <c r="B3559">
        <f>IF(I3559=I3558,B3558+1,1)</f>
        <v>28</v>
      </c>
      <c r="C3559" t="s">
        <v>5091</v>
      </c>
      <c r="D3559" t="s">
        <v>5091</v>
      </c>
      <c r="E3559">
        <v>53.2878</v>
      </c>
      <c r="F3559">
        <v>-6.3411</v>
      </c>
      <c r="G3559" t="s">
        <v>5049</v>
      </c>
      <c r="H3559" t="str">
        <f>IFERROR(VLOOKUP(I3559,'country(26mar)'!C$2:D$251,2,FALSE),"")</f>
        <v>base.ie</v>
      </c>
      <c r="I3559" t="s">
        <v>5050</v>
      </c>
      <c r="J3559" t="s">
        <v>5051</v>
      </c>
      <c r="K3559" t="s">
        <v>5092</v>
      </c>
      <c r="L3559" t="str">
        <f>CONCATENATE(G3559," ",K3559)</f>
        <v>Ireland South Dublin</v>
      </c>
      <c r="M3559" t="str">
        <f>IFERROR(VLOOKUP(L3559,'State(need_input)'!I$2:J$3992,2,FALSE),"")</f>
        <v>state_IE_Sou_25</v>
      </c>
      <c r="N3559" t="s">
        <v>23</v>
      </c>
      <c r="P3559">
        <v>1372547040</v>
      </c>
    </row>
    <row r="3560" spans="1:16">
      <c r="A3560" s="5" t="str">
        <f>CONCATENATE("rdx_city_",J3560,"_",B3560)</f>
        <v>rdx_city_IRL_29</v>
      </c>
      <c r="B3560">
        <f>IF(I3560=I3559,B3559+1,1)</f>
        <v>29</v>
      </c>
      <c r="C3560" t="s">
        <v>5093</v>
      </c>
      <c r="D3560" t="s">
        <v>5093</v>
      </c>
      <c r="E3560">
        <v>52.2667</v>
      </c>
      <c r="F3560">
        <v>-9.7167</v>
      </c>
      <c r="G3560" t="s">
        <v>5049</v>
      </c>
      <c r="H3560" t="str">
        <f>IFERROR(VLOOKUP(I3560,'country(26mar)'!C$2:D$251,2,FALSE),"")</f>
        <v>base.ie</v>
      </c>
      <c r="I3560" t="s">
        <v>5050</v>
      </c>
      <c r="J3560" t="s">
        <v>5051</v>
      </c>
      <c r="K3560" t="s">
        <v>5072</v>
      </c>
      <c r="L3560" t="str">
        <f>CONCATENATE(G3560," ",K3560)</f>
        <v>Ireland Kerry</v>
      </c>
      <c r="M3560" t="str">
        <f>IFERROR(VLOOKUP(L3560,'State(need_input)'!I$2:J$3992,2,FALSE),"")</f>
        <v>state_IE_Ker_8</v>
      </c>
      <c r="N3560" t="s">
        <v>23</v>
      </c>
      <c r="O3560">
        <v>26384</v>
      </c>
      <c r="P3560">
        <v>1372403494</v>
      </c>
    </row>
    <row r="3561" spans="1:16">
      <c r="A3561" s="5" t="str">
        <f>CONCATENATE("rdx_city_",J3561,"_",B3561)</f>
        <v>rdx_city_IRL_30</v>
      </c>
      <c r="B3561">
        <f>IF(I3561=I3560,B3560+1,1)</f>
        <v>30</v>
      </c>
      <c r="C3561" t="s">
        <v>5094</v>
      </c>
      <c r="D3561" t="s">
        <v>5094</v>
      </c>
      <c r="E3561">
        <v>53.555</v>
      </c>
      <c r="F3561">
        <v>-6.7917</v>
      </c>
      <c r="G3561" t="s">
        <v>5049</v>
      </c>
      <c r="H3561" t="str">
        <f>IFERROR(VLOOKUP(I3561,'country(26mar)'!C$2:D$251,2,FALSE),"")</f>
        <v>base.ie</v>
      </c>
      <c r="I3561" t="s">
        <v>5050</v>
      </c>
      <c r="J3561" t="s">
        <v>5051</v>
      </c>
      <c r="K3561" t="s">
        <v>5095</v>
      </c>
      <c r="L3561" t="str">
        <f>CONCATENATE(G3561," ",K3561)</f>
        <v>Ireland Meath</v>
      </c>
      <c r="M3561" t="str">
        <f>IFERROR(VLOOKUP(L3561,'State(need_input)'!I$2:J$3992,2,FALSE),"")</f>
        <v>state_IE_Mea_19</v>
      </c>
      <c r="N3561" t="s">
        <v>23</v>
      </c>
      <c r="P3561">
        <v>1372676556</v>
      </c>
    </row>
    <row r="3562" spans="1:16">
      <c r="A3562" s="5" t="str">
        <f>CONCATENATE("rdx_city_",J3562,"_",B3562)</f>
        <v>rdx_city_IRL_31</v>
      </c>
      <c r="B3562">
        <f>IF(I3562=I3561,B3561+1,1)</f>
        <v>31</v>
      </c>
      <c r="C3562" t="s">
        <v>5096</v>
      </c>
      <c r="D3562" t="s">
        <v>5096</v>
      </c>
      <c r="E3562">
        <v>53.2739</v>
      </c>
      <c r="F3562">
        <v>-7.4889</v>
      </c>
      <c r="G3562" t="s">
        <v>5049</v>
      </c>
      <c r="H3562" t="str">
        <f>IFERROR(VLOOKUP(I3562,'country(26mar)'!C$2:D$251,2,FALSE),"")</f>
        <v>base.ie</v>
      </c>
      <c r="I3562" t="s">
        <v>5050</v>
      </c>
      <c r="J3562" t="s">
        <v>5051</v>
      </c>
      <c r="K3562" t="s">
        <v>5097</v>
      </c>
      <c r="L3562" t="str">
        <f>CONCATENATE(G3562," ",K3562)</f>
        <v>Ireland Offaly</v>
      </c>
      <c r="M3562" t="str">
        <f>IFERROR(VLOOKUP(L3562,'State(need_input)'!I$2:J$3992,2,FALSE),"")</f>
        <v>state_IE_Off_29</v>
      </c>
      <c r="N3562" t="s">
        <v>23</v>
      </c>
      <c r="P3562">
        <v>1372035774</v>
      </c>
    </row>
    <row r="3563" spans="1:16">
      <c r="A3563" s="5" t="str">
        <f>CONCATENATE("rdx_city_",J3563,"_",B3563)</f>
        <v>rdx_city_IRL_32</v>
      </c>
      <c r="B3563">
        <f>IF(I3563=I3562,B3562+1,1)</f>
        <v>32</v>
      </c>
      <c r="C3563" t="s">
        <v>5098</v>
      </c>
      <c r="D3563" t="s">
        <v>5098</v>
      </c>
      <c r="E3563">
        <v>52.2583</v>
      </c>
      <c r="F3563">
        <v>-7.1119</v>
      </c>
      <c r="G3563" t="s">
        <v>5049</v>
      </c>
      <c r="H3563" t="str">
        <f>IFERROR(VLOOKUP(I3563,'country(26mar)'!C$2:D$251,2,FALSE),"")</f>
        <v>base.ie</v>
      </c>
      <c r="I3563" t="s">
        <v>5050</v>
      </c>
      <c r="J3563" t="s">
        <v>5051</v>
      </c>
      <c r="K3563" t="s">
        <v>5098</v>
      </c>
      <c r="L3563" t="str">
        <f>CONCATENATE(G3563," ",K3563)</f>
        <v>Ireland Waterford</v>
      </c>
      <c r="M3563" t="str">
        <f>IFERROR(VLOOKUP(L3563,'State(need_input)'!I$2:J$3992,2,FALSE),"")</f>
        <v>state_IE_Wat_20</v>
      </c>
      <c r="N3563" t="s">
        <v>23</v>
      </c>
      <c r="O3563">
        <v>49275</v>
      </c>
      <c r="P3563">
        <v>1372267114</v>
      </c>
    </row>
    <row r="3564" spans="1:16">
      <c r="A3564" s="5" t="str">
        <f>CONCATENATE("rdx_city_",J3564,"_",B3564)</f>
        <v>rdx_city_IRL_33</v>
      </c>
      <c r="B3564">
        <f>IF(I3564=I3563,B3563+1,1)</f>
        <v>33</v>
      </c>
      <c r="C3564" t="s">
        <v>5099</v>
      </c>
      <c r="D3564" t="s">
        <v>5099</v>
      </c>
      <c r="E3564">
        <v>52.3342</v>
      </c>
      <c r="F3564">
        <v>-6.4575</v>
      </c>
      <c r="G3564" t="s">
        <v>5049</v>
      </c>
      <c r="H3564" t="str">
        <f>IFERROR(VLOOKUP(I3564,'country(26mar)'!C$2:D$251,2,FALSE),"")</f>
        <v>base.ie</v>
      </c>
      <c r="I3564" t="s">
        <v>5050</v>
      </c>
      <c r="J3564" t="s">
        <v>5051</v>
      </c>
      <c r="K3564" t="s">
        <v>5099</v>
      </c>
      <c r="L3564" t="str">
        <f>CONCATENATE(G3564," ",K3564)</f>
        <v>Ireland Wexford</v>
      </c>
      <c r="M3564" t="str">
        <f>IFERROR(VLOOKUP(L3564,'State(need_input)'!I$2:J$3992,2,FALSE),"")</f>
        <v>state_IE_Wex_14</v>
      </c>
      <c r="N3564" t="s">
        <v>23</v>
      </c>
      <c r="P3564">
        <v>1372349451</v>
      </c>
    </row>
    <row r="3565" spans="1:16">
      <c r="A3565" s="5" t="str">
        <f>CONCATENATE("rdx_city_",J3565,"_",B3565)</f>
        <v>rdx_city_IRL_34</v>
      </c>
      <c r="B3565">
        <f>IF(I3565=I3564,B3564+1,1)</f>
        <v>34</v>
      </c>
      <c r="C3565" t="s">
        <v>5100</v>
      </c>
      <c r="D3565" t="s">
        <v>5100</v>
      </c>
      <c r="E3565">
        <v>52.975</v>
      </c>
      <c r="F3565">
        <v>-6.0494</v>
      </c>
      <c r="G3565" t="s">
        <v>5049</v>
      </c>
      <c r="H3565" t="str">
        <f>IFERROR(VLOOKUP(I3565,'country(26mar)'!C$2:D$251,2,FALSE),"")</f>
        <v>base.ie</v>
      </c>
      <c r="I3565" t="s">
        <v>5050</v>
      </c>
      <c r="J3565" t="s">
        <v>5051</v>
      </c>
      <c r="K3565" t="s">
        <v>5100</v>
      </c>
      <c r="L3565" t="str">
        <f>CONCATENATE(G3565," ",K3565)</f>
        <v>Ireland Wicklow</v>
      </c>
      <c r="M3565" t="str">
        <f>IFERROR(VLOOKUP(L3565,'State(need_input)'!I$2:J$3992,2,FALSE),"")</f>
        <v>state_IE_Wic_10</v>
      </c>
      <c r="N3565" t="s">
        <v>23</v>
      </c>
      <c r="P3565">
        <v>1372662642</v>
      </c>
    </row>
    <row r="3566" spans="1:16">
      <c r="A3566" s="5" t="str">
        <f>CONCATENATE("rdx_city_",J3566,"_",B3566)</f>
        <v>rdx_city_IMN_1</v>
      </c>
      <c r="B3566">
        <f>IF(I3566=I3565,B3565+1,1)</f>
        <v>1</v>
      </c>
      <c r="C3566" t="s">
        <v>5101</v>
      </c>
      <c r="D3566" t="s">
        <v>5101</v>
      </c>
      <c r="E3566">
        <v>54.1504</v>
      </c>
      <c r="F3566">
        <v>-4.48</v>
      </c>
      <c r="G3566" t="s">
        <v>5102</v>
      </c>
      <c r="H3566" t="str">
        <f>IFERROR(VLOOKUP(I3566,'country(26mar)'!C$2:D$251,2,FALSE),"")</f>
        <v>base.im</v>
      </c>
      <c r="I3566" t="s">
        <v>5103</v>
      </c>
      <c r="J3566" t="s">
        <v>5104</v>
      </c>
      <c r="L3566" t="str">
        <f>CONCATENATE(G3566," ",K3566)</f>
        <v>Isle Of Man </v>
      </c>
      <c r="M3566" t="str">
        <f>IFERROR(VLOOKUP(L3566,'State(need_input)'!I$2:J$3992,2,FALSE),"")</f>
        <v/>
      </c>
      <c r="N3566" t="s">
        <v>54</v>
      </c>
      <c r="O3566">
        <v>35854</v>
      </c>
      <c r="P3566">
        <v>1833688345</v>
      </c>
    </row>
    <row r="3567" spans="1:16">
      <c r="A3567" s="5" t="str">
        <f>CONCATENATE("rdx_city_",J3567,"_",B3567)</f>
        <v>rdx_city_ISR_1</v>
      </c>
      <c r="B3567">
        <f>IF(I3567=I3566,B3566+1,1)</f>
        <v>1</v>
      </c>
      <c r="C3567" t="s">
        <v>5105</v>
      </c>
      <c r="D3567" t="s">
        <v>5105</v>
      </c>
      <c r="E3567">
        <v>31.25</v>
      </c>
      <c r="F3567">
        <v>34.83</v>
      </c>
      <c r="G3567" t="s">
        <v>5106</v>
      </c>
      <c r="H3567" t="str">
        <f>IFERROR(VLOOKUP(I3567,'country(26mar)'!C$2:D$251,2,FALSE),"")</f>
        <v>base.il</v>
      </c>
      <c r="I3567" t="s">
        <v>5107</v>
      </c>
      <c r="J3567" t="s">
        <v>5108</v>
      </c>
      <c r="K3567" t="s">
        <v>1173</v>
      </c>
      <c r="L3567" t="str">
        <f>CONCATENATE(G3567," ",K3567)</f>
        <v>Israel Southern</v>
      </c>
      <c r="M3567" t="str">
        <f>IFERROR(VLOOKUP(L3567,'State(need_input)'!I$2:J$3992,2,FALSE),"")</f>
        <v>state_IL_Sou_1</v>
      </c>
      <c r="N3567" t="s">
        <v>23</v>
      </c>
      <c r="O3567">
        <v>206408</v>
      </c>
      <c r="P3567">
        <v>1376023307</v>
      </c>
    </row>
    <row r="3568" spans="1:16">
      <c r="A3568" s="5" t="str">
        <f>CONCATENATE("rdx_city_",J3568,"_",B3568)</f>
        <v>rdx_city_ISR_2</v>
      </c>
      <c r="B3568">
        <f>IF(I3568=I3567,B3567+1,1)</f>
        <v>2</v>
      </c>
      <c r="C3568" t="s">
        <v>5109</v>
      </c>
      <c r="D3568" t="s">
        <v>5109</v>
      </c>
      <c r="E3568">
        <v>32.8204</v>
      </c>
      <c r="F3568">
        <v>34.98</v>
      </c>
      <c r="G3568" t="s">
        <v>5106</v>
      </c>
      <c r="H3568" t="str">
        <f>IFERROR(VLOOKUP(I3568,'country(26mar)'!C$2:D$251,2,FALSE),"")</f>
        <v>base.il</v>
      </c>
      <c r="I3568" t="s">
        <v>5107</v>
      </c>
      <c r="J3568" t="s">
        <v>5108</v>
      </c>
      <c r="K3568" t="s">
        <v>5109</v>
      </c>
      <c r="L3568" t="str">
        <f>CONCATENATE(G3568," ",K3568)</f>
        <v>Israel Haifa</v>
      </c>
      <c r="M3568" t="str">
        <f>IFERROR(VLOOKUP(L3568,'State(need_input)'!I$2:J$3992,2,FALSE),"")</f>
        <v>state_IL_Hai_4</v>
      </c>
      <c r="N3568" t="s">
        <v>23</v>
      </c>
      <c r="O3568">
        <v>1011000</v>
      </c>
      <c r="P3568">
        <v>1376133727</v>
      </c>
    </row>
    <row r="3569" spans="1:16">
      <c r="A3569" s="5" t="str">
        <f>CONCATENATE("rdx_city_",J3569,"_",B3569)</f>
        <v>rdx_city_ISR_3</v>
      </c>
      <c r="B3569">
        <f>IF(I3569=I3568,B3568+1,1)</f>
        <v>3</v>
      </c>
      <c r="C3569" t="s">
        <v>5110</v>
      </c>
      <c r="D3569" t="s">
        <v>5110</v>
      </c>
      <c r="E3569">
        <v>31.7784</v>
      </c>
      <c r="F3569">
        <v>35.2066</v>
      </c>
      <c r="G3569" t="s">
        <v>5106</v>
      </c>
      <c r="H3569" t="str">
        <f>IFERROR(VLOOKUP(I3569,'country(26mar)'!C$2:D$251,2,FALSE),"")</f>
        <v>base.il</v>
      </c>
      <c r="I3569" t="s">
        <v>5107</v>
      </c>
      <c r="J3569" t="s">
        <v>5108</v>
      </c>
      <c r="L3569" t="str">
        <f>CONCATENATE(G3569," ",K3569)</f>
        <v>Israel </v>
      </c>
      <c r="M3569" t="str">
        <f>IFERROR(VLOOKUP(L3569,'State(need_input)'!I$2:J$3992,2,FALSE),"")</f>
        <v/>
      </c>
      <c r="N3569" t="s">
        <v>54</v>
      </c>
      <c r="O3569">
        <v>1029300</v>
      </c>
      <c r="P3569">
        <v>1376261644</v>
      </c>
    </row>
    <row r="3570" spans="1:16">
      <c r="A3570" s="5" t="str">
        <f>CONCATENATE("rdx_city_",J3570,"_",B3570)</f>
        <v>rdx_city_ISR_4</v>
      </c>
      <c r="B3570">
        <f>IF(I3570=I3569,B3569+1,1)</f>
        <v>4</v>
      </c>
      <c r="C3570" t="s">
        <v>5111</v>
      </c>
      <c r="D3570" t="s">
        <v>5111</v>
      </c>
      <c r="E3570">
        <v>32.704</v>
      </c>
      <c r="F3570">
        <v>35.2955</v>
      </c>
      <c r="G3570" t="s">
        <v>5106</v>
      </c>
      <c r="H3570" t="str">
        <f>IFERROR(VLOOKUP(I3570,'country(26mar)'!C$2:D$251,2,FALSE),"")</f>
        <v>base.il</v>
      </c>
      <c r="I3570" t="s">
        <v>5107</v>
      </c>
      <c r="J3570" t="s">
        <v>5108</v>
      </c>
      <c r="K3570" t="s">
        <v>4153</v>
      </c>
      <c r="L3570" t="str">
        <f>CONCATENATE(G3570," ",K3570)</f>
        <v>Israel Northern</v>
      </c>
      <c r="M3570" t="str">
        <f>IFERROR(VLOOKUP(L3570,'State(need_input)'!I$2:J$3992,2,FALSE),"")</f>
        <v>state_IL_Nor_2</v>
      </c>
      <c r="N3570" t="s">
        <v>23</v>
      </c>
      <c r="O3570">
        <v>151459</v>
      </c>
      <c r="P3570">
        <v>1376505625</v>
      </c>
    </row>
    <row r="3571" spans="1:16">
      <c r="A3571" s="5" t="str">
        <f>CONCATENATE("rdx_city_",J3571,"_",B3571)</f>
        <v>rdx_city_ISR_5</v>
      </c>
      <c r="B3571">
        <f>IF(I3571=I3570,B3570+1,1)</f>
        <v>5</v>
      </c>
      <c r="C3571" t="s">
        <v>5112</v>
      </c>
      <c r="D3571" t="s">
        <v>5112</v>
      </c>
      <c r="E3571">
        <v>31.9167</v>
      </c>
      <c r="F3571">
        <v>34.8667</v>
      </c>
      <c r="G3571" t="s">
        <v>5106</v>
      </c>
      <c r="H3571" t="str">
        <f>IFERROR(VLOOKUP(I3571,'country(26mar)'!C$2:D$251,2,FALSE),"")</f>
        <v>base.il</v>
      </c>
      <c r="I3571" t="s">
        <v>5107</v>
      </c>
      <c r="J3571" t="s">
        <v>5108</v>
      </c>
      <c r="K3571" t="s">
        <v>1180</v>
      </c>
      <c r="L3571" t="str">
        <f>CONCATENATE(G3571," ",K3571)</f>
        <v>Israel Central</v>
      </c>
      <c r="M3571" t="str">
        <f>IFERROR(VLOOKUP(L3571,'State(need_input)'!I$2:J$3992,2,FALSE),"")</f>
        <v>state_IL_Cen_5</v>
      </c>
      <c r="N3571" t="s">
        <v>23</v>
      </c>
      <c r="O3571">
        <v>63860</v>
      </c>
      <c r="P3571">
        <v>1376321361</v>
      </c>
    </row>
    <row r="3572" spans="1:16">
      <c r="A3572" s="5" t="str">
        <f>CONCATENATE("rdx_city_",J3572,"_",B3572)</f>
        <v>rdx_city_ISR_6</v>
      </c>
      <c r="B3572">
        <f>IF(I3572=I3571,B3571+1,1)</f>
        <v>6</v>
      </c>
      <c r="C3572" t="s">
        <v>5113</v>
      </c>
      <c r="D3572" t="s">
        <v>5113</v>
      </c>
      <c r="E3572">
        <v>32.08</v>
      </c>
      <c r="F3572">
        <v>34.77</v>
      </c>
      <c r="G3572" t="s">
        <v>5106</v>
      </c>
      <c r="H3572" t="str">
        <f>IFERROR(VLOOKUP(I3572,'country(26mar)'!C$2:D$251,2,FALSE),"")</f>
        <v>base.il</v>
      </c>
      <c r="I3572" t="s">
        <v>5107</v>
      </c>
      <c r="J3572" t="s">
        <v>5108</v>
      </c>
      <c r="K3572" t="s">
        <v>5114</v>
      </c>
      <c r="L3572" t="str">
        <f>CONCATENATE(G3572," ",K3572)</f>
        <v>Israel Tel Aviv</v>
      </c>
      <c r="M3572" t="str">
        <f>IFERROR(VLOOKUP(L3572,'State(need_input)'!I$2:J$3992,2,FALSE),"")</f>
        <v>state_IL_Tel_3</v>
      </c>
      <c r="N3572" t="s">
        <v>23</v>
      </c>
      <c r="O3572">
        <v>3112000</v>
      </c>
      <c r="P3572">
        <v>1376401542</v>
      </c>
    </row>
    <row r="3573" spans="1:16">
      <c r="A3573" s="5" t="str">
        <f>CONCATENATE("rdx_city_",J3573,"_",B3573)</f>
        <v>rdx_city_ITA_1</v>
      </c>
      <c r="B3573">
        <f>IF(I3573=I3572,B3572+1,1)</f>
        <v>1</v>
      </c>
      <c r="C3573" t="s">
        <v>5115</v>
      </c>
      <c r="D3573" t="s">
        <v>5115</v>
      </c>
      <c r="E3573">
        <v>43.6004</v>
      </c>
      <c r="F3573">
        <v>13.4999</v>
      </c>
      <c r="G3573" t="s">
        <v>5116</v>
      </c>
      <c r="H3573" t="str">
        <f>IFERROR(VLOOKUP(I3573,'country(26mar)'!C$2:D$251,2,FALSE),"")</f>
        <v>base.it</v>
      </c>
      <c r="I3573" t="s">
        <v>5117</v>
      </c>
      <c r="J3573" t="s">
        <v>5118</v>
      </c>
      <c r="K3573" t="s">
        <v>5119</v>
      </c>
      <c r="L3573" t="str">
        <f>CONCATENATE(G3573," ",K3573)</f>
        <v>Italy Marche</v>
      </c>
      <c r="M3573" t="str">
        <f>IFERROR(VLOOKUP(L3573,'State(need_input)'!I$2:J$3992,2,FALSE),"")</f>
        <v>state_IT_Mar_11</v>
      </c>
      <c r="N3573" t="s">
        <v>23</v>
      </c>
      <c r="O3573">
        <v>100507</v>
      </c>
      <c r="P3573">
        <v>1380597324</v>
      </c>
    </row>
    <row r="3574" spans="1:16">
      <c r="A3574" s="5" t="str">
        <f>CONCATENATE("rdx_city_",J3574,"_",B3574)</f>
        <v>rdx_city_ITA_2</v>
      </c>
      <c r="B3574">
        <f>IF(I3574=I3573,B3573+1,1)</f>
        <v>2</v>
      </c>
      <c r="C3574" t="s">
        <v>5120</v>
      </c>
      <c r="D3574" t="s">
        <v>5120</v>
      </c>
      <c r="E3574">
        <v>45.737</v>
      </c>
      <c r="F3574">
        <v>7.315</v>
      </c>
      <c r="G3574" t="s">
        <v>5116</v>
      </c>
      <c r="H3574" t="str">
        <f>IFERROR(VLOOKUP(I3574,'country(26mar)'!C$2:D$251,2,FALSE),"")</f>
        <v>base.it</v>
      </c>
      <c r="I3574" t="s">
        <v>5117</v>
      </c>
      <c r="J3574" t="s">
        <v>5118</v>
      </c>
      <c r="K3574" t="s">
        <v>5121</v>
      </c>
      <c r="L3574" t="str">
        <f>CONCATENATE(G3574," ",K3574)</f>
        <v>Italy Valle d’Aosta</v>
      </c>
      <c r="M3574" t="str">
        <f>IFERROR(VLOOKUP(L3574,'State(need_input)'!I$2:J$3992,2,FALSE),"")</f>
        <v>state_IT_Val_19</v>
      </c>
      <c r="N3574" t="s">
        <v>23</v>
      </c>
      <c r="O3574">
        <v>34062</v>
      </c>
      <c r="P3574">
        <v>1380291310</v>
      </c>
    </row>
    <row r="3575" spans="1:16">
      <c r="A3575" s="5" t="str">
        <f>CONCATENATE("rdx_city_",J3575,"_",B3575)</f>
        <v>rdx_city_ITA_3</v>
      </c>
      <c r="B3575">
        <f>IF(I3575=I3574,B3574+1,1)</f>
        <v>3</v>
      </c>
      <c r="C3575" t="s">
        <v>5122</v>
      </c>
      <c r="D3575" t="s">
        <v>5122</v>
      </c>
      <c r="E3575">
        <v>43.4617</v>
      </c>
      <c r="F3575">
        <v>11.875</v>
      </c>
      <c r="G3575" t="s">
        <v>5116</v>
      </c>
      <c r="H3575" t="str">
        <f>IFERROR(VLOOKUP(I3575,'country(26mar)'!C$2:D$251,2,FALSE),"")</f>
        <v>base.it</v>
      </c>
      <c r="I3575" t="s">
        <v>5117</v>
      </c>
      <c r="J3575" t="s">
        <v>5118</v>
      </c>
      <c r="K3575" t="s">
        <v>5123</v>
      </c>
      <c r="L3575" t="str">
        <f>CONCATENATE(G3575," ",K3575)</f>
        <v>Italy Tuscany</v>
      </c>
      <c r="M3575" t="str">
        <f>IFERROR(VLOOKUP(L3575,'State(need_input)'!I$2:J$3992,2,FALSE),"")</f>
        <v>state_IT_Tus_18</v>
      </c>
      <c r="N3575" t="s">
        <v>20</v>
      </c>
      <c r="O3575">
        <v>91589</v>
      </c>
      <c r="P3575">
        <v>1380418355</v>
      </c>
    </row>
    <row r="3576" spans="1:16">
      <c r="A3576" s="5" t="str">
        <f>CONCATENATE("rdx_city_",J3576,"_",B3576)</f>
        <v>rdx_city_ITA_4</v>
      </c>
      <c r="B3576">
        <f>IF(I3576=I3575,B3575+1,1)</f>
        <v>4</v>
      </c>
      <c r="C3576" t="s">
        <v>5124</v>
      </c>
      <c r="D3576" t="s">
        <v>5124</v>
      </c>
      <c r="E3576">
        <v>44.93</v>
      </c>
      <c r="F3576">
        <v>8.21</v>
      </c>
      <c r="G3576" t="s">
        <v>5116</v>
      </c>
      <c r="H3576" t="str">
        <f>IFERROR(VLOOKUP(I3576,'country(26mar)'!C$2:D$251,2,FALSE),"")</f>
        <v>base.it</v>
      </c>
      <c r="I3576" t="s">
        <v>5117</v>
      </c>
      <c r="J3576" t="s">
        <v>5118</v>
      </c>
      <c r="K3576" t="s">
        <v>5125</v>
      </c>
      <c r="L3576" t="str">
        <f>CONCATENATE(G3576," ",K3576)</f>
        <v>Italy Piedmont</v>
      </c>
      <c r="M3576" t="str">
        <f>IFERROR(VLOOKUP(L3576,'State(need_input)'!I$2:J$3992,2,FALSE),"")</f>
        <v>state_IT_Pie_16</v>
      </c>
      <c r="N3576" t="s">
        <v>20</v>
      </c>
      <c r="O3576">
        <v>71276</v>
      </c>
      <c r="P3576">
        <v>1380024585</v>
      </c>
    </row>
    <row r="3577" spans="1:16">
      <c r="A3577" s="5" t="str">
        <f>CONCATENATE("rdx_city_",J3577,"_",B3577)</f>
        <v>rdx_city_ITA_5</v>
      </c>
      <c r="B3577">
        <f>IF(I3577=I3576,B3576+1,1)</f>
        <v>5</v>
      </c>
      <c r="C3577" t="s">
        <v>5126</v>
      </c>
      <c r="D3577" t="s">
        <v>5126</v>
      </c>
      <c r="E3577">
        <v>41.1142</v>
      </c>
      <c r="F3577">
        <v>16.8728</v>
      </c>
      <c r="G3577" t="s">
        <v>5116</v>
      </c>
      <c r="H3577" t="str">
        <f>IFERROR(VLOOKUP(I3577,'country(26mar)'!C$2:D$251,2,FALSE),"")</f>
        <v>base.it</v>
      </c>
      <c r="I3577" t="s">
        <v>5117</v>
      </c>
      <c r="J3577" t="s">
        <v>5118</v>
      </c>
      <c r="K3577" t="s">
        <v>5127</v>
      </c>
      <c r="L3577" t="str">
        <f>CONCATENATE(G3577," ",K3577)</f>
        <v>Italy Puglia</v>
      </c>
      <c r="M3577" t="str">
        <f>IFERROR(VLOOKUP(L3577,'State(need_input)'!I$2:J$3992,2,FALSE),"")</f>
        <v>state_IT_Pug_14</v>
      </c>
      <c r="N3577" t="s">
        <v>23</v>
      </c>
      <c r="O3577">
        <v>500577</v>
      </c>
      <c r="P3577">
        <v>1380991126</v>
      </c>
    </row>
    <row r="3578" spans="1:16">
      <c r="A3578" s="5" t="str">
        <f>CONCATENATE("rdx_city_",J3578,"_",B3578)</f>
        <v>rdx_city_ITA_6</v>
      </c>
      <c r="B3578">
        <f>IF(I3578=I3577,B3577+1,1)</f>
        <v>6</v>
      </c>
      <c r="C3578" t="s">
        <v>5128</v>
      </c>
      <c r="D3578" t="s">
        <v>5128</v>
      </c>
      <c r="E3578">
        <v>41.32</v>
      </c>
      <c r="F3578">
        <v>16.27</v>
      </c>
      <c r="G3578" t="s">
        <v>5116</v>
      </c>
      <c r="H3578" t="str">
        <f>IFERROR(VLOOKUP(I3578,'country(26mar)'!C$2:D$251,2,FALSE),"")</f>
        <v>base.it</v>
      </c>
      <c r="I3578" t="s">
        <v>5117</v>
      </c>
      <c r="J3578" t="s">
        <v>5118</v>
      </c>
      <c r="K3578" t="s">
        <v>5127</v>
      </c>
      <c r="L3578" t="str">
        <f>CONCATENATE(G3578," ",K3578)</f>
        <v>Italy Puglia</v>
      </c>
      <c r="M3578" t="str">
        <f>IFERROR(VLOOKUP(L3578,'State(need_input)'!I$2:J$3992,2,FALSE),"")</f>
        <v>state_IT_Pug_14</v>
      </c>
      <c r="N3578" t="s">
        <v>20</v>
      </c>
      <c r="O3578">
        <v>107830</v>
      </c>
      <c r="P3578">
        <v>1380940717</v>
      </c>
    </row>
    <row r="3579" spans="1:16">
      <c r="A3579" s="5" t="str">
        <f>CONCATENATE("rdx_city_",J3579,"_",B3579)</f>
        <v>rdx_city_ITA_7</v>
      </c>
      <c r="B3579">
        <f>IF(I3579=I3578,B3578+1,1)</f>
        <v>7</v>
      </c>
      <c r="C3579" t="s">
        <v>5129</v>
      </c>
      <c r="D3579" t="s">
        <v>5129</v>
      </c>
      <c r="E3579">
        <v>41.1337</v>
      </c>
      <c r="F3579">
        <v>14.75</v>
      </c>
      <c r="G3579" t="s">
        <v>5116</v>
      </c>
      <c r="H3579" t="str">
        <f>IFERROR(VLOOKUP(I3579,'country(26mar)'!C$2:D$251,2,FALSE),"")</f>
        <v>base.it</v>
      </c>
      <c r="I3579" t="s">
        <v>5117</v>
      </c>
      <c r="J3579" t="s">
        <v>5118</v>
      </c>
      <c r="K3579" t="s">
        <v>5130</v>
      </c>
      <c r="L3579" t="str">
        <f>CONCATENATE(G3579," ",K3579)</f>
        <v>Italy Campania</v>
      </c>
      <c r="M3579" t="str">
        <f>IFERROR(VLOOKUP(L3579,'State(need_input)'!I$2:J$3992,2,FALSE),"")</f>
        <v>state_IT_Cam_17</v>
      </c>
      <c r="N3579" t="s">
        <v>20</v>
      </c>
      <c r="O3579">
        <v>61791</v>
      </c>
      <c r="P3579">
        <v>1380723198</v>
      </c>
    </row>
    <row r="3580" spans="1:16">
      <c r="A3580" s="5" t="str">
        <f>CONCATENATE("rdx_city_",J3580,"_",B3580)</f>
        <v>rdx_city_ITA_8</v>
      </c>
      <c r="B3580">
        <f>IF(I3580=I3579,B3579+1,1)</f>
        <v>8</v>
      </c>
      <c r="C3580" t="s">
        <v>5131</v>
      </c>
      <c r="D3580" t="s">
        <v>5131</v>
      </c>
      <c r="E3580">
        <v>45.7004</v>
      </c>
      <c r="F3580">
        <v>9.67</v>
      </c>
      <c r="G3580" t="s">
        <v>5116</v>
      </c>
      <c r="H3580" t="str">
        <f>IFERROR(VLOOKUP(I3580,'country(26mar)'!C$2:D$251,2,FALSE),"")</f>
        <v>base.it</v>
      </c>
      <c r="I3580" t="s">
        <v>5117</v>
      </c>
      <c r="J3580" t="s">
        <v>5118</v>
      </c>
      <c r="K3580" t="s">
        <v>5132</v>
      </c>
      <c r="L3580" t="str">
        <f>CONCATENATE(G3580," ",K3580)</f>
        <v>Italy Lombardy</v>
      </c>
      <c r="M3580" t="str">
        <f>IFERROR(VLOOKUP(L3580,'State(need_input)'!I$2:J$3992,2,FALSE),"")</f>
        <v>state_IT_Lom_15</v>
      </c>
      <c r="N3580" t="s">
        <v>20</v>
      </c>
      <c r="O3580">
        <v>200000</v>
      </c>
      <c r="P3580">
        <v>1380253521</v>
      </c>
    </row>
    <row r="3581" spans="1:16">
      <c r="A3581" s="5" t="str">
        <f>CONCATENATE("rdx_city_",J3581,"_",B3581)</f>
        <v>rdx_city_ITA_9</v>
      </c>
      <c r="B3581">
        <f>IF(I3581=I3580,B3580+1,1)</f>
        <v>9</v>
      </c>
      <c r="C3581" t="s">
        <v>5133</v>
      </c>
      <c r="D3581" t="s">
        <v>5133</v>
      </c>
      <c r="E3581">
        <v>44.5004</v>
      </c>
      <c r="F3581">
        <v>11.34</v>
      </c>
      <c r="G3581" t="s">
        <v>5116</v>
      </c>
      <c r="H3581" t="str">
        <f>IFERROR(VLOOKUP(I3581,'country(26mar)'!C$2:D$251,2,FALSE),"")</f>
        <v>base.it</v>
      </c>
      <c r="I3581" t="s">
        <v>5117</v>
      </c>
      <c r="J3581" t="s">
        <v>5118</v>
      </c>
      <c r="K3581" t="s">
        <v>5134</v>
      </c>
      <c r="L3581" t="str">
        <f>CONCATENATE(G3581," ",K3581)</f>
        <v>Italy Emilia-Romagna</v>
      </c>
      <c r="M3581" t="str">
        <f>IFERROR(VLOOKUP(L3581,'State(need_input)'!I$2:J$3992,2,FALSE),"")</f>
        <v>state_IT_Emi_12</v>
      </c>
      <c r="N3581" t="s">
        <v>23</v>
      </c>
      <c r="O3581">
        <v>488172</v>
      </c>
      <c r="P3581">
        <v>1380202039</v>
      </c>
    </row>
    <row r="3582" spans="1:16">
      <c r="A3582" s="5" t="str">
        <f>CONCATENATE("rdx_city_",J3582,"_",B3582)</f>
        <v>rdx_city_ITA_10</v>
      </c>
      <c r="B3582">
        <f>IF(I3582=I3581,B3581+1,1)</f>
        <v>10</v>
      </c>
      <c r="C3582" t="s">
        <v>5135</v>
      </c>
      <c r="D3582" t="s">
        <v>5135</v>
      </c>
      <c r="E3582">
        <v>46.5004</v>
      </c>
      <c r="F3582">
        <v>11.36</v>
      </c>
      <c r="G3582" t="s">
        <v>5116</v>
      </c>
      <c r="H3582" t="str">
        <f>IFERROR(VLOOKUP(I3582,'country(26mar)'!C$2:D$251,2,FALSE),"")</f>
        <v>base.it</v>
      </c>
      <c r="I3582" t="s">
        <v>5117</v>
      </c>
      <c r="J3582" t="s">
        <v>5118</v>
      </c>
      <c r="K3582" t="s">
        <v>5136</v>
      </c>
      <c r="L3582" t="str">
        <f>CONCATENATE(G3582," ",K3582)</f>
        <v>Italy Trentino-Alto Adige</v>
      </c>
      <c r="M3582" t="str">
        <f>IFERROR(VLOOKUP(L3582,'State(need_input)'!I$2:J$3992,2,FALSE),"")</f>
        <v>state_IT_Tre_2</v>
      </c>
      <c r="N3582" t="s">
        <v>20</v>
      </c>
      <c r="O3582">
        <v>95895</v>
      </c>
      <c r="P3582">
        <v>1380677819</v>
      </c>
    </row>
    <row r="3583" spans="1:16">
      <c r="A3583" s="5" t="str">
        <f>CONCATENATE("rdx_city_",J3583,"_",B3583)</f>
        <v>rdx_city_ITA_11</v>
      </c>
      <c r="B3583">
        <f>IF(I3583=I3582,B3582+1,1)</f>
        <v>11</v>
      </c>
      <c r="C3583" t="s">
        <v>5137</v>
      </c>
      <c r="D3583" t="s">
        <v>5137</v>
      </c>
      <c r="E3583">
        <v>40.6403</v>
      </c>
      <c r="F3583">
        <v>17.93</v>
      </c>
      <c r="G3583" t="s">
        <v>5116</v>
      </c>
      <c r="H3583" t="str">
        <f>IFERROR(VLOOKUP(I3583,'country(26mar)'!C$2:D$251,2,FALSE),"")</f>
        <v>base.it</v>
      </c>
      <c r="I3583" t="s">
        <v>5117</v>
      </c>
      <c r="J3583" t="s">
        <v>5118</v>
      </c>
      <c r="K3583" t="s">
        <v>5127</v>
      </c>
      <c r="L3583" t="str">
        <f>CONCATENATE(G3583," ",K3583)</f>
        <v>Italy Puglia</v>
      </c>
      <c r="M3583" t="str">
        <f>IFERROR(VLOOKUP(L3583,'State(need_input)'!I$2:J$3992,2,FALSE),"")</f>
        <v>state_IT_Pug_14</v>
      </c>
      <c r="N3583" t="s">
        <v>20</v>
      </c>
      <c r="O3583">
        <v>104437</v>
      </c>
      <c r="P3583">
        <v>1380201254</v>
      </c>
    </row>
    <row r="3584" spans="1:16">
      <c r="A3584" s="5" t="str">
        <f>CONCATENATE("rdx_city_",J3584,"_",B3584)</f>
        <v>rdx_city_ITA_12</v>
      </c>
      <c r="B3584">
        <f>IF(I3584=I3583,B3583+1,1)</f>
        <v>12</v>
      </c>
      <c r="C3584" t="s">
        <v>5138</v>
      </c>
      <c r="D3584" t="s">
        <v>5138</v>
      </c>
      <c r="E3584">
        <v>39.2224</v>
      </c>
      <c r="F3584">
        <v>9.104</v>
      </c>
      <c r="G3584" t="s">
        <v>5116</v>
      </c>
      <c r="H3584" t="str">
        <f>IFERROR(VLOOKUP(I3584,'country(26mar)'!C$2:D$251,2,FALSE),"")</f>
        <v>base.it</v>
      </c>
      <c r="I3584" t="s">
        <v>5117</v>
      </c>
      <c r="J3584" t="s">
        <v>5118</v>
      </c>
      <c r="K3584" t="s">
        <v>5139</v>
      </c>
      <c r="L3584" t="str">
        <f>CONCATENATE(G3584," ",K3584)</f>
        <v>Italy Sardegna</v>
      </c>
      <c r="M3584" t="str">
        <f>IFERROR(VLOOKUP(L3584,'State(need_input)'!I$2:J$3992,2,FALSE),"")</f>
        <v>state_IT_Sar_3</v>
      </c>
      <c r="N3584" t="s">
        <v>23</v>
      </c>
      <c r="O3584">
        <v>291511</v>
      </c>
      <c r="P3584">
        <v>1380685705</v>
      </c>
    </row>
    <row r="3585" spans="1:16">
      <c r="A3585" s="5" t="str">
        <f>CONCATENATE("rdx_city_",J3585,"_",B3585)</f>
        <v>rdx_city_ITA_13</v>
      </c>
      <c r="B3585">
        <f>IF(I3585=I3584,B3584+1,1)</f>
        <v>13</v>
      </c>
      <c r="C3585" t="s">
        <v>5140</v>
      </c>
      <c r="D3585" t="s">
        <v>5140</v>
      </c>
      <c r="E3585">
        <v>41.563</v>
      </c>
      <c r="F3585">
        <v>14.656</v>
      </c>
      <c r="G3585" t="s">
        <v>5116</v>
      </c>
      <c r="H3585" t="str">
        <f>IFERROR(VLOOKUP(I3585,'country(26mar)'!C$2:D$251,2,FALSE),"")</f>
        <v>base.it</v>
      </c>
      <c r="I3585" t="s">
        <v>5117</v>
      </c>
      <c r="J3585" t="s">
        <v>5118</v>
      </c>
      <c r="K3585" t="s">
        <v>5141</v>
      </c>
      <c r="L3585" t="str">
        <f>CONCATENATE(G3585," ",K3585)</f>
        <v>Italy Molise</v>
      </c>
      <c r="M3585" t="str">
        <f>IFERROR(VLOOKUP(L3585,'State(need_input)'!I$2:J$3992,2,FALSE),"")</f>
        <v>state_IT_Mol_7</v>
      </c>
      <c r="N3585" t="s">
        <v>23</v>
      </c>
      <c r="O3585">
        <v>50762</v>
      </c>
      <c r="P3585">
        <v>1380959273</v>
      </c>
    </row>
    <row r="3586" spans="1:16">
      <c r="A3586" s="5" t="str">
        <f>CONCATENATE("rdx_city_",J3586,"_",B3586)</f>
        <v>rdx_city_ITA_14</v>
      </c>
      <c r="B3586">
        <f>IF(I3586=I3585,B3585+1,1)</f>
        <v>14</v>
      </c>
      <c r="C3586" t="s">
        <v>5142</v>
      </c>
      <c r="D3586" t="s">
        <v>5142</v>
      </c>
      <c r="E3586">
        <v>41.06</v>
      </c>
      <c r="F3586">
        <v>14.3374</v>
      </c>
      <c r="G3586" t="s">
        <v>5116</v>
      </c>
      <c r="H3586" t="str">
        <f>IFERROR(VLOOKUP(I3586,'country(26mar)'!C$2:D$251,2,FALSE),"")</f>
        <v>base.it</v>
      </c>
      <c r="I3586" t="s">
        <v>5117</v>
      </c>
      <c r="J3586" t="s">
        <v>5118</v>
      </c>
      <c r="K3586" t="s">
        <v>5130</v>
      </c>
      <c r="L3586" t="str">
        <f>CONCATENATE(G3586," ",K3586)</f>
        <v>Italy Campania</v>
      </c>
      <c r="M3586" t="str">
        <f>IFERROR(VLOOKUP(L3586,'State(need_input)'!I$2:J$3992,2,FALSE),"")</f>
        <v>state_IT_Cam_17</v>
      </c>
      <c r="N3586" t="s">
        <v>20</v>
      </c>
      <c r="O3586">
        <v>250000</v>
      </c>
      <c r="P3586">
        <v>1380614087</v>
      </c>
    </row>
    <row r="3587" spans="1:16">
      <c r="A3587" s="5" t="str">
        <f>CONCATENATE("rdx_city_",J3587,"_",B3587)</f>
        <v>rdx_city_ITA_15</v>
      </c>
      <c r="B3587">
        <f>IF(I3587=I3586,B3586+1,1)</f>
        <v>15</v>
      </c>
      <c r="C3587" t="s">
        <v>5143</v>
      </c>
      <c r="D3587" t="s">
        <v>5143</v>
      </c>
      <c r="E3587">
        <v>37.5</v>
      </c>
      <c r="F3587">
        <v>15.08</v>
      </c>
      <c r="G3587" t="s">
        <v>5116</v>
      </c>
      <c r="H3587" t="str">
        <f>IFERROR(VLOOKUP(I3587,'country(26mar)'!C$2:D$251,2,FALSE),"")</f>
        <v>base.it</v>
      </c>
      <c r="I3587" t="s">
        <v>5117</v>
      </c>
      <c r="J3587" t="s">
        <v>5118</v>
      </c>
      <c r="K3587" t="s">
        <v>5144</v>
      </c>
      <c r="L3587" t="str">
        <f>CONCATENATE(G3587," ",K3587)</f>
        <v>Italy Sicilia</v>
      </c>
      <c r="M3587" t="str">
        <f>IFERROR(VLOOKUP(L3587,'State(need_input)'!I$2:J$3992,2,FALSE),"")</f>
        <v>state_IT_Sic_6</v>
      </c>
      <c r="N3587" t="s">
        <v>20</v>
      </c>
      <c r="O3587">
        <v>674542</v>
      </c>
      <c r="P3587">
        <v>1380562508</v>
      </c>
    </row>
    <row r="3588" spans="1:16">
      <c r="A3588" s="5" t="str">
        <f>CONCATENATE("rdx_city_",J3588,"_",B3588)</f>
        <v>rdx_city_ITA_16</v>
      </c>
      <c r="B3588">
        <f>IF(I3588=I3587,B3587+1,1)</f>
        <v>16</v>
      </c>
      <c r="C3588" t="s">
        <v>5145</v>
      </c>
      <c r="D3588" t="s">
        <v>5145</v>
      </c>
      <c r="E3588">
        <v>38.9004</v>
      </c>
      <c r="F3588">
        <v>16.6</v>
      </c>
      <c r="G3588" t="s">
        <v>5116</v>
      </c>
      <c r="H3588" t="str">
        <f>IFERROR(VLOOKUP(I3588,'country(26mar)'!C$2:D$251,2,FALSE),"")</f>
        <v>base.it</v>
      </c>
      <c r="I3588" t="s">
        <v>5117</v>
      </c>
      <c r="J3588" t="s">
        <v>5118</v>
      </c>
      <c r="K3588" t="s">
        <v>5146</v>
      </c>
      <c r="L3588" t="str">
        <f>CONCATENATE(G3588," ",K3588)</f>
        <v>Italy Calabria</v>
      </c>
      <c r="M3588" t="str">
        <f>IFERROR(VLOOKUP(L3588,'State(need_input)'!I$2:J$3992,2,FALSE),"")</f>
        <v>state_IT_Cal_9</v>
      </c>
      <c r="N3588" t="s">
        <v>23</v>
      </c>
      <c r="O3588">
        <v>95251</v>
      </c>
      <c r="P3588">
        <v>1380650072</v>
      </c>
    </row>
    <row r="3589" spans="1:16">
      <c r="A3589" s="5" t="str">
        <f>CONCATENATE("rdx_city_",J3589,"_",B3589)</f>
        <v>rdx_city_ITA_17</v>
      </c>
      <c r="B3589">
        <f>IF(I3589=I3588,B3588+1,1)</f>
        <v>17</v>
      </c>
      <c r="C3589" t="s">
        <v>5147</v>
      </c>
      <c r="D3589" t="s">
        <v>5147</v>
      </c>
      <c r="E3589">
        <v>42.1004</v>
      </c>
      <c r="F3589">
        <v>11.8</v>
      </c>
      <c r="G3589" t="s">
        <v>5116</v>
      </c>
      <c r="H3589" t="str">
        <f>IFERROR(VLOOKUP(I3589,'country(26mar)'!C$2:D$251,2,FALSE),"")</f>
        <v>base.it</v>
      </c>
      <c r="I3589" t="s">
        <v>5117</v>
      </c>
      <c r="J3589" t="s">
        <v>5118</v>
      </c>
      <c r="K3589" t="s">
        <v>5148</v>
      </c>
      <c r="L3589" t="str">
        <f>CONCATENATE(G3589," ",K3589)</f>
        <v>Italy Lazio</v>
      </c>
      <c r="M3589" t="str">
        <f>IFERROR(VLOOKUP(L3589,'State(need_input)'!I$2:J$3992,2,FALSE),"")</f>
        <v>state_IT_Laz_4</v>
      </c>
      <c r="O3589">
        <v>61316</v>
      </c>
      <c r="P3589">
        <v>1380282443</v>
      </c>
    </row>
    <row r="3590" spans="1:16">
      <c r="A3590" s="5" t="str">
        <f>CONCATENATE("rdx_city_",J3590,"_",B3590)</f>
        <v>rdx_city_ITA_18</v>
      </c>
      <c r="B3590">
        <f>IF(I3590=I3589,B3589+1,1)</f>
        <v>18</v>
      </c>
      <c r="C3590" t="s">
        <v>5149</v>
      </c>
      <c r="D3590" t="s">
        <v>5149</v>
      </c>
      <c r="E3590">
        <v>45.81</v>
      </c>
      <c r="F3590">
        <v>9.08</v>
      </c>
      <c r="G3590" t="s">
        <v>5116</v>
      </c>
      <c r="H3590" t="str">
        <f>IFERROR(VLOOKUP(I3590,'country(26mar)'!C$2:D$251,2,FALSE),"")</f>
        <v>base.it</v>
      </c>
      <c r="I3590" t="s">
        <v>5117</v>
      </c>
      <c r="J3590" t="s">
        <v>5118</v>
      </c>
      <c r="K3590" t="s">
        <v>5132</v>
      </c>
      <c r="L3590" t="str">
        <f>CONCATENATE(G3590," ",K3590)</f>
        <v>Italy Lombardy</v>
      </c>
      <c r="M3590" t="str">
        <f>IFERROR(VLOOKUP(L3590,'State(need_input)'!I$2:J$3992,2,FALSE),"")</f>
        <v>state_IT_Lom_15</v>
      </c>
      <c r="N3590" t="s">
        <v>20</v>
      </c>
      <c r="O3590">
        <v>250000</v>
      </c>
      <c r="P3590">
        <v>1380994905</v>
      </c>
    </row>
    <row r="3591" spans="1:16">
      <c r="A3591" s="5" t="str">
        <f>CONCATENATE("rdx_city_",J3591,"_",B3591)</f>
        <v>rdx_city_ITA_19</v>
      </c>
      <c r="B3591">
        <f>IF(I3591=I3590,B3590+1,1)</f>
        <v>19</v>
      </c>
      <c r="C3591" t="s">
        <v>5150</v>
      </c>
      <c r="D3591" t="s">
        <v>5150</v>
      </c>
      <c r="E3591">
        <v>39.0833</v>
      </c>
      <c r="F3591">
        <v>17.1233</v>
      </c>
      <c r="G3591" t="s">
        <v>5116</v>
      </c>
      <c r="H3591" t="str">
        <f>IFERROR(VLOOKUP(I3591,'country(26mar)'!C$2:D$251,2,FALSE),"")</f>
        <v>base.it</v>
      </c>
      <c r="I3591" t="s">
        <v>5117</v>
      </c>
      <c r="J3591" t="s">
        <v>5118</v>
      </c>
      <c r="K3591" t="s">
        <v>5146</v>
      </c>
      <c r="L3591" t="str">
        <f>CONCATENATE(G3591," ",K3591)</f>
        <v>Italy Calabria</v>
      </c>
      <c r="M3591" t="str">
        <f>IFERROR(VLOOKUP(L3591,'State(need_input)'!I$2:J$3992,2,FALSE),"")</f>
        <v>state_IT_Cal_9</v>
      </c>
      <c r="N3591" t="s">
        <v>20</v>
      </c>
      <c r="O3591">
        <v>60010</v>
      </c>
      <c r="P3591">
        <v>1380444441</v>
      </c>
    </row>
    <row r="3592" spans="1:16">
      <c r="A3592" s="5" t="str">
        <f>CONCATENATE("rdx_city_",J3592,"_",B3592)</f>
        <v>rdx_city_ITA_20</v>
      </c>
      <c r="B3592">
        <f>IF(I3592=I3591,B3591+1,1)</f>
        <v>20</v>
      </c>
      <c r="C3592" t="s">
        <v>5151</v>
      </c>
      <c r="D3592" t="s">
        <v>5151</v>
      </c>
      <c r="E3592">
        <v>44.8504</v>
      </c>
      <c r="F3592">
        <v>11.6099</v>
      </c>
      <c r="G3592" t="s">
        <v>5116</v>
      </c>
      <c r="H3592" t="str">
        <f>IFERROR(VLOOKUP(I3592,'country(26mar)'!C$2:D$251,2,FALSE),"")</f>
        <v>base.it</v>
      </c>
      <c r="I3592" t="s">
        <v>5117</v>
      </c>
      <c r="J3592" t="s">
        <v>5118</v>
      </c>
      <c r="K3592" t="s">
        <v>5134</v>
      </c>
      <c r="L3592" t="str">
        <f>CONCATENATE(G3592," ",K3592)</f>
        <v>Italy Emilia-Romagna</v>
      </c>
      <c r="M3592" t="str">
        <f>IFERROR(VLOOKUP(L3592,'State(need_input)'!I$2:J$3992,2,FALSE),"")</f>
        <v>state_IT_Emi_12</v>
      </c>
      <c r="N3592" t="s">
        <v>20</v>
      </c>
      <c r="O3592">
        <v>130992</v>
      </c>
      <c r="P3592">
        <v>1380682411</v>
      </c>
    </row>
    <row r="3593" spans="1:16">
      <c r="A3593" s="5" t="str">
        <f>CONCATENATE("rdx_city_",J3593,"_",B3593)</f>
        <v>rdx_city_ITA_21</v>
      </c>
      <c r="B3593">
        <f>IF(I3593=I3592,B3592+1,1)</f>
        <v>21</v>
      </c>
      <c r="C3593" t="s">
        <v>5152</v>
      </c>
      <c r="D3593" t="s">
        <v>5152</v>
      </c>
      <c r="E3593">
        <v>43.78</v>
      </c>
      <c r="F3593">
        <v>11.25</v>
      </c>
      <c r="G3593" t="s">
        <v>5116</v>
      </c>
      <c r="H3593" t="str">
        <f>IFERROR(VLOOKUP(I3593,'country(26mar)'!C$2:D$251,2,FALSE),"")</f>
        <v>base.it</v>
      </c>
      <c r="I3593" t="s">
        <v>5117</v>
      </c>
      <c r="J3593" t="s">
        <v>5118</v>
      </c>
      <c r="K3593" t="s">
        <v>5123</v>
      </c>
      <c r="L3593" t="str">
        <f>CONCATENATE(G3593," ",K3593)</f>
        <v>Italy Tuscany</v>
      </c>
      <c r="M3593" t="str">
        <f>IFERROR(VLOOKUP(L3593,'State(need_input)'!I$2:J$3992,2,FALSE),"")</f>
        <v>state_IT_Tus_18</v>
      </c>
      <c r="N3593" t="s">
        <v>23</v>
      </c>
      <c r="O3593">
        <v>1500000</v>
      </c>
      <c r="P3593">
        <v>1380726561</v>
      </c>
    </row>
    <row r="3594" spans="1:16">
      <c r="A3594" s="5" t="str">
        <f>CONCATENATE("rdx_city_",J3594,"_",B3594)</f>
        <v>rdx_city_ITA_22</v>
      </c>
      <c r="B3594">
        <f>IF(I3594=I3593,B3593+1,1)</f>
        <v>22</v>
      </c>
      <c r="C3594" t="s">
        <v>5153</v>
      </c>
      <c r="D3594" t="s">
        <v>5153</v>
      </c>
      <c r="E3594">
        <v>41.4605</v>
      </c>
      <c r="F3594">
        <v>15.56</v>
      </c>
      <c r="G3594" t="s">
        <v>5116</v>
      </c>
      <c r="H3594" t="str">
        <f>IFERROR(VLOOKUP(I3594,'country(26mar)'!C$2:D$251,2,FALSE),"")</f>
        <v>base.it</v>
      </c>
      <c r="I3594" t="s">
        <v>5117</v>
      </c>
      <c r="J3594" t="s">
        <v>5118</v>
      </c>
      <c r="K3594" t="s">
        <v>5127</v>
      </c>
      <c r="L3594" t="str">
        <f>CONCATENATE(G3594," ",K3594)</f>
        <v>Italy Puglia</v>
      </c>
      <c r="M3594" t="str">
        <f>IFERROR(VLOOKUP(L3594,'State(need_input)'!I$2:J$3992,2,FALSE),"")</f>
        <v>state_IT_Pug_14</v>
      </c>
      <c r="N3594" t="s">
        <v>20</v>
      </c>
      <c r="O3594">
        <v>155203</v>
      </c>
      <c r="P3594">
        <v>1380084447</v>
      </c>
    </row>
    <row r="3595" spans="1:16">
      <c r="A3595" s="5" t="str">
        <f>CONCATENATE("rdx_city_",J3595,"_",B3595)</f>
        <v>rdx_city_ITA_23</v>
      </c>
      <c r="B3595">
        <f>IF(I3595=I3594,B3594+1,1)</f>
        <v>23</v>
      </c>
      <c r="C3595" t="s">
        <v>5154</v>
      </c>
      <c r="D3595" t="s">
        <v>5154</v>
      </c>
      <c r="E3595">
        <v>44.41</v>
      </c>
      <c r="F3595">
        <v>8.93</v>
      </c>
      <c r="G3595" t="s">
        <v>5116</v>
      </c>
      <c r="H3595" t="str">
        <f>IFERROR(VLOOKUP(I3595,'country(26mar)'!C$2:D$251,2,FALSE),"")</f>
        <v>base.it</v>
      </c>
      <c r="I3595" t="s">
        <v>5117</v>
      </c>
      <c r="J3595" t="s">
        <v>5118</v>
      </c>
      <c r="K3595" t="s">
        <v>5155</v>
      </c>
      <c r="L3595" t="str">
        <f>CONCATENATE(G3595," ",K3595)</f>
        <v>Italy Liguria</v>
      </c>
      <c r="M3595" t="str">
        <f>IFERROR(VLOOKUP(L3595,'State(need_input)'!I$2:J$3992,2,FALSE),"")</f>
        <v>state_IT_Lig_10</v>
      </c>
      <c r="N3595" t="s">
        <v>23</v>
      </c>
      <c r="O3595">
        <v>647497</v>
      </c>
      <c r="P3595">
        <v>1380716540</v>
      </c>
    </row>
    <row r="3596" spans="1:16">
      <c r="A3596" s="5" t="str">
        <f>CONCATENATE("rdx_city_",J3596,"_",B3596)</f>
        <v>rdx_city_ITA_24</v>
      </c>
      <c r="B3596">
        <f>IF(I3596=I3595,B3595+1,1)</f>
        <v>24</v>
      </c>
      <c r="C3596" t="s">
        <v>5156</v>
      </c>
      <c r="D3596" t="s">
        <v>5156</v>
      </c>
      <c r="E3596">
        <v>42.3504</v>
      </c>
      <c r="F3596">
        <v>13.39</v>
      </c>
      <c r="G3596" t="s">
        <v>5116</v>
      </c>
      <c r="H3596" t="str">
        <f>IFERROR(VLOOKUP(I3596,'country(26mar)'!C$2:D$251,2,FALSE),"")</f>
        <v>base.it</v>
      </c>
      <c r="I3596" t="s">
        <v>5117</v>
      </c>
      <c r="J3596" t="s">
        <v>5118</v>
      </c>
      <c r="K3596" t="s">
        <v>5157</v>
      </c>
      <c r="L3596" t="str">
        <f>CONCATENATE(G3596," ",K3596)</f>
        <v>Italy Abruzzo</v>
      </c>
      <c r="M3596" t="str">
        <f>IFERROR(VLOOKUP(L3596,'State(need_input)'!I$2:J$3992,2,FALSE),"")</f>
        <v>state_IT_Abr_8</v>
      </c>
      <c r="N3596" t="s">
        <v>23</v>
      </c>
      <c r="O3596">
        <v>68503</v>
      </c>
      <c r="P3596">
        <v>1380218474</v>
      </c>
    </row>
    <row r="3597" spans="1:16">
      <c r="A3597" s="5" t="str">
        <f>CONCATENATE("rdx_city_",J3597,"_",B3597)</f>
        <v>rdx_city_ITA_25</v>
      </c>
      <c r="B3597">
        <f>IF(I3597=I3596,B3596+1,1)</f>
        <v>25</v>
      </c>
      <c r="C3597" t="s">
        <v>5158</v>
      </c>
      <c r="D3597" t="s">
        <v>5158</v>
      </c>
      <c r="E3597">
        <v>40.3604</v>
      </c>
      <c r="F3597">
        <v>18.15</v>
      </c>
      <c r="G3597" t="s">
        <v>5116</v>
      </c>
      <c r="H3597" t="str">
        <f>IFERROR(VLOOKUP(I3597,'country(26mar)'!C$2:D$251,2,FALSE),"")</f>
        <v>base.it</v>
      </c>
      <c r="I3597" t="s">
        <v>5117</v>
      </c>
      <c r="J3597" t="s">
        <v>5118</v>
      </c>
      <c r="K3597" t="s">
        <v>5127</v>
      </c>
      <c r="L3597" t="str">
        <f>CONCATENATE(G3597," ",K3597)</f>
        <v>Italy Puglia</v>
      </c>
      <c r="M3597" t="str">
        <f>IFERROR(VLOOKUP(L3597,'State(need_input)'!I$2:J$3992,2,FALSE),"")</f>
        <v>state_IT_Pug_14</v>
      </c>
      <c r="N3597" t="s">
        <v>20</v>
      </c>
      <c r="O3597">
        <v>162582</v>
      </c>
      <c r="P3597">
        <v>1380057273</v>
      </c>
    </row>
    <row r="3598" spans="1:16">
      <c r="A3598" s="5" t="str">
        <f>CONCATENATE("rdx_city_",J3598,"_",B3598)</f>
        <v>rdx_city_ITA_26</v>
      </c>
      <c r="B3598">
        <f>IF(I3598=I3597,B3597+1,1)</f>
        <v>26</v>
      </c>
      <c r="C3598" t="s">
        <v>5159</v>
      </c>
      <c r="D3598" t="s">
        <v>5159</v>
      </c>
      <c r="E3598">
        <v>43.5511</v>
      </c>
      <c r="F3598">
        <v>10.3023</v>
      </c>
      <c r="G3598" t="s">
        <v>5116</v>
      </c>
      <c r="H3598" t="str">
        <f>IFERROR(VLOOKUP(I3598,'country(26mar)'!C$2:D$251,2,FALSE),"")</f>
        <v>base.it</v>
      </c>
      <c r="I3598" t="s">
        <v>5117</v>
      </c>
      <c r="J3598" t="s">
        <v>5118</v>
      </c>
      <c r="K3598" t="s">
        <v>5123</v>
      </c>
      <c r="L3598" t="str">
        <f>CONCATENATE(G3598," ",K3598)</f>
        <v>Italy Tuscany</v>
      </c>
      <c r="M3598" t="str">
        <f>IFERROR(VLOOKUP(L3598,'State(need_input)'!I$2:J$3992,2,FALSE),"")</f>
        <v>state_IT_Tus_18</v>
      </c>
      <c r="N3598" t="s">
        <v>20</v>
      </c>
      <c r="O3598">
        <v>156274</v>
      </c>
      <c r="P3598">
        <v>1380159305</v>
      </c>
    </row>
    <row r="3599" spans="1:16">
      <c r="A3599" s="5" t="str">
        <f>CONCATENATE("rdx_city_",J3599,"_",B3599)</f>
        <v>rdx_city_ITA_27</v>
      </c>
      <c r="B3599">
        <f>IF(I3599=I3598,B3598+1,1)</f>
        <v>27</v>
      </c>
      <c r="C3599" t="s">
        <v>5160</v>
      </c>
      <c r="D3599" t="s">
        <v>5160</v>
      </c>
      <c r="E3599">
        <v>37.8054</v>
      </c>
      <c r="F3599">
        <v>12.4387</v>
      </c>
      <c r="G3599" t="s">
        <v>5116</v>
      </c>
      <c r="H3599" t="str">
        <f>IFERROR(VLOOKUP(I3599,'country(26mar)'!C$2:D$251,2,FALSE),"")</f>
        <v>base.it</v>
      </c>
      <c r="I3599" t="s">
        <v>5117</v>
      </c>
      <c r="J3599" t="s">
        <v>5118</v>
      </c>
      <c r="K3599" t="s">
        <v>5144</v>
      </c>
      <c r="L3599" t="str">
        <f>CONCATENATE(G3599," ",K3599)</f>
        <v>Italy Sicilia</v>
      </c>
      <c r="M3599" t="str">
        <f>IFERROR(VLOOKUP(L3599,'State(need_input)'!I$2:J$3992,2,FALSE),"")</f>
        <v>state_IT_Sic_6</v>
      </c>
      <c r="O3599">
        <v>77784</v>
      </c>
      <c r="P3599">
        <v>1380770056</v>
      </c>
    </row>
    <row r="3600" spans="1:16">
      <c r="A3600" s="5" t="str">
        <f>CONCATENATE("rdx_city_",J3600,"_",B3600)</f>
        <v>rdx_city_ITA_28</v>
      </c>
      <c r="B3600">
        <f>IF(I3600=I3599,B3599+1,1)</f>
        <v>28</v>
      </c>
      <c r="C3600" t="s">
        <v>5161</v>
      </c>
      <c r="D3600" t="s">
        <v>5161</v>
      </c>
      <c r="E3600">
        <v>38.2005</v>
      </c>
      <c r="F3600">
        <v>15.55</v>
      </c>
      <c r="G3600" t="s">
        <v>5116</v>
      </c>
      <c r="H3600" t="str">
        <f>IFERROR(VLOOKUP(I3600,'country(26mar)'!C$2:D$251,2,FALSE),"")</f>
        <v>base.it</v>
      </c>
      <c r="I3600" t="s">
        <v>5117</v>
      </c>
      <c r="J3600" t="s">
        <v>5118</v>
      </c>
      <c r="K3600" t="s">
        <v>5144</v>
      </c>
      <c r="L3600" t="str">
        <f>CONCATENATE(G3600," ",K3600)</f>
        <v>Italy Sicilia</v>
      </c>
      <c r="M3600" t="str">
        <f>IFERROR(VLOOKUP(L3600,'State(need_input)'!I$2:J$3992,2,FALSE),"")</f>
        <v>state_IT_Sic_6</v>
      </c>
      <c r="N3600" t="s">
        <v>20</v>
      </c>
      <c r="O3600">
        <v>252026</v>
      </c>
      <c r="P3600">
        <v>1380622386</v>
      </c>
    </row>
    <row r="3601" spans="1:16">
      <c r="A3601" s="5" t="str">
        <f>CONCATENATE("rdx_city_",J3601,"_",B3601)</f>
        <v>rdx_city_ITA_29</v>
      </c>
      <c r="B3601">
        <f>IF(I3601=I3600,B3600+1,1)</f>
        <v>29</v>
      </c>
      <c r="C3601" t="s">
        <v>5162</v>
      </c>
      <c r="D3601" t="s">
        <v>5162</v>
      </c>
      <c r="E3601">
        <v>45.47</v>
      </c>
      <c r="F3601">
        <v>9.205</v>
      </c>
      <c r="G3601" t="s">
        <v>5116</v>
      </c>
      <c r="H3601" t="str">
        <f>IFERROR(VLOOKUP(I3601,'country(26mar)'!C$2:D$251,2,FALSE),"")</f>
        <v>base.it</v>
      </c>
      <c r="I3601" t="s">
        <v>5117</v>
      </c>
      <c r="J3601" t="s">
        <v>5118</v>
      </c>
      <c r="K3601" t="s">
        <v>5132</v>
      </c>
      <c r="L3601" t="str">
        <f>CONCATENATE(G3601," ",K3601)</f>
        <v>Italy Lombardy</v>
      </c>
      <c r="M3601" t="str">
        <f>IFERROR(VLOOKUP(L3601,'State(need_input)'!I$2:J$3992,2,FALSE),"")</f>
        <v>state_IT_Lom_15</v>
      </c>
      <c r="N3601" t="s">
        <v>23</v>
      </c>
      <c r="O3601">
        <v>2945000</v>
      </c>
      <c r="P3601">
        <v>1380724377</v>
      </c>
    </row>
    <row r="3602" spans="1:16">
      <c r="A3602" s="5" t="str">
        <f>CONCATENATE("rdx_city_",J3602,"_",B3602)</f>
        <v>rdx_city_ITA_30</v>
      </c>
      <c r="B3602">
        <f>IF(I3602=I3601,B3601+1,1)</f>
        <v>30</v>
      </c>
      <c r="C3602" t="s">
        <v>5163</v>
      </c>
      <c r="D3602" t="s">
        <v>5163</v>
      </c>
      <c r="E3602">
        <v>44.65</v>
      </c>
      <c r="F3602">
        <v>10.92</v>
      </c>
      <c r="G3602" t="s">
        <v>5116</v>
      </c>
      <c r="H3602" t="str">
        <f>IFERROR(VLOOKUP(I3602,'country(26mar)'!C$2:D$251,2,FALSE),"")</f>
        <v>base.it</v>
      </c>
      <c r="I3602" t="s">
        <v>5117</v>
      </c>
      <c r="J3602" t="s">
        <v>5118</v>
      </c>
      <c r="K3602" t="s">
        <v>5134</v>
      </c>
      <c r="L3602" t="str">
        <f>CONCATENATE(G3602," ",K3602)</f>
        <v>Italy Emilia-Romagna</v>
      </c>
      <c r="M3602" t="str">
        <f>IFERROR(VLOOKUP(L3602,'State(need_input)'!I$2:J$3992,2,FALSE),"")</f>
        <v>state_IT_Emi_12</v>
      </c>
      <c r="N3602" t="s">
        <v>20</v>
      </c>
      <c r="O3602">
        <v>175502</v>
      </c>
      <c r="P3602">
        <v>1380306270</v>
      </c>
    </row>
    <row r="3603" spans="1:16">
      <c r="A3603" s="5" t="str">
        <f>CONCATENATE("rdx_city_",J3603,"_",B3603)</f>
        <v>rdx_city_ITA_31</v>
      </c>
      <c r="B3603">
        <f>IF(I3603=I3602,B3602+1,1)</f>
        <v>31</v>
      </c>
      <c r="C3603" t="s">
        <v>5164</v>
      </c>
      <c r="D3603" t="s">
        <v>5164</v>
      </c>
      <c r="E3603">
        <v>40.84</v>
      </c>
      <c r="F3603">
        <v>14.245</v>
      </c>
      <c r="G3603" t="s">
        <v>5116</v>
      </c>
      <c r="H3603" t="str">
        <f>IFERROR(VLOOKUP(I3603,'country(26mar)'!C$2:D$251,2,FALSE),"")</f>
        <v>base.it</v>
      </c>
      <c r="I3603" t="s">
        <v>5117</v>
      </c>
      <c r="J3603" t="s">
        <v>5118</v>
      </c>
      <c r="K3603" t="s">
        <v>5130</v>
      </c>
      <c r="L3603" t="str">
        <f>CONCATENATE(G3603," ",K3603)</f>
        <v>Italy Campania</v>
      </c>
      <c r="M3603" t="str">
        <f>IFERROR(VLOOKUP(L3603,'State(need_input)'!I$2:J$3992,2,FALSE),"")</f>
        <v>state_IT_Cam_17</v>
      </c>
      <c r="N3603" t="s">
        <v>23</v>
      </c>
      <c r="O3603">
        <v>2250000</v>
      </c>
      <c r="P3603">
        <v>1380646673</v>
      </c>
    </row>
    <row r="3604" spans="1:16">
      <c r="A3604" s="5" t="str">
        <f>CONCATENATE("rdx_city_",J3604,"_",B3604)</f>
        <v>rdx_city_ITA_32</v>
      </c>
      <c r="B3604">
        <f>IF(I3604=I3603,B3603+1,1)</f>
        <v>32</v>
      </c>
      <c r="C3604" t="s">
        <v>5165</v>
      </c>
      <c r="D3604" t="s">
        <v>5165</v>
      </c>
      <c r="E3604">
        <v>45.45</v>
      </c>
      <c r="F3604">
        <v>8.62</v>
      </c>
      <c r="G3604" t="s">
        <v>5116</v>
      </c>
      <c r="H3604" t="str">
        <f>IFERROR(VLOOKUP(I3604,'country(26mar)'!C$2:D$251,2,FALSE),"")</f>
        <v>base.it</v>
      </c>
      <c r="I3604" t="s">
        <v>5117</v>
      </c>
      <c r="J3604" t="s">
        <v>5118</v>
      </c>
      <c r="K3604" t="s">
        <v>5125</v>
      </c>
      <c r="L3604" t="str">
        <f>CONCATENATE(G3604," ",K3604)</f>
        <v>Italy Piedmont</v>
      </c>
      <c r="M3604" t="str">
        <f>IFERROR(VLOOKUP(L3604,'State(need_input)'!I$2:J$3992,2,FALSE),"")</f>
        <v>state_IT_Pie_16</v>
      </c>
      <c r="N3604" t="s">
        <v>20</v>
      </c>
      <c r="O3604">
        <v>100910</v>
      </c>
      <c r="P3604">
        <v>1380911437</v>
      </c>
    </row>
    <row r="3605" spans="1:16">
      <c r="A3605" s="5" t="str">
        <f>CONCATENATE("rdx_city_",J3605,"_",B3605)</f>
        <v>rdx_city_ITA_33</v>
      </c>
      <c r="B3605">
        <f>IF(I3605=I3604,B3604+1,1)</f>
        <v>33</v>
      </c>
      <c r="C3605" t="s">
        <v>5166</v>
      </c>
      <c r="D3605" t="s">
        <v>5166</v>
      </c>
      <c r="E3605">
        <v>40.9143</v>
      </c>
      <c r="F3605">
        <v>9.5151</v>
      </c>
      <c r="G3605" t="s">
        <v>5116</v>
      </c>
      <c r="H3605" t="str">
        <f>IFERROR(VLOOKUP(I3605,'country(26mar)'!C$2:D$251,2,FALSE),"")</f>
        <v>base.it</v>
      </c>
      <c r="I3605" t="s">
        <v>5117</v>
      </c>
      <c r="J3605" t="s">
        <v>5118</v>
      </c>
      <c r="K3605" t="s">
        <v>5139</v>
      </c>
      <c r="L3605" t="str">
        <f>CONCATENATE(G3605," ",K3605)</f>
        <v>Italy Sardegna</v>
      </c>
      <c r="M3605" t="str">
        <f>IFERROR(VLOOKUP(L3605,'State(need_input)'!I$2:J$3992,2,FALSE),"")</f>
        <v>state_IT_Sar_3</v>
      </c>
      <c r="N3605" t="s">
        <v>20</v>
      </c>
      <c r="O3605">
        <v>45366</v>
      </c>
      <c r="P3605">
        <v>1380424474</v>
      </c>
    </row>
    <row r="3606" spans="1:16">
      <c r="A3606" s="5" t="str">
        <f>CONCATENATE("rdx_city_",J3606,"_",B3606)</f>
        <v>rdx_city_ITA_34</v>
      </c>
      <c r="B3606">
        <f>IF(I3606=I3605,B3605+1,1)</f>
        <v>34</v>
      </c>
      <c r="C3606" t="s">
        <v>5167</v>
      </c>
      <c r="D3606" t="s">
        <v>5167</v>
      </c>
      <c r="E3606">
        <v>38.125</v>
      </c>
      <c r="F3606">
        <v>13.35</v>
      </c>
      <c r="G3606" t="s">
        <v>5116</v>
      </c>
      <c r="H3606" t="str">
        <f>IFERROR(VLOOKUP(I3606,'country(26mar)'!C$2:D$251,2,FALSE),"")</f>
        <v>base.it</v>
      </c>
      <c r="I3606" t="s">
        <v>5117</v>
      </c>
      <c r="J3606" t="s">
        <v>5118</v>
      </c>
      <c r="K3606" t="s">
        <v>5144</v>
      </c>
      <c r="L3606" t="str">
        <f>CONCATENATE(G3606," ",K3606)</f>
        <v>Italy Sicilia</v>
      </c>
      <c r="M3606" t="str">
        <f>IFERROR(VLOOKUP(L3606,'State(need_input)'!I$2:J$3992,2,FALSE),"")</f>
        <v>state_IT_Sic_6</v>
      </c>
      <c r="N3606" t="s">
        <v>23</v>
      </c>
      <c r="O3606">
        <v>863000</v>
      </c>
      <c r="P3606">
        <v>1380428434</v>
      </c>
    </row>
    <row r="3607" spans="1:16">
      <c r="A3607" s="5" t="str">
        <f>CONCATENATE("rdx_city_",J3607,"_",B3607)</f>
        <v>rdx_city_ITA_35</v>
      </c>
      <c r="B3607">
        <f>IF(I3607=I3606,B3606+1,1)</f>
        <v>35</v>
      </c>
      <c r="C3607" t="s">
        <v>5168</v>
      </c>
      <c r="D3607" t="s">
        <v>5168</v>
      </c>
      <c r="E3607">
        <v>44.8104</v>
      </c>
      <c r="F3607">
        <v>10.32</v>
      </c>
      <c r="G3607" t="s">
        <v>5116</v>
      </c>
      <c r="H3607" t="str">
        <f>IFERROR(VLOOKUP(I3607,'country(26mar)'!C$2:D$251,2,FALSE),"")</f>
        <v>base.it</v>
      </c>
      <c r="I3607" t="s">
        <v>5117</v>
      </c>
      <c r="J3607" t="s">
        <v>5118</v>
      </c>
      <c r="K3607" t="s">
        <v>5134</v>
      </c>
      <c r="L3607" t="str">
        <f>CONCATENATE(G3607," ",K3607)</f>
        <v>Italy Emilia-Romagna</v>
      </c>
      <c r="M3607" t="str">
        <f>IFERROR(VLOOKUP(L3607,'State(need_input)'!I$2:J$3992,2,FALSE),"")</f>
        <v>state_IT_Emi_12</v>
      </c>
      <c r="N3607" t="s">
        <v>20</v>
      </c>
      <c r="O3607">
        <v>166011</v>
      </c>
      <c r="P3607">
        <v>1380655938</v>
      </c>
    </row>
    <row r="3608" spans="1:16">
      <c r="A3608" s="5" t="str">
        <f>CONCATENATE("rdx_city_",J3608,"_",B3608)</f>
        <v>rdx_city_ITA_36</v>
      </c>
      <c r="B3608">
        <f>IF(I3608=I3607,B3607+1,1)</f>
        <v>36</v>
      </c>
      <c r="C3608" t="s">
        <v>5169</v>
      </c>
      <c r="D3608" t="s">
        <v>5169</v>
      </c>
      <c r="E3608">
        <v>43.1104</v>
      </c>
      <c r="F3608">
        <v>12.39</v>
      </c>
      <c r="G3608" t="s">
        <v>5116</v>
      </c>
      <c r="H3608" t="str">
        <f>IFERROR(VLOOKUP(I3608,'country(26mar)'!C$2:D$251,2,FALSE),"")</f>
        <v>base.it</v>
      </c>
      <c r="I3608" t="s">
        <v>5117</v>
      </c>
      <c r="J3608" t="s">
        <v>5118</v>
      </c>
      <c r="K3608" t="s">
        <v>5170</v>
      </c>
      <c r="L3608" t="str">
        <f>CONCATENATE(G3608," ",K3608)</f>
        <v>Italy Umbria</v>
      </c>
      <c r="M3608" t="str">
        <f>IFERROR(VLOOKUP(L3608,'State(need_input)'!I$2:J$3992,2,FALSE),"")</f>
        <v>state_IT_Umb_20</v>
      </c>
      <c r="N3608" t="s">
        <v>23</v>
      </c>
      <c r="O3608">
        <v>149125</v>
      </c>
      <c r="P3608">
        <v>1380939013</v>
      </c>
    </row>
    <row r="3609" spans="1:16">
      <c r="A3609" s="5" t="str">
        <f>CONCATENATE("rdx_city_",J3609,"_",B3609)</f>
        <v>rdx_city_ITA_37</v>
      </c>
      <c r="B3609">
        <f>IF(I3609=I3608,B3608+1,1)</f>
        <v>37</v>
      </c>
      <c r="C3609" t="s">
        <v>5171</v>
      </c>
      <c r="D3609" t="s">
        <v>5171</v>
      </c>
      <c r="E3609">
        <v>42.4554</v>
      </c>
      <c r="F3609">
        <v>14.2187</v>
      </c>
      <c r="G3609" t="s">
        <v>5116</v>
      </c>
      <c r="H3609" t="str">
        <f>IFERROR(VLOOKUP(I3609,'country(26mar)'!C$2:D$251,2,FALSE),"")</f>
        <v>base.it</v>
      </c>
      <c r="I3609" t="s">
        <v>5117</v>
      </c>
      <c r="J3609" t="s">
        <v>5118</v>
      </c>
      <c r="K3609" t="s">
        <v>5157</v>
      </c>
      <c r="L3609" t="str">
        <f>CONCATENATE(G3609," ",K3609)</f>
        <v>Italy Abruzzo</v>
      </c>
      <c r="M3609" t="str">
        <f>IFERROR(VLOOKUP(L3609,'State(need_input)'!I$2:J$3992,2,FALSE),"")</f>
        <v>state_IT_Abr_8</v>
      </c>
      <c r="N3609" t="s">
        <v>20</v>
      </c>
      <c r="O3609">
        <v>314789</v>
      </c>
      <c r="P3609">
        <v>1380000966</v>
      </c>
    </row>
    <row r="3610" spans="1:16">
      <c r="A3610" s="5" t="str">
        <f>CONCATENATE("rdx_city_",J3610,"_",B3610)</f>
        <v>rdx_city_ITA_38</v>
      </c>
      <c r="B3610">
        <f>IF(I3610=I3609,B3609+1,1)</f>
        <v>38</v>
      </c>
      <c r="C3610" t="s">
        <v>5172</v>
      </c>
      <c r="D3610" t="s">
        <v>5172</v>
      </c>
      <c r="E3610">
        <v>43.7205</v>
      </c>
      <c r="F3610">
        <v>10.4</v>
      </c>
      <c r="G3610" t="s">
        <v>5116</v>
      </c>
      <c r="H3610" t="str">
        <f>IFERROR(VLOOKUP(I3610,'country(26mar)'!C$2:D$251,2,FALSE),"")</f>
        <v>base.it</v>
      </c>
      <c r="I3610" t="s">
        <v>5117</v>
      </c>
      <c r="J3610" t="s">
        <v>5118</v>
      </c>
      <c r="K3610" t="s">
        <v>5123</v>
      </c>
      <c r="L3610" t="str">
        <f>CONCATENATE(G3610," ",K3610)</f>
        <v>Italy Tuscany</v>
      </c>
      <c r="M3610" t="str">
        <f>IFERROR(VLOOKUP(L3610,'State(need_input)'!I$2:J$3992,2,FALSE),"")</f>
        <v>state_IT_Tus_18</v>
      </c>
      <c r="N3610" t="s">
        <v>20</v>
      </c>
      <c r="O3610">
        <v>203336</v>
      </c>
      <c r="P3610">
        <v>1380310225</v>
      </c>
    </row>
    <row r="3611" spans="1:16">
      <c r="A3611" s="5" t="str">
        <f>CONCATENATE("rdx_city_",J3611,"_",B3611)</f>
        <v>rdx_city_ITA_39</v>
      </c>
      <c r="B3611">
        <f>IF(I3611=I3610,B3610+1,1)</f>
        <v>39</v>
      </c>
      <c r="C3611" t="s">
        <v>5173</v>
      </c>
      <c r="D3611" t="s">
        <v>5173</v>
      </c>
      <c r="E3611">
        <v>40.642</v>
      </c>
      <c r="F3611">
        <v>15.799</v>
      </c>
      <c r="G3611" t="s">
        <v>5116</v>
      </c>
      <c r="H3611" t="str">
        <f>IFERROR(VLOOKUP(I3611,'country(26mar)'!C$2:D$251,2,FALSE),"")</f>
        <v>base.it</v>
      </c>
      <c r="I3611" t="s">
        <v>5117</v>
      </c>
      <c r="J3611" t="s">
        <v>5118</v>
      </c>
      <c r="K3611" t="s">
        <v>5174</v>
      </c>
      <c r="L3611" t="str">
        <f>CONCATENATE(G3611," ",K3611)</f>
        <v>Italy Basilicata</v>
      </c>
      <c r="M3611" t="str">
        <f>IFERROR(VLOOKUP(L3611,'State(need_input)'!I$2:J$3992,2,FALSE),"")</f>
        <v>state_IT_Bas_13</v>
      </c>
      <c r="N3611" t="s">
        <v>23</v>
      </c>
      <c r="O3611">
        <v>69060</v>
      </c>
      <c r="P3611">
        <v>1380649430</v>
      </c>
    </row>
    <row r="3612" spans="1:16">
      <c r="A3612" s="5" t="str">
        <f>CONCATENATE("rdx_city_",J3612,"_",B3612)</f>
        <v>rdx_city_ITA_40</v>
      </c>
      <c r="B3612">
        <f>IF(I3612=I3611,B3611+1,1)</f>
        <v>40</v>
      </c>
      <c r="C3612" t="s">
        <v>5175</v>
      </c>
      <c r="D3612" t="s">
        <v>5175</v>
      </c>
      <c r="E3612">
        <v>36.93</v>
      </c>
      <c r="F3612">
        <v>14.73</v>
      </c>
      <c r="G3612" t="s">
        <v>5116</v>
      </c>
      <c r="H3612" t="str">
        <f>IFERROR(VLOOKUP(I3612,'country(26mar)'!C$2:D$251,2,FALSE),"")</f>
        <v>base.it</v>
      </c>
      <c r="I3612" t="s">
        <v>5117</v>
      </c>
      <c r="J3612" t="s">
        <v>5118</v>
      </c>
      <c r="K3612" t="s">
        <v>5144</v>
      </c>
      <c r="L3612" t="str">
        <f>CONCATENATE(G3612," ",K3612)</f>
        <v>Italy Sicilia</v>
      </c>
      <c r="M3612" t="str">
        <f>IFERROR(VLOOKUP(L3612,'State(need_input)'!I$2:J$3992,2,FALSE),"")</f>
        <v>state_IT_Sic_6</v>
      </c>
      <c r="N3612" t="s">
        <v>20</v>
      </c>
      <c r="O3612">
        <v>68956</v>
      </c>
      <c r="P3612">
        <v>1380117871</v>
      </c>
    </row>
    <row r="3613" spans="1:16">
      <c r="A3613" s="5" t="str">
        <f>CONCATENATE("rdx_city_",J3613,"_",B3613)</f>
        <v>rdx_city_ITA_41</v>
      </c>
      <c r="B3613">
        <f>IF(I3613=I3612,B3612+1,1)</f>
        <v>41</v>
      </c>
      <c r="C3613" t="s">
        <v>5176</v>
      </c>
      <c r="D3613" t="s">
        <v>5176</v>
      </c>
      <c r="E3613">
        <v>44.4204</v>
      </c>
      <c r="F3613">
        <v>12.22</v>
      </c>
      <c r="G3613" t="s">
        <v>5116</v>
      </c>
      <c r="H3613" t="str">
        <f>IFERROR(VLOOKUP(I3613,'country(26mar)'!C$2:D$251,2,FALSE),"")</f>
        <v>base.it</v>
      </c>
      <c r="I3613" t="s">
        <v>5117</v>
      </c>
      <c r="J3613" t="s">
        <v>5118</v>
      </c>
      <c r="K3613" t="s">
        <v>5134</v>
      </c>
      <c r="L3613" t="str">
        <f>CONCATENATE(G3613," ",K3613)</f>
        <v>Italy Emilia-Romagna</v>
      </c>
      <c r="M3613" t="str">
        <f>IFERROR(VLOOKUP(L3613,'State(need_input)'!I$2:J$3992,2,FALSE),"")</f>
        <v>state_IT_Emi_12</v>
      </c>
      <c r="N3613" t="s">
        <v>20</v>
      </c>
      <c r="O3613">
        <v>134631</v>
      </c>
      <c r="P3613">
        <v>1380964180</v>
      </c>
    </row>
    <row r="3614" spans="1:16">
      <c r="A3614" s="5" t="str">
        <f>CONCATENATE("rdx_city_",J3614,"_",B3614)</f>
        <v>rdx_city_ITA_42</v>
      </c>
      <c r="B3614">
        <f>IF(I3614=I3613,B3613+1,1)</f>
        <v>42</v>
      </c>
      <c r="C3614" t="s">
        <v>5177</v>
      </c>
      <c r="D3614" t="s">
        <v>5177</v>
      </c>
      <c r="E3614">
        <v>38.115</v>
      </c>
      <c r="F3614">
        <v>15.6414</v>
      </c>
      <c r="G3614" t="s">
        <v>5116</v>
      </c>
      <c r="H3614" t="str">
        <f>IFERROR(VLOOKUP(I3614,'country(26mar)'!C$2:D$251,2,FALSE),"")</f>
        <v>base.it</v>
      </c>
      <c r="I3614" t="s">
        <v>5117</v>
      </c>
      <c r="J3614" t="s">
        <v>5118</v>
      </c>
      <c r="K3614" t="s">
        <v>5146</v>
      </c>
      <c r="L3614" t="str">
        <f>CONCATENATE(G3614," ",K3614)</f>
        <v>Italy Calabria</v>
      </c>
      <c r="M3614" t="str">
        <f>IFERROR(VLOOKUP(L3614,'State(need_input)'!I$2:J$3992,2,FALSE),"")</f>
        <v>state_IT_Cal_9</v>
      </c>
      <c r="N3614" t="s">
        <v>20</v>
      </c>
      <c r="O3614">
        <v>180353</v>
      </c>
      <c r="P3614">
        <v>1380630212</v>
      </c>
    </row>
    <row r="3615" spans="1:16">
      <c r="A3615" s="5" t="str">
        <f>CONCATENATE("rdx_city_",J3615,"_",B3615)</f>
        <v>rdx_city_ITA_43</v>
      </c>
      <c r="B3615">
        <f>IF(I3615=I3614,B3614+1,1)</f>
        <v>43</v>
      </c>
      <c r="C3615" t="s">
        <v>5178</v>
      </c>
      <c r="D3615" t="s">
        <v>5178</v>
      </c>
      <c r="E3615">
        <v>41.896</v>
      </c>
      <c r="F3615">
        <v>12.4833</v>
      </c>
      <c r="G3615" t="s">
        <v>5116</v>
      </c>
      <c r="H3615" t="str">
        <f>IFERROR(VLOOKUP(I3615,'country(26mar)'!C$2:D$251,2,FALSE),"")</f>
        <v>base.it</v>
      </c>
      <c r="I3615" t="s">
        <v>5117</v>
      </c>
      <c r="J3615" t="s">
        <v>5118</v>
      </c>
      <c r="K3615" t="s">
        <v>5148</v>
      </c>
      <c r="L3615" t="str">
        <f>CONCATENATE(G3615," ",K3615)</f>
        <v>Italy Lazio</v>
      </c>
      <c r="M3615" t="str">
        <f>IFERROR(VLOOKUP(L3615,'State(need_input)'!I$2:J$3992,2,FALSE),"")</f>
        <v>state_IT_Laz_4</v>
      </c>
      <c r="N3615" t="s">
        <v>54</v>
      </c>
      <c r="O3615">
        <v>3339000</v>
      </c>
      <c r="P3615">
        <v>1380382862</v>
      </c>
    </row>
    <row r="3616" spans="1:16">
      <c r="A3616" s="5" t="str">
        <f>CONCATENATE("rdx_city_",J3616,"_",B3616)</f>
        <v>rdx_city_ITA_44</v>
      </c>
      <c r="B3616">
        <f>IF(I3616=I3615,B3615+1,1)</f>
        <v>44</v>
      </c>
      <c r="C3616" t="s">
        <v>5179</v>
      </c>
      <c r="D3616" t="s">
        <v>5179</v>
      </c>
      <c r="E3616">
        <v>40.6804</v>
      </c>
      <c r="F3616">
        <v>14.7699</v>
      </c>
      <c r="G3616" t="s">
        <v>5116</v>
      </c>
      <c r="H3616" t="str">
        <f>IFERROR(VLOOKUP(I3616,'country(26mar)'!C$2:D$251,2,FALSE),"")</f>
        <v>base.it</v>
      </c>
      <c r="I3616" t="s">
        <v>5117</v>
      </c>
      <c r="J3616" t="s">
        <v>5118</v>
      </c>
      <c r="K3616" t="s">
        <v>5130</v>
      </c>
      <c r="L3616" t="str">
        <f>CONCATENATE(G3616," ",K3616)</f>
        <v>Italy Campania</v>
      </c>
      <c r="M3616" t="str">
        <f>IFERROR(VLOOKUP(L3616,'State(need_input)'!I$2:J$3992,2,FALSE),"")</f>
        <v>state_IT_Cam_17</v>
      </c>
      <c r="N3616" t="s">
        <v>20</v>
      </c>
      <c r="O3616">
        <v>954265</v>
      </c>
      <c r="P3616">
        <v>1380863448</v>
      </c>
    </row>
    <row r="3617" spans="1:16">
      <c r="A3617" s="5" t="str">
        <f>CONCATENATE("rdx_city_",J3617,"_",B3617)</f>
        <v>rdx_city_ITA_45</v>
      </c>
      <c r="B3617">
        <f>IF(I3617=I3616,B3616+1,1)</f>
        <v>45</v>
      </c>
      <c r="C3617" t="s">
        <v>5180</v>
      </c>
      <c r="D3617" t="s">
        <v>5180</v>
      </c>
      <c r="E3617">
        <v>40.73</v>
      </c>
      <c r="F3617">
        <v>8.57</v>
      </c>
      <c r="G3617" t="s">
        <v>5116</v>
      </c>
      <c r="H3617" t="str">
        <f>IFERROR(VLOOKUP(I3617,'country(26mar)'!C$2:D$251,2,FALSE),"")</f>
        <v>base.it</v>
      </c>
      <c r="I3617" t="s">
        <v>5117</v>
      </c>
      <c r="J3617" t="s">
        <v>5118</v>
      </c>
      <c r="K3617" t="s">
        <v>5139</v>
      </c>
      <c r="L3617" t="str">
        <f>CONCATENATE(G3617," ",K3617)</f>
        <v>Italy Sardegna</v>
      </c>
      <c r="M3617" t="str">
        <f>IFERROR(VLOOKUP(L3617,'State(need_input)'!I$2:J$3992,2,FALSE),"")</f>
        <v>state_IT_Sar_3</v>
      </c>
      <c r="N3617" t="s">
        <v>20</v>
      </c>
      <c r="O3617">
        <v>120729</v>
      </c>
      <c r="P3617">
        <v>1380371433</v>
      </c>
    </row>
    <row r="3618" spans="1:16">
      <c r="A3618" s="5" t="str">
        <f>CONCATENATE("rdx_city_",J3618,"_",B3618)</f>
        <v>rdx_city_ITA_46</v>
      </c>
      <c r="B3618">
        <f>IF(I3618=I3617,B3617+1,1)</f>
        <v>46</v>
      </c>
      <c r="C3618" t="s">
        <v>5181</v>
      </c>
      <c r="D3618" t="s">
        <v>5181</v>
      </c>
      <c r="E3618">
        <v>43.317</v>
      </c>
      <c r="F3618">
        <v>11.35</v>
      </c>
      <c r="G3618" t="s">
        <v>5116</v>
      </c>
      <c r="H3618" t="str">
        <f>IFERROR(VLOOKUP(I3618,'country(26mar)'!C$2:D$251,2,FALSE),"")</f>
        <v>base.it</v>
      </c>
      <c r="I3618" t="s">
        <v>5117</v>
      </c>
      <c r="J3618" t="s">
        <v>5118</v>
      </c>
      <c r="K3618" t="s">
        <v>5123</v>
      </c>
      <c r="L3618" t="str">
        <f>CONCATENATE(G3618," ",K3618)</f>
        <v>Italy Tuscany</v>
      </c>
      <c r="M3618" t="str">
        <f>IFERROR(VLOOKUP(L3618,'State(need_input)'!I$2:J$3992,2,FALSE),"")</f>
        <v>state_IT_Tus_18</v>
      </c>
      <c r="N3618" t="s">
        <v>20</v>
      </c>
      <c r="O3618">
        <v>52625</v>
      </c>
      <c r="P3618">
        <v>1380088439</v>
      </c>
    </row>
    <row r="3619" spans="1:16">
      <c r="A3619" s="5" t="str">
        <f>CONCATENATE("rdx_city_",J3619,"_",B3619)</f>
        <v>rdx_city_ITA_47</v>
      </c>
      <c r="B3619">
        <f>IF(I3619=I3618,B3618+1,1)</f>
        <v>47</v>
      </c>
      <c r="C3619" t="s">
        <v>5182</v>
      </c>
      <c r="D3619" t="s">
        <v>5182</v>
      </c>
      <c r="E3619">
        <v>37.0704</v>
      </c>
      <c r="F3619">
        <v>15.29</v>
      </c>
      <c r="G3619" t="s">
        <v>5116</v>
      </c>
      <c r="H3619" t="str">
        <f>IFERROR(VLOOKUP(I3619,'country(26mar)'!C$2:D$251,2,FALSE),"")</f>
        <v>base.it</v>
      </c>
      <c r="I3619" t="s">
        <v>5117</v>
      </c>
      <c r="J3619" t="s">
        <v>5118</v>
      </c>
      <c r="K3619" t="s">
        <v>5144</v>
      </c>
      <c r="L3619" t="str">
        <f>CONCATENATE(G3619," ",K3619)</f>
        <v>Italy Sicilia</v>
      </c>
      <c r="M3619" t="str">
        <f>IFERROR(VLOOKUP(L3619,'State(need_input)'!I$2:J$3992,2,FALSE),"")</f>
        <v>state_IT_Sic_6</v>
      </c>
      <c r="N3619" t="s">
        <v>20</v>
      </c>
      <c r="O3619">
        <v>123657</v>
      </c>
      <c r="P3619">
        <v>1380071816</v>
      </c>
    </row>
    <row r="3620" spans="1:16">
      <c r="A3620" s="5" t="str">
        <f>CONCATENATE("rdx_city_",J3620,"_",B3620)</f>
        <v>rdx_city_ITA_48</v>
      </c>
      <c r="B3620">
        <f>IF(I3620=I3619,B3619+1,1)</f>
        <v>48</v>
      </c>
      <c r="C3620" t="s">
        <v>5183</v>
      </c>
      <c r="D3620" t="s">
        <v>5183</v>
      </c>
      <c r="E3620">
        <v>40.5084</v>
      </c>
      <c r="F3620">
        <v>17.23</v>
      </c>
      <c r="G3620" t="s">
        <v>5116</v>
      </c>
      <c r="H3620" t="str">
        <f>IFERROR(VLOOKUP(I3620,'country(26mar)'!C$2:D$251,2,FALSE),"")</f>
        <v>base.it</v>
      </c>
      <c r="I3620" t="s">
        <v>5117</v>
      </c>
      <c r="J3620" t="s">
        <v>5118</v>
      </c>
      <c r="K3620" t="s">
        <v>5127</v>
      </c>
      <c r="L3620" t="str">
        <f>CONCATENATE(G3620," ",K3620)</f>
        <v>Italy Puglia</v>
      </c>
      <c r="M3620" t="str">
        <f>IFERROR(VLOOKUP(L3620,'State(need_input)'!I$2:J$3992,2,FALSE),"")</f>
        <v>state_IT_Pug_14</v>
      </c>
      <c r="N3620" t="s">
        <v>20</v>
      </c>
      <c r="O3620">
        <v>202033</v>
      </c>
      <c r="P3620">
        <v>1380707445</v>
      </c>
    </row>
    <row r="3621" spans="1:16">
      <c r="A3621" s="5" t="str">
        <f>CONCATENATE("rdx_city_",J3621,"_",B3621)</f>
        <v>rdx_city_ITA_49</v>
      </c>
      <c r="B3621">
        <f>IF(I3621=I3620,B3620+1,1)</f>
        <v>49</v>
      </c>
      <c r="C3621" t="s">
        <v>5184</v>
      </c>
      <c r="D3621" t="s">
        <v>5184</v>
      </c>
      <c r="E3621">
        <v>46.0804</v>
      </c>
      <c r="F3621">
        <v>11.12</v>
      </c>
      <c r="G3621" t="s">
        <v>5116</v>
      </c>
      <c r="H3621" t="str">
        <f>IFERROR(VLOOKUP(I3621,'country(26mar)'!C$2:D$251,2,FALSE),"")</f>
        <v>base.it</v>
      </c>
      <c r="I3621" t="s">
        <v>5117</v>
      </c>
      <c r="J3621" t="s">
        <v>5118</v>
      </c>
      <c r="K3621" t="s">
        <v>5136</v>
      </c>
      <c r="L3621" t="str">
        <f>CONCATENATE(G3621," ",K3621)</f>
        <v>Italy Trentino-Alto Adige</v>
      </c>
      <c r="M3621" t="str">
        <f>IFERROR(VLOOKUP(L3621,'State(need_input)'!I$2:J$3992,2,FALSE),"")</f>
        <v>state_IT_Tre_2</v>
      </c>
      <c r="N3621" t="s">
        <v>23</v>
      </c>
      <c r="O3621">
        <v>107808</v>
      </c>
      <c r="P3621">
        <v>1380953307</v>
      </c>
    </row>
    <row r="3622" spans="1:16">
      <c r="A3622" s="5" t="str">
        <f>CONCATENATE("rdx_city_",J3622,"_",B3622)</f>
        <v>rdx_city_ITA_50</v>
      </c>
      <c r="B3622">
        <f>IF(I3622=I3621,B3621+1,1)</f>
        <v>50</v>
      </c>
      <c r="C3622" t="s">
        <v>5185</v>
      </c>
      <c r="D3622" t="s">
        <v>5185</v>
      </c>
      <c r="E3622">
        <v>45.67</v>
      </c>
      <c r="F3622">
        <v>12.24</v>
      </c>
      <c r="G3622" t="s">
        <v>5116</v>
      </c>
      <c r="H3622" t="str">
        <f>IFERROR(VLOOKUP(I3622,'country(26mar)'!C$2:D$251,2,FALSE),"")</f>
        <v>base.it</v>
      </c>
      <c r="I3622" t="s">
        <v>5117</v>
      </c>
      <c r="J3622" t="s">
        <v>5118</v>
      </c>
      <c r="K3622" t="s">
        <v>5186</v>
      </c>
      <c r="L3622" t="str">
        <f>CONCATENATE(G3622," ",K3622)</f>
        <v>Italy Veneto</v>
      </c>
      <c r="M3622" t="str">
        <f>IFERROR(VLOOKUP(L3622,'State(need_input)'!I$2:J$3992,2,FALSE),"")</f>
        <v>state_IT_Ven_1</v>
      </c>
      <c r="N3622" t="s">
        <v>20</v>
      </c>
      <c r="O3622">
        <v>177309</v>
      </c>
      <c r="P3622">
        <v>1380900516</v>
      </c>
    </row>
    <row r="3623" spans="1:16">
      <c r="A3623" s="5" t="str">
        <f>CONCATENATE("rdx_city_",J3623,"_",B3623)</f>
        <v>rdx_city_ITA_51</v>
      </c>
      <c r="B3623">
        <f>IF(I3623=I3622,B3622+1,1)</f>
        <v>51</v>
      </c>
      <c r="C3623" t="s">
        <v>5187</v>
      </c>
      <c r="D3623" t="s">
        <v>5187</v>
      </c>
      <c r="E3623">
        <v>45.6504</v>
      </c>
      <c r="F3623">
        <v>13.8</v>
      </c>
      <c r="G3623" t="s">
        <v>5116</v>
      </c>
      <c r="H3623" t="str">
        <f>IFERROR(VLOOKUP(I3623,'country(26mar)'!C$2:D$251,2,FALSE),"")</f>
        <v>base.it</v>
      </c>
      <c r="I3623" t="s">
        <v>5117</v>
      </c>
      <c r="J3623" t="s">
        <v>5118</v>
      </c>
      <c r="K3623" t="s">
        <v>5188</v>
      </c>
      <c r="L3623" t="str">
        <f>CONCATENATE(G3623," ",K3623)</f>
        <v>Italy Friuli-Venezia Giulia</v>
      </c>
      <c r="M3623" t="str">
        <f>IFERROR(VLOOKUP(L3623,'State(need_input)'!I$2:J$3992,2,FALSE),"")</f>
        <v>state_IT_Fri_5</v>
      </c>
      <c r="N3623" t="s">
        <v>23</v>
      </c>
      <c r="O3623">
        <v>216035</v>
      </c>
      <c r="P3623">
        <v>1380102581</v>
      </c>
    </row>
    <row r="3624" spans="1:16">
      <c r="A3624" s="5" t="str">
        <f>CONCATENATE("rdx_city_",J3624,"_",B3624)</f>
        <v>rdx_city_ITA_52</v>
      </c>
      <c r="B3624">
        <f>IF(I3624=I3623,B3623+1,1)</f>
        <v>52</v>
      </c>
      <c r="C3624" t="s">
        <v>5189</v>
      </c>
      <c r="D3624" t="s">
        <v>5189</v>
      </c>
      <c r="E3624">
        <v>45.0704</v>
      </c>
      <c r="F3624">
        <v>7.67</v>
      </c>
      <c r="G3624" t="s">
        <v>5116</v>
      </c>
      <c r="H3624" t="str">
        <f>IFERROR(VLOOKUP(I3624,'country(26mar)'!C$2:D$251,2,FALSE),"")</f>
        <v>base.it</v>
      </c>
      <c r="I3624" t="s">
        <v>5117</v>
      </c>
      <c r="J3624" t="s">
        <v>5118</v>
      </c>
      <c r="K3624" t="s">
        <v>5125</v>
      </c>
      <c r="L3624" t="str">
        <f>CONCATENATE(G3624," ",K3624)</f>
        <v>Italy Piedmont</v>
      </c>
      <c r="M3624" t="str">
        <f>IFERROR(VLOOKUP(L3624,'State(need_input)'!I$2:J$3992,2,FALSE),"")</f>
        <v>state_IT_Pie_16</v>
      </c>
      <c r="N3624" t="s">
        <v>23</v>
      </c>
      <c r="O3624">
        <v>1652000</v>
      </c>
      <c r="P3624">
        <v>1380244627</v>
      </c>
    </row>
    <row r="3625" spans="1:16">
      <c r="A3625" s="5" t="str">
        <f>CONCATENATE("rdx_city_",J3625,"_",B3625)</f>
        <v>rdx_city_ITA_53</v>
      </c>
      <c r="B3625">
        <f>IF(I3625=I3624,B3624+1,1)</f>
        <v>53</v>
      </c>
      <c r="C3625" t="s">
        <v>5190</v>
      </c>
      <c r="D3625" t="s">
        <v>5190</v>
      </c>
      <c r="E3625">
        <v>46.07</v>
      </c>
      <c r="F3625">
        <v>13.24</v>
      </c>
      <c r="G3625" t="s">
        <v>5116</v>
      </c>
      <c r="H3625" t="str">
        <f>IFERROR(VLOOKUP(I3625,'country(26mar)'!C$2:D$251,2,FALSE),"")</f>
        <v>base.it</v>
      </c>
      <c r="I3625" t="s">
        <v>5117</v>
      </c>
      <c r="J3625" t="s">
        <v>5118</v>
      </c>
      <c r="K3625" t="s">
        <v>5188</v>
      </c>
      <c r="L3625" t="str">
        <f>CONCATENATE(G3625," ",K3625)</f>
        <v>Italy Friuli-Venezia Giulia</v>
      </c>
      <c r="M3625" t="str">
        <f>IFERROR(VLOOKUP(L3625,'State(need_input)'!I$2:J$3992,2,FALSE),"")</f>
        <v>state_IT_Fri_5</v>
      </c>
      <c r="N3625" t="s">
        <v>20</v>
      </c>
      <c r="O3625">
        <v>119009</v>
      </c>
      <c r="P3625">
        <v>1380396446</v>
      </c>
    </row>
    <row r="3626" spans="1:16">
      <c r="A3626" s="5" t="str">
        <f>CONCATENATE("rdx_city_",J3626,"_",B3626)</f>
        <v>rdx_city_ITA_54</v>
      </c>
      <c r="B3626">
        <f>IF(I3626=I3625,B3625+1,1)</f>
        <v>54</v>
      </c>
      <c r="C3626" t="s">
        <v>5191</v>
      </c>
      <c r="D3626" t="s">
        <v>5191</v>
      </c>
      <c r="E3626">
        <v>45.4387</v>
      </c>
      <c r="F3626">
        <v>12.335</v>
      </c>
      <c r="G3626" t="s">
        <v>5116</v>
      </c>
      <c r="H3626" t="str">
        <f>IFERROR(VLOOKUP(I3626,'country(26mar)'!C$2:D$251,2,FALSE),"")</f>
        <v>base.it</v>
      </c>
      <c r="I3626" t="s">
        <v>5117</v>
      </c>
      <c r="J3626" t="s">
        <v>5118</v>
      </c>
      <c r="K3626" t="s">
        <v>5186</v>
      </c>
      <c r="L3626" t="str">
        <f>CONCATENATE(G3626," ",K3626)</f>
        <v>Italy Veneto</v>
      </c>
      <c r="M3626" t="str">
        <f>IFERROR(VLOOKUP(L3626,'State(need_input)'!I$2:J$3992,2,FALSE),"")</f>
        <v>state_IT_Ven_1</v>
      </c>
      <c r="N3626" t="s">
        <v>23</v>
      </c>
      <c r="O3626">
        <v>270816</v>
      </c>
      <c r="P3626">
        <v>1380660414</v>
      </c>
    </row>
    <row r="3627" spans="1:16">
      <c r="A3627" s="5" t="str">
        <f>CONCATENATE("rdx_city_",J3627,"_",B3627)</f>
        <v>rdx_city_ITA_55</v>
      </c>
      <c r="B3627">
        <f>IF(I3627=I3626,B3626+1,1)</f>
        <v>55</v>
      </c>
      <c r="C3627" t="s">
        <v>5192</v>
      </c>
      <c r="D3627" t="s">
        <v>5192</v>
      </c>
      <c r="E3627">
        <v>45.4404</v>
      </c>
      <c r="F3627">
        <v>10.99</v>
      </c>
      <c r="G3627" t="s">
        <v>5116</v>
      </c>
      <c r="H3627" t="str">
        <f>IFERROR(VLOOKUP(I3627,'country(26mar)'!C$2:D$251,2,FALSE),"")</f>
        <v>base.it</v>
      </c>
      <c r="I3627" t="s">
        <v>5117</v>
      </c>
      <c r="J3627" t="s">
        <v>5118</v>
      </c>
      <c r="K3627" t="s">
        <v>5186</v>
      </c>
      <c r="L3627" t="str">
        <f>CONCATENATE(G3627," ",K3627)</f>
        <v>Italy Veneto</v>
      </c>
      <c r="M3627" t="str">
        <f>IFERROR(VLOOKUP(L3627,'State(need_input)'!I$2:J$3992,2,FALSE),"")</f>
        <v>state_IT_Ven_1</v>
      </c>
      <c r="N3627" t="s">
        <v>20</v>
      </c>
      <c r="O3627">
        <v>347459</v>
      </c>
      <c r="P3627">
        <v>1380324879</v>
      </c>
    </row>
    <row r="3628" spans="1:16">
      <c r="A3628" s="5" t="str">
        <f>CONCATENATE("rdx_city_",J3628,"_",B3628)</f>
        <v>rdx_city_ITA_56</v>
      </c>
      <c r="B3628">
        <f>IF(I3628=I3627,B3627+1,1)</f>
        <v>56</v>
      </c>
      <c r="C3628" t="s">
        <v>5193</v>
      </c>
      <c r="D3628" t="s">
        <v>5193</v>
      </c>
      <c r="E3628">
        <v>38.6666</v>
      </c>
      <c r="F3628">
        <v>16.1</v>
      </c>
      <c r="G3628" t="s">
        <v>5116</v>
      </c>
      <c r="H3628" t="str">
        <f>IFERROR(VLOOKUP(I3628,'country(26mar)'!C$2:D$251,2,FALSE),"")</f>
        <v>base.it</v>
      </c>
      <c r="I3628" t="s">
        <v>5117</v>
      </c>
      <c r="J3628" t="s">
        <v>5118</v>
      </c>
      <c r="K3628" t="s">
        <v>5146</v>
      </c>
      <c r="L3628" t="str">
        <f>CONCATENATE(G3628," ",K3628)</f>
        <v>Italy Calabria</v>
      </c>
      <c r="M3628" t="str">
        <f>IFERROR(VLOOKUP(L3628,'State(need_input)'!I$2:J$3992,2,FALSE),"")</f>
        <v>state_IT_Cal_9</v>
      </c>
      <c r="N3628" t="s">
        <v>20</v>
      </c>
      <c r="O3628">
        <v>33957</v>
      </c>
      <c r="P3628">
        <v>1380359147</v>
      </c>
    </row>
    <row r="3629" spans="1:16">
      <c r="A3629" s="5" t="str">
        <f>CONCATENATE("rdx_city_",J3629,"_",B3629)</f>
        <v>rdx_city_JAM_1</v>
      </c>
      <c r="B3629">
        <f>IF(I3629=I3628,B3628+1,1)</f>
        <v>1</v>
      </c>
      <c r="C3629" t="s">
        <v>5194</v>
      </c>
      <c r="D3629" t="s">
        <v>5194</v>
      </c>
      <c r="E3629">
        <v>18.031</v>
      </c>
      <c r="F3629">
        <v>-77.852</v>
      </c>
      <c r="G3629" t="s">
        <v>5195</v>
      </c>
      <c r="H3629" t="str">
        <f>IFERROR(VLOOKUP(I3629,'country(26mar)'!C$2:D$251,2,FALSE),"")</f>
        <v>base.jm</v>
      </c>
      <c r="I3629" t="s">
        <v>5196</v>
      </c>
      <c r="J3629" t="s">
        <v>5197</v>
      </c>
      <c r="K3629" t="s">
        <v>5198</v>
      </c>
      <c r="L3629" t="str">
        <f>CONCATENATE(G3629," ",K3629)</f>
        <v>Jamaica Saint Elizabeth</v>
      </c>
      <c r="M3629" t="str">
        <f>IFERROR(VLOOKUP(L3629,'State(need_input)'!I$2:J$3992,2,FALSE),"")</f>
        <v>state_JM_Sai_2</v>
      </c>
      <c r="N3629" t="s">
        <v>23</v>
      </c>
      <c r="O3629">
        <v>4229</v>
      </c>
      <c r="P3629">
        <v>1388022504</v>
      </c>
    </row>
    <row r="3630" spans="1:16">
      <c r="A3630" s="5" t="str">
        <f>CONCATENATE("rdx_city_",J3630,"_",B3630)</f>
        <v>rdx_city_JAM_2</v>
      </c>
      <c r="B3630">
        <f>IF(I3630=I3629,B3629+1,1)</f>
        <v>2</v>
      </c>
      <c r="C3630" t="s">
        <v>5199</v>
      </c>
      <c r="D3630" t="s">
        <v>5199</v>
      </c>
      <c r="E3630">
        <v>18.4796</v>
      </c>
      <c r="F3630">
        <v>-77.656</v>
      </c>
      <c r="G3630" t="s">
        <v>5195</v>
      </c>
      <c r="H3630" t="str">
        <f>IFERROR(VLOOKUP(I3630,'country(26mar)'!C$2:D$251,2,FALSE),"")</f>
        <v>base.jm</v>
      </c>
      <c r="I3630" t="s">
        <v>5196</v>
      </c>
      <c r="J3630" t="s">
        <v>5197</v>
      </c>
      <c r="K3630" t="s">
        <v>5200</v>
      </c>
      <c r="L3630" t="str">
        <f>CONCATENATE(G3630," ",K3630)</f>
        <v>Jamaica Trelawny</v>
      </c>
      <c r="M3630" t="str">
        <f>IFERROR(VLOOKUP(L3630,'State(need_input)'!I$2:J$3992,2,FALSE),"")</f>
        <v>state_JM_Tre_3</v>
      </c>
      <c r="N3630" t="s">
        <v>23</v>
      </c>
      <c r="O3630">
        <v>7779</v>
      </c>
      <c r="P3630">
        <v>1388625979</v>
      </c>
    </row>
    <row r="3631" spans="1:16">
      <c r="A3631" s="5" t="str">
        <f>CONCATENATE("rdx_city_",J3631,"_",B3631)</f>
        <v>rdx_city_JAM_3</v>
      </c>
      <c r="B3631">
        <f>IF(I3631=I3630,B3630+1,1)</f>
        <v>3</v>
      </c>
      <c r="C3631" t="s">
        <v>5201</v>
      </c>
      <c r="D3631" t="s">
        <v>5201</v>
      </c>
      <c r="E3631">
        <v>18.0333</v>
      </c>
      <c r="F3631">
        <v>-76.8</v>
      </c>
      <c r="G3631" t="s">
        <v>5195</v>
      </c>
      <c r="H3631" t="str">
        <f>IFERROR(VLOOKUP(I3631,'country(26mar)'!C$2:D$251,2,FALSE),"")</f>
        <v>base.jm</v>
      </c>
      <c r="I3631" t="s">
        <v>5196</v>
      </c>
      <c r="J3631" t="s">
        <v>5197</v>
      </c>
      <c r="K3631" t="s">
        <v>5202</v>
      </c>
      <c r="L3631" t="str">
        <f>CONCATENATE(G3631," ",K3631)</f>
        <v>Jamaica Saint Andrew</v>
      </c>
      <c r="M3631" t="str">
        <f>IFERROR(VLOOKUP(L3631,'State(need_input)'!I$2:J$3992,2,FALSE),"")</f>
        <v>state_JM_Sai_13</v>
      </c>
      <c r="N3631" t="s">
        <v>23</v>
      </c>
      <c r="O3631">
        <v>96494</v>
      </c>
      <c r="P3631">
        <v>1388715163</v>
      </c>
    </row>
    <row r="3632" spans="1:16">
      <c r="A3632" s="5" t="str">
        <f>CONCATENATE("rdx_city_",J3632,"_",B3632)</f>
        <v>rdx_city_JAM_4</v>
      </c>
      <c r="B3632">
        <f>IF(I3632=I3631,B3631+1,1)</f>
        <v>4</v>
      </c>
      <c r="C3632" t="s">
        <v>655</v>
      </c>
      <c r="D3632" t="s">
        <v>655</v>
      </c>
      <c r="E3632">
        <v>17.9771</v>
      </c>
      <c r="F3632">
        <v>-76.7674</v>
      </c>
      <c r="G3632" t="s">
        <v>5195</v>
      </c>
      <c r="H3632" t="str">
        <f>IFERROR(VLOOKUP(I3632,'country(26mar)'!C$2:D$251,2,FALSE),"")</f>
        <v>base.jm</v>
      </c>
      <c r="I3632" t="s">
        <v>5196</v>
      </c>
      <c r="J3632" t="s">
        <v>5197</v>
      </c>
      <c r="L3632" t="str">
        <f>CONCATENATE(G3632," ",K3632)</f>
        <v>Jamaica </v>
      </c>
      <c r="M3632" t="str">
        <f>IFERROR(VLOOKUP(L3632,'State(need_input)'!I$2:J$3992,2,FALSE),"")</f>
        <v/>
      </c>
      <c r="N3632" t="s">
        <v>54</v>
      </c>
      <c r="O3632">
        <v>937700</v>
      </c>
      <c r="P3632">
        <v>1388709177</v>
      </c>
    </row>
    <row r="3633" spans="1:16">
      <c r="A3633" s="5" t="str">
        <f>CONCATENATE("rdx_city_",J3633,"_",B3633)</f>
        <v>rdx_city_JAM_5</v>
      </c>
      <c r="B3633">
        <f>IF(I3633=I3632,B3632+1,1)</f>
        <v>5</v>
      </c>
      <c r="C3633" t="s">
        <v>5203</v>
      </c>
      <c r="D3633" t="s">
        <v>5203</v>
      </c>
      <c r="E3633">
        <v>18.443</v>
      </c>
      <c r="F3633">
        <v>-78.179</v>
      </c>
      <c r="G3633" t="s">
        <v>5195</v>
      </c>
      <c r="H3633" t="str">
        <f>IFERROR(VLOOKUP(I3633,'country(26mar)'!C$2:D$251,2,FALSE),"")</f>
        <v>base.jm</v>
      </c>
      <c r="I3633" t="s">
        <v>5196</v>
      </c>
      <c r="J3633" t="s">
        <v>5197</v>
      </c>
      <c r="K3633" t="s">
        <v>5204</v>
      </c>
      <c r="L3633" t="str">
        <f>CONCATENATE(G3633," ",K3633)</f>
        <v>Jamaica Hanover</v>
      </c>
      <c r="M3633" t="str">
        <f>IFERROR(VLOOKUP(L3633,'State(need_input)'!I$2:J$3992,2,FALSE),"")</f>
        <v>state_JM_Han_4</v>
      </c>
      <c r="N3633" t="s">
        <v>23</v>
      </c>
      <c r="O3633">
        <v>6289</v>
      </c>
      <c r="P3633">
        <v>1388423676</v>
      </c>
    </row>
    <row r="3634" spans="1:16">
      <c r="A3634" s="5" t="str">
        <f>CONCATENATE("rdx_city_",J3634,"_",B3634)</f>
        <v>rdx_city_JAM_6</v>
      </c>
      <c r="B3634">
        <f>IF(I3634=I3633,B3633+1,1)</f>
        <v>6</v>
      </c>
      <c r="C3634" t="s">
        <v>5205</v>
      </c>
      <c r="D3634" t="s">
        <v>5205</v>
      </c>
      <c r="E3634">
        <v>18.033</v>
      </c>
      <c r="F3634">
        <v>-77.5</v>
      </c>
      <c r="G3634" t="s">
        <v>5195</v>
      </c>
      <c r="H3634" t="str">
        <f>IFERROR(VLOOKUP(I3634,'country(26mar)'!C$2:D$251,2,FALSE),"")</f>
        <v>base.jm</v>
      </c>
      <c r="I3634" t="s">
        <v>5196</v>
      </c>
      <c r="J3634" t="s">
        <v>5197</v>
      </c>
      <c r="K3634" t="s">
        <v>5206</v>
      </c>
      <c r="L3634" t="str">
        <f>CONCATENATE(G3634," ",K3634)</f>
        <v>Jamaica Manchester</v>
      </c>
      <c r="M3634" t="str">
        <f>IFERROR(VLOOKUP(L3634,'State(need_input)'!I$2:J$3992,2,FALSE),"")</f>
        <v>state_JM_Man_5</v>
      </c>
      <c r="N3634" t="s">
        <v>23</v>
      </c>
      <c r="O3634">
        <v>47115</v>
      </c>
      <c r="P3634">
        <v>1388493847</v>
      </c>
    </row>
    <row r="3635" spans="1:16">
      <c r="A3635" s="5" t="str">
        <f>CONCATENATE("rdx_city_",J3635,"_",B3635)</f>
        <v>rdx_city_JAM_7</v>
      </c>
      <c r="B3635">
        <f>IF(I3635=I3634,B3634+1,1)</f>
        <v>7</v>
      </c>
      <c r="C3635" t="s">
        <v>5207</v>
      </c>
      <c r="D3635" t="s">
        <v>5207</v>
      </c>
      <c r="E3635">
        <v>17.9666</v>
      </c>
      <c r="F3635">
        <v>-77.2333</v>
      </c>
      <c r="G3635" t="s">
        <v>5195</v>
      </c>
      <c r="H3635" t="str">
        <f>IFERROR(VLOOKUP(I3635,'country(26mar)'!C$2:D$251,2,FALSE),"")</f>
        <v>base.jm</v>
      </c>
      <c r="I3635" t="s">
        <v>5196</v>
      </c>
      <c r="J3635" t="s">
        <v>5197</v>
      </c>
      <c r="K3635" t="s">
        <v>5208</v>
      </c>
      <c r="L3635" t="str">
        <f>CONCATENATE(G3635," ",K3635)</f>
        <v>Jamaica Clarendon</v>
      </c>
      <c r="M3635" t="str">
        <f>IFERROR(VLOOKUP(L3635,'State(need_input)'!I$2:J$3992,2,FALSE),"")</f>
        <v>state_JM_Cla_6</v>
      </c>
      <c r="N3635" t="s">
        <v>23</v>
      </c>
      <c r="O3635">
        <v>135142</v>
      </c>
      <c r="P3635">
        <v>1388671677</v>
      </c>
    </row>
    <row r="3636" spans="1:16">
      <c r="A3636" s="5" t="str">
        <f>CONCATENATE("rdx_city_",J3636,"_",B3636)</f>
        <v>rdx_city_JAM_8</v>
      </c>
      <c r="B3636">
        <f>IF(I3636=I3635,B3635+1,1)</f>
        <v>8</v>
      </c>
      <c r="C3636" t="s">
        <v>5209</v>
      </c>
      <c r="D3636" t="s">
        <v>5209</v>
      </c>
      <c r="E3636">
        <v>18.4667</v>
      </c>
      <c r="F3636">
        <v>-77.9167</v>
      </c>
      <c r="G3636" t="s">
        <v>5195</v>
      </c>
      <c r="H3636" t="str">
        <f>IFERROR(VLOOKUP(I3636,'country(26mar)'!C$2:D$251,2,FALSE),"")</f>
        <v>base.jm</v>
      </c>
      <c r="I3636" t="s">
        <v>5196</v>
      </c>
      <c r="J3636" t="s">
        <v>5197</v>
      </c>
      <c r="K3636" t="s">
        <v>5210</v>
      </c>
      <c r="L3636" t="str">
        <f>CONCATENATE(G3636," ",K3636)</f>
        <v>Jamaica Saint James</v>
      </c>
      <c r="M3636" t="str">
        <f>IFERROR(VLOOKUP(L3636,'State(need_input)'!I$2:J$3992,2,FALSE),"")</f>
        <v>state_JM_Sai_7</v>
      </c>
      <c r="N3636" t="s">
        <v>23</v>
      </c>
      <c r="O3636">
        <v>126008</v>
      </c>
      <c r="P3636">
        <v>1388955058</v>
      </c>
    </row>
    <row r="3637" spans="1:16">
      <c r="A3637" s="5" t="str">
        <f>CONCATENATE("rdx_city_",J3637,"_",B3637)</f>
        <v>rdx_city_JAM_9</v>
      </c>
      <c r="B3637">
        <f>IF(I3637=I3636,B3636+1,1)</f>
        <v>9</v>
      </c>
      <c r="C3637" t="s">
        <v>5211</v>
      </c>
      <c r="D3637" t="s">
        <v>5211</v>
      </c>
      <c r="E3637">
        <v>17.8814</v>
      </c>
      <c r="F3637">
        <v>-76.4093</v>
      </c>
      <c r="G3637" t="s">
        <v>5195</v>
      </c>
      <c r="H3637" t="str">
        <f>IFERROR(VLOOKUP(I3637,'country(26mar)'!C$2:D$251,2,FALSE),"")</f>
        <v>base.jm</v>
      </c>
      <c r="I3637" t="s">
        <v>5196</v>
      </c>
      <c r="J3637" t="s">
        <v>5197</v>
      </c>
      <c r="K3637" t="s">
        <v>5212</v>
      </c>
      <c r="L3637" t="str">
        <f>CONCATENATE(G3637," ",K3637)</f>
        <v>Jamaica Saint Thomas</v>
      </c>
      <c r="M3637" t="str">
        <f>IFERROR(VLOOKUP(L3637,'State(need_input)'!I$2:J$3992,2,FALSE),"")</f>
        <v>state_JM_Sai_1</v>
      </c>
      <c r="N3637" t="s">
        <v>23</v>
      </c>
      <c r="P3637">
        <v>1388124588</v>
      </c>
    </row>
    <row r="3638" spans="1:16">
      <c r="A3638" s="5" t="str">
        <f>CONCATENATE("rdx_city_",J3638,"_",B3638)</f>
        <v>rdx_city_JAM_10</v>
      </c>
      <c r="B3638">
        <f>IF(I3638=I3637,B3637+1,1)</f>
        <v>10</v>
      </c>
      <c r="C3638" t="s">
        <v>5213</v>
      </c>
      <c r="D3638" t="s">
        <v>5213</v>
      </c>
      <c r="E3638">
        <v>18.159</v>
      </c>
      <c r="F3638">
        <v>-76.38</v>
      </c>
      <c r="G3638" t="s">
        <v>5195</v>
      </c>
      <c r="H3638" t="str">
        <f>IFERROR(VLOOKUP(I3638,'country(26mar)'!C$2:D$251,2,FALSE),"")</f>
        <v>base.jm</v>
      </c>
      <c r="I3638" t="s">
        <v>5196</v>
      </c>
      <c r="J3638" t="s">
        <v>5197</v>
      </c>
      <c r="K3638" t="s">
        <v>713</v>
      </c>
      <c r="L3638" t="str">
        <f>CONCATENATE(G3638," ",K3638)</f>
        <v>Jamaica Portland</v>
      </c>
      <c r="M3638" t="str">
        <f>IFERROR(VLOOKUP(L3638,'State(need_input)'!I$2:J$3992,2,FALSE),"")</f>
        <v>state_JM_Por_8</v>
      </c>
      <c r="N3638" t="s">
        <v>23</v>
      </c>
      <c r="O3638">
        <v>14400</v>
      </c>
      <c r="P3638">
        <v>1388024275</v>
      </c>
    </row>
    <row r="3639" spans="1:16">
      <c r="A3639" s="5" t="str">
        <f>CONCATENATE("rdx_city_",J3639,"_",B3639)</f>
        <v>rdx_city_JAM_11</v>
      </c>
      <c r="B3639">
        <f>IF(I3639=I3638,B3638+1,1)</f>
        <v>11</v>
      </c>
      <c r="C3639" t="s">
        <v>5214</v>
      </c>
      <c r="D3639" t="s">
        <v>5214</v>
      </c>
      <c r="E3639">
        <v>18.377</v>
      </c>
      <c r="F3639">
        <v>-76.9</v>
      </c>
      <c r="G3639" t="s">
        <v>5195</v>
      </c>
      <c r="H3639" t="str">
        <f>IFERROR(VLOOKUP(I3639,'country(26mar)'!C$2:D$251,2,FALSE),"")</f>
        <v>base.jm</v>
      </c>
      <c r="I3639" t="s">
        <v>5196</v>
      </c>
      <c r="J3639" t="s">
        <v>5197</v>
      </c>
      <c r="K3639" t="s">
        <v>5215</v>
      </c>
      <c r="L3639" t="str">
        <f>CONCATENATE(G3639," ",K3639)</f>
        <v>Jamaica Saint Mary</v>
      </c>
      <c r="M3639" t="str">
        <f>IFERROR(VLOOKUP(L3639,'State(need_input)'!I$2:J$3992,2,FALSE),"")</f>
        <v>state_JM_Sai_9</v>
      </c>
      <c r="N3639" t="s">
        <v>23</v>
      </c>
      <c r="O3639">
        <v>7906</v>
      </c>
      <c r="P3639">
        <v>1388155945</v>
      </c>
    </row>
    <row r="3640" spans="1:16">
      <c r="A3640" s="5" t="str">
        <f>CONCATENATE("rdx_city_",J3640,"_",B3640)</f>
        <v>rdx_city_JAM_12</v>
      </c>
      <c r="B3640">
        <f>IF(I3640=I3639,B3639+1,1)</f>
        <v>12</v>
      </c>
      <c r="C3640" t="s">
        <v>5216</v>
      </c>
      <c r="D3640" t="s">
        <v>5216</v>
      </c>
      <c r="E3640">
        <v>17.891</v>
      </c>
      <c r="F3640">
        <v>-76.329</v>
      </c>
      <c r="G3640" t="s">
        <v>5195</v>
      </c>
      <c r="H3640" t="str">
        <f>IFERROR(VLOOKUP(I3640,'country(26mar)'!C$2:D$251,2,FALSE),"")</f>
        <v>base.jm</v>
      </c>
      <c r="I3640" t="s">
        <v>5196</v>
      </c>
      <c r="J3640" t="s">
        <v>5197</v>
      </c>
      <c r="K3640" t="s">
        <v>5212</v>
      </c>
      <c r="L3640" t="str">
        <f>CONCATENATE(G3640," ",K3640)</f>
        <v>Jamaica Saint Thomas</v>
      </c>
      <c r="M3640" t="str">
        <f>IFERROR(VLOOKUP(L3640,'State(need_input)'!I$2:J$3992,2,FALSE),"")</f>
        <v>state_JM_Sai_1</v>
      </c>
      <c r="O3640">
        <v>11536</v>
      </c>
      <c r="P3640">
        <v>1388362870</v>
      </c>
    </row>
    <row r="3641" spans="1:16">
      <c r="A3641" s="5" t="str">
        <f>CONCATENATE("rdx_city_",J3641,"_",B3641)</f>
        <v>rdx_city_JAM_13</v>
      </c>
      <c r="B3641">
        <f>IF(I3641=I3640,B3640+1,1)</f>
        <v>13</v>
      </c>
      <c r="C3641" t="s">
        <v>5217</v>
      </c>
      <c r="D3641" t="s">
        <v>5217</v>
      </c>
      <c r="E3641">
        <v>18.164</v>
      </c>
      <c r="F3641">
        <v>-77.948</v>
      </c>
      <c r="G3641" t="s">
        <v>5195</v>
      </c>
      <c r="H3641" t="str">
        <f>IFERROR(VLOOKUP(I3641,'country(26mar)'!C$2:D$251,2,FALSE),"")</f>
        <v>base.jm</v>
      </c>
      <c r="I3641" t="s">
        <v>5196</v>
      </c>
      <c r="J3641" t="s">
        <v>5197</v>
      </c>
      <c r="K3641" t="s">
        <v>5218</v>
      </c>
      <c r="L3641" t="str">
        <f>CONCATENATE(G3641," ",K3641)</f>
        <v>Jamaica Westmoreland</v>
      </c>
      <c r="M3641" t="str">
        <f>IFERROR(VLOOKUP(L3641,'State(need_input)'!I$2:J$3992,2,FALSE),"")</f>
        <v>state_JM_Wes_11</v>
      </c>
      <c r="N3641" t="s">
        <v>23</v>
      </c>
      <c r="O3641">
        <v>30000</v>
      </c>
      <c r="P3641">
        <v>1388690384</v>
      </c>
    </row>
    <row r="3642" spans="1:16">
      <c r="A3642" s="5" t="str">
        <f>CONCATENATE("rdx_city_",J3642,"_",B3642)</f>
        <v>rdx_city_JAM_14</v>
      </c>
      <c r="B3642">
        <f>IF(I3642=I3641,B3641+1,1)</f>
        <v>14</v>
      </c>
      <c r="C3642" t="s">
        <v>5219</v>
      </c>
      <c r="D3642" t="s">
        <v>5219</v>
      </c>
      <c r="E3642">
        <v>17.9833</v>
      </c>
      <c r="F3642">
        <v>-76.95</v>
      </c>
      <c r="G3642" t="s">
        <v>5195</v>
      </c>
      <c r="H3642" t="str">
        <f>IFERROR(VLOOKUP(I3642,'country(26mar)'!C$2:D$251,2,FALSE),"")</f>
        <v>base.jm</v>
      </c>
      <c r="I3642" t="s">
        <v>5196</v>
      </c>
      <c r="J3642" t="s">
        <v>5197</v>
      </c>
      <c r="K3642" t="s">
        <v>5220</v>
      </c>
      <c r="L3642" t="str">
        <f>CONCATENATE(G3642," ",K3642)</f>
        <v>Jamaica Saint Catherine</v>
      </c>
      <c r="M3642" t="str">
        <f>IFERROR(VLOOKUP(L3642,'State(need_input)'!I$2:J$3992,2,FALSE),"")</f>
        <v>state_JM_Sai_12</v>
      </c>
      <c r="N3642" t="s">
        <v>23</v>
      </c>
      <c r="O3642">
        <v>432704</v>
      </c>
      <c r="P3642">
        <v>1388689196</v>
      </c>
    </row>
    <row r="3643" spans="1:16">
      <c r="A3643" s="5" t="str">
        <f>CONCATENATE("rdx_city_",J3643,"_",B3643)</f>
        <v>rdx_city_JAM_15</v>
      </c>
      <c r="B3643">
        <f>IF(I3643=I3642,B3642+1,1)</f>
        <v>15</v>
      </c>
      <c r="C3643" t="s">
        <v>5221</v>
      </c>
      <c r="D3643" t="s">
        <v>5221</v>
      </c>
      <c r="E3643">
        <v>18.4326</v>
      </c>
      <c r="F3643">
        <v>-77.1995</v>
      </c>
      <c r="G3643" t="s">
        <v>5195</v>
      </c>
      <c r="H3643" t="str">
        <f>IFERROR(VLOOKUP(I3643,'country(26mar)'!C$2:D$251,2,FALSE),"")</f>
        <v>base.jm</v>
      </c>
      <c r="I3643" t="s">
        <v>5196</v>
      </c>
      <c r="J3643" t="s">
        <v>5197</v>
      </c>
      <c r="K3643" t="s">
        <v>5222</v>
      </c>
      <c r="L3643" t="str">
        <f>CONCATENATE(G3643," ",K3643)</f>
        <v>Jamaica Saint Ann</v>
      </c>
      <c r="M3643" t="str">
        <f>IFERROR(VLOOKUP(L3643,'State(need_input)'!I$2:J$3992,2,FALSE),"")</f>
        <v>state_JM_Sai_10</v>
      </c>
      <c r="N3643" t="s">
        <v>23</v>
      </c>
      <c r="O3643">
        <v>13671</v>
      </c>
      <c r="P3643">
        <v>1388256334</v>
      </c>
    </row>
    <row r="3644" spans="1:16">
      <c r="A3644" s="5" t="str">
        <f>CONCATENATE("rdx_city_",J3644,"_",B3644)</f>
        <v>rdx_city_JPN_1</v>
      </c>
      <c r="B3644">
        <f>IF(I3644=I3643,B3643+1,1)</f>
        <v>1</v>
      </c>
      <c r="C3644" t="s">
        <v>5223</v>
      </c>
      <c r="D3644" t="s">
        <v>5223</v>
      </c>
      <c r="E3644">
        <v>39.71</v>
      </c>
      <c r="F3644">
        <v>140.09</v>
      </c>
      <c r="G3644" t="s">
        <v>5224</v>
      </c>
      <c r="H3644" t="str">
        <f>IFERROR(VLOOKUP(I3644,'country(26mar)'!C$2:D$251,2,FALSE),"")</f>
        <v>base.jp</v>
      </c>
      <c r="I3644" t="s">
        <v>5225</v>
      </c>
      <c r="J3644" t="s">
        <v>5226</v>
      </c>
      <c r="K3644" t="s">
        <v>5223</v>
      </c>
      <c r="L3644" t="str">
        <f>CONCATENATE(G3644," ",K3644)</f>
        <v>Japan Akita</v>
      </c>
      <c r="M3644" t="str">
        <f>IFERROR(VLOOKUP(L3644,'State(need_input)'!I$2:J$3992,2,FALSE),"")</f>
        <v>base.state_jp_jp-05</v>
      </c>
      <c r="N3644" t="s">
        <v>23</v>
      </c>
      <c r="O3644">
        <v>320069</v>
      </c>
      <c r="P3644">
        <v>1392129688</v>
      </c>
    </row>
    <row r="3645" spans="1:16">
      <c r="A3645" s="5" t="str">
        <f>CONCATENATE("rdx_city_",J3645,"_",B3645)</f>
        <v>rdx_city_JPN_2</v>
      </c>
      <c r="B3645">
        <f>IF(I3645=I3644,B3644+1,1)</f>
        <v>2</v>
      </c>
      <c r="C3645" t="s">
        <v>5227</v>
      </c>
      <c r="D3645" t="s">
        <v>5227</v>
      </c>
      <c r="E3645">
        <v>40.825</v>
      </c>
      <c r="F3645">
        <v>140.71</v>
      </c>
      <c r="G3645" t="s">
        <v>5224</v>
      </c>
      <c r="H3645" t="str">
        <f>IFERROR(VLOOKUP(I3645,'country(26mar)'!C$2:D$251,2,FALSE),"")</f>
        <v>base.jp</v>
      </c>
      <c r="I3645" t="s">
        <v>5225</v>
      </c>
      <c r="J3645" t="s">
        <v>5226</v>
      </c>
      <c r="K3645" t="s">
        <v>5227</v>
      </c>
      <c r="L3645" t="str">
        <f>CONCATENATE(G3645," ",K3645)</f>
        <v>Japan Aomori</v>
      </c>
      <c r="M3645" t="str">
        <f>IFERROR(VLOOKUP(L3645,'State(need_input)'!I$2:J$3992,2,FALSE),"")</f>
        <v>base.state_jp_jp-02</v>
      </c>
      <c r="N3645" t="s">
        <v>23</v>
      </c>
      <c r="O3645">
        <v>298394</v>
      </c>
      <c r="P3645">
        <v>1392083898</v>
      </c>
    </row>
    <row r="3646" spans="1:16">
      <c r="A3646" s="5" t="str">
        <f>CONCATENATE("rdx_city_",J3646,"_",B3646)</f>
        <v>rdx_city_JPN_3</v>
      </c>
      <c r="B3646">
        <f>IF(I3646=I3645,B3645+1,1)</f>
        <v>3</v>
      </c>
      <c r="C3646" t="s">
        <v>5228</v>
      </c>
      <c r="D3646" t="s">
        <v>5228</v>
      </c>
      <c r="E3646">
        <v>43.755</v>
      </c>
      <c r="F3646">
        <v>142.38</v>
      </c>
      <c r="G3646" t="s">
        <v>5224</v>
      </c>
      <c r="H3646" t="str">
        <f>IFERROR(VLOOKUP(I3646,'country(26mar)'!C$2:D$251,2,FALSE),"")</f>
        <v>base.jp</v>
      </c>
      <c r="I3646" t="s">
        <v>5225</v>
      </c>
      <c r="J3646" t="s">
        <v>5226</v>
      </c>
      <c r="K3646" t="s">
        <v>5229</v>
      </c>
      <c r="L3646" t="str">
        <f>CONCATENATE(G3646," ",K3646)</f>
        <v>Japan Hokkaidō</v>
      </c>
      <c r="M3646" t="str">
        <f>IFERROR(VLOOKUP(L3646,'State(need_input)'!I$2:J$3992,2,FALSE),"")</f>
        <v>base.state_jp_jp-01</v>
      </c>
      <c r="O3646">
        <v>356612</v>
      </c>
      <c r="P3646">
        <v>1392380358</v>
      </c>
    </row>
    <row r="3647" spans="1:16">
      <c r="A3647" s="5" t="str">
        <f>CONCATENATE("rdx_city_",J3647,"_",B3647)</f>
        <v>rdx_city_JPN_4</v>
      </c>
      <c r="B3647">
        <f>IF(I3647=I3646,B3646+1,1)</f>
        <v>4</v>
      </c>
      <c r="C3647" t="s">
        <v>5230</v>
      </c>
      <c r="D3647" t="s">
        <v>5230</v>
      </c>
      <c r="E3647">
        <v>35.6</v>
      </c>
      <c r="F3647">
        <v>140.1167</v>
      </c>
      <c r="G3647" t="s">
        <v>5224</v>
      </c>
      <c r="H3647" t="str">
        <f>IFERROR(VLOOKUP(I3647,'country(26mar)'!C$2:D$251,2,FALSE),"")</f>
        <v>base.jp</v>
      </c>
      <c r="I3647" t="s">
        <v>5225</v>
      </c>
      <c r="J3647" t="s">
        <v>5226</v>
      </c>
      <c r="K3647" t="s">
        <v>5230</v>
      </c>
      <c r="L3647" t="str">
        <f>CONCATENATE(G3647," ",K3647)</f>
        <v>Japan Chiba</v>
      </c>
      <c r="M3647" t="str">
        <f>IFERROR(VLOOKUP(L3647,'State(need_input)'!I$2:J$3992,2,FALSE),"")</f>
        <v>base.state_jp_jp-12</v>
      </c>
      <c r="N3647" t="s">
        <v>23</v>
      </c>
      <c r="P3647">
        <v>1392107144</v>
      </c>
    </row>
    <row r="3648" spans="1:16">
      <c r="A3648" s="5" t="str">
        <f>CONCATENATE("rdx_city_",J3648,"_",B3648)</f>
        <v>rdx_city_JPN_5</v>
      </c>
      <c r="B3648">
        <f>IF(I3648=I3647,B3647+1,1)</f>
        <v>5</v>
      </c>
      <c r="C3648" t="s">
        <v>5231</v>
      </c>
      <c r="D3648" t="s">
        <v>5231</v>
      </c>
      <c r="E3648">
        <v>36.0704</v>
      </c>
      <c r="F3648">
        <v>136.22</v>
      </c>
      <c r="G3648" t="s">
        <v>5224</v>
      </c>
      <c r="H3648" t="str">
        <f>IFERROR(VLOOKUP(I3648,'country(26mar)'!C$2:D$251,2,FALSE),"")</f>
        <v>base.jp</v>
      </c>
      <c r="I3648" t="s">
        <v>5225</v>
      </c>
      <c r="J3648" t="s">
        <v>5226</v>
      </c>
      <c r="K3648" t="s">
        <v>5231</v>
      </c>
      <c r="L3648" t="str">
        <f>CONCATENATE(G3648," ",K3648)</f>
        <v>Japan Fukui</v>
      </c>
      <c r="M3648" t="str">
        <f>IFERROR(VLOOKUP(L3648,'State(need_input)'!I$2:J$3992,2,FALSE),"")</f>
        <v>base.state_jp_jp-18</v>
      </c>
      <c r="N3648" t="s">
        <v>23</v>
      </c>
      <c r="O3648">
        <v>248707</v>
      </c>
      <c r="P3648">
        <v>1392897510</v>
      </c>
    </row>
    <row r="3649" spans="1:16">
      <c r="A3649" s="5" t="str">
        <f>CONCATENATE("rdx_city_",J3649,"_",B3649)</f>
        <v>rdx_city_JPN_6</v>
      </c>
      <c r="B3649">
        <f>IF(I3649=I3648,B3648+1,1)</f>
        <v>6</v>
      </c>
      <c r="C3649" t="s">
        <v>5232</v>
      </c>
      <c r="D3649" t="s">
        <v>5232</v>
      </c>
      <c r="E3649">
        <v>33.595</v>
      </c>
      <c r="F3649">
        <v>130.41</v>
      </c>
      <c r="G3649" t="s">
        <v>5224</v>
      </c>
      <c r="H3649" t="str">
        <f>IFERROR(VLOOKUP(I3649,'country(26mar)'!C$2:D$251,2,FALSE),"")</f>
        <v>base.jp</v>
      </c>
      <c r="I3649" t="s">
        <v>5225</v>
      </c>
      <c r="J3649" t="s">
        <v>5226</v>
      </c>
      <c r="K3649" t="s">
        <v>5232</v>
      </c>
      <c r="L3649" t="str">
        <f>CONCATENATE(G3649," ",K3649)</f>
        <v>Japan Fukuoka</v>
      </c>
      <c r="M3649" t="str">
        <f>IFERROR(VLOOKUP(L3649,'State(need_input)'!I$2:J$3992,2,FALSE),"")</f>
        <v>base.state_jp_jp-40</v>
      </c>
      <c r="N3649" t="s">
        <v>23</v>
      </c>
      <c r="O3649">
        <v>2792000</v>
      </c>
      <c r="P3649">
        <v>1392576294</v>
      </c>
    </row>
    <row r="3650" spans="1:16">
      <c r="A3650" s="5" t="str">
        <f>CONCATENATE("rdx_city_",J3650,"_",B3650)</f>
        <v>rdx_city_JPN_7</v>
      </c>
      <c r="B3650">
        <f>IF(I3650=I3649,B3649+1,1)</f>
        <v>7</v>
      </c>
      <c r="C3650" t="s">
        <v>5233</v>
      </c>
      <c r="D3650" t="s">
        <v>5233</v>
      </c>
      <c r="E3650">
        <v>37.74</v>
      </c>
      <c r="F3650">
        <v>140.47</v>
      </c>
      <c r="G3650" t="s">
        <v>5224</v>
      </c>
      <c r="H3650" t="str">
        <f>IFERROR(VLOOKUP(I3650,'country(26mar)'!C$2:D$251,2,FALSE),"")</f>
        <v>base.jp</v>
      </c>
      <c r="I3650" t="s">
        <v>5225</v>
      </c>
      <c r="J3650" t="s">
        <v>5226</v>
      </c>
      <c r="K3650" t="s">
        <v>5233</v>
      </c>
      <c r="L3650" t="str">
        <f>CONCATENATE(G3650," ",K3650)</f>
        <v>Japan Fukushima</v>
      </c>
      <c r="M3650" t="str">
        <f>IFERROR(VLOOKUP(L3650,'State(need_input)'!I$2:J$3992,2,FALSE),"")</f>
        <v>base.state_jp_jp-07</v>
      </c>
      <c r="N3650" t="s">
        <v>23</v>
      </c>
      <c r="O3650">
        <v>294237</v>
      </c>
      <c r="P3650">
        <v>1392570027</v>
      </c>
    </row>
    <row r="3651" spans="1:16">
      <c r="A3651" s="5" t="str">
        <f>CONCATENATE("rdx_city_",J3651,"_",B3651)</f>
        <v>rdx_city_JPN_8</v>
      </c>
      <c r="B3651">
        <f>IF(I3651=I3650,B3650+1,1)</f>
        <v>8</v>
      </c>
      <c r="C3651" t="s">
        <v>5234</v>
      </c>
      <c r="D3651" t="s">
        <v>5234</v>
      </c>
      <c r="E3651">
        <v>35.4231</v>
      </c>
      <c r="F3651">
        <v>136.7628</v>
      </c>
      <c r="G3651" t="s">
        <v>5224</v>
      </c>
      <c r="H3651" t="str">
        <f>IFERROR(VLOOKUP(I3651,'country(26mar)'!C$2:D$251,2,FALSE),"")</f>
        <v>base.jp</v>
      </c>
      <c r="I3651" t="s">
        <v>5225</v>
      </c>
      <c r="J3651" t="s">
        <v>5226</v>
      </c>
      <c r="K3651" t="s">
        <v>5234</v>
      </c>
      <c r="L3651" t="str">
        <f>CONCATENATE(G3651," ",K3651)</f>
        <v>Japan Gifu</v>
      </c>
      <c r="M3651" t="str">
        <f>IFERROR(VLOOKUP(L3651,'State(need_input)'!I$2:J$3992,2,FALSE),"")</f>
        <v>base.state_jp_jp-21</v>
      </c>
      <c r="N3651" t="s">
        <v>23</v>
      </c>
      <c r="O3651">
        <v>412895</v>
      </c>
      <c r="P3651">
        <v>1392097787</v>
      </c>
    </row>
    <row r="3652" spans="1:16">
      <c r="A3652" s="5" t="str">
        <f>CONCATENATE("rdx_city_",J3652,"_",B3652)</f>
        <v>rdx_city_JPN_9</v>
      </c>
      <c r="B3652">
        <f>IF(I3652=I3651,B3651+1,1)</f>
        <v>9</v>
      </c>
      <c r="C3652" t="s">
        <v>5235</v>
      </c>
      <c r="D3652" t="s">
        <v>5235</v>
      </c>
      <c r="E3652">
        <v>40.51</v>
      </c>
      <c r="F3652">
        <v>141.54</v>
      </c>
      <c r="G3652" t="s">
        <v>5224</v>
      </c>
      <c r="H3652" t="str">
        <f>IFERROR(VLOOKUP(I3652,'country(26mar)'!C$2:D$251,2,FALSE),"")</f>
        <v>base.jp</v>
      </c>
      <c r="I3652" t="s">
        <v>5225</v>
      </c>
      <c r="J3652" t="s">
        <v>5226</v>
      </c>
      <c r="K3652" t="s">
        <v>5227</v>
      </c>
      <c r="L3652" t="str">
        <f>CONCATENATE(G3652," ",K3652)</f>
        <v>Japan Aomori</v>
      </c>
      <c r="M3652" t="str">
        <f>IFERROR(VLOOKUP(L3652,'State(need_input)'!I$2:J$3992,2,FALSE),"")</f>
        <v>base.state_jp_jp-02</v>
      </c>
      <c r="O3652">
        <v>239046</v>
      </c>
      <c r="P3652">
        <v>1392220933</v>
      </c>
    </row>
    <row r="3653" spans="1:16">
      <c r="A3653" s="5" t="str">
        <f>CONCATENATE("rdx_city_",J3653,"_",B3653)</f>
        <v>rdx_city_JPN_10</v>
      </c>
      <c r="B3653">
        <f>IF(I3653=I3652,B3652+1,1)</f>
        <v>10</v>
      </c>
      <c r="C3653" t="s">
        <v>5236</v>
      </c>
      <c r="D3653" t="s">
        <v>5237</v>
      </c>
      <c r="E3653">
        <v>35.6577</v>
      </c>
      <c r="F3653">
        <v>139.3261</v>
      </c>
      <c r="G3653" t="s">
        <v>5224</v>
      </c>
      <c r="H3653" t="str">
        <f>IFERROR(VLOOKUP(I3653,'country(26mar)'!C$2:D$251,2,FALSE),"")</f>
        <v>base.jp</v>
      </c>
      <c r="I3653" t="s">
        <v>5225</v>
      </c>
      <c r="J3653" t="s">
        <v>5226</v>
      </c>
      <c r="K3653" t="s">
        <v>5238</v>
      </c>
      <c r="L3653" t="str">
        <f>CONCATENATE(G3653," ",K3653)</f>
        <v>Japan Tōkyō</v>
      </c>
      <c r="M3653" t="str">
        <f>IFERROR(VLOOKUP(L3653,'State(need_input)'!I$2:J$3992,2,FALSE),"")</f>
        <v>base.state_jp_jp-13</v>
      </c>
      <c r="O3653">
        <v>579399</v>
      </c>
      <c r="P3653">
        <v>1392172935</v>
      </c>
    </row>
    <row r="3654" spans="1:16">
      <c r="A3654" s="5" t="str">
        <f>CONCATENATE("rdx_city_",J3654,"_",B3654)</f>
        <v>rdx_city_JPN_11</v>
      </c>
      <c r="B3654">
        <f>IF(I3654=I3653,B3653+1,1)</f>
        <v>11</v>
      </c>
      <c r="C3654" t="s">
        <v>5239</v>
      </c>
      <c r="D3654" t="s">
        <v>5239</v>
      </c>
      <c r="E3654">
        <v>41.795</v>
      </c>
      <c r="F3654">
        <v>140.74</v>
      </c>
      <c r="G3654" t="s">
        <v>5224</v>
      </c>
      <c r="H3654" t="str">
        <f>IFERROR(VLOOKUP(I3654,'country(26mar)'!C$2:D$251,2,FALSE),"")</f>
        <v>base.jp</v>
      </c>
      <c r="I3654" t="s">
        <v>5225</v>
      </c>
      <c r="J3654" t="s">
        <v>5226</v>
      </c>
      <c r="K3654" t="s">
        <v>5229</v>
      </c>
      <c r="L3654" t="str">
        <f>CONCATENATE(G3654," ",K3654)</f>
        <v>Japan Hokkaidō</v>
      </c>
      <c r="M3654" t="str">
        <f>IFERROR(VLOOKUP(L3654,'State(need_input)'!I$2:J$3992,2,FALSE),"")</f>
        <v>base.state_jp_jp-01</v>
      </c>
      <c r="O3654">
        <v>302984</v>
      </c>
      <c r="P3654">
        <v>1392708558</v>
      </c>
    </row>
    <row r="3655" spans="1:16">
      <c r="A3655" s="5" t="str">
        <f>CONCATENATE("rdx_city_",J3655,"_",B3655)</f>
        <v>rdx_city_JPN_12</v>
      </c>
      <c r="B3655">
        <f>IF(I3655=I3654,B3654+1,1)</f>
        <v>12</v>
      </c>
      <c r="C3655" t="s">
        <v>5240</v>
      </c>
      <c r="D3655" t="s">
        <v>5240</v>
      </c>
      <c r="E3655">
        <v>34.7181</v>
      </c>
      <c r="F3655">
        <v>137.7327</v>
      </c>
      <c r="G3655" t="s">
        <v>5224</v>
      </c>
      <c r="H3655" t="str">
        <f>IFERROR(VLOOKUP(I3655,'country(26mar)'!C$2:D$251,2,FALSE),"")</f>
        <v>base.jp</v>
      </c>
      <c r="I3655" t="s">
        <v>5225</v>
      </c>
      <c r="J3655" t="s">
        <v>5226</v>
      </c>
      <c r="K3655" t="s">
        <v>5241</v>
      </c>
      <c r="L3655" t="str">
        <f>CONCATENATE(G3655," ",K3655)</f>
        <v>Japan Shizuoka</v>
      </c>
      <c r="M3655" t="str">
        <f>IFERROR(VLOOKUP(L3655,'State(need_input)'!I$2:J$3992,2,FALSE),"")</f>
        <v>base.state_jp_jp-22</v>
      </c>
      <c r="O3655">
        <v>977023</v>
      </c>
      <c r="P3655">
        <v>1392174500</v>
      </c>
    </row>
    <row r="3656" spans="1:16">
      <c r="A3656" s="5" t="str">
        <f>CONCATENATE("rdx_city_",J3656,"_",B3656)</f>
        <v>rdx_city_JPN_13</v>
      </c>
      <c r="B3656">
        <f>IF(I3656=I3655,B3655+1,1)</f>
        <v>13</v>
      </c>
      <c r="C3656" t="s">
        <v>5242</v>
      </c>
      <c r="D3656" t="s">
        <v>5242</v>
      </c>
      <c r="E3656">
        <v>40.57</v>
      </c>
      <c r="F3656">
        <v>140.47</v>
      </c>
      <c r="G3656" t="s">
        <v>5224</v>
      </c>
      <c r="H3656" t="str">
        <f>IFERROR(VLOOKUP(I3656,'country(26mar)'!C$2:D$251,2,FALSE),"")</f>
        <v>base.jp</v>
      </c>
      <c r="I3656" t="s">
        <v>5225</v>
      </c>
      <c r="J3656" t="s">
        <v>5226</v>
      </c>
      <c r="K3656" t="s">
        <v>5227</v>
      </c>
      <c r="L3656" t="str">
        <f>CONCATENATE(G3656," ",K3656)</f>
        <v>Japan Aomori</v>
      </c>
      <c r="M3656" t="str">
        <f>IFERROR(VLOOKUP(L3656,'State(need_input)'!I$2:J$3992,2,FALSE),"")</f>
        <v>base.state_jp_jp-02</v>
      </c>
      <c r="O3656">
        <v>174972</v>
      </c>
      <c r="P3656">
        <v>1392794397</v>
      </c>
    </row>
    <row r="3657" spans="1:16">
      <c r="A3657" s="5" t="str">
        <f>CONCATENATE("rdx_city_",J3657,"_",B3657)</f>
        <v>rdx_city_JPN_14</v>
      </c>
      <c r="B3657">
        <f>IF(I3657=I3656,B3656+1,1)</f>
        <v>14</v>
      </c>
      <c r="C3657" t="s">
        <v>5243</v>
      </c>
      <c r="D3657" t="s">
        <v>5243</v>
      </c>
      <c r="E3657">
        <v>34.3878</v>
      </c>
      <c r="F3657">
        <v>132.4429</v>
      </c>
      <c r="G3657" t="s">
        <v>5224</v>
      </c>
      <c r="H3657" t="str">
        <f>IFERROR(VLOOKUP(I3657,'country(26mar)'!C$2:D$251,2,FALSE),"")</f>
        <v>base.jp</v>
      </c>
      <c r="I3657" t="s">
        <v>5225</v>
      </c>
      <c r="J3657" t="s">
        <v>5226</v>
      </c>
      <c r="K3657" t="s">
        <v>5243</v>
      </c>
      <c r="L3657" t="str">
        <f>CONCATENATE(G3657," ",K3657)</f>
        <v>Japan Hiroshima</v>
      </c>
      <c r="M3657" t="str">
        <f>IFERROR(VLOOKUP(L3657,'State(need_input)'!I$2:J$3992,2,FALSE),"")</f>
        <v>base.state_jp_jp-34</v>
      </c>
      <c r="N3657" t="s">
        <v>23</v>
      </c>
      <c r="O3657">
        <v>2045000</v>
      </c>
      <c r="P3657">
        <v>1392373695</v>
      </c>
    </row>
    <row r="3658" spans="1:16">
      <c r="A3658" s="5" t="str">
        <f>CONCATENATE("rdx_city_",J3658,"_",B3658)</f>
        <v>rdx_city_JPN_15</v>
      </c>
      <c r="B3658">
        <f>IF(I3658=I3657,B3657+1,1)</f>
        <v>15</v>
      </c>
      <c r="C3658" t="s">
        <v>5244</v>
      </c>
      <c r="D3658" t="s">
        <v>5244</v>
      </c>
      <c r="E3658">
        <v>37.0553</v>
      </c>
      <c r="F3658">
        <v>140.89</v>
      </c>
      <c r="G3658" t="s">
        <v>5224</v>
      </c>
      <c r="H3658" t="str">
        <f>IFERROR(VLOOKUP(I3658,'country(26mar)'!C$2:D$251,2,FALSE),"")</f>
        <v>base.jp</v>
      </c>
      <c r="I3658" t="s">
        <v>5225</v>
      </c>
      <c r="J3658" t="s">
        <v>5226</v>
      </c>
      <c r="K3658" t="s">
        <v>5233</v>
      </c>
      <c r="L3658" t="str">
        <f>CONCATENATE(G3658," ",K3658)</f>
        <v>Japan Fukushima</v>
      </c>
      <c r="M3658" t="str">
        <f>IFERROR(VLOOKUP(L3658,'State(need_input)'!I$2:J$3992,2,FALSE),"")</f>
        <v>base.state_jp_jp-07</v>
      </c>
      <c r="O3658">
        <v>357309</v>
      </c>
      <c r="P3658">
        <v>1392158088</v>
      </c>
    </row>
    <row r="3659" spans="1:16">
      <c r="A3659" s="5" t="str">
        <f>CONCATENATE("rdx_city_",J3659,"_",B3659)</f>
        <v>rdx_city_JPN_16</v>
      </c>
      <c r="B3659">
        <f>IF(I3659=I3658,B3658+1,1)</f>
        <v>16</v>
      </c>
      <c r="C3659" t="s">
        <v>5245</v>
      </c>
      <c r="D3659" t="s">
        <v>5245</v>
      </c>
      <c r="E3659">
        <v>31.586</v>
      </c>
      <c r="F3659">
        <v>130.5611</v>
      </c>
      <c r="G3659" t="s">
        <v>5224</v>
      </c>
      <c r="H3659" t="str">
        <f>IFERROR(VLOOKUP(I3659,'country(26mar)'!C$2:D$251,2,FALSE),"")</f>
        <v>base.jp</v>
      </c>
      <c r="I3659" t="s">
        <v>5225</v>
      </c>
      <c r="J3659" t="s">
        <v>5226</v>
      </c>
      <c r="K3659" t="s">
        <v>5245</v>
      </c>
      <c r="L3659" t="str">
        <f>CONCATENATE(G3659," ",K3659)</f>
        <v>Japan Kagoshima</v>
      </c>
      <c r="M3659" t="str">
        <f>IFERROR(VLOOKUP(L3659,'State(need_input)'!I$2:J$3992,2,FALSE),"")</f>
        <v>base.state_jp_jp-46</v>
      </c>
      <c r="N3659" t="s">
        <v>23</v>
      </c>
      <c r="O3659">
        <v>555352</v>
      </c>
      <c r="P3659">
        <v>1392120675</v>
      </c>
    </row>
    <row r="3660" spans="1:16">
      <c r="A3660" s="5" t="str">
        <f>CONCATENATE("rdx_city_",J3660,"_",B3660)</f>
        <v>rdx_city_JPN_17</v>
      </c>
      <c r="B3660">
        <f>IF(I3660=I3659,B3659+1,1)</f>
        <v>17</v>
      </c>
      <c r="C3660" t="s">
        <v>5246</v>
      </c>
      <c r="D3660" t="s">
        <v>5246</v>
      </c>
      <c r="E3660">
        <v>36.56</v>
      </c>
      <c r="F3660">
        <v>136.64</v>
      </c>
      <c r="G3660" t="s">
        <v>5224</v>
      </c>
      <c r="H3660" t="str">
        <f>IFERROR(VLOOKUP(I3660,'country(26mar)'!C$2:D$251,2,FALSE),"")</f>
        <v>base.jp</v>
      </c>
      <c r="I3660" t="s">
        <v>5225</v>
      </c>
      <c r="J3660" t="s">
        <v>5226</v>
      </c>
      <c r="K3660" t="s">
        <v>5247</v>
      </c>
      <c r="L3660" t="str">
        <f>CONCATENATE(G3660," ",K3660)</f>
        <v>Japan Ishikawa</v>
      </c>
      <c r="M3660" t="str">
        <f>IFERROR(VLOOKUP(L3660,'State(need_input)'!I$2:J$3992,2,FALSE),"")</f>
        <v>base.state_jp_jp-17</v>
      </c>
      <c r="N3660" t="s">
        <v>23</v>
      </c>
      <c r="O3660">
        <v>551249</v>
      </c>
      <c r="P3660">
        <v>1392684679</v>
      </c>
    </row>
    <row r="3661" spans="1:16">
      <c r="A3661" s="5" t="str">
        <f>CONCATENATE("rdx_city_",J3661,"_",B3661)</f>
        <v>rdx_city_JPN_18</v>
      </c>
      <c r="B3661">
        <f>IF(I3661=I3660,B3660+1,1)</f>
        <v>18</v>
      </c>
      <c r="C3661" t="s">
        <v>5248</v>
      </c>
      <c r="D3661" t="s">
        <v>5248</v>
      </c>
      <c r="E3661">
        <v>31.3833</v>
      </c>
      <c r="F3661">
        <v>130.85</v>
      </c>
      <c r="G3661" t="s">
        <v>5224</v>
      </c>
      <c r="H3661" t="str">
        <f>IFERROR(VLOOKUP(I3661,'country(26mar)'!C$2:D$251,2,FALSE),"")</f>
        <v>base.jp</v>
      </c>
      <c r="I3661" t="s">
        <v>5225</v>
      </c>
      <c r="J3661" t="s">
        <v>5226</v>
      </c>
      <c r="K3661" t="s">
        <v>5245</v>
      </c>
      <c r="L3661" t="str">
        <f>CONCATENATE(G3661," ",K3661)</f>
        <v>Japan Kagoshima</v>
      </c>
      <c r="M3661" t="str">
        <f>IFERROR(VLOOKUP(L3661,'State(need_input)'!I$2:J$3992,2,FALSE),"")</f>
        <v>base.state_jp_jp-46</v>
      </c>
      <c r="O3661">
        <v>82335</v>
      </c>
      <c r="P3661">
        <v>1392748014</v>
      </c>
    </row>
    <row r="3662" spans="1:16">
      <c r="A3662" s="5" t="str">
        <f>CONCATENATE("rdx_city_",J3662,"_",B3662)</f>
        <v>rdx_city_JPN_19</v>
      </c>
      <c r="B3662">
        <f>IF(I3662=I3661,B3661+1,1)</f>
        <v>19</v>
      </c>
      <c r="C3662" t="s">
        <v>5249</v>
      </c>
      <c r="D3662" t="s">
        <v>5249</v>
      </c>
      <c r="E3662">
        <v>35.9177</v>
      </c>
      <c r="F3662">
        <v>139.4911</v>
      </c>
      <c r="G3662" t="s">
        <v>5224</v>
      </c>
      <c r="H3662" t="str">
        <f>IFERROR(VLOOKUP(I3662,'country(26mar)'!C$2:D$251,2,FALSE),"")</f>
        <v>base.jp</v>
      </c>
      <c r="I3662" t="s">
        <v>5225</v>
      </c>
      <c r="J3662" t="s">
        <v>5226</v>
      </c>
      <c r="K3662" t="s">
        <v>5250</v>
      </c>
      <c r="L3662" t="str">
        <f>CONCATENATE(G3662," ",K3662)</f>
        <v>Japan Saitama</v>
      </c>
      <c r="M3662" t="str">
        <f>IFERROR(VLOOKUP(L3662,'State(need_input)'!I$2:J$3992,2,FALSE),"")</f>
        <v>base.state_jp_jp-11</v>
      </c>
      <c r="O3662">
        <v>337931</v>
      </c>
      <c r="P3662">
        <v>1392825080</v>
      </c>
    </row>
    <row r="3663" spans="1:16">
      <c r="A3663" s="5" t="str">
        <f>CONCATENATE("rdx_city_",J3663,"_",B3663)</f>
        <v>rdx_city_JPN_20</v>
      </c>
      <c r="B3663">
        <f>IF(I3663=I3662,B3662+1,1)</f>
        <v>20</v>
      </c>
      <c r="C3663" t="s">
        <v>5251</v>
      </c>
      <c r="D3663" t="s">
        <v>5251</v>
      </c>
      <c r="E3663">
        <v>35.53</v>
      </c>
      <c r="F3663">
        <v>139.705</v>
      </c>
      <c r="G3663" t="s">
        <v>5224</v>
      </c>
      <c r="H3663" t="str">
        <f>IFERROR(VLOOKUP(I3663,'country(26mar)'!C$2:D$251,2,FALSE),"")</f>
        <v>base.jp</v>
      </c>
      <c r="I3663" t="s">
        <v>5225</v>
      </c>
      <c r="J3663" t="s">
        <v>5226</v>
      </c>
      <c r="K3663" t="s">
        <v>5252</v>
      </c>
      <c r="L3663" t="str">
        <f>CONCATENATE(G3663," ",K3663)</f>
        <v>Japan Kanagawa</v>
      </c>
      <c r="M3663" t="str">
        <f>IFERROR(VLOOKUP(L3663,'State(need_input)'!I$2:J$3992,2,FALSE),"")</f>
        <v>base.state_jp_jp-14</v>
      </c>
      <c r="O3663">
        <v>1437266</v>
      </c>
      <c r="P3663">
        <v>1392879600</v>
      </c>
    </row>
    <row r="3664" spans="1:16">
      <c r="A3664" s="5" t="str">
        <f>CONCATENATE("rdx_city_",J3664,"_",B3664)</f>
        <v>rdx_city_JPN_21</v>
      </c>
      <c r="B3664">
        <f>IF(I3664=I3663,B3663+1,1)</f>
        <v>21</v>
      </c>
      <c r="C3664" t="s">
        <v>5253</v>
      </c>
      <c r="D3664" t="s">
        <v>5254</v>
      </c>
      <c r="E3664">
        <v>33.8704</v>
      </c>
      <c r="F3664">
        <v>130.82</v>
      </c>
      <c r="G3664" t="s">
        <v>5224</v>
      </c>
      <c r="H3664" t="str">
        <f>IFERROR(VLOOKUP(I3664,'country(26mar)'!C$2:D$251,2,FALSE),"")</f>
        <v>base.jp</v>
      </c>
      <c r="I3664" t="s">
        <v>5225</v>
      </c>
      <c r="J3664" t="s">
        <v>5226</v>
      </c>
      <c r="K3664" t="s">
        <v>5232</v>
      </c>
      <c r="L3664" t="str">
        <f>CONCATENATE(G3664," ",K3664)</f>
        <v>Japan Fukuoka</v>
      </c>
      <c r="M3664" t="str">
        <f>IFERROR(VLOOKUP(L3664,'State(need_input)'!I$2:J$3992,2,FALSE),"")</f>
        <v>base.state_jp_jp-40</v>
      </c>
      <c r="O3664">
        <v>997536</v>
      </c>
      <c r="P3664">
        <v>1392129541</v>
      </c>
    </row>
    <row r="3665" spans="1:16">
      <c r="A3665" s="5" t="str">
        <f>CONCATENATE("rdx_city_",J3665,"_",B3665)</f>
        <v>rdx_city_JPN_22</v>
      </c>
      <c r="B3665">
        <f>IF(I3665=I3664,B3664+1,1)</f>
        <v>22</v>
      </c>
      <c r="C3665" t="s">
        <v>5255</v>
      </c>
      <c r="D3665" t="s">
        <v>5255</v>
      </c>
      <c r="E3665">
        <v>43.8504</v>
      </c>
      <c r="F3665">
        <v>143.9</v>
      </c>
      <c r="G3665" t="s">
        <v>5224</v>
      </c>
      <c r="H3665" t="str">
        <f>IFERROR(VLOOKUP(I3665,'country(26mar)'!C$2:D$251,2,FALSE),"")</f>
        <v>base.jp</v>
      </c>
      <c r="I3665" t="s">
        <v>5225</v>
      </c>
      <c r="J3665" t="s">
        <v>5226</v>
      </c>
      <c r="K3665" t="s">
        <v>5229</v>
      </c>
      <c r="L3665" t="str">
        <f>CONCATENATE(G3665," ",K3665)</f>
        <v>Japan Hokkaidō</v>
      </c>
      <c r="M3665" t="str">
        <f>IFERROR(VLOOKUP(L3665,'State(need_input)'!I$2:J$3992,2,FALSE),"")</f>
        <v>base.state_jp_jp-01</v>
      </c>
      <c r="O3665">
        <v>113137</v>
      </c>
      <c r="P3665">
        <v>1392099278</v>
      </c>
    </row>
    <row r="3666" spans="1:16">
      <c r="A3666" s="5" t="str">
        <f>CONCATENATE("rdx_city_",J3666,"_",B3666)</f>
        <v>rdx_city_JPN_23</v>
      </c>
      <c r="B3666">
        <f>IF(I3666=I3665,B3665+1,1)</f>
        <v>23</v>
      </c>
      <c r="C3666" t="s">
        <v>5256</v>
      </c>
      <c r="D3666" t="s">
        <v>5257</v>
      </c>
      <c r="E3666">
        <v>34.68</v>
      </c>
      <c r="F3666">
        <v>135.17</v>
      </c>
      <c r="G3666" t="s">
        <v>5224</v>
      </c>
      <c r="H3666" t="str">
        <f>IFERROR(VLOOKUP(I3666,'country(26mar)'!C$2:D$251,2,FALSE),"")</f>
        <v>base.jp</v>
      </c>
      <c r="I3666" t="s">
        <v>5225</v>
      </c>
      <c r="J3666" t="s">
        <v>5226</v>
      </c>
      <c r="K3666" t="s">
        <v>5258</v>
      </c>
      <c r="L3666" t="str">
        <f>CONCATENATE(G3666," ",K3666)</f>
        <v>Japan Hyōgo</v>
      </c>
      <c r="M3666" t="str">
        <f>IFERROR(VLOOKUP(L3666,'State(need_input)'!I$2:J$3992,2,FALSE),"")</f>
        <v>base.state_jp_jp-28</v>
      </c>
      <c r="N3666" t="s">
        <v>23</v>
      </c>
      <c r="O3666">
        <v>1528478</v>
      </c>
      <c r="P3666">
        <v>1392978082</v>
      </c>
    </row>
    <row r="3667" spans="1:16">
      <c r="A3667" s="5" t="str">
        <f>CONCATENATE("rdx_city_",J3667,"_",B3667)</f>
        <v>rdx_city_JPN_24</v>
      </c>
      <c r="B3667">
        <f>IF(I3667=I3666,B3666+1,1)</f>
        <v>24</v>
      </c>
      <c r="C3667" t="s">
        <v>5259</v>
      </c>
      <c r="D3667" t="s">
        <v>4655</v>
      </c>
      <c r="E3667">
        <v>33.5624</v>
      </c>
      <c r="F3667">
        <v>133.5375</v>
      </c>
      <c r="G3667" t="s">
        <v>5224</v>
      </c>
      <c r="H3667" t="str">
        <f>IFERROR(VLOOKUP(I3667,'country(26mar)'!C$2:D$251,2,FALSE),"")</f>
        <v>base.jp</v>
      </c>
      <c r="I3667" t="s">
        <v>5225</v>
      </c>
      <c r="J3667" t="s">
        <v>5226</v>
      </c>
      <c r="K3667" t="s">
        <v>5259</v>
      </c>
      <c r="L3667" t="str">
        <f>CONCATENATE(G3667," ",K3667)</f>
        <v>Japan Kōchi</v>
      </c>
      <c r="M3667" t="str">
        <f>IFERROR(VLOOKUP(L3667,'State(need_input)'!I$2:J$3992,2,FALSE),"")</f>
        <v>base.state_jp_jp-39</v>
      </c>
      <c r="N3667" t="s">
        <v>23</v>
      </c>
      <c r="O3667">
        <v>335570</v>
      </c>
      <c r="P3667">
        <v>1392086071</v>
      </c>
    </row>
    <row r="3668" spans="1:16">
      <c r="A3668" s="5" t="str">
        <f>CONCATENATE("rdx_city_",J3668,"_",B3668)</f>
        <v>rdx_city_JPN_25</v>
      </c>
      <c r="B3668">
        <f>IF(I3668=I3667,B3667+1,1)</f>
        <v>25</v>
      </c>
      <c r="C3668" t="s">
        <v>5260</v>
      </c>
      <c r="D3668" t="s">
        <v>5261</v>
      </c>
      <c r="E3668">
        <v>35.6504</v>
      </c>
      <c r="F3668">
        <v>138.5833</v>
      </c>
      <c r="G3668" t="s">
        <v>5224</v>
      </c>
      <c r="H3668" t="str">
        <f>IFERROR(VLOOKUP(I3668,'country(26mar)'!C$2:D$251,2,FALSE),"")</f>
        <v>base.jp</v>
      </c>
      <c r="I3668" t="s">
        <v>5225</v>
      </c>
      <c r="J3668" t="s">
        <v>5226</v>
      </c>
      <c r="K3668" t="s">
        <v>5262</v>
      </c>
      <c r="L3668" t="str">
        <f>CONCATENATE(G3668," ",K3668)</f>
        <v>Japan Yamanashi</v>
      </c>
      <c r="M3668" t="str">
        <f>IFERROR(VLOOKUP(L3668,'State(need_input)'!I$2:J$3992,2,FALSE),"")</f>
        <v>base.state_jp_jp-19</v>
      </c>
      <c r="N3668" t="s">
        <v>23</v>
      </c>
      <c r="O3668">
        <v>197540</v>
      </c>
      <c r="P3668">
        <v>1392307565</v>
      </c>
    </row>
    <row r="3669" spans="1:16">
      <c r="A3669" s="5" t="str">
        <f>CONCATENATE("rdx_city_",J3669,"_",B3669)</f>
        <v>rdx_city_JPN_26</v>
      </c>
      <c r="B3669">
        <f>IF(I3669=I3668,B3668+1,1)</f>
        <v>26</v>
      </c>
      <c r="C3669" t="s">
        <v>5263</v>
      </c>
      <c r="D3669" t="s">
        <v>5264</v>
      </c>
      <c r="E3669">
        <v>37.41</v>
      </c>
      <c r="F3669">
        <v>140.38</v>
      </c>
      <c r="G3669" t="s">
        <v>5224</v>
      </c>
      <c r="H3669" t="str">
        <f>IFERROR(VLOOKUP(I3669,'country(26mar)'!C$2:D$251,2,FALSE),"")</f>
        <v>base.jp</v>
      </c>
      <c r="I3669" t="s">
        <v>5225</v>
      </c>
      <c r="J3669" t="s">
        <v>5226</v>
      </c>
      <c r="K3669" t="s">
        <v>5233</v>
      </c>
      <c r="L3669" t="str">
        <f>CONCATENATE(G3669," ",K3669)</f>
        <v>Japan Fukushima</v>
      </c>
      <c r="M3669" t="str">
        <f>IFERROR(VLOOKUP(L3669,'State(need_input)'!I$2:J$3992,2,FALSE),"")</f>
        <v>base.state_jp_jp-07</v>
      </c>
      <c r="O3669">
        <v>340560</v>
      </c>
      <c r="P3669">
        <v>1392675180</v>
      </c>
    </row>
    <row r="3670" spans="1:16">
      <c r="A3670" s="5" t="str">
        <f>CONCATENATE("rdx_city_",J3670,"_",B3670)</f>
        <v>rdx_city_JPN_27</v>
      </c>
      <c r="B3670">
        <f>IF(I3670=I3669,B3669+1,1)</f>
        <v>27</v>
      </c>
      <c r="C3670" t="s">
        <v>5265</v>
      </c>
      <c r="D3670" t="s">
        <v>5265</v>
      </c>
      <c r="E3670">
        <v>32.8009</v>
      </c>
      <c r="F3670">
        <v>130.7006</v>
      </c>
      <c r="G3670" t="s">
        <v>5224</v>
      </c>
      <c r="H3670" t="str">
        <f>IFERROR(VLOOKUP(I3670,'country(26mar)'!C$2:D$251,2,FALSE),"")</f>
        <v>base.jp</v>
      </c>
      <c r="I3670" t="s">
        <v>5225</v>
      </c>
      <c r="J3670" t="s">
        <v>5226</v>
      </c>
      <c r="K3670" t="s">
        <v>5265</v>
      </c>
      <c r="L3670" t="str">
        <f>CONCATENATE(G3670," ",K3670)</f>
        <v>Japan Kumamoto</v>
      </c>
      <c r="M3670" t="str">
        <f>IFERROR(VLOOKUP(L3670,'State(need_input)'!I$2:J$3992,2,FALSE),"")</f>
        <v>base.state_jp_jp-43</v>
      </c>
      <c r="N3670" t="s">
        <v>23</v>
      </c>
      <c r="O3670">
        <v>718232</v>
      </c>
      <c r="P3670">
        <v>1392106283</v>
      </c>
    </row>
    <row r="3671" spans="1:16">
      <c r="A3671" s="5" t="str">
        <f>CONCATENATE("rdx_city_",J3671,"_",B3671)</f>
        <v>rdx_city_JPN_28</v>
      </c>
      <c r="B3671">
        <f>IF(I3671=I3670,B3670+1,1)</f>
        <v>28</v>
      </c>
      <c r="C3671" t="s">
        <v>5266</v>
      </c>
      <c r="D3671" t="s">
        <v>5266</v>
      </c>
      <c r="E3671">
        <v>34.251</v>
      </c>
      <c r="F3671">
        <v>132.5656</v>
      </c>
      <c r="G3671" t="s">
        <v>5224</v>
      </c>
      <c r="H3671" t="str">
        <f>IFERROR(VLOOKUP(I3671,'country(26mar)'!C$2:D$251,2,FALSE),"")</f>
        <v>base.jp</v>
      </c>
      <c r="I3671" t="s">
        <v>5225</v>
      </c>
      <c r="J3671" t="s">
        <v>5226</v>
      </c>
      <c r="K3671" t="s">
        <v>5243</v>
      </c>
      <c r="L3671" t="str">
        <f>CONCATENATE(G3671," ",K3671)</f>
        <v>Japan Hiroshima</v>
      </c>
      <c r="M3671" t="str">
        <f>IFERROR(VLOOKUP(L3671,'State(need_input)'!I$2:J$3992,2,FALSE),"")</f>
        <v>base.state_jp_jp-34</v>
      </c>
      <c r="O3671">
        <v>196991</v>
      </c>
      <c r="P3671">
        <v>1392991987</v>
      </c>
    </row>
    <row r="3672" spans="1:16">
      <c r="A3672" s="5" t="str">
        <f>CONCATENATE("rdx_city_",J3672,"_",B3672)</f>
        <v>rdx_city_JPN_29</v>
      </c>
      <c r="B3672">
        <f>IF(I3672=I3671,B3671+1,1)</f>
        <v>29</v>
      </c>
      <c r="C3672" t="s">
        <v>5267</v>
      </c>
      <c r="D3672" t="s">
        <v>5267</v>
      </c>
      <c r="E3672">
        <v>42.975</v>
      </c>
      <c r="F3672">
        <v>144.3747</v>
      </c>
      <c r="G3672" t="s">
        <v>5224</v>
      </c>
      <c r="H3672" t="str">
        <f>IFERROR(VLOOKUP(I3672,'country(26mar)'!C$2:D$251,2,FALSE),"")</f>
        <v>base.jp</v>
      </c>
      <c r="I3672" t="s">
        <v>5225</v>
      </c>
      <c r="J3672" t="s">
        <v>5226</v>
      </c>
      <c r="K3672" t="s">
        <v>5229</v>
      </c>
      <c r="L3672" t="str">
        <f>CONCATENATE(G3672," ",K3672)</f>
        <v>Japan Hokkaidō</v>
      </c>
      <c r="M3672" t="str">
        <f>IFERROR(VLOOKUP(L3672,'State(need_input)'!I$2:J$3992,2,FALSE),"")</f>
        <v>base.state_jp_jp-01</v>
      </c>
      <c r="O3672">
        <v>198566</v>
      </c>
      <c r="P3672">
        <v>1392810778</v>
      </c>
    </row>
    <row r="3673" spans="1:16">
      <c r="A3673" s="5" t="str">
        <f>CONCATENATE("rdx_city_",J3673,"_",B3673)</f>
        <v>rdx_city_JPN_30</v>
      </c>
      <c r="B3673">
        <f>IF(I3673=I3672,B3672+1,1)</f>
        <v>30</v>
      </c>
      <c r="C3673" t="s">
        <v>5268</v>
      </c>
      <c r="D3673" t="s">
        <v>5268</v>
      </c>
      <c r="E3673">
        <v>35.03</v>
      </c>
      <c r="F3673">
        <v>135.75</v>
      </c>
      <c r="G3673" t="s">
        <v>5224</v>
      </c>
      <c r="H3673" t="str">
        <f>IFERROR(VLOOKUP(I3673,'country(26mar)'!C$2:D$251,2,FALSE),"")</f>
        <v>base.jp</v>
      </c>
      <c r="I3673" t="s">
        <v>5225</v>
      </c>
      <c r="J3673" t="s">
        <v>5226</v>
      </c>
      <c r="K3673" t="s">
        <v>5269</v>
      </c>
      <c r="L3673" t="str">
        <f>CONCATENATE(G3673," ",K3673)</f>
        <v>Japan Kyōto</v>
      </c>
      <c r="M3673" t="str">
        <f>IFERROR(VLOOKUP(L3673,'State(need_input)'!I$2:J$3992,2,FALSE),"")</f>
        <v>base.state_jp_jp-26</v>
      </c>
      <c r="N3673" t="s">
        <v>23</v>
      </c>
      <c r="O3673">
        <v>1805000</v>
      </c>
      <c r="P3673">
        <v>1392622735</v>
      </c>
    </row>
    <row r="3674" spans="1:16">
      <c r="A3674" s="5" t="str">
        <f>CONCATENATE("rdx_city_",J3674,"_",B3674)</f>
        <v>rdx_city_JPN_31</v>
      </c>
      <c r="B3674">
        <f>IF(I3674=I3673,B3673+1,1)</f>
        <v>31</v>
      </c>
      <c r="C3674" t="s">
        <v>5270</v>
      </c>
      <c r="D3674" t="s">
        <v>5270</v>
      </c>
      <c r="E3674">
        <v>36.3927</v>
      </c>
      <c r="F3674">
        <v>139.0727</v>
      </c>
      <c r="G3674" t="s">
        <v>5224</v>
      </c>
      <c r="H3674" t="str">
        <f>IFERROR(VLOOKUP(I3674,'country(26mar)'!C$2:D$251,2,FALSE),"")</f>
        <v>base.jp</v>
      </c>
      <c r="I3674" t="s">
        <v>5225</v>
      </c>
      <c r="J3674" t="s">
        <v>5226</v>
      </c>
      <c r="K3674" t="s">
        <v>5271</v>
      </c>
      <c r="L3674" t="str">
        <f>CONCATENATE(G3674," ",K3674)</f>
        <v>Japan Gunma</v>
      </c>
      <c r="M3674" t="str">
        <f>IFERROR(VLOOKUP(L3674,'State(need_input)'!I$2:J$3992,2,FALSE),"")</f>
        <v>base.state_jp_jp-10</v>
      </c>
      <c r="N3674" t="s">
        <v>23</v>
      </c>
      <c r="O3674">
        <v>344871</v>
      </c>
      <c r="P3674">
        <v>1392333295</v>
      </c>
    </row>
    <row r="3675" spans="1:16">
      <c r="A3675" s="5" t="str">
        <f>CONCATENATE("rdx_city_",J3675,"_",B3675)</f>
        <v>rdx_city_JPN_32</v>
      </c>
      <c r="B3675">
        <f>IF(I3675=I3674,B3674+1,1)</f>
        <v>32</v>
      </c>
      <c r="C3675" t="s">
        <v>5272</v>
      </c>
      <c r="D3675" t="s">
        <v>5272</v>
      </c>
      <c r="E3675">
        <v>35.4504</v>
      </c>
      <c r="F3675">
        <v>135.3333</v>
      </c>
      <c r="G3675" t="s">
        <v>5224</v>
      </c>
      <c r="H3675" t="str">
        <f>IFERROR(VLOOKUP(I3675,'country(26mar)'!C$2:D$251,2,FALSE),"")</f>
        <v>base.jp</v>
      </c>
      <c r="I3675" t="s">
        <v>5225</v>
      </c>
      <c r="J3675" t="s">
        <v>5226</v>
      </c>
      <c r="K3675" t="s">
        <v>5269</v>
      </c>
      <c r="L3675" t="str">
        <f>CONCATENATE(G3675," ",K3675)</f>
        <v>Japan Kyōto</v>
      </c>
      <c r="M3675" t="str">
        <f>IFERROR(VLOOKUP(L3675,'State(need_input)'!I$2:J$3992,2,FALSE),"")</f>
        <v>base.state_jp_jp-26</v>
      </c>
      <c r="O3675">
        <v>92465</v>
      </c>
      <c r="P3675">
        <v>1392353780</v>
      </c>
    </row>
    <row r="3676" spans="1:16">
      <c r="A3676" s="5" t="str">
        <f>CONCATENATE("rdx_city_",J3676,"_",B3676)</f>
        <v>rdx_city_JPN_33</v>
      </c>
      <c r="B3676">
        <f>IF(I3676=I3675,B3675+1,1)</f>
        <v>33</v>
      </c>
      <c r="C3676" t="s">
        <v>5273</v>
      </c>
      <c r="D3676" t="s">
        <v>5273</v>
      </c>
      <c r="E3676">
        <v>35.467</v>
      </c>
      <c r="F3676">
        <v>133.0666</v>
      </c>
      <c r="G3676" t="s">
        <v>5224</v>
      </c>
      <c r="H3676" t="str">
        <f>IFERROR(VLOOKUP(I3676,'country(26mar)'!C$2:D$251,2,FALSE),"")</f>
        <v>base.jp</v>
      </c>
      <c r="I3676" t="s">
        <v>5225</v>
      </c>
      <c r="J3676" t="s">
        <v>5226</v>
      </c>
      <c r="K3676" t="s">
        <v>5274</v>
      </c>
      <c r="L3676" t="str">
        <f>CONCATENATE(G3676," ",K3676)</f>
        <v>Japan Shimane</v>
      </c>
      <c r="M3676" t="str">
        <f>IFERROR(VLOOKUP(L3676,'State(need_input)'!I$2:J$3992,2,FALSE),"")</f>
        <v>base.state_jp_jp-32</v>
      </c>
      <c r="N3676" t="s">
        <v>23</v>
      </c>
      <c r="O3676">
        <v>156811</v>
      </c>
      <c r="P3676">
        <v>1392692238</v>
      </c>
    </row>
    <row r="3677" spans="1:16">
      <c r="A3677" s="5" t="str">
        <f>CONCATENATE("rdx_city_",J3677,"_",B3677)</f>
        <v>rdx_city_JPN_34</v>
      </c>
      <c r="B3677">
        <f>IF(I3677=I3676,B3676+1,1)</f>
        <v>34</v>
      </c>
      <c r="C3677" t="s">
        <v>5275</v>
      </c>
      <c r="D3677" t="s">
        <v>5275</v>
      </c>
      <c r="E3677">
        <v>36.2404</v>
      </c>
      <c r="F3677">
        <v>137.97</v>
      </c>
      <c r="G3677" t="s">
        <v>5224</v>
      </c>
      <c r="H3677" t="str">
        <f>IFERROR(VLOOKUP(I3677,'country(26mar)'!C$2:D$251,2,FALSE),"")</f>
        <v>base.jp</v>
      </c>
      <c r="I3677" t="s">
        <v>5225</v>
      </c>
      <c r="J3677" t="s">
        <v>5226</v>
      </c>
      <c r="K3677" t="s">
        <v>5276</v>
      </c>
      <c r="L3677" t="str">
        <f>CONCATENATE(G3677," ",K3677)</f>
        <v>Japan Nagano</v>
      </c>
      <c r="M3677" t="str">
        <f>IFERROR(VLOOKUP(L3677,'State(need_input)'!I$2:J$3992,2,FALSE),"")</f>
        <v>base.state_jp_jp-20</v>
      </c>
      <c r="O3677">
        <v>224926</v>
      </c>
      <c r="P3677">
        <v>1392373962</v>
      </c>
    </row>
    <row r="3678" spans="1:16">
      <c r="A3678" s="5" t="str">
        <f>CONCATENATE("rdx_city_",J3678,"_",B3678)</f>
        <v>rdx_city_JPN_35</v>
      </c>
      <c r="B3678">
        <f>IF(I3678=I3677,B3677+1,1)</f>
        <v>35</v>
      </c>
      <c r="C3678" t="s">
        <v>5277</v>
      </c>
      <c r="D3678" t="s">
        <v>5277</v>
      </c>
      <c r="E3678">
        <v>33.8455</v>
      </c>
      <c r="F3678">
        <v>132.7658</v>
      </c>
      <c r="G3678" t="s">
        <v>5224</v>
      </c>
      <c r="H3678" t="str">
        <f>IFERROR(VLOOKUP(I3678,'country(26mar)'!C$2:D$251,2,FALSE),"")</f>
        <v>base.jp</v>
      </c>
      <c r="I3678" t="s">
        <v>5225</v>
      </c>
      <c r="J3678" t="s">
        <v>5226</v>
      </c>
      <c r="K3678" t="s">
        <v>5278</v>
      </c>
      <c r="L3678" t="str">
        <f>CONCATENATE(G3678," ",K3678)</f>
        <v>Japan Ehime</v>
      </c>
      <c r="M3678" t="str">
        <f>IFERROR(VLOOKUP(L3678,'State(need_input)'!I$2:J$3992,2,FALSE),"")</f>
        <v>base.state_jp_jp-38</v>
      </c>
      <c r="N3678" t="s">
        <v>23</v>
      </c>
      <c r="O3678">
        <v>533541</v>
      </c>
      <c r="P3678">
        <v>1392220893</v>
      </c>
    </row>
    <row r="3679" spans="1:16">
      <c r="A3679" s="5" t="str">
        <f>CONCATENATE("rdx_city_",J3679,"_",B3679)</f>
        <v>rdx_city_JPN_36</v>
      </c>
      <c r="B3679">
        <f>IF(I3679=I3678,B3678+1,1)</f>
        <v>36</v>
      </c>
      <c r="C3679" t="s">
        <v>5279</v>
      </c>
      <c r="D3679" t="s">
        <v>5279</v>
      </c>
      <c r="E3679">
        <v>36.3704</v>
      </c>
      <c r="F3679">
        <v>140.48</v>
      </c>
      <c r="G3679" t="s">
        <v>5224</v>
      </c>
      <c r="H3679" t="str">
        <f>IFERROR(VLOOKUP(I3679,'country(26mar)'!C$2:D$251,2,FALSE),"")</f>
        <v>base.jp</v>
      </c>
      <c r="I3679" t="s">
        <v>5225</v>
      </c>
      <c r="J3679" t="s">
        <v>5226</v>
      </c>
      <c r="K3679" t="s">
        <v>5280</v>
      </c>
      <c r="L3679" t="str">
        <f>CONCATENATE(G3679," ",K3679)</f>
        <v>Japan Ibaraki</v>
      </c>
      <c r="M3679" t="str">
        <f>IFERROR(VLOOKUP(L3679,'State(need_input)'!I$2:J$3992,2,FALSE),"")</f>
        <v>base.state_jp_jp-08</v>
      </c>
      <c r="N3679" t="s">
        <v>23</v>
      </c>
      <c r="O3679">
        <v>353892</v>
      </c>
      <c r="P3679">
        <v>1392665227</v>
      </c>
    </row>
    <row r="3680" spans="1:16">
      <c r="A3680" s="5" t="str">
        <f>CONCATENATE("rdx_city_",J3680,"_",B3680)</f>
        <v>rdx_city_JPN_37</v>
      </c>
      <c r="B3680">
        <f>IF(I3680=I3679,B3679+1,1)</f>
        <v>37</v>
      </c>
      <c r="C3680" t="s">
        <v>5281</v>
      </c>
      <c r="D3680" t="s">
        <v>5281</v>
      </c>
      <c r="E3680">
        <v>31.9182</v>
      </c>
      <c r="F3680">
        <v>131.4184</v>
      </c>
      <c r="G3680" t="s">
        <v>5224</v>
      </c>
      <c r="H3680" t="str">
        <f>IFERROR(VLOOKUP(I3680,'country(26mar)'!C$2:D$251,2,FALSE),"")</f>
        <v>base.jp</v>
      </c>
      <c r="I3680" t="s">
        <v>5225</v>
      </c>
      <c r="J3680" t="s">
        <v>5226</v>
      </c>
      <c r="K3680" t="s">
        <v>5281</v>
      </c>
      <c r="L3680" t="str">
        <f>CONCATENATE(G3680," ",K3680)</f>
        <v>Japan Miyazaki</v>
      </c>
      <c r="M3680" t="str">
        <f>IFERROR(VLOOKUP(L3680,'State(need_input)'!I$2:J$3992,2,FALSE),"")</f>
        <v>base.state_jp_jp-45</v>
      </c>
      <c r="N3680" t="s">
        <v>23</v>
      </c>
      <c r="O3680">
        <v>324384</v>
      </c>
      <c r="P3680">
        <v>1392216224</v>
      </c>
    </row>
    <row r="3681" spans="1:16">
      <c r="A3681" s="5" t="str">
        <f>CONCATENATE("rdx_city_",J3681,"_",B3681)</f>
        <v>rdx_city_JPN_38</v>
      </c>
      <c r="B3681">
        <f>IF(I3681=I3680,B3680+1,1)</f>
        <v>38</v>
      </c>
      <c r="C3681" t="s">
        <v>5282</v>
      </c>
      <c r="D3681" t="s">
        <v>5282</v>
      </c>
      <c r="E3681">
        <v>39.72</v>
      </c>
      <c r="F3681">
        <v>141.13</v>
      </c>
      <c r="G3681" t="s">
        <v>5224</v>
      </c>
      <c r="H3681" t="str">
        <f>IFERROR(VLOOKUP(I3681,'country(26mar)'!C$2:D$251,2,FALSE),"")</f>
        <v>base.jp</v>
      </c>
      <c r="I3681" t="s">
        <v>5225</v>
      </c>
      <c r="J3681" t="s">
        <v>5226</v>
      </c>
      <c r="K3681" t="s">
        <v>5283</v>
      </c>
      <c r="L3681" t="str">
        <f>CONCATENATE(G3681," ",K3681)</f>
        <v>Japan Iwate</v>
      </c>
      <c r="M3681" t="str">
        <f>IFERROR(VLOOKUP(L3681,'State(need_input)'!I$2:J$3992,2,FALSE),"")</f>
        <v>base.state_jp_jp-03</v>
      </c>
      <c r="N3681" t="s">
        <v>23</v>
      </c>
      <c r="O3681">
        <v>295172</v>
      </c>
      <c r="P3681">
        <v>1392981957</v>
      </c>
    </row>
    <row r="3682" spans="1:16">
      <c r="A3682" s="5" t="str">
        <f>CONCATENATE("rdx_city_",J3682,"_",B3682)</f>
        <v>rdx_city_JPN_39</v>
      </c>
      <c r="B3682">
        <f>IF(I3682=I3681,B3681+1,1)</f>
        <v>39</v>
      </c>
      <c r="C3682" t="s">
        <v>5284</v>
      </c>
      <c r="D3682" t="s">
        <v>5284</v>
      </c>
      <c r="E3682">
        <v>42.35</v>
      </c>
      <c r="F3682">
        <v>140.98</v>
      </c>
      <c r="G3682" t="s">
        <v>5224</v>
      </c>
      <c r="H3682" t="str">
        <f>IFERROR(VLOOKUP(I3682,'country(26mar)'!C$2:D$251,2,FALSE),"")</f>
        <v>base.jp</v>
      </c>
      <c r="I3682" t="s">
        <v>5225</v>
      </c>
      <c r="J3682" t="s">
        <v>5226</v>
      </c>
      <c r="K3682" t="s">
        <v>5229</v>
      </c>
      <c r="L3682" t="str">
        <f>CONCATENATE(G3682," ",K3682)</f>
        <v>Japan Hokkaidō</v>
      </c>
      <c r="M3682" t="str">
        <f>IFERROR(VLOOKUP(L3682,'State(need_input)'!I$2:J$3992,2,FALSE),"")</f>
        <v>base.state_jp_jp-01</v>
      </c>
      <c r="O3682">
        <v>155676</v>
      </c>
      <c r="P3682">
        <v>1392259868</v>
      </c>
    </row>
    <row r="3683" spans="1:16">
      <c r="A3683" s="5" t="str">
        <f>CONCATENATE("rdx_city_",J3683,"_",B3683)</f>
        <v>rdx_city_JPN_40</v>
      </c>
      <c r="B3683">
        <f>IF(I3683=I3682,B3682+1,1)</f>
        <v>40</v>
      </c>
      <c r="C3683" t="s">
        <v>5276</v>
      </c>
      <c r="D3683" t="s">
        <v>5276</v>
      </c>
      <c r="E3683">
        <v>36.65</v>
      </c>
      <c r="F3683">
        <v>138.17</v>
      </c>
      <c r="G3683" t="s">
        <v>5224</v>
      </c>
      <c r="H3683" t="str">
        <f>IFERROR(VLOOKUP(I3683,'country(26mar)'!C$2:D$251,2,FALSE),"")</f>
        <v>base.jp</v>
      </c>
      <c r="I3683" t="s">
        <v>5225</v>
      </c>
      <c r="J3683" t="s">
        <v>5226</v>
      </c>
      <c r="K3683" t="s">
        <v>5276</v>
      </c>
      <c r="L3683" t="str">
        <f>CONCATENATE(G3683," ",K3683)</f>
        <v>Japan Nagano</v>
      </c>
      <c r="M3683" t="str">
        <f>IFERROR(VLOOKUP(L3683,'State(need_input)'!I$2:J$3992,2,FALSE),"")</f>
        <v>base.state_jp_jp-20</v>
      </c>
      <c r="N3683" t="s">
        <v>23</v>
      </c>
      <c r="O3683">
        <v>594311</v>
      </c>
      <c r="P3683">
        <v>1392603439</v>
      </c>
    </row>
    <row r="3684" spans="1:16">
      <c r="A3684" s="5" t="str">
        <f>CONCATENATE("rdx_city_",J3684,"_",B3684)</f>
        <v>rdx_city_JPN_41</v>
      </c>
      <c r="B3684">
        <f>IF(I3684=I3683,B3683+1,1)</f>
        <v>41</v>
      </c>
      <c r="C3684" t="s">
        <v>5285</v>
      </c>
      <c r="D3684" t="s">
        <v>5285</v>
      </c>
      <c r="E3684">
        <v>37.4504</v>
      </c>
      <c r="F3684">
        <v>138.86</v>
      </c>
      <c r="G3684" t="s">
        <v>5224</v>
      </c>
      <c r="H3684" t="str">
        <f>IFERROR(VLOOKUP(I3684,'country(26mar)'!C$2:D$251,2,FALSE),"")</f>
        <v>base.jp</v>
      </c>
      <c r="I3684" t="s">
        <v>5225</v>
      </c>
      <c r="J3684" t="s">
        <v>5226</v>
      </c>
      <c r="K3684" t="s">
        <v>5286</v>
      </c>
      <c r="L3684" t="str">
        <f>CONCATENATE(G3684," ",K3684)</f>
        <v>Japan Niigata</v>
      </c>
      <c r="M3684" t="str">
        <f>IFERROR(VLOOKUP(L3684,'State(need_input)'!I$2:J$3992,2,FALSE),"")</f>
        <v>base.state_jp_jp-15</v>
      </c>
      <c r="O3684">
        <v>195318</v>
      </c>
      <c r="P3684">
        <v>1392479949</v>
      </c>
    </row>
    <row r="3685" spans="1:16">
      <c r="A3685" s="5" t="str">
        <f>CONCATENATE("rdx_city_",J3685,"_",B3685)</f>
        <v>rdx_city_JPN_42</v>
      </c>
      <c r="B3685">
        <f>IF(I3685=I3684,B3684+1,1)</f>
        <v>42</v>
      </c>
      <c r="C3685" t="s">
        <v>5287</v>
      </c>
      <c r="D3685" t="s">
        <v>5287</v>
      </c>
      <c r="E3685">
        <v>32.765</v>
      </c>
      <c r="F3685">
        <v>129.885</v>
      </c>
      <c r="G3685" t="s">
        <v>5224</v>
      </c>
      <c r="H3685" t="str">
        <f>IFERROR(VLOOKUP(I3685,'country(26mar)'!C$2:D$251,2,FALSE),"")</f>
        <v>base.jp</v>
      </c>
      <c r="I3685" t="s">
        <v>5225</v>
      </c>
      <c r="J3685" t="s">
        <v>5226</v>
      </c>
      <c r="K3685" t="s">
        <v>5287</v>
      </c>
      <c r="L3685" t="str">
        <f>CONCATENATE(G3685," ",K3685)</f>
        <v>Japan Nagasaki</v>
      </c>
      <c r="M3685" t="str">
        <f>IFERROR(VLOOKUP(L3685,'State(need_input)'!I$2:J$3992,2,FALSE),"")</f>
        <v>base.state_jp_jp-42</v>
      </c>
      <c r="N3685" t="s">
        <v>23</v>
      </c>
      <c r="O3685">
        <v>435455</v>
      </c>
      <c r="P3685">
        <v>1392162566</v>
      </c>
    </row>
    <row r="3686" spans="1:16">
      <c r="A3686" s="5" t="str">
        <f>CONCATENATE("rdx_city_",J3686,"_",B3686)</f>
        <v>rdx_city_JPN_43</v>
      </c>
      <c r="B3686">
        <f>IF(I3686=I3685,B3685+1,1)</f>
        <v>43</v>
      </c>
      <c r="C3686" t="s">
        <v>5288</v>
      </c>
      <c r="D3686" t="s">
        <v>5288</v>
      </c>
      <c r="E3686">
        <v>35.155</v>
      </c>
      <c r="F3686">
        <v>136.915</v>
      </c>
      <c r="G3686" t="s">
        <v>5224</v>
      </c>
      <c r="H3686" t="str">
        <f>IFERROR(VLOOKUP(I3686,'country(26mar)'!C$2:D$251,2,FALSE),"")</f>
        <v>base.jp</v>
      </c>
      <c r="I3686" t="s">
        <v>5225</v>
      </c>
      <c r="J3686" t="s">
        <v>5226</v>
      </c>
      <c r="K3686" t="s">
        <v>5289</v>
      </c>
      <c r="L3686" t="str">
        <f>CONCATENATE(G3686," ",K3686)</f>
        <v>Japan Aichi</v>
      </c>
      <c r="M3686" t="str">
        <f>IFERROR(VLOOKUP(L3686,'State(need_input)'!I$2:J$3992,2,FALSE),"")</f>
        <v>base.state_jp_jp-23</v>
      </c>
      <c r="N3686" t="s">
        <v>23</v>
      </c>
      <c r="O3686">
        <v>3230000</v>
      </c>
      <c r="P3686">
        <v>1392407472</v>
      </c>
    </row>
    <row r="3687" spans="1:16">
      <c r="A3687" s="5" t="str">
        <f>CONCATENATE("rdx_city_",J3687,"_",B3687)</f>
        <v>rdx_city_JPN_44</v>
      </c>
      <c r="B3687">
        <f>IF(I3687=I3686,B3686+1,1)</f>
        <v>44</v>
      </c>
      <c r="C3687" t="s">
        <v>5290</v>
      </c>
      <c r="D3687" t="s">
        <v>5290</v>
      </c>
      <c r="E3687">
        <v>26.2072</v>
      </c>
      <c r="F3687">
        <v>127.673</v>
      </c>
      <c r="G3687" t="s">
        <v>5224</v>
      </c>
      <c r="H3687" t="str">
        <f>IFERROR(VLOOKUP(I3687,'country(26mar)'!C$2:D$251,2,FALSE),"")</f>
        <v>base.jp</v>
      </c>
      <c r="I3687" t="s">
        <v>5225</v>
      </c>
      <c r="J3687" t="s">
        <v>5226</v>
      </c>
      <c r="K3687" t="s">
        <v>5291</v>
      </c>
      <c r="L3687" t="str">
        <f>CONCATENATE(G3687," ",K3687)</f>
        <v>Japan Okinawa</v>
      </c>
      <c r="M3687" t="str">
        <f>IFERROR(VLOOKUP(L3687,'State(need_input)'!I$2:J$3992,2,FALSE),"")</f>
        <v>base.state_jp_jp-47</v>
      </c>
      <c r="N3687" t="s">
        <v>23</v>
      </c>
      <c r="O3687">
        <v>905238</v>
      </c>
      <c r="P3687">
        <v>1392583118</v>
      </c>
    </row>
    <row r="3688" spans="1:16">
      <c r="A3688" s="5" t="str">
        <f>CONCATENATE("rdx_city_",J3688,"_",B3688)</f>
        <v>rdx_city_JPN_45</v>
      </c>
      <c r="B3688">
        <f>IF(I3688=I3687,B3687+1,1)</f>
        <v>45</v>
      </c>
      <c r="C3688" t="s">
        <v>5292</v>
      </c>
      <c r="D3688" t="s">
        <v>5292</v>
      </c>
      <c r="E3688">
        <v>34.6833</v>
      </c>
      <c r="F3688">
        <v>135.8333</v>
      </c>
      <c r="G3688" t="s">
        <v>5224</v>
      </c>
      <c r="H3688" t="str">
        <f>IFERROR(VLOOKUP(I3688,'country(26mar)'!C$2:D$251,2,FALSE),"")</f>
        <v>base.jp</v>
      </c>
      <c r="I3688" t="s">
        <v>5225</v>
      </c>
      <c r="J3688" t="s">
        <v>5226</v>
      </c>
      <c r="K3688" t="s">
        <v>5292</v>
      </c>
      <c r="L3688" t="str">
        <f>CONCATENATE(G3688," ",K3688)</f>
        <v>Japan Nara</v>
      </c>
      <c r="M3688" t="str">
        <f>IFERROR(VLOOKUP(L3688,'State(need_input)'!I$2:J$3992,2,FALSE),"")</f>
        <v>base.state_jp_jp-29</v>
      </c>
      <c r="N3688" t="s">
        <v>23</v>
      </c>
      <c r="P3688">
        <v>1392520831</v>
      </c>
    </row>
    <row r="3689" spans="1:16">
      <c r="A3689" s="5" t="str">
        <f>CONCATENATE("rdx_city_",J3689,"_",B3689)</f>
        <v>rdx_city_JPN_46</v>
      </c>
      <c r="B3689">
        <f>IF(I3689=I3688,B3688+1,1)</f>
        <v>46</v>
      </c>
      <c r="C3689" t="s">
        <v>5286</v>
      </c>
      <c r="D3689" t="s">
        <v>5286</v>
      </c>
      <c r="E3689">
        <v>37.92</v>
      </c>
      <c r="F3689">
        <v>139.04</v>
      </c>
      <c r="G3689" t="s">
        <v>5224</v>
      </c>
      <c r="H3689" t="str">
        <f>IFERROR(VLOOKUP(I3689,'country(26mar)'!C$2:D$251,2,FALSE),"")</f>
        <v>base.jp</v>
      </c>
      <c r="I3689" t="s">
        <v>5225</v>
      </c>
      <c r="J3689" t="s">
        <v>5226</v>
      </c>
      <c r="K3689" t="s">
        <v>5286</v>
      </c>
      <c r="L3689" t="str">
        <f>CONCATENATE(G3689," ",K3689)</f>
        <v>Japan Niigata</v>
      </c>
      <c r="M3689" t="str">
        <f>IFERROR(VLOOKUP(L3689,'State(need_input)'!I$2:J$3992,2,FALSE),"")</f>
        <v>base.state_jp_jp-15</v>
      </c>
      <c r="N3689" t="s">
        <v>23</v>
      </c>
      <c r="O3689">
        <v>569797</v>
      </c>
      <c r="P3689">
        <v>1392913753</v>
      </c>
    </row>
    <row r="3690" spans="1:16">
      <c r="A3690" s="5" t="str">
        <f>CONCATENATE("rdx_city_",J3690,"_",B3690)</f>
        <v>rdx_city_JPN_47</v>
      </c>
      <c r="B3690">
        <f>IF(I3690=I3689,B3689+1,1)</f>
        <v>47</v>
      </c>
      <c r="C3690" t="s">
        <v>5293</v>
      </c>
      <c r="D3690" t="s">
        <v>5293</v>
      </c>
      <c r="E3690">
        <v>42.9304</v>
      </c>
      <c r="F3690">
        <v>143.17</v>
      </c>
      <c r="G3690" t="s">
        <v>5224</v>
      </c>
      <c r="H3690" t="str">
        <f>IFERROR(VLOOKUP(I3690,'country(26mar)'!C$2:D$251,2,FALSE),"")</f>
        <v>base.jp</v>
      </c>
      <c r="I3690" t="s">
        <v>5225</v>
      </c>
      <c r="J3690" t="s">
        <v>5226</v>
      </c>
      <c r="K3690" t="s">
        <v>5229</v>
      </c>
      <c r="L3690" t="str">
        <f>CONCATENATE(G3690," ",K3690)</f>
        <v>Japan Hokkaidō</v>
      </c>
      <c r="M3690" t="str">
        <f>IFERROR(VLOOKUP(L3690,'State(need_input)'!I$2:J$3992,2,FALSE),"")</f>
        <v>base.state_jp_jp-01</v>
      </c>
      <c r="O3690">
        <v>173890</v>
      </c>
      <c r="P3690">
        <v>1392712158</v>
      </c>
    </row>
    <row r="3691" spans="1:16">
      <c r="A3691" s="5" t="str">
        <f>CONCATENATE("rdx_city_",J3691,"_",B3691)</f>
        <v>rdx_city_JPN_48</v>
      </c>
      <c r="B3691">
        <f>IF(I3691=I3690,B3690+1,1)</f>
        <v>48</v>
      </c>
      <c r="C3691" t="s">
        <v>5294</v>
      </c>
      <c r="D3691" t="s">
        <v>5295</v>
      </c>
      <c r="E3691">
        <v>33.2432</v>
      </c>
      <c r="F3691">
        <v>131.5979</v>
      </c>
      <c r="G3691" t="s">
        <v>5224</v>
      </c>
      <c r="H3691" t="str">
        <f>IFERROR(VLOOKUP(I3691,'country(26mar)'!C$2:D$251,2,FALSE),"")</f>
        <v>base.jp</v>
      </c>
      <c r="I3691" t="s">
        <v>5225</v>
      </c>
      <c r="J3691" t="s">
        <v>5226</v>
      </c>
      <c r="K3691" t="s">
        <v>5294</v>
      </c>
      <c r="L3691" t="str">
        <f>CONCATENATE(G3691," ",K3691)</f>
        <v>Japan Ōita</v>
      </c>
      <c r="M3691" t="str">
        <f>IFERROR(VLOOKUP(L3691,'State(need_input)'!I$2:J$3992,2,FALSE),"")</f>
        <v>base.state_jp_jp-44</v>
      </c>
      <c r="N3691" t="s">
        <v>23</v>
      </c>
      <c r="O3691">
        <v>448907</v>
      </c>
      <c r="P3691">
        <v>1392081193</v>
      </c>
    </row>
    <row r="3692" spans="1:16">
      <c r="A3692" s="5" t="str">
        <f>CONCATENATE("rdx_city_",J3692,"_",B3692)</f>
        <v>rdx_city_JPN_49</v>
      </c>
      <c r="B3692">
        <f>IF(I3692=I3691,B3691+1,1)</f>
        <v>49</v>
      </c>
      <c r="C3692" t="s">
        <v>5296</v>
      </c>
      <c r="D3692" t="s">
        <v>5296</v>
      </c>
      <c r="E3692">
        <v>34.672</v>
      </c>
      <c r="F3692">
        <v>133.9171</v>
      </c>
      <c r="G3692" t="s">
        <v>5224</v>
      </c>
      <c r="H3692" t="str">
        <f>IFERROR(VLOOKUP(I3692,'country(26mar)'!C$2:D$251,2,FALSE),"")</f>
        <v>base.jp</v>
      </c>
      <c r="I3692" t="s">
        <v>5225</v>
      </c>
      <c r="J3692" t="s">
        <v>5226</v>
      </c>
      <c r="K3692" t="s">
        <v>5296</v>
      </c>
      <c r="L3692" t="str">
        <f>CONCATENATE(G3692," ",K3692)</f>
        <v>Japan Okayama</v>
      </c>
      <c r="M3692" t="str">
        <f>IFERROR(VLOOKUP(L3692,'State(need_input)'!I$2:J$3992,2,FALSE),"")</f>
        <v>base.state_jp_jp-33</v>
      </c>
      <c r="N3692" t="s">
        <v>23</v>
      </c>
      <c r="O3692">
        <v>866092</v>
      </c>
      <c r="P3692">
        <v>1392954750</v>
      </c>
    </row>
    <row r="3693" spans="1:16">
      <c r="A3693" s="5" t="str">
        <f>CONCATENATE("rdx_city_",J3693,"_",B3693)</f>
        <v>rdx_city_JPN_50</v>
      </c>
      <c r="B3693">
        <f>IF(I3693=I3692,B3692+1,1)</f>
        <v>50</v>
      </c>
      <c r="C3693" t="s">
        <v>5297</v>
      </c>
      <c r="D3693" t="s">
        <v>5298</v>
      </c>
      <c r="E3693">
        <v>34.75</v>
      </c>
      <c r="F3693">
        <v>135.4601</v>
      </c>
      <c r="G3693" t="s">
        <v>5224</v>
      </c>
      <c r="H3693" t="str">
        <f>IFERROR(VLOOKUP(I3693,'country(26mar)'!C$2:D$251,2,FALSE),"")</f>
        <v>base.jp</v>
      </c>
      <c r="I3693" t="s">
        <v>5225</v>
      </c>
      <c r="J3693" t="s">
        <v>5226</v>
      </c>
      <c r="K3693" t="s">
        <v>5297</v>
      </c>
      <c r="L3693" t="str">
        <f>CONCATENATE(G3693," ",K3693)</f>
        <v>Japan Ōsaka</v>
      </c>
      <c r="M3693" t="str">
        <f>IFERROR(VLOOKUP(L3693,'State(need_input)'!I$2:J$3992,2,FALSE),"")</f>
        <v>base.state_jp_jp-27</v>
      </c>
      <c r="N3693" t="s">
        <v>23</v>
      </c>
      <c r="O3693">
        <v>11294000</v>
      </c>
      <c r="P3693">
        <v>1392419823</v>
      </c>
    </row>
    <row r="3694" spans="1:16">
      <c r="A3694" s="5" t="str">
        <f>CONCATENATE("rdx_city_",J3694,"_",B3694)</f>
        <v>rdx_city_JPN_51</v>
      </c>
      <c r="B3694">
        <f>IF(I3694=I3693,B3693+1,1)</f>
        <v>51</v>
      </c>
      <c r="C3694" t="s">
        <v>5299</v>
      </c>
      <c r="D3694" t="s">
        <v>5299</v>
      </c>
      <c r="E3694">
        <v>43.1887</v>
      </c>
      <c r="F3694">
        <v>140.9783</v>
      </c>
      <c r="G3694" t="s">
        <v>5224</v>
      </c>
      <c r="H3694" t="str">
        <f>IFERROR(VLOOKUP(I3694,'country(26mar)'!C$2:D$251,2,FALSE),"")</f>
        <v>base.jp</v>
      </c>
      <c r="I3694" t="s">
        <v>5225</v>
      </c>
      <c r="J3694" t="s">
        <v>5226</v>
      </c>
      <c r="K3694" t="s">
        <v>5229</v>
      </c>
      <c r="L3694" t="str">
        <f>CONCATENATE(G3694," ",K3694)</f>
        <v>Japan Hokkaidō</v>
      </c>
      <c r="M3694" t="str">
        <f>IFERROR(VLOOKUP(L3694,'State(need_input)'!I$2:J$3992,2,FALSE),"")</f>
        <v>base.state_jp_jp-01</v>
      </c>
      <c r="O3694">
        <v>143792</v>
      </c>
      <c r="P3694">
        <v>1392240421</v>
      </c>
    </row>
    <row r="3695" spans="1:16">
      <c r="A3695" s="5" t="str">
        <f>CONCATENATE("rdx_city_",J3695,"_",B3695)</f>
        <v>rdx_city_JPN_52</v>
      </c>
      <c r="B3695">
        <f>IF(I3695=I3694,B3694+1,1)</f>
        <v>52</v>
      </c>
      <c r="C3695" t="s">
        <v>5300</v>
      </c>
      <c r="D3695" t="s">
        <v>5301</v>
      </c>
      <c r="E3695">
        <v>35.0064</v>
      </c>
      <c r="F3695">
        <v>135.8674</v>
      </c>
      <c r="G3695" t="s">
        <v>5224</v>
      </c>
      <c r="H3695" t="str">
        <f>IFERROR(VLOOKUP(I3695,'country(26mar)'!C$2:D$251,2,FALSE),"")</f>
        <v>base.jp</v>
      </c>
      <c r="I3695" t="s">
        <v>5225</v>
      </c>
      <c r="J3695" t="s">
        <v>5226</v>
      </c>
      <c r="K3695" t="s">
        <v>5302</v>
      </c>
      <c r="L3695" t="str">
        <f>CONCATENATE(G3695," ",K3695)</f>
        <v>Japan Shiga</v>
      </c>
      <c r="M3695" t="str">
        <f>IFERROR(VLOOKUP(L3695,'State(need_input)'!I$2:J$3992,2,FALSE),"")</f>
        <v>base.state_jp_jp-25</v>
      </c>
      <c r="N3695" t="s">
        <v>23</v>
      </c>
      <c r="O3695">
        <v>536976</v>
      </c>
      <c r="P3695">
        <v>1392164106</v>
      </c>
    </row>
    <row r="3696" spans="1:16">
      <c r="A3696" s="5" t="str">
        <f>CONCATENATE("rdx_city_",J3696,"_",B3696)</f>
        <v>rdx_city_JPN_53</v>
      </c>
      <c r="B3696">
        <f>IF(I3696=I3695,B3695+1,1)</f>
        <v>53</v>
      </c>
      <c r="C3696" t="s">
        <v>5303</v>
      </c>
      <c r="D3696" t="s">
        <v>5303</v>
      </c>
      <c r="E3696">
        <v>33.2333</v>
      </c>
      <c r="F3696">
        <v>130.3</v>
      </c>
      <c r="G3696" t="s">
        <v>5224</v>
      </c>
      <c r="H3696" t="str">
        <f>IFERROR(VLOOKUP(I3696,'country(26mar)'!C$2:D$251,2,FALSE),"")</f>
        <v>base.jp</v>
      </c>
      <c r="I3696" t="s">
        <v>5225</v>
      </c>
      <c r="J3696" t="s">
        <v>5226</v>
      </c>
      <c r="K3696" t="s">
        <v>5303</v>
      </c>
      <c r="L3696" t="str">
        <f>CONCATENATE(G3696," ",K3696)</f>
        <v>Japan Saga</v>
      </c>
      <c r="M3696" t="str">
        <f>IFERROR(VLOOKUP(L3696,'State(need_input)'!I$2:J$3992,2,FALSE),"")</f>
        <v>base.state_jp_jp-41</v>
      </c>
      <c r="N3696" t="s">
        <v>23</v>
      </c>
      <c r="P3696">
        <v>1392618841</v>
      </c>
    </row>
    <row r="3697" spans="1:16">
      <c r="A3697" s="5" t="str">
        <f>CONCATENATE("rdx_city_",J3697,"_",B3697)</f>
        <v>rdx_city_JPN_54</v>
      </c>
      <c r="B3697">
        <f>IF(I3697=I3696,B3696+1,1)</f>
        <v>54</v>
      </c>
      <c r="C3697" t="s">
        <v>5250</v>
      </c>
      <c r="D3697" t="s">
        <v>5250</v>
      </c>
      <c r="E3697">
        <v>35.9</v>
      </c>
      <c r="F3697">
        <v>139.65</v>
      </c>
      <c r="G3697" t="s">
        <v>5224</v>
      </c>
      <c r="H3697" t="str">
        <f>IFERROR(VLOOKUP(I3697,'country(26mar)'!C$2:D$251,2,FALSE),"")</f>
        <v>base.jp</v>
      </c>
      <c r="I3697" t="s">
        <v>5225</v>
      </c>
      <c r="J3697" t="s">
        <v>5226</v>
      </c>
      <c r="K3697" t="s">
        <v>5250</v>
      </c>
      <c r="L3697" t="str">
        <f>CONCATENATE(G3697," ",K3697)</f>
        <v>Japan Saitama</v>
      </c>
      <c r="M3697" t="str">
        <f>IFERROR(VLOOKUP(L3697,'State(need_input)'!I$2:J$3992,2,FALSE),"")</f>
        <v>base.state_jp_jp-11</v>
      </c>
      <c r="N3697" t="s">
        <v>23</v>
      </c>
      <c r="P3697">
        <v>1392017719</v>
      </c>
    </row>
    <row r="3698" spans="1:16">
      <c r="A3698" s="5" t="str">
        <f>CONCATENATE("rdx_city_",J3698,"_",B3698)</f>
        <v>rdx_city_JPN_55</v>
      </c>
      <c r="B3698">
        <f>IF(I3698=I3697,B3697+1,1)</f>
        <v>55</v>
      </c>
      <c r="C3698" t="s">
        <v>5304</v>
      </c>
      <c r="D3698" t="s">
        <v>5304</v>
      </c>
      <c r="E3698">
        <v>38.92</v>
      </c>
      <c r="F3698">
        <v>139.8501</v>
      </c>
      <c r="G3698" t="s">
        <v>5224</v>
      </c>
      <c r="H3698" t="str">
        <f>IFERROR(VLOOKUP(I3698,'country(26mar)'!C$2:D$251,2,FALSE),"")</f>
        <v>base.jp</v>
      </c>
      <c r="I3698" t="s">
        <v>5225</v>
      </c>
      <c r="J3698" t="s">
        <v>5226</v>
      </c>
      <c r="K3698" t="s">
        <v>5305</v>
      </c>
      <c r="L3698" t="str">
        <f>CONCATENATE(G3698," ",K3698)</f>
        <v>Japan Yamagata</v>
      </c>
      <c r="M3698" t="str">
        <f>IFERROR(VLOOKUP(L3698,'State(need_input)'!I$2:J$3992,2,FALSE),"")</f>
        <v>base.state_jp_jp-06</v>
      </c>
      <c r="O3698">
        <v>100446</v>
      </c>
      <c r="P3698">
        <v>1392418961</v>
      </c>
    </row>
    <row r="3699" spans="1:16">
      <c r="A3699" s="5" t="str">
        <f>CONCATENATE("rdx_city_",J3699,"_",B3699)</f>
        <v>rdx_city_JPN_56</v>
      </c>
      <c r="B3699">
        <f>IF(I3699=I3698,B3698+1,1)</f>
        <v>56</v>
      </c>
      <c r="C3699" t="s">
        <v>5306</v>
      </c>
      <c r="D3699" t="s">
        <v>5306</v>
      </c>
      <c r="E3699">
        <v>43.075</v>
      </c>
      <c r="F3699">
        <v>141.34</v>
      </c>
      <c r="G3699" t="s">
        <v>5224</v>
      </c>
      <c r="H3699" t="str">
        <f>IFERROR(VLOOKUP(I3699,'country(26mar)'!C$2:D$251,2,FALSE),"")</f>
        <v>base.jp</v>
      </c>
      <c r="I3699" t="s">
        <v>5225</v>
      </c>
      <c r="J3699" t="s">
        <v>5226</v>
      </c>
      <c r="K3699" t="s">
        <v>5229</v>
      </c>
      <c r="L3699" t="str">
        <f>CONCATENATE(G3699," ",K3699)</f>
        <v>Japan Hokkaidō</v>
      </c>
      <c r="M3699" t="str">
        <f>IFERROR(VLOOKUP(L3699,'State(need_input)'!I$2:J$3992,2,FALSE),"")</f>
        <v>base.state_jp_jp-01</v>
      </c>
      <c r="N3699" t="s">
        <v>23</v>
      </c>
      <c r="O3699">
        <v>2544000</v>
      </c>
      <c r="P3699">
        <v>1392000195</v>
      </c>
    </row>
    <row r="3700" spans="1:16">
      <c r="A3700" s="5" t="str">
        <f>CONCATENATE("rdx_city_",J3700,"_",B3700)</f>
        <v>rdx_city_JPN_57</v>
      </c>
      <c r="B3700">
        <f>IF(I3700=I3699,B3699+1,1)</f>
        <v>57</v>
      </c>
      <c r="C3700" t="s">
        <v>5307</v>
      </c>
      <c r="D3700" t="s">
        <v>5307</v>
      </c>
      <c r="E3700">
        <v>33.1631</v>
      </c>
      <c r="F3700">
        <v>129.7177</v>
      </c>
      <c r="G3700" t="s">
        <v>5224</v>
      </c>
      <c r="H3700" t="str">
        <f>IFERROR(VLOOKUP(I3700,'country(26mar)'!C$2:D$251,2,FALSE),"")</f>
        <v>base.jp</v>
      </c>
      <c r="I3700" t="s">
        <v>5225</v>
      </c>
      <c r="J3700" t="s">
        <v>5226</v>
      </c>
      <c r="K3700" t="s">
        <v>5287</v>
      </c>
      <c r="L3700" t="str">
        <f>CONCATENATE(G3700," ",K3700)</f>
        <v>Japan Nagasaki</v>
      </c>
      <c r="M3700" t="str">
        <f>IFERROR(VLOOKUP(L3700,'State(need_input)'!I$2:J$3992,2,FALSE),"")</f>
        <v>base.state_jp_jp-42</v>
      </c>
      <c r="O3700">
        <v>237444</v>
      </c>
      <c r="P3700">
        <v>1392043131</v>
      </c>
    </row>
    <row r="3701" spans="1:16">
      <c r="A3701" s="5" t="str">
        <f>CONCATENATE("rdx_city_",J3701,"_",B3701)</f>
        <v>rdx_city_JPN_58</v>
      </c>
      <c r="B3701">
        <f>IF(I3701=I3700,B3700+1,1)</f>
        <v>58</v>
      </c>
      <c r="C3701" t="s">
        <v>5308</v>
      </c>
      <c r="D3701" t="s">
        <v>5308</v>
      </c>
      <c r="E3701">
        <v>38.2871</v>
      </c>
      <c r="F3701">
        <v>141.0217</v>
      </c>
      <c r="G3701" t="s">
        <v>5224</v>
      </c>
      <c r="H3701" t="str">
        <f>IFERROR(VLOOKUP(I3701,'country(26mar)'!C$2:D$251,2,FALSE),"")</f>
        <v>base.jp</v>
      </c>
      <c r="I3701" t="s">
        <v>5225</v>
      </c>
      <c r="J3701" t="s">
        <v>5226</v>
      </c>
      <c r="K3701" t="s">
        <v>5309</v>
      </c>
      <c r="L3701" t="str">
        <f>CONCATENATE(G3701," ",K3701)</f>
        <v>Japan Miyagi</v>
      </c>
      <c r="M3701" t="str">
        <f>IFERROR(VLOOKUP(L3701,'State(need_input)'!I$2:J$3992,2,FALSE),"")</f>
        <v>base.state_jp_jp-04</v>
      </c>
      <c r="N3701" t="s">
        <v>23</v>
      </c>
      <c r="O3701">
        <v>2250000</v>
      </c>
      <c r="P3701">
        <v>1392457903</v>
      </c>
    </row>
    <row r="3702" spans="1:16">
      <c r="A3702" s="5" t="str">
        <f>CONCATENATE("rdx_city_",J3702,"_",B3702)</f>
        <v>rdx_city_JPN_59</v>
      </c>
      <c r="B3702">
        <f>IF(I3702=I3701,B3701+1,1)</f>
        <v>59</v>
      </c>
      <c r="C3702" t="s">
        <v>5310</v>
      </c>
      <c r="D3702" t="s">
        <v>5310</v>
      </c>
      <c r="E3702">
        <v>33.9654</v>
      </c>
      <c r="F3702">
        <v>130.9454</v>
      </c>
      <c r="G3702" t="s">
        <v>5224</v>
      </c>
      <c r="H3702" t="str">
        <f>IFERROR(VLOOKUP(I3702,'country(26mar)'!C$2:D$251,2,FALSE),"")</f>
        <v>base.jp</v>
      </c>
      <c r="I3702" t="s">
        <v>5225</v>
      </c>
      <c r="J3702" t="s">
        <v>5226</v>
      </c>
      <c r="K3702" t="s">
        <v>5232</v>
      </c>
      <c r="L3702" t="str">
        <f>CONCATENATE(G3702," ",K3702)</f>
        <v>Japan Fukuoka</v>
      </c>
      <c r="M3702" t="str">
        <f>IFERROR(VLOOKUP(L3702,'State(need_input)'!I$2:J$3992,2,FALSE),"")</f>
        <v>base.state_jp_jp-40</v>
      </c>
      <c r="O3702">
        <v>245786</v>
      </c>
      <c r="P3702">
        <v>1392516557</v>
      </c>
    </row>
    <row r="3703" spans="1:16">
      <c r="A3703" s="5" t="str">
        <f>CONCATENATE("rdx_city_",J3703,"_",B3703)</f>
        <v>rdx_city_JPN_60</v>
      </c>
      <c r="B3703">
        <f>IF(I3703=I3702,B3702+1,1)</f>
        <v>60</v>
      </c>
      <c r="C3703" t="s">
        <v>5241</v>
      </c>
      <c r="D3703" t="s">
        <v>5241</v>
      </c>
      <c r="E3703">
        <v>34.9858</v>
      </c>
      <c r="F3703">
        <v>138.3854</v>
      </c>
      <c r="G3703" t="s">
        <v>5224</v>
      </c>
      <c r="H3703" t="str">
        <f>IFERROR(VLOOKUP(I3703,'country(26mar)'!C$2:D$251,2,FALSE),"")</f>
        <v>base.jp</v>
      </c>
      <c r="I3703" t="s">
        <v>5225</v>
      </c>
      <c r="J3703" t="s">
        <v>5226</v>
      </c>
      <c r="K3703" t="s">
        <v>5241</v>
      </c>
      <c r="L3703" t="str">
        <f>CONCATENATE(G3703," ",K3703)</f>
        <v>Japan Shizuoka</v>
      </c>
      <c r="M3703" t="str">
        <f>IFERROR(VLOOKUP(L3703,'State(need_input)'!I$2:J$3992,2,FALSE),"")</f>
        <v>base.state_jp_jp-22</v>
      </c>
      <c r="N3703" t="s">
        <v>23</v>
      </c>
      <c r="O3703">
        <v>701561</v>
      </c>
      <c r="P3703">
        <v>1392235505</v>
      </c>
    </row>
    <row r="3704" spans="1:16">
      <c r="A3704" s="5" t="str">
        <f>CONCATENATE("rdx_city_",J3704,"_",B3704)</f>
        <v>rdx_city_JPN_61</v>
      </c>
      <c r="B3704">
        <f>IF(I3704=I3703,B3703+1,1)</f>
        <v>61</v>
      </c>
      <c r="C3704" t="s">
        <v>5311</v>
      </c>
      <c r="D3704" t="s">
        <v>5311</v>
      </c>
      <c r="E3704">
        <v>34.3447</v>
      </c>
      <c r="F3704">
        <v>134.0448</v>
      </c>
      <c r="G3704" t="s">
        <v>5224</v>
      </c>
      <c r="H3704" t="str">
        <f>IFERROR(VLOOKUP(I3704,'country(26mar)'!C$2:D$251,2,FALSE),"")</f>
        <v>base.jp</v>
      </c>
      <c r="I3704" t="s">
        <v>5225</v>
      </c>
      <c r="J3704" t="s">
        <v>5226</v>
      </c>
      <c r="K3704" t="s">
        <v>5312</v>
      </c>
      <c r="L3704" t="str">
        <f>CONCATENATE(G3704," ",K3704)</f>
        <v>Japan Kagawa</v>
      </c>
      <c r="M3704" t="str">
        <f>IFERROR(VLOOKUP(L3704,'State(need_input)'!I$2:J$3992,2,FALSE),"")</f>
        <v>base.state_jp_jp-37</v>
      </c>
      <c r="N3704" t="s">
        <v>23</v>
      </c>
      <c r="O3704">
        <v>334223</v>
      </c>
      <c r="P3704">
        <v>1392427161</v>
      </c>
    </row>
    <row r="3705" spans="1:16">
      <c r="A3705" s="5" t="str">
        <f>CONCATENATE("rdx_city_",J3705,"_",B3705)</f>
        <v>rdx_city_JPN_62</v>
      </c>
      <c r="B3705">
        <f>IF(I3705=I3704,B3704+1,1)</f>
        <v>62</v>
      </c>
      <c r="C3705" t="s">
        <v>5313</v>
      </c>
      <c r="D3705" t="s">
        <v>5313</v>
      </c>
      <c r="E3705">
        <v>36.67</v>
      </c>
      <c r="F3705">
        <v>137</v>
      </c>
      <c r="G3705" t="s">
        <v>5224</v>
      </c>
      <c r="H3705" t="str">
        <f>IFERROR(VLOOKUP(I3705,'country(26mar)'!C$2:D$251,2,FALSE),"")</f>
        <v>base.jp</v>
      </c>
      <c r="I3705" t="s">
        <v>5225</v>
      </c>
      <c r="J3705" t="s">
        <v>5226</v>
      </c>
      <c r="K3705" t="s">
        <v>5314</v>
      </c>
      <c r="L3705" t="str">
        <f>CONCATENATE(G3705," ",K3705)</f>
        <v>Japan Toyama</v>
      </c>
      <c r="M3705" t="str">
        <f>IFERROR(VLOOKUP(L3705,'State(need_input)'!I$2:J$3992,2,FALSE),"")</f>
        <v>base.state_jp_jp-16</v>
      </c>
      <c r="O3705">
        <v>170077</v>
      </c>
      <c r="P3705">
        <v>1392754231</v>
      </c>
    </row>
    <row r="3706" spans="1:16">
      <c r="A3706" s="5" t="str">
        <f>CONCATENATE("rdx_city_",J3706,"_",B3706)</f>
        <v>rdx_city_JPN_63</v>
      </c>
      <c r="B3706">
        <f>IF(I3706=I3705,B3705+1,1)</f>
        <v>63</v>
      </c>
      <c r="C3706" t="s">
        <v>5315</v>
      </c>
      <c r="D3706" t="s">
        <v>5315</v>
      </c>
      <c r="E3706">
        <v>34.0674</v>
      </c>
      <c r="F3706">
        <v>134.5525</v>
      </c>
      <c r="G3706" t="s">
        <v>5224</v>
      </c>
      <c r="H3706" t="str">
        <f>IFERROR(VLOOKUP(I3706,'country(26mar)'!C$2:D$251,2,FALSE),"")</f>
        <v>base.jp</v>
      </c>
      <c r="I3706" t="s">
        <v>5225</v>
      </c>
      <c r="J3706" t="s">
        <v>5226</v>
      </c>
      <c r="K3706" t="s">
        <v>5315</v>
      </c>
      <c r="L3706" t="str">
        <f>CONCATENATE(G3706," ",K3706)</f>
        <v>Japan Tokushima</v>
      </c>
      <c r="M3706" t="str">
        <f>IFERROR(VLOOKUP(L3706,'State(need_input)'!I$2:J$3992,2,FALSE),"")</f>
        <v>base.state_jp_jp-36</v>
      </c>
      <c r="N3706" t="s">
        <v>23</v>
      </c>
      <c r="O3706">
        <v>443760</v>
      </c>
      <c r="P3706">
        <v>1392795984</v>
      </c>
    </row>
    <row r="3707" spans="1:16">
      <c r="A3707" s="5" t="str">
        <f>CONCATENATE("rdx_city_",J3707,"_",B3707)</f>
        <v>rdx_city_JPN_64</v>
      </c>
      <c r="B3707">
        <f>IF(I3707=I3706,B3706+1,1)</f>
        <v>64</v>
      </c>
      <c r="C3707" t="s">
        <v>5316</v>
      </c>
      <c r="D3707" t="s">
        <v>5316</v>
      </c>
      <c r="E3707">
        <v>35.685</v>
      </c>
      <c r="F3707">
        <v>139.7514</v>
      </c>
      <c r="G3707" t="s">
        <v>5224</v>
      </c>
      <c r="H3707" t="str">
        <f>IFERROR(VLOOKUP(I3707,'country(26mar)'!C$2:D$251,2,FALSE),"")</f>
        <v>base.jp</v>
      </c>
      <c r="I3707" t="s">
        <v>5225</v>
      </c>
      <c r="J3707" t="s">
        <v>5226</v>
      </c>
      <c r="K3707" t="s">
        <v>5238</v>
      </c>
      <c r="L3707" t="str">
        <f>CONCATENATE(G3707," ",K3707)</f>
        <v>Japan Tōkyō</v>
      </c>
      <c r="M3707" t="str">
        <f>IFERROR(VLOOKUP(L3707,'State(need_input)'!I$2:J$3992,2,FALSE),"")</f>
        <v>base.state_jp_jp-13</v>
      </c>
      <c r="N3707" t="s">
        <v>54</v>
      </c>
      <c r="O3707">
        <v>35676000</v>
      </c>
      <c r="P3707">
        <v>1392685764</v>
      </c>
    </row>
    <row r="3708" spans="1:16">
      <c r="A3708" s="5" t="str">
        <f>CONCATENATE("rdx_city_",J3708,"_",B3708)</f>
        <v>rdx_city_JPN_65</v>
      </c>
      <c r="B3708">
        <f>IF(I3708=I3707,B3707+1,1)</f>
        <v>65</v>
      </c>
      <c r="C3708" t="s">
        <v>5317</v>
      </c>
      <c r="D3708" t="s">
        <v>5317</v>
      </c>
      <c r="E3708">
        <v>42.6504</v>
      </c>
      <c r="F3708">
        <v>141.55</v>
      </c>
      <c r="G3708" t="s">
        <v>5224</v>
      </c>
      <c r="H3708" t="str">
        <f>IFERROR(VLOOKUP(I3708,'country(26mar)'!C$2:D$251,2,FALSE),"")</f>
        <v>base.jp</v>
      </c>
      <c r="I3708" t="s">
        <v>5225</v>
      </c>
      <c r="J3708" t="s">
        <v>5226</v>
      </c>
      <c r="K3708" t="s">
        <v>5229</v>
      </c>
      <c r="L3708" t="str">
        <f>CONCATENATE(G3708," ",K3708)</f>
        <v>Japan Hokkaidō</v>
      </c>
      <c r="M3708" t="str">
        <f>IFERROR(VLOOKUP(L3708,'State(need_input)'!I$2:J$3992,2,FALSE),"")</f>
        <v>base.state_jp_jp-01</v>
      </c>
      <c r="O3708">
        <v>174806</v>
      </c>
      <c r="P3708">
        <v>1392760442</v>
      </c>
    </row>
    <row r="3709" spans="1:16">
      <c r="A3709" s="5" t="str">
        <f>CONCATENATE("rdx_city_",J3709,"_",B3709)</f>
        <v>rdx_city_JPN_66</v>
      </c>
      <c r="B3709">
        <f>IF(I3709=I3708,B3708+1,1)</f>
        <v>66</v>
      </c>
      <c r="C3709" t="s">
        <v>5318</v>
      </c>
      <c r="D3709" t="s">
        <v>5318</v>
      </c>
      <c r="E3709">
        <v>35.5004</v>
      </c>
      <c r="F3709">
        <v>134.2333</v>
      </c>
      <c r="G3709" t="s">
        <v>5224</v>
      </c>
      <c r="H3709" t="str">
        <f>IFERROR(VLOOKUP(I3709,'country(26mar)'!C$2:D$251,2,FALSE),"")</f>
        <v>base.jp</v>
      </c>
      <c r="I3709" t="s">
        <v>5225</v>
      </c>
      <c r="J3709" t="s">
        <v>5226</v>
      </c>
      <c r="K3709" t="s">
        <v>5318</v>
      </c>
      <c r="L3709" t="str">
        <f>CONCATENATE(G3709," ",K3709)</f>
        <v>Japan Tottori</v>
      </c>
      <c r="M3709" t="str">
        <f>IFERROR(VLOOKUP(L3709,'State(need_input)'!I$2:J$3992,2,FALSE),"")</f>
        <v>base.state_jp_jp-31</v>
      </c>
      <c r="O3709">
        <v>154098</v>
      </c>
      <c r="P3709">
        <v>1392416969</v>
      </c>
    </row>
    <row r="3710" spans="1:16">
      <c r="A3710" s="5" t="str">
        <f>CONCATENATE("rdx_city_",J3710,"_",B3710)</f>
        <v>rdx_city_JPN_67</v>
      </c>
      <c r="B3710">
        <f>IF(I3710=I3709,B3709+1,1)</f>
        <v>67</v>
      </c>
      <c r="C3710" t="s">
        <v>5318</v>
      </c>
      <c r="D3710" t="s">
        <v>5318</v>
      </c>
      <c r="E3710">
        <v>35.5</v>
      </c>
      <c r="F3710">
        <v>134.2333</v>
      </c>
      <c r="G3710" t="s">
        <v>5224</v>
      </c>
      <c r="H3710" t="str">
        <f>IFERROR(VLOOKUP(I3710,'country(26mar)'!C$2:D$251,2,FALSE),"")</f>
        <v>base.jp</v>
      </c>
      <c r="I3710" t="s">
        <v>5225</v>
      </c>
      <c r="J3710" t="s">
        <v>5226</v>
      </c>
      <c r="K3710" t="s">
        <v>5318</v>
      </c>
      <c r="L3710" t="str">
        <f>CONCATENATE(G3710," ",K3710)</f>
        <v>Japan Tottori</v>
      </c>
      <c r="M3710" t="str">
        <f>IFERROR(VLOOKUP(L3710,'State(need_input)'!I$2:J$3992,2,FALSE),"")</f>
        <v>base.state_jp_jp-31</v>
      </c>
      <c r="N3710" t="s">
        <v>23</v>
      </c>
      <c r="P3710">
        <v>1392675192</v>
      </c>
    </row>
    <row r="3711" spans="1:16">
      <c r="A3711" s="5" t="str">
        <f>CONCATENATE("rdx_city_",J3711,"_",B3711)</f>
        <v>rdx_city_JPN_68</v>
      </c>
      <c r="B3711">
        <f>IF(I3711=I3710,B3710+1,1)</f>
        <v>68</v>
      </c>
      <c r="C3711" t="s">
        <v>5314</v>
      </c>
      <c r="D3711" t="s">
        <v>5314</v>
      </c>
      <c r="E3711">
        <v>36.7</v>
      </c>
      <c r="F3711">
        <v>137.23</v>
      </c>
      <c r="G3711" t="s">
        <v>5224</v>
      </c>
      <c r="H3711" t="str">
        <f>IFERROR(VLOOKUP(I3711,'country(26mar)'!C$2:D$251,2,FALSE),"")</f>
        <v>base.jp</v>
      </c>
      <c r="I3711" t="s">
        <v>5225</v>
      </c>
      <c r="J3711" t="s">
        <v>5226</v>
      </c>
      <c r="K3711" t="s">
        <v>5314</v>
      </c>
      <c r="L3711" t="str">
        <f>CONCATENATE(G3711," ",K3711)</f>
        <v>Japan Toyama</v>
      </c>
      <c r="M3711" t="str">
        <f>IFERROR(VLOOKUP(L3711,'State(need_input)'!I$2:J$3992,2,FALSE),"")</f>
        <v>base.state_jp_jp-16</v>
      </c>
      <c r="N3711" t="s">
        <v>23</v>
      </c>
      <c r="O3711">
        <v>332812</v>
      </c>
      <c r="P3711">
        <v>1392000560</v>
      </c>
    </row>
    <row r="3712" spans="1:16">
      <c r="A3712" s="5" t="str">
        <f>CONCATENATE("rdx_city_",J3712,"_",B3712)</f>
        <v>rdx_city_JPN_69</v>
      </c>
      <c r="B3712">
        <f>IF(I3712=I3711,B3711+1,1)</f>
        <v>69</v>
      </c>
      <c r="C3712" t="s">
        <v>5319</v>
      </c>
      <c r="D3712" t="s">
        <v>5319</v>
      </c>
      <c r="E3712">
        <v>34.7171</v>
      </c>
      <c r="F3712">
        <v>136.5167</v>
      </c>
      <c r="G3712" t="s">
        <v>5224</v>
      </c>
      <c r="H3712" t="str">
        <f>IFERROR(VLOOKUP(I3712,'country(26mar)'!C$2:D$251,2,FALSE),"")</f>
        <v>base.jp</v>
      </c>
      <c r="I3712" t="s">
        <v>5225</v>
      </c>
      <c r="J3712" t="s">
        <v>5226</v>
      </c>
      <c r="K3712" t="s">
        <v>5320</v>
      </c>
      <c r="L3712" t="str">
        <f>CONCATENATE(G3712," ",K3712)</f>
        <v>Japan Mie</v>
      </c>
      <c r="M3712" t="str">
        <f>IFERROR(VLOOKUP(L3712,'State(need_input)'!I$2:J$3992,2,FALSE),"")</f>
        <v>base.state_jp_jp-24</v>
      </c>
      <c r="N3712" t="s">
        <v>23</v>
      </c>
      <c r="O3712">
        <v>500000</v>
      </c>
      <c r="P3712">
        <v>1392082102</v>
      </c>
    </row>
    <row r="3713" spans="1:16">
      <c r="A3713" s="5" t="str">
        <f>CONCATENATE("rdx_city_",J3713,"_",B3713)</f>
        <v>rdx_city_JPN_70</v>
      </c>
      <c r="B3713">
        <f>IF(I3713=I3712,B3712+1,1)</f>
        <v>70</v>
      </c>
      <c r="C3713" t="s">
        <v>5321</v>
      </c>
      <c r="D3713" t="s">
        <v>5321</v>
      </c>
      <c r="E3713">
        <v>38.7004</v>
      </c>
      <c r="F3713">
        <v>139.8302</v>
      </c>
      <c r="G3713" t="s">
        <v>5224</v>
      </c>
      <c r="H3713" t="str">
        <f>IFERROR(VLOOKUP(I3713,'country(26mar)'!C$2:D$251,2,FALSE),"")</f>
        <v>base.jp</v>
      </c>
      <c r="I3713" t="s">
        <v>5225</v>
      </c>
      <c r="J3713" t="s">
        <v>5226</v>
      </c>
      <c r="K3713" t="s">
        <v>5305</v>
      </c>
      <c r="L3713" t="str">
        <f>CONCATENATE(G3713," ",K3713)</f>
        <v>Japan Yamagata</v>
      </c>
      <c r="M3713" t="str">
        <f>IFERROR(VLOOKUP(L3713,'State(need_input)'!I$2:J$3992,2,FALSE),"")</f>
        <v>base.state_jp_jp-06</v>
      </c>
      <c r="O3713">
        <v>99820</v>
      </c>
      <c r="P3713">
        <v>1392935450</v>
      </c>
    </row>
    <row r="3714" spans="1:16">
      <c r="A3714" s="5" t="str">
        <f>CONCATENATE("rdx_city_",J3714,"_",B3714)</f>
        <v>rdx_city_JPN_71</v>
      </c>
      <c r="B3714">
        <f>IF(I3714=I3713,B3713+1,1)</f>
        <v>71</v>
      </c>
      <c r="C3714" t="s">
        <v>5322</v>
      </c>
      <c r="D3714" t="s">
        <v>5322</v>
      </c>
      <c r="E3714">
        <v>36.55</v>
      </c>
      <c r="F3714">
        <v>139.87</v>
      </c>
      <c r="G3714" t="s">
        <v>5224</v>
      </c>
      <c r="H3714" t="str">
        <f>IFERROR(VLOOKUP(I3714,'country(26mar)'!C$2:D$251,2,FALSE),"")</f>
        <v>base.jp</v>
      </c>
      <c r="I3714" t="s">
        <v>5225</v>
      </c>
      <c r="J3714" t="s">
        <v>5226</v>
      </c>
      <c r="K3714" t="s">
        <v>5323</v>
      </c>
      <c r="L3714" t="str">
        <f>CONCATENATE(G3714," ",K3714)</f>
        <v>Japan Tochigi</v>
      </c>
      <c r="M3714" t="str">
        <f>IFERROR(VLOOKUP(L3714,'State(need_input)'!I$2:J$3992,2,FALSE),"")</f>
        <v>base.state_jp_jp-09</v>
      </c>
      <c r="N3714" t="s">
        <v>23</v>
      </c>
      <c r="O3714">
        <v>667752</v>
      </c>
      <c r="P3714">
        <v>1392506125</v>
      </c>
    </row>
    <row r="3715" spans="1:16">
      <c r="A3715" s="5" t="str">
        <f>CONCATENATE("rdx_city_",J3715,"_",B3715)</f>
        <v>rdx_city_JPN_72</v>
      </c>
      <c r="B3715">
        <f>IF(I3715=I3714,B3714+1,1)</f>
        <v>72</v>
      </c>
      <c r="C3715" t="s">
        <v>5324</v>
      </c>
      <c r="D3715" t="s">
        <v>5324</v>
      </c>
      <c r="E3715">
        <v>34.2231</v>
      </c>
      <c r="F3715">
        <v>135.1677</v>
      </c>
      <c r="G3715" t="s">
        <v>5224</v>
      </c>
      <c r="H3715" t="str">
        <f>IFERROR(VLOOKUP(I3715,'country(26mar)'!C$2:D$251,2,FALSE),"")</f>
        <v>base.jp</v>
      </c>
      <c r="I3715" t="s">
        <v>5225</v>
      </c>
      <c r="J3715" t="s">
        <v>5226</v>
      </c>
      <c r="K3715" t="s">
        <v>5324</v>
      </c>
      <c r="L3715" t="str">
        <f>CONCATENATE(G3715," ",K3715)</f>
        <v>Japan Wakayama</v>
      </c>
      <c r="M3715" t="str">
        <f>IFERROR(VLOOKUP(L3715,'State(need_input)'!I$2:J$3992,2,FALSE),"")</f>
        <v>base.state_jp_jp-30</v>
      </c>
      <c r="N3715" t="s">
        <v>23</v>
      </c>
      <c r="O3715">
        <v>440006</v>
      </c>
      <c r="P3715">
        <v>1392907296</v>
      </c>
    </row>
    <row r="3716" spans="1:16">
      <c r="A3716" s="5" t="str">
        <f>CONCATENATE("rdx_city_",J3716,"_",B3716)</f>
        <v>rdx_city_JPN_73</v>
      </c>
      <c r="B3716">
        <f>IF(I3716=I3715,B3715+1,1)</f>
        <v>73</v>
      </c>
      <c r="C3716" t="s">
        <v>5305</v>
      </c>
      <c r="D3716" t="s">
        <v>5305</v>
      </c>
      <c r="E3716">
        <v>38.2705</v>
      </c>
      <c r="F3716">
        <v>140.32</v>
      </c>
      <c r="G3716" t="s">
        <v>5224</v>
      </c>
      <c r="H3716" t="str">
        <f>IFERROR(VLOOKUP(I3716,'country(26mar)'!C$2:D$251,2,FALSE),"")</f>
        <v>base.jp</v>
      </c>
      <c r="I3716" t="s">
        <v>5225</v>
      </c>
      <c r="J3716" t="s">
        <v>5226</v>
      </c>
      <c r="K3716" t="s">
        <v>5305</v>
      </c>
      <c r="L3716" t="str">
        <f>CONCATENATE(G3716," ",K3716)</f>
        <v>Japan Yamagata</v>
      </c>
      <c r="M3716" t="str">
        <f>IFERROR(VLOOKUP(L3716,'State(need_input)'!I$2:J$3992,2,FALSE),"")</f>
        <v>base.state_jp_jp-06</v>
      </c>
      <c r="N3716" t="s">
        <v>23</v>
      </c>
      <c r="O3716">
        <v>272209</v>
      </c>
      <c r="P3716">
        <v>1392300081</v>
      </c>
    </row>
    <row r="3717" spans="1:16">
      <c r="A3717" s="5" t="str">
        <f>CONCATENATE("rdx_city_",J3717,"_",B3717)</f>
        <v>rdx_city_JPN_74</v>
      </c>
      <c r="B3717">
        <f>IF(I3717=I3716,B3716+1,1)</f>
        <v>74</v>
      </c>
      <c r="C3717" t="s">
        <v>5325</v>
      </c>
      <c r="D3717" t="s">
        <v>5325</v>
      </c>
      <c r="E3717">
        <v>34.1833</v>
      </c>
      <c r="F3717">
        <v>131.4667</v>
      </c>
      <c r="G3717" t="s">
        <v>5224</v>
      </c>
      <c r="H3717" t="str">
        <f>IFERROR(VLOOKUP(I3717,'country(26mar)'!C$2:D$251,2,FALSE),"")</f>
        <v>base.jp</v>
      </c>
      <c r="I3717" t="s">
        <v>5225</v>
      </c>
      <c r="J3717" t="s">
        <v>5226</v>
      </c>
      <c r="K3717" t="s">
        <v>5325</v>
      </c>
      <c r="L3717" t="str">
        <f>CONCATENATE(G3717," ",K3717)</f>
        <v>Japan Yamaguchi</v>
      </c>
      <c r="M3717" t="str">
        <f>IFERROR(VLOOKUP(L3717,'State(need_input)'!I$2:J$3992,2,FALSE),"")</f>
        <v>base.state_jp_jp-35</v>
      </c>
      <c r="N3717" t="s">
        <v>23</v>
      </c>
      <c r="P3717">
        <v>1392887215</v>
      </c>
    </row>
    <row r="3718" spans="1:16">
      <c r="A3718" s="5" t="str">
        <f>CONCATENATE("rdx_city_",J3718,"_",B3718)</f>
        <v>rdx_city_JPN_75</v>
      </c>
      <c r="B3718">
        <f>IF(I3718=I3717,B3717+1,1)</f>
        <v>75</v>
      </c>
      <c r="C3718" t="s">
        <v>5326</v>
      </c>
      <c r="D3718" t="s">
        <v>5326</v>
      </c>
      <c r="E3718">
        <v>35.32</v>
      </c>
      <c r="F3718">
        <v>139.58</v>
      </c>
      <c r="G3718" t="s">
        <v>5224</v>
      </c>
      <c r="H3718" t="str">
        <f>IFERROR(VLOOKUP(I3718,'country(26mar)'!C$2:D$251,2,FALSE),"")</f>
        <v>base.jp</v>
      </c>
      <c r="I3718" t="s">
        <v>5225</v>
      </c>
      <c r="J3718" t="s">
        <v>5226</v>
      </c>
      <c r="K3718" t="s">
        <v>5252</v>
      </c>
      <c r="L3718" t="str">
        <f>CONCATENATE(G3718," ",K3718)</f>
        <v>Japan Kanagawa</v>
      </c>
      <c r="M3718" t="str">
        <f>IFERROR(VLOOKUP(L3718,'State(need_input)'!I$2:J$3992,2,FALSE),"")</f>
        <v>base.state_jp_jp-14</v>
      </c>
      <c r="N3718" t="s">
        <v>23</v>
      </c>
      <c r="O3718">
        <v>3697894</v>
      </c>
      <c r="P3718">
        <v>1392118339</v>
      </c>
    </row>
    <row r="3719" spans="1:16">
      <c r="A3719" s="5" t="str">
        <f>CONCATENATE("rdx_city_",J3719,"_",B3719)</f>
        <v>rdx_city_JEY_1</v>
      </c>
      <c r="B3719">
        <f>IF(I3719=I3718,B3718+1,1)</f>
        <v>1</v>
      </c>
      <c r="C3719" t="s">
        <v>5327</v>
      </c>
      <c r="D3719" t="s">
        <v>5327</v>
      </c>
      <c r="E3719">
        <v>49.1833</v>
      </c>
      <c r="F3719">
        <v>-2.1</v>
      </c>
      <c r="G3719" t="s">
        <v>5328</v>
      </c>
      <c r="H3719" t="str">
        <f>IFERROR(VLOOKUP(I3719,'country(26mar)'!C$2:D$251,2,FALSE),"")</f>
        <v>base.je</v>
      </c>
      <c r="I3719" t="s">
        <v>5329</v>
      </c>
      <c r="J3719" t="s">
        <v>5330</v>
      </c>
      <c r="L3719" t="str">
        <f>CONCATENATE(G3719," ",K3719)</f>
        <v>Jersey </v>
      </c>
      <c r="M3719" t="str">
        <f>IFERROR(VLOOKUP(L3719,'State(need_input)'!I$2:J$3992,2,FALSE),"")</f>
        <v/>
      </c>
      <c r="N3719" t="s">
        <v>54</v>
      </c>
      <c r="P3719">
        <v>1832490253</v>
      </c>
    </row>
    <row r="3720" spans="1:16">
      <c r="A3720" s="5" t="str">
        <f>CONCATENATE("rdx_city_",J3720,"_",B3720)</f>
        <v>rdx_city_JOR_1</v>
      </c>
      <c r="B3720">
        <f>IF(I3720=I3719,B3719+1,1)</f>
        <v>1</v>
      </c>
      <c r="C3720" t="s">
        <v>5331</v>
      </c>
      <c r="D3720" t="s">
        <v>5332</v>
      </c>
      <c r="E3720">
        <v>32.3333</v>
      </c>
      <c r="F3720">
        <v>35.7528</v>
      </c>
      <c r="G3720" t="s">
        <v>5333</v>
      </c>
      <c r="H3720" t="str">
        <f>IFERROR(VLOOKUP(I3720,'country(26mar)'!C$2:D$251,2,FALSE),"")</f>
        <v>base.jo</v>
      </c>
      <c r="I3720" t="s">
        <v>5334</v>
      </c>
      <c r="J3720" t="s">
        <v>5335</v>
      </c>
      <c r="K3720" t="s">
        <v>5331</v>
      </c>
      <c r="L3720" t="str">
        <f>CONCATENATE(G3720," ",K3720)</f>
        <v>Jordan ‘Ajlūn</v>
      </c>
      <c r="M3720" t="str">
        <f>IFERROR(VLOOKUP(L3720,'State(need_input)'!I$2:J$3992,2,FALSE),"")</f>
        <v>state_JO_‘Aj_1</v>
      </c>
      <c r="N3720" t="s">
        <v>23</v>
      </c>
      <c r="P3720">
        <v>1400775371</v>
      </c>
    </row>
    <row r="3721" spans="1:16">
      <c r="A3721" s="5" t="str">
        <f>CONCATENATE("rdx_city_",J3721,"_",B3721)</f>
        <v>rdx_city_JOR_2</v>
      </c>
      <c r="B3721">
        <f>IF(I3721=I3720,B3720+1,1)</f>
        <v>2</v>
      </c>
      <c r="C3721" t="s">
        <v>5336</v>
      </c>
      <c r="D3721" t="s">
        <v>5336</v>
      </c>
      <c r="E3721">
        <v>29.527</v>
      </c>
      <c r="F3721">
        <v>35.0777</v>
      </c>
      <c r="G3721" t="s">
        <v>5333</v>
      </c>
      <c r="H3721" t="str">
        <f>IFERROR(VLOOKUP(I3721,'country(26mar)'!C$2:D$251,2,FALSE),"")</f>
        <v>base.jo</v>
      </c>
      <c r="I3721" t="s">
        <v>5334</v>
      </c>
      <c r="J3721" t="s">
        <v>5335</v>
      </c>
      <c r="K3721" t="s">
        <v>5337</v>
      </c>
      <c r="L3721" t="str">
        <f>CONCATENATE(G3721," ",K3721)</f>
        <v>Jordan Al ‘Aqabah</v>
      </c>
      <c r="M3721" t="str">
        <f>IFERROR(VLOOKUP(L3721,'State(need_input)'!I$2:J$3992,2,FALSE),"")</f>
        <v>state_JO_Al _4</v>
      </c>
      <c r="N3721" t="s">
        <v>23</v>
      </c>
      <c r="O3721">
        <v>95048</v>
      </c>
      <c r="P3721">
        <v>1400618058</v>
      </c>
    </row>
    <row r="3722" spans="1:16">
      <c r="A3722" s="5" t="str">
        <f>CONCATENATE("rdx_city_",J3722,"_",B3722)</f>
        <v>rdx_city_JOR_3</v>
      </c>
      <c r="B3722">
        <f>IF(I3722=I3721,B3721+1,1)</f>
        <v>3</v>
      </c>
      <c r="C3722" t="s">
        <v>5338</v>
      </c>
      <c r="D3722" t="s">
        <v>5338</v>
      </c>
      <c r="E3722">
        <v>31.1851</v>
      </c>
      <c r="F3722">
        <v>35.7047</v>
      </c>
      <c r="G3722" t="s">
        <v>5333</v>
      </c>
      <c r="H3722" t="str">
        <f>IFERROR(VLOOKUP(I3722,'country(26mar)'!C$2:D$251,2,FALSE),"")</f>
        <v>base.jo</v>
      </c>
      <c r="I3722" t="s">
        <v>5334</v>
      </c>
      <c r="J3722" t="s">
        <v>5335</v>
      </c>
      <c r="K3722" t="s">
        <v>5338</v>
      </c>
      <c r="L3722" t="str">
        <f>CONCATENATE(G3722," ",K3722)</f>
        <v>Jordan Al Karak</v>
      </c>
      <c r="M3722" t="str">
        <f>IFERROR(VLOOKUP(L3722,'State(need_input)'!I$2:J$3992,2,FALSE),"")</f>
        <v>state_JO_Al _10</v>
      </c>
      <c r="N3722" t="s">
        <v>23</v>
      </c>
      <c r="O3722">
        <v>80062</v>
      </c>
      <c r="P3722">
        <v>1400073941</v>
      </c>
    </row>
    <row r="3723" spans="1:16">
      <c r="A3723" s="5" t="str">
        <f>CONCATENATE("rdx_city_",J3723,"_",B3723)</f>
        <v>rdx_city_JOR_4</v>
      </c>
      <c r="B3723">
        <f>IF(I3723=I3722,B3722+1,1)</f>
        <v>4</v>
      </c>
      <c r="C3723" t="s">
        <v>5339</v>
      </c>
      <c r="D3723" t="s">
        <v>5339</v>
      </c>
      <c r="E3723">
        <v>32.2833</v>
      </c>
      <c r="F3723">
        <v>36.2333</v>
      </c>
      <c r="G3723" t="s">
        <v>5333</v>
      </c>
      <c r="H3723" t="str">
        <f>IFERROR(VLOOKUP(I3723,'country(26mar)'!C$2:D$251,2,FALSE),"")</f>
        <v>base.jo</v>
      </c>
      <c r="I3723" t="s">
        <v>5334</v>
      </c>
      <c r="J3723" t="s">
        <v>5335</v>
      </c>
      <c r="K3723" t="s">
        <v>5339</v>
      </c>
      <c r="L3723" t="str">
        <f>CONCATENATE(G3723," ",K3723)</f>
        <v>Jordan Al Mafraq</v>
      </c>
      <c r="M3723" t="str">
        <f>IFERROR(VLOOKUP(L3723,'State(need_input)'!I$2:J$3992,2,FALSE),"")</f>
        <v>state_JO_Al _5</v>
      </c>
      <c r="N3723" t="s">
        <v>23</v>
      </c>
      <c r="O3723">
        <v>57118</v>
      </c>
      <c r="P3723">
        <v>1400040712</v>
      </c>
    </row>
    <row r="3724" spans="1:16">
      <c r="A3724" s="5" t="str">
        <f>CONCATENATE("rdx_city_",J3724,"_",B3724)</f>
        <v>rdx_city_JOR_5</v>
      </c>
      <c r="B3724">
        <f>IF(I3724=I3723,B3723+1,1)</f>
        <v>5</v>
      </c>
      <c r="C3724" t="s">
        <v>5340</v>
      </c>
      <c r="D3724" t="s">
        <v>5340</v>
      </c>
      <c r="E3724">
        <v>31.95</v>
      </c>
      <c r="F3724">
        <v>35.9333</v>
      </c>
      <c r="G3724" t="s">
        <v>5333</v>
      </c>
      <c r="H3724" t="str">
        <f>IFERROR(VLOOKUP(I3724,'country(26mar)'!C$2:D$251,2,FALSE),"")</f>
        <v>base.jo</v>
      </c>
      <c r="I3724" t="s">
        <v>5334</v>
      </c>
      <c r="J3724" t="s">
        <v>5335</v>
      </c>
      <c r="K3724" t="s">
        <v>933</v>
      </c>
      <c r="L3724" t="str">
        <f>CONCATENATE(G3724," ",K3724)</f>
        <v>Jordan Al ‘Āşimah</v>
      </c>
      <c r="M3724" t="str">
        <f>IFERROR(VLOOKUP(L3724,'State(need_input)'!I$2:J$3992,2,FALSE),"")</f>
        <v>state_JO_Al _2</v>
      </c>
      <c r="N3724" t="s">
        <v>54</v>
      </c>
      <c r="O3724">
        <v>1060000</v>
      </c>
      <c r="P3724">
        <v>1400522593</v>
      </c>
    </row>
    <row r="3725" spans="1:16">
      <c r="A3725" s="5" t="str">
        <f>CONCATENATE("rdx_city_",J3725,"_",B3725)</f>
        <v>rdx_city_JOR_6</v>
      </c>
      <c r="B3725">
        <f>IF(I3725=I3724,B3724+1,1)</f>
        <v>6</v>
      </c>
      <c r="C3725" t="s">
        <v>5341</v>
      </c>
      <c r="D3725" t="s">
        <v>5341</v>
      </c>
      <c r="E3725">
        <v>32.0392</v>
      </c>
      <c r="F3725">
        <v>35.7272</v>
      </c>
      <c r="G3725" t="s">
        <v>5333</v>
      </c>
      <c r="H3725" t="str">
        <f>IFERROR(VLOOKUP(I3725,'country(26mar)'!C$2:D$251,2,FALSE),"")</f>
        <v>base.jo</v>
      </c>
      <c r="I3725" t="s">
        <v>5334</v>
      </c>
      <c r="J3725" t="s">
        <v>5335</v>
      </c>
      <c r="K3725" t="s">
        <v>5342</v>
      </c>
      <c r="L3725" t="str">
        <f>CONCATENATE(G3725," ",K3725)</f>
        <v>Jordan Al Balqā’</v>
      </c>
      <c r="M3725" t="str">
        <f>IFERROR(VLOOKUP(L3725,'State(need_input)'!I$2:J$3992,2,FALSE),"")</f>
        <v>state_JO_Al _7</v>
      </c>
      <c r="N3725" t="s">
        <v>23</v>
      </c>
      <c r="O3725">
        <v>140689</v>
      </c>
      <c r="P3725">
        <v>1400470384</v>
      </c>
    </row>
    <row r="3726" spans="1:16">
      <c r="A3726" s="5" t="str">
        <f>CONCATENATE("rdx_city_",J3726,"_",B3726)</f>
        <v>rdx_city_JOR_7</v>
      </c>
      <c r="B3726">
        <f>IF(I3726=I3725,B3725+1,1)</f>
        <v>7</v>
      </c>
      <c r="C3726" t="s">
        <v>5343</v>
      </c>
      <c r="D3726" t="s">
        <v>5343</v>
      </c>
      <c r="E3726">
        <v>30.8333</v>
      </c>
      <c r="F3726">
        <v>35.6</v>
      </c>
      <c r="G3726" t="s">
        <v>5333</v>
      </c>
      <c r="H3726" t="str">
        <f>IFERROR(VLOOKUP(I3726,'country(26mar)'!C$2:D$251,2,FALSE),"")</f>
        <v>base.jo</v>
      </c>
      <c r="I3726" t="s">
        <v>5334</v>
      </c>
      <c r="J3726" t="s">
        <v>5335</v>
      </c>
      <c r="K3726" t="s">
        <v>5344</v>
      </c>
      <c r="L3726" t="str">
        <f>CONCATENATE(G3726," ",K3726)</f>
        <v>Jordan Aţ Ţafīlah</v>
      </c>
      <c r="M3726" t="str">
        <f>IFERROR(VLOOKUP(L3726,'State(need_input)'!I$2:J$3992,2,FALSE),"")</f>
        <v>state_JO_Aţ _11</v>
      </c>
      <c r="N3726" t="s">
        <v>23</v>
      </c>
      <c r="O3726">
        <v>25429</v>
      </c>
      <c r="P3726">
        <v>1400134505</v>
      </c>
    </row>
    <row r="3727" spans="1:16">
      <c r="A3727" s="5" t="str">
        <f>CONCATENATE("rdx_city_",J3727,"_",B3727)</f>
        <v>rdx_city_JOR_8</v>
      </c>
      <c r="B3727">
        <f>IF(I3727=I3726,B3726+1,1)</f>
        <v>8</v>
      </c>
      <c r="C3727" t="s">
        <v>5345</v>
      </c>
      <c r="D3727" t="s">
        <v>5345</v>
      </c>
      <c r="E3727">
        <v>32.07</v>
      </c>
      <c r="F3727">
        <v>36.1</v>
      </c>
      <c r="G3727" t="s">
        <v>5333</v>
      </c>
      <c r="H3727" t="str">
        <f>IFERROR(VLOOKUP(I3727,'country(26mar)'!C$2:D$251,2,FALSE),"")</f>
        <v>base.jo</v>
      </c>
      <c r="I3727" t="s">
        <v>5334</v>
      </c>
      <c r="J3727" t="s">
        <v>5335</v>
      </c>
      <c r="K3727" t="s">
        <v>5346</v>
      </c>
      <c r="L3727" t="str">
        <f>CONCATENATE(G3727," ",K3727)</f>
        <v>Jordan Az Zarqā’</v>
      </c>
      <c r="M3727" t="str">
        <f>IFERROR(VLOOKUP(L3727,'State(need_input)'!I$2:J$3992,2,FALSE),"")</f>
        <v>state_JO_Az _9</v>
      </c>
      <c r="N3727" t="s">
        <v>23</v>
      </c>
      <c r="O3727">
        <v>894691</v>
      </c>
      <c r="P3727">
        <v>1400161837</v>
      </c>
    </row>
    <row r="3728" spans="1:16">
      <c r="A3728" s="5" t="str">
        <f>CONCATENATE("rdx_city_",J3728,"_",B3728)</f>
        <v>rdx_city_JOR_9</v>
      </c>
      <c r="B3728">
        <f>IF(I3728=I3727,B3727+1,1)</f>
        <v>9</v>
      </c>
      <c r="C3728" t="s">
        <v>5347</v>
      </c>
      <c r="D3728" t="s">
        <v>5347</v>
      </c>
      <c r="E3728">
        <v>32.55</v>
      </c>
      <c r="F3728">
        <v>35.85</v>
      </c>
      <c r="G3728" t="s">
        <v>5333</v>
      </c>
      <c r="H3728" t="str">
        <f>IFERROR(VLOOKUP(I3728,'country(26mar)'!C$2:D$251,2,FALSE),"")</f>
        <v>base.jo</v>
      </c>
      <c r="I3728" t="s">
        <v>5334</v>
      </c>
      <c r="J3728" t="s">
        <v>5335</v>
      </c>
      <c r="K3728" t="s">
        <v>5347</v>
      </c>
      <c r="L3728" t="str">
        <f>CONCATENATE(G3728," ",K3728)</f>
        <v>Jordan Irbid</v>
      </c>
      <c r="M3728" t="str">
        <f>IFERROR(VLOOKUP(L3728,'State(need_input)'!I$2:J$3992,2,FALSE),"")</f>
        <v>state_JO_Irb_6</v>
      </c>
      <c r="N3728" t="s">
        <v>23</v>
      </c>
      <c r="O3728">
        <v>650000</v>
      </c>
      <c r="P3728">
        <v>1400221568</v>
      </c>
    </row>
    <row r="3729" spans="1:16">
      <c r="A3729" s="5" t="str">
        <f>CONCATENATE("rdx_city_",J3729,"_",B3729)</f>
        <v>rdx_city_JOR_10</v>
      </c>
      <c r="B3729">
        <f>IF(I3729=I3728,B3728+1,1)</f>
        <v>10</v>
      </c>
      <c r="C3729" t="s">
        <v>5348</v>
      </c>
      <c r="D3729" t="s">
        <v>5348</v>
      </c>
      <c r="E3729">
        <v>32.2808</v>
      </c>
      <c r="F3729">
        <v>35.8993</v>
      </c>
      <c r="G3729" t="s">
        <v>5333</v>
      </c>
      <c r="H3729" t="str">
        <f>IFERROR(VLOOKUP(I3729,'country(26mar)'!C$2:D$251,2,FALSE),"")</f>
        <v>base.jo</v>
      </c>
      <c r="I3729" t="s">
        <v>5334</v>
      </c>
      <c r="J3729" t="s">
        <v>5335</v>
      </c>
      <c r="K3729" t="s">
        <v>5348</v>
      </c>
      <c r="L3729" t="str">
        <f>CONCATENATE(G3729," ",K3729)</f>
        <v>Jordan Jarash</v>
      </c>
      <c r="M3729" t="str">
        <f>IFERROR(VLOOKUP(L3729,'State(need_input)'!I$2:J$3992,2,FALSE),"")</f>
        <v>state_JO_Jar_8</v>
      </c>
      <c r="N3729" t="s">
        <v>23</v>
      </c>
      <c r="P3729">
        <v>1400505859</v>
      </c>
    </row>
    <row r="3730" spans="1:16">
      <c r="A3730" s="5" t="str">
        <f>CONCATENATE("rdx_city_",J3730,"_",B3730)</f>
        <v>rdx_city_JOR_11</v>
      </c>
      <c r="B3730">
        <f>IF(I3730=I3729,B3729+1,1)</f>
        <v>11</v>
      </c>
      <c r="C3730" t="s">
        <v>5349</v>
      </c>
      <c r="D3730" t="s">
        <v>5349</v>
      </c>
      <c r="E3730">
        <v>30.192</v>
      </c>
      <c r="F3730">
        <v>35.736</v>
      </c>
      <c r="G3730" t="s">
        <v>5333</v>
      </c>
      <c r="H3730" t="str">
        <f>IFERROR(VLOOKUP(I3730,'country(26mar)'!C$2:D$251,2,FALSE),"")</f>
        <v>base.jo</v>
      </c>
      <c r="I3730" t="s">
        <v>5334</v>
      </c>
      <c r="J3730" t="s">
        <v>5335</v>
      </c>
      <c r="K3730" t="s">
        <v>5350</v>
      </c>
      <c r="L3730" t="str">
        <f>CONCATENATE(G3730," ",K3730)</f>
        <v>Jordan Ma‘ān</v>
      </c>
      <c r="M3730" t="str">
        <f>IFERROR(VLOOKUP(L3730,'State(need_input)'!I$2:J$3992,2,FALSE),"")</f>
        <v>state_JO_Ma‘_3</v>
      </c>
      <c r="N3730" t="s">
        <v>23</v>
      </c>
      <c r="O3730">
        <v>50350</v>
      </c>
      <c r="P3730">
        <v>1400670443</v>
      </c>
    </row>
    <row r="3731" spans="1:16">
      <c r="A3731" s="5" t="str">
        <f>CONCATENATE("rdx_city_",J3731,"_",B3731)</f>
        <v>rdx_city_JOR_12</v>
      </c>
      <c r="B3731">
        <f>IF(I3731=I3730,B3730+1,1)</f>
        <v>12</v>
      </c>
      <c r="C3731" t="s">
        <v>5351</v>
      </c>
      <c r="D3731" t="s">
        <v>5352</v>
      </c>
      <c r="E3731">
        <v>31.716</v>
      </c>
      <c r="F3731">
        <v>35.7939</v>
      </c>
      <c r="G3731" t="s">
        <v>5333</v>
      </c>
      <c r="H3731" t="str">
        <f>IFERROR(VLOOKUP(I3731,'country(26mar)'!C$2:D$251,2,FALSE),"")</f>
        <v>base.jo</v>
      </c>
      <c r="I3731" t="s">
        <v>5334</v>
      </c>
      <c r="J3731" t="s">
        <v>5335</v>
      </c>
      <c r="K3731" t="s">
        <v>5353</v>
      </c>
      <c r="L3731" t="str">
        <f>CONCATENATE(G3731," ",K3731)</f>
        <v>Jordan Ma’dabā</v>
      </c>
      <c r="M3731" t="str">
        <f>IFERROR(VLOOKUP(L3731,'State(need_input)'!I$2:J$3992,2,FALSE),"")</f>
        <v>state_JO_Ma’_12</v>
      </c>
      <c r="N3731" t="s">
        <v>23</v>
      </c>
      <c r="P3731">
        <v>1400962992</v>
      </c>
    </row>
    <row r="3732" spans="1:16">
      <c r="A3732" s="5" t="str">
        <f>CONCATENATE("rdx_city_",J3732,"_",B3732)</f>
        <v>rdx_city_KAZ_1</v>
      </c>
      <c r="B3732">
        <f>IF(I3732=I3731,B3731+1,1)</f>
        <v>1</v>
      </c>
      <c r="C3732" t="s">
        <v>5354</v>
      </c>
      <c r="D3732" t="s">
        <v>5354</v>
      </c>
      <c r="E3732">
        <v>49.9032</v>
      </c>
      <c r="F3732">
        <v>57.335</v>
      </c>
      <c r="G3732" t="s">
        <v>5355</v>
      </c>
      <c r="H3732" t="str">
        <f>IFERROR(VLOOKUP(I3732,'country(26mar)'!C$2:D$251,2,FALSE),"")</f>
        <v>base.kz</v>
      </c>
      <c r="I3732" t="s">
        <v>5356</v>
      </c>
      <c r="J3732" t="s">
        <v>5357</v>
      </c>
      <c r="K3732" t="s">
        <v>5358</v>
      </c>
      <c r="L3732" t="str">
        <f>CONCATENATE(G3732," ",K3732)</f>
        <v>Kazakhstan Aqtöbe</v>
      </c>
      <c r="M3732" t="str">
        <f>IFERROR(VLOOKUP(L3732,'State(need_input)'!I$2:J$3992,2,FALSE),"")</f>
        <v>state_KZ_Aqt_9</v>
      </c>
      <c r="O3732">
        <v>28267</v>
      </c>
      <c r="P3732">
        <v>1398920371</v>
      </c>
    </row>
    <row r="3733" spans="1:16">
      <c r="A3733" s="5" t="str">
        <f>CONCATENATE("rdx_city_",J3733,"_",B3733)</f>
        <v>rdx_city_KAZ_2</v>
      </c>
      <c r="B3733">
        <f>IF(I3733=I3732,B3732+1,1)</f>
        <v>2</v>
      </c>
      <c r="C3733" t="s">
        <v>5359</v>
      </c>
      <c r="D3733" t="s">
        <v>5359</v>
      </c>
      <c r="E3733">
        <v>43.325</v>
      </c>
      <c r="F3733">
        <v>76.915</v>
      </c>
      <c r="G3733" t="s">
        <v>5355</v>
      </c>
      <c r="H3733" t="str">
        <f>IFERROR(VLOOKUP(I3733,'country(26mar)'!C$2:D$251,2,FALSE),"")</f>
        <v>base.kz</v>
      </c>
      <c r="I3733" t="s">
        <v>5356</v>
      </c>
      <c r="J3733" t="s">
        <v>5357</v>
      </c>
      <c r="K3733" t="s">
        <v>5359</v>
      </c>
      <c r="L3733" t="str">
        <f>CONCATENATE(G3733," ",K3733)</f>
        <v>Kazakhstan Almaty</v>
      </c>
      <c r="M3733" t="str">
        <f>IFERROR(VLOOKUP(L3733,'State(need_input)'!I$2:J$3992,2,FALSE),"")</f>
        <v>state_KZ_Alm_10</v>
      </c>
      <c r="N3733" t="s">
        <v>23</v>
      </c>
      <c r="O3733">
        <v>1209000</v>
      </c>
      <c r="P3733">
        <v>1398351701</v>
      </c>
    </row>
    <row r="3734" spans="1:16">
      <c r="A3734" s="5" t="str">
        <f>CONCATENATE("rdx_city_",J3734,"_",B3734)</f>
        <v>rdx_city_KAZ_3</v>
      </c>
      <c r="B3734">
        <f>IF(I3734=I3733,B3733+1,1)</f>
        <v>3</v>
      </c>
      <c r="C3734" t="s">
        <v>5360</v>
      </c>
      <c r="D3734" t="s">
        <v>5360</v>
      </c>
      <c r="E3734">
        <v>48.2749</v>
      </c>
      <c r="F3734">
        <v>72.8599</v>
      </c>
      <c r="G3734" t="s">
        <v>5355</v>
      </c>
      <c r="H3734" t="str">
        <f>IFERROR(VLOOKUP(I3734,'country(26mar)'!C$2:D$251,2,FALSE),"")</f>
        <v>base.kz</v>
      </c>
      <c r="I3734" t="s">
        <v>5356</v>
      </c>
      <c r="J3734" t="s">
        <v>5357</v>
      </c>
      <c r="K3734" t="s">
        <v>5361</v>
      </c>
      <c r="L3734" t="str">
        <f>CONCATENATE(G3734," ",K3734)</f>
        <v>Kazakhstan Qaraghandy</v>
      </c>
      <c r="M3734" t="str">
        <f>IFERROR(VLOOKUP(L3734,'State(need_input)'!I$2:J$3992,2,FALSE),"")</f>
        <v>state_KZ_Qar_5</v>
      </c>
      <c r="O3734">
        <v>9710</v>
      </c>
      <c r="P3734">
        <v>1398472084</v>
      </c>
    </row>
    <row r="3735" spans="1:16">
      <c r="A3735" s="5" t="str">
        <f>CONCATENATE("rdx_city_",J3735,"_",B3735)</f>
        <v>rdx_city_KAZ_4</v>
      </c>
      <c r="B3735">
        <f>IF(I3735=I3734,B3734+1,1)</f>
        <v>4</v>
      </c>
      <c r="C3735" t="s">
        <v>5362</v>
      </c>
      <c r="D3735" t="s">
        <v>5362</v>
      </c>
      <c r="E3735">
        <v>51.1714</v>
      </c>
      <c r="F3735">
        <v>53.0349</v>
      </c>
      <c r="G3735" t="s">
        <v>5355</v>
      </c>
      <c r="H3735" t="str">
        <f>IFERROR(VLOOKUP(I3735,'country(26mar)'!C$2:D$251,2,FALSE),"")</f>
        <v>base.kz</v>
      </c>
      <c r="I3735" t="s">
        <v>5356</v>
      </c>
      <c r="J3735" t="s">
        <v>5357</v>
      </c>
      <c r="K3735" t="s">
        <v>5363</v>
      </c>
      <c r="L3735" t="str">
        <f>CONCATENATE(G3735," ",K3735)</f>
        <v>Kazakhstan Batys Qazaqstan</v>
      </c>
      <c r="M3735" t="str">
        <f>IFERROR(VLOOKUP(L3735,'State(need_input)'!I$2:J$3992,2,FALSE),"")</f>
        <v>state_KZ_Bat_4</v>
      </c>
      <c r="O3735">
        <v>34799</v>
      </c>
      <c r="P3735">
        <v>1398621920</v>
      </c>
    </row>
    <row r="3736" spans="1:16">
      <c r="A3736" s="5" t="str">
        <f>CONCATENATE("rdx_city_",J3736,"_",B3736)</f>
        <v>rdx_city_KAZ_5</v>
      </c>
      <c r="B3736">
        <f>IF(I3736=I3735,B3735+1,1)</f>
        <v>5</v>
      </c>
      <c r="C3736" t="s">
        <v>5364</v>
      </c>
      <c r="D3736" t="s">
        <v>5364</v>
      </c>
      <c r="E3736">
        <v>52.4502</v>
      </c>
      <c r="F3736">
        <v>71.9597</v>
      </c>
      <c r="G3736" t="s">
        <v>5355</v>
      </c>
      <c r="H3736" t="str">
        <f>IFERROR(VLOOKUP(I3736,'country(26mar)'!C$2:D$251,2,FALSE),"")</f>
        <v>base.kz</v>
      </c>
      <c r="I3736" t="s">
        <v>5356</v>
      </c>
      <c r="J3736" t="s">
        <v>5357</v>
      </c>
      <c r="K3736" t="s">
        <v>5365</v>
      </c>
      <c r="L3736" t="str">
        <f>CONCATENATE(G3736," ",K3736)</f>
        <v>Kazakhstan Aqmola</v>
      </c>
      <c r="M3736" t="str">
        <f>IFERROR(VLOOKUP(L3736,'State(need_input)'!I$2:J$3992,2,FALSE),"")</f>
        <v>state_KZ_Aqm_7</v>
      </c>
      <c r="O3736">
        <v>8543</v>
      </c>
      <c r="P3736">
        <v>1398268556</v>
      </c>
    </row>
    <row r="3737" spans="1:16">
      <c r="A3737" s="5" t="str">
        <f>CONCATENATE("rdx_city_",J3737,"_",B3737)</f>
        <v>rdx_city_KAZ_6</v>
      </c>
      <c r="B3737">
        <f>IF(I3737=I3736,B3736+1,1)</f>
        <v>6</v>
      </c>
      <c r="C3737" t="s">
        <v>5366</v>
      </c>
      <c r="D3737" t="s">
        <v>5366</v>
      </c>
      <c r="E3737">
        <v>43.6232</v>
      </c>
      <c r="F3737">
        <v>51.2365</v>
      </c>
      <c r="G3737" t="s">
        <v>5355</v>
      </c>
      <c r="H3737" t="str">
        <f>IFERROR(VLOOKUP(I3737,'country(26mar)'!C$2:D$251,2,FALSE),"")</f>
        <v>base.kz</v>
      </c>
      <c r="I3737" t="s">
        <v>5356</v>
      </c>
      <c r="J3737" t="s">
        <v>5357</v>
      </c>
      <c r="K3737" t="s">
        <v>5367</v>
      </c>
      <c r="L3737" t="str">
        <f>CONCATENATE(G3737," ",K3737)</f>
        <v>Kazakhstan Mangghystaū</v>
      </c>
      <c r="M3737" t="str">
        <f>IFERROR(VLOOKUP(L3737,'State(need_input)'!I$2:J$3992,2,FALSE),"")</f>
        <v>state_KZ_Man_2</v>
      </c>
      <c r="N3737" t="s">
        <v>23</v>
      </c>
      <c r="O3737">
        <v>4479</v>
      </c>
      <c r="P3737">
        <v>1398046759</v>
      </c>
    </row>
    <row r="3738" spans="1:16">
      <c r="A3738" s="5" t="str">
        <f>CONCATENATE("rdx_city_",J3738,"_",B3738)</f>
        <v>rdx_city_KAZ_7</v>
      </c>
      <c r="B3738">
        <f>IF(I3738=I3737,B3737+1,1)</f>
        <v>7</v>
      </c>
      <c r="C3738" t="s">
        <v>5368</v>
      </c>
      <c r="D3738" t="s">
        <v>5368</v>
      </c>
      <c r="E3738">
        <v>50.28</v>
      </c>
      <c r="F3738">
        <v>57.17</v>
      </c>
      <c r="G3738" t="s">
        <v>5355</v>
      </c>
      <c r="H3738" t="str">
        <f>IFERROR(VLOOKUP(I3738,'country(26mar)'!C$2:D$251,2,FALSE),"")</f>
        <v>base.kz</v>
      </c>
      <c r="I3738" t="s">
        <v>5356</v>
      </c>
      <c r="J3738" t="s">
        <v>5357</v>
      </c>
      <c r="K3738" t="s">
        <v>5358</v>
      </c>
      <c r="L3738" t="str">
        <f>CONCATENATE(G3738," ",K3738)</f>
        <v>Kazakhstan Aqtöbe</v>
      </c>
      <c r="M3738" t="str">
        <f>IFERROR(VLOOKUP(L3738,'State(need_input)'!I$2:J$3992,2,FALSE),"")</f>
        <v>state_KZ_Aqt_9</v>
      </c>
      <c r="N3738" t="s">
        <v>23</v>
      </c>
      <c r="O3738">
        <v>262457</v>
      </c>
      <c r="P3738">
        <v>1398602716</v>
      </c>
    </row>
    <row r="3739" spans="1:16">
      <c r="A3739" s="5" t="str">
        <f>CONCATENATE("rdx_city_",J3739,"_",B3739)</f>
        <v>rdx_city_KAZ_8</v>
      </c>
      <c r="B3739">
        <f>IF(I3739=I3738,B3738+1,1)</f>
        <v>8</v>
      </c>
      <c r="C3739" t="s">
        <v>5369</v>
      </c>
      <c r="D3739" t="s">
        <v>5369</v>
      </c>
      <c r="E3739">
        <v>46.8</v>
      </c>
      <c r="F3739">
        <v>61.6666</v>
      </c>
      <c r="G3739" t="s">
        <v>5355</v>
      </c>
      <c r="H3739" t="str">
        <f>IFERROR(VLOOKUP(I3739,'country(26mar)'!C$2:D$251,2,FALSE),"")</f>
        <v>base.kz</v>
      </c>
      <c r="I3739" t="s">
        <v>5356</v>
      </c>
      <c r="J3739" t="s">
        <v>5357</v>
      </c>
      <c r="K3739" t="s">
        <v>5370</v>
      </c>
      <c r="L3739" t="str">
        <f>CONCATENATE(G3739," ",K3739)</f>
        <v>Kazakhstan Qyzylorda</v>
      </c>
      <c r="M3739" t="str">
        <f>IFERROR(VLOOKUP(L3739,'State(need_input)'!I$2:J$3992,2,FALSE),"")</f>
        <v>state_KZ_Qyz_11</v>
      </c>
      <c r="O3739">
        <v>33017</v>
      </c>
      <c r="P3739">
        <v>1398109811</v>
      </c>
    </row>
    <row r="3740" spans="1:16">
      <c r="A3740" s="5" t="str">
        <f>CONCATENATE("rdx_city_",J3740,"_",B3740)</f>
        <v>rdx_city_KAZ_9</v>
      </c>
      <c r="B3740">
        <f>IF(I3740=I3739,B3739+1,1)</f>
        <v>9</v>
      </c>
      <c r="C3740" t="s">
        <v>5371</v>
      </c>
      <c r="D3740" t="s">
        <v>5371</v>
      </c>
      <c r="E3740">
        <v>50.2418</v>
      </c>
      <c r="F3740">
        <v>66.8976</v>
      </c>
      <c r="G3740" t="s">
        <v>5355</v>
      </c>
      <c r="H3740" t="str">
        <f>IFERROR(VLOOKUP(I3740,'country(26mar)'!C$2:D$251,2,FALSE),"")</f>
        <v>base.kz</v>
      </c>
      <c r="I3740" t="s">
        <v>5356</v>
      </c>
      <c r="J3740" t="s">
        <v>5357</v>
      </c>
      <c r="K3740" t="s">
        <v>5372</v>
      </c>
      <c r="L3740" t="str">
        <f>CONCATENATE(G3740," ",K3740)</f>
        <v>Kazakhstan Qostanay</v>
      </c>
      <c r="M3740" t="str">
        <f>IFERROR(VLOOKUP(L3740,'State(need_input)'!I$2:J$3992,2,FALSE),"")</f>
        <v>state_KZ_Qos_8</v>
      </c>
      <c r="O3740">
        <v>55521</v>
      </c>
      <c r="P3740">
        <v>1398980293</v>
      </c>
    </row>
    <row r="3741" spans="1:16">
      <c r="A3741" s="5" t="str">
        <f>CONCATENATE("rdx_city_",J3741,"_",B3741)</f>
        <v>rdx_city_KAZ_10</v>
      </c>
      <c r="B3741">
        <f>IF(I3741=I3740,B3740+1,1)</f>
        <v>10</v>
      </c>
      <c r="C3741" t="s">
        <v>5373</v>
      </c>
      <c r="D3741" t="s">
        <v>5373</v>
      </c>
      <c r="E3741">
        <v>42.4369</v>
      </c>
      <c r="F3741">
        <v>68.8048</v>
      </c>
      <c r="G3741" t="s">
        <v>5355</v>
      </c>
      <c r="H3741" t="str">
        <f>IFERROR(VLOOKUP(I3741,'country(26mar)'!C$2:D$251,2,FALSE),"")</f>
        <v>base.kz</v>
      </c>
      <c r="I3741" t="s">
        <v>5356</v>
      </c>
      <c r="J3741" t="s">
        <v>5357</v>
      </c>
      <c r="K3741" t="s">
        <v>5374</v>
      </c>
      <c r="L3741" t="str">
        <f>CONCATENATE(G3741," ",K3741)</f>
        <v>Kazakhstan Ongtüstik Qazaqstan</v>
      </c>
      <c r="M3741" t="str">
        <f>IFERROR(VLOOKUP(L3741,'State(need_input)'!I$2:J$3992,2,FALSE),"")</f>
        <v>state_KZ_Ong_14</v>
      </c>
      <c r="O3741">
        <v>42648</v>
      </c>
      <c r="P3741">
        <v>1398483570</v>
      </c>
    </row>
    <row r="3742" spans="1:16">
      <c r="A3742" s="5" t="str">
        <f>CONCATENATE("rdx_city_",J3742,"_",B3742)</f>
        <v>rdx_city_KAZ_11</v>
      </c>
      <c r="B3742">
        <f>IF(I3742=I3741,B3741+1,1)</f>
        <v>11</v>
      </c>
      <c r="C3742" t="s">
        <v>5375</v>
      </c>
      <c r="D3742" t="s">
        <v>5375</v>
      </c>
      <c r="E3742">
        <v>51.1811</v>
      </c>
      <c r="F3742">
        <v>71.4278</v>
      </c>
      <c r="G3742" t="s">
        <v>5355</v>
      </c>
      <c r="H3742" t="str">
        <f>IFERROR(VLOOKUP(I3742,'country(26mar)'!C$2:D$251,2,FALSE),"")</f>
        <v>base.kz</v>
      </c>
      <c r="I3742" t="s">
        <v>5356</v>
      </c>
      <c r="J3742" t="s">
        <v>5357</v>
      </c>
      <c r="K3742" t="s">
        <v>5375</v>
      </c>
      <c r="L3742" t="str">
        <f>CONCATENATE(G3742," ",K3742)</f>
        <v>Kazakhstan Astana</v>
      </c>
      <c r="M3742" t="str">
        <f>IFERROR(VLOOKUP(L3742,'State(need_input)'!I$2:J$3992,2,FALSE),"")</f>
        <v>state_KZ_Ast_15</v>
      </c>
      <c r="N3742" t="s">
        <v>54</v>
      </c>
      <c r="O3742">
        <v>345604</v>
      </c>
      <c r="P3742">
        <v>1398516045</v>
      </c>
    </row>
    <row r="3743" spans="1:16">
      <c r="A3743" s="5" t="str">
        <f>CONCATENATE("rdx_city_",J3743,"_",B3743)</f>
        <v>rdx_city_KAZ_12</v>
      </c>
      <c r="B3743">
        <f>IF(I3743=I3742,B3742+1,1)</f>
        <v>12</v>
      </c>
      <c r="C3743" t="s">
        <v>5376</v>
      </c>
      <c r="D3743" t="s">
        <v>5376</v>
      </c>
      <c r="E3743">
        <v>48.6903</v>
      </c>
      <c r="F3743">
        <v>71.6499</v>
      </c>
      <c r="G3743" t="s">
        <v>5355</v>
      </c>
      <c r="H3743" t="str">
        <f>IFERROR(VLOOKUP(I3743,'country(26mar)'!C$2:D$251,2,FALSE),"")</f>
        <v>base.kz</v>
      </c>
      <c r="I3743" t="s">
        <v>5356</v>
      </c>
      <c r="J3743" t="s">
        <v>5357</v>
      </c>
      <c r="K3743" t="s">
        <v>5361</v>
      </c>
      <c r="L3743" t="str">
        <f>CONCATENATE(G3743," ",K3743)</f>
        <v>Kazakhstan Qaraghandy</v>
      </c>
      <c r="M3743" t="str">
        <f>IFERROR(VLOOKUP(L3743,'State(need_input)'!I$2:J$3992,2,FALSE),"")</f>
        <v>state_KZ_Qar_5</v>
      </c>
      <c r="O3743">
        <v>19616</v>
      </c>
      <c r="P3743">
        <v>1398926180</v>
      </c>
    </row>
    <row r="3744" spans="1:16">
      <c r="A3744" s="5" t="str">
        <f>CONCATENATE("rdx_city_",J3744,"_",B3744)</f>
        <v>rdx_city_KAZ_13</v>
      </c>
      <c r="B3744">
        <f>IF(I3744=I3743,B3743+1,1)</f>
        <v>13</v>
      </c>
      <c r="C3744" t="s">
        <v>5377</v>
      </c>
      <c r="D3744" t="s">
        <v>5377</v>
      </c>
      <c r="E3744">
        <v>51.8219</v>
      </c>
      <c r="F3744">
        <v>68.3477</v>
      </c>
      <c r="G3744" t="s">
        <v>5355</v>
      </c>
      <c r="H3744" t="str">
        <f>IFERROR(VLOOKUP(I3744,'country(26mar)'!C$2:D$251,2,FALSE),"")</f>
        <v>base.kz</v>
      </c>
      <c r="I3744" t="s">
        <v>5356</v>
      </c>
      <c r="J3744" t="s">
        <v>5357</v>
      </c>
      <c r="K3744" t="s">
        <v>5365</v>
      </c>
      <c r="L3744" t="str">
        <f>CONCATENATE(G3744," ",K3744)</f>
        <v>Kazakhstan Aqmola</v>
      </c>
      <c r="M3744" t="str">
        <f>IFERROR(VLOOKUP(L3744,'State(need_input)'!I$2:J$3992,2,FALSE),"")</f>
        <v>state_KZ_Aqm_7</v>
      </c>
      <c r="O3744">
        <v>35819</v>
      </c>
      <c r="P3744">
        <v>1398900162</v>
      </c>
    </row>
    <row r="3745" spans="1:16">
      <c r="A3745" s="5" t="str">
        <f>CONCATENATE("rdx_city_",J3745,"_",B3745)</f>
        <v>rdx_city_KAZ_14</v>
      </c>
      <c r="B3745">
        <f>IF(I3745=I3744,B3744+1,1)</f>
        <v>14</v>
      </c>
      <c r="C3745" t="s">
        <v>5378</v>
      </c>
      <c r="D3745" t="s">
        <v>5378</v>
      </c>
      <c r="E3745">
        <v>47.1127</v>
      </c>
      <c r="F3745">
        <v>51.92</v>
      </c>
      <c r="G3745" t="s">
        <v>5355</v>
      </c>
      <c r="H3745" t="str">
        <f>IFERROR(VLOOKUP(I3745,'country(26mar)'!C$2:D$251,2,FALSE),"")</f>
        <v>base.kz</v>
      </c>
      <c r="I3745" t="s">
        <v>5356</v>
      </c>
      <c r="J3745" t="s">
        <v>5357</v>
      </c>
      <c r="K3745" t="s">
        <v>5379</v>
      </c>
      <c r="L3745" t="str">
        <f>CONCATENATE(G3745," ",K3745)</f>
        <v>Kazakhstan Atyraū</v>
      </c>
      <c r="M3745" t="str">
        <f>IFERROR(VLOOKUP(L3745,'State(need_input)'!I$2:J$3992,2,FALSE),"")</f>
        <v>state_KZ_Aty_1</v>
      </c>
      <c r="N3745" t="s">
        <v>23</v>
      </c>
      <c r="O3745">
        <v>182753</v>
      </c>
      <c r="P3745">
        <v>1398169063</v>
      </c>
    </row>
    <row r="3746" spans="1:16">
      <c r="A3746" s="5" t="str">
        <f>CONCATENATE("rdx_city_",J3746,"_",B3746)</f>
        <v>rdx_city_KAZ_15</v>
      </c>
      <c r="B3746">
        <f>IF(I3746=I3745,B3745+1,1)</f>
        <v>15</v>
      </c>
      <c r="C3746" t="s">
        <v>5380</v>
      </c>
      <c r="D3746" t="s">
        <v>5380</v>
      </c>
      <c r="E3746">
        <v>47.9647</v>
      </c>
      <c r="F3746">
        <v>80.4297</v>
      </c>
      <c r="G3746" t="s">
        <v>5355</v>
      </c>
      <c r="H3746" t="str">
        <f>IFERROR(VLOOKUP(I3746,'country(26mar)'!C$2:D$251,2,FALSE),"")</f>
        <v>base.kz</v>
      </c>
      <c r="I3746" t="s">
        <v>5356</v>
      </c>
      <c r="J3746" t="s">
        <v>5357</v>
      </c>
      <c r="K3746" t="s">
        <v>5381</v>
      </c>
      <c r="L3746" t="str">
        <f>CONCATENATE(G3746," ",K3746)</f>
        <v>Kazakhstan Shyghys Qazaqstan</v>
      </c>
      <c r="M3746" t="str">
        <f>IFERROR(VLOOKUP(L3746,'State(need_input)'!I$2:J$3992,2,FALSE),"")</f>
        <v>state_KZ_Shy_6</v>
      </c>
      <c r="O3746">
        <v>45861</v>
      </c>
      <c r="P3746">
        <v>1398040009</v>
      </c>
    </row>
    <row r="3747" spans="1:16">
      <c r="A3747" s="5" t="str">
        <f>CONCATENATE("rdx_city_",J3747,"_",B3747)</f>
        <v>rdx_city_KAZ_16</v>
      </c>
      <c r="B3747">
        <f>IF(I3747=I3746,B3746+1,1)</f>
        <v>16</v>
      </c>
      <c r="C3747" t="s">
        <v>5382</v>
      </c>
      <c r="D3747" t="s">
        <v>5382</v>
      </c>
      <c r="E3747">
        <v>46.8532</v>
      </c>
      <c r="F3747">
        <v>74.9502</v>
      </c>
      <c r="G3747" t="s">
        <v>5355</v>
      </c>
      <c r="H3747" t="str">
        <f>IFERROR(VLOOKUP(I3747,'country(26mar)'!C$2:D$251,2,FALSE),"")</f>
        <v>base.kz</v>
      </c>
      <c r="I3747" t="s">
        <v>5356</v>
      </c>
      <c r="J3747" t="s">
        <v>5357</v>
      </c>
      <c r="K3747" t="s">
        <v>5361</v>
      </c>
      <c r="L3747" t="str">
        <f>CONCATENATE(G3747," ",K3747)</f>
        <v>Kazakhstan Qaraghandy</v>
      </c>
      <c r="M3747" t="str">
        <f>IFERROR(VLOOKUP(L3747,'State(need_input)'!I$2:J$3992,2,FALSE),"")</f>
        <v>state_KZ_Qar_5</v>
      </c>
      <c r="O3747">
        <v>81364</v>
      </c>
      <c r="P3747">
        <v>1398134106</v>
      </c>
    </row>
    <row r="3748" spans="1:16">
      <c r="A3748" s="5" t="str">
        <f>CONCATENATE("rdx_city_",J3748,"_",B3748)</f>
        <v>rdx_city_KAZ_17</v>
      </c>
      <c r="B3748">
        <f>IF(I3748=I3747,B3747+1,1)</f>
        <v>17</v>
      </c>
      <c r="C3748" t="s">
        <v>5383</v>
      </c>
      <c r="D3748" t="s">
        <v>5383</v>
      </c>
      <c r="E3748">
        <v>47.0666</v>
      </c>
      <c r="F3748">
        <v>51.8666</v>
      </c>
      <c r="G3748" t="s">
        <v>5355</v>
      </c>
      <c r="H3748" t="str">
        <f>IFERROR(VLOOKUP(I3748,'country(26mar)'!C$2:D$251,2,FALSE),"")</f>
        <v>base.kz</v>
      </c>
      <c r="I3748" t="s">
        <v>5356</v>
      </c>
      <c r="J3748" t="s">
        <v>5357</v>
      </c>
      <c r="K3748" t="s">
        <v>5379</v>
      </c>
      <c r="L3748" t="str">
        <f>CONCATENATE(G3748," ",K3748)</f>
        <v>Kazakhstan Atyraū</v>
      </c>
      <c r="M3748" t="str">
        <f>IFERROR(VLOOKUP(L3748,'State(need_input)'!I$2:J$3992,2,FALSE),"")</f>
        <v>state_KZ_Aty_1</v>
      </c>
      <c r="O3748">
        <v>31624</v>
      </c>
      <c r="P3748">
        <v>1398354265</v>
      </c>
    </row>
    <row r="3749" spans="1:16">
      <c r="A3749" s="5" t="str">
        <f>CONCATENATE("rdx_city_",J3749,"_",B3749)</f>
        <v>rdx_city_KAZ_18</v>
      </c>
      <c r="B3749">
        <f>IF(I3749=I3748,B3748+1,1)</f>
        <v>18</v>
      </c>
      <c r="C3749" t="s">
        <v>5384</v>
      </c>
      <c r="D3749" t="s">
        <v>5384</v>
      </c>
      <c r="E3749">
        <v>48.6917</v>
      </c>
      <c r="F3749">
        <v>55.874</v>
      </c>
      <c r="G3749" t="s">
        <v>5355</v>
      </c>
      <c r="H3749" t="str">
        <f>IFERROR(VLOOKUP(I3749,'country(26mar)'!C$2:D$251,2,FALSE),"")</f>
        <v>base.kz</v>
      </c>
      <c r="I3749" t="s">
        <v>5356</v>
      </c>
      <c r="J3749" t="s">
        <v>5357</v>
      </c>
      <c r="K3749" t="s">
        <v>5358</v>
      </c>
      <c r="L3749" t="str">
        <f>CONCATENATE(G3749," ",K3749)</f>
        <v>Kazakhstan Aqtöbe</v>
      </c>
      <c r="M3749" t="str">
        <f>IFERROR(VLOOKUP(L3749,'State(need_input)'!I$2:J$3992,2,FALSE),"")</f>
        <v>state_KZ_Aqt_9</v>
      </c>
      <c r="O3749">
        <v>7657</v>
      </c>
      <c r="P3749">
        <v>1398205914</v>
      </c>
    </row>
    <row r="3750" spans="1:16">
      <c r="A3750" s="5" t="str">
        <f>CONCATENATE("rdx_city_",J3750,"_",B3750)</f>
        <v>rdx_city_KAZ_19</v>
      </c>
      <c r="B3750">
        <f>IF(I3750=I3749,B3749+1,1)</f>
        <v>19</v>
      </c>
      <c r="C3750" t="s">
        <v>5385</v>
      </c>
      <c r="D3750" t="s">
        <v>5385</v>
      </c>
      <c r="E3750">
        <v>45.6914</v>
      </c>
      <c r="F3750">
        <v>63.2413</v>
      </c>
      <c r="G3750" t="s">
        <v>5355</v>
      </c>
      <c r="H3750" t="str">
        <f>IFERROR(VLOOKUP(I3750,'country(26mar)'!C$2:D$251,2,FALSE),"")</f>
        <v>base.kz</v>
      </c>
      <c r="I3750" t="s">
        <v>5356</v>
      </c>
      <c r="J3750" t="s">
        <v>5357</v>
      </c>
      <c r="K3750" t="s">
        <v>5370</v>
      </c>
      <c r="L3750" t="str">
        <f>CONCATENATE(G3750," ",K3750)</f>
        <v>Kazakhstan Qyzylorda</v>
      </c>
      <c r="M3750" t="str">
        <f>IFERROR(VLOOKUP(L3750,'State(need_input)'!I$2:J$3992,2,FALSE),"")</f>
        <v>state_KZ_Qyz_11</v>
      </c>
      <c r="O3750">
        <v>36175</v>
      </c>
      <c r="P3750">
        <v>1398535530</v>
      </c>
    </row>
    <row r="3751" spans="1:16">
      <c r="A3751" s="5" t="str">
        <f>CONCATENATE("rdx_city_",J3751,"_",B3751)</f>
        <v>rdx_city_KAZ_20</v>
      </c>
      <c r="B3751">
        <f>IF(I3751=I3750,B3750+1,1)</f>
        <v>20</v>
      </c>
      <c r="C3751" t="s">
        <v>5386</v>
      </c>
      <c r="D3751" t="s">
        <v>5386</v>
      </c>
      <c r="E3751">
        <v>52.4997</v>
      </c>
      <c r="F3751">
        <v>73.0997</v>
      </c>
      <c r="G3751" t="s">
        <v>5355</v>
      </c>
      <c r="H3751" t="str">
        <f>IFERROR(VLOOKUP(I3751,'country(26mar)'!C$2:D$251,2,FALSE),"")</f>
        <v>base.kz</v>
      </c>
      <c r="I3751" t="s">
        <v>5356</v>
      </c>
      <c r="J3751" t="s">
        <v>5357</v>
      </c>
      <c r="K3751" t="s">
        <v>5365</v>
      </c>
      <c r="L3751" t="str">
        <f>CONCATENATE(G3751," ",K3751)</f>
        <v>Kazakhstan Aqmola</v>
      </c>
      <c r="M3751" t="str">
        <f>IFERROR(VLOOKUP(L3751,'State(need_input)'!I$2:J$3992,2,FALSE),"")</f>
        <v>state_KZ_Aqm_7</v>
      </c>
      <c r="O3751">
        <v>7189</v>
      </c>
      <c r="P3751">
        <v>1398545422</v>
      </c>
    </row>
    <row r="3752" spans="1:16">
      <c r="A3752" s="5" t="str">
        <f>CONCATENATE("rdx_city_",J3752,"_",B3752)</f>
        <v>rdx_city_KAZ_21</v>
      </c>
      <c r="B3752">
        <f>IF(I3752=I3751,B3751+1,1)</f>
        <v>21</v>
      </c>
      <c r="C3752" t="s">
        <v>5387</v>
      </c>
      <c r="D3752" t="s">
        <v>5387</v>
      </c>
      <c r="E3752">
        <v>45.1834</v>
      </c>
      <c r="F3752">
        <v>55.1</v>
      </c>
      <c r="G3752" t="s">
        <v>5355</v>
      </c>
      <c r="H3752" t="str">
        <f>IFERROR(VLOOKUP(I3752,'country(26mar)'!C$2:D$251,2,FALSE),"")</f>
        <v>base.kz</v>
      </c>
      <c r="I3752" t="s">
        <v>5356</v>
      </c>
      <c r="J3752" t="s">
        <v>5357</v>
      </c>
      <c r="K3752" t="s">
        <v>5367</v>
      </c>
      <c r="L3752" t="str">
        <f>CONCATENATE(G3752," ",K3752)</f>
        <v>Kazakhstan Mangghystaū</v>
      </c>
      <c r="M3752" t="str">
        <f>IFERROR(VLOOKUP(L3752,'State(need_input)'!I$2:J$3992,2,FALSE),"")</f>
        <v>state_KZ_Man_2</v>
      </c>
      <c r="O3752">
        <v>32452</v>
      </c>
      <c r="P3752">
        <v>1398655445</v>
      </c>
    </row>
    <row r="3753" spans="1:16">
      <c r="A3753" s="5" t="str">
        <f>CONCATENATE("rdx_city_",J3753,"_",B3753)</f>
        <v>rdx_city_KAZ_22</v>
      </c>
      <c r="B3753">
        <f>IF(I3753=I3752,B3752+1,1)</f>
        <v>22</v>
      </c>
      <c r="C3753" t="s">
        <v>5388</v>
      </c>
      <c r="D3753" t="s">
        <v>5388</v>
      </c>
      <c r="E3753">
        <v>43.3341</v>
      </c>
      <c r="F3753">
        <v>76.8288</v>
      </c>
      <c r="G3753" t="s">
        <v>5355</v>
      </c>
      <c r="H3753" t="str">
        <f>IFERROR(VLOOKUP(I3753,'country(26mar)'!C$2:D$251,2,FALSE),"")</f>
        <v>base.kz</v>
      </c>
      <c r="I3753" t="s">
        <v>5356</v>
      </c>
      <c r="J3753" t="s">
        <v>5357</v>
      </c>
      <c r="K3753" t="s">
        <v>5359</v>
      </c>
      <c r="L3753" t="str">
        <f>CONCATENATE(G3753," ",K3753)</f>
        <v>Kazakhstan Almaty</v>
      </c>
      <c r="M3753" t="str">
        <f>IFERROR(VLOOKUP(L3753,'State(need_input)'!I$2:J$3992,2,FALSE),"")</f>
        <v>state_KZ_Alm_10</v>
      </c>
      <c r="O3753">
        <v>20996</v>
      </c>
      <c r="P3753">
        <v>1398737190</v>
      </c>
    </row>
    <row r="3754" spans="1:16">
      <c r="A3754" s="5" t="str">
        <f>CONCATENATE("rdx_city_",J3754,"_",B3754)</f>
        <v>rdx_city_KAZ_23</v>
      </c>
      <c r="B3754">
        <f>IF(I3754=I3753,B3753+1,1)</f>
        <v>23</v>
      </c>
      <c r="C3754" t="s">
        <v>5389</v>
      </c>
      <c r="D3754" t="s">
        <v>5389</v>
      </c>
      <c r="E3754">
        <v>54.9053</v>
      </c>
      <c r="F3754">
        <v>70.44</v>
      </c>
      <c r="G3754" t="s">
        <v>5355</v>
      </c>
      <c r="H3754" t="str">
        <f>IFERROR(VLOOKUP(I3754,'country(26mar)'!C$2:D$251,2,FALSE),"")</f>
        <v>base.kz</v>
      </c>
      <c r="I3754" t="s">
        <v>5356</v>
      </c>
      <c r="J3754" t="s">
        <v>5357</v>
      </c>
      <c r="K3754" t="s">
        <v>5390</v>
      </c>
      <c r="L3754" t="str">
        <f>CONCATENATE(G3754," ",K3754)</f>
        <v>Kazakhstan Soltüstik Qazaqstan</v>
      </c>
      <c r="M3754" t="str">
        <f>IFERROR(VLOOKUP(L3754,'State(need_input)'!I$2:J$3992,2,FALSE),"")</f>
        <v>state_KZ_Sol_13</v>
      </c>
      <c r="O3754">
        <v>9886</v>
      </c>
      <c r="P3754">
        <v>1398659796</v>
      </c>
    </row>
    <row r="3755" spans="1:16">
      <c r="A3755" s="5" t="str">
        <f>CONCATENATE("rdx_city_",J3755,"_",B3755)</f>
        <v>rdx_city_KAZ_24</v>
      </c>
      <c r="B3755">
        <f>IF(I3755=I3754,B3754+1,1)</f>
        <v>24</v>
      </c>
      <c r="C3755" t="s">
        <v>5391</v>
      </c>
      <c r="D3755" t="s">
        <v>5391</v>
      </c>
      <c r="E3755">
        <v>44.9387</v>
      </c>
      <c r="F3755">
        <v>74.0303</v>
      </c>
      <c r="G3755" t="s">
        <v>5355</v>
      </c>
      <c r="H3755" t="str">
        <f>IFERROR(VLOOKUP(I3755,'country(26mar)'!C$2:D$251,2,FALSE),"")</f>
        <v>base.kz</v>
      </c>
      <c r="I3755" t="s">
        <v>5356</v>
      </c>
      <c r="J3755" t="s">
        <v>5357</v>
      </c>
      <c r="K3755" t="s">
        <v>5392</v>
      </c>
      <c r="L3755" t="str">
        <f>CONCATENATE(G3755," ",K3755)</f>
        <v>Kazakhstan Zhambyl</v>
      </c>
      <c r="M3755" t="str">
        <f>IFERROR(VLOOKUP(L3755,'State(need_input)'!I$2:J$3992,2,FALSE),"")</f>
        <v>state_KZ_Zha_3</v>
      </c>
      <c r="O3755">
        <v>100</v>
      </c>
      <c r="P3755">
        <v>1398655547</v>
      </c>
    </row>
    <row r="3756" spans="1:16">
      <c r="A3756" s="5" t="str">
        <f>CONCATENATE("rdx_city_",J3756,"_",B3756)</f>
        <v>rdx_city_KAZ_25</v>
      </c>
      <c r="B3756">
        <f>IF(I3756=I3755,B3755+1,1)</f>
        <v>25</v>
      </c>
      <c r="C3756" t="s">
        <v>5393</v>
      </c>
      <c r="D3756" t="s">
        <v>5393</v>
      </c>
      <c r="E3756">
        <v>50.1915</v>
      </c>
      <c r="F3756">
        <v>51.1449</v>
      </c>
      <c r="G3756" t="s">
        <v>5355</v>
      </c>
      <c r="H3756" t="str">
        <f>IFERROR(VLOOKUP(I3756,'country(26mar)'!C$2:D$251,2,FALSE),"")</f>
        <v>base.kz</v>
      </c>
      <c r="I3756" t="s">
        <v>5356</v>
      </c>
      <c r="J3756" t="s">
        <v>5357</v>
      </c>
      <c r="K3756" t="s">
        <v>5363</v>
      </c>
      <c r="L3756" t="str">
        <f>CONCATENATE(G3756," ",K3756)</f>
        <v>Kazakhstan Batys Qazaqstan</v>
      </c>
      <c r="M3756" t="str">
        <f>IFERROR(VLOOKUP(L3756,'State(need_input)'!I$2:J$3992,2,FALSE),"")</f>
        <v>state_KZ_Bat_4</v>
      </c>
      <c r="O3756">
        <v>6000</v>
      </c>
      <c r="P3756">
        <v>1398386733</v>
      </c>
    </row>
    <row r="3757" spans="1:16">
      <c r="A3757" s="5" t="str">
        <f>CONCATENATE("rdx_city_",J3757,"_",B3757)</f>
        <v>rdx_city_KAZ_26</v>
      </c>
      <c r="B3757">
        <f>IF(I3757=I3756,B3756+1,1)</f>
        <v>26</v>
      </c>
      <c r="C3757" t="s">
        <v>5394</v>
      </c>
      <c r="D3757" t="s">
        <v>5394</v>
      </c>
      <c r="E3757">
        <v>51.1021</v>
      </c>
      <c r="F3757">
        <v>66.3075</v>
      </c>
      <c r="G3757" t="s">
        <v>5355</v>
      </c>
      <c r="H3757" t="str">
        <f>IFERROR(VLOOKUP(I3757,'country(26mar)'!C$2:D$251,2,FALSE),"")</f>
        <v>base.kz</v>
      </c>
      <c r="I3757" t="s">
        <v>5356</v>
      </c>
      <c r="J3757" t="s">
        <v>5357</v>
      </c>
      <c r="K3757" t="s">
        <v>5365</v>
      </c>
      <c r="L3757" t="str">
        <f>CONCATENATE(G3757," ",K3757)</f>
        <v>Kazakhstan Aqmola</v>
      </c>
      <c r="M3757" t="str">
        <f>IFERROR(VLOOKUP(L3757,'State(need_input)'!I$2:J$3992,2,FALSE),"")</f>
        <v>state_KZ_Aqm_7</v>
      </c>
      <c r="O3757">
        <v>15848</v>
      </c>
      <c r="P3757">
        <v>1398070336</v>
      </c>
    </row>
    <row r="3758" spans="1:16">
      <c r="A3758" s="5" t="str">
        <f>CONCATENATE("rdx_city_",J3758,"_",B3758)</f>
        <v>rdx_city_KAZ_27</v>
      </c>
      <c r="B3758">
        <f>IF(I3758=I3757,B3757+1,1)</f>
        <v>27</v>
      </c>
      <c r="C3758" t="s">
        <v>5395</v>
      </c>
      <c r="D3758" t="s">
        <v>5395</v>
      </c>
      <c r="E3758">
        <v>51.73</v>
      </c>
      <c r="F3758">
        <v>75.3199</v>
      </c>
      <c r="G3758" t="s">
        <v>5355</v>
      </c>
      <c r="H3758" t="str">
        <f>IFERROR(VLOOKUP(I3758,'country(26mar)'!C$2:D$251,2,FALSE),"")</f>
        <v>base.kz</v>
      </c>
      <c r="I3758" t="s">
        <v>5356</v>
      </c>
      <c r="J3758" t="s">
        <v>5357</v>
      </c>
      <c r="K3758" t="s">
        <v>5396</v>
      </c>
      <c r="L3758" t="str">
        <f>CONCATENATE(G3758," ",K3758)</f>
        <v>Kazakhstan Pavlodar</v>
      </c>
      <c r="M3758" t="str">
        <f>IFERROR(VLOOKUP(L3758,'State(need_input)'!I$2:J$3992,2,FALSE),"")</f>
        <v>state_KZ_Pav_12</v>
      </c>
      <c r="O3758">
        <v>127868</v>
      </c>
      <c r="P3758">
        <v>1398583266</v>
      </c>
    </row>
    <row r="3759" spans="1:16">
      <c r="A3759" s="5" t="str">
        <f>CONCATENATE("rdx_city_",J3759,"_",B3759)</f>
        <v>rdx_city_KAZ_28</v>
      </c>
      <c r="B3759">
        <f>IF(I3759=I3758,B3758+1,1)</f>
        <v>28</v>
      </c>
      <c r="C3759" t="s">
        <v>5397</v>
      </c>
      <c r="D3759" t="s">
        <v>5397</v>
      </c>
      <c r="E3759">
        <v>48.8268</v>
      </c>
      <c r="F3759">
        <v>58.1442</v>
      </c>
      <c r="G3759" t="s">
        <v>5355</v>
      </c>
      <c r="H3759" t="str">
        <f>IFERROR(VLOOKUP(I3759,'country(26mar)'!C$2:D$251,2,FALSE),"")</f>
        <v>base.kz</v>
      </c>
      <c r="I3759" t="s">
        <v>5356</v>
      </c>
      <c r="J3759" t="s">
        <v>5357</v>
      </c>
      <c r="K3759" t="s">
        <v>5358</v>
      </c>
      <c r="L3759" t="str">
        <f>CONCATENATE(G3759," ",K3759)</f>
        <v>Kazakhstan Aqtöbe</v>
      </c>
      <c r="M3759" t="str">
        <f>IFERROR(VLOOKUP(L3759,'State(need_input)'!I$2:J$3992,2,FALSE),"")</f>
        <v>state_KZ_Aqt_9</v>
      </c>
      <c r="O3759">
        <v>18760</v>
      </c>
      <c r="P3759">
        <v>1398915734</v>
      </c>
    </row>
    <row r="3760" spans="1:16">
      <c r="A3760" s="5" t="str">
        <f>CONCATENATE("rdx_city_",J3760,"_",B3760)</f>
        <v>rdx_city_KAZ_29</v>
      </c>
      <c r="B3760">
        <f>IF(I3760=I3759,B3759+1,1)</f>
        <v>29</v>
      </c>
      <c r="C3760" t="s">
        <v>5398</v>
      </c>
      <c r="D3760" t="s">
        <v>5398</v>
      </c>
      <c r="E3760">
        <v>53.3453</v>
      </c>
      <c r="F3760">
        <v>75.4499</v>
      </c>
      <c r="G3760" t="s">
        <v>5355</v>
      </c>
      <c r="H3760" t="str">
        <f>IFERROR(VLOOKUP(I3760,'country(26mar)'!C$2:D$251,2,FALSE),"")</f>
        <v>base.kz</v>
      </c>
      <c r="I3760" t="s">
        <v>5356</v>
      </c>
      <c r="J3760" t="s">
        <v>5357</v>
      </c>
      <c r="K3760" t="s">
        <v>5396</v>
      </c>
      <c r="L3760" t="str">
        <f>CONCATENATE(G3760," ",K3760)</f>
        <v>Kazakhstan Pavlodar</v>
      </c>
      <c r="M3760" t="str">
        <f>IFERROR(VLOOKUP(L3760,'State(need_input)'!I$2:J$3992,2,FALSE),"")</f>
        <v>state_KZ_Pav_12</v>
      </c>
      <c r="O3760">
        <v>9216</v>
      </c>
      <c r="P3760">
        <v>1398172080</v>
      </c>
    </row>
    <row r="3761" spans="1:16">
      <c r="A3761" s="5" t="str">
        <f>CONCATENATE("rdx_city_",J3761,"_",B3761)</f>
        <v>rdx_city_KAZ_30</v>
      </c>
      <c r="B3761">
        <f>IF(I3761=I3760,B3760+1,1)</f>
        <v>30</v>
      </c>
      <c r="C3761" t="s">
        <v>5399</v>
      </c>
      <c r="D3761" t="s">
        <v>5399</v>
      </c>
      <c r="E3761">
        <v>51.6303</v>
      </c>
      <c r="F3761">
        <v>73.1049</v>
      </c>
      <c r="G3761" t="s">
        <v>5355</v>
      </c>
      <c r="H3761" t="str">
        <f>IFERROR(VLOOKUP(I3761,'country(26mar)'!C$2:D$251,2,FALSE),"")</f>
        <v>base.kz</v>
      </c>
      <c r="I3761" t="s">
        <v>5356</v>
      </c>
      <c r="J3761" t="s">
        <v>5357</v>
      </c>
      <c r="K3761" t="s">
        <v>5365</v>
      </c>
      <c r="L3761" t="str">
        <f>CONCATENATE(G3761," ",K3761)</f>
        <v>Kazakhstan Aqmola</v>
      </c>
      <c r="M3761" t="str">
        <f>IFERROR(VLOOKUP(L3761,'State(need_input)'!I$2:J$3992,2,FALSE),"")</f>
        <v>state_KZ_Aqm_7</v>
      </c>
      <c r="O3761">
        <v>25141</v>
      </c>
      <c r="P3761">
        <v>1398103059</v>
      </c>
    </row>
    <row r="3762" spans="1:16">
      <c r="A3762" s="5" t="str">
        <f>CONCATENATE("rdx_city_",J3762,"_",B3762)</f>
        <v>rdx_city_KAZ_31</v>
      </c>
      <c r="B3762">
        <f>IF(I3762=I3761,B3761+1,1)</f>
        <v>31</v>
      </c>
      <c r="C3762" t="s">
        <v>5400</v>
      </c>
      <c r="D3762" t="s">
        <v>5400</v>
      </c>
      <c r="E3762">
        <v>43.3691</v>
      </c>
      <c r="F3762">
        <v>77.4438</v>
      </c>
      <c r="G3762" t="s">
        <v>5355</v>
      </c>
      <c r="H3762" t="str">
        <f>IFERROR(VLOOKUP(I3762,'country(26mar)'!C$2:D$251,2,FALSE),"")</f>
        <v>base.kz</v>
      </c>
      <c r="I3762" t="s">
        <v>5356</v>
      </c>
      <c r="J3762" t="s">
        <v>5357</v>
      </c>
      <c r="K3762" t="s">
        <v>5359</v>
      </c>
      <c r="L3762" t="str">
        <f>CONCATENATE(G3762," ",K3762)</f>
        <v>Kazakhstan Almaty</v>
      </c>
      <c r="M3762" t="str">
        <f>IFERROR(VLOOKUP(L3762,'State(need_input)'!I$2:J$3992,2,FALSE),"")</f>
        <v>state_KZ_Alm_10</v>
      </c>
      <c r="O3762">
        <v>35319</v>
      </c>
      <c r="P3762">
        <v>1398166418</v>
      </c>
    </row>
    <row r="3763" spans="1:16">
      <c r="A3763" s="5" t="str">
        <f>CONCATENATE("rdx_city_",J3763,"_",B3763)</f>
        <v>rdx_city_KAZ_32</v>
      </c>
      <c r="B3763">
        <f>IF(I3763=I3762,B3762+1,1)</f>
        <v>32</v>
      </c>
      <c r="C3763" t="s">
        <v>5401</v>
      </c>
      <c r="D3763" t="s">
        <v>5401</v>
      </c>
      <c r="E3763">
        <v>51.957</v>
      </c>
      <c r="F3763">
        <v>66.3775</v>
      </c>
      <c r="G3763" t="s">
        <v>5355</v>
      </c>
      <c r="H3763" t="str">
        <f>IFERROR(VLOOKUP(I3763,'country(26mar)'!C$2:D$251,2,FALSE),"")</f>
        <v>base.kz</v>
      </c>
      <c r="I3763" t="s">
        <v>5356</v>
      </c>
      <c r="J3763" t="s">
        <v>5357</v>
      </c>
      <c r="K3763" t="s">
        <v>5365</v>
      </c>
      <c r="L3763" t="str">
        <f>CONCATENATE(G3763," ",K3763)</f>
        <v>Kazakhstan Aqmola</v>
      </c>
      <c r="M3763" t="str">
        <f>IFERROR(VLOOKUP(L3763,'State(need_input)'!I$2:J$3992,2,FALSE),"")</f>
        <v>state_KZ_Aqm_7</v>
      </c>
      <c r="O3763">
        <v>13504</v>
      </c>
      <c r="P3763">
        <v>1398546225</v>
      </c>
    </row>
    <row r="3764" spans="1:16">
      <c r="A3764" s="5" t="str">
        <f>CONCATENATE("rdx_city_",J3764,"_",B3764)</f>
        <v>rdx_city_KAZ_33</v>
      </c>
      <c r="B3764">
        <f>IF(I3764=I3763,B3763+1,1)</f>
        <v>33</v>
      </c>
      <c r="C3764" t="s">
        <v>5402</v>
      </c>
      <c r="D3764" t="s">
        <v>5402</v>
      </c>
      <c r="E3764">
        <v>44.5171</v>
      </c>
      <c r="F3764">
        <v>50.2666</v>
      </c>
      <c r="G3764" t="s">
        <v>5355</v>
      </c>
      <c r="H3764" t="str">
        <f>IFERROR(VLOOKUP(I3764,'country(26mar)'!C$2:D$251,2,FALSE),"")</f>
        <v>base.kz</v>
      </c>
      <c r="I3764" t="s">
        <v>5356</v>
      </c>
      <c r="J3764" t="s">
        <v>5357</v>
      </c>
      <c r="K3764" t="s">
        <v>5367</v>
      </c>
      <c r="L3764" t="str">
        <f>CONCATENATE(G3764," ",K3764)</f>
        <v>Kazakhstan Mangghystaū</v>
      </c>
      <c r="M3764" t="str">
        <f>IFERROR(VLOOKUP(L3764,'State(need_input)'!I$2:J$3992,2,FALSE),"")</f>
        <v>state_KZ_Man_2</v>
      </c>
      <c r="O3764">
        <v>5213</v>
      </c>
      <c r="P3764">
        <v>1398201971</v>
      </c>
    </row>
    <row r="3765" spans="1:16">
      <c r="A3765" s="5" t="str">
        <f>CONCATENATE("rdx_city_",J3765,"_",B3765)</f>
        <v>rdx_city_KAZ_34</v>
      </c>
      <c r="B3765">
        <f>IF(I3765=I3764,B3764+1,1)</f>
        <v>34</v>
      </c>
      <c r="C3765" t="s">
        <v>5403</v>
      </c>
      <c r="D3765" t="s">
        <v>5403</v>
      </c>
      <c r="E3765">
        <v>53.0804</v>
      </c>
      <c r="F3765">
        <v>76.09</v>
      </c>
      <c r="G3765" t="s">
        <v>5355</v>
      </c>
      <c r="H3765" t="str">
        <f>IFERROR(VLOOKUP(I3765,'country(26mar)'!C$2:D$251,2,FALSE),"")</f>
        <v>base.kz</v>
      </c>
      <c r="I3765" t="s">
        <v>5356</v>
      </c>
      <c r="J3765" t="s">
        <v>5357</v>
      </c>
      <c r="K3765" t="s">
        <v>5396</v>
      </c>
      <c r="L3765" t="str">
        <f>CONCATENATE(G3765," ",K3765)</f>
        <v>Kazakhstan Pavlodar</v>
      </c>
      <c r="M3765" t="str">
        <f>IFERROR(VLOOKUP(L3765,'State(need_input)'!I$2:J$3992,2,FALSE),"")</f>
        <v>state_KZ_Pav_12</v>
      </c>
      <c r="O3765">
        <v>8931</v>
      </c>
      <c r="P3765">
        <v>1398362078</v>
      </c>
    </row>
    <row r="3766" spans="1:16">
      <c r="A3766" s="5" t="str">
        <f>CONCATENATE("rdx_city_",J3766,"_",B3766)</f>
        <v>rdx_city_KAZ_35</v>
      </c>
      <c r="B3766">
        <f>IF(I3766=I3765,B3765+1,1)</f>
        <v>35</v>
      </c>
      <c r="C3766" t="s">
        <v>5404</v>
      </c>
      <c r="D3766" t="s">
        <v>5404</v>
      </c>
      <c r="E3766">
        <v>43.5165</v>
      </c>
      <c r="F3766">
        <v>68.5199</v>
      </c>
      <c r="G3766" t="s">
        <v>5355</v>
      </c>
      <c r="H3766" t="str">
        <f>IFERROR(VLOOKUP(I3766,'country(26mar)'!C$2:D$251,2,FALSE),"")</f>
        <v>base.kz</v>
      </c>
      <c r="I3766" t="s">
        <v>5356</v>
      </c>
      <c r="J3766" t="s">
        <v>5357</v>
      </c>
      <c r="K3766" t="s">
        <v>5374</v>
      </c>
      <c r="L3766" t="str">
        <f>CONCATENATE(G3766," ",K3766)</f>
        <v>Kazakhstan Ongtüstik Qazaqstan</v>
      </c>
      <c r="M3766" t="str">
        <f>IFERROR(VLOOKUP(L3766,'State(need_input)'!I$2:J$3992,2,FALSE),"")</f>
        <v>state_KZ_Ong_14</v>
      </c>
      <c r="O3766">
        <v>57408</v>
      </c>
      <c r="P3766">
        <v>1398997742</v>
      </c>
    </row>
    <row r="3767" spans="1:16">
      <c r="A3767" s="5" t="str">
        <f>CONCATENATE("rdx_city_",J3767,"_",B3767)</f>
        <v>rdx_city_KAZ_36</v>
      </c>
      <c r="B3767">
        <f>IF(I3767=I3766,B3766+1,1)</f>
        <v>36</v>
      </c>
      <c r="C3767" t="s">
        <v>5405</v>
      </c>
      <c r="D3767" t="s">
        <v>5405</v>
      </c>
      <c r="E3767">
        <v>50.2699</v>
      </c>
      <c r="F3767">
        <v>58.45</v>
      </c>
      <c r="G3767" t="s">
        <v>5355</v>
      </c>
      <c r="H3767" t="str">
        <f>IFERROR(VLOOKUP(I3767,'country(26mar)'!C$2:D$251,2,FALSE),"")</f>
        <v>base.kz</v>
      </c>
      <c r="I3767" t="s">
        <v>5356</v>
      </c>
      <c r="J3767" t="s">
        <v>5357</v>
      </c>
      <c r="K3767" t="s">
        <v>5358</v>
      </c>
      <c r="L3767" t="str">
        <f>CONCATENATE(G3767," ",K3767)</f>
        <v>Kazakhstan Aqtöbe</v>
      </c>
      <c r="M3767" t="str">
        <f>IFERROR(VLOOKUP(L3767,'State(need_input)'!I$2:J$3992,2,FALSE),"")</f>
        <v>state_KZ_Aqt_9</v>
      </c>
      <c r="O3767">
        <v>23715</v>
      </c>
      <c r="P3767">
        <v>1398766984</v>
      </c>
    </row>
    <row r="3768" spans="1:16">
      <c r="A3768" s="5" t="str">
        <f>CONCATENATE("rdx_city_",J3768,"_",B3768)</f>
        <v>rdx_city_KAZ_37</v>
      </c>
      <c r="B3768">
        <f>IF(I3768=I3767,B3767+1,1)</f>
        <v>37</v>
      </c>
      <c r="C3768" t="s">
        <v>5406</v>
      </c>
      <c r="D3768" t="s">
        <v>5406</v>
      </c>
      <c r="E3768">
        <v>53.6368</v>
      </c>
      <c r="F3768">
        <v>72.3414</v>
      </c>
      <c r="G3768" t="s">
        <v>5355</v>
      </c>
      <c r="H3768" t="str">
        <f>IFERROR(VLOOKUP(I3768,'country(26mar)'!C$2:D$251,2,FALSE),"")</f>
        <v>base.kz</v>
      </c>
      <c r="I3768" t="s">
        <v>5356</v>
      </c>
      <c r="J3768" t="s">
        <v>5357</v>
      </c>
      <c r="K3768" t="s">
        <v>5390</v>
      </c>
      <c r="L3768" t="str">
        <f>CONCATENATE(G3768," ",K3768)</f>
        <v>Kazakhstan Soltüstik Qazaqstan</v>
      </c>
      <c r="M3768" t="str">
        <f>IFERROR(VLOOKUP(L3768,'State(need_input)'!I$2:J$3992,2,FALSE),"")</f>
        <v>state_KZ_Sol_13</v>
      </c>
      <c r="O3768">
        <v>6779</v>
      </c>
      <c r="P3768">
        <v>1398061261</v>
      </c>
    </row>
    <row r="3769" spans="1:16">
      <c r="A3769" s="5" t="str">
        <f>CONCATENATE("rdx_city_",J3769,"_",B3769)</f>
        <v>rdx_city_KAZ_38</v>
      </c>
      <c r="B3769">
        <f>IF(I3769=I3768,B3768+1,1)</f>
        <v>38</v>
      </c>
      <c r="C3769" t="s">
        <v>5407</v>
      </c>
      <c r="D3769" t="s">
        <v>5407</v>
      </c>
      <c r="E3769">
        <v>53.3</v>
      </c>
      <c r="F3769">
        <v>69.42</v>
      </c>
      <c r="G3769" t="s">
        <v>5355</v>
      </c>
      <c r="H3769" t="str">
        <f>IFERROR(VLOOKUP(I3769,'country(26mar)'!C$2:D$251,2,FALSE),"")</f>
        <v>base.kz</v>
      </c>
      <c r="I3769" t="s">
        <v>5356</v>
      </c>
      <c r="J3769" t="s">
        <v>5357</v>
      </c>
      <c r="K3769" t="s">
        <v>5365</v>
      </c>
      <c r="L3769" t="str">
        <f>CONCATENATE(G3769," ",K3769)</f>
        <v>Kazakhstan Aqmola</v>
      </c>
      <c r="M3769" t="str">
        <f>IFERROR(VLOOKUP(L3769,'State(need_input)'!I$2:J$3992,2,FALSE),"")</f>
        <v>state_KZ_Aqm_7</v>
      </c>
      <c r="N3769" t="s">
        <v>23</v>
      </c>
      <c r="O3769">
        <v>128873</v>
      </c>
      <c r="P3769">
        <v>1398375387</v>
      </c>
    </row>
    <row r="3770" spans="1:16">
      <c r="A3770" s="5" t="str">
        <f>CONCATENATE("rdx_city_",J3770,"_",B3770)</f>
        <v>rdx_city_KAZ_39</v>
      </c>
      <c r="B3770">
        <f>IF(I3770=I3769,B3769+1,1)</f>
        <v>39</v>
      </c>
      <c r="C3770" t="s">
        <v>5408</v>
      </c>
      <c r="D3770" t="s">
        <v>5408</v>
      </c>
      <c r="E3770">
        <v>53.7506</v>
      </c>
      <c r="F3770">
        <v>62.0502</v>
      </c>
      <c r="G3770" t="s">
        <v>5355</v>
      </c>
      <c r="H3770" t="str">
        <f>IFERROR(VLOOKUP(I3770,'country(26mar)'!C$2:D$251,2,FALSE),"")</f>
        <v>base.kz</v>
      </c>
      <c r="I3770" t="s">
        <v>5356</v>
      </c>
      <c r="J3770" t="s">
        <v>5357</v>
      </c>
      <c r="K3770" t="s">
        <v>5372</v>
      </c>
      <c r="L3770" t="str">
        <f>CONCATENATE(G3770," ",K3770)</f>
        <v>Kazakhstan Qostanay</v>
      </c>
      <c r="M3770" t="str">
        <f>IFERROR(VLOOKUP(L3770,'State(need_input)'!I$2:J$3992,2,FALSE),"")</f>
        <v>state_KZ_Qos_8</v>
      </c>
      <c r="O3770">
        <v>9838</v>
      </c>
      <c r="P3770">
        <v>1398254114</v>
      </c>
    </row>
    <row r="3771" spans="1:16">
      <c r="A3771" s="5" t="str">
        <f>CONCATENATE("rdx_city_",J3771,"_",B3771)</f>
        <v>rdx_city_KAZ_40</v>
      </c>
      <c r="B3771">
        <f>IF(I3771=I3770,B3770+1,1)</f>
        <v>40</v>
      </c>
      <c r="C3771" t="s">
        <v>5409</v>
      </c>
      <c r="D3771" t="s">
        <v>5409</v>
      </c>
      <c r="E3771">
        <v>42.1899</v>
      </c>
      <c r="F3771">
        <v>69.8799</v>
      </c>
      <c r="G3771" t="s">
        <v>5355</v>
      </c>
      <c r="H3771" t="str">
        <f>IFERROR(VLOOKUP(I3771,'country(26mar)'!C$2:D$251,2,FALSE),"")</f>
        <v>base.kz</v>
      </c>
      <c r="I3771" t="s">
        <v>5356</v>
      </c>
      <c r="J3771" t="s">
        <v>5357</v>
      </c>
      <c r="K3771" t="s">
        <v>5374</v>
      </c>
      <c r="L3771" t="str">
        <f>CONCATENATE(G3771," ",K3771)</f>
        <v>Kazakhstan Ongtüstik Qazaqstan</v>
      </c>
      <c r="M3771" t="str">
        <f>IFERROR(VLOOKUP(L3771,'State(need_input)'!I$2:J$3992,2,FALSE),"")</f>
        <v>state_KZ_Ong_14</v>
      </c>
      <c r="O3771">
        <v>23058</v>
      </c>
      <c r="P3771">
        <v>1398031838</v>
      </c>
    </row>
    <row r="3772" spans="1:16">
      <c r="A3772" s="5" t="str">
        <f>CONCATENATE("rdx_city_",J3772,"_",B3772)</f>
        <v>rdx_city_KAZ_41</v>
      </c>
      <c r="B3772">
        <f>IF(I3772=I3771,B3771+1,1)</f>
        <v>41</v>
      </c>
      <c r="C3772" t="s">
        <v>5410</v>
      </c>
      <c r="D3772" t="s">
        <v>5410</v>
      </c>
      <c r="E3772">
        <v>47.6714</v>
      </c>
      <c r="F3772">
        <v>51.5798</v>
      </c>
      <c r="G3772" t="s">
        <v>5355</v>
      </c>
      <c r="H3772" t="str">
        <f>IFERROR(VLOOKUP(I3772,'country(26mar)'!C$2:D$251,2,FALSE),"")</f>
        <v>base.kz</v>
      </c>
      <c r="I3772" t="s">
        <v>5356</v>
      </c>
      <c r="J3772" t="s">
        <v>5357</v>
      </c>
      <c r="K3772" t="s">
        <v>5379</v>
      </c>
      <c r="L3772" t="str">
        <f>CONCATENATE(G3772," ",K3772)</f>
        <v>Kazakhstan Atyraū</v>
      </c>
      <c r="M3772" t="str">
        <f>IFERROR(VLOOKUP(L3772,'State(need_input)'!I$2:J$3992,2,FALSE),"")</f>
        <v>state_KZ_Aty_1</v>
      </c>
      <c r="O3772">
        <v>8905</v>
      </c>
      <c r="P3772">
        <v>1398232608</v>
      </c>
    </row>
    <row r="3773" spans="1:16">
      <c r="A3773" s="5" t="str">
        <f>CONCATENATE("rdx_city_",J3773,"_",B3773)</f>
        <v>rdx_city_KAZ_42</v>
      </c>
      <c r="B3773">
        <f>IF(I3773=I3772,B3772+1,1)</f>
        <v>42</v>
      </c>
      <c r="C3773" t="s">
        <v>5411</v>
      </c>
      <c r="D3773" t="s">
        <v>5411</v>
      </c>
      <c r="E3773">
        <v>52.6404</v>
      </c>
      <c r="F3773">
        <v>70.41</v>
      </c>
      <c r="G3773" t="s">
        <v>5355</v>
      </c>
      <c r="H3773" t="str">
        <f>IFERROR(VLOOKUP(I3773,'country(26mar)'!C$2:D$251,2,FALSE),"")</f>
        <v>base.kz</v>
      </c>
      <c r="I3773" t="s">
        <v>5356</v>
      </c>
      <c r="J3773" t="s">
        <v>5357</v>
      </c>
      <c r="K3773" t="s">
        <v>5365</v>
      </c>
      <c r="L3773" t="str">
        <f>CONCATENATE(G3773," ",K3773)</f>
        <v>Kazakhstan Aqmola</v>
      </c>
      <c r="M3773" t="str">
        <f>IFERROR(VLOOKUP(L3773,'State(need_input)'!I$2:J$3992,2,FALSE),"")</f>
        <v>state_KZ_Aqm_7</v>
      </c>
      <c r="O3773">
        <v>23020</v>
      </c>
      <c r="P3773">
        <v>1398733675</v>
      </c>
    </row>
    <row r="3774" spans="1:16">
      <c r="A3774" s="5" t="str">
        <f>CONCATENATE("rdx_city_",J3774,"_",B3774)</f>
        <v>rdx_city_KAZ_43</v>
      </c>
      <c r="B3774">
        <f>IF(I3774=I3773,B3773+1,1)</f>
        <v>43</v>
      </c>
      <c r="C3774" t="s">
        <v>5412</v>
      </c>
      <c r="D3774" t="s">
        <v>5412</v>
      </c>
      <c r="E3774">
        <v>43.6905</v>
      </c>
      <c r="F3774">
        <v>51.1417</v>
      </c>
      <c r="G3774" t="s">
        <v>5355</v>
      </c>
      <c r="H3774" t="str">
        <f>IFERROR(VLOOKUP(I3774,'country(26mar)'!C$2:D$251,2,FALSE),"")</f>
        <v>base.kz</v>
      </c>
      <c r="I3774" t="s">
        <v>5356</v>
      </c>
      <c r="J3774" t="s">
        <v>5357</v>
      </c>
      <c r="K3774" t="s">
        <v>5367</v>
      </c>
      <c r="L3774" t="str">
        <f>CONCATENATE(G3774," ",K3774)</f>
        <v>Kazakhstan Mangghystaū</v>
      </c>
      <c r="M3774" t="str">
        <f>IFERROR(VLOOKUP(L3774,'State(need_input)'!I$2:J$3992,2,FALSE),"")</f>
        <v>state_KZ_Man_2</v>
      </c>
      <c r="O3774">
        <v>147443</v>
      </c>
      <c r="P3774">
        <v>1398790140</v>
      </c>
    </row>
    <row r="3775" spans="1:16">
      <c r="A3775" s="5" t="str">
        <f>CONCATENATE("rdx_city_",J3775,"_",B3775)</f>
        <v>rdx_city_KAZ_44</v>
      </c>
      <c r="B3775">
        <f>IF(I3775=I3774,B3774+1,1)</f>
        <v>44</v>
      </c>
      <c r="C3775" t="s">
        <v>5413</v>
      </c>
      <c r="D3775" t="s">
        <v>5413</v>
      </c>
      <c r="E3775">
        <v>47.6482</v>
      </c>
      <c r="F3775">
        <v>53.3265</v>
      </c>
      <c r="G3775" t="s">
        <v>5355</v>
      </c>
      <c r="H3775" t="str">
        <f>IFERROR(VLOOKUP(I3775,'country(26mar)'!C$2:D$251,2,FALSE),"")</f>
        <v>base.kz</v>
      </c>
      <c r="I3775" t="s">
        <v>5356</v>
      </c>
      <c r="J3775" t="s">
        <v>5357</v>
      </c>
      <c r="K3775" t="s">
        <v>5379</v>
      </c>
      <c r="L3775" t="str">
        <f>CONCATENATE(G3775," ",K3775)</f>
        <v>Kazakhstan Atyraū</v>
      </c>
      <c r="M3775" t="str">
        <f>IFERROR(VLOOKUP(L3775,'State(need_input)'!I$2:J$3992,2,FALSE),"")</f>
        <v>state_KZ_Aty_1</v>
      </c>
      <c r="O3775">
        <v>14082</v>
      </c>
      <c r="P3775">
        <v>1398887034</v>
      </c>
    </row>
    <row r="3776" spans="1:16">
      <c r="A3776" s="5" t="str">
        <f>CONCATENATE("rdx_city_",J3776,"_",B3776)</f>
        <v>rdx_city_KAZ_45</v>
      </c>
      <c r="B3776">
        <f>IF(I3776=I3775,B3775+1,1)</f>
        <v>45</v>
      </c>
      <c r="C3776" t="s">
        <v>5414</v>
      </c>
      <c r="D3776" t="s">
        <v>5414</v>
      </c>
      <c r="E3776">
        <v>49.4731</v>
      </c>
      <c r="F3776">
        <v>57.4449</v>
      </c>
      <c r="G3776" t="s">
        <v>5355</v>
      </c>
      <c r="H3776" t="str">
        <f>IFERROR(VLOOKUP(I3776,'country(26mar)'!C$2:D$251,2,FALSE),"")</f>
        <v>base.kz</v>
      </c>
      <c r="I3776" t="s">
        <v>5356</v>
      </c>
      <c r="J3776" t="s">
        <v>5357</v>
      </c>
      <c r="K3776" t="s">
        <v>5358</v>
      </c>
      <c r="L3776" t="str">
        <f>CONCATENATE(G3776," ",K3776)</f>
        <v>Kazakhstan Aqtöbe</v>
      </c>
      <c r="M3776" t="str">
        <f>IFERROR(VLOOKUP(L3776,'State(need_input)'!I$2:J$3992,2,FALSE),"")</f>
        <v>state_KZ_Aqt_9</v>
      </c>
      <c r="O3776">
        <v>28196</v>
      </c>
      <c r="P3776">
        <v>1398394723</v>
      </c>
    </row>
    <row r="3777" spans="1:16">
      <c r="A3777" s="5" t="str">
        <f>CONCATENATE("rdx_city_",J3777,"_",B3777)</f>
        <v>rdx_city_KAZ_46</v>
      </c>
      <c r="B3777">
        <f>IF(I3777=I3776,B3776+1,1)</f>
        <v>46</v>
      </c>
      <c r="C3777" t="s">
        <v>5415</v>
      </c>
      <c r="D3777" t="s">
        <v>5415</v>
      </c>
      <c r="E3777">
        <v>53.2209</v>
      </c>
      <c r="F3777">
        <v>63.6283</v>
      </c>
      <c r="G3777" t="s">
        <v>5355</v>
      </c>
      <c r="H3777" t="str">
        <f>IFERROR(VLOOKUP(I3777,'country(26mar)'!C$2:D$251,2,FALSE),"")</f>
        <v>base.kz</v>
      </c>
      <c r="I3777" t="s">
        <v>5356</v>
      </c>
      <c r="J3777" t="s">
        <v>5357</v>
      </c>
      <c r="K3777" t="s">
        <v>5372</v>
      </c>
      <c r="L3777" t="str">
        <f>CONCATENATE(G3777," ",K3777)</f>
        <v>Kazakhstan Qostanay</v>
      </c>
      <c r="M3777" t="str">
        <f>IFERROR(VLOOKUP(L3777,'State(need_input)'!I$2:J$3992,2,FALSE),"")</f>
        <v>state_KZ_Qos_8</v>
      </c>
      <c r="N3777" t="s">
        <v>23</v>
      </c>
      <c r="O3777">
        <v>236901</v>
      </c>
      <c r="P3777">
        <v>1398455461</v>
      </c>
    </row>
    <row r="3778" spans="1:16">
      <c r="A3778" s="5" t="str">
        <f>CONCATENATE("rdx_city_",J3778,"_",B3778)</f>
        <v>rdx_city_KAZ_47</v>
      </c>
      <c r="B3778">
        <f>IF(I3778=I3777,B3777+1,1)</f>
        <v>47</v>
      </c>
      <c r="C3778" t="s">
        <v>5416</v>
      </c>
      <c r="D3778" t="s">
        <v>5416</v>
      </c>
      <c r="E3778">
        <v>51.2711</v>
      </c>
      <c r="F3778">
        <v>51.335</v>
      </c>
      <c r="G3778" t="s">
        <v>5355</v>
      </c>
      <c r="H3778" t="str">
        <f>IFERROR(VLOOKUP(I3778,'country(26mar)'!C$2:D$251,2,FALSE),"")</f>
        <v>base.kz</v>
      </c>
      <c r="I3778" t="s">
        <v>5356</v>
      </c>
      <c r="J3778" t="s">
        <v>5357</v>
      </c>
      <c r="K3778" t="s">
        <v>5363</v>
      </c>
      <c r="L3778" t="str">
        <f>CONCATENATE(G3778," ",K3778)</f>
        <v>Kazakhstan Batys Qazaqstan</v>
      </c>
      <c r="M3778" t="str">
        <f>IFERROR(VLOOKUP(L3778,'State(need_input)'!I$2:J$3992,2,FALSE),"")</f>
        <v>state_KZ_Bat_4</v>
      </c>
      <c r="N3778" t="s">
        <v>23</v>
      </c>
      <c r="O3778">
        <v>209788</v>
      </c>
      <c r="P3778">
        <v>1398593972</v>
      </c>
    </row>
    <row r="3779" spans="1:16">
      <c r="A3779" s="5" t="str">
        <f>CONCATENATE("rdx_city_",J3779,"_",B3779)</f>
        <v>rdx_city_KAZ_48</v>
      </c>
      <c r="B3779">
        <f>IF(I3779=I3778,B3778+1,1)</f>
        <v>48</v>
      </c>
      <c r="C3779" t="s">
        <v>5417</v>
      </c>
      <c r="D3779" t="s">
        <v>5417</v>
      </c>
      <c r="E3779">
        <v>50.5799</v>
      </c>
      <c r="F3779">
        <v>72.5699</v>
      </c>
      <c r="G3779" t="s">
        <v>5355</v>
      </c>
      <c r="H3779" t="str">
        <f>IFERROR(VLOOKUP(I3779,'country(26mar)'!C$2:D$251,2,FALSE),"")</f>
        <v>base.kz</v>
      </c>
      <c r="I3779" t="s">
        <v>5356</v>
      </c>
      <c r="J3779" t="s">
        <v>5357</v>
      </c>
      <c r="K3779" t="s">
        <v>5361</v>
      </c>
      <c r="L3779" t="str">
        <f>CONCATENATE(G3779," ",K3779)</f>
        <v>Kazakhstan Qaraghandy</v>
      </c>
      <c r="M3779" t="str">
        <f>IFERROR(VLOOKUP(L3779,'State(need_input)'!I$2:J$3992,2,FALSE),"")</f>
        <v>state_KZ_Qar_5</v>
      </c>
      <c r="O3779">
        <v>7305</v>
      </c>
      <c r="P3779">
        <v>1398243007</v>
      </c>
    </row>
    <row r="3780" spans="1:16">
      <c r="A3780" s="5" t="str">
        <f>CONCATENATE("rdx_city_",J3780,"_",B3780)</f>
        <v>rdx_city_KAZ_49</v>
      </c>
      <c r="B3780">
        <f>IF(I3780=I3779,B3779+1,1)</f>
        <v>49</v>
      </c>
      <c r="C3780" t="s">
        <v>5418</v>
      </c>
      <c r="D3780" t="s">
        <v>5418</v>
      </c>
      <c r="E3780">
        <v>49.99</v>
      </c>
      <c r="F3780">
        <v>82.6149</v>
      </c>
      <c r="G3780" t="s">
        <v>5355</v>
      </c>
      <c r="H3780" t="str">
        <f>IFERROR(VLOOKUP(I3780,'country(26mar)'!C$2:D$251,2,FALSE),"")</f>
        <v>base.kz</v>
      </c>
      <c r="I3780" t="s">
        <v>5356</v>
      </c>
      <c r="J3780" t="s">
        <v>5357</v>
      </c>
      <c r="K3780" t="s">
        <v>5381</v>
      </c>
      <c r="L3780" t="str">
        <f>CONCATENATE(G3780," ",K3780)</f>
        <v>Kazakhstan Shyghys Qazaqstan</v>
      </c>
      <c r="M3780" t="str">
        <f>IFERROR(VLOOKUP(L3780,'State(need_input)'!I$2:J$3992,2,FALSE),"")</f>
        <v>state_KZ_Shy_6</v>
      </c>
      <c r="N3780" t="s">
        <v>23</v>
      </c>
      <c r="O3780">
        <v>319067</v>
      </c>
      <c r="P3780">
        <v>1398371414</v>
      </c>
    </row>
    <row r="3781" spans="1:16">
      <c r="A3781" s="5" t="str">
        <f>CONCATENATE("rdx_city_",J3781,"_",B3781)</f>
        <v>rdx_city_KAZ_50</v>
      </c>
      <c r="B3781">
        <f>IF(I3781=I3780,B3780+1,1)</f>
        <v>50</v>
      </c>
      <c r="C3781" t="s">
        <v>5419</v>
      </c>
      <c r="D3781" t="s">
        <v>5419</v>
      </c>
      <c r="E3781">
        <v>43.5346</v>
      </c>
      <c r="F3781">
        <v>75.2139</v>
      </c>
      <c r="G3781" t="s">
        <v>5355</v>
      </c>
      <c r="H3781" t="str">
        <f>IFERROR(VLOOKUP(I3781,'country(26mar)'!C$2:D$251,2,FALSE),"")</f>
        <v>base.kz</v>
      </c>
      <c r="I3781" t="s">
        <v>5356</v>
      </c>
      <c r="J3781" t="s">
        <v>5357</v>
      </c>
      <c r="K3781" t="s">
        <v>5392</v>
      </c>
      <c r="L3781" t="str">
        <f>CONCATENATE(G3781," ",K3781)</f>
        <v>Kazakhstan Zhambyl</v>
      </c>
      <c r="M3781" t="str">
        <f>IFERROR(VLOOKUP(L3781,'State(need_input)'!I$2:J$3992,2,FALSE),"")</f>
        <v>state_KZ_Zha_3</v>
      </c>
      <c r="O3781">
        <v>11238</v>
      </c>
      <c r="P3781">
        <v>1398243169</v>
      </c>
    </row>
    <row r="3782" spans="1:16">
      <c r="A3782" s="5" t="str">
        <f>CONCATENATE("rdx_city_",J3782,"_",B3782)</f>
        <v>rdx_city_KAZ_51</v>
      </c>
      <c r="B3782">
        <f>IF(I3782=I3781,B3781+1,1)</f>
        <v>51</v>
      </c>
      <c r="C3782" t="s">
        <v>5420</v>
      </c>
      <c r="D3782" t="s">
        <v>5420</v>
      </c>
      <c r="E3782">
        <v>42.9153</v>
      </c>
      <c r="F3782">
        <v>73.2549</v>
      </c>
      <c r="G3782" t="s">
        <v>5355</v>
      </c>
      <c r="H3782" t="str">
        <f>IFERROR(VLOOKUP(I3782,'country(26mar)'!C$2:D$251,2,FALSE),"")</f>
        <v>base.kz</v>
      </c>
      <c r="I3782" t="s">
        <v>5356</v>
      </c>
      <c r="J3782" t="s">
        <v>5357</v>
      </c>
      <c r="K3782" t="s">
        <v>5392</v>
      </c>
      <c r="L3782" t="str">
        <f>CONCATENATE(G3782," ",K3782)</f>
        <v>Kazakhstan Zhambyl</v>
      </c>
      <c r="M3782" t="str">
        <f>IFERROR(VLOOKUP(L3782,'State(need_input)'!I$2:J$3992,2,FALSE),"")</f>
        <v>state_KZ_Zha_3</v>
      </c>
      <c r="O3782">
        <v>22673</v>
      </c>
      <c r="P3782">
        <v>1398816918</v>
      </c>
    </row>
    <row r="3783" spans="1:16">
      <c r="A3783" s="5" t="str">
        <f>CONCATENATE("rdx_city_",J3783,"_",B3783)</f>
        <v>rdx_city_KAZ_52</v>
      </c>
      <c r="B3783">
        <f>IF(I3783=I3782,B3782+1,1)</f>
        <v>52</v>
      </c>
      <c r="C3783" t="s">
        <v>5396</v>
      </c>
      <c r="D3783" t="s">
        <v>5396</v>
      </c>
      <c r="E3783">
        <v>52.3</v>
      </c>
      <c r="F3783">
        <v>76.95</v>
      </c>
      <c r="G3783" t="s">
        <v>5355</v>
      </c>
      <c r="H3783" t="str">
        <f>IFERROR(VLOOKUP(I3783,'country(26mar)'!C$2:D$251,2,FALSE),"")</f>
        <v>base.kz</v>
      </c>
      <c r="I3783" t="s">
        <v>5356</v>
      </c>
      <c r="J3783" t="s">
        <v>5357</v>
      </c>
      <c r="K3783" t="s">
        <v>5396</v>
      </c>
      <c r="L3783" t="str">
        <f>CONCATENATE(G3783," ",K3783)</f>
        <v>Kazakhstan Pavlodar</v>
      </c>
      <c r="M3783" t="str">
        <f>IFERROR(VLOOKUP(L3783,'State(need_input)'!I$2:J$3992,2,FALSE),"")</f>
        <v>state_KZ_Pav_12</v>
      </c>
      <c r="N3783" t="s">
        <v>23</v>
      </c>
      <c r="O3783">
        <v>329002</v>
      </c>
      <c r="P3783">
        <v>1398790087</v>
      </c>
    </row>
    <row r="3784" spans="1:16">
      <c r="A3784" s="5" t="str">
        <f>CONCATENATE("rdx_city_",J3784,"_",B3784)</f>
        <v>rdx_city_KAZ_53</v>
      </c>
      <c r="B3784">
        <f>IF(I3784=I3783,B3783+1,1)</f>
        <v>53</v>
      </c>
      <c r="C3784" t="s">
        <v>5421</v>
      </c>
      <c r="D3784" t="s">
        <v>5421</v>
      </c>
      <c r="E3784">
        <v>54.88</v>
      </c>
      <c r="F3784">
        <v>69.22</v>
      </c>
      <c r="G3784" t="s">
        <v>5355</v>
      </c>
      <c r="H3784" t="str">
        <f>IFERROR(VLOOKUP(I3784,'country(26mar)'!C$2:D$251,2,FALSE),"")</f>
        <v>base.kz</v>
      </c>
      <c r="I3784" t="s">
        <v>5356</v>
      </c>
      <c r="J3784" t="s">
        <v>5357</v>
      </c>
      <c r="K3784" t="s">
        <v>5390</v>
      </c>
      <c r="L3784" t="str">
        <f>CONCATENATE(G3784," ",K3784)</f>
        <v>Kazakhstan Soltüstik Qazaqstan</v>
      </c>
      <c r="M3784" t="str">
        <f>IFERROR(VLOOKUP(L3784,'State(need_input)'!I$2:J$3992,2,FALSE),"")</f>
        <v>state_KZ_Sol_13</v>
      </c>
      <c r="N3784" t="s">
        <v>23</v>
      </c>
      <c r="O3784">
        <v>228238</v>
      </c>
      <c r="P3784">
        <v>1398252858</v>
      </c>
    </row>
    <row r="3785" spans="1:16">
      <c r="A3785" s="5" t="str">
        <f>CONCATENATE("rdx_city_",J3785,"_",B3785)</f>
        <v>rdx_city_KAZ_54</v>
      </c>
      <c r="B3785">
        <f>IF(I3785=I3784,B3784+1,1)</f>
        <v>54</v>
      </c>
      <c r="C3785" t="s">
        <v>5422</v>
      </c>
      <c r="D3785" t="s">
        <v>5422</v>
      </c>
      <c r="E3785">
        <v>43.8844</v>
      </c>
      <c r="F3785">
        <v>77.0687</v>
      </c>
      <c r="G3785" t="s">
        <v>5355</v>
      </c>
      <c r="H3785" t="str">
        <f>IFERROR(VLOOKUP(I3785,'country(26mar)'!C$2:D$251,2,FALSE),"")</f>
        <v>base.kz</v>
      </c>
      <c r="I3785" t="s">
        <v>5356</v>
      </c>
      <c r="J3785" t="s">
        <v>5357</v>
      </c>
      <c r="K3785" t="s">
        <v>5359</v>
      </c>
      <c r="L3785" t="str">
        <f>CONCATENATE(G3785," ",K3785)</f>
        <v>Kazakhstan Almaty</v>
      </c>
      <c r="M3785" t="str">
        <f>IFERROR(VLOOKUP(L3785,'State(need_input)'!I$2:J$3992,2,FALSE),"")</f>
        <v>state_KZ_Alm_10</v>
      </c>
      <c r="O3785">
        <v>42167</v>
      </c>
      <c r="P3785">
        <v>1398594098</v>
      </c>
    </row>
    <row r="3786" spans="1:16">
      <c r="A3786" s="5" t="str">
        <f>CONCATENATE("rdx_city_",J3786,"_",B3786)</f>
        <v>rdx_city_KAZ_55</v>
      </c>
      <c r="B3786">
        <f>IF(I3786=I3785,B3785+1,1)</f>
        <v>55</v>
      </c>
      <c r="C3786" t="s">
        <v>5361</v>
      </c>
      <c r="D3786" t="s">
        <v>5361</v>
      </c>
      <c r="E3786">
        <v>49.885</v>
      </c>
      <c r="F3786">
        <v>73.115</v>
      </c>
      <c r="G3786" t="s">
        <v>5355</v>
      </c>
      <c r="H3786" t="str">
        <f>IFERROR(VLOOKUP(I3786,'country(26mar)'!C$2:D$251,2,FALSE),"")</f>
        <v>base.kz</v>
      </c>
      <c r="I3786" t="s">
        <v>5356</v>
      </c>
      <c r="J3786" t="s">
        <v>5357</v>
      </c>
      <c r="K3786" t="s">
        <v>5361</v>
      </c>
      <c r="L3786" t="str">
        <f>CONCATENATE(G3786," ",K3786)</f>
        <v>Kazakhstan Qaraghandy</v>
      </c>
      <c r="M3786" t="str">
        <f>IFERROR(VLOOKUP(L3786,'State(need_input)'!I$2:J$3992,2,FALSE),"")</f>
        <v>state_KZ_Qar_5</v>
      </c>
      <c r="N3786" t="s">
        <v>23</v>
      </c>
      <c r="O3786">
        <v>451800</v>
      </c>
      <c r="P3786">
        <v>1398274508</v>
      </c>
    </row>
    <row r="3787" spans="1:16">
      <c r="A3787" s="5" t="str">
        <f>CONCATENATE("rdx_city_",J3787,"_",B3787)</f>
        <v>rdx_city_KAZ_56</v>
      </c>
      <c r="B3787">
        <f>IF(I3787=I3786,B3786+1,1)</f>
        <v>56</v>
      </c>
      <c r="C3787" t="s">
        <v>5423</v>
      </c>
      <c r="D3787" t="s">
        <v>5423</v>
      </c>
      <c r="E3787">
        <v>43.1854</v>
      </c>
      <c r="F3787">
        <v>70.46</v>
      </c>
      <c r="G3787" t="s">
        <v>5355</v>
      </c>
      <c r="H3787" t="str">
        <f>IFERROR(VLOOKUP(I3787,'country(26mar)'!C$2:D$251,2,FALSE),"")</f>
        <v>base.kz</v>
      </c>
      <c r="I3787" t="s">
        <v>5356</v>
      </c>
      <c r="J3787" t="s">
        <v>5357</v>
      </c>
      <c r="K3787" t="s">
        <v>5392</v>
      </c>
      <c r="L3787" t="str">
        <f>CONCATENATE(G3787," ",K3787)</f>
        <v>Kazakhstan Zhambyl</v>
      </c>
      <c r="M3787" t="str">
        <f>IFERROR(VLOOKUP(L3787,'State(need_input)'!I$2:J$3992,2,FALSE),"")</f>
        <v>state_KZ_Zha_3</v>
      </c>
      <c r="O3787">
        <v>37881</v>
      </c>
      <c r="P3787">
        <v>1398932329</v>
      </c>
    </row>
    <row r="3788" spans="1:16">
      <c r="A3788" s="5" t="str">
        <f>CONCATENATE("rdx_city_",J3788,"_",B3788)</f>
        <v>rdx_city_KAZ_57</v>
      </c>
      <c r="B3788">
        <f>IF(I3788=I3787,B3787+1,1)</f>
        <v>57</v>
      </c>
      <c r="C3788" t="s">
        <v>5424</v>
      </c>
      <c r="D3788" t="s">
        <v>5424</v>
      </c>
      <c r="E3788">
        <v>48.0253</v>
      </c>
      <c r="F3788">
        <v>70.7999</v>
      </c>
      <c r="G3788" t="s">
        <v>5355</v>
      </c>
      <c r="H3788" t="str">
        <f>IFERROR(VLOOKUP(I3788,'country(26mar)'!C$2:D$251,2,FALSE),"")</f>
        <v>base.kz</v>
      </c>
      <c r="I3788" t="s">
        <v>5356</v>
      </c>
      <c r="J3788" t="s">
        <v>5357</v>
      </c>
      <c r="K3788" t="s">
        <v>5361</v>
      </c>
      <c r="L3788" t="str">
        <f>CONCATENATE(G3788," ",K3788)</f>
        <v>Kazakhstan Qaraghandy</v>
      </c>
      <c r="M3788" t="str">
        <f>IFERROR(VLOOKUP(L3788,'State(need_input)'!I$2:J$3992,2,FALSE),"")</f>
        <v>state_KZ_Qar_5</v>
      </c>
      <c r="O3788">
        <v>22170</v>
      </c>
      <c r="P3788">
        <v>1398149188</v>
      </c>
    </row>
    <row r="3789" spans="1:16">
      <c r="A3789" s="5" t="str">
        <f>CONCATENATE("rdx_city_",J3789,"_",B3789)</f>
        <v>rdx_city_KAZ_58</v>
      </c>
      <c r="B3789">
        <f>IF(I3789=I3788,B3788+1,1)</f>
        <v>58</v>
      </c>
      <c r="C3789" t="s">
        <v>5425</v>
      </c>
      <c r="D3789" t="s">
        <v>5425</v>
      </c>
      <c r="E3789">
        <v>49.4249</v>
      </c>
      <c r="F3789">
        <v>75.4649</v>
      </c>
      <c r="G3789" t="s">
        <v>5355</v>
      </c>
      <c r="H3789" t="str">
        <f>IFERROR(VLOOKUP(I3789,'country(26mar)'!C$2:D$251,2,FALSE),"")</f>
        <v>base.kz</v>
      </c>
      <c r="I3789" t="s">
        <v>5356</v>
      </c>
      <c r="J3789" t="s">
        <v>5357</v>
      </c>
      <c r="K3789" t="s">
        <v>5361</v>
      </c>
      <c r="L3789" t="str">
        <f>CONCATENATE(G3789," ",K3789)</f>
        <v>Kazakhstan Qaraghandy</v>
      </c>
      <c r="M3789" t="str">
        <f>IFERROR(VLOOKUP(L3789,'State(need_input)'!I$2:J$3992,2,FALSE),"")</f>
        <v>state_KZ_Qar_5</v>
      </c>
      <c r="O3789">
        <v>8195</v>
      </c>
      <c r="P3789">
        <v>1398407379</v>
      </c>
    </row>
    <row r="3790" spans="1:16">
      <c r="A3790" s="5" t="str">
        <f>CONCATENATE("rdx_city_",J3790,"_",B3790)</f>
        <v>rdx_city_KAZ_59</v>
      </c>
      <c r="B3790">
        <f>IF(I3790=I3789,B3789+1,1)</f>
        <v>59</v>
      </c>
      <c r="C3790" t="s">
        <v>5426</v>
      </c>
      <c r="D3790" t="s">
        <v>5426</v>
      </c>
      <c r="E3790">
        <v>45.7628</v>
      </c>
      <c r="F3790">
        <v>62.1075</v>
      </c>
      <c r="G3790" t="s">
        <v>5355</v>
      </c>
      <c r="H3790" t="str">
        <f>IFERROR(VLOOKUP(I3790,'country(26mar)'!C$2:D$251,2,FALSE),"")</f>
        <v>base.kz</v>
      </c>
      <c r="I3790" t="s">
        <v>5356</v>
      </c>
      <c r="J3790" t="s">
        <v>5357</v>
      </c>
      <c r="K3790" t="s">
        <v>5370</v>
      </c>
      <c r="L3790" t="str">
        <f>CONCATENATE(G3790," ",K3790)</f>
        <v>Kazakhstan Qyzylorda</v>
      </c>
      <c r="M3790" t="str">
        <f>IFERROR(VLOOKUP(L3790,'State(need_input)'!I$2:J$3992,2,FALSE),"")</f>
        <v>state_KZ_Qyz_11</v>
      </c>
      <c r="O3790">
        <v>6582</v>
      </c>
      <c r="P3790">
        <v>1398983835</v>
      </c>
    </row>
    <row r="3791" spans="1:16">
      <c r="A3791" s="5" t="str">
        <f>CONCATENATE("rdx_city_",J3791,"_",B3791)</f>
        <v>rdx_city_KAZ_60</v>
      </c>
      <c r="B3791">
        <f>IF(I3791=I3790,B3790+1,1)</f>
        <v>60</v>
      </c>
      <c r="C3791" t="s">
        <v>5427</v>
      </c>
      <c r="D3791" t="s">
        <v>5427</v>
      </c>
      <c r="E3791">
        <v>42.9204</v>
      </c>
      <c r="F3791">
        <v>72.705</v>
      </c>
      <c r="G3791" t="s">
        <v>5355</v>
      </c>
      <c r="H3791" t="str">
        <f>IFERROR(VLOOKUP(I3791,'country(26mar)'!C$2:D$251,2,FALSE),"")</f>
        <v>base.kz</v>
      </c>
      <c r="I3791" t="s">
        <v>5356</v>
      </c>
      <c r="J3791" t="s">
        <v>5357</v>
      </c>
      <c r="K3791" t="s">
        <v>5392</v>
      </c>
      <c r="L3791" t="str">
        <f>CONCATENATE(G3791," ",K3791)</f>
        <v>Kazakhstan Zhambyl</v>
      </c>
      <c r="M3791" t="str">
        <f>IFERROR(VLOOKUP(L3791,'State(need_input)'!I$2:J$3992,2,FALSE),"")</f>
        <v>state_KZ_Zha_3</v>
      </c>
      <c r="O3791">
        <v>13128</v>
      </c>
      <c r="P3791">
        <v>1398525079</v>
      </c>
    </row>
    <row r="3792" spans="1:16">
      <c r="A3792" s="5" t="str">
        <f>CONCATENATE("rdx_city_",J3792,"_",B3792)</f>
        <v>rdx_city_KAZ_61</v>
      </c>
      <c r="B3792">
        <f>IF(I3792=I3791,B3791+1,1)</f>
        <v>61</v>
      </c>
      <c r="C3792" t="s">
        <v>5428</v>
      </c>
      <c r="D3792" t="s">
        <v>5428</v>
      </c>
      <c r="E3792">
        <v>46.9833</v>
      </c>
      <c r="F3792">
        <v>54.0165</v>
      </c>
      <c r="G3792" t="s">
        <v>5355</v>
      </c>
      <c r="H3792" t="str">
        <f>IFERROR(VLOOKUP(I3792,'country(26mar)'!C$2:D$251,2,FALSE),"")</f>
        <v>base.kz</v>
      </c>
      <c r="I3792" t="s">
        <v>5356</v>
      </c>
      <c r="J3792" t="s">
        <v>5357</v>
      </c>
      <c r="K3792" t="s">
        <v>5379</v>
      </c>
      <c r="L3792" t="str">
        <f>CONCATENATE(G3792," ",K3792)</f>
        <v>Kazakhstan Atyraū</v>
      </c>
      <c r="M3792" t="str">
        <f>IFERROR(VLOOKUP(L3792,'State(need_input)'!I$2:J$3992,2,FALSE),"")</f>
        <v>state_KZ_Aty_1</v>
      </c>
      <c r="O3792">
        <v>37103</v>
      </c>
      <c r="P3792">
        <v>1398141603</v>
      </c>
    </row>
    <row r="3793" spans="1:16">
      <c r="A3793" s="5" t="str">
        <f>CONCATENATE("rdx_city_",J3793,"_",B3793)</f>
        <v>rdx_city_KAZ_62</v>
      </c>
      <c r="B3793">
        <f>IF(I3793=I3792,B3792+1,1)</f>
        <v>62</v>
      </c>
      <c r="C3793" t="s">
        <v>5429</v>
      </c>
      <c r="D3793" t="s">
        <v>5429</v>
      </c>
      <c r="E3793">
        <v>52.458</v>
      </c>
      <c r="F3793">
        <v>64.6</v>
      </c>
      <c r="G3793" t="s">
        <v>5355</v>
      </c>
      <c r="H3793" t="str">
        <f>IFERROR(VLOOKUP(I3793,'country(26mar)'!C$2:D$251,2,FALSE),"")</f>
        <v>base.kz</v>
      </c>
      <c r="I3793" t="s">
        <v>5356</v>
      </c>
      <c r="J3793" t="s">
        <v>5357</v>
      </c>
      <c r="K3793" t="s">
        <v>5372</v>
      </c>
      <c r="L3793" t="str">
        <f>CONCATENATE(G3793," ",K3793)</f>
        <v>Kazakhstan Qostanay</v>
      </c>
      <c r="M3793" t="str">
        <f>IFERROR(VLOOKUP(L3793,'State(need_input)'!I$2:J$3992,2,FALSE),"")</f>
        <v>state_KZ_Qos_8</v>
      </c>
      <c r="O3793">
        <v>8049</v>
      </c>
      <c r="P3793">
        <v>1398335766</v>
      </c>
    </row>
    <row r="3794" spans="1:16">
      <c r="A3794" s="5" t="str">
        <f>CONCATENATE("rdx_city_",J3794,"_",B3794)</f>
        <v>rdx_city_KAZ_63</v>
      </c>
      <c r="B3794">
        <f>IF(I3794=I3793,B3793+1,1)</f>
        <v>63</v>
      </c>
      <c r="C3794" t="s">
        <v>5370</v>
      </c>
      <c r="D3794" t="s">
        <v>5370</v>
      </c>
      <c r="E3794">
        <v>44.8</v>
      </c>
      <c r="F3794">
        <v>65.465</v>
      </c>
      <c r="G3794" t="s">
        <v>5355</v>
      </c>
      <c r="H3794" t="str">
        <f>IFERROR(VLOOKUP(I3794,'country(26mar)'!C$2:D$251,2,FALSE),"")</f>
        <v>base.kz</v>
      </c>
      <c r="I3794" t="s">
        <v>5356</v>
      </c>
      <c r="J3794" t="s">
        <v>5357</v>
      </c>
      <c r="K3794" t="s">
        <v>5370</v>
      </c>
      <c r="L3794" t="str">
        <f>CONCATENATE(G3794," ",K3794)</f>
        <v>Kazakhstan Qyzylorda</v>
      </c>
      <c r="M3794" t="str">
        <f>IFERROR(VLOOKUP(L3794,'State(need_input)'!I$2:J$3992,2,FALSE),"")</f>
        <v>state_KZ_Qyz_11</v>
      </c>
      <c r="N3794" t="s">
        <v>23</v>
      </c>
      <c r="O3794">
        <v>300000</v>
      </c>
      <c r="P3794">
        <v>1398248334</v>
      </c>
    </row>
    <row r="3795" spans="1:16">
      <c r="A3795" s="5" t="str">
        <f>CONCATENATE("rdx_city_",J3795,"_",B3795)</f>
        <v>rdx_city_KAZ_64</v>
      </c>
      <c r="B3795">
        <f>IF(I3795=I3794,B3794+1,1)</f>
        <v>64</v>
      </c>
      <c r="C3795" t="s">
        <v>5430</v>
      </c>
      <c r="D3795" t="s">
        <v>5430</v>
      </c>
      <c r="E3795">
        <v>50.3554</v>
      </c>
      <c r="F3795">
        <v>83.5149</v>
      </c>
      <c r="G3795" t="s">
        <v>5355</v>
      </c>
      <c r="H3795" t="str">
        <f>IFERROR(VLOOKUP(I3795,'country(26mar)'!C$2:D$251,2,FALSE),"")</f>
        <v>base.kz</v>
      </c>
      <c r="I3795" t="s">
        <v>5356</v>
      </c>
      <c r="J3795" t="s">
        <v>5357</v>
      </c>
      <c r="K3795" t="s">
        <v>5381</v>
      </c>
      <c r="L3795" t="str">
        <f>CONCATENATE(G3795," ",K3795)</f>
        <v>Kazakhstan Shyghys Qazaqstan</v>
      </c>
      <c r="M3795" t="str">
        <f>IFERROR(VLOOKUP(L3795,'State(need_input)'!I$2:J$3992,2,FALSE),"")</f>
        <v>state_KZ_Shy_6</v>
      </c>
      <c r="O3795">
        <v>56756</v>
      </c>
      <c r="P3795">
        <v>1398556139</v>
      </c>
    </row>
    <row r="3796" spans="1:16">
      <c r="A3796" s="5" t="str">
        <f>CONCATENATE("rdx_city_",J3796,"_",B3796)</f>
        <v>rdx_city_KAZ_65</v>
      </c>
      <c r="B3796">
        <f>IF(I3796=I3795,B3795+1,1)</f>
        <v>65</v>
      </c>
      <c r="C3796" t="s">
        <v>5431</v>
      </c>
      <c r="D3796" t="s">
        <v>5431</v>
      </c>
      <c r="E3796">
        <v>52.9527</v>
      </c>
      <c r="F3796">
        <v>63.13</v>
      </c>
      <c r="G3796" t="s">
        <v>5355</v>
      </c>
      <c r="H3796" t="str">
        <f>IFERROR(VLOOKUP(I3796,'country(26mar)'!C$2:D$251,2,FALSE),"")</f>
        <v>base.kz</v>
      </c>
      <c r="I3796" t="s">
        <v>5356</v>
      </c>
      <c r="J3796" t="s">
        <v>5357</v>
      </c>
      <c r="K3796" t="s">
        <v>5372</v>
      </c>
      <c r="L3796" t="str">
        <f>CONCATENATE(G3796," ",K3796)</f>
        <v>Kazakhstan Qostanay</v>
      </c>
      <c r="M3796" t="str">
        <f>IFERROR(VLOOKUP(L3796,'State(need_input)'!I$2:J$3992,2,FALSE),"")</f>
        <v>state_KZ_Qos_8</v>
      </c>
      <c r="O3796">
        <v>124000</v>
      </c>
      <c r="P3796">
        <v>1398701954</v>
      </c>
    </row>
    <row r="3797" spans="1:16">
      <c r="A3797" s="5" t="str">
        <f>CONCATENATE("rdx_city_",J3797,"_",B3797)</f>
        <v>rdx_city_KAZ_66</v>
      </c>
      <c r="B3797">
        <f>IF(I3797=I3796,B3796+1,1)</f>
        <v>66</v>
      </c>
      <c r="C3797" t="s">
        <v>5432</v>
      </c>
      <c r="D3797" t="s">
        <v>5432</v>
      </c>
      <c r="E3797">
        <v>45.4203</v>
      </c>
      <c r="F3797">
        <v>79.9149</v>
      </c>
      <c r="G3797" t="s">
        <v>5355</v>
      </c>
      <c r="H3797" t="str">
        <f>IFERROR(VLOOKUP(I3797,'country(26mar)'!C$2:D$251,2,FALSE),"")</f>
        <v>base.kz</v>
      </c>
      <c r="I3797" t="s">
        <v>5356</v>
      </c>
      <c r="J3797" t="s">
        <v>5357</v>
      </c>
      <c r="K3797" t="s">
        <v>5359</v>
      </c>
      <c r="L3797" t="str">
        <f>CONCATENATE(G3797," ",K3797)</f>
        <v>Kazakhstan Almaty</v>
      </c>
      <c r="M3797" t="str">
        <f>IFERROR(VLOOKUP(L3797,'State(need_input)'!I$2:J$3992,2,FALSE),"")</f>
        <v>state_KZ_Alm_10</v>
      </c>
      <c r="O3797">
        <v>76919</v>
      </c>
      <c r="P3797">
        <v>1398159801</v>
      </c>
    </row>
    <row r="3798" spans="1:16">
      <c r="A3798" s="5" t="str">
        <f>CONCATENATE("rdx_city_",J3798,"_",B3798)</f>
        <v>rdx_city_KAZ_67</v>
      </c>
      <c r="B3798">
        <f>IF(I3798=I3797,B3797+1,1)</f>
        <v>67</v>
      </c>
      <c r="C3798" t="s">
        <v>5433</v>
      </c>
      <c r="D3798" t="s">
        <v>5433</v>
      </c>
      <c r="E3798">
        <v>46.1195</v>
      </c>
      <c r="F3798">
        <v>73.6191</v>
      </c>
      <c r="G3798" t="s">
        <v>5355</v>
      </c>
      <c r="H3798" t="str">
        <f>IFERROR(VLOOKUP(I3798,'country(26mar)'!C$2:D$251,2,FALSE),"")</f>
        <v>base.kz</v>
      </c>
      <c r="I3798" t="s">
        <v>5356</v>
      </c>
      <c r="J3798" t="s">
        <v>5357</v>
      </c>
      <c r="K3798" t="s">
        <v>5361</v>
      </c>
      <c r="L3798" t="str">
        <f>CONCATENATE(G3798," ",K3798)</f>
        <v>Kazakhstan Qaraghandy</v>
      </c>
      <c r="M3798" t="str">
        <f>IFERROR(VLOOKUP(L3798,'State(need_input)'!I$2:J$3992,2,FALSE),"")</f>
        <v>state_KZ_Qar_5</v>
      </c>
      <c r="O3798">
        <v>4365</v>
      </c>
      <c r="P3798">
        <v>1398222668</v>
      </c>
    </row>
    <row r="3799" spans="1:16">
      <c r="A3799" s="5" t="str">
        <f>CONCATENATE("rdx_city_",J3799,"_",B3799)</f>
        <v>rdx_city_KAZ_68</v>
      </c>
      <c r="B3799">
        <f>IF(I3799=I3798,B3798+1,1)</f>
        <v>68</v>
      </c>
      <c r="C3799" t="s">
        <v>5434</v>
      </c>
      <c r="D3799" t="s">
        <v>5434</v>
      </c>
      <c r="E3799">
        <v>50.435</v>
      </c>
      <c r="F3799">
        <v>80.275</v>
      </c>
      <c r="G3799" t="s">
        <v>5355</v>
      </c>
      <c r="H3799" t="str">
        <f>IFERROR(VLOOKUP(I3799,'country(26mar)'!C$2:D$251,2,FALSE),"")</f>
        <v>base.kz</v>
      </c>
      <c r="I3799" t="s">
        <v>5356</v>
      </c>
      <c r="J3799" t="s">
        <v>5357</v>
      </c>
      <c r="K3799" t="s">
        <v>5381</v>
      </c>
      <c r="L3799" t="str">
        <f>CONCATENATE(G3799," ",K3799)</f>
        <v>Kazakhstan Shyghys Qazaqstan</v>
      </c>
      <c r="M3799" t="str">
        <f>IFERROR(VLOOKUP(L3799,'State(need_input)'!I$2:J$3992,2,FALSE),"")</f>
        <v>state_KZ_Shy_6</v>
      </c>
      <c r="O3799">
        <v>311353</v>
      </c>
      <c r="P3799">
        <v>1398405657</v>
      </c>
    </row>
    <row r="3800" spans="1:16">
      <c r="A3800" s="5" t="str">
        <f>CONCATENATE("rdx_city_",J3800,"_",B3800)</f>
        <v>rdx_city_KAZ_69</v>
      </c>
      <c r="B3800">
        <f>IF(I3800=I3799,B3799+1,1)</f>
        <v>69</v>
      </c>
      <c r="C3800" t="s">
        <v>5435</v>
      </c>
      <c r="D3800" t="s">
        <v>5435</v>
      </c>
      <c r="E3800">
        <v>49.6999</v>
      </c>
      <c r="F3800">
        <v>83.4249</v>
      </c>
      <c r="G3800" t="s">
        <v>5355</v>
      </c>
      <c r="H3800" t="str">
        <f>IFERROR(VLOOKUP(I3800,'country(26mar)'!C$2:D$251,2,FALSE),"")</f>
        <v>base.kz</v>
      </c>
      <c r="I3800" t="s">
        <v>5356</v>
      </c>
      <c r="J3800" t="s">
        <v>5357</v>
      </c>
      <c r="K3800" t="s">
        <v>5381</v>
      </c>
      <c r="L3800" t="str">
        <f>CONCATENATE(G3800," ",K3800)</f>
        <v>Kazakhstan Shyghys Qazaqstan</v>
      </c>
      <c r="M3800" t="str">
        <f>IFERROR(VLOOKUP(L3800,'State(need_input)'!I$2:J$3992,2,FALSE),"")</f>
        <v>state_KZ_Shy_6</v>
      </c>
      <c r="O3800">
        <v>701</v>
      </c>
      <c r="P3800">
        <v>1398188434</v>
      </c>
    </row>
    <row r="3801" spans="1:16">
      <c r="A3801" s="5" t="str">
        <f>CONCATENATE("rdx_city_",J3801,"_",B3801)</f>
        <v>rdx_city_KAZ_70</v>
      </c>
      <c r="B3801">
        <f>IF(I3801=I3800,B3800+1,1)</f>
        <v>70</v>
      </c>
      <c r="C3801" t="s">
        <v>5436</v>
      </c>
      <c r="D3801" t="s">
        <v>5436</v>
      </c>
      <c r="E3801">
        <v>47.8363</v>
      </c>
      <c r="F3801">
        <v>59.6141</v>
      </c>
      <c r="G3801" t="s">
        <v>5355</v>
      </c>
      <c r="H3801" t="str">
        <f>IFERROR(VLOOKUP(I3801,'country(26mar)'!C$2:D$251,2,FALSE),"")</f>
        <v>base.kz</v>
      </c>
      <c r="I3801" t="s">
        <v>5356</v>
      </c>
      <c r="J3801" t="s">
        <v>5357</v>
      </c>
      <c r="K3801" t="s">
        <v>5358</v>
      </c>
      <c r="L3801" t="str">
        <f>CONCATENATE(G3801," ",K3801)</f>
        <v>Kazakhstan Aqtöbe</v>
      </c>
      <c r="M3801" t="str">
        <f>IFERROR(VLOOKUP(L3801,'State(need_input)'!I$2:J$3992,2,FALSE),"")</f>
        <v>state_KZ_Aqt_9</v>
      </c>
      <c r="O3801">
        <v>27256</v>
      </c>
      <c r="P3801">
        <v>1398440872</v>
      </c>
    </row>
    <row r="3802" spans="1:16">
      <c r="A3802" s="5" t="str">
        <f>CONCATENATE("rdx_city_",J3802,"_",B3802)</f>
        <v>rdx_city_KAZ_71</v>
      </c>
      <c r="B3802">
        <f>IF(I3802=I3801,B3801+1,1)</f>
        <v>71</v>
      </c>
      <c r="C3802" t="s">
        <v>5437</v>
      </c>
      <c r="D3802" t="s">
        <v>5437</v>
      </c>
      <c r="E3802">
        <v>49.6003</v>
      </c>
      <c r="F3802">
        <v>81.0549</v>
      </c>
      <c r="G3802" t="s">
        <v>5355</v>
      </c>
      <c r="H3802" t="str">
        <f>IFERROR(VLOOKUP(I3802,'country(26mar)'!C$2:D$251,2,FALSE),"")</f>
        <v>base.kz</v>
      </c>
      <c r="I3802" t="s">
        <v>5356</v>
      </c>
      <c r="J3802" t="s">
        <v>5357</v>
      </c>
      <c r="K3802" t="s">
        <v>5381</v>
      </c>
      <c r="L3802" t="str">
        <f>CONCATENATE(G3802," ",K3802)</f>
        <v>Kazakhstan Shyghys Qazaqstan</v>
      </c>
      <c r="M3802" t="str">
        <f>IFERROR(VLOOKUP(L3802,'State(need_input)'!I$2:J$3992,2,FALSE),"")</f>
        <v>state_KZ_Shy_6</v>
      </c>
      <c r="O3802">
        <v>9087</v>
      </c>
      <c r="P3802">
        <v>1398393299</v>
      </c>
    </row>
    <row r="3803" spans="1:16">
      <c r="A3803" s="5" t="str">
        <f>CONCATENATE("rdx_city_",J3803,"_",B3803)</f>
        <v>rdx_city_KAZ_72</v>
      </c>
      <c r="B3803">
        <f>IF(I3803=I3802,B3802+1,1)</f>
        <v>72</v>
      </c>
      <c r="C3803" t="s">
        <v>5438</v>
      </c>
      <c r="D3803" t="s">
        <v>5438</v>
      </c>
      <c r="E3803">
        <v>52.4999</v>
      </c>
      <c r="F3803">
        <v>78.1499</v>
      </c>
      <c r="G3803" t="s">
        <v>5355</v>
      </c>
      <c r="H3803" t="str">
        <f>IFERROR(VLOOKUP(I3803,'country(26mar)'!C$2:D$251,2,FALSE),"")</f>
        <v>base.kz</v>
      </c>
      <c r="I3803" t="s">
        <v>5356</v>
      </c>
      <c r="J3803" t="s">
        <v>5357</v>
      </c>
      <c r="K3803" t="s">
        <v>5396</v>
      </c>
      <c r="L3803" t="str">
        <f>CONCATENATE(G3803," ",K3803)</f>
        <v>Kazakhstan Pavlodar</v>
      </c>
      <c r="M3803" t="str">
        <f>IFERROR(VLOOKUP(L3803,'State(need_input)'!I$2:J$3992,2,FALSE),"")</f>
        <v>state_KZ_Pav_12</v>
      </c>
      <c r="O3803">
        <v>107</v>
      </c>
      <c r="P3803">
        <v>1398705015</v>
      </c>
    </row>
    <row r="3804" spans="1:16">
      <c r="A3804" s="5" t="str">
        <f>CONCATENATE("rdx_city_",J3804,"_",B3804)</f>
        <v>rdx_city_KAZ_73</v>
      </c>
      <c r="B3804">
        <f>IF(I3804=I3803,B3803+1,1)</f>
        <v>73</v>
      </c>
      <c r="C3804" t="s">
        <v>5439</v>
      </c>
      <c r="D3804" t="s">
        <v>5439</v>
      </c>
      <c r="E3804">
        <v>50.6316</v>
      </c>
      <c r="F3804">
        <v>81.905</v>
      </c>
      <c r="G3804" t="s">
        <v>5355</v>
      </c>
      <c r="H3804" t="str">
        <f>IFERROR(VLOOKUP(I3804,'country(26mar)'!C$2:D$251,2,FALSE),"")</f>
        <v>base.kz</v>
      </c>
      <c r="I3804" t="s">
        <v>5356</v>
      </c>
      <c r="J3804" t="s">
        <v>5357</v>
      </c>
      <c r="K3804" t="s">
        <v>5381</v>
      </c>
      <c r="L3804" t="str">
        <f>CONCATENATE(G3804," ",K3804)</f>
        <v>Kazakhstan Shyghys Qazaqstan</v>
      </c>
      <c r="M3804" t="str">
        <f>IFERROR(VLOOKUP(L3804,'State(need_input)'!I$2:J$3992,2,FALSE),"")</f>
        <v>state_KZ_Shy_6</v>
      </c>
      <c r="O3804">
        <v>27176</v>
      </c>
      <c r="P3804">
        <v>1398507085</v>
      </c>
    </row>
    <row r="3805" spans="1:16">
      <c r="A3805" s="5" t="str">
        <f>CONCATENATE("rdx_city_",J3805,"_",B3805)</f>
        <v>rdx_city_KAZ_74</v>
      </c>
      <c r="B3805">
        <f>IF(I3805=I3804,B3804+1,1)</f>
        <v>74</v>
      </c>
      <c r="C3805" t="s">
        <v>5440</v>
      </c>
      <c r="D3805" t="s">
        <v>5440</v>
      </c>
      <c r="E3805">
        <v>44.167</v>
      </c>
      <c r="F3805">
        <v>66.75</v>
      </c>
      <c r="G3805" t="s">
        <v>5355</v>
      </c>
      <c r="H3805" t="str">
        <f>IFERROR(VLOOKUP(I3805,'country(26mar)'!C$2:D$251,2,FALSE),"")</f>
        <v>base.kz</v>
      </c>
      <c r="I3805" t="s">
        <v>5356</v>
      </c>
      <c r="J3805" t="s">
        <v>5357</v>
      </c>
      <c r="K3805" t="s">
        <v>5370</v>
      </c>
      <c r="L3805" t="str">
        <f>CONCATENATE(G3805," ",K3805)</f>
        <v>Kazakhstan Qyzylorda</v>
      </c>
      <c r="M3805" t="str">
        <f>IFERROR(VLOOKUP(L3805,'State(need_input)'!I$2:J$3992,2,FALSE),"")</f>
        <v>state_KZ_Qyz_11</v>
      </c>
      <c r="O3805">
        <v>29832</v>
      </c>
      <c r="P3805">
        <v>1398206798</v>
      </c>
    </row>
    <row r="3806" spans="1:16">
      <c r="A3806" s="5" t="str">
        <f>CONCATENATE("rdx_city_",J3806,"_",B3806)</f>
        <v>rdx_city_KAZ_75</v>
      </c>
      <c r="B3806">
        <f>IF(I3806=I3805,B3805+1,1)</f>
        <v>75</v>
      </c>
      <c r="C3806" t="s">
        <v>5441</v>
      </c>
      <c r="D3806" t="s">
        <v>5441</v>
      </c>
      <c r="E3806">
        <v>43.5421</v>
      </c>
      <c r="F3806">
        <v>79.4703</v>
      </c>
      <c r="G3806" t="s">
        <v>5355</v>
      </c>
      <c r="H3806" t="str">
        <f>IFERROR(VLOOKUP(I3806,'country(26mar)'!C$2:D$251,2,FALSE),"")</f>
        <v>base.kz</v>
      </c>
      <c r="I3806" t="s">
        <v>5356</v>
      </c>
      <c r="J3806" t="s">
        <v>5357</v>
      </c>
      <c r="K3806" t="s">
        <v>5359</v>
      </c>
      <c r="L3806" t="str">
        <f>CONCATENATE(G3806," ",K3806)</f>
        <v>Kazakhstan Almaty</v>
      </c>
      <c r="M3806" t="str">
        <f>IFERROR(VLOOKUP(L3806,'State(need_input)'!I$2:J$3992,2,FALSE),"")</f>
        <v>state_KZ_Alm_10</v>
      </c>
      <c r="O3806">
        <v>3902</v>
      </c>
      <c r="P3806">
        <v>1398268525</v>
      </c>
    </row>
    <row r="3807" spans="1:16">
      <c r="A3807" s="5" t="str">
        <f>CONCATENATE("rdx_city_",J3807,"_",B3807)</f>
        <v>rdx_city_KAZ_76</v>
      </c>
      <c r="B3807">
        <f>IF(I3807=I3806,B3806+1,1)</f>
        <v>76</v>
      </c>
      <c r="C3807" t="s">
        <v>5442</v>
      </c>
      <c r="D3807" t="s">
        <v>5442</v>
      </c>
      <c r="E3807">
        <v>43.5953</v>
      </c>
      <c r="F3807">
        <v>73.7448</v>
      </c>
      <c r="G3807" t="s">
        <v>5355</v>
      </c>
      <c r="H3807" t="str">
        <f>IFERROR(VLOOKUP(I3807,'country(26mar)'!C$2:D$251,2,FALSE),"")</f>
        <v>base.kz</v>
      </c>
      <c r="I3807" t="s">
        <v>5356</v>
      </c>
      <c r="J3807" t="s">
        <v>5357</v>
      </c>
      <c r="K3807" t="s">
        <v>5392</v>
      </c>
      <c r="L3807" t="str">
        <f>CONCATENATE(G3807," ",K3807)</f>
        <v>Kazakhstan Zhambyl</v>
      </c>
      <c r="M3807" t="str">
        <f>IFERROR(VLOOKUP(L3807,'State(need_input)'!I$2:J$3992,2,FALSE),"")</f>
        <v>state_KZ_Zha_3</v>
      </c>
      <c r="O3807">
        <v>42439</v>
      </c>
      <c r="P3807">
        <v>1398834769</v>
      </c>
    </row>
    <row r="3808" spans="1:16">
      <c r="A3808" s="5" t="str">
        <f>CONCATENATE("rdx_city_",J3808,"_",B3808)</f>
        <v>rdx_city_KAZ_77</v>
      </c>
      <c r="B3808">
        <f>IF(I3808=I3807,B3807+1,1)</f>
        <v>77</v>
      </c>
      <c r="C3808" t="s">
        <v>5443</v>
      </c>
      <c r="D3808" t="s">
        <v>5443</v>
      </c>
      <c r="E3808">
        <v>42.32</v>
      </c>
      <c r="F3808">
        <v>69.595</v>
      </c>
      <c r="G3808" t="s">
        <v>5355</v>
      </c>
      <c r="H3808" t="str">
        <f>IFERROR(VLOOKUP(I3808,'country(26mar)'!C$2:D$251,2,FALSE),"")</f>
        <v>base.kz</v>
      </c>
      <c r="I3808" t="s">
        <v>5356</v>
      </c>
      <c r="J3808" t="s">
        <v>5357</v>
      </c>
      <c r="L3808" t="str">
        <f>CONCATENATE(G3808," ",K3808)</f>
        <v>Kazakhstan </v>
      </c>
      <c r="M3808" t="str">
        <f>IFERROR(VLOOKUP(L3808,'State(need_input)'!I$2:J$3992,2,FALSE),"")</f>
        <v/>
      </c>
      <c r="N3808" t="s">
        <v>23</v>
      </c>
      <c r="O3808">
        <v>465392</v>
      </c>
      <c r="P3808">
        <v>1398791401</v>
      </c>
    </row>
    <row r="3809" spans="1:16">
      <c r="A3809" s="5" t="str">
        <f>CONCATENATE("rdx_city_",J3809,"_",B3809)</f>
        <v>rdx_city_KAZ_78</v>
      </c>
      <c r="B3809">
        <f>IF(I3809=I3808,B3808+1,1)</f>
        <v>78</v>
      </c>
      <c r="C3809" t="s">
        <v>5444</v>
      </c>
      <c r="D3809" t="s">
        <v>5444</v>
      </c>
      <c r="E3809">
        <v>45</v>
      </c>
      <c r="F3809">
        <v>78.4</v>
      </c>
      <c r="G3809" t="s">
        <v>5355</v>
      </c>
      <c r="H3809" t="str">
        <f>IFERROR(VLOOKUP(I3809,'country(26mar)'!C$2:D$251,2,FALSE),"")</f>
        <v>base.kz</v>
      </c>
      <c r="I3809" t="s">
        <v>5356</v>
      </c>
      <c r="J3809" t="s">
        <v>5357</v>
      </c>
      <c r="K3809" t="s">
        <v>5359</v>
      </c>
      <c r="L3809" t="str">
        <f>CONCATENATE(G3809," ",K3809)</f>
        <v>Kazakhstan Almaty</v>
      </c>
      <c r="M3809" t="str">
        <f>IFERROR(VLOOKUP(L3809,'State(need_input)'!I$2:J$3992,2,FALSE),"")</f>
        <v>state_KZ_Alm_10</v>
      </c>
      <c r="N3809" t="s">
        <v>23</v>
      </c>
      <c r="O3809">
        <v>88380</v>
      </c>
      <c r="P3809">
        <v>1398112507</v>
      </c>
    </row>
    <row r="3810" spans="1:16">
      <c r="A3810" s="5" t="str">
        <f>CONCATENATE("rdx_city_",J3810,"_",B3810)</f>
        <v>rdx_city_KAZ_79</v>
      </c>
      <c r="B3810">
        <f>IF(I3810=I3809,B3809+1,1)</f>
        <v>79</v>
      </c>
      <c r="C3810" t="s">
        <v>5445</v>
      </c>
      <c r="D3810" t="s">
        <v>5445</v>
      </c>
      <c r="E3810">
        <v>42.9</v>
      </c>
      <c r="F3810">
        <v>71.365</v>
      </c>
      <c r="G3810" t="s">
        <v>5355</v>
      </c>
      <c r="H3810" t="str">
        <f>IFERROR(VLOOKUP(I3810,'country(26mar)'!C$2:D$251,2,FALSE),"")</f>
        <v>base.kz</v>
      </c>
      <c r="I3810" t="s">
        <v>5356</v>
      </c>
      <c r="J3810" t="s">
        <v>5357</v>
      </c>
      <c r="K3810" t="s">
        <v>5392</v>
      </c>
      <c r="L3810" t="str">
        <f>CONCATENATE(G3810," ",K3810)</f>
        <v>Kazakhstan Zhambyl</v>
      </c>
      <c r="M3810" t="str">
        <f>IFERROR(VLOOKUP(L3810,'State(need_input)'!I$2:J$3992,2,FALSE),"")</f>
        <v>state_KZ_Zha_3</v>
      </c>
      <c r="N3810" t="s">
        <v>23</v>
      </c>
      <c r="O3810">
        <v>358153</v>
      </c>
      <c r="P3810">
        <v>1398626276</v>
      </c>
    </row>
    <row r="3811" spans="1:16">
      <c r="A3811" s="5" t="str">
        <f>CONCATENATE("rdx_city_",J3811,"_",B3811)</f>
        <v>rdx_city_KAZ_80</v>
      </c>
      <c r="B3811">
        <f>IF(I3811=I3810,B3810+1,1)</f>
        <v>80</v>
      </c>
      <c r="C3811" t="s">
        <v>5446</v>
      </c>
      <c r="D3811" t="s">
        <v>5446</v>
      </c>
      <c r="E3811">
        <v>53.8481</v>
      </c>
      <c r="F3811">
        <v>69.7638</v>
      </c>
      <c r="G3811" t="s">
        <v>5355</v>
      </c>
      <c r="H3811" t="str">
        <f>IFERROR(VLOOKUP(I3811,'country(26mar)'!C$2:D$251,2,FALSE),"")</f>
        <v>base.kz</v>
      </c>
      <c r="I3811" t="s">
        <v>5356</v>
      </c>
      <c r="J3811" t="s">
        <v>5357</v>
      </c>
      <c r="K3811" t="s">
        <v>5390</v>
      </c>
      <c r="L3811" t="str">
        <f>CONCATENATE(G3811," ",K3811)</f>
        <v>Kazakhstan Soltüstik Qazaqstan</v>
      </c>
      <c r="M3811" t="str">
        <f>IFERROR(VLOOKUP(L3811,'State(need_input)'!I$2:J$3992,2,FALSE),"")</f>
        <v>state_KZ_Sol_13</v>
      </c>
      <c r="O3811">
        <v>13148</v>
      </c>
      <c r="P3811">
        <v>1398304928</v>
      </c>
    </row>
    <row r="3812" spans="1:16">
      <c r="A3812" s="5" t="str">
        <f>CONCATENATE("rdx_city_",J3812,"_",B3812)</f>
        <v>rdx_city_KAZ_81</v>
      </c>
      <c r="B3812">
        <f>IF(I3812=I3811,B3811+1,1)</f>
        <v>81</v>
      </c>
      <c r="C3812" t="s">
        <v>5447</v>
      </c>
      <c r="D3812" t="s">
        <v>5447</v>
      </c>
      <c r="E3812">
        <v>50.065</v>
      </c>
      <c r="F3812">
        <v>72.965</v>
      </c>
      <c r="G3812" t="s">
        <v>5355</v>
      </c>
      <c r="H3812" t="str">
        <f>IFERROR(VLOOKUP(I3812,'country(26mar)'!C$2:D$251,2,FALSE),"")</f>
        <v>base.kz</v>
      </c>
      <c r="I3812" t="s">
        <v>5356</v>
      </c>
      <c r="J3812" t="s">
        <v>5357</v>
      </c>
      <c r="K3812" t="s">
        <v>5361</v>
      </c>
      <c r="L3812" t="str">
        <f>CONCATENATE(G3812," ",K3812)</f>
        <v>Kazakhstan Qaraghandy</v>
      </c>
      <c r="M3812" t="str">
        <f>IFERROR(VLOOKUP(L3812,'State(need_input)'!I$2:J$3992,2,FALSE),"")</f>
        <v>state_KZ_Qar_5</v>
      </c>
      <c r="O3812">
        <v>170600</v>
      </c>
      <c r="P3812">
        <v>1398081646</v>
      </c>
    </row>
    <row r="3813" spans="1:16">
      <c r="A3813" s="5" t="str">
        <f>CONCATENATE("rdx_city_",J3813,"_",B3813)</f>
        <v>rdx_city_KAZ_82</v>
      </c>
      <c r="B3813">
        <f>IF(I3813=I3812,B3812+1,1)</f>
        <v>82</v>
      </c>
      <c r="C3813" t="s">
        <v>5448</v>
      </c>
      <c r="D3813" t="s">
        <v>5448</v>
      </c>
      <c r="E3813">
        <v>52.698</v>
      </c>
      <c r="F3813">
        <v>62.5749</v>
      </c>
      <c r="G3813" t="s">
        <v>5355</v>
      </c>
      <c r="H3813" t="str">
        <f>IFERROR(VLOOKUP(I3813,'country(26mar)'!C$2:D$251,2,FALSE),"")</f>
        <v>base.kz</v>
      </c>
      <c r="I3813" t="s">
        <v>5356</v>
      </c>
      <c r="J3813" t="s">
        <v>5357</v>
      </c>
      <c r="K3813" t="s">
        <v>5372</v>
      </c>
      <c r="L3813" t="str">
        <f>CONCATENATE(G3813," ",K3813)</f>
        <v>Kazakhstan Qostanay</v>
      </c>
      <c r="M3813" t="str">
        <f>IFERROR(VLOOKUP(L3813,'State(need_input)'!I$2:J$3992,2,FALSE),"")</f>
        <v>state_KZ_Qos_8</v>
      </c>
      <c r="O3813">
        <v>7155</v>
      </c>
      <c r="P3813">
        <v>1398858827</v>
      </c>
    </row>
    <row r="3814" spans="1:16">
      <c r="A3814" s="5" t="str">
        <f>CONCATENATE("rdx_city_",J3814,"_",B3814)</f>
        <v>rdx_city_KAZ_83</v>
      </c>
      <c r="B3814">
        <f>IF(I3814=I3813,B3813+1,1)</f>
        <v>83</v>
      </c>
      <c r="C3814" t="s">
        <v>5449</v>
      </c>
      <c r="D3814" t="s">
        <v>5449</v>
      </c>
      <c r="E3814">
        <v>49.626</v>
      </c>
      <c r="F3814">
        <v>63.499</v>
      </c>
      <c r="G3814" t="s">
        <v>5355</v>
      </c>
      <c r="H3814" t="str">
        <f>IFERROR(VLOOKUP(I3814,'country(26mar)'!C$2:D$251,2,FALSE),"")</f>
        <v>base.kz</v>
      </c>
      <c r="I3814" t="s">
        <v>5356</v>
      </c>
      <c r="J3814" t="s">
        <v>5357</v>
      </c>
      <c r="K3814" t="s">
        <v>5372</v>
      </c>
      <c r="L3814" t="str">
        <f>CONCATENATE(G3814," ",K3814)</f>
        <v>Kazakhstan Qostanay</v>
      </c>
      <c r="M3814" t="str">
        <f>IFERROR(VLOOKUP(L3814,'State(need_input)'!I$2:J$3992,2,FALSE),"")</f>
        <v>state_KZ_Qos_8</v>
      </c>
      <c r="O3814">
        <v>5277</v>
      </c>
      <c r="P3814">
        <v>1398845535</v>
      </c>
    </row>
    <row r="3815" spans="1:16">
      <c r="A3815" s="5" t="str">
        <f>CONCATENATE("rdx_city_",J3815,"_",B3815)</f>
        <v>rdx_city_KAZ_84</v>
      </c>
      <c r="B3815">
        <f>IF(I3815=I3814,B3814+1,1)</f>
        <v>84</v>
      </c>
      <c r="C3815" t="s">
        <v>5450</v>
      </c>
      <c r="D3815" t="s">
        <v>5450</v>
      </c>
      <c r="E3815">
        <v>43.3016</v>
      </c>
      <c r="F3815">
        <v>68.2549</v>
      </c>
      <c r="G3815" t="s">
        <v>5355</v>
      </c>
      <c r="H3815" t="str">
        <f>IFERROR(VLOOKUP(I3815,'country(26mar)'!C$2:D$251,2,FALSE),"")</f>
        <v>base.kz</v>
      </c>
      <c r="I3815" t="s">
        <v>5356</v>
      </c>
      <c r="J3815" t="s">
        <v>5357</v>
      </c>
      <c r="K3815" t="s">
        <v>5374</v>
      </c>
      <c r="L3815" t="str">
        <f>CONCATENATE(G3815," ",K3815)</f>
        <v>Kazakhstan Ongtüstik Qazaqstan</v>
      </c>
      <c r="M3815" t="str">
        <f>IFERROR(VLOOKUP(L3815,'State(need_input)'!I$2:J$3992,2,FALSE),"")</f>
        <v>state_KZ_Ong_14</v>
      </c>
      <c r="N3815" t="s">
        <v>23</v>
      </c>
      <c r="O3815">
        <v>97360</v>
      </c>
      <c r="P3815">
        <v>1398398278</v>
      </c>
    </row>
    <row r="3816" spans="1:16">
      <c r="A3816" s="5" t="str">
        <f>CONCATENATE("rdx_city_",J3816,"_",B3816)</f>
        <v>rdx_city_KAZ_85</v>
      </c>
      <c r="B3816">
        <f>IF(I3816=I3815,B3815+1,1)</f>
        <v>85</v>
      </c>
      <c r="C3816" t="s">
        <v>5451</v>
      </c>
      <c r="D3816" t="s">
        <v>5451</v>
      </c>
      <c r="E3816">
        <v>47.1002</v>
      </c>
      <c r="F3816">
        <v>81.6048</v>
      </c>
      <c r="G3816" t="s">
        <v>5355</v>
      </c>
      <c r="H3816" t="str">
        <f>IFERROR(VLOOKUP(I3816,'country(26mar)'!C$2:D$251,2,FALSE),"")</f>
        <v>base.kz</v>
      </c>
      <c r="I3816" t="s">
        <v>5356</v>
      </c>
      <c r="J3816" t="s">
        <v>5357</v>
      </c>
      <c r="K3816" t="s">
        <v>5381</v>
      </c>
      <c r="L3816" t="str">
        <f>CONCATENATE(G3816," ",K3816)</f>
        <v>Kazakhstan Shyghys Qazaqstan</v>
      </c>
      <c r="M3816" t="str">
        <f>IFERROR(VLOOKUP(L3816,'State(need_input)'!I$2:J$3992,2,FALSE),"")</f>
        <v>state_KZ_Shy_6</v>
      </c>
      <c r="O3816">
        <v>14826</v>
      </c>
      <c r="P3816">
        <v>1398461653</v>
      </c>
    </row>
    <row r="3817" spans="1:16">
      <c r="A3817" s="5" t="str">
        <f>CONCATENATE("rdx_city_",J3817,"_",B3817)</f>
        <v>rdx_city_KAZ_86</v>
      </c>
      <c r="B3817">
        <f>IF(I3817=I3816,B3816+1,1)</f>
        <v>86</v>
      </c>
      <c r="C3817" t="s">
        <v>5452</v>
      </c>
      <c r="D3817" t="s">
        <v>5452</v>
      </c>
      <c r="E3817">
        <v>45.2653</v>
      </c>
      <c r="F3817">
        <v>77.97</v>
      </c>
      <c r="G3817" t="s">
        <v>5355</v>
      </c>
      <c r="H3817" t="str">
        <f>IFERROR(VLOOKUP(I3817,'country(26mar)'!C$2:D$251,2,FALSE),"")</f>
        <v>base.kz</v>
      </c>
      <c r="I3817" t="s">
        <v>5356</v>
      </c>
      <c r="J3817" t="s">
        <v>5357</v>
      </c>
      <c r="K3817" t="s">
        <v>5359</v>
      </c>
      <c r="L3817" t="str">
        <f>CONCATENATE(G3817," ",K3817)</f>
        <v>Kazakhstan Almaty</v>
      </c>
      <c r="M3817" t="str">
        <f>IFERROR(VLOOKUP(L3817,'State(need_input)'!I$2:J$3992,2,FALSE),"")</f>
        <v>state_KZ_Alm_10</v>
      </c>
      <c r="O3817">
        <v>20492</v>
      </c>
      <c r="P3817">
        <v>1398940566</v>
      </c>
    </row>
    <row r="3818" spans="1:16">
      <c r="A3818" s="5" t="str">
        <f>CONCATENATE("rdx_city_",J3818,"_",B3818)</f>
        <v>rdx_city_KAZ_87</v>
      </c>
      <c r="B3818">
        <f>IF(I3818=I3817,B3817+1,1)</f>
        <v>87</v>
      </c>
      <c r="C3818" t="s">
        <v>5453</v>
      </c>
      <c r="D3818" t="s">
        <v>5453</v>
      </c>
      <c r="E3818">
        <v>47.4752</v>
      </c>
      <c r="F3818">
        <v>84.8598</v>
      </c>
      <c r="G3818" t="s">
        <v>5355</v>
      </c>
      <c r="H3818" t="str">
        <f>IFERROR(VLOOKUP(I3818,'country(26mar)'!C$2:D$251,2,FALSE),"")</f>
        <v>base.kz</v>
      </c>
      <c r="I3818" t="s">
        <v>5356</v>
      </c>
      <c r="J3818" t="s">
        <v>5357</v>
      </c>
      <c r="K3818" t="s">
        <v>5381</v>
      </c>
      <c r="L3818" t="str">
        <f>CONCATENATE(G3818," ",K3818)</f>
        <v>Kazakhstan Shyghys Qazaqstan</v>
      </c>
      <c r="M3818" t="str">
        <f>IFERROR(VLOOKUP(L3818,'State(need_input)'!I$2:J$3992,2,FALSE),"")</f>
        <v>state_KZ_Shy_6</v>
      </c>
      <c r="O3818">
        <v>17600</v>
      </c>
      <c r="P3818">
        <v>1398700526</v>
      </c>
    </row>
    <row r="3819" spans="1:16">
      <c r="A3819" s="5" t="str">
        <f>CONCATENATE("rdx_city_",J3819,"_",B3819)</f>
        <v>rdx_city_KAZ_88</v>
      </c>
      <c r="B3819">
        <f>IF(I3819=I3818,B3818+1,1)</f>
        <v>88</v>
      </c>
      <c r="C3819" t="s">
        <v>5454</v>
      </c>
      <c r="D3819" t="s">
        <v>5454</v>
      </c>
      <c r="E3819">
        <v>51.6324</v>
      </c>
      <c r="F3819">
        <v>69.8328</v>
      </c>
      <c r="G3819" t="s">
        <v>5355</v>
      </c>
      <c r="H3819" t="str">
        <f>IFERROR(VLOOKUP(I3819,'country(26mar)'!C$2:D$251,2,FALSE),"")</f>
        <v>base.kz</v>
      </c>
      <c r="I3819" t="s">
        <v>5356</v>
      </c>
      <c r="J3819" t="s">
        <v>5357</v>
      </c>
      <c r="K3819" t="s">
        <v>5365</v>
      </c>
      <c r="L3819" t="str">
        <f>CONCATENATE(G3819," ",K3819)</f>
        <v>Kazakhstan Aqmola</v>
      </c>
      <c r="M3819" t="str">
        <f>IFERROR(VLOOKUP(L3819,'State(need_input)'!I$2:J$3992,2,FALSE),"")</f>
        <v>state_KZ_Aqm_7</v>
      </c>
      <c r="O3819">
        <v>694</v>
      </c>
      <c r="P3819">
        <v>1398809487</v>
      </c>
    </row>
    <row r="3820" spans="1:16">
      <c r="A3820" s="5" t="str">
        <f>CONCATENATE("rdx_city_",J3820,"_",B3820)</f>
        <v>rdx_city_KAZ_89</v>
      </c>
      <c r="B3820">
        <f>IF(I3820=I3819,B3819+1,1)</f>
        <v>89</v>
      </c>
      <c r="C3820" t="s">
        <v>5455</v>
      </c>
      <c r="D3820" t="s">
        <v>5455</v>
      </c>
      <c r="E3820">
        <v>43.3004</v>
      </c>
      <c r="F3820">
        <v>52.8</v>
      </c>
      <c r="G3820" t="s">
        <v>5355</v>
      </c>
      <c r="H3820" t="str">
        <f>IFERROR(VLOOKUP(I3820,'country(26mar)'!C$2:D$251,2,FALSE),"")</f>
        <v>base.kz</v>
      </c>
      <c r="I3820" t="s">
        <v>5356</v>
      </c>
      <c r="J3820" t="s">
        <v>5357</v>
      </c>
      <c r="K3820" t="s">
        <v>5367</v>
      </c>
      <c r="L3820" t="str">
        <f>CONCATENATE(G3820," ",K3820)</f>
        <v>Kazakhstan Mangghystaū</v>
      </c>
      <c r="M3820" t="str">
        <f>IFERROR(VLOOKUP(L3820,'State(need_input)'!I$2:J$3992,2,FALSE),"")</f>
        <v>state_KZ_Man_2</v>
      </c>
      <c r="O3820">
        <v>8895</v>
      </c>
      <c r="P3820">
        <v>1398274968</v>
      </c>
    </row>
    <row r="3821" spans="1:16">
      <c r="A3821" s="5" t="str">
        <f>CONCATENATE("rdx_city_",J3821,"_",B3821)</f>
        <v>rdx_city_KAZ_90</v>
      </c>
      <c r="B3821">
        <f>IF(I3821=I3820,B3820+1,1)</f>
        <v>90</v>
      </c>
      <c r="C3821" t="s">
        <v>5456</v>
      </c>
      <c r="D3821" t="s">
        <v>5456</v>
      </c>
      <c r="E3821">
        <v>49.4276</v>
      </c>
      <c r="F3821">
        <v>46.8772</v>
      </c>
      <c r="G3821" t="s">
        <v>5355</v>
      </c>
      <c r="H3821" t="str">
        <f>IFERROR(VLOOKUP(I3821,'country(26mar)'!C$2:D$251,2,FALSE),"")</f>
        <v>base.kz</v>
      </c>
      <c r="I3821" t="s">
        <v>5356</v>
      </c>
      <c r="J3821" t="s">
        <v>5357</v>
      </c>
      <c r="K3821" t="s">
        <v>5363</v>
      </c>
      <c r="L3821" t="str">
        <f>CONCATENATE(G3821," ",K3821)</f>
        <v>Kazakhstan Batys Qazaqstan</v>
      </c>
      <c r="M3821" t="str">
        <f>IFERROR(VLOOKUP(L3821,'State(need_input)'!I$2:J$3992,2,FALSE),"")</f>
        <v>state_KZ_Bat_4</v>
      </c>
      <c r="O3821">
        <v>8212</v>
      </c>
      <c r="P3821">
        <v>1398255562</v>
      </c>
    </row>
    <row r="3822" spans="1:16">
      <c r="A3822" s="5" t="str">
        <f>CONCATENATE("rdx_city_",J3822,"_",B3822)</f>
        <v>rdx_city_KAZ_91</v>
      </c>
      <c r="B3822">
        <f>IF(I3822=I3821,B3821+1,1)</f>
        <v>91</v>
      </c>
      <c r="C3822" t="s">
        <v>5457</v>
      </c>
      <c r="D3822" t="s">
        <v>5457</v>
      </c>
      <c r="E3822">
        <v>44.1616</v>
      </c>
      <c r="F3822">
        <v>79.9801</v>
      </c>
      <c r="G3822" t="s">
        <v>5355</v>
      </c>
      <c r="H3822" t="str">
        <f>IFERROR(VLOOKUP(I3822,'country(26mar)'!C$2:D$251,2,FALSE),"")</f>
        <v>base.kz</v>
      </c>
      <c r="I3822" t="s">
        <v>5356</v>
      </c>
      <c r="J3822" t="s">
        <v>5357</v>
      </c>
      <c r="K3822" t="s">
        <v>5359</v>
      </c>
      <c r="L3822" t="str">
        <f>CONCATENATE(G3822," ",K3822)</f>
        <v>Kazakhstan Almaty</v>
      </c>
      <c r="M3822" t="str">
        <f>IFERROR(VLOOKUP(L3822,'State(need_input)'!I$2:J$3992,2,FALSE),"")</f>
        <v>state_KZ_Alm_10</v>
      </c>
      <c r="O3822">
        <v>36496</v>
      </c>
      <c r="P3822">
        <v>1398507500</v>
      </c>
    </row>
    <row r="3823" spans="1:16">
      <c r="A3823" s="5" t="str">
        <f>CONCATENATE("rdx_city_",J3823,"_",B3823)</f>
        <v>rdx_city_KAZ_92</v>
      </c>
      <c r="B3823">
        <f>IF(I3823=I3822,B3822+1,1)</f>
        <v>92</v>
      </c>
      <c r="C3823" t="s">
        <v>5458</v>
      </c>
      <c r="D3823" t="s">
        <v>5458</v>
      </c>
      <c r="E3823">
        <v>52.193</v>
      </c>
      <c r="F3823">
        <v>61.2399</v>
      </c>
      <c r="G3823" t="s">
        <v>5355</v>
      </c>
      <c r="H3823" t="str">
        <f>IFERROR(VLOOKUP(I3823,'country(26mar)'!C$2:D$251,2,FALSE),"")</f>
        <v>base.kz</v>
      </c>
      <c r="I3823" t="s">
        <v>5356</v>
      </c>
      <c r="J3823" t="s">
        <v>5357</v>
      </c>
      <c r="K3823" t="s">
        <v>5372</v>
      </c>
      <c r="L3823" t="str">
        <f>CONCATENATE(G3823," ",K3823)</f>
        <v>Kazakhstan Qostanay</v>
      </c>
      <c r="M3823" t="str">
        <f>IFERROR(VLOOKUP(L3823,'State(need_input)'!I$2:J$3992,2,FALSE),"")</f>
        <v>state_KZ_Qos_8</v>
      </c>
      <c r="O3823">
        <v>46740</v>
      </c>
      <c r="P3823">
        <v>1398276170</v>
      </c>
    </row>
    <row r="3824" spans="1:16">
      <c r="A3824" s="5" t="str">
        <f>CONCATENATE("rdx_city_",J3824,"_",B3824)</f>
        <v>rdx_city_KAZ_93</v>
      </c>
      <c r="B3824">
        <f>IF(I3824=I3823,B3823+1,1)</f>
        <v>93</v>
      </c>
      <c r="C3824" t="s">
        <v>5459</v>
      </c>
      <c r="D3824" t="s">
        <v>5459</v>
      </c>
      <c r="E3824">
        <v>47.78</v>
      </c>
      <c r="F3824">
        <v>67.77</v>
      </c>
      <c r="G3824" t="s">
        <v>5355</v>
      </c>
      <c r="H3824" t="str">
        <f>IFERROR(VLOOKUP(I3824,'country(26mar)'!C$2:D$251,2,FALSE),"")</f>
        <v>base.kz</v>
      </c>
      <c r="I3824" t="s">
        <v>5356</v>
      </c>
      <c r="J3824" t="s">
        <v>5357</v>
      </c>
      <c r="K3824" t="s">
        <v>5361</v>
      </c>
      <c r="L3824" t="str">
        <f>CONCATENATE(G3824," ",K3824)</f>
        <v>Kazakhstan Qaraghandy</v>
      </c>
      <c r="M3824" t="str">
        <f>IFERROR(VLOOKUP(L3824,'State(need_input)'!I$2:J$3992,2,FALSE),"")</f>
        <v>state_KZ_Qar_5</v>
      </c>
      <c r="O3824">
        <v>104357</v>
      </c>
      <c r="P3824">
        <v>1398121545</v>
      </c>
    </row>
    <row r="3825" spans="1:16">
      <c r="A3825" s="5" t="str">
        <f>CONCATENATE("rdx_city_",J3825,"_",B3825)</f>
        <v>rdx_city_KAZ_94</v>
      </c>
      <c r="B3825">
        <f>IF(I3825=I3824,B3824+1,1)</f>
        <v>94</v>
      </c>
      <c r="C3825" t="s">
        <v>5460</v>
      </c>
      <c r="D3825" t="s">
        <v>5460</v>
      </c>
      <c r="E3825">
        <v>51.7502</v>
      </c>
      <c r="F3825">
        <v>71.7099</v>
      </c>
      <c r="G3825" t="s">
        <v>5355</v>
      </c>
      <c r="H3825" t="str">
        <f>IFERROR(VLOOKUP(I3825,'country(26mar)'!C$2:D$251,2,FALSE),"")</f>
        <v>base.kz</v>
      </c>
      <c r="I3825" t="s">
        <v>5356</v>
      </c>
      <c r="J3825" t="s">
        <v>5357</v>
      </c>
      <c r="K3825" t="s">
        <v>5365</v>
      </c>
      <c r="L3825" t="str">
        <f>CONCATENATE(G3825," ",K3825)</f>
        <v>Kazakhstan Aqmola</v>
      </c>
      <c r="M3825" t="str">
        <f>IFERROR(VLOOKUP(L3825,'State(need_input)'!I$2:J$3992,2,FALSE),"")</f>
        <v>state_KZ_Aqm_7</v>
      </c>
      <c r="O3825">
        <v>6876</v>
      </c>
      <c r="P3825">
        <v>1398035914</v>
      </c>
    </row>
    <row r="3826" spans="1:16">
      <c r="A3826" s="5" t="str">
        <f>CONCATENATE("rdx_city_",J3826,"_",B3826)</f>
        <v>rdx_city_KAZ_95</v>
      </c>
      <c r="B3826">
        <f>IF(I3826=I3825,B3825+1,1)</f>
        <v>95</v>
      </c>
      <c r="C3826" t="s">
        <v>5461</v>
      </c>
      <c r="D3826" t="s">
        <v>5461</v>
      </c>
      <c r="E3826">
        <v>45.4877</v>
      </c>
      <c r="F3826">
        <v>64.078</v>
      </c>
      <c r="G3826" t="s">
        <v>5355</v>
      </c>
      <c r="H3826" t="str">
        <f>IFERROR(VLOOKUP(I3826,'country(26mar)'!C$2:D$251,2,FALSE),"")</f>
        <v>base.kz</v>
      </c>
      <c r="I3826" t="s">
        <v>5356</v>
      </c>
      <c r="J3826" t="s">
        <v>5357</v>
      </c>
      <c r="K3826" t="s">
        <v>5370</v>
      </c>
      <c r="L3826" t="str">
        <f>CONCATENATE(G3826," ",K3826)</f>
        <v>Kazakhstan Qyzylorda</v>
      </c>
      <c r="M3826" t="str">
        <f>IFERROR(VLOOKUP(L3826,'State(need_input)'!I$2:J$3992,2,FALSE),"")</f>
        <v>state_KZ_Qyz_11</v>
      </c>
      <c r="O3826">
        <v>20065</v>
      </c>
      <c r="P3826">
        <v>1398510696</v>
      </c>
    </row>
    <row r="3827" spans="1:16">
      <c r="A3827" s="5" t="str">
        <f>CONCATENATE("rdx_city_",J3827,"_",B3827)</f>
        <v>rdx_city_KAZ_96</v>
      </c>
      <c r="B3827">
        <f>IF(I3827=I3826,B3826+1,1)</f>
        <v>96</v>
      </c>
      <c r="C3827" t="s">
        <v>5462</v>
      </c>
      <c r="D3827" t="s">
        <v>5462</v>
      </c>
      <c r="E3827">
        <v>49.7453</v>
      </c>
      <c r="F3827">
        <v>84.2548</v>
      </c>
      <c r="G3827" t="s">
        <v>5355</v>
      </c>
      <c r="H3827" t="str">
        <f>IFERROR(VLOOKUP(I3827,'country(26mar)'!C$2:D$251,2,FALSE),"")</f>
        <v>base.kz</v>
      </c>
      <c r="I3827" t="s">
        <v>5356</v>
      </c>
      <c r="J3827" t="s">
        <v>5357</v>
      </c>
      <c r="K3827" t="s">
        <v>5381</v>
      </c>
      <c r="L3827" t="str">
        <f>CONCATENATE(G3827," ",K3827)</f>
        <v>Kazakhstan Shyghys Qazaqstan</v>
      </c>
      <c r="M3827" t="str">
        <f>IFERROR(VLOOKUP(L3827,'State(need_input)'!I$2:J$3992,2,FALSE),"")</f>
        <v>state_KZ_Shy_6</v>
      </c>
      <c r="O3827">
        <v>49658</v>
      </c>
      <c r="P3827">
        <v>1398361284</v>
      </c>
    </row>
    <row r="3828" spans="1:16">
      <c r="A3828" s="5" t="str">
        <f>CONCATENATE("rdx_city_",J3828,"_",B3828)</f>
        <v>rdx_city_KEN_1</v>
      </c>
      <c r="B3828">
        <f>IF(I3828=I3827,B3827+1,1)</f>
        <v>1</v>
      </c>
      <c r="C3828" t="s">
        <v>5463</v>
      </c>
      <c r="D3828" t="s">
        <v>5463</v>
      </c>
      <c r="E3828">
        <v>0.5704</v>
      </c>
      <c r="F3828">
        <v>34.56</v>
      </c>
      <c r="G3828" t="s">
        <v>5464</v>
      </c>
      <c r="H3828" t="str">
        <f>IFERROR(VLOOKUP(I3828,'country(26mar)'!C$2:D$251,2,FALSE),"")</f>
        <v>base.ke</v>
      </c>
      <c r="I3828" t="s">
        <v>5465</v>
      </c>
      <c r="J3828" t="s">
        <v>5466</v>
      </c>
      <c r="K3828" t="s">
        <v>5463</v>
      </c>
      <c r="L3828" t="str">
        <f>CONCATENATE(G3828," ",K3828)</f>
        <v>Kenya Bungoma</v>
      </c>
      <c r="M3828" t="str">
        <f>IFERROR(VLOOKUP(L3828,'State(need_input)'!I$2:J$3992,2,FALSE),"")</f>
        <v>state_KE_Bun_43</v>
      </c>
      <c r="N3828" t="s">
        <v>23</v>
      </c>
      <c r="O3828">
        <v>55962</v>
      </c>
      <c r="P3828">
        <v>1404689847</v>
      </c>
    </row>
    <row r="3829" spans="1:16">
      <c r="A3829" s="5" t="str">
        <f>CONCATENATE("rdx_city_",J3829,"_",B3829)</f>
        <v>rdx_city_KEN_2</v>
      </c>
      <c r="B3829">
        <f>IF(I3829=I3828,B3828+1,1)</f>
        <v>2</v>
      </c>
      <c r="C3829" t="s">
        <v>5467</v>
      </c>
      <c r="D3829" t="s">
        <v>5467</v>
      </c>
      <c r="E3829">
        <v>0.4586</v>
      </c>
      <c r="F3829">
        <v>34.116</v>
      </c>
      <c r="G3829" t="s">
        <v>5464</v>
      </c>
      <c r="H3829" t="str">
        <f>IFERROR(VLOOKUP(I3829,'country(26mar)'!C$2:D$251,2,FALSE),"")</f>
        <v>base.ke</v>
      </c>
      <c r="I3829" t="s">
        <v>5465</v>
      </c>
      <c r="J3829" t="s">
        <v>5466</v>
      </c>
      <c r="K3829" t="s">
        <v>5467</v>
      </c>
      <c r="L3829" t="str">
        <f>CONCATENATE(G3829," ",K3829)</f>
        <v>Kenya Busia</v>
      </c>
      <c r="M3829" t="str">
        <f>IFERROR(VLOOKUP(L3829,'State(need_input)'!I$2:J$3992,2,FALSE),"")</f>
        <v>state_KE_Bus_40</v>
      </c>
      <c r="N3829" t="s">
        <v>23</v>
      </c>
      <c r="P3829">
        <v>1404250734</v>
      </c>
    </row>
    <row r="3830" spans="1:16">
      <c r="A3830" s="5" t="str">
        <f>CONCATENATE("rdx_city_",J3830,"_",B3830)</f>
        <v>rdx_city_KEN_3</v>
      </c>
      <c r="B3830">
        <f>IF(I3830=I3829,B3829+1,1)</f>
        <v>3</v>
      </c>
      <c r="C3830" t="s">
        <v>5468</v>
      </c>
      <c r="D3830" t="s">
        <v>5468</v>
      </c>
      <c r="E3830">
        <v>0.0504</v>
      </c>
      <c r="F3830">
        <v>35.72</v>
      </c>
      <c r="G3830" t="s">
        <v>5464</v>
      </c>
      <c r="H3830" t="str">
        <f>IFERROR(VLOOKUP(I3830,'country(26mar)'!C$2:D$251,2,FALSE),"")</f>
        <v>base.ke</v>
      </c>
      <c r="I3830" t="s">
        <v>5465</v>
      </c>
      <c r="J3830" t="s">
        <v>5466</v>
      </c>
      <c r="K3830" t="s">
        <v>5469</v>
      </c>
      <c r="L3830" t="str">
        <f>CONCATENATE(G3830," ",K3830)</f>
        <v>Kenya Baringo</v>
      </c>
      <c r="M3830" t="str">
        <f>IFERROR(VLOOKUP(L3830,'State(need_input)'!I$2:J$3992,2,FALSE),"")</f>
        <v>state_KE_Bar_14</v>
      </c>
      <c r="O3830">
        <v>17581</v>
      </c>
      <c r="P3830">
        <v>1404468256</v>
      </c>
    </row>
    <row r="3831" spans="1:16">
      <c r="A3831" s="5" t="str">
        <f>CONCATENATE("rdx_city_",J3831,"_",B3831)</f>
        <v>rdx_city_KEN_4</v>
      </c>
      <c r="B3831">
        <f>IF(I3831=I3830,B3830+1,1)</f>
        <v>4</v>
      </c>
      <c r="C3831" t="s">
        <v>5470</v>
      </c>
      <c r="D3831" t="s">
        <v>5470</v>
      </c>
      <c r="E3831">
        <v>0.52</v>
      </c>
      <c r="F3831">
        <v>35.27</v>
      </c>
      <c r="G3831" t="s">
        <v>5464</v>
      </c>
      <c r="H3831" t="str">
        <f>IFERROR(VLOOKUP(I3831,'country(26mar)'!C$2:D$251,2,FALSE),"")</f>
        <v>base.ke</v>
      </c>
      <c r="I3831" t="s">
        <v>5465</v>
      </c>
      <c r="J3831" t="s">
        <v>5466</v>
      </c>
      <c r="K3831" t="s">
        <v>5471</v>
      </c>
      <c r="L3831" t="str">
        <f>CONCATENATE(G3831," ",K3831)</f>
        <v>Kenya Uasin Gishu</v>
      </c>
      <c r="M3831" t="str">
        <f>IFERROR(VLOOKUP(L3831,'State(need_input)'!I$2:J$3992,2,FALSE),"")</f>
        <v>state_KE_Uas_44</v>
      </c>
      <c r="N3831" t="s">
        <v>23</v>
      </c>
      <c r="O3831">
        <v>353381</v>
      </c>
      <c r="P3831">
        <v>1404676289</v>
      </c>
    </row>
    <row r="3832" spans="1:16">
      <c r="A3832" s="5" t="str">
        <f>CONCATENATE("rdx_city_",J3832,"_",B3832)</f>
        <v>rdx_city_KEN_5</v>
      </c>
      <c r="B3832">
        <f>IF(I3832=I3831,B3831+1,1)</f>
        <v>5</v>
      </c>
      <c r="C3832" t="s">
        <v>5472</v>
      </c>
      <c r="D3832" t="s">
        <v>5472</v>
      </c>
      <c r="E3832">
        <v>-0.5196</v>
      </c>
      <c r="F3832">
        <v>37.45</v>
      </c>
      <c r="G3832" t="s">
        <v>5464</v>
      </c>
      <c r="H3832" t="str">
        <f>IFERROR(VLOOKUP(I3832,'country(26mar)'!C$2:D$251,2,FALSE),"")</f>
        <v>base.ke</v>
      </c>
      <c r="I3832" t="s">
        <v>5465</v>
      </c>
      <c r="J3832" t="s">
        <v>5466</v>
      </c>
      <c r="K3832" t="s">
        <v>5472</v>
      </c>
      <c r="L3832" t="str">
        <f>CONCATENATE(G3832," ",K3832)</f>
        <v>Kenya Embu</v>
      </c>
      <c r="M3832" t="str">
        <f>IFERROR(VLOOKUP(L3832,'State(need_input)'!I$2:J$3992,2,FALSE),"")</f>
        <v>state_KE_Emb_10</v>
      </c>
      <c r="N3832" t="s">
        <v>23</v>
      </c>
      <c r="O3832">
        <v>58620</v>
      </c>
      <c r="P3832">
        <v>1404376456</v>
      </c>
    </row>
    <row r="3833" spans="1:16">
      <c r="A3833" s="5" t="str">
        <f>CONCATENATE("rdx_city_",J3833,"_",B3833)</f>
        <v>rdx_city_KEN_6</v>
      </c>
      <c r="B3833">
        <f>IF(I3833=I3832,B3832+1,1)</f>
        <v>6</v>
      </c>
      <c r="C3833" t="s">
        <v>5473</v>
      </c>
      <c r="D3833" t="s">
        <v>5473</v>
      </c>
      <c r="E3833">
        <v>-0.4396</v>
      </c>
      <c r="F3833">
        <v>39.67</v>
      </c>
      <c r="G3833" t="s">
        <v>5464</v>
      </c>
      <c r="H3833" t="str">
        <f>IFERROR(VLOOKUP(I3833,'country(26mar)'!C$2:D$251,2,FALSE),"")</f>
        <v>base.ke</v>
      </c>
      <c r="I3833" t="s">
        <v>5465</v>
      </c>
      <c r="J3833" t="s">
        <v>5466</v>
      </c>
      <c r="K3833" t="s">
        <v>5473</v>
      </c>
      <c r="L3833" t="str">
        <f>CONCATENATE(G3833," ",K3833)</f>
        <v>Kenya Garissa</v>
      </c>
      <c r="M3833" t="str">
        <f>IFERROR(VLOOKUP(L3833,'State(need_input)'!I$2:J$3992,2,FALSE),"")</f>
        <v>state_KE_Gar_6</v>
      </c>
      <c r="N3833" t="s">
        <v>23</v>
      </c>
      <c r="O3833">
        <v>67861</v>
      </c>
      <c r="P3833">
        <v>1404464692</v>
      </c>
    </row>
    <row r="3834" spans="1:16">
      <c r="A3834" s="5" t="str">
        <f>CONCATENATE("rdx_city_",J3834,"_",B3834)</f>
        <v>rdx_city_KEN_7</v>
      </c>
      <c r="B3834">
        <f>IF(I3834=I3833,B3833+1,1)</f>
        <v>7</v>
      </c>
      <c r="C3834" t="s">
        <v>5474</v>
      </c>
      <c r="D3834" t="s">
        <v>5474</v>
      </c>
      <c r="E3834">
        <v>-1.4993</v>
      </c>
      <c r="F3834">
        <v>40.0301</v>
      </c>
      <c r="G3834" t="s">
        <v>5464</v>
      </c>
      <c r="H3834" t="str">
        <f>IFERROR(VLOOKUP(I3834,'country(26mar)'!C$2:D$251,2,FALSE),"")</f>
        <v>base.ke</v>
      </c>
      <c r="I3834" t="s">
        <v>5465</v>
      </c>
      <c r="J3834" t="s">
        <v>5466</v>
      </c>
      <c r="K3834" t="s">
        <v>5475</v>
      </c>
      <c r="L3834" t="str">
        <f>CONCATENATE(G3834," ",K3834)</f>
        <v>Kenya Tana River</v>
      </c>
      <c r="M3834" t="str">
        <f>IFERROR(VLOOKUP(L3834,'State(need_input)'!I$2:J$3992,2,FALSE),"")</f>
        <v>state_KE_Tan_45</v>
      </c>
      <c r="N3834" t="s">
        <v>23</v>
      </c>
      <c r="P3834">
        <v>1404396632</v>
      </c>
    </row>
    <row r="3835" spans="1:16">
      <c r="A3835" s="5" t="str">
        <f>CONCATENATE("rdx_city_",J3835,"_",B3835)</f>
        <v>rdx_city_KEN_8</v>
      </c>
      <c r="B3835">
        <f>IF(I3835=I3834,B3834+1,1)</f>
        <v>8</v>
      </c>
      <c r="C3835" t="s">
        <v>5476</v>
      </c>
      <c r="D3835" t="s">
        <v>5476</v>
      </c>
      <c r="E3835">
        <v>-0.5273</v>
      </c>
      <c r="F3835">
        <v>34.4571</v>
      </c>
      <c r="G3835" t="s">
        <v>5464</v>
      </c>
      <c r="H3835" t="str">
        <f>IFERROR(VLOOKUP(I3835,'country(26mar)'!C$2:D$251,2,FALSE),"")</f>
        <v>base.ke</v>
      </c>
      <c r="I3835" t="s">
        <v>5465</v>
      </c>
      <c r="J3835" t="s">
        <v>5466</v>
      </c>
      <c r="K3835" t="s">
        <v>5476</v>
      </c>
      <c r="L3835" t="str">
        <f>CONCATENATE(G3835," ",K3835)</f>
        <v>Kenya Homa Bay</v>
      </c>
      <c r="M3835" t="str">
        <f>IFERROR(VLOOKUP(L3835,'State(need_input)'!I$2:J$3992,2,FALSE),"")</f>
        <v>state_KE_Hom_11</v>
      </c>
      <c r="N3835" t="s">
        <v>23</v>
      </c>
      <c r="P3835">
        <v>1404321159</v>
      </c>
    </row>
    <row r="3836" spans="1:16">
      <c r="A3836" s="5" t="str">
        <f>CONCATENATE("rdx_city_",J3836,"_",B3836)</f>
        <v>rdx_city_KEN_9</v>
      </c>
      <c r="B3836">
        <f>IF(I3836=I3835,B3835+1,1)</f>
        <v>9</v>
      </c>
      <c r="C3836" t="s">
        <v>5477</v>
      </c>
      <c r="D3836" t="s">
        <v>5477</v>
      </c>
      <c r="E3836">
        <v>0.3546</v>
      </c>
      <c r="F3836">
        <v>37.5822</v>
      </c>
      <c r="G3836" t="s">
        <v>5464</v>
      </c>
      <c r="H3836" t="str">
        <f>IFERROR(VLOOKUP(I3836,'country(26mar)'!C$2:D$251,2,FALSE),"")</f>
        <v>base.ke</v>
      </c>
      <c r="I3836" t="s">
        <v>5465</v>
      </c>
      <c r="J3836" t="s">
        <v>5466</v>
      </c>
      <c r="K3836" t="s">
        <v>5477</v>
      </c>
      <c r="L3836" t="str">
        <f>CONCATENATE(G3836," ",K3836)</f>
        <v>Kenya Isiolo</v>
      </c>
      <c r="M3836" t="str">
        <f>IFERROR(VLOOKUP(L3836,'State(need_input)'!I$2:J$3992,2,FALSE),"")</f>
        <v>state_KE_Isi_12</v>
      </c>
      <c r="N3836" t="s">
        <v>23</v>
      </c>
      <c r="P3836">
        <v>1404771203</v>
      </c>
    </row>
    <row r="3837" spans="1:16">
      <c r="A3837" s="5" t="str">
        <f>CONCATENATE("rdx_city_",J3837,"_",B3837)</f>
        <v>rdx_city_KEN_10</v>
      </c>
      <c r="B3837">
        <f>IF(I3837=I3836,B3836+1,1)</f>
        <v>10</v>
      </c>
      <c r="C3837" t="s">
        <v>5478</v>
      </c>
      <c r="D3837" t="s">
        <v>5478</v>
      </c>
      <c r="E3837">
        <v>0.6703</v>
      </c>
      <c r="F3837">
        <v>35.5081</v>
      </c>
      <c r="G3837" t="s">
        <v>5464</v>
      </c>
      <c r="H3837" t="str">
        <f>IFERROR(VLOOKUP(I3837,'country(26mar)'!C$2:D$251,2,FALSE),"")</f>
        <v>base.ke</v>
      </c>
      <c r="I3837" t="s">
        <v>5465</v>
      </c>
      <c r="J3837" t="s">
        <v>5466</v>
      </c>
      <c r="K3837" t="s">
        <v>5479</v>
      </c>
      <c r="L3837" t="str">
        <f>CONCATENATE(G3837," ",K3837)</f>
        <v>Kenya Elgeyo/Marakwet</v>
      </c>
      <c r="M3837" t="str">
        <f>IFERROR(VLOOKUP(L3837,'State(need_input)'!I$2:J$3992,2,FALSE),"")</f>
        <v>state_KE_Elg_13</v>
      </c>
      <c r="N3837" t="s">
        <v>23</v>
      </c>
      <c r="P3837">
        <v>1404000102</v>
      </c>
    </row>
    <row r="3838" spans="1:16">
      <c r="A3838" s="5" t="str">
        <f>CONCATENATE("rdx_city_",J3838,"_",B3838)</f>
        <v>rdx_city_KEN_11</v>
      </c>
      <c r="B3838">
        <f>IF(I3838=I3837,B3837+1,1)</f>
        <v>11</v>
      </c>
      <c r="C3838" t="s">
        <v>5480</v>
      </c>
      <c r="D3838" t="s">
        <v>5480</v>
      </c>
      <c r="E3838">
        <v>0.4919</v>
      </c>
      <c r="F3838">
        <v>35.743</v>
      </c>
      <c r="G3838" t="s">
        <v>5464</v>
      </c>
      <c r="H3838" t="str">
        <f>IFERROR(VLOOKUP(I3838,'country(26mar)'!C$2:D$251,2,FALSE),"")</f>
        <v>base.ke</v>
      </c>
      <c r="I3838" t="s">
        <v>5465</v>
      </c>
      <c r="J3838" t="s">
        <v>5466</v>
      </c>
      <c r="K3838" t="s">
        <v>5469</v>
      </c>
      <c r="L3838" t="str">
        <f>CONCATENATE(G3838," ",K3838)</f>
        <v>Kenya Baringo</v>
      </c>
      <c r="M3838" t="str">
        <f>IFERROR(VLOOKUP(L3838,'State(need_input)'!I$2:J$3992,2,FALSE),"")</f>
        <v>state_KE_Bar_14</v>
      </c>
      <c r="N3838" t="s">
        <v>23</v>
      </c>
      <c r="P3838">
        <v>1404620707</v>
      </c>
    </row>
    <row r="3839" spans="1:16">
      <c r="A3839" s="5" t="str">
        <f>CONCATENATE("rdx_city_",J3839,"_",B3839)</f>
        <v>rdx_city_KEN_12</v>
      </c>
      <c r="B3839">
        <f>IF(I3839=I3838,B3838+1,1)</f>
        <v>12</v>
      </c>
      <c r="C3839" t="s">
        <v>5481</v>
      </c>
      <c r="D3839" t="s">
        <v>5481</v>
      </c>
      <c r="E3839">
        <v>-1.8524</v>
      </c>
      <c r="F3839">
        <v>36.7768</v>
      </c>
      <c r="G3839" t="s">
        <v>5464</v>
      </c>
      <c r="H3839" t="str">
        <f>IFERROR(VLOOKUP(I3839,'country(26mar)'!C$2:D$251,2,FALSE),"")</f>
        <v>base.ke</v>
      </c>
      <c r="I3839" t="s">
        <v>5465</v>
      </c>
      <c r="J3839" t="s">
        <v>5466</v>
      </c>
      <c r="K3839" t="s">
        <v>5481</v>
      </c>
      <c r="L3839" t="str">
        <f>CONCATENATE(G3839," ",K3839)</f>
        <v>Kenya Kajiado</v>
      </c>
      <c r="M3839" t="str">
        <f>IFERROR(VLOOKUP(L3839,'State(need_input)'!I$2:J$3992,2,FALSE),"")</f>
        <v>state_KE_Kaj_15</v>
      </c>
      <c r="N3839" t="s">
        <v>23</v>
      </c>
      <c r="P3839">
        <v>1404265412</v>
      </c>
    </row>
    <row r="3840" spans="1:16">
      <c r="A3840" s="5" t="str">
        <f>CONCATENATE("rdx_city_",J3840,"_",B3840)</f>
        <v>rdx_city_KEN_13</v>
      </c>
      <c r="B3840">
        <f>IF(I3840=I3839,B3839+1,1)</f>
        <v>13</v>
      </c>
      <c r="C3840" t="s">
        <v>5482</v>
      </c>
      <c r="D3840" t="s">
        <v>5482</v>
      </c>
      <c r="E3840">
        <v>0.2904</v>
      </c>
      <c r="F3840">
        <v>34.73</v>
      </c>
      <c r="G3840" t="s">
        <v>5464</v>
      </c>
      <c r="H3840" t="str">
        <f>IFERROR(VLOOKUP(I3840,'country(26mar)'!C$2:D$251,2,FALSE),"")</f>
        <v>base.ke</v>
      </c>
      <c r="I3840" t="s">
        <v>5465</v>
      </c>
      <c r="J3840" t="s">
        <v>5466</v>
      </c>
      <c r="K3840" t="s">
        <v>5482</v>
      </c>
      <c r="L3840" t="str">
        <f>CONCATENATE(G3840," ",K3840)</f>
        <v>Kenya Kakamega</v>
      </c>
      <c r="M3840" t="str">
        <f>IFERROR(VLOOKUP(L3840,'State(need_input)'!I$2:J$3992,2,FALSE),"")</f>
        <v>state_KE_Kak_7</v>
      </c>
      <c r="N3840" t="s">
        <v>23</v>
      </c>
      <c r="O3840">
        <v>63426</v>
      </c>
      <c r="P3840">
        <v>1404614327</v>
      </c>
    </row>
    <row r="3841" spans="1:16">
      <c r="A3841" s="5" t="str">
        <f>CONCATENATE("rdx_city_",J3841,"_",B3841)</f>
        <v>rdx_city_KEN_14</v>
      </c>
      <c r="B3841">
        <f>IF(I3841=I3840,B3840+1,1)</f>
        <v>14</v>
      </c>
      <c r="C3841" t="s">
        <v>5483</v>
      </c>
      <c r="D3841" t="s">
        <v>5483</v>
      </c>
      <c r="E3841">
        <v>1.2389</v>
      </c>
      <c r="F3841">
        <v>35.1119</v>
      </c>
      <c r="G3841" t="s">
        <v>5464</v>
      </c>
      <c r="H3841" t="str">
        <f>IFERROR(VLOOKUP(I3841,'country(26mar)'!C$2:D$251,2,FALSE),"")</f>
        <v>base.ke</v>
      </c>
      <c r="I3841" t="s">
        <v>5465</v>
      </c>
      <c r="J3841" t="s">
        <v>5466</v>
      </c>
      <c r="K3841" t="s">
        <v>5484</v>
      </c>
      <c r="L3841" t="str">
        <f>CONCATENATE(G3841," ",K3841)</f>
        <v>Kenya West Pokot</v>
      </c>
      <c r="M3841" t="str">
        <f>IFERROR(VLOOKUP(L3841,'State(need_input)'!I$2:J$3992,2,FALSE),"")</f>
        <v>state_KE_Wes_16</v>
      </c>
      <c r="N3841" t="s">
        <v>23</v>
      </c>
      <c r="P3841">
        <v>1404228137</v>
      </c>
    </row>
    <row r="3842" spans="1:16">
      <c r="A3842" s="5" t="str">
        <f>CONCATENATE("rdx_city_",J3842,"_",B3842)</f>
        <v>rdx_city_KEN_15</v>
      </c>
      <c r="B3842">
        <f>IF(I3842=I3841,B3841+1,1)</f>
        <v>15</v>
      </c>
      <c r="C3842" t="s">
        <v>5485</v>
      </c>
      <c r="D3842" t="s">
        <v>5485</v>
      </c>
      <c r="E3842">
        <v>0.2039</v>
      </c>
      <c r="F3842">
        <v>35.105</v>
      </c>
      <c r="G3842" t="s">
        <v>5464</v>
      </c>
      <c r="H3842" t="str">
        <f>IFERROR(VLOOKUP(I3842,'country(26mar)'!C$2:D$251,2,FALSE),"")</f>
        <v>base.ke</v>
      </c>
      <c r="I3842" t="s">
        <v>5465</v>
      </c>
      <c r="J3842" t="s">
        <v>5466</v>
      </c>
      <c r="K3842" t="s">
        <v>3826</v>
      </c>
      <c r="L3842" t="str">
        <f>CONCATENATE(G3842," ",K3842)</f>
        <v>Kenya Nandi</v>
      </c>
      <c r="M3842" t="str">
        <f>IFERROR(VLOOKUP(L3842,'State(need_input)'!I$2:J$3992,2,FALSE),"")</f>
        <v>state_KE_Nan_17</v>
      </c>
      <c r="N3842" t="s">
        <v>23</v>
      </c>
      <c r="P3842">
        <v>1404814363</v>
      </c>
    </row>
    <row r="3843" spans="1:16">
      <c r="A3843" s="5" t="str">
        <f>CONCATENATE("rdx_city_",J3843,"_",B3843)</f>
        <v>rdx_city_KEN_16</v>
      </c>
      <c r="B3843">
        <f>IF(I3843=I3842,B3842+1,1)</f>
        <v>16</v>
      </c>
      <c r="C3843" t="s">
        <v>5486</v>
      </c>
      <c r="D3843" t="s">
        <v>5486</v>
      </c>
      <c r="E3843">
        <v>-0.8496</v>
      </c>
      <c r="F3843">
        <v>34.15</v>
      </c>
      <c r="G3843" t="s">
        <v>5464</v>
      </c>
      <c r="H3843" t="str">
        <f>IFERROR(VLOOKUP(I3843,'country(26mar)'!C$2:D$251,2,FALSE),"")</f>
        <v>base.ke</v>
      </c>
      <c r="I3843" t="s">
        <v>5465</v>
      </c>
      <c r="J3843" t="s">
        <v>5466</v>
      </c>
      <c r="K3843" t="s">
        <v>5487</v>
      </c>
      <c r="L3843" t="str">
        <f>CONCATENATE(G3843," ",K3843)</f>
        <v>Kenya Migori</v>
      </c>
      <c r="M3843" t="str">
        <f>IFERROR(VLOOKUP(L3843,'State(need_input)'!I$2:J$3992,2,FALSE),"")</f>
        <v>state_KE_Mig_31</v>
      </c>
      <c r="O3843">
        <v>2376</v>
      </c>
      <c r="P3843">
        <v>1404796412</v>
      </c>
    </row>
    <row r="3844" spans="1:16">
      <c r="A3844" s="5" t="str">
        <f>CONCATENATE("rdx_city_",J3844,"_",B3844)</f>
        <v>rdx_city_KEN_17</v>
      </c>
      <c r="B3844">
        <f>IF(I3844=I3843,B3843+1,1)</f>
        <v>17</v>
      </c>
      <c r="C3844" t="s">
        <v>5488</v>
      </c>
      <c r="D3844" t="s">
        <v>5488</v>
      </c>
      <c r="E3844">
        <v>-0.3314</v>
      </c>
      <c r="F3844">
        <v>37.8686</v>
      </c>
      <c r="G3844" t="s">
        <v>5464</v>
      </c>
      <c r="H3844" t="str">
        <f>IFERROR(VLOOKUP(I3844,'country(26mar)'!C$2:D$251,2,FALSE),"")</f>
        <v>base.ke</v>
      </c>
      <c r="I3844" t="s">
        <v>5465</v>
      </c>
      <c r="J3844" t="s">
        <v>5466</v>
      </c>
      <c r="K3844" t="s">
        <v>5489</v>
      </c>
      <c r="L3844" t="str">
        <f>CONCATENATE(G3844," ",K3844)</f>
        <v>Kenya Tharaka-Nithi</v>
      </c>
      <c r="M3844" t="str">
        <f>IFERROR(VLOOKUP(L3844,'State(need_input)'!I$2:J$3992,2,FALSE),"")</f>
        <v>state_KE_Tha_41</v>
      </c>
      <c r="N3844" t="s">
        <v>23</v>
      </c>
      <c r="P3844">
        <v>1404000105</v>
      </c>
    </row>
    <row r="3845" spans="1:16">
      <c r="A3845" s="5" t="str">
        <f>CONCATENATE("rdx_city_",J3845,"_",B3845)</f>
        <v>rdx_city_KEN_18</v>
      </c>
      <c r="B3845">
        <f>IF(I3845=I3844,B3844+1,1)</f>
        <v>18</v>
      </c>
      <c r="C3845" t="s">
        <v>5490</v>
      </c>
      <c r="D3845" t="s">
        <v>5490</v>
      </c>
      <c r="E3845">
        <v>-0.3596</v>
      </c>
      <c r="F3845">
        <v>34.64</v>
      </c>
      <c r="G3845" t="s">
        <v>5464</v>
      </c>
      <c r="H3845" t="str">
        <f>IFERROR(VLOOKUP(I3845,'country(26mar)'!C$2:D$251,2,FALSE),"")</f>
        <v>base.ke</v>
      </c>
      <c r="I3845" t="s">
        <v>5465</v>
      </c>
      <c r="J3845" t="s">
        <v>5466</v>
      </c>
      <c r="K3845" t="s">
        <v>5476</v>
      </c>
      <c r="L3845" t="str">
        <f>CONCATENATE(G3845," ",K3845)</f>
        <v>Kenya Homa Bay</v>
      </c>
      <c r="M3845" t="str">
        <f>IFERROR(VLOOKUP(L3845,'State(need_input)'!I$2:J$3992,2,FALSE),"")</f>
        <v>state_KE_Hom_11</v>
      </c>
      <c r="O3845">
        <v>91248</v>
      </c>
      <c r="P3845">
        <v>1404600696</v>
      </c>
    </row>
    <row r="3846" spans="1:16">
      <c r="A3846" s="5" t="str">
        <f>CONCATENATE("rdx_city_",J3846,"_",B3846)</f>
        <v>rdx_city_KEN_19</v>
      </c>
      <c r="B3846">
        <f>IF(I3846=I3845,B3845+1,1)</f>
        <v>19</v>
      </c>
      <c r="C3846" t="s">
        <v>5491</v>
      </c>
      <c r="D3846" t="s">
        <v>5491</v>
      </c>
      <c r="E3846">
        <v>-0.3596</v>
      </c>
      <c r="F3846">
        <v>35.28</v>
      </c>
      <c r="G3846" t="s">
        <v>5464</v>
      </c>
      <c r="H3846" t="str">
        <f>IFERROR(VLOOKUP(I3846,'country(26mar)'!C$2:D$251,2,FALSE),"")</f>
        <v>base.ke</v>
      </c>
      <c r="I3846" t="s">
        <v>5465</v>
      </c>
      <c r="J3846" t="s">
        <v>5466</v>
      </c>
      <c r="K3846" t="s">
        <v>5491</v>
      </c>
      <c r="L3846" t="str">
        <f>CONCATENATE(G3846," ",K3846)</f>
        <v>Kenya Kericho</v>
      </c>
      <c r="M3846" t="str">
        <f>IFERROR(VLOOKUP(L3846,'State(need_input)'!I$2:J$3992,2,FALSE),"")</f>
        <v>state_KE_Ker_18</v>
      </c>
      <c r="N3846" t="s">
        <v>23</v>
      </c>
      <c r="O3846">
        <v>98852</v>
      </c>
      <c r="P3846">
        <v>1404338562</v>
      </c>
    </row>
    <row r="3847" spans="1:16">
      <c r="A3847" s="5" t="str">
        <f>CONCATENATE("rdx_city_",J3847,"_",B3847)</f>
        <v>rdx_city_KEN_20</v>
      </c>
      <c r="B3847">
        <f>IF(I3847=I3846,B3846+1,1)</f>
        <v>20</v>
      </c>
      <c r="C3847" t="s">
        <v>5492</v>
      </c>
      <c r="D3847" t="s">
        <v>5492</v>
      </c>
      <c r="E3847">
        <v>-0.4989</v>
      </c>
      <c r="F3847">
        <v>37.2803</v>
      </c>
      <c r="G3847" t="s">
        <v>5464</v>
      </c>
      <c r="H3847" t="str">
        <f>IFERROR(VLOOKUP(I3847,'country(26mar)'!C$2:D$251,2,FALSE),"")</f>
        <v>base.ke</v>
      </c>
      <c r="I3847" t="s">
        <v>5465</v>
      </c>
      <c r="J3847" t="s">
        <v>5466</v>
      </c>
      <c r="K3847" t="s">
        <v>5493</v>
      </c>
      <c r="L3847" t="str">
        <f>CONCATENATE(G3847," ",K3847)</f>
        <v>Kenya Kirinyaga</v>
      </c>
      <c r="M3847" t="str">
        <f>IFERROR(VLOOKUP(L3847,'State(need_input)'!I$2:J$3992,2,FALSE),"")</f>
        <v>state_KE_Kir_19</v>
      </c>
      <c r="N3847" t="s">
        <v>23</v>
      </c>
      <c r="P3847">
        <v>1404597807</v>
      </c>
    </row>
    <row r="3848" spans="1:16">
      <c r="A3848" s="5" t="str">
        <f>CONCATENATE("rdx_city_",J3848,"_",B3848)</f>
        <v>rdx_city_KEN_21</v>
      </c>
      <c r="B3848">
        <f>IF(I3848=I3847,B3847+1,1)</f>
        <v>21</v>
      </c>
      <c r="C3848" t="s">
        <v>5494</v>
      </c>
      <c r="D3848" t="s">
        <v>5494</v>
      </c>
      <c r="E3848">
        <v>-1.1714</v>
      </c>
      <c r="F3848">
        <v>36.8356</v>
      </c>
      <c r="G3848" t="s">
        <v>5464</v>
      </c>
      <c r="H3848" t="str">
        <f>IFERROR(VLOOKUP(I3848,'country(26mar)'!C$2:D$251,2,FALSE),"")</f>
        <v>base.ke</v>
      </c>
      <c r="I3848" t="s">
        <v>5465</v>
      </c>
      <c r="J3848" t="s">
        <v>5466</v>
      </c>
      <c r="K3848" t="s">
        <v>5494</v>
      </c>
      <c r="L3848" t="str">
        <f>CONCATENATE(G3848," ",K3848)</f>
        <v>Kenya Kiambu</v>
      </c>
      <c r="M3848" t="str">
        <f>IFERROR(VLOOKUP(L3848,'State(need_input)'!I$2:J$3992,2,FALSE),"")</f>
        <v>state_KE_Kia_20</v>
      </c>
      <c r="N3848" t="s">
        <v>23</v>
      </c>
      <c r="P3848">
        <v>1404390868</v>
      </c>
    </row>
    <row r="3849" spans="1:16">
      <c r="A3849" s="5" t="str">
        <f>CONCATENATE("rdx_city_",J3849,"_",B3849)</f>
        <v>rdx_city_KEN_22</v>
      </c>
      <c r="B3849">
        <f>IF(I3849=I3848,B3848+1,1)</f>
        <v>22</v>
      </c>
      <c r="C3849" t="s">
        <v>5495</v>
      </c>
      <c r="D3849" t="s">
        <v>5495</v>
      </c>
      <c r="E3849">
        <v>-3.6096</v>
      </c>
      <c r="F3849">
        <v>39.85</v>
      </c>
      <c r="G3849" t="s">
        <v>5464</v>
      </c>
      <c r="H3849" t="str">
        <f>IFERROR(VLOOKUP(I3849,'country(26mar)'!C$2:D$251,2,FALSE),"")</f>
        <v>base.ke</v>
      </c>
      <c r="I3849" t="s">
        <v>5465</v>
      </c>
      <c r="J3849" t="s">
        <v>5466</v>
      </c>
      <c r="K3849" t="s">
        <v>5495</v>
      </c>
      <c r="L3849" t="str">
        <f>CONCATENATE(G3849," ",K3849)</f>
        <v>Kenya Kilifi</v>
      </c>
      <c r="M3849" t="str">
        <f>IFERROR(VLOOKUP(L3849,'State(need_input)'!I$2:J$3992,2,FALSE),"")</f>
        <v>state_KE_Kil_21</v>
      </c>
      <c r="N3849" t="s">
        <v>23</v>
      </c>
      <c r="O3849">
        <v>80339</v>
      </c>
      <c r="P3849">
        <v>1404080121</v>
      </c>
    </row>
    <row r="3850" spans="1:16">
      <c r="A3850" s="5" t="str">
        <f>CONCATENATE("rdx_city_",J3850,"_",B3850)</f>
        <v>rdx_city_KEN_23</v>
      </c>
      <c r="B3850">
        <f>IF(I3850=I3849,B3849+1,1)</f>
        <v>23</v>
      </c>
      <c r="C3850" t="s">
        <v>5496</v>
      </c>
      <c r="D3850" t="s">
        <v>5496</v>
      </c>
      <c r="E3850">
        <v>-0.6696</v>
      </c>
      <c r="F3850">
        <v>34.76</v>
      </c>
      <c r="G3850" t="s">
        <v>5464</v>
      </c>
      <c r="H3850" t="str">
        <f>IFERROR(VLOOKUP(I3850,'country(26mar)'!C$2:D$251,2,FALSE),"")</f>
        <v>base.ke</v>
      </c>
      <c r="I3850" t="s">
        <v>5465</v>
      </c>
      <c r="J3850" t="s">
        <v>5466</v>
      </c>
      <c r="K3850" t="s">
        <v>5496</v>
      </c>
      <c r="L3850" t="str">
        <f>CONCATENATE(G3850," ",K3850)</f>
        <v>Kenya Kisii</v>
      </c>
      <c r="M3850" t="str">
        <f>IFERROR(VLOOKUP(L3850,'State(need_input)'!I$2:J$3992,2,FALSE),"")</f>
        <v>state_KE_Kis_22</v>
      </c>
      <c r="N3850" t="s">
        <v>23</v>
      </c>
      <c r="O3850">
        <v>28547</v>
      </c>
      <c r="P3850">
        <v>1404617601</v>
      </c>
    </row>
    <row r="3851" spans="1:16">
      <c r="A3851" s="5" t="str">
        <f>CONCATENATE("rdx_city_",J3851,"_",B3851)</f>
        <v>rdx_city_KEN_24</v>
      </c>
      <c r="B3851">
        <f>IF(I3851=I3850,B3850+1,1)</f>
        <v>24</v>
      </c>
      <c r="C3851" t="s">
        <v>5497</v>
      </c>
      <c r="D3851" t="s">
        <v>5497</v>
      </c>
      <c r="E3851">
        <v>-0.09</v>
      </c>
      <c r="F3851">
        <v>34.75</v>
      </c>
      <c r="G3851" t="s">
        <v>5464</v>
      </c>
      <c r="H3851" t="str">
        <f>IFERROR(VLOOKUP(I3851,'country(26mar)'!C$2:D$251,2,FALSE),"")</f>
        <v>base.ke</v>
      </c>
      <c r="I3851" t="s">
        <v>5465</v>
      </c>
      <c r="J3851" t="s">
        <v>5466</v>
      </c>
      <c r="K3851" t="s">
        <v>5497</v>
      </c>
      <c r="L3851" t="str">
        <f>CONCATENATE(G3851," ",K3851)</f>
        <v>Kenya Kisumu</v>
      </c>
      <c r="M3851" t="str">
        <f>IFERROR(VLOOKUP(L3851,'State(need_input)'!I$2:J$3992,2,FALSE),"")</f>
        <v>state_KE_Kis_3</v>
      </c>
      <c r="N3851" t="s">
        <v>23</v>
      </c>
      <c r="O3851">
        <v>395615</v>
      </c>
      <c r="P3851">
        <v>1404511920</v>
      </c>
    </row>
    <row r="3852" spans="1:16">
      <c r="A3852" s="5" t="str">
        <f>CONCATENATE("rdx_city_",J3852,"_",B3852)</f>
        <v>rdx_city_KEN_25</v>
      </c>
      <c r="B3852">
        <f>IF(I3852=I3851,B3851+1,1)</f>
        <v>25</v>
      </c>
      <c r="C3852" t="s">
        <v>5498</v>
      </c>
      <c r="D3852" t="s">
        <v>5498</v>
      </c>
      <c r="E3852">
        <v>1.0305</v>
      </c>
      <c r="F3852">
        <v>34.9899</v>
      </c>
      <c r="G3852" t="s">
        <v>5464</v>
      </c>
      <c r="H3852" t="str">
        <f>IFERROR(VLOOKUP(I3852,'country(26mar)'!C$2:D$251,2,FALSE),"")</f>
        <v>base.ke</v>
      </c>
      <c r="I3852" t="s">
        <v>5465</v>
      </c>
      <c r="J3852" t="s">
        <v>5466</v>
      </c>
      <c r="K3852" t="s">
        <v>5499</v>
      </c>
      <c r="L3852" t="str">
        <f>CONCATENATE(G3852," ",K3852)</f>
        <v>Kenya Trans Nzoia</v>
      </c>
      <c r="M3852" t="str">
        <f>IFERROR(VLOOKUP(L3852,'State(need_input)'!I$2:J$3992,2,FALSE),"")</f>
        <v>state_KE_Tra_23</v>
      </c>
      <c r="N3852" t="s">
        <v>23</v>
      </c>
      <c r="O3852">
        <v>150495</v>
      </c>
      <c r="P3852">
        <v>1404890081</v>
      </c>
    </row>
    <row r="3853" spans="1:16">
      <c r="A3853" s="5" t="str">
        <f>CONCATENATE("rdx_city_",J3853,"_",B3853)</f>
        <v>rdx_city_KEN_26</v>
      </c>
      <c r="B3853">
        <f>IF(I3853=I3852,B3852+1,1)</f>
        <v>26</v>
      </c>
      <c r="C3853" t="s">
        <v>5500</v>
      </c>
      <c r="D3853" t="s">
        <v>5500</v>
      </c>
      <c r="E3853">
        <v>-1.367</v>
      </c>
      <c r="F3853">
        <v>38.0106</v>
      </c>
      <c r="G3853" t="s">
        <v>5464</v>
      </c>
      <c r="H3853" t="str">
        <f>IFERROR(VLOOKUP(I3853,'country(26mar)'!C$2:D$251,2,FALSE),"")</f>
        <v>base.ke</v>
      </c>
      <c r="I3853" t="s">
        <v>5465</v>
      </c>
      <c r="J3853" t="s">
        <v>5466</v>
      </c>
      <c r="K3853" t="s">
        <v>5500</v>
      </c>
      <c r="L3853" t="str">
        <f>CONCATENATE(G3853," ",K3853)</f>
        <v>Kenya Kitui</v>
      </c>
      <c r="M3853" t="str">
        <f>IFERROR(VLOOKUP(L3853,'State(need_input)'!I$2:J$3992,2,FALSE),"")</f>
        <v>state_KE_Kit_24</v>
      </c>
      <c r="N3853" t="s">
        <v>23</v>
      </c>
      <c r="P3853">
        <v>1404548296</v>
      </c>
    </row>
    <row r="3854" spans="1:16">
      <c r="A3854" s="5" t="str">
        <f>CONCATENATE("rdx_city_",J3854,"_",B3854)</f>
        <v>rdx_city_KEN_27</v>
      </c>
      <c r="B3854">
        <f>IF(I3854=I3853,B3853+1,1)</f>
        <v>27</v>
      </c>
      <c r="C3854" t="s">
        <v>5501</v>
      </c>
      <c r="D3854" t="s">
        <v>5501</v>
      </c>
      <c r="E3854">
        <v>-1.7496</v>
      </c>
      <c r="F3854">
        <v>37.12</v>
      </c>
      <c r="G3854" t="s">
        <v>5464</v>
      </c>
      <c r="H3854" t="str">
        <f>IFERROR(VLOOKUP(I3854,'country(26mar)'!C$2:D$251,2,FALSE),"")</f>
        <v>base.ke</v>
      </c>
      <c r="I3854" t="s">
        <v>5465</v>
      </c>
      <c r="J3854" t="s">
        <v>5466</v>
      </c>
      <c r="K3854" t="s">
        <v>5502</v>
      </c>
      <c r="L3854" t="str">
        <f>CONCATENATE(G3854," ",K3854)</f>
        <v>Kenya Machakos</v>
      </c>
      <c r="M3854" t="str">
        <f>IFERROR(VLOOKUP(L3854,'State(need_input)'!I$2:J$3992,2,FALSE),"")</f>
        <v>state_KE_Mac_27</v>
      </c>
      <c r="O3854">
        <v>2004</v>
      </c>
      <c r="P3854">
        <v>1404143289</v>
      </c>
    </row>
    <row r="3855" spans="1:16">
      <c r="A3855" s="5" t="str">
        <f>CONCATENATE("rdx_city_",J3855,"_",B3855)</f>
        <v>rdx_city_KEN_28</v>
      </c>
      <c r="B3855">
        <f>IF(I3855=I3854,B3854+1,1)</f>
        <v>28</v>
      </c>
      <c r="C3855" t="s">
        <v>5503</v>
      </c>
      <c r="D3855" t="s">
        <v>5503</v>
      </c>
      <c r="E3855">
        <v>-4.1737</v>
      </c>
      <c r="F3855">
        <v>39.4521</v>
      </c>
      <c r="G3855" t="s">
        <v>5464</v>
      </c>
      <c r="H3855" t="str">
        <f>IFERROR(VLOOKUP(I3855,'country(26mar)'!C$2:D$251,2,FALSE),"")</f>
        <v>base.ke</v>
      </c>
      <c r="I3855" t="s">
        <v>5465</v>
      </c>
      <c r="J3855" t="s">
        <v>5466</v>
      </c>
      <c r="K3855" t="s">
        <v>5503</v>
      </c>
      <c r="L3855" t="str">
        <f>CONCATENATE(G3855," ",K3855)</f>
        <v>Kenya Kwale</v>
      </c>
      <c r="M3855" t="str">
        <f>IFERROR(VLOOKUP(L3855,'State(need_input)'!I$2:J$3992,2,FALSE),"")</f>
        <v>state_KE_Kwa_25</v>
      </c>
      <c r="N3855" t="s">
        <v>23</v>
      </c>
      <c r="P3855">
        <v>1404769042</v>
      </c>
    </row>
    <row r="3856" spans="1:16">
      <c r="A3856" s="5" t="str">
        <f>CONCATENATE("rdx_city_",J3856,"_",B3856)</f>
        <v>rdx_city_KEN_29</v>
      </c>
      <c r="B3856">
        <f>IF(I3856=I3855,B3855+1,1)</f>
        <v>29</v>
      </c>
      <c r="C3856" t="s">
        <v>5504</v>
      </c>
      <c r="D3856" t="s">
        <v>5504</v>
      </c>
      <c r="E3856">
        <v>-2.262</v>
      </c>
      <c r="F3856">
        <v>40.9197</v>
      </c>
      <c r="G3856" t="s">
        <v>5464</v>
      </c>
      <c r="H3856" t="str">
        <f>IFERROR(VLOOKUP(I3856,'country(26mar)'!C$2:D$251,2,FALSE),"")</f>
        <v>base.ke</v>
      </c>
      <c r="I3856" t="s">
        <v>5465</v>
      </c>
      <c r="J3856" t="s">
        <v>5466</v>
      </c>
      <c r="K3856" t="s">
        <v>5504</v>
      </c>
      <c r="L3856" t="str">
        <f>CONCATENATE(G3856," ",K3856)</f>
        <v>Kenya Lamu</v>
      </c>
      <c r="M3856" t="str">
        <f>IFERROR(VLOOKUP(L3856,'State(need_input)'!I$2:J$3992,2,FALSE),"")</f>
        <v>state_KE_Lam_9</v>
      </c>
      <c r="N3856" t="s">
        <v>23</v>
      </c>
      <c r="O3856">
        <v>24525</v>
      </c>
      <c r="P3856">
        <v>1404163131</v>
      </c>
    </row>
    <row r="3857" spans="1:16">
      <c r="A3857" s="5" t="str">
        <f>CONCATENATE("rdx_city_",J3857,"_",B3857)</f>
        <v>rdx_city_KEN_30</v>
      </c>
      <c r="B3857">
        <f>IF(I3857=I3856,B3856+1,1)</f>
        <v>30</v>
      </c>
      <c r="C3857" t="s">
        <v>5505</v>
      </c>
      <c r="D3857" t="s">
        <v>5505</v>
      </c>
      <c r="E3857">
        <v>3.1304</v>
      </c>
      <c r="F3857">
        <v>35.57</v>
      </c>
      <c r="G3857" t="s">
        <v>5464</v>
      </c>
      <c r="H3857" t="str">
        <f>IFERROR(VLOOKUP(I3857,'country(26mar)'!C$2:D$251,2,FALSE),"")</f>
        <v>base.ke</v>
      </c>
      <c r="I3857" t="s">
        <v>5465</v>
      </c>
      <c r="J3857" t="s">
        <v>5466</v>
      </c>
      <c r="K3857" t="s">
        <v>5506</v>
      </c>
      <c r="L3857" t="str">
        <f>CONCATENATE(G3857," ",K3857)</f>
        <v>Kenya Turkana</v>
      </c>
      <c r="M3857" t="str">
        <f>IFERROR(VLOOKUP(L3857,'State(need_input)'!I$2:J$3992,2,FALSE),"")</f>
        <v>state_KE_Tur_26</v>
      </c>
      <c r="N3857" t="s">
        <v>23</v>
      </c>
      <c r="O3857">
        <v>20219</v>
      </c>
      <c r="P3857">
        <v>1404993573</v>
      </c>
    </row>
    <row r="3858" spans="1:16">
      <c r="A3858" s="5" t="str">
        <f>CONCATENATE("rdx_city_",J3858,"_",B3858)</f>
        <v>rdx_city_KEN_31</v>
      </c>
      <c r="B3858">
        <f>IF(I3858=I3857,B3857+1,1)</f>
        <v>31</v>
      </c>
      <c r="C3858" t="s">
        <v>5502</v>
      </c>
      <c r="D3858" t="s">
        <v>5502</v>
      </c>
      <c r="E3858">
        <v>-1.5095</v>
      </c>
      <c r="F3858">
        <v>37.26</v>
      </c>
      <c r="G3858" t="s">
        <v>5464</v>
      </c>
      <c r="H3858" t="str">
        <f>IFERROR(VLOOKUP(I3858,'country(26mar)'!C$2:D$251,2,FALSE),"")</f>
        <v>base.ke</v>
      </c>
      <c r="I3858" t="s">
        <v>5465</v>
      </c>
      <c r="J3858" t="s">
        <v>5466</v>
      </c>
      <c r="K3858" t="s">
        <v>5502</v>
      </c>
      <c r="L3858" t="str">
        <f>CONCATENATE(G3858," ",K3858)</f>
        <v>Kenya Machakos</v>
      </c>
      <c r="M3858" t="str">
        <f>IFERROR(VLOOKUP(L3858,'State(need_input)'!I$2:J$3992,2,FALSE),"")</f>
        <v>state_KE_Mac_27</v>
      </c>
      <c r="N3858" t="s">
        <v>23</v>
      </c>
      <c r="O3858">
        <v>144925</v>
      </c>
      <c r="P3858">
        <v>1404746781</v>
      </c>
    </row>
    <row r="3859" spans="1:16">
      <c r="A3859" s="5" t="str">
        <f>CONCATENATE("rdx_city_",J3859,"_",B3859)</f>
        <v>rdx_city_KEN_32</v>
      </c>
      <c r="B3859">
        <f>IF(I3859=I3858,B3858+1,1)</f>
        <v>32</v>
      </c>
      <c r="C3859" t="s">
        <v>5507</v>
      </c>
      <c r="D3859" t="s">
        <v>5507</v>
      </c>
      <c r="E3859">
        <v>-3.21</v>
      </c>
      <c r="F3859">
        <v>40.1</v>
      </c>
      <c r="G3859" t="s">
        <v>5464</v>
      </c>
      <c r="H3859" t="str">
        <f>IFERROR(VLOOKUP(I3859,'country(26mar)'!C$2:D$251,2,FALSE),"")</f>
        <v>base.ke</v>
      </c>
      <c r="I3859" t="s">
        <v>5465</v>
      </c>
      <c r="J3859" t="s">
        <v>5466</v>
      </c>
      <c r="K3859" t="s">
        <v>5495</v>
      </c>
      <c r="L3859" t="str">
        <f>CONCATENATE(G3859," ",K3859)</f>
        <v>Kenya Kilifi</v>
      </c>
      <c r="M3859" t="str">
        <f>IFERROR(VLOOKUP(L3859,'State(need_input)'!I$2:J$3992,2,FALSE),"")</f>
        <v>state_KE_Kil_21</v>
      </c>
      <c r="O3859">
        <v>94016</v>
      </c>
      <c r="P3859">
        <v>1404380224</v>
      </c>
    </row>
    <row r="3860" spans="1:16">
      <c r="A3860" s="5" t="str">
        <f>CONCATENATE("rdx_city_",J3860,"_",B3860)</f>
        <v>rdx_city_KEN_33</v>
      </c>
      <c r="B3860">
        <f>IF(I3860=I3859,B3859+1,1)</f>
        <v>33</v>
      </c>
      <c r="C3860" t="s">
        <v>5508</v>
      </c>
      <c r="D3860" t="s">
        <v>5508</v>
      </c>
      <c r="E3860">
        <v>3.9414</v>
      </c>
      <c r="F3860">
        <v>41.8625</v>
      </c>
      <c r="G3860" t="s">
        <v>5464</v>
      </c>
      <c r="H3860" t="str">
        <f>IFERROR(VLOOKUP(I3860,'country(26mar)'!C$2:D$251,2,FALSE),"")</f>
        <v>base.ke</v>
      </c>
      <c r="I3860" t="s">
        <v>5465</v>
      </c>
      <c r="J3860" t="s">
        <v>5466</v>
      </c>
      <c r="K3860" t="s">
        <v>5508</v>
      </c>
      <c r="L3860" t="str">
        <f>CONCATENATE(G3860," ",K3860)</f>
        <v>Kenya Mandera</v>
      </c>
      <c r="M3860" t="str">
        <f>IFERROR(VLOOKUP(L3860,'State(need_input)'!I$2:J$3992,2,FALSE),"")</f>
        <v>state_KE_Man_28</v>
      </c>
      <c r="N3860" t="s">
        <v>23</v>
      </c>
      <c r="P3860">
        <v>1404192737</v>
      </c>
    </row>
    <row r="3861" spans="1:16">
      <c r="A3861" s="5" t="str">
        <f>CONCATENATE("rdx_city_",J3861,"_",B3861)</f>
        <v>rdx_city_KEN_34</v>
      </c>
      <c r="B3861">
        <f>IF(I3861=I3860,B3860+1,1)</f>
        <v>34</v>
      </c>
      <c r="C3861" t="s">
        <v>5509</v>
      </c>
      <c r="D3861" t="s">
        <v>5509</v>
      </c>
      <c r="E3861">
        <v>1.1105</v>
      </c>
      <c r="F3861">
        <v>36.68</v>
      </c>
      <c r="G3861" t="s">
        <v>5464</v>
      </c>
      <c r="H3861" t="str">
        <f>IFERROR(VLOOKUP(I3861,'country(26mar)'!C$2:D$251,2,FALSE),"")</f>
        <v>base.ke</v>
      </c>
      <c r="I3861" t="s">
        <v>5465</v>
      </c>
      <c r="J3861" t="s">
        <v>5466</v>
      </c>
      <c r="K3861" t="s">
        <v>5510</v>
      </c>
      <c r="L3861" t="str">
        <f>CONCATENATE(G3861," ",K3861)</f>
        <v>Kenya Samburu</v>
      </c>
      <c r="M3861" t="str">
        <f>IFERROR(VLOOKUP(L3861,'State(need_input)'!I$2:J$3992,2,FALSE),"")</f>
        <v>state_KE_Sam_29</v>
      </c>
      <c r="N3861" t="s">
        <v>23</v>
      </c>
      <c r="O3861">
        <v>20841</v>
      </c>
      <c r="P3861">
        <v>1404895664</v>
      </c>
    </row>
    <row r="3862" spans="1:16">
      <c r="A3862" s="5" t="str">
        <f>CONCATENATE("rdx_city_",J3862,"_",B3862)</f>
        <v>rdx_city_KEN_35</v>
      </c>
      <c r="B3862">
        <f>IF(I3862=I3861,B3861+1,1)</f>
        <v>35</v>
      </c>
      <c r="C3862" t="s">
        <v>5511</v>
      </c>
      <c r="D3862" t="s">
        <v>5511</v>
      </c>
      <c r="E3862">
        <v>2.33</v>
      </c>
      <c r="F3862">
        <v>37.98</v>
      </c>
      <c r="G3862" t="s">
        <v>5464</v>
      </c>
      <c r="H3862" t="str">
        <f>IFERROR(VLOOKUP(I3862,'country(26mar)'!C$2:D$251,2,FALSE),"")</f>
        <v>base.ke</v>
      </c>
      <c r="I3862" t="s">
        <v>5465</v>
      </c>
      <c r="J3862" t="s">
        <v>5466</v>
      </c>
      <c r="K3862" t="s">
        <v>5511</v>
      </c>
      <c r="L3862" t="str">
        <f>CONCATENATE(G3862," ",K3862)</f>
        <v>Kenya Marsabit</v>
      </c>
      <c r="M3862" t="str">
        <f>IFERROR(VLOOKUP(L3862,'State(need_input)'!I$2:J$3992,2,FALSE),"")</f>
        <v>state_KE_Mar_2</v>
      </c>
      <c r="N3862" t="s">
        <v>23</v>
      </c>
      <c r="O3862">
        <v>16460</v>
      </c>
      <c r="P3862">
        <v>1404055253</v>
      </c>
    </row>
    <row r="3863" spans="1:16">
      <c r="A3863" s="5" t="str">
        <f>CONCATENATE("rdx_city_",J3863,"_",B3863)</f>
        <v>rdx_city_KEN_36</v>
      </c>
      <c r="B3863">
        <f>IF(I3863=I3862,B3862+1,1)</f>
        <v>36</v>
      </c>
      <c r="C3863" t="s">
        <v>5512</v>
      </c>
      <c r="D3863" t="s">
        <v>5512</v>
      </c>
      <c r="E3863">
        <v>0.06</v>
      </c>
      <c r="F3863">
        <v>37.64</v>
      </c>
      <c r="G3863" t="s">
        <v>5464</v>
      </c>
      <c r="H3863" t="str">
        <f>IFERROR(VLOOKUP(I3863,'country(26mar)'!C$2:D$251,2,FALSE),"")</f>
        <v>base.ke</v>
      </c>
      <c r="I3863" t="s">
        <v>5465</v>
      </c>
      <c r="J3863" t="s">
        <v>5466</v>
      </c>
      <c r="K3863" t="s">
        <v>5512</v>
      </c>
      <c r="L3863" t="str">
        <f>CONCATENATE(G3863," ",K3863)</f>
        <v>Kenya Meru</v>
      </c>
      <c r="M3863" t="str">
        <f>IFERROR(VLOOKUP(L3863,'State(need_input)'!I$2:J$3992,2,FALSE),"")</f>
        <v>state_KE_Mer_30</v>
      </c>
      <c r="N3863" t="s">
        <v>23</v>
      </c>
      <c r="O3863">
        <v>47226</v>
      </c>
      <c r="P3863">
        <v>1404588252</v>
      </c>
    </row>
    <row r="3864" spans="1:16">
      <c r="A3864" s="5" t="str">
        <f>CONCATENATE("rdx_city_",J3864,"_",B3864)</f>
        <v>rdx_city_KEN_37</v>
      </c>
      <c r="B3864">
        <f>IF(I3864=I3863,B3863+1,1)</f>
        <v>37</v>
      </c>
      <c r="C3864" t="s">
        <v>5487</v>
      </c>
      <c r="D3864" t="s">
        <v>5487</v>
      </c>
      <c r="E3864">
        <v>-1.0634</v>
      </c>
      <c r="F3864">
        <v>34.4731</v>
      </c>
      <c r="G3864" t="s">
        <v>5464</v>
      </c>
      <c r="H3864" t="str">
        <f>IFERROR(VLOOKUP(I3864,'country(26mar)'!C$2:D$251,2,FALSE),"")</f>
        <v>base.ke</v>
      </c>
      <c r="I3864" t="s">
        <v>5465</v>
      </c>
      <c r="J3864" t="s">
        <v>5466</v>
      </c>
      <c r="K3864" t="s">
        <v>5487</v>
      </c>
      <c r="L3864" t="str">
        <f>CONCATENATE(G3864," ",K3864)</f>
        <v>Kenya Migori</v>
      </c>
      <c r="M3864" t="str">
        <f>IFERROR(VLOOKUP(L3864,'State(need_input)'!I$2:J$3992,2,FALSE),"")</f>
        <v>state_KE_Mig_31</v>
      </c>
      <c r="N3864" t="s">
        <v>23</v>
      </c>
      <c r="P3864">
        <v>1404478510</v>
      </c>
    </row>
    <row r="3865" spans="1:16">
      <c r="A3865" s="5" t="str">
        <f>CONCATENATE("rdx_city_",J3865,"_",B3865)</f>
        <v>rdx_city_KEN_38</v>
      </c>
      <c r="B3865">
        <f>IF(I3865=I3864,B3864+1,1)</f>
        <v>38</v>
      </c>
      <c r="C3865" t="s">
        <v>5513</v>
      </c>
      <c r="D3865" t="s">
        <v>5513</v>
      </c>
      <c r="E3865">
        <v>-4.04</v>
      </c>
      <c r="F3865">
        <v>39.6899</v>
      </c>
      <c r="G3865" t="s">
        <v>5464</v>
      </c>
      <c r="H3865" t="str">
        <f>IFERROR(VLOOKUP(I3865,'country(26mar)'!C$2:D$251,2,FALSE),"")</f>
        <v>base.ke</v>
      </c>
      <c r="I3865" t="s">
        <v>5465</v>
      </c>
      <c r="J3865" t="s">
        <v>5466</v>
      </c>
      <c r="K3865" t="s">
        <v>5513</v>
      </c>
      <c r="L3865" t="str">
        <f>CONCATENATE(G3865," ",K3865)</f>
        <v>Kenya Mombasa</v>
      </c>
      <c r="M3865" t="str">
        <f>IFERROR(VLOOKUP(L3865,'State(need_input)'!I$2:J$3992,2,FALSE),"")</f>
        <v>state_KE_Mom_4</v>
      </c>
      <c r="N3865" t="s">
        <v>23</v>
      </c>
      <c r="O3865">
        <v>882000</v>
      </c>
      <c r="P3865">
        <v>1404512373</v>
      </c>
    </row>
    <row r="3866" spans="1:16">
      <c r="A3866" s="5" t="str">
        <f>CONCATENATE("rdx_city_",J3866,"_",B3866)</f>
        <v>rdx_city_KEN_39</v>
      </c>
      <c r="B3866">
        <f>IF(I3866=I3865,B3865+1,1)</f>
        <v>39</v>
      </c>
      <c r="C3866" t="s">
        <v>5514</v>
      </c>
      <c r="D3866" t="s">
        <v>5514</v>
      </c>
      <c r="E3866">
        <v>3.52</v>
      </c>
      <c r="F3866">
        <v>39.05</v>
      </c>
      <c r="G3866" t="s">
        <v>5464</v>
      </c>
      <c r="H3866" t="str">
        <f>IFERROR(VLOOKUP(I3866,'country(26mar)'!C$2:D$251,2,FALSE),"")</f>
        <v>base.ke</v>
      </c>
      <c r="I3866" t="s">
        <v>5465</v>
      </c>
      <c r="J3866" t="s">
        <v>5466</v>
      </c>
      <c r="K3866" t="s">
        <v>5511</v>
      </c>
      <c r="L3866" t="str">
        <f>CONCATENATE(G3866," ",K3866)</f>
        <v>Kenya Marsabit</v>
      </c>
      <c r="M3866" t="str">
        <f>IFERROR(VLOOKUP(L3866,'State(need_input)'!I$2:J$3992,2,FALSE),"")</f>
        <v>state_KE_Mar_2</v>
      </c>
      <c r="O3866">
        <v>24837</v>
      </c>
      <c r="P3866">
        <v>1404689643</v>
      </c>
    </row>
    <row r="3867" spans="1:16">
      <c r="A3867" s="5" t="str">
        <f>CONCATENATE("rdx_city_",J3867,"_",B3867)</f>
        <v>rdx_city_KEN_40</v>
      </c>
      <c r="B3867">
        <f>IF(I3867=I3866,B3866+1,1)</f>
        <v>40</v>
      </c>
      <c r="C3867" t="s">
        <v>5515</v>
      </c>
      <c r="D3867" t="s">
        <v>5516</v>
      </c>
      <c r="E3867">
        <v>-0.721</v>
      </c>
      <c r="F3867">
        <v>37.1526</v>
      </c>
      <c r="G3867" t="s">
        <v>5464</v>
      </c>
      <c r="H3867" t="str">
        <f>IFERROR(VLOOKUP(I3867,'country(26mar)'!C$2:D$251,2,FALSE),"")</f>
        <v>base.ke</v>
      </c>
      <c r="I3867" t="s">
        <v>5465</v>
      </c>
      <c r="J3867" t="s">
        <v>5466</v>
      </c>
      <c r="K3867" t="s">
        <v>5515</v>
      </c>
      <c r="L3867" t="str">
        <f>CONCATENATE(G3867," ",K3867)</f>
        <v>Kenya Murang’a</v>
      </c>
      <c r="M3867" t="str">
        <f>IFERROR(VLOOKUP(L3867,'State(need_input)'!I$2:J$3992,2,FALSE),"")</f>
        <v>state_KE_Mur_32</v>
      </c>
      <c r="N3867" t="s">
        <v>23</v>
      </c>
      <c r="P3867">
        <v>1404066738</v>
      </c>
    </row>
    <row r="3868" spans="1:16">
      <c r="A3868" s="5" t="str">
        <f>CONCATENATE("rdx_city_",J3868,"_",B3868)</f>
        <v>rdx_city_KEN_41</v>
      </c>
      <c r="B3868">
        <f>IF(I3868=I3867,B3867+1,1)</f>
        <v>41</v>
      </c>
      <c r="C3868" t="s">
        <v>5517</v>
      </c>
      <c r="D3868" t="s">
        <v>5517</v>
      </c>
      <c r="E3868">
        <v>-3.505</v>
      </c>
      <c r="F3868">
        <v>38.3772</v>
      </c>
      <c r="G3868" t="s">
        <v>5464</v>
      </c>
      <c r="H3868" t="str">
        <f>IFERROR(VLOOKUP(I3868,'country(26mar)'!C$2:D$251,2,FALSE),"")</f>
        <v>base.ke</v>
      </c>
      <c r="I3868" t="s">
        <v>5465</v>
      </c>
      <c r="J3868" t="s">
        <v>5466</v>
      </c>
      <c r="K3868" t="s">
        <v>5518</v>
      </c>
      <c r="L3868" t="str">
        <f>CONCATENATE(G3868," ",K3868)</f>
        <v>Kenya Taita/Taveta</v>
      </c>
      <c r="M3868" t="str">
        <f>IFERROR(VLOOKUP(L3868,'State(need_input)'!I$2:J$3992,2,FALSE),"")</f>
        <v>state_KE_Tai_33</v>
      </c>
      <c r="N3868" t="s">
        <v>23</v>
      </c>
      <c r="P3868">
        <v>1404648092</v>
      </c>
    </row>
    <row r="3869" spans="1:16">
      <c r="A3869" s="5" t="str">
        <f>CONCATENATE("rdx_city_",J3869,"_",B3869)</f>
        <v>rdx_city_KEN_42</v>
      </c>
      <c r="B3869">
        <f>IF(I3869=I3868,B3868+1,1)</f>
        <v>42</v>
      </c>
      <c r="C3869" t="s">
        <v>5519</v>
      </c>
      <c r="D3869" t="s">
        <v>5519</v>
      </c>
      <c r="E3869">
        <v>-0.9296</v>
      </c>
      <c r="F3869">
        <v>38.07</v>
      </c>
      <c r="G3869" t="s">
        <v>5464</v>
      </c>
      <c r="H3869" t="str">
        <f>IFERROR(VLOOKUP(I3869,'country(26mar)'!C$2:D$251,2,FALSE),"")</f>
        <v>base.ke</v>
      </c>
      <c r="I3869" t="s">
        <v>5465</v>
      </c>
      <c r="J3869" t="s">
        <v>5466</v>
      </c>
      <c r="K3869" t="s">
        <v>5500</v>
      </c>
      <c r="L3869" t="str">
        <f>CONCATENATE(G3869," ",K3869)</f>
        <v>Kenya Kitui</v>
      </c>
      <c r="M3869" t="str">
        <f>IFERROR(VLOOKUP(L3869,'State(need_input)'!I$2:J$3992,2,FALSE),"")</f>
        <v>state_KE_Kit_24</v>
      </c>
      <c r="O3869">
        <v>11219</v>
      </c>
      <c r="P3869">
        <v>1404312666</v>
      </c>
    </row>
    <row r="3870" spans="1:16">
      <c r="A3870" s="5" t="str">
        <f>CONCATENATE("rdx_city_",J3870,"_",B3870)</f>
        <v>rdx_city_KEN_43</v>
      </c>
      <c r="B3870">
        <f>IF(I3870=I3869,B3869+1,1)</f>
        <v>43</v>
      </c>
      <c r="C3870" t="s">
        <v>5520</v>
      </c>
      <c r="D3870" t="s">
        <v>5520</v>
      </c>
      <c r="E3870">
        <v>-1.2833</v>
      </c>
      <c r="F3870">
        <v>36.8167</v>
      </c>
      <c r="G3870" t="s">
        <v>5464</v>
      </c>
      <c r="H3870" t="str">
        <f>IFERROR(VLOOKUP(I3870,'country(26mar)'!C$2:D$251,2,FALSE),"")</f>
        <v>base.ke</v>
      </c>
      <c r="I3870" t="s">
        <v>5465</v>
      </c>
      <c r="J3870" t="s">
        <v>5466</v>
      </c>
      <c r="K3870" t="s">
        <v>5521</v>
      </c>
      <c r="L3870" t="str">
        <f>CONCATENATE(G3870," ",K3870)</f>
        <v>Kenya Nairobi City</v>
      </c>
      <c r="M3870" t="str">
        <f>IFERROR(VLOOKUP(L3870,'State(need_input)'!I$2:J$3992,2,FALSE),"")</f>
        <v>state_KE_Nai_1</v>
      </c>
      <c r="N3870" t="s">
        <v>54</v>
      </c>
      <c r="O3870">
        <v>3010000</v>
      </c>
      <c r="P3870">
        <v>1404000661</v>
      </c>
    </row>
    <row r="3871" spans="1:16">
      <c r="A3871" s="5" t="str">
        <f>CONCATENATE("rdx_city_",J3871,"_",B3871)</f>
        <v>rdx_city_KEN_44</v>
      </c>
      <c r="B3871">
        <f>IF(I3871=I3870,B3870+1,1)</f>
        <v>44</v>
      </c>
      <c r="C3871" t="s">
        <v>5522</v>
      </c>
      <c r="D3871" t="s">
        <v>5522</v>
      </c>
      <c r="E3871">
        <v>-0.7096</v>
      </c>
      <c r="F3871">
        <v>36.43</v>
      </c>
      <c r="G3871" t="s">
        <v>5464</v>
      </c>
      <c r="H3871" t="str">
        <f>IFERROR(VLOOKUP(I3871,'country(26mar)'!C$2:D$251,2,FALSE),"")</f>
        <v>base.ke</v>
      </c>
      <c r="I3871" t="s">
        <v>5465</v>
      </c>
      <c r="J3871" t="s">
        <v>5466</v>
      </c>
      <c r="K3871" t="s">
        <v>5523</v>
      </c>
      <c r="L3871" t="str">
        <f>CONCATENATE(G3871," ",K3871)</f>
        <v>Kenya Nakuru</v>
      </c>
      <c r="M3871" t="str">
        <f>IFERROR(VLOOKUP(L3871,'State(need_input)'!I$2:J$3992,2,FALSE),"")</f>
        <v>state_KE_Nak_8</v>
      </c>
      <c r="O3871">
        <v>43983</v>
      </c>
      <c r="P3871">
        <v>1404904927</v>
      </c>
    </row>
    <row r="3872" spans="1:16">
      <c r="A3872" s="5" t="str">
        <f>CONCATENATE("rdx_city_",J3872,"_",B3872)</f>
        <v>rdx_city_KEN_45</v>
      </c>
      <c r="B3872">
        <f>IF(I3872=I3871,B3871+1,1)</f>
        <v>45</v>
      </c>
      <c r="C3872" t="s">
        <v>5523</v>
      </c>
      <c r="D3872" t="s">
        <v>5523</v>
      </c>
      <c r="E3872">
        <v>-0.28</v>
      </c>
      <c r="F3872">
        <v>36.07</v>
      </c>
      <c r="G3872" t="s">
        <v>5464</v>
      </c>
      <c r="H3872" t="str">
        <f>IFERROR(VLOOKUP(I3872,'country(26mar)'!C$2:D$251,2,FALSE),"")</f>
        <v>base.ke</v>
      </c>
      <c r="I3872" t="s">
        <v>5465</v>
      </c>
      <c r="J3872" t="s">
        <v>5466</v>
      </c>
      <c r="K3872" t="s">
        <v>5523</v>
      </c>
      <c r="L3872" t="str">
        <f>CONCATENATE(G3872," ",K3872)</f>
        <v>Kenya Nakuru</v>
      </c>
      <c r="M3872" t="str">
        <f>IFERROR(VLOOKUP(L3872,'State(need_input)'!I$2:J$3992,2,FALSE),"")</f>
        <v>state_KE_Nak_8</v>
      </c>
      <c r="N3872" t="s">
        <v>23</v>
      </c>
      <c r="O3872">
        <v>364727</v>
      </c>
      <c r="P3872">
        <v>1404140179</v>
      </c>
    </row>
    <row r="3873" spans="1:16">
      <c r="A3873" s="5" t="str">
        <f>CONCATENATE("rdx_city_",J3873,"_",B3873)</f>
        <v>rdx_city_KEN_46</v>
      </c>
      <c r="B3873">
        <f>IF(I3873=I3872,B3872+1,1)</f>
        <v>46</v>
      </c>
      <c r="C3873" t="s">
        <v>5524</v>
      </c>
      <c r="D3873" t="s">
        <v>5524</v>
      </c>
      <c r="E3873">
        <v>-2.5396</v>
      </c>
      <c r="F3873">
        <v>36.8</v>
      </c>
      <c r="G3873" t="s">
        <v>5464</v>
      </c>
      <c r="H3873" t="str">
        <f>IFERROR(VLOOKUP(I3873,'country(26mar)'!C$2:D$251,2,FALSE),"")</f>
        <v>base.ke</v>
      </c>
      <c r="I3873" t="s">
        <v>5465</v>
      </c>
      <c r="J3873" t="s">
        <v>5466</v>
      </c>
      <c r="L3873" t="str">
        <f>CONCATENATE(G3873," ",K3873)</f>
        <v>Kenya </v>
      </c>
      <c r="M3873" t="str">
        <f>IFERROR(VLOOKUP(L3873,'State(need_input)'!I$2:J$3992,2,FALSE),"")</f>
        <v/>
      </c>
      <c r="O3873">
        <v>13193</v>
      </c>
      <c r="P3873">
        <v>1404000001</v>
      </c>
    </row>
    <row r="3874" spans="1:16">
      <c r="A3874" s="5" t="str">
        <f>CONCATENATE("rdx_city_",J3874,"_",B3874)</f>
        <v>rdx_city_KEN_47</v>
      </c>
      <c r="B3874">
        <f>IF(I3874=I3873,B3873+1,1)</f>
        <v>47</v>
      </c>
      <c r="C3874" t="s">
        <v>5525</v>
      </c>
      <c r="D3874" t="s">
        <v>5525</v>
      </c>
      <c r="E3874">
        <v>0.0204</v>
      </c>
      <c r="F3874">
        <v>37.06</v>
      </c>
      <c r="G3874" t="s">
        <v>5464</v>
      </c>
      <c r="H3874" t="str">
        <f>IFERROR(VLOOKUP(I3874,'country(26mar)'!C$2:D$251,2,FALSE),"")</f>
        <v>base.ke</v>
      </c>
      <c r="I3874" t="s">
        <v>5465</v>
      </c>
      <c r="J3874" t="s">
        <v>5466</v>
      </c>
      <c r="K3874" t="s">
        <v>5526</v>
      </c>
      <c r="L3874" t="str">
        <f>CONCATENATE(G3874," ",K3874)</f>
        <v>Kenya Laikipia</v>
      </c>
      <c r="M3874" t="str">
        <f>IFERROR(VLOOKUP(L3874,'State(need_input)'!I$2:J$3992,2,FALSE),"")</f>
        <v>state_KE_Lai_37</v>
      </c>
      <c r="O3874">
        <v>36142</v>
      </c>
      <c r="P3874">
        <v>1404481993</v>
      </c>
    </row>
    <row r="3875" spans="1:16">
      <c r="A3875" s="5" t="str">
        <f>CONCATENATE("rdx_city_",J3875,"_",B3875)</f>
        <v>rdx_city_KEN_48</v>
      </c>
      <c r="B3875">
        <f>IF(I3875=I3874,B3874+1,1)</f>
        <v>48</v>
      </c>
      <c r="C3875" t="s">
        <v>5527</v>
      </c>
      <c r="D3875" t="s">
        <v>5527</v>
      </c>
      <c r="E3875">
        <v>-1.0808</v>
      </c>
      <c r="F3875">
        <v>35.8711</v>
      </c>
      <c r="G3875" t="s">
        <v>5464</v>
      </c>
      <c r="H3875" t="str">
        <f>IFERROR(VLOOKUP(I3875,'country(26mar)'!C$2:D$251,2,FALSE),"")</f>
        <v>base.ke</v>
      </c>
      <c r="I3875" t="s">
        <v>5465</v>
      </c>
      <c r="J3875" t="s">
        <v>5466</v>
      </c>
      <c r="K3875" t="s">
        <v>5527</v>
      </c>
      <c r="L3875" t="str">
        <f>CONCATENATE(G3875," ",K3875)</f>
        <v>Kenya Narok</v>
      </c>
      <c r="M3875" t="str">
        <f>IFERROR(VLOOKUP(L3875,'State(need_input)'!I$2:J$3992,2,FALSE),"")</f>
        <v>state_KE_Nar_34</v>
      </c>
      <c r="N3875" t="s">
        <v>23</v>
      </c>
      <c r="P3875">
        <v>1404459814</v>
      </c>
    </row>
    <row r="3876" spans="1:16">
      <c r="A3876" s="5" t="str">
        <f>CONCATENATE("rdx_city_",J3876,"_",B3876)</f>
        <v>rdx_city_KEN_49</v>
      </c>
      <c r="B3876">
        <f>IF(I3876=I3875,B3875+1,1)</f>
        <v>49</v>
      </c>
      <c r="C3876" t="s">
        <v>5528</v>
      </c>
      <c r="D3876" t="s">
        <v>5528</v>
      </c>
      <c r="E3876">
        <v>-0.5633</v>
      </c>
      <c r="F3876">
        <v>34.9358</v>
      </c>
      <c r="G3876" t="s">
        <v>5464</v>
      </c>
      <c r="H3876" t="str">
        <f>IFERROR(VLOOKUP(I3876,'country(26mar)'!C$2:D$251,2,FALSE),"")</f>
        <v>base.ke</v>
      </c>
      <c r="I3876" t="s">
        <v>5465</v>
      </c>
      <c r="J3876" t="s">
        <v>5466</v>
      </c>
      <c r="K3876" t="s">
        <v>5528</v>
      </c>
      <c r="L3876" t="str">
        <f>CONCATENATE(G3876," ",K3876)</f>
        <v>Kenya Nyamira</v>
      </c>
      <c r="M3876" t="str">
        <f>IFERROR(VLOOKUP(L3876,'State(need_input)'!I$2:J$3992,2,FALSE),"")</f>
        <v>state_KE_Nya_35</v>
      </c>
      <c r="N3876" t="s">
        <v>23</v>
      </c>
      <c r="P3876">
        <v>1404000104</v>
      </c>
    </row>
    <row r="3877" spans="1:16">
      <c r="A3877" s="5" t="str">
        <f>CONCATENATE("rdx_city_",J3877,"_",B3877)</f>
        <v>rdx_city_KEN_50</v>
      </c>
      <c r="B3877">
        <f>IF(I3877=I3876,B3876+1,1)</f>
        <v>50</v>
      </c>
      <c r="C3877" t="s">
        <v>5529</v>
      </c>
      <c r="D3877" t="s">
        <v>5529</v>
      </c>
      <c r="E3877">
        <v>-0.417</v>
      </c>
      <c r="F3877">
        <v>36.951</v>
      </c>
      <c r="G3877" t="s">
        <v>5464</v>
      </c>
      <c r="H3877" t="str">
        <f>IFERROR(VLOOKUP(I3877,'country(26mar)'!C$2:D$251,2,FALSE),"")</f>
        <v>base.ke</v>
      </c>
      <c r="I3877" t="s">
        <v>5465</v>
      </c>
      <c r="J3877" t="s">
        <v>5466</v>
      </c>
      <c r="K3877" t="s">
        <v>5529</v>
      </c>
      <c r="L3877" t="str">
        <f>CONCATENATE(G3877," ",K3877)</f>
        <v>Kenya Nyeri</v>
      </c>
      <c r="M3877" t="str">
        <f>IFERROR(VLOOKUP(L3877,'State(need_input)'!I$2:J$3992,2,FALSE),"")</f>
        <v>state_KE_Nye_5</v>
      </c>
      <c r="N3877" t="s">
        <v>23</v>
      </c>
      <c r="O3877">
        <v>51084</v>
      </c>
      <c r="P3877">
        <v>1404924901</v>
      </c>
    </row>
    <row r="3878" spans="1:16">
      <c r="A3878" s="5" t="str">
        <f>CONCATENATE("rdx_city_",J3878,"_",B3878)</f>
        <v>rdx_city_KEN_51</v>
      </c>
      <c r="B3878">
        <f>IF(I3878=I3877,B3877+1,1)</f>
        <v>51</v>
      </c>
      <c r="C3878" t="s">
        <v>5530</v>
      </c>
      <c r="D3878" t="s">
        <v>5530</v>
      </c>
      <c r="E3878">
        <v>-0.2643</v>
      </c>
      <c r="F3878">
        <v>36.3788</v>
      </c>
      <c r="G3878" t="s">
        <v>5464</v>
      </c>
      <c r="H3878" t="str">
        <f>IFERROR(VLOOKUP(I3878,'country(26mar)'!C$2:D$251,2,FALSE),"")</f>
        <v>base.ke</v>
      </c>
      <c r="I3878" t="s">
        <v>5465</v>
      </c>
      <c r="J3878" t="s">
        <v>5466</v>
      </c>
      <c r="K3878" t="s">
        <v>5531</v>
      </c>
      <c r="L3878" t="str">
        <f>CONCATENATE(G3878," ",K3878)</f>
        <v>Kenya Nyandarua</v>
      </c>
      <c r="M3878" t="str">
        <f>IFERROR(VLOOKUP(L3878,'State(need_input)'!I$2:J$3992,2,FALSE),"")</f>
        <v>state_KE_Nya_36</v>
      </c>
      <c r="N3878" t="s">
        <v>23</v>
      </c>
      <c r="P3878">
        <v>1404930645</v>
      </c>
    </row>
    <row r="3879" spans="1:16">
      <c r="A3879" s="5" t="str">
        <f>CONCATENATE("rdx_city_",J3879,"_",B3879)</f>
        <v>rdx_city_KEN_52</v>
      </c>
      <c r="B3879">
        <f>IF(I3879=I3878,B3878+1,1)</f>
        <v>52</v>
      </c>
      <c r="C3879" t="s">
        <v>5532</v>
      </c>
      <c r="D3879" t="s">
        <v>5532</v>
      </c>
      <c r="E3879">
        <v>0.2725</v>
      </c>
      <c r="F3879">
        <v>36.5381</v>
      </c>
      <c r="G3879" t="s">
        <v>5464</v>
      </c>
      <c r="H3879" t="str">
        <f>IFERROR(VLOOKUP(I3879,'country(26mar)'!C$2:D$251,2,FALSE),"")</f>
        <v>base.ke</v>
      </c>
      <c r="I3879" t="s">
        <v>5465</v>
      </c>
      <c r="J3879" t="s">
        <v>5466</v>
      </c>
      <c r="K3879" t="s">
        <v>5526</v>
      </c>
      <c r="L3879" t="str">
        <f>CONCATENATE(G3879," ",K3879)</f>
        <v>Kenya Laikipia</v>
      </c>
      <c r="M3879" t="str">
        <f>IFERROR(VLOOKUP(L3879,'State(need_input)'!I$2:J$3992,2,FALSE),"")</f>
        <v>state_KE_Lai_37</v>
      </c>
      <c r="N3879" t="s">
        <v>23</v>
      </c>
      <c r="P3879">
        <v>1404005234</v>
      </c>
    </row>
    <row r="3880" spans="1:16">
      <c r="A3880" s="5" t="str">
        <f>CONCATENATE("rdx_city_",J3880,"_",B3880)</f>
        <v>rdx_city_KEN_53</v>
      </c>
      <c r="B3880">
        <f>IF(I3880=I3879,B3879+1,1)</f>
        <v>53</v>
      </c>
      <c r="C3880" t="s">
        <v>5533</v>
      </c>
      <c r="D3880" t="s">
        <v>5533</v>
      </c>
      <c r="E3880">
        <v>0.0607</v>
      </c>
      <c r="F3880">
        <v>34.2881</v>
      </c>
      <c r="G3880" t="s">
        <v>5464</v>
      </c>
      <c r="H3880" t="str">
        <f>IFERROR(VLOOKUP(I3880,'country(26mar)'!C$2:D$251,2,FALSE),"")</f>
        <v>base.ke</v>
      </c>
      <c r="I3880" t="s">
        <v>5465</v>
      </c>
      <c r="J3880" t="s">
        <v>5466</v>
      </c>
      <c r="K3880" t="s">
        <v>5533</v>
      </c>
      <c r="L3880" t="str">
        <f>CONCATENATE(G3880," ",K3880)</f>
        <v>Kenya Siaya</v>
      </c>
      <c r="M3880" t="str">
        <f>IFERROR(VLOOKUP(L3880,'State(need_input)'!I$2:J$3992,2,FALSE),"")</f>
        <v>state_KE_Sia_46</v>
      </c>
      <c r="N3880" t="s">
        <v>23</v>
      </c>
      <c r="P3880">
        <v>1404162576</v>
      </c>
    </row>
    <row r="3881" spans="1:16">
      <c r="A3881" s="5" t="str">
        <f>CONCATENATE("rdx_city_",J3881,"_",B3881)</f>
        <v>rdx_city_KEN_54</v>
      </c>
      <c r="B3881">
        <f>IF(I3881=I3880,B3880+1,1)</f>
        <v>54</v>
      </c>
      <c r="C3881" t="s">
        <v>5534</v>
      </c>
      <c r="D3881" t="s">
        <v>5534</v>
      </c>
      <c r="E3881">
        <v>-0.6796</v>
      </c>
      <c r="F3881">
        <v>35.12</v>
      </c>
      <c r="G3881" t="s">
        <v>5464</v>
      </c>
      <c r="H3881" t="str">
        <f>IFERROR(VLOOKUP(I3881,'country(26mar)'!C$2:D$251,2,FALSE),"")</f>
        <v>base.ke</v>
      </c>
      <c r="I3881" t="s">
        <v>5465</v>
      </c>
      <c r="J3881" t="s">
        <v>5466</v>
      </c>
      <c r="K3881" t="s">
        <v>5535</v>
      </c>
      <c r="L3881" t="str">
        <f>CONCATENATE(G3881," ",K3881)</f>
        <v>Kenya Bomet</v>
      </c>
      <c r="M3881" t="str">
        <f>IFERROR(VLOOKUP(L3881,'State(need_input)'!I$2:J$3992,2,FALSE),"")</f>
        <v>state_KE_Bom_42</v>
      </c>
      <c r="O3881">
        <v>71285</v>
      </c>
      <c r="P3881">
        <v>1404807525</v>
      </c>
    </row>
    <row r="3882" spans="1:16">
      <c r="A3882" s="5" t="str">
        <f>CONCATENATE("rdx_city_",J3882,"_",B3882)</f>
        <v>rdx_city_KEN_55</v>
      </c>
      <c r="B3882">
        <f>IF(I3882=I3881,B3881+1,1)</f>
        <v>55</v>
      </c>
      <c r="C3882" t="s">
        <v>5536</v>
      </c>
      <c r="D3882" t="s">
        <v>5536</v>
      </c>
      <c r="E3882">
        <v>-0.7813</v>
      </c>
      <c r="F3882">
        <v>35.3416</v>
      </c>
      <c r="G3882" t="s">
        <v>5464</v>
      </c>
      <c r="H3882" t="str">
        <f>IFERROR(VLOOKUP(I3882,'country(26mar)'!C$2:D$251,2,FALSE),"")</f>
        <v>base.ke</v>
      </c>
      <c r="I3882" t="s">
        <v>5465</v>
      </c>
      <c r="J3882" t="s">
        <v>5466</v>
      </c>
      <c r="K3882" t="s">
        <v>5535</v>
      </c>
      <c r="L3882" t="str">
        <f>CONCATENATE(G3882," ",K3882)</f>
        <v>Kenya Bomet</v>
      </c>
      <c r="M3882" t="str">
        <f>IFERROR(VLOOKUP(L3882,'State(need_input)'!I$2:J$3992,2,FALSE),"")</f>
        <v>state_KE_Bom_42</v>
      </c>
      <c r="N3882" t="s">
        <v>23</v>
      </c>
      <c r="P3882">
        <v>1404087664</v>
      </c>
    </row>
    <row r="3883" spans="1:16">
      <c r="A3883" s="5" t="str">
        <f>CONCATENATE("rdx_city_",J3883,"_",B3883)</f>
        <v>rdx_city_KEN_56</v>
      </c>
      <c r="B3883">
        <f>IF(I3883=I3882,B3882+1,1)</f>
        <v>56</v>
      </c>
      <c r="C3883" t="s">
        <v>5537</v>
      </c>
      <c r="D3883" t="s">
        <v>5537</v>
      </c>
      <c r="E3883">
        <v>-1.0396</v>
      </c>
      <c r="F3883">
        <v>37.09</v>
      </c>
      <c r="G3883" t="s">
        <v>5464</v>
      </c>
      <c r="H3883" t="str">
        <f>IFERROR(VLOOKUP(I3883,'country(26mar)'!C$2:D$251,2,FALSE),"")</f>
        <v>base.ke</v>
      </c>
      <c r="I3883" t="s">
        <v>5465</v>
      </c>
      <c r="J3883" t="s">
        <v>5466</v>
      </c>
      <c r="K3883" t="s">
        <v>5494</v>
      </c>
      <c r="L3883" t="str">
        <f>CONCATENATE(G3883," ",K3883)</f>
        <v>Kenya Kiambu</v>
      </c>
      <c r="M3883" t="str">
        <f>IFERROR(VLOOKUP(L3883,'State(need_input)'!I$2:J$3992,2,FALSE),"")</f>
        <v>state_KE_Kia_20</v>
      </c>
      <c r="O3883">
        <v>99322</v>
      </c>
      <c r="P3883">
        <v>1404482650</v>
      </c>
    </row>
    <row r="3884" spans="1:16">
      <c r="A3884" s="5" t="str">
        <f>CONCATENATE("rdx_city_",J3884,"_",B3884)</f>
        <v>rdx_city_KEN_57</v>
      </c>
      <c r="B3884">
        <f>IF(I3884=I3883,B3883+1,1)</f>
        <v>57</v>
      </c>
      <c r="C3884" t="s">
        <v>5538</v>
      </c>
      <c r="D3884" t="s">
        <v>5538</v>
      </c>
      <c r="E3884">
        <v>-2.9828</v>
      </c>
      <c r="F3884">
        <v>38.4666</v>
      </c>
      <c r="G3884" t="s">
        <v>5464</v>
      </c>
      <c r="H3884" t="str">
        <f>IFERROR(VLOOKUP(I3884,'country(26mar)'!C$2:D$251,2,FALSE),"")</f>
        <v>base.ke</v>
      </c>
      <c r="I3884" t="s">
        <v>5465</v>
      </c>
      <c r="J3884" t="s">
        <v>5466</v>
      </c>
      <c r="K3884" t="s">
        <v>5518</v>
      </c>
      <c r="L3884" t="str">
        <f>CONCATENATE(G3884," ",K3884)</f>
        <v>Kenya Taita/Taveta</v>
      </c>
      <c r="M3884" t="str">
        <f>IFERROR(VLOOKUP(L3884,'State(need_input)'!I$2:J$3992,2,FALSE),"")</f>
        <v>state_KE_Tai_33</v>
      </c>
      <c r="O3884">
        <v>414</v>
      </c>
      <c r="P3884">
        <v>1404321644</v>
      </c>
    </row>
    <row r="3885" spans="1:16">
      <c r="A3885" s="5" t="str">
        <f>CONCATENATE("rdx_city_",J3885,"_",B3885)</f>
        <v>rdx_city_KEN_58</v>
      </c>
      <c r="B3885">
        <f>IF(I3885=I3884,B3884+1,1)</f>
        <v>58</v>
      </c>
      <c r="C3885" t="s">
        <v>5539</v>
      </c>
      <c r="D3885" t="s">
        <v>5539</v>
      </c>
      <c r="E3885">
        <v>-3.3696</v>
      </c>
      <c r="F3885">
        <v>38.57</v>
      </c>
      <c r="G3885" t="s">
        <v>5464</v>
      </c>
      <c r="H3885" t="str">
        <f>IFERROR(VLOOKUP(I3885,'country(26mar)'!C$2:D$251,2,FALSE),"")</f>
        <v>base.ke</v>
      </c>
      <c r="I3885" t="s">
        <v>5465</v>
      </c>
      <c r="J3885" t="s">
        <v>5466</v>
      </c>
      <c r="K3885" t="s">
        <v>5518</v>
      </c>
      <c r="L3885" t="str">
        <f>CONCATENATE(G3885," ",K3885)</f>
        <v>Kenya Taita/Taveta</v>
      </c>
      <c r="M3885" t="str">
        <f>IFERROR(VLOOKUP(L3885,'State(need_input)'!I$2:J$3992,2,FALSE),"")</f>
        <v>state_KE_Tai_33</v>
      </c>
      <c r="O3885">
        <v>36487</v>
      </c>
      <c r="P3885">
        <v>1404504656</v>
      </c>
    </row>
    <row r="3886" spans="1:16">
      <c r="A3886" s="5" t="str">
        <f>CONCATENATE("rdx_city_",J3886,"_",B3886)</f>
        <v>rdx_city_KEN_59</v>
      </c>
      <c r="B3886">
        <f>IF(I3886=I3885,B3885+1,1)</f>
        <v>59</v>
      </c>
      <c r="C3886" t="s">
        <v>5540</v>
      </c>
      <c r="D3886" t="s">
        <v>5540</v>
      </c>
      <c r="E3886">
        <v>1.7504</v>
      </c>
      <c r="F3886">
        <v>40.05</v>
      </c>
      <c r="G3886" t="s">
        <v>5464</v>
      </c>
      <c r="H3886" t="str">
        <f>IFERROR(VLOOKUP(I3886,'country(26mar)'!C$2:D$251,2,FALSE),"")</f>
        <v>base.ke</v>
      </c>
      <c r="I3886" t="s">
        <v>5465</v>
      </c>
      <c r="J3886" t="s">
        <v>5466</v>
      </c>
      <c r="K3886" t="s">
        <v>5540</v>
      </c>
      <c r="L3886" t="str">
        <f>CONCATENATE(G3886," ",K3886)</f>
        <v>Kenya Wajir</v>
      </c>
      <c r="M3886" t="str">
        <f>IFERROR(VLOOKUP(L3886,'State(need_input)'!I$2:J$3992,2,FALSE),"")</f>
        <v>state_KE_Waj_38</v>
      </c>
      <c r="N3886" t="s">
        <v>23</v>
      </c>
      <c r="O3886">
        <v>45771</v>
      </c>
      <c r="P3886">
        <v>1404067343</v>
      </c>
    </row>
    <row r="3887" spans="1:16">
      <c r="A3887" s="5" t="str">
        <f>CONCATENATE("rdx_city_",J3887,"_",B3887)</f>
        <v>rdx_city_KEN_60</v>
      </c>
      <c r="B3887">
        <f>IF(I3887=I3886,B3886+1,1)</f>
        <v>60</v>
      </c>
      <c r="C3887" t="s">
        <v>5541</v>
      </c>
      <c r="D3887" t="s">
        <v>5541</v>
      </c>
      <c r="E3887">
        <v>-2.3796</v>
      </c>
      <c r="F3887">
        <v>40.43</v>
      </c>
      <c r="G3887" t="s">
        <v>5464</v>
      </c>
      <c r="H3887" t="str">
        <f>IFERROR(VLOOKUP(I3887,'country(26mar)'!C$2:D$251,2,FALSE),"")</f>
        <v>base.ke</v>
      </c>
      <c r="I3887" t="s">
        <v>5465</v>
      </c>
      <c r="J3887" t="s">
        <v>5466</v>
      </c>
      <c r="K3887" t="s">
        <v>5504</v>
      </c>
      <c r="L3887" t="str">
        <f>CONCATENATE(G3887," ",K3887)</f>
        <v>Kenya Lamu</v>
      </c>
      <c r="M3887" t="str">
        <f>IFERROR(VLOOKUP(L3887,'State(need_input)'!I$2:J$3992,2,FALSE),"")</f>
        <v>state_KE_Lam_9</v>
      </c>
      <c r="O3887">
        <v>5380</v>
      </c>
      <c r="P3887">
        <v>1404037095</v>
      </c>
    </row>
    <row r="3888" spans="1:16">
      <c r="A3888" s="5" t="str">
        <f>CONCATENATE("rdx_city_",J3888,"_",B3888)</f>
        <v>rdx_city_KEN_61</v>
      </c>
      <c r="B3888">
        <f>IF(I3888=I3887,B3887+1,1)</f>
        <v>61</v>
      </c>
      <c r="C3888" t="s">
        <v>5542</v>
      </c>
      <c r="D3888" t="s">
        <v>5542</v>
      </c>
      <c r="E3888">
        <v>-1.7808</v>
      </c>
      <c r="F3888">
        <v>37.6288</v>
      </c>
      <c r="G3888" t="s">
        <v>5464</v>
      </c>
      <c r="H3888" t="str">
        <f>IFERROR(VLOOKUP(I3888,'country(26mar)'!C$2:D$251,2,FALSE),"")</f>
        <v>base.ke</v>
      </c>
      <c r="I3888" t="s">
        <v>5465</v>
      </c>
      <c r="J3888" t="s">
        <v>5466</v>
      </c>
      <c r="K3888" t="s">
        <v>5543</v>
      </c>
      <c r="L3888" t="str">
        <f>CONCATENATE(G3888," ",K3888)</f>
        <v>Kenya Makueni</v>
      </c>
      <c r="M3888" t="str">
        <f>IFERROR(VLOOKUP(L3888,'State(need_input)'!I$2:J$3992,2,FALSE),"")</f>
        <v>state_KE_Mak_39</v>
      </c>
      <c r="N3888" t="s">
        <v>23</v>
      </c>
      <c r="P3888">
        <v>1404304549</v>
      </c>
    </row>
    <row r="3889" spans="1:16">
      <c r="A3889" s="5" t="str">
        <f>CONCATENATE("rdx_city_",J3889,"_",B3889)</f>
        <v>rdx_city_KIR_1</v>
      </c>
      <c r="B3889">
        <f>IF(I3889=I3888,B3888+1,1)</f>
        <v>1</v>
      </c>
      <c r="C3889" t="s">
        <v>5544</v>
      </c>
      <c r="D3889" t="s">
        <v>5544</v>
      </c>
      <c r="E3889">
        <v>1.3382</v>
      </c>
      <c r="F3889">
        <v>173.0176</v>
      </c>
      <c r="G3889" t="s">
        <v>5545</v>
      </c>
      <c r="H3889" t="str">
        <f>IFERROR(VLOOKUP(I3889,'country(26mar)'!C$2:D$251,2,FALSE),"")</f>
        <v>base.ki</v>
      </c>
      <c r="I3889" t="s">
        <v>5546</v>
      </c>
      <c r="J3889" t="s">
        <v>5547</v>
      </c>
      <c r="L3889" t="str">
        <f>CONCATENATE(G3889," ",K3889)</f>
        <v>Kiribati </v>
      </c>
      <c r="M3889" t="str">
        <f>IFERROR(VLOOKUP(L3889,'State(need_input)'!I$2:J$3992,2,FALSE),"")</f>
        <v/>
      </c>
      <c r="N3889" t="s">
        <v>54</v>
      </c>
      <c r="O3889">
        <v>28802</v>
      </c>
      <c r="P3889">
        <v>1296152641</v>
      </c>
    </row>
    <row r="3890" spans="1:16">
      <c r="A3890" s="5" t="str">
        <f>CONCATENATE("rdx_city_",J3890,"_",B3890)</f>
        <v>rdx_city_XKS_1</v>
      </c>
      <c r="B3890">
        <f>IF(I3890=I3889,B3889+1,1)</f>
        <v>1</v>
      </c>
      <c r="C3890" t="s">
        <v>5548</v>
      </c>
      <c r="D3890" t="s">
        <v>5549</v>
      </c>
      <c r="E3890">
        <v>42.5378</v>
      </c>
      <c r="F3890">
        <v>20.2911</v>
      </c>
      <c r="G3890" t="s">
        <v>5550</v>
      </c>
      <c r="H3890" t="str">
        <f>IFERROR(VLOOKUP(I3890,'country(26mar)'!C$2:D$251,2,FALSE),"")</f>
        <v>base.xk</v>
      </c>
      <c r="I3890" t="s">
        <v>5551</v>
      </c>
      <c r="J3890" t="s">
        <v>5552</v>
      </c>
      <c r="K3890" t="s">
        <v>5548</v>
      </c>
      <c r="L3890" t="str">
        <f>CONCATENATE(G3890," ",K3890)</f>
        <v>Kosovo Deçan</v>
      </c>
      <c r="M3890" t="str">
        <f>IFERROR(VLOOKUP(L3890,'State(need_input)'!I$2:J$3992,2,FALSE),"")</f>
        <v>state_XK_Deç_22</v>
      </c>
      <c r="N3890" t="s">
        <v>23</v>
      </c>
      <c r="P3890">
        <v>1901189818</v>
      </c>
    </row>
    <row r="3891" spans="1:16">
      <c r="A3891" s="5" t="str">
        <f>CONCATENATE("rdx_city_",J3891,"_",B3891)</f>
        <v>rdx_city_XKS_2</v>
      </c>
      <c r="B3891">
        <f>IF(I3891=I3890,B3890+1,1)</f>
        <v>2</v>
      </c>
      <c r="C3891" t="s">
        <v>5553</v>
      </c>
      <c r="D3891" t="s">
        <v>5553</v>
      </c>
      <c r="E3891">
        <v>42.0265</v>
      </c>
      <c r="F3891">
        <v>20.6533</v>
      </c>
      <c r="G3891" t="s">
        <v>5550</v>
      </c>
      <c r="H3891" t="str">
        <f>IFERROR(VLOOKUP(I3891,'country(26mar)'!C$2:D$251,2,FALSE),"")</f>
        <v>base.xk</v>
      </c>
      <c r="I3891" t="s">
        <v>5551</v>
      </c>
      <c r="J3891" t="s">
        <v>5552</v>
      </c>
      <c r="K3891" t="s">
        <v>5553</v>
      </c>
      <c r="L3891" t="str">
        <f>CONCATENATE(G3891," ",K3891)</f>
        <v>Kosovo Dragash</v>
      </c>
      <c r="M3891" t="str">
        <f>IFERROR(VLOOKUP(L3891,'State(need_input)'!I$2:J$3992,2,FALSE),"")</f>
        <v>state_XK_Dra_9</v>
      </c>
      <c r="N3891" t="s">
        <v>23</v>
      </c>
      <c r="P3891">
        <v>1901112530</v>
      </c>
    </row>
    <row r="3892" spans="1:16">
      <c r="A3892" s="5" t="str">
        <f>CONCATENATE("rdx_city_",J3892,"_",B3892)</f>
        <v>rdx_city_XKS_3</v>
      </c>
      <c r="B3892">
        <f>IF(I3892=I3891,B3891+1,1)</f>
        <v>3</v>
      </c>
      <c r="C3892" t="s">
        <v>5554</v>
      </c>
      <c r="D3892" t="s">
        <v>5554</v>
      </c>
      <c r="E3892">
        <v>42.3706</v>
      </c>
      <c r="F3892">
        <v>21.1553</v>
      </c>
      <c r="G3892" t="s">
        <v>5550</v>
      </c>
      <c r="H3892" t="str">
        <f>IFERROR(VLOOKUP(I3892,'country(26mar)'!C$2:D$251,2,FALSE),"")</f>
        <v>base.xk</v>
      </c>
      <c r="I3892" t="s">
        <v>5551</v>
      </c>
      <c r="J3892" t="s">
        <v>5552</v>
      </c>
      <c r="K3892" t="s">
        <v>5554</v>
      </c>
      <c r="L3892" t="str">
        <f>CONCATENATE(G3892," ",K3892)</f>
        <v>Kosovo Ferizaj</v>
      </c>
      <c r="M3892" t="str">
        <f>IFERROR(VLOOKUP(L3892,'State(need_input)'!I$2:J$3992,2,FALSE),"")</f>
        <v>state_XK_Fer_30</v>
      </c>
      <c r="N3892" t="s">
        <v>23</v>
      </c>
      <c r="P3892">
        <v>1901875540</v>
      </c>
    </row>
    <row r="3893" spans="1:16">
      <c r="A3893" s="5" t="str">
        <f>CONCATENATE("rdx_city_",J3893,"_",B3893)</f>
        <v>rdx_city_XKS_4</v>
      </c>
      <c r="B3893">
        <f>IF(I3893=I3892,B3892+1,1)</f>
        <v>4</v>
      </c>
      <c r="C3893" t="s">
        <v>5555</v>
      </c>
      <c r="D3893" t="s">
        <v>5556</v>
      </c>
      <c r="E3893">
        <v>42.6639</v>
      </c>
      <c r="F3893">
        <v>21.0961</v>
      </c>
      <c r="G3893" t="s">
        <v>5550</v>
      </c>
      <c r="H3893" t="str">
        <f>IFERROR(VLOOKUP(I3893,'country(26mar)'!C$2:D$251,2,FALSE),"")</f>
        <v>base.xk</v>
      </c>
      <c r="I3893" t="s">
        <v>5551</v>
      </c>
      <c r="J3893" t="s">
        <v>5552</v>
      </c>
      <c r="K3893" t="s">
        <v>5555</v>
      </c>
      <c r="L3893" t="str">
        <f>CONCATENATE(G3893," ",K3893)</f>
        <v>Kosovo Fushë Kosovë</v>
      </c>
      <c r="M3893" t="str">
        <f>IFERROR(VLOOKUP(L3893,'State(need_input)'!I$2:J$3992,2,FALSE),"")</f>
        <v>state_XK_Fus_11</v>
      </c>
      <c r="N3893" t="s">
        <v>23</v>
      </c>
      <c r="P3893">
        <v>1901134407</v>
      </c>
    </row>
    <row r="3894" spans="1:16">
      <c r="A3894" s="5" t="str">
        <f>CONCATENATE("rdx_city_",J3894,"_",B3894)</f>
        <v>rdx_city_XKS_5</v>
      </c>
      <c r="B3894">
        <f>IF(I3894=I3893,B3893+1,1)</f>
        <v>5</v>
      </c>
      <c r="C3894" t="s">
        <v>5557</v>
      </c>
      <c r="D3894" t="s">
        <v>5558</v>
      </c>
      <c r="E3894">
        <v>42.3803</v>
      </c>
      <c r="F3894">
        <v>20.4308</v>
      </c>
      <c r="G3894" t="s">
        <v>5550</v>
      </c>
      <c r="H3894" t="str">
        <f>IFERROR(VLOOKUP(I3894,'country(26mar)'!C$2:D$251,2,FALSE),"")</f>
        <v>base.xk</v>
      </c>
      <c r="I3894" t="s">
        <v>5551</v>
      </c>
      <c r="J3894" t="s">
        <v>5552</v>
      </c>
      <c r="K3894" t="s">
        <v>5557</v>
      </c>
      <c r="L3894" t="str">
        <f>CONCATENATE(G3894," ",K3894)</f>
        <v>Kosovo Gjakovë</v>
      </c>
      <c r="M3894" t="str">
        <f>IFERROR(VLOOKUP(L3894,'State(need_input)'!I$2:J$3992,2,FALSE),"")</f>
        <v>state_XK_Gja_20</v>
      </c>
      <c r="N3894" t="s">
        <v>23</v>
      </c>
      <c r="P3894">
        <v>1901089874</v>
      </c>
    </row>
    <row r="3895" spans="1:16">
      <c r="A3895" s="5" t="str">
        <f>CONCATENATE("rdx_city_",J3895,"_",B3895)</f>
        <v>rdx_city_XKS_6</v>
      </c>
      <c r="B3895">
        <f>IF(I3895=I3894,B3894+1,1)</f>
        <v>6</v>
      </c>
      <c r="C3895" t="s">
        <v>5559</v>
      </c>
      <c r="D3895" t="s">
        <v>5559</v>
      </c>
      <c r="E3895">
        <v>42.4689</v>
      </c>
      <c r="F3895">
        <v>21.4633</v>
      </c>
      <c r="G3895" t="s">
        <v>5550</v>
      </c>
      <c r="H3895" t="str">
        <f>IFERROR(VLOOKUP(I3895,'country(26mar)'!C$2:D$251,2,FALSE),"")</f>
        <v>base.xk</v>
      </c>
      <c r="I3895" t="s">
        <v>5551</v>
      </c>
      <c r="J3895" t="s">
        <v>5552</v>
      </c>
      <c r="K3895" t="s">
        <v>5559</v>
      </c>
      <c r="L3895" t="str">
        <f>CONCATENATE(G3895," ",K3895)</f>
        <v>Kosovo Gjilan</v>
      </c>
      <c r="M3895" t="str">
        <f>IFERROR(VLOOKUP(L3895,'State(need_input)'!I$2:J$3992,2,FALSE),"")</f>
        <v>state_XK_Gji_17</v>
      </c>
      <c r="N3895" t="s">
        <v>23</v>
      </c>
      <c r="P3895">
        <v>1901235642</v>
      </c>
    </row>
    <row r="3896" spans="1:16">
      <c r="A3896" s="5" t="str">
        <f>CONCATENATE("rdx_city_",J3896,"_",B3896)</f>
        <v>rdx_city_XKS_7</v>
      </c>
      <c r="B3896">
        <f>IF(I3896=I3895,B3895+1,1)</f>
        <v>7</v>
      </c>
      <c r="C3896" t="s">
        <v>5560</v>
      </c>
      <c r="D3896" t="s">
        <v>5560</v>
      </c>
      <c r="E3896">
        <v>42.6283</v>
      </c>
      <c r="F3896">
        <v>20.8939</v>
      </c>
      <c r="G3896" t="s">
        <v>5550</v>
      </c>
      <c r="H3896" t="str">
        <f>IFERROR(VLOOKUP(I3896,'country(26mar)'!C$2:D$251,2,FALSE),"")</f>
        <v>base.xk</v>
      </c>
      <c r="I3896" t="s">
        <v>5551</v>
      </c>
      <c r="J3896" t="s">
        <v>5552</v>
      </c>
      <c r="K3896" t="s">
        <v>5560</v>
      </c>
      <c r="L3896" t="str">
        <f>CONCATENATE(G3896," ",K3896)</f>
        <v>Kosovo Gllogovc</v>
      </c>
      <c r="M3896" t="str">
        <f>IFERROR(VLOOKUP(L3896,'State(need_input)'!I$2:J$3992,2,FALSE),"")</f>
        <v>state_XK_Gll_33</v>
      </c>
      <c r="N3896" t="s">
        <v>23</v>
      </c>
      <c r="P3896">
        <v>1901031751</v>
      </c>
    </row>
    <row r="3897" spans="1:16">
      <c r="A3897" s="5" t="str">
        <f>CONCATENATE("rdx_city_",J3897,"_",B3897)</f>
        <v>rdx_city_XKS_8</v>
      </c>
      <c r="B3897">
        <f>IF(I3897=I3896,B3896+1,1)</f>
        <v>8</v>
      </c>
      <c r="C3897" t="s">
        <v>5561</v>
      </c>
      <c r="D3897" t="s">
        <v>5562</v>
      </c>
      <c r="E3897">
        <v>42.6011</v>
      </c>
      <c r="F3897">
        <v>21.1958</v>
      </c>
      <c r="G3897" t="s">
        <v>5550</v>
      </c>
      <c r="H3897" t="str">
        <f>IFERROR(VLOOKUP(I3897,'country(26mar)'!C$2:D$251,2,FALSE),"")</f>
        <v>base.xk</v>
      </c>
      <c r="I3897" t="s">
        <v>5551</v>
      </c>
      <c r="J3897" t="s">
        <v>5552</v>
      </c>
      <c r="K3897" t="s">
        <v>5561</v>
      </c>
      <c r="L3897" t="str">
        <f>CONCATENATE(G3897," ",K3897)</f>
        <v>Kosovo Graçanicë</v>
      </c>
      <c r="M3897" t="str">
        <f>IFERROR(VLOOKUP(L3897,'State(need_input)'!I$2:J$3992,2,FALSE),"")</f>
        <v>state_XK_Gra_36</v>
      </c>
      <c r="N3897" t="s">
        <v>23</v>
      </c>
      <c r="P3897">
        <v>1901753443</v>
      </c>
    </row>
    <row r="3898" spans="1:16">
      <c r="A3898" s="5" t="str">
        <f>CONCATENATE("rdx_city_",J3898,"_",B3898)</f>
        <v>rdx_city_XKS_9</v>
      </c>
      <c r="B3898">
        <f>IF(I3898=I3897,B3897+1,1)</f>
        <v>9</v>
      </c>
      <c r="C3898" t="s">
        <v>5563</v>
      </c>
      <c r="D3898" t="s">
        <v>5563</v>
      </c>
      <c r="E3898">
        <v>42.15</v>
      </c>
      <c r="F3898">
        <v>21.2967</v>
      </c>
      <c r="G3898" t="s">
        <v>5550</v>
      </c>
      <c r="H3898" t="str">
        <f>IFERROR(VLOOKUP(I3898,'country(26mar)'!C$2:D$251,2,FALSE),"")</f>
        <v>base.xk</v>
      </c>
      <c r="I3898" t="s">
        <v>5551</v>
      </c>
      <c r="J3898" t="s">
        <v>5552</v>
      </c>
      <c r="K3898" t="s">
        <v>5563</v>
      </c>
      <c r="L3898" t="str">
        <f>CONCATENATE(G3898," ",K3898)</f>
        <v>Kosovo Hani i Elezit</v>
      </c>
      <c r="M3898" t="str">
        <f>IFERROR(VLOOKUP(L3898,'State(need_input)'!I$2:J$3992,2,FALSE),"")</f>
        <v>state_XK_Han_24</v>
      </c>
      <c r="N3898" t="s">
        <v>23</v>
      </c>
      <c r="P3898">
        <v>1901964789</v>
      </c>
    </row>
    <row r="3899" spans="1:16">
      <c r="A3899" s="5" t="str">
        <f>CONCATENATE("rdx_city_",J3899,"_",B3899)</f>
        <v>rdx_city_XKS_10</v>
      </c>
      <c r="B3899">
        <f>IF(I3899=I3898,B3898+1,1)</f>
        <v>10</v>
      </c>
      <c r="C3899" t="s">
        <v>5564</v>
      </c>
      <c r="D3899" t="s">
        <v>5564</v>
      </c>
      <c r="E3899">
        <v>42.7808</v>
      </c>
      <c r="F3899">
        <v>20.4875</v>
      </c>
      <c r="G3899" t="s">
        <v>5550</v>
      </c>
      <c r="H3899" t="str">
        <f>IFERROR(VLOOKUP(I3899,'country(26mar)'!C$2:D$251,2,FALSE),"")</f>
        <v>base.xk</v>
      </c>
      <c r="I3899" t="s">
        <v>5551</v>
      </c>
      <c r="J3899" t="s">
        <v>5552</v>
      </c>
      <c r="K3899" t="s">
        <v>5564</v>
      </c>
      <c r="L3899" t="str">
        <f>CONCATENATE(G3899," ",K3899)</f>
        <v>Kosovo Istog</v>
      </c>
      <c r="M3899" t="str">
        <f>IFERROR(VLOOKUP(L3899,'State(need_input)'!I$2:J$3992,2,FALSE),"")</f>
        <v>state_XK_Ist_23</v>
      </c>
      <c r="N3899" t="s">
        <v>23</v>
      </c>
      <c r="P3899">
        <v>1901248770</v>
      </c>
    </row>
    <row r="3900" spans="1:16">
      <c r="A3900" s="5" t="str">
        <f>CONCATENATE("rdx_city_",J3900,"_",B3900)</f>
        <v>rdx_city_XKS_11</v>
      </c>
      <c r="B3900">
        <f>IF(I3900=I3899,B3899+1,1)</f>
        <v>11</v>
      </c>
      <c r="C3900" t="s">
        <v>5565</v>
      </c>
      <c r="D3900" t="s">
        <v>5565</v>
      </c>
      <c r="E3900">
        <v>42.4758</v>
      </c>
      <c r="F3900">
        <v>20.2772</v>
      </c>
      <c r="G3900" t="s">
        <v>5550</v>
      </c>
      <c r="H3900" t="str">
        <f>IFERROR(VLOOKUP(I3900,'country(26mar)'!C$2:D$251,2,FALSE),"")</f>
        <v>base.xk</v>
      </c>
      <c r="I3900" t="s">
        <v>5551</v>
      </c>
      <c r="J3900" t="s">
        <v>5552</v>
      </c>
      <c r="K3900" t="s">
        <v>5565</v>
      </c>
      <c r="L3900" t="str">
        <f>CONCATENATE(G3900," ",K3900)</f>
        <v>Kosovo Junik</v>
      </c>
      <c r="M3900" t="str">
        <f>IFERROR(VLOOKUP(L3900,'State(need_input)'!I$2:J$3992,2,FALSE),"")</f>
        <v>state_XK_Jun_25</v>
      </c>
      <c r="N3900" t="s">
        <v>23</v>
      </c>
      <c r="P3900">
        <v>1901930204</v>
      </c>
    </row>
    <row r="3901" spans="1:16">
      <c r="A3901" s="5" t="str">
        <f>CONCATENATE("rdx_city_",J3901,"_",B3901)</f>
        <v>rdx_city_XKS_12</v>
      </c>
      <c r="B3901">
        <f>IF(I3901=I3900,B3900+1,1)</f>
        <v>12</v>
      </c>
      <c r="C3901" t="s">
        <v>5566</v>
      </c>
      <c r="D3901" t="s">
        <v>5567</v>
      </c>
      <c r="E3901">
        <v>42.2319</v>
      </c>
      <c r="F3901">
        <v>21.2594</v>
      </c>
      <c r="G3901" t="s">
        <v>5550</v>
      </c>
      <c r="H3901" t="str">
        <f>IFERROR(VLOOKUP(I3901,'country(26mar)'!C$2:D$251,2,FALSE),"")</f>
        <v>base.xk</v>
      </c>
      <c r="I3901" t="s">
        <v>5551</v>
      </c>
      <c r="J3901" t="s">
        <v>5552</v>
      </c>
      <c r="K3901" t="s">
        <v>5566</v>
      </c>
      <c r="L3901" t="str">
        <f>CONCATENATE(G3901," ",K3901)</f>
        <v>Kosovo Kaçanik</v>
      </c>
      <c r="M3901" t="str">
        <f>IFERROR(VLOOKUP(L3901,'State(need_input)'!I$2:J$3992,2,FALSE),"")</f>
        <v>state_XK_Kaç_12</v>
      </c>
      <c r="N3901" t="s">
        <v>23</v>
      </c>
      <c r="P3901">
        <v>1901200321</v>
      </c>
    </row>
    <row r="3902" spans="1:16">
      <c r="A3902" s="5" t="str">
        <f>CONCATENATE("rdx_city_",J3902,"_",B3902)</f>
        <v>rdx_city_XKS_13</v>
      </c>
      <c r="B3902">
        <f>IF(I3902=I3901,B3901+1,1)</f>
        <v>13</v>
      </c>
      <c r="C3902" t="s">
        <v>5568</v>
      </c>
      <c r="D3902" t="s">
        <v>5569</v>
      </c>
      <c r="E3902">
        <v>42.5781</v>
      </c>
      <c r="F3902">
        <v>21.5803</v>
      </c>
      <c r="G3902" t="s">
        <v>5550</v>
      </c>
      <c r="H3902" t="str">
        <f>IFERROR(VLOOKUP(I3902,'country(26mar)'!C$2:D$251,2,FALSE),"")</f>
        <v>base.xk</v>
      </c>
      <c r="I3902" t="s">
        <v>5551</v>
      </c>
      <c r="J3902" t="s">
        <v>5552</v>
      </c>
      <c r="K3902" t="s">
        <v>5568</v>
      </c>
      <c r="L3902" t="str">
        <f>CONCATENATE(G3902," ",K3902)</f>
        <v>Kosovo Kamenicë</v>
      </c>
      <c r="M3902" t="str">
        <f>IFERROR(VLOOKUP(L3902,'State(need_input)'!I$2:J$3992,2,FALSE),"")</f>
        <v>state_XK_Kam_4</v>
      </c>
      <c r="N3902" t="s">
        <v>23</v>
      </c>
      <c r="P3902">
        <v>1901851592</v>
      </c>
    </row>
    <row r="3903" spans="1:16">
      <c r="A3903" s="5" t="str">
        <f>CONCATENATE("rdx_city_",J3903,"_",B3903)</f>
        <v>rdx_city_XKS_14</v>
      </c>
      <c r="B3903">
        <f>IF(I3903=I3902,B3902+1,1)</f>
        <v>14</v>
      </c>
      <c r="C3903" t="s">
        <v>5570</v>
      </c>
      <c r="D3903" t="s">
        <v>5571</v>
      </c>
      <c r="E3903">
        <v>42.6217</v>
      </c>
      <c r="F3903">
        <v>20.5778</v>
      </c>
      <c r="G3903" t="s">
        <v>5550</v>
      </c>
      <c r="H3903" t="str">
        <f>IFERROR(VLOOKUP(I3903,'country(26mar)'!C$2:D$251,2,FALSE),"")</f>
        <v>base.xk</v>
      </c>
      <c r="I3903" t="s">
        <v>5551</v>
      </c>
      <c r="J3903" t="s">
        <v>5552</v>
      </c>
      <c r="K3903" t="s">
        <v>5570</v>
      </c>
      <c r="L3903" t="str">
        <f>CONCATENATE(G3903," ",K3903)</f>
        <v>Kosovo Klinë</v>
      </c>
      <c r="M3903" t="str">
        <f>IFERROR(VLOOKUP(L3903,'State(need_input)'!I$2:J$3992,2,FALSE),"")</f>
        <v>state_XK_Kli_13</v>
      </c>
      <c r="N3903" t="s">
        <v>23</v>
      </c>
      <c r="P3903">
        <v>1901230162</v>
      </c>
    </row>
    <row r="3904" spans="1:16">
      <c r="A3904" s="5" t="str">
        <f>CONCATENATE("rdx_city_",J3904,"_",B3904)</f>
        <v>rdx_city_XKS_15</v>
      </c>
      <c r="B3904">
        <f>IF(I3904=I3903,B3903+1,1)</f>
        <v>15</v>
      </c>
      <c r="C3904" t="s">
        <v>5572</v>
      </c>
      <c r="D3904" t="s">
        <v>5572</v>
      </c>
      <c r="E3904">
        <v>42.3714</v>
      </c>
      <c r="F3904">
        <v>21.3744</v>
      </c>
      <c r="G3904" t="s">
        <v>5550</v>
      </c>
      <c r="H3904" t="str">
        <f>IFERROR(VLOOKUP(I3904,'country(26mar)'!C$2:D$251,2,FALSE),"")</f>
        <v>base.xk</v>
      </c>
      <c r="I3904" t="s">
        <v>5551</v>
      </c>
      <c r="J3904" t="s">
        <v>5552</v>
      </c>
      <c r="K3904" t="s">
        <v>5572</v>
      </c>
      <c r="L3904" t="str">
        <f>CONCATENATE(G3904," ",K3904)</f>
        <v>Kosovo Kllokot</v>
      </c>
      <c r="M3904" t="str">
        <f>IFERROR(VLOOKUP(L3904,'State(need_input)'!I$2:J$3992,2,FALSE),"")</f>
        <v>state_XK_Kll_26</v>
      </c>
      <c r="N3904" t="s">
        <v>23</v>
      </c>
      <c r="P3904">
        <v>1901445768</v>
      </c>
    </row>
    <row r="3905" spans="1:16">
      <c r="A3905" s="5" t="str">
        <f>CONCATENATE("rdx_city_",J3905,"_",B3905)</f>
        <v>rdx_city_XKS_16</v>
      </c>
      <c r="B3905">
        <f>IF(I3905=I3904,B3904+1,1)</f>
        <v>16</v>
      </c>
      <c r="C3905" t="s">
        <v>5573</v>
      </c>
      <c r="D3905" t="s">
        <v>5573</v>
      </c>
      <c r="E3905">
        <v>43.1039</v>
      </c>
      <c r="F3905">
        <v>20.8028</v>
      </c>
      <c r="G3905" t="s">
        <v>5550</v>
      </c>
      <c r="H3905" t="str">
        <f>IFERROR(VLOOKUP(I3905,'country(26mar)'!C$2:D$251,2,FALSE),"")</f>
        <v>base.xk</v>
      </c>
      <c r="I3905" t="s">
        <v>5551</v>
      </c>
      <c r="J3905" t="s">
        <v>5552</v>
      </c>
      <c r="K3905" t="s">
        <v>5573</v>
      </c>
      <c r="L3905" t="str">
        <f>CONCATENATE(G3905," ",K3905)</f>
        <v>Kosovo Leposaviq</v>
      </c>
      <c r="M3905" t="str">
        <f>IFERROR(VLOOKUP(L3905,'State(need_input)'!I$2:J$3992,2,FALSE),"")</f>
        <v>state_XK_Lep_14</v>
      </c>
      <c r="N3905" t="s">
        <v>23</v>
      </c>
      <c r="P3905">
        <v>1901974597</v>
      </c>
    </row>
    <row r="3906" spans="1:16">
      <c r="A3906" s="5" t="str">
        <f>CONCATENATE("rdx_city_",J3906,"_",B3906)</f>
        <v>rdx_city_XKS_17</v>
      </c>
      <c r="B3906">
        <f>IF(I3906=I3905,B3905+1,1)</f>
        <v>17</v>
      </c>
      <c r="C3906" t="s">
        <v>5574</v>
      </c>
      <c r="D3906" t="s">
        <v>5574</v>
      </c>
      <c r="E3906">
        <v>42.5217</v>
      </c>
      <c r="F3906">
        <v>21.1258</v>
      </c>
      <c r="G3906" t="s">
        <v>5550</v>
      </c>
      <c r="H3906" t="str">
        <f>IFERROR(VLOOKUP(I3906,'country(26mar)'!C$2:D$251,2,FALSE),"")</f>
        <v>base.xk</v>
      </c>
      <c r="I3906" t="s">
        <v>5551</v>
      </c>
      <c r="J3906" t="s">
        <v>5552</v>
      </c>
      <c r="K3906" t="s">
        <v>5574</v>
      </c>
      <c r="L3906" t="str">
        <f>CONCATENATE(G3906," ",K3906)</f>
        <v>Kosovo Lipjan</v>
      </c>
      <c r="M3906" t="str">
        <f>IFERROR(VLOOKUP(L3906,'State(need_input)'!I$2:J$3992,2,FALSE),"")</f>
        <v>state_XK_Lip_18</v>
      </c>
      <c r="N3906" t="s">
        <v>23</v>
      </c>
      <c r="P3906">
        <v>1901682048</v>
      </c>
    </row>
    <row r="3907" spans="1:16">
      <c r="A3907" s="5" t="str">
        <f>CONCATENATE("rdx_city_",J3907,"_",B3907)</f>
        <v>rdx_city_XKS_18</v>
      </c>
      <c r="B3907" s="5">
        <f>IF(I3907=I3906,B3906+1,1)</f>
        <v>18</v>
      </c>
      <c r="C3907" s="5" t="s">
        <v>5575</v>
      </c>
      <c r="D3907" t="s">
        <v>5576</v>
      </c>
      <c r="E3907">
        <v>42.4822</v>
      </c>
      <c r="F3907">
        <v>20.7458</v>
      </c>
      <c r="G3907" t="s">
        <v>5550</v>
      </c>
      <c r="H3907" t="str">
        <f>IFERROR(VLOOKUP(I3907,'country(26mar)'!C$2:D$251,2,FALSE),"")</f>
        <v>base.xk</v>
      </c>
      <c r="I3907" t="s">
        <v>5551</v>
      </c>
      <c r="J3907" t="s">
        <v>5552</v>
      </c>
      <c r="K3907" t="s">
        <v>5575</v>
      </c>
      <c r="L3907" t="str">
        <f>CONCATENATE(G3907," ",K3907)</f>
        <v>Kosovo Malishevë</v>
      </c>
      <c r="M3907" t="str">
        <f>IFERROR(VLOOKUP(L3907,'State(need_input)'!I$2:J$3992,2,FALSE),"")</f>
        <v>state_XK_Mal_1</v>
      </c>
      <c r="N3907" t="s">
        <v>23</v>
      </c>
      <c r="P3907">
        <v>1901597212</v>
      </c>
    </row>
    <row r="3908" spans="1:16">
      <c r="A3908" s="5" t="str">
        <f>CONCATENATE("rdx_city_",J3908,"_",B3908)</f>
        <v>rdx_city_XKS_19</v>
      </c>
      <c r="B3908">
        <f>IF(I3908=I3907,B3907+1,1)</f>
        <v>19</v>
      </c>
      <c r="C3908" t="s">
        <v>5577</v>
      </c>
      <c r="D3908" t="s">
        <v>5578</v>
      </c>
      <c r="E3908">
        <v>42.3308</v>
      </c>
      <c r="F3908">
        <v>20.7269</v>
      </c>
      <c r="G3908" t="s">
        <v>5550</v>
      </c>
      <c r="H3908" t="str">
        <f>IFERROR(VLOOKUP(I3908,'country(26mar)'!C$2:D$251,2,FALSE),"")</f>
        <v>base.xk</v>
      </c>
      <c r="I3908" t="s">
        <v>5551</v>
      </c>
      <c r="J3908" t="s">
        <v>5552</v>
      </c>
      <c r="K3908" t="s">
        <v>5577</v>
      </c>
      <c r="L3908" t="str">
        <f>CONCATENATE(G3908," ",K3908)</f>
        <v>Kosovo Mamushë</v>
      </c>
      <c r="M3908" t="str">
        <f>IFERROR(VLOOKUP(L3908,'State(need_input)'!I$2:J$3992,2,FALSE),"")</f>
        <v>state_XK_Mam_27</v>
      </c>
      <c r="N3908" t="s">
        <v>23</v>
      </c>
      <c r="P3908">
        <v>1901042958</v>
      </c>
    </row>
    <row r="3909" spans="1:16">
      <c r="A3909" s="5" t="str">
        <f>CONCATENATE("rdx_city_",J3909,"_",B3909)</f>
        <v>rdx_city_XKS_20</v>
      </c>
      <c r="B3909">
        <f>IF(I3909=I3908,B3908+1,1)</f>
        <v>20</v>
      </c>
      <c r="C3909" t="s">
        <v>5579</v>
      </c>
      <c r="D3909" t="s">
        <v>5580</v>
      </c>
      <c r="E3909">
        <v>42.8833</v>
      </c>
      <c r="F3909">
        <v>20.8667</v>
      </c>
      <c r="G3909" t="s">
        <v>5550</v>
      </c>
      <c r="H3909" t="str">
        <f>IFERROR(VLOOKUP(I3909,'country(26mar)'!C$2:D$251,2,FALSE),"")</f>
        <v>base.xk</v>
      </c>
      <c r="I3909" t="s">
        <v>5551</v>
      </c>
      <c r="J3909" t="s">
        <v>5552</v>
      </c>
      <c r="L3909" t="str">
        <f>CONCATENATE(G3909," ",K3909)</f>
        <v>Kosovo </v>
      </c>
      <c r="M3909" t="str">
        <f>IFERROR(VLOOKUP(L3909,'State(need_input)'!I$2:J$3992,2,FALSE),"")</f>
        <v/>
      </c>
      <c r="N3909" t="s">
        <v>23</v>
      </c>
      <c r="P3909">
        <v>1901138430</v>
      </c>
    </row>
    <row r="3910" spans="1:16">
      <c r="A3910" s="5" t="str">
        <f>CONCATENATE("rdx_city_",J3910,"_",B3910)</f>
        <v>rdx_city_XKS_21</v>
      </c>
      <c r="B3910">
        <f>IF(I3910=I3909,B3909+1,1)</f>
        <v>21</v>
      </c>
      <c r="C3910" t="s">
        <v>5581</v>
      </c>
      <c r="D3910" t="s">
        <v>5582</v>
      </c>
      <c r="E3910">
        <v>42.6178</v>
      </c>
      <c r="F3910">
        <v>21.4197</v>
      </c>
      <c r="G3910" t="s">
        <v>5550</v>
      </c>
      <c r="H3910" t="str">
        <f>IFERROR(VLOOKUP(I3910,'country(26mar)'!C$2:D$251,2,FALSE),"")</f>
        <v>base.xk</v>
      </c>
      <c r="I3910" t="s">
        <v>5551</v>
      </c>
      <c r="J3910" t="s">
        <v>5552</v>
      </c>
      <c r="K3910" t="s">
        <v>5581</v>
      </c>
      <c r="L3910" t="str">
        <f>CONCATENATE(G3910," ",K3910)</f>
        <v>Kosovo Novobërdë</v>
      </c>
      <c r="M3910" t="str">
        <f>IFERROR(VLOOKUP(L3910,'State(need_input)'!I$2:J$3992,2,FALSE),"")</f>
        <v>state_XK_Nov_35</v>
      </c>
      <c r="N3910" t="s">
        <v>23</v>
      </c>
      <c r="P3910">
        <v>1901684676</v>
      </c>
    </row>
    <row r="3911" spans="1:16">
      <c r="A3911" s="5" t="str">
        <f>CONCATENATE("rdx_city_",J3911,"_",B3911)</f>
        <v>rdx_city_XKS_22</v>
      </c>
      <c r="B3911">
        <f>IF(I3911=I3910,B3910+1,1)</f>
        <v>22</v>
      </c>
      <c r="C3911" t="s">
        <v>5583</v>
      </c>
      <c r="D3911" t="s">
        <v>5583</v>
      </c>
      <c r="E3911">
        <v>42.6869</v>
      </c>
      <c r="F3911">
        <v>21.0703</v>
      </c>
      <c r="G3911" t="s">
        <v>5550</v>
      </c>
      <c r="H3911" t="str">
        <f>IFERROR(VLOOKUP(I3911,'country(26mar)'!C$2:D$251,2,FALSE),"")</f>
        <v>base.xk</v>
      </c>
      <c r="I3911" t="s">
        <v>5551</v>
      </c>
      <c r="J3911" t="s">
        <v>5552</v>
      </c>
      <c r="K3911" t="s">
        <v>5583</v>
      </c>
      <c r="L3911" t="str">
        <f>CONCATENATE(G3911," ",K3911)</f>
        <v>Kosovo Obiliq</v>
      </c>
      <c r="M3911" t="str">
        <f>IFERROR(VLOOKUP(L3911,'State(need_input)'!I$2:J$3992,2,FALSE),"")</f>
        <v>state_XK_Obi_19</v>
      </c>
      <c r="N3911" t="s">
        <v>23</v>
      </c>
      <c r="P3911">
        <v>1901102771</v>
      </c>
    </row>
    <row r="3912" spans="1:16">
      <c r="A3912" s="5" t="str">
        <f>CONCATENATE("rdx_city_",J3912,"_",B3912)</f>
        <v>rdx_city_XKS_23</v>
      </c>
      <c r="B3912">
        <f>IF(I3912=I3911,B3911+1,1)</f>
        <v>23</v>
      </c>
      <c r="C3912" t="s">
        <v>5584</v>
      </c>
      <c r="D3912" t="s">
        <v>5584</v>
      </c>
      <c r="E3912">
        <v>42.4019</v>
      </c>
      <c r="F3912">
        <v>21.4336</v>
      </c>
      <c r="G3912" t="s">
        <v>5550</v>
      </c>
      <c r="H3912" t="str">
        <f>IFERROR(VLOOKUP(I3912,'country(26mar)'!C$2:D$251,2,FALSE),"")</f>
        <v>base.xk</v>
      </c>
      <c r="I3912" t="s">
        <v>5551</v>
      </c>
      <c r="J3912" t="s">
        <v>5552</v>
      </c>
      <c r="K3912" t="s">
        <v>5584</v>
      </c>
      <c r="L3912" t="str">
        <f>CONCATENATE(G3912," ",K3912)</f>
        <v>Kosovo Partesh</v>
      </c>
      <c r="M3912" t="str">
        <f>IFERROR(VLOOKUP(L3912,'State(need_input)'!I$2:J$3992,2,FALSE),"")</f>
        <v>state_XK_Par_28</v>
      </c>
      <c r="N3912" t="s">
        <v>23</v>
      </c>
      <c r="P3912">
        <v>1901909986</v>
      </c>
    </row>
    <row r="3913" spans="1:16">
      <c r="A3913" s="5" t="str">
        <f>CONCATENATE("rdx_city_",J3913,"_",B3913)</f>
        <v>rdx_city_XKS_24</v>
      </c>
      <c r="B3913">
        <f>IF(I3913=I3912,B3912+1,1)</f>
        <v>24</v>
      </c>
      <c r="C3913" t="s">
        <v>5585</v>
      </c>
      <c r="D3913" t="s">
        <v>5586</v>
      </c>
      <c r="E3913">
        <v>42.66</v>
      </c>
      <c r="F3913">
        <v>20.2922</v>
      </c>
      <c r="G3913" t="s">
        <v>5550</v>
      </c>
      <c r="H3913" t="str">
        <f>IFERROR(VLOOKUP(I3913,'country(26mar)'!C$2:D$251,2,FALSE),"")</f>
        <v>base.xk</v>
      </c>
      <c r="I3913" t="s">
        <v>5551</v>
      </c>
      <c r="J3913" t="s">
        <v>5552</v>
      </c>
      <c r="K3913" t="s">
        <v>5585</v>
      </c>
      <c r="L3913" t="str">
        <f>CONCATENATE(G3913," ",K3913)</f>
        <v>Kosovo Pejë</v>
      </c>
      <c r="M3913" t="str">
        <f>IFERROR(VLOOKUP(L3913,'State(need_input)'!I$2:J$3992,2,FALSE),"")</f>
        <v>state_XK_Pej_15</v>
      </c>
      <c r="N3913" t="s">
        <v>23</v>
      </c>
      <c r="P3913">
        <v>1901339694</v>
      </c>
    </row>
    <row r="3914" spans="1:16">
      <c r="A3914" s="5" t="str">
        <f>CONCATENATE("rdx_city_",J3914,"_",B3914)</f>
        <v>rdx_city_XKS_25</v>
      </c>
      <c r="B3914">
        <f>IF(I3914=I3913,B3913+1,1)</f>
        <v>25</v>
      </c>
      <c r="C3914" t="s">
        <v>5587</v>
      </c>
      <c r="D3914" t="s">
        <v>5588</v>
      </c>
      <c r="E3914">
        <v>42.9111</v>
      </c>
      <c r="F3914">
        <v>21.1899</v>
      </c>
      <c r="G3914" t="s">
        <v>5550</v>
      </c>
      <c r="H3914" t="str">
        <f>IFERROR(VLOOKUP(I3914,'country(26mar)'!C$2:D$251,2,FALSE),"")</f>
        <v>base.xk</v>
      </c>
      <c r="I3914" t="s">
        <v>5551</v>
      </c>
      <c r="J3914" t="s">
        <v>5552</v>
      </c>
      <c r="K3914" t="s">
        <v>5587</v>
      </c>
      <c r="L3914" t="str">
        <f>CONCATENATE(G3914," ",K3914)</f>
        <v>Kosovo Podujevë</v>
      </c>
      <c r="M3914" t="str">
        <f>IFERROR(VLOOKUP(L3914,'State(need_input)'!I$2:J$3992,2,FALSE),"")</f>
        <v>state_XK_Pod_10</v>
      </c>
      <c r="N3914" t="s">
        <v>23</v>
      </c>
      <c r="P3914">
        <v>1901550082</v>
      </c>
    </row>
    <row r="3915" spans="1:16">
      <c r="A3915" s="5" t="str">
        <f>CONCATENATE("rdx_city_",J3915,"_",B3915)</f>
        <v>rdx_city_XKS_26</v>
      </c>
      <c r="B3915">
        <f>IF(I3915=I3914,B3914+1,1)</f>
        <v>26</v>
      </c>
      <c r="C3915" t="s">
        <v>5589</v>
      </c>
      <c r="D3915" t="s">
        <v>5589</v>
      </c>
      <c r="E3915">
        <v>42.6666</v>
      </c>
      <c r="F3915">
        <v>21.1724</v>
      </c>
      <c r="G3915" t="s">
        <v>5550</v>
      </c>
      <c r="H3915" t="str">
        <f>IFERROR(VLOOKUP(I3915,'country(26mar)'!C$2:D$251,2,FALSE),"")</f>
        <v>base.xk</v>
      </c>
      <c r="I3915" t="s">
        <v>5551</v>
      </c>
      <c r="J3915" t="s">
        <v>5552</v>
      </c>
      <c r="K3915" t="s">
        <v>5590</v>
      </c>
      <c r="L3915" t="str">
        <f>CONCATENATE(G3915," ",K3915)</f>
        <v>Kosovo Prishtinë</v>
      </c>
      <c r="M3915" t="str">
        <f>IFERROR(VLOOKUP(L3915,'State(need_input)'!I$2:J$3992,2,FALSE),"")</f>
        <v>state_XK_Pri_21</v>
      </c>
      <c r="N3915" t="s">
        <v>54</v>
      </c>
      <c r="P3915">
        <v>1901760068</v>
      </c>
    </row>
    <row r="3916" spans="1:16">
      <c r="A3916" s="5" t="str">
        <f>CONCATENATE("rdx_city_",J3916,"_",B3916)</f>
        <v>rdx_city_XKS_27</v>
      </c>
      <c r="B3916">
        <f>IF(I3916=I3915,B3915+1,1)</f>
        <v>27</v>
      </c>
      <c r="C3916" t="s">
        <v>5591</v>
      </c>
      <c r="D3916" t="s">
        <v>5591</v>
      </c>
      <c r="E3916">
        <v>42.2139</v>
      </c>
      <c r="F3916">
        <v>20.7397</v>
      </c>
      <c r="G3916" t="s">
        <v>5550</v>
      </c>
      <c r="H3916" t="str">
        <f>IFERROR(VLOOKUP(I3916,'country(26mar)'!C$2:D$251,2,FALSE),"")</f>
        <v>base.xk</v>
      </c>
      <c r="I3916" t="s">
        <v>5551</v>
      </c>
      <c r="J3916" t="s">
        <v>5552</v>
      </c>
      <c r="K3916" t="s">
        <v>5591</v>
      </c>
      <c r="L3916" t="str">
        <f>CONCATENATE(G3916," ",K3916)</f>
        <v>Kosovo Prizren</v>
      </c>
      <c r="M3916" t="str">
        <f>IFERROR(VLOOKUP(L3916,'State(need_input)'!I$2:J$3992,2,FALSE),"")</f>
        <v>state_XK_Pri_2</v>
      </c>
      <c r="N3916" t="s">
        <v>23</v>
      </c>
      <c r="P3916">
        <v>1901360309</v>
      </c>
    </row>
    <row r="3917" spans="1:16">
      <c r="A3917" s="5" t="str">
        <f>CONCATENATE("rdx_city_",J3917,"_",B3917)</f>
        <v>rdx_city_XKS_28</v>
      </c>
      <c r="B3917">
        <f>IF(I3917=I3916,B3916+1,1)</f>
        <v>28</v>
      </c>
      <c r="C3917" t="s">
        <v>5592</v>
      </c>
      <c r="D3917" t="s">
        <v>5592</v>
      </c>
      <c r="E3917">
        <v>42.3994</v>
      </c>
      <c r="F3917">
        <v>20.6547</v>
      </c>
      <c r="G3917" t="s">
        <v>5550</v>
      </c>
      <c r="H3917" t="str">
        <f>IFERROR(VLOOKUP(I3917,'country(26mar)'!C$2:D$251,2,FALSE),"")</f>
        <v>base.xk</v>
      </c>
      <c r="I3917" t="s">
        <v>5551</v>
      </c>
      <c r="J3917" t="s">
        <v>5552</v>
      </c>
      <c r="K3917" t="s">
        <v>5592</v>
      </c>
      <c r="L3917" t="str">
        <f>CONCATENATE(G3917," ",K3917)</f>
        <v>Kosovo Rahovec</v>
      </c>
      <c r="M3917" t="str">
        <f>IFERROR(VLOOKUP(L3917,'State(need_input)'!I$2:J$3992,2,FALSE),"")</f>
        <v>state_XK_Rah_16</v>
      </c>
      <c r="N3917" t="s">
        <v>23</v>
      </c>
      <c r="P3917">
        <v>1901336358</v>
      </c>
    </row>
    <row r="3918" spans="1:16">
      <c r="A3918" s="5" t="str">
        <f>CONCATENATE("rdx_city_",J3918,"_",B3918)</f>
        <v>rdx_city_XKS_29</v>
      </c>
      <c r="B3918">
        <f>IF(I3918=I3917,B3917+1,1)</f>
        <v>29</v>
      </c>
      <c r="C3918" t="s">
        <v>5593</v>
      </c>
      <c r="D3918" t="s">
        <v>5593</v>
      </c>
      <c r="E3918">
        <v>42.4922</v>
      </c>
      <c r="F3918">
        <v>21.5989</v>
      </c>
      <c r="G3918" t="s">
        <v>5550</v>
      </c>
      <c r="H3918" t="str">
        <f>IFERROR(VLOOKUP(I3918,'country(26mar)'!C$2:D$251,2,FALSE),"")</f>
        <v>base.xk</v>
      </c>
      <c r="I3918" t="s">
        <v>5551</v>
      </c>
      <c r="J3918" t="s">
        <v>5552</v>
      </c>
      <c r="K3918" t="s">
        <v>5593</v>
      </c>
      <c r="L3918" t="str">
        <f>CONCATENATE(G3918," ",K3918)</f>
        <v>Kosovo Ranillug</v>
      </c>
      <c r="M3918" t="str">
        <f>IFERROR(VLOOKUP(L3918,'State(need_input)'!I$2:J$3992,2,FALSE),"")</f>
        <v>state_XK_Ran_29</v>
      </c>
      <c r="N3918" t="s">
        <v>23</v>
      </c>
      <c r="P3918">
        <v>1901029901</v>
      </c>
    </row>
    <row r="3919" spans="1:16">
      <c r="A3919" s="5" t="str">
        <f>CONCATENATE("rdx_city_",J3919,"_",B3919)</f>
        <v>rdx_city_XKS_30</v>
      </c>
      <c r="B3919">
        <f>IF(I3919=I3918,B3918+1,1)</f>
        <v>30</v>
      </c>
      <c r="C3919" t="s">
        <v>5594</v>
      </c>
      <c r="D3919" t="s">
        <v>5595</v>
      </c>
      <c r="E3919">
        <v>42.2394</v>
      </c>
      <c r="F3919">
        <v>21.0272</v>
      </c>
      <c r="G3919" t="s">
        <v>5550</v>
      </c>
      <c r="H3919" t="str">
        <f>IFERROR(VLOOKUP(I3919,'country(26mar)'!C$2:D$251,2,FALSE),"")</f>
        <v>base.xk</v>
      </c>
      <c r="I3919" t="s">
        <v>5551</v>
      </c>
      <c r="J3919" t="s">
        <v>5552</v>
      </c>
      <c r="K3919" t="s">
        <v>5594</v>
      </c>
      <c r="L3919" t="str">
        <f>CONCATENATE(G3919," ",K3919)</f>
        <v>Kosovo Shtërpcë</v>
      </c>
      <c r="M3919" t="str">
        <f>IFERROR(VLOOKUP(L3919,'State(need_input)'!I$2:J$3992,2,FALSE),"")</f>
        <v>state_XK_Sht_6</v>
      </c>
      <c r="N3919" t="s">
        <v>23</v>
      </c>
      <c r="P3919">
        <v>1901828239</v>
      </c>
    </row>
    <row r="3920" spans="1:16">
      <c r="A3920" s="5" t="str">
        <f>CONCATENATE("rdx_city_",J3920,"_",B3920)</f>
        <v>rdx_city_XKS_31</v>
      </c>
      <c r="B3920">
        <f>IF(I3920=I3919,B3919+1,1)</f>
        <v>31</v>
      </c>
      <c r="C3920" t="s">
        <v>5596</v>
      </c>
      <c r="D3920" t="s">
        <v>5596</v>
      </c>
      <c r="E3920">
        <v>42.4331</v>
      </c>
      <c r="F3920">
        <v>21.0397</v>
      </c>
      <c r="G3920" t="s">
        <v>5550</v>
      </c>
      <c r="H3920" t="str">
        <f>IFERROR(VLOOKUP(I3920,'country(26mar)'!C$2:D$251,2,FALSE),"")</f>
        <v>base.xk</v>
      </c>
      <c r="I3920" t="s">
        <v>5551</v>
      </c>
      <c r="J3920" t="s">
        <v>5552</v>
      </c>
      <c r="K3920" t="s">
        <v>5596</v>
      </c>
      <c r="L3920" t="str">
        <f>CONCATENATE(G3920," ",K3920)</f>
        <v>Kosovo Shtime</v>
      </c>
      <c r="M3920" t="str">
        <f>IFERROR(VLOOKUP(L3920,'State(need_input)'!I$2:J$3992,2,FALSE),"")</f>
        <v>state_XK_Sht_7</v>
      </c>
      <c r="N3920" t="s">
        <v>23</v>
      </c>
      <c r="P3920">
        <v>1901598505</v>
      </c>
    </row>
    <row r="3921" spans="1:16">
      <c r="A3921" s="5" t="str">
        <f>CONCATENATE("rdx_city_",J3921,"_",B3921)</f>
        <v>rdx_city_XKS_32</v>
      </c>
      <c r="B3921">
        <f>IF(I3921=I3920,B3920+1,1)</f>
        <v>32</v>
      </c>
      <c r="C3921" t="s">
        <v>5597</v>
      </c>
      <c r="D3921" t="s">
        <v>5597</v>
      </c>
      <c r="E3921">
        <v>42.7467</v>
      </c>
      <c r="F3921">
        <v>20.7886</v>
      </c>
      <c r="G3921" t="s">
        <v>5550</v>
      </c>
      <c r="H3921" t="str">
        <f>IFERROR(VLOOKUP(I3921,'country(26mar)'!C$2:D$251,2,FALSE),"")</f>
        <v>base.xk</v>
      </c>
      <c r="I3921" t="s">
        <v>5551</v>
      </c>
      <c r="J3921" t="s">
        <v>5552</v>
      </c>
      <c r="K3921" t="s">
        <v>5598</v>
      </c>
      <c r="L3921" t="str">
        <f>CONCATENATE(G3921," ",K3921)</f>
        <v>Kosovo Skenderaj </v>
      </c>
      <c r="M3921" t="str">
        <f>IFERROR(VLOOKUP(L3921,'State(need_input)'!I$2:J$3992,2,FALSE),"")</f>
        <v>state_XK_Ske_34</v>
      </c>
      <c r="N3921" t="s">
        <v>23</v>
      </c>
      <c r="P3921">
        <v>1901259570</v>
      </c>
    </row>
    <row r="3922" spans="1:16">
      <c r="A3922" s="5" t="str">
        <f>CONCATENATE("rdx_city_",J3922,"_",B3922)</f>
        <v>rdx_city_XKS_33</v>
      </c>
      <c r="B3922">
        <f>IF(I3922=I3921,B3921+1,1)</f>
        <v>33</v>
      </c>
      <c r="C3922" t="s">
        <v>5599</v>
      </c>
      <c r="D3922" t="s">
        <v>5600</v>
      </c>
      <c r="E3922">
        <v>42.3586</v>
      </c>
      <c r="F3922">
        <v>20.825</v>
      </c>
      <c r="G3922" t="s">
        <v>5550</v>
      </c>
      <c r="H3922" t="str">
        <f>IFERROR(VLOOKUP(I3922,'country(26mar)'!C$2:D$251,2,FALSE),"")</f>
        <v>base.xk</v>
      </c>
      <c r="I3922" t="s">
        <v>5551</v>
      </c>
      <c r="J3922" t="s">
        <v>5552</v>
      </c>
      <c r="K3922" t="s">
        <v>5599</v>
      </c>
      <c r="L3922" t="str">
        <f>CONCATENATE(G3922," ",K3922)</f>
        <v>Kosovo Suharekë</v>
      </c>
      <c r="M3922" t="str">
        <f>IFERROR(VLOOKUP(L3922,'State(need_input)'!I$2:J$3992,2,FALSE),"")</f>
        <v>state_XK_Suh_32</v>
      </c>
      <c r="N3922" t="s">
        <v>23</v>
      </c>
      <c r="P3922">
        <v>1901918563</v>
      </c>
    </row>
    <row r="3923" spans="1:16">
      <c r="A3923" s="5" t="str">
        <f>CONCATENATE("rdx_city_",J3923,"_",B3923)</f>
        <v>rdx_city_XKS_34</v>
      </c>
      <c r="B3923">
        <f>IF(I3923=I3922,B3922+1,1)</f>
        <v>34</v>
      </c>
      <c r="C3923" t="s">
        <v>5601</v>
      </c>
      <c r="D3923" t="s">
        <v>5601</v>
      </c>
      <c r="E3923">
        <v>42.3214</v>
      </c>
      <c r="F3923">
        <v>21.3583</v>
      </c>
      <c r="G3923" t="s">
        <v>5550</v>
      </c>
      <c r="H3923" t="str">
        <f>IFERROR(VLOOKUP(I3923,'country(26mar)'!C$2:D$251,2,FALSE),"")</f>
        <v>base.xk</v>
      </c>
      <c r="I3923" t="s">
        <v>5551</v>
      </c>
      <c r="J3923" t="s">
        <v>5552</v>
      </c>
      <c r="K3923" t="s">
        <v>5601</v>
      </c>
      <c r="L3923" t="str">
        <f>CONCATENATE(G3923," ",K3923)</f>
        <v>Kosovo Viti</v>
      </c>
      <c r="M3923" t="str">
        <f>IFERROR(VLOOKUP(L3923,'State(need_input)'!I$2:J$3992,2,FALSE),"")</f>
        <v>state_XK_Vit_5</v>
      </c>
      <c r="N3923" t="s">
        <v>23</v>
      </c>
      <c r="P3923">
        <v>1901328795</v>
      </c>
    </row>
    <row r="3924" spans="1:16">
      <c r="A3924" s="5" t="str">
        <f>CONCATENATE("rdx_city_",J3924,"_",B3924)</f>
        <v>rdx_city_XKS_35</v>
      </c>
      <c r="B3924">
        <f>IF(I3924=I3923,B3923+1,1)</f>
        <v>35</v>
      </c>
      <c r="C3924" t="s">
        <v>5602</v>
      </c>
      <c r="D3924" t="s">
        <v>5602</v>
      </c>
      <c r="E3924">
        <v>42.8231</v>
      </c>
      <c r="F3924">
        <v>20.9675</v>
      </c>
      <c r="G3924" t="s">
        <v>5550</v>
      </c>
      <c r="H3924" t="str">
        <f>IFERROR(VLOOKUP(I3924,'country(26mar)'!C$2:D$251,2,FALSE),"")</f>
        <v>base.xk</v>
      </c>
      <c r="I3924" t="s">
        <v>5551</v>
      </c>
      <c r="J3924" t="s">
        <v>5552</v>
      </c>
      <c r="K3924" t="s">
        <v>5602</v>
      </c>
      <c r="L3924" t="str">
        <f>CONCATENATE(G3924," ",K3924)</f>
        <v>Kosovo Vushtrri</v>
      </c>
      <c r="M3924" t="str">
        <f>IFERROR(VLOOKUP(L3924,'State(need_input)'!I$2:J$3992,2,FALSE),"")</f>
        <v>state_XK_Vus_8</v>
      </c>
      <c r="N3924" t="s">
        <v>23</v>
      </c>
      <c r="P3924">
        <v>1901107642</v>
      </c>
    </row>
    <row r="3925" spans="1:16">
      <c r="A3925" s="5" t="str">
        <f>CONCATENATE("rdx_city_",J3925,"_",B3925)</f>
        <v>rdx_city_XKS_36</v>
      </c>
      <c r="B3925">
        <f>IF(I3925=I3924,B3924+1,1)</f>
        <v>36</v>
      </c>
      <c r="C3925" t="s">
        <v>5603</v>
      </c>
      <c r="D3925" t="s">
        <v>5603</v>
      </c>
      <c r="E3925">
        <v>42.9144</v>
      </c>
      <c r="F3925">
        <v>20.6897</v>
      </c>
      <c r="G3925" t="s">
        <v>5550</v>
      </c>
      <c r="H3925" t="str">
        <f>IFERROR(VLOOKUP(I3925,'country(26mar)'!C$2:D$251,2,FALSE),"")</f>
        <v>base.xk</v>
      </c>
      <c r="I3925" t="s">
        <v>5551</v>
      </c>
      <c r="J3925" t="s">
        <v>5552</v>
      </c>
      <c r="K3925" t="s">
        <v>5603</v>
      </c>
      <c r="L3925" t="str">
        <f>CONCATENATE(G3925," ",K3925)</f>
        <v>Kosovo Zubin Potok</v>
      </c>
      <c r="M3925" t="str">
        <f>IFERROR(VLOOKUP(L3925,'State(need_input)'!I$2:J$3992,2,FALSE),"")</f>
        <v>state_XK_Zub_3</v>
      </c>
      <c r="N3925" t="s">
        <v>23</v>
      </c>
      <c r="P3925">
        <v>1901608808</v>
      </c>
    </row>
    <row r="3926" spans="1:16">
      <c r="A3926" s="5" t="str">
        <f>CONCATENATE("rdx_city_",J3926,"_",B3926)</f>
        <v>rdx_city_XKS_37</v>
      </c>
      <c r="B3926">
        <f>IF(I3926=I3925,B3925+1,1)</f>
        <v>37</v>
      </c>
      <c r="C3926" t="s">
        <v>5604</v>
      </c>
      <c r="D3926" t="s">
        <v>5605</v>
      </c>
      <c r="E3926">
        <v>42.9075</v>
      </c>
      <c r="F3926">
        <v>20.8403</v>
      </c>
      <c r="G3926" t="s">
        <v>5550</v>
      </c>
      <c r="H3926" t="str">
        <f>IFERROR(VLOOKUP(I3926,'country(26mar)'!C$2:D$251,2,FALSE),"")</f>
        <v>base.xk</v>
      </c>
      <c r="I3926" t="s">
        <v>5551</v>
      </c>
      <c r="J3926" t="s">
        <v>5552</v>
      </c>
      <c r="K3926" t="s">
        <v>5604</v>
      </c>
      <c r="L3926" t="str">
        <f>CONCATENATE(G3926," ",K3926)</f>
        <v>Kosovo Zveçan</v>
      </c>
      <c r="M3926" t="str">
        <f>IFERROR(VLOOKUP(L3926,'State(need_input)'!I$2:J$3992,2,FALSE),"")</f>
        <v>state_XK_Zve_31</v>
      </c>
      <c r="N3926" t="s">
        <v>23</v>
      </c>
      <c r="P3926">
        <v>1901208362</v>
      </c>
    </row>
    <row r="3927" spans="1:16">
      <c r="A3927" s="5" t="str">
        <f>CONCATENATE("rdx_city_",J3927,"_",B3927)</f>
        <v>rdx_city_KWT_1</v>
      </c>
      <c r="B3927">
        <f>IF(I3927=I3926,B3926+1,1)</f>
        <v>1</v>
      </c>
      <c r="C3927" t="s">
        <v>5606</v>
      </c>
      <c r="D3927" t="s">
        <v>5606</v>
      </c>
      <c r="E3927">
        <v>29.0769</v>
      </c>
      <c r="F3927">
        <v>48.0838</v>
      </c>
      <c r="G3927" t="s">
        <v>5607</v>
      </c>
      <c r="H3927" t="str">
        <f>IFERROR(VLOOKUP(I3927,'country(26mar)'!C$2:D$251,2,FALSE),"")</f>
        <v>base.kw</v>
      </c>
      <c r="I3927" t="s">
        <v>5608</v>
      </c>
      <c r="J3927" t="s">
        <v>5609</v>
      </c>
      <c r="L3927" t="str">
        <f>CONCATENATE(G3927," ",K3927)</f>
        <v>Kuwait </v>
      </c>
      <c r="M3927" t="str">
        <f>IFERROR(VLOOKUP(L3927,'State(need_input)'!I$2:J$3992,2,FALSE),"")</f>
        <v/>
      </c>
      <c r="O3927">
        <v>68763</v>
      </c>
      <c r="P3927">
        <v>1414024487</v>
      </c>
    </row>
    <row r="3928" spans="1:16">
      <c r="A3928" s="5" t="str">
        <f>CONCATENATE("rdx_city_",J3928,"_",B3928)</f>
        <v>rdx_city_KWT_2</v>
      </c>
      <c r="B3928">
        <f>IF(I3928=I3927,B3927+1,1)</f>
        <v>2</v>
      </c>
      <c r="C3928" t="s">
        <v>5610</v>
      </c>
      <c r="D3928" t="s">
        <v>5610</v>
      </c>
      <c r="E3928">
        <v>29.3375</v>
      </c>
      <c r="F3928">
        <v>47.6581</v>
      </c>
      <c r="G3928" t="s">
        <v>5607</v>
      </c>
      <c r="H3928" t="str">
        <f>IFERROR(VLOOKUP(I3928,'country(26mar)'!C$2:D$251,2,FALSE),"")</f>
        <v>base.kw</v>
      </c>
      <c r="I3928" t="s">
        <v>5608</v>
      </c>
      <c r="J3928" t="s">
        <v>5609</v>
      </c>
      <c r="L3928" t="str">
        <f>CONCATENATE(G3928," ",K3928)</f>
        <v>Kuwait </v>
      </c>
      <c r="M3928" t="str">
        <f>IFERROR(VLOOKUP(L3928,'State(need_input)'!I$2:J$3992,2,FALSE),"")</f>
        <v/>
      </c>
      <c r="O3928">
        <v>194193</v>
      </c>
      <c r="P3928">
        <v>1414182001</v>
      </c>
    </row>
    <row r="3929" spans="1:16">
      <c r="A3929" s="5" t="str">
        <f>CONCATENATE("rdx_city_",J3929,"_",B3929)</f>
        <v>rdx_city_KWT_3</v>
      </c>
      <c r="B3929">
        <f>IF(I3929=I3928,B3928+1,1)</f>
        <v>3</v>
      </c>
      <c r="C3929" t="s">
        <v>5607</v>
      </c>
      <c r="D3929" t="s">
        <v>5607</v>
      </c>
      <c r="E3929">
        <v>29.3697</v>
      </c>
      <c r="F3929">
        <v>47.9783</v>
      </c>
      <c r="G3929" t="s">
        <v>5607</v>
      </c>
      <c r="H3929" t="str">
        <f>IFERROR(VLOOKUP(I3929,'country(26mar)'!C$2:D$251,2,FALSE),"")</f>
        <v>base.kw</v>
      </c>
      <c r="I3929" t="s">
        <v>5608</v>
      </c>
      <c r="J3929" t="s">
        <v>5609</v>
      </c>
      <c r="L3929" t="str">
        <f>CONCATENATE(G3929," ",K3929)</f>
        <v>Kuwait </v>
      </c>
      <c r="M3929" t="str">
        <f>IFERROR(VLOOKUP(L3929,'State(need_input)'!I$2:J$3992,2,FALSE),"")</f>
        <v/>
      </c>
      <c r="N3929" t="s">
        <v>54</v>
      </c>
      <c r="O3929">
        <v>2063000</v>
      </c>
      <c r="P3929">
        <v>1414102075</v>
      </c>
    </row>
    <row r="3930" spans="1:16">
      <c r="A3930" s="5" t="str">
        <f>CONCATENATE("rdx_city_",J3930,"_",B3930)</f>
        <v>rdx_city_KGZ_1</v>
      </c>
      <c r="B3930">
        <f>IF(I3930=I3929,B3929+1,1)</f>
        <v>1</v>
      </c>
      <c r="C3930" t="s">
        <v>5611</v>
      </c>
      <c r="D3930" t="s">
        <v>5611</v>
      </c>
      <c r="E3930">
        <v>41.1725</v>
      </c>
      <c r="F3930">
        <v>75.7968</v>
      </c>
      <c r="G3930" t="s">
        <v>5612</v>
      </c>
      <c r="H3930" t="str">
        <f>IFERROR(VLOOKUP(I3930,'country(26mar)'!C$2:D$251,2,FALSE),"")</f>
        <v>base.kg</v>
      </c>
      <c r="I3930" t="s">
        <v>5613</v>
      </c>
      <c r="J3930" t="s">
        <v>5614</v>
      </c>
      <c r="K3930" t="s">
        <v>5615</v>
      </c>
      <c r="L3930" t="str">
        <f>CONCATENATE(G3930," ",K3930)</f>
        <v>Kyrgyzstan Naryn</v>
      </c>
      <c r="M3930" t="str">
        <f>IFERROR(VLOOKUP(L3930,'State(need_input)'!I$2:J$3992,2,FALSE),"")</f>
        <v>state_KG_Nar_5</v>
      </c>
      <c r="N3930" t="s">
        <v>20</v>
      </c>
      <c r="O3930">
        <v>15601</v>
      </c>
      <c r="P3930">
        <v>1417188010</v>
      </c>
    </row>
    <row r="3931" spans="1:16">
      <c r="A3931" s="5" t="str">
        <f>CONCATENATE("rdx_city_",J3931,"_",B3931)</f>
        <v>rdx_city_KGZ_2</v>
      </c>
      <c r="B3931">
        <f>IF(I3931=I3930,B3930+1,1)</f>
        <v>2</v>
      </c>
      <c r="C3931" t="s">
        <v>5616</v>
      </c>
      <c r="D3931" t="s">
        <v>5616</v>
      </c>
      <c r="E3931">
        <v>42.456</v>
      </c>
      <c r="F3931">
        <v>76.1854</v>
      </c>
      <c r="G3931" t="s">
        <v>5612</v>
      </c>
      <c r="H3931" t="str">
        <f>IFERROR(VLOOKUP(I3931,'country(26mar)'!C$2:D$251,2,FALSE),"")</f>
        <v>base.kg</v>
      </c>
      <c r="I3931" t="s">
        <v>5613</v>
      </c>
      <c r="J3931" t="s">
        <v>5614</v>
      </c>
      <c r="K3931" t="s">
        <v>5617</v>
      </c>
      <c r="L3931" t="str">
        <f>CONCATENATE(G3931," ",K3931)</f>
        <v>Kyrgyzstan Ysyk-Köl</v>
      </c>
      <c r="M3931" t="str">
        <f>IFERROR(VLOOKUP(L3931,'State(need_input)'!I$2:J$3992,2,FALSE),"")</f>
        <v>state_KG_Ysy_3</v>
      </c>
      <c r="O3931">
        <v>40527</v>
      </c>
      <c r="P3931">
        <v>1417967917</v>
      </c>
    </row>
    <row r="3932" spans="1:16">
      <c r="A3932" s="5" t="str">
        <f>CONCATENATE("rdx_city_",J3932,"_",B3932)</f>
        <v>rdx_city_KGZ_3</v>
      </c>
      <c r="B3932">
        <f>IF(I3932=I3931,B3931+1,1)</f>
        <v>3</v>
      </c>
      <c r="C3932" t="s">
        <v>5618</v>
      </c>
      <c r="D3932" t="s">
        <v>5618</v>
      </c>
      <c r="E3932">
        <v>40.0626</v>
      </c>
      <c r="F3932">
        <v>70.8194</v>
      </c>
      <c r="G3932" t="s">
        <v>5612</v>
      </c>
      <c r="H3932" t="str">
        <f>IFERROR(VLOOKUP(I3932,'country(26mar)'!C$2:D$251,2,FALSE),"")</f>
        <v>base.kg</v>
      </c>
      <c r="I3932" t="s">
        <v>5613</v>
      </c>
      <c r="J3932" t="s">
        <v>5614</v>
      </c>
      <c r="K3932" t="s">
        <v>5618</v>
      </c>
      <c r="L3932" t="str">
        <f>CONCATENATE(G3932," ",K3932)</f>
        <v>Kyrgyzstan Batken</v>
      </c>
      <c r="M3932" t="str">
        <f>IFERROR(VLOOKUP(L3932,'State(need_input)'!I$2:J$3992,2,FALSE),"")</f>
        <v>state_KG_Bat_8</v>
      </c>
      <c r="N3932" t="s">
        <v>23</v>
      </c>
      <c r="P3932">
        <v>1417022726</v>
      </c>
    </row>
    <row r="3933" spans="1:16">
      <c r="A3933" s="5" t="str">
        <f>CONCATENATE("rdx_city_",J3933,"_",B3933)</f>
        <v>rdx_city_KGZ_4</v>
      </c>
      <c r="B3933">
        <f>IF(I3933=I3932,B3932+1,1)</f>
        <v>4</v>
      </c>
      <c r="C3933" t="s">
        <v>5619</v>
      </c>
      <c r="D3933" t="s">
        <v>5619</v>
      </c>
      <c r="E3933">
        <v>42.8731</v>
      </c>
      <c r="F3933">
        <v>74.5852</v>
      </c>
      <c r="G3933" t="s">
        <v>5612</v>
      </c>
      <c r="H3933" t="str">
        <f>IFERROR(VLOOKUP(I3933,'country(26mar)'!C$2:D$251,2,FALSE),"")</f>
        <v>base.kg</v>
      </c>
      <c r="I3933" t="s">
        <v>5613</v>
      </c>
      <c r="J3933" t="s">
        <v>5614</v>
      </c>
      <c r="K3933" t="s">
        <v>5619</v>
      </c>
      <c r="L3933" t="str">
        <f>CONCATENATE(G3933," ",K3933)</f>
        <v>Kyrgyzstan Bishkek</v>
      </c>
      <c r="M3933" t="str">
        <f>IFERROR(VLOOKUP(L3933,'State(need_input)'!I$2:J$3992,2,FALSE),"")</f>
        <v>state_KG_Bis_1</v>
      </c>
      <c r="N3933" t="s">
        <v>54</v>
      </c>
      <c r="O3933">
        <v>837000</v>
      </c>
      <c r="P3933">
        <v>1417191971</v>
      </c>
    </row>
    <row r="3934" spans="1:16">
      <c r="A3934" s="5" t="str">
        <f>CONCATENATE("rdx_city_",J3934,"_",B3934)</f>
        <v>rdx_city_KGZ_5</v>
      </c>
      <c r="B3934">
        <f>IF(I3934=I3933,B3933+1,1)</f>
        <v>5</v>
      </c>
      <c r="C3934" t="s">
        <v>5620</v>
      </c>
      <c r="D3934" t="s">
        <v>5620</v>
      </c>
      <c r="E3934">
        <v>42.6513</v>
      </c>
      <c r="F3934">
        <v>77.0811</v>
      </c>
      <c r="G3934" t="s">
        <v>5612</v>
      </c>
      <c r="H3934" t="str">
        <f>IFERROR(VLOOKUP(I3934,'country(26mar)'!C$2:D$251,2,FALSE),"")</f>
        <v>base.kg</v>
      </c>
      <c r="I3934" t="s">
        <v>5613</v>
      </c>
      <c r="J3934" t="s">
        <v>5614</v>
      </c>
      <c r="K3934" t="s">
        <v>5617</v>
      </c>
      <c r="L3934" t="str">
        <f>CONCATENATE(G3934," ",K3934)</f>
        <v>Kyrgyzstan Ysyk-Köl</v>
      </c>
      <c r="M3934" t="str">
        <f>IFERROR(VLOOKUP(L3934,'State(need_input)'!I$2:J$3992,2,FALSE),"")</f>
        <v>state_KG_Ysy_3</v>
      </c>
      <c r="N3934" t="s">
        <v>20</v>
      </c>
      <c r="O3934">
        <v>18595</v>
      </c>
      <c r="P3934">
        <v>1417433118</v>
      </c>
    </row>
    <row r="3935" spans="1:16">
      <c r="A3935" s="5" t="str">
        <f>CONCATENATE("rdx_city_",J3935,"_",B3935)</f>
        <v>rdx_city_KGZ_6</v>
      </c>
      <c r="B3935">
        <f>IF(I3935=I3934,B3934+1,1)</f>
        <v>6</v>
      </c>
      <c r="C3935" t="s">
        <v>5621</v>
      </c>
      <c r="D3935" t="s">
        <v>5621</v>
      </c>
      <c r="E3935">
        <v>40.9429</v>
      </c>
      <c r="F3935">
        <v>73.0025</v>
      </c>
      <c r="G3935" t="s">
        <v>5612</v>
      </c>
      <c r="H3935" t="str">
        <f>IFERROR(VLOOKUP(I3935,'country(26mar)'!C$2:D$251,2,FALSE),"")</f>
        <v>base.kg</v>
      </c>
      <c r="I3935" t="s">
        <v>5613</v>
      </c>
      <c r="J3935" t="s">
        <v>5614</v>
      </c>
      <c r="K3935" t="s">
        <v>5622</v>
      </c>
      <c r="L3935" t="str">
        <f>CONCATENATE(G3935," ",K3935)</f>
        <v>Kyrgyzstan Jalal-Abad</v>
      </c>
      <c r="M3935" t="str">
        <f>IFERROR(VLOOKUP(L3935,'State(need_input)'!I$2:J$3992,2,FALSE),"")</f>
        <v>state_KG_Jal_4</v>
      </c>
      <c r="N3935" t="s">
        <v>23</v>
      </c>
      <c r="O3935">
        <v>248899</v>
      </c>
      <c r="P3935">
        <v>1417653652</v>
      </c>
    </row>
    <row r="3936" spans="1:16">
      <c r="A3936" s="5" t="str">
        <f>CONCATENATE("rdx_city_",J3936,"_",B3936)</f>
        <v>rdx_city_KGZ_7</v>
      </c>
      <c r="B3936">
        <f>IF(I3936=I3935,B3935+1,1)</f>
        <v>7</v>
      </c>
      <c r="C3936" t="s">
        <v>5623</v>
      </c>
      <c r="D3936" t="s">
        <v>5623</v>
      </c>
      <c r="E3936">
        <v>42.8306</v>
      </c>
      <c r="F3936">
        <v>73.8857</v>
      </c>
      <c r="G3936" t="s">
        <v>5612</v>
      </c>
      <c r="H3936" t="str">
        <f>IFERROR(VLOOKUP(I3936,'country(26mar)'!C$2:D$251,2,FALSE),"")</f>
        <v>base.kg</v>
      </c>
      <c r="I3936" t="s">
        <v>5613</v>
      </c>
      <c r="J3936" t="s">
        <v>5614</v>
      </c>
      <c r="K3936" t="s">
        <v>5624</v>
      </c>
      <c r="L3936" t="str">
        <f>CONCATENATE(G3936," ",K3936)</f>
        <v>Kyrgyzstan Chüy</v>
      </c>
      <c r="M3936" t="str">
        <f>IFERROR(VLOOKUP(L3936,'State(need_input)'!I$2:J$3992,2,FALSE),"")</f>
        <v>state_KG_Chü_2</v>
      </c>
      <c r="N3936" t="s">
        <v>20</v>
      </c>
      <c r="O3936">
        <v>74133</v>
      </c>
      <c r="P3936">
        <v>1417201811</v>
      </c>
    </row>
    <row r="3937" spans="1:16">
      <c r="A3937" s="5" t="str">
        <f>CONCATENATE("rdx_city_",J3937,"_",B3937)</f>
        <v>rdx_city_KGZ_8</v>
      </c>
      <c r="B3937">
        <f>IF(I3937=I3936,B3936+1,1)</f>
        <v>8</v>
      </c>
      <c r="C3937" t="s">
        <v>5625</v>
      </c>
      <c r="D3937" t="s">
        <v>5625</v>
      </c>
      <c r="E3937">
        <v>42.492</v>
      </c>
      <c r="F3937">
        <v>78.3818</v>
      </c>
      <c r="G3937" t="s">
        <v>5612</v>
      </c>
      <c r="H3937" t="str">
        <f>IFERROR(VLOOKUP(I3937,'country(26mar)'!C$2:D$251,2,FALSE),"")</f>
        <v>base.kg</v>
      </c>
      <c r="I3937" t="s">
        <v>5613</v>
      </c>
      <c r="J3937" t="s">
        <v>5614</v>
      </c>
      <c r="K3937" t="s">
        <v>5617</v>
      </c>
      <c r="L3937" t="str">
        <f>CONCATENATE(G3937," ",K3937)</f>
        <v>Kyrgyzstan Ysyk-Köl</v>
      </c>
      <c r="M3937" t="str">
        <f>IFERROR(VLOOKUP(L3937,'State(need_input)'!I$2:J$3992,2,FALSE),"")</f>
        <v>state_KG_Ysy_3</v>
      </c>
      <c r="N3937" t="s">
        <v>23</v>
      </c>
      <c r="O3937">
        <v>70171</v>
      </c>
      <c r="P3937">
        <v>1417269527</v>
      </c>
    </row>
    <row r="3938" spans="1:16">
      <c r="A3938" s="5" t="str">
        <f>CONCATENATE("rdx_city_",J3938,"_",B3938)</f>
        <v>rdx_city_KGZ_9</v>
      </c>
      <c r="B3938">
        <f>IF(I3938=I3937,B3937+1,1)</f>
        <v>9</v>
      </c>
      <c r="C3938" t="s">
        <v>5626</v>
      </c>
      <c r="D3938" t="s">
        <v>5626</v>
      </c>
      <c r="E3938">
        <v>41.0307</v>
      </c>
      <c r="F3938">
        <v>73.2058</v>
      </c>
      <c r="G3938" t="s">
        <v>5612</v>
      </c>
      <c r="H3938" t="str">
        <f>IFERROR(VLOOKUP(I3938,'country(26mar)'!C$2:D$251,2,FALSE),"")</f>
        <v>base.kg</v>
      </c>
      <c r="I3938" t="s">
        <v>5613</v>
      </c>
      <c r="J3938" t="s">
        <v>5614</v>
      </c>
      <c r="K3938" t="s">
        <v>5622</v>
      </c>
      <c r="L3938" t="str">
        <f>CONCATENATE(G3938," ",K3938)</f>
        <v>Kyrgyzstan Jalal-Abad</v>
      </c>
      <c r="M3938" t="str">
        <f>IFERROR(VLOOKUP(L3938,'State(need_input)'!I$2:J$3992,2,FALSE),"")</f>
        <v>state_KG_Jal_4</v>
      </c>
      <c r="O3938">
        <v>15000</v>
      </c>
      <c r="P3938">
        <v>1417546126</v>
      </c>
    </row>
    <row r="3939" spans="1:16">
      <c r="A3939" s="5" t="str">
        <f>CONCATENATE("rdx_city_",J3939,"_",B3939)</f>
        <v>rdx_city_KGZ_10</v>
      </c>
      <c r="B3939">
        <f>IF(I3939=I3938,B3938+1,1)</f>
        <v>10</v>
      </c>
      <c r="C3939" t="s">
        <v>5615</v>
      </c>
      <c r="D3939" t="s">
        <v>5615</v>
      </c>
      <c r="E3939">
        <v>41.4263</v>
      </c>
      <c r="F3939">
        <v>75.9911</v>
      </c>
      <c r="G3939" t="s">
        <v>5612</v>
      </c>
      <c r="H3939" t="str">
        <f>IFERROR(VLOOKUP(I3939,'country(26mar)'!C$2:D$251,2,FALSE),"")</f>
        <v>base.kg</v>
      </c>
      <c r="I3939" t="s">
        <v>5613</v>
      </c>
      <c r="J3939" t="s">
        <v>5614</v>
      </c>
      <c r="K3939" t="s">
        <v>5615</v>
      </c>
      <c r="L3939" t="str">
        <f>CONCATENATE(G3939," ",K3939)</f>
        <v>Kyrgyzstan Naryn</v>
      </c>
      <c r="M3939" t="str">
        <f>IFERROR(VLOOKUP(L3939,'State(need_input)'!I$2:J$3992,2,FALSE),"")</f>
        <v>state_KG_Nar_5</v>
      </c>
      <c r="N3939" t="s">
        <v>23</v>
      </c>
      <c r="O3939">
        <v>52300</v>
      </c>
      <c r="P3939">
        <v>1417466970</v>
      </c>
    </row>
    <row r="3940" spans="1:16">
      <c r="A3940" s="5" t="str">
        <f>CONCATENATE("rdx_city_",J3940,"_",B3940)</f>
        <v>rdx_city_KGZ_11</v>
      </c>
      <c r="B3940">
        <f>IF(I3940=I3939,B3939+1,1)</f>
        <v>11</v>
      </c>
      <c r="C3940" t="s">
        <v>5627</v>
      </c>
      <c r="D3940" t="s">
        <v>5627</v>
      </c>
      <c r="E3940">
        <v>40.5404</v>
      </c>
      <c r="F3940">
        <v>72.79</v>
      </c>
      <c r="G3940" t="s">
        <v>5612</v>
      </c>
      <c r="H3940" t="str">
        <f>IFERROR(VLOOKUP(I3940,'country(26mar)'!C$2:D$251,2,FALSE),"")</f>
        <v>base.kg</v>
      </c>
      <c r="I3940" t="s">
        <v>5613</v>
      </c>
      <c r="J3940" t="s">
        <v>5614</v>
      </c>
      <c r="K3940" t="s">
        <v>5627</v>
      </c>
      <c r="L3940" t="str">
        <f>CONCATENATE(G3940," ",K3940)</f>
        <v>Kyrgyzstan Osh</v>
      </c>
      <c r="M3940" t="str">
        <f>IFERROR(VLOOKUP(L3940,'State(need_input)'!I$2:J$3992,2,FALSE),"")</f>
        <v>state_KG_Osh_7</v>
      </c>
      <c r="N3940" t="s">
        <v>23</v>
      </c>
      <c r="O3940">
        <v>391277</v>
      </c>
      <c r="P3940">
        <v>1417797596</v>
      </c>
    </row>
    <row r="3941" spans="1:16">
      <c r="A3941" s="5" t="str">
        <f>CONCATENATE("rdx_city_",J3941,"_",B3941)</f>
        <v>rdx_city_KGZ_12</v>
      </c>
      <c r="B3941">
        <f>IF(I3941=I3940,B3940+1,1)</f>
        <v>12</v>
      </c>
      <c r="C3941" t="s">
        <v>5628</v>
      </c>
      <c r="D3941" t="s">
        <v>5628</v>
      </c>
      <c r="E3941">
        <v>42.5184</v>
      </c>
      <c r="F3941">
        <v>72.2429</v>
      </c>
      <c r="G3941" t="s">
        <v>5612</v>
      </c>
      <c r="H3941" t="str">
        <f>IFERROR(VLOOKUP(I3941,'country(26mar)'!C$2:D$251,2,FALSE),"")</f>
        <v>base.kg</v>
      </c>
      <c r="I3941" t="s">
        <v>5613</v>
      </c>
      <c r="J3941" t="s">
        <v>5614</v>
      </c>
      <c r="K3941" t="s">
        <v>5628</v>
      </c>
      <c r="L3941" t="str">
        <f>CONCATENATE(G3941," ",K3941)</f>
        <v>Kyrgyzstan Talas</v>
      </c>
      <c r="M3941" t="str">
        <f>IFERROR(VLOOKUP(L3941,'State(need_input)'!I$2:J$3992,2,FALSE),"")</f>
        <v>state_KG_Tal_6</v>
      </c>
      <c r="N3941" t="s">
        <v>23</v>
      </c>
      <c r="O3941">
        <v>35172</v>
      </c>
      <c r="P3941">
        <v>1417698287</v>
      </c>
    </row>
    <row r="3942" spans="1:16">
      <c r="A3942" s="5" t="str">
        <f>CONCATENATE("rdx_city_",J3942,"_",B3942)</f>
        <v>rdx_city_KGZ_13</v>
      </c>
      <c r="B3942">
        <f>IF(I3942=I3941,B3941+1,1)</f>
        <v>13</v>
      </c>
      <c r="C3942" t="s">
        <v>5629</v>
      </c>
      <c r="D3942" t="s">
        <v>5629</v>
      </c>
      <c r="E3942">
        <v>41.3419</v>
      </c>
      <c r="F3942">
        <v>72.2314</v>
      </c>
      <c r="G3942" t="s">
        <v>5612</v>
      </c>
      <c r="H3942" t="str">
        <f>IFERROR(VLOOKUP(I3942,'country(26mar)'!C$2:D$251,2,FALSE),"")</f>
        <v>base.kg</v>
      </c>
      <c r="I3942" t="s">
        <v>5613</v>
      </c>
      <c r="J3942" t="s">
        <v>5614</v>
      </c>
      <c r="K3942" t="s">
        <v>5622</v>
      </c>
      <c r="L3942" t="str">
        <f>CONCATENATE(G3942," ",K3942)</f>
        <v>Kyrgyzstan Jalal-Abad</v>
      </c>
      <c r="M3942" t="str">
        <f>IFERROR(VLOOKUP(L3942,'State(need_input)'!I$2:J$3992,2,FALSE),"")</f>
        <v>state_KG_Jal_4</v>
      </c>
      <c r="O3942">
        <v>23594</v>
      </c>
      <c r="P3942">
        <v>1417242124</v>
      </c>
    </row>
    <row r="3943" spans="1:16">
      <c r="A3943" s="5" t="str">
        <f>CONCATENATE("rdx_city_",J3943,"_",B3943)</f>
        <v>rdx_city_KGZ_14</v>
      </c>
      <c r="B3943">
        <f>IF(I3943=I3942,B3942+1,1)</f>
        <v>14</v>
      </c>
      <c r="C3943" t="s">
        <v>5630</v>
      </c>
      <c r="D3943" t="s">
        <v>5630</v>
      </c>
      <c r="E3943">
        <v>42.8299</v>
      </c>
      <c r="F3943">
        <v>75.2846</v>
      </c>
      <c r="G3943" t="s">
        <v>5612</v>
      </c>
      <c r="H3943" t="str">
        <f>IFERROR(VLOOKUP(I3943,'country(26mar)'!C$2:D$251,2,FALSE),"")</f>
        <v>base.kg</v>
      </c>
      <c r="I3943" t="s">
        <v>5613</v>
      </c>
      <c r="J3943" t="s">
        <v>5614</v>
      </c>
      <c r="K3943" t="s">
        <v>5624</v>
      </c>
      <c r="L3943" t="str">
        <f>CONCATENATE(G3943," ",K3943)</f>
        <v>Kyrgyzstan Chüy</v>
      </c>
      <c r="M3943" t="str">
        <f>IFERROR(VLOOKUP(L3943,'State(need_input)'!I$2:J$3992,2,FALSE),"")</f>
        <v>state_KG_Chü_2</v>
      </c>
      <c r="O3943">
        <v>112860</v>
      </c>
      <c r="P3943">
        <v>1417875875</v>
      </c>
    </row>
    <row r="3944" spans="1:16">
      <c r="A3944" s="5" t="str">
        <f>CONCATENATE("rdx_city_",J3944,"_",B3944)</f>
        <v>rdx_city_KGZ_15</v>
      </c>
      <c r="B3944">
        <f>IF(I3944=I3943,B3943+1,1)</f>
        <v>15</v>
      </c>
      <c r="C3944" t="s">
        <v>5631</v>
      </c>
      <c r="D3944" t="s">
        <v>5631</v>
      </c>
      <c r="E3944">
        <v>41.8826</v>
      </c>
      <c r="F3944">
        <v>72.9372</v>
      </c>
      <c r="G3944" t="s">
        <v>5612</v>
      </c>
      <c r="H3944" t="str">
        <f>IFERROR(VLOOKUP(I3944,'country(26mar)'!C$2:D$251,2,FALSE),"")</f>
        <v>base.kg</v>
      </c>
      <c r="I3944" t="s">
        <v>5613</v>
      </c>
      <c r="J3944" t="s">
        <v>5614</v>
      </c>
      <c r="K3944" t="s">
        <v>5622</v>
      </c>
      <c r="L3944" t="str">
        <f>CONCATENATE(G3944," ",K3944)</f>
        <v>Kyrgyzstan Jalal-Abad</v>
      </c>
      <c r="M3944" t="str">
        <f>IFERROR(VLOOKUP(L3944,'State(need_input)'!I$2:J$3992,2,FALSE),"")</f>
        <v>state_KG_Jal_4</v>
      </c>
      <c r="N3944" t="s">
        <v>20</v>
      </c>
      <c r="O3944">
        <v>26115</v>
      </c>
      <c r="P3944">
        <v>1417791878</v>
      </c>
    </row>
    <row r="3945" spans="1:16">
      <c r="A3945" s="5" t="str">
        <f>CONCATENATE("rdx_city_",J3945,"_",B3945)</f>
        <v>rdx_city_LAO_1</v>
      </c>
      <c r="B3945">
        <f>IF(I3945=I3944,B3944+1,1)</f>
        <v>1</v>
      </c>
      <c r="C3945" t="s">
        <v>5632</v>
      </c>
      <c r="D3945" t="s">
        <v>5632</v>
      </c>
      <c r="E3945">
        <v>14.808</v>
      </c>
      <c r="F3945">
        <v>106.839</v>
      </c>
      <c r="G3945" t="s">
        <v>5633</v>
      </c>
      <c r="H3945" t="str">
        <f>IFERROR(VLOOKUP(I3945,'country(26mar)'!C$2:D$251,2,FALSE),"")</f>
        <v>base.la</v>
      </c>
      <c r="I3945" t="s">
        <v>5634</v>
      </c>
      <c r="J3945" t="s">
        <v>5635</v>
      </c>
      <c r="K3945" t="s">
        <v>5632</v>
      </c>
      <c r="L3945" t="str">
        <f>CONCATENATE(G3945," ",K3945)</f>
        <v>Laos Attapu</v>
      </c>
      <c r="M3945" t="str">
        <f>IFERROR(VLOOKUP(L3945,'State(need_input)'!I$2:J$3992,2,FALSE),"")</f>
        <v>state_LA_Att_13</v>
      </c>
      <c r="N3945" t="s">
        <v>23</v>
      </c>
      <c r="O3945">
        <v>4297</v>
      </c>
      <c r="P3945">
        <v>1418894454</v>
      </c>
    </row>
    <row r="3946" spans="1:16">
      <c r="A3946" s="5" t="str">
        <f>CONCATENATE("rdx_city_",J3946,"_",B3946)</f>
        <v>rdx_city_LAO_2</v>
      </c>
      <c r="B3946">
        <f>IF(I3946=I3945,B3945+1,1)</f>
        <v>2</v>
      </c>
      <c r="C3946" t="s">
        <v>5636</v>
      </c>
      <c r="D3946" t="s">
        <v>5636</v>
      </c>
      <c r="E3946">
        <v>20.2775</v>
      </c>
      <c r="F3946">
        <v>100.4128</v>
      </c>
      <c r="G3946" t="s">
        <v>5633</v>
      </c>
      <c r="H3946" t="str">
        <f>IFERROR(VLOOKUP(I3946,'country(26mar)'!C$2:D$251,2,FALSE),"")</f>
        <v>base.la</v>
      </c>
      <c r="I3946" t="s">
        <v>5634</v>
      </c>
      <c r="J3946" t="s">
        <v>5635</v>
      </c>
      <c r="K3946" t="s">
        <v>5637</v>
      </c>
      <c r="L3946" t="str">
        <f>CONCATENATE(G3946," ",K3946)</f>
        <v>Laos Bokèo</v>
      </c>
      <c r="M3946" t="str">
        <f>IFERROR(VLOOKUP(L3946,'State(need_input)'!I$2:J$3992,2,FALSE),"")</f>
        <v>state_LA_Bok_3</v>
      </c>
      <c r="N3946" t="s">
        <v>23</v>
      </c>
      <c r="O3946">
        <v>6347</v>
      </c>
      <c r="P3946">
        <v>1418944950</v>
      </c>
    </row>
    <row r="3947" spans="1:16">
      <c r="A3947" s="5" t="str">
        <f>CONCATENATE("rdx_city_",J3947,"_",B3947)</f>
        <v>rdx_city_LAO_3</v>
      </c>
      <c r="B3947">
        <f>IF(I3947=I3946,B3946+1,1)</f>
        <v>3</v>
      </c>
      <c r="C3947" t="s">
        <v>5638</v>
      </c>
      <c r="D3947" t="s">
        <v>5638</v>
      </c>
      <c r="E3947">
        <v>14.8833</v>
      </c>
      <c r="F3947">
        <v>105.8667</v>
      </c>
      <c r="G3947" t="s">
        <v>5633</v>
      </c>
      <c r="H3947" t="str">
        <f>IFERROR(VLOOKUP(I3947,'country(26mar)'!C$2:D$251,2,FALSE),"")</f>
        <v>base.la</v>
      </c>
      <c r="I3947" t="s">
        <v>5634</v>
      </c>
      <c r="J3947" t="s">
        <v>5635</v>
      </c>
      <c r="K3947" t="s">
        <v>5638</v>
      </c>
      <c r="L3947" t="str">
        <f>CONCATENATE(G3947," ",K3947)</f>
        <v>Laos Champasak</v>
      </c>
      <c r="M3947" t="str">
        <f>IFERROR(VLOOKUP(L3947,'State(need_input)'!I$2:J$3992,2,FALSE),"")</f>
        <v>state_LA_Cha_12</v>
      </c>
      <c r="O3947">
        <v>12994</v>
      </c>
      <c r="P3947">
        <v>1418902447</v>
      </c>
    </row>
    <row r="3948" spans="1:16">
      <c r="A3948" s="5" t="str">
        <f>CONCATENATE("rdx_city_",J3948,"_",B3948)</f>
        <v>rdx_city_LAO_4</v>
      </c>
      <c r="B3948">
        <f>IF(I3948=I3947,B3947+1,1)</f>
        <v>4</v>
      </c>
      <c r="C3948" t="s">
        <v>5639</v>
      </c>
      <c r="D3948" t="s">
        <v>5639</v>
      </c>
      <c r="E3948">
        <v>15.4171</v>
      </c>
      <c r="F3948">
        <v>106.6946</v>
      </c>
      <c r="G3948" t="s">
        <v>5633</v>
      </c>
      <c r="H3948" t="str">
        <f>IFERROR(VLOOKUP(I3948,'country(26mar)'!C$2:D$251,2,FALSE),"")</f>
        <v>base.la</v>
      </c>
      <c r="I3948" t="s">
        <v>5634</v>
      </c>
      <c r="J3948" t="s">
        <v>5635</v>
      </c>
      <c r="K3948" t="s">
        <v>5640</v>
      </c>
      <c r="L3948" t="str">
        <f>CONCATENATE(G3948," ",K3948)</f>
        <v>Laos Xékong</v>
      </c>
      <c r="M3948" t="str">
        <f>IFERROR(VLOOKUP(L3948,'State(need_input)'!I$2:J$3992,2,FALSE),"")</f>
        <v>state_LA_Xék_11</v>
      </c>
      <c r="N3948" t="s">
        <v>23</v>
      </c>
      <c r="P3948">
        <v>1418159582</v>
      </c>
    </row>
    <row r="3949" spans="1:16">
      <c r="A3949" s="5" t="str">
        <f>CONCATENATE("rdx_city_",J3949,"_",B3949)</f>
        <v>rdx_city_LAO_5</v>
      </c>
      <c r="B3949">
        <f>IF(I3949=I3948,B3948+1,1)</f>
        <v>5</v>
      </c>
      <c r="C3949" t="s">
        <v>5641</v>
      </c>
      <c r="D3949" t="s">
        <v>5641</v>
      </c>
      <c r="E3949">
        <v>20.95</v>
      </c>
      <c r="F3949">
        <v>101.4167</v>
      </c>
      <c r="G3949" t="s">
        <v>5633</v>
      </c>
      <c r="H3949" t="str">
        <f>IFERROR(VLOOKUP(I3949,'country(26mar)'!C$2:D$251,2,FALSE),"")</f>
        <v>base.la</v>
      </c>
      <c r="I3949" t="s">
        <v>5634</v>
      </c>
      <c r="J3949" t="s">
        <v>5635</v>
      </c>
      <c r="K3949" t="s">
        <v>5642</v>
      </c>
      <c r="L3949" t="str">
        <f>CONCATENATE(G3949," ",K3949)</f>
        <v>Laos Louangnamtha</v>
      </c>
      <c r="M3949" t="str">
        <f>IFERROR(VLOOKUP(L3949,'State(need_input)'!I$2:J$3992,2,FALSE),"")</f>
        <v>state_LA_Lou_4</v>
      </c>
      <c r="N3949" t="s">
        <v>23</v>
      </c>
      <c r="O3949">
        <v>3225</v>
      </c>
      <c r="P3949">
        <v>1418920136</v>
      </c>
    </row>
    <row r="3950" spans="1:16">
      <c r="A3950" s="5" t="str">
        <f>CONCATENATE("rdx_city_",J3950,"_",B3950)</f>
        <v>rdx_city_LAO_6</v>
      </c>
      <c r="B3950">
        <f>IF(I3950=I3949,B3949+1,1)</f>
        <v>6</v>
      </c>
      <c r="C3950" t="s">
        <v>5643</v>
      </c>
      <c r="D3950" t="s">
        <v>5643</v>
      </c>
      <c r="E3950">
        <v>19.8845</v>
      </c>
      <c r="F3950">
        <v>102.1416</v>
      </c>
      <c r="G3950" t="s">
        <v>5633</v>
      </c>
      <c r="H3950" t="str">
        <f>IFERROR(VLOOKUP(I3950,'country(26mar)'!C$2:D$251,2,FALSE),"")</f>
        <v>base.la</v>
      </c>
      <c r="I3950" t="s">
        <v>5634</v>
      </c>
      <c r="J3950" t="s">
        <v>5635</v>
      </c>
      <c r="K3950" t="s">
        <v>5644</v>
      </c>
      <c r="L3950" t="str">
        <f>CONCATENATE(G3950," ",K3950)</f>
        <v>Laos Louangphabang</v>
      </c>
      <c r="M3950" t="str">
        <f>IFERROR(VLOOKUP(L3950,'State(need_input)'!I$2:J$3992,2,FALSE),"")</f>
        <v>state_LA_Lou_8</v>
      </c>
      <c r="N3950" t="s">
        <v>23</v>
      </c>
      <c r="O3950">
        <v>107142</v>
      </c>
      <c r="P3950">
        <v>1418530759</v>
      </c>
    </row>
    <row r="3951" spans="1:16">
      <c r="A3951" s="5" t="str">
        <f>CONCATENATE("rdx_city_",J3951,"_",B3951)</f>
        <v>rdx_city_LAO_7</v>
      </c>
      <c r="B3951">
        <f>IF(I3951=I3950,B3950+1,1)</f>
        <v>7</v>
      </c>
      <c r="C3951" t="s">
        <v>5645</v>
      </c>
      <c r="D3951" t="s">
        <v>5645</v>
      </c>
      <c r="E3951">
        <v>18.3826</v>
      </c>
      <c r="F3951">
        <v>103.6586</v>
      </c>
      <c r="G3951" t="s">
        <v>5633</v>
      </c>
      <c r="H3951" t="str">
        <f>IFERROR(VLOOKUP(I3951,'country(26mar)'!C$2:D$251,2,FALSE),"")</f>
        <v>base.la</v>
      </c>
      <c r="I3951" t="s">
        <v>5634</v>
      </c>
      <c r="J3951" t="s">
        <v>5635</v>
      </c>
      <c r="K3951" t="s">
        <v>5646</v>
      </c>
      <c r="L3951" t="str">
        <f>CONCATENATE(G3951," ",K3951)</f>
        <v>Laos Bolikhamxai</v>
      </c>
      <c r="M3951" t="str">
        <f>IFERROR(VLOOKUP(L3951,'State(need_input)'!I$2:J$3992,2,FALSE),"")</f>
        <v>state_LA_Bol_7</v>
      </c>
      <c r="N3951" t="s">
        <v>23</v>
      </c>
      <c r="P3951">
        <v>1418088090</v>
      </c>
    </row>
    <row r="3952" spans="1:16">
      <c r="A3952" s="5" t="str">
        <f>CONCATENATE("rdx_city_",J3952,"_",B3952)</f>
        <v>rdx_city_LAO_8</v>
      </c>
      <c r="B3952">
        <f>IF(I3952=I3951,B3951+1,1)</f>
        <v>8</v>
      </c>
      <c r="C3952" t="s">
        <v>5647</v>
      </c>
      <c r="D3952" t="s">
        <v>5648</v>
      </c>
      <c r="E3952">
        <v>18.4957</v>
      </c>
      <c r="F3952">
        <v>102.4142</v>
      </c>
      <c r="G3952" t="s">
        <v>5633</v>
      </c>
      <c r="H3952" t="str">
        <f>IFERROR(VLOOKUP(I3952,'country(26mar)'!C$2:D$251,2,FALSE),"")</f>
        <v>base.la</v>
      </c>
      <c r="I3952" t="s">
        <v>5634</v>
      </c>
      <c r="J3952" t="s">
        <v>5635</v>
      </c>
      <c r="K3952" t="s">
        <v>5649</v>
      </c>
      <c r="L3952" t="str">
        <f>CONCATENATE(G3952," ",K3952)</f>
        <v>Laos Viangchan</v>
      </c>
      <c r="M3952" t="str">
        <f>IFERROR(VLOOKUP(L3952,'State(need_input)'!I$2:J$3992,2,FALSE),"")</f>
        <v>state_LA_Via_2</v>
      </c>
      <c r="N3952" t="s">
        <v>23</v>
      </c>
      <c r="P3952">
        <v>1418592644</v>
      </c>
    </row>
    <row r="3953" spans="1:16">
      <c r="A3953" s="5" t="str">
        <f>CONCATENATE("rdx_city_",J3953,"_",B3953)</f>
        <v>rdx_city_LAO_9</v>
      </c>
      <c r="B3953">
        <f>IF(I3953=I3952,B3952+1,1)</f>
        <v>9</v>
      </c>
      <c r="C3953" t="s">
        <v>5650</v>
      </c>
      <c r="D3953" t="s">
        <v>5651</v>
      </c>
      <c r="E3953">
        <v>19.45</v>
      </c>
      <c r="F3953">
        <v>103.2167</v>
      </c>
      <c r="G3953" t="s">
        <v>5633</v>
      </c>
      <c r="H3953" t="str">
        <f>IFERROR(VLOOKUP(I3953,'country(26mar)'!C$2:D$251,2,FALSE),"")</f>
        <v>base.la</v>
      </c>
      <c r="I3953" t="s">
        <v>5634</v>
      </c>
      <c r="J3953" t="s">
        <v>5635</v>
      </c>
      <c r="K3953" t="s">
        <v>5652</v>
      </c>
      <c r="L3953" t="str">
        <f>CONCATENATE(G3953," ",K3953)</f>
        <v>Laos Xiangkhouang</v>
      </c>
      <c r="M3953" t="str">
        <f>IFERROR(VLOOKUP(L3953,'State(need_input)'!I$2:J$3992,2,FALSE),"")</f>
        <v>state_LA_Xia_1</v>
      </c>
      <c r="N3953" t="s">
        <v>23</v>
      </c>
      <c r="P3953">
        <v>1418378289</v>
      </c>
    </row>
    <row r="3954" spans="1:16">
      <c r="A3954" s="5" t="str">
        <f>CONCATENATE("rdx_city_",J3954,"_",B3954)</f>
        <v>rdx_city_LAO_10</v>
      </c>
      <c r="B3954">
        <f>IF(I3954=I3953,B3953+1,1)</f>
        <v>10</v>
      </c>
      <c r="C3954" t="s">
        <v>5653</v>
      </c>
      <c r="D3954" t="s">
        <v>5653</v>
      </c>
      <c r="E3954">
        <v>20.6923</v>
      </c>
      <c r="F3954">
        <v>101.9847</v>
      </c>
      <c r="G3954" t="s">
        <v>5633</v>
      </c>
      <c r="H3954" t="str">
        <f>IFERROR(VLOOKUP(I3954,'country(26mar)'!C$2:D$251,2,FALSE),"")</f>
        <v>base.la</v>
      </c>
      <c r="I3954" t="s">
        <v>5634</v>
      </c>
      <c r="J3954" t="s">
        <v>5635</v>
      </c>
      <c r="K3954" t="s">
        <v>5654</v>
      </c>
      <c r="L3954" t="str">
        <f>CONCATENATE(G3954," ",K3954)</f>
        <v>Laos Oudômxai</v>
      </c>
      <c r="M3954" t="str">
        <f>IFERROR(VLOOKUP(L3954,'State(need_input)'!I$2:J$3992,2,FALSE),"")</f>
        <v>state_LA_Oud_15</v>
      </c>
      <c r="N3954" t="s">
        <v>23</v>
      </c>
      <c r="P3954">
        <v>1418805827</v>
      </c>
    </row>
    <row r="3955" spans="1:16">
      <c r="A3955" s="5" t="str">
        <f>CONCATENATE("rdx_city_",J3955,"_",B3955)</f>
        <v>rdx_city_LAO_11</v>
      </c>
      <c r="B3955">
        <f>IF(I3955=I3954,B3954+1,1)</f>
        <v>11</v>
      </c>
      <c r="C3955" t="s">
        <v>5655</v>
      </c>
      <c r="D3955" t="s">
        <v>5655</v>
      </c>
      <c r="E3955">
        <v>15.1221</v>
      </c>
      <c r="F3955">
        <v>105.8183</v>
      </c>
      <c r="G3955" t="s">
        <v>5633</v>
      </c>
      <c r="H3955" t="str">
        <f>IFERROR(VLOOKUP(I3955,'country(26mar)'!C$2:D$251,2,FALSE),"")</f>
        <v>base.la</v>
      </c>
      <c r="I3955" t="s">
        <v>5634</v>
      </c>
      <c r="J3955" t="s">
        <v>5635</v>
      </c>
      <c r="K3955" t="s">
        <v>5638</v>
      </c>
      <c r="L3955" t="str">
        <f>CONCATENATE(G3955," ",K3955)</f>
        <v>Laos Champasak</v>
      </c>
      <c r="M3955" t="str">
        <f>IFERROR(VLOOKUP(L3955,'State(need_input)'!I$2:J$3992,2,FALSE),"")</f>
        <v>state_LA_Cha_12</v>
      </c>
      <c r="N3955" t="s">
        <v>23</v>
      </c>
      <c r="O3955">
        <v>102775</v>
      </c>
      <c r="P3955">
        <v>1418863956</v>
      </c>
    </row>
    <row r="3956" spans="1:16">
      <c r="A3956" s="5" t="str">
        <f>CONCATENATE("rdx_city_",J3956,"_",B3956)</f>
        <v>rdx_city_LAO_12</v>
      </c>
      <c r="B3956">
        <f>IF(I3956=I3955,B3955+1,1)</f>
        <v>12</v>
      </c>
      <c r="C3956" t="s">
        <v>5656</v>
      </c>
      <c r="D3956" t="s">
        <v>5656</v>
      </c>
      <c r="E3956">
        <v>21.6833</v>
      </c>
      <c r="F3956">
        <v>102.1</v>
      </c>
      <c r="G3956" t="s">
        <v>5633</v>
      </c>
      <c r="H3956" t="str">
        <f>IFERROR(VLOOKUP(I3956,'country(26mar)'!C$2:D$251,2,FALSE),"")</f>
        <v>base.la</v>
      </c>
      <c r="I3956" t="s">
        <v>5634</v>
      </c>
      <c r="J3956" t="s">
        <v>5635</v>
      </c>
      <c r="K3956" t="s">
        <v>5657</v>
      </c>
      <c r="L3956" t="str">
        <f>CONCATENATE(G3956," ",K3956)</f>
        <v>Laos Phôngsali</v>
      </c>
      <c r="M3956" t="str">
        <f>IFERROR(VLOOKUP(L3956,'State(need_input)'!I$2:J$3992,2,FALSE),"")</f>
        <v>state_LA_Phô_5</v>
      </c>
      <c r="N3956" t="s">
        <v>23</v>
      </c>
      <c r="O3956">
        <v>6000</v>
      </c>
      <c r="P3956">
        <v>1418524729</v>
      </c>
    </row>
    <row r="3957" spans="1:16">
      <c r="A3957" s="5" t="str">
        <f>CONCATENATE("rdx_city_",J3957,"_",B3957)</f>
        <v>rdx_city_LAO_13</v>
      </c>
      <c r="B3957">
        <f>IF(I3957=I3956,B3956+1,1)</f>
        <v>13</v>
      </c>
      <c r="C3957" t="s">
        <v>5658</v>
      </c>
      <c r="D3957" t="s">
        <v>5658</v>
      </c>
      <c r="E3957">
        <v>15.716</v>
      </c>
      <c r="F3957">
        <v>106.427</v>
      </c>
      <c r="G3957" t="s">
        <v>5633</v>
      </c>
      <c r="H3957" t="str">
        <f>IFERROR(VLOOKUP(I3957,'country(26mar)'!C$2:D$251,2,FALSE),"")</f>
        <v>base.la</v>
      </c>
      <c r="I3957" t="s">
        <v>5634</v>
      </c>
      <c r="J3957" t="s">
        <v>5635</v>
      </c>
      <c r="K3957" t="s">
        <v>5659</v>
      </c>
      <c r="L3957" t="str">
        <f>CONCATENATE(G3957," ",K3957)</f>
        <v>Laos Salavan</v>
      </c>
      <c r="M3957" t="str">
        <f>IFERROR(VLOOKUP(L3957,'State(need_input)'!I$2:J$3992,2,FALSE),"")</f>
        <v>state_LA_Sal_16</v>
      </c>
      <c r="O3957">
        <v>5521</v>
      </c>
      <c r="P3957">
        <v>1418448631</v>
      </c>
    </row>
    <row r="3958" spans="1:16">
      <c r="A3958" s="5" t="str">
        <f>CONCATENATE("rdx_city_",J3958,"_",B3958)</f>
        <v>rdx_city_LAO_14</v>
      </c>
      <c r="B3958">
        <f>IF(I3958=I3957,B3957+1,1)</f>
        <v>14</v>
      </c>
      <c r="C3958" t="s">
        <v>5660</v>
      </c>
      <c r="D3958" t="s">
        <v>5660</v>
      </c>
      <c r="E3958">
        <v>16.5376</v>
      </c>
      <c r="F3958">
        <v>104.773</v>
      </c>
      <c r="G3958" t="s">
        <v>5633</v>
      </c>
      <c r="H3958" t="str">
        <f>IFERROR(VLOOKUP(I3958,'country(26mar)'!C$2:D$251,2,FALSE),"")</f>
        <v>base.la</v>
      </c>
      <c r="I3958" t="s">
        <v>5634</v>
      </c>
      <c r="J3958" t="s">
        <v>5635</v>
      </c>
      <c r="K3958" t="s">
        <v>5661</v>
      </c>
      <c r="L3958" t="str">
        <f>CONCATENATE(G3958," ",K3958)</f>
        <v>Laos Savannakhét</v>
      </c>
      <c r="M3958" t="str">
        <f>IFERROR(VLOOKUP(L3958,'State(need_input)'!I$2:J$3992,2,FALSE),"")</f>
        <v>state_LA_Sav_10</v>
      </c>
      <c r="N3958" t="s">
        <v>23</v>
      </c>
      <c r="O3958">
        <v>84898</v>
      </c>
      <c r="P3958">
        <v>1418179232</v>
      </c>
    </row>
    <row r="3959" spans="1:16">
      <c r="A3959" s="5" t="str">
        <f>CONCATENATE("rdx_city_",J3959,"_",B3959)</f>
        <v>rdx_city_LAO_15</v>
      </c>
      <c r="B3959">
        <f>IF(I3959=I3958,B3958+1,1)</f>
        <v>15</v>
      </c>
      <c r="C3959" t="s">
        <v>5662</v>
      </c>
      <c r="D3959" t="s">
        <v>5662</v>
      </c>
      <c r="E3959">
        <v>17.4112</v>
      </c>
      <c r="F3959">
        <v>104.8361</v>
      </c>
      <c r="G3959" t="s">
        <v>5633</v>
      </c>
      <c r="H3959" t="str">
        <f>IFERROR(VLOOKUP(I3959,'country(26mar)'!C$2:D$251,2,FALSE),"")</f>
        <v>base.la</v>
      </c>
      <c r="I3959" t="s">
        <v>5634</v>
      </c>
      <c r="J3959" t="s">
        <v>5635</v>
      </c>
      <c r="K3959" t="s">
        <v>5663</v>
      </c>
      <c r="L3959" t="str">
        <f>CONCATENATE(G3959," ",K3959)</f>
        <v>Laos Khammouan</v>
      </c>
      <c r="M3959" t="str">
        <f>IFERROR(VLOOKUP(L3959,'State(need_input)'!I$2:J$3992,2,FALSE),"")</f>
        <v>state_LA_Kha_6</v>
      </c>
      <c r="N3959" t="s">
        <v>23</v>
      </c>
      <c r="O3959">
        <v>76928</v>
      </c>
      <c r="P3959">
        <v>1418367677</v>
      </c>
    </row>
    <row r="3960" spans="1:16">
      <c r="A3960" s="5" t="str">
        <f>CONCATENATE("rdx_city_",J3960,"_",B3960)</f>
        <v>rdx_city_LAO_16</v>
      </c>
      <c r="B3960">
        <f>IF(I3960=I3959,B3959+1,1)</f>
        <v>16</v>
      </c>
      <c r="C3960" t="s">
        <v>5664</v>
      </c>
      <c r="D3960" t="s">
        <v>5664</v>
      </c>
      <c r="E3960">
        <v>17.9667</v>
      </c>
      <c r="F3960">
        <v>102.6</v>
      </c>
      <c r="G3960" t="s">
        <v>5633</v>
      </c>
      <c r="H3960" t="str">
        <f>IFERROR(VLOOKUP(I3960,'country(26mar)'!C$2:D$251,2,FALSE),"")</f>
        <v>base.la</v>
      </c>
      <c r="I3960" t="s">
        <v>5634</v>
      </c>
      <c r="J3960" t="s">
        <v>5635</v>
      </c>
      <c r="K3960" t="s">
        <v>5649</v>
      </c>
      <c r="L3960" t="str">
        <f>CONCATENATE(G3960," ",K3960)</f>
        <v>Laos Viangchan</v>
      </c>
      <c r="M3960" t="str">
        <f>IFERROR(VLOOKUP(L3960,'State(need_input)'!I$2:J$3992,2,FALSE),"")</f>
        <v>state_LA_Via_2</v>
      </c>
      <c r="N3960" t="s">
        <v>54</v>
      </c>
      <c r="O3960">
        <v>754000</v>
      </c>
      <c r="P3960">
        <v>1418732714</v>
      </c>
    </row>
    <row r="3961" spans="1:16">
      <c r="A3961" s="5" t="str">
        <f>CONCATENATE("rdx_city_",J3961,"_",B3961)</f>
        <v>rdx_city_LAO_17</v>
      </c>
      <c r="B3961">
        <f>IF(I3961=I3960,B3960+1,1)</f>
        <v>17</v>
      </c>
      <c r="C3961" t="s">
        <v>5665</v>
      </c>
      <c r="D3961" t="s">
        <v>5665</v>
      </c>
      <c r="E3961">
        <v>19.2505</v>
      </c>
      <c r="F3961">
        <v>101.7501</v>
      </c>
      <c r="G3961" t="s">
        <v>5633</v>
      </c>
      <c r="H3961" t="str">
        <f>IFERROR(VLOOKUP(I3961,'country(26mar)'!C$2:D$251,2,FALSE),"")</f>
        <v>base.la</v>
      </c>
      <c r="I3961" t="s">
        <v>5634</v>
      </c>
      <c r="J3961" t="s">
        <v>5635</v>
      </c>
      <c r="K3961" t="s">
        <v>5666</v>
      </c>
      <c r="L3961" t="str">
        <f>CONCATENATE(G3961," ",K3961)</f>
        <v>Laos Xaignabouli</v>
      </c>
      <c r="M3961" t="str">
        <f>IFERROR(VLOOKUP(L3961,'State(need_input)'!I$2:J$3992,2,FALSE),"")</f>
        <v>state_LA_Xai_9</v>
      </c>
      <c r="N3961" t="s">
        <v>23</v>
      </c>
      <c r="O3961">
        <v>16200</v>
      </c>
      <c r="P3961">
        <v>1418760593</v>
      </c>
    </row>
    <row r="3962" spans="1:16">
      <c r="A3962" s="5" t="str">
        <f>CONCATENATE("rdx_city_",J3962,"_",B3962)</f>
        <v>rdx_city_LAO_18</v>
      </c>
      <c r="B3962">
        <f>IF(I3962=I3961,B3961+1,1)</f>
        <v>18</v>
      </c>
      <c r="C3962" t="s">
        <v>5667</v>
      </c>
      <c r="D3962" t="s">
        <v>5667</v>
      </c>
      <c r="E3962">
        <v>20.4167</v>
      </c>
      <c r="F3962">
        <v>104.0333</v>
      </c>
      <c r="G3962" t="s">
        <v>5633</v>
      </c>
      <c r="H3962" t="str">
        <f>IFERROR(VLOOKUP(I3962,'country(26mar)'!C$2:D$251,2,FALSE),"")</f>
        <v>base.la</v>
      </c>
      <c r="I3962" t="s">
        <v>5634</v>
      </c>
      <c r="J3962" t="s">
        <v>5635</v>
      </c>
      <c r="K3962" t="s">
        <v>5668</v>
      </c>
      <c r="L3962" t="str">
        <f>CONCATENATE(G3962," ",K3962)</f>
        <v>Laos Houaphan</v>
      </c>
      <c r="M3962" t="str">
        <f>IFERROR(VLOOKUP(L3962,'State(need_input)'!I$2:J$3992,2,FALSE),"")</f>
        <v>state_LA_Hou_14</v>
      </c>
      <c r="N3962" t="s">
        <v>23</v>
      </c>
      <c r="O3962">
        <v>38992</v>
      </c>
      <c r="P3962">
        <v>1418975079</v>
      </c>
    </row>
    <row r="3963" spans="1:16">
      <c r="A3963" s="5" t="str">
        <f>CONCATENATE("rdx_city_",J3963,"_",B3963)</f>
        <v>rdx_city_LAO_19</v>
      </c>
      <c r="B3963">
        <f>IF(I3963=I3962,B3962+1,1)</f>
        <v>19</v>
      </c>
      <c r="C3963" t="s">
        <v>5669</v>
      </c>
      <c r="D3963" t="s">
        <v>5669</v>
      </c>
      <c r="E3963">
        <v>19.3337</v>
      </c>
      <c r="F3963">
        <v>103.3666</v>
      </c>
      <c r="G3963" t="s">
        <v>5633</v>
      </c>
      <c r="H3963" t="str">
        <f>IFERROR(VLOOKUP(I3963,'country(26mar)'!C$2:D$251,2,FALSE),"")</f>
        <v>base.la</v>
      </c>
      <c r="I3963" t="s">
        <v>5634</v>
      </c>
      <c r="J3963" t="s">
        <v>5635</v>
      </c>
      <c r="K3963" t="s">
        <v>5652</v>
      </c>
      <c r="L3963" t="str">
        <f>CONCATENATE(G3963," ",K3963)</f>
        <v>Laos Xiangkhouang</v>
      </c>
      <c r="M3963" t="str">
        <f>IFERROR(VLOOKUP(L3963,'State(need_input)'!I$2:J$3992,2,FALSE),"")</f>
        <v>state_LA_Xia_1</v>
      </c>
      <c r="O3963">
        <v>5189</v>
      </c>
      <c r="P3963">
        <v>1418829021</v>
      </c>
    </row>
    <row r="3964" spans="1:16">
      <c r="A3964" s="5" t="str">
        <f>CONCATENATE("rdx_city_",J3964,"_",B3964)</f>
        <v>rdx_city_LVA_1</v>
      </c>
      <c r="B3964">
        <f>IF(I3964=I3963,B3963+1,1)</f>
        <v>1</v>
      </c>
      <c r="C3964" t="s">
        <v>5670</v>
      </c>
      <c r="D3964" t="s">
        <v>5671</v>
      </c>
      <c r="E3964">
        <v>57.0705</v>
      </c>
      <c r="F3964">
        <v>24.3371</v>
      </c>
      <c r="G3964" t="s">
        <v>5672</v>
      </c>
      <c r="H3964" t="str">
        <f>IFERROR(VLOOKUP(I3964,'country(26mar)'!C$2:D$251,2,FALSE),"")</f>
        <v>base.lv</v>
      </c>
      <c r="I3964" t="s">
        <v>5673</v>
      </c>
      <c r="J3964" t="s">
        <v>5674</v>
      </c>
      <c r="K3964" t="s">
        <v>5675</v>
      </c>
      <c r="L3964" t="str">
        <f>CONCATENATE(G3964," ",K3964)</f>
        <v>Latvia Ādažu Novads</v>
      </c>
      <c r="M3964" t="str">
        <f>IFERROR(VLOOKUP(L3964,'State(need_input)'!I$2:J$3992,2,FALSE),"")</f>
        <v>state_LV_Āda_13</v>
      </c>
      <c r="N3964" t="s">
        <v>23</v>
      </c>
      <c r="P3964">
        <v>1428843734</v>
      </c>
    </row>
    <row r="3965" spans="1:16">
      <c r="A3965" s="5" t="str">
        <f>CONCATENATE("rdx_city_",J3965,"_",B3965)</f>
        <v>rdx_city_LVA_2</v>
      </c>
      <c r="B3965">
        <f>IF(I3965=I3964,B3964+1,1)</f>
        <v>2</v>
      </c>
      <c r="C3965" t="s">
        <v>5676</v>
      </c>
      <c r="D3965" t="s">
        <v>5676</v>
      </c>
      <c r="E3965">
        <v>56.1327</v>
      </c>
      <c r="F3965">
        <v>27.0068</v>
      </c>
      <c r="G3965" t="s">
        <v>5672</v>
      </c>
      <c r="H3965" t="str">
        <f>IFERROR(VLOOKUP(I3965,'country(26mar)'!C$2:D$251,2,FALSE),"")</f>
        <v>base.lv</v>
      </c>
      <c r="I3965" t="s">
        <v>5673</v>
      </c>
      <c r="J3965" t="s">
        <v>5674</v>
      </c>
      <c r="K3965" t="s">
        <v>5677</v>
      </c>
      <c r="L3965" t="str">
        <f>CONCATENATE(G3965," ",K3965)</f>
        <v>Latvia Aglonas Novads</v>
      </c>
      <c r="M3965" t="str">
        <f>IFERROR(VLOOKUP(L3965,'State(need_input)'!I$2:J$3992,2,FALSE),"")</f>
        <v>state_LV_Agl_112</v>
      </c>
      <c r="N3965" t="s">
        <v>23</v>
      </c>
      <c r="P3965">
        <v>1428424524</v>
      </c>
    </row>
    <row r="3966" spans="1:16">
      <c r="A3966" s="5" t="str">
        <f>CONCATENATE("rdx_city_",J3966,"_",B3966)</f>
        <v>rdx_city_LVA_3</v>
      </c>
      <c r="B3966">
        <f>IF(I3966=I3965,B3965+1,1)</f>
        <v>3</v>
      </c>
      <c r="C3966" t="s">
        <v>5678</v>
      </c>
      <c r="D3966" t="s">
        <v>5678</v>
      </c>
      <c r="E3966">
        <v>56.6029</v>
      </c>
      <c r="F3966">
        <v>25.2636</v>
      </c>
      <c r="G3966" t="s">
        <v>5672</v>
      </c>
      <c r="H3966" t="str">
        <f>IFERROR(VLOOKUP(I3966,'country(26mar)'!C$2:D$251,2,FALSE),"")</f>
        <v>base.lv</v>
      </c>
      <c r="I3966" t="s">
        <v>5673</v>
      </c>
      <c r="J3966" t="s">
        <v>5674</v>
      </c>
      <c r="K3966" t="s">
        <v>5679</v>
      </c>
      <c r="L3966" t="str">
        <f>CONCATENATE(G3966," ",K3966)</f>
        <v>Latvia Aizkraukles Novads</v>
      </c>
      <c r="M3966" t="str">
        <f>IFERROR(VLOOKUP(L3966,'State(need_input)'!I$2:J$3992,2,FALSE),"")</f>
        <v>state_LV_Aiz_71</v>
      </c>
      <c r="N3966" t="s">
        <v>23</v>
      </c>
      <c r="P3966">
        <v>1428407271</v>
      </c>
    </row>
    <row r="3967" spans="1:16">
      <c r="A3967" s="5" t="str">
        <f>CONCATENATE("rdx_city_",J3967,"_",B3967)</f>
        <v>rdx_city_LVA_4</v>
      </c>
      <c r="B3967">
        <f>IF(I3967=I3966,B3966+1,1)</f>
        <v>4</v>
      </c>
      <c r="C3967" t="s">
        <v>5680</v>
      </c>
      <c r="D3967" t="s">
        <v>5680</v>
      </c>
      <c r="E3967">
        <v>56.7211</v>
      </c>
      <c r="F3967">
        <v>21.6016</v>
      </c>
      <c r="G3967" t="s">
        <v>5672</v>
      </c>
      <c r="H3967" t="str">
        <f>IFERROR(VLOOKUP(I3967,'country(26mar)'!C$2:D$251,2,FALSE),"")</f>
        <v>base.lv</v>
      </c>
      <c r="I3967" t="s">
        <v>5673</v>
      </c>
      <c r="J3967" t="s">
        <v>5674</v>
      </c>
      <c r="K3967" t="s">
        <v>5681</v>
      </c>
      <c r="L3967" t="str">
        <f>CONCATENATE(G3967," ",K3967)</f>
        <v>Latvia Aizputes Novads</v>
      </c>
      <c r="M3967" t="str">
        <f>IFERROR(VLOOKUP(L3967,'State(need_input)'!I$2:J$3992,2,FALSE),"")</f>
        <v>state_LV_Aiz_82</v>
      </c>
      <c r="N3967" t="s">
        <v>23</v>
      </c>
      <c r="P3967">
        <v>1428860274</v>
      </c>
    </row>
    <row r="3968" spans="1:16">
      <c r="A3968" s="5" t="str">
        <f>CONCATENATE("rdx_city_",J3968,"_",B3968)</f>
        <v>rdx_city_LVA_5</v>
      </c>
      <c r="B3968">
        <f>IF(I3968=I3967,B3967+1,1)</f>
        <v>5</v>
      </c>
      <c r="C3968" t="s">
        <v>5682</v>
      </c>
      <c r="D3968" t="s">
        <v>5683</v>
      </c>
      <c r="E3968">
        <v>56.1615</v>
      </c>
      <c r="F3968">
        <v>25.7482</v>
      </c>
      <c r="G3968" t="s">
        <v>5672</v>
      </c>
      <c r="H3968" t="str">
        <f>IFERROR(VLOOKUP(I3968,'country(26mar)'!C$2:D$251,2,FALSE),"")</f>
        <v>base.lv</v>
      </c>
      <c r="I3968" t="s">
        <v>5673</v>
      </c>
      <c r="J3968" t="s">
        <v>5674</v>
      </c>
      <c r="K3968" t="s">
        <v>5684</v>
      </c>
      <c r="L3968" t="str">
        <f>CONCATENATE(G3968," ",K3968)</f>
        <v>Latvia Aknīstes Novads</v>
      </c>
      <c r="M3968" t="str">
        <f>IFERROR(VLOOKUP(L3968,'State(need_input)'!I$2:J$3992,2,FALSE),"")</f>
        <v>state_LV_Akn_54</v>
      </c>
      <c r="N3968" t="s">
        <v>23</v>
      </c>
      <c r="P3968">
        <v>1428363907</v>
      </c>
    </row>
    <row r="3969" spans="1:16">
      <c r="A3969" s="5" t="str">
        <f>CONCATENATE("rdx_city_",J3969,"_",B3969)</f>
        <v>rdx_city_LVA_6</v>
      </c>
      <c r="B3969">
        <f>IF(I3969=I3968,B3968+1,1)</f>
        <v>6</v>
      </c>
      <c r="C3969" t="s">
        <v>5685</v>
      </c>
      <c r="D3969" t="s">
        <v>5685</v>
      </c>
      <c r="E3969">
        <v>57.7672</v>
      </c>
      <c r="F3969">
        <v>24.8774</v>
      </c>
      <c r="G3969" t="s">
        <v>5672</v>
      </c>
      <c r="H3969" t="str">
        <f>IFERROR(VLOOKUP(I3969,'country(26mar)'!C$2:D$251,2,FALSE),"")</f>
        <v>base.lv</v>
      </c>
      <c r="I3969" t="s">
        <v>5673</v>
      </c>
      <c r="J3969" t="s">
        <v>5674</v>
      </c>
      <c r="K3969" t="s">
        <v>5686</v>
      </c>
      <c r="L3969" t="str">
        <f>CONCATENATE(G3969," ",K3969)</f>
        <v>Latvia Alojas Novads</v>
      </c>
      <c r="M3969" t="str">
        <f>IFERROR(VLOOKUP(L3969,'State(need_input)'!I$2:J$3992,2,FALSE),"")</f>
        <v>state_LV_Alo_68</v>
      </c>
      <c r="N3969" t="s">
        <v>23</v>
      </c>
      <c r="P3969">
        <v>1428805342</v>
      </c>
    </row>
    <row r="3970" spans="1:16">
      <c r="A3970" s="5" t="str">
        <f>CONCATENATE("rdx_city_",J3970,"_",B3970)</f>
        <v>rdx_city_LVA_7</v>
      </c>
      <c r="B3970">
        <f>IF(I3970=I3969,B3969+1,1)</f>
        <v>7</v>
      </c>
      <c r="C3970" t="s">
        <v>5687</v>
      </c>
      <c r="D3970" t="s">
        <v>5687</v>
      </c>
      <c r="E3970">
        <v>56.9801</v>
      </c>
      <c r="F3970">
        <v>21.564</v>
      </c>
      <c r="G3970" t="s">
        <v>5672</v>
      </c>
      <c r="H3970" t="str">
        <f>IFERROR(VLOOKUP(I3970,'country(26mar)'!C$2:D$251,2,FALSE),"")</f>
        <v>base.lv</v>
      </c>
      <c r="I3970" t="s">
        <v>5673</v>
      </c>
      <c r="J3970" t="s">
        <v>5674</v>
      </c>
      <c r="K3970" t="s">
        <v>5688</v>
      </c>
      <c r="L3970" t="str">
        <f>CONCATENATE(G3970," ",K3970)</f>
        <v>Latvia Alsungas Novads</v>
      </c>
      <c r="M3970" t="str">
        <f>IFERROR(VLOOKUP(L3970,'State(need_input)'!I$2:J$3992,2,FALSE),"")</f>
        <v>state_LV_Als_9</v>
      </c>
      <c r="N3970" t="s">
        <v>23</v>
      </c>
      <c r="P3970">
        <v>1428710208</v>
      </c>
    </row>
    <row r="3971" spans="1:16">
      <c r="A3971" s="5" t="str">
        <f>CONCATENATE("rdx_city_",J3971,"_",B3971)</f>
        <v>rdx_city_LVA_8</v>
      </c>
      <c r="B3971">
        <f>IF(I3971=I3970,B3970+1,1)</f>
        <v>8</v>
      </c>
      <c r="C3971" t="s">
        <v>5689</v>
      </c>
      <c r="D3971" t="s">
        <v>5690</v>
      </c>
      <c r="E3971">
        <v>57.4216</v>
      </c>
      <c r="F3971">
        <v>27.0466</v>
      </c>
      <c r="G3971" t="s">
        <v>5672</v>
      </c>
      <c r="H3971" t="str">
        <f>IFERROR(VLOOKUP(I3971,'country(26mar)'!C$2:D$251,2,FALSE),"")</f>
        <v>base.lv</v>
      </c>
      <c r="I3971" t="s">
        <v>5673</v>
      </c>
      <c r="J3971" t="s">
        <v>5674</v>
      </c>
      <c r="K3971" t="s">
        <v>5691</v>
      </c>
      <c r="L3971" t="str">
        <f>CONCATENATE(G3971," ",K3971)</f>
        <v>Latvia Alūksnes Novads</v>
      </c>
      <c r="M3971" t="str">
        <f>IFERROR(VLOOKUP(L3971,'State(need_input)'!I$2:J$3992,2,FALSE),"")</f>
        <v>state_LV_Alū_41</v>
      </c>
      <c r="N3971" t="s">
        <v>23</v>
      </c>
      <c r="P3971">
        <v>1428873095</v>
      </c>
    </row>
    <row r="3972" spans="1:16">
      <c r="A3972" s="5" t="str">
        <f>CONCATENATE("rdx_city_",J3972,"_",B3972)</f>
        <v>rdx_city_LVA_9</v>
      </c>
      <c r="B3972">
        <f>IF(I3972=I3971,B3971+1,1)</f>
        <v>9</v>
      </c>
      <c r="C3972" t="s">
        <v>5692</v>
      </c>
      <c r="D3972" t="s">
        <v>5692</v>
      </c>
      <c r="E3972">
        <v>57.5394</v>
      </c>
      <c r="F3972">
        <v>26.694</v>
      </c>
      <c r="G3972" t="s">
        <v>5672</v>
      </c>
      <c r="H3972" t="str">
        <f>IFERROR(VLOOKUP(I3972,'country(26mar)'!C$2:D$251,2,FALSE),"")</f>
        <v>base.lv</v>
      </c>
      <c r="I3972" t="s">
        <v>5673</v>
      </c>
      <c r="J3972" t="s">
        <v>5674</v>
      </c>
      <c r="K3972" t="s">
        <v>5693</v>
      </c>
      <c r="L3972" t="str">
        <f>CONCATENATE(G3972," ",K3972)</f>
        <v>Latvia Apes Novads</v>
      </c>
      <c r="M3972" t="str">
        <f>IFERROR(VLOOKUP(L3972,'State(need_input)'!I$2:J$3992,2,FALSE),"")</f>
        <v>state_LV_Ape_48</v>
      </c>
      <c r="N3972" t="s">
        <v>23</v>
      </c>
      <c r="P3972">
        <v>1428396055</v>
      </c>
    </row>
    <row r="3973" spans="1:16">
      <c r="A3973" s="5" t="str">
        <f>CONCATENATE("rdx_city_",J3973,"_",B3973)</f>
        <v>rdx_city_LVA_10</v>
      </c>
      <c r="B3973">
        <f>IF(I3973=I3972,B3972+1,1)</f>
        <v>10</v>
      </c>
      <c r="C3973" t="s">
        <v>5694</v>
      </c>
      <c r="D3973" t="s">
        <v>5694</v>
      </c>
      <c r="E3973">
        <v>56.4611</v>
      </c>
      <c r="F3973">
        <v>22.9028</v>
      </c>
      <c r="G3973" t="s">
        <v>5672</v>
      </c>
      <c r="H3973" t="str">
        <f>IFERROR(VLOOKUP(I3973,'country(26mar)'!C$2:D$251,2,FALSE),"")</f>
        <v>base.lv</v>
      </c>
      <c r="I3973" t="s">
        <v>5673</v>
      </c>
      <c r="J3973" t="s">
        <v>5674</v>
      </c>
      <c r="K3973" t="s">
        <v>5695</v>
      </c>
      <c r="L3973" t="str">
        <f>CONCATENATE(G3973," ",K3973)</f>
        <v>Latvia Auces Novads</v>
      </c>
      <c r="M3973" t="str">
        <f>IFERROR(VLOOKUP(L3973,'State(need_input)'!I$2:J$3992,2,FALSE),"")</f>
        <v>state_LV_Auc_1</v>
      </c>
      <c r="N3973" t="s">
        <v>23</v>
      </c>
      <c r="P3973">
        <v>1428962592</v>
      </c>
    </row>
    <row r="3974" spans="1:16">
      <c r="A3974" s="5" t="str">
        <f>CONCATENATE("rdx_city_",J3974,"_",B3974)</f>
        <v>rdx_city_LVA_11</v>
      </c>
      <c r="B3974">
        <f>IF(I3974=I3973,B3973+1,1)</f>
        <v>11</v>
      </c>
      <c r="C3974" t="s">
        <v>5696</v>
      </c>
      <c r="D3974" t="s">
        <v>5696</v>
      </c>
      <c r="E3974">
        <v>56.7445</v>
      </c>
      <c r="F3974">
        <v>24.4008</v>
      </c>
      <c r="G3974" t="s">
        <v>5672</v>
      </c>
      <c r="H3974" t="str">
        <f>IFERROR(VLOOKUP(I3974,'country(26mar)'!C$2:D$251,2,FALSE),"")</f>
        <v>base.lv</v>
      </c>
      <c r="I3974" t="s">
        <v>5673</v>
      </c>
      <c r="J3974" t="s">
        <v>5674</v>
      </c>
      <c r="K3974" t="s">
        <v>5697</v>
      </c>
      <c r="L3974" t="str">
        <f>CONCATENATE(G3974," ",K3974)</f>
        <v>Latvia Baldones Novads</v>
      </c>
      <c r="M3974" t="str">
        <f>IFERROR(VLOOKUP(L3974,'State(need_input)'!I$2:J$3992,2,FALSE),"")</f>
        <v>state_LV_Bal_73</v>
      </c>
      <c r="N3974" t="s">
        <v>23</v>
      </c>
      <c r="P3974">
        <v>1428735750</v>
      </c>
    </row>
    <row r="3975" spans="1:16">
      <c r="A3975" s="5" t="str">
        <f>CONCATENATE("rdx_city_",J3975,"_",B3975)</f>
        <v>rdx_city_LVA_12</v>
      </c>
      <c r="B3975">
        <f>IF(I3975=I3974,B3974+1,1)</f>
        <v>12</v>
      </c>
      <c r="C3975" t="s">
        <v>5698</v>
      </c>
      <c r="D3975" t="s">
        <v>5698</v>
      </c>
      <c r="E3975">
        <v>56.9439</v>
      </c>
      <c r="F3975">
        <v>27.644</v>
      </c>
      <c r="G3975" t="s">
        <v>5672</v>
      </c>
      <c r="H3975" t="str">
        <f>IFERROR(VLOOKUP(I3975,'country(26mar)'!C$2:D$251,2,FALSE),"")</f>
        <v>base.lv</v>
      </c>
      <c r="I3975" t="s">
        <v>5673</v>
      </c>
      <c r="J3975" t="s">
        <v>5674</v>
      </c>
      <c r="K3975" t="s">
        <v>5699</v>
      </c>
      <c r="L3975" t="str">
        <f>CONCATENATE(G3975," ",K3975)</f>
        <v>Latvia Baltinavas Novads</v>
      </c>
      <c r="M3975" t="str">
        <f>IFERROR(VLOOKUP(L3975,'State(need_input)'!I$2:J$3992,2,FALSE),"")</f>
        <v>state_LV_Bal_28</v>
      </c>
      <c r="N3975" t="s">
        <v>23</v>
      </c>
      <c r="P3975">
        <v>1428769707</v>
      </c>
    </row>
    <row r="3976" spans="1:16">
      <c r="A3976" s="5" t="str">
        <f>CONCATENATE("rdx_city_",J3976,"_",B3976)</f>
        <v>rdx_city_LVA_13</v>
      </c>
      <c r="B3976">
        <f>IF(I3976=I3975,B3975+1,1)</f>
        <v>13</v>
      </c>
      <c r="C3976" t="s">
        <v>5700</v>
      </c>
      <c r="D3976" t="s">
        <v>5700</v>
      </c>
      <c r="E3976">
        <v>57.1287</v>
      </c>
      <c r="F3976">
        <v>27.27</v>
      </c>
      <c r="G3976" t="s">
        <v>5672</v>
      </c>
      <c r="H3976" t="str">
        <f>IFERROR(VLOOKUP(I3976,'country(26mar)'!C$2:D$251,2,FALSE),"")</f>
        <v>base.lv</v>
      </c>
      <c r="I3976" t="s">
        <v>5673</v>
      </c>
      <c r="J3976" t="s">
        <v>5674</v>
      </c>
      <c r="K3976" t="s">
        <v>5701</v>
      </c>
      <c r="L3976" t="str">
        <f>CONCATENATE(G3976," ",K3976)</f>
        <v>Latvia Balvu Novads</v>
      </c>
      <c r="M3976" t="str">
        <f>IFERROR(VLOOKUP(L3976,'State(need_input)'!I$2:J$3992,2,FALSE),"")</f>
        <v>state_LV_Bal_53</v>
      </c>
      <c r="N3976" t="s">
        <v>23</v>
      </c>
      <c r="P3976">
        <v>1428606162</v>
      </c>
    </row>
    <row r="3977" spans="1:16">
      <c r="A3977" s="5" t="str">
        <f>CONCATENATE("rdx_city_",J3977,"_",B3977)</f>
        <v>rdx_city_LVA_14</v>
      </c>
      <c r="B3977">
        <f>IF(I3977=I3976,B3976+1,1)</f>
        <v>14</v>
      </c>
      <c r="C3977" t="s">
        <v>5702</v>
      </c>
      <c r="D3977" t="s">
        <v>5702</v>
      </c>
      <c r="E3977">
        <v>56.4079</v>
      </c>
      <c r="F3977">
        <v>24.1944</v>
      </c>
      <c r="G3977" t="s">
        <v>5672</v>
      </c>
      <c r="H3977" t="str">
        <f>IFERROR(VLOOKUP(I3977,'country(26mar)'!C$2:D$251,2,FALSE),"")</f>
        <v>base.lv</v>
      </c>
      <c r="I3977" t="s">
        <v>5673</v>
      </c>
      <c r="J3977" t="s">
        <v>5674</v>
      </c>
      <c r="K3977" t="s">
        <v>5703</v>
      </c>
      <c r="L3977" t="str">
        <f>CONCATENATE(G3977," ",K3977)</f>
        <v>Latvia Bauskas Novads</v>
      </c>
      <c r="M3977" t="str">
        <f>IFERROR(VLOOKUP(L3977,'State(need_input)'!I$2:J$3992,2,FALSE),"")</f>
        <v>state_LV_Bau_38</v>
      </c>
      <c r="N3977" t="s">
        <v>23</v>
      </c>
      <c r="P3977">
        <v>1428015452</v>
      </c>
    </row>
    <row r="3978" spans="1:16">
      <c r="A3978" s="5" t="str">
        <f>CONCATENATE("rdx_city_",J3978,"_",B3978)</f>
        <v>rdx_city_LVA_15</v>
      </c>
      <c r="B3978">
        <f>IF(I3978=I3977,B3977+1,1)</f>
        <v>15</v>
      </c>
      <c r="C3978" t="s">
        <v>5704</v>
      </c>
      <c r="D3978" t="s">
        <v>5705</v>
      </c>
      <c r="E3978">
        <v>56.6789</v>
      </c>
      <c r="F3978">
        <v>22.5694</v>
      </c>
      <c r="G3978" t="s">
        <v>5672</v>
      </c>
      <c r="H3978" t="str">
        <f>IFERROR(VLOOKUP(I3978,'country(26mar)'!C$2:D$251,2,FALSE),"")</f>
        <v>base.lv</v>
      </c>
      <c r="I3978" t="s">
        <v>5673</v>
      </c>
      <c r="J3978" t="s">
        <v>5674</v>
      </c>
      <c r="K3978" t="s">
        <v>5706</v>
      </c>
      <c r="L3978" t="str">
        <f>CONCATENATE(G3978," ",K3978)</f>
        <v>Latvia Brocēnu Novads</v>
      </c>
      <c r="M3978" t="str">
        <f>IFERROR(VLOOKUP(L3978,'State(need_input)'!I$2:J$3992,2,FALSE),"")</f>
        <v>state_LV_Bro_43</v>
      </c>
      <c r="N3978" t="s">
        <v>23</v>
      </c>
      <c r="P3978">
        <v>1428026538</v>
      </c>
    </row>
    <row r="3979" spans="1:16">
      <c r="A3979" s="5" t="str">
        <f>CONCATENATE("rdx_city_",J3979,"_",B3979)</f>
        <v>rdx_city_LVA_16</v>
      </c>
      <c r="B3979">
        <f>IF(I3979=I3978,B3978+1,1)</f>
        <v>16</v>
      </c>
      <c r="C3979" t="s">
        <v>5707</v>
      </c>
      <c r="D3979" t="s">
        <v>5707</v>
      </c>
      <c r="E3979">
        <v>57.6949</v>
      </c>
      <c r="F3979">
        <v>25.275</v>
      </c>
      <c r="G3979" t="s">
        <v>5672</v>
      </c>
      <c r="H3979" t="str">
        <f>IFERROR(VLOOKUP(I3979,'country(26mar)'!C$2:D$251,2,FALSE),"")</f>
        <v>base.lv</v>
      </c>
      <c r="I3979" t="s">
        <v>5673</v>
      </c>
      <c r="J3979" t="s">
        <v>5674</v>
      </c>
      <c r="K3979" t="s">
        <v>5708</v>
      </c>
      <c r="L3979" t="str">
        <f>CONCATENATE(G3979," ",K3979)</f>
        <v>Latvia Burtnieku Novads</v>
      </c>
      <c r="M3979" t="str">
        <f>IFERROR(VLOOKUP(L3979,'State(need_input)'!I$2:J$3992,2,FALSE),"")</f>
        <v>state_LV_Bur_69</v>
      </c>
      <c r="N3979" t="s">
        <v>23</v>
      </c>
      <c r="P3979">
        <v>1428423415</v>
      </c>
    </row>
    <row r="3980" spans="1:16">
      <c r="A3980" s="5" t="str">
        <f>CONCATENATE("rdx_city_",J3980,"_",B3980)</f>
        <v>rdx_city_LVA_17</v>
      </c>
      <c r="B3980">
        <f>IF(I3980=I3979,B3979+1,1)</f>
        <v>17</v>
      </c>
      <c r="C3980" t="s">
        <v>5709</v>
      </c>
      <c r="D3980" t="s">
        <v>5709</v>
      </c>
      <c r="E3980">
        <v>57.1293</v>
      </c>
      <c r="F3980">
        <v>24.2842</v>
      </c>
      <c r="G3980" t="s">
        <v>5672</v>
      </c>
      <c r="H3980" t="str">
        <f>IFERROR(VLOOKUP(I3980,'country(26mar)'!C$2:D$251,2,FALSE),"")</f>
        <v>base.lv</v>
      </c>
      <c r="I3980" t="s">
        <v>5673</v>
      </c>
      <c r="J3980" t="s">
        <v>5674</v>
      </c>
      <c r="K3980" t="s">
        <v>5710</v>
      </c>
      <c r="L3980" t="str">
        <f>CONCATENATE(G3980," ",K3980)</f>
        <v>Latvia Carnikavas Novads</v>
      </c>
      <c r="M3980" t="str">
        <f>IFERROR(VLOOKUP(L3980,'State(need_input)'!I$2:J$3992,2,FALSE),"")</f>
        <v>state_LV_Car_16</v>
      </c>
      <c r="N3980" t="s">
        <v>23</v>
      </c>
      <c r="P3980">
        <v>1428447982</v>
      </c>
    </row>
    <row r="3981" spans="1:16">
      <c r="A3981" s="5" t="str">
        <f>CONCATENATE("rdx_city_",J3981,"_",B3981)</f>
        <v>rdx_city_LVA_18</v>
      </c>
      <c r="B3981">
        <f>IF(I3981=I3980,B3980+1,1)</f>
        <v>18</v>
      </c>
      <c r="C3981" t="s">
        <v>5711</v>
      </c>
      <c r="D3981" t="s">
        <v>5712</v>
      </c>
      <c r="E3981">
        <v>57.3091</v>
      </c>
      <c r="F3981">
        <v>25.2761</v>
      </c>
      <c r="G3981" t="s">
        <v>5672</v>
      </c>
      <c r="H3981" t="str">
        <f>IFERROR(VLOOKUP(I3981,'country(26mar)'!C$2:D$251,2,FALSE),"")</f>
        <v>base.lv</v>
      </c>
      <c r="I3981" t="s">
        <v>5673</v>
      </c>
      <c r="J3981" t="s">
        <v>5674</v>
      </c>
      <c r="K3981" t="s">
        <v>5713</v>
      </c>
      <c r="L3981" t="str">
        <f>CONCATENATE(G3981," ",K3981)</f>
        <v>Latvia Cēsu Novads</v>
      </c>
      <c r="M3981" t="str">
        <f>IFERROR(VLOOKUP(L3981,'State(need_input)'!I$2:J$3992,2,FALSE),"")</f>
        <v>state_LV_Cēs_61</v>
      </c>
      <c r="N3981" t="s">
        <v>23</v>
      </c>
      <c r="P3981">
        <v>1428840269</v>
      </c>
    </row>
    <row r="3982" spans="1:16">
      <c r="A3982" s="5" t="str">
        <f>CONCATENATE("rdx_city_",J3982,"_",B3982)</f>
        <v>rdx_city_LVA_19</v>
      </c>
      <c r="B3982">
        <f>IF(I3982=I3981,B3981+1,1)</f>
        <v>19</v>
      </c>
      <c r="C3982" t="s">
        <v>5714</v>
      </c>
      <c r="D3982" t="s">
        <v>5714</v>
      </c>
      <c r="E3982">
        <v>56.9675</v>
      </c>
      <c r="F3982">
        <v>26.3076</v>
      </c>
      <c r="G3982" t="s">
        <v>5672</v>
      </c>
      <c r="H3982" t="str">
        <f>IFERROR(VLOOKUP(I3982,'country(26mar)'!C$2:D$251,2,FALSE),"")</f>
        <v>base.lv</v>
      </c>
      <c r="I3982" t="s">
        <v>5673</v>
      </c>
      <c r="J3982" t="s">
        <v>5674</v>
      </c>
      <c r="K3982" t="s">
        <v>5715</v>
      </c>
      <c r="L3982" t="str">
        <f>CONCATENATE(G3982," ",K3982)</f>
        <v>Latvia Cesvaines Novads</v>
      </c>
      <c r="M3982" t="str">
        <f>IFERROR(VLOOKUP(L3982,'State(need_input)'!I$2:J$3992,2,FALSE),"")</f>
        <v>state_LV_Ces_56</v>
      </c>
      <c r="N3982" t="s">
        <v>23</v>
      </c>
      <c r="P3982">
        <v>1428611306</v>
      </c>
    </row>
    <row r="3983" spans="1:16">
      <c r="A3983" s="5" t="str">
        <f>CONCATENATE("rdx_city_",J3983,"_",B3983)</f>
        <v>rdx_city_LVA_20</v>
      </c>
      <c r="B3983">
        <f>IF(I3983=I3982,B3982+1,1)</f>
        <v>20</v>
      </c>
      <c r="C3983" t="s">
        <v>5716</v>
      </c>
      <c r="D3983" t="s">
        <v>5716</v>
      </c>
      <c r="E3983">
        <v>56.5498</v>
      </c>
      <c r="F3983">
        <v>27.8837</v>
      </c>
      <c r="G3983" t="s">
        <v>5672</v>
      </c>
      <c r="H3983" t="str">
        <f>IFERROR(VLOOKUP(I3983,'country(26mar)'!C$2:D$251,2,FALSE),"")</f>
        <v>base.lv</v>
      </c>
      <c r="I3983" t="s">
        <v>5673</v>
      </c>
      <c r="J3983" t="s">
        <v>5674</v>
      </c>
      <c r="K3983" t="s">
        <v>5717</v>
      </c>
      <c r="L3983" t="str">
        <f>CONCATENATE(G3983," ",K3983)</f>
        <v>Latvia Ciblas Novads</v>
      </c>
      <c r="M3983" t="str">
        <f>IFERROR(VLOOKUP(L3983,'State(need_input)'!I$2:J$3992,2,FALSE),"")</f>
        <v>state_LV_Cib_29</v>
      </c>
      <c r="N3983" t="s">
        <v>23</v>
      </c>
      <c r="P3983">
        <v>1428931914</v>
      </c>
    </row>
    <row r="3984" spans="1:16">
      <c r="A3984" s="5" t="str">
        <f>CONCATENATE("rdx_city_",J3984,"_",B3984)</f>
        <v>rdx_city_LVA_21</v>
      </c>
      <c r="B3984">
        <f>IF(I3984=I3983,B3983+1,1)</f>
        <v>21</v>
      </c>
      <c r="C3984" t="s">
        <v>5718</v>
      </c>
      <c r="D3984" t="s">
        <v>5718</v>
      </c>
      <c r="E3984">
        <v>56.0961</v>
      </c>
      <c r="F3984">
        <v>27.5328</v>
      </c>
      <c r="G3984" t="s">
        <v>5672</v>
      </c>
      <c r="H3984" t="str">
        <f>IFERROR(VLOOKUP(I3984,'country(26mar)'!C$2:D$251,2,FALSE),"")</f>
        <v>base.lv</v>
      </c>
      <c r="I3984" t="s">
        <v>5673</v>
      </c>
      <c r="J3984" t="s">
        <v>5674</v>
      </c>
      <c r="K3984" t="s">
        <v>5719</v>
      </c>
      <c r="L3984" t="str">
        <f>CONCATENATE(G3984," ",K3984)</f>
        <v>Latvia Dagdas Novads</v>
      </c>
      <c r="M3984" t="str">
        <f>IFERROR(VLOOKUP(L3984,'State(need_input)'!I$2:J$3992,2,FALSE),"")</f>
        <v>state_LV_Dag_27</v>
      </c>
      <c r="N3984" t="s">
        <v>23</v>
      </c>
      <c r="P3984">
        <v>1428145757</v>
      </c>
    </row>
    <row r="3985" spans="1:16">
      <c r="A3985" s="5" t="str">
        <f>CONCATENATE("rdx_city_",J3985,"_",B3985)</f>
        <v>rdx_city_LVA_22</v>
      </c>
      <c r="B3985">
        <f>IF(I3985=I3984,B3984+1,1)</f>
        <v>22</v>
      </c>
      <c r="C3985" t="s">
        <v>5720</v>
      </c>
      <c r="D3985" t="s">
        <v>5720</v>
      </c>
      <c r="E3985">
        <v>55.88</v>
      </c>
      <c r="F3985">
        <v>26.51</v>
      </c>
      <c r="G3985" t="s">
        <v>5672</v>
      </c>
      <c r="H3985" t="str">
        <f>IFERROR(VLOOKUP(I3985,'country(26mar)'!C$2:D$251,2,FALSE),"")</f>
        <v>base.lv</v>
      </c>
      <c r="I3985" t="s">
        <v>5673</v>
      </c>
      <c r="J3985" t="s">
        <v>5674</v>
      </c>
      <c r="K3985" t="s">
        <v>5721</v>
      </c>
      <c r="L3985" t="str">
        <f>CONCATENATE(G3985," ",K3985)</f>
        <v>Latvia Daugavpils Novads</v>
      </c>
      <c r="M3985" t="str">
        <f>IFERROR(VLOOKUP(L3985,'State(need_input)'!I$2:J$3992,2,FALSE),"")</f>
        <v>state_LV_Dau_2</v>
      </c>
      <c r="N3985" t="s">
        <v>23</v>
      </c>
      <c r="O3985">
        <v>111564</v>
      </c>
      <c r="P3985">
        <v>1428924928</v>
      </c>
    </row>
    <row r="3986" spans="1:16">
      <c r="A3986" s="5" t="str">
        <f>CONCATENATE("rdx_city_",J3986,"_",B3986)</f>
        <v>rdx_city_LVA_23</v>
      </c>
      <c r="B3986">
        <f>IF(I3986=I3985,B3985+1,1)</f>
        <v>23</v>
      </c>
      <c r="C3986" t="s">
        <v>5722</v>
      </c>
      <c r="D3986" t="s">
        <v>5722</v>
      </c>
      <c r="E3986">
        <v>56.6237</v>
      </c>
      <c r="F3986">
        <v>23.2751</v>
      </c>
      <c r="G3986" t="s">
        <v>5672</v>
      </c>
      <c r="H3986" t="str">
        <f>IFERROR(VLOOKUP(I3986,'country(26mar)'!C$2:D$251,2,FALSE),"")</f>
        <v>base.lv</v>
      </c>
      <c r="I3986" t="s">
        <v>5673</v>
      </c>
      <c r="J3986" t="s">
        <v>5674</v>
      </c>
      <c r="K3986" t="s">
        <v>5723</v>
      </c>
      <c r="L3986" t="str">
        <f>CONCATENATE(G3986," ",K3986)</f>
        <v>Latvia Dobeles Novads</v>
      </c>
      <c r="M3986" t="str">
        <f>IFERROR(VLOOKUP(L3986,'State(need_input)'!I$2:J$3992,2,FALSE),"")</f>
        <v>state_LV_Dob_110</v>
      </c>
      <c r="N3986" t="s">
        <v>23</v>
      </c>
      <c r="P3986">
        <v>1428641580</v>
      </c>
    </row>
    <row r="3987" spans="1:16">
      <c r="A3987" s="5" t="str">
        <f>CONCATENATE("rdx_city_",J3987,"_",B3987)</f>
        <v>rdx_city_LVA_24</v>
      </c>
      <c r="B3987">
        <f>IF(I3987=I3986,B3986+1,1)</f>
        <v>24</v>
      </c>
      <c r="C3987" t="s">
        <v>5724</v>
      </c>
      <c r="D3987" t="s">
        <v>5725</v>
      </c>
      <c r="E3987">
        <v>57.2433</v>
      </c>
      <c r="F3987">
        <v>25.2803</v>
      </c>
      <c r="G3987" t="s">
        <v>5672</v>
      </c>
      <c r="H3987" t="str">
        <f>IFERROR(VLOOKUP(I3987,'country(26mar)'!C$2:D$251,2,FALSE),"")</f>
        <v>base.lv</v>
      </c>
      <c r="I3987" t="s">
        <v>5673</v>
      </c>
      <c r="J3987" t="s">
        <v>5674</v>
      </c>
      <c r="K3987" t="s">
        <v>5726</v>
      </c>
      <c r="L3987" t="str">
        <f>CONCATENATE(G3987," ",K3987)</f>
        <v>Latvia Amatas Novads</v>
      </c>
      <c r="M3987" t="str">
        <f>IFERROR(VLOOKUP(L3987,'State(need_input)'!I$2:J$3992,2,FALSE),"")</f>
        <v>state_LV_Ama_60</v>
      </c>
      <c r="N3987" t="s">
        <v>23</v>
      </c>
      <c r="P3987">
        <v>1428886151</v>
      </c>
    </row>
    <row r="3988" spans="1:16">
      <c r="A3988" s="5" t="str">
        <f>CONCATENATE("rdx_city_",J3988,"_",B3988)</f>
        <v>rdx_city_LVA_25</v>
      </c>
      <c r="B3988">
        <f>IF(I3988=I3987,B3987+1,1)</f>
        <v>25</v>
      </c>
      <c r="C3988" t="s">
        <v>5727</v>
      </c>
      <c r="D3988" t="s">
        <v>5727</v>
      </c>
      <c r="E3988">
        <v>57.505</v>
      </c>
      <c r="F3988">
        <v>22.3504</v>
      </c>
      <c r="G3988" t="s">
        <v>5672</v>
      </c>
      <c r="H3988" t="str">
        <f>IFERROR(VLOOKUP(I3988,'country(26mar)'!C$2:D$251,2,FALSE),"")</f>
        <v>base.lv</v>
      </c>
      <c r="I3988" t="s">
        <v>5673</v>
      </c>
      <c r="J3988" t="s">
        <v>5674</v>
      </c>
      <c r="K3988" t="s">
        <v>5728</v>
      </c>
      <c r="L3988" t="str">
        <f>CONCATENATE(G3988," ",K3988)</f>
        <v>Latvia Dundagas Novads</v>
      </c>
      <c r="M3988" t="str">
        <f>IFERROR(VLOOKUP(L3988,'State(need_input)'!I$2:J$3992,2,FALSE),"")</f>
        <v>state_LV_Dun_6</v>
      </c>
      <c r="N3988" t="s">
        <v>23</v>
      </c>
      <c r="P3988">
        <v>1428711022</v>
      </c>
    </row>
    <row r="3989" spans="1:16">
      <c r="A3989" s="5" t="str">
        <f>CONCATENATE("rdx_city_",J3989,"_",B3989)</f>
        <v>rdx_city_LVA_26</v>
      </c>
      <c r="B3989">
        <f>IF(I3989=I3988,B3988+1,1)</f>
        <v>26</v>
      </c>
      <c r="C3989" t="s">
        <v>5729</v>
      </c>
      <c r="D3989" t="s">
        <v>5730</v>
      </c>
      <c r="E3989">
        <v>56.8988</v>
      </c>
      <c r="F3989">
        <v>25.6429</v>
      </c>
      <c r="G3989" t="s">
        <v>5672</v>
      </c>
      <c r="H3989" t="str">
        <f>IFERROR(VLOOKUP(I3989,'country(26mar)'!C$2:D$251,2,FALSE),"")</f>
        <v>base.lv</v>
      </c>
      <c r="I3989" t="s">
        <v>5673</v>
      </c>
      <c r="J3989" t="s">
        <v>5674</v>
      </c>
      <c r="K3989" t="s">
        <v>5731</v>
      </c>
      <c r="L3989" t="str">
        <f>CONCATENATE(G3989," ",K3989)</f>
        <v>Latvia Ērgļu Novads</v>
      </c>
      <c r="M3989" t="str">
        <f>IFERROR(VLOOKUP(L3989,'State(need_input)'!I$2:J$3992,2,FALSE),"")</f>
        <v>state_LV_Ērg_62</v>
      </c>
      <c r="N3989" t="s">
        <v>23</v>
      </c>
      <c r="P3989">
        <v>1428672513</v>
      </c>
    </row>
    <row r="3990" spans="1:16">
      <c r="A3990" s="5" t="str">
        <f>CONCATENATE("rdx_city_",J3990,"_",B3990)</f>
        <v>rdx_city_LVA_27</v>
      </c>
      <c r="B3990">
        <f>IF(I3990=I3989,B3989+1,1)</f>
        <v>27</v>
      </c>
      <c r="C3990" t="s">
        <v>5732</v>
      </c>
      <c r="D3990" t="s">
        <v>5732</v>
      </c>
      <c r="E3990">
        <v>57.0449</v>
      </c>
      <c r="F3990">
        <v>24.4195</v>
      </c>
      <c r="G3990" t="s">
        <v>5672</v>
      </c>
      <c r="H3990" t="str">
        <f>IFERROR(VLOOKUP(I3990,'country(26mar)'!C$2:D$251,2,FALSE),"")</f>
        <v>base.lv</v>
      </c>
      <c r="I3990" t="s">
        <v>5673</v>
      </c>
      <c r="J3990" t="s">
        <v>5674</v>
      </c>
      <c r="K3990" t="s">
        <v>5733</v>
      </c>
      <c r="L3990" t="str">
        <f>CONCATENATE(G3990," ",K3990)</f>
        <v>Latvia Garkalnes Novads</v>
      </c>
      <c r="M3990" t="str">
        <f>IFERROR(VLOOKUP(L3990,'State(need_input)'!I$2:J$3992,2,FALSE),"")</f>
        <v>state_LV_Gar_17</v>
      </c>
      <c r="N3990" t="s">
        <v>23</v>
      </c>
      <c r="P3990">
        <v>1428447019</v>
      </c>
    </row>
    <row r="3991" spans="1:16">
      <c r="A3991" s="5" t="str">
        <f>CONCATENATE("rdx_city_",J3991,"_",B3991)</f>
        <v>rdx_city_LVA_28</v>
      </c>
      <c r="B3991">
        <f>IF(I3991=I3990,B3990+1,1)</f>
        <v>28</v>
      </c>
      <c r="C3991" t="s">
        <v>5734</v>
      </c>
      <c r="D3991" t="s">
        <v>5735</v>
      </c>
      <c r="E3991">
        <v>56.5358</v>
      </c>
      <c r="F3991">
        <v>21.1747</v>
      </c>
      <c r="G3991" t="s">
        <v>5672</v>
      </c>
      <c r="H3991" t="str">
        <f>IFERROR(VLOOKUP(I3991,'country(26mar)'!C$2:D$251,2,FALSE),"")</f>
        <v>base.lv</v>
      </c>
      <c r="I3991" t="s">
        <v>5673</v>
      </c>
      <c r="J3991" t="s">
        <v>5674</v>
      </c>
      <c r="K3991" t="s">
        <v>5736</v>
      </c>
      <c r="L3991" t="str">
        <f>CONCATENATE(G3991," ",K3991)</f>
        <v>Latvia Grobiņas Novads</v>
      </c>
      <c r="M3991" t="str">
        <f>IFERROR(VLOOKUP(L3991,'State(need_input)'!I$2:J$3992,2,FALSE),"")</f>
        <v>state_LV_Gro_64</v>
      </c>
      <c r="N3991" t="s">
        <v>23</v>
      </c>
      <c r="P3991">
        <v>1428780265</v>
      </c>
    </row>
    <row r="3992" spans="1:16">
      <c r="A3992" s="5" t="str">
        <f>CONCATENATE("rdx_city_",J3992,"_",B3992)</f>
        <v>rdx_city_LVA_29</v>
      </c>
      <c r="B3992">
        <f>IF(I3992=I3991,B3991+1,1)</f>
        <v>29</v>
      </c>
      <c r="C3992" t="s">
        <v>5737</v>
      </c>
      <c r="D3992" t="s">
        <v>5737</v>
      </c>
      <c r="E3992">
        <v>57.1734</v>
      </c>
      <c r="F3992">
        <v>26.7527</v>
      </c>
      <c r="G3992" t="s">
        <v>5672</v>
      </c>
      <c r="H3992" t="str">
        <f>IFERROR(VLOOKUP(I3992,'country(26mar)'!C$2:D$251,2,FALSE),"")</f>
        <v>base.lv</v>
      </c>
      <c r="I3992" t="s">
        <v>5673</v>
      </c>
      <c r="J3992" t="s">
        <v>5674</v>
      </c>
      <c r="K3992" t="s">
        <v>5738</v>
      </c>
      <c r="L3992" t="str">
        <f>CONCATENATE(G3992," ",K3992)</f>
        <v>Latvia Gulbenes Novads</v>
      </c>
      <c r="M3992" t="str">
        <f>IFERROR(VLOOKUP(L3992,'State(need_input)'!I$2:J$3992,2,FALSE),"")</f>
        <v>state_LV_Gul_52</v>
      </c>
      <c r="N3992" t="s">
        <v>23</v>
      </c>
      <c r="P3992">
        <v>1428888445</v>
      </c>
    </row>
    <row r="3993" spans="1:16">
      <c r="A3993" s="5" t="str">
        <f>CONCATENATE("rdx_city_",J3993,"_",B3993)</f>
        <v>rdx_city_LVA_30</v>
      </c>
      <c r="B3993">
        <f>IF(I3993=I3992,B3992+1,1)</f>
        <v>30</v>
      </c>
      <c r="C3993" t="s">
        <v>5739</v>
      </c>
      <c r="D3993" t="s">
        <v>5739</v>
      </c>
      <c r="E3993">
        <v>56.5977</v>
      </c>
      <c r="F3993">
        <v>24.2076</v>
      </c>
      <c r="G3993" t="s">
        <v>5672</v>
      </c>
      <c r="H3993" t="str">
        <f>IFERROR(VLOOKUP(I3993,'country(26mar)'!C$2:D$251,2,FALSE),"")</f>
        <v>base.lv</v>
      </c>
      <c r="I3993" t="s">
        <v>5673</v>
      </c>
      <c r="J3993" t="s">
        <v>5674</v>
      </c>
      <c r="K3993" t="s">
        <v>5740</v>
      </c>
      <c r="L3993" t="str">
        <f>CONCATENATE(G3993," ",K3993)</f>
        <v>Latvia Iecavas Novads</v>
      </c>
      <c r="M3993" t="str">
        <f>IFERROR(VLOOKUP(L3993,'State(need_input)'!I$2:J$3992,2,FALSE),"")</f>
        <v>state_LV_Iec_92</v>
      </c>
      <c r="N3993" t="s">
        <v>23</v>
      </c>
      <c r="P3993">
        <v>1428743931</v>
      </c>
    </row>
    <row r="3994" spans="1:16">
      <c r="A3994" s="5" t="str">
        <f>CONCATENATE("rdx_city_",J3994,"_",B3994)</f>
        <v>rdx_city_LVA_31</v>
      </c>
      <c r="B3994">
        <f>IF(I3994=I3993,B3993+1,1)</f>
        <v>31</v>
      </c>
      <c r="C3994" t="s">
        <v>5741</v>
      </c>
      <c r="D3994" t="s">
        <v>5742</v>
      </c>
      <c r="E3994">
        <v>56.834</v>
      </c>
      <c r="F3994">
        <v>24.4968</v>
      </c>
      <c r="G3994" t="s">
        <v>5672</v>
      </c>
      <c r="H3994" t="str">
        <f>IFERROR(VLOOKUP(I3994,'country(26mar)'!C$2:D$251,2,FALSE),"")</f>
        <v>base.lv</v>
      </c>
      <c r="I3994" t="s">
        <v>5673</v>
      </c>
      <c r="J3994" t="s">
        <v>5674</v>
      </c>
      <c r="K3994" t="s">
        <v>5743</v>
      </c>
      <c r="L3994" t="str">
        <f>CONCATENATE(G3994," ",K3994)</f>
        <v>Latvia Ikšķiles Novads</v>
      </c>
      <c r="M3994" t="str">
        <f>IFERROR(VLOOKUP(L3994,'State(need_input)'!I$2:J$3992,2,FALSE),"")</f>
        <v>state_LV_Ikš_96</v>
      </c>
      <c r="N3994" t="s">
        <v>23</v>
      </c>
      <c r="P3994">
        <v>1428284061</v>
      </c>
    </row>
    <row r="3995" spans="1:16">
      <c r="A3995" s="5" t="str">
        <f>CONCATENATE("rdx_city_",J3995,"_",B3995)</f>
        <v>rdx_city_LVA_32</v>
      </c>
      <c r="B3995">
        <f>IF(I3995=I3994,B3994+1,1)</f>
        <v>32</v>
      </c>
      <c r="C3995" t="s">
        <v>5744</v>
      </c>
      <c r="D3995" t="s">
        <v>5745</v>
      </c>
      <c r="E3995">
        <v>55.9779</v>
      </c>
      <c r="F3995">
        <v>26.2978</v>
      </c>
      <c r="G3995" t="s">
        <v>5672</v>
      </c>
      <c r="H3995" t="str">
        <f>IFERROR(VLOOKUP(I3995,'country(26mar)'!C$2:D$251,2,FALSE),"")</f>
        <v>base.lv</v>
      </c>
      <c r="I3995" t="s">
        <v>5673</v>
      </c>
      <c r="J3995" t="s">
        <v>5674</v>
      </c>
      <c r="K3995" t="s">
        <v>5746</v>
      </c>
      <c r="L3995" t="str">
        <f>CONCATENATE(G3995," ",K3995)</f>
        <v>Latvia Ilūkstes Novads</v>
      </c>
      <c r="M3995" t="str">
        <f>IFERROR(VLOOKUP(L3995,'State(need_input)'!I$2:J$3992,2,FALSE),"")</f>
        <v>state_LV_Ilū_36</v>
      </c>
      <c r="N3995" t="s">
        <v>23</v>
      </c>
      <c r="P3995">
        <v>1428832647</v>
      </c>
    </row>
    <row r="3996" spans="1:16">
      <c r="A3996" s="5" t="str">
        <f>CONCATENATE("rdx_city_",J3996,"_",B3996)</f>
        <v>rdx_city_LVA_33</v>
      </c>
      <c r="B3996">
        <f>IF(I3996=I3995,B3995+1,1)</f>
        <v>33</v>
      </c>
      <c r="C3996" t="s">
        <v>5747</v>
      </c>
      <c r="D3996" t="s">
        <v>5748</v>
      </c>
      <c r="E3996">
        <v>57.0987</v>
      </c>
      <c r="F3996">
        <v>24.6863</v>
      </c>
      <c r="G3996" t="s">
        <v>5672</v>
      </c>
      <c r="H3996" t="str">
        <f>IFERROR(VLOOKUP(I3996,'country(26mar)'!C$2:D$251,2,FALSE),"")</f>
        <v>base.lv</v>
      </c>
      <c r="I3996" t="s">
        <v>5673</v>
      </c>
      <c r="J3996" t="s">
        <v>5674</v>
      </c>
      <c r="K3996" t="s">
        <v>5749</v>
      </c>
      <c r="L3996" t="str">
        <f>CONCATENATE(G3996," ",K3996)</f>
        <v>Latvia Inčukalna Novads</v>
      </c>
      <c r="M3996" t="str">
        <f>IFERROR(VLOOKUP(L3996,'State(need_input)'!I$2:J$3992,2,FALSE),"")</f>
        <v>state_LV_Inč_98</v>
      </c>
      <c r="N3996" t="s">
        <v>23</v>
      </c>
      <c r="P3996">
        <v>1428675819</v>
      </c>
    </row>
    <row r="3997" spans="1:16">
      <c r="A3997" s="5" t="str">
        <f>CONCATENATE("rdx_city_",J3997,"_",B3997)</f>
        <v>rdx_city_LVA_34</v>
      </c>
      <c r="B3997">
        <f>IF(I3997=I3996,B3996+1,1)</f>
        <v>34</v>
      </c>
      <c r="C3997" t="s">
        <v>5750</v>
      </c>
      <c r="D3997" t="s">
        <v>5750</v>
      </c>
      <c r="E3997">
        <v>56.6132</v>
      </c>
      <c r="F3997">
        <v>25.0832</v>
      </c>
      <c r="G3997" t="s">
        <v>5672</v>
      </c>
      <c r="H3997" t="str">
        <f>IFERROR(VLOOKUP(I3997,'country(26mar)'!C$2:D$251,2,FALSE),"")</f>
        <v>base.lv</v>
      </c>
      <c r="I3997" t="s">
        <v>5673</v>
      </c>
      <c r="J3997" t="s">
        <v>5674</v>
      </c>
      <c r="K3997" t="s">
        <v>5751</v>
      </c>
      <c r="L3997" t="str">
        <f>CONCATENATE(G3997," ",K3997)</f>
        <v>Latvia Jaunjelgavas Novads</v>
      </c>
      <c r="M3997" t="str">
        <f>IFERROR(VLOOKUP(L3997,'State(need_input)'!I$2:J$3992,2,FALSE),"")</f>
        <v>state_LV_Jau_7</v>
      </c>
      <c r="N3997" t="s">
        <v>23</v>
      </c>
      <c r="P3997">
        <v>1428755180</v>
      </c>
    </row>
    <row r="3998" spans="1:16">
      <c r="A3998" s="5" t="str">
        <f>CONCATENATE("rdx_city_",J3998,"_",B3998)</f>
        <v>rdx_city_LVA_35</v>
      </c>
      <c r="B3998">
        <f>IF(I3998=I3997,B3997+1,1)</f>
        <v>35</v>
      </c>
      <c r="C3998" t="s">
        <v>5752</v>
      </c>
      <c r="D3998" t="s">
        <v>5752</v>
      </c>
      <c r="E3998">
        <v>57.1775</v>
      </c>
      <c r="F3998">
        <v>26.0284</v>
      </c>
      <c r="G3998" t="s">
        <v>5672</v>
      </c>
      <c r="H3998" t="str">
        <f>IFERROR(VLOOKUP(I3998,'country(26mar)'!C$2:D$251,2,FALSE),"")</f>
        <v>base.lv</v>
      </c>
      <c r="I3998" t="s">
        <v>5673</v>
      </c>
      <c r="J3998" t="s">
        <v>5674</v>
      </c>
      <c r="K3998" t="s">
        <v>5753</v>
      </c>
      <c r="L3998" t="str">
        <f>CONCATENATE(G3998," ",K3998)</f>
        <v>Latvia Jaunpiebalgas Novads</v>
      </c>
      <c r="M3998" t="str">
        <f>IFERROR(VLOOKUP(L3998,'State(need_input)'!I$2:J$3992,2,FALSE),"")</f>
        <v>state_LV_Jau_50</v>
      </c>
      <c r="N3998" t="s">
        <v>23</v>
      </c>
      <c r="P3998">
        <v>1428003359</v>
      </c>
    </row>
    <row r="3999" spans="1:16">
      <c r="A3999" s="5" t="str">
        <f>CONCATENATE("rdx_city_",J3999,"_",B3999)</f>
        <v>rdx_city_LVA_36</v>
      </c>
      <c r="B3999">
        <f>IF(I3999=I3998,B3998+1,1)</f>
        <v>36</v>
      </c>
      <c r="C3999" t="s">
        <v>5754</v>
      </c>
      <c r="D3999" t="s">
        <v>5754</v>
      </c>
      <c r="E3999">
        <v>56.7314</v>
      </c>
      <c r="F3999">
        <v>23.0125</v>
      </c>
      <c r="G3999" t="s">
        <v>5672</v>
      </c>
      <c r="H3999" t="str">
        <f>IFERROR(VLOOKUP(I3999,'country(26mar)'!C$2:D$251,2,FALSE),"")</f>
        <v>base.lv</v>
      </c>
      <c r="I3999" t="s">
        <v>5673</v>
      </c>
      <c r="J3999" t="s">
        <v>5674</v>
      </c>
      <c r="K3999" t="s">
        <v>5755</v>
      </c>
      <c r="L3999" t="str">
        <f>CONCATENATE(G3999," ",K3999)</f>
        <v>Latvia Jaunpils Novads</v>
      </c>
      <c r="M3999" t="str">
        <f>IFERROR(VLOOKUP(L3999,'State(need_input)'!I$2:J$3992,2,FALSE),"")</f>
        <v>state_LV_Jau_42</v>
      </c>
      <c r="N3999" t="s">
        <v>23</v>
      </c>
      <c r="P3999">
        <v>1428617492</v>
      </c>
    </row>
    <row r="4000" spans="1:16">
      <c r="A4000" s="5" t="str">
        <f>CONCATENATE("rdx_city_",J4000,"_",B4000)</f>
        <v>rdx_city_LVA_37</v>
      </c>
      <c r="B4000">
        <f>IF(I4000=I3999,B3999+1,1)</f>
        <v>37</v>
      </c>
      <c r="C4000" t="s">
        <v>5756</v>
      </c>
      <c r="D4000" t="s">
        <v>5757</v>
      </c>
      <c r="E4000">
        <v>56.4833</v>
      </c>
      <c r="F4000">
        <v>25.85</v>
      </c>
      <c r="G4000" t="s">
        <v>5672</v>
      </c>
      <c r="H4000" t="str">
        <f>IFERROR(VLOOKUP(I4000,'country(26mar)'!C$2:D$251,2,FALSE),"")</f>
        <v>base.lv</v>
      </c>
      <c r="I4000" t="s">
        <v>5673</v>
      </c>
      <c r="J4000" t="s">
        <v>5674</v>
      </c>
      <c r="K4000" t="s">
        <v>5758</v>
      </c>
      <c r="L4000" t="str">
        <f>CONCATENATE(G4000," ",K4000)</f>
        <v>Latvia Jēkabpils Novads</v>
      </c>
      <c r="M4000" t="str">
        <f>IFERROR(VLOOKUP(L4000,'State(need_input)'!I$2:J$3992,2,FALSE),"")</f>
        <v>state_LV_Jēk_3</v>
      </c>
      <c r="N4000" t="s">
        <v>23</v>
      </c>
      <c r="P4000">
        <v>1428885452</v>
      </c>
    </row>
    <row r="4001" spans="1:16">
      <c r="A4001" s="5" t="str">
        <f>CONCATENATE("rdx_city_",J4001,"_",B4001)</f>
        <v>rdx_city_LVA_38</v>
      </c>
      <c r="B4001">
        <f>IF(I4001=I4000,B4000+1,1)</f>
        <v>38</v>
      </c>
      <c r="C4001" t="s">
        <v>5759</v>
      </c>
      <c r="D4001" t="s">
        <v>5759</v>
      </c>
      <c r="E4001">
        <v>56.6527</v>
      </c>
      <c r="F4001">
        <v>23.7128</v>
      </c>
      <c r="G4001" t="s">
        <v>5672</v>
      </c>
      <c r="H4001" t="str">
        <f>IFERROR(VLOOKUP(I4001,'country(26mar)'!C$2:D$251,2,FALSE),"")</f>
        <v>base.lv</v>
      </c>
      <c r="I4001" t="s">
        <v>5673</v>
      </c>
      <c r="J4001" t="s">
        <v>5674</v>
      </c>
      <c r="K4001" t="s">
        <v>5760</v>
      </c>
      <c r="L4001" t="str">
        <f>CONCATENATE(G4001," ",K4001)</f>
        <v>Latvia Jelgavas Novads</v>
      </c>
      <c r="M4001" t="str">
        <f>IFERROR(VLOOKUP(L4001,'State(need_input)'!I$2:J$3992,2,FALSE),"")</f>
        <v>state_LV_Jel_104</v>
      </c>
      <c r="N4001" t="s">
        <v>23</v>
      </c>
      <c r="O4001">
        <v>67207</v>
      </c>
      <c r="P4001">
        <v>1428370571</v>
      </c>
    </row>
    <row r="4002" spans="1:16">
      <c r="A4002" s="5" t="str">
        <f>CONCATENATE("rdx_city_",J4002,"_",B4002)</f>
        <v>rdx_city_LVA_39</v>
      </c>
      <c r="B4002">
        <f>IF(I4002=I4001,B4001+1,1)</f>
        <v>39</v>
      </c>
      <c r="C4002" t="s">
        <v>5761</v>
      </c>
      <c r="D4002" t="s">
        <v>5762</v>
      </c>
      <c r="E4002">
        <v>56.9567</v>
      </c>
      <c r="F4002">
        <v>23.7233</v>
      </c>
      <c r="G4002" t="s">
        <v>5672</v>
      </c>
      <c r="H4002" t="str">
        <f>IFERROR(VLOOKUP(I4002,'country(26mar)'!C$2:D$251,2,FALSE),"")</f>
        <v>base.lv</v>
      </c>
      <c r="I4002" t="s">
        <v>5673</v>
      </c>
      <c r="J4002" t="s">
        <v>5674</v>
      </c>
      <c r="K4002" t="s">
        <v>5761</v>
      </c>
      <c r="L4002" t="str">
        <f>CONCATENATE(G4002," ",K4002)</f>
        <v>Latvia Jūrmala</v>
      </c>
      <c r="M4002" t="str">
        <f>IFERROR(VLOOKUP(L4002,'State(need_input)'!I$2:J$3992,2,FALSE),"")</f>
        <v>state_LV_Jūr_22</v>
      </c>
      <c r="N4002" t="s">
        <v>23</v>
      </c>
      <c r="P4002">
        <v>1428952300</v>
      </c>
    </row>
    <row r="4003" spans="1:16">
      <c r="A4003" s="5" t="str">
        <f>CONCATENATE("rdx_city_",J4003,"_",B4003)</f>
        <v>rdx_city_LVA_40</v>
      </c>
      <c r="B4003">
        <f>IF(I4003=I4002,B4002+1,1)</f>
        <v>40</v>
      </c>
      <c r="C4003" t="s">
        <v>5763</v>
      </c>
      <c r="D4003" t="s">
        <v>5763</v>
      </c>
      <c r="E4003">
        <v>57.0389</v>
      </c>
      <c r="F4003">
        <v>22.7724</v>
      </c>
      <c r="G4003" t="s">
        <v>5672</v>
      </c>
      <c r="H4003" t="str">
        <f>IFERROR(VLOOKUP(I4003,'country(26mar)'!C$2:D$251,2,FALSE),"")</f>
        <v>base.lv</v>
      </c>
      <c r="I4003" t="s">
        <v>5673</v>
      </c>
      <c r="J4003" t="s">
        <v>5674</v>
      </c>
      <c r="K4003" t="s">
        <v>5764</v>
      </c>
      <c r="L4003" t="str">
        <f>CONCATENATE(G4003," ",K4003)</f>
        <v>Latvia Kandavas Novads</v>
      </c>
      <c r="M4003" t="str">
        <f>IFERROR(VLOOKUP(L4003,'State(need_input)'!I$2:J$3992,2,FALSE),"")</f>
        <v>state_LV_Kan_14</v>
      </c>
      <c r="N4003" t="s">
        <v>23</v>
      </c>
      <c r="P4003">
        <v>1428964284</v>
      </c>
    </row>
    <row r="4004" spans="1:16">
      <c r="A4004" s="5" t="str">
        <f>CONCATENATE("rdx_city_",J4004,"_",B4004)</f>
        <v>rdx_city_LVA_41</v>
      </c>
      <c r="B4004">
        <f>IF(I4004=I4003,B4003+1,1)</f>
        <v>41</v>
      </c>
      <c r="C4004" t="s">
        <v>5765</v>
      </c>
      <c r="D4004" t="s">
        <v>5766</v>
      </c>
      <c r="E4004">
        <v>56.7874</v>
      </c>
      <c r="F4004">
        <v>27.6732</v>
      </c>
      <c r="G4004" t="s">
        <v>5672</v>
      </c>
      <c r="H4004" t="str">
        <f>IFERROR(VLOOKUP(I4004,'country(26mar)'!C$2:D$251,2,FALSE),"")</f>
        <v>base.lv</v>
      </c>
      <c r="I4004" t="s">
        <v>5673</v>
      </c>
      <c r="J4004" t="s">
        <v>5674</v>
      </c>
      <c r="K4004" t="s">
        <v>5767</v>
      </c>
      <c r="L4004" t="str">
        <f>CONCATENATE(G4004," ",K4004)</f>
        <v>Latvia Kārsavas Novads</v>
      </c>
      <c r="M4004" t="str">
        <f>IFERROR(VLOOKUP(L4004,'State(need_input)'!I$2:J$3992,2,FALSE),"")</f>
        <v>state_LV_Kār_30</v>
      </c>
      <c r="N4004" t="s">
        <v>23</v>
      </c>
      <c r="P4004">
        <v>1428849607</v>
      </c>
    </row>
    <row r="4005" spans="1:16">
      <c r="A4005" s="5" t="str">
        <f>CONCATENATE("rdx_city_",J4005,"_",B4005)</f>
        <v>rdx_city_LVA_42</v>
      </c>
      <c r="B4005">
        <f>IF(I4005=I4004,B4004+1,1)</f>
        <v>42</v>
      </c>
      <c r="C4005" t="s">
        <v>5768</v>
      </c>
      <c r="D4005" t="s">
        <v>5769</v>
      </c>
      <c r="E4005">
        <v>56.7455</v>
      </c>
      <c r="F4005">
        <v>24.725</v>
      </c>
      <c r="G4005" t="s">
        <v>5672</v>
      </c>
      <c r="H4005" t="str">
        <f>IFERROR(VLOOKUP(I4005,'country(26mar)'!C$2:D$251,2,FALSE),"")</f>
        <v>base.lv</v>
      </c>
      <c r="I4005" t="s">
        <v>5673</v>
      </c>
      <c r="J4005" t="s">
        <v>5674</v>
      </c>
      <c r="K4005" t="s">
        <v>5770</v>
      </c>
      <c r="L4005" t="str">
        <f>CONCATENATE(G4005," ",K4005)</f>
        <v>Latvia Ķeguma Novads</v>
      </c>
      <c r="M4005" t="str">
        <f>IFERROR(VLOOKUP(L4005,'State(need_input)'!I$2:J$3992,2,FALSE),"")</f>
        <v>state_LV_Ķeg_57</v>
      </c>
      <c r="N4005" t="s">
        <v>23</v>
      </c>
      <c r="P4005">
        <v>1428359846</v>
      </c>
    </row>
    <row r="4006" spans="1:16">
      <c r="A4006" s="5" t="str">
        <f>CONCATENATE("rdx_city_",J4006,"_",B4006)</f>
        <v>rdx_city_LVA_43</v>
      </c>
      <c r="B4006">
        <f>IF(I4006=I4005,B4005+1,1)</f>
        <v>43</v>
      </c>
      <c r="C4006" t="s">
        <v>5771</v>
      </c>
      <c r="D4006" t="s">
        <v>5772</v>
      </c>
      <c r="E4006">
        <v>56.8296</v>
      </c>
      <c r="F4006">
        <v>24.2318</v>
      </c>
      <c r="G4006" t="s">
        <v>5672</v>
      </c>
      <c r="H4006" t="str">
        <f>IFERROR(VLOOKUP(I4006,'country(26mar)'!C$2:D$251,2,FALSE),"")</f>
        <v>base.lv</v>
      </c>
      <c r="I4006" t="s">
        <v>5673</v>
      </c>
      <c r="J4006" t="s">
        <v>5674</v>
      </c>
      <c r="K4006" t="s">
        <v>5773</v>
      </c>
      <c r="L4006" t="str">
        <f>CONCATENATE(G4006," ",K4006)</f>
        <v>Latvia Ķekavas Novads</v>
      </c>
      <c r="M4006" t="str">
        <f>IFERROR(VLOOKUP(L4006,'State(need_input)'!I$2:J$3992,2,FALSE),"")</f>
        <v>state_LV_Ķek_101</v>
      </c>
      <c r="N4006" t="s">
        <v>23</v>
      </c>
      <c r="P4006">
        <v>1428331173</v>
      </c>
    </row>
    <row r="4007" spans="1:16">
      <c r="A4007" s="5" t="str">
        <f>CONCATENATE("rdx_city_",J4007,"_",B4007)</f>
        <v>rdx_city_LVA_44</v>
      </c>
      <c r="B4007">
        <f>IF(I4007=I4006,B4006+1,1)</f>
        <v>44</v>
      </c>
      <c r="C4007" t="s">
        <v>5774</v>
      </c>
      <c r="D4007" t="s">
        <v>5775</v>
      </c>
      <c r="E4007">
        <v>57.5198</v>
      </c>
      <c r="F4007">
        <v>25.3404</v>
      </c>
      <c r="G4007" t="s">
        <v>5672</v>
      </c>
      <c r="H4007" t="str">
        <f>IFERROR(VLOOKUP(I4007,'country(26mar)'!C$2:D$251,2,FALSE),"")</f>
        <v>base.lv</v>
      </c>
      <c r="I4007" t="s">
        <v>5673</v>
      </c>
      <c r="J4007" t="s">
        <v>5674</v>
      </c>
      <c r="K4007" t="s">
        <v>5776</v>
      </c>
      <c r="L4007" t="str">
        <f>CONCATENATE(G4007," ",K4007)</f>
        <v>Latvia Kocēnu Novads</v>
      </c>
      <c r="M4007" t="str">
        <f>IFERROR(VLOOKUP(L4007,'State(need_input)'!I$2:J$3992,2,FALSE),"")</f>
        <v>state_LV_Koc_83</v>
      </c>
      <c r="N4007" t="s">
        <v>23</v>
      </c>
      <c r="P4007">
        <v>1428151958</v>
      </c>
    </row>
    <row r="4008" spans="1:16">
      <c r="A4008" s="5" t="str">
        <f>CONCATENATE("rdx_city_",J4008,"_",B4008)</f>
        <v>rdx_city_LVA_45</v>
      </c>
      <c r="B4008">
        <f>IF(I4008=I4007,B4007+1,1)</f>
        <v>45</v>
      </c>
      <c r="C4008" t="s">
        <v>5777</v>
      </c>
      <c r="D4008" t="s">
        <v>5777</v>
      </c>
      <c r="E4008">
        <v>56.6516</v>
      </c>
      <c r="F4008">
        <v>25.4364</v>
      </c>
      <c r="G4008" t="s">
        <v>5672</v>
      </c>
      <c r="H4008" t="str">
        <f>IFERROR(VLOOKUP(I4008,'country(26mar)'!C$2:D$251,2,FALSE),"")</f>
        <v>base.lv</v>
      </c>
      <c r="I4008" t="s">
        <v>5673</v>
      </c>
      <c r="J4008" t="s">
        <v>5674</v>
      </c>
      <c r="K4008" t="s">
        <v>5778</v>
      </c>
      <c r="L4008" t="str">
        <f>CONCATENATE(G4008," ",K4008)</f>
        <v>Latvia Kokneses Novads</v>
      </c>
      <c r="M4008" t="str">
        <f>IFERROR(VLOOKUP(L4008,'State(need_input)'!I$2:J$3992,2,FALSE),"")</f>
        <v>state_LV_Kok_70</v>
      </c>
      <c r="N4008" t="s">
        <v>23</v>
      </c>
      <c r="P4008">
        <v>1428876472</v>
      </c>
    </row>
    <row r="4009" spans="1:16">
      <c r="A4009" s="5" t="str">
        <f>CONCATENATE("rdx_city_",J4009,"_",B4009)</f>
        <v>rdx_city_LVA_46</v>
      </c>
      <c r="B4009">
        <f>IF(I4009=I4008,B4008+1,1)</f>
        <v>46</v>
      </c>
      <c r="C4009" t="s">
        <v>5779</v>
      </c>
      <c r="D4009" t="s">
        <v>5780</v>
      </c>
      <c r="E4009">
        <v>55.8969</v>
      </c>
      <c r="F4009">
        <v>27.172</v>
      </c>
      <c r="G4009" t="s">
        <v>5672</v>
      </c>
      <c r="H4009" t="str">
        <f>IFERROR(VLOOKUP(I4009,'country(26mar)'!C$2:D$251,2,FALSE),"")</f>
        <v>base.lv</v>
      </c>
      <c r="I4009" t="s">
        <v>5673</v>
      </c>
      <c r="J4009" t="s">
        <v>5674</v>
      </c>
      <c r="K4009" t="s">
        <v>5781</v>
      </c>
      <c r="L4009" t="str">
        <f>CONCATENATE(G4009," ",K4009)</f>
        <v>Latvia Krāslavas Novads</v>
      </c>
      <c r="M4009" t="str">
        <f>IFERROR(VLOOKUP(L4009,'State(need_input)'!I$2:J$3992,2,FALSE),"")</f>
        <v>state_LV_Krā_32</v>
      </c>
      <c r="N4009" t="s">
        <v>23</v>
      </c>
      <c r="P4009">
        <v>1428739484</v>
      </c>
    </row>
    <row r="4010" spans="1:16">
      <c r="A4010" s="5" t="str">
        <f>CONCATENATE("rdx_city_",J4010,"_",B4010)</f>
        <v>rdx_city_LVA_47</v>
      </c>
      <c r="B4010">
        <f>IF(I4010=I4009,B4009+1,1)</f>
        <v>47</v>
      </c>
      <c r="C4010" t="s">
        <v>5782</v>
      </c>
      <c r="D4010" t="s">
        <v>5783</v>
      </c>
      <c r="E4010">
        <v>56.969</v>
      </c>
      <c r="F4010">
        <v>21.968</v>
      </c>
      <c r="G4010" t="s">
        <v>5672</v>
      </c>
      <c r="H4010" t="str">
        <f>IFERROR(VLOOKUP(I4010,'country(26mar)'!C$2:D$251,2,FALSE),"")</f>
        <v>base.lv</v>
      </c>
      <c r="I4010" t="s">
        <v>5673</v>
      </c>
      <c r="J4010" t="s">
        <v>5674</v>
      </c>
      <c r="K4010" t="s">
        <v>5784</v>
      </c>
      <c r="L4010" t="str">
        <f>CONCATENATE(G4010," ",K4010)</f>
        <v>Latvia Kuldīgas Novads</v>
      </c>
      <c r="M4010" t="str">
        <f>IFERROR(VLOOKUP(L4010,'State(need_input)'!I$2:J$3992,2,FALSE),"")</f>
        <v>state_LV_Kul_10</v>
      </c>
      <c r="N4010" t="s">
        <v>23</v>
      </c>
      <c r="P4010">
        <v>1428739306</v>
      </c>
    </row>
    <row r="4011" spans="1:16">
      <c r="A4011" s="5" t="str">
        <f>CONCATENATE("rdx_city_",J4011,"_",B4011)</f>
        <v>rdx_city_LVA_48</v>
      </c>
      <c r="B4011">
        <f>IF(I4011=I4010,B4010+1,1)</f>
        <v>48</v>
      </c>
      <c r="C4011" t="s">
        <v>5785</v>
      </c>
      <c r="D4011" t="s">
        <v>5786</v>
      </c>
      <c r="E4011">
        <v>56.5797</v>
      </c>
      <c r="F4011">
        <v>21.3338</v>
      </c>
      <c r="G4011" t="s">
        <v>5672</v>
      </c>
      <c r="H4011" t="str">
        <f>IFERROR(VLOOKUP(I4011,'country(26mar)'!C$2:D$251,2,FALSE),"")</f>
        <v>base.lv</v>
      </c>
      <c r="I4011" t="s">
        <v>5673</v>
      </c>
      <c r="J4011" t="s">
        <v>5674</v>
      </c>
      <c r="K4011" t="s">
        <v>5787</v>
      </c>
      <c r="L4011" t="str">
        <f>CONCATENATE(G4011," ",K4011)</f>
        <v>Latvia Durbes Novads</v>
      </c>
      <c r="M4011" t="str">
        <f>IFERROR(VLOOKUP(L4011,'State(need_input)'!I$2:J$3992,2,FALSE),"")</f>
        <v>state_LV_Dur_80</v>
      </c>
      <c r="N4011" t="s">
        <v>23</v>
      </c>
      <c r="P4011">
        <v>1428643853</v>
      </c>
    </row>
    <row r="4012" spans="1:16">
      <c r="A4012" s="5" t="str">
        <f>CONCATENATE("rdx_city_",J4012,"_",B4012)</f>
        <v>rdx_city_LVA_49</v>
      </c>
      <c r="B4012">
        <f>IF(I4012=I4011,B4011+1,1)</f>
        <v>49</v>
      </c>
      <c r="C4012" t="s">
        <v>5788</v>
      </c>
      <c r="D4012" t="s">
        <v>5789</v>
      </c>
      <c r="E4012">
        <v>56.7213</v>
      </c>
      <c r="F4012">
        <v>24.8062</v>
      </c>
      <c r="G4012" t="s">
        <v>5672</v>
      </c>
      <c r="H4012" t="str">
        <f>IFERROR(VLOOKUP(I4012,'country(26mar)'!C$2:D$251,2,FALSE),"")</f>
        <v>base.lv</v>
      </c>
      <c r="I4012" t="s">
        <v>5673</v>
      </c>
      <c r="J4012" t="s">
        <v>5674</v>
      </c>
      <c r="K4012" t="s">
        <v>5790</v>
      </c>
      <c r="L4012" t="str">
        <f>CONCATENATE(G4012," ",K4012)</f>
        <v>Latvia Lielvārdes Novads</v>
      </c>
      <c r="M4012" t="str">
        <f>IFERROR(VLOOKUP(L4012,'State(need_input)'!I$2:J$3992,2,FALSE),"")</f>
        <v>state_LV_Lie_97</v>
      </c>
      <c r="N4012" t="s">
        <v>23</v>
      </c>
      <c r="P4012">
        <v>1428614074</v>
      </c>
    </row>
    <row r="4013" spans="1:16">
      <c r="A4013" s="5" t="str">
        <f>CONCATENATE("rdx_city_",J4013,"_",B4013)</f>
        <v>rdx_city_LVA_50</v>
      </c>
      <c r="B4013">
        <f>IF(I4013=I4012,B4012+1,1)</f>
        <v>50</v>
      </c>
      <c r="C4013" t="s">
        <v>5791</v>
      </c>
      <c r="D4013" t="s">
        <v>5791</v>
      </c>
      <c r="E4013">
        <v>56.51</v>
      </c>
      <c r="F4013">
        <v>21.01</v>
      </c>
      <c r="G4013" t="s">
        <v>5672</v>
      </c>
      <c r="H4013" t="str">
        <f>IFERROR(VLOOKUP(I4013,'country(26mar)'!C$2:D$251,2,FALSE),"")</f>
        <v>base.lv</v>
      </c>
      <c r="I4013" t="s">
        <v>5673</v>
      </c>
      <c r="J4013" t="s">
        <v>5674</v>
      </c>
      <c r="K4013" t="s">
        <v>5792</v>
      </c>
      <c r="L4013" t="str">
        <f>CONCATENATE(G4013," ",K4013)</f>
        <v>Latvia Liepāja</v>
      </c>
      <c r="M4013" t="str">
        <f>IFERROR(VLOOKUP(L4013,'State(need_input)'!I$2:J$3992,2,FALSE),"")</f>
        <v>state_LV_Lie_77</v>
      </c>
      <c r="N4013" t="s">
        <v>23</v>
      </c>
      <c r="O4013">
        <v>85132</v>
      </c>
      <c r="P4013">
        <v>1428511842</v>
      </c>
    </row>
    <row r="4014" spans="1:16">
      <c r="A4014" s="5" t="str">
        <f>CONCATENATE("rdx_city_",J4014,"_",B4014)</f>
        <v>rdx_city_LVA_51</v>
      </c>
      <c r="B4014">
        <f>IF(I4014=I4013,B4013+1,1)</f>
        <v>51</v>
      </c>
      <c r="C4014" t="s">
        <v>5793</v>
      </c>
      <c r="D4014" t="s">
        <v>5794</v>
      </c>
      <c r="E4014">
        <v>57.2379</v>
      </c>
      <c r="F4014">
        <v>25.0436</v>
      </c>
      <c r="G4014" t="s">
        <v>5672</v>
      </c>
      <c r="H4014" t="str">
        <f>IFERROR(VLOOKUP(I4014,'country(26mar)'!C$2:D$251,2,FALSE),"")</f>
        <v>base.lv</v>
      </c>
      <c r="I4014" t="s">
        <v>5673</v>
      </c>
      <c r="J4014" t="s">
        <v>5674</v>
      </c>
      <c r="K4014" t="s">
        <v>5795</v>
      </c>
      <c r="L4014" t="str">
        <f>CONCATENATE(G4014," ",K4014)</f>
        <v>Latvia Līgatnes Novads</v>
      </c>
      <c r="M4014" t="str">
        <f>IFERROR(VLOOKUP(L4014,'State(need_input)'!I$2:J$3992,2,FALSE),"")</f>
        <v>state_LV_Līg_102</v>
      </c>
      <c r="N4014" t="s">
        <v>23</v>
      </c>
      <c r="P4014">
        <v>1428643118</v>
      </c>
    </row>
    <row r="4015" spans="1:16">
      <c r="A4015" s="5" t="str">
        <f>CONCATENATE("rdx_city_",J4015,"_",B4015)</f>
        <v>rdx_city_LVA_52</v>
      </c>
      <c r="B4015">
        <f>IF(I4015=I4014,B4014+1,1)</f>
        <v>52</v>
      </c>
      <c r="C4015" t="s">
        <v>5796</v>
      </c>
      <c r="D4015" t="s">
        <v>5797</v>
      </c>
      <c r="E4015">
        <v>57.513</v>
      </c>
      <c r="F4015">
        <v>24.724</v>
      </c>
      <c r="G4015" t="s">
        <v>5672</v>
      </c>
      <c r="H4015" t="str">
        <f>IFERROR(VLOOKUP(I4015,'country(26mar)'!C$2:D$251,2,FALSE),"")</f>
        <v>base.lv</v>
      </c>
      <c r="I4015" t="s">
        <v>5673</v>
      </c>
      <c r="J4015" t="s">
        <v>5674</v>
      </c>
      <c r="K4015" t="s">
        <v>5798</v>
      </c>
      <c r="L4015" t="str">
        <f>CONCATENATE(G4015," ",K4015)</f>
        <v>Latvia Limbažu Novads</v>
      </c>
      <c r="M4015" t="str">
        <f>IFERROR(VLOOKUP(L4015,'State(need_input)'!I$2:J$3992,2,FALSE),"")</f>
        <v>state_LV_Lim_33</v>
      </c>
      <c r="N4015" t="s">
        <v>23</v>
      </c>
      <c r="P4015">
        <v>1428920312</v>
      </c>
    </row>
    <row r="4016" spans="1:16">
      <c r="A4016" s="5" t="str">
        <f>CONCATENATE("rdx_city_",J4016,"_",B4016)</f>
        <v>rdx_city_LVA_53</v>
      </c>
      <c r="B4016">
        <f>IF(I4016=I4015,B4015+1,1)</f>
        <v>53</v>
      </c>
      <c r="C4016" t="s">
        <v>5799</v>
      </c>
      <c r="D4016" t="s">
        <v>5800</v>
      </c>
      <c r="E4016">
        <v>56.3567</v>
      </c>
      <c r="F4016">
        <v>26.1761</v>
      </c>
      <c r="G4016" t="s">
        <v>5672</v>
      </c>
      <c r="H4016" t="str">
        <f>IFERROR(VLOOKUP(I4016,'country(26mar)'!C$2:D$251,2,FALSE),"")</f>
        <v>base.lv</v>
      </c>
      <c r="I4016" t="s">
        <v>5673</v>
      </c>
      <c r="J4016" t="s">
        <v>5674</v>
      </c>
      <c r="K4016" t="s">
        <v>5801</v>
      </c>
      <c r="L4016" t="str">
        <f>CONCATENATE(G4016," ",K4016)</f>
        <v>Latvia Līvānu Novads</v>
      </c>
      <c r="M4016" t="str">
        <f>IFERROR(VLOOKUP(L4016,'State(need_input)'!I$2:J$3992,2,FALSE),"")</f>
        <v>state_LV_Līv_40</v>
      </c>
      <c r="N4016" t="s">
        <v>23</v>
      </c>
      <c r="P4016">
        <v>1428769984</v>
      </c>
    </row>
    <row r="4017" spans="1:16">
      <c r="A4017" s="5" t="str">
        <f>CONCATENATE("rdx_city_",J4017,"_",B4017)</f>
        <v>rdx_city_LVA_54</v>
      </c>
      <c r="B4017">
        <f>IF(I4017=I4016,B4016+1,1)</f>
        <v>54</v>
      </c>
      <c r="C4017" t="s">
        <v>3501</v>
      </c>
      <c r="D4017" t="s">
        <v>3501</v>
      </c>
      <c r="E4017">
        <v>57.1534</v>
      </c>
      <c r="F4017">
        <v>24.6433</v>
      </c>
      <c r="G4017" t="s">
        <v>5672</v>
      </c>
      <c r="H4017" t="str">
        <f>IFERROR(VLOOKUP(I4017,'country(26mar)'!C$2:D$251,2,FALSE),"")</f>
        <v>base.lv</v>
      </c>
      <c r="I4017" t="s">
        <v>5673</v>
      </c>
      <c r="J4017" t="s">
        <v>5674</v>
      </c>
      <c r="K4017" t="s">
        <v>5802</v>
      </c>
      <c r="L4017" t="str">
        <f>CONCATENATE(G4017," ",K4017)</f>
        <v>Latvia Sējas Novads</v>
      </c>
      <c r="M4017" t="str">
        <f>IFERROR(VLOOKUP(L4017,'State(need_input)'!I$2:J$3992,2,FALSE),"")</f>
        <v>state_LV_Sēj_89</v>
      </c>
      <c r="N4017" t="s">
        <v>23</v>
      </c>
      <c r="P4017">
        <v>1428831058</v>
      </c>
    </row>
    <row r="4018" spans="1:16">
      <c r="A4018" s="5" t="str">
        <f>CONCATENATE("rdx_city_",J4018,"_",B4018)</f>
        <v>rdx_city_LVA_55</v>
      </c>
      <c r="B4018">
        <f>IF(I4018=I4017,B4017+1,1)</f>
        <v>55</v>
      </c>
      <c r="C4018" t="s">
        <v>5803</v>
      </c>
      <c r="D4018" t="s">
        <v>5804</v>
      </c>
      <c r="E4018">
        <v>56.9043</v>
      </c>
      <c r="F4018">
        <v>26.7161</v>
      </c>
      <c r="G4018" t="s">
        <v>5672</v>
      </c>
      <c r="H4018" t="str">
        <f>IFERROR(VLOOKUP(I4018,'country(26mar)'!C$2:D$251,2,FALSE),"")</f>
        <v>base.lv</v>
      </c>
      <c r="I4018" t="s">
        <v>5673</v>
      </c>
      <c r="J4018" t="s">
        <v>5674</v>
      </c>
      <c r="K4018" t="s">
        <v>5805</v>
      </c>
      <c r="L4018" t="str">
        <f>CONCATENATE(G4018," ",K4018)</f>
        <v>Latvia Lubānas Novads</v>
      </c>
      <c r="M4018" t="str">
        <f>IFERROR(VLOOKUP(L4018,'State(need_input)'!I$2:J$3992,2,FALSE),"")</f>
        <v>state_LV_Lub_51</v>
      </c>
      <c r="N4018" t="s">
        <v>23</v>
      </c>
      <c r="P4018">
        <v>1428963436</v>
      </c>
    </row>
    <row r="4019" spans="1:16">
      <c r="A4019" s="5" t="str">
        <f>CONCATENATE("rdx_city_",J4019,"_",B4019)</f>
        <v>rdx_city_LVA_56</v>
      </c>
      <c r="B4019">
        <f>IF(I4019=I4018,B4018+1,1)</f>
        <v>56</v>
      </c>
      <c r="C4019" t="s">
        <v>5806</v>
      </c>
      <c r="D4019" t="s">
        <v>5806</v>
      </c>
      <c r="E4019">
        <v>56.5396</v>
      </c>
      <c r="F4019">
        <v>27.7189</v>
      </c>
      <c r="G4019" t="s">
        <v>5672</v>
      </c>
      <c r="H4019" t="str">
        <f>IFERROR(VLOOKUP(I4019,'country(26mar)'!C$2:D$251,2,FALSE),"")</f>
        <v>base.lv</v>
      </c>
      <c r="I4019" t="s">
        <v>5673</v>
      </c>
      <c r="J4019" t="s">
        <v>5674</v>
      </c>
      <c r="K4019" t="s">
        <v>5807</v>
      </c>
      <c r="L4019" t="str">
        <f>CONCATENATE(G4019," ",K4019)</f>
        <v>Latvia Ludzas Novads</v>
      </c>
      <c r="M4019" t="str">
        <f>IFERROR(VLOOKUP(L4019,'State(need_input)'!I$2:J$3992,2,FALSE),"")</f>
        <v>state_LV_Lud_26</v>
      </c>
      <c r="N4019" t="s">
        <v>23</v>
      </c>
      <c r="P4019">
        <v>1428976928</v>
      </c>
    </row>
    <row r="4020" spans="1:16">
      <c r="A4020" s="5" t="str">
        <f>CONCATENATE("rdx_city_",J4020,"_",B4020)</f>
        <v>rdx_city_LVA_57</v>
      </c>
      <c r="B4020">
        <f>IF(I4020=I4019,B4019+1,1)</f>
        <v>57</v>
      </c>
      <c r="C4020" t="s">
        <v>5808</v>
      </c>
      <c r="D4020" t="s">
        <v>5808</v>
      </c>
      <c r="E4020">
        <v>56.851</v>
      </c>
      <c r="F4020">
        <v>26.2184</v>
      </c>
      <c r="G4020" t="s">
        <v>5672</v>
      </c>
      <c r="H4020" t="str">
        <f>IFERROR(VLOOKUP(I4020,'country(26mar)'!C$2:D$251,2,FALSE),"")</f>
        <v>base.lv</v>
      </c>
      <c r="I4020" t="s">
        <v>5673</v>
      </c>
      <c r="J4020" t="s">
        <v>5674</v>
      </c>
      <c r="K4020" t="s">
        <v>5809</v>
      </c>
      <c r="L4020" t="str">
        <f>CONCATENATE(G4020," ",K4020)</f>
        <v>Latvia Madonas Novads</v>
      </c>
      <c r="M4020" t="str">
        <f>IFERROR(VLOOKUP(L4020,'State(need_input)'!I$2:J$3992,2,FALSE),"")</f>
        <v>state_LV_Mad_49</v>
      </c>
      <c r="N4020" t="s">
        <v>23</v>
      </c>
      <c r="P4020">
        <v>1428548117</v>
      </c>
    </row>
    <row r="4021" spans="1:16">
      <c r="A4021" s="5" t="str">
        <f>CONCATENATE("rdx_city_",J4021,"_",B4021)</f>
        <v>rdx_city_LVA_58</v>
      </c>
      <c r="B4021">
        <f>IF(I4021=I4020,B4020+1,1)</f>
        <v>58</v>
      </c>
      <c r="C4021" t="s">
        <v>5810</v>
      </c>
      <c r="D4021" t="s">
        <v>5811</v>
      </c>
      <c r="E4021">
        <v>57.0101</v>
      </c>
      <c r="F4021">
        <v>24.9578</v>
      </c>
      <c r="G4021" t="s">
        <v>5672</v>
      </c>
      <c r="H4021" t="str">
        <f>IFERROR(VLOOKUP(I4021,'country(26mar)'!C$2:D$251,2,FALSE),"")</f>
        <v>base.lv</v>
      </c>
      <c r="I4021" t="s">
        <v>5673</v>
      </c>
      <c r="J4021" t="s">
        <v>5674</v>
      </c>
      <c r="K4021" t="s">
        <v>5812</v>
      </c>
      <c r="L4021" t="str">
        <f>CONCATENATE(G4021," ",K4021)</f>
        <v>Latvia Mālpils Novads</v>
      </c>
      <c r="M4021" t="str">
        <f>IFERROR(VLOOKUP(L4021,'State(need_input)'!I$2:J$3992,2,FALSE),"")</f>
        <v>state_LV_Māl_99</v>
      </c>
      <c r="N4021" t="s">
        <v>23</v>
      </c>
      <c r="P4021">
        <v>1428737728</v>
      </c>
    </row>
    <row r="4022" spans="1:16">
      <c r="A4022" s="5" t="str">
        <f>CONCATENATE("rdx_city_",J4022,"_",B4022)</f>
        <v>rdx_city_LVA_59</v>
      </c>
      <c r="B4022">
        <f>IF(I4022=I4021,B4021+1,1)</f>
        <v>59</v>
      </c>
      <c r="C4022" t="s">
        <v>5813</v>
      </c>
      <c r="D4022" t="s">
        <v>5814</v>
      </c>
      <c r="E4022">
        <v>56.9032</v>
      </c>
      <c r="F4022">
        <v>24.0467</v>
      </c>
      <c r="G4022" t="s">
        <v>5672</v>
      </c>
      <c r="H4022" t="str">
        <f>IFERROR(VLOOKUP(I4022,'country(26mar)'!C$2:D$251,2,FALSE),"")</f>
        <v>base.lv</v>
      </c>
      <c r="I4022" t="s">
        <v>5673</v>
      </c>
      <c r="J4022" t="s">
        <v>5674</v>
      </c>
      <c r="K4022" t="s">
        <v>5815</v>
      </c>
      <c r="L4022" t="str">
        <f>CONCATENATE(G4022," ",K4022)</f>
        <v>Latvia Mārupes Novads</v>
      </c>
      <c r="M4022" t="str">
        <f>IFERROR(VLOOKUP(L4022,'State(need_input)'!I$2:J$3992,2,FALSE),"")</f>
        <v>state_LV_Mār_23</v>
      </c>
      <c r="N4022" t="s">
        <v>23</v>
      </c>
      <c r="P4022">
        <v>1428162714</v>
      </c>
    </row>
    <row r="4023" spans="1:16">
      <c r="A4023" s="5" t="str">
        <f>CONCATENATE("rdx_city_",J4023,"_",B4023)</f>
        <v>rdx_city_LVA_60</v>
      </c>
      <c r="B4023">
        <f>IF(I4023=I4022,B4022+1,1)</f>
        <v>60</v>
      </c>
      <c r="C4023" t="s">
        <v>5816</v>
      </c>
      <c r="D4023" t="s">
        <v>5816</v>
      </c>
      <c r="E4023">
        <v>57.8619</v>
      </c>
      <c r="F4023">
        <v>25.0547</v>
      </c>
      <c r="G4023" t="s">
        <v>5672</v>
      </c>
      <c r="H4023" t="str">
        <f>IFERROR(VLOOKUP(I4023,'country(26mar)'!C$2:D$251,2,FALSE),"")</f>
        <v>base.lv</v>
      </c>
      <c r="I4023" t="s">
        <v>5673</v>
      </c>
      <c r="J4023" t="s">
        <v>5674</v>
      </c>
      <c r="K4023" t="s">
        <v>5817</v>
      </c>
      <c r="L4023" t="str">
        <f>CONCATENATE(G4023," ",K4023)</f>
        <v>Latvia Mazsalacas Novads</v>
      </c>
      <c r="M4023" t="str">
        <f>IFERROR(VLOOKUP(L4023,'State(need_input)'!I$2:J$3992,2,FALSE),"")</f>
        <v>state_LV_Maz_67</v>
      </c>
      <c r="N4023" t="s">
        <v>23</v>
      </c>
      <c r="P4023">
        <v>1428775090</v>
      </c>
    </row>
    <row r="4024" spans="1:16">
      <c r="A4024" s="5" t="str">
        <f>CONCATENATE("rdx_city_",J4024,"_",B4024)</f>
        <v>rdx_city_LVA_61</v>
      </c>
      <c r="B4024">
        <f>IF(I4024=I4023,B4023+1,1)</f>
        <v>61</v>
      </c>
      <c r="C4024" t="s">
        <v>5818</v>
      </c>
      <c r="D4024" t="s">
        <v>5819</v>
      </c>
      <c r="E4024">
        <v>57.3364</v>
      </c>
      <c r="F4024">
        <v>23.1235</v>
      </c>
      <c r="G4024" t="s">
        <v>5672</v>
      </c>
      <c r="H4024" t="str">
        <f>IFERROR(VLOOKUP(I4024,'country(26mar)'!C$2:D$251,2,FALSE),"")</f>
        <v>base.lv</v>
      </c>
      <c r="I4024" t="s">
        <v>5673</v>
      </c>
      <c r="J4024" t="s">
        <v>5674</v>
      </c>
      <c r="K4024" t="s">
        <v>5820</v>
      </c>
      <c r="L4024" t="str">
        <f>CONCATENATE(G4024," ",K4024)</f>
        <v>Latvia Mērsraga Novads</v>
      </c>
      <c r="M4024" t="str">
        <f>IFERROR(VLOOKUP(L4024,'State(need_input)'!I$2:J$3992,2,FALSE),"")</f>
        <v>state_LV_Mēr_20</v>
      </c>
      <c r="N4024" t="s">
        <v>23</v>
      </c>
      <c r="P4024">
        <v>1428954276</v>
      </c>
    </row>
    <row r="4025" spans="1:16">
      <c r="A4025" s="5" t="str">
        <f>CONCATENATE("rdx_city_",J4025,"_",B4025)</f>
        <v>rdx_city_LVA_62</v>
      </c>
      <c r="B4025">
        <f>IF(I4025=I4024,B4024+1,1)</f>
        <v>62</v>
      </c>
      <c r="C4025" t="s">
        <v>5821</v>
      </c>
      <c r="D4025" t="s">
        <v>5822</v>
      </c>
      <c r="E4025">
        <v>57.4731</v>
      </c>
      <c r="F4025">
        <v>25.4917</v>
      </c>
      <c r="G4025" t="s">
        <v>5672</v>
      </c>
      <c r="H4025" t="str">
        <f>IFERROR(VLOOKUP(I4025,'country(26mar)'!C$2:D$251,2,FALSE),"")</f>
        <v>base.lv</v>
      </c>
      <c r="I4025" t="s">
        <v>5673</v>
      </c>
      <c r="J4025" t="s">
        <v>5674</v>
      </c>
      <c r="K4025" t="s">
        <v>5823</v>
      </c>
      <c r="L4025" t="str">
        <f>CONCATENATE(G4025," ",K4025)</f>
        <v>Latvia Beverīnas Novads</v>
      </c>
      <c r="M4025" t="str">
        <f>IFERROR(VLOOKUP(L4025,'State(need_input)'!I$2:J$3992,2,FALSE),"")</f>
        <v>state_LV_Bev_66</v>
      </c>
      <c r="N4025" t="s">
        <v>23</v>
      </c>
      <c r="P4025">
        <v>1428958481</v>
      </c>
    </row>
    <row r="4026" spans="1:16">
      <c r="A4026" s="5" t="str">
        <f>CONCATENATE("rdx_city_",J4026,"_",B4026)</f>
        <v>rdx_city_LVA_63</v>
      </c>
      <c r="B4026">
        <f>IF(I4026=I4025,B4025+1,1)</f>
        <v>63</v>
      </c>
      <c r="C4026" t="s">
        <v>5824</v>
      </c>
      <c r="D4026" t="s">
        <v>5825</v>
      </c>
      <c r="E4026">
        <v>57.8842</v>
      </c>
      <c r="F4026">
        <v>25.458</v>
      </c>
      <c r="G4026" t="s">
        <v>5672</v>
      </c>
      <c r="H4026" t="str">
        <f>IFERROR(VLOOKUP(I4026,'country(26mar)'!C$2:D$251,2,FALSE),"")</f>
        <v>base.lv</v>
      </c>
      <c r="I4026" t="s">
        <v>5673</v>
      </c>
      <c r="J4026" t="s">
        <v>5674</v>
      </c>
      <c r="K4026" t="s">
        <v>5826</v>
      </c>
      <c r="L4026" t="str">
        <f>CONCATENATE(G4026," ",K4026)</f>
        <v>Latvia Naukšēnu Novads</v>
      </c>
      <c r="M4026" t="str">
        <f>IFERROR(VLOOKUP(L4026,'State(need_input)'!I$2:J$3992,2,FALSE),"")</f>
        <v>state_LV_Nau_79</v>
      </c>
      <c r="N4026" t="s">
        <v>23</v>
      </c>
      <c r="P4026">
        <v>1428372673</v>
      </c>
    </row>
    <row r="4027" spans="1:16">
      <c r="A4027" s="5" t="str">
        <f>CONCATENATE("rdx_city_",J4027,"_",B4027)</f>
        <v>rdx_city_LVA_64</v>
      </c>
      <c r="B4027">
        <f>IF(I4027=I4026,B4026+1,1)</f>
        <v>64</v>
      </c>
      <c r="C4027" t="s">
        <v>5827</v>
      </c>
      <c r="D4027" t="s">
        <v>5827</v>
      </c>
      <c r="E4027">
        <v>56.2044</v>
      </c>
      <c r="F4027">
        <v>25.3077</v>
      </c>
      <c r="G4027" t="s">
        <v>5672</v>
      </c>
      <c r="H4027" t="str">
        <f>IFERROR(VLOOKUP(I4027,'country(26mar)'!C$2:D$251,2,FALSE),"")</f>
        <v>base.lv</v>
      </c>
      <c r="I4027" t="s">
        <v>5673</v>
      </c>
      <c r="J4027" t="s">
        <v>5674</v>
      </c>
      <c r="K4027" t="s">
        <v>5828</v>
      </c>
      <c r="L4027" t="str">
        <f>CONCATENATE(G4027," ",K4027)</f>
        <v>Latvia Neretas Novads</v>
      </c>
      <c r="M4027" t="str">
        <f>IFERROR(VLOOKUP(L4027,'State(need_input)'!I$2:J$3992,2,FALSE),"")</f>
        <v>state_LV_Ner_8</v>
      </c>
      <c r="N4027" t="s">
        <v>23</v>
      </c>
      <c r="P4027">
        <v>1428242925</v>
      </c>
    </row>
    <row r="4028" spans="1:16">
      <c r="A4028" s="5" t="str">
        <f>CONCATENATE("rdx_city_",J4028,"_",B4028)</f>
        <v>rdx_city_LVA_65</v>
      </c>
      <c r="B4028">
        <f>IF(I4028=I4027,B4027+1,1)</f>
        <v>65</v>
      </c>
      <c r="C4028" t="s">
        <v>5829</v>
      </c>
      <c r="D4028" t="s">
        <v>5830</v>
      </c>
      <c r="E4028">
        <v>56.3456</v>
      </c>
      <c r="F4028">
        <v>21.0646</v>
      </c>
      <c r="G4028" t="s">
        <v>5672</v>
      </c>
      <c r="H4028" t="str">
        <f>IFERROR(VLOOKUP(I4028,'country(26mar)'!C$2:D$251,2,FALSE),"")</f>
        <v>base.lv</v>
      </c>
      <c r="I4028" t="s">
        <v>5673</v>
      </c>
      <c r="J4028" t="s">
        <v>5674</v>
      </c>
      <c r="K4028" t="s">
        <v>5831</v>
      </c>
      <c r="L4028" t="str">
        <f>CONCATENATE(G4028," ",K4028)</f>
        <v>Latvia Nīcas Novads</v>
      </c>
      <c r="M4028" t="str">
        <f>IFERROR(VLOOKUP(L4028,'State(need_input)'!I$2:J$3992,2,FALSE),"")</f>
        <v>state_LV_Nīc_37</v>
      </c>
      <c r="N4028" t="s">
        <v>23</v>
      </c>
      <c r="P4028">
        <v>1428762389</v>
      </c>
    </row>
    <row r="4029" spans="1:16">
      <c r="A4029" s="5" t="str">
        <f>CONCATENATE("rdx_city_",J4029,"_",B4029)</f>
        <v>rdx_city_LVA_66</v>
      </c>
      <c r="B4029">
        <f>IF(I4029=I4028,B4028+1,1)</f>
        <v>66</v>
      </c>
      <c r="C4029" t="s">
        <v>5832</v>
      </c>
      <c r="D4029" t="s">
        <v>5832</v>
      </c>
      <c r="E4029">
        <v>56.8113</v>
      </c>
      <c r="F4029">
        <v>24.6113</v>
      </c>
      <c r="G4029" t="s">
        <v>5672</v>
      </c>
      <c r="H4029" t="str">
        <f>IFERROR(VLOOKUP(I4029,'country(26mar)'!C$2:D$251,2,FALSE),"")</f>
        <v>base.lv</v>
      </c>
      <c r="I4029" t="s">
        <v>5673</v>
      </c>
      <c r="J4029" t="s">
        <v>5674</v>
      </c>
      <c r="K4029" t="s">
        <v>5833</v>
      </c>
      <c r="L4029" t="str">
        <f>CONCATENATE(G4029," ",K4029)</f>
        <v>Latvia Ogres Novads</v>
      </c>
      <c r="M4029" t="str">
        <f>IFERROR(VLOOKUP(L4029,'State(need_input)'!I$2:J$3992,2,FALSE),"")</f>
        <v>state_LV_Ogr_87</v>
      </c>
      <c r="N4029" t="s">
        <v>23</v>
      </c>
      <c r="P4029">
        <v>1428832851</v>
      </c>
    </row>
    <row r="4030" spans="1:16">
      <c r="A4030" s="5" t="str">
        <f>CONCATENATE("rdx_city_",J4030,"_",B4030)</f>
        <v>rdx_city_LVA_67</v>
      </c>
      <c r="B4030">
        <f>IF(I4030=I4029,B4029+1,1)</f>
        <v>67</v>
      </c>
      <c r="C4030" t="s">
        <v>5834</v>
      </c>
      <c r="D4030" t="s">
        <v>5834</v>
      </c>
      <c r="E4030">
        <v>56.7947</v>
      </c>
      <c r="F4030">
        <v>23.9358</v>
      </c>
      <c r="G4030" t="s">
        <v>5672</v>
      </c>
      <c r="H4030" t="str">
        <f>IFERROR(VLOOKUP(I4030,'country(26mar)'!C$2:D$251,2,FALSE),"")</f>
        <v>base.lv</v>
      </c>
      <c r="I4030" t="s">
        <v>5673</v>
      </c>
      <c r="J4030" t="s">
        <v>5674</v>
      </c>
      <c r="K4030" t="s">
        <v>5835</v>
      </c>
      <c r="L4030" t="str">
        <f>CONCATENATE(G4030," ",K4030)</f>
        <v>Latvia Olaines Novads</v>
      </c>
      <c r="M4030" t="str">
        <f>IFERROR(VLOOKUP(L4030,'State(need_input)'!I$2:J$3992,2,FALSE),"")</f>
        <v>state_LV_Ola_100</v>
      </c>
      <c r="N4030" t="s">
        <v>23</v>
      </c>
      <c r="P4030">
        <v>1428220700</v>
      </c>
    </row>
    <row r="4031" spans="1:16">
      <c r="A4031" s="5" t="str">
        <f>CONCATENATE("rdx_city_",J4031,"_",B4031)</f>
        <v>rdx_city_LVA_68</v>
      </c>
      <c r="B4031">
        <f>IF(I4031=I4030,B4030+1,1)</f>
        <v>68</v>
      </c>
      <c r="C4031" t="s">
        <v>5836</v>
      </c>
      <c r="D4031" t="s">
        <v>5836</v>
      </c>
      <c r="E4031">
        <v>56.6899</v>
      </c>
      <c r="F4031">
        <v>23.7761</v>
      </c>
      <c r="G4031" t="s">
        <v>5672</v>
      </c>
      <c r="H4031" t="str">
        <f>IFERROR(VLOOKUP(I4031,'country(26mar)'!C$2:D$251,2,FALSE),"")</f>
        <v>base.lv</v>
      </c>
      <c r="I4031" t="s">
        <v>5673</v>
      </c>
      <c r="J4031" t="s">
        <v>5674</v>
      </c>
      <c r="K4031" t="s">
        <v>5837</v>
      </c>
      <c r="L4031" t="str">
        <f>CONCATENATE(G4031," ",K4031)</f>
        <v>Latvia Ozolnieku Novads</v>
      </c>
      <c r="M4031" t="str">
        <f>IFERROR(VLOOKUP(L4031,'State(need_input)'!I$2:J$3992,2,FALSE),"")</f>
        <v>state_LV_Ozo_113</v>
      </c>
      <c r="N4031" t="s">
        <v>23</v>
      </c>
      <c r="P4031">
        <v>1428973455</v>
      </c>
    </row>
    <row r="4032" spans="1:16">
      <c r="A4032" s="5" t="str">
        <f>CONCATENATE("rdx_city_",J4032,"_",B4032)</f>
        <v>rdx_city_LVA_69</v>
      </c>
      <c r="B4032">
        <f>IF(I4032=I4031,B4031+1,1)</f>
        <v>69</v>
      </c>
      <c r="C4032" t="s">
        <v>5838</v>
      </c>
      <c r="D4032" t="s">
        <v>5839</v>
      </c>
      <c r="E4032">
        <v>56.8898</v>
      </c>
      <c r="F4032">
        <v>21.1817</v>
      </c>
      <c r="G4032" t="s">
        <v>5672</v>
      </c>
      <c r="H4032" t="str">
        <f>IFERROR(VLOOKUP(I4032,'country(26mar)'!C$2:D$251,2,FALSE),"")</f>
        <v>base.lv</v>
      </c>
      <c r="I4032" t="s">
        <v>5673</v>
      </c>
      <c r="J4032" t="s">
        <v>5674</v>
      </c>
      <c r="K4032" t="s">
        <v>5840</v>
      </c>
      <c r="L4032" t="str">
        <f>CONCATENATE(G4032," ",K4032)</f>
        <v>Latvia Pāvilostas Novads</v>
      </c>
      <c r="M4032" t="str">
        <f>IFERROR(VLOOKUP(L4032,'State(need_input)'!I$2:J$3992,2,FALSE),"")</f>
        <v>state_LV_Pāv_11</v>
      </c>
      <c r="N4032" t="s">
        <v>23</v>
      </c>
      <c r="P4032">
        <v>1428955629</v>
      </c>
    </row>
    <row r="4033" spans="1:16">
      <c r="A4033" s="5" t="str">
        <f>CONCATENATE("rdx_city_",J4033,"_",B4033)</f>
        <v>rdx_city_LVA_70</v>
      </c>
      <c r="B4033">
        <f>IF(I4033=I4032,B4032+1,1)</f>
        <v>70</v>
      </c>
      <c r="C4033" t="s">
        <v>5841</v>
      </c>
      <c r="D4033" t="s">
        <v>5842</v>
      </c>
      <c r="E4033">
        <v>56.4181</v>
      </c>
      <c r="F4033">
        <v>24.0162</v>
      </c>
      <c r="G4033" t="s">
        <v>5672</v>
      </c>
      <c r="H4033" t="str">
        <f>IFERROR(VLOOKUP(I4033,'country(26mar)'!C$2:D$251,2,FALSE),"")</f>
        <v>base.lv</v>
      </c>
      <c r="I4033" t="s">
        <v>5673</v>
      </c>
      <c r="J4033" t="s">
        <v>5674</v>
      </c>
      <c r="K4033" t="s">
        <v>5843</v>
      </c>
      <c r="L4033" t="str">
        <f>CONCATENATE(G4033," ",K4033)</f>
        <v>Latvia Rundāles Novads</v>
      </c>
      <c r="M4033" t="str">
        <f>IFERROR(VLOOKUP(L4033,'State(need_input)'!I$2:J$3992,2,FALSE),"")</f>
        <v>state_LV_Run_94</v>
      </c>
      <c r="N4033" t="s">
        <v>23</v>
      </c>
      <c r="P4033">
        <v>1428889985</v>
      </c>
    </row>
    <row r="4034" spans="1:16">
      <c r="A4034" s="5" t="str">
        <f>CONCATENATE("rdx_city_",J4034,"_",B4034)</f>
        <v>rdx_city_LVA_71</v>
      </c>
      <c r="B4034">
        <f>IF(I4034=I4033,B4033+1,1)</f>
        <v>71</v>
      </c>
      <c r="C4034" t="s">
        <v>5844</v>
      </c>
      <c r="D4034" t="s">
        <v>5845</v>
      </c>
      <c r="E4034">
        <v>56.9419</v>
      </c>
      <c r="F4034">
        <v>23.9137</v>
      </c>
      <c r="G4034" t="s">
        <v>5672</v>
      </c>
      <c r="H4034" t="str">
        <f>IFERROR(VLOOKUP(I4034,'country(26mar)'!C$2:D$251,2,FALSE),"")</f>
        <v>base.lv</v>
      </c>
      <c r="I4034" t="s">
        <v>5673</v>
      </c>
      <c r="J4034" t="s">
        <v>5674</v>
      </c>
      <c r="K4034" t="s">
        <v>5846</v>
      </c>
      <c r="L4034" t="str">
        <f>CONCATENATE(G4034," ",K4034)</f>
        <v>Latvia Babītes Novads</v>
      </c>
      <c r="M4034" t="str">
        <f>IFERROR(VLOOKUP(L4034,'State(need_input)'!I$2:J$3992,2,FALSE),"")</f>
        <v>state_LV_Bab_12</v>
      </c>
      <c r="N4034" t="s">
        <v>23</v>
      </c>
      <c r="P4034">
        <v>1428171019</v>
      </c>
    </row>
    <row r="4035" spans="1:16">
      <c r="A4035" s="5" t="str">
        <f>CONCATENATE("rdx_city_",J4035,"_",B4035)</f>
        <v>rdx_city_LVA_72</v>
      </c>
      <c r="B4035">
        <f>IF(I4035=I4034,B4034+1,1)</f>
        <v>72</v>
      </c>
      <c r="C4035" t="s">
        <v>5847</v>
      </c>
      <c r="D4035" t="s">
        <v>5848</v>
      </c>
      <c r="E4035">
        <v>56.6177</v>
      </c>
      <c r="F4035">
        <v>25.7194</v>
      </c>
      <c r="G4035" t="s">
        <v>5672</v>
      </c>
      <c r="H4035" t="str">
        <f>IFERROR(VLOOKUP(I4035,'country(26mar)'!C$2:D$251,2,FALSE),"")</f>
        <v>base.lv</v>
      </c>
      <c r="I4035" t="s">
        <v>5673</v>
      </c>
      <c r="J4035" t="s">
        <v>5674</v>
      </c>
      <c r="K4035" t="s">
        <v>5849</v>
      </c>
      <c r="L4035" t="str">
        <f>CONCATENATE(G4035," ",K4035)</f>
        <v>Latvia Pļaviņu Novads</v>
      </c>
      <c r="M4035" t="str">
        <f>IFERROR(VLOOKUP(L4035,'State(need_input)'!I$2:J$3992,2,FALSE),"")</f>
        <v>state_LV_Pļa_76</v>
      </c>
      <c r="N4035" t="s">
        <v>23</v>
      </c>
      <c r="P4035">
        <v>1428245037</v>
      </c>
    </row>
    <row r="4036" spans="1:16">
      <c r="A4036" s="5" t="str">
        <f>CONCATENATE("rdx_city_",J4036,"_",B4036)</f>
        <v>rdx_city_LVA_73</v>
      </c>
      <c r="B4036">
        <f>IF(I4036=I4035,B4035+1,1)</f>
        <v>73</v>
      </c>
      <c r="C4036" t="s">
        <v>5850</v>
      </c>
      <c r="D4036" t="s">
        <v>5851</v>
      </c>
      <c r="E4036">
        <v>56.294</v>
      </c>
      <c r="F4036">
        <v>26.7248</v>
      </c>
      <c r="G4036" t="s">
        <v>5672</v>
      </c>
      <c r="H4036" t="str">
        <f>IFERROR(VLOOKUP(I4036,'country(26mar)'!C$2:D$251,2,FALSE),"")</f>
        <v>base.lv</v>
      </c>
      <c r="I4036" t="s">
        <v>5673</v>
      </c>
      <c r="J4036" t="s">
        <v>5674</v>
      </c>
      <c r="K4036" t="s">
        <v>5852</v>
      </c>
      <c r="L4036" t="str">
        <f>CONCATENATE(G4036," ",K4036)</f>
        <v>Latvia Preiļu Novads</v>
      </c>
      <c r="M4036" t="str">
        <f>IFERROR(VLOOKUP(L4036,'State(need_input)'!I$2:J$3992,2,FALSE),"")</f>
        <v>state_LV_Pre_34</v>
      </c>
      <c r="N4036" t="s">
        <v>23</v>
      </c>
      <c r="P4036">
        <v>1428460035</v>
      </c>
    </row>
    <row r="4037" spans="1:16">
      <c r="A4037" s="5" t="str">
        <f>CONCATENATE("rdx_city_",J4037,"_",B4037)</f>
        <v>rdx_city_LVA_74</v>
      </c>
      <c r="B4037">
        <f>IF(I4037=I4036,B4036+1,1)</f>
        <v>74</v>
      </c>
      <c r="C4037" t="s">
        <v>5853</v>
      </c>
      <c r="D4037" t="s">
        <v>5853</v>
      </c>
      <c r="E4037">
        <v>56.4458</v>
      </c>
      <c r="F4037">
        <v>21.5939</v>
      </c>
      <c r="G4037" t="s">
        <v>5672</v>
      </c>
      <c r="H4037" t="str">
        <f>IFERROR(VLOOKUP(I4037,'country(26mar)'!C$2:D$251,2,FALSE),"")</f>
        <v>base.lv</v>
      </c>
      <c r="I4037" t="s">
        <v>5673</v>
      </c>
      <c r="J4037" t="s">
        <v>5674</v>
      </c>
      <c r="K4037" t="s">
        <v>5854</v>
      </c>
      <c r="L4037" t="str">
        <f>CONCATENATE(G4037," ",K4037)</f>
        <v>Latvia Priekules Novads</v>
      </c>
      <c r="M4037" t="str">
        <f>IFERROR(VLOOKUP(L4037,'State(need_input)'!I$2:J$3992,2,FALSE),"")</f>
        <v>state_LV_Pri_91</v>
      </c>
      <c r="N4037" t="s">
        <v>23</v>
      </c>
      <c r="P4037">
        <v>1428340962</v>
      </c>
    </row>
    <row r="4038" spans="1:16">
      <c r="A4038" s="5" t="str">
        <f>CONCATENATE("rdx_city_",J4038,"_",B4038)</f>
        <v>rdx_city_LVA_75</v>
      </c>
      <c r="B4038">
        <f>IF(I4038=I4037,B4037+1,1)</f>
        <v>75</v>
      </c>
      <c r="C4038" t="s">
        <v>5855</v>
      </c>
      <c r="D4038" t="s">
        <v>5856</v>
      </c>
      <c r="E4038">
        <v>57.3115</v>
      </c>
      <c r="F4038">
        <v>25.3571</v>
      </c>
      <c r="G4038" t="s">
        <v>5672</v>
      </c>
      <c r="H4038" t="str">
        <f>IFERROR(VLOOKUP(I4038,'country(26mar)'!C$2:D$251,2,FALSE),"")</f>
        <v>base.lv</v>
      </c>
      <c r="I4038" t="s">
        <v>5673</v>
      </c>
      <c r="J4038" t="s">
        <v>5674</v>
      </c>
      <c r="K4038" t="s">
        <v>5857</v>
      </c>
      <c r="L4038" t="str">
        <f>CONCATENATE(G4038," ",K4038)</f>
        <v>Latvia Priekuļu Novads</v>
      </c>
      <c r="M4038" t="str">
        <f>IFERROR(VLOOKUP(L4038,'State(need_input)'!I$2:J$3992,2,FALSE),"")</f>
        <v>state_LV_Pri_86</v>
      </c>
      <c r="N4038" t="s">
        <v>23</v>
      </c>
      <c r="P4038">
        <v>1428165145</v>
      </c>
    </row>
    <row r="4039" spans="1:16">
      <c r="A4039" s="5" t="str">
        <f>CONCATENATE("rdx_city_",J4039,"_",B4039)</f>
        <v>rdx_city_LVA_76</v>
      </c>
      <c r="B4039">
        <f>IF(I4039=I4038,B4038+1,1)</f>
        <v>76</v>
      </c>
      <c r="C4039" t="s">
        <v>5858</v>
      </c>
      <c r="D4039" t="s">
        <v>5858</v>
      </c>
      <c r="E4039">
        <v>57.1821</v>
      </c>
      <c r="F4039">
        <v>24.7056</v>
      </c>
      <c r="G4039" t="s">
        <v>5672</v>
      </c>
      <c r="H4039" t="str">
        <f>IFERROR(VLOOKUP(I4039,'country(26mar)'!C$2:D$251,2,FALSE),"")</f>
        <v>base.lv</v>
      </c>
      <c r="I4039" t="s">
        <v>5673</v>
      </c>
      <c r="J4039" t="s">
        <v>5674</v>
      </c>
      <c r="K4039" t="s">
        <v>5859</v>
      </c>
      <c r="L4039" t="str">
        <f>CONCATENATE(G4039," ",K4039)</f>
        <v>Latvia Krimuldas Novads</v>
      </c>
      <c r="M4039" t="str">
        <f>IFERROR(VLOOKUP(L4039,'State(need_input)'!I$2:J$3992,2,FALSE),"")</f>
        <v>state_LV_Kri_88</v>
      </c>
      <c r="N4039" t="s">
        <v>23</v>
      </c>
      <c r="P4039">
        <v>1428990628</v>
      </c>
    </row>
    <row r="4040" spans="1:16">
      <c r="A4040" s="5" t="str">
        <f>CONCATENATE("rdx_city_",J4040,"_",B4040)</f>
        <v>rdx_city_LVA_77</v>
      </c>
      <c r="B4040">
        <f>IF(I4040=I4039,B4039+1,1)</f>
        <v>77</v>
      </c>
      <c r="C4040" t="s">
        <v>5860</v>
      </c>
      <c r="D4040" t="s">
        <v>5860</v>
      </c>
      <c r="E4040">
        <v>57.3337</v>
      </c>
      <c r="F4040">
        <v>25.6085</v>
      </c>
      <c r="G4040" t="s">
        <v>5672</v>
      </c>
      <c r="H4040" t="str">
        <f>IFERROR(VLOOKUP(I4040,'country(26mar)'!C$2:D$251,2,FALSE),"")</f>
        <v>base.lv</v>
      </c>
      <c r="I4040" t="s">
        <v>5673</v>
      </c>
      <c r="J4040" t="s">
        <v>5674</v>
      </c>
      <c r="K4040" t="s">
        <v>5861</v>
      </c>
      <c r="L4040" t="str">
        <f>CONCATENATE(G4040," ",K4040)</f>
        <v>Latvia Raunas Novads</v>
      </c>
      <c r="M4040" t="str">
        <f>IFERROR(VLOOKUP(L4040,'State(need_input)'!I$2:J$3992,2,FALSE),"")</f>
        <v>state_LV_Rau_81</v>
      </c>
      <c r="N4040" t="s">
        <v>23</v>
      </c>
      <c r="P4040">
        <v>1428987270</v>
      </c>
    </row>
    <row r="4041" spans="1:16">
      <c r="A4041" s="5" t="str">
        <f>CONCATENATE("rdx_city_",J4041,"_",B4041)</f>
        <v>rdx_city_LVA_78</v>
      </c>
      <c r="B4041">
        <f>IF(I4041=I4040,B4040+1,1)</f>
        <v>78</v>
      </c>
      <c r="C4041" t="s">
        <v>5862</v>
      </c>
      <c r="D4041" t="s">
        <v>5863</v>
      </c>
      <c r="E4041">
        <v>56.5</v>
      </c>
      <c r="F4041">
        <v>27.3166</v>
      </c>
      <c r="G4041" t="s">
        <v>5672</v>
      </c>
      <c r="H4041" t="str">
        <f>IFERROR(VLOOKUP(I4041,'country(26mar)'!C$2:D$251,2,FALSE),"")</f>
        <v>base.lv</v>
      </c>
      <c r="I4041" t="s">
        <v>5673</v>
      </c>
      <c r="J4041" t="s">
        <v>5674</v>
      </c>
      <c r="K4041" t="s">
        <v>5864</v>
      </c>
      <c r="L4041" t="str">
        <f>CONCATENATE(G4041," ",K4041)</f>
        <v>Latvia Rēzeknes Novads</v>
      </c>
      <c r="M4041" t="str">
        <f>IFERROR(VLOOKUP(L4041,'State(need_input)'!I$2:J$3992,2,FALSE),"")</f>
        <v>state_LV_Rēz_111</v>
      </c>
      <c r="N4041" t="s">
        <v>23</v>
      </c>
      <c r="O4041">
        <v>38340</v>
      </c>
      <c r="P4041">
        <v>1428895373</v>
      </c>
    </row>
    <row r="4042" spans="1:16">
      <c r="A4042" s="5" t="str">
        <f>CONCATENATE("rdx_city_",J4042,"_",B4042)</f>
        <v>rdx_city_LVA_79</v>
      </c>
      <c r="B4042">
        <f>IF(I4042=I4041,B4041+1,1)</f>
        <v>79</v>
      </c>
      <c r="C4042" t="s">
        <v>5865</v>
      </c>
      <c r="D4042" t="s">
        <v>5866</v>
      </c>
      <c r="E4042">
        <v>56.3403</v>
      </c>
      <c r="F4042">
        <v>26.7999</v>
      </c>
      <c r="G4042" t="s">
        <v>5672</v>
      </c>
      <c r="H4042" t="str">
        <f>IFERROR(VLOOKUP(I4042,'country(26mar)'!C$2:D$251,2,FALSE),"")</f>
        <v>base.lv</v>
      </c>
      <c r="I4042" t="s">
        <v>5673</v>
      </c>
      <c r="J4042" t="s">
        <v>5674</v>
      </c>
      <c r="K4042" t="s">
        <v>5867</v>
      </c>
      <c r="L4042" t="str">
        <f>CONCATENATE(G4042," ",K4042)</f>
        <v>Latvia Riebiņu Novads</v>
      </c>
      <c r="M4042" t="str">
        <f>IFERROR(VLOOKUP(L4042,'State(need_input)'!I$2:J$3992,2,FALSE),"")</f>
        <v>state_LV_Rie_45</v>
      </c>
      <c r="N4042" t="s">
        <v>23</v>
      </c>
      <c r="P4042">
        <v>1428663476</v>
      </c>
    </row>
    <row r="4043" spans="1:16">
      <c r="A4043" s="5" t="str">
        <f>CONCATENATE("rdx_city_",J4043,"_",B4043)</f>
        <v>rdx_city_LVA_80</v>
      </c>
      <c r="B4043">
        <f>IF(I4043=I4042,B4042+1,1)</f>
        <v>80</v>
      </c>
      <c r="C4043" t="s">
        <v>5868</v>
      </c>
      <c r="D4043" t="s">
        <v>5868</v>
      </c>
      <c r="E4043">
        <v>56.95</v>
      </c>
      <c r="F4043">
        <v>24.1</v>
      </c>
      <c r="G4043" t="s">
        <v>5672</v>
      </c>
      <c r="H4043" t="str">
        <f>IFERROR(VLOOKUP(I4043,'country(26mar)'!C$2:D$251,2,FALSE),"")</f>
        <v>base.lv</v>
      </c>
      <c r="I4043" t="s">
        <v>5673</v>
      </c>
      <c r="J4043" t="s">
        <v>5674</v>
      </c>
      <c r="K4043" t="s">
        <v>5869</v>
      </c>
      <c r="L4043" t="str">
        <f>CONCATENATE(G4043," ",K4043)</f>
        <v>Latvia Rīga</v>
      </c>
      <c r="M4043" t="str">
        <f>IFERROR(VLOOKUP(L4043,'State(need_input)'!I$2:J$3992,2,FALSE),"")</f>
        <v>state_LV_Rīg_31</v>
      </c>
      <c r="N4043" t="s">
        <v>54</v>
      </c>
      <c r="O4043">
        <v>742572</v>
      </c>
      <c r="P4043">
        <v>1428586192</v>
      </c>
    </row>
    <row r="4044" spans="1:16">
      <c r="A4044" s="5" t="str">
        <f>CONCATENATE("rdx_city_",J4044,"_",B4044)</f>
        <v>rdx_city_LVA_81</v>
      </c>
      <c r="B4044">
        <f>IF(I4044=I4043,B4043+1,1)</f>
        <v>81</v>
      </c>
      <c r="C4044" t="s">
        <v>5870</v>
      </c>
      <c r="D4044" t="s">
        <v>5870</v>
      </c>
      <c r="E4044">
        <v>57.5015</v>
      </c>
      <c r="F4044">
        <v>22.8088</v>
      </c>
      <c r="G4044" t="s">
        <v>5672</v>
      </c>
      <c r="H4044" t="str">
        <f>IFERROR(VLOOKUP(I4044,'country(26mar)'!C$2:D$251,2,FALSE),"")</f>
        <v>base.lv</v>
      </c>
      <c r="I4044" t="s">
        <v>5673</v>
      </c>
      <c r="J4044" t="s">
        <v>5674</v>
      </c>
      <c r="K4044" t="s">
        <v>5871</v>
      </c>
      <c r="L4044" t="str">
        <f>CONCATENATE(G4044," ",K4044)</f>
        <v>Latvia Rojas Novads</v>
      </c>
      <c r="M4044" t="str">
        <f>IFERROR(VLOOKUP(L4044,'State(need_input)'!I$2:J$3992,2,FALSE),"")</f>
        <v>state_LV_Roj_15</v>
      </c>
      <c r="N4044" t="s">
        <v>23</v>
      </c>
      <c r="P4044">
        <v>1428577367</v>
      </c>
    </row>
    <row r="4045" spans="1:16">
      <c r="A4045" s="5" t="str">
        <f>CONCATENATE("rdx_city_",J4045,"_",B4045)</f>
        <v>rdx_city_LVA_82</v>
      </c>
      <c r="B4045">
        <f>IF(I4045=I4044,B4044+1,1)</f>
        <v>82</v>
      </c>
      <c r="C4045" t="s">
        <v>5872</v>
      </c>
      <c r="D4045" t="s">
        <v>5873</v>
      </c>
      <c r="E4045">
        <v>56.9747</v>
      </c>
      <c r="F4045">
        <v>24.6329</v>
      </c>
      <c r="G4045" t="s">
        <v>5672</v>
      </c>
      <c r="H4045" t="str">
        <f>IFERROR(VLOOKUP(I4045,'country(26mar)'!C$2:D$251,2,FALSE),"")</f>
        <v>base.lv</v>
      </c>
      <c r="I4045" t="s">
        <v>5673</v>
      </c>
      <c r="J4045" t="s">
        <v>5674</v>
      </c>
      <c r="K4045" t="s">
        <v>5874</v>
      </c>
      <c r="L4045" t="str">
        <f>CONCATENATE(G4045," ",K4045)</f>
        <v>Latvia Ropažu Novads</v>
      </c>
      <c r="M4045" t="str">
        <f>IFERROR(VLOOKUP(L4045,'State(need_input)'!I$2:J$3992,2,FALSE),"")</f>
        <v>state_LV_Rop_90</v>
      </c>
      <c r="N4045" t="s">
        <v>23</v>
      </c>
      <c r="P4045">
        <v>1428220999</v>
      </c>
    </row>
    <row r="4046" spans="1:16">
      <c r="A4046" s="5" t="str">
        <f>CONCATENATE("rdx_city_",J4046,"_",B4046)</f>
        <v>rdx_city_LVA_83</v>
      </c>
      <c r="B4046">
        <f>IF(I4046=I4045,B4045+1,1)</f>
        <v>83</v>
      </c>
      <c r="C4046" t="s">
        <v>5875</v>
      </c>
      <c r="D4046" t="s">
        <v>5875</v>
      </c>
      <c r="E4046">
        <v>56.164</v>
      </c>
      <c r="F4046">
        <v>21.1627</v>
      </c>
      <c r="G4046" t="s">
        <v>5672</v>
      </c>
      <c r="H4046" t="str">
        <f>IFERROR(VLOOKUP(I4046,'country(26mar)'!C$2:D$251,2,FALSE),"")</f>
        <v>base.lv</v>
      </c>
      <c r="I4046" t="s">
        <v>5673</v>
      </c>
      <c r="J4046" t="s">
        <v>5674</v>
      </c>
      <c r="K4046" t="s">
        <v>5876</v>
      </c>
      <c r="L4046" t="str">
        <f>CONCATENATE(G4046," ",K4046)</f>
        <v>Latvia Rucavas Novads</v>
      </c>
      <c r="M4046" t="str">
        <f>IFERROR(VLOOKUP(L4046,'State(need_input)'!I$2:J$3992,2,FALSE),"")</f>
        <v>state_LV_Ruc_93</v>
      </c>
      <c r="N4046" t="s">
        <v>23</v>
      </c>
      <c r="P4046">
        <v>1428020890</v>
      </c>
    </row>
    <row r="4047" spans="1:16">
      <c r="A4047" s="5" t="str">
        <f>CONCATENATE("rdx_city_",J4047,"_",B4047)</f>
        <v>rdx_city_LVA_84</v>
      </c>
      <c r="B4047">
        <f>IF(I4047=I4046,B4046+1,1)</f>
        <v>84</v>
      </c>
      <c r="C4047" t="s">
        <v>5877</v>
      </c>
      <c r="D4047" t="s">
        <v>5878</v>
      </c>
      <c r="E4047">
        <v>57.0033</v>
      </c>
      <c r="F4047">
        <v>27.1337</v>
      </c>
      <c r="G4047" t="s">
        <v>5672</v>
      </c>
      <c r="H4047" t="str">
        <f>IFERROR(VLOOKUP(I4047,'country(26mar)'!C$2:D$251,2,FALSE),"")</f>
        <v>base.lv</v>
      </c>
      <c r="I4047" t="s">
        <v>5673</v>
      </c>
      <c r="J4047" t="s">
        <v>5674</v>
      </c>
      <c r="K4047" t="s">
        <v>5879</v>
      </c>
      <c r="L4047" t="str">
        <f>CONCATENATE(G4047," ",K4047)</f>
        <v>Latvia Rugāju Novads</v>
      </c>
      <c r="M4047" t="str">
        <f>IFERROR(VLOOKUP(L4047,'State(need_input)'!I$2:J$3992,2,FALSE),"")</f>
        <v>state_LV_Rug_44</v>
      </c>
      <c r="N4047" t="s">
        <v>23</v>
      </c>
      <c r="P4047">
        <v>1428746884</v>
      </c>
    </row>
    <row r="4048" spans="1:16">
      <c r="A4048" s="5" t="str">
        <f>CONCATENATE("rdx_city_",J4048,"_",B4048)</f>
        <v>rdx_city_LVA_85</v>
      </c>
      <c r="B4048">
        <f>IF(I4048=I4047,B4047+1,1)</f>
        <v>85</v>
      </c>
      <c r="C4048" t="s">
        <v>5880</v>
      </c>
      <c r="D4048" t="s">
        <v>5881</v>
      </c>
      <c r="E4048">
        <v>57.8961</v>
      </c>
      <c r="F4048">
        <v>25.3342</v>
      </c>
      <c r="G4048" t="s">
        <v>5672</v>
      </c>
      <c r="H4048" t="str">
        <f>IFERROR(VLOOKUP(I4048,'country(26mar)'!C$2:D$251,2,FALSE),"")</f>
        <v>base.lv</v>
      </c>
      <c r="I4048" t="s">
        <v>5673</v>
      </c>
      <c r="J4048" t="s">
        <v>5674</v>
      </c>
      <c r="K4048" t="s">
        <v>5882</v>
      </c>
      <c r="L4048" t="str">
        <f>CONCATENATE(G4048," ",K4048)</f>
        <v>Latvia Rūjienas Novads</v>
      </c>
      <c r="M4048" t="str">
        <f>IFERROR(VLOOKUP(L4048,'State(need_input)'!I$2:J$3992,2,FALSE),"")</f>
        <v>state_LV_Rūj_78</v>
      </c>
      <c r="N4048" t="s">
        <v>23</v>
      </c>
      <c r="P4048">
        <v>1428387860</v>
      </c>
    </row>
    <row r="4049" spans="1:16">
      <c r="A4049" s="5" t="str">
        <f>CONCATENATE("rdx_city_",J4049,"_",B4049)</f>
        <v>rdx_city_LVA_86</v>
      </c>
      <c r="B4049">
        <f>IF(I4049=I4048,B4048+1,1)</f>
        <v>86</v>
      </c>
      <c r="C4049" t="s">
        <v>5883</v>
      </c>
      <c r="D4049" t="s">
        <v>5883</v>
      </c>
      <c r="E4049">
        <v>56.5047</v>
      </c>
      <c r="F4049">
        <v>25.7618</v>
      </c>
      <c r="G4049" t="s">
        <v>5672</v>
      </c>
      <c r="H4049" t="str">
        <f>IFERROR(VLOOKUP(I4049,'country(26mar)'!C$2:D$251,2,FALSE),"")</f>
        <v>base.lv</v>
      </c>
      <c r="I4049" t="s">
        <v>5673</v>
      </c>
      <c r="J4049" t="s">
        <v>5674</v>
      </c>
      <c r="K4049" t="s">
        <v>5884</v>
      </c>
      <c r="L4049" t="str">
        <f>CONCATENATE(G4049," ",K4049)</f>
        <v>Latvia Salas Novads</v>
      </c>
      <c r="M4049" t="str">
        <f>IFERROR(VLOOKUP(L4049,'State(need_input)'!I$2:J$3992,2,FALSE),"")</f>
        <v>state_LV_Sal_75</v>
      </c>
      <c r="N4049" t="s">
        <v>23</v>
      </c>
      <c r="P4049">
        <v>1428593161</v>
      </c>
    </row>
    <row r="4050" spans="1:16">
      <c r="A4050" s="5" t="str">
        <f>CONCATENATE("rdx_city_",J4050,"_",B4050)</f>
        <v>rdx_city_LVA_87</v>
      </c>
      <c r="B4050">
        <f>IF(I4050=I4049,B4049+1,1)</f>
        <v>87</v>
      </c>
      <c r="C4050" t="s">
        <v>5885</v>
      </c>
      <c r="D4050" t="s">
        <v>5886</v>
      </c>
      <c r="E4050">
        <v>57.7531</v>
      </c>
      <c r="F4050">
        <v>24.359</v>
      </c>
      <c r="G4050" t="s">
        <v>5672</v>
      </c>
      <c r="H4050" t="str">
        <f>IFERROR(VLOOKUP(I4050,'country(26mar)'!C$2:D$251,2,FALSE),"")</f>
        <v>base.lv</v>
      </c>
      <c r="I4050" t="s">
        <v>5673</v>
      </c>
      <c r="J4050" t="s">
        <v>5674</v>
      </c>
      <c r="K4050" t="s">
        <v>5887</v>
      </c>
      <c r="L4050" t="str">
        <f>CONCATENATE(G4050," ",K4050)</f>
        <v>Latvia Salacgrīvas Novads</v>
      </c>
      <c r="M4050" t="str">
        <f>IFERROR(VLOOKUP(L4050,'State(need_input)'!I$2:J$3992,2,FALSE),"")</f>
        <v>state_LV_Sal_4</v>
      </c>
      <c r="N4050" t="s">
        <v>23</v>
      </c>
      <c r="P4050">
        <v>1428301933</v>
      </c>
    </row>
    <row r="4051" spans="1:16">
      <c r="A4051" s="5" t="str">
        <f>CONCATENATE("rdx_city_",J4051,"_",B4051)</f>
        <v>rdx_city_LVA_88</v>
      </c>
      <c r="B4051">
        <f>IF(I4051=I4050,B4050+1,1)</f>
        <v>88</v>
      </c>
      <c r="C4051" t="s">
        <v>5888</v>
      </c>
      <c r="D4051" t="s">
        <v>5888</v>
      </c>
      <c r="E4051">
        <v>56.861</v>
      </c>
      <c r="F4051">
        <v>24.3498</v>
      </c>
      <c r="G4051" t="s">
        <v>5672</v>
      </c>
      <c r="H4051" t="str">
        <f>IFERROR(VLOOKUP(I4051,'country(26mar)'!C$2:D$251,2,FALSE),"")</f>
        <v>base.lv</v>
      </c>
      <c r="I4051" t="s">
        <v>5673</v>
      </c>
      <c r="J4051" t="s">
        <v>5674</v>
      </c>
      <c r="K4051" t="s">
        <v>5889</v>
      </c>
      <c r="L4051" t="str">
        <f>CONCATENATE(G4051," ",K4051)</f>
        <v>Latvia Salaspils Novads</v>
      </c>
      <c r="M4051" t="str">
        <f>IFERROR(VLOOKUP(L4051,'State(need_input)'!I$2:J$3992,2,FALSE),"")</f>
        <v>state_LV_Sal_95</v>
      </c>
      <c r="N4051" t="s">
        <v>23</v>
      </c>
      <c r="P4051">
        <v>1428270898</v>
      </c>
    </row>
    <row r="4052" spans="1:16">
      <c r="A4052" s="5" t="str">
        <f>CONCATENATE("rdx_city_",J4052,"_",B4052)</f>
        <v>rdx_city_LVA_89</v>
      </c>
      <c r="B4052">
        <f>IF(I4052=I4051,B4051+1,1)</f>
        <v>89</v>
      </c>
      <c r="C4052" t="s">
        <v>5890</v>
      </c>
      <c r="D4052" t="s">
        <v>5890</v>
      </c>
      <c r="E4052">
        <v>56.6666</v>
      </c>
      <c r="F4052">
        <v>22.4935</v>
      </c>
      <c r="G4052" t="s">
        <v>5672</v>
      </c>
      <c r="H4052" t="str">
        <f>IFERROR(VLOOKUP(I4052,'country(26mar)'!C$2:D$251,2,FALSE),"")</f>
        <v>base.lv</v>
      </c>
      <c r="I4052" t="s">
        <v>5673</v>
      </c>
      <c r="J4052" t="s">
        <v>5674</v>
      </c>
      <c r="K4052" t="s">
        <v>5891</v>
      </c>
      <c r="L4052" t="str">
        <f>CONCATENATE(G4052," ",K4052)</f>
        <v>Latvia Saldus Novads</v>
      </c>
      <c r="M4052" t="str">
        <f>IFERROR(VLOOKUP(L4052,'State(need_input)'!I$2:J$3992,2,FALSE),"")</f>
        <v>state_LV_Sal_107</v>
      </c>
      <c r="N4052" t="s">
        <v>23</v>
      </c>
      <c r="P4052">
        <v>1428774997</v>
      </c>
    </row>
    <row r="4053" spans="1:16">
      <c r="A4053" s="5" t="str">
        <f>CONCATENATE("rdx_city_",J4053,"_",B4053)</f>
        <v>rdx_city_LVA_90</v>
      </c>
      <c r="B4053">
        <f>IF(I4053=I4052,B4052+1,1)</f>
        <v>90</v>
      </c>
      <c r="C4053" t="s">
        <v>5892</v>
      </c>
      <c r="D4053" t="s">
        <v>5892</v>
      </c>
      <c r="E4053">
        <v>57.2599</v>
      </c>
      <c r="F4053">
        <v>24.4189</v>
      </c>
      <c r="G4053" t="s">
        <v>5672</v>
      </c>
      <c r="H4053" t="str">
        <f>IFERROR(VLOOKUP(I4053,'country(26mar)'!C$2:D$251,2,FALSE),"")</f>
        <v>base.lv</v>
      </c>
      <c r="I4053" t="s">
        <v>5673</v>
      </c>
      <c r="J4053" t="s">
        <v>5674</v>
      </c>
      <c r="K4053" t="s">
        <v>5893</v>
      </c>
      <c r="L4053" t="str">
        <f>CONCATENATE(G4053," ",K4053)</f>
        <v>Latvia Saulkrastu Novads</v>
      </c>
      <c r="M4053" t="str">
        <f>IFERROR(VLOOKUP(L4053,'State(need_input)'!I$2:J$3992,2,FALSE),"")</f>
        <v>state_LV_Sau_18</v>
      </c>
      <c r="N4053" t="s">
        <v>23</v>
      </c>
      <c r="P4053">
        <v>1428934591</v>
      </c>
    </row>
    <row r="4054" spans="1:16">
      <c r="A4054" s="5" t="str">
        <f>CONCATENATE("rdx_city_",J4054,"_",B4054)</f>
        <v>rdx_city_LVA_91</v>
      </c>
      <c r="B4054">
        <f>IF(I4054=I4053,B4053+1,1)</f>
        <v>91</v>
      </c>
      <c r="C4054" t="s">
        <v>5894</v>
      </c>
      <c r="D4054" t="s">
        <v>5894</v>
      </c>
      <c r="E4054">
        <v>57.1538</v>
      </c>
      <c r="F4054">
        <v>24.8595</v>
      </c>
      <c r="G4054" t="s">
        <v>5672</v>
      </c>
      <c r="H4054" t="str">
        <f>IFERROR(VLOOKUP(I4054,'country(26mar)'!C$2:D$251,2,FALSE),"")</f>
        <v>base.lv</v>
      </c>
      <c r="I4054" t="s">
        <v>5673</v>
      </c>
      <c r="J4054" t="s">
        <v>5674</v>
      </c>
      <c r="K4054" t="s">
        <v>5895</v>
      </c>
      <c r="L4054" t="str">
        <f>CONCATENATE(G4054," ",K4054)</f>
        <v>Latvia Siguldas Novads</v>
      </c>
      <c r="M4054" t="str">
        <f>IFERROR(VLOOKUP(L4054,'State(need_input)'!I$2:J$3992,2,FALSE),"")</f>
        <v>state_LV_Sig_85</v>
      </c>
      <c r="N4054" t="s">
        <v>23</v>
      </c>
      <c r="P4054">
        <v>1428703594</v>
      </c>
    </row>
    <row r="4055" spans="1:16">
      <c r="A4055" s="5" t="str">
        <f>CONCATENATE("rdx_city_",J4055,"_",B4055)</f>
        <v>rdx_city_LVA_92</v>
      </c>
      <c r="B4055">
        <f>IF(I4055=I4054,B4054+1,1)</f>
        <v>92</v>
      </c>
      <c r="C4055" t="s">
        <v>5896</v>
      </c>
      <c r="D4055" t="s">
        <v>5897</v>
      </c>
      <c r="E4055">
        <v>56.6485</v>
      </c>
      <c r="F4055">
        <v>25.1195</v>
      </c>
      <c r="G4055" t="s">
        <v>5672</v>
      </c>
      <c r="H4055" t="str">
        <f>IFERROR(VLOOKUP(I4055,'country(26mar)'!C$2:D$251,2,FALSE),"")</f>
        <v>base.lv</v>
      </c>
      <c r="I4055" t="s">
        <v>5673</v>
      </c>
      <c r="J4055" t="s">
        <v>5674</v>
      </c>
      <c r="K4055" t="s">
        <v>5898</v>
      </c>
      <c r="L4055" t="str">
        <f>CONCATENATE(G4055," ",K4055)</f>
        <v>Latvia Skrīveru Novads</v>
      </c>
      <c r="M4055" t="str">
        <f>IFERROR(VLOOKUP(L4055,'State(need_input)'!I$2:J$3992,2,FALSE),"")</f>
        <v>state_LV_Skr_72</v>
      </c>
      <c r="N4055" t="s">
        <v>23</v>
      </c>
      <c r="P4055">
        <v>1428849429</v>
      </c>
    </row>
    <row r="4056" spans="1:16">
      <c r="A4056" s="5" t="str">
        <f>CONCATENATE("rdx_city_",J4056,"_",B4056)</f>
        <v>rdx_city_LVA_93</v>
      </c>
      <c r="B4056">
        <f>IF(I4056=I4055,B4055+1,1)</f>
        <v>93</v>
      </c>
      <c r="C4056" t="s">
        <v>5899</v>
      </c>
      <c r="D4056" t="s">
        <v>5899</v>
      </c>
      <c r="E4056">
        <v>56.6775</v>
      </c>
      <c r="F4056">
        <v>22.0165</v>
      </c>
      <c r="G4056" t="s">
        <v>5672</v>
      </c>
      <c r="H4056" t="str">
        <f>IFERROR(VLOOKUP(I4056,'country(26mar)'!C$2:D$251,2,FALSE),"")</f>
        <v>base.lv</v>
      </c>
      <c r="I4056" t="s">
        <v>5673</v>
      </c>
      <c r="J4056" t="s">
        <v>5674</v>
      </c>
      <c r="K4056" t="s">
        <v>5900</v>
      </c>
      <c r="L4056" t="str">
        <f>CONCATENATE(G4056," ",K4056)</f>
        <v>Latvia Skrundas Novads</v>
      </c>
      <c r="M4056" t="str">
        <f>IFERROR(VLOOKUP(L4056,'State(need_input)'!I$2:J$3992,2,FALSE),"")</f>
        <v>state_LV_Skr_105</v>
      </c>
      <c r="N4056" t="s">
        <v>23</v>
      </c>
      <c r="P4056">
        <v>1428371210</v>
      </c>
    </row>
    <row r="4057" spans="1:16">
      <c r="A4057" s="5" t="str">
        <f>CONCATENATE("rdx_city_",J4057,"_",B4057)</f>
        <v>rdx_city_LVA_94</v>
      </c>
      <c r="B4057">
        <f>IF(I4057=I4056,B4056+1,1)</f>
        <v>94</v>
      </c>
      <c r="C4057" t="s">
        <v>5901</v>
      </c>
      <c r="D4057" t="s">
        <v>5902</v>
      </c>
      <c r="E4057">
        <v>56.9533</v>
      </c>
      <c r="F4057">
        <v>23.3387</v>
      </c>
      <c r="G4057" t="s">
        <v>5672</v>
      </c>
      <c r="H4057" t="str">
        <f>IFERROR(VLOOKUP(I4057,'country(26mar)'!C$2:D$251,2,FALSE),"")</f>
        <v>base.lv</v>
      </c>
      <c r="I4057" t="s">
        <v>5673</v>
      </c>
      <c r="J4057" t="s">
        <v>5674</v>
      </c>
      <c r="K4057" t="s">
        <v>5903</v>
      </c>
      <c r="L4057" t="str">
        <f>CONCATENATE(G4057," ",K4057)</f>
        <v>Latvia Engures Novads</v>
      </c>
      <c r="M4057" t="str">
        <f>IFERROR(VLOOKUP(L4057,'State(need_input)'!I$2:J$3992,2,FALSE),"")</f>
        <v>state_LV_Eng_19</v>
      </c>
      <c r="N4057" t="s">
        <v>23</v>
      </c>
      <c r="P4057">
        <v>1428580716</v>
      </c>
    </row>
    <row r="4058" spans="1:16">
      <c r="A4058" s="5" t="str">
        <f>CONCATENATE("rdx_city_",J4058,"_",B4058)</f>
        <v>rdx_city_LVA_95</v>
      </c>
      <c r="B4058">
        <f>IF(I4058=I4057,B4057+1,1)</f>
        <v>95</v>
      </c>
      <c r="C4058" t="s">
        <v>5904</v>
      </c>
      <c r="D4058" t="s">
        <v>5904</v>
      </c>
      <c r="E4058">
        <v>57.4242</v>
      </c>
      <c r="F4058">
        <v>25.9017</v>
      </c>
      <c r="G4058" t="s">
        <v>5672</v>
      </c>
      <c r="H4058" t="str">
        <f>IFERROR(VLOOKUP(I4058,'country(26mar)'!C$2:D$251,2,FALSE),"")</f>
        <v>base.lv</v>
      </c>
      <c r="I4058" t="s">
        <v>5673</v>
      </c>
      <c r="J4058" t="s">
        <v>5674</v>
      </c>
      <c r="K4058" t="s">
        <v>5905</v>
      </c>
      <c r="L4058" t="str">
        <f>CONCATENATE(G4058," ",K4058)</f>
        <v>Latvia Smiltenes Novads</v>
      </c>
      <c r="M4058" t="str">
        <f>IFERROR(VLOOKUP(L4058,'State(need_input)'!I$2:J$3992,2,FALSE),"")</f>
        <v>state_LV_Smi_59</v>
      </c>
      <c r="N4058" t="s">
        <v>23</v>
      </c>
      <c r="P4058">
        <v>1428035157</v>
      </c>
    </row>
    <row r="4059" spans="1:16">
      <c r="A4059" s="5" t="str">
        <f>CONCATENATE("rdx_city_",J4059,"_",B4059)</f>
        <v>rdx_city_LVA_96</v>
      </c>
      <c r="B4059">
        <f>IF(I4059=I4058,B4058+1,1)</f>
        <v>96</v>
      </c>
      <c r="C4059" t="s">
        <v>5906</v>
      </c>
      <c r="D4059" t="s">
        <v>5906</v>
      </c>
      <c r="E4059">
        <v>57.3708</v>
      </c>
      <c r="F4059">
        <v>25.0324</v>
      </c>
      <c r="G4059" t="s">
        <v>5672</v>
      </c>
      <c r="H4059" t="str">
        <f>IFERROR(VLOOKUP(I4059,'country(26mar)'!C$2:D$251,2,FALSE),"")</f>
        <v>base.lv</v>
      </c>
      <c r="I4059" t="s">
        <v>5673</v>
      </c>
      <c r="J4059" t="s">
        <v>5674</v>
      </c>
      <c r="K4059" t="s">
        <v>5907</v>
      </c>
      <c r="L4059" t="str">
        <f>CONCATENATE(G4059," ",K4059)</f>
        <v>Latvia Pārgaujas Novads</v>
      </c>
      <c r="M4059" t="str">
        <f>IFERROR(VLOOKUP(L4059,'State(need_input)'!I$2:J$3992,2,FALSE),"")</f>
        <v>state_LV_Pār_103</v>
      </c>
      <c r="N4059" t="s">
        <v>23</v>
      </c>
      <c r="P4059">
        <v>1428014091</v>
      </c>
    </row>
    <row r="4060" spans="1:16">
      <c r="A4060" s="5" t="str">
        <f>CONCATENATE("rdx_city_",J4060,"_",B4060)</f>
        <v>rdx_city_LVA_97</v>
      </c>
      <c r="B4060">
        <f>IF(I4060=I4059,B4059+1,1)</f>
        <v>97</v>
      </c>
      <c r="C4060" t="s">
        <v>5908</v>
      </c>
      <c r="D4060" t="s">
        <v>5909</v>
      </c>
      <c r="E4060">
        <v>57.6269</v>
      </c>
      <c r="F4060">
        <v>25.6919</v>
      </c>
      <c r="G4060" t="s">
        <v>5672</v>
      </c>
      <c r="H4060" t="str">
        <f>IFERROR(VLOOKUP(I4060,'country(26mar)'!C$2:D$251,2,FALSE),"")</f>
        <v>base.lv</v>
      </c>
      <c r="I4060" t="s">
        <v>5673</v>
      </c>
      <c r="J4060" t="s">
        <v>5674</v>
      </c>
      <c r="K4060" t="s">
        <v>5910</v>
      </c>
      <c r="L4060" t="str">
        <f>CONCATENATE(G4060," ",K4060)</f>
        <v>Latvia Strenču Novads</v>
      </c>
      <c r="M4060" t="str">
        <f>IFERROR(VLOOKUP(L4060,'State(need_input)'!I$2:J$3992,2,FALSE),"")</f>
        <v>state_LV_Str_65</v>
      </c>
      <c r="N4060" t="s">
        <v>23</v>
      </c>
      <c r="P4060">
        <v>1428746601</v>
      </c>
    </row>
    <row r="4061" spans="1:16">
      <c r="A4061" s="5" t="str">
        <f>CONCATENATE("rdx_city_",J4061,"_",B4061)</f>
        <v>rdx_city_LVA_98</v>
      </c>
      <c r="B4061">
        <f>IF(I4061=I4060,B4060+1,1)</f>
        <v>98</v>
      </c>
      <c r="C4061" t="s">
        <v>5911</v>
      </c>
      <c r="D4061" t="s">
        <v>5911</v>
      </c>
      <c r="E4061">
        <v>57.2465</v>
      </c>
      <c r="F4061">
        <v>22.5876</v>
      </c>
      <c r="G4061" t="s">
        <v>5672</v>
      </c>
      <c r="H4061" t="str">
        <f>IFERROR(VLOOKUP(I4061,'country(26mar)'!C$2:D$251,2,FALSE),"")</f>
        <v>base.lv</v>
      </c>
      <c r="I4061" t="s">
        <v>5673</v>
      </c>
      <c r="J4061" t="s">
        <v>5674</v>
      </c>
      <c r="K4061" t="s">
        <v>5912</v>
      </c>
      <c r="L4061" t="str">
        <f>CONCATENATE(G4061," ",K4061)</f>
        <v>Latvia Talsu Novads</v>
      </c>
      <c r="M4061" t="str">
        <f>IFERROR(VLOOKUP(L4061,'State(need_input)'!I$2:J$3992,2,FALSE),"")</f>
        <v>state_LV_Tal_21</v>
      </c>
      <c r="N4061" t="s">
        <v>23</v>
      </c>
      <c r="P4061">
        <v>1428411666</v>
      </c>
    </row>
    <row r="4062" spans="1:16">
      <c r="A4062" s="5" t="str">
        <f>CONCATENATE("rdx_city_",J4062,"_",B4062)</f>
        <v>rdx_city_LVA_99</v>
      </c>
      <c r="B4062">
        <f>IF(I4062=I4061,B4061+1,1)</f>
        <v>99</v>
      </c>
      <c r="C4062" t="s">
        <v>5913</v>
      </c>
      <c r="D4062" t="s">
        <v>5914</v>
      </c>
      <c r="E4062">
        <v>56.4798</v>
      </c>
      <c r="F4062">
        <v>23.3902</v>
      </c>
      <c r="G4062" t="s">
        <v>5672</v>
      </c>
      <c r="H4062" t="str">
        <f>IFERROR(VLOOKUP(I4062,'country(26mar)'!C$2:D$251,2,FALSE),"")</f>
        <v>base.lv</v>
      </c>
      <c r="I4062" t="s">
        <v>5673</v>
      </c>
      <c r="J4062" t="s">
        <v>5674</v>
      </c>
      <c r="K4062" t="s">
        <v>5915</v>
      </c>
      <c r="L4062" t="str">
        <f>CONCATENATE(G4062," ",K4062)</f>
        <v>Latvia Tērvetes Novads</v>
      </c>
      <c r="M4062" t="str">
        <f>IFERROR(VLOOKUP(L4062,'State(need_input)'!I$2:J$3992,2,FALSE),"")</f>
        <v>state_LV_Tēr_109</v>
      </c>
      <c r="N4062" t="s">
        <v>23</v>
      </c>
      <c r="P4062">
        <v>1428176770</v>
      </c>
    </row>
    <row r="4063" spans="1:16">
      <c r="A4063" s="5" t="str">
        <f>CONCATENATE("rdx_city_",J4063,"_",B4063)</f>
        <v>rdx_city_LVA_100</v>
      </c>
      <c r="B4063">
        <f>IF(I4063=I4062,B4062+1,1)</f>
        <v>100</v>
      </c>
      <c r="C4063" t="s">
        <v>5916</v>
      </c>
      <c r="D4063" t="s">
        <v>5916</v>
      </c>
      <c r="E4063">
        <v>56.9676</v>
      </c>
      <c r="F4063">
        <v>23.1555</v>
      </c>
      <c r="G4063" t="s">
        <v>5672</v>
      </c>
      <c r="H4063" t="str">
        <f>IFERROR(VLOOKUP(I4063,'country(26mar)'!C$2:D$251,2,FALSE),"")</f>
        <v>base.lv</v>
      </c>
      <c r="I4063" t="s">
        <v>5673</v>
      </c>
      <c r="J4063" t="s">
        <v>5674</v>
      </c>
      <c r="K4063" t="s">
        <v>5917</v>
      </c>
      <c r="L4063" t="str">
        <f>CONCATENATE(G4063," ",K4063)</f>
        <v>Latvia Tukuma Novads</v>
      </c>
      <c r="M4063" t="str">
        <f>IFERROR(VLOOKUP(L4063,'State(need_input)'!I$2:J$3992,2,FALSE),"")</f>
        <v>state_LV_Tuk_108</v>
      </c>
      <c r="N4063" t="s">
        <v>23</v>
      </c>
      <c r="P4063">
        <v>1428304262</v>
      </c>
    </row>
    <row r="4064" spans="1:16">
      <c r="A4064" s="5" t="str">
        <f>CONCATENATE("rdx_city_",J4064,"_",B4064)</f>
        <v>rdx_city_LVA_101</v>
      </c>
      <c r="B4064">
        <f>IF(I4064=I4063,B4063+1,1)</f>
        <v>101</v>
      </c>
      <c r="C4064" t="s">
        <v>5918</v>
      </c>
      <c r="D4064" t="s">
        <v>5918</v>
      </c>
      <c r="E4064">
        <v>56.9363</v>
      </c>
      <c r="F4064">
        <v>24.3039</v>
      </c>
      <c r="G4064" t="s">
        <v>5672</v>
      </c>
      <c r="H4064" t="str">
        <f>IFERROR(VLOOKUP(I4064,'country(26mar)'!C$2:D$251,2,FALSE),"")</f>
        <v>base.lv</v>
      </c>
      <c r="I4064" t="s">
        <v>5673</v>
      </c>
      <c r="J4064" t="s">
        <v>5674</v>
      </c>
      <c r="K4064" t="s">
        <v>5919</v>
      </c>
      <c r="L4064" t="str">
        <f>CONCATENATE(G4064," ",K4064)</f>
        <v>Latvia Stopiņu Novads</v>
      </c>
      <c r="M4064" t="str">
        <f>IFERROR(VLOOKUP(L4064,'State(need_input)'!I$2:J$3992,2,FALSE),"")</f>
        <v>state_LV_Sto_24</v>
      </c>
      <c r="N4064" t="s">
        <v>23</v>
      </c>
      <c r="P4064">
        <v>1428511061</v>
      </c>
    </row>
    <row r="4065" spans="1:16">
      <c r="A4065" s="5" t="str">
        <f>CONCATENATE("rdx_city_",J4065,"_",B4065)</f>
        <v>rdx_city_LVA_102</v>
      </c>
      <c r="B4065">
        <f>IF(I4065=I4064,B4064+1,1)</f>
        <v>102</v>
      </c>
      <c r="C4065" t="s">
        <v>5920</v>
      </c>
      <c r="D4065" t="s">
        <v>5921</v>
      </c>
      <c r="E4065">
        <v>56.4185</v>
      </c>
      <c r="F4065">
        <v>21.8541</v>
      </c>
      <c r="G4065" t="s">
        <v>5672</v>
      </c>
      <c r="H4065" t="str">
        <f>IFERROR(VLOOKUP(I4065,'country(26mar)'!C$2:D$251,2,FALSE),"")</f>
        <v>base.lv</v>
      </c>
      <c r="I4065" t="s">
        <v>5673</v>
      </c>
      <c r="J4065" t="s">
        <v>5674</v>
      </c>
      <c r="K4065" t="s">
        <v>5922</v>
      </c>
      <c r="L4065" t="str">
        <f>CONCATENATE(G4065," ",K4065)</f>
        <v>Latvia Vaiņodes Novads</v>
      </c>
      <c r="M4065" t="str">
        <f>IFERROR(VLOOKUP(L4065,'State(need_input)'!I$2:J$3992,2,FALSE),"")</f>
        <v>state_LV_Vai_106</v>
      </c>
      <c r="N4065" t="s">
        <v>23</v>
      </c>
      <c r="P4065">
        <v>1428647067</v>
      </c>
    </row>
    <row r="4066" spans="1:16">
      <c r="A4066" s="5" t="str">
        <f>CONCATENATE("rdx_city_",J4066,"_",B4066)</f>
        <v>rdx_city_LVA_103</v>
      </c>
      <c r="B4066">
        <f>IF(I4066=I4065,B4065+1,1)</f>
        <v>103</v>
      </c>
      <c r="C4066" t="s">
        <v>5923</v>
      </c>
      <c r="D4066" t="s">
        <v>5923</v>
      </c>
      <c r="E4066">
        <v>57.7767</v>
      </c>
      <c r="F4066">
        <v>26.0118</v>
      </c>
      <c r="G4066" t="s">
        <v>5672</v>
      </c>
      <c r="H4066" t="str">
        <f>IFERROR(VLOOKUP(I4066,'country(26mar)'!C$2:D$251,2,FALSE),"")</f>
        <v>base.lv</v>
      </c>
      <c r="I4066" t="s">
        <v>5673</v>
      </c>
      <c r="J4066" t="s">
        <v>5674</v>
      </c>
      <c r="K4066" t="s">
        <v>5924</v>
      </c>
      <c r="L4066" t="str">
        <f>CONCATENATE(G4066," ",K4066)</f>
        <v>Latvia Valkas Novads</v>
      </c>
      <c r="M4066" t="str">
        <f>IFERROR(VLOOKUP(L4066,'State(need_input)'!I$2:J$3992,2,FALSE),"")</f>
        <v>state_LV_Val_63</v>
      </c>
      <c r="N4066" t="s">
        <v>23</v>
      </c>
      <c r="P4066">
        <v>1428763918</v>
      </c>
    </row>
    <row r="4067" spans="1:16">
      <c r="A4067" s="5" t="str">
        <f>CONCATENATE("rdx_city_",J4067,"_",B4067)</f>
        <v>rdx_city_LVA_104</v>
      </c>
      <c r="B4067">
        <f>IF(I4067=I4066,B4066+1,1)</f>
        <v>104</v>
      </c>
      <c r="C4067" t="s">
        <v>5925</v>
      </c>
      <c r="D4067" t="s">
        <v>5925</v>
      </c>
      <c r="E4067">
        <v>57.5387</v>
      </c>
      <c r="F4067">
        <v>25.4257</v>
      </c>
      <c r="G4067" t="s">
        <v>5672</v>
      </c>
      <c r="H4067" t="str">
        <f>IFERROR(VLOOKUP(I4067,'country(26mar)'!C$2:D$251,2,FALSE),"")</f>
        <v>base.lv</v>
      </c>
      <c r="I4067" t="s">
        <v>5673</v>
      </c>
      <c r="J4067" t="s">
        <v>5674</v>
      </c>
      <c r="K4067" t="s">
        <v>5925</v>
      </c>
      <c r="L4067" t="str">
        <f>CONCATENATE(G4067," ",K4067)</f>
        <v>Latvia Valmiera</v>
      </c>
      <c r="M4067" t="str">
        <f>IFERROR(VLOOKUP(L4067,'State(need_input)'!I$2:J$3992,2,FALSE),"")</f>
        <v>state_LV_Val_84</v>
      </c>
      <c r="N4067" t="s">
        <v>23</v>
      </c>
      <c r="P4067">
        <v>1428524787</v>
      </c>
    </row>
    <row r="4068" spans="1:16">
      <c r="A4068" s="5" t="str">
        <f>CONCATENATE("rdx_city_",J4068,"_",B4068)</f>
        <v>rdx_city_LVA_105</v>
      </c>
      <c r="B4068">
        <f>IF(I4068=I4067,B4067+1,1)</f>
        <v>105</v>
      </c>
      <c r="C4068" t="s">
        <v>5926</v>
      </c>
      <c r="D4068" t="s">
        <v>5927</v>
      </c>
      <c r="E4068">
        <v>56.6091</v>
      </c>
      <c r="F4068">
        <v>26.7547</v>
      </c>
      <c r="G4068" t="s">
        <v>5672</v>
      </c>
      <c r="H4068" t="str">
        <f>IFERROR(VLOOKUP(I4068,'country(26mar)'!C$2:D$251,2,FALSE),"")</f>
        <v>base.lv</v>
      </c>
      <c r="I4068" t="s">
        <v>5673</v>
      </c>
      <c r="J4068" t="s">
        <v>5674</v>
      </c>
      <c r="K4068" t="s">
        <v>5928</v>
      </c>
      <c r="L4068" t="str">
        <f>CONCATENATE(G4068," ",K4068)</f>
        <v>Latvia Varakļānu Novads</v>
      </c>
      <c r="M4068" t="str">
        <f>IFERROR(VLOOKUP(L4068,'State(need_input)'!I$2:J$3992,2,FALSE),"")</f>
        <v>state_LV_Var_47</v>
      </c>
      <c r="N4068" t="s">
        <v>23</v>
      </c>
      <c r="P4068">
        <v>1428435689</v>
      </c>
    </row>
    <row r="4069" spans="1:16">
      <c r="A4069" s="5" t="str">
        <f>CONCATENATE("rdx_city_",J4069,"_",B4069)</f>
        <v>rdx_city_LVA_106</v>
      </c>
      <c r="B4069">
        <f>IF(I4069=I4068,B4068+1,1)</f>
        <v>106</v>
      </c>
      <c r="C4069" t="s">
        <v>5929</v>
      </c>
      <c r="D4069" t="s">
        <v>5929</v>
      </c>
      <c r="E4069">
        <v>57.0618</v>
      </c>
      <c r="F4069">
        <v>25.8179</v>
      </c>
      <c r="G4069" t="s">
        <v>5672</v>
      </c>
      <c r="H4069" t="str">
        <f>IFERROR(VLOOKUP(I4069,'country(26mar)'!C$2:D$251,2,FALSE),"")</f>
        <v>base.lv</v>
      </c>
      <c r="I4069" t="s">
        <v>5673</v>
      </c>
      <c r="J4069" t="s">
        <v>5674</v>
      </c>
      <c r="K4069" t="s">
        <v>5930</v>
      </c>
      <c r="L4069" t="str">
        <f>CONCATENATE(G4069," ",K4069)</f>
        <v>Latvia Vecpiebalgas Novads</v>
      </c>
      <c r="M4069" t="str">
        <f>IFERROR(VLOOKUP(L4069,'State(need_input)'!I$2:J$3992,2,FALSE),"")</f>
        <v>state_LV_Vec_58</v>
      </c>
      <c r="N4069" t="s">
        <v>23</v>
      </c>
      <c r="P4069">
        <v>1428633596</v>
      </c>
    </row>
    <row r="4070" spans="1:16">
      <c r="A4070" s="5" t="str">
        <f>CONCATENATE("rdx_city_",J4070,"_",B4070)</f>
        <v>rdx_city_LVA_107</v>
      </c>
      <c r="B4070">
        <f>IF(I4070=I4069,B4069+1,1)</f>
        <v>107</v>
      </c>
      <c r="C4070" t="s">
        <v>5931</v>
      </c>
      <c r="D4070" t="s">
        <v>5931</v>
      </c>
      <c r="E4070">
        <v>56.6061</v>
      </c>
      <c r="F4070">
        <v>24.5223</v>
      </c>
      <c r="G4070" t="s">
        <v>5672</v>
      </c>
      <c r="H4070" t="str">
        <f>IFERROR(VLOOKUP(I4070,'country(26mar)'!C$2:D$251,2,FALSE),"")</f>
        <v>base.lv</v>
      </c>
      <c r="I4070" t="s">
        <v>5673</v>
      </c>
      <c r="J4070" t="s">
        <v>5674</v>
      </c>
      <c r="K4070" t="s">
        <v>5932</v>
      </c>
      <c r="L4070" t="str">
        <f>CONCATENATE(G4070," ",K4070)</f>
        <v>Latvia Vecumnieku Novads</v>
      </c>
      <c r="M4070" t="str">
        <f>IFERROR(VLOOKUP(L4070,'State(need_input)'!I$2:J$3992,2,FALSE),"")</f>
        <v>state_LV_Vec_74</v>
      </c>
      <c r="N4070" t="s">
        <v>23</v>
      </c>
      <c r="P4070">
        <v>1428888119</v>
      </c>
    </row>
    <row r="4071" spans="1:16">
      <c r="A4071" s="5" t="str">
        <f>CONCATENATE("rdx_city_",J4071,"_",B4071)</f>
        <v>rdx_city_LVA_108</v>
      </c>
      <c r="B4071">
        <f>IF(I4071=I4070,B4070+1,1)</f>
        <v>108</v>
      </c>
      <c r="C4071" t="s">
        <v>5933</v>
      </c>
      <c r="D4071" t="s">
        <v>5934</v>
      </c>
      <c r="E4071">
        <v>56.1984</v>
      </c>
      <c r="F4071">
        <v>26.5081</v>
      </c>
      <c r="G4071" t="s">
        <v>5672</v>
      </c>
      <c r="H4071" t="str">
        <f>IFERROR(VLOOKUP(I4071,'country(26mar)'!C$2:D$251,2,FALSE),"")</f>
        <v>base.lv</v>
      </c>
      <c r="I4071" t="s">
        <v>5673</v>
      </c>
      <c r="J4071" t="s">
        <v>5674</v>
      </c>
      <c r="K4071" t="s">
        <v>5935</v>
      </c>
      <c r="L4071" t="str">
        <f>CONCATENATE(G4071," ",K4071)</f>
        <v>Latvia Vārkavas Novads</v>
      </c>
      <c r="M4071" t="str">
        <f>IFERROR(VLOOKUP(L4071,'State(need_input)'!I$2:J$3992,2,FALSE),"")</f>
        <v>state_LV_Vār_35</v>
      </c>
      <c r="N4071" t="s">
        <v>23</v>
      </c>
      <c r="P4071">
        <v>1428075811</v>
      </c>
    </row>
    <row r="4072" spans="1:16">
      <c r="A4072" s="5" t="str">
        <f>CONCATENATE("rdx_city_",J4072,"_",B4072)</f>
        <v>rdx_city_LVA_109</v>
      </c>
      <c r="B4072">
        <f>IF(I4072=I4071,B4071+1,1)</f>
        <v>109</v>
      </c>
      <c r="C4072" t="s">
        <v>5936</v>
      </c>
      <c r="D4072" t="s">
        <v>5936</v>
      </c>
      <c r="E4072">
        <v>57.3899</v>
      </c>
      <c r="F4072">
        <v>21.5606</v>
      </c>
      <c r="G4072" t="s">
        <v>5672</v>
      </c>
      <c r="H4072" t="str">
        <f>IFERROR(VLOOKUP(I4072,'country(26mar)'!C$2:D$251,2,FALSE),"")</f>
        <v>base.lv</v>
      </c>
      <c r="I4072" t="s">
        <v>5673</v>
      </c>
      <c r="J4072" t="s">
        <v>5674</v>
      </c>
      <c r="K4072" t="s">
        <v>5936</v>
      </c>
      <c r="L4072" t="str">
        <f>CONCATENATE(G4072," ",K4072)</f>
        <v>Latvia Ventspils</v>
      </c>
      <c r="M4072" t="str">
        <f>IFERROR(VLOOKUP(L4072,'State(need_input)'!I$2:J$3992,2,FALSE),"")</f>
        <v>state_LV_Ven_5</v>
      </c>
      <c r="N4072" t="s">
        <v>23</v>
      </c>
      <c r="O4072">
        <v>42884</v>
      </c>
      <c r="P4072">
        <v>1428112098</v>
      </c>
    </row>
    <row r="4073" spans="1:16">
      <c r="A4073" s="5" t="str">
        <f>CONCATENATE("rdx_city_",J4073,"_",B4073)</f>
        <v>rdx_city_LVA_110</v>
      </c>
      <c r="B4073">
        <f>IF(I4073=I4072,B4072+1,1)</f>
        <v>110</v>
      </c>
      <c r="C4073" t="s">
        <v>5937</v>
      </c>
      <c r="D4073" t="s">
        <v>5938</v>
      </c>
      <c r="E4073">
        <v>56.3465</v>
      </c>
      <c r="F4073">
        <v>25.5581</v>
      </c>
      <c r="G4073" t="s">
        <v>5672</v>
      </c>
      <c r="H4073" t="str">
        <f>IFERROR(VLOOKUP(I4073,'country(26mar)'!C$2:D$251,2,FALSE),"")</f>
        <v>base.lv</v>
      </c>
      <c r="I4073" t="s">
        <v>5673</v>
      </c>
      <c r="J4073" t="s">
        <v>5674</v>
      </c>
      <c r="K4073" t="s">
        <v>5939</v>
      </c>
      <c r="L4073" t="str">
        <f>CONCATENATE(G4073," ",K4073)</f>
        <v>Latvia Viesītes Novads</v>
      </c>
      <c r="M4073" t="str">
        <f>IFERROR(VLOOKUP(L4073,'State(need_input)'!I$2:J$3992,2,FALSE),"")</f>
        <v>state_LV_Vie_55</v>
      </c>
      <c r="N4073" t="s">
        <v>23</v>
      </c>
      <c r="P4073">
        <v>1428998036</v>
      </c>
    </row>
    <row r="4074" spans="1:16">
      <c r="A4074" s="5" t="str">
        <f>CONCATENATE("rdx_city_",J4074,"_",B4074)</f>
        <v>rdx_city_LVA_111</v>
      </c>
      <c r="B4074">
        <f>IF(I4074=I4073,B4073+1,1)</f>
        <v>111</v>
      </c>
      <c r="C4074" t="s">
        <v>5940</v>
      </c>
      <c r="D4074" t="s">
        <v>5941</v>
      </c>
      <c r="E4074">
        <v>57.1843</v>
      </c>
      <c r="F4074">
        <v>27.6719</v>
      </c>
      <c r="G4074" t="s">
        <v>5672</v>
      </c>
      <c r="H4074" t="str">
        <f>IFERROR(VLOOKUP(I4074,'country(26mar)'!C$2:D$251,2,FALSE),"")</f>
        <v>base.lv</v>
      </c>
      <c r="I4074" t="s">
        <v>5673</v>
      </c>
      <c r="J4074" t="s">
        <v>5674</v>
      </c>
      <c r="K4074" t="s">
        <v>5942</v>
      </c>
      <c r="L4074" t="str">
        <f>CONCATENATE(G4074," ",K4074)</f>
        <v>Latvia Viļakas Novads</v>
      </c>
      <c r="M4074" t="str">
        <f>IFERROR(VLOOKUP(L4074,'State(need_input)'!I$2:J$3992,2,FALSE),"")</f>
        <v>state_LV_Viļ_39</v>
      </c>
      <c r="N4074" t="s">
        <v>23</v>
      </c>
      <c r="P4074">
        <v>1428268339</v>
      </c>
    </row>
    <row r="4075" spans="1:16">
      <c r="A4075" s="5" t="str">
        <f>CONCATENATE("rdx_city_",J4075,"_",B4075)</f>
        <v>rdx_city_LVA_112</v>
      </c>
      <c r="B4075">
        <f>IF(I4075=I4074,B4074+1,1)</f>
        <v>112</v>
      </c>
      <c r="C4075" t="s">
        <v>5943</v>
      </c>
      <c r="D4075" t="s">
        <v>5944</v>
      </c>
      <c r="E4075">
        <v>56.5505</v>
      </c>
      <c r="F4075">
        <v>26.9298</v>
      </c>
      <c r="G4075" t="s">
        <v>5672</v>
      </c>
      <c r="H4075" t="str">
        <f>IFERROR(VLOOKUP(I4075,'country(26mar)'!C$2:D$251,2,FALSE),"")</f>
        <v>base.lv</v>
      </c>
      <c r="I4075" t="s">
        <v>5673</v>
      </c>
      <c r="J4075" t="s">
        <v>5674</v>
      </c>
      <c r="K4075" t="s">
        <v>5945</v>
      </c>
      <c r="L4075" t="str">
        <f>CONCATENATE(G4075," ",K4075)</f>
        <v>Latvia Viļānu Novads</v>
      </c>
      <c r="M4075" t="str">
        <f>IFERROR(VLOOKUP(L4075,'State(need_input)'!I$2:J$3992,2,FALSE),"")</f>
        <v>state_LV_Viļ_46</v>
      </c>
      <c r="N4075" t="s">
        <v>23</v>
      </c>
      <c r="P4075">
        <v>1428636034</v>
      </c>
    </row>
    <row r="4076" spans="1:16">
      <c r="A4076" s="5" t="str">
        <f>CONCATENATE("rdx_city_",J4076,"_",B4076)</f>
        <v>rdx_city_LVA_113</v>
      </c>
      <c r="B4076">
        <f>IF(I4076=I4075,B4075+1,1)</f>
        <v>113</v>
      </c>
      <c r="C4076" t="s">
        <v>5946</v>
      </c>
      <c r="D4076" t="s">
        <v>5946</v>
      </c>
      <c r="E4076">
        <v>56.386</v>
      </c>
      <c r="F4076">
        <v>28.1218</v>
      </c>
      <c r="G4076" t="s">
        <v>5672</v>
      </c>
      <c r="H4076" t="str">
        <f>IFERROR(VLOOKUP(I4076,'country(26mar)'!C$2:D$251,2,FALSE),"")</f>
        <v>base.lv</v>
      </c>
      <c r="I4076" t="s">
        <v>5673</v>
      </c>
      <c r="J4076" t="s">
        <v>5674</v>
      </c>
      <c r="K4076" t="s">
        <v>5947</v>
      </c>
      <c r="L4076" t="str">
        <f>CONCATENATE(G4076," ",K4076)</f>
        <v>Latvia Zilupes Novads</v>
      </c>
      <c r="M4076" t="str">
        <f>IFERROR(VLOOKUP(L4076,'State(need_input)'!I$2:J$3992,2,FALSE),"")</f>
        <v>state_LV_Zil_25</v>
      </c>
      <c r="N4076" t="s">
        <v>23</v>
      </c>
      <c r="P4076">
        <v>1428917349</v>
      </c>
    </row>
    <row r="4077" spans="1:16">
      <c r="A4077" s="5" t="str">
        <f>CONCATENATE("rdx_city_",J4077,"_",B4077)</f>
        <v>rdx_city_LBN_1</v>
      </c>
      <c r="B4077">
        <f>IF(I4077=I4076,B4076+1,1)</f>
        <v>1</v>
      </c>
      <c r="C4077" t="s">
        <v>5948</v>
      </c>
      <c r="D4077" t="s">
        <v>5948</v>
      </c>
      <c r="E4077">
        <v>34.0058</v>
      </c>
      <c r="F4077">
        <v>36.2181</v>
      </c>
      <c r="G4077" t="s">
        <v>5949</v>
      </c>
      <c r="H4077" t="str">
        <f>IFERROR(VLOOKUP(I4077,'country(26mar)'!C$2:D$251,2,FALSE),"")</f>
        <v>base.lb</v>
      </c>
      <c r="I4077" t="s">
        <v>5950</v>
      </c>
      <c r="J4077" t="s">
        <v>5951</v>
      </c>
      <c r="K4077" t="s">
        <v>5952</v>
      </c>
      <c r="L4077" t="str">
        <f>CONCATENATE(G4077," ",K4077)</f>
        <v>Lebanon Baalbek-Hermel</v>
      </c>
      <c r="M4077" t="str">
        <f>IFERROR(VLOOKUP(L4077,'State(need_input)'!I$2:J$3992,2,FALSE),"")</f>
        <v>state_LB_Baa_3</v>
      </c>
      <c r="N4077" t="s">
        <v>23</v>
      </c>
      <c r="P4077">
        <v>1422694451</v>
      </c>
    </row>
    <row r="4078" spans="1:16">
      <c r="A4078" s="5" t="str">
        <f>CONCATENATE("rdx_city_",J4078,"_",B4078)</f>
        <v>rdx_city_LBN_2</v>
      </c>
      <c r="B4078">
        <f>IF(I4078=I4077,B4077+1,1)</f>
        <v>2</v>
      </c>
      <c r="C4078" t="s">
        <v>5953</v>
      </c>
      <c r="D4078" t="s">
        <v>5953</v>
      </c>
      <c r="E4078">
        <v>33.8333</v>
      </c>
      <c r="F4078">
        <v>35.5333</v>
      </c>
      <c r="G4078" t="s">
        <v>5949</v>
      </c>
      <c r="H4078" t="str">
        <f>IFERROR(VLOOKUP(I4078,'country(26mar)'!C$2:D$251,2,FALSE),"")</f>
        <v>base.lb</v>
      </c>
      <c r="I4078" t="s">
        <v>5950</v>
      </c>
      <c r="J4078" t="s">
        <v>5951</v>
      </c>
      <c r="K4078" t="s">
        <v>5954</v>
      </c>
      <c r="L4078" t="str">
        <f>CONCATENATE(G4078," ",K4078)</f>
        <v>Lebanon Mont-Liban</v>
      </c>
      <c r="M4078" t="str">
        <f>IFERROR(VLOOKUP(L4078,'State(need_input)'!I$2:J$3992,2,FALSE),"")</f>
        <v>state_LB_Mon_4</v>
      </c>
      <c r="N4078" t="s">
        <v>23</v>
      </c>
      <c r="O4078">
        <v>9000</v>
      </c>
      <c r="P4078">
        <v>1422639397</v>
      </c>
    </row>
    <row r="4079" spans="1:16">
      <c r="A4079" s="5" t="str">
        <f>CONCATENATE("rdx_city_",J4079,"_",B4079)</f>
        <v>rdx_city_LBN_3</v>
      </c>
      <c r="B4079">
        <f>IF(I4079=I4078,B4078+1,1)</f>
        <v>3</v>
      </c>
      <c r="C4079" t="s">
        <v>5955</v>
      </c>
      <c r="D4079" t="s">
        <v>5955</v>
      </c>
      <c r="E4079">
        <v>33.872</v>
      </c>
      <c r="F4079">
        <v>35.5097</v>
      </c>
      <c r="G4079" t="s">
        <v>5949</v>
      </c>
      <c r="H4079" t="str">
        <f>IFERROR(VLOOKUP(I4079,'country(26mar)'!C$2:D$251,2,FALSE),"")</f>
        <v>base.lb</v>
      </c>
      <c r="I4079" t="s">
        <v>5950</v>
      </c>
      <c r="J4079" t="s">
        <v>5951</v>
      </c>
      <c r="K4079" t="s">
        <v>5956</v>
      </c>
      <c r="L4079" t="str">
        <f>CONCATENATE(G4079," ",K4079)</f>
        <v>Lebanon Beyrouth</v>
      </c>
      <c r="M4079" t="str">
        <f>IFERROR(VLOOKUP(L4079,'State(need_input)'!I$2:J$3992,2,FALSE),"")</f>
        <v>state_LB_Bey_1</v>
      </c>
      <c r="N4079" t="s">
        <v>54</v>
      </c>
      <c r="O4079">
        <v>1846000</v>
      </c>
      <c r="P4079">
        <v>1422847713</v>
      </c>
    </row>
    <row r="4080" spans="1:16">
      <c r="A4080" s="5" t="str">
        <f>CONCATENATE("rdx_city_",J4080,"_",B4080)</f>
        <v>rdx_city_LBN_4</v>
      </c>
      <c r="B4080">
        <f>IF(I4080=I4079,B4079+1,1)</f>
        <v>4</v>
      </c>
      <c r="C4080" t="s">
        <v>5957</v>
      </c>
      <c r="D4080" t="s">
        <v>5957</v>
      </c>
      <c r="E4080">
        <v>34.5428</v>
      </c>
      <c r="F4080">
        <v>36.0797</v>
      </c>
      <c r="G4080" t="s">
        <v>5949</v>
      </c>
      <c r="H4080" t="str">
        <f>IFERROR(VLOOKUP(I4080,'country(26mar)'!C$2:D$251,2,FALSE),"")</f>
        <v>base.lb</v>
      </c>
      <c r="I4080" t="s">
        <v>5950</v>
      </c>
      <c r="J4080" t="s">
        <v>5951</v>
      </c>
      <c r="K4080" t="s">
        <v>5958</v>
      </c>
      <c r="L4080" t="str">
        <f>CONCATENATE(G4080," ",K4080)</f>
        <v>Lebanon Aakkâr</v>
      </c>
      <c r="M4080" t="str">
        <f>IFERROR(VLOOKUP(L4080,'State(need_input)'!I$2:J$3992,2,FALSE),"")</f>
        <v>state_LB_Aak_5</v>
      </c>
      <c r="N4080" t="s">
        <v>23</v>
      </c>
      <c r="P4080">
        <v>1422962727</v>
      </c>
    </row>
    <row r="4081" spans="1:16">
      <c r="A4081" s="5" t="str">
        <f>CONCATENATE("rdx_city_",J4081,"_",B4081)</f>
        <v>rdx_city_LBN_5</v>
      </c>
      <c r="B4081">
        <f>IF(I4081=I4080,B4080+1,1)</f>
        <v>5</v>
      </c>
      <c r="C4081" t="s">
        <v>5959</v>
      </c>
      <c r="D4081" t="s">
        <v>5959</v>
      </c>
      <c r="E4081">
        <v>33.3833</v>
      </c>
      <c r="F4081">
        <v>35.45</v>
      </c>
      <c r="G4081" t="s">
        <v>5949</v>
      </c>
      <c r="H4081" t="str">
        <f>IFERROR(VLOOKUP(I4081,'country(26mar)'!C$2:D$251,2,FALSE),"")</f>
        <v>base.lb</v>
      </c>
      <c r="I4081" t="s">
        <v>5950</v>
      </c>
      <c r="J4081" t="s">
        <v>5951</v>
      </c>
      <c r="K4081" t="s">
        <v>5960</v>
      </c>
      <c r="L4081" t="str">
        <f>CONCATENATE(G4081," ",K4081)</f>
        <v>Lebanon Nabatîyé</v>
      </c>
      <c r="M4081" t="str">
        <f>IFERROR(VLOOKUP(L4081,'State(need_input)'!I$2:J$3992,2,FALSE),"")</f>
        <v>state_LB_Nab_7</v>
      </c>
      <c r="N4081" t="s">
        <v>23</v>
      </c>
      <c r="O4081">
        <v>80000</v>
      </c>
      <c r="P4081">
        <v>1422269278</v>
      </c>
    </row>
    <row r="4082" spans="1:16">
      <c r="A4082" s="5" t="str">
        <f>CONCATENATE("rdx_city_",J4082,"_",B4082)</f>
        <v>rdx_city_LBN_6</v>
      </c>
      <c r="B4082">
        <f>IF(I4082=I4081,B4081+1,1)</f>
        <v>6</v>
      </c>
      <c r="C4082" t="s">
        <v>208</v>
      </c>
      <c r="D4082" t="s">
        <v>208</v>
      </c>
      <c r="E4082">
        <v>33.563</v>
      </c>
      <c r="F4082">
        <v>35.3688</v>
      </c>
      <c r="G4082" t="s">
        <v>5949</v>
      </c>
      <c r="H4082" t="str">
        <f>IFERROR(VLOOKUP(I4082,'country(26mar)'!C$2:D$251,2,FALSE),"")</f>
        <v>base.lb</v>
      </c>
      <c r="I4082" t="s">
        <v>5950</v>
      </c>
      <c r="J4082" t="s">
        <v>5951</v>
      </c>
      <c r="K4082" t="s">
        <v>5961</v>
      </c>
      <c r="L4082" t="str">
        <f>CONCATENATE(G4082," ",K4082)</f>
        <v>Lebanon Liban-Sud</v>
      </c>
      <c r="M4082" t="str">
        <f>IFERROR(VLOOKUP(L4082,'State(need_input)'!I$2:J$3992,2,FALSE),"")</f>
        <v>state_LB_Lib_6</v>
      </c>
      <c r="N4082" t="s">
        <v>23</v>
      </c>
      <c r="O4082">
        <v>173894</v>
      </c>
      <c r="P4082">
        <v>1422897920</v>
      </c>
    </row>
    <row r="4083" spans="1:16">
      <c r="A4083" s="5" t="str">
        <f>CONCATENATE("rdx_city_",J4083,"_",B4083)</f>
        <v>rdx_city_LBN_7</v>
      </c>
      <c r="B4083">
        <f>IF(I4083=I4082,B4082+1,1)</f>
        <v>7</v>
      </c>
      <c r="C4083" t="s">
        <v>5962</v>
      </c>
      <c r="D4083" t="s">
        <v>5962</v>
      </c>
      <c r="E4083">
        <v>34.42</v>
      </c>
      <c r="F4083">
        <v>35.87</v>
      </c>
      <c r="G4083" t="s">
        <v>5949</v>
      </c>
      <c r="H4083" t="str">
        <f>IFERROR(VLOOKUP(I4083,'country(26mar)'!C$2:D$251,2,FALSE),"")</f>
        <v>base.lb</v>
      </c>
      <c r="I4083" t="s">
        <v>5950</v>
      </c>
      <c r="J4083" t="s">
        <v>5951</v>
      </c>
      <c r="K4083" t="s">
        <v>5963</v>
      </c>
      <c r="L4083" t="str">
        <f>CONCATENATE(G4083," ",K4083)</f>
        <v>Lebanon Liban-Nord</v>
      </c>
      <c r="M4083" t="str">
        <f>IFERROR(VLOOKUP(L4083,'State(need_input)'!I$2:J$3992,2,FALSE),"")</f>
        <v>state_LB_Lib_8</v>
      </c>
      <c r="N4083" t="s">
        <v>23</v>
      </c>
      <c r="O4083">
        <v>530000</v>
      </c>
      <c r="P4083">
        <v>1422886065</v>
      </c>
    </row>
    <row r="4084" spans="1:16">
      <c r="A4084" s="5" t="str">
        <f>CONCATENATE("rdx_city_",J4084,"_",B4084)</f>
        <v>rdx_city_LBN_8</v>
      </c>
      <c r="B4084">
        <f>IF(I4084=I4083,B4083+1,1)</f>
        <v>8</v>
      </c>
      <c r="C4084" t="s">
        <v>5964</v>
      </c>
      <c r="D4084" t="s">
        <v>5965</v>
      </c>
      <c r="E4084">
        <v>33.8501</v>
      </c>
      <c r="F4084">
        <v>35.9042</v>
      </c>
      <c r="G4084" t="s">
        <v>5949</v>
      </c>
      <c r="H4084" t="str">
        <f>IFERROR(VLOOKUP(I4084,'country(26mar)'!C$2:D$251,2,FALSE),"")</f>
        <v>base.lb</v>
      </c>
      <c r="I4084" t="s">
        <v>5950</v>
      </c>
      <c r="J4084" t="s">
        <v>5951</v>
      </c>
      <c r="K4084" t="s">
        <v>5966</v>
      </c>
      <c r="L4084" t="str">
        <f>CONCATENATE(G4084," ",K4084)</f>
        <v>Lebanon Béqaa</v>
      </c>
      <c r="M4084" t="str">
        <f>IFERROR(VLOOKUP(L4084,'State(need_input)'!I$2:J$3992,2,FALSE),"")</f>
        <v>state_LB_Béq_2</v>
      </c>
      <c r="N4084" t="s">
        <v>23</v>
      </c>
      <c r="O4084">
        <v>78145</v>
      </c>
      <c r="P4084">
        <v>1422031285</v>
      </c>
    </row>
    <row r="4085" spans="1:16">
      <c r="A4085" s="5" t="str">
        <f>CONCATENATE("rdx_city_",J4085,"_",B4085)</f>
        <v>rdx_city_LSO_1</v>
      </c>
      <c r="B4085">
        <f>IF(I4085=I4084,B4084+1,1)</f>
        <v>1</v>
      </c>
      <c r="C4085" t="s">
        <v>5967</v>
      </c>
      <c r="D4085" t="s">
        <v>5967</v>
      </c>
      <c r="E4085">
        <v>-28.75</v>
      </c>
      <c r="F4085">
        <v>28.25</v>
      </c>
      <c r="G4085" t="s">
        <v>5968</v>
      </c>
      <c r="H4085" t="str">
        <f>IFERROR(VLOOKUP(I4085,'country(26mar)'!C$2:D$251,2,FALSE),"")</f>
        <v>base.ls</v>
      </c>
      <c r="I4085" t="s">
        <v>5969</v>
      </c>
      <c r="J4085" t="s">
        <v>5970</v>
      </c>
      <c r="K4085" t="s">
        <v>5967</v>
      </c>
      <c r="L4085" t="str">
        <f>CONCATENATE(G4085," ",K4085)</f>
        <v>Lesotho Butha-Buthe</v>
      </c>
      <c r="M4085" t="str">
        <f>IFERROR(VLOOKUP(L4085,'State(need_input)'!I$2:J$3992,2,FALSE),"")</f>
        <v>state_LS_But_10</v>
      </c>
      <c r="N4085" t="s">
        <v>23</v>
      </c>
      <c r="O4085">
        <v>16330</v>
      </c>
      <c r="P4085">
        <v>1426574356</v>
      </c>
    </row>
    <row r="4086" spans="1:16">
      <c r="A4086" s="5" t="str">
        <f>CONCATENATE("rdx_city_",J4086,"_",B4086)</f>
        <v>rdx_city_LSO_2</v>
      </c>
      <c r="B4086">
        <f>IF(I4086=I4085,B4085+1,1)</f>
        <v>2</v>
      </c>
      <c r="C4086" t="s">
        <v>5971</v>
      </c>
      <c r="D4086" t="s">
        <v>5971</v>
      </c>
      <c r="E4086">
        <v>-28.878</v>
      </c>
      <c r="F4086">
        <v>28.056</v>
      </c>
      <c r="G4086" t="s">
        <v>5968</v>
      </c>
      <c r="H4086" t="str">
        <f>IFERROR(VLOOKUP(I4086,'country(26mar)'!C$2:D$251,2,FALSE),"")</f>
        <v>base.ls</v>
      </c>
      <c r="I4086" t="s">
        <v>5969</v>
      </c>
      <c r="J4086" t="s">
        <v>5970</v>
      </c>
      <c r="K4086" t="s">
        <v>5972</v>
      </c>
      <c r="L4086" t="str">
        <f>CONCATENATE(G4086," ",K4086)</f>
        <v>Lesotho Leribe</v>
      </c>
      <c r="M4086" t="str">
        <f>IFERROR(VLOOKUP(L4086,'State(need_input)'!I$2:J$3992,2,FALSE),"")</f>
        <v>state_LS_Ler_7</v>
      </c>
      <c r="N4086" t="s">
        <v>23</v>
      </c>
      <c r="O4086">
        <v>47675</v>
      </c>
      <c r="P4086">
        <v>1426721246</v>
      </c>
    </row>
    <row r="4087" spans="1:16">
      <c r="A4087" s="5" t="str">
        <f>CONCATENATE("rdx_city_",J4087,"_",B4087)</f>
        <v>rdx_city_LSO_3</v>
      </c>
      <c r="B4087">
        <f>IF(I4087=I4086,B4086+1,1)</f>
        <v>3</v>
      </c>
      <c r="C4087" t="s">
        <v>5973</v>
      </c>
      <c r="D4087" t="s">
        <v>5973</v>
      </c>
      <c r="E4087">
        <v>-29.8166</v>
      </c>
      <c r="F4087">
        <v>27.25</v>
      </c>
      <c r="G4087" t="s">
        <v>5968</v>
      </c>
      <c r="H4087" t="str">
        <f>IFERROR(VLOOKUP(I4087,'country(26mar)'!C$2:D$251,2,FALSE),"")</f>
        <v>base.ls</v>
      </c>
      <c r="I4087" t="s">
        <v>5969</v>
      </c>
      <c r="J4087" t="s">
        <v>5970</v>
      </c>
      <c r="K4087" t="s">
        <v>5974</v>
      </c>
      <c r="L4087" t="str">
        <f>CONCATENATE(G4087," ",K4087)</f>
        <v>Lesotho Mafeteng</v>
      </c>
      <c r="M4087" t="str">
        <f>IFERROR(VLOOKUP(L4087,'State(need_input)'!I$2:J$3992,2,FALSE),"")</f>
        <v>state_LS_Maf_6</v>
      </c>
      <c r="N4087" t="s">
        <v>23</v>
      </c>
      <c r="O4087">
        <v>57059</v>
      </c>
      <c r="P4087">
        <v>1426506047</v>
      </c>
    </row>
    <row r="4088" spans="1:16">
      <c r="A4088" s="5" t="str">
        <f>CONCATENATE("rdx_city_",J4088,"_",B4088)</f>
        <v>rdx_city_LSO_4</v>
      </c>
      <c r="B4088">
        <f>IF(I4088=I4087,B4087+1,1)</f>
        <v>4</v>
      </c>
      <c r="C4088" t="s">
        <v>5975</v>
      </c>
      <c r="D4088" t="s">
        <v>5975</v>
      </c>
      <c r="E4088">
        <v>-29.3167</v>
      </c>
      <c r="F4088">
        <v>27.4833</v>
      </c>
      <c r="G4088" t="s">
        <v>5968</v>
      </c>
      <c r="H4088" t="str">
        <f>IFERROR(VLOOKUP(I4088,'country(26mar)'!C$2:D$251,2,FALSE),"")</f>
        <v>base.ls</v>
      </c>
      <c r="I4088" t="s">
        <v>5969</v>
      </c>
      <c r="J4088" t="s">
        <v>5970</v>
      </c>
      <c r="K4088" t="s">
        <v>5975</v>
      </c>
      <c r="L4088" t="str">
        <f>CONCATENATE(G4088," ",K4088)</f>
        <v>Lesotho Maseru</v>
      </c>
      <c r="M4088" t="str">
        <f>IFERROR(VLOOKUP(L4088,'State(need_input)'!I$2:J$3992,2,FALSE),"")</f>
        <v>state_LS_Mas_1</v>
      </c>
      <c r="N4088" t="s">
        <v>54</v>
      </c>
      <c r="O4088">
        <v>361324</v>
      </c>
      <c r="P4088">
        <v>1426977668</v>
      </c>
    </row>
    <row r="4089" spans="1:16">
      <c r="A4089" s="5" t="str">
        <f>CONCATENATE("rdx_city_",J4089,"_",B4089)</f>
        <v>rdx_city_LSO_5</v>
      </c>
      <c r="B4089">
        <f>IF(I4089=I4088,B4088+1,1)</f>
        <v>5</v>
      </c>
      <c r="C4089" t="s">
        <v>5976</v>
      </c>
      <c r="D4089" t="s">
        <v>5976</v>
      </c>
      <c r="E4089">
        <v>-30.159</v>
      </c>
      <c r="F4089">
        <v>27.48</v>
      </c>
      <c r="G4089" t="s">
        <v>5968</v>
      </c>
      <c r="H4089" t="str">
        <f>IFERROR(VLOOKUP(I4089,'country(26mar)'!C$2:D$251,2,FALSE),"")</f>
        <v>base.ls</v>
      </c>
      <c r="I4089" t="s">
        <v>5969</v>
      </c>
      <c r="J4089" t="s">
        <v>5970</v>
      </c>
      <c r="K4089" t="s">
        <v>5977</v>
      </c>
      <c r="L4089" t="str">
        <f>CONCATENATE(G4089," ",K4089)</f>
        <v>Lesotho Mohale’s Hoek</v>
      </c>
      <c r="M4089" t="str">
        <f>IFERROR(VLOOKUP(L4089,'State(need_input)'!I$2:J$3992,2,FALSE),"")</f>
        <v>state_LS_Moh_9</v>
      </c>
      <c r="N4089" t="s">
        <v>23</v>
      </c>
      <c r="O4089">
        <v>24992</v>
      </c>
      <c r="P4089">
        <v>1426343192</v>
      </c>
    </row>
    <row r="4090" spans="1:16">
      <c r="A4090" s="5" t="str">
        <f>CONCATENATE("rdx_city_",J4090,"_",B4090)</f>
        <v>rdx_city_LSO_6</v>
      </c>
      <c r="B4090">
        <f>IF(I4090=I4089,B4089+1,1)</f>
        <v>6</v>
      </c>
      <c r="C4090" t="s">
        <v>5978</v>
      </c>
      <c r="D4090" t="s">
        <v>5978</v>
      </c>
      <c r="E4090">
        <v>-29.291</v>
      </c>
      <c r="F4090">
        <v>29.078</v>
      </c>
      <c r="G4090" t="s">
        <v>5968</v>
      </c>
      <c r="H4090" t="str">
        <f>IFERROR(VLOOKUP(I4090,'country(26mar)'!C$2:D$251,2,FALSE),"")</f>
        <v>base.ls</v>
      </c>
      <c r="I4090" t="s">
        <v>5969</v>
      </c>
      <c r="J4090" t="s">
        <v>5970</v>
      </c>
      <c r="K4090" t="s">
        <v>5978</v>
      </c>
      <c r="L4090" t="str">
        <f>CONCATENATE(G4090," ",K4090)</f>
        <v>Lesotho Mokhotlong</v>
      </c>
      <c r="M4090" t="str">
        <f>IFERROR(VLOOKUP(L4090,'State(need_input)'!I$2:J$3992,2,FALSE),"")</f>
        <v>state_LS_Mok_2</v>
      </c>
      <c r="N4090" t="s">
        <v>23</v>
      </c>
      <c r="O4090">
        <v>8809</v>
      </c>
      <c r="P4090">
        <v>1426785819</v>
      </c>
    </row>
    <row r="4091" spans="1:16">
      <c r="A4091" s="5" t="str">
        <f>CONCATENATE("rdx_city_",J4091,"_",B4091)</f>
        <v>rdx_city_LSO_7</v>
      </c>
      <c r="B4091">
        <f>IF(I4091=I4090,B4090+1,1)</f>
        <v>7</v>
      </c>
      <c r="C4091" t="s">
        <v>5979</v>
      </c>
      <c r="D4091" t="s">
        <v>5979</v>
      </c>
      <c r="E4091">
        <v>-30.411</v>
      </c>
      <c r="F4091">
        <v>27.716</v>
      </c>
      <c r="G4091" t="s">
        <v>5968</v>
      </c>
      <c r="H4091" t="str">
        <f>IFERROR(VLOOKUP(I4091,'country(26mar)'!C$2:D$251,2,FALSE),"")</f>
        <v>base.ls</v>
      </c>
      <c r="I4091" t="s">
        <v>5969</v>
      </c>
      <c r="J4091" t="s">
        <v>5970</v>
      </c>
      <c r="K4091" t="s">
        <v>5980</v>
      </c>
      <c r="L4091" t="str">
        <f>CONCATENATE(G4091," ",K4091)</f>
        <v>Lesotho Quthing</v>
      </c>
      <c r="M4091" t="str">
        <f>IFERROR(VLOOKUP(L4091,'State(need_input)'!I$2:J$3992,2,FALSE),"")</f>
        <v>state_LS_Qut_4</v>
      </c>
      <c r="N4091" t="s">
        <v>23</v>
      </c>
      <c r="O4091">
        <v>24130</v>
      </c>
      <c r="P4091">
        <v>1426618526</v>
      </c>
    </row>
    <row r="4092" spans="1:16">
      <c r="A4092" s="5" t="str">
        <f>CONCATENATE("rdx_city_",J4092,"_",B4092)</f>
        <v>rdx_city_LSO_8</v>
      </c>
      <c r="B4092">
        <f>IF(I4092=I4091,B4091+1,1)</f>
        <v>8</v>
      </c>
      <c r="C4092" t="s">
        <v>5981</v>
      </c>
      <c r="D4092" t="s">
        <v>5982</v>
      </c>
      <c r="E4092">
        <v>-30.1154</v>
      </c>
      <c r="F4092">
        <v>28.6894</v>
      </c>
      <c r="G4092" t="s">
        <v>5968</v>
      </c>
      <c r="H4092" t="str">
        <f>IFERROR(VLOOKUP(I4092,'country(26mar)'!C$2:D$251,2,FALSE),"")</f>
        <v>base.ls</v>
      </c>
      <c r="I4092" t="s">
        <v>5969</v>
      </c>
      <c r="J4092" t="s">
        <v>5970</v>
      </c>
      <c r="K4092" t="s">
        <v>5981</v>
      </c>
      <c r="L4092" t="str">
        <f>CONCATENATE(G4092," ",K4092)</f>
        <v>Lesotho Qacha’s Nek</v>
      </c>
      <c r="M4092" t="str">
        <f>IFERROR(VLOOKUP(L4092,'State(need_input)'!I$2:J$3992,2,FALSE),"")</f>
        <v>state_LS_Qac_5</v>
      </c>
      <c r="N4092" t="s">
        <v>23</v>
      </c>
      <c r="P4092">
        <v>1426361264</v>
      </c>
    </row>
    <row r="4093" spans="1:16">
      <c r="A4093" s="5" t="str">
        <f>CONCATENATE("rdx_city_",J4093,"_",B4093)</f>
        <v>rdx_city_LSO_9</v>
      </c>
      <c r="B4093">
        <f>IF(I4093=I4092,B4092+1,1)</f>
        <v>9</v>
      </c>
      <c r="C4093" t="s">
        <v>5983</v>
      </c>
      <c r="D4093" t="s">
        <v>5983</v>
      </c>
      <c r="E4093">
        <v>-29.153</v>
      </c>
      <c r="F4093">
        <v>27.753</v>
      </c>
      <c r="G4093" t="s">
        <v>5968</v>
      </c>
      <c r="H4093" t="str">
        <f>IFERROR(VLOOKUP(I4093,'country(26mar)'!C$2:D$251,2,FALSE),"")</f>
        <v>base.ls</v>
      </c>
      <c r="I4093" t="s">
        <v>5969</v>
      </c>
      <c r="J4093" t="s">
        <v>5970</v>
      </c>
      <c r="K4093" t="s">
        <v>5984</v>
      </c>
      <c r="L4093" t="str">
        <f>CONCATENATE(G4093," ",K4093)</f>
        <v>Lesotho Berea</v>
      </c>
      <c r="M4093" t="str">
        <f>IFERROR(VLOOKUP(L4093,'State(need_input)'!I$2:J$3992,2,FALSE),"")</f>
        <v>state_LS_Ber_8</v>
      </c>
      <c r="N4093" t="s">
        <v>23</v>
      </c>
      <c r="O4093">
        <v>5115</v>
      </c>
      <c r="P4093">
        <v>1426159118</v>
      </c>
    </row>
    <row r="4094" spans="1:16">
      <c r="A4094" s="5" t="str">
        <f>CONCATENATE("rdx_city_",J4094,"_",B4094)</f>
        <v>rdx_city_LSO_10</v>
      </c>
      <c r="B4094">
        <f>IF(I4094=I4093,B4093+1,1)</f>
        <v>10</v>
      </c>
      <c r="C4094" t="s">
        <v>5985</v>
      </c>
      <c r="D4094" t="s">
        <v>5985</v>
      </c>
      <c r="E4094">
        <v>-29.522</v>
      </c>
      <c r="F4094">
        <v>28.6084</v>
      </c>
      <c r="G4094" t="s">
        <v>5968</v>
      </c>
      <c r="H4094" t="str">
        <f>IFERROR(VLOOKUP(I4094,'country(26mar)'!C$2:D$251,2,FALSE),"")</f>
        <v>base.ls</v>
      </c>
      <c r="I4094" t="s">
        <v>5969</v>
      </c>
      <c r="J4094" t="s">
        <v>5970</v>
      </c>
      <c r="K4094" t="s">
        <v>5985</v>
      </c>
      <c r="L4094" t="str">
        <f>CONCATENATE(G4094," ",K4094)</f>
        <v>Lesotho Thaba-Tseka</v>
      </c>
      <c r="M4094" t="str">
        <f>IFERROR(VLOOKUP(L4094,'State(need_input)'!I$2:J$3992,2,FALSE),"")</f>
        <v>state_LS_Tha_3</v>
      </c>
      <c r="N4094" t="s">
        <v>23</v>
      </c>
      <c r="P4094">
        <v>1426611266</v>
      </c>
    </row>
    <row r="4095" spans="1:16">
      <c r="A4095" s="5" t="str">
        <f>CONCATENATE("rdx_city_",J4095,"_",B4095)</f>
        <v>rdx_city_LBR_1</v>
      </c>
      <c r="B4095">
        <f>IF(I4095=I4094,B4094+1,1)</f>
        <v>1</v>
      </c>
      <c r="C4095" t="s">
        <v>5986</v>
      </c>
      <c r="D4095" t="s">
        <v>5986</v>
      </c>
      <c r="E4095">
        <v>4.8</v>
      </c>
      <c r="F4095">
        <v>-8.1667</v>
      </c>
      <c r="G4095" t="s">
        <v>3185</v>
      </c>
      <c r="H4095" t="str">
        <f>IFERROR(VLOOKUP(I4095,'country(26mar)'!C$2:D$251,2,FALSE),"")</f>
        <v>base.lr</v>
      </c>
      <c r="I4095" t="s">
        <v>5987</v>
      </c>
      <c r="J4095" t="s">
        <v>5988</v>
      </c>
      <c r="K4095" t="s">
        <v>5989</v>
      </c>
      <c r="L4095" t="str">
        <f>CONCATENATE(G4095," ",K4095)</f>
        <v>Liberia Grand Kru</v>
      </c>
      <c r="M4095" t="str">
        <f>IFERROR(VLOOKUP(L4095,'State(need_input)'!I$2:J$3992,2,FALSE),"")</f>
        <v>state_LR_Gra_8</v>
      </c>
      <c r="N4095" t="s">
        <v>23</v>
      </c>
      <c r="O4095">
        <v>2733</v>
      </c>
      <c r="P4095">
        <v>1430129873</v>
      </c>
    </row>
    <row r="4096" spans="1:16">
      <c r="A4096" s="5" t="str">
        <f>CONCATENATE("rdx_city_",J4096,"_",B4096)</f>
        <v>rdx_city_LBR_2</v>
      </c>
      <c r="B4096">
        <f>IF(I4096=I4095,B4095+1,1)</f>
        <v>2</v>
      </c>
      <c r="C4096" t="s">
        <v>5990</v>
      </c>
      <c r="D4096" t="s">
        <v>5990</v>
      </c>
      <c r="E4096">
        <v>6.4333</v>
      </c>
      <c r="F4096">
        <v>-10.6</v>
      </c>
      <c r="G4096" t="s">
        <v>3185</v>
      </c>
      <c r="H4096" t="str">
        <f>IFERROR(VLOOKUP(I4096,'country(26mar)'!C$2:D$251,2,FALSE),"")</f>
        <v>base.lr</v>
      </c>
      <c r="I4096" t="s">
        <v>5987</v>
      </c>
      <c r="J4096" t="s">
        <v>5988</v>
      </c>
      <c r="K4096" t="s">
        <v>5991</v>
      </c>
      <c r="L4096" t="str">
        <f>CONCATENATE(G4096," ",K4096)</f>
        <v>Liberia Montserrado</v>
      </c>
      <c r="M4096" t="str">
        <f>IFERROR(VLOOKUP(L4096,'State(need_input)'!I$2:J$3992,2,FALSE),"")</f>
        <v>state_LR_Mon_5</v>
      </c>
      <c r="N4096" t="s">
        <v>23</v>
      </c>
      <c r="O4096">
        <v>4089</v>
      </c>
      <c r="P4096">
        <v>1430964557</v>
      </c>
    </row>
    <row r="4097" spans="1:16">
      <c r="A4097" s="5" t="str">
        <f>CONCATENATE("rdx_city_",J4097,"_",B4097)</f>
        <v>rdx_city_LBR_3</v>
      </c>
      <c r="B4097">
        <f>IF(I4097=I4096,B4096+1,1)</f>
        <v>3</v>
      </c>
      <c r="C4097" t="s">
        <v>5992</v>
      </c>
      <c r="D4097" t="s">
        <v>5992</v>
      </c>
      <c r="E4097">
        <v>7.0667</v>
      </c>
      <c r="F4097">
        <v>-10.4875</v>
      </c>
      <c r="G4097" t="s">
        <v>3185</v>
      </c>
      <c r="H4097" t="str">
        <f>IFERROR(VLOOKUP(I4097,'country(26mar)'!C$2:D$251,2,FALSE),"")</f>
        <v>base.lr</v>
      </c>
      <c r="I4097" t="s">
        <v>5987</v>
      </c>
      <c r="J4097" t="s">
        <v>5988</v>
      </c>
      <c r="K4097" t="s">
        <v>5993</v>
      </c>
      <c r="L4097" t="str">
        <f>CONCATENATE(G4097," ",K4097)</f>
        <v>Liberia Gbarpolu</v>
      </c>
      <c r="M4097" t="str">
        <f>IFERROR(VLOOKUP(L4097,'State(need_input)'!I$2:J$3992,2,FALSE),"")</f>
        <v>state_LR_Gba_1</v>
      </c>
      <c r="N4097" t="s">
        <v>23</v>
      </c>
      <c r="P4097">
        <v>1430414456</v>
      </c>
    </row>
    <row r="4098" spans="1:16">
      <c r="A4098" s="5" t="str">
        <f>CONCATENATE("rdx_city_",J4098,"_",B4098)</f>
        <v>rdx_city_LBR_4</v>
      </c>
      <c r="B4098">
        <f>IF(I4098=I4097,B4097+1,1)</f>
        <v>4</v>
      </c>
      <c r="C4098" t="s">
        <v>5994</v>
      </c>
      <c r="D4098" t="s">
        <v>5994</v>
      </c>
      <c r="E4098">
        <v>5.9161</v>
      </c>
      <c r="F4098">
        <v>-10.0525</v>
      </c>
      <c r="G4098" t="s">
        <v>3185</v>
      </c>
      <c r="H4098" t="str">
        <f>IFERROR(VLOOKUP(I4098,'country(26mar)'!C$2:D$251,2,FALSE),"")</f>
        <v>base.lr</v>
      </c>
      <c r="I4098" t="s">
        <v>5987</v>
      </c>
      <c r="J4098" t="s">
        <v>5988</v>
      </c>
      <c r="K4098" t="s">
        <v>5995</v>
      </c>
      <c r="L4098" t="str">
        <f>CONCATENATE(G4098," ",K4098)</f>
        <v>Liberia Grand Bassa</v>
      </c>
      <c r="M4098" t="str">
        <f>IFERROR(VLOOKUP(L4098,'State(need_input)'!I$2:J$3992,2,FALSE),"")</f>
        <v>state_LR_Gra_4</v>
      </c>
      <c r="O4098">
        <v>48315</v>
      </c>
      <c r="P4098">
        <v>1430177860</v>
      </c>
    </row>
    <row r="4099" spans="1:16">
      <c r="A4099" s="5" t="str">
        <f>CONCATENATE("rdx_city_",J4099,"_",B4099)</f>
        <v>rdx_city_LBR_5</v>
      </c>
      <c r="B4099">
        <f>IF(I4099=I4098,B4098+1,1)</f>
        <v>5</v>
      </c>
      <c r="C4099" t="s">
        <v>5994</v>
      </c>
      <c r="D4099" t="s">
        <v>5994</v>
      </c>
      <c r="E4099">
        <v>5.8811</v>
      </c>
      <c r="F4099">
        <v>-10.0447</v>
      </c>
      <c r="G4099" t="s">
        <v>3185</v>
      </c>
      <c r="H4099" t="str">
        <f>IFERROR(VLOOKUP(I4099,'country(26mar)'!C$2:D$251,2,FALSE),"")</f>
        <v>base.lr</v>
      </c>
      <c r="I4099" t="s">
        <v>5987</v>
      </c>
      <c r="J4099" t="s">
        <v>5988</v>
      </c>
      <c r="K4099" t="s">
        <v>5995</v>
      </c>
      <c r="L4099" t="str">
        <f>CONCATENATE(G4099," ",K4099)</f>
        <v>Liberia Grand Bassa</v>
      </c>
      <c r="M4099" t="str">
        <f>IFERROR(VLOOKUP(L4099,'State(need_input)'!I$2:J$3992,2,FALSE),"")</f>
        <v>state_LR_Gra_4</v>
      </c>
      <c r="N4099" t="s">
        <v>23</v>
      </c>
      <c r="P4099">
        <v>1430478203</v>
      </c>
    </row>
    <row r="4100" spans="1:16">
      <c r="A4100" s="5" t="str">
        <f>CONCATENATE("rdx_city_",J4100,"_",B4100)</f>
        <v>rdx_city_LBR_6</v>
      </c>
      <c r="B4100">
        <f>IF(I4100=I4099,B4099+1,1)</f>
        <v>6</v>
      </c>
      <c r="C4100" t="s">
        <v>5996</v>
      </c>
      <c r="D4100" t="s">
        <v>5996</v>
      </c>
      <c r="E4100">
        <v>5.1974</v>
      </c>
      <c r="F4100">
        <v>-7.8758</v>
      </c>
      <c r="G4100" t="s">
        <v>3185</v>
      </c>
      <c r="H4100" t="str">
        <f>IFERROR(VLOOKUP(I4100,'country(26mar)'!C$2:D$251,2,FALSE),"")</f>
        <v>base.lr</v>
      </c>
      <c r="I4100" t="s">
        <v>5987</v>
      </c>
      <c r="J4100" t="s">
        <v>5988</v>
      </c>
      <c r="K4100" t="s">
        <v>5997</v>
      </c>
      <c r="L4100" t="str">
        <f>CONCATENATE(G4100," ",K4100)</f>
        <v>Liberia River Gee</v>
      </c>
      <c r="M4100" t="str">
        <f>IFERROR(VLOOKUP(L4100,'State(need_input)'!I$2:J$3992,2,FALSE),"")</f>
        <v>state_LR_Riv_10</v>
      </c>
      <c r="N4100" t="s">
        <v>23</v>
      </c>
      <c r="P4100">
        <v>1430204172</v>
      </c>
    </row>
    <row r="4101" spans="1:16">
      <c r="A4101" s="5" t="str">
        <f>CONCATENATE("rdx_city_",J4101,"_",B4101)</f>
        <v>rdx_city_LBR_7</v>
      </c>
      <c r="B4101">
        <f>IF(I4101=I4100,B4100+1,1)</f>
        <v>7</v>
      </c>
      <c r="C4101" t="s">
        <v>5998</v>
      </c>
      <c r="D4101" t="s">
        <v>5998</v>
      </c>
      <c r="E4101">
        <v>7.0104</v>
      </c>
      <c r="F4101">
        <v>-9.49</v>
      </c>
      <c r="G4101" t="s">
        <v>3185</v>
      </c>
      <c r="H4101" t="str">
        <f>IFERROR(VLOOKUP(I4101,'country(26mar)'!C$2:D$251,2,FALSE),"")</f>
        <v>base.lr</v>
      </c>
      <c r="I4101" t="s">
        <v>5987</v>
      </c>
      <c r="J4101" t="s">
        <v>5988</v>
      </c>
      <c r="K4101" t="s">
        <v>5999</v>
      </c>
      <c r="L4101" t="str">
        <f>CONCATENATE(G4101," ",K4101)</f>
        <v>Liberia Bong</v>
      </c>
      <c r="M4101" t="str">
        <f>IFERROR(VLOOKUP(L4101,'State(need_input)'!I$2:J$3992,2,FALSE),"")</f>
        <v>state_LR_Bon_11</v>
      </c>
      <c r="N4101" t="s">
        <v>23</v>
      </c>
      <c r="O4101">
        <v>45835</v>
      </c>
      <c r="P4101">
        <v>1430269323</v>
      </c>
    </row>
    <row r="4102" spans="1:16">
      <c r="A4102" s="5" t="str">
        <f>CONCATENATE("rdx_city_",J4102,"_",B4102)</f>
        <v>rdx_city_LBR_8</v>
      </c>
      <c r="B4102">
        <f>IF(I4102=I4101,B4101+1,1)</f>
        <v>8</v>
      </c>
      <c r="C4102" t="s">
        <v>6000</v>
      </c>
      <c r="D4102" t="s">
        <v>6000</v>
      </c>
      <c r="E4102">
        <v>5.0111</v>
      </c>
      <c r="F4102">
        <v>-9.0388</v>
      </c>
      <c r="G4102" t="s">
        <v>3185</v>
      </c>
      <c r="H4102" t="str">
        <f>IFERROR(VLOOKUP(I4102,'country(26mar)'!C$2:D$251,2,FALSE),"")</f>
        <v>base.lr</v>
      </c>
      <c r="I4102" t="s">
        <v>5987</v>
      </c>
      <c r="J4102" t="s">
        <v>5988</v>
      </c>
      <c r="K4102" t="s">
        <v>6001</v>
      </c>
      <c r="L4102" t="str">
        <f>CONCATENATE(G4102," ",K4102)</f>
        <v>Liberia Sinoe</v>
      </c>
      <c r="M4102" t="str">
        <f>IFERROR(VLOOKUP(L4102,'State(need_input)'!I$2:J$3992,2,FALSE),"")</f>
        <v>state_LR_Sin_14</v>
      </c>
      <c r="N4102" t="s">
        <v>23</v>
      </c>
      <c r="O4102">
        <v>10374</v>
      </c>
      <c r="P4102">
        <v>1430362799</v>
      </c>
    </row>
    <row r="4103" spans="1:16">
      <c r="A4103" s="5" t="str">
        <f>CONCATENATE("rdx_city_",J4103,"_",B4103)</f>
        <v>rdx_city_LBR_9</v>
      </c>
      <c r="B4103">
        <f>IF(I4103=I4102,B4102+1,1)</f>
        <v>9</v>
      </c>
      <c r="C4103" t="s">
        <v>6002</v>
      </c>
      <c r="D4103" t="s">
        <v>6002</v>
      </c>
      <c r="E4103">
        <v>4.3754</v>
      </c>
      <c r="F4103">
        <v>-7.717</v>
      </c>
      <c r="G4103" t="s">
        <v>3185</v>
      </c>
      <c r="H4103" t="str">
        <f>IFERROR(VLOOKUP(I4103,'country(26mar)'!C$2:D$251,2,FALSE),"")</f>
        <v>base.lr</v>
      </c>
      <c r="I4103" t="s">
        <v>5987</v>
      </c>
      <c r="J4103" t="s">
        <v>5988</v>
      </c>
      <c r="K4103" t="s">
        <v>6003</v>
      </c>
      <c r="L4103" t="str">
        <f>CONCATENATE(G4103," ",K4103)</f>
        <v>Liberia Maryland</v>
      </c>
      <c r="M4103" t="str">
        <f>IFERROR(VLOOKUP(L4103,'State(need_input)'!I$2:J$3992,2,FALSE),"")</f>
        <v>state_LR_Mar_15</v>
      </c>
      <c r="N4103" t="s">
        <v>23</v>
      </c>
      <c r="O4103">
        <v>32661</v>
      </c>
      <c r="P4103">
        <v>1430540258</v>
      </c>
    </row>
    <row r="4104" spans="1:16">
      <c r="A4104" s="5" t="str">
        <f>CONCATENATE("rdx_city_",J4104,"_",B4104)</f>
        <v>rdx_city_LBR_10</v>
      </c>
      <c r="B4104">
        <f>IF(I4104=I4103,B4103+1,1)</f>
        <v>10</v>
      </c>
      <c r="C4104" t="s">
        <v>6004</v>
      </c>
      <c r="D4104" t="s">
        <v>6004</v>
      </c>
      <c r="E4104">
        <v>6.526</v>
      </c>
      <c r="F4104">
        <v>-10.349</v>
      </c>
      <c r="G4104" t="s">
        <v>3185</v>
      </c>
      <c r="H4104" t="str">
        <f>IFERROR(VLOOKUP(I4104,'country(26mar)'!C$2:D$251,2,FALSE),"")</f>
        <v>base.lr</v>
      </c>
      <c r="I4104" t="s">
        <v>5987</v>
      </c>
      <c r="J4104" t="s">
        <v>5988</v>
      </c>
      <c r="K4104" t="s">
        <v>6005</v>
      </c>
      <c r="L4104" t="str">
        <f>CONCATENATE(G4104," ",K4104)</f>
        <v>Liberia Margibi</v>
      </c>
      <c r="M4104" t="str">
        <f>IFERROR(VLOOKUP(L4104,'State(need_input)'!I$2:J$3992,2,FALSE),"")</f>
        <v>state_LR_Mar_12</v>
      </c>
      <c r="N4104" t="s">
        <v>23</v>
      </c>
      <c r="O4104">
        <v>33945</v>
      </c>
      <c r="P4104">
        <v>1430656307</v>
      </c>
    </row>
    <row r="4105" spans="1:16">
      <c r="A4105" s="5" t="str">
        <f>CONCATENATE("rdx_city_",J4105,"_",B4105)</f>
        <v>rdx_city_LBR_11</v>
      </c>
      <c r="B4105">
        <f>IF(I4105=I4104,B4104+1,1)</f>
        <v>11</v>
      </c>
      <c r="C4105" t="s">
        <v>6006</v>
      </c>
      <c r="D4105" t="s">
        <v>6006</v>
      </c>
      <c r="E4105">
        <v>6.3106</v>
      </c>
      <c r="F4105">
        <v>-10.8048</v>
      </c>
      <c r="G4105" t="s">
        <v>3185</v>
      </c>
      <c r="H4105" t="str">
        <f>IFERROR(VLOOKUP(I4105,'country(26mar)'!C$2:D$251,2,FALSE),"")</f>
        <v>base.lr</v>
      </c>
      <c r="I4105" t="s">
        <v>5987</v>
      </c>
      <c r="J4105" t="s">
        <v>5988</v>
      </c>
      <c r="K4105" t="s">
        <v>5991</v>
      </c>
      <c r="L4105" t="str">
        <f>CONCATENATE(G4105," ",K4105)</f>
        <v>Liberia Montserrado</v>
      </c>
      <c r="M4105" t="str">
        <f>IFERROR(VLOOKUP(L4105,'State(need_input)'!I$2:J$3992,2,FALSE),"")</f>
        <v>state_LR_Mon_5</v>
      </c>
      <c r="N4105" t="s">
        <v>54</v>
      </c>
      <c r="O4105">
        <v>1041000</v>
      </c>
      <c r="P4105">
        <v>1430477826</v>
      </c>
    </row>
    <row r="4106" spans="1:16">
      <c r="A4106" s="5" t="str">
        <f>CONCATENATE("rdx_city_",J4106,"_",B4106)</f>
        <v>rdx_city_LBR_12</v>
      </c>
      <c r="B4106">
        <f>IF(I4106=I4105,B4105+1,1)</f>
        <v>12</v>
      </c>
      <c r="C4106" t="s">
        <v>6007</v>
      </c>
      <c r="D4106" t="s">
        <v>6007</v>
      </c>
      <c r="E4106">
        <v>5.465</v>
      </c>
      <c r="F4106">
        <v>-9.578</v>
      </c>
      <c r="G4106" t="s">
        <v>3185</v>
      </c>
      <c r="H4106" t="str">
        <f>IFERROR(VLOOKUP(I4106,'country(26mar)'!C$2:D$251,2,FALSE),"")</f>
        <v>base.lr</v>
      </c>
      <c r="I4106" t="s">
        <v>5987</v>
      </c>
      <c r="J4106" t="s">
        <v>5988</v>
      </c>
      <c r="K4106" t="s">
        <v>6008</v>
      </c>
      <c r="L4106" t="str">
        <f>CONCATENATE(G4106," ",K4106)</f>
        <v>Liberia River Cess</v>
      </c>
      <c r="M4106" t="str">
        <f>IFERROR(VLOOKUP(L4106,'State(need_input)'!I$2:J$3992,2,FALSE),"")</f>
        <v>state_LR_Riv_9</v>
      </c>
      <c r="N4106" t="s">
        <v>23</v>
      </c>
      <c r="O4106">
        <v>2578</v>
      </c>
      <c r="P4106">
        <v>1430708587</v>
      </c>
    </row>
    <row r="4107" spans="1:16">
      <c r="A4107" s="5" t="str">
        <f>CONCATENATE("rdx_city_",J4107,"_",B4107)</f>
        <v>rdx_city_LBR_13</v>
      </c>
      <c r="B4107">
        <f>IF(I4107=I4106,B4106+1,1)</f>
        <v>13</v>
      </c>
      <c r="C4107" t="s">
        <v>6009</v>
      </c>
      <c r="D4107" t="s">
        <v>6009</v>
      </c>
      <c r="E4107">
        <v>6.7533</v>
      </c>
      <c r="F4107">
        <v>-11.3686</v>
      </c>
      <c r="G4107" t="s">
        <v>3185</v>
      </c>
      <c r="H4107" t="str">
        <f>IFERROR(VLOOKUP(I4107,'country(26mar)'!C$2:D$251,2,FALSE),"")</f>
        <v>base.lr</v>
      </c>
      <c r="I4107" t="s">
        <v>5987</v>
      </c>
      <c r="J4107" t="s">
        <v>5988</v>
      </c>
      <c r="K4107" t="s">
        <v>6010</v>
      </c>
      <c r="L4107" t="str">
        <f>CONCATENATE(G4107," ",K4107)</f>
        <v>Liberia Grand Cape Mount</v>
      </c>
      <c r="M4107" t="str">
        <f>IFERROR(VLOOKUP(L4107,'State(need_input)'!I$2:J$3992,2,FALSE),"")</f>
        <v>state_LR_Gra_3</v>
      </c>
      <c r="N4107" t="s">
        <v>23</v>
      </c>
      <c r="O4107">
        <v>11969</v>
      </c>
      <c r="P4107">
        <v>1430885010</v>
      </c>
    </row>
    <row r="4108" spans="1:16">
      <c r="A4108" s="5" t="str">
        <f>CONCATENATE("rdx_city_",J4108,"_",B4108)</f>
        <v>rdx_city_LBR_14</v>
      </c>
      <c r="B4108">
        <f>IF(I4108=I4107,B4107+1,1)</f>
        <v>14</v>
      </c>
      <c r="C4108" t="s">
        <v>6011</v>
      </c>
      <c r="D4108" t="s">
        <v>6011</v>
      </c>
      <c r="E4108">
        <v>7.371</v>
      </c>
      <c r="F4108">
        <v>-8.685</v>
      </c>
      <c r="G4108" t="s">
        <v>3185</v>
      </c>
      <c r="H4108" t="str">
        <f>IFERROR(VLOOKUP(I4108,'country(26mar)'!C$2:D$251,2,FALSE),"")</f>
        <v>base.lr</v>
      </c>
      <c r="I4108" t="s">
        <v>5987</v>
      </c>
      <c r="J4108" t="s">
        <v>5988</v>
      </c>
      <c r="K4108" t="s">
        <v>6012</v>
      </c>
      <c r="L4108" t="str">
        <f>CONCATENATE(G4108," ",K4108)</f>
        <v>Liberia Nimba</v>
      </c>
      <c r="M4108" t="str">
        <f>IFERROR(VLOOKUP(L4108,'State(need_input)'!I$2:J$3992,2,FALSE),"")</f>
        <v>state_LR_Nim_13</v>
      </c>
      <c r="N4108" t="s">
        <v>23</v>
      </c>
      <c r="O4108">
        <v>11415</v>
      </c>
      <c r="P4108">
        <v>1430949102</v>
      </c>
    </row>
    <row r="4109" spans="1:16">
      <c r="A4109" s="5" t="str">
        <f>CONCATENATE("rdx_city_",J4109,"_",B4109)</f>
        <v>rdx_city_LBR_15</v>
      </c>
      <c r="B4109">
        <f>IF(I4109=I4108,B4108+1,1)</f>
        <v>15</v>
      </c>
      <c r="C4109" t="s">
        <v>6013</v>
      </c>
      <c r="D4109" t="s">
        <v>6013</v>
      </c>
      <c r="E4109">
        <v>6.8706</v>
      </c>
      <c r="F4109">
        <v>-10.8211</v>
      </c>
      <c r="G4109" t="s">
        <v>3185</v>
      </c>
      <c r="H4109" t="str">
        <f>IFERROR(VLOOKUP(I4109,'country(26mar)'!C$2:D$251,2,FALSE),"")</f>
        <v>base.lr</v>
      </c>
      <c r="I4109" t="s">
        <v>5987</v>
      </c>
      <c r="J4109" t="s">
        <v>5988</v>
      </c>
      <c r="K4109" t="s">
        <v>6014</v>
      </c>
      <c r="L4109" t="str">
        <f>CONCATENATE(G4109," ",K4109)</f>
        <v>Liberia Bomi</v>
      </c>
      <c r="M4109" t="str">
        <f>IFERROR(VLOOKUP(L4109,'State(need_input)'!I$2:J$3992,2,FALSE),"")</f>
        <v>state_LR_Bom_6</v>
      </c>
      <c r="N4109" t="s">
        <v>23</v>
      </c>
      <c r="P4109">
        <v>1430503114</v>
      </c>
    </row>
    <row r="4110" spans="1:16">
      <c r="A4110" s="5" t="str">
        <f>CONCATENATE("rdx_city_",J4110,"_",B4110)</f>
        <v>rdx_city_LBR_16</v>
      </c>
      <c r="B4110">
        <f>IF(I4110=I4109,B4109+1,1)</f>
        <v>16</v>
      </c>
      <c r="C4110" t="s">
        <v>6015</v>
      </c>
      <c r="D4110" t="s">
        <v>6015</v>
      </c>
      <c r="E4110">
        <v>8.4167</v>
      </c>
      <c r="F4110">
        <v>-9.75</v>
      </c>
      <c r="G4110" t="s">
        <v>3185</v>
      </c>
      <c r="H4110" t="str">
        <f>IFERROR(VLOOKUP(I4110,'country(26mar)'!C$2:D$251,2,FALSE),"")</f>
        <v>base.lr</v>
      </c>
      <c r="I4110" t="s">
        <v>5987</v>
      </c>
      <c r="J4110" t="s">
        <v>5988</v>
      </c>
      <c r="K4110" t="s">
        <v>6016</v>
      </c>
      <c r="L4110" t="str">
        <f>CONCATENATE(G4110," ",K4110)</f>
        <v>Liberia Lofa</v>
      </c>
      <c r="M4110" t="str">
        <f>IFERROR(VLOOKUP(L4110,'State(need_input)'!I$2:J$3992,2,FALSE),"")</f>
        <v>state_LR_Lof_2</v>
      </c>
      <c r="N4110" t="s">
        <v>23</v>
      </c>
      <c r="O4110">
        <v>26594</v>
      </c>
      <c r="P4110">
        <v>1430858471</v>
      </c>
    </row>
    <row r="4111" spans="1:16">
      <c r="A4111" s="5" t="str">
        <f>CONCATENATE("rdx_city_",J4111,"_",B4111)</f>
        <v>rdx_city_LBR_17</v>
      </c>
      <c r="B4111">
        <f>IF(I4111=I4110,B4110+1,1)</f>
        <v>17</v>
      </c>
      <c r="C4111" t="s">
        <v>6017</v>
      </c>
      <c r="D4111" t="s">
        <v>6017</v>
      </c>
      <c r="E4111">
        <v>6.0704</v>
      </c>
      <c r="F4111">
        <v>-8.13</v>
      </c>
      <c r="G4111" t="s">
        <v>3185</v>
      </c>
      <c r="H4111" t="str">
        <f>IFERROR(VLOOKUP(I4111,'country(26mar)'!C$2:D$251,2,FALSE),"")</f>
        <v>base.lr</v>
      </c>
      <c r="I4111" t="s">
        <v>5987</v>
      </c>
      <c r="J4111" t="s">
        <v>5988</v>
      </c>
      <c r="K4111" t="s">
        <v>6018</v>
      </c>
      <c r="L4111" t="str">
        <f>CONCATENATE(G4111," ",K4111)</f>
        <v>Liberia Grand Gedeh</v>
      </c>
      <c r="M4111" t="str">
        <f>IFERROR(VLOOKUP(L4111,'State(need_input)'!I$2:J$3992,2,FALSE),"")</f>
        <v>state_LR_Gra_7</v>
      </c>
      <c r="N4111" t="s">
        <v>23</v>
      </c>
      <c r="O4111">
        <v>25678</v>
      </c>
      <c r="P4111">
        <v>1430130578</v>
      </c>
    </row>
    <row r="4112" spans="1:16">
      <c r="A4112" s="5" t="str">
        <f>CONCATENATE("rdx_city_",J4112,"_",B4112)</f>
        <v>rdx_city_LBY_1</v>
      </c>
      <c r="B4112">
        <f>IF(I4112=I4111,B4111+1,1)</f>
        <v>1</v>
      </c>
      <c r="C4112" t="s">
        <v>6019</v>
      </c>
      <c r="D4112" t="s">
        <v>6019</v>
      </c>
      <c r="E4112">
        <v>30.77</v>
      </c>
      <c r="F4112">
        <v>20.22</v>
      </c>
      <c r="G4112" t="s">
        <v>6020</v>
      </c>
      <c r="H4112" t="str">
        <f>IFERROR(VLOOKUP(I4112,'country(26mar)'!C$2:D$251,2,FALSE),"")</f>
        <v>base.ly</v>
      </c>
      <c r="I4112" t="s">
        <v>6021</v>
      </c>
      <c r="J4112" t="s">
        <v>6022</v>
      </c>
      <c r="K4112" t="s">
        <v>6023</v>
      </c>
      <c r="L4112" t="str">
        <f>CONCATENATE(G4112," ",K4112)</f>
        <v>Libya Al Wāḩāt</v>
      </c>
      <c r="M4112" t="str">
        <f>IFERROR(VLOOKUP(L4112,'State(need_input)'!I$2:J$3992,2,FALSE),"")</f>
        <v>state_LY_Al _10</v>
      </c>
      <c r="N4112" t="s">
        <v>23</v>
      </c>
      <c r="O4112">
        <v>143833</v>
      </c>
      <c r="P4112">
        <v>1434401280</v>
      </c>
    </row>
    <row r="4113" spans="1:16">
      <c r="A4113" s="5" t="str">
        <f>CONCATENATE("rdx_city_",J4113,"_",B4113)</f>
        <v>rdx_city_LBY_2</v>
      </c>
      <c r="B4113">
        <f>IF(I4113=I4112,B4112+1,1)</f>
        <v>2</v>
      </c>
      <c r="C4113" t="s">
        <v>6024</v>
      </c>
      <c r="D4113" t="s">
        <v>6025</v>
      </c>
      <c r="E4113">
        <v>32.5319</v>
      </c>
      <c r="F4113">
        <v>13.0175</v>
      </c>
      <c r="G4113" t="s">
        <v>6020</v>
      </c>
      <c r="H4113" t="str">
        <f>IFERROR(VLOOKUP(I4113,'country(26mar)'!C$2:D$251,2,FALSE),"")</f>
        <v>base.ly</v>
      </c>
      <c r="I4113" t="s">
        <v>6021</v>
      </c>
      <c r="J4113" t="s">
        <v>6022</v>
      </c>
      <c r="K4113" t="s">
        <v>6026</v>
      </c>
      <c r="L4113" t="str">
        <f>CONCATENATE(G4113," ",K4113)</f>
        <v>Libya Al Jafārah</v>
      </c>
      <c r="M4113" t="str">
        <f>IFERROR(VLOOKUP(L4113,'State(need_input)'!I$2:J$3992,2,FALSE),"")</f>
        <v>state_LY_Al _2</v>
      </c>
      <c r="N4113" t="s">
        <v>23</v>
      </c>
      <c r="P4113">
        <v>1434450111</v>
      </c>
    </row>
    <row r="4114" spans="1:16">
      <c r="A4114" s="5" t="str">
        <f>CONCATENATE("rdx_city_",J4114,"_",B4114)</f>
        <v>rdx_city_LBY_3</v>
      </c>
      <c r="B4114">
        <f>IF(I4114=I4113,B4113+1,1)</f>
        <v>3</v>
      </c>
      <c r="C4114" t="s">
        <v>6027</v>
      </c>
      <c r="D4114" t="s">
        <v>6027</v>
      </c>
      <c r="E4114">
        <v>32.7604</v>
      </c>
      <c r="F4114">
        <v>21.62</v>
      </c>
      <c r="G4114" t="s">
        <v>6020</v>
      </c>
      <c r="H4114" t="str">
        <f>IFERROR(VLOOKUP(I4114,'country(26mar)'!C$2:D$251,2,FALSE),"")</f>
        <v>base.ly</v>
      </c>
      <c r="I4114" t="s">
        <v>6021</v>
      </c>
      <c r="J4114" t="s">
        <v>6022</v>
      </c>
      <c r="K4114" t="s">
        <v>6028</v>
      </c>
      <c r="L4114" t="str">
        <f>CONCATENATE(G4114," ",K4114)</f>
        <v>Libya Al Jabal al Akhḑar</v>
      </c>
      <c r="M4114" t="str">
        <f>IFERROR(VLOOKUP(L4114,'State(need_input)'!I$2:J$3992,2,FALSE),"")</f>
        <v>state_LY_Al _14</v>
      </c>
      <c r="N4114" t="s">
        <v>23</v>
      </c>
      <c r="O4114">
        <v>1794</v>
      </c>
      <c r="P4114">
        <v>1434263017</v>
      </c>
    </row>
    <row r="4115" spans="1:16">
      <c r="A4115" s="5" t="str">
        <f>CONCATENATE("rdx_city_",J4115,"_",B4115)</f>
        <v>rdx_city_LBY_4</v>
      </c>
      <c r="B4115">
        <f>IF(I4115=I4114,B4114+1,1)</f>
        <v>4</v>
      </c>
      <c r="C4115" t="s">
        <v>6029</v>
      </c>
      <c r="D4115" t="s">
        <v>6029</v>
      </c>
      <c r="E4115">
        <v>29.7504</v>
      </c>
      <c r="F4115">
        <v>24.5166</v>
      </c>
      <c r="G4115" t="s">
        <v>6020</v>
      </c>
      <c r="H4115" t="str">
        <f>IFERROR(VLOOKUP(I4115,'country(26mar)'!C$2:D$251,2,FALSE),"")</f>
        <v>base.ly</v>
      </c>
      <c r="I4115" t="s">
        <v>6021</v>
      </c>
      <c r="J4115" t="s">
        <v>6022</v>
      </c>
      <c r="K4115" t="s">
        <v>6030</v>
      </c>
      <c r="L4115" t="str">
        <f>CONCATENATE(G4115," ",K4115)</f>
        <v>Libya Al Buţnān</v>
      </c>
      <c r="M4115" t="str">
        <f>IFERROR(VLOOKUP(L4115,'State(need_input)'!I$2:J$3992,2,FALSE),"")</f>
        <v>state_LY_Al _12</v>
      </c>
      <c r="O4115">
        <v>1744</v>
      </c>
      <c r="P4115">
        <v>1434128425</v>
      </c>
    </row>
    <row r="4116" spans="1:16">
      <c r="A4116" s="5" t="str">
        <f>CONCATENATE("rdx_city_",J4116,"_",B4116)</f>
        <v>rdx_city_LBY_5</v>
      </c>
      <c r="B4116">
        <f>IF(I4116=I4115,B4115+1,1)</f>
        <v>5</v>
      </c>
      <c r="C4116" t="s">
        <v>6031</v>
      </c>
      <c r="D4116" t="s">
        <v>6031</v>
      </c>
      <c r="E4116">
        <v>24.2</v>
      </c>
      <c r="F4116">
        <v>23.29</v>
      </c>
      <c r="G4116" t="s">
        <v>6020</v>
      </c>
      <c r="H4116" t="str">
        <f>IFERROR(VLOOKUP(I4116,'country(26mar)'!C$2:D$251,2,FALSE),"")</f>
        <v>base.ly</v>
      </c>
      <c r="I4116" t="s">
        <v>6021</v>
      </c>
      <c r="J4116" t="s">
        <v>6022</v>
      </c>
      <c r="K4116" t="s">
        <v>6032</v>
      </c>
      <c r="L4116" t="str">
        <f>CONCATENATE(G4116," ",K4116)</f>
        <v>Libya Al Kufrah</v>
      </c>
      <c r="M4116" t="str">
        <f>IFERROR(VLOOKUP(L4116,'State(need_input)'!I$2:J$3992,2,FALSE),"")</f>
        <v>state_LY_Al _21</v>
      </c>
      <c r="O4116">
        <v>24132</v>
      </c>
      <c r="P4116">
        <v>1434996940</v>
      </c>
    </row>
    <row r="4117" spans="1:16">
      <c r="A4117" s="5" t="str">
        <f>CONCATENATE("rdx_city_",J4117,"_",B4117)</f>
        <v>rdx_city_LBY_6</v>
      </c>
      <c r="B4117">
        <f>IF(I4117=I4116,B4116+1,1)</f>
        <v>6</v>
      </c>
      <c r="C4117" t="s">
        <v>6033</v>
      </c>
      <c r="D4117" t="s">
        <v>6033</v>
      </c>
      <c r="E4117">
        <v>32.6604</v>
      </c>
      <c r="F4117">
        <v>14.26</v>
      </c>
      <c r="G4117" t="s">
        <v>6020</v>
      </c>
      <c r="H4117" t="str">
        <f>IFERROR(VLOOKUP(I4117,'country(26mar)'!C$2:D$251,2,FALSE),"")</f>
        <v>base.ly</v>
      </c>
      <c r="I4117" t="s">
        <v>6021</v>
      </c>
      <c r="J4117" t="s">
        <v>6022</v>
      </c>
      <c r="K4117" t="s">
        <v>6034</v>
      </c>
      <c r="L4117" t="str">
        <f>CONCATENATE(G4117," ",K4117)</f>
        <v>Libya Al Marqab</v>
      </c>
      <c r="M4117" t="str">
        <f>IFERROR(VLOOKUP(L4117,'State(need_input)'!I$2:J$3992,2,FALSE),"")</f>
        <v>state_LY_Al _4</v>
      </c>
      <c r="N4117" t="s">
        <v>23</v>
      </c>
      <c r="O4117">
        <v>201943</v>
      </c>
      <c r="P4117">
        <v>1434348717</v>
      </c>
    </row>
    <row r="4118" spans="1:16">
      <c r="A4118" s="5" t="str">
        <f>CONCATENATE("rdx_city_",J4118,"_",B4118)</f>
        <v>rdx_city_LBY_7</v>
      </c>
      <c r="B4118">
        <f>IF(I4118=I4117,B4117+1,1)</f>
        <v>7</v>
      </c>
      <c r="C4118" t="s">
        <v>6032</v>
      </c>
      <c r="D4118" t="s">
        <v>6032</v>
      </c>
      <c r="E4118">
        <v>24.1667</v>
      </c>
      <c r="F4118">
        <v>23.2696</v>
      </c>
      <c r="G4118" t="s">
        <v>6020</v>
      </c>
      <c r="H4118" t="str">
        <f>IFERROR(VLOOKUP(I4118,'country(26mar)'!C$2:D$251,2,FALSE),"")</f>
        <v>base.ly</v>
      </c>
      <c r="I4118" t="s">
        <v>6021</v>
      </c>
      <c r="J4118" t="s">
        <v>6022</v>
      </c>
      <c r="K4118" t="s">
        <v>6032</v>
      </c>
      <c r="L4118" t="str">
        <f>CONCATENATE(G4118," ",K4118)</f>
        <v>Libya Al Kufrah</v>
      </c>
      <c r="M4118" t="str">
        <f>IFERROR(VLOOKUP(L4118,'State(need_input)'!I$2:J$3992,2,FALSE),"")</f>
        <v>state_LY_Al _21</v>
      </c>
      <c r="N4118" t="s">
        <v>23</v>
      </c>
      <c r="P4118">
        <v>1434510625</v>
      </c>
    </row>
    <row r="4119" spans="1:16">
      <c r="A4119" s="5" t="str">
        <f>CONCATENATE("rdx_city_",J4119,"_",B4119)</f>
        <v>rdx_city_LBY_8</v>
      </c>
      <c r="B4119">
        <f>IF(I4119=I4118,B4118+1,1)</f>
        <v>8</v>
      </c>
      <c r="C4119" t="s">
        <v>6035</v>
      </c>
      <c r="D4119" t="s">
        <v>6035</v>
      </c>
      <c r="E4119">
        <v>32.5005</v>
      </c>
      <c r="F4119">
        <v>20.83</v>
      </c>
      <c r="G4119" t="s">
        <v>6020</v>
      </c>
      <c r="H4119" t="str">
        <f>IFERROR(VLOOKUP(I4119,'country(26mar)'!C$2:D$251,2,FALSE),"")</f>
        <v>base.ly</v>
      </c>
      <c r="I4119" t="s">
        <v>6021</v>
      </c>
      <c r="J4119" t="s">
        <v>6022</v>
      </c>
      <c r="K4119" t="s">
        <v>6035</v>
      </c>
      <c r="L4119" t="str">
        <f>CONCATENATE(G4119," ",K4119)</f>
        <v>Libya Al Marj</v>
      </c>
      <c r="M4119" t="str">
        <f>IFERROR(VLOOKUP(L4119,'State(need_input)'!I$2:J$3992,2,FALSE),"")</f>
        <v>state_LY_Al _17</v>
      </c>
      <c r="N4119" t="s">
        <v>23</v>
      </c>
      <c r="O4119">
        <v>169540</v>
      </c>
      <c r="P4119">
        <v>1434742923</v>
      </c>
    </row>
    <row r="4120" spans="1:16">
      <c r="A4120" s="5" t="str">
        <f>CONCATENATE("rdx_city_",J4120,"_",B4120)</f>
        <v>rdx_city_LBY_9</v>
      </c>
      <c r="B4120">
        <f>IF(I4120=I4119,B4119+1,1)</f>
        <v>9</v>
      </c>
      <c r="C4120" t="s">
        <v>6036</v>
      </c>
      <c r="D4120" t="s">
        <v>6036</v>
      </c>
      <c r="E4120">
        <v>30.6704</v>
      </c>
      <c r="F4120">
        <v>18.2666</v>
      </c>
      <c r="G4120" t="s">
        <v>6020</v>
      </c>
      <c r="H4120" t="str">
        <f>IFERROR(VLOOKUP(I4120,'country(26mar)'!C$2:D$251,2,FALSE),"")</f>
        <v>base.ly</v>
      </c>
      <c r="I4120" t="s">
        <v>6021</v>
      </c>
      <c r="J4120" t="s">
        <v>6022</v>
      </c>
      <c r="L4120" t="str">
        <f>CONCATENATE(G4120," ",K4120)</f>
        <v>Libya </v>
      </c>
      <c r="M4120" t="str">
        <f>IFERROR(VLOOKUP(L4120,'State(need_input)'!I$2:J$3992,2,FALSE),"")</f>
        <v/>
      </c>
      <c r="O4120">
        <v>50</v>
      </c>
      <c r="P4120">
        <v>1434673703</v>
      </c>
    </row>
    <row r="4121" spans="1:16">
      <c r="A4121" s="5" t="str">
        <f>CONCATENATE("rdx_city_",J4121,"_",B4121)</f>
        <v>rdx_city_LBY_10</v>
      </c>
      <c r="B4121">
        <f>IF(I4121=I4120,B4120+1,1)</f>
        <v>10</v>
      </c>
      <c r="C4121" t="s">
        <v>6037</v>
      </c>
      <c r="D4121" t="s">
        <v>6038</v>
      </c>
      <c r="E4121">
        <v>26.5903</v>
      </c>
      <c r="F4121">
        <v>12.7751</v>
      </c>
      <c r="G4121" t="s">
        <v>6020</v>
      </c>
      <c r="H4121" t="str">
        <f>IFERROR(VLOOKUP(I4121,'country(26mar)'!C$2:D$251,2,FALSE),"")</f>
        <v>base.ly</v>
      </c>
      <c r="I4121" t="s">
        <v>6021</v>
      </c>
      <c r="J4121" t="s">
        <v>6022</v>
      </c>
      <c r="K4121" t="s">
        <v>6039</v>
      </c>
      <c r="L4121" t="str">
        <f>CONCATENATE(G4121," ",K4121)</f>
        <v>Libya Wādī al Ḩayāt</v>
      </c>
      <c r="M4121" t="str">
        <f>IFERROR(VLOOKUP(L4121,'State(need_input)'!I$2:J$3992,2,FALSE),"")</f>
        <v>state_LY_Wād_20</v>
      </c>
      <c r="N4121" t="s">
        <v>23</v>
      </c>
      <c r="P4121">
        <v>1434431378</v>
      </c>
    </row>
    <row r="4122" spans="1:16">
      <c r="A4122" s="5" t="str">
        <f>CONCATENATE("rdx_city_",J4122,"_",B4122)</f>
        <v>rdx_city_LBY_11</v>
      </c>
      <c r="B4122">
        <f>IF(I4122=I4121,B4121+1,1)</f>
        <v>11</v>
      </c>
      <c r="C4122" t="s">
        <v>6040</v>
      </c>
      <c r="D4122" t="s">
        <v>6040</v>
      </c>
      <c r="E4122">
        <v>29.108</v>
      </c>
      <c r="F4122">
        <v>21.2869</v>
      </c>
      <c r="G4122" t="s">
        <v>6020</v>
      </c>
      <c r="H4122" t="str">
        <f>IFERROR(VLOOKUP(I4122,'country(26mar)'!C$2:D$251,2,FALSE),"")</f>
        <v>base.ly</v>
      </c>
      <c r="I4122" t="s">
        <v>6021</v>
      </c>
      <c r="J4122" t="s">
        <v>6022</v>
      </c>
      <c r="K4122" t="s">
        <v>6023</v>
      </c>
      <c r="L4122" t="str">
        <f>CONCATENATE(G4122," ",K4122)</f>
        <v>Libya Al Wāḩāt</v>
      </c>
      <c r="M4122" t="str">
        <f>IFERROR(VLOOKUP(L4122,'State(need_input)'!I$2:J$3992,2,FALSE),"")</f>
        <v>state_LY_Al _10</v>
      </c>
      <c r="O4122">
        <v>6610</v>
      </c>
      <c r="P4122">
        <v>1434938770</v>
      </c>
    </row>
    <row r="4123" spans="1:16">
      <c r="A4123" s="5" t="str">
        <f>CONCATENATE("rdx_city_",J4123,"_",B4123)</f>
        <v>rdx_city_LBY_12</v>
      </c>
      <c r="B4123">
        <f>IF(I4123=I4122,B4122+1,1)</f>
        <v>12</v>
      </c>
      <c r="C4123" t="s">
        <v>6041</v>
      </c>
      <c r="D4123" t="s">
        <v>6041</v>
      </c>
      <c r="E4123">
        <v>32.7604</v>
      </c>
      <c r="F4123">
        <v>12.72</v>
      </c>
      <c r="G4123" t="s">
        <v>6020</v>
      </c>
      <c r="H4123" t="str">
        <f>IFERROR(VLOOKUP(I4123,'country(26mar)'!C$2:D$251,2,FALSE),"")</f>
        <v>base.ly</v>
      </c>
      <c r="I4123" t="s">
        <v>6021</v>
      </c>
      <c r="J4123" t="s">
        <v>6022</v>
      </c>
      <c r="K4123" t="s">
        <v>6042</v>
      </c>
      <c r="L4123" t="str">
        <f>CONCATENATE(G4123," ",K4123)</f>
        <v>Libya Az Zāwiyah</v>
      </c>
      <c r="M4123" t="str">
        <f>IFERROR(VLOOKUP(L4123,'State(need_input)'!I$2:J$3992,2,FALSE),"")</f>
        <v>state_LY_Az _9</v>
      </c>
      <c r="N4123" t="s">
        <v>23</v>
      </c>
      <c r="O4123">
        <v>200000</v>
      </c>
      <c r="P4123">
        <v>1434421178</v>
      </c>
    </row>
    <row r="4124" spans="1:16">
      <c r="A4124" s="5" t="str">
        <f>CONCATENATE("rdx_city_",J4124,"_",B4124)</f>
        <v>rdx_city_LBY_13</v>
      </c>
      <c r="B4124">
        <f>IF(I4124=I4123,B4123+1,1)</f>
        <v>13</v>
      </c>
      <c r="C4124" t="s">
        <v>6043</v>
      </c>
      <c r="D4124" t="s">
        <v>6043</v>
      </c>
      <c r="E4124">
        <v>32.1167</v>
      </c>
      <c r="F4124">
        <v>20.0667</v>
      </c>
      <c r="G4124" t="s">
        <v>6020</v>
      </c>
      <c r="H4124" t="str">
        <f>IFERROR(VLOOKUP(I4124,'country(26mar)'!C$2:D$251,2,FALSE),"")</f>
        <v>base.ly</v>
      </c>
      <c r="I4124" t="s">
        <v>6021</v>
      </c>
      <c r="J4124" t="s">
        <v>6022</v>
      </c>
      <c r="K4124" t="s">
        <v>6044</v>
      </c>
      <c r="L4124" t="str">
        <f>CONCATENATE(G4124," ",K4124)</f>
        <v>Libya Banghāzī</v>
      </c>
      <c r="M4124" t="str">
        <f>IFERROR(VLOOKUP(L4124,'State(need_input)'!I$2:J$3992,2,FALSE),"")</f>
        <v>state_LY_Ban_22</v>
      </c>
      <c r="N4124" t="s">
        <v>23</v>
      </c>
      <c r="O4124">
        <v>1180000</v>
      </c>
      <c r="P4124">
        <v>1434915572</v>
      </c>
    </row>
    <row r="4125" spans="1:16">
      <c r="A4125" s="5" t="str">
        <f>CONCATENATE("rdx_city_",J4125,"_",B4125)</f>
        <v>rdx_city_LBY_14</v>
      </c>
      <c r="B4125">
        <f>IF(I4125=I4124,B4124+1,1)</f>
        <v>14</v>
      </c>
      <c r="C4125" t="s">
        <v>6045</v>
      </c>
      <c r="D4125" t="s">
        <v>6045</v>
      </c>
      <c r="E4125">
        <v>31.7704</v>
      </c>
      <c r="F4125">
        <v>13.99</v>
      </c>
      <c r="G4125" t="s">
        <v>6020</v>
      </c>
      <c r="H4125" t="str">
        <f>IFERROR(VLOOKUP(I4125,'country(26mar)'!C$2:D$251,2,FALSE),"")</f>
        <v>base.ly</v>
      </c>
      <c r="I4125" t="s">
        <v>6021</v>
      </c>
      <c r="J4125" t="s">
        <v>6022</v>
      </c>
      <c r="K4125" t="s">
        <v>6046</v>
      </c>
      <c r="L4125" t="str">
        <f>CONCATENATE(G4125," ",K4125)</f>
        <v>Libya Mişrātah</v>
      </c>
      <c r="M4125" t="str">
        <f>IFERROR(VLOOKUP(L4125,'State(need_input)'!I$2:J$3992,2,FALSE),"")</f>
        <v>state_LY_Miş_19</v>
      </c>
      <c r="O4125">
        <v>65392</v>
      </c>
      <c r="P4125">
        <v>1434398590</v>
      </c>
    </row>
    <row r="4126" spans="1:16">
      <c r="A4126" s="5" t="str">
        <f>CONCATENATE("rdx_city_",J4126,"_",B4126)</f>
        <v>rdx_city_LBY_15</v>
      </c>
      <c r="B4126">
        <f>IF(I4126=I4125,B4125+1,1)</f>
        <v>15</v>
      </c>
      <c r="C4126" t="s">
        <v>6047</v>
      </c>
      <c r="D4126" t="s">
        <v>6047</v>
      </c>
      <c r="E4126">
        <v>27.5333</v>
      </c>
      <c r="F4126">
        <v>14.2834</v>
      </c>
      <c r="G4126" t="s">
        <v>6020</v>
      </c>
      <c r="H4126" t="str">
        <f>IFERROR(VLOOKUP(I4126,'country(26mar)'!C$2:D$251,2,FALSE),"")</f>
        <v>base.ly</v>
      </c>
      <c r="I4126" t="s">
        <v>6021</v>
      </c>
      <c r="J4126" t="s">
        <v>6022</v>
      </c>
      <c r="K4126" t="s">
        <v>6048</v>
      </c>
      <c r="L4126" t="str">
        <f>CONCATENATE(G4126," ",K4126)</f>
        <v>Libya Wādī ash Shāţi’</v>
      </c>
      <c r="M4126" t="str">
        <f>IFERROR(VLOOKUP(L4126,'State(need_input)'!I$2:J$3992,2,FALSE),"")</f>
        <v>state_LY_Wād_6</v>
      </c>
      <c r="O4126">
        <v>45421</v>
      </c>
      <c r="P4126">
        <v>1434095842</v>
      </c>
    </row>
    <row r="4127" spans="1:16">
      <c r="A4127" s="5" t="str">
        <f>CONCATENATE("rdx_city_",J4127,"_",B4127)</f>
        <v>rdx_city_LBY_16</v>
      </c>
      <c r="B4127">
        <f>IF(I4127=I4126,B4126+1,1)</f>
        <v>16</v>
      </c>
      <c r="C4127" t="s">
        <v>6049</v>
      </c>
      <c r="D4127" t="s">
        <v>6049</v>
      </c>
      <c r="E4127">
        <v>32.7648</v>
      </c>
      <c r="F4127">
        <v>22.6391</v>
      </c>
      <c r="G4127" t="s">
        <v>6020</v>
      </c>
      <c r="H4127" t="str">
        <f>IFERROR(VLOOKUP(I4127,'country(26mar)'!C$2:D$251,2,FALSE),"")</f>
        <v>base.ly</v>
      </c>
      <c r="I4127" t="s">
        <v>6021</v>
      </c>
      <c r="J4127" t="s">
        <v>6022</v>
      </c>
      <c r="K4127" t="s">
        <v>6049</v>
      </c>
      <c r="L4127" t="str">
        <f>CONCATENATE(G4127," ",K4127)</f>
        <v>Libya Darnah</v>
      </c>
      <c r="M4127" t="str">
        <f>IFERROR(VLOOKUP(L4127,'State(need_input)'!I$2:J$3992,2,FALSE),"")</f>
        <v>state_LY_Dar_11</v>
      </c>
      <c r="N4127" t="s">
        <v>23</v>
      </c>
      <c r="O4127">
        <v>127974</v>
      </c>
      <c r="P4127">
        <v>1434920152</v>
      </c>
    </row>
    <row r="4128" spans="1:16">
      <c r="A4128" s="5" t="str">
        <f>CONCATENATE("rdx_city_",J4128,"_",B4128)</f>
        <v>rdx_city_LBY_17</v>
      </c>
      <c r="B4128">
        <f>IF(I4128=I4127,B4127+1,1)</f>
        <v>17</v>
      </c>
      <c r="C4128" t="s">
        <v>6050</v>
      </c>
      <c r="D4128" t="s">
        <v>6050</v>
      </c>
      <c r="E4128">
        <v>30.1679</v>
      </c>
      <c r="F4128">
        <v>10.4567</v>
      </c>
      <c r="G4128" t="s">
        <v>6020</v>
      </c>
      <c r="H4128" t="str">
        <f>IFERROR(VLOOKUP(I4128,'country(26mar)'!C$2:D$251,2,FALSE),"")</f>
        <v>base.ly</v>
      </c>
      <c r="I4128" t="s">
        <v>6021</v>
      </c>
      <c r="J4128" t="s">
        <v>6022</v>
      </c>
      <c r="K4128" t="s">
        <v>6051</v>
      </c>
      <c r="L4128" t="str">
        <f>CONCATENATE(G4128," ",K4128)</f>
        <v>Libya Nālūt</v>
      </c>
      <c r="M4128" t="str">
        <f>IFERROR(VLOOKUP(L4128,'State(need_input)'!I$2:J$3992,2,FALSE),"")</f>
        <v>state_LY_Nāl_5</v>
      </c>
      <c r="O4128">
        <v>931</v>
      </c>
      <c r="P4128">
        <v>1434822177</v>
      </c>
    </row>
    <row r="4129" spans="1:16">
      <c r="A4129" s="5" t="str">
        <f>CONCATENATE("rdx_city_",J4129,"_",B4129)</f>
        <v>rdx_city_LBY_18</v>
      </c>
      <c r="B4129">
        <f>IF(I4129=I4128,B4128+1,1)</f>
        <v>18</v>
      </c>
      <c r="C4129" t="s">
        <v>6052</v>
      </c>
      <c r="D4129" t="s">
        <v>6052</v>
      </c>
      <c r="E4129">
        <v>30.257</v>
      </c>
      <c r="F4129">
        <v>19.2</v>
      </c>
      <c r="G4129" t="s">
        <v>6020</v>
      </c>
      <c r="H4129" t="str">
        <f>IFERROR(VLOOKUP(I4129,'country(26mar)'!C$2:D$251,2,FALSE),"")</f>
        <v>base.ly</v>
      </c>
      <c r="I4129" t="s">
        <v>6021</v>
      </c>
      <c r="J4129" t="s">
        <v>6022</v>
      </c>
      <c r="K4129" t="s">
        <v>6023</v>
      </c>
      <c r="L4129" t="str">
        <f>CONCATENATE(G4129," ",K4129)</f>
        <v>Libya Al Wāḩāt</v>
      </c>
      <c r="M4129" t="str">
        <f>IFERROR(VLOOKUP(L4129,'State(need_input)'!I$2:J$3992,2,FALSE),"")</f>
        <v>state_LY_Al _10</v>
      </c>
      <c r="O4129">
        <v>100</v>
      </c>
      <c r="P4129">
        <v>1434822941</v>
      </c>
    </row>
    <row r="4130" spans="1:16">
      <c r="A4130" s="5" t="str">
        <f>CONCATENATE("rdx_city_",J4130,"_",B4130)</f>
        <v>rdx_city_LBY_19</v>
      </c>
      <c r="B4130">
        <f>IF(I4130=I4129,B4129+1,1)</f>
        <v>19</v>
      </c>
      <c r="C4130" t="s">
        <v>6053</v>
      </c>
      <c r="D4130" t="s">
        <v>6053</v>
      </c>
      <c r="E4130">
        <v>30.1333</v>
      </c>
      <c r="F4130">
        <v>9.5</v>
      </c>
      <c r="G4130" t="s">
        <v>6020</v>
      </c>
      <c r="H4130" t="str">
        <f>IFERROR(VLOOKUP(I4130,'country(26mar)'!C$2:D$251,2,FALSE),"")</f>
        <v>base.ly</v>
      </c>
      <c r="I4130" t="s">
        <v>6021</v>
      </c>
      <c r="J4130" t="s">
        <v>6022</v>
      </c>
      <c r="K4130" t="s">
        <v>6051</v>
      </c>
      <c r="L4130" t="str">
        <f>CONCATENATE(G4130," ",K4130)</f>
        <v>Libya Nālūt</v>
      </c>
      <c r="M4130" t="str">
        <f>IFERROR(VLOOKUP(L4130,'State(need_input)'!I$2:J$3992,2,FALSE),"")</f>
        <v>state_LY_Nāl_5</v>
      </c>
      <c r="O4130">
        <v>6623</v>
      </c>
      <c r="P4130">
        <v>1434013321</v>
      </c>
    </row>
    <row r="4131" spans="1:16">
      <c r="A4131" s="5" t="str">
        <f>CONCATENATE("rdx_city_",J4131,"_",B4131)</f>
        <v>rdx_city_LBY_20</v>
      </c>
      <c r="B4131">
        <f>IF(I4131=I4130,B4130+1,1)</f>
        <v>20</v>
      </c>
      <c r="C4131" t="s">
        <v>6054</v>
      </c>
      <c r="D4131" t="s">
        <v>6054</v>
      </c>
      <c r="E4131">
        <v>32.1704</v>
      </c>
      <c r="F4131">
        <v>13.02</v>
      </c>
      <c r="G4131" t="s">
        <v>6020</v>
      </c>
      <c r="H4131" t="str">
        <f>IFERROR(VLOOKUP(I4131,'country(26mar)'!C$2:D$251,2,FALSE),"")</f>
        <v>base.ly</v>
      </c>
      <c r="I4131" t="s">
        <v>6021</v>
      </c>
      <c r="J4131" t="s">
        <v>6022</v>
      </c>
      <c r="K4131" t="s">
        <v>6055</v>
      </c>
      <c r="L4131" t="str">
        <f>CONCATENATE(G4131," ",K4131)</f>
        <v>Libya Al Jabal al Gharbī</v>
      </c>
      <c r="M4131" t="str">
        <f>IFERROR(VLOOKUP(L4131,'State(need_input)'!I$2:J$3992,2,FALSE),"")</f>
        <v>state_LY_Al _13</v>
      </c>
      <c r="N4131" t="s">
        <v>23</v>
      </c>
      <c r="O4131">
        <v>146810</v>
      </c>
      <c r="P4131">
        <v>1434507846</v>
      </c>
    </row>
    <row r="4132" spans="1:16">
      <c r="A4132" s="5" t="str">
        <f>CONCATENATE("rdx_city_",J4132,"_",B4132)</f>
        <v>rdx_city_LBY_21</v>
      </c>
      <c r="B4132">
        <f>IF(I4132=I4131,B4131+1,1)</f>
        <v>21</v>
      </c>
      <c r="C4132" t="s">
        <v>6056</v>
      </c>
      <c r="D4132" t="s">
        <v>6056</v>
      </c>
      <c r="E4132">
        <v>24.9647</v>
      </c>
      <c r="F4132">
        <v>10.1728</v>
      </c>
      <c r="G4132" t="s">
        <v>6020</v>
      </c>
      <c r="H4132" t="str">
        <f>IFERROR(VLOOKUP(I4132,'country(26mar)'!C$2:D$251,2,FALSE),"")</f>
        <v>base.ly</v>
      </c>
      <c r="I4132" t="s">
        <v>6021</v>
      </c>
      <c r="J4132" t="s">
        <v>6022</v>
      </c>
      <c r="K4132" t="s">
        <v>6057</v>
      </c>
      <c r="L4132" t="str">
        <f>CONCATENATE(G4132," ",K4132)</f>
        <v>Libya Ghāt</v>
      </c>
      <c r="M4132" t="str">
        <f>IFERROR(VLOOKUP(L4132,'State(need_input)'!I$2:J$3992,2,FALSE),"")</f>
        <v>state_LY_Ghā_16</v>
      </c>
      <c r="N4132" t="s">
        <v>23</v>
      </c>
      <c r="O4132">
        <v>24347</v>
      </c>
      <c r="P4132">
        <v>1434971028</v>
      </c>
    </row>
    <row r="4133" spans="1:16">
      <c r="A4133" s="5" t="str">
        <f>CONCATENATE("rdx_city_",J4133,"_",B4133)</f>
        <v>rdx_city_LBY_22</v>
      </c>
      <c r="B4133">
        <f>IF(I4133=I4132,B4132+1,1)</f>
        <v>22</v>
      </c>
      <c r="C4133" t="s">
        <v>6058</v>
      </c>
      <c r="D4133" t="s">
        <v>6058</v>
      </c>
      <c r="E4133">
        <v>29.1167</v>
      </c>
      <c r="F4133">
        <v>15.9333</v>
      </c>
      <c r="G4133" t="s">
        <v>6020</v>
      </c>
      <c r="H4133" t="str">
        <f>IFERROR(VLOOKUP(I4133,'country(26mar)'!C$2:D$251,2,FALSE),"")</f>
        <v>base.ly</v>
      </c>
      <c r="I4133" t="s">
        <v>6021</v>
      </c>
      <c r="J4133" t="s">
        <v>6022</v>
      </c>
      <c r="K4133" t="s">
        <v>6059</v>
      </c>
      <c r="L4133" t="str">
        <f>CONCATENATE(G4133," ",K4133)</f>
        <v>Libya Al Jufrah</v>
      </c>
      <c r="M4133" t="str">
        <f>IFERROR(VLOOKUP(L4133,'State(need_input)'!I$2:J$3992,2,FALSE),"")</f>
        <v>state_LY_Al _8</v>
      </c>
      <c r="N4133" t="s">
        <v>23</v>
      </c>
      <c r="O4133">
        <v>18878</v>
      </c>
      <c r="P4133">
        <v>1434396501</v>
      </c>
    </row>
    <row r="4134" spans="1:16">
      <c r="A4134" s="5" t="str">
        <f>CONCATENATE("rdx_city_",J4134,"_",B4134)</f>
        <v>rdx_city_LBY_23</v>
      </c>
      <c r="B4134">
        <f>IF(I4134=I4133,B4133+1,1)</f>
        <v>23</v>
      </c>
      <c r="C4134" t="s">
        <v>6060</v>
      </c>
      <c r="D4134" t="s">
        <v>6061</v>
      </c>
      <c r="E4134">
        <v>27.4471</v>
      </c>
      <c r="F4134">
        <v>13.0517</v>
      </c>
      <c r="G4134" t="s">
        <v>6020</v>
      </c>
      <c r="H4134" t="str">
        <f>IFERROR(VLOOKUP(I4134,'country(26mar)'!C$2:D$251,2,FALSE),"")</f>
        <v>base.ly</v>
      </c>
      <c r="I4134" t="s">
        <v>6021</v>
      </c>
      <c r="J4134" t="s">
        <v>6022</v>
      </c>
      <c r="K4134" t="s">
        <v>6048</v>
      </c>
      <c r="L4134" t="str">
        <f>CONCATENATE(G4134," ",K4134)</f>
        <v>Libya Wādī ash Shāţi’</v>
      </c>
      <c r="M4134" t="str">
        <f>IFERROR(VLOOKUP(L4134,'State(need_input)'!I$2:J$3992,2,FALSE),"")</f>
        <v>state_LY_Wād_6</v>
      </c>
      <c r="N4134" t="s">
        <v>23</v>
      </c>
      <c r="P4134">
        <v>1434443323</v>
      </c>
    </row>
    <row r="4135" spans="1:16">
      <c r="A4135" s="5" t="str">
        <f>CONCATENATE("rdx_city_",J4135,"_",B4135)</f>
        <v>rdx_city_LBY_24</v>
      </c>
      <c r="B4135">
        <f>IF(I4135=I4134,B4134+1,1)</f>
        <v>24</v>
      </c>
      <c r="C4135" t="s">
        <v>6062</v>
      </c>
      <c r="D4135" t="s">
        <v>6062</v>
      </c>
      <c r="E4135">
        <v>29.2337</v>
      </c>
      <c r="F4135">
        <v>19.2166</v>
      </c>
      <c r="G4135" t="s">
        <v>6020</v>
      </c>
      <c r="H4135" t="str">
        <f>IFERROR(VLOOKUP(I4135,'country(26mar)'!C$2:D$251,2,FALSE),"")</f>
        <v>base.ly</v>
      </c>
      <c r="I4135" t="s">
        <v>6021</v>
      </c>
      <c r="J4135" t="s">
        <v>6022</v>
      </c>
      <c r="K4135" t="s">
        <v>6023</v>
      </c>
      <c r="L4135" t="str">
        <f>CONCATENATE(G4135," ",K4135)</f>
        <v>Libya Al Wāḩāt</v>
      </c>
      <c r="M4135" t="str">
        <f>IFERROR(VLOOKUP(L4135,'State(need_input)'!I$2:J$3992,2,FALSE),"")</f>
        <v>state_LY_Al _10</v>
      </c>
      <c r="O4135">
        <v>2500</v>
      </c>
      <c r="P4135">
        <v>1434000794</v>
      </c>
    </row>
    <row r="4136" spans="1:16">
      <c r="A4136" s="5" t="str">
        <f>CONCATENATE("rdx_city_",J4136,"_",B4136)</f>
        <v>rdx_city_LBY_25</v>
      </c>
      <c r="B4136">
        <f>IF(I4136=I4135,B4135+1,1)</f>
        <v>25</v>
      </c>
      <c r="C4136" t="s">
        <v>6063</v>
      </c>
      <c r="D4136" t="s">
        <v>6063</v>
      </c>
      <c r="E4136">
        <v>25.9044</v>
      </c>
      <c r="F4136">
        <v>13.8972</v>
      </c>
      <c r="G4136" t="s">
        <v>6020</v>
      </c>
      <c r="H4136" t="str">
        <f>IFERROR(VLOOKUP(I4136,'country(26mar)'!C$2:D$251,2,FALSE),"")</f>
        <v>base.ly</v>
      </c>
      <c r="I4136" t="s">
        <v>6021</v>
      </c>
      <c r="J4136" t="s">
        <v>6022</v>
      </c>
      <c r="K4136" t="s">
        <v>6064</v>
      </c>
      <c r="L4136" t="str">
        <f>CONCATENATE(G4136," ",K4136)</f>
        <v>Libya Murzuq</v>
      </c>
      <c r="M4136" t="str">
        <f>IFERROR(VLOOKUP(L4136,'State(need_input)'!I$2:J$3992,2,FALSE),"")</f>
        <v>state_LY_Mur_15</v>
      </c>
      <c r="N4136" t="s">
        <v>23</v>
      </c>
      <c r="O4136">
        <v>55071</v>
      </c>
      <c r="P4136">
        <v>1434910333</v>
      </c>
    </row>
    <row r="4137" spans="1:16">
      <c r="A4137" s="5" t="str">
        <f>CONCATENATE("rdx_city_",J4137,"_",B4137)</f>
        <v>rdx_city_LBY_26</v>
      </c>
      <c r="B4137">
        <f>IF(I4137=I4136,B4136+1,1)</f>
        <v>26</v>
      </c>
      <c r="C4137" t="s">
        <v>6065</v>
      </c>
      <c r="D4137" t="s">
        <v>6065</v>
      </c>
      <c r="E4137">
        <v>32.38</v>
      </c>
      <c r="F4137">
        <v>15.1</v>
      </c>
      <c r="G4137" t="s">
        <v>6020</v>
      </c>
      <c r="H4137" t="str">
        <f>IFERROR(VLOOKUP(I4137,'country(26mar)'!C$2:D$251,2,FALSE),"")</f>
        <v>base.ly</v>
      </c>
      <c r="I4137" t="s">
        <v>6021</v>
      </c>
      <c r="J4137" t="s">
        <v>6022</v>
      </c>
      <c r="K4137" t="s">
        <v>6046</v>
      </c>
      <c r="L4137" t="str">
        <f>CONCATENATE(G4137," ",K4137)</f>
        <v>Libya Mişrātah</v>
      </c>
      <c r="M4137" t="str">
        <f>IFERROR(VLOOKUP(L4137,'State(need_input)'!I$2:J$3992,2,FALSE),"")</f>
        <v>state_LY_Miş_19</v>
      </c>
      <c r="N4137" t="s">
        <v>23</v>
      </c>
      <c r="O4137">
        <v>386120</v>
      </c>
      <c r="P4137">
        <v>1434518407</v>
      </c>
    </row>
    <row r="4138" spans="1:16">
      <c r="A4138" s="5" t="str">
        <f>CONCATENATE("rdx_city_",J4138,"_",B4138)</f>
        <v>rdx_city_LBY_27</v>
      </c>
      <c r="B4138">
        <f>IF(I4138=I4137,B4137+1,1)</f>
        <v>27</v>
      </c>
      <c r="C4138" t="s">
        <v>6066</v>
      </c>
      <c r="D4138" t="s">
        <v>6066</v>
      </c>
      <c r="E4138">
        <v>31.4337</v>
      </c>
      <c r="F4138">
        <v>12.9833</v>
      </c>
      <c r="G4138" t="s">
        <v>6020</v>
      </c>
      <c r="H4138" t="str">
        <f>IFERROR(VLOOKUP(I4138,'country(26mar)'!C$2:D$251,2,FALSE),"")</f>
        <v>base.ly</v>
      </c>
      <c r="I4138" t="s">
        <v>6021</v>
      </c>
      <c r="J4138" t="s">
        <v>6022</v>
      </c>
      <c r="K4138" t="s">
        <v>6055</v>
      </c>
      <c r="L4138" t="str">
        <f>CONCATENATE(G4138," ",K4138)</f>
        <v>Libya Al Jabal al Gharbī</v>
      </c>
      <c r="M4138" t="str">
        <f>IFERROR(VLOOKUP(L4138,'State(need_input)'!I$2:J$3992,2,FALSE),"")</f>
        <v>state_LY_Al _13</v>
      </c>
      <c r="O4138">
        <v>26107</v>
      </c>
      <c r="P4138">
        <v>1434622990</v>
      </c>
    </row>
    <row r="4139" spans="1:16">
      <c r="A4139" s="5" t="str">
        <f>CONCATENATE("rdx_city_",J4139,"_",B4139)</f>
        <v>rdx_city_LBY_28</v>
      </c>
      <c r="B4139">
        <f>IF(I4139=I4138,B4138+1,1)</f>
        <v>28</v>
      </c>
      <c r="C4139" t="s">
        <v>6067</v>
      </c>
      <c r="D4139" t="s">
        <v>6067</v>
      </c>
      <c r="E4139">
        <v>31.8804</v>
      </c>
      <c r="F4139">
        <v>10.97</v>
      </c>
      <c r="G4139" t="s">
        <v>6020</v>
      </c>
      <c r="H4139" t="str">
        <f>IFERROR(VLOOKUP(I4139,'country(26mar)'!C$2:D$251,2,FALSE),"")</f>
        <v>base.ly</v>
      </c>
      <c r="I4139" t="s">
        <v>6021</v>
      </c>
      <c r="J4139" t="s">
        <v>6022</v>
      </c>
      <c r="K4139" t="s">
        <v>6051</v>
      </c>
      <c r="L4139" t="str">
        <f>CONCATENATE(G4139," ",K4139)</f>
        <v>Libya Nālūt</v>
      </c>
      <c r="M4139" t="str">
        <f>IFERROR(VLOOKUP(L4139,'State(need_input)'!I$2:J$3992,2,FALSE),"")</f>
        <v>state_LY_Nāl_5</v>
      </c>
      <c r="N4139" t="s">
        <v>23</v>
      </c>
      <c r="O4139">
        <v>66609</v>
      </c>
      <c r="P4139">
        <v>1434550258</v>
      </c>
    </row>
    <row r="4140" spans="1:16">
      <c r="A4140" s="5" t="str">
        <f>CONCATENATE("rdx_city_",J4140,"_",B4140)</f>
        <v>rdx_city_LBY_29</v>
      </c>
      <c r="B4140">
        <f>IF(I4140=I4139,B4139+1,1)</f>
        <v>29</v>
      </c>
      <c r="C4140" t="s">
        <v>6068</v>
      </c>
      <c r="D4140" t="s">
        <v>6068</v>
      </c>
      <c r="E4140">
        <v>31.6606</v>
      </c>
      <c r="F4140">
        <v>20.0155</v>
      </c>
      <c r="G4140" t="s">
        <v>6020</v>
      </c>
      <c r="H4140" t="str">
        <f>IFERROR(VLOOKUP(I4140,'country(26mar)'!C$2:D$251,2,FALSE),"")</f>
        <v>base.ly</v>
      </c>
      <c r="I4140" t="s">
        <v>6021</v>
      </c>
      <c r="J4140" t="s">
        <v>6022</v>
      </c>
      <c r="K4140" t="s">
        <v>6044</v>
      </c>
      <c r="L4140" t="str">
        <f>CONCATENATE(G4140," ",K4140)</f>
        <v>Libya Banghāzī</v>
      </c>
      <c r="M4140" t="str">
        <f>IFERROR(VLOOKUP(L4140,'State(need_input)'!I$2:J$3992,2,FALSE),"")</f>
        <v>state_LY_Ban_22</v>
      </c>
      <c r="O4140">
        <v>5348</v>
      </c>
      <c r="P4140">
        <v>1434752325</v>
      </c>
    </row>
    <row r="4141" spans="1:16">
      <c r="A4141" s="5" t="str">
        <f>CONCATENATE("rdx_city_",J4141,"_",B4141)</f>
        <v>rdx_city_LBY_30</v>
      </c>
      <c r="B4141">
        <f>IF(I4141=I4140,B4140+1,1)</f>
        <v>30</v>
      </c>
      <c r="C4141" t="s">
        <v>6069</v>
      </c>
      <c r="D4141" t="s">
        <v>6069</v>
      </c>
      <c r="E4141">
        <v>27.0333</v>
      </c>
      <c r="F4141">
        <v>14.4333</v>
      </c>
      <c r="G4141" t="s">
        <v>6020</v>
      </c>
      <c r="H4141" t="str">
        <f>IFERROR(VLOOKUP(I4141,'country(26mar)'!C$2:D$251,2,FALSE),"")</f>
        <v>base.ly</v>
      </c>
      <c r="I4141" t="s">
        <v>6021</v>
      </c>
      <c r="J4141" t="s">
        <v>6022</v>
      </c>
      <c r="K4141" t="s">
        <v>6070</v>
      </c>
      <c r="L4141" t="str">
        <f>CONCATENATE(G4141," ",K4141)</f>
        <v>Libya Sabhā</v>
      </c>
      <c r="M4141" t="str">
        <f>IFERROR(VLOOKUP(L4141,'State(need_input)'!I$2:J$3992,2,FALSE),"")</f>
        <v>state_LY_Sab_7</v>
      </c>
      <c r="N4141" t="s">
        <v>23</v>
      </c>
      <c r="O4141">
        <v>100249</v>
      </c>
      <c r="P4141">
        <v>1434044820</v>
      </c>
    </row>
    <row r="4142" spans="1:16">
      <c r="A4142" s="5" t="str">
        <f>CONCATENATE("rdx_city_",J4142,"_",B4142)</f>
        <v>rdx_city_LBY_31</v>
      </c>
      <c r="B4142">
        <f>IF(I4142=I4141,B4141+1,1)</f>
        <v>31</v>
      </c>
      <c r="C4142" t="s">
        <v>6071</v>
      </c>
      <c r="D4142" t="s">
        <v>6071</v>
      </c>
      <c r="E4142">
        <v>32.8281</v>
      </c>
      <c r="F4142">
        <v>21.8622</v>
      </c>
      <c r="G4142" t="s">
        <v>6020</v>
      </c>
      <c r="H4142" t="str">
        <f>IFERROR(VLOOKUP(I4142,'country(26mar)'!C$2:D$251,2,FALSE),"")</f>
        <v>base.ly</v>
      </c>
      <c r="I4142" t="s">
        <v>6021</v>
      </c>
      <c r="J4142" t="s">
        <v>6022</v>
      </c>
      <c r="K4142" t="s">
        <v>6028</v>
      </c>
      <c r="L4142" t="str">
        <f>CONCATENATE(G4142," ",K4142)</f>
        <v>Libya Al Jabal al Akhḑar</v>
      </c>
      <c r="M4142" t="str">
        <f>IFERROR(VLOOKUP(L4142,'State(need_input)'!I$2:J$3992,2,FALSE),"")</f>
        <v>state_LY_Al _14</v>
      </c>
      <c r="O4142">
        <v>45000</v>
      </c>
      <c r="P4142">
        <v>1434402597</v>
      </c>
    </row>
    <row r="4143" spans="1:16">
      <c r="A4143" s="5" t="str">
        <f>CONCATENATE("rdx_city_",J4143,"_",B4143)</f>
        <v>rdx_city_LBY_32</v>
      </c>
      <c r="B4143">
        <f>IF(I4143=I4142,B4142+1,1)</f>
        <v>32</v>
      </c>
      <c r="C4143" t="s">
        <v>6072</v>
      </c>
      <c r="D4143" t="s">
        <v>6072</v>
      </c>
      <c r="E4143">
        <v>31.21</v>
      </c>
      <c r="F4143">
        <v>16.59</v>
      </c>
      <c r="G4143" t="s">
        <v>6020</v>
      </c>
      <c r="H4143" t="str">
        <f>IFERROR(VLOOKUP(I4143,'country(26mar)'!C$2:D$251,2,FALSE),"")</f>
        <v>base.ly</v>
      </c>
      <c r="I4143" t="s">
        <v>6021</v>
      </c>
      <c r="J4143" t="s">
        <v>6022</v>
      </c>
      <c r="K4143" t="s">
        <v>6072</v>
      </c>
      <c r="L4143" t="str">
        <f>CONCATENATE(G4143," ",K4143)</f>
        <v>Libya Surt</v>
      </c>
      <c r="M4143" t="str">
        <f>IFERROR(VLOOKUP(L4143,'State(need_input)'!I$2:J$3992,2,FALSE),"")</f>
        <v>state_LY_Sur_18</v>
      </c>
      <c r="N4143" t="s">
        <v>23</v>
      </c>
      <c r="O4143">
        <v>128123</v>
      </c>
      <c r="P4143">
        <v>1434563640</v>
      </c>
    </row>
    <row r="4144" spans="1:16">
      <c r="A4144" s="5" t="str">
        <f>CONCATENATE("rdx_city_",J4144,"_",B4144)</f>
        <v>rdx_city_LBY_33</v>
      </c>
      <c r="B4144">
        <f>IF(I4144=I4143,B4143+1,1)</f>
        <v>33</v>
      </c>
      <c r="C4144" t="s">
        <v>6073</v>
      </c>
      <c r="D4144" t="s">
        <v>6073</v>
      </c>
      <c r="E4144">
        <v>24.3704</v>
      </c>
      <c r="F4144">
        <v>14.4708</v>
      </c>
      <c r="G4144" t="s">
        <v>6020</v>
      </c>
      <c r="H4144" t="str">
        <f>IFERROR(VLOOKUP(I4144,'country(26mar)'!C$2:D$251,2,FALSE),"")</f>
        <v>base.ly</v>
      </c>
      <c r="I4144" t="s">
        <v>6021</v>
      </c>
      <c r="J4144" t="s">
        <v>6022</v>
      </c>
      <c r="K4144" t="s">
        <v>6064</v>
      </c>
      <c r="L4144" t="str">
        <f>CONCATENATE(G4144," ",K4144)</f>
        <v>Libya Murzuq</v>
      </c>
      <c r="M4144" t="str">
        <f>IFERROR(VLOOKUP(L4144,'State(need_input)'!I$2:J$3992,2,FALSE),"")</f>
        <v>state_LY_Mur_15</v>
      </c>
      <c r="O4144">
        <v>1500</v>
      </c>
      <c r="P4144">
        <v>1434443909</v>
      </c>
    </row>
    <row r="4145" spans="1:16">
      <c r="A4145" s="5" t="str">
        <f>CONCATENATE("rdx_city_",J4145,"_",B4145)</f>
        <v>rdx_city_LBY_34</v>
      </c>
      <c r="B4145">
        <f>IF(I4145=I4144,B4144+1,1)</f>
        <v>34</v>
      </c>
      <c r="C4145" t="s">
        <v>6074</v>
      </c>
      <c r="D4145" t="s">
        <v>6074</v>
      </c>
      <c r="E4145">
        <v>26.3666</v>
      </c>
      <c r="F4145">
        <v>15.8</v>
      </c>
      <c r="G4145" t="s">
        <v>6020</v>
      </c>
      <c r="H4145" t="str">
        <f>IFERROR(VLOOKUP(I4145,'country(26mar)'!C$2:D$251,2,FALSE),"")</f>
        <v>base.ly</v>
      </c>
      <c r="I4145" t="s">
        <v>6021</v>
      </c>
      <c r="J4145" t="s">
        <v>6022</v>
      </c>
      <c r="K4145" t="s">
        <v>6064</v>
      </c>
      <c r="L4145" t="str">
        <f>CONCATENATE(G4145," ",K4145)</f>
        <v>Libya Murzuq</v>
      </c>
      <c r="M4145" t="str">
        <f>IFERROR(VLOOKUP(L4145,'State(need_input)'!I$2:J$3992,2,FALSE),"")</f>
        <v>state_LY_Mur_15</v>
      </c>
      <c r="O4145">
        <v>500</v>
      </c>
      <c r="P4145">
        <v>1434333715</v>
      </c>
    </row>
    <row r="4146" spans="1:16">
      <c r="A4146" s="5" t="str">
        <f>CONCATENATE("rdx_city_",J4146,"_",B4146)</f>
        <v>rdx_city_LBY_35</v>
      </c>
      <c r="B4146">
        <f>IF(I4146=I4145,B4145+1,1)</f>
        <v>35</v>
      </c>
      <c r="C4146" t="s">
        <v>4208</v>
      </c>
      <c r="D4146" t="s">
        <v>4208</v>
      </c>
      <c r="E4146">
        <v>32.8925</v>
      </c>
      <c r="F4146">
        <v>13.18</v>
      </c>
      <c r="G4146" t="s">
        <v>6020</v>
      </c>
      <c r="H4146" t="str">
        <f>IFERROR(VLOOKUP(I4146,'country(26mar)'!C$2:D$251,2,FALSE),"")</f>
        <v>base.ly</v>
      </c>
      <c r="I4146" t="s">
        <v>6021</v>
      </c>
      <c r="J4146" t="s">
        <v>6022</v>
      </c>
      <c r="K4146" t="s">
        <v>6075</v>
      </c>
      <c r="L4146" t="str">
        <f>CONCATENATE(G4146," ",K4146)</f>
        <v>Libya Ţarābulus</v>
      </c>
      <c r="M4146" t="str">
        <f>IFERROR(VLOOKUP(L4146,'State(need_input)'!I$2:J$3992,2,FALSE),"")</f>
        <v>state_LY_Ţar_1</v>
      </c>
      <c r="N4146" t="s">
        <v>54</v>
      </c>
      <c r="O4146">
        <v>2189000</v>
      </c>
      <c r="P4146">
        <v>1434201852</v>
      </c>
    </row>
    <row r="4147" spans="1:16">
      <c r="A4147" s="5" t="str">
        <f>CONCATENATE("rdx_city_",J4147,"_",B4147)</f>
        <v>rdx_city_LBY_36</v>
      </c>
      <c r="B4147">
        <f>IF(I4147=I4146,B4146+1,1)</f>
        <v>36</v>
      </c>
      <c r="C4147" t="s">
        <v>6076</v>
      </c>
      <c r="D4147" t="s">
        <v>6076</v>
      </c>
      <c r="E4147">
        <v>32.08</v>
      </c>
      <c r="F4147">
        <v>23.96</v>
      </c>
      <c r="G4147" t="s">
        <v>6020</v>
      </c>
      <c r="H4147" t="str">
        <f>IFERROR(VLOOKUP(I4147,'country(26mar)'!C$2:D$251,2,FALSE),"")</f>
        <v>base.ly</v>
      </c>
      <c r="I4147" t="s">
        <v>6021</v>
      </c>
      <c r="J4147" t="s">
        <v>6022</v>
      </c>
      <c r="K4147" t="s">
        <v>6030</v>
      </c>
      <c r="L4147" t="str">
        <f>CONCATENATE(G4147," ",K4147)</f>
        <v>Libya Al Buţnān</v>
      </c>
      <c r="M4147" t="str">
        <f>IFERROR(VLOOKUP(L4147,'State(need_input)'!I$2:J$3992,2,FALSE),"")</f>
        <v>state_LY_Al _12</v>
      </c>
      <c r="N4147" t="s">
        <v>23</v>
      </c>
      <c r="O4147">
        <v>263527</v>
      </c>
      <c r="P4147">
        <v>1434068493</v>
      </c>
    </row>
    <row r="4148" spans="1:16">
      <c r="A4148" s="5" t="str">
        <f>CONCATENATE("rdx_city_",J4148,"_",B4148)</f>
        <v>rdx_city_LBY_37</v>
      </c>
      <c r="B4148">
        <f>IF(I4148=I4147,B4147+1,1)</f>
        <v>37</v>
      </c>
      <c r="C4148" t="s">
        <v>6077</v>
      </c>
      <c r="D4148" t="s">
        <v>6077</v>
      </c>
      <c r="E4148">
        <v>27.517</v>
      </c>
      <c r="F4148">
        <v>15.0333</v>
      </c>
      <c r="G4148" t="s">
        <v>6020</v>
      </c>
      <c r="H4148" t="str">
        <f>IFERROR(VLOOKUP(I4148,'country(26mar)'!C$2:D$251,2,FALSE),"")</f>
        <v>base.ly</v>
      </c>
      <c r="I4148" t="s">
        <v>6021</v>
      </c>
      <c r="J4148" t="s">
        <v>6022</v>
      </c>
      <c r="K4148" t="s">
        <v>6048</v>
      </c>
      <c r="L4148" t="str">
        <f>CONCATENATE(G4148," ",K4148)</f>
        <v>Libya Wādī ash Shāţi’</v>
      </c>
      <c r="M4148" t="str">
        <f>IFERROR(VLOOKUP(L4148,'State(need_input)'!I$2:J$3992,2,FALSE),"")</f>
        <v>state_LY_Wād_6</v>
      </c>
      <c r="O4148">
        <v>300</v>
      </c>
      <c r="P4148">
        <v>1434373121</v>
      </c>
    </row>
    <row r="4149" spans="1:16">
      <c r="A4149" s="5" t="str">
        <f>CONCATENATE("rdx_city_",J4149,"_",B4149)</f>
        <v>rdx_city_LBY_38</v>
      </c>
      <c r="B4149">
        <f>IF(I4149=I4148,B4148+1,1)</f>
        <v>38</v>
      </c>
      <c r="C4149" t="s">
        <v>6078</v>
      </c>
      <c r="D4149" t="s">
        <v>6078</v>
      </c>
      <c r="E4149">
        <v>28.5504</v>
      </c>
      <c r="F4149">
        <v>17.5834</v>
      </c>
      <c r="G4149" t="s">
        <v>6020</v>
      </c>
      <c r="H4149" t="str">
        <f>IFERROR(VLOOKUP(I4149,'country(26mar)'!C$2:D$251,2,FALSE),"")</f>
        <v>base.ly</v>
      </c>
      <c r="I4149" t="s">
        <v>6021</v>
      </c>
      <c r="J4149" t="s">
        <v>6022</v>
      </c>
      <c r="K4149" t="s">
        <v>6059</v>
      </c>
      <c r="L4149" t="str">
        <f>CONCATENATE(G4149," ",K4149)</f>
        <v>Libya Al Jufrah</v>
      </c>
      <c r="M4149" t="str">
        <f>IFERROR(VLOOKUP(L4149,'State(need_input)'!I$2:J$3992,2,FALSE),"")</f>
        <v>state_LY_Al _8</v>
      </c>
      <c r="O4149">
        <v>10</v>
      </c>
      <c r="P4149">
        <v>1434245699</v>
      </c>
    </row>
    <row r="4150" spans="1:16">
      <c r="A4150" s="5" t="str">
        <f>CONCATENATE("rdx_city_",J4150,"_",B4150)</f>
        <v>rdx_city_LBY_39</v>
      </c>
      <c r="B4150">
        <f>IF(I4150=I4149,B4149+1,1)</f>
        <v>39</v>
      </c>
      <c r="C4150" t="s">
        <v>6079</v>
      </c>
      <c r="D4150" t="s">
        <v>6079</v>
      </c>
      <c r="E4150">
        <v>32.9344</v>
      </c>
      <c r="F4150">
        <v>12.0791</v>
      </c>
      <c r="G4150" t="s">
        <v>6020</v>
      </c>
      <c r="H4150" t="str">
        <f>IFERROR(VLOOKUP(I4150,'country(26mar)'!C$2:D$251,2,FALSE),"")</f>
        <v>base.ly</v>
      </c>
      <c r="I4150" t="s">
        <v>6021</v>
      </c>
      <c r="J4150" t="s">
        <v>6022</v>
      </c>
      <c r="K4150" t="s">
        <v>6080</v>
      </c>
      <c r="L4150" t="str">
        <f>CONCATENATE(G4150," ",K4150)</f>
        <v>Libya An Nuqāţ al Khams</v>
      </c>
      <c r="M4150" t="str">
        <f>IFERROR(VLOOKUP(L4150,'State(need_input)'!I$2:J$3992,2,FALSE),"")</f>
        <v>state_LY_An _3</v>
      </c>
      <c r="N4150" t="s">
        <v>23</v>
      </c>
      <c r="O4150">
        <v>180310</v>
      </c>
      <c r="P4150">
        <v>1434206265</v>
      </c>
    </row>
    <row r="4151" spans="1:16">
      <c r="A4151" s="5" t="str">
        <f>CONCATENATE("rdx_city_",J4151,"_",B4151)</f>
        <v>rdx_city_LIE_1</v>
      </c>
      <c r="B4151">
        <f>IF(I4151=I4150,B4150+1,1)</f>
        <v>1</v>
      </c>
      <c r="C4151" t="s">
        <v>6081</v>
      </c>
      <c r="D4151" t="s">
        <v>6081</v>
      </c>
      <c r="E4151">
        <v>47.0667</v>
      </c>
      <c r="F4151">
        <v>9.5025</v>
      </c>
      <c r="G4151" t="s">
        <v>6082</v>
      </c>
      <c r="H4151" t="str">
        <f>IFERROR(VLOOKUP(I4151,'country(26mar)'!C$2:D$251,2,FALSE),"")</f>
        <v>base.li</v>
      </c>
      <c r="I4151" t="s">
        <v>6083</v>
      </c>
      <c r="J4151" t="s">
        <v>6084</v>
      </c>
      <c r="K4151" t="s">
        <v>6081</v>
      </c>
      <c r="L4151" t="str">
        <f>CONCATENATE(G4151," ",K4151)</f>
        <v>Liechtenstein Balzers</v>
      </c>
      <c r="M4151" t="str">
        <f>IFERROR(VLOOKUP(L4151,'State(need_input)'!I$2:J$3992,2,FALSE),"")</f>
        <v>state_LI_Bal_8</v>
      </c>
      <c r="N4151" t="s">
        <v>23</v>
      </c>
      <c r="P4151">
        <v>1438263000</v>
      </c>
    </row>
    <row r="4152" spans="1:16">
      <c r="A4152" s="5" t="str">
        <f>CONCATENATE("rdx_city_",J4152,"_",B4152)</f>
        <v>rdx_city_LIE_2</v>
      </c>
      <c r="B4152">
        <f>IF(I4152=I4151,B4151+1,1)</f>
        <v>2</v>
      </c>
      <c r="C4152" t="s">
        <v>6085</v>
      </c>
      <c r="D4152" t="s">
        <v>6085</v>
      </c>
      <c r="E4152">
        <v>47.2109</v>
      </c>
      <c r="F4152">
        <v>9.5216</v>
      </c>
      <c r="G4152" t="s">
        <v>6082</v>
      </c>
      <c r="H4152" t="str">
        <f>IFERROR(VLOOKUP(I4152,'country(26mar)'!C$2:D$251,2,FALSE),"")</f>
        <v>base.li</v>
      </c>
      <c r="I4152" t="s">
        <v>6083</v>
      </c>
      <c r="J4152" t="s">
        <v>6084</v>
      </c>
      <c r="K4152" t="s">
        <v>6085</v>
      </c>
      <c r="L4152" t="str">
        <f>CONCATENATE(G4152," ",K4152)</f>
        <v>Liechtenstein Eschen</v>
      </c>
      <c r="M4152" t="str">
        <f>IFERROR(VLOOKUP(L4152,'State(need_input)'!I$2:J$3992,2,FALSE),"")</f>
        <v>state_LI_Esc_6</v>
      </c>
      <c r="N4152" t="s">
        <v>23</v>
      </c>
      <c r="P4152">
        <v>1438692471</v>
      </c>
    </row>
    <row r="4153" spans="1:16">
      <c r="A4153" s="5" t="str">
        <f>CONCATENATE("rdx_city_",J4153,"_",B4153)</f>
        <v>rdx_city_LIE_3</v>
      </c>
      <c r="B4153">
        <f>IF(I4153=I4152,B4152+1,1)</f>
        <v>3</v>
      </c>
      <c r="C4153" t="s">
        <v>6086</v>
      </c>
      <c r="D4153" t="s">
        <v>6086</v>
      </c>
      <c r="E4153">
        <v>47.2197</v>
      </c>
      <c r="F4153">
        <v>9.5113</v>
      </c>
      <c r="G4153" t="s">
        <v>6082</v>
      </c>
      <c r="H4153" t="str">
        <f>IFERROR(VLOOKUP(I4153,'country(26mar)'!C$2:D$251,2,FALSE),"")</f>
        <v>base.li</v>
      </c>
      <c r="I4153" t="s">
        <v>6083</v>
      </c>
      <c r="J4153" t="s">
        <v>6084</v>
      </c>
      <c r="K4153" t="s">
        <v>6086</v>
      </c>
      <c r="L4153" t="str">
        <f>CONCATENATE(G4153," ",K4153)</f>
        <v>Liechtenstein Gamprin</v>
      </c>
      <c r="M4153" t="str">
        <f>IFERROR(VLOOKUP(L4153,'State(need_input)'!I$2:J$3992,2,FALSE),"")</f>
        <v>state_LI_Gam_1</v>
      </c>
      <c r="N4153" t="s">
        <v>23</v>
      </c>
      <c r="P4153">
        <v>1438568521</v>
      </c>
    </row>
    <row r="4154" spans="1:16">
      <c r="A4154" s="5" t="str">
        <f>CONCATENATE("rdx_city_",J4154,"_",B4154)</f>
        <v>rdx_city_LIE_4</v>
      </c>
      <c r="B4154">
        <f>IF(I4154=I4153,B4153+1,1)</f>
        <v>4</v>
      </c>
      <c r="C4154" t="s">
        <v>6087</v>
      </c>
      <c r="D4154" t="s">
        <v>6087</v>
      </c>
      <c r="E4154">
        <v>47.2205</v>
      </c>
      <c r="F4154">
        <v>9.5426</v>
      </c>
      <c r="G4154" t="s">
        <v>6082</v>
      </c>
      <c r="H4154" t="str">
        <f>IFERROR(VLOOKUP(I4154,'country(26mar)'!C$2:D$251,2,FALSE),"")</f>
        <v>base.li</v>
      </c>
      <c r="I4154" t="s">
        <v>6083</v>
      </c>
      <c r="J4154" t="s">
        <v>6084</v>
      </c>
      <c r="K4154" t="s">
        <v>6087</v>
      </c>
      <c r="L4154" t="str">
        <f>CONCATENATE(G4154," ",K4154)</f>
        <v>Liechtenstein Mauren</v>
      </c>
      <c r="M4154" t="str">
        <f>IFERROR(VLOOKUP(L4154,'State(need_input)'!I$2:J$3992,2,FALSE),"")</f>
        <v>state_LI_Mau_5</v>
      </c>
      <c r="N4154" t="s">
        <v>23</v>
      </c>
      <c r="P4154">
        <v>1438767966</v>
      </c>
    </row>
    <row r="4155" spans="1:16">
      <c r="A4155" s="5" t="str">
        <f>CONCATENATE("rdx_city_",J4155,"_",B4155)</f>
        <v>rdx_city_LIE_5</v>
      </c>
      <c r="B4155">
        <f>IF(I4155=I4154,B4154+1,1)</f>
        <v>5</v>
      </c>
      <c r="C4155" t="s">
        <v>6088</v>
      </c>
      <c r="D4155" t="s">
        <v>6088</v>
      </c>
      <c r="E4155">
        <v>47.1844</v>
      </c>
      <c r="F4155">
        <v>9.5436</v>
      </c>
      <c r="G4155" t="s">
        <v>6082</v>
      </c>
      <c r="H4155" t="str">
        <f>IFERROR(VLOOKUP(I4155,'country(26mar)'!C$2:D$251,2,FALSE),"")</f>
        <v>base.li</v>
      </c>
      <c r="I4155" t="s">
        <v>6083</v>
      </c>
      <c r="J4155" t="s">
        <v>6084</v>
      </c>
      <c r="K4155" t="s">
        <v>6088</v>
      </c>
      <c r="L4155" t="str">
        <f>CONCATENATE(G4155," ",K4155)</f>
        <v>Liechtenstein Planken</v>
      </c>
      <c r="M4155" t="str">
        <f>IFERROR(VLOOKUP(L4155,'State(need_input)'!I$2:J$3992,2,FALSE),"")</f>
        <v>state_LI_Pla_10</v>
      </c>
      <c r="N4155" t="s">
        <v>23</v>
      </c>
      <c r="P4155">
        <v>1438419168</v>
      </c>
    </row>
    <row r="4156" spans="1:16">
      <c r="A4156" s="5" t="str">
        <f>CONCATENATE("rdx_city_",J4156,"_",B4156)</f>
        <v>rdx_city_LIE_6</v>
      </c>
      <c r="B4156">
        <f>IF(I4156=I4155,B4155+1,1)</f>
        <v>6</v>
      </c>
      <c r="C4156" t="s">
        <v>6089</v>
      </c>
      <c r="D4156" t="s">
        <v>6089</v>
      </c>
      <c r="E4156">
        <v>47.2408</v>
      </c>
      <c r="F4156">
        <v>9.5247</v>
      </c>
      <c r="G4156" t="s">
        <v>6082</v>
      </c>
      <c r="H4156" t="str">
        <f>IFERROR(VLOOKUP(I4156,'country(26mar)'!C$2:D$251,2,FALSE),"")</f>
        <v>base.li</v>
      </c>
      <c r="I4156" t="s">
        <v>6083</v>
      </c>
      <c r="J4156" t="s">
        <v>6084</v>
      </c>
      <c r="K4156" t="s">
        <v>6089</v>
      </c>
      <c r="L4156" t="str">
        <f>CONCATENATE(G4156," ",K4156)</f>
        <v>Liechtenstein Ruggell</v>
      </c>
      <c r="M4156" t="str">
        <f>IFERROR(VLOOKUP(L4156,'State(need_input)'!I$2:J$3992,2,FALSE),"")</f>
        <v>state_LI_Rug_4</v>
      </c>
      <c r="N4156" t="s">
        <v>23</v>
      </c>
      <c r="P4156">
        <v>1438787609</v>
      </c>
    </row>
    <row r="4157" spans="1:16">
      <c r="A4157" s="5" t="str">
        <f>CONCATENATE("rdx_city_",J4157,"_",B4157)</f>
        <v>rdx_city_LIE_7</v>
      </c>
      <c r="B4157">
        <f>IF(I4157=I4156,B4156+1,1)</f>
        <v>7</v>
      </c>
      <c r="C4157" t="s">
        <v>6090</v>
      </c>
      <c r="D4157" t="s">
        <v>6090</v>
      </c>
      <c r="E4157">
        <v>47.1661</v>
      </c>
      <c r="F4157">
        <v>9.5096</v>
      </c>
      <c r="G4157" t="s">
        <v>6082</v>
      </c>
      <c r="H4157" t="str">
        <f>IFERROR(VLOOKUP(I4157,'country(26mar)'!C$2:D$251,2,FALSE),"")</f>
        <v>base.li</v>
      </c>
      <c r="I4157" t="s">
        <v>6083</v>
      </c>
      <c r="J4157" t="s">
        <v>6084</v>
      </c>
      <c r="K4157" t="s">
        <v>6090</v>
      </c>
      <c r="L4157" t="str">
        <f>CONCATENATE(G4157," ",K4157)</f>
        <v>Liechtenstein Schaan</v>
      </c>
      <c r="M4157" t="str">
        <f>IFERROR(VLOOKUP(L4157,'State(need_input)'!I$2:J$3992,2,FALSE),"")</f>
        <v>state_LI_Sch_3</v>
      </c>
      <c r="N4157" t="s">
        <v>23</v>
      </c>
      <c r="P4157">
        <v>1438982330</v>
      </c>
    </row>
    <row r="4158" spans="1:16">
      <c r="A4158" s="5" t="str">
        <f>CONCATENATE("rdx_city_",J4158,"_",B4158)</f>
        <v>rdx_city_LIE_8</v>
      </c>
      <c r="B4158">
        <f>IF(I4158=I4157,B4157+1,1)</f>
        <v>8</v>
      </c>
      <c r="C4158" t="s">
        <v>6091</v>
      </c>
      <c r="D4158" t="s">
        <v>6091</v>
      </c>
      <c r="E4158">
        <v>47.2325</v>
      </c>
      <c r="F4158">
        <v>9.5463</v>
      </c>
      <c r="G4158" t="s">
        <v>6082</v>
      </c>
      <c r="H4158" t="str">
        <f>IFERROR(VLOOKUP(I4158,'country(26mar)'!C$2:D$251,2,FALSE),"")</f>
        <v>base.li</v>
      </c>
      <c r="I4158" t="s">
        <v>6083</v>
      </c>
      <c r="J4158" t="s">
        <v>6084</v>
      </c>
      <c r="K4158" t="s">
        <v>6091</v>
      </c>
      <c r="L4158" t="str">
        <f>CONCATENATE(G4158," ",K4158)</f>
        <v>Liechtenstein Schellenberg</v>
      </c>
      <c r="M4158" t="str">
        <f>IFERROR(VLOOKUP(L4158,'State(need_input)'!I$2:J$3992,2,FALSE),"")</f>
        <v>state_LI_Sch_11</v>
      </c>
      <c r="N4158" t="s">
        <v>23</v>
      </c>
      <c r="P4158">
        <v>1438649917</v>
      </c>
    </row>
    <row r="4159" spans="1:16">
      <c r="A4159" s="5" t="str">
        <f>CONCATENATE("rdx_city_",J4159,"_",B4159)</f>
        <v>rdx_city_LIE_9</v>
      </c>
      <c r="B4159">
        <f>IF(I4159=I4158,B4158+1,1)</f>
        <v>9</v>
      </c>
      <c r="C4159" t="s">
        <v>6092</v>
      </c>
      <c r="D4159" t="s">
        <v>6092</v>
      </c>
      <c r="E4159">
        <v>47.1101</v>
      </c>
      <c r="F4159">
        <v>9.524</v>
      </c>
      <c r="G4159" t="s">
        <v>6082</v>
      </c>
      <c r="H4159" t="str">
        <f>IFERROR(VLOOKUP(I4159,'country(26mar)'!C$2:D$251,2,FALSE),"")</f>
        <v>base.li</v>
      </c>
      <c r="I4159" t="s">
        <v>6083</v>
      </c>
      <c r="J4159" t="s">
        <v>6084</v>
      </c>
      <c r="K4159" t="s">
        <v>6092</v>
      </c>
      <c r="L4159" t="str">
        <f>CONCATENATE(G4159," ",K4159)</f>
        <v>Liechtenstein Triesen</v>
      </c>
      <c r="M4159" t="str">
        <f>IFERROR(VLOOKUP(L4159,'State(need_input)'!I$2:J$3992,2,FALSE),"")</f>
        <v>state_LI_Tri_7</v>
      </c>
      <c r="N4159" t="s">
        <v>23</v>
      </c>
      <c r="P4159">
        <v>1438826448</v>
      </c>
    </row>
    <row r="4160" spans="1:16">
      <c r="A4160" s="5" t="str">
        <f>CONCATENATE("rdx_city_",J4160,"_",B4160)</f>
        <v>rdx_city_LIE_10</v>
      </c>
      <c r="B4160">
        <f>IF(I4160=I4159,B4159+1,1)</f>
        <v>10</v>
      </c>
      <c r="C4160" t="s">
        <v>6093</v>
      </c>
      <c r="D4160" t="s">
        <v>6093</v>
      </c>
      <c r="E4160">
        <v>47.1182</v>
      </c>
      <c r="F4160">
        <v>9.5444</v>
      </c>
      <c r="G4160" t="s">
        <v>6082</v>
      </c>
      <c r="H4160" t="str">
        <f>IFERROR(VLOOKUP(I4160,'country(26mar)'!C$2:D$251,2,FALSE),"")</f>
        <v>base.li</v>
      </c>
      <c r="I4160" t="s">
        <v>6083</v>
      </c>
      <c r="J4160" t="s">
        <v>6084</v>
      </c>
      <c r="K4160" t="s">
        <v>6093</v>
      </c>
      <c r="L4160" t="str">
        <f>CONCATENATE(G4160," ",K4160)</f>
        <v>Liechtenstein Triesenberg</v>
      </c>
      <c r="M4160" t="str">
        <f>IFERROR(VLOOKUP(L4160,'State(need_input)'!I$2:J$3992,2,FALSE),"")</f>
        <v>state_LI_Tri_2</v>
      </c>
      <c r="N4160" t="s">
        <v>23</v>
      </c>
      <c r="P4160">
        <v>1438813592</v>
      </c>
    </row>
    <row r="4161" spans="1:16">
      <c r="A4161" s="5" t="str">
        <f>CONCATENATE("rdx_city_",J4161,"_",B4161)</f>
        <v>rdx_city_LIE_11</v>
      </c>
      <c r="B4161">
        <f>IF(I4161=I4160,B4160+1,1)</f>
        <v>11</v>
      </c>
      <c r="C4161" t="s">
        <v>6094</v>
      </c>
      <c r="D4161" t="s">
        <v>6094</v>
      </c>
      <c r="E4161">
        <v>47.1337</v>
      </c>
      <c r="F4161">
        <v>9.5167</v>
      </c>
      <c r="G4161" t="s">
        <v>6082</v>
      </c>
      <c r="H4161" t="str">
        <f>IFERROR(VLOOKUP(I4161,'country(26mar)'!C$2:D$251,2,FALSE),"")</f>
        <v>base.li</v>
      </c>
      <c r="I4161" t="s">
        <v>6083</v>
      </c>
      <c r="J4161" t="s">
        <v>6084</v>
      </c>
      <c r="K4161" t="s">
        <v>6094</v>
      </c>
      <c r="L4161" t="str">
        <f>CONCATENATE(G4161," ",K4161)</f>
        <v>Liechtenstein Vaduz</v>
      </c>
      <c r="M4161" t="str">
        <f>IFERROR(VLOOKUP(L4161,'State(need_input)'!I$2:J$3992,2,FALSE),"")</f>
        <v>state_LI_Vad_9</v>
      </c>
      <c r="N4161" t="s">
        <v>54</v>
      </c>
      <c r="O4161">
        <v>36281</v>
      </c>
      <c r="P4161">
        <v>1438317747</v>
      </c>
    </row>
    <row r="4162" spans="1:16">
      <c r="A4162" s="5" t="str">
        <f>CONCATENATE("rdx_city_",J4162,"_",B4162)</f>
        <v>rdx_city_LTU_1</v>
      </c>
      <c r="B4162">
        <f>IF(I4162=I4161,B4161+1,1)</f>
        <v>1</v>
      </c>
      <c r="C4162" t="s">
        <v>6095</v>
      </c>
      <c r="D4162" t="s">
        <v>6096</v>
      </c>
      <c r="E4162">
        <v>56.25</v>
      </c>
      <c r="F4162">
        <v>22.75</v>
      </c>
      <c r="G4162" t="s">
        <v>6097</v>
      </c>
      <c r="H4162" t="str">
        <f>IFERROR(VLOOKUP(I4162,'country(26mar)'!C$2:D$251,2,FALSE),"")</f>
        <v>base.lt</v>
      </c>
      <c r="I4162" t="s">
        <v>6098</v>
      </c>
      <c r="J4162" t="s">
        <v>6099</v>
      </c>
      <c r="K4162" t="s">
        <v>6095</v>
      </c>
      <c r="L4162" t="str">
        <f>CONCATENATE(G4162," ",K4162)</f>
        <v>Lithuania Akmenė</v>
      </c>
      <c r="M4162" t="str">
        <f>IFERROR(VLOOKUP(L4162,'State(need_input)'!I$2:J$3992,2,FALSE),"")</f>
        <v>state_LT_Akm_52</v>
      </c>
      <c r="N4162" t="s">
        <v>23</v>
      </c>
      <c r="P4162">
        <v>1440240618</v>
      </c>
    </row>
    <row r="4163" spans="1:16">
      <c r="A4163" s="5" t="str">
        <f>CONCATENATE("rdx_city_",J4163,"_",B4163)</f>
        <v>rdx_city_LTU_2</v>
      </c>
      <c r="B4163">
        <f>IF(I4163=I4162,B4162+1,1)</f>
        <v>2</v>
      </c>
      <c r="C4163" t="s">
        <v>6100</v>
      </c>
      <c r="D4163" t="s">
        <v>6100</v>
      </c>
      <c r="E4163">
        <v>54.3964</v>
      </c>
      <c r="F4163">
        <v>24.0414</v>
      </c>
      <c r="G4163" t="s">
        <v>6097</v>
      </c>
      <c r="H4163" t="str">
        <f>IFERROR(VLOOKUP(I4163,'country(26mar)'!C$2:D$251,2,FALSE),"")</f>
        <v>base.lt</v>
      </c>
      <c r="I4163" t="s">
        <v>6098</v>
      </c>
      <c r="J4163" t="s">
        <v>6099</v>
      </c>
      <c r="K4163" t="s">
        <v>6101</v>
      </c>
      <c r="L4163" t="str">
        <f>CONCATENATE(G4163," ",K4163)</f>
        <v>Lithuania Alytaus Miestas</v>
      </c>
      <c r="M4163" t="str">
        <f>IFERROR(VLOOKUP(L4163,'State(need_input)'!I$2:J$3992,2,FALSE),"")</f>
        <v>state_LT_Aly_33</v>
      </c>
      <c r="N4163" t="s">
        <v>23</v>
      </c>
      <c r="P4163">
        <v>1440273296</v>
      </c>
    </row>
    <row r="4164" spans="1:16">
      <c r="A4164" s="5" t="str">
        <f>CONCATENATE("rdx_city_",J4164,"_",B4164)</f>
        <v>rdx_city_LTU_3</v>
      </c>
      <c r="B4164">
        <f>IF(I4164=I4163,B4163+1,1)</f>
        <v>3</v>
      </c>
      <c r="C4164" t="s">
        <v>6102</v>
      </c>
      <c r="D4164" t="s">
        <v>6103</v>
      </c>
      <c r="E4164">
        <v>55.5246</v>
      </c>
      <c r="F4164">
        <v>25.1066</v>
      </c>
      <c r="G4164" t="s">
        <v>6097</v>
      </c>
      <c r="H4164" t="str">
        <f>IFERROR(VLOOKUP(I4164,'country(26mar)'!C$2:D$251,2,FALSE),"")</f>
        <v>base.lt</v>
      </c>
      <c r="I4164" t="s">
        <v>6098</v>
      </c>
      <c r="J4164" t="s">
        <v>6099</v>
      </c>
      <c r="K4164" t="s">
        <v>6102</v>
      </c>
      <c r="L4164" t="str">
        <f>CONCATENATE(G4164," ",K4164)</f>
        <v>Lithuania Anykščiai</v>
      </c>
      <c r="M4164" t="str">
        <f>IFERROR(VLOOKUP(L4164,'State(need_input)'!I$2:J$3992,2,FALSE),"")</f>
        <v>state_LT_Any_22</v>
      </c>
      <c r="N4164" t="s">
        <v>23</v>
      </c>
      <c r="P4164">
        <v>1440174702</v>
      </c>
    </row>
    <row r="4165" spans="1:16">
      <c r="A4165" s="5" t="str">
        <f>CONCATENATE("rdx_city_",J4165,"_",B4165)</f>
        <v>rdx_city_LTU_4</v>
      </c>
      <c r="B4165">
        <f>IF(I4165=I4164,B4164+1,1)</f>
        <v>4</v>
      </c>
      <c r="C4165" t="s">
        <v>6104</v>
      </c>
      <c r="D4165" t="s">
        <v>6105</v>
      </c>
      <c r="E4165">
        <v>54.6048</v>
      </c>
      <c r="F4165">
        <v>24.0311</v>
      </c>
      <c r="G4165" t="s">
        <v>6097</v>
      </c>
      <c r="H4165" t="str">
        <f>IFERROR(VLOOKUP(I4165,'country(26mar)'!C$2:D$251,2,FALSE),"")</f>
        <v>base.lt</v>
      </c>
      <c r="I4165" t="s">
        <v>6098</v>
      </c>
      <c r="J4165" t="s">
        <v>6099</v>
      </c>
      <c r="K4165" t="s">
        <v>6106</v>
      </c>
      <c r="L4165" t="str">
        <f>CONCATENATE(G4165," ",K4165)</f>
        <v>Lithuania Birštono</v>
      </c>
      <c r="M4165" t="str">
        <f>IFERROR(VLOOKUP(L4165,'State(need_input)'!I$2:J$3992,2,FALSE),"")</f>
        <v>state_LT_Bir_30</v>
      </c>
      <c r="N4165" t="s">
        <v>23</v>
      </c>
      <c r="P4165">
        <v>1440134144</v>
      </c>
    </row>
    <row r="4166" spans="1:16">
      <c r="A4166" s="5" t="str">
        <f>CONCATENATE("rdx_city_",J4166,"_",B4166)</f>
        <v>rdx_city_LTU_5</v>
      </c>
      <c r="B4166">
        <f>IF(I4166=I4165,B4165+1,1)</f>
        <v>5</v>
      </c>
      <c r="C4166" t="s">
        <v>6107</v>
      </c>
      <c r="D4166" t="s">
        <v>6108</v>
      </c>
      <c r="E4166">
        <v>56.1986</v>
      </c>
      <c r="F4166">
        <v>24.7521</v>
      </c>
      <c r="G4166" t="s">
        <v>6097</v>
      </c>
      <c r="H4166" t="str">
        <f>IFERROR(VLOOKUP(I4166,'country(26mar)'!C$2:D$251,2,FALSE),"")</f>
        <v>base.lt</v>
      </c>
      <c r="I4166" t="s">
        <v>6098</v>
      </c>
      <c r="J4166" t="s">
        <v>6099</v>
      </c>
      <c r="K4166" t="s">
        <v>6107</v>
      </c>
      <c r="L4166" t="str">
        <f>CONCATENATE(G4166," ",K4166)</f>
        <v>Lithuania Biržai</v>
      </c>
      <c r="M4166" t="str">
        <f>IFERROR(VLOOKUP(L4166,'State(need_input)'!I$2:J$3992,2,FALSE),"")</f>
        <v>state_LT_Bir_21</v>
      </c>
      <c r="N4166" t="s">
        <v>23</v>
      </c>
      <c r="P4166">
        <v>1440132489</v>
      </c>
    </row>
    <row r="4167" spans="1:16">
      <c r="A4167" s="5" t="str">
        <f>CONCATENATE("rdx_city_",J4167,"_",B4167)</f>
        <v>rdx_city_LTU_6</v>
      </c>
      <c r="B4167">
        <f>IF(I4167=I4166,B4166+1,1)</f>
        <v>6</v>
      </c>
      <c r="C4167" t="s">
        <v>6109</v>
      </c>
      <c r="D4167" t="s">
        <v>6109</v>
      </c>
      <c r="E4167">
        <v>54.0157</v>
      </c>
      <c r="F4167">
        <v>23.987</v>
      </c>
      <c r="G4167" t="s">
        <v>6097</v>
      </c>
      <c r="H4167" t="str">
        <f>IFERROR(VLOOKUP(I4167,'country(26mar)'!C$2:D$251,2,FALSE),"")</f>
        <v>base.lt</v>
      </c>
      <c r="I4167" t="s">
        <v>6098</v>
      </c>
      <c r="J4167" t="s">
        <v>6099</v>
      </c>
      <c r="K4167" t="s">
        <v>6109</v>
      </c>
      <c r="L4167" t="str">
        <f>CONCATENATE(G4167," ",K4167)</f>
        <v>Lithuania Druskininkai</v>
      </c>
      <c r="M4167" t="str">
        <f>IFERROR(VLOOKUP(L4167,'State(need_input)'!I$2:J$3992,2,FALSE),"")</f>
        <v>state_LT_Dru_31</v>
      </c>
      <c r="N4167" t="s">
        <v>23</v>
      </c>
      <c r="P4167">
        <v>1440489111</v>
      </c>
    </row>
    <row r="4168" spans="1:16">
      <c r="A4168" s="5" t="str">
        <f>CONCATENATE("rdx_city_",J4168,"_",B4168)</f>
        <v>rdx_city_LTU_7</v>
      </c>
      <c r="B4168">
        <f>IF(I4168=I4167,B4167+1,1)</f>
        <v>7</v>
      </c>
      <c r="C4168" t="s">
        <v>6110</v>
      </c>
      <c r="D4168" t="s">
        <v>6111</v>
      </c>
      <c r="E4168">
        <v>54.7863</v>
      </c>
      <c r="F4168">
        <v>24.6626</v>
      </c>
      <c r="G4168" t="s">
        <v>6097</v>
      </c>
      <c r="H4168" t="str">
        <f>IFERROR(VLOOKUP(I4168,'country(26mar)'!C$2:D$251,2,FALSE),"")</f>
        <v>base.lt</v>
      </c>
      <c r="I4168" t="s">
        <v>6098</v>
      </c>
      <c r="J4168" t="s">
        <v>6099</v>
      </c>
      <c r="K4168" t="s">
        <v>6112</v>
      </c>
      <c r="L4168" t="str">
        <f>CONCATENATE(G4168," ",K4168)</f>
        <v>Lithuania Elektrénai</v>
      </c>
      <c r="M4168" t="str">
        <f>IFERROR(VLOOKUP(L4168,'State(need_input)'!I$2:J$3992,2,FALSE),"")</f>
        <v>state_LT_Ele_35</v>
      </c>
      <c r="N4168" t="s">
        <v>23</v>
      </c>
      <c r="P4168">
        <v>1440272776</v>
      </c>
    </row>
    <row r="4169" spans="1:16">
      <c r="A4169" s="5" t="str">
        <f>CONCATENATE("rdx_city_",J4169,"_",B4169)</f>
        <v>rdx_city_LTU_8</v>
      </c>
      <c r="B4169">
        <f>IF(I4169=I4168,B4168+1,1)</f>
        <v>8</v>
      </c>
      <c r="C4169" t="s">
        <v>6113</v>
      </c>
      <c r="D4169" t="s">
        <v>6113</v>
      </c>
      <c r="E4169">
        <v>55.3406</v>
      </c>
      <c r="F4169">
        <v>26.1605</v>
      </c>
      <c r="G4169" t="s">
        <v>6097</v>
      </c>
      <c r="H4169" t="str">
        <f>IFERROR(VLOOKUP(I4169,'country(26mar)'!C$2:D$251,2,FALSE),"")</f>
        <v>base.lt</v>
      </c>
      <c r="I4169" t="s">
        <v>6098</v>
      </c>
      <c r="J4169" t="s">
        <v>6099</v>
      </c>
      <c r="K4169" t="s">
        <v>6113</v>
      </c>
      <c r="L4169" t="str">
        <f>CONCATENATE(G4169," ",K4169)</f>
        <v>Lithuania Ignalina</v>
      </c>
      <c r="M4169" t="str">
        <f>IFERROR(VLOOKUP(L4169,'State(need_input)'!I$2:J$3992,2,FALSE),"")</f>
        <v>state_LT_Ign_12</v>
      </c>
      <c r="N4169" t="s">
        <v>23</v>
      </c>
      <c r="P4169">
        <v>1440789779</v>
      </c>
    </row>
    <row r="4170" spans="1:16">
      <c r="A4170" s="5" t="str">
        <f>CONCATENATE("rdx_city_",J4170,"_",B4170)</f>
        <v>rdx_city_LTU_9</v>
      </c>
      <c r="B4170">
        <f>IF(I4170=I4169,B4169+1,1)</f>
        <v>9</v>
      </c>
      <c r="C4170" t="s">
        <v>6114</v>
      </c>
      <c r="D4170" t="s">
        <v>6114</v>
      </c>
      <c r="E4170">
        <v>55.0801</v>
      </c>
      <c r="F4170">
        <v>24.2754</v>
      </c>
      <c r="G4170" t="s">
        <v>6097</v>
      </c>
      <c r="H4170" t="str">
        <f>IFERROR(VLOOKUP(I4170,'country(26mar)'!C$2:D$251,2,FALSE),"")</f>
        <v>base.lt</v>
      </c>
      <c r="I4170" t="s">
        <v>6098</v>
      </c>
      <c r="J4170" t="s">
        <v>6099</v>
      </c>
      <c r="K4170" t="s">
        <v>6114</v>
      </c>
      <c r="L4170" t="str">
        <f>CONCATENATE(G4170," ",K4170)</f>
        <v>Lithuania Jonava</v>
      </c>
      <c r="M4170" t="str">
        <f>IFERROR(VLOOKUP(L4170,'State(need_input)'!I$2:J$3992,2,FALSE),"")</f>
        <v>state_LT_Jon_37</v>
      </c>
      <c r="N4170" t="s">
        <v>23</v>
      </c>
      <c r="P4170">
        <v>1440040612</v>
      </c>
    </row>
    <row r="4171" spans="1:16">
      <c r="A4171" s="5" t="str">
        <f>CONCATENATE("rdx_city_",J4171,"_",B4171)</f>
        <v>rdx_city_LTU_10</v>
      </c>
      <c r="B4171">
        <f>IF(I4171=I4170,B4170+1,1)</f>
        <v>10</v>
      </c>
      <c r="C4171" t="s">
        <v>6115</v>
      </c>
      <c r="D4171" t="s">
        <v>6116</v>
      </c>
      <c r="E4171">
        <v>56.2394</v>
      </c>
      <c r="F4171">
        <v>23.6154</v>
      </c>
      <c r="G4171" t="s">
        <v>6097</v>
      </c>
      <c r="H4171" t="str">
        <f>IFERROR(VLOOKUP(I4171,'country(26mar)'!C$2:D$251,2,FALSE),"")</f>
        <v>base.lt</v>
      </c>
      <c r="I4171" t="s">
        <v>6098</v>
      </c>
      <c r="J4171" t="s">
        <v>6099</v>
      </c>
      <c r="K4171" t="s">
        <v>6115</v>
      </c>
      <c r="L4171" t="str">
        <f>CONCATENATE(G4171," ",K4171)</f>
        <v>Lithuania Joniškis</v>
      </c>
      <c r="M4171" t="str">
        <f>IFERROR(VLOOKUP(L4171,'State(need_input)'!I$2:J$3992,2,FALSE),"")</f>
        <v>state_LT_Jon_40</v>
      </c>
      <c r="N4171" t="s">
        <v>23</v>
      </c>
      <c r="P4171">
        <v>1440592411</v>
      </c>
    </row>
    <row r="4172" spans="1:16">
      <c r="A4172" s="5" t="str">
        <f>CONCATENATE("rdx_city_",J4172,"_",B4172)</f>
        <v>rdx_city_LTU_11</v>
      </c>
      <c r="B4172">
        <f>IF(I4172=I4171,B4171+1,1)</f>
        <v>11</v>
      </c>
      <c r="C4172" t="s">
        <v>6117</v>
      </c>
      <c r="D4172" t="s">
        <v>6117</v>
      </c>
      <c r="E4172">
        <v>55.0756</v>
      </c>
      <c r="F4172">
        <v>22.7642</v>
      </c>
      <c r="G4172" t="s">
        <v>6097</v>
      </c>
      <c r="H4172" t="str">
        <f>IFERROR(VLOOKUP(I4172,'country(26mar)'!C$2:D$251,2,FALSE),"")</f>
        <v>base.lt</v>
      </c>
      <c r="I4172" t="s">
        <v>6098</v>
      </c>
      <c r="J4172" t="s">
        <v>6099</v>
      </c>
      <c r="K4172" t="s">
        <v>6117</v>
      </c>
      <c r="L4172" t="str">
        <f>CONCATENATE(G4172," ",K4172)</f>
        <v>Lithuania Jurbarkas</v>
      </c>
      <c r="M4172" t="str">
        <f>IFERROR(VLOOKUP(L4172,'State(need_input)'!I$2:J$3992,2,FALSE),"")</f>
        <v>state_LT_Jur_47</v>
      </c>
      <c r="N4172" t="s">
        <v>23</v>
      </c>
      <c r="P4172">
        <v>1440845969</v>
      </c>
    </row>
    <row r="4173" spans="1:16">
      <c r="A4173" s="5" t="str">
        <f>CONCATENATE("rdx_city_",J4173,"_",B4173)</f>
        <v>rdx_city_LTU_12</v>
      </c>
      <c r="B4173">
        <f>IF(I4173=I4172,B4172+1,1)</f>
        <v>12</v>
      </c>
      <c r="C4173" t="s">
        <v>6118</v>
      </c>
      <c r="D4173" t="s">
        <v>6119</v>
      </c>
      <c r="E4173">
        <v>54.8653</v>
      </c>
      <c r="F4173">
        <v>24.4682</v>
      </c>
      <c r="G4173" t="s">
        <v>6097</v>
      </c>
      <c r="H4173" t="str">
        <f>IFERROR(VLOOKUP(I4173,'country(26mar)'!C$2:D$251,2,FALSE),"")</f>
        <v>base.lt</v>
      </c>
      <c r="I4173" t="s">
        <v>6098</v>
      </c>
      <c r="J4173" t="s">
        <v>6099</v>
      </c>
      <c r="K4173" t="s">
        <v>6118</v>
      </c>
      <c r="L4173" t="str">
        <f>CONCATENATE(G4173," ",K4173)</f>
        <v>Lithuania Kaišiadorys</v>
      </c>
      <c r="M4173" t="str">
        <f>IFERROR(VLOOKUP(L4173,'State(need_input)'!I$2:J$3992,2,FALSE),"")</f>
        <v>state_LT_Kai_38</v>
      </c>
      <c r="N4173" t="s">
        <v>23</v>
      </c>
      <c r="P4173">
        <v>1440257941</v>
      </c>
    </row>
    <row r="4174" spans="1:16">
      <c r="A4174" s="5" t="str">
        <f>CONCATENATE("rdx_city_",J4174,"_",B4174)</f>
        <v>rdx_city_LTU_13</v>
      </c>
      <c r="B4174">
        <f>IF(I4174=I4173,B4173+1,1)</f>
        <v>13</v>
      </c>
      <c r="C4174" t="s">
        <v>6120</v>
      </c>
      <c r="D4174" t="s">
        <v>6120</v>
      </c>
      <c r="E4174">
        <v>54.4172</v>
      </c>
      <c r="F4174">
        <v>23.2283</v>
      </c>
      <c r="G4174" t="s">
        <v>6097</v>
      </c>
      <c r="H4174" t="str">
        <f>IFERROR(VLOOKUP(I4174,'country(26mar)'!C$2:D$251,2,FALSE),"")</f>
        <v>base.lt</v>
      </c>
      <c r="I4174" t="s">
        <v>6098</v>
      </c>
      <c r="J4174" t="s">
        <v>6099</v>
      </c>
      <c r="K4174" t="s">
        <v>6121</v>
      </c>
      <c r="L4174" t="str">
        <f>CONCATENATE(G4174," ",K4174)</f>
        <v>Lithuania Kalvarijos</v>
      </c>
      <c r="M4174" t="str">
        <f>IFERROR(VLOOKUP(L4174,'State(need_input)'!I$2:J$3992,2,FALSE),"")</f>
        <v>state_LT_Kal_48</v>
      </c>
      <c r="N4174" t="s">
        <v>23</v>
      </c>
      <c r="P4174">
        <v>1440799248</v>
      </c>
    </row>
    <row r="4175" spans="1:16">
      <c r="A4175" s="5" t="str">
        <f>CONCATENATE("rdx_city_",J4175,"_",B4175)</f>
        <v>rdx_city_LTU_14</v>
      </c>
      <c r="B4175">
        <f>IF(I4175=I4174,B4174+1,1)</f>
        <v>14</v>
      </c>
      <c r="C4175" t="s">
        <v>6122</v>
      </c>
      <c r="D4175" t="s">
        <v>6122</v>
      </c>
      <c r="E4175">
        <v>54.9504</v>
      </c>
      <c r="F4175">
        <v>23.88</v>
      </c>
      <c r="G4175" t="s">
        <v>6097</v>
      </c>
      <c r="H4175" t="str">
        <f>IFERROR(VLOOKUP(I4175,'country(26mar)'!C$2:D$251,2,FALSE),"")</f>
        <v>base.lt</v>
      </c>
      <c r="I4175" t="s">
        <v>6098</v>
      </c>
      <c r="J4175" t="s">
        <v>6099</v>
      </c>
      <c r="K4175" t="s">
        <v>6123</v>
      </c>
      <c r="L4175" t="str">
        <f>CONCATENATE(G4175," ",K4175)</f>
        <v>Lithuania Kauno Miestas</v>
      </c>
      <c r="M4175" t="str">
        <f>IFERROR(VLOOKUP(L4175,'State(need_input)'!I$2:J$3992,2,FALSE),"")</f>
        <v>state_LT_Kau_36</v>
      </c>
      <c r="N4175" t="s">
        <v>23</v>
      </c>
      <c r="O4175">
        <v>374643</v>
      </c>
      <c r="P4175">
        <v>1440302852</v>
      </c>
    </row>
    <row r="4176" spans="1:16">
      <c r="A4176" s="5" t="str">
        <f>CONCATENATE("rdx_city_",J4176,"_",B4176)</f>
        <v>rdx_city_LTU_15</v>
      </c>
      <c r="B4176">
        <f>IF(I4176=I4175,B4175+1,1)</f>
        <v>15</v>
      </c>
      <c r="C4176" t="s">
        <v>6124</v>
      </c>
      <c r="D4176" t="s">
        <v>6125</v>
      </c>
      <c r="E4176">
        <v>54.7497</v>
      </c>
      <c r="F4176">
        <v>23.495</v>
      </c>
      <c r="G4176" t="s">
        <v>6097</v>
      </c>
      <c r="H4176" t="str">
        <f>IFERROR(VLOOKUP(I4176,'country(26mar)'!C$2:D$251,2,FALSE),"")</f>
        <v>base.lt</v>
      </c>
      <c r="I4176" t="s">
        <v>6098</v>
      </c>
      <c r="J4176" t="s">
        <v>6099</v>
      </c>
      <c r="K4176" t="s">
        <v>6126</v>
      </c>
      <c r="L4176" t="str">
        <f>CONCATENATE(G4176," ",K4176)</f>
        <v>Lithuania Kazlų Rūdos</v>
      </c>
      <c r="M4176" t="str">
        <f>IFERROR(VLOOKUP(L4176,'State(need_input)'!I$2:J$3992,2,FALSE),"")</f>
        <v>state_LT_Kaz_41</v>
      </c>
      <c r="N4176" t="s">
        <v>23</v>
      </c>
      <c r="P4176">
        <v>1440371651</v>
      </c>
    </row>
    <row r="4177" spans="1:16">
      <c r="A4177" s="5" t="str">
        <f>CONCATENATE("rdx_city_",J4177,"_",B4177)</f>
        <v>rdx_city_LTU_16</v>
      </c>
      <c r="B4177">
        <f>IF(I4177=I4176,B4176+1,1)</f>
        <v>16</v>
      </c>
      <c r="C4177" t="s">
        <v>6127</v>
      </c>
      <c r="D4177" t="s">
        <v>6128</v>
      </c>
      <c r="E4177">
        <v>55.2878</v>
      </c>
      <c r="F4177">
        <v>23.9727</v>
      </c>
      <c r="G4177" t="s">
        <v>6097</v>
      </c>
      <c r="H4177" t="str">
        <f>IFERROR(VLOOKUP(I4177,'country(26mar)'!C$2:D$251,2,FALSE),"")</f>
        <v>base.lt</v>
      </c>
      <c r="I4177" t="s">
        <v>6098</v>
      </c>
      <c r="J4177" t="s">
        <v>6099</v>
      </c>
      <c r="K4177" t="s">
        <v>6127</v>
      </c>
      <c r="L4177" t="str">
        <f>CONCATENATE(G4177," ",K4177)</f>
        <v>Lithuania Kėdainiai</v>
      </c>
      <c r="M4177" t="str">
        <f>IFERROR(VLOOKUP(L4177,'State(need_input)'!I$2:J$3992,2,FALSE),"")</f>
        <v>state_LT_Kėd_32</v>
      </c>
      <c r="N4177" t="s">
        <v>23</v>
      </c>
      <c r="P4177">
        <v>1440351434</v>
      </c>
    </row>
    <row r="4178" spans="1:16">
      <c r="A4178" s="5" t="str">
        <f>CONCATENATE("rdx_city_",J4178,"_",B4178)</f>
        <v>rdx_city_LTU_17</v>
      </c>
      <c r="B4178">
        <f>IF(I4178=I4177,B4177+1,1)</f>
        <v>17</v>
      </c>
      <c r="C4178" t="s">
        <v>6129</v>
      </c>
      <c r="D4178" t="s">
        <v>6130</v>
      </c>
      <c r="E4178">
        <v>55.6301</v>
      </c>
      <c r="F4178">
        <v>22.9349</v>
      </c>
      <c r="G4178" t="s">
        <v>6097</v>
      </c>
      <c r="H4178" t="str">
        <f>IFERROR(VLOOKUP(I4178,'country(26mar)'!C$2:D$251,2,FALSE),"")</f>
        <v>base.lt</v>
      </c>
      <c r="I4178" t="s">
        <v>6098</v>
      </c>
      <c r="J4178" t="s">
        <v>6099</v>
      </c>
      <c r="K4178" t="s">
        <v>6129</v>
      </c>
      <c r="L4178" t="str">
        <f>CONCATENATE(G4178," ",K4178)</f>
        <v>Lithuania Kelmė</v>
      </c>
      <c r="M4178" t="str">
        <f>IFERROR(VLOOKUP(L4178,'State(need_input)'!I$2:J$3992,2,FALSE),"")</f>
        <v>state_LT_Kel_24</v>
      </c>
      <c r="N4178" t="s">
        <v>23</v>
      </c>
      <c r="P4178">
        <v>1440476751</v>
      </c>
    </row>
    <row r="4179" spans="1:16">
      <c r="A4179" s="5" t="str">
        <f>CONCATENATE("rdx_city_",J4179,"_",B4179)</f>
        <v>rdx_city_LTU_18</v>
      </c>
      <c r="B4179">
        <f>IF(I4179=I4178,B4178+1,1)</f>
        <v>18</v>
      </c>
      <c r="C4179" t="s">
        <v>6131</v>
      </c>
      <c r="D4179" t="s">
        <v>6132</v>
      </c>
      <c r="E4179">
        <v>55.7204</v>
      </c>
      <c r="F4179">
        <v>21.1199</v>
      </c>
      <c r="G4179" t="s">
        <v>6097</v>
      </c>
      <c r="H4179" t="str">
        <f>IFERROR(VLOOKUP(I4179,'country(26mar)'!C$2:D$251,2,FALSE),"")</f>
        <v>base.lt</v>
      </c>
      <c r="I4179" t="s">
        <v>6098</v>
      </c>
      <c r="J4179" t="s">
        <v>6099</v>
      </c>
      <c r="K4179" t="s">
        <v>6133</v>
      </c>
      <c r="L4179" t="str">
        <f>CONCATENATE(G4179," ",K4179)</f>
        <v>Lithuania Klaipėdos Miestas</v>
      </c>
      <c r="M4179" t="str">
        <f>IFERROR(VLOOKUP(L4179,'State(need_input)'!I$2:J$3992,2,FALSE),"")</f>
        <v>state_LT_Kla_1</v>
      </c>
      <c r="N4179" t="s">
        <v>23</v>
      </c>
      <c r="O4179">
        <v>192307</v>
      </c>
      <c r="P4179">
        <v>1440897790</v>
      </c>
    </row>
    <row r="4180" spans="1:16">
      <c r="A4180" s="5" t="str">
        <f>CONCATENATE("rdx_city_",J4180,"_",B4180)</f>
        <v>rdx_city_LTU_19</v>
      </c>
      <c r="B4180">
        <f>IF(I4180=I4179,B4179+1,1)</f>
        <v>19</v>
      </c>
      <c r="C4180" t="s">
        <v>6134</v>
      </c>
      <c r="D4180" t="s">
        <v>6134</v>
      </c>
      <c r="E4180">
        <v>55.8888</v>
      </c>
      <c r="F4180">
        <v>21.2445</v>
      </c>
      <c r="G4180" t="s">
        <v>6097</v>
      </c>
      <c r="H4180" t="str">
        <f>IFERROR(VLOOKUP(I4180,'country(26mar)'!C$2:D$251,2,FALSE),"")</f>
        <v>base.lt</v>
      </c>
      <c r="I4180" t="s">
        <v>6098</v>
      </c>
      <c r="J4180" t="s">
        <v>6099</v>
      </c>
      <c r="K4180" t="s">
        <v>6134</v>
      </c>
      <c r="L4180" t="str">
        <f>CONCATENATE(G4180," ",K4180)</f>
        <v>Lithuania Kretinga</v>
      </c>
      <c r="M4180" t="str">
        <f>IFERROR(VLOOKUP(L4180,'State(need_input)'!I$2:J$3992,2,FALSE),"")</f>
        <v>state_LT_Kre_4</v>
      </c>
      <c r="N4180" t="s">
        <v>23</v>
      </c>
      <c r="P4180">
        <v>1440720895</v>
      </c>
    </row>
    <row r="4181" spans="1:16">
      <c r="A4181" s="5" t="str">
        <f>CONCATENATE("rdx_city_",J4181,"_",B4181)</f>
        <v>rdx_city_LTU_20</v>
      </c>
      <c r="B4181">
        <f>IF(I4181=I4180,B4180+1,1)</f>
        <v>20</v>
      </c>
      <c r="C4181" t="s">
        <v>6135</v>
      </c>
      <c r="D4181" t="s">
        <v>6136</v>
      </c>
      <c r="E4181">
        <v>55.8401</v>
      </c>
      <c r="F4181">
        <v>24.9803</v>
      </c>
      <c r="G4181" t="s">
        <v>6097</v>
      </c>
      <c r="H4181" t="str">
        <f>IFERROR(VLOOKUP(I4181,'country(26mar)'!C$2:D$251,2,FALSE),"")</f>
        <v>base.lt</v>
      </c>
      <c r="I4181" t="s">
        <v>6098</v>
      </c>
      <c r="J4181" t="s">
        <v>6099</v>
      </c>
      <c r="K4181" t="s">
        <v>6135</v>
      </c>
      <c r="L4181" t="str">
        <f>CONCATENATE(G4181," ",K4181)</f>
        <v>Lithuania Kupiškis</v>
      </c>
      <c r="M4181" t="str">
        <f>IFERROR(VLOOKUP(L4181,'State(need_input)'!I$2:J$3992,2,FALSE),"")</f>
        <v>state_LT_Kup_19</v>
      </c>
      <c r="N4181" t="s">
        <v>23</v>
      </c>
      <c r="P4181">
        <v>1440122297</v>
      </c>
    </row>
    <row r="4182" spans="1:16">
      <c r="A4182" s="5" t="str">
        <f>CONCATENATE("rdx_city_",J4182,"_",B4182)</f>
        <v>rdx_city_LTU_21</v>
      </c>
      <c r="B4182">
        <f>IF(I4182=I4181,B4181+1,1)</f>
        <v>21</v>
      </c>
      <c r="C4182" t="s">
        <v>6137</v>
      </c>
      <c r="D4182" t="s">
        <v>6137</v>
      </c>
      <c r="E4182">
        <v>54.2333</v>
      </c>
      <c r="F4182">
        <v>23.5147</v>
      </c>
      <c r="G4182" t="s">
        <v>6097</v>
      </c>
      <c r="H4182" t="str">
        <f>IFERROR(VLOOKUP(I4182,'country(26mar)'!C$2:D$251,2,FALSE),"")</f>
        <v>base.lt</v>
      </c>
      <c r="I4182" t="s">
        <v>6098</v>
      </c>
      <c r="J4182" t="s">
        <v>6099</v>
      </c>
      <c r="K4182" t="s">
        <v>6137</v>
      </c>
      <c r="L4182" t="str">
        <f>CONCATENATE(G4182," ",K4182)</f>
        <v>Lithuania Lazdijai</v>
      </c>
      <c r="M4182" t="str">
        <f>IFERROR(VLOOKUP(L4182,'State(need_input)'!I$2:J$3992,2,FALSE),"")</f>
        <v>state_LT_Laz_26</v>
      </c>
      <c r="N4182" t="s">
        <v>23</v>
      </c>
      <c r="P4182">
        <v>1440584882</v>
      </c>
    </row>
    <row r="4183" spans="1:16">
      <c r="A4183" s="5" t="str">
        <f>CONCATENATE("rdx_city_",J4183,"_",B4183)</f>
        <v>rdx_city_LTU_22</v>
      </c>
      <c r="B4183">
        <f>IF(I4183=I4182,B4182+1,1)</f>
        <v>22</v>
      </c>
      <c r="C4183" t="s">
        <v>6138</v>
      </c>
      <c r="D4183" t="s">
        <v>6139</v>
      </c>
      <c r="E4183">
        <v>54.5599</v>
      </c>
      <c r="F4183">
        <v>23.3541</v>
      </c>
      <c r="G4183" t="s">
        <v>6097</v>
      </c>
      <c r="H4183" t="str">
        <f>IFERROR(VLOOKUP(I4183,'country(26mar)'!C$2:D$251,2,FALSE),"")</f>
        <v>base.lt</v>
      </c>
      <c r="I4183" t="s">
        <v>6098</v>
      </c>
      <c r="J4183" t="s">
        <v>6099</v>
      </c>
      <c r="K4183" t="s">
        <v>6138</v>
      </c>
      <c r="L4183" t="str">
        <f>CONCATENATE(G4183," ",K4183)</f>
        <v>Lithuania Marijampolė</v>
      </c>
      <c r="M4183" t="str">
        <f>IFERROR(VLOOKUP(L4183,'State(need_input)'!I$2:J$3992,2,FALSE),"")</f>
        <v>state_LT_Mar_25</v>
      </c>
      <c r="N4183" t="s">
        <v>23</v>
      </c>
      <c r="P4183">
        <v>1440180524</v>
      </c>
    </row>
    <row r="4184" spans="1:16">
      <c r="A4184" s="5" t="str">
        <f>CONCATENATE("rdx_city_",J4184,"_",B4184)</f>
        <v>rdx_city_LTU_23</v>
      </c>
      <c r="B4184">
        <f>IF(I4184=I4183,B4183+1,1)</f>
        <v>23</v>
      </c>
      <c r="C4184" t="s">
        <v>6140</v>
      </c>
      <c r="D4184" t="s">
        <v>6141</v>
      </c>
      <c r="E4184">
        <v>56.3122</v>
      </c>
      <c r="F4184">
        <v>22.3265</v>
      </c>
      <c r="G4184" t="s">
        <v>6097</v>
      </c>
      <c r="H4184" t="str">
        <f>IFERROR(VLOOKUP(I4184,'country(26mar)'!C$2:D$251,2,FALSE),"")</f>
        <v>base.lt</v>
      </c>
      <c r="I4184" t="s">
        <v>6098</v>
      </c>
      <c r="J4184" t="s">
        <v>6099</v>
      </c>
      <c r="K4184" t="s">
        <v>6140</v>
      </c>
      <c r="L4184" t="str">
        <f>CONCATENATE(G4184," ",K4184)</f>
        <v>Lithuania Mažeikiai</v>
      </c>
      <c r="M4184" t="str">
        <f>IFERROR(VLOOKUP(L4184,'State(need_input)'!I$2:J$3992,2,FALSE),"")</f>
        <v>state_LT_Maž_51</v>
      </c>
      <c r="N4184" t="s">
        <v>23</v>
      </c>
      <c r="P4184">
        <v>1440746512</v>
      </c>
    </row>
    <row r="4185" spans="1:16">
      <c r="A4185" s="5" t="str">
        <f>CONCATENATE("rdx_city_",J4185,"_",B4185)</f>
        <v>rdx_city_LTU_24</v>
      </c>
      <c r="B4185">
        <f>IF(I4185=I4184,B4184+1,1)</f>
        <v>24</v>
      </c>
      <c r="C4185" t="s">
        <v>6142</v>
      </c>
      <c r="D4185" t="s">
        <v>6143</v>
      </c>
      <c r="E4185">
        <v>55.2247</v>
      </c>
      <c r="F4185">
        <v>25.4169</v>
      </c>
      <c r="G4185" t="s">
        <v>6097</v>
      </c>
      <c r="H4185" t="str">
        <f>IFERROR(VLOOKUP(I4185,'country(26mar)'!C$2:D$251,2,FALSE),"")</f>
        <v>base.lt</v>
      </c>
      <c r="I4185" t="s">
        <v>6098</v>
      </c>
      <c r="J4185" t="s">
        <v>6099</v>
      </c>
      <c r="K4185" t="s">
        <v>6142</v>
      </c>
      <c r="L4185" t="str">
        <f>CONCATENATE(G4185," ",K4185)</f>
        <v>Lithuania Molėtai</v>
      </c>
      <c r="M4185" t="str">
        <f>IFERROR(VLOOKUP(L4185,'State(need_input)'!I$2:J$3992,2,FALSE),"")</f>
        <v>state_LT_Mol_16</v>
      </c>
      <c r="N4185" t="s">
        <v>23</v>
      </c>
      <c r="P4185">
        <v>1440110307</v>
      </c>
    </row>
    <row r="4186" spans="1:16">
      <c r="A4186" s="5" t="str">
        <f>CONCATENATE("rdx_city_",J4186,"_",B4186)</f>
        <v>rdx_city_LTU_25</v>
      </c>
      <c r="B4186">
        <f>IF(I4186=I4185,B4185+1,1)</f>
        <v>25</v>
      </c>
      <c r="C4186" t="s">
        <v>6144</v>
      </c>
      <c r="D4186" t="s">
        <v>6144</v>
      </c>
      <c r="E4186">
        <v>55.3086</v>
      </c>
      <c r="F4186">
        <v>20.9965</v>
      </c>
      <c r="G4186" t="s">
        <v>6097</v>
      </c>
      <c r="H4186" t="str">
        <f>IFERROR(VLOOKUP(I4186,'country(26mar)'!C$2:D$251,2,FALSE),"")</f>
        <v>base.lt</v>
      </c>
      <c r="I4186" t="s">
        <v>6098</v>
      </c>
      <c r="J4186" t="s">
        <v>6099</v>
      </c>
      <c r="K4186" t="s">
        <v>6145</v>
      </c>
      <c r="L4186" t="str">
        <f>CONCATENATE(G4186," ",K4186)</f>
        <v>Lithuania Neringa</v>
      </c>
      <c r="M4186" t="str">
        <f>IFERROR(VLOOKUP(L4186,'State(need_input)'!I$2:J$3992,2,FALSE),"")</f>
        <v>state_LT_Ner_3</v>
      </c>
      <c r="N4186" t="s">
        <v>23</v>
      </c>
      <c r="P4186">
        <v>1440271703</v>
      </c>
    </row>
    <row r="4187" spans="1:16">
      <c r="A4187" s="5" t="str">
        <f>CONCATENATE("rdx_city_",J4187,"_",B4187)</f>
        <v>rdx_city_LTU_26</v>
      </c>
      <c r="B4187">
        <f>IF(I4187=I4186,B4186+1,1)</f>
        <v>26</v>
      </c>
      <c r="C4187" t="s">
        <v>6146</v>
      </c>
      <c r="D4187" t="s">
        <v>6147</v>
      </c>
      <c r="E4187">
        <v>55.1379</v>
      </c>
      <c r="F4187">
        <v>21.9138</v>
      </c>
      <c r="G4187" t="s">
        <v>6097</v>
      </c>
      <c r="H4187" t="str">
        <f>IFERROR(VLOOKUP(I4187,'country(26mar)'!C$2:D$251,2,FALSE),"")</f>
        <v>base.lt</v>
      </c>
      <c r="I4187" t="s">
        <v>6098</v>
      </c>
      <c r="J4187" t="s">
        <v>6099</v>
      </c>
      <c r="K4187" t="s">
        <v>6148</v>
      </c>
      <c r="L4187" t="str">
        <f>CONCATENATE(G4187," ",K4187)</f>
        <v>Lithuania Pagégiai</v>
      </c>
      <c r="M4187" t="str">
        <f>IFERROR(VLOOKUP(L4187,'State(need_input)'!I$2:J$3992,2,FALSE),"")</f>
        <v>state_LT_Pag_46</v>
      </c>
      <c r="N4187" t="s">
        <v>23</v>
      </c>
      <c r="P4187">
        <v>1440724133</v>
      </c>
    </row>
    <row r="4188" spans="1:16">
      <c r="A4188" s="5" t="str">
        <f>CONCATENATE("rdx_city_",J4188,"_",B4188)</f>
        <v>rdx_city_LTU_27</v>
      </c>
      <c r="B4188">
        <f>IF(I4188=I4187,B4187+1,1)</f>
        <v>27</v>
      </c>
      <c r="C4188" t="s">
        <v>6149</v>
      </c>
      <c r="D4188" t="s">
        <v>6149</v>
      </c>
      <c r="E4188">
        <v>55.9789</v>
      </c>
      <c r="F4188">
        <v>23.8551</v>
      </c>
      <c r="G4188" t="s">
        <v>6097</v>
      </c>
      <c r="H4188" t="str">
        <f>IFERROR(VLOOKUP(I4188,'country(26mar)'!C$2:D$251,2,FALSE),"")</f>
        <v>base.lt</v>
      </c>
      <c r="I4188" t="s">
        <v>6098</v>
      </c>
      <c r="J4188" t="s">
        <v>6099</v>
      </c>
      <c r="K4188" t="s">
        <v>6149</v>
      </c>
      <c r="L4188" t="str">
        <f>CONCATENATE(G4188," ",K4188)</f>
        <v>Lithuania Pakruojis</v>
      </c>
      <c r="M4188" t="str">
        <f>IFERROR(VLOOKUP(L4188,'State(need_input)'!I$2:J$3992,2,FALSE),"")</f>
        <v>state_LT_Pak_44</v>
      </c>
      <c r="N4188" t="s">
        <v>23</v>
      </c>
      <c r="P4188">
        <v>1440570493</v>
      </c>
    </row>
    <row r="4189" spans="1:16">
      <c r="A4189" s="5" t="str">
        <f>CONCATENATE("rdx_city_",J4189,"_",B4189)</f>
        <v>rdx_city_LTU_28</v>
      </c>
      <c r="B4189">
        <f>IF(I4189=I4188,B4188+1,1)</f>
        <v>28</v>
      </c>
      <c r="C4189" t="s">
        <v>6150</v>
      </c>
      <c r="D4189" t="s">
        <v>6150</v>
      </c>
      <c r="E4189">
        <v>55.9203</v>
      </c>
      <c r="F4189">
        <v>21.071</v>
      </c>
      <c r="G4189" t="s">
        <v>6097</v>
      </c>
      <c r="H4189" t="str">
        <f>IFERROR(VLOOKUP(I4189,'country(26mar)'!C$2:D$251,2,FALSE),"")</f>
        <v>base.lt</v>
      </c>
      <c r="I4189" t="s">
        <v>6098</v>
      </c>
      <c r="J4189" t="s">
        <v>6099</v>
      </c>
      <c r="K4189" t="s">
        <v>6151</v>
      </c>
      <c r="L4189" t="str">
        <f>CONCATENATE(G4189," ",K4189)</f>
        <v>Lithuania Palangos Miestas</v>
      </c>
      <c r="M4189" t="str">
        <f>IFERROR(VLOOKUP(L4189,'State(need_input)'!I$2:J$3992,2,FALSE),"")</f>
        <v>state_LT_Pal_2</v>
      </c>
      <c r="N4189" t="s">
        <v>23</v>
      </c>
      <c r="P4189">
        <v>1440868798</v>
      </c>
    </row>
    <row r="4190" spans="1:16">
      <c r="A4190" s="5" t="str">
        <f>CONCATENATE("rdx_city_",J4190,"_",B4190)</f>
        <v>rdx_city_LTU_29</v>
      </c>
      <c r="B4190">
        <f>IF(I4190=I4189,B4189+1,1)</f>
        <v>29</v>
      </c>
      <c r="C4190" t="s">
        <v>6152</v>
      </c>
      <c r="D4190" t="s">
        <v>6153</v>
      </c>
      <c r="E4190">
        <v>55.74</v>
      </c>
      <c r="F4190">
        <v>24.37</v>
      </c>
      <c r="G4190" t="s">
        <v>6097</v>
      </c>
      <c r="H4190" t="str">
        <f>IFERROR(VLOOKUP(I4190,'country(26mar)'!C$2:D$251,2,FALSE),"")</f>
        <v>base.lt</v>
      </c>
      <c r="I4190" t="s">
        <v>6098</v>
      </c>
      <c r="J4190" t="s">
        <v>6099</v>
      </c>
      <c r="K4190" t="s">
        <v>6154</v>
      </c>
      <c r="L4190" t="str">
        <f>CONCATENATE(G4190," ",K4190)</f>
        <v>Lithuania Panevėžio Miestas</v>
      </c>
      <c r="M4190" t="str">
        <f>IFERROR(VLOOKUP(L4190,'State(need_input)'!I$2:J$3992,2,FALSE),"")</f>
        <v>state_LT_Pan_39</v>
      </c>
      <c r="N4190" t="s">
        <v>23</v>
      </c>
      <c r="O4190">
        <v>127405</v>
      </c>
      <c r="P4190">
        <v>1440120065</v>
      </c>
    </row>
    <row r="4191" spans="1:16">
      <c r="A4191" s="5" t="str">
        <f>CONCATENATE("rdx_city_",J4191,"_",B4191)</f>
        <v>rdx_city_LTU_30</v>
      </c>
      <c r="B4191">
        <f>IF(I4191=I4190,B4190+1,1)</f>
        <v>30</v>
      </c>
      <c r="C4191" t="s">
        <v>6155</v>
      </c>
      <c r="D4191" t="s">
        <v>6155</v>
      </c>
      <c r="E4191">
        <v>56.0625</v>
      </c>
      <c r="F4191">
        <v>24.3997</v>
      </c>
      <c r="G4191" t="s">
        <v>6097</v>
      </c>
      <c r="H4191" t="str">
        <f>IFERROR(VLOOKUP(I4191,'country(26mar)'!C$2:D$251,2,FALSE),"")</f>
        <v>base.lt</v>
      </c>
      <c r="I4191" t="s">
        <v>6098</v>
      </c>
      <c r="J4191" t="s">
        <v>6099</v>
      </c>
      <c r="K4191" t="s">
        <v>6155</v>
      </c>
      <c r="L4191" t="str">
        <f>CONCATENATE(G4191," ",K4191)</f>
        <v>Lithuania Pasvalys</v>
      </c>
      <c r="M4191" t="str">
        <f>IFERROR(VLOOKUP(L4191,'State(need_input)'!I$2:J$3992,2,FALSE),"")</f>
        <v>state_LT_Pas_43</v>
      </c>
      <c r="N4191" t="s">
        <v>23</v>
      </c>
      <c r="P4191">
        <v>1440957197</v>
      </c>
    </row>
    <row r="4192" spans="1:16">
      <c r="A4192" s="5" t="str">
        <f>CONCATENATE("rdx_city_",J4192,"_",B4192)</f>
        <v>rdx_city_LTU_31</v>
      </c>
      <c r="B4192">
        <f>IF(I4192=I4191,B4191+1,1)</f>
        <v>31</v>
      </c>
      <c r="C4192" t="s">
        <v>6156</v>
      </c>
      <c r="D4192" t="s">
        <v>6157</v>
      </c>
      <c r="E4192">
        <v>55.9077</v>
      </c>
      <c r="F4192">
        <v>21.8456</v>
      </c>
      <c r="G4192" t="s">
        <v>6097</v>
      </c>
      <c r="H4192" t="str">
        <f>IFERROR(VLOOKUP(I4192,'country(26mar)'!C$2:D$251,2,FALSE),"")</f>
        <v>base.lt</v>
      </c>
      <c r="I4192" t="s">
        <v>6098</v>
      </c>
      <c r="J4192" t="s">
        <v>6099</v>
      </c>
      <c r="K4192" t="s">
        <v>6156</v>
      </c>
      <c r="L4192" t="str">
        <f>CONCATENATE(G4192," ",K4192)</f>
        <v>Lithuania Plungė</v>
      </c>
      <c r="M4192" t="str">
        <f>IFERROR(VLOOKUP(L4192,'State(need_input)'!I$2:J$3992,2,FALSE),"")</f>
        <v>state_LT_Plu_8</v>
      </c>
      <c r="N4192" t="s">
        <v>23</v>
      </c>
      <c r="P4192">
        <v>1440542185</v>
      </c>
    </row>
    <row r="4193" spans="1:16">
      <c r="A4193" s="5" t="str">
        <f>CONCATENATE("rdx_city_",J4193,"_",B4193)</f>
        <v>rdx_city_LTU_32</v>
      </c>
      <c r="B4193">
        <f>IF(I4193=I4192,B4192+1,1)</f>
        <v>32</v>
      </c>
      <c r="C4193" t="s">
        <v>6158</v>
      </c>
      <c r="D4193" t="s">
        <v>6158</v>
      </c>
      <c r="E4193">
        <v>54.636</v>
      </c>
      <c r="F4193">
        <v>23.9458</v>
      </c>
      <c r="G4193" t="s">
        <v>6097</v>
      </c>
      <c r="H4193" t="str">
        <f>IFERROR(VLOOKUP(I4193,'country(26mar)'!C$2:D$251,2,FALSE),"")</f>
        <v>base.lt</v>
      </c>
      <c r="I4193" t="s">
        <v>6098</v>
      </c>
      <c r="J4193" t="s">
        <v>6099</v>
      </c>
      <c r="K4193" t="s">
        <v>6158</v>
      </c>
      <c r="L4193" t="str">
        <f>CONCATENATE(G4193," ",K4193)</f>
        <v>Lithuania Prienai</v>
      </c>
      <c r="M4193" t="str">
        <f>IFERROR(VLOOKUP(L4193,'State(need_input)'!I$2:J$3992,2,FALSE),"")</f>
        <v>state_LT_Pri_34</v>
      </c>
      <c r="N4193" t="s">
        <v>23</v>
      </c>
      <c r="P4193">
        <v>1440412268</v>
      </c>
    </row>
    <row r="4194" spans="1:16">
      <c r="A4194" s="5" t="str">
        <f>CONCATENATE("rdx_city_",J4194,"_",B4194)</f>
        <v>rdx_city_LTU_33</v>
      </c>
      <c r="B4194">
        <f>IF(I4194=I4193,B4193+1,1)</f>
        <v>33</v>
      </c>
      <c r="C4194" t="s">
        <v>6159</v>
      </c>
      <c r="D4194" t="s">
        <v>6160</v>
      </c>
      <c r="E4194">
        <v>55.8111</v>
      </c>
      <c r="F4194">
        <v>23.5411</v>
      </c>
      <c r="G4194" t="s">
        <v>6097</v>
      </c>
      <c r="H4194" t="str">
        <f>IFERROR(VLOOKUP(I4194,'country(26mar)'!C$2:D$251,2,FALSE),"")</f>
        <v>base.lt</v>
      </c>
      <c r="I4194" t="s">
        <v>6098</v>
      </c>
      <c r="J4194" t="s">
        <v>6099</v>
      </c>
      <c r="K4194" t="s">
        <v>6159</v>
      </c>
      <c r="L4194" t="str">
        <f>CONCATENATE(G4194," ",K4194)</f>
        <v>Lithuania Radviliškis</v>
      </c>
      <c r="M4194" t="str">
        <f>IFERROR(VLOOKUP(L4194,'State(need_input)'!I$2:J$3992,2,FALSE),"")</f>
        <v>state_LT_Rad_28</v>
      </c>
      <c r="N4194" t="s">
        <v>23</v>
      </c>
      <c r="P4194">
        <v>1440712589</v>
      </c>
    </row>
    <row r="4195" spans="1:16">
      <c r="A4195" s="5" t="str">
        <f>CONCATENATE("rdx_city_",J4195,"_",B4195)</f>
        <v>rdx_city_LTU_34</v>
      </c>
      <c r="B4195">
        <f>IF(I4195=I4194,B4194+1,1)</f>
        <v>34</v>
      </c>
      <c r="C4195" t="s">
        <v>6161</v>
      </c>
      <c r="D4195" t="s">
        <v>6161</v>
      </c>
      <c r="E4195">
        <v>55.3797</v>
      </c>
      <c r="F4195">
        <v>23.1239</v>
      </c>
      <c r="G4195" t="s">
        <v>6097</v>
      </c>
      <c r="H4195" t="str">
        <f>IFERROR(VLOOKUP(I4195,'country(26mar)'!C$2:D$251,2,FALSE),"")</f>
        <v>base.lt</v>
      </c>
      <c r="I4195" t="s">
        <v>6098</v>
      </c>
      <c r="J4195" t="s">
        <v>6099</v>
      </c>
      <c r="K4195" t="s">
        <v>6161</v>
      </c>
      <c r="L4195" t="str">
        <f>CONCATENATE(G4195," ",K4195)</f>
        <v>Lithuania Raseiniai</v>
      </c>
      <c r="M4195" t="str">
        <f>IFERROR(VLOOKUP(L4195,'State(need_input)'!I$2:J$3992,2,FALSE),"")</f>
        <v>state_LT_Ras_45</v>
      </c>
      <c r="N4195" t="s">
        <v>23</v>
      </c>
      <c r="P4195">
        <v>1440481520</v>
      </c>
    </row>
    <row r="4196" spans="1:16">
      <c r="A4196" s="5" t="str">
        <f>CONCATENATE("rdx_city_",J4196,"_",B4196)</f>
        <v>rdx_city_LTU_35</v>
      </c>
      <c r="B4196">
        <f>IF(I4196=I4195,B4195+1,1)</f>
        <v>35</v>
      </c>
      <c r="C4196" t="s">
        <v>6162</v>
      </c>
      <c r="D4196" t="s">
        <v>6162</v>
      </c>
      <c r="E4196">
        <v>55.7271</v>
      </c>
      <c r="F4196">
        <v>21.9234</v>
      </c>
      <c r="G4196" t="s">
        <v>6097</v>
      </c>
      <c r="H4196" t="str">
        <f>IFERROR(VLOOKUP(I4196,'country(26mar)'!C$2:D$251,2,FALSE),"")</f>
        <v>base.lt</v>
      </c>
      <c r="I4196" t="s">
        <v>6098</v>
      </c>
      <c r="J4196" t="s">
        <v>6099</v>
      </c>
      <c r="K4196" t="s">
        <v>6163</v>
      </c>
      <c r="L4196" t="str">
        <f>CONCATENATE(G4196," ",K4196)</f>
        <v>Lithuania Rietavo</v>
      </c>
      <c r="M4196" t="str">
        <f>IFERROR(VLOOKUP(L4196,'State(need_input)'!I$2:J$3992,2,FALSE),"")</f>
        <v>state_LT_Rie_7</v>
      </c>
      <c r="N4196" t="s">
        <v>23</v>
      </c>
      <c r="P4196">
        <v>1440780088</v>
      </c>
    </row>
    <row r="4197" spans="1:16">
      <c r="A4197" s="5" t="str">
        <f>CONCATENATE("rdx_city_",J4197,"_",B4197)</f>
        <v>rdx_city_LTU_36</v>
      </c>
      <c r="B4197">
        <f>IF(I4197=I4196,B4196+1,1)</f>
        <v>36</v>
      </c>
      <c r="C4197" t="s">
        <v>6164</v>
      </c>
      <c r="D4197" t="s">
        <v>6165</v>
      </c>
      <c r="E4197">
        <v>55.9587</v>
      </c>
      <c r="F4197">
        <v>25.5947</v>
      </c>
      <c r="G4197" t="s">
        <v>6097</v>
      </c>
      <c r="H4197" t="str">
        <f>IFERROR(VLOOKUP(I4197,'country(26mar)'!C$2:D$251,2,FALSE),"")</f>
        <v>base.lt</v>
      </c>
      <c r="I4197" t="s">
        <v>6098</v>
      </c>
      <c r="J4197" t="s">
        <v>6099</v>
      </c>
      <c r="K4197" t="s">
        <v>6164</v>
      </c>
      <c r="L4197" t="str">
        <f>CONCATENATE(G4197," ",K4197)</f>
        <v>Lithuania Rokiškis</v>
      </c>
      <c r="M4197" t="str">
        <f>IFERROR(VLOOKUP(L4197,'State(need_input)'!I$2:J$3992,2,FALSE),"")</f>
        <v>state_LT_Rok_15</v>
      </c>
      <c r="N4197" t="s">
        <v>23</v>
      </c>
      <c r="P4197">
        <v>1440918695</v>
      </c>
    </row>
    <row r="4198" spans="1:16">
      <c r="A4198" s="5" t="str">
        <f>CONCATENATE("rdx_city_",J4198,"_",B4198)</f>
        <v>rdx_city_LTU_37</v>
      </c>
      <c r="B4198">
        <f>IF(I4198=I4197,B4197+1,1)</f>
        <v>37</v>
      </c>
      <c r="C4198" t="s">
        <v>6166</v>
      </c>
      <c r="D4198" t="s">
        <v>6167</v>
      </c>
      <c r="E4198">
        <v>54.9534</v>
      </c>
      <c r="F4198">
        <v>23.0478</v>
      </c>
      <c r="G4198" t="s">
        <v>6097</v>
      </c>
      <c r="H4198" t="str">
        <f>IFERROR(VLOOKUP(I4198,'country(26mar)'!C$2:D$251,2,FALSE),"")</f>
        <v>base.lt</v>
      </c>
      <c r="I4198" t="s">
        <v>6098</v>
      </c>
      <c r="J4198" t="s">
        <v>6099</v>
      </c>
      <c r="K4198" t="s">
        <v>6166</v>
      </c>
      <c r="L4198" t="str">
        <f>CONCATENATE(G4198," ",K4198)</f>
        <v>Lithuania Šakiai</v>
      </c>
      <c r="M4198" t="str">
        <f>IFERROR(VLOOKUP(L4198,'State(need_input)'!I$2:J$3992,2,FALSE),"")</f>
        <v>state_LT_Šak_27</v>
      </c>
      <c r="N4198" t="s">
        <v>23</v>
      </c>
      <c r="P4198">
        <v>1440362808</v>
      </c>
    </row>
    <row r="4199" spans="1:16">
      <c r="A4199" s="5" t="str">
        <f>CONCATENATE("rdx_city_",J4199,"_",B4199)</f>
        <v>rdx_city_LTU_38</v>
      </c>
      <c r="B4199">
        <f>IF(I4199=I4198,B4198+1,1)</f>
        <v>38</v>
      </c>
      <c r="C4199" t="s">
        <v>6168</v>
      </c>
      <c r="D4199" t="s">
        <v>6169</v>
      </c>
      <c r="E4199">
        <v>54.3086</v>
      </c>
      <c r="F4199">
        <v>25.3868</v>
      </c>
      <c r="G4199" t="s">
        <v>6097</v>
      </c>
      <c r="H4199" t="str">
        <f>IFERROR(VLOOKUP(I4199,'country(26mar)'!C$2:D$251,2,FALSE),"")</f>
        <v>base.lt</v>
      </c>
      <c r="I4199" t="s">
        <v>6098</v>
      </c>
      <c r="J4199" t="s">
        <v>6099</v>
      </c>
      <c r="K4199" t="s">
        <v>6168</v>
      </c>
      <c r="L4199" t="str">
        <f>CONCATENATE(G4199," ",K4199)</f>
        <v>Lithuania Šalčininkai</v>
      </c>
      <c r="M4199" t="str">
        <f>IFERROR(VLOOKUP(L4199,'State(need_input)'!I$2:J$3992,2,FALSE),"")</f>
        <v>state_LT_Šal_17</v>
      </c>
      <c r="N4199" t="s">
        <v>23</v>
      </c>
      <c r="P4199">
        <v>1440401402</v>
      </c>
    </row>
    <row r="4200" spans="1:16">
      <c r="A4200" s="5" t="str">
        <f>CONCATENATE("rdx_city_",J4200,"_",B4200)</f>
        <v>rdx_city_LTU_39</v>
      </c>
      <c r="B4200">
        <f>IF(I4200=I4199,B4199+1,1)</f>
        <v>39</v>
      </c>
      <c r="C4200" t="s">
        <v>6170</v>
      </c>
      <c r="D4200" t="s">
        <v>6171</v>
      </c>
      <c r="E4200">
        <v>55.9386</v>
      </c>
      <c r="F4200">
        <v>23.325</v>
      </c>
      <c r="G4200" t="s">
        <v>6097</v>
      </c>
      <c r="H4200" t="str">
        <f>IFERROR(VLOOKUP(I4200,'country(26mar)'!C$2:D$251,2,FALSE),"")</f>
        <v>base.lt</v>
      </c>
      <c r="I4200" t="s">
        <v>6098</v>
      </c>
      <c r="J4200" t="s">
        <v>6099</v>
      </c>
      <c r="K4200" t="s">
        <v>6172</v>
      </c>
      <c r="L4200" t="str">
        <f>CONCATENATE(G4200," ",K4200)</f>
        <v>Lithuania Šiaulių Miestas</v>
      </c>
      <c r="M4200" t="str">
        <f>IFERROR(VLOOKUP(L4200,'State(need_input)'!I$2:J$3992,2,FALSE),"")</f>
        <v>state_LT_Šia_29</v>
      </c>
      <c r="N4200" t="s">
        <v>23</v>
      </c>
      <c r="O4200">
        <v>133528</v>
      </c>
      <c r="P4200">
        <v>1440593416</v>
      </c>
    </row>
    <row r="4201" spans="1:16">
      <c r="A4201" s="5" t="str">
        <f>CONCATENATE("rdx_city_",J4201,"_",B4201)</f>
        <v>rdx_city_LTU_40</v>
      </c>
      <c r="B4201">
        <f>IF(I4201=I4200,B4200+1,1)</f>
        <v>40</v>
      </c>
      <c r="C4201" t="s">
        <v>6173</v>
      </c>
      <c r="D4201" t="s">
        <v>6174</v>
      </c>
      <c r="E4201">
        <v>55.4898</v>
      </c>
      <c r="F4201">
        <v>22.1869</v>
      </c>
      <c r="G4201" t="s">
        <v>6097</v>
      </c>
      <c r="H4201" t="str">
        <f>IFERROR(VLOOKUP(I4201,'country(26mar)'!C$2:D$251,2,FALSE),"")</f>
        <v>base.lt</v>
      </c>
      <c r="I4201" t="s">
        <v>6098</v>
      </c>
      <c r="J4201" t="s">
        <v>6099</v>
      </c>
      <c r="K4201" t="s">
        <v>6173</v>
      </c>
      <c r="L4201" t="str">
        <f>CONCATENATE(G4201," ",K4201)</f>
        <v>Lithuania Šilalė</v>
      </c>
      <c r="M4201" t="str">
        <f>IFERROR(VLOOKUP(L4201,'State(need_input)'!I$2:J$3992,2,FALSE),"")</f>
        <v>state_LT_Šil_9</v>
      </c>
      <c r="N4201" t="s">
        <v>23</v>
      </c>
      <c r="P4201">
        <v>1440106904</v>
      </c>
    </row>
    <row r="4202" spans="1:16">
      <c r="A4202" s="5" t="str">
        <f>CONCATENATE("rdx_city_",J4202,"_",B4202)</f>
        <v>rdx_city_LTU_41</v>
      </c>
      <c r="B4202">
        <f>IF(I4202=I4201,B4201+1,1)</f>
        <v>41</v>
      </c>
      <c r="C4202" t="s">
        <v>6175</v>
      </c>
      <c r="D4202" t="s">
        <v>6176</v>
      </c>
      <c r="E4202">
        <v>55.3453</v>
      </c>
      <c r="F4202">
        <v>21.4733</v>
      </c>
      <c r="G4202" t="s">
        <v>6097</v>
      </c>
      <c r="H4202" t="str">
        <f>IFERROR(VLOOKUP(I4202,'country(26mar)'!C$2:D$251,2,FALSE),"")</f>
        <v>base.lt</v>
      </c>
      <c r="I4202" t="s">
        <v>6098</v>
      </c>
      <c r="J4202" t="s">
        <v>6099</v>
      </c>
      <c r="K4202" t="s">
        <v>6175</v>
      </c>
      <c r="L4202" t="str">
        <f>CONCATENATE(G4202," ",K4202)</f>
        <v>Lithuania Šilutė</v>
      </c>
      <c r="M4202" t="str">
        <f>IFERROR(VLOOKUP(L4202,'State(need_input)'!I$2:J$3992,2,FALSE),"")</f>
        <v>state_LT_Šil_6</v>
      </c>
      <c r="N4202" t="s">
        <v>23</v>
      </c>
      <c r="P4202">
        <v>1440568024</v>
      </c>
    </row>
    <row r="4203" spans="1:16">
      <c r="A4203" s="5" t="str">
        <f>CONCATENATE("rdx_city_",J4203,"_",B4203)</f>
        <v>rdx_city_LTU_42</v>
      </c>
      <c r="B4203">
        <f>IF(I4203=I4202,B4202+1,1)</f>
        <v>42</v>
      </c>
      <c r="C4203" t="s">
        <v>6177</v>
      </c>
      <c r="D4203" t="s">
        <v>6178</v>
      </c>
      <c r="E4203">
        <v>55.044</v>
      </c>
      <c r="F4203">
        <v>24.9545</v>
      </c>
      <c r="G4203" t="s">
        <v>6097</v>
      </c>
      <c r="H4203" t="str">
        <f>IFERROR(VLOOKUP(I4203,'country(26mar)'!C$2:D$251,2,FALSE),"")</f>
        <v>base.lt</v>
      </c>
      <c r="I4203" t="s">
        <v>6098</v>
      </c>
      <c r="J4203" t="s">
        <v>6099</v>
      </c>
      <c r="K4203" t="s">
        <v>6177</v>
      </c>
      <c r="L4203" t="str">
        <f>CONCATENATE(G4203," ",K4203)</f>
        <v>Lithuania Širvintos</v>
      </c>
      <c r="M4203" t="str">
        <f>IFERROR(VLOOKUP(L4203,'State(need_input)'!I$2:J$3992,2,FALSE),"")</f>
        <v>state_LT_Šir_49</v>
      </c>
      <c r="N4203" t="s">
        <v>23</v>
      </c>
      <c r="P4203">
        <v>1440054141</v>
      </c>
    </row>
    <row r="4204" spans="1:16">
      <c r="A4204" s="5" t="str">
        <f>CONCATENATE("rdx_city_",J4204,"_",B4204)</f>
        <v>rdx_city_LTU_43</v>
      </c>
      <c r="B4204">
        <f>IF(I4204=I4203,B4203+1,1)</f>
        <v>43</v>
      </c>
      <c r="C4204" t="s">
        <v>6179</v>
      </c>
      <c r="D4204" t="s">
        <v>6179</v>
      </c>
      <c r="E4204">
        <v>56.2706</v>
      </c>
      <c r="F4204">
        <v>21.5321</v>
      </c>
      <c r="G4204" t="s">
        <v>6097</v>
      </c>
      <c r="H4204" t="str">
        <f>IFERROR(VLOOKUP(I4204,'country(26mar)'!C$2:D$251,2,FALSE),"")</f>
        <v>base.lt</v>
      </c>
      <c r="I4204" t="s">
        <v>6098</v>
      </c>
      <c r="J4204" t="s">
        <v>6099</v>
      </c>
      <c r="K4204" t="s">
        <v>6179</v>
      </c>
      <c r="L4204" t="str">
        <f>CONCATENATE(G4204," ",K4204)</f>
        <v>Lithuania Skuodas</v>
      </c>
      <c r="M4204" t="str">
        <f>IFERROR(VLOOKUP(L4204,'State(need_input)'!I$2:J$3992,2,FALSE),"")</f>
        <v>state_LT_Sku_50</v>
      </c>
      <c r="N4204" t="s">
        <v>23</v>
      </c>
      <c r="P4204">
        <v>1440264405</v>
      </c>
    </row>
    <row r="4205" spans="1:16">
      <c r="A4205" s="5" t="str">
        <f>CONCATENATE("rdx_city_",J4205,"_",B4205)</f>
        <v>rdx_city_LTU_44</v>
      </c>
      <c r="B4205">
        <f>IF(I4205=I4204,B4204+1,1)</f>
        <v>44</v>
      </c>
      <c r="C4205" t="s">
        <v>6180</v>
      </c>
      <c r="D4205" t="s">
        <v>6181</v>
      </c>
      <c r="E4205">
        <v>55.133</v>
      </c>
      <c r="F4205">
        <v>26.1595</v>
      </c>
      <c r="G4205" t="s">
        <v>6097</v>
      </c>
      <c r="H4205" t="str">
        <f>IFERROR(VLOOKUP(I4205,'country(26mar)'!C$2:D$251,2,FALSE),"")</f>
        <v>base.lt</v>
      </c>
      <c r="I4205" t="s">
        <v>6098</v>
      </c>
      <c r="J4205" t="s">
        <v>6099</v>
      </c>
      <c r="K4205" t="s">
        <v>6180</v>
      </c>
      <c r="L4205" t="str">
        <f>CONCATENATE(G4205," ",K4205)</f>
        <v>Lithuania Švenčionys</v>
      </c>
      <c r="M4205" t="str">
        <f>IFERROR(VLOOKUP(L4205,'State(need_input)'!I$2:J$3992,2,FALSE),"")</f>
        <v>state_LT_Šve_14</v>
      </c>
      <c r="N4205" t="s">
        <v>23</v>
      </c>
      <c r="P4205">
        <v>1440170338</v>
      </c>
    </row>
    <row r="4206" spans="1:16">
      <c r="A4206" s="5" t="str">
        <f>CONCATENATE("rdx_city_",J4206,"_",B4206)</f>
        <v>rdx_city_LTU_45</v>
      </c>
      <c r="B4206">
        <f>IF(I4206=I4205,B4205+1,1)</f>
        <v>45</v>
      </c>
      <c r="C4206" t="s">
        <v>6182</v>
      </c>
      <c r="D4206" t="s">
        <v>6183</v>
      </c>
      <c r="E4206">
        <v>55.2522</v>
      </c>
      <c r="F4206">
        <v>22.2897</v>
      </c>
      <c r="G4206" t="s">
        <v>6097</v>
      </c>
      <c r="H4206" t="str">
        <f>IFERROR(VLOOKUP(I4206,'country(26mar)'!C$2:D$251,2,FALSE),"")</f>
        <v>base.lt</v>
      </c>
      <c r="I4206" t="s">
        <v>6098</v>
      </c>
      <c r="J4206" t="s">
        <v>6099</v>
      </c>
      <c r="K4206" t="s">
        <v>6182</v>
      </c>
      <c r="L4206" t="str">
        <f>CONCATENATE(G4206," ",K4206)</f>
        <v>Lithuania Tauragė</v>
      </c>
      <c r="M4206" t="str">
        <f>IFERROR(VLOOKUP(L4206,'State(need_input)'!I$2:J$3992,2,FALSE),"")</f>
        <v>state_LT_Tau_5</v>
      </c>
      <c r="N4206" t="s">
        <v>23</v>
      </c>
      <c r="P4206">
        <v>1440115384</v>
      </c>
    </row>
    <row r="4207" spans="1:16">
      <c r="A4207" s="5" t="str">
        <f>CONCATENATE("rdx_city_",J4207,"_",B4207)</f>
        <v>rdx_city_LTU_46</v>
      </c>
      <c r="B4207">
        <f>IF(I4207=I4206,B4206+1,1)</f>
        <v>46</v>
      </c>
      <c r="C4207" t="s">
        <v>6184</v>
      </c>
      <c r="D4207" t="s">
        <v>6185</v>
      </c>
      <c r="E4207">
        <v>55.9831</v>
      </c>
      <c r="F4207">
        <v>22.2343</v>
      </c>
      <c r="G4207" t="s">
        <v>6097</v>
      </c>
      <c r="H4207" t="str">
        <f>IFERROR(VLOOKUP(I4207,'country(26mar)'!C$2:D$251,2,FALSE),"")</f>
        <v>base.lt</v>
      </c>
      <c r="I4207" t="s">
        <v>6098</v>
      </c>
      <c r="J4207" t="s">
        <v>6099</v>
      </c>
      <c r="K4207" t="s">
        <v>6184</v>
      </c>
      <c r="L4207" t="str">
        <f>CONCATENATE(G4207," ",K4207)</f>
        <v>Lithuania Telšiai</v>
      </c>
      <c r="M4207" t="str">
        <f>IFERROR(VLOOKUP(L4207,'State(need_input)'!I$2:J$3992,2,FALSE),"")</f>
        <v>state_LT_Tel_23</v>
      </c>
      <c r="N4207" t="s">
        <v>23</v>
      </c>
      <c r="P4207">
        <v>1440908000</v>
      </c>
    </row>
    <row r="4208" spans="1:16">
      <c r="A4208" s="5" t="str">
        <f>CONCATENATE("rdx_city_",J4208,"_",B4208)</f>
        <v>rdx_city_LTU_47</v>
      </c>
      <c r="B4208">
        <f>IF(I4208=I4207,B4207+1,1)</f>
        <v>47</v>
      </c>
      <c r="C4208" t="s">
        <v>6186</v>
      </c>
      <c r="D4208" t="s">
        <v>6186</v>
      </c>
      <c r="E4208">
        <v>54.6399</v>
      </c>
      <c r="F4208">
        <v>24.936</v>
      </c>
      <c r="G4208" t="s">
        <v>6097</v>
      </c>
      <c r="H4208" t="str">
        <f>IFERROR(VLOOKUP(I4208,'country(26mar)'!C$2:D$251,2,FALSE),"")</f>
        <v>base.lt</v>
      </c>
      <c r="I4208" t="s">
        <v>6098</v>
      </c>
      <c r="J4208" t="s">
        <v>6099</v>
      </c>
      <c r="K4208" t="s">
        <v>6186</v>
      </c>
      <c r="L4208" t="str">
        <f>CONCATENATE(G4208," ",K4208)</f>
        <v>Lithuania Trakai</v>
      </c>
      <c r="M4208" t="str">
        <f>IFERROR(VLOOKUP(L4208,'State(need_input)'!I$2:J$3992,2,FALSE),"")</f>
        <v>state_LT_Tra_20</v>
      </c>
      <c r="N4208" t="s">
        <v>23</v>
      </c>
      <c r="P4208">
        <v>1440324561</v>
      </c>
    </row>
    <row r="4209" spans="1:16">
      <c r="A4209" s="5" t="str">
        <f>CONCATENATE("rdx_city_",J4209,"_",B4209)</f>
        <v>rdx_city_LTU_48</v>
      </c>
      <c r="B4209">
        <f>IF(I4209=I4208,B4208+1,1)</f>
        <v>48</v>
      </c>
      <c r="C4209" t="s">
        <v>6187</v>
      </c>
      <c r="D4209" t="s">
        <v>6188</v>
      </c>
      <c r="E4209">
        <v>55.2494</v>
      </c>
      <c r="F4209">
        <v>24.7636</v>
      </c>
      <c r="G4209" t="s">
        <v>6097</v>
      </c>
      <c r="H4209" t="str">
        <f>IFERROR(VLOOKUP(I4209,'country(26mar)'!C$2:D$251,2,FALSE),"")</f>
        <v>base.lt</v>
      </c>
      <c r="I4209" t="s">
        <v>6098</v>
      </c>
      <c r="J4209" t="s">
        <v>6099</v>
      </c>
      <c r="K4209" t="s">
        <v>6187</v>
      </c>
      <c r="L4209" t="str">
        <f>CONCATENATE(G4209," ",K4209)</f>
        <v>Lithuania Ukmergė</v>
      </c>
      <c r="M4209" t="str">
        <f>IFERROR(VLOOKUP(L4209,'State(need_input)'!I$2:J$3992,2,FALSE),"")</f>
        <v>state_LT_Ukm_53</v>
      </c>
      <c r="N4209" t="s">
        <v>23</v>
      </c>
      <c r="P4209">
        <v>1440784663</v>
      </c>
    </row>
    <row r="4210" spans="1:16">
      <c r="A4210" s="5" t="str">
        <f>CONCATENATE("rdx_city_",J4210,"_",B4210)</f>
        <v>rdx_city_LTU_49</v>
      </c>
      <c r="B4210">
        <f>IF(I4210=I4209,B4209+1,1)</f>
        <v>49</v>
      </c>
      <c r="C4210" t="s">
        <v>6189</v>
      </c>
      <c r="D4210" t="s">
        <v>6189</v>
      </c>
      <c r="E4210">
        <v>55.4976</v>
      </c>
      <c r="F4210">
        <v>25.5992</v>
      </c>
      <c r="G4210" t="s">
        <v>6097</v>
      </c>
      <c r="H4210" t="str">
        <f>IFERROR(VLOOKUP(I4210,'country(26mar)'!C$2:D$251,2,FALSE),"")</f>
        <v>base.lt</v>
      </c>
      <c r="I4210" t="s">
        <v>6098</v>
      </c>
      <c r="J4210" t="s">
        <v>6099</v>
      </c>
      <c r="K4210" t="s">
        <v>6189</v>
      </c>
      <c r="L4210" t="str">
        <f>CONCATENATE(G4210," ",K4210)</f>
        <v>Lithuania Utena</v>
      </c>
      <c r="M4210" t="str">
        <f>IFERROR(VLOOKUP(L4210,'State(need_input)'!I$2:J$3992,2,FALSE),"")</f>
        <v>state_LT_Ute_13</v>
      </c>
      <c r="N4210" t="s">
        <v>23</v>
      </c>
      <c r="P4210">
        <v>1440298742</v>
      </c>
    </row>
    <row r="4211" spans="1:16">
      <c r="A4211" s="5" t="str">
        <f>CONCATENATE("rdx_city_",J4211,"_",B4211)</f>
        <v>rdx_city_LTU_50</v>
      </c>
      <c r="B4211">
        <f>IF(I4211=I4210,B4210+1,1)</f>
        <v>50</v>
      </c>
      <c r="C4211" t="s">
        <v>6190</v>
      </c>
      <c r="D4211" t="s">
        <v>6191</v>
      </c>
      <c r="E4211">
        <v>54.2155</v>
      </c>
      <c r="F4211">
        <v>24.5754</v>
      </c>
      <c r="G4211" t="s">
        <v>6097</v>
      </c>
      <c r="H4211" t="str">
        <f>IFERROR(VLOOKUP(I4211,'country(26mar)'!C$2:D$251,2,FALSE),"")</f>
        <v>base.lt</v>
      </c>
      <c r="I4211" t="s">
        <v>6098</v>
      </c>
      <c r="J4211" t="s">
        <v>6099</v>
      </c>
      <c r="K4211" t="s">
        <v>6190</v>
      </c>
      <c r="L4211" t="str">
        <f>CONCATENATE(G4211," ",K4211)</f>
        <v>Lithuania Varėna</v>
      </c>
      <c r="M4211" t="str">
        <f>IFERROR(VLOOKUP(L4211,'State(need_input)'!I$2:J$3992,2,FALSE),"")</f>
        <v>state_LT_Var_54</v>
      </c>
      <c r="N4211" t="s">
        <v>23</v>
      </c>
      <c r="P4211">
        <v>1440933251</v>
      </c>
    </row>
    <row r="4212" spans="1:16">
      <c r="A4212" s="5" t="str">
        <f>CONCATENATE("rdx_city_",J4212,"_",B4212)</f>
        <v>rdx_city_LTU_51</v>
      </c>
      <c r="B4212">
        <f>IF(I4212=I4211,B4211+1,1)</f>
        <v>51</v>
      </c>
      <c r="C4212" t="s">
        <v>6192</v>
      </c>
      <c r="D4212" t="s">
        <v>6193</v>
      </c>
      <c r="E4212">
        <v>54.648</v>
      </c>
      <c r="F4212">
        <v>23.0305</v>
      </c>
      <c r="G4212" t="s">
        <v>6097</v>
      </c>
      <c r="H4212" t="str">
        <f>IFERROR(VLOOKUP(I4212,'country(26mar)'!C$2:D$251,2,FALSE),"")</f>
        <v>base.lt</v>
      </c>
      <c r="I4212" t="s">
        <v>6098</v>
      </c>
      <c r="J4212" t="s">
        <v>6099</v>
      </c>
      <c r="K4212" t="s">
        <v>6192</v>
      </c>
      <c r="L4212" t="str">
        <f>CONCATENATE(G4212," ",K4212)</f>
        <v>Lithuania Vilkaviškis</v>
      </c>
      <c r="M4212" t="str">
        <f>IFERROR(VLOOKUP(L4212,'State(need_input)'!I$2:J$3992,2,FALSE),"")</f>
        <v>state_LT_Vil_42</v>
      </c>
      <c r="N4212" t="s">
        <v>23</v>
      </c>
      <c r="P4212">
        <v>1440557692</v>
      </c>
    </row>
    <row r="4213" spans="1:16">
      <c r="A4213" s="5" t="str">
        <f>CONCATENATE("rdx_city_",J4213,"_",B4213)</f>
        <v>rdx_city_LTU_52</v>
      </c>
      <c r="B4213">
        <f>IF(I4213=I4212,B4212+1,1)</f>
        <v>52</v>
      </c>
      <c r="C4213" t="s">
        <v>6194</v>
      </c>
      <c r="D4213" t="s">
        <v>6194</v>
      </c>
      <c r="E4213">
        <v>54.6834</v>
      </c>
      <c r="F4213">
        <v>25.3166</v>
      </c>
      <c r="G4213" t="s">
        <v>6097</v>
      </c>
      <c r="H4213" t="str">
        <f>IFERROR(VLOOKUP(I4213,'country(26mar)'!C$2:D$251,2,FALSE),"")</f>
        <v>base.lt</v>
      </c>
      <c r="I4213" t="s">
        <v>6098</v>
      </c>
      <c r="J4213" t="s">
        <v>6099</v>
      </c>
      <c r="K4213" t="s">
        <v>6195</v>
      </c>
      <c r="L4213" t="str">
        <f>CONCATENATE(G4213," ",K4213)</f>
        <v>Lithuania Vilniaus Miestas</v>
      </c>
      <c r="M4213" t="str">
        <f>IFERROR(VLOOKUP(L4213,'State(need_input)'!I$2:J$3992,2,FALSE),"")</f>
        <v>state_LT_Vil_18</v>
      </c>
      <c r="N4213" t="s">
        <v>54</v>
      </c>
      <c r="O4213">
        <v>542366</v>
      </c>
      <c r="P4213">
        <v>1440887149</v>
      </c>
    </row>
    <row r="4214" spans="1:16">
      <c r="A4214" s="5" t="str">
        <f>CONCATENATE("rdx_city_",J4214,"_",B4214)</f>
        <v>rdx_city_LTU_53</v>
      </c>
      <c r="B4214">
        <f>IF(I4214=I4213,B4213+1,1)</f>
        <v>53</v>
      </c>
      <c r="C4214" t="s">
        <v>6196</v>
      </c>
      <c r="D4214" t="s">
        <v>6196</v>
      </c>
      <c r="E4214">
        <v>55.5968</v>
      </c>
      <c r="F4214">
        <v>26.4398</v>
      </c>
      <c r="G4214" t="s">
        <v>6097</v>
      </c>
      <c r="H4214" t="str">
        <f>IFERROR(VLOOKUP(I4214,'country(26mar)'!C$2:D$251,2,FALSE),"")</f>
        <v>base.lt</v>
      </c>
      <c r="I4214" t="s">
        <v>6098</v>
      </c>
      <c r="J4214" t="s">
        <v>6099</v>
      </c>
      <c r="K4214" t="s">
        <v>6196</v>
      </c>
      <c r="L4214" t="str">
        <f>CONCATENATE(G4214," ",K4214)</f>
        <v>Lithuania Visaginas</v>
      </c>
      <c r="M4214" t="str">
        <f>IFERROR(VLOOKUP(L4214,'State(need_input)'!I$2:J$3992,2,FALSE),"")</f>
        <v>state_LT_Vis_10</v>
      </c>
      <c r="N4214" t="s">
        <v>23</v>
      </c>
      <c r="P4214">
        <v>1440984232</v>
      </c>
    </row>
    <row r="4215" spans="1:16">
      <c r="A4215" s="5" t="str">
        <f>CONCATENATE("rdx_city_",J4215,"_",B4215)</f>
        <v>rdx_city_LTU_54</v>
      </c>
      <c r="B4215">
        <f>IF(I4215=I4214,B4214+1,1)</f>
        <v>54</v>
      </c>
      <c r="C4215" t="s">
        <v>6197</v>
      </c>
      <c r="D4215" t="s">
        <v>6197</v>
      </c>
      <c r="E4215">
        <v>55.7322</v>
      </c>
      <c r="F4215">
        <v>26.2512</v>
      </c>
      <c r="G4215" t="s">
        <v>6097</v>
      </c>
      <c r="H4215" t="str">
        <f>IFERROR(VLOOKUP(I4215,'country(26mar)'!C$2:D$251,2,FALSE),"")</f>
        <v>base.lt</v>
      </c>
      <c r="I4215" t="s">
        <v>6098</v>
      </c>
      <c r="J4215" t="s">
        <v>6099</v>
      </c>
      <c r="K4215" t="s">
        <v>6197</v>
      </c>
      <c r="L4215" t="str">
        <f>CONCATENATE(G4215," ",K4215)</f>
        <v>Lithuania Zarasai</v>
      </c>
      <c r="M4215" t="str">
        <f>IFERROR(VLOOKUP(L4215,'State(need_input)'!I$2:J$3992,2,FALSE),"")</f>
        <v>state_LT_Zar_11</v>
      </c>
      <c r="N4215" t="s">
        <v>23</v>
      </c>
      <c r="P4215">
        <v>1440450872</v>
      </c>
    </row>
    <row r="4216" spans="1:16">
      <c r="A4216" s="5" t="str">
        <f>CONCATENATE("rdx_city_",J4216,"_",B4216)</f>
        <v>rdx_city_LUX_1</v>
      </c>
      <c r="B4216">
        <f>IF(I4216=I4215,B4215+1,1)</f>
        <v>1</v>
      </c>
      <c r="C4216" t="s">
        <v>6198</v>
      </c>
      <c r="D4216" t="s">
        <v>6198</v>
      </c>
      <c r="E4216">
        <v>49.645</v>
      </c>
      <c r="F4216">
        <v>5.9908</v>
      </c>
      <c r="G4216" t="s">
        <v>6199</v>
      </c>
      <c r="H4216" t="str">
        <f>IFERROR(VLOOKUP(I4216,'country(26mar)'!C$2:D$251,2,FALSE),"")</f>
        <v>base.lu</v>
      </c>
      <c r="I4216" t="s">
        <v>6200</v>
      </c>
      <c r="J4216" t="s">
        <v>6201</v>
      </c>
      <c r="K4216" t="s">
        <v>6198</v>
      </c>
      <c r="L4216" t="str">
        <f>CONCATENATE(G4216," ",K4216)</f>
        <v>Luxembourg Capellen</v>
      </c>
      <c r="M4216" t="str">
        <f>IFERROR(VLOOKUP(L4216,'State(need_input)'!I$2:J$3992,2,FALSE),"")</f>
        <v>state_LU_Cap_1</v>
      </c>
      <c r="N4216" t="s">
        <v>23</v>
      </c>
      <c r="P4216">
        <v>1442533571</v>
      </c>
    </row>
    <row r="4217" spans="1:16">
      <c r="A4217" s="5" t="str">
        <f>CONCATENATE("rdx_city_",J4217,"_",B4217)</f>
        <v>rdx_city_LUX_2</v>
      </c>
      <c r="B4217">
        <f>IF(I4217=I4216,B4216+1,1)</f>
        <v>2</v>
      </c>
      <c r="C4217" t="s">
        <v>6202</v>
      </c>
      <c r="D4217" t="s">
        <v>6202</v>
      </c>
      <c r="E4217">
        <v>50.0547</v>
      </c>
      <c r="F4217">
        <v>6.0314</v>
      </c>
      <c r="G4217" t="s">
        <v>6199</v>
      </c>
      <c r="H4217" t="str">
        <f>IFERROR(VLOOKUP(I4217,'country(26mar)'!C$2:D$251,2,FALSE),"")</f>
        <v>base.lu</v>
      </c>
      <c r="I4217" t="s">
        <v>6200</v>
      </c>
      <c r="J4217" t="s">
        <v>6201</v>
      </c>
      <c r="K4217" t="s">
        <v>6202</v>
      </c>
      <c r="L4217" t="str">
        <f>CONCATENATE(G4217," ",K4217)</f>
        <v>Luxembourg Clervaux</v>
      </c>
      <c r="M4217" t="str">
        <f>IFERROR(VLOOKUP(L4217,'State(need_input)'!I$2:J$3992,2,FALSE),"")</f>
        <v>state_LU_Cle_9</v>
      </c>
      <c r="N4217" t="s">
        <v>23</v>
      </c>
      <c r="P4217">
        <v>1442118762</v>
      </c>
    </row>
    <row r="4218" spans="1:16">
      <c r="A4218" s="5" t="str">
        <f>CONCATENATE("rdx_city_",J4218,"_",B4218)</f>
        <v>rdx_city_LUX_3</v>
      </c>
      <c r="B4218">
        <f>IF(I4218=I4217,B4217+1,1)</f>
        <v>3</v>
      </c>
      <c r="C4218" t="s">
        <v>6203</v>
      </c>
      <c r="D4218" t="s">
        <v>6203</v>
      </c>
      <c r="E4218">
        <v>49.8833</v>
      </c>
      <c r="F4218">
        <v>6.1667</v>
      </c>
      <c r="G4218" t="s">
        <v>6199</v>
      </c>
      <c r="H4218" t="str">
        <f>IFERROR(VLOOKUP(I4218,'country(26mar)'!C$2:D$251,2,FALSE),"")</f>
        <v>base.lu</v>
      </c>
      <c r="I4218" t="s">
        <v>6200</v>
      </c>
      <c r="J4218" t="s">
        <v>6201</v>
      </c>
      <c r="K4218" t="s">
        <v>6203</v>
      </c>
      <c r="L4218" t="str">
        <f>CONCATENATE(G4218," ",K4218)</f>
        <v>Luxembourg Diekirch</v>
      </c>
      <c r="M4218" t="str">
        <f>IFERROR(VLOOKUP(L4218,'State(need_input)'!I$2:J$3992,2,FALSE),"")</f>
        <v>state_LU_Die_10</v>
      </c>
      <c r="N4218" t="s">
        <v>23</v>
      </c>
      <c r="O4218">
        <v>6242</v>
      </c>
      <c r="P4218">
        <v>1442382721</v>
      </c>
    </row>
    <row r="4219" spans="1:16">
      <c r="A4219" s="5" t="str">
        <f>CONCATENATE("rdx_city_",J4219,"_",B4219)</f>
        <v>rdx_city_LUX_4</v>
      </c>
      <c r="B4219">
        <f>IF(I4219=I4218,B4218+1,1)</f>
        <v>4</v>
      </c>
      <c r="C4219" t="s">
        <v>6204</v>
      </c>
      <c r="D4219" t="s">
        <v>6204</v>
      </c>
      <c r="E4219">
        <v>49.8056</v>
      </c>
      <c r="F4219">
        <v>6.4222</v>
      </c>
      <c r="G4219" t="s">
        <v>6199</v>
      </c>
      <c r="H4219" t="str">
        <f>IFERROR(VLOOKUP(I4219,'country(26mar)'!C$2:D$251,2,FALSE),"")</f>
        <v>base.lu</v>
      </c>
      <c r="I4219" t="s">
        <v>6200</v>
      </c>
      <c r="J4219" t="s">
        <v>6201</v>
      </c>
      <c r="K4219" t="s">
        <v>6204</v>
      </c>
      <c r="L4219" t="str">
        <f>CONCATENATE(G4219," ",K4219)</f>
        <v>Luxembourg Echternach</v>
      </c>
      <c r="M4219" t="str">
        <f>IFERROR(VLOOKUP(L4219,'State(need_input)'!I$2:J$3992,2,FALSE),"")</f>
        <v>state_LU_Ech_4</v>
      </c>
      <c r="N4219" t="s">
        <v>23</v>
      </c>
      <c r="P4219">
        <v>1442794725</v>
      </c>
    </row>
    <row r="4220" spans="1:16">
      <c r="A4220" s="5" t="str">
        <f>CONCATENATE("rdx_city_",J4220,"_",B4220)</f>
        <v>rdx_city_LUX_5</v>
      </c>
      <c r="B4220">
        <f>IF(I4220=I4219,B4219+1,1)</f>
        <v>5</v>
      </c>
      <c r="C4220" t="s">
        <v>6205</v>
      </c>
      <c r="D4220" t="s">
        <v>6205</v>
      </c>
      <c r="E4220">
        <v>49.4958</v>
      </c>
      <c r="F4220">
        <v>5.9806</v>
      </c>
      <c r="G4220" t="s">
        <v>6199</v>
      </c>
      <c r="H4220" t="str">
        <f>IFERROR(VLOOKUP(I4220,'country(26mar)'!C$2:D$251,2,FALSE),"")</f>
        <v>base.lu</v>
      </c>
      <c r="I4220" t="s">
        <v>6200</v>
      </c>
      <c r="J4220" t="s">
        <v>6201</v>
      </c>
      <c r="K4220" t="s">
        <v>6205</v>
      </c>
      <c r="L4220" t="str">
        <f>CONCATENATE(G4220," ",K4220)</f>
        <v>Luxembourg Esch-sur-Alzette</v>
      </c>
      <c r="M4220" t="str">
        <f>IFERROR(VLOOKUP(L4220,'State(need_input)'!I$2:J$3992,2,FALSE),"")</f>
        <v>state_LU_Esc_2</v>
      </c>
      <c r="N4220" t="s">
        <v>23</v>
      </c>
      <c r="P4220">
        <v>1442192663</v>
      </c>
    </row>
    <row r="4221" spans="1:16">
      <c r="A4221" s="5" t="str">
        <f>CONCATENATE("rdx_city_",J4221,"_",B4221)</f>
        <v>rdx_city_LUX_6</v>
      </c>
      <c r="B4221">
        <f>IF(I4221=I4220,B4220+1,1)</f>
        <v>6</v>
      </c>
      <c r="C4221" t="s">
        <v>6206</v>
      </c>
      <c r="D4221" t="s">
        <v>6206</v>
      </c>
      <c r="E4221">
        <v>49.7</v>
      </c>
      <c r="F4221">
        <v>6.3333</v>
      </c>
      <c r="G4221" t="s">
        <v>6199</v>
      </c>
      <c r="H4221" t="str">
        <f>IFERROR(VLOOKUP(I4221,'country(26mar)'!C$2:D$251,2,FALSE),"")</f>
        <v>base.lu</v>
      </c>
      <c r="I4221" t="s">
        <v>6200</v>
      </c>
      <c r="J4221" t="s">
        <v>6201</v>
      </c>
      <c r="K4221" t="s">
        <v>6206</v>
      </c>
      <c r="L4221" t="str">
        <f>CONCATENATE(G4221," ",K4221)</f>
        <v>Luxembourg Grevenmacher</v>
      </c>
      <c r="M4221" t="str">
        <f>IFERROR(VLOOKUP(L4221,'State(need_input)'!I$2:J$3992,2,FALSE),"")</f>
        <v>state_LU_Gre_11</v>
      </c>
      <c r="N4221" t="s">
        <v>23</v>
      </c>
      <c r="O4221">
        <v>3958</v>
      </c>
      <c r="P4221">
        <v>1442392954</v>
      </c>
    </row>
    <row r="4222" spans="1:16">
      <c r="A4222" s="5" t="str">
        <f>CONCATENATE("rdx_city_",J4222,"_",B4222)</f>
        <v>rdx_city_LUX_7</v>
      </c>
      <c r="B4222">
        <f>IF(I4222=I4221,B4221+1,1)</f>
        <v>7</v>
      </c>
      <c r="C4222" t="s">
        <v>6199</v>
      </c>
      <c r="D4222" t="s">
        <v>6199</v>
      </c>
      <c r="E4222">
        <v>49.6117</v>
      </c>
      <c r="F4222">
        <v>6.13</v>
      </c>
      <c r="G4222" t="s">
        <v>6199</v>
      </c>
      <c r="H4222" t="str">
        <f>IFERROR(VLOOKUP(I4222,'country(26mar)'!C$2:D$251,2,FALSE),"")</f>
        <v>base.lu</v>
      </c>
      <c r="I4222" t="s">
        <v>6200</v>
      </c>
      <c r="J4222" t="s">
        <v>6201</v>
      </c>
      <c r="K4222" t="s">
        <v>6199</v>
      </c>
      <c r="L4222" t="str">
        <f>CONCATENATE(G4222," ",K4222)</f>
        <v>Luxembourg Luxembourg</v>
      </c>
      <c r="M4222" t="str">
        <f>IFERROR(VLOOKUP(L4222,'State(need_input)'!I$2:J$3992,2,FALSE),"")</f>
        <v>state_LU_Lux_12</v>
      </c>
      <c r="N4222" t="s">
        <v>54</v>
      </c>
      <c r="O4222">
        <v>107260</v>
      </c>
      <c r="P4222">
        <v>1442262731</v>
      </c>
    </row>
    <row r="4223" spans="1:16">
      <c r="A4223" s="5" t="str">
        <f>CONCATENATE("rdx_city_",J4223,"_",B4223)</f>
        <v>rdx_city_LUX_8</v>
      </c>
      <c r="B4223">
        <f>IF(I4223=I4222,B4222+1,1)</f>
        <v>8</v>
      </c>
      <c r="C4223" t="s">
        <v>6207</v>
      </c>
      <c r="D4223" t="s">
        <v>6207</v>
      </c>
      <c r="E4223">
        <v>49.7489</v>
      </c>
      <c r="F4223">
        <v>6.1061</v>
      </c>
      <c r="G4223" t="s">
        <v>6199</v>
      </c>
      <c r="H4223" t="str">
        <f>IFERROR(VLOOKUP(I4223,'country(26mar)'!C$2:D$251,2,FALSE),"")</f>
        <v>base.lu</v>
      </c>
      <c r="I4223" t="s">
        <v>6200</v>
      </c>
      <c r="J4223" t="s">
        <v>6201</v>
      </c>
      <c r="K4223" t="s">
        <v>6207</v>
      </c>
      <c r="L4223" t="str">
        <f>CONCATENATE(G4223," ",K4223)</f>
        <v>Luxembourg Mersch</v>
      </c>
      <c r="M4223" t="str">
        <f>IFERROR(VLOOKUP(L4223,'State(need_input)'!I$2:J$3992,2,FALSE),"")</f>
        <v>state_LU_Mer_5</v>
      </c>
      <c r="N4223" t="s">
        <v>23</v>
      </c>
      <c r="P4223">
        <v>1442283324</v>
      </c>
    </row>
    <row r="4224" spans="1:16">
      <c r="A4224" s="5" t="str">
        <f>CONCATENATE("rdx_city_",J4224,"_",B4224)</f>
        <v>rdx_city_LUX_9</v>
      </c>
      <c r="B4224">
        <f>IF(I4224=I4223,B4223+1,1)</f>
        <v>9</v>
      </c>
      <c r="C4224" t="s">
        <v>6208</v>
      </c>
      <c r="D4224" t="s">
        <v>6208</v>
      </c>
      <c r="E4224">
        <v>49.7656</v>
      </c>
      <c r="F4224">
        <v>5.8908</v>
      </c>
      <c r="G4224" t="s">
        <v>6199</v>
      </c>
      <c r="H4224" t="str">
        <f>IFERROR(VLOOKUP(I4224,'country(26mar)'!C$2:D$251,2,FALSE),"")</f>
        <v>base.lu</v>
      </c>
      <c r="I4224" t="s">
        <v>6200</v>
      </c>
      <c r="J4224" t="s">
        <v>6201</v>
      </c>
      <c r="K4224" t="s">
        <v>6209</v>
      </c>
      <c r="L4224" t="str">
        <f>CONCATENATE(G4224," ",K4224)</f>
        <v>Luxembourg Redange</v>
      </c>
      <c r="M4224" t="str">
        <f>IFERROR(VLOOKUP(L4224,'State(need_input)'!I$2:J$3992,2,FALSE),"")</f>
        <v>state_LU_Red_6</v>
      </c>
      <c r="N4224" t="s">
        <v>23</v>
      </c>
      <c r="P4224">
        <v>1442099691</v>
      </c>
    </row>
    <row r="4225" spans="1:16">
      <c r="A4225" s="5" t="str">
        <f>CONCATENATE("rdx_city_",J4225,"_",B4225)</f>
        <v>rdx_city_LUX_10</v>
      </c>
      <c r="B4225">
        <f>IF(I4225=I4224,B4224+1,1)</f>
        <v>10</v>
      </c>
      <c r="C4225" t="s">
        <v>6210</v>
      </c>
      <c r="D4225" t="s">
        <v>6210</v>
      </c>
      <c r="E4225">
        <v>49.545</v>
      </c>
      <c r="F4225">
        <v>6.3669</v>
      </c>
      <c r="G4225" t="s">
        <v>6199</v>
      </c>
      <c r="H4225" t="str">
        <f>IFERROR(VLOOKUP(I4225,'country(26mar)'!C$2:D$251,2,FALSE),"")</f>
        <v>base.lu</v>
      </c>
      <c r="I4225" t="s">
        <v>6200</v>
      </c>
      <c r="J4225" t="s">
        <v>6201</v>
      </c>
      <c r="K4225" t="s">
        <v>6210</v>
      </c>
      <c r="L4225" t="str">
        <f>CONCATENATE(G4225," ",K4225)</f>
        <v>Luxembourg Remich</v>
      </c>
      <c r="M4225" t="str">
        <f>IFERROR(VLOOKUP(L4225,'State(need_input)'!I$2:J$3992,2,FALSE),"")</f>
        <v>state_LU_Rem_3</v>
      </c>
      <c r="N4225" t="s">
        <v>23</v>
      </c>
      <c r="P4225">
        <v>1442971283</v>
      </c>
    </row>
    <row r="4226" spans="1:16">
      <c r="A4226" s="5" t="str">
        <f>CONCATENATE("rdx_city_",J4226,"_",B4226)</f>
        <v>rdx_city_LUX_11</v>
      </c>
      <c r="B4226">
        <f>IF(I4226=I4225,B4225+1,1)</f>
        <v>11</v>
      </c>
      <c r="C4226" t="s">
        <v>6211</v>
      </c>
      <c r="D4226" t="s">
        <v>6211</v>
      </c>
      <c r="E4226">
        <v>49.935</v>
      </c>
      <c r="F4226">
        <v>6.2089</v>
      </c>
      <c r="G4226" t="s">
        <v>6199</v>
      </c>
      <c r="H4226" t="str">
        <f>IFERROR(VLOOKUP(I4226,'country(26mar)'!C$2:D$251,2,FALSE),"")</f>
        <v>base.lu</v>
      </c>
      <c r="I4226" t="s">
        <v>6200</v>
      </c>
      <c r="J4226" t="s">
        <v>6201</v>
      </c>
      <c r="K4226" t="s">
        <v>6211</v>
      </c>
      <c r="L4226" t="str">
        <f>CONCATENATE(G4226," ",K4226)</f>
        <v>Luxembourg Vianden</v>
      </c>
      <c r="M4226" t="str">
        <f>IFERROR(VLOOKUP(L4226,'State(need_input)'!I$2:J$3992,2,FALSE),"")</f>
        <v>state_LU_Via_7</v>
      </c>
      <c r="N4226" t="s">
        <v>23</v>
      </c>
      <c r="P4226">
        <v>1442979391</v>
      </c>
    </row>
    <row r="4227" spans="1:16">
      <c r="A4227" s="5" t="str">
        <f>CONCATENATE("rdx_city_",J4227,"_",B4227)</f>
        <v>rdx_city_LUX_12</v>
      </c>
      <c r="B4227">
        <f>IF(I4227=I4226,B4226+1,1)</f>
        <v>12</v>
      </c>
      <c r="C4227" t="s">
        <v>6212</v>
      </c>
      <c r="D4227" t="s">
        <v>6212</v>
      </c>
      <c r="E4227">
        <v>49.9689</v>
      </c>
      <c r="F4227">
        <v>5.9319</v>
      </c>
      <c r="G4227" t="s">
        <v>6199</v>
      </c>
      <c r="H4227" t="str">
        <f>IFERROR(VLOOKUP(I4227,'country(26mar)'!C$2:D$251,2,FALSE),"")</f>
        <v>base.lu</v>
      </c>
      <c r="I4227" t="s">
        <v>6200</v>
      </c>
      <c r="J4227" t="s">
        <v>6201</v>
      </c>
      <c r="K4227" t="s">
        <v>6212</v>
      </c>
      <c r="L4227" t="str">
        <f>CONCATENATE(G4227," ",K4227)</f>
        <v>Luxembourg Wiltz</v>
      </c>
      <c r="M4227" t="str">
        <f>IFERROR(VLOOKUP(L4227,'State(need_input)'!I$2:J$3992,2,FALSE),"")</f>
        <v>state_LU_Wil_8</v>
      </c>
      <c r="N4227" t="s">
        <v>23</v>
      </c>
      <c r="P4227">
        <v>1442345477</v>
      </c>
    </row>
    <row r="4228" spans="1:16">
      <c r="A4228" s="5" t="str">
        <f>CONCATENATE("rdx_city_",J4228,"_",B4228)</f>
        <v>rdx_city_MAC_1</v>
      </c>
      <c r="B4228">
        <f>IF(I4228=I4227,B4227+1,1)</f>
        <v>1</v>
      </c>
      <c r="C4228" t="s">
        <v>6213</v>
      </c>
      <c r="D4228" t="s">
        <v>6213</v>
      </c>
      <c r="E4228">
        <v>22.203</v>
      </c>
      <c r="F4228">
        <v>113.545</v>
      </c>
      <c r="G4228" t="s">
        <v>6213</v>
      </c>
      <c r="H4228" t="str">
        <f>IFERROR(VLOOKUP(I4228,'country(26mar)'!C$2:D$251,2,FALSE),"")</f>
        <v>base.mo</v>
      </c>
      <c r="I4228" t="s">
        <v>6214</v>
      </c>
      <c r="J4228" t="s">
        <v>6215</v>
      </c>
      <c r="L4228" t="str">
        <f>CONCATENATE(G4228," ",K4228)</f>
        <v>Macau </v>
      </c>
      <c r="M4228" t="str">
        <f>IFERROR(VLOOKUP(L4228,'State(need_input)'!I$2:J$3992,2,FALSE),"")</f>
        <v/>
      </c>
      <c r="O4228">
        <v>568700</v>
      </c>
      <c r="P4228">
        <v>1446227359</v>
      </c>
    </row>
    <row r="4229" spans="1:16">
      <c r="A4229" s="5" t="str">
        <f>CONCATENATE("rdx_city_",J4229,"_",B4229)</f>
        <v>rdx_city_MKD_1</v>
      </c>
      <c r="B4229">
        <f>IF(I4229=I4228,B4228+1,1)</f>
        <v>1</v>
      </c>
      <c r="C4229" t="s">
        <v>6216</v>
      </c>
      <c r="D4229" t="s">
        <v>6217</v>
      </c>
      <c r="E4229">
        <v>42.0264</v>
      </c>
      <c r="F4229">
        <v>21.5619</v>
      </c>
      <c r="G4229" t="s">
        <v>6218</v>
      </c>
      <c r="H4229" t="str">
        <f>IFERROR(VLOOKUP(I4229,'country(26mar)'!C$2:D$251,2,FALSE),"")</f>
        <v>base.mk</v>
      </c>
      <c r="I4229" t="s">
        <v>6219</v>
      </c>
      <c r="J4229" t="s">
        <v>6220</v>
      </c>
      <c r="K4229" t="s">
        <v>6216</v>
      </c>
      <c r="L4229" t="str">
        <f>CONCATENATE(G4229," ",K4229)</f>
        <v>Macedonia Aračinovo</v>
      </c>
      <c r="M4229" t="str">
        <f>IFERROR(VLOOKUP(L4229,'State(need_input)'!I$2:J$3992,2,FALSE),"")</f>
        <v>state_MK_Ara_13</v>
      </c>
      <c r="N4229" t="s">
        <v>23</v>
      </c>
      <c r="P4229">
        <v>1807619539</v>
      </c>
    </row>
    <row r="4230" spans="1:16">
      <c r="A4230" s="5" t="str">
        <f>CONCATENATE("rdx_city_",J4230,"_",B4230)</f>
        <v>rdx_city_MKD_2</v>
      </c>
      <c r="B4230">
        <f>IF(I4230=I4229,B4229+1,1)</f>
        <v>2</v>
      </c>
      <c r="C4230" t="s">
        <v>6221</v>
      </c>
      <c r="D4230" t="s">
        <v>6222</v>
      </c>
      <c r="E4230">
        <v>41.3028</v>
      </c>
      <c r="F4230">
        <v>20.8303</v>
      </c>
      <c r="G4230" t="s">
        <v>6218</v>
      </c>
      <c r="H4230" t="str">
        <f>IFERROR(VLOOKUP(I4230,'country(26mar)'!C$2:D$251,2,FALSE),"")</f>
        <v>base.mk</v>
      </c>
      <c r="I4230" t="s">
        <v>6219</v>
      </c>
      <c r="J4230" t="s">
        <v>6220</v>
      </c>
      <c r="K4230" t="s">
        <v>6223</v>
      </c>
      <c r="L4230" t="str">
        <f>CONCATENATE(G4230," ",K4230)</f>
        <v>Macedonia Debarca</v>
      </c>
      <c r="M4230" t="str">
        <f>IFERROR(VLOOKUP(L4230,'State(need_input)'!I$2:J$3992,2,FALSE),"")</f>
        <v>state_MK_Deb_18</v>
      </c>
      <c r="N4230" t="s">
        <v>23</v>
      </c>
      <c r="P4230">
        <v>1807953626</v>
      </c>
    </row>
    <row r="4231" spans="1:16">
      <c r="A4231" s="5" t="str">
        <f>CONCATENATE("rdx_city_",J4231,"_",B4231)</f>
        <v>rdx_city_MKD_3</v>
      </c>
      <c r="B4231">
        <f>IF(I4231=I4230,B4230+1,1)</f>
        <v>3</v>
      </c>
      <c r="C4231" t="s">
        <v>6224</v>
      </c>
      <c r="D4231" t="s">
        <v>6224</v>
      </c>
      <c r="E4231">
        <v>41.7031</v>
      </c>
      <c r="F4231">
        <v>22.8578</v>
      </c>
      <c r="G4231" t="s">
        <v>6218</v>
      </c>
      <c r="H4231" t="str">
        <f>IFERROR(VLOOKUP(I4231,'country(26mar)'!C$2:D$251,2,FALSE),"")</f>
        <v>base.mk</v>
      </c>
      <c r="I4231" t="s">
        <v>6219</v>
      </c>
      <c r="J4231" t="s">
        <v>6220</v>
      </c>
      <c r="K4231" t="s">
        <v>6224</v>
      </c>
      <c r="L4231" t="str">
        <f>CONCATENATE(G4231," ",K4231)</f>
        <v>Macedonia Berovo</v>
      </c>
      <c r="M4231" t="str">
        <f>IFERROR(VLOOKUP(L4231,'State(need_input)'!I$2:J$3992,2,FALSE),"")</f>
        <v>state_MK_Ber_69</v>
      </c>
      <c r="N4231" t="s">
        <v>23</v>
      </c>
      <c r="P4231">
        <v>1807873177</v>
      </c>
    </row>
    <row r="4232" spans="1:16">
      <c r="A4232" s="5" t="str">
        <f>CONCATENATE("rdx_city_",J4232,"_",B4232)</f>
        <v>rdx_city_MKD_4</v>
      </c>
      <c r="B4232">
        <f>IF(I4232=I4231,B4231+1,1)</f>
        <v>4</v>
      </c>
      <c r="C4232" t="s">
        <v>6225</v>
      </c>
      <c r="D4232" t="s">
        <v>6225</v>
      </c>
      <c r="E4232">
        <v>41.0391</v>
      </c>
      <c r="F4232">
        <v>21.3395</v>
      </c>
      <c r="G4232" t="s">
        <v>6218</v>
      </c>
      <c r="H4232" t="str">
        <f>IFERROR(VLOOKUP(I4232,'country(26mar)'!C$2:D$251,2,FALSE),"")</f>
        <v>base.mk</v>
      </c>
      <c r="I4232" t="s">
        <v>6219</v>
      </c>
      <c r="J4232" t="s">
        <v>6220</v>
      </c>
      <c r="K4232" t="s">
        <v>6225</v>
      </c>
      <c r="L4232" t="str">
        <f>CONCATENATE(G4232," ",K4232)</f>
        <v>Macedonia Bitola</v>
      </c>
      <c r="M4232" t="str">
        <f>IFERROR(VLOOKUP(L4232,'State(need_input)'!I$2:J$3992,2,FALSE),"")</f>
        <v>state_MK_Bit_38</v>
      </c>
      <c r="N4232" t="s">
        <v>23</v>
      </c>
      <c r="O4232">
        <v>86528</v>
      </c>
      <c r="P4232">
        <v>1807488567</v>
      </c>
    </row>
    <row r="4233" spans="1:16">
      <c r="A4233" s="5" t="str">
        <f>CONCATENATE("rdx_city_",J4233,"_",B4233)</f>
        <v>rdx_city_MKD_5</v>
      </c>
      <c r="B4233">
        <f>IF(I4233=I4232,B4232+1,1)</f>
        <v>5</v>
      </c>
      <c r="C4233" t="s">
        <v>6226</v>
      </c>
      <c r="D4233" t="s">
        <v>6226</v>
      </c>
      <c r="E4233">
        <v>41.2031</v>
      </c>
      <c r="F4233">
        <v>22.5756</v>
      </c>
      <c r="G4233" t="s">
        <v>6218</v>
      </c>
      <c r="H4233" t="str">
        <f>IFERROR(VLOOKUP(I4233,'country(26mar)'!C$2:D$251,2,FALSE),"")</f>
        <v>base.mk</v>
      </c>
      <c r="I4233" t="s">
        <v>6219</v>
      </c>
      <c r="J4233" t="s">
        <v>6220</v>
      </c>
      <c r="K4233" t="s">
        <v>6226</v>
      </c>
      <c r="L4233" t="str">
        <f>CONCATENATE(G4233," ",K4233)</f>
        <v>Macedonia Bogdanci</v>
      </c>
      <c r="M4233" t="str">
        <f>IFERROR(VLOOKUP(L4233,'State(need_input)'!I$2:J$3992,2,FALSE),"")</f>
        <v>state_MK_Bog_68</v>
      </c>
      <c r="N4233" t="s">
        <v>23</v>
      </c>
      <c r="P4233">
        <v>1807565779</v>
      </c>
    </row>
    <row r="4234" spans="1:16">
      <c r="A4234" s="5" t="str">
        <f>CONCATENATE("rdx_city_",J4234,"_",B4234)</f>
        <v>rdx_city_MKD_6</v>
      </c>
      <c r="B4234">
        <f>IF(I4234=I4233,B4233+1,1)</f>
        <v>6</v>
      </c>
      <c r="C4234" t="s">
        <v>6227</v>
      </c>
      <c r="D4234" t="s">
        <v>6227</v>
      </c>
      <c r="E4234">
        <v>41.9236</v>
      </c>
      <c r="F4234">
        <v>20.9136</v>
      </c>
      <c r="G4234" t="s">
        <v>6218</v>
      </c>
      <c r="H4234" t="str">
        <f>IFERROR(VLOOKUP(I4234,'country(26mar)'!C$2:D$251,2,FALSE),"")</f>
        <v>base.mk</v>
      </c>
      <c r="I4234" t="s">
        <v>6219</v>
      </c>
      <c r="J4234" t="s">
        <v>6220</v>
      </c>
      <c r="K4234" t="s">
        <v>6227</v>
      </c>
      <c r="L4234" t="str">
        <f>CONCATENATE(G4234," ",K4234)</f>
        <v>Macedonia Bogovinje</v>
      </c>
      <c r="M4234" t="str">
        <f>IFERROR(VLOOKUP(L4234,'State(need_input)'!I$2:J$3992,2,FALSE),"")</f>
        <v>state_MK_Bog_16</v>
      </c>
      <c r="N4234" t="s">
        <v>23</v>
      </c>
      <c r="P4234">
        <v>1807279534</v>
      </c>
    </row>
    <row r="4235" spans="1:16">
      <c r="A4235" s="5" t="str">
        <f>CONCATENATE("rdx_city_",J4235,"_",B4235)</f>
        <v>rdx_city_MKD_7</v>
      </c>
      <c r="B4235">
        <f>IF(I4235=I4234,B4234+1,1)</f>
        <v>7</v>
      </c>
      <c r="C4235" t="s">
        <v>6228</v>
      </c>
      <c r="D4235" t="s">
        <v>6228</v>
      </c>
      <c r="E4235">
        <v>41.4406</v>
      </c>
      <c r="F4235">
        <v>22.7278</v>
      </c>
      <c r="G4235" t="s">
        <v>6218</v>
      </c>
      <c r="H4235" t="str">
        <f>IFERROR(VLOOKUP(I4235,'country(26mar)'!C$2:D$251,2,FALSE),"")</f>
        <v>base.mk</v>
      </c>
      <c r="I4235" t="s">
        <v>6219</v>
      </c>
      <c r="J4235" t="s">
        <v>6220</v>
      </c>
      <c r="K4235" t="s">
        <v>6228</v>
      </c>
      <c r="L4235" t="str">
        <f>CONCATENATE(G4235," ",K4235)</f>
        <v>Macedonia Bosilovo</v>
      </c>
      <c r="M4235" t="str">
        <f>IFERROR(VLOOKUP(L4235,'State(need_input)'!I$2:J$3992,2,FALSE),"")</f>
        <v>state_MK_Bos_7</v>
      </c>
      <c r="N4235" t="s">
        <v>23</v>
      </c>
      <c r="P4235">
        <v>1807868218</v>
      </c>
    </row>
    <row r="4236" spans="1:16">
      <c r="A4236" s="5" t="str">
        <f>CONCATENATE("rdx_city_",J4236,"_",B4236)</f>
        <v>rdx_city_MKD_8</v>
      </c>
      <c r="B4236">
        <f>IF(I4236=I4235,B4235+1,1)</f>
        <v>8</v>
      </c>
      <c r="C4236" t="s">
        <v>6229</v>
      </c>
      <c r="D4236" t="s">
        <v>6229</v>
      </c>
      <c r="E4236">
        <v>41.9672</v>
      </c>
      <c r="F4236">
        <v>20.9808</v>
      </c>
      <c r="G4236" t="s">
        <v>6218</v>
      </c>
      <c r="H4236" t="str">
        <f>IFERROR(VLOOKUP(I4236,'country(26mar)'!C$2:D$251,2,FALSE),"")</f>
        <v>base.mk</v>
      </c>
      <c r="I4236" t="s">
        <v>6219</v>
      </c>
      <c r="J4236" t="s">
        <v>6220</v>
      </c>
      <c r="K4236" t="s">
        <v>6229</v>
      </c>
      <c r="L4236" t="str">
        <f>CONCATENATE(G4236," ",K4236)</f>
        <v>Macedonia Brvenica</v>
      </c>
      <c r="M4236" t="str">
        <f>IFERROR(VLOOKUP(L4236,'State(need_input)'!I$2:J$3992,2,FALSE),"")</f>
        <v>state_MK_Brv_70</v>
      </c>
      <c r="N4236" t="s">
        <v>23</v>
      </c>
      <c r="P4236">
        <v>1807009322</v>
      </c>
    </row>
    <row r="4237" spans="1:16">
      <c r="A4237" s="5" t="str">
        <f>CONCATENATE("rdx_city_",J4237,"_",B4237)</f>
        <v>rdx_city_MKD_9</v>
      </c>
      <c r="B4237">
        <f>IF(I4237=I4236,B4236+1,1)</f>
        <v>9</v>
      </c>
      <c r="C4237" t="s">
        <v>6230</v>
      </c>
      <c r="D4237" t="s">
        <v>6231</v>
      </c>
      <c r="E4237">
        <v>41.6487</v>
      </c>
      <c r="F4237">
        <v>21.6922</v>
      </c>
      <c r="G4237" t="s">
        <v>6218</v>
      </c>
      <c r="H4237" t="str">
        <f>IFERROR(VLOOKUP(I4237,'country(26mar)'!C$2:D$251,2,FALSE),"")</f>
        <v>base.mk</v>
      </c>
      <c r="I4237" t="s">
        <v>6219</v>
      </c>
      <c r="J4237" t="s">
        <v>6220</v>
      </c>
      <c r="K4237" t="s">
        <v>6230</v>
      </c>
      <c r="L4237" t="str">
        <f>CONCATENATE(G4237," ",K4237)</f>
        <v>Macedonia Čaška</v>
      </c>
      <c r="M4237" t="str">
        <f>IFERROR(VLOOKUP(L4237,'State(need_input)'!I$2:J$3992,2,FALSE),"")</f>
        <v>state_MK_Čaš_45</v>
      </c>
      <c r="N4237" t="s">
        <v>23</v>
      </c>
      <c r="P4237">
        <v>1807720763</v>
      </c>
    </row>
    <row r="4238" spans="1:16">
      <c r="A4238" s="5" t="str">
        <f>CONCATENATE("rdx_city_",J4238,"_",B4238)</f>
        <v>rdx_city_MKD_10</v>
      </c>
      <c r="B4238">
        <f>IF(I4238=I4237,B4237+1,1)</f>
        <v>10</v>
      </c>
      <c r="C4238" t="s">
        <v>6232</v>
      </c>
      <c r="D4238" t="s">
        <v>6233</v>
      </c>
      <c r="E4238">
        <v>41.4788</v>
      </c>
      <c r="F4238">
        <v>20.5586</v>
      </c>
      <c r="G4238" t="s">
        <v>6218</v>
      </c>
      <c r="H4238" t="str">
        <f>IFERROR(VLOOKUP(I4238,'country(26mar)'!C$2:D$251,2,FALSE),"")</f>
        <v>base.mk</v>
      </c>
      <c r="I4238" t="s">
        <v>6219</v>
      </c>
      <c r="J4238" t="s">
        <v>6220</v>
      </c>
      <c r="K4238" t="s">
        <v>6232</v>
      </c>
      <c r="L4238" t="str">
        <f>CONCATENATE(G4238," ",K4238)</f>
        <v>Macedonia Centar Župa</v>
      </c>
      <c r="M4238" t="str">
        <f>IFERROR(VLOOKUP(L4238,'State(need_input)'!I$2:J$3992,2,FALSE),"")</f>
        <v>state_MK_Cen_49</v>
      </c>
      <c r="N4238" t="s">
        <v>23</v>
      </c>
      <c r="P4238">
        <v>1807323094</v>
      </c>
    </row>
    <row r="4239" spans="1:16">
      <c r="A4239" s="5" t="str">
        <f>CONCATENATE("rdx_city_",J4239,"_",B4239)</f>
        <v>rdx_city_MKD_11</v>
      </c>
      <c r="B4239">
        <f>IF(I4239=I4238,B4238+1,1)</f>
        <v>11</v>
      </c>
      <c r="C4239" t="s">
        <v>6234</v>
      </c>
      <c r="D4239" t="s">
        <v>6235</v>
      </c>
      <c r="E4239">
        <v>41.8715</v>
      </c>
      <c r="F4239">
        <v>22.2896</v>
      </c>
      <c r="G4239" t="s">
        <v>6218</v>
      </c>
      <c r="H4239" t="str">
        <f>IFERROR(VLOOKUP(I4239,'country(26mar)'!C$2:D$251,2,FALSE),"")</f>
        <v>base.mk</v>
      </c>
      <c r="I4239" t="s">
        <v>6219</v>
      </c>
      <c r="J4239" t="s">
        <v>6220</v>
      </c>
      <c r="K4239" t="s">
        <v>6236</v>
      </c>
      <c r="L4239" t="str">
        <f>CONCATENATE(G4239," ",K4239)</f>
        <v>Macedonia Češinovo-Obleševo</v>
      </c>
      <c r="M4239" t="str">
        <f>IFERROR(VLOOKUP(L4239,'State(need_input)'!I$2:J$3992,2,FALSE),"")</f>
        <v>state_MK_Češ_61</v>
      </c>
      <c r="N4239" t="s">
        <v>23</v>
      </c>
      <c r="P4239">
        <v>1807687666</v>
      </c>
    </row>
    <row r="4240" spans="1:16">
      <c r="A4240" s="5" t="str">
        <f>CONCATENATE("rdx_city_",J4240,"_",B4240)</f>
        <v>rdx_city_MKD_12</v>
      </c>
      <c r="B4240">
        <f>IF(I4240=I4239,B4239+1,1)</f>
        <v>12</v>
      </c>
      <c r="C4240" t="s">
        <v>6237</v>
      </c>
      <c r="D4240" t="s">
        <v>6238</v>
      </c>
      <c r="E4240">
        <v>42.102</v>
      </c>
      <c r="F4240">
        <v>21.3846</v>
      </c>
      <c r="G4240" t="s">
        <v>6218</v>
      </c>
      <c r="H4240" t="str">
        <f>IFERROR(VLOOKUP(I4240,'country(26mar)'!C$2:D$251,2,FALSE),"")</f>
        <v>base.mk</v>
      </c>
      <c r="I4240" t="s">
        <v>6219</v>
      </c>
      <c r="J4240" t="s">
        <v>6220</v>
      </c>
      <c r="K4240" t="s">
        <v>6237</v>
      </c>
      <c r="L4240" t="str">
        <f>CONCATENATE(G4240," ",K4240)</f>
        <v>Macedonia Čučer-Sandevo</v>
      </c>
      <c r="M4240" t="str">
        <f>IFERROR(VLOOKUP(L4240,'State(need_input)'!I$2:J$3992,2,FALSE),"")</f>
        <v>state_MK_Čuč_28</v>
      </c>
      <c r="N4240" t="s">
        <v>23</v>
      </c>
      <c r="P4240">
        <v>1807969277</v>
      </c>
    </row>
    <row r="4241" spans="1:16">
      <c r="A4241" s="5" t="str">
        <f>CONCATENATE("rdx_city_",J4241,"_",B4241)</f>
        <v>rdx_city_MKD_13</v>
      </c>
      <c r="B4241">
        <f>IF(I4241=I4240,B4240+1,1)</f>
        <v>13</v>
      </c>
      <c r="C4241" t="s">
        <v>6239</v>
      </c>
      <c r="D4241" t="s">
        <v>6239</v>
      </c>
      <c r="E4241">
        <v>41.5244</v>
      </c>
      <c r="F4241">
        <v>20.5242</v>
      </c>
      <c r="G4241" t="s">
        <v>6218</v>
      </c>
      <c r="H4241" t="str">
        <f>IFERROR(VLOOKUP(I4241,'country(26mar)'!C$2:D$251,2,FALSE),"")</f>
        <v>base.mk</v>
      </c>
      <c r="I4241" t="s">
        <v>6219</v>
      </c>
      <c r="J4241" t="s">
        <v>6220</v>
      </c>
      <c r="K4241" t="s">
        <v>6239</v>
      </c>
      <c r="L4241" t="str">
        <f>CONCATENATE(G4241," ",K4241)</f>
        <v>Macedonia Debar</v>
      </c>
      <c r="M4241" t="str">
        <f>IFERROR(VLOOKUP(L4241,'State(need_input)'!I$2:J$3992,2,FALSE),"")</f>
        <v>state_MK_Deb_48</v>
      </c>
      <c r="N4241" t="s">
        <v>23</v>
      </c>
      <c r="P4241">
        <v>1807621851</v>
      </c>
    </row>
    <row r="4242" spans="1:16">
      <c r="A4242" s="5" t="str">
        <f>CONCATENATE("rdx_city_",J4242,"_",B4242)</f>
        <v>rdx_city_MKD_14</v>
      </c>
      <c r="B4242">
        <f>IF(I4242=I4241,B4241+1,1)</f>
        <v>14</v>
      </c>
      <c r="C4242" t="s">
        <v>6240</v>
      </c>
      <c r="D4242" t="s">
        <v>6241</v>
      </c>
      <c r="E4242">
        <v>41.9654</v>
      </c>
      <c r="F4242">
        <v>22.7763</v>
      </c>
      <c r="G4242" t="s">
        <v>6218</v>
      </c>
      <c r="H4242" t="str">
        <f>IFERROR(VLOOKUP(I4242,'country(26mar)'!C$2:D$251,2,FALSE),"")</f>
        <v>base.mk</v>
      </c>
      <c r="I4242" t="s">
        <v>6219</v>
      </c>
      <c r="J4242" t="s">
        <v>6220</v>
      </c>
      <c r="K4242" t="s">
        <v>6240</v>
      </c>
      <c r="L4242" t="str">
        <f>CONCATENATE(G4242," ",K4242)</f>
        <v>Macedonia Delčevo</v>
      </c>
      <c r="M4242" t="str">
        <f>IFERROR(VLOOKUP(L4242,'State(need_input)'!I$2:J$3992,2,FALSE),"")</f>
        <v>state_MK_Del_59</v>
      </c>
      <c r="N4242" t="s">
        <v>23</v>
      </c>
      <c r="P4242">
        <v>1807161783</v>
      </c>
    </row>
    <row r="4243" spans="1:16">
      <c r="A4243" s="5" t="str">
        <f>CONCATENATE("rdx_city_",J4243,"_",B4243)</f>
        <v>rdx_city_MKD_15</v>
      </c>
      <c r="B4243">
        <f>IF(I4243=I4242,B4242+1,1)</f>
        <v>15</v>
      </c>
      <c r="C4243" t="s">
        <v>6242</v>
      </c>
      <c r="D4243" t="s">
        <v>6242</v>
      </c>
      <c r="E4243">
        <v>41.221</v>
      </c>
      <c r="F4243">
        <v>21.203</v>
      </c>
      <c r="G4243" t="s">
        <v>6218</v>
      </c>
      <c r="H4243" t="str">
        <f>IFERROR(VLOOKUP(I4243,'country(26mar)'!C$2:D$251,2,FALSE),"")</f>
        <v>base.mk</v>
      </c>
      <c r="I4243" t="s">
        <v>6219</v>
      </c>
      <c r="J4243" t="s">
        <v>6220</v>
      </c>
      <c r="K4243" t="s">
        <v>6242</v>
      </c>
      <c r="L4243" t="str">
        <f>CONCATENATE(G4243," ",K4243)</f>
        <v>Macedonia Demir Hisar</v>
      </c>
      <c r="M4243" t="str">
        <f>IFERROR(VLOOKUP(L4243,'State(need_input)'!I$2:J$3992,2,FALSE),"")</f>
        <v>state_MK_Dem_35</v>
      </c>
      <c r="N4243" t="s">
        <v>23</v>
      </c>
      <c r="P4243">
        <v>1807908017</v>
      </c>
    </row>
    <row r="4244" spans="1:16">
      <c r="A4244" s="5" t="str">
        <f>CONCATENATE("rdx_city_",J4244,"_",B4244)</f>
        <v>rdx_city_MKD_16</v>
      </c>
      <c r="B4244">
        <f>IF(I4244=I4243,B4243+1,1)</f>
        <v>16</v>
      </c>
      <c r="C4244" t="s">
        <v>6243</v>
      </c>
      <c r="D4244" t="s">
        <v>6243</v>
      </c>
      <c r="E4244">
        <v>41.4061</v>
      </c>
      <c r="F4244">
        <v>22.2463</v>
      </c>
      <c r="G4244" t="s">
        <v>6218</v>
      </c>
      <c r="H4244" t="str">
        <f>IFERROR(VLOOKUP(I4244,'country(26mar)'!C$2:D$251,2,FALSE),"")</f>
        <v>base.mk</v>
      </c>
      <c r="I4244" t="s">
        <v>6219</v>
      </c>
      <c r="J4244" t="s">
        <v>6220</v>
      </c>
      <c r="K4244" t="s">
        <v>6243</v>
      </c>
      <c r="L4244" t="str">
        <f>CONCATENATE(G4244," ",K4244)</f>
        <v>Macedonia Demir Kapija</v>
      </c>
      <c r="M4244" t="str">
        <f>IFERROR(VLOOKUP(L4244,'State(need_input)'!I$2:J$3992,2,FALSE),"")</f>
        <v>state_MK_Dem_52</v>
      </c>
      <c r="N4244" t="s">
        <v>23</v>
      </c>
      <c r="P4244">
        <v>1807182004</v>
      </c>
    </row>
    <row r="4245" spans="1:16">
      <c r="A4245" s="5" t="str">
        <f>CONCATENATE("rdx_city_",J4245,"_",B4245)</f>
        <v>rdx_city_MKD_17</v>
      </c>
      <c r="B4245">
        <f>IF(I4245=I4244,B4244+1,1)</f>
        <v>17</v>
      </c>
      <c r="C4245" t="s">
        <v>6244</v>
      </c>
      <c r="D4245" t="s">
        <v>6244</v>
      </c>
      <c r="E4245">
        <v>41.4258</v>
      </c>
      <c r="F4245">
        <v>21.454</v>
      </c>
      <c r="G4245" t="s">
        <v>6218</v>
      </c>
      <c r="H4245" t="str">
        <f>IFERROR(VLOOKUP(I4245,'country(26mar)'!C$2:D$251,2,FALSE),"")</f>
        <v>base.mk</v>
      </c>
      <c r="I4245" t="s">
        <v>6219</v>
      </c>
      <c r="J4245" t="s">
        <v>6220</v>
      </c>
      <c r="K4245" t="s">
        <v>6244</v>
      </c>
      <c r="L4245" t="str">
        <f>CONCATENATE(G4245," ",K4245)</f>
        <v>Macedonia Dolneni</v>
      </c>
      <c r="M4245" t="str">
        <f>IFERROR(VLOOKUP(L4245,'State(need_input)'!I$2:J$3992,2,FALSE),"")</f>
        <v>state_MK_Dol_55</v>
      </c>
      <c r="N4245" t="s">
        <v>23</v>
      </c>
      <c r="P4245">
        <v>1807169470</v>
      </c>
    </row>
    <row r="4246" spans="1:16">
      <c r="A4246" s="5" t="str">
        <f>CONCATENATE("rdx_city_",J4246,"_",B4246)</f>
        <v>rdx_city_MKD_18</v>
      </c>
      <c r="B4246">
        <f>IF(I4246=I4245,B4245+1,1)</f>
        <v>18</v>
      </c>
      <c r="C4246" t="s">
        <v>6245</v>
      </c>
      <c r="D4246" t="s">
        <v>6245</v>
      </c>
      <c r="E4246">
        <v>41.1417</v>
      </c>
      <c r="F4246">
        <v>22.5014</v>
      </c>
      <c r="G4246" t="s">
        <v>6218</v>
      </c>
      <c r="H4246" t="str">
        <f>IFERROR(VLOOKUP(I4246,'country(26mar)'!C$2:D$251,2,FALSE),"")</f>
        <v>base.mk</v>
      </c>
      <c r="I4246" t="s">
        <v>6219</v>
      </c>
      <c r="J4246" t="s">
        <v>6220</v>
      </c>
      <c r="K4246" t="s">
        <v>6245</v>
      </c>
      <c r="L4246" t="str">
        <f>CONCATENATE(G4246," ",K4246)</f>
        <v>Macedonia Gevgelija</v>
      </c>
      <c r="M4246" t="str">
        <f>IFERROR(VLOOKUP(L4246,'State(need_input)'!I$2:J$3992,2,FALSE),"")</f>
        <v>state_MK_Gev_67</v>
      </c>
      <c r="N4246" t="s">
        <v>23</v>
      </c>
      <c r="P4246">
        <v>1807600399</v>
      </c>
    </row>
    <row r="4247" spans="1:16">
      <c r="A4247" s="5" t="str">
        <f>CONCATENATE("rdx_city_",J4247,"_",B4247)</f>
        <v>rdx_city_MKD_19</v>
      </c>
      <c r="B4247">
        <f>IF(I4247=I4246,B4246+1,1)</f>
        <v>19</v>
      </c>
      <c r="C4247" t="s">
        <v>6246</v>
      </c>
      <c r="D4247" t="s">
        <v>6246</v>
      </c>
      <c r="E4247">
        <v>41.796</v>
      </c>
      <c r="F4247">
        <v>20.9082</v>
      </c>
      <c r="G4247" t="s">
        <v>6218</v>
      </c>
      <c r="H4247" t="str">
        <f>IFERROR(VLOOKUP(I4247,'country(26mar)'!C$2:D$251,2,FALSE),"")</f>
        <v>base.mk</v>
      </c>
      <c r="I4247" t="s">
        <v>6219</v>
      </c>
      <c r="J4247" t="s">
        <v>6220</v>
      </c>
      <c r="K4247" t="s">
        <v>6246</v>
      </c>
      <c r="L4247" t="str">
        <f>CONCATENATE(G4247," ",K4247)</f>
        <v>Macedonia Gostivar</v>
      </c>
      <c r="M4247" t="str">
        <f>IFERROR(VLOOKUP(L4247,'State(need_input)'!I$2:J$3992,2,FALSE),"")</f>
        <v>state_MK_Gos_42</v>
      </c>
      <c r="N4247" t="s">
        <v>23</v>
      </c>
      <c r="P4247">
        <v>1807901060</v>
      </c>
    </row>
    <row r="4248" spans="1:16">
      <c r="A4248" s="5" t="str">
        <f>CONCATENATE("rdx_city_",J4248,"_",B4248)</f>
        <v>rdx_city_MKD_20</v>
      </c>
      <c r="B4248">
        <f>IF(I4248=I4247,B4247+1,1)</f>
        <v>20</v>
      </c>
      <c r="C4248" t="s">
        <v>6247</v>
      </c>
      <c r="D4248" t="s">
        <v>6247</v>
      </c>
      <c r="E4248">
        <v>41.5775</v>
      </c>
      <c r="F4248">
        <v>21.9428</v>
      </c>
      <c r="G4248" t="s">
        <v>6218</v>
      </c>
      <c r="H4248" t="str">
        <f>IFERROR(VLOOKUP(I4248,'country(26mar)'!C$2:D$251,2,FALSE),"")</f>
        <v>base.mk</v>
      </c>
      <c r="I4248" t="s">
        <v>6219</v>
      </c>
      <c r="J4248" t="s">
        <v>6220</v>
      </c>
      <c r="K4248" t="s">
        <v>6247</v>
      </c>
      <c r="L4248" t="str">
        <f>CONCATENATE(G4248," ",K4248)</f>
        <v>Macedonia Gradsko</v>
      </c>
      <c r="M4248" t="str">
        <f>IFERROR(VLOOKUP(L4248,'State(need_input)'!I$2:J$3992,2,FALSE),"")</f>
        <v>state_MK_Gra_9</v>
      </c>
      <c r="N4248" t="s">
        <v>23</v>
      </c>
      <c r="P4248">
        <v>1807080471</v>
      </c>
    </row>
    <row r="4249" spans="1:16">
      <c r="A4249" s="5" t="str">
        <f>CONCATENATE("rdx_city_",J4249,"_",B4249)</f>
        <v>rdx_city_MKD_21</v>
      </c>
      <c r="B4249">
        <f>IF(I4249=I4248,B4248+1,1)</f>
        <v>21</v>
      </c>
      <c r="C4249" t="s">
        <v>6248</v>
      </c>
      <c r="D4249" t="s">
        <v>6248</v>
      </c>
      <c r="E4249">
        <v>41.9945</v>
      </c>
      <c r="F4249">
        <v>21.58</v>
      </c>
      <c r="G4249" t="s">
        <v>6218</v>
      </c>
      <c r="H4249" t="str">
        <f>IFERROR(VLOOKUP(I4249,'country(26mar)'!C$2:D$251,2,FALSE),"")</f>
        <v>base.mk</v>
      </c>
      <c r="I4249" t="s">
        <v>6219</v>
      </c>
      <c r="J4249" t="s">
        <v>6220</v>
      </c>
      <c r="K4249" t="s">
        <v>6248</v>
      </c>
      <c r="L4249" t="str">
        <f>CONCATENATE(G4249," ",K4249)</f>
        <v>Macedonia Ilinden</v>
      </c>
      <c r="M4249" t="str">
        <f>IFERROR(VLOOKUP(L4249,'State(need_input)'!I$2:J$3992,2,FALSE),"")</f>
        <v>state_MK_Ili_34</v>
      </c>
      <c r="N4249" t="s">
        <v>23</v>
      </c>
      <c r="P4249">
        <v>1807767601</v>
      </c>
    </row>
    <row r="4250" spans="1:16">
      <c r="A4250" s="5" t="str">
        <f>CONCATENATE("rdx_city_",J4250,"_",B4250)</f>
        <v>rdx_city_MKD_22</v>
      </c>
      <c r="B4250">
        <f>IF(I4250=I4249,B4249+1,1)</f>
        <v>22</v>
      </c>
      <c r="C4250" t="s">
        <v>6249</v>
      </c>
      <c r="D4250" t="s">
        <v>6249</v>
      </c>
      <c r="E4250">
        <v>42.0724</v>
      </c>
      <c r="F4250">
        <v>21.1237</v>
      </c>
      <c r="G4250" t="s">
        <v>6218</v>
      </c>
      <c r="H4250" t="str">
        <f>IFERROR(VLOOKUP(I4250,'country(26mar)'!C$2:D$251,2,FALSE),"")</f>
        <v>base.mk</v>
      </c>
      <c r="I4250" t="s">
        <v>6219</v>
      </c>
      <c r="J4250" t="s">
        <v>6220</v>
      </c>
      <c r="K4250" t="s">
        <v>6249</v>
      </c>
      <c r="L4250" t="str">
        <f>CONCATENATE(G4250," ",K4250)</f>
        <v>Macedonia Jegunovce</v>
      </c>
      <c r="M4250" t="str">
        <f>IFERROR(VLOOKUP(L4250,'State(need_input)'!I$2:J$3992,2,FALSE),"")</f>
        <v>state_MK_Jeg_51</v>
      </c>
      <c r="N4250" t="s">
        <v>23</v>
      </c>
      <c r="P4250">
        <v>1807040114</v>
      </c>
    </row>
    <row r="4251" spans="1:16">
      <c r="A4251" s="5" t="str">
        <f>CONCATENATE("rdx_city_",J4251,"_",B4251)</f>
        <v>rdx_city_MKD_23</v>
      </c>
      <c r="B4251">
        <f>IF(I4251=I4250,B4250+1,1)</f>
        <v>23</v>
      </c>
      <c r="C4251" t="s">
        <v>6250</v>
      </c>
      <c r="D4251" t="s">
        <v>6250</v>
      </c>
      <c r="E4251">
        <v>41.8176</v>
      </c>
      <c r="F4251">
        <v>22.2353</v>
      </c>
      <c r="G4251" t="s">
        <v>6218</v>
      </c>
      <c r="H4251" t="str">
        <f>IFERROR(VLOOKUP(I4251,'country(26mar)'!C$2:D$251,2,FALSE),"")</f>
        <v>base.mk</v>
      </c>
      <c r="I4251" t="s">
        <v>6219</v>
      </c>
      <c r="J4251" t="s">
        <v>6220</v>
      </c>
      <c r="K4251" t="s">
        <v>6250</v>
      </c>
      <c r="L4251" t="str">
        <f>CONCATENATE(G4251," ",K4251)</f>
        <v>Macedonia Karbinci</v>
      </c>
      <c r="M4251" t="str">
        <f>IFERROR(VLOOKUP(L4251,'State(need_input)'!I$2:J$3992,2,FALSE),"")</f>
        <v>state_MK_Kar_62</v>
      </c>
      <c r="N4251" t="s">
        <v>23</v>
      </c>
      <c r="P4251">
        <v>1807568669</v>
      </c>
    </row>
    <row r="4252" spans="1:16">
      <c r="A4252" s="5" t="str">
        <f>CONCATENATE("rdx_city_",J4252,"_",B4252)</f>
        <v>rdx_city_MKD_24</v>
      </c>
      <c r="B4252">
        <f>IF(I4252=I4251,B4251+1,1)</f>
        <v>24</v>
      </c>
      <c r="C4252" t="s">
        <v>6251</v>
      </c>
      <c r="D4252" t="s">
        <v>6251</v>
      </c>
      <c r="E4252">
        <v>41.4331</v>
      </c>
      <c r="F4252">
        <v>22.0119</v>
      </c>
      <c r="G4252" t="s">
        <v>6218</v>
      </c>
      <c r="H4252" t="str">
        <f>IFERROR(VLOOKUP(I4252,'country(26mar)'!C$2:D$251,2,FALSE),"")</f>
        <v>base.mk</v>
      </c>
      <c r="I4252" t="s">
        <v>6219</v>
      </c>
      <c r="J4252" t="s">
        <v>6220</v>
      </c>
      <c r="K4252" t="s">
        <v>6251</v>
      </c>
      <c r="L4252" t="str">
        <f>CONCATENATE(G4252," ",K4252)</f>
        <v>Macedonia Kavadarci</v>
      </c>
      <c r="M4252" t="str">
        <f>IFERROR(VLOOKUP(L4252,'State(need_input)'!I$2:J$3992,2,FALSE),"")</f>
        <v>state_MK_Kav_21</v>
      </c>
      <c r="N4252" t="s">
        <v>23</v>
      </c>
      <c r="P4252">
        <v>1807183974</v>
      </c>
    </row>
    <row r="4253" spans="1:16">
      <c r="A4253" s="5" t="str">
        <f>CONCATENATE("rdx_city_",J4253,"_",B4253)</f>
        <v>rdx_city_MKD_25</v>
      </c>
      <c r="B4253">
        <f>IF(I4253=I4252,B4252+1,1)</f>
        <v>25</v>
      </c>
      <c r="C4253" t="s">
        <v>6252</v>
      </c>
      <c r="D4253" t="s">
        <v>6253</v>
      </c>
      <c r="E4253">
        <v>41.5127</v>
      </c>
      <c r="F4253">
        <v>20.9589</v>
      </c>
      <c r="G4253" t="s">
        <v>6218</v>
      </c>
      <c r="H4253" t="str">
        <f>IFERROR(VLOOKUP(I4253,'country(26mar)'!C$2:D$251,2,FALSE),"")</f>
        <v>base.mk</v>
      </c>
      <c r="I4253" t="s">
        <v>6219</v>
      </c>
      <c r="J4253" t="s">
        <v>6220</v>
      </c>
      <c r="K4253" t="s">
        <v>6252</v>
      </c>
      <c r="L4253" t="str">
        <f>CONCATENATE(G4253," ",K4253)</f>
        <v>Macedonia Kičevo</v>
      </c>
      <c r="M4253" t="str">
        <f>IFERROR(VLOOKUP(L4253,'State(need_input)'!I$2:J$3992,2,FALSE),"")</f>
        <v>state_MK_Kič_58</v>
      </c>
      <c r="N4253" t="s">
        <v>23</v>
      </c>
      <c r="P4253">
        <v>1807895120</v>
      </c>
    </row>
    <row r="4254" spans="1:16">
      <c r="A4254" s="5" t="str">
        <f>CONCATENATE("rdx_city_",J4254,"_",B4254)</f>
        <v>rdx_city_MKD_26</v>
      </c>
      <c r="B4254">
        <f>IF(I4254=I4253,B4253+1,1)</f>
        <v>26</v>
      </c>
      <c r="C4254" t="s">
        <v>6254</v>
      </c>
      <c r="D4254" t="s">
        <v>6255</v>
      </c>
      <c r="E4254">
        <v>41.9164</v>
      </c>
      <c r="F4254">
        <v>22.4128</v>
      </c>
      <c r="G4254" t="s">
        <v>6218</v>
      </c>
      <c r="H4254" t="str">
        <f>IFERROR(VLOOKUP(I4254,'country(26mar)'!C$2:D$251,2,FALSE),"")</f>
        <v>base.mk</v>
      </c>
      <c r="I4254" t="s">
        <v>6219</v>
      </c>
      <c r="J4254" t="s">
        <v>6220</v>
      </c>
      <c r="K4254" t="s">
        <v>6254</v>
      </c>
      <c r="L4254" t="str">
        <f>CONCATENATE(G4254," ",K4254)</f>
        <v>Macedonia Kočani</v>
      </c>
      <c r="M4254" t="str">
        <f>IFERROR(VLOOKUP(L4254,'State(need_input)'!I$2:J$3992,2,FALSE),"")</f>
        <v>state_MK_Koč_2</v>
      </c>
      <c r="N4254" t="s">
        <v>23</v>
      </c>
      <c r="P4254">
        <v>1807422302</v>
      </c>
    </row>
    <row r="4255" spans="1:16">
      <c r="A4255" s="5" t="str">
        <f>CONCATENATE("rdx_city_",J4255,"_",B4255)</f>
        <v>rdx_city_MKD_27</v>
      </c>
      <c r="B4255">
        <f>IF(I4255=I4254,B4254+1,1)</f>
        <v>27</v>
      </c>
      <c r="C4255" t="s">
        <v>6256</v>
      </c>
      <c r="D4255" t="s">
        <v>6257</v>
      </c>
      <c r="E4255">
        <v>41.4951</v>
      </c>
      <c r="F4255">
        <v>22.3836</v>
      </c>
      <c r="G4255" t="s">
        <v>6218</v>
      </c>
      <c r="H4255" t="str">
        <f>IFERROR(VLOOKUP(I4255,'country(26mar)'!C$2:D$251,2,FALSE),"")</f>
        <v>base.mk</v>
      </c>
      <c r="I4255" t="s">
        <v>6219</v>
      </c>
      <c r="J4255" t="s">
        <v>6220</v>
      </c>
      <c r="K4255" t="s">
        <v>6256</v>
      </c>
      <c r="L4255" t="str">
        <f>CONCATENATE(G4255," ",K4255)</f>
        <v>Macedonia Konče</v>
      </c>
      <c r="M4255" t="str">
        <f>IFERROR(VLOOKUP(L4255,'State(need_input)'!I$2:J$3992,2,FALSE),"")</f>
        <v>state_MK_Kon_54</v>
      </c>
      <c r="N4255" t="s">
        <v>23</v>
      </c>
      <c r="P4255">
        <v>1807382770</v>
      </c>
    </row>
    <row r="4256" spans="1:16">
      <c r="A4256" s="5" t="str">
        <f>CONCATENATE("rdx_city_",J4256,"_",B4256)</f>
        <v>rdx_city_MKD_28</v>
      </c>
      <c r="B4256">
        <f>IF(I4256=I4255,B4255+1,1)</f>
        <v>28</v>
      </c>
      <c r="C4256" t="s">
        <v>6258</v>
      </c>
      <c r="D4256" t="s">
        <v>6258</v>
      </c>
      <c r="E4256">
        <v>42.0784</v>
      </c>
      <c r="F4256">
        <v>22.1807</v>
      </c>
      <c r="G4256" t="s">
        <v>6218</v>
      </c>
      <c r="H4256" t="str">
        <f>IFERROR(VLOOKUP(I4256,'country(26mar)'!C$2:D$251,2,FALSE),"")</f>
        <v>base.mk</v>
      </c>
      <c r="I4256" t="s">
        <v>6219</v>
      </c>
      <c r="J4256" t="s">
        <v>6220</v>
      </c>
      <c r="K4256" t="s">
        <v>6258</v>
      </c>
      <c r="L4256" t="str">
        <f>CONCATENATE(G4256," ",K4256)</f>
        <v>Macedonia Kratovo</v>
      </c>
      <c r="M4256" t="str">
        <f>IFERROR(VLOOKUP(L4256,'State(need_input)'!I$2:J$3992,2,FALSE),"")</f>
        <v>state_MK_Kra_46</v>
      </c>
      <c r="N4256" t="s">
        <v>23</v>
      </c>
      <c r="P4256">
        <v>1807262234</v>
      </c>
    </row>
    <row r="4257" spans="1:16">
      <c r="A4257" s="5" t="str">
        <f>CONCATENATE("rdx_city_",J4257,"_",B4257)</f>
        <v>rdx_city_MKD_29</v>
      </c>
      <c r="B4257">
        <f>IF(I4257=I4256,B4256+1,1)</f>
        <v>29</v>
      </c>
      <c r="C4257" t="s">
        <v>6259</v>
      </c>
      <c r="D4257" t="s">
        <v>6259</v>
      </c>
      <c r="E4257">
        <v>42.2009</v>
      </c>
      <c r="F4257">
        <v>22.3324</v>
      </c>
      <c r="G4257" t="s">
        <v>6218</v>
      </c>
      <c r="H4257" t="str">
        <f>IFERROR(VLOOKUP(I4257,'country(26mar)'!C$2:D$251,2,FALSE),"")</f>
        <v>base.mk</v>
      </c>
      <c r="I4257" t="s">
        <v>6219</v>
      </c>
      <c r="J4257" t="s">
        <v>6220</v>
      </c>
      <c r="K4257" t="s">
        <v>6259</v>
      </c>
      <c r="L4257" t="str">
        <f>CONCATENATE(G4257," ",K4257)</f>
        <v>Macedonia Kriva Palanka</v>
      </c>
      <c r="M4257" t="str">
        <f>IFERROR(VLOOKUP(L4257,'State(need_input)'!I$2:J$3992,2,FALSE),"")</f>
        <v>state_MK_Kri_64</v>
      </c>
      <c r="N4257" t="s">
        <v>23</v>
      </c>
      <c r="P4257">
        <v>1807058849</v>
      </c>
    </row>
    <row r="4258" spans="1:16">
      <c r="A4258" s="5" t="str">
        <f>CONCATENATE("rdx_city_",J4258,"_",B4258)</f>
        <v>rdx_city_MKD_30</v>
      </c>
      <c r="B4258">
        <f>IF(I4258=I4257,B4257+1,1)</f>
        <v>30</v>
      </c>
      <c r="C4258" t="s">
        <v>6260</v>
      </c>
      <c r="D4258" t="s">
        <v>6261</v>
      </c>
      <c r="E4258">
        <v>41.3369</v>
      </c>
      <c r="F4258">
        <v>21.3311</v>
      </c>
      <c r="G4258" t="s">
        <v>6218</v>
      </c>
      <c r="H4258" t="str">
        <f>IFERROR(VLOOKUP(I4258,'country(26mar)'!C$2:D$251,2,FALSE),"")</f>
        <v>base.mk</v>
      </c>
      <c r="I4258" t="s">
        <v>6219</v>
      </c>
      <c r="J4258" t="s">
        <v>6220</v>
      </c>
      <c r="K4258" t="s">
        <v>6260</v>
      </c>
      <c r="L4258" t="str">
        <f>CONCATENATE(G4258," ",K4258)</f>
        <v>Macedonia Krivogaštani</v>
      </c>
      <c r="M4258" t="str">
        <f>IFERROR(VLOOKUP(L4258,'State(need_input)'!I$2:J$3992,2,FALSE),"")</f>
        <v>state_MK_Kri_39</v>
      </c>
      <c r="N4258" t="s">
        <v>23</v>
      </c>
      <c r="P4258">
        <v>1807293579</v>
      </c>
    </row>
    <row r="4259" spans="1:16">
      <c r="A4259" s="5" t="str">
        <f>CONCATENATE("rdx_city_",J4259,"_",B4259)</f>
        <v>rdx_city_MKD_31</v>
      </c>
      <c r="B4259">
        <f>IF(I4259=I4258,B4258+1,1)</f>
        <v>31</v>
      </c>
      <c r="C4259" t="s">
        <v>6262</v>
      </c>
      <c r="D4259" t="s">
        <v>6263</v>
      </c>
      <c r="E4259">
        <v>41.3694</v>
      </c>
      <c r="F4259">
        <v>21.2483</v>
      </c>
      <c r="G4259" t="s">
        <v>6218</v>
      </c>
      <c r="H4259" t="str">
        <f>IFERROR(VLOOKUP(I4259,'country(26mar)'!C$2:D$251,2,FALSE),"")</f>
        <v>base.mk</v>
      </c>
      <c r="I4259" t="s">
        <v>6219</v>
      </c>
      <c r="J4259" t="s">
        <v>6220</v>
      </c>
      <c r="K4259" t="s">
        <v>6262</v>
      </c>
      <c r="L4259" t="str">
        <f>CONCATENATE(G4259," ",K4259)</f>
        <v>Macedonia Kruševo</v>
      </c>
      <c r="M4259" t="str">
        <f>IFERROR(VLOOKUP(L4259,'State(need_input)'!I$2:J$3992,2,FALSE),"")</f>
        <v>state_MK_Kru_40</v>
      </c>
      <c r="N4259" t="s">
        <v>23</v>
      </c>
      <c r="P4259">
        <v>1807741715</v>
      </c>
    </row>
    <row r="4260" spans="1:16">
      <c r="A4260" s="5" t="str">
        <f>CONCATENATE("rdx_city_",J4260,"_",B4260)</f>
        <v>rdx_city_MKD_32</v>
      </c>
      <c r="B4260">
        <f>IF(I4260=I4259,B4259+1,1)</f>
        <v>32</v>
      </c>
      <c r="C4260" t="s">
        <v>6264</v>
      </c>
      <c r="D4260" t="s">
        <v>6264</v>
      </c>
      <c r="E4260">
        <v>42.1322</v>
      </c>
      <c r="F4260">
        <v>21.7144</v>
      </c>
      <c r="G4260" t="s">
        <v>6218</v>
      </c>
      <c r="H4260" t="str">
        <f>IFERROR(VLOOKUP(I4260,'country(26mar)'!C$2:D$251,2,FALSE),"")</f>
        <v>base.mk</v>
      </c>
      <c r="I4260" t="s">
        <v>6219</v>
      </c>
      <c r="J4260" t="s">
        <v>6220</v>
      </c>
      <c r="K4260" t="s">
        <v>6264</v>
      </c>
      <c r="L4260" t="str">
        <f>CONCATENATE(G4260," ",K4260)</f>
        <v>Macedonia Kumanovo</v>
      </c>
      <c r="M4260" t="str">
        <f>IFERROR(VLOOKUP(L4260,'State(need_input)'!I$2:J$3992,2,FALSE),"")</f>
        <v>state_MK_Kum_22</v>
      </c>
      <c r="N4260" t="s">
        <v>23</v>
      </c>
      <c r="P4260">
        <v>1807301219</v>
      </c>
    </row>
    <row r="4261" spans="1:16">
      <c r="A4261" s="5" t="str">
        <f>CONCATENATE("rdx_city_",J4261,"_",B4261)</f>
        <v>rdx_city_MKD_33</v>
      </c>
      <c r="B4261">
        <f>IF(I4261=I4260,B4260+1,1)</f>
        <v>33</v>
      </c>
      <c r="C4261" t="s">
        <v>6265</v>
      </c>
      <c r="D4261" t="s">
        <v>6265</v>
      </c>
      <c r="E4261">
        <v>42.1564</v>
      </c>
      <c r="F4261">
        <v>21.5853</v>
      </c>
      <c r="G4261" t="s">
        <v>6218</v>
      </c>
      <c r="H4261" t="str">
        <f>IFERROR(VLOOKUP(I4261,'country(26mar)'!C$2:D$251,2,FALSE),"")</f>
        <v>base.mk</v>
      </c>
      <c r="I4261" t="s">
        <v>6219</v>
      </c>
      <c r="J4261" t="s">
        <v>6220</v>
      </c>
      <c r="K4261" t="s">
        <v>6265</v>
      </c>
      <c r="L4261" t="str">
        <f>CONCATENATE(G4261," ",K4261)</f>
        <v>Macedonia Lipkovo</v>
      </c>
      <c r="M4261" t="str">
        <f>IFERROR(VLOOKUP(L4261,'State(need_input)'!I$2:J$3992,2,FALSE),"")</f>
        <v>state_MK_Lip_10</v>
      </c>
      <c r="N4261" t="s">
        <v>23</v>
      </c>
      <c r="P4261">
        <v>1807754347</v>
      </c>
    </row>
    <row r="4262" spans="1:16">
      <c r="A4262" s="5" t="str">
        <f>CONCATENATE("rdx_city_",J4262,"_",B4262)</f>
        <v>rdx_city_MKD_34</v>
      </c>
      <c r="B4262">
        <f>IF(I4262=I4261,B4261+1,1)</f>
        <v>34</v>
      </c>
      <c r="C4262" t="s">
        <v>6266</v>
      </c>
      <c r="D4262" t="s">
        <v>6266</v>
      </c>
      <c r="E4262">
        <v>41.7839</v>
      </c>
      <c r="F4262">
        <v>21.9056</v>
      </c>
      <c r="G4262" t="s">
        <v>6218</v>
      </c>
      <c r="H4262" t="str">
        <f>IFERROR(VLOOKUP(I4262,'country(26mar)'!C$2:D$251,2,FALSE),"")</f>
        <v>base.mk</v>
      </c>
      <c r="I4262" t="s">
        <v>6219</v>
      </c>
      <c r="J4262" t="s">
        <v>6220</v>
      </c>
      <c r="K4262" t="s">
        <v>6266</v>
      </c>
      <c r="L4262" t="str">
        <f>CONCATENATE(G4262," ",K4262)</f>
        <v>Macedonia Lozovo</v>
      </c>
      <c r="M4262" t="str">
        <f>IFERROR(VLOOKUP(L4262,'State(need_input)'!I$2:J$3992,2,FALSE),"")</f>
        <v>state_MK_Loz_11</v>
      </c>
      <c r="N4262" t="s">
        <v>23</v>
      </c>
      <c r="P4262">
        <v>1807681577</v>
      </c>
    </row>
    <row r="4263" spans="1:16">
      <c r="A4263" s="5" t="str">
        <f>CONCATENATE("rdx_city_",J4263,"_",B4263)</f>
        <v>rdx_city_MKD_35</v>
      </c>
      <c r="B4263">
        <f>IF(I4263=I4262,B4262+1,1)</f>
        <v>35</v>
      </c>
      <c r="C4263" t="s">
        <v>6267</v>
      </c>
      <c r="D4263" t="s">
        <v>6267</v>
      </c>
      <c r="E4263">
        <v>42.0208</v>
      </c>
      <c r="F4263">
        <v>22.5876</v>
      </c>
      <c r="G4263" t="s">
        <v>6218</v>
      </c>
      <c r="H4263" t="str">
        <f>IFERROR(VLOOKUP(I4263,'country(26mar)'!C$2:D$251,2,FALSE),"")</f>
        <v>base.mk</v>
      </c>
      <c r="I4263" t="s">
        <v>6219</v>
      </c>
      <c r="J4263" t="s">
        <v>6220</v>
      </c>
      <c r="K4263" t="s">
        <v>6267</v>
      </c>
      <c r="L4263" t="str">
        <f>CONCATENATE(G4263," ",K4263)</f>
        <v>Macedonia Makedonska Kamenica</v>
      </c>
      <c r="M4263" t="str">
        <f>IFERROR(VLOOKUP(L4263,'State(need_input)'!I$2:J$3992,2,FALSE),"")</f>
        <v>state_MK_Mak_33</v>
      </c>
      <c r="N4263" t="s">
        <v>23</v>
      </c>
      <c r="P4263">
        <v>1807768534</v>
      </c>
    </row>
    <row r="4264" spans="1:16">
      <c r="A4264" s="5" t="str">
        <f>CONCATENATE("rdx_city_",J4264,"_",B4264)</f>
        <v>rdx_city_MKD_36</v>
      </c>
      <c r="B4264">
        <f>IF(I4264=I4263,B4263+1,1)</f>
        <v>36</v>
      </c>
      <c r="C4264" t="s">
        <v>6268</v>
      </c>
      <c r="D4264" t="s">
        <v>6268</v>
      </c>
      <c r="E4264">
        <v>41.5136</v>
      </c>
      <c r="F4264">
        <v>21.2153</v>
      </c>
      <c r="G4264" t="s">
        <v>6218</v>
      </c>
      <c r="H4264" t="str">
        <f>IFERROR(VLOOKUP(I4264,'country(26mar)'!C$2:D$251,2,FALSE),"")</f>
        <v>base.mk</v>
      </c>
      <c r="I4264" t="s">
        <v>6219</v>
      </c>
      <c r="J4264" t="s">
        <v>6220</v>
      </c>
      <c r="K4264" t="s">
        <v>6268</v>
      </c>
      <c r="L4264" t="str">
        <f>CONCATENATE(G4264," ",K4264)</f>
        <v>Macedonia Makedonski Brod</v>
      </c>
      <c r="M4264" t="str">
        <f>IFERROR(VLOOKUP(L4264,'State(need_input)'!I$2:J$3992,2,FALSE),"")</f>
        <v>state_MK_Mak_25</v>
      </c>
      <c r="N4264" t="s">
        <v>23</v>
      </c>
      <c r="P4264">
        <v>1807831162</v>
      </c>
    </row>
    <row r="4265" spans="1:16">
      <c r="A4265" s="5" t="str">
        <f>CONCATENATE("rdx_city_",J4265,"_",B4265)</f>
        <v>rdx_city_MKD_37</v>
      </c>
      <c r="B4265">
        <f>IF(I4265=I4264,B4264+1,1)</f>
        <v>37</v>
      </c>
      <c r="C4265" t="s">
        <v>6269</v>
      </c>
      <c r="D4265" t="s">
        <v>6269</v>
      </c>
      <c r="E4265">
        <v>41.1083</v>
      </c>
      <c r="F4265">
        <v>21.3786</v>
      </c>
      <c r="G4265" t="s">
        <v>6218</v>
      </c>
      <c r="H4265" t="str">
        <f>IFERROR(VLOOKUP(I4265,'country(26mar)'!C$2:D$251,2,FALSE),"")</f>
        <v>base.mk</v>
      </c>
      <c r="I4265" t="s">
        <v>6219</v>
      </c>
      <c r="J4265" t="s">
        <v>6220</v>
      </c>
      <c r="K4265" t="s">
        <v>6269</v>
      </c>
      <c r="L4265" t="str">
        <f>CONCATENATE(G4265," ",K4265)</f>
        <v>Macedonia Mogila</v>
      </c>
      <c r="M4265" t="str">
        <f>IFERROR(VLOOKUP(L4265,'State(need_input)'!I$2:J$3992,2,FALSE),"")</f>
        <v>state_MK_Mog_19</v>
      </c>
      <c r="N4265" t="s">
        <v>23</v>
      </c>
      <c r="P4265">
        <v>1807583335</v>
      </c>
    </row>
    <row r="4266" spans="1:16">
      <c r="A4266" s="5" t="str">
        <f>CONCATENATE("rdx_city_",J4266,"_",B4266)</f>
        <v>rdx_city_MKD_38</v>
      </c>
      <c r="B4266">
        <f>IF(I4266=I4265,B4265+1,1)</f>
        <v>38</v>
      </c>
      <c r="C4266" t="s">
        <v>6270</v>
      </c>
      <c r="D4266" t="s">
        <v>6270</v>
      </c>
      <c r="E4266">
        <v>41.4846</v>
      </c>
      <c r="F4266">
        <v>22.0906</v>
      </c>
      <c r="G4266" t="s">
        <v>6218</v>
      </c>
      <c r="H4266" t="str">
        <f>IFERROR(VLOOKUP(I4266,'country(26mar)'!C$2:D$251,2,FALSE),"")</f>
        <v>base.mk</v>
      </c>
      <c r="I4266" t="s">
        <v>6219</v>
      </c>
      <c r="J4266" t="s">
        <v>6220</v>
      </c>
      <c r="K4266" t="s">
        <v>6270</v>
      </c>
      <c r="L4266" t="str">
        <f>CONCATENATE(G4266," ",K4266)</f>
        <v>Macedonia Negotino</v>
      </c>
      <c r="M4266" t="str">
        <f>IFERROR(VLOOKUP(L4266,'State(need_input)'!I$2:J$3992,2,FALSE),"")</f>
        <v>state_MK_Neg_53</v>
      </c>
      <c r="N4266" t="s">
        <v>23</v>
      </c>
      <c r="P4266">
        <v>1807848381</v>
      </c>
    </row>
    <row r="4267" spans="1:16">
      <c r="A4267" s="5" t="str">
        <f>CONCATENATE("rdx_city_",J4267,"_",B4267)</f>
        <v>rdx_city_MKD_39</v>
      </c>
      <c r="B4267">
        <f>IF(I4267=I4266,B4266+1,1)</f>
        <v>39</v>
      </c>
      <c r="C4267" t="s">
        <v>6271</v>
      </c>
      <c r="D4267" t="s">
        <v>6271</v>
      </c>
      <c r="E4267">
        <v>41.042</v>
      </c>
      <c r="F4267">
        <v>21.4587</v>
      </c>
      <c r="G4267" t="s">
        <v>6218</v>
      </c>
      <c r="H4267" t="str">
        <f>IFERROR(VLOOKUP(I4267,'country(26mar)'!C$2:D$251,2,FALSE),"")</f>
        <v>base.mk</v>
      </c>
      <c r="I4267" t="s">
        <v>6219</v>
      </c>
      <c r="J4267" t="s">
        <v>6220</v>
      </c>
      <c r="K4267" t="s">
        <v>6271</v>
      </c>
      <c r="L4267" t="str">
        <f>CONCATENATE(G4267," ",K4267)</f>
        <v>Macedonia Novaci</v>
      </c>
      <c r="M4267" t="str">
        <f>IFERROR(VLOOKUP(L4267,'State(need_input)'!I$2:J$3992,2,FALSE),"")</f>
        <v>state_MK_Nov_44</v>
      </c>
      <c r="N4267" t="s">
        <v>23</v>
      </c>
      <c r="P4267">
        <v>1807936735</v>
      </c>
    </row>
    <row r="4268" spans="1:16">
      <c r="A4268" s="5" t="str">
        <f>CONCATENATE("rdx_city_",J4268,"_",B4268)</f>
        <v>rdx_city_MKD_40</v>
      </c>
      <c r="B4268">
        <f>IF(I4268=I4267,B4267+1,1)</f>
        <v>40</v>
      </c>
      <c r="C4268" t="s">
        <v>6272</v>
      </c>
      <c r="D4268" t="s">
        <v>6272</v>
      </c>
      <c r="E4268">
        <v>41.4149</v>
      </c>
      <c r="F4268">
        <v>22.8816</v>
      </c>
      <c r="G4268" t="s">
        <v>6218</v>
      </c>
      <c r="H4268" t="str">
        <f>IFERROR(VLOOKUP(I4268,'country(26mar)'!C$2:D$251,2,FALSE),"")</f>
        <v>base.mk</v>
      </c>
      <c r="I4268" t="s">
        <v>6219</v>
      </c>
      <c r="J4268" t="s">
        <v>6220</v>
      </c>
      <c r="K4268" t="s">
        <v>6272</v>
      </c>
      <c r="L4268" t="str">
        <f>CONCATENATE(G4268," ",K4268)</f>
        <v>Macedonia Novo Selo</v>
      </c>
      <c r="M4268" t="str">
        <f>IFERROR(VLOOKUP(L4268,'State(need_input)'!I$2:J$3992,2,FALSE),"")</f>
        <v>state_MK_Nov_29</v>
      </c>
      <c r="N4268" t="s">
        <v>23</v>
      </c>
      <c r="P4268">
        <v>1807743098</v>
      </c>
    </row>
    <row r="4269" spans="1:16">
      <c r="A4269" s="5" t="str">
        <f>CONCATENATE("rdx_city_",J4269,"_",B4269)</f>
        <v>rdx_city_MKD_41</v>
      </c>
      <c r="B4269">
        <f>IF(I4269=I4268,B4268+1,1)</f>
        <v>41</v>
      </c>
      <c r="C4269" t="s">
        <v>6273</v>
      </c>
      <c r="D4269" t="s">
        <v>6273</v>
      </c>
      <c r="E4269">
        <v>41.1172</v>
      </c>
      <c r="F4269">
        <v>20.8019</v>
      </c>
      <c r="G4269" t="s">
        <v>6218</v>
      </c>
      <c r="H4269" t="str">
        <f>IFERROR(VLOOKUP(I4269,'country(26mar)'!C$2:D$251,2,FALSE),"")</f>
        <v>base.mk</v>
      </c>
      <c r="I4269" t="s">
        <v>6219</v>
      </c>
      <c r="J4269" t="s">
        <v>6220</v>
      </c>
      <c r="K4269" t="s">
        <v>6273</v>
      </c>
      <c r="L4269" t="str">
        <f>CONCATENATE(G4269," ",K4269)</f>
        <v>Macedonia Ohrid</v>
      </c>
      <c r="M4269" t="str">
        <f>IFERROR(VLOOKUP(L4269,'State(need_input)'!I$2:J$3992,2,FALSE),"")</f>
        <v>state_MK_Ohr_23</v>
      </c>
      <c r="N4269" t="s">
        <v>23</v>
      </c>
      <c r="P4269">
        <v>1807586875</v>
      </c>
    </row>
    <row r="4270" spans="1:16">
      <c r="A4270" s="5" t="str">
        <f>CONCATENATE("rdx_city_",J4270,"_",B4270)</f>
        <v>rdx_city_MKD_42</v>
      </c>
      <c r="B4270">
        <f>IF(I4270=I4269,B4269+1,1)</f>
        <v>42</v>
      </c>
      <c r="C4270" t="s">
        <v>6274</v>
      </c>
      <c r="D4270" t="s">
        <v>6275</v>
      </c>
      <c r="E4270">
        <v>41.7623</v>
      </c>
      <c r="F4270">
        <v>22.8892</v>
      </c>
      <c r="G4270" t="s">
        <v>6218</v>
      </c>
      <c r="H4270" t="str">
        <f>IFERROR(VLOOKUP(I4270,'country(26mar)'!C$2:D$251,2,FALSE),"")</f>
        <v>base.mk</v>
      </c>
      <c r="I4270" t="s">
        <v>6219</v>
      </c>
      <c r="J4270" t="s">
        <v>6220</v>
      </c>
      <c r="K4270" t="s">
        <v>6274</v>
      </c>
      <c r="L4270" t="str">
        <f>CONCATENATE(G4270," ",K4270)</f>
        <v>Macedonia Pehčevo</v>
      </c>
      <c r="M4270" t="str">
        <f>IFERROR(VLOOKUP(L4270,'State(need_input)'!I$2:J$3992,2,FALSE),"")</f>
        <v>state_MK_Peh_66</v>
      </c>
      <c r="N4270" t="s">
        <v>23</v>
      </c>
      <c r="P4270">
        <v>1807666030</v>
      </c>
    </row>
    <row r="4271" spans="1:16">
      <c r="A4271" s="5" t="str">
        <f>CONCATENATE("rdx_city_",J4271,"_",B4271)</f>
        <v>rdx_city_MKD_43</v>
      </c>
      <c r="B4271">
        <f>IF(I4271=I4270,B4270+1,1)</f>
        <v>43</v>
      </c>
      <c r="C4271" t="s">
        <v>6276</v>
      </c>
      <c r="D4271" t="s">
        <v>6276</v>
      </c>
      <c r="E4271">
        <v>41.9389</v>
      </c>
      <c r="F4271">
        <v>21.615</v>
      </c>
      <c r="G4271" t="s">
        <v>6218</v>
      </c>
      <c r="H4271" t="str">
        <f>IFERROR(VLOOKUP(I4271,'country(26mar)'!C$2:D$251,2,FALSE),"")</f>
        <v>base.mk</v>
      </c>
      <c r="I4271" t="s">
        <v>6219</v>
      </c>
      <c r="J4271" t="s">
        <v>6220</v>
      </c>
      <c r="K4271" t="s">
        <v>6276</v>
      </c>
      <c r="L4271" t="str">
        <f>CONCATENATE(G4271," ",K4271)</f>
        <v>Macedonia Petrovec</v>
      </c>
      <c r="M4271" t="str">
        <f>IFERROR(VLOOKUP(L4271,'State(need_input)'!I$2:J$3992,2,FALSE),"")</f>
        <v>state_MK_Pet_6</v>
      </c>
      <c r="N4271" t="s">
        <v>23</v>
      </c>
      <c r="P4271">
        <v>1807236473</v>
      </c>
    </row>
    <row r="4272" spans="1:16">
      <c r="A4272" s="5" t="str">
        <f>CONCATENATE("rdx_city_",J4272,"_",B4272)</f>
        <v>rdx_city_MKD_44</v>
      </c>
      <c r="B4272">
        <f>IF(I4272=I4271,B4271+1,1)</f>
        <v>44</v>
      </c>
      <c r="C4272" t="s">
        <v>6277</v>
      </c>
      <c r="D4272" t="s">
        <v>6277</v>
      </c>
      <c r="E4272">
        <v>41.4672</v>
      </c>
      <c r="F4272">
        <v>21.1231</v>
      </c>
      <c r="G4272" t="s">
        <v>6218</v>
      </c>
      <c r="H4272" t="str">
        <f>IFERROR(VLOOKUP(I4272,'country(26mar)'!C$2:D$251,2,FALSE),"")</f>
        <v>base.mk</v>
      </c>
      <c r="I4272" t="s">
        <v>6219</v>
      </c>
      <c r="J4272" t="s">
        <v>6220</v>
      </c>
      <c r="K4272" t="s">
        <v>6277</v>
      </c>
      <c r="L4272" t="str">
        <f>CONCATENATE(G4272," ",K4272)</f>
        <v>Macedonia Plasnica</v>
      </c>
      <c r="M4272" t="str">
        <f>IFERROR(VLOOKUP(L4272,'State(need_input)'!I$2:J$3992,2,FALSE),"")</f>
        <v>state_MK_Pla_12</v>
      </c>
      <c r="N4272" t="s">
        <v>23</v>
      </c>
      <c r="P4272">
        <v>1807030257</v>
      </c>
    </row>
    <row r="4273" spans="1:16">
      <c r="A4273" s="5" t="str">
        <f>CONCATENATE("rdx_city_",J4273,"_",B4273)</f>
        <v>rdx_city_MKD_45</v>
      </c>
      <c r="B4273">
        <f>IF(I4273=I4272,B4272+1,1)</f>
        <v>45</v>
      </c>
      <c r="C4273" t="s">
        <v>6278</v>
      </c>
      <c r="D4273" t="s">
        <v>6278</v>
      </c>
      <c r="E4273">
        <v>41.3451</v>
      </c>
      <c r="F4273">
        <v>21.555</v>
      </c>
      <c r="G4273" t="s">
        <v>6218</v>
      </c>
      <c r="H4273" t="str">
        <f>IFERROR(VLOOKUP(I4273,'country(26mar)'!C$2:D$251,2,FALSE),"")</f>
        <v>base.mk</v>
      </c>
      <c r="I4273" t="s">
        <v>6219</v>
      </c>
      <c r="J4273" t="s">
        <v>6220</v>
      </c>
      <c r="K4273" t="s">
        <v>6278</v>
      </c>
      <c r="L4273" t="str">
        <f>CONCATENATE(G4273," ",K4273)</f>
        <v>Macedonia Prilep</v>
      </c>
      <c r="M4273" t="str">
        <f>IFERROR(VLOOKUP(L4273,'State(need_input)'!I$2:J$3992,2,FALSE),"")</f>
        <v>state_MK_Pri_37</v>
      </c>
      <c r="N4273" t="s">
        <v>23</v>
      </c>
      <c r="P4273">
        <v>1807551778</v>
      </c>
    </row>
    <row r="4274" spans="1:16">
      <c r="A4274" s="5" t="str">
        <f>CONCATENATE("rdx_city_",J4274,"_",B4274)</f>
        <v>rdx_city_MKD_46</v>
      </c>
      <c r="B4274">
        <f>IF(I4274=I4273,B4273+1,1)</f>
        <v>46</v>
      </c>
      <c r="C4274" t="s">
        <v>6279</v>
      </c>
      <c r="D4274" t="s">
        <v>6280</v>
      </c>
      <c r="E4274">
        <v>42.0019</v>
      </c>
      <c r="F4274">
        <v>22.1728</v>
      </c>
      <c r="G4274" t="s">
        <v>6218</v>
      </c>
      <c r="H4274" t="str">
        <f>IFERROR(VLOOKUP(I4274,'country(26mar)'!C$2:D$251,2,FALSE),"")</f>
        <v>base.mk</v>
      </c>
      <c r="I4274" t="s">
        <v>6219</v>
      </c>
      <c r="J4274" t="s">
        <v>6220</v>
      </c>
      <c r="K4274" t="s">
        <v>6279</v>
      </c>
      <c r="L4274" t="str">
        <f>CONCATENATE(G4274," ",K4274)</f>
        <v>Macedonia Probištip</v>
      </c>
      <c r="M4274" t="str">
        <f>IFERROR(VLOOKUP(L4274,'State(need_input)'!I$2:J$3992,2,FALSE),"")</f>
        <v>state_MK_Pro_47</v>
      </c>
      <c r="N4274" t="s">
        <v>23</v>
      </c>
      <c r="P4274">
        <v>1807592969</v>
      </c>
    </row>
    <row r="4275" spans="1:16">
      <c r="A4275" s="5" t="str">
        <f>CONCATENATE("rdx_city_",J4275,"_",B4275)</f>
        <v>rdx_city_MKD_47</v>
      </c>
      <c r="B4275">
        <f>IF(I4275=I4274,B4274+1,1)</f>
        <v>47</v>
      </c>
      <c r="C4275" t="s">
        <v>6281</v>
      </c>
      <c r="D4275" t="s">
        <v>6282</v>
      </c>
      <c r="E4275">
        <v>41.6383</v>
      </c>
      <c r="F4275">
        <v>22.4647</v>
      </c>
      <c r="G4275" t="s">
        <v>6218</v>
      </c>
      <c r="H4275" t="str">
        <f>IFERROR(VLOOKUP(I4275,'country(26mar)'!C$2:D$251,2,FALSE),"")</f>
        <v>base.mk</v>
      </c>
      <c r="I4275" t="s">
        <v>6219</v>
      </c>
      <c r="J4275" t="s">
        <v>6220</v>
      </c>
      <c r="K4275" t="s">
        <v>6281</v>
      </c>
      <c r="L4275" t="str">
        <f>CONCATENATE(G4275," ",K4275)</f>
        <v>Macedonia Radoviš</v>
      </c>
      <c r="M4275" t="str">
        <f>IFERROR(VLOOKUP(L4275,'State(need_input)'!I$2:J$3992,2,FALSE),"")</f>
        <v>state_MK_Rad_4</v>
      </c>
      <c r="N4275" t="s">
        <v>23</v>
      </c>
      <c r="P4275">
        <v>1807341711</v>
      </c>
    </row>
    <row r="4276" spans="1:16">
      <c r="A4276" s="5" t="str">
        <f>CONCATENATE("rdx_city_",J4276,"_",B4276)</f>
        <v>rdx_city_MKD_48</v>
      </c>
      <c r="B4276">
        <f>IF(I4276=I4275,B4275+1,1)</f>
        <v>48</v>
      </c>
      <c r="C4276" t="s">
        <v>6283</v>
      </c>
      <c r="D4276" t="s">
        <v>6283</v>
      </c>
      <c r="E4276">
        <v>42.1686</v>
      </c>
      <c r="F4276">
        <v>22.1166</v>
      </c>
      <c r="G4276" t="s">
        <v>6218</v>
      </c>
      <c r="H4276" t="str">
        <f>IFERROR(VLOOKUP(I4276,'country(26mar)'!C$2:D$251,2,FALSE),"")</f>
        <v>base.mk</v>
      </c>
      <c r="I4276" t="s">
        <v>6219</v>
      </c>
      <c r="J4276" t="s">
        <v>6220</v>
      </c>
      <c r="K4276" t="s">
        <v>6283</v>
      </c>
      <c r="L4276" t="str">
        <f>CONCATENATE(G4276," ",K4276)</f>
        <v>Macedonia Rankovce</v>
      </c>
      <c r="M4276" t="str">
        <f>IFERROR(VLOOKUP(L4276,'State(need_input)'!I$2:J$3992,2,FALSE),"")</f>
        <v>state_MK_Ran_65</v>
      </c>
      <c r="N4276" t="s">
        <v>23</v>
      </c>
      <c r="P4276">
        <v>1807575395</v>
      </c>
    </row>
    <row r="4277" spans="1:16">
      <c r="A4277" s="5" t="str">
        <f>CONCATENATE("rdx_city_",J4277,"_",B4277)</f>
        <v>rdx_city_MKD_49</v>
      </c>
      <c r="B4277">
        <f>IF(I4277=I4276,B4276+1,1)</f>
        <v>49</v>
      </c>
      <c r="C4277" t="s">
        <v>6284</v>
      </c>
      <c r="D4277" t="s">
        <v>6284</v>
      </c>
      <c r="E4277">
        <v>41.0893</v>
      </c>
      <c r="F4277">
        <v>21.0109</v>
      </c>
      <c r="G4277" t="s">
        <v>6218</v>
      </c>
      <c r="H4277" t="str">
        <f>IFERROR(VLOOKUP(I4277,'country(26mar)'!C$2:D$251,2,FALSE),"")</f>
        <v>base.mk</v>
      </c>
      <c r="I4277" t="s">
        <v>6219</v>
      </c>
      <c r="J4277" t="s">
        <v>6220</v>
      </c>
      <c r="K4277" t="s">
        <v>6284</v>
      </c>
      <c r="L4277" t="str">
        <f>CONCATENATE(G4277," ",K4277)</f>
        <v>Macedonia Resen</v>
      </c>
      <c r="M4277" t="str">
        <f>IFERROR(VLOOKUP(L4277,'State(need_input)'!I$2:J$3992,2,FALSE),"")</f>
        <v>state_MK_Res_15</v>
      </c>
      <c r="N4277" t="s">
        <v>23</v>
      </c>
      <c r="P4277">
        <v>1807384915</v>
      </c>
    </row>
    <row r="4278" spans="1:16">
      <c r="A4278" s="5" t="str">
        <f>CONCATENATE("rdx_city_",J4278,"_",B4278)</f>
        <v>rdx_city_MKD_50</v>
      </c>
      <c r="B4278">
        <f>IF(I4278=I4277,B4277+1,1)</f>
        <v>50</v>
      </c>
      <c r="C4278" t="s">
        <v>6285</v>
      </c>
      <c r="D4278" t="s">
        <v>6285</v>
      </c>
      <c r="E4278">
        <v>41.5167</v>
      </c>
      <c r="F4278">
        <v>21.9458</v>
      </c>
      <c r="G4278" t="s">
        <v>6218</v>
      </c>
      <c r="H4278" t="str">
        <f>IFERROR(VLOOKUP(I4278,'country(26mar)'!C$2:D$251,2,FALSE),"")</f>
        <v>base.mk</v>
      </c>
      <c r="I4278" t="s">
        <v>6219</v>
      </c>
      <c r="J4278" t="s">
        <v>6220</v>
      </c>
      <c r="K4278" t="s">
        <v>6285</v>
      </c>
      <c r="L4278" t="str">
        <f>CONCATENATE(G4278," ",K4278)</f>
        <v>Macedonia Rosoman</v>
      </c>
      <c r="M4278" t="str">
        <f>IFERROR(VLOOKUP(L4278,'State(need_input)'!I$2:J$3992,2,FALSE),"")</f>
        <v>state_MK_Ros_50</v>
      </c>
      <c r="N4278" t="s">
        <v>23</v>
      </c>
      <c r="P4278">
        <v>1807663389</v>
      </c>
    </row>
    <row r="4279" spans="1:16">
      <c r="A4279" s="5" t="str">
        <f>CONCATENATE("rdx_city_",J4279,"_",B4279)</f>
        <v>rdx_city_MKD_51</v>
      </c>
      <c r="B4279">
        <f>IF(I4279=I4278,B4278+1,1)</f>
        <v>51</v>
      </c>
      <c r="C4279" t="s">
        <v>6286</v>
      </c>
      <c r="D4279" t="s">
        <v>6287</v>
      </c>
      <c r="E4279">
        <v>41.61</v>
      </c>
      <c r="F4279">
        <v>20.6</v>
      </c>
      <c r="G4279" t="s">
        <v>6218</v>
      </c>
      <c r="H4279" t="str">
        <f>IFERROR(VLOOKUP(I4279,'country(26mar)'!C$2:D$251,2,FALSE),"")</f>
        <v>base.mk</v>
      </c>
      <c r="I4279" t="s">
        <v>6219</v>
      </c>
      <c r="J4279" t="s">
        <v>6220</v>
      </c>
      <c r="K4279" t="s">
        <v>6288</v>
      </c>
      <c r="L4279" t="str">
        <f>CONCATENATE(G4279," ",K4279)</f>
        <v>Macedonia Mavrovo i Rostuša</v>
      </c>
      <c r="M4279" t="str">
        <f>IFERROR(VLOOKUP(L4279,'State(need_input)'!I$2:J$3992,2,FALSE),"")</f>
        <v>state_MK_Mav_26</v>
      </c>
      <c r="N4279" t="s">
        <v>23</v>
      </c>
      <c r="P4279">
        <v>1807907483</v>
      </c>
    </row>
    <row r="4280" spans="1:16">
      <c r="A4280" s="5" t="str">
        <f>CONCATENATE("rdx_city_",J4280,"_",B4280)</f>
        <v>rdx_city_MKD_52</v>
      </c>
      <c r="B4280">
        <f>IF(I4280=I4279,B4279+1,1)</f>
        <v>52</v>
      </c>
      <c r="C4280" t="s">
        <v>6289</v>
      </c>
      <c r="D4280" t="s">
        <v>6289</v>
      </c>
      <c r="E4280">
        <v>42</v>
      </c>
      <c r="F4280">
        <v>21.4335</v>
      </c>
      <c r="G4280" t="s">
        <v>6218</v>
      </c>
      <c r="H4280" t="str">
        <f>IFERROR(VLOOKUP(I4280,'country(26mar)'!C$2:D$251,2,FALSE),"")</f>
        <v>base.mk</v>
      </c>
      <c r="I4280" t="s">
        <v>6219</v>
      </c>
      <c r="J4280" t="s">
        <v>6220</v>
      </c>
      <c r="L4280" t="str">
        <f>CONCATENATE(G4280," ",K4280)</f>
        <v>Macedonia </v>
      </c>
      <c r="M4280" t="str">
        <f>IFERROR(VLOOKUP(L4280,'State(need_input)'!I$2:J$3992,2,FALSE),"")</f>
        <v/>
      </c>
      <c r="N4280" t="s">
        <v>54</v>
      </c>
      <c r="O4280">
        <v>494087</v>
      </c>
      <c r="P4280">
        <v>1807600615</v>
      </c>
    </row>
    <row r="4281" spans="1:16">
      <c r="A4281" s="5" t="str">
        <f>CONCATENATE("rdx_city_",J4281,"_",B4281)</f>
        <v>rdx_city_MKD_53</v>
      </c>
      <c r="B4281">
        <f>IF(I4281=I4280,B4280+1,1)</f>
        <v>53</v>
      </c>
      <c r="C4281" t="s">
        <v>6290</v>
      </c>
      <c r="D4281" t="s">
        <v>6291</v>
      </c>
      <c r="E4281">
        <v>41.9547</v>
      </c>
      <c r="F4281">
        <v>21.4275</v>
      </c>
      <c r="G4281" t="s">
        <v>6218</v>
      </c>
      <c r="H4281" t="str">
        <f>IFERROR(VLOOKUP(I4281,'country(26mar)'!C$2:D$251,2,FALSE),"")</f>
        <v>base.mk</v>
      </c>
      <c r="I4281" t="s">
        <v>6219</v>
      </c>
      <c r="J4281" t="s">
        <v>6220</v>
      </c>
      <c r="K4281" t="s">
        <v>6290</v>
      </c>
      <c r="L4281" t="str">
        <f>CONCATENATE(G4281," ",K4281)</f>
        <v>Macedonia Sopište</v>
      </c>
      <c r="M4281" t="str">
        <f>IFERROR(VLOOKUP(L4281,'State(need_input)'!I$2:J$3992,2,FALSE),"")</f>
        <v>state_MK_Sop_5</v>
      </c>
      <c r="N4281" t="s">
        <v>23</v>
      </c>
      <c r="P4281">
        <v>1807691189</v>
      </c>
    </row>
    <row r="4282" spans="1:16">
      <c r="A4282" s="5" t="str">
        <f>CONCATENATE("rdx_city_",J4282,"_",B4282)</f>
        <v>rdx_city_MKD_54</v>
      </c>
      <c r="B4282">
        <f>IF(I4282=I4281,B4281+1,1)</f>
        <v>54</v>
      </c>
      <c r="C4282" t="s">
        <v>6292</v>
      </c>
      <c r="D4282" t="s">
        <v>6292</v>
      </c>
      <c r="E4282">
        <v>41.1865</v>
      </c>
      <c r="F4282">
        <v>22.7203</v>
      </c>
      <c r="G4282" t="s">
        <v>6218</v>
      </c>
      <c r="H4282" t="str">
        <f>IFERROR(VLOOKUP(I4282,'country(26mar)'!C$2:D$251,2,FALSE),"")</f>
        <v>base.mk</v>
      </c>
      <c r="I4282" t="s">
        <v>6219</v>
      </c>
      <c r="J4282" t="s">
        <v>6220</v>
      </c>
      <c r="K4282" t="s">
        <v>6293</v>
      </c>
      <c r="L4282" t="str">
        <f>CONCATENATE(G4282," ",K4282)</f>
        <v>Macedonia Dojran</v>
      </c>
      <c r="M4282" t="str">
        <f>IFERROR(VLOOKUP(L4282,'State(need_input)'!I$2:J$3992,2,FALSE),"")</f>
        <v>state_MK_Doj_31</v>
      </c>
      <c r="N4282" t="s">
        <v>23</v>
      </c>
      <c r="P4282">
        <v>1807304153</v>
      </c>
    </row>
    <row r="4283" spans="1:16">
      <c r="A4283" s="5" t="str">
        <f>CONCATENATE("rdx_city_",J4283,"_",B4283)</f>
        <v>rdx_city_MKD_55</v>
      </c>
      <c r="B4283">
        <f>IF(I4283=I4282,B4282+1,1)</f>
        <v>55</v>
      </c>
      <c r="C4283" t="s">
        <v>6294</v>
      </c>
      <c r="D4283" t="s">
        <v>6295</v>
      </c>
      <c r="E4283">
        <v>42.1981</v>
      </c>
      <c r="F4283">
        <v>21.8286</v>
      </c>
      <c r="G4283" t="s">
        <v>6218</v>
      </c>
      <c r="H4283" t="str">
        <f>IFERROR(VLOOKUP(I4283,'country(26mar)'!C$2:D$251,2,FALSE),"")</f>
        <v>base.mk</v>
      </c>
      <c r="I4283" t="s">
        <v>6219</v>
      </c>
      <c r="J4283" t="s">
        <v>6220</v>
      </c>
      <c r="K4283" t="s">
        <v>6294</v>
      </c>
      <c r="L4283" t="str">
        <f>CONCATENATE(G4283," ",K4283)</f>
        <v>Macedonia Staro Nagoričane</v>
      </c>
      <c r="M4283" t="str">
        <f>IFERROR(VLOOKUP(L4283,'State(need_input)'!I$2:J$3992,2,FALSE),"")</f>
        <v>state_MK_Sta_3</v>
      </c>
      <c r="N4283" t="s">
        <v>23</v>
      </c>
      <c r="P4283">
        <v>1807782793</v>
      </c>
    </row>
    <row r="4284" spans="1:16">
      <c r="A4284" s="5" t="str">
        <f>CONCATENATE("rdx_city_",J4284,"_",B4284)</f>
        <v>rdx_city_MKD_56</v>
      </c>
      <c r="B4284">
        <f>IF(I4284=I4283,B4283+1,1)</f>
        <v>56</v>
      </c>
      <c r="C4284" t="s">
        <v>6296</v>
      </c>
      <c r="D4284" t="s">
        <v>6297</v>
      </c>
      <c r="E4284">
        <v>41.7423</v>
      </c>
      <c r="F4284">
        <v>22.1979</v>
      </c>
      <c r="G4284" t="s">
        <v>6218</v>
      </c>
      <c r="H4284" t="str">
        <f>IFERROR(VLOOKUP(I4284,'country(26mar)'!C$2:D$251,2,FALSE),"")</f>
        <v>base.mk</v>
      </c>
      <c r="I4284" t="s">
        <v>6219</v>
      </c>
      <c r="J4284" t="s">
        <v>6220</v>
      </c>
      <c r="K4284" t="s">
        <v>6296</v>
      </c>
      <c r="L4284" t="str">
        <f>CONCATENATE(G4284," ",K4284)</f>
        <v>Macedonia Štip</v>
      </c>
      <c r="M4284" t="str">
        <f>IFERROR(VLOOKUP(L4284,'State(need_input)'!I$2:J$3992,2,FALSE),"")</f>
        <v>state_MK_Šti_32</v>
      </c>
      <c r="N4284" t="s">
        <v>23</v>
      </c>
      <c r="P4284">
        <v>1807614061</v>
      </c>
    </row>
    <row r="4285" spans="1:16">
      <c r="A4285" s="5" t="str">
        <f>CONCATENATE("rdx_city_",J4285,"_",B4285)</f>
        <v>rdx_city_MKD_57</v>
      </c>
      <c r="B4285">
        <f>IF(I4285=I4284,B4284+1,1)</f>
        <v>57</v>
      </c>
      <c r="C4285" t="s">
        <v>6298</v>
      </c>
      <c r="D4285" t="s">
        <v>6298</v>
      </c>
      <c r="E4285">
        <v>41.178</v>
      </c>
      <c r="F4285">
        <v>20.6778</v>
      </c>
      <c r="G4285" t="s">
        <v>6218</v>
      </c>
      <c r="H4285" t="str">
        <f>IFERROR(VLOOKUP(I4285,'country(26mar)'!C$2:D$251,2,FALSE),"")</f>
        <v>base.mk</v>
      </c>
      <c r="I4285" t="s">
        <v>6219</v>
      </c>
      <c r="J4285" t="s">
        <v>6220</v>
      </c>
      <c r="K4285" t="s">
        <v>6298</v>
      </c>
      <c r="L4285" t="str">
        <f>CONCATENATE(G4285," ",K4285)</f>
        <v>Macedonia Struga</v>
      </c>
      <c r="M4285" t="str">
        <f>IFERROR(VLOOKUP(L4285,'State(need_input)'!I$2:J$3992,2,FALSE),"")</f>
        <v>state_MK_Str_27</v>
      </c>
      <c r="N4285" t="s">
        <v>23</v>
      </c>
      <c r="P4285">
        <v>1807746682</v>
      </c>
    </row>
    <row r="4286" spans="1:16">
      <c r="A4286" s="5" t="str">
        <f>CONCATENATE("rdx_city_",J4286,"_",B4286)</f>
        <v>rdx_city_MKD_58</v>
      </c>
      <c r="B4286">
        <f>IF(I4286=I4285,B4285+1,1)</f>
        <v>58</v>
      </c>
      <c r="C4286" t="s">
        <v>6299</v>
      </c>
      <c r="D4286" t="s">
        <v>6299</v>
      </c>
      <c r="E4286">
        <v>41.4375</v>
      </c>
      <c r="F4286">
        <v>22.6433</v>
      </c>
      <c r="G4286" t="s">
        <v>6218</v>
      </c>
      <c r="H4286" t="str">
        <f>IFERROR(VLOOKUP(I4286,'country(26mar)'!C$2:D$251,2,FALSE),"")</f>
        <v>base.mk</v>
      </c>
      <c r="I4286" t="s">
        <v>6219</v>
      </c>
      <c r="J4286" t="s">
        <v>6220</v>
      </c>
      <c r="K4286" t="s">
        <v>6299</v>
      </c>
      <c r="L4286" t="str">
        <f>CONCATENATE(G4286," ",K4286)</f>
        <v>Macedonia Strumica</v>
      </c>
      <c r="M4286" t="str">
        <f>IFERROR(VLOOKUP(L4286,'State(need_input)'!I$2:J$3992,2,FALSE),"")</f>
        <v>state_MK_Str_24</v>
      </c>
      <c r="N4286" t="s">
        <v>23</v>
      </c>
      <c r="P4286">
        <v>1807799132</v>
      </c>
    </row>
    <row r="4287" spans="1:16">
      <c r="A4287" s="5" t="str">
        <f>CONCATENATE("rdx_city_",J4287,"_",B4287)</f>
        <v>rdx_city_MKD_59</v>
      </c>
      <c r="B4287">
        <f>IF(I4287=I4286,B4286+1,1)</f>
        <v>59</v>
      </c>
      <c r="C4287" t="s">
        <v>6300</v>
      </c>
      <c r="D4287" t="s">
        <v>6301</v>
      </c>
      <c r="E4287">
        <v>41.9158</v>
      </c>
      <c r="F4287">
        <v>21.5306</v>
      </c>
      <c r="G4287" t="s">
        <v>6218</v>
      </c>
      <c r="H4287" t="str">
        <f>IFERROR(VLOOKUP(I4287,'country(26mar)'!C$2:D$251,2,FALSE),"")</f>
        <v>base.mk</v>
      </c>
      <c r="I4287" t="s">
        <v>6219</v>
      </c>
      <c r="J4287" t="s">
        <v>6220</v>
      </c>
      <c r="K4287" t="s">
        <v>6300</v>
      </c>
      <c r="L4287" t="str">
        <f>CONCATENATE(G4287," ",K4287)</f>
        <v>Macedonia Studeničani</v>
      </c>
      <c r="M4287" t="str">
        <f>IFERROR(VLOOKUP(L4287,'State(need_input)'!I$2:J$3992,2,FALSE),"")</f>
        <v>state_MK_Stu_14</v>
      </c>
      <c r="N4287" t="s">
        <v>23</v>
      </c>
      <c r="P4287">
        <v>1807047160</v>
      </c>
    </row>
    <row r="4288" spans="1:16">
      <c r="A4288" s="5" t="str">
        <f>CONCATENATE("rdx_city_",J4288,"_",B4288)</f>
        <v>rdx_city_MKD_60</v>
      </c>
      <c r="B4288">
        <f>IF(I4288=I4287,B4287+1,1)</f>
        <v>60</v>
      </c>
      <c r="C4288" t="s">
        <v>6302</v>
      </c>
      <c r="D4288" t="s">
        <v>6302</v>
      </c>
      <c r="E4288">
        <v>41.8667</v>
      </c>
      <c r="F4288">
        <v>21.9411</v>
      </c>
      <c r="G4288" t="s">
        <v>6218</v>
      </c>
      <c r="H4288" t="str">
        <f>IFERROR(VLOOKUP(I4288,'country(26mar)'!C$2:D$251,2,FALSE),"")</f>
        <v>base.mk</v>
      </c>
      <c r="I4288" t="s">
        <v>6219</v>
      </c>
      <c r="J4288" t="s">
        <v>6220</v>
      </c>
      <c r="K4288" t="s">
        <v>6302</v>
      </c>
      <c r="L4288" t="str">
        <f>CONCATENATE(G4288," ",K4288)</f>
        <v>Macedonia Sveti Nikole</v>
      </c>
      <c r="M4288" t="str">
        <f>IFERROR(VLOOKUP(L4288,'State(need_input)'!I$2:J$3992,2,FALSE),"")</f>
        <v>state_MK_Sve_56</v>
      </c>
      <c r="N4288" t="s">
        <v>23</v>
      </c>
      <c r="P4288">
        <v>1807880409</v>
      </c>
    </row>
    <row r="4289" spans="1:16">
      <c r="A4289" s="5" t="str">
        <f>CONCATENATE("rdx_city_",J4289,"_",B4289)</f>
        <v>rdx_city_MKD_61</v>
      </c>
      <c r="B4289">
        <f>IF(I4289=I4288,B4288+1,1)</f>
        <v>61</v>
      </c>
      <c r="C4289" t="s">
        <v>6303</v>
      </c>
      <c r="D4289" t="s">
        <v>6303</v>
      </c>
      <c r="E4289">
        <v>42.0767</v>
      </c>
      <c r="F4289">
        <v>21.0531</v>
      </c>
      <c r="G4289" t="s">
        <v>6218</v>
      </c>
      <c r="H4289" t="str">
        <f>IFERROR(VLOOKUP(I4289,'country(26mar)'!C$2:D$251,2,FALSE),"")</f>
        <v>base.mk</v>
      </c>
      <c r="I4289" t="s">
        <v>6219</v>
      </c>
      <c r="J4289" t="s">
        <v>6220</v>
      </c>
      <c r="K4289" t="s">
        <v>6303</v>
      </c>
      <c r="L4289" t="str">
        <f>CONCATENATE(G4289," ",K4289)</f>
        <v>Macedonia Tearce</v>
      </c>
      <c r="M4289" t="str">
        <f>IFERROR(VLOOKUP(L4289,'State(need_input)'!I$2:J$3992,2,FALSE),"")</f>
        <v>state_MK_Tea_63</v>
      </c>
      <c r="N4289" t="s">
        <v>23</v>
      </c>
      <c r="P4289">
        <v>1807139125</v>
      </c>
    </row>
    <row r="4290" spans="1:16">
      <c r="A4290" s="5" t="str">
        <f>CONCATENATE("rdx_city_",J4290,"_",B4290)</f>
        <v>rdx_city_MKD_62</v>
      </c>
      <c r="B4290">
        <f>IF(I4290=I4289,B4289+1,1)</f>
        <v>62</v>
      </c>
      <c r="C4290" t="s">
        <v>6304</v>
      </c>
      <c r="D4290" t="s">
        <v>6304</v>
      </c>
      <c r="E4290">
        <v>42.0092</v>
      </c>
      <c r="F4290">
        <v>20.9701</v>
      </c>
      <c r="G4290" t="s">
        <v>6218</v>
      </c>
      <c r="H4290" t="str">
        <f>IFERROR(VLOOKUP(I4290,'country(26mar)'!C$2:D$251,2,FALSE),"")</f>
        <v>base.mk</v>
      </c>
      <c r="I4290" t="s">
        <v>6219</v>
      </c>
      <c r="J4290" t="s">
        <v>6220</v>
      </c>
      <c r="K4290" t="s">
        <v>6304</v>
      </c>
      <c r="L4290" t="str">
        <f>CONCATENATE(G4290," ",K4290)</f>
        <v>Macedonia Tetovo</v>
      </c>
      <c r="M4290" t="str">
        <f>IFERROR(VLOOKUP(L4290,'State(need_input)'!I$2:J$3992,2,FALSE),"")</f>
        <v>state_MK_Tet_60</v>
      </c>
      <c r="N4290" t="s">
        <v>23</v>
      </c>
      <c r="O4290">
        <v>119132</v>
      </c>
      <c r="P4290">
        <v>1807020286</v>
      </c>
    </row>
    <row r="4291" spans="1:16">
      <c r="A4291" s="5" t="str">
        <f>CONCATENATE("rdx_city_",J4291,"_",B4291)</f>
        <v>rdx_city_MKD_63</v>
      </c>
      <c r="B4291">
        <f>IF(I4291=I4290,B4290+1,1)</f>
        <v>63</v>
      </c>
      <c r="C4291" t="s">
        <v>6305</v>
      </c>
      <c r="D4291" t="s">
        <v>6305</v>
      </c>
      <c r="E4291">
        <v>41.3174</v>
      </c>
      <c r="F4291">
        <v>22.56</v>
      </c>
      <c r="G4291" t="s">
        <v>6218</v>
      </c>
      <c r="H4291" t="str">
        <f>IFERROR(VLOOKUP(I4291,'country(26mar)'!C$2:D$251,2,FALSE),"")</f>
        <v>base.mk</v>
      </c>
      <c r="I4291" t="s">
        <v>6219</v>
      </c>
      <c r="J4291" t="s">
        <v>6220</v>
      </c>
      <c r="K4291" t="s">
        <v>6305</v>
      </c>
      <c r="L4291" t="str">
        <f>CONCATENATE(G4291," ",K4291)</f>
        <v>Macedonia Valandovo</v>
      </c>
      <c r="M4291" t="str">
        <f>IFERROR(VLOOKUP(L4291,'State(need_input)'!I$2:J$3992,2,FALSE),"")</f>
        <v>state_MK_Val_57</v>
      </c>
      <c r="N4291" t="s">
        <v>23</v>
      </c>
      <c r="P4291">
        <v>1807423601</v>
      </c>
    </row>
    <row r="4292" spans="1:16">
      <c r="A4292" s="5" t="str">
        <f>CONCATENATE("rdx_city_",J4292,"_",B4292)</f>
        <v>rdx_city_MKD_64</v>
      </c>
      <c r="B4292">
        <f>IF(I4292=I4291,B4291+1,1)</f>
        <v>64</v>
      </c>
      <c r="C4292" t="s">
        <v>6306</v>
      </c>
      <c r="D4292" t="s">
        <v>6306</v>
      </c>
      <c r="E4292">
        <v>41.4741</v>
      </c>
      <c r="F4292">
        <v>22.643</v>
      </c>
      <c r="G4292" t="s">
        <v>6218</v>
      </c>
      <c r="H4292" t="str">
        <f>IFERROR(VLOOKUP(I4292,'country(26mar)'!C$2:D$251,2,FALSE),"")</f>
        <v>base.mk</v>
      </c>
      <c r="I4292" t="s">
        <v>6219</v>
      </c>
      <c r="J4292" t="s">
        <v>6220</v>
      </c>
      <c r="K4292" t="s">
        <v>6306</v>
      </c>
      <c r="L4292" t="str">
        <f>CONCATENATE(G4292," ",K4292)</f>
        <v>Macedonia Vasilevo</v>
      </c>
      <c r="M4292" t="str">
        <f>IFERROR(VLOOKUP(L4292,'State(need_input)'!I$2:J$3992,2,FALSE),"")</f>
        <v>state_MK_Vas_41</v>
      </c>
      <c r="N4292" t="s">
        <v>23</v>
      </c>
      <c r="P4292">
        <v>1807855424</v>
      </c>
    </row>
    <row r="4293" spans="1:16">
      <c r="A4293" s="5" t="str">
        <f>CONCATENATE("rdx_city_",J4293,"_",B4293)</f>
        <v>rdx_city_MKD_65</v>
      </c>
      <c r="B4293">
        <f>IF(I4293=I4292,B4292+1,1)</f>
        <v>65</v>
      </c>
      <c r="C4293" t="s">
        <v>6307</v>
      </c>
      <c r="D4293" t="s">
        <v>6307</v>
      </c>
      <c r="E4293">
        <v>41.7156</v>
      </c>
      <c r="F4293">
        <v>21.7756</v>
      </c>
      <c r="G4293" t="s">
        <v>6218</v>
      </c>
      <c r="H4293" t="str">
        <f>IFERROR(VLOOKUP(I4293,'country(26mar)'!C$2:D$251,2,FALSE),"")</f>
        <v>base.mk</v>
      </c>
      <c r="I4293" t="s">
        <v>6219</v>
      </c>
      <c r="J4293" t="s">
        <v>6220</v>
      </c>
      <c r="K4293" t="s">
        <v>6307</v>
      </c>
      <c r="L4293" t="str">
        <f>CONCATENATE(G4293," ",K4293)</f>
        <v>Macedonia Veles</v>
      </c>
      <c r="M4293" t="str">
        <f>IFERROR(VLOOKUP(L4293,'State(need_input)'!I$2:J$3992,2,FALSE),"")</f>
        <v>state_MK_Vel_20</v>
      </c>
      <c r="N4293" t="s">
        <v>23</v>
      </c>
      <c r="P4293">
        <v>1807468155</v>
      </c>
    </row>
    <row r="4294" spans="1:16">
      <c r="A4294" s="5" t="str">
        <f>CONCATENATE("rdx_city_",J4294,"_",B4294)</f>
        <v>rdx_city_MKD_66</v>
      </c>
      <c r="B4294">
        <f>IF(I4294=I4293,B4293+1,1)</f>
        <v>66</v>
      </c>
      <c r="C4294" t="s">
        <v>6308</v>
      </c>
      <c r="D4294" t="s">
        <v>6309</v>
      </c>
      <c r="E4294">
        <v>41.2406</v>
      </c>
      <c r="F4294">
        <v>20.5933</v>
      </c>
      <c r="G4294" t="s">
        <v>6218</v>
      </c>
      <c r="H4294" t="str">
        <f>IFERROR(VLOOKUP(I4294,'country(26mar)'!C$2:D$251,2,FALSE),"")</f>
        <v>base.mk</v>
      </c>
      <c r="I4294" t="s">
        <v>6219</v>
      </c>
      <c r="J4294" t="s">
        <v>6220</v>
      </c>
      <c r="K4294" t="s">
        <v>6308</v>
      </c>
      <c r="L4294" t="str">
        <f>CONCATENATE(G4294," ",K4294)</f>
        <v>Macedonia Vevčani</v>
      </c>
      <c r="M4294" t="str">
        <f>IFERROR(VLOOKUP(L4294,'State(need_input)'!I$2:J$3992,2,FALSE),"")</f>
        <v>state_MK_Vev_1</v>
      </c>
      <c r="N4294" t="s">
        <v>23</v>
      </c>
      <c r="P4294">
        <v>1807108428</v>
      </c>
    </row>
    <row r="4295" spans="1:16">
      <c r="A4295" s="5" t="str">
        <f>CONCATENATE("rdx_city_",J4295,"_",B4295)</f>
        <v>rdx_city_MKD_67</v>
      </c>
      <c r="B4295">
        <f>IF(I4295=I4294,B4294+1,1)</f>
        <v>67</v>
      </c>
      <c r="C4295" t="s">
        <v>6310</v>
      </c>
      <c r="D4295" t="s">
        <v>6310</v>
      </c>
      <c r="E4295">
        <v>41.8828</v>
      </c>
      <c r="F4295">
        <v>22.5092</v>
      </c>
      <c r="G4295" t="s">
        <v>6218</v>
      </c>
      <c r="H4295" t="str">
        <f>IFERROR(VLOOKUP(I4295,'country(26mar)'!C$2:D$251,2,FALSE),"")</f>
        <v>base.mk</v>
      </c>
      <c r="I4295" t="s">
        <v>6219</v>
      </c>
      <c r="J4295" t="s">
        <v>6220</v>
      </c>
      <c r="K4295" t="s">
        <v>6310</v>
      </c>
      <c r="L4295" t="str">
        <f>CONCATENATE(G4295," ",K4295)</f>
        <v>Macedonia Vinica</v>
      </c>
      <c r="M4295" t="str">
        <f>IFERROR(VLOOKUP(L4295,'State(need_input)'!I$2:J$3992,2,FALSE),"")</f>
        <v>state_MK_Vin_17</v>
      </c>
      <c r="N4295" t="s">
        <v>23</v>
      </c>
      <c r="P4295">
        <v>1807665568</v>
      </c>
    </row>
    <row r="4296" spans="1:16">
      <c r="A4296" s="5" t="str">
        <f>CONCATENATE("rdx_city_",J4296,"_",B4296)</f>
        <v>rdx_city_MKD_68</v>
      </c>
      <c r="B4296">
        <f>IF(I4296=I4295,B4295+1,1)</f>
        <v>68</v>
      </c>
      <c r="C4296" t="s">
        <v>6311</v>
      </c>
      <c r="D4296" t="s">
        <v>6312</v>
      </c>
      <c r="E4296">
        <v>41.8344</v>
      </c>
      <c r="F4296">
        <v>20.8856</v>
      </c>
      <c r="G4296" t="s">
        <v>6218</v>
      </c>
      <c r="H4296" t="str">
        <f>IFERROR(VLOOKUP(I4296,'country(26mar)'!C$2:D$251,2,FALSE),"")</f>
        <v>base.mk</v>
      </c>
      <c r="I4296" t="s">
        <v>6219</v>
      </c>
      <c r="J4296" t="s">
        <v>6220</v>
      </c>
      <c r="K4296" t="s">
        <v>6311</v>
      </c>
      <c r="L4296" t="str">
        <f>CONCATENATE(G4296," ",K4296)</f>
        <v>Macedonia Vrapčište</v>
      </c>
      <c r="M4296" t="str">
        <f>IFERROR(VLOOKUP(L4296,'State(need_input)'!I$2:J$3992,2,FALSE),"")</f>
        <v>state_MK_Vra_43</v>
      </c>
      <c r="N4296" t="s">
        <v>23</v>
      </c>
      <c r="P4296">
        <v>1807187187</v>
      </c>
    </row>
    <row r="4297" spans="1:16">
      <c r="A4297" s="5" t="str">
        <f>CONCATENATE("rdx_city_",J4297,"_",B4297)</f>
        <v>rdx_city_MKD_69</v>
      </c>
      <c r="B4297">
        <f>IF(I4297=I4296,B4296+1,1)</f>
        <v>69</v>
      </c>
      <c r="C4297" t="s">
        <v>6313</v>
      </c>
      <c r="D4297" t="s">
        <v>6313</v>
      </c>
      <c r="E4297">
        <v>41.8841</v>
      </c>
      <c r="F4297">
        <v>21.5885</v>
      </c>
      <c r="G4297" t="s">
        <v>6218</v>
      </c>
      <c r="H4297" t="str">
        <f>IFERROR(VLOOKUP(I4297,'country(26mar)'!C$2:D$251,2,FALSE),"")</f>
        <v>base.mk</v>
      </c>
      <c r="I4297" t="s">
        <v>6219</v>
      </c>
      <c r="J4297" t="s">
        <v>6220</v>
      </c>
      <c r="K4297" t="s">
        <v>6313</v>
      </c>
      <c r="L4297" t="str">
        <f>CONCATENATE(G4297," ",K4297)</f>
        <v>Macedonia Zelenikovo</v>
      </c>
      <c r="M4297" t="str">
        <f>IFERROR(VLOOKUP(L4297,'State(need_input)'!I$2:J$3992,2,FALSE),"")</f>
        <v>state_MK_Zel_30</v>
      </c>
      <c r="N4297" t="s">
        <v>23</v>
      </c>
      <c r="P4297">
        <v>1807765797</v>
      </c>
    </row>
    <row r="4298" spans="1:16">
      <c r="A4298" s="5" t="str">
        <f>CONCATENATE("rdx_city_",J4298,"_",B4298)</f>
        <v>rdx_city_MKD_70</v>
      </c>
      <c r="B4298">
        <f>IF(I4298=I4297,B4297+1,1)</f>
        <v>70</v>
      </c>
      <c r="C4298" t="s">
        <v>6314</v>
      </c>
      <c r="D4298" t="s">
        <v>6315</v>
      </c>
      <c r="E4298">
        <v>41.9825</v>
      </c>
      <c r="F4298">
        <v>21.0624</v>
      </c>
      <c r="G4298" t="s">
        <v>6218</v>
      </c>
      <c r="H4298" t="str">
        <f>IFERROR(VLOOKUP(I4298,'country(26mar)'!C$2:D$251,2,FALSE),"")</f>
        <v>base.mk</v>
      </c>
      <c r="I4298" t="s">
        <v>6219</v>
      </c>
      <c r="J4298" t="s">
        <v>6220</v>
      </c>
      <c r="K4298" t="s">
        <v>6314</v>
      </c>
      <c r="L4298" t="str">
        <f>CONCATENATE(G4298," ",K4298)</f>
        <v>Macedonia Želino</v>
      </c>
      <c r="M4298" t="str">
        <f>IFERROR(VLOOKUP(L4298,'State(need_input)'!I$2:J$3992,2,FALSE),"")</f>
        <v>state_MK_Žel_36</v>
      </c>
      <c r="N4298" t="s">
        <v>23</v>
      </c>
      <c r="P4298">
        <v>1807040075</v>
      </c>
    </row>
    <row r="4299" spans="1:16">
      <c r="A4299" s="5" t="str">
        <f>CONCATENATE("rdx_city_",J4299,"_",B4299)</f>
        <v>rdx_city_MKD_71</v>
      </c>
      <c r="B4299">
        <f>IF(I4299=I4298,B4298+1,1)</f>
        <v>71</v>
      </c>
      <c r="C4299" t="s">
        <v>6316</v>
      </c>
      <c r="D4299" t="s">
        <v>6316</v>
      </c>
      <c r="E4299">
        <v>41.8542</v>
      </c>
      <c r="F4299">
        <v>22.4444</v>
      </c>
      <c r="G4299" t="s">
        <v>6218</v>
      </c>
      <c r="H4299" t="str">
        <f>IFERROR(VLOOKUP(I4299,'country(26mar)'!C$2:D$251,2,FALSE),"")</f>
        <v>base.mk</v>
      </c>
      <c r="I4299" t="s">
        <v>6219</v>
      </c>
      <c r="J4299" t="s">
        <v>6220</v>
      </c>
      <c r="K4299" t="s">
        <v>6316</v>
      </c>
      <c r="L4299" t="str">
        <f>CONCATENATE(G4299," ",K4299)</f>
        <v>Macedonia Zrnovci</v>
      </c>
      <c r="M4299" t="str">
        <f>IFERROR(VLOOKUP(L4299,'State(need_input)'!I$2:J$3992,2,FALSE),"")</f>
        <v>state_MK_Zrn_8</v>
      </c>
      <c r="N4299" t="s">
        <v>23</v>
      </c>
      <c r="P4299">
        <v>1807046032</v>
      </c>
    </row>
    <row r="4300" spans="1:16">
      <c r="A4300" s="5" t="str">
        <f>CONCATENATE("rdx_city_",J4300,"_",B4300)</f>
        <v>rdx_city_MDG_1</v>
      </c>
      <c r="B4300">
        <f>IF(I4300=I4299,B4299+1,1)</f>
        <v>1</v>
      </c>
      <c r="C4300" t="s">
        <v>6317</v>
      </c>
      <c r="D4300" t="s">
        <v>6317</v>
      </c>
      <c r="E4300">
        <v>-13.6829</v>
      </c>
      <c r="F4300">
        <v>48.45</v>
      </c>
      <c r="G4300" t="s">
        <v>6318</v>
      </c>
      <c r="H4300" t="str">
        <f>IFERROR(VLOOKUP(I4300,'country(26mar)'!C$2:D$251,2,FALSE),"")</f>
        <v>base.mg</v>
      </c>
      <c r="I4300" t="s">
        <v>6319</v>
      </c>
      <c r="J4300" t="s">
        <v>6320</v>
      </c>
      <c r="K4300" t="s">
        <v>6321</v>
      </c>
      <c r="L4300" t="str">
        <f>CONCATENATE(G4300," ",K4300)</f>
        <v>Madagascar Antsiranana</v>
      </c>
      <c r="M4300" t="str">
        <f>IFERROR(VLOOKUP(L4300,'State(need_input)'!I$2:J$3992,2,FALSE),"")</f>
        <v>state_MG_Ant_3</v>
      </c>
      <c r="O4300">
        <v>30621</v>
      </c>
      <c r="P4300">
        <v>1450987919</v>
      </c>
    </row>
    <row r="4301" spans="1:16">
      <c r="A4301" s="5" t="str">
        <f>CONCATENATE("rdx_city_",J4301,"_",B4301)</f>
        <v>rdx_city_MDG_2</v>
      </c>
      <c r="B4301">
        <f>IF(I4301=I4300,B4300+1,1)</f>
        <v>2</v>
      </c>
      <c r="C4301" t="s">
        <v>6322</v>
      </c>
      <c r="D4301" t="s">
        <v>6322</v>
      </c>
      <c r="E4301">
        <v>-17.8329</v>
      </c>
      <c r="F4301">
        <v>48.4167</v>
      </c>
      <c r="G4301" t="s">
        <v>6318</v>
      </c>
      <c r="H4301" t="str">
        <f>IFERROR(VLOOKUP(I4301,'country(26mar)'!C$2:D$251,2,FALSE),"")</f>
        <v>base.mg</v>
      </c>
      <c r="I4301" t="s">
        <v>6319</v>
      </c>
      <c r="J4301" t="s">
        <v>6320</v>
      </c>
      <c r="K4301" t="s">
        <v>6323</v>
      </c>
      <c r="L4301" t="str">
        <f>CONCATENATE(G4301," ",K4301)</f>
        <v>Madagascar Toamasina</v>
      </c>
      <c r="M4301" t="str">
        <f>IFERROR(VLOOKUP(L4301,'State(need_input)'!I$2:J$3992,2,FALSE),"")</f>
        <v>state_MG_Toa_2</v>
      </c>
      <c r="N4301" t="s">
        <v>20</v>
      </c>
      <c r="O4301">
        <v>43134</v>
      </c>
      <c r="P4301">
        <v>1450068349</v>
      </c>
    </row>
    <row r="4302" spans="1:16">
      <c r="A4302" s="5" t="str">
        <f>CONCATENATE("rdx_city_",J4302,"_",B4302)</f>
        <v>rdx_city_MDG_3</v>
      </c>
      <c r="B4302">
        <f>IF(I4302=I4301,B4301+1,1)</f>
        <v>3</v>
      </c>
      <c r="C4302" t="s">
        <v>6324</v>
      </c>
      <c r="D4302" t="s">
        <v>6324</v>
      </c>
      <c r="E4302">
        <v>-13.4</v>
      </c>
      <c r="F4302">
        <v>48.2666</v>
      </c>
      <c r="G4302" t="s">
        <v>6318</v>
      </c>
      <c r="H4302" t="str">
        <f>IFERROR(VLOOKUP(I4302,'country(26mar)'!C$2:D$251,2,FALSE),"")</f>
        <v>base.mg</v>
      </c>
      <c r="I4302" t="s">
        <v>6319</v>
      </c>
      <c r="J4302" t="s">
        <v>6320</v>
      </c>
      <c r="K4302" t="s">
        <v>6321</v>
      </c>
      <c r="L4302" t="str">
        <f>CONCATENATE(G4302," ",K4302)</f>
        <v>Madagascar Antsiranana</v>
      </c>
      <c r="M4302" t="str">
        <f>IFERROR(VLOOKUP(L4302,'State(need_input)'!I$2:J$3992,2,FALSE),"")</f>
        <v>state_MG_Ant_3</v>
      </c>
      <c r="O4302">
        <v>22680</v>
      </c>
      <c r="P4302">
        <v>1450689047</v>
      </c>
    </row>
    <row r="4303" spans="1:16">
      <c r="A4303" s="5" t="str">
        <f>CONCATENATE("rdx_city_",J4303,"_",B4303)</f>
        <v>rdx_city_MDG_4</v>
      </c>
      <c r="B4303">
        <f>IF(I4303=I4302,B4302+1,1)</f>
        <v>4</v>
      </c>
      <c r="C4303" t="s">
        <v>6325</v>
      </c>
      <c r="D4303" t="s">
        <v>6325</v>
      </c>
      <c r="E4303">
        <v>-25.0219</v>
      </c>
      <c r="F4303">
        <v>44.0749</v>
      </c>
      <c r="G4303" t="s">
        <v>6318</v>
      </c>
      <c r="H4303" t="str">
        <f>IFERROR(VLOOKUP(I4303,'country(26mar)'!C$2:D$251,2,FALSE),"")</f>
        <v>base.mg</v>
      </c>
      <c r="I4303" t="s">
        <v>6319</v>
      </c>
      <c r="J4303" t="s">
        <v>6320</v>
      </c>
      <c r="K4303" t="s">
        <v>6326</v>
      </c>
      <c r="L4303" t="str">
        <f>CONCATENATE(G4303," ",K4303)</f>
        <v>Madagascar Toliara</v>
      </c>
      <c r="M4303" t="str">
        <f>IFERROR(VLOOKUP(L4303,'State(need_input)'!I$2:J$3992,2,FALSE),"")</f>
        <v>state_MG_Tol_5</v>
      </c>
      <c r="O4303">
        <v>174</v>
      </c>
      <c r="P4303">
        <v>1450495720</v>
      </c>
    </row>
    <row r="4304" spans="1:16">
      <c r="A4304" s="5" t="str">
        <f>CONCATENATE("rdx_city_",J4304,"_",B4304)</f>
        <v>rdx_city_MDG_5</v>
      </c>
      <c r="B4304">
        <f>IF(I4304=I4303,B4303+1,1)</f>
        <v>5</v>
      </c>
      <c r="C4304" t="s">
        <v>6327</v>
      </c>
      <c r="D4304" t="s">
        <v>6327</v>
      </c>
      <c r="E4304">
        <v>-14.8833</v>
      </c>
      <c r="F4304">
        <v>50.2833</v>
      </c>
      <c r="G4304" t="s">
        <v>6318</v>
      </c>
      <c r="H4304" t="str">
        <f>IFERROR(VLOOKUP(I4304,'country(26mar)'!C$2:D$251,2,FALSE),"")</f>
        <v>base.mg</v>
      </c>
      <c r="I4304" t="s">
        <v>6319</v>
      </c>
      <c r="J4304" t="s">
        <v>6320</v>
      </c>
      <c r="K4304" t="s">
        <v>6321</v>
      </c>
      <c r="L4304" t="str">
        <f>CONCATENATE(G4304," ",K4304)</f>
        <v>Madagascar Antsiranana</v>
      </c>
      <c r="M4304" t="str">
        <f>IFERROR(VLOOKUP(L4304,'State(need_input)'!I$2:J$3992,2,FALSE),"")</f>
        <v>state_MG_Ant_3</v>
      </c>
      <c r="O4304">
        <v>47224</v>
      </c>
      <c r="P4304">
        <v>1450649394</v>
      </c>
    </row>
    <row r="4305" spans="1:16">
      <c r="A4305" s="5" t="str">
        <f>CONCATENATE("rdx_city_",J4305,"_",B4305)</f>
        <v>rdx_city_MDG_6</v>
      </c>
      <c r="B4305">
        <f>IF(I4305=I4304,B4304+1,1)</f>
        <v>6</v>
      </c>
      <c r="C4305" t="s">
        <v>6328</v>
      </c>
      <c r="D4305" t="s">
        <v>6328</v>
      </c>
      <c r="E4305">
        <v>-18.9166</v>
      </c>
      <c r="F4305">
        <v>47.5166</v>
      </c>
      <c r="G4305" t="s">
        <v>6318</v>
      </c>
      <c r="H4305" t="str">
        <f>IFERROR(VLOOKUP(I4305,'country(26mar)'!C$2:D$251,2,FALSE),"")</f>
        <v>base.mg</v>
      </c>
      <c r="I4305" t="s">
        <v>6319</v>
      </c>
      <c r="J4305" t="s">
        <v>6320</v>
      </c>
      <c r="K4305" t="s">
        <v>6328</v>
      </c>
      <c r="L4305" t="str">
        <f>CONCATENATE(G4305," ",K4305)</f>
        <v>Madagascar Antananarivo</v>
      </c>
      <c r="M4305" t="str">
        <f>IFERROR(VLOOKUP(L4305,'State(need_input)'!I$2:J$3992,2,FALSE),"")</f>
        <v>state_MG_Ant_1</v>
      </c>
      <c r="N4305" t="s">
        <v>54</v>
      </c>
      <c r="O4305">
        <v>1697000</v>
      </c>
      <c r="P4305">
        <v>1450978461</v>
      </c>
    </row>
    <row r="4306" spans="1:16">
      <c r="A4306" s="5" t="str">
        <f>CONCATENATE("rdx_city_",J4306,"_",B4306)</f>
        <v>rdx_city_MDG_7</v>
      </c>
      <c r="B4306">
        <f>IF(I4306=I4305,B4305+1,1)</f>
        <v>7</v>
      </c>
      <c r="C4306" t="s">
        <v>6329</v>
      </c>
      <c r="D4306" t="s">
        <v>6329</v>
      </c>
      <c r="E4306">
        <v>-19.85</v>
      </c>
      <c r="F4306">
        <v>47.0333</v>
      </c>
      <c r="G4306" t="s">
        <v>6318</v>
      </c>
      <c r="H4306" t="str">
        <f>IFERROR(VLOOKUP(I4306,'country(26mar)'!C$2:D$251,2,FALSE),"")</f>
        <v>base.mg</v>
      </c>
      <c r="I4306" t="s">
        <v>6319</v>
      </c>
      <c r="J4306" t="s">
        <v>6320</v>
      </c>
      <c r="K4306" t="s">
        <v>6328</v>
      </c>
      <c r="L4306" t="str">
        <f>CONCATENATE(G4306," ",K4306)</f>
        <v>Madagascar Antananarivo</v>
      </c>
      <c r="M4306" t="str">
        <f>IFERROR(VLOOKUP(L4306,'State(need_input)'!I$2:J$3992,2,FALSE),"")</f>
        <v>state_MG_Ant_1</v>
      </c>
      <c r="N4306" t="s">
        <v>20</v>
      </c>
      <c r="O4306">
        <v>307921</v>
      </c>
      <c r="P4306">
        <v>1450791699</v>
      </c>
    </row>
    <row r="4307" spans="1:16">
      <c r="A4307" s="5" t="str">
        <f>CONCATENATE("rdx_city_",J4307,"_",B4307)</f>
        <v>rdx_city_MDG_8</v>
      </c>
      <c r="B4307">
        <f>IF(I4307=I4306,B4306+1,1)</f>
        <v>8</v>
      </c>
      <c r="C4307" t="s">
        <v>6321</v>
      </c>
      <c r="D4307" t="s">
        <v>6321</v>
      </c>
      <c r="E4307">
        <v>-12.2765</v>
      </c>
      <c r="F4307">
        <v>49.3115</v>
      </c>
      <c r="G4307" t="s">
        <v>6318</v>
      </c>
      <c r="H4307" t="str">
        <f>IFERROR(VLOOKUP(I4307,'country(26mar)'!C$2:D$251,2,FALSE),"")</f>
        <v>base.mg</v>
      </c>
      <c r="I4307" t="s">
        <v>6319</v>
      </c>
      <c r="J4307" t="s">
        <v>6320</v>
      </c>
      <c r="K4307" t="s">
        <v>6321</v>
      </c>
      <c r="L4307" t="str">
        <f>CONCATENATE(G4307," ",K4307)</f>
        <v>Madagascar Antsiranana</v>
      </c>
      <c r="M4307" t="str">
        <f>IFERROR(VLOOKUP(L4307,'State(need_input)'!I$2:J$3992,2,FALSE),"")</f>
        <v>state_MG_Ant_3</v>
      </c>
      <c r="N4307" t="s">
        <v>23</v>
      </c>
      <c r="O4307">
        <v>82937</v>
      </c>
      <c r="P4307">
        <v>1450106928</v>
      </c>
    </row>
    <row r="4308" spans="1:16">
      <c r="A4308" s="5" t="str">
        <f>CONCATENATE("rdx_city_",J4308,"_",B4308)</f>
        <v>rdx_city_MDG_9</v>
      </c>
      <c r="B4308">
        <f>IF(I4308=I4307,B4307+1,1)</f>
        <v>9</v>
      </c>
      <c r="C4308" t="s">
        <v>6330</v>
      </c>
      <c r="D4308" t="s">
        <v>6330</v>
      </c>
      <c r="E4308">
        <v>-14.8661</v>
      </c>
      <c r="F4308">
        <v>47.9834</v>
      </c>
      <c r="G4308" t="s">
        <v>6318</v>
      </c>
      <c r="H4308" t="str">
        <f>IFERROR(VLOOKUP(I4308,'country(26mar)'!C$2:D$251,2,FALSE),"")</f>
        <v>base.mg</v>
      </c>
      <c r="I4308" t="s">
        <v>6319</v>
      </c>
      <c r="J4308" t="s">
        <v>6320</v>
      </c>
      <c r="K4308" t="s">
        <v>6331</v>
      </c>
      <c r="L4308" t="str">
        <f>CONCATENATE(G4308," ",K4308)</f>
        <v>Madagascar Mahajanga</v>
      </c>
      <c r="M4308" t="str">
        <f>IFERROR(VLOOKUP(L4308,'State(need_input)'!I$2:J$3992,2,FALSE),"")</f>
        <v>state_MG_Mah_4</v>
      </c>
      <c r="N4308" t="s">
        <v>20</v>
      </c>
      <c r="O4308">
        <v>21290</v>
      </c>
      <c r="P4308">
        <v>1450240411</v>
      </c>
    </row>
    <row r="4309" spans="1:16">
      <c r="A4309" s="5" t="str">
        <f>CONCATENATE("rdx_city_",J4309,"_",B4309)</f>
        <v>rdx_city_MDG_10</v>
      </c>
      <c r="B4309">
        <f>IF(I4309=I4308,B4308+1,1)</f>
        <v>10</v>
      </c>
      <c r="C4309" t="s">
        <v>6332</v>
      </c>
      <c r="D4309" t="s">
        <v>6332</v>
      </c>
      <c r="E4309">
        <v>-24.2162</v>
      </c>
      <c r="F4309">
        <v>45.3166</v>
      </c>
      <c r="G4309" t="s">
        <v>6318</v>
      </c>
      <c r="H4309" t="str">
        <f>IFERROR(VLOOKUP(I4309,'country(26mar)'!C$2:D$251,2,FALSE),"")</f>
        <v>base.mg</v>
      </c>
      <c r="I4309" t="s">
        <v>6319</v>
      </c>
      <c r="J4309" t="s">
        <v>6320</v>
      </c>
      <c r="K4309" t="s">
        <v>6326</v>
      </c>
      <c r="L4309" t="str">
        <f>CONCATENATE(G4309," ",K4309)</f>
        <v>Madagascar Toliara</v>
      </c>
      <c r="M4309" t="str">
        <f>IFERROR(VLOOKUP(L4309,'State(need_input)'!I$2:J$3992,2,FALSE),"")</f>
        <v>state_MG_Tol_5</v>
      </c>
      <c r="O4309">
        <v>4286</v>
      </c>
      <c r="P4309">
        <v>1450655091</v>
      </c>
    </row>
    <row r="4310" spans="1:16">
      <c r="A4310" s="5" t="str">
        <f>CONCATENATE("rdx_city_",J4310,"_",B4310)</f>
        <v>rdx_city_MDG_11</v>
      </c>
      <c r="B4310">
        <f>IF(I4310=I4309,B4309+1,1)</f>
        <v>11</v>
      </c>
      <c r="C4310" t="s">
        <v>6333</v>
      </c>
      <c r="D4310" t="s">
        <v>6333</v>
      </c>
      <c r="E4310">
        <v>-16.7495</v>
      </c>
      <c r="F4310">
        <v>44.4833</v>
      </c>
      <c r="G4310" t="s">
        <v>6318</v>
      </c>
      <c r="H4310" t="str">
        <f>IFERROR(VLOOKUP(I4310,'country(26mar)'!C$2:D$251,2,FALSE),"")</f>
        <v>base.mg</v>
      </c>
      <c r="I4310" t="s">
        <v>6319</v>
      </c>
      <c r="J4310" t="s">
        <v>6320</v>
      </c>
      <c r="K4310" t="s">
        <v>6331</v>
      </c>
      <c r="L4310" t="str">
        <f>CONCATENATE(G4310," ",K4310)</f>
        <v>Madagascar Mahajanga</v>
      </c>
      <c r="M4310" t="str">
        <f>IFERROR(VLOOKUP(L4310,'State(need_input)'!I$2:J$3992,2,FALSE),"")</f>
        <v>state_MG_Mah_4</v>
      </c>
      <c r="O4310">
        <v>1022</v>
      </c>
      <c r="P4310">
        <v>1450740445</v>
      </c>
    </row>
    <row r="4311" spans="1:16">
      <c r="A4311" s="5" t="str">
        <f>CONCATENATE("rdx_city_",J4311,"_",B4311)</f>
        <v>rdx_city_MDG_12</v>
      </c>
      <c r="B4311">
        <f>IF(I4311=I4310,B4310+1,1)</f>
        <v>12</v>
      </c>
      <c r="C4311" t="s">
        <v>6334</v>
      </c>
      <c r="D4311" t="s">
        <v>6334</v>
      </c>
      <c r="E4311">
        <v>-22.8166</v>
      </c>
      <c r="F4311">
        <v>47.8332</v>
      </c>
      <c r="G4311" t="s">
        <v>6318</v>
      </c>
      <c r="H4311" t="str">
        <f>IFERROR(VLOOKUP(I4311,'country(26mar)'!C$2:D$251,2,FALSE),"")</f>
        <v>base.mg</v>
      </c>
      <c r="I4311" t="s">
        <v>6319</v>
      </c>
      <c r="J4311" t="s">
        <v>6320</v>
      </c>
      <c r="K4311" t="s">
        <v>6335</v>
      </c>
      <c r="L4311" t="str">
        <f>CONCATENATE(G4311," ",K4311)</f>
        <v>Madagascar Fianarantsoa</v>
      </c>
      <c r="M4311" t="str">
        <f>IFERROR(VLOOKUP(L4311,'State(need_input)'!I$2:J$3992,2,FALSE),"")</f>
        <v>state_MG_Fia_6</v>
      </c>
      <c r="N4311" t="s">
        <v>20</v>
      </c>
      <c r="O4311">
        <v>24764</v>
      </c>
      <c r="P4311">
        <v>1450306255</v>
      </c>
    </row>
    <row r="4312" spans="1:16">
      <c r="A4312" s="5" t="str">
        <f>CONCATENATE("rdx_city_",J4312,"_",B4312)</f>
        <v>rdx_city_MDG_13</v>
      </c>
      <c r="B4312">
        <f>IF(I4312=I4311,B4311+1,1)</f>
        <v>13</v>
      </c>
      <c r="C4312" t="s">
        <v>6335</v>
      </c>
      <c r="D4312" t="s">
        <v>6335</v>
      </c>
      <c r="E4312">
        <v>-21.4333</v>
      </c>
      <c r="F4312">
        <v>47.0833</v>
      </c>
      <c r="G4312" t="s">
        <v>6318</v>
      </c>
      <c r="H4312" t="str">
        <f>IFERROR(VLOOKUP(I4312,'country(26mar)'!C$2:D$251,2,FALSE),"")</f>
        <v>base.mg</v>
      </c>
      <c r="I4312" t="s">
        <v>6319</v>
      </c>
      <c r="J4312" t="s">
        <v>6320</v>
      </c>
      <c r="K4312" t="s">
        <v>6335</v>
      </c>
      <c r="L4312" t="str">
        <f>CONCATENATE(G4312," ",K4312)</f>
        <v>Madagascar Fianarantsoa</v>
      </c>
      <c r="M4312" t="str">
        <f>IFERROR(VLOOKUP(L4312,'State(need_input)'!I$2:J$3992,2,FALSE),"")</f>
        <v>state_MG_Fia_6</v>
      </c>
      <c r="N4312" t="s">
        <v>23</v>
      </c>
      <c r="O4312">
        <v>184184</v>
      </c>
      <c r="P4312">
        <v>1450070223</v>
      </c>
    </row>
    <row r="4313" spans="1:16">
      <c r="A4313" s="5" t="str">
        <f>CONCATENATE("rdx_city_",J4313,"_",B4313)</f>
        <v>rdx_city_MDG_14</v>
      </c>
      <c r="B4313">
        <f>IF(I4313=I4312,B4312+1,1)</f>
        <v>14</v>
      </c>
      <c r="C4313" t="s">
        <v>6336</v>
      </c>
      <c r="D4313" t="s">
        <v>6336</v>
      </c>
      <c r="E4313">
        <v>-22.3996</v>
      </c>
      <c r="F4313">
        <v>46.1167</v>
      </c>
      <c r="G4313" t="s">
        <v>6318</v>
      </c>
      <c r="H4313" t="str">
        <f>IFERROR(VLOOKUP(I4313,'country(26mar)'!C$2:D$251,2,FALSE),"")</f>
        <v>base.mg</v>
      </c>
      <c r="I4313" t="s">
        <v>6319</v>
      </c>
      <c r="J4313" t="s">
        <v>6320</v>
      </c>
      <c r="K4313" t="s">
        <v>6335</v>
      </c>
      <c r="L4313" t="str">
        <f>CONCATENATE(G4313," ",K4313)</f>
        <v>Madagascar Fianarantsoa</v>
      </c>
      <c r="M4313" t="str">
        <f>IFERROR(VLOOKUP(L4313,'State(need_input)'!I$2:J$3992,2,FALSE),"")</f>
        <v>state_MG_Fia_6</v>
      </c>
      <c r="N4313" t="s">
        <v>20</v>
      </c>
      <c r="O4313">
        <v>16990</v>
      </c>
      <c r="P4313">
        <v>1450600411</v>
      </c>
    </row>
    <row r="4314" spans="1:16">
      <c r="A4314" s="5" t="str">
        <f>CONCATENATE("rdx_city_",J4314,"_",B4314)</f>
        <v>rdx_city_MDG_15</v>
      </c>
      <c r="B4314">
        <f>IF(I4314=I4313,B4313+1,1)</f>
        <v>15</v>
      </c>
      <c r="C4314" t="s">
        <v>6331</v>
      </c>
      <c r="D4314" t="s">
        <v>6331</v>
      </c>
      <c r="E4314">
        <v>-15.67</v>
      </c>
      <c r="F4314">
        <v>46.345</v>
      </c>
      <c r="G4314" t="s">
        <v>6318</v>
      </c>
      <c r="H4314" t="str">
        <f>IFERROR(VLOOKUP(I4314,'country(26mar)'!C$2:D$251,2,FALSE),"")</f>
        <v>base.mg</v>
      </c>
      <c r="I4314" t="s">
        <v>6319</v>
      </c>
      <c r="J4314" t="s">
        <v>6320</v>
      </c>
      <c r="K4314" t="s">
        <v>6331</v>
      </c>
      <c r="L4314" t="str">
        <f>CONCATENATE(G4314," ",K4314)</f>
        <v>Madagascar Mahajanga</v>
      </c>
      <c r="M4314" t="str">
        <f>IFERROR(VLOOKUP(L4314,'State(need_input)'!I$2:J$3992,2,FALSE),"")</f>
        <v>state_MG_Mah_4</v>
      </c>
      <c r="N4314" t="s">
        <v>23</v>
      </c>
      <c r="O4314">
        <v>154657</v>
      </c>
      <c r="P4314">
        <v>1450421961</v>
      </c>
    </row>
    <row r="4315" spans="1:16">
      <c r="A4315" s="5" t="str">
        <f>CONCATENATE("rdx_city_",J4315,"_",B4315)</f>
        <v>rdx_city_MDG_16</v>
      </c>
      <c r="B4315">
        <f>IF(I4315=I4314,B4314+1,1)</f>
        <v>16</v>
      </c>
      <c r="C4315" t="s">
        <v>6337</v>
      </c>
      <c r="D4315" t="s">
        <v>6337</v>
      </c>
      <c r="E4315">
        <v>-18.0666</v>
      </c>
      <c r="F4315">
        <v>44.0167</v>
      </c>
      <c r="G4315" t="s">
        <v>6318</v>
      </c>
      <c r="H4315" t="str">
        <f>IFERROR(VLOOKUP(I4315,'country(26mar)'!C$2:D$251,2,FALSE),"")</f>
        <v>base.mg</v>
      </c>
      <c r="I4315" t="s">
        <v>6319</v>
      </c>
      <c r="J4315" t="s">
        <v>6320</v>
      </c>
      <c r="K4315" t="s">
        <v>6331</v>
      </c>
      <c r="L4315" t="str">
        <f>CONCATENATE(G4315," ",K4315)</f>
        <v>Madagascar Mahajanga</v>
      </c>
      <c r="M4315" t="str">
        <f>IFERROR(VLOOKUP(L4315,'State(need_input)'!I$2:J$3992,2,FALSE),"")</f>
        <v>state_MG_Mah_4</v>
      </c>
      <c r="N4315" t="s">
        <v>20</v>
      </c>
      <c r="O4315">
        <v>5925</v>
      </c>
      <c r="P4315">
        <v>1450625023</v>
      </c>
    </row>
    <row r="4316" spans="1:16">
      <c r="A4316" s="5" t="str">
        <f>CONCATENATE("rdx_city_",J4316,"_",B4316)</f>
        <v>rdx_city_MDG_17</v>
      </c>
      <c r="B4316">
        <f>IF(I4316=I4315,B4315+1,1)</f>
        <v>17</v>
      </c>
      <c r="C4316" t="s">
        <v>6338</v>
      </c>
      <c r="D4316" t="s">
        <v>6338</v>
      </c>
      <c r="E4316">
        <v>-21.2167</v>
      </c>
      <c r="F4316">
        <v>48.3333</v>
      </c>
      <c r="G4316" t="s">
        <v>6318</v>
      </c>
      <c r="H4316" t="str">
        <f>IFERROR(VLOOKUP(I4316,'country(26mar)'!C$2:D$251,2,FALSE),"")</f>
        <v>base.mg</v>
      </c>
      <c r="I4316" t="s">
        <v>6319</v>
      </c>
      <c r="J4316" t="s">
        <v>6320</v>
      </c>
      <c r="K4316" t="s">
        <v>6335</v>
      </c>
      <c r="L4316" t="str">
        <f>CONCATENATE(G4316," ",K4316)</f>
        <v>Madagascar Fianarantsoa</v>
      </c>
      <c r="M4316" t="str">
        <f>IFERROR(VLOOKUP(L4316,'State(need_input)'!I$2:J$3992,2,FALSE),"")</f>
        <v>state_MG_Fia_6</v>
      </c>
      <c r="O4316">
        <v>27686</v>
      </c>
      <c r="P4316">
        <v>1450681595</v>
      </c>
    </row>
    <row r="4317" spans="1:16">
      <c r="A4317" s="5" t="str">
        <f>CONCATENATE("rdx_city_",J4317,"_",B4317)</f>
        <v>rdx_city_MDG_18</v>
      </c>
      <c r="B4317">
        <f>IF(I4317=I4316,B4316+1,1)</f>
        <v>18</v>
      </c>
      <c r="C4317" t="s">
        <v>6339</v>
      </c>
      <c r="D4317" t="s">
        <v>6339</v>
      </c>
      <c r="E4317">
        <v>-15.8328</v>
      </c>
      <c r="F4317">
        <v>48.8166</v>
      </c>
      <c r="G4317" t="s">
        <v>6318</v>
      </c>
      <c r="H4317" t="str">
        <f>IFERROR(VLOOKUP(I4317,'country(26mar)'!C$2:D$251,2,FALSE),"")</f>
        <v>base.mg</v>
      </c>
      <c r="I4317" t="s">
        <v>6319</v>
      </c>
      <c r="J4317" t="s">
        <v>6320</v>
      </c>
      <c r="K4317" t="s">
        <v>6331</v>
      </c>
      <c r="L4317" t="str">
        <f>CONCATENATE(G4317," ",K4317)</f>
        <v>Madagascar Mahajanga</v>
      </c>
      <c r="M4317" t="str">
        <f>IFERROR(VLOOKUP(L4317,'State(need_input)'!I$2:J$3992,2,FALSE),"")</f>
        <v>state_MG_Mah_4</v>
      </c>
      <c r="O4317">
        <v>9705</v>
      </c>
      <c r="P4317">
        <v>1450981137</v>
      </c>
    </row>
    <row r="4318" spans="1:16">
      <c r="A4318" s="5" t="str">
        <f>CONCATENATE("rdx_city_",J4318,"_",B4318)</f>
        <v>rdx_city_MDG_19</v>
      </c>
      <c r="B4318">
        <f>IF(I4318=I4317,B4317+1,1)</f>
        <v>19</v>
      </c>
      <c r="C4318" t="s">
        <v>6340</v>
      </c>
      <c r="D4318" t="s">
        <v>6340</v>
      </c>
      <c r="E4318">
        <v>-21.4329</v>
      </c>
      <c r="F4318">
        <v>44.3333</v>
      </c>
      <c r="G4318" t="s">
        <v>6318</v>
      </c>
      <c r="H4318" t="str">
        <f>IFERROR(VLOOKUP(I4318,'country(26mar)'!C$2:D$251,2,FALSE),"")</f>
        <v>base.mg</v>
      </c>
      <c r="I4318" t="s">
        <v>6319</v>
      </c>
      <c r="J4318" t="s">
        <v>6320</v>
      </c>
      <c r="K4318" t="s">
        <v>6326</v>
      </c>
      <c r="L4318" t="str">
        <f>CONCATENATE(G4318," ",K4318)</f>
        <v>Madagascar Toliara</v>
      </c>
      <c r="M4318" t="str">
        <f>IFERROR(VLOOKUP(L4318,'State(need_input)'!I$2:J$3992,2,FALSE),"")</f>
        <v>state_MG_Tol_5</v>
      </c>
      <c r="O4318">
        <v>1536</v>
      </c>
      <c r="P4318">
        <v>1450949899</v>
      </c>
    </row>
    <row r="4319" spans="1:16">
      <c r="A4319" s="5" t="str">
        <f>CONCATENATE("rdx_city_",J4319,"_",B4319)</f>
        <v>rdx_city_MDG_20</v>
      </c>
      <c r="B4319">
        <f>IF(I4319=I4318,B4318+1,1)</f>
        <v>20</v>
      </c>
      <c r="C4319" t="s">
        <v>6341</v>
      </c>
      <c r="D4319" t="s">
        <v>6341</v>
      </c>
      <c r="E4319">
        <v>-15.4333</v>
      </c>
      <c r="F4319">
        <v>49.7333</v>
      </c>
      <c r="G4319" t="s">
        <v>6318</v>
      </c>
      <c r="H4319" t="str">
        <f>IFERROR(VLOOKUP(I4319,'country(26mar)'!C$2:D$251,2,FALSE),"")</f>
        <v>base.mg</v>
      </c>
      <c r="I4319" t="s">
        <v>6319</v>
      </c>
      <c r="J4319" t="s">
        <v>6320</v>
      </c>
      <c r="K4319" t="s">
        <v>6323</v>
      </c>
      <c r="L4319" t="str">
        <f>CONCATENATE(G4319," ",K4319)</f>
        <v>Madagascar Toamasina</v>
      </c>
      <c r="M4319" t="str">
        <f>IFERROR(VLOOKUP(L4319,'State(need_input)'!I$2:J$3992,2,FALSE),"")</f>
        <v>state_MG_Toa_2</v>
      </c>
      <c r="O4319">
        <v>38046</v>
      </c>
      <c r="P4319">
        <v>1450485257</v>
      </c>
    </row>
    <row r="4320" spans="1:16">
      <c r="A4320" s="5" t="str">
        <f>CONCATENATE("rdx_city_",J4320,"_",B4320)</f>
        <v>rdx_city_MDG_21</v>
      </c>
      <c r="B4320">
        <f>IF(I4320=I4319,B4319+1,1)</f>
        <v>21</v>
      </c>
      <c r="C4320" t="s">
        <v>6342</v>
      </c>
      <c r="D4320" t="s">
        <v>6342</v>
      </c>
      <c r="E4320">
        <v>-16.0995</v>
      </c>
      <c r="F4320">
        <v>46.6333</v>
      </c>
      <c r="G4320" t="s">
        <v>6318</v>
      </c>
      <c r="H4320" t="str">
        <f>IFERROR(VLOOKUP(I4320,'country(26mar)'!C$2:D$251,2,FALSE),"")</f>
        <v>base.mg</v>
      </c>
      <c r="I4320" t="s">
        <v>6319</v>
      </c>
      <c r="J4320" t="s">
        <v>6320</v>
      </c>
      <c r="K4320" t="s">
        <v>6331</v>
      </c>
      <c r="L4320" t="str">
        <f>CONCATENATE(G4320," ",K4320)</f>
        <v>Madagascar Mahajanga</v>
      </c>
      <c r="M4320" t="str">
        <f>IFERROR(VLOOKUP(L4320,'State(need_input)'!I$2:J$3992,2,FALSE),"")</f>
        <v>state_MG_Mah_4</v>
      </c>
      <c r="O4320">
        <v>31253</v>
      </c>
      <c r="P4320">
        <v>1450283819</v>
      </c>
    </row>
    <row r="4321" spans="1:16">
      <c r="A4321" s="5" t="str">
        <f>CONCATENATE("rdx_city_",J4321,"_",B4321)</f>
        <v>rdx_city_MDG_22</v>
      </c>
      <c r="B4321">
        <f>IF(I4321=I4320,B4320+1,1)</f>
        <v>22</v>
      </c>
      <c r="C4321" t="s">
        <v>6343</v>
      </c>
      <c r="D4321" t="s">
        <v>6343</v>
      </c>
      <c r="E4321">
        <v>-19.5162</v>
      </c>
      <c r="F4321">
        <v>45.4666</v>
      </c>
      <c r="G4321" t="s">
        <v>6318</v>
      </c>
      <c r="H4321" t="str">
        <f>IFERROR(VLOOKUP(I4321,'country(26mar)'!C$2:D$251,2,FALSE),"")</f>
        <v>base.mg</v>
      </c>
      <c r="I4321" t="s">
        <v>6319</v>
      </c>
      <c r="J4321" t="s">
        <v>6320</v>
      </c>
      <c r="K4321" t="s">
        <v>6326</v>
      </c>
      <c r="L4321" t="str">
        <f>CONCATENATE(G4321," ",K4321)</f>
        <v>Madagascar Toliara</v>
      </c>
      <c r="M4321" t="str">
        <f>IFERROR(VLOOKUP(L4321,'State(need_input)'!I$2:J$3992,2,FALSE),"")</f>
        <v>state_MG_Tol_5</v>
      </c>
      <c r="O4321">
        <v>20631</v>
      </c>
      <c r="P4321">
        <v>1450332104</v>
      </c>
    </row>
    <row r="4322" spans="1:16">
      <c r="A4322" s="5" t="str">
        <f>CONCATENATE("rdx_city_",J4322,"_",B4322)</f>
        <v>rdx_city_MDG_23</v>
      </c>
      <c r="B4322">
        <f>IF(I4322=I4321,B4321+1,1)</f>
        <v>23</v>
      </c>
      <c r="C4322" t="s">
        <v>6344</v>
      </c>
      <c r="D4322" t="s">
        <v>6344</v>
      </c>
      <c r="E4322">
        <v>-21.7391</v>
      </c>
      <c r="F4322">
        <v>43.3657</v>
      </c>
      <c r="G4322" t="s">
        <v>6318</v>
      </c>
      <c r="H4322" t="str">
        <f>IFERROR(VLOOKUP(I4322,'country(26mar)'!C$2:D$251,2,FALSE),"")</f>
        <v>base.mg</v>
      </c>
      <c r="I4322" t="s">
        <v>6319</v>
      </c>
      <c r="J4322" t="s">
        <v>6320</v>
      </c>
      <c r="K4322" t="s">
        <v>6326</v>
      </c>
      <c r="L4322" t="str">
        <f>CONCATENATE(G4322," ",K4322)</f>
        <v>Madagascar Toliara</v>
      </c>
      <c r="M4322" t="str">
        <f>IFERROR(VLOOKUP(L4322,'State(need_input)'!I$2:J$3992,2,FALSE),"")</f>
        <v>state_MG_Tol_5</v>
      </c>
      <c r="O4322">
        <v>16727</v>
      </c>
      <c r="P4322">
        <v>1450018559</v>
      </c>
    </row>
    <row r="4323" spans="1:16">
      <c r="A4323" s="5" t="str">
        <f>CONCATENATE("rdx_city_",J4323,"_",B4323)</f>
        <v>rdx_city_MDG_24</v>
      </c>
      <c r="B4323">
        <f>IF(I4323=I4322,B4322+1,1)</f>
        <v>24</v>
      </c>
      <c r="C4323" t="s">
        <v>6345</v>
      </c>
      <c r="D4323" t="s">
        <v>6345</v>
      </c>
      <c r="E4323">
        <v>-20.2833</v>
      </c>
      <c r="F4323">
        <v>44.2833</v>
      </c>
      <c r="G4323" t="s">
        <v>6318</v>
      </c>
      <c r="H4323" t="str">
        <f>IFERROR(VLOOKUP(I4323,'country(26mar)'!C$2:D$251,2,FALSE),"")</f>
        <v>base.mg</v>
      </c>
      <c r="I4323" t="s">
        <v>6319</v>
      </c>
      <c r="J4323" t="s">
        <v>6320</v>
      </c>
      <c r="K4323" t="s">
        <v>6326</v>
      </c>
      <c r="L4323" t="str">
        <f>CONCATENATE(G4323," ",K4323)</f>
        <v>Madagascar Toliara</v>
      </c>
      <c r="M4323" t="str">
        <f>IFERROR(VLOOKUP(L4323,'State(need_input)'!I$2:J$3992,2,FALSE),"")</f>
        <v>state_MG_Tol_5</v>
      </c>
      <c r="N4323" t="s">
        <v>20</v>
      </c>
      <c r="O4323">
        <v>36803</v>
      </c>
      <c r="P4323">
        <v>1450721607</v>
      </c>
    </row>
    <row r="4324" spans="1:16">
      <c r="A4324" s="5" t="str">
        <f>CONCATENATE("rdx_city_",J4324,"_",B4324)</f>
        <v>rdx_city_MDG_25</v>
      </c>
      <c r="B4324">
        <f>IF(I4324=I4323,B4323+1,1)</f>
        <v>25</v>
      </c>
      <c r="C4324" t="s">
        <v>6346</v>
      </c>
      <c r="D4324" t="s">
        <v>6346</v>
      </c>
      <c r="E4324">
        <v>-14.2662</v>
      </c>
      <c r="F4324">
        <v>50.1666</v>
      </c>
      <c r="G4324" t="s">
        <v>6318</v>
      </c>
      <c r="H4324" t="str">
        <f>IFERROR(VLOOKUP(I4324,'country(26mar)'!C$2:D$251,2,FALSE),"")</f>
        <v>base.mg</v>
      </c>
      <c r="I4324" t="s">
        <v>6319</v>
      </c>
      <c r="J4324" t="s">
        <v>6320</v>
      </c>
      <c r="K4324" t="s">
        <v>6321</v>
      </c>
      <c r="L4324" t="str">
        <f>CONCATENATE(G4324," ",K4324)</f>
        <v>Madagascar Antsiranana</v>
      </c>
      <c r="M4324" t="str">
        <f>IFERROR(VLOOKUP(L4324,'State(need_input)'!I$2:J$3992,2,FALSE),"")</f>
        <v>state_MG_Ant_3</v>
      </c>
      <c r="N4324" t="s">
        <v>20</v>
      </c>
      <c r="O4324">
        <v>43465</v>
      </c>
      <c r="P4324">
        <v>1450004590</v>
      </c>
    </row>
    <row r="4325" spans="1:16">
      <c r="A4325" s="5" t="str">
        <f>CONCATENATE("rdx_city_",J4325,"_",B4325)</f>
        <v>rdx_city_MDG_26</v>
      </c>
      <c r="B4325">
        <f>IF(I4325=I4324,B4324+1,1)</f>
        <v>26</v>
      </c>
      <c r="C4325" t="s">
        <v>6323</v>
      </c>
      <c r="D4325" t="s">
        <v>6323</v>
      </c>
      <c r="E4325">
        <v>-18.1818</v>
      </c>
      <c r="F4325">
        <v>49.405</v>
      </c>
      <c r="G4325" t="s">
        <v>6318</v>
      </c>
      <c r="H4325" t="str">
        <f>IFERROR(VLOOKUP(I4325,'country(26mar)'!C$2:D$251,2,FALSE),"")</f>
        <v>base.mg</v>
      </c>
      <c r="I4325" t="s">
        <v>6319</v>
      </c>
      <c r="J4325" t="s">
        <v>6320</v>
      </c>
      <c r="K4325" t="s">
        <v>6323</v>
      </c>
      <c r="L4325" t="str">
        <f>CONCATENATE(G4325," ",K4325)</f>
        <v>Madagascar Toamasina</v>
      </c>
      <c r="M4325" t="str">
        <f>IFERROR(VLOOKUP(L4325,'State(need_input)'!I$2:J$3992,2,FALSE),"")</f>
        <v>state_MG_Toa_2</v>
      </c>
      <c r="N4325" t="s">
        <v>23</v>
      </c>
      <c r="O4325">
        <v>210226</v>
      </c>
      <c r="P4325">
        <v>1450540529</v>
      </c>
    </row>
    <row r="4326" spans="1:16">
      <c r="A4326" s="5" t="str">
        <f>CONCATENATE("rdx_city_",J4326,"_",B4326)</f>
        <v>rdx_city_MDG_27</v>
      </c>
      <c r="B4326">
        <f>IF(I4326=I4325,B4325+1,1)</f>
        <v>27</v>
      </c>
      <c r="C4326" t="s">
        <v>6347</v>
      </c>
      <c r="D4326" t="s">
        <v>6348</v>
      </c>
      <c r="E4326">
        <v>-25.0268</v>
      </c>
      <c r="F4326">
        <v>46.99</v>
      </c>
      <c r="G4326" t="s">
        <v>6318</v>
      </c>
      <c r="H4326" t="str">
        <f>IFERROR(VLOOKUP(I4326,'country(26mar)'!C$2:D$251,2,FALSE),"")</f>
        <v>base.mg</v>
      </c>
      <c r="I4326" t="s">
        <v>6319</v>
      </c>
      <c r="J4326" t="s">
        <v>6320</v>
      </c>
      <c r="K4326" t="s">
        <v>6326</v>
      </c>
      <c r="L4326" t="str">
        <f>CONCATENATE(G4326," ",K4326)</f>
        <v>Madagascar Toliara</v>
      </c>
      <c r="M4326" t="str">
        <f>IFERROR(VLOOKUP(L4326,'State(need_input)'!I$2:J$3992,2,FALSE),"")</f>
        <v>state_MG_Tol_5</v>
      </c>
      <c r="N4326" t="s">
        <v>20</v>
      </c>
      <c r="O4326">
        <v>16818</v>
      </c>
      <c r="P4326">
        <v>1450217836</v>
      </c>
    </row>
    <row r="4327" spans="1:16">
      <c r="A4327" s="5" t="str">
        <f>CONCATENATE("rdx_city_",J4327,"_",B4327)</f>
        <v>rdx_city_MDG_28</v>
      </c>
      <c r="B4327">
        <f>IF(I4327=I4326,B4326+1,1)</f>
        <v>28</v>
      </c>
      <c r="C4327" t="s">
        <v>6326</v>
      </c>
      <c r="D4327" t="s">
        <v>6326</v>
      </c>
      <c r="E4327">
        <v>-23.3568</v>
      </c>
      <c r="F4327">
        <v>43.69</v>
      </c>
      <c r="G4327" t="s">
        <v>6318</v>
      </c>
      <c r="H4327" t="str">
        <f>IFERROR(VLOOKUP(I4327,'country(26mar)'!C$2:D$251,2,FALSE),"")</f>
        <v>base.mg</v>
      </c>
      <c r="I4327" t="s">
        <v>6319</v>
      </c>
      <c r="J4327" t="s">
        <v>6320</v>
      </c>
      <c r="K4327" t="s">
        <v>6326</v>
      </c>
      <c r="L4327" t="str">
        <f>CONCATENATE(G4327," ",K4327)</f>
        <v>Madagascar Toliara</v>
      </c>
      <c r="M4327" t="str">
        <f>IFERROR(VLOOKUP(L4327,'State(need_input)'!I$2:J$3992,2,FALSE),"")</f>
        <v>state_MG_Tol_5</v>
      </c>
      <c r="N4327" t="s">
        <v>23</v>
      </c>
      <c r="O4327">
        <v>115319</v>
      </c>
      <c r="P4327">
        <v>1450593748</v>
      </c>
    </row>
    <row r="4328" spans="1:16">
      <c r="A4328" s="5" t="str">
        <f>CONCATENATE("rdx_city_",J4328,"_",B4328)</f>
        <v>rdx_city_MWI_1</v>
      </c>
      <c r="B4328">
        <f>IF(I4328=I4327,B4327+1,1)</f>
        <v>1</v>
      </c>
      <c r="C4328" t="s">
        <v>6349</v>
      </c>
      <c r="D4328" t="s">
        <v>6349</v>
      </c>
      <c r="E4328">
        <v>-14.9889</v>
      </c>
      <c r="F4328">
        <v>34.9591</v>
      </c>
      <c r="G4328" t="s">
        <v>6350</v>
      </c>
      <c r="H4328" t="str">
        <f>IFERROR(VLOOKUP(I4328,'country(26mar)'!C$2:D$251,2,FALSE),"")</f>
        <v>base.mw</v>
      </c>
      <c r="I4328" t="s">
        <v>6351</v>
      </c>
      <c r="J4328" t="s">
        <v>6352</v>
      </c>
      <c r="K4328" t="s">
        <v>6349</v>
      </c>
      <c r="L4328" t="str">
        <f>CONCATENATE(G4328," ",K4328)</f>
        <v>Malawi Balaka</v>
      </c>
      <c r="M4328" t="str">
        <f>IFERROR(VLOOKUP(L4328,'State(need_input)'!I$2:J$3992,2,FALSE),"")</f>
        <v>state_MW_Bal_26</v>
      </c>
      <c r="N4328" t="s">
        <v>23</v>
      </c>
      <c r="P4328">
        <v>1454732693</v>
      </c>
    </row>
    <row r="4329" spans="1:16">
      <c r="A4329" s="5" t="str">
        <f>CONCATENATE("rdx_city_",J4329,"_",B4329)</f>
        <v>rdx_city_MWI_2</v>
      </c>
      <c r="B4329">
        <f>IF(I4329=I4328,B4328+1,1)</f>
        <v>2</v>
      </c>
      <c r="C4329" t="s">
        <v>6353</v>
      </c>
      <c r="D4329" t="s">
        <v>6353</v>
      </c>
      <c r="E4329">
        <v>-15.79</v>
      </c>
      <c r="F4329">
        <v>34.9899</v>
      </c>
      <c r="G4329" t="s">
        <v>6350</v>
      </c>
      <c r="H4329" t="str">
        <f>IFERROR(VLOOKUP(I4329,'country(26mar)'!C$2:D$251,2,FALSE),"")</f>
        <v>base.mw</v>
      </c>
      <c r="I4329" t="s">
        <v>6351</v>
      </c>
      <c r="J4329" t="s">
        <v>6352</v>
      </c>
      <c r="K4329" t="s">
        <v>6353</v>
      </c>
      <c r="L4329" t="str">
        <f>CONCATENATE(G4329," ",K4329)</f>
        <v>Malawi Blantyre</v>
      </c>
      <c r="M4329" t="str">
        <f>IFERROR(VLOOKUP(L4329,'State(need_input)'!I$2:J$3992,2,FALSE),"")</f>
        <v>state_MW_Bla_9</v>
      </c>
      <c r="N4329" t="s">
        <v>23</v>
      </c>
      <c r="O4329">
        <v>584877</v>
      </c>
      <c r="P4329">
        <v>1454145012</v>
      </c>
    </row>
    <row r="4330" spans="1:16">
      <c r="A4330" s="5" t="str">
        <f>CONCATENATE("rdx_city_",J4330,"_",B4330)</f>
        <v>rdx_city_MWI_3</v>
      </c>
      <c r="B4330">
        <f>IF(I4330=I4329,B4329+1,1)</f>
        <v>3</v>
      </c>
      <c r="C4330" t="s">
        <v>6354</v>
      </c>
      <c r="D4330" t="s">
        <v>6354</v>
      </c>
      <c r="E4330">
        <v>-16.042</v>
      </c>
      <c r="F4330">
        <v>34.8019</v>
      </c>
      <c r="G4330" t="s">
        <v>6350</v>
      </c>
      <c r="H4330" t="str">
        <f>IFERROR(VLOOKUP(I4330,'country(26mar)'!C$2:D$251,2,FALSE),"")</f>
        <v>base.mw</v>
      </c>
      <c r="I4330" t="s">
        <v>6351</v>
      </c>
      <c r="J4330" t="s">
        <v>6352</v>
      </c>
      <c r="K4330" t="s">
        <v>6354</v>
      </c>
      <c r="L4330" t="str">
        <f>CONCATENATE(G4330," ",K4330)</f>
        <v>Malawi Chikwawa</v>
      </c>
      <c r="M4330" t="str">
        <f>IFERROR(VLOOKUP(L4330,'State(need_input)'!I$2:J$3992,2,FALSE),"")</f>
        <v>state_MW_Chi_7</v>
      </c>
      <c r="N4330" t="s">
        <v>23</v>
      </c>
      <c r="P4330">
        <v>1454343925</v>
      </c>
    </row>
    <row r="4331" spans="1:16">
      <c r="A4331" s="5" t="str">
        <f>CONCATENATE("rdx_city_",J4331,"_",B4331)</f>
        <v>rdx_city_MWI_4</v>
      </c>
      <c r="B4331">
        <f>IF(I4331=I4330,B4330+1,1)</f>
        <v>4</v>
      </c>
      <c r="C4331" t="s">
        <v>6355</v>
      </c>
      <c r="D4331" t="s">
        <v>6355</v>
      </c>
      <c r="E4331">
        <v>-15.7</v>
      </c>
      <c r="F4331">
        <v>35.1833</v>
      </c>
      <c r="G4331" t="s">
        <v>6350</v>
      </c>
      <c r="H4331" t="str">
        <f>IFERROR(VLOOKUP(I4331,'country(26mar)'!C$2:D$251,2,FALSE),"")</f>
        <v>base.mw</v>
      </c>
      <c r="I4331" t="s">
        <v>6351</v>
      </c>
      <c r="J4331" t="s">
        <v>6352</v>
      </c>
      <c r="K4331" t="s">
        <v>6355</v>
      </c>
      <c r="L4331" t="str">
        <f>CONCATENATE(G4331," ",K4331)</f>
        <v>Malawi Chiradzulu</v>
      </c>
      <c r="M4331" t="str">
        <f>IFERROR(VLOOKUP(L4331,'State(need_input)'!I$2:J$3992,2,FALSE),"")</f>
        <v>state_MW_Chi_3</v>
      </c>
      <c r="N4331" t="s">
        <v>23</v>
      </c>
      <c r="O4331">
        <v>1580</v>
      </c>
      <c r="P4331">
        <v>1454413713</v>
      </c>
    </row>
    <row r="4332" spans="1:16">
      <c r="A4332" s="5" t="str">
        <f>CONCATENATE("rdx_city_",J4332,"_",B4332)</f>
        <v>rdx_city_MWI_5</v>
      </c>
      <c r="B4332">
        <f>IF(I4332=I4331,B4331+1,1)</f>
        <v>5</v>
      </c>
      <c r="C4332" t="s">
        <v>6356</v>
      </c>
      <c r="D4332" t="s">
        <v>6356</v>
      </c>
      <c r="E4332">
        <v>-16.55</v>
      </c>
      <c r="F4332">
        <v>35.1332</v>
      </c>
      <c r="G4332" t="s">
        <v>6350</v>
      </c>
      <c r="H4332" t="str">
        <f>IFERROR(VLOOKUP(I4332,'country(26mar)'!C$2:D$251,2,FALSE),"")</f>
        <v>base.mw</v>
      </c>
      <c r="I4332" t="s">
        <v>6351</v>
      </c>
      <c r="J4332" t="s">
        <v>6352</v>
      </c>
      <c r="K4332" t="s">
        <v>6357</v>
      </c>
      <c r="L4332" t="str">
        <f>CONCATENATE(G4332," ",K4332)</f>
        <v>Malawi Nsanje</v>
      </c>
      <c r="M4332" t="str">
        <f>IFERROR(VLOOKUP(L4332,'State(need_input)'!I$2:J$3992,2,FALSE),"")</f>
        <v>state_MW_Nsa_10</v>
      </c>
      <c r="O4332">
        <v>25235</v>
      </c>
      <c r="P4332">
        <v>1454972056</v>
      </c>
    </row>
    <row r="4333" spans="1:16">
      <c r="A4333" s="5" t="str">
        <f>CONCATENATE("rdx_city_",J4333,"_",B4333)</f>
        <v>rdx_city_MWI_6</v>
      </c>
      <c r="B4333">
        <f>IF(I4333=I4332,B4332+1,1)</f>
        <v>6</v>
      </c>
      <c r="C4333" t="s">
        <v>6358</v>
      </c>
      <c r="D4333" t="s">
        <v>6358</v>
      </c>
      <c r="E4333">
        <v>-9.7162</v>
      </c>
      <c r="F4333">
        <v>33.2666</v>
      </c>
      <c r="G4333" t="s">
        <v>6350</v>
      </c>
      <c r="H4333" t="str">
        <f>IFERROR(VLOOKUP(I4333,'country(26mar)'!C$2:D$251,2,FALSE),"")</f>
        <v>base.mw</v>
      </c>
      <c r="I4333" t="s">
        <v>6351</v>
      </c>
      <c r="J4333" t="s">
        <v>6352</v>
      </c>
      <c r="K4333" t="s">
        <v>6358</v>
      </c>
      <c r="L4333" t="str">
        <f>CONCATENATE(G4333," ",K4333)</f>
        <v>Malawi Chitipa</v>
      </c>
      <c r="M4333" t="str">
        <f>IFERROR(VLOOKUP(L4333,'State(need_input)'!I$2:J$3992,2,FALSE),"")</f>
        <v>state_MW_Chi_14</v>
      </c>
      <c r="N4333" t="s">
        <v>23</v>
      </c>
      <c r="O4333">
        <v>13412</v>
      </c>
      <c r="P4333">
        <v>1454611219</v>
      </c>
    </row>
    <row r="4334" spans="1:16">
      <c r="A4334" s="5" t="str">
        <f>CONCATENATE("rdx_city_",J4334,"_",B4334)</f>
        <v>rdx_city_MWI_7</v>
      </c>
      <c r="B4334">
        <f>IF(I4334=I4333,B4333+1,1)</f>
        <v>7</v>
      </c>
      <c r="C4334" t="s">
        <v>6359</v>
      </c>
      <c r="D4334" t="s">
        <v>6359</v>
      </c>
      <c r="E4334">
        <v>-14.3667</v>
      </c>
      <c r="F4334">
        <v>34.3333</v>
      </c>
      <c r="G4334" t="s">
        <v>6350</v>
      </c>
      <c r="H4334" t="str">
        <f>IFERROR(VLOOKUP(I4334,'country(26mar)'!C$2:D$251,2,FALSE),"")</f>
        <v>base.mw</v>
      </c>
      <c r="I4334" t="s">
        <v>6351</v>
      </c>
      <c r="J4334" t="s">
        <v>6352</v>
      </c>
      <c r="K4334" t="s">
        <v>6359</v>
      </c>
      <c r="L4334" t="str">
        <f>CONCATENATE(G4334," ",K4334)</f>
        <v>Malawi Dedza</v>
      </c>
      <c r="M4334" t="str">
        <f>IFERROR(VLOOKUP(L4334,'State(need_input)'!I$2:J$3992,2,FALSE),"")</f>
        <v>state_MW_Ded_22</v>
      </c>
      <c r="N4334" t="s">
        <v>23</v>
      </c>
      <c r="O4334">
        <v>15608</v>
      </c>
      <c r="P4334">
        <v>1454412462</v>
      </c>
    </row>
    <row r="4335" spans="1:16">
      <c r="A4335" s="5" t="str">
        <f>CONCATENATE("rdx_city_",J4335,"_",B4335)</f>
        <v>rdx_city_MWI_8</v>
      </c>
      <c r="B4335">
        <f>IF(I4335=I4334,B4334+1,1)</f>
        <v>8</v>
      </c>
      <c r="C4335" t="s">
        <v>6360</v>
      </c>
      <c r="D4335" t="s">
        <v>6360</v>
      </c>
      <c r="E4335">
        <v>-13.6532</v>
      </c>
      <c r="F4335">
        <v>33.9385</v>
      </c>
      <c r="G4335" t="s">
        <v>6350</v>
      </c>
      <c r="H4335" t="str">
        <f>IFERROR(VLOOKUP(I4335,'country(26mar)'!C$2:D$251,2,FALSE),"")</f>
        <v>base.mw</v>
      </c>
      <c r="I4335" t="s">
        <v>6351</v>
      </c>
      <c r="J4335" t="s">
        <v>6352</v>
      </c>
      <c r="K4335" t="s">
        <v>6360</v>
      </c>
      <c r="L4335" t="str">
        <f>CONCATENATE(G4335," ",K4335)</f>
        <v>Malawi Dowa</v>
      </c>
      <c r="M4335" t="str">
        <f>IFERROR(VLOOKUP(L4335,'State(need_input)'!I$2:J$3992,2,FALSE),"")</f>
        <v>state_MW_Dow_17</v>
      </c>
      <c r="N4335" t="s">
        <v>23</v>
      </c>
      <c r="P4335">
        <v>1454644071</v>
      </c>
    </row>
    <row r="4336" spans="1:16">
      <c r="A4336" s="5" t="str">
        <f>CONCATENATE("rdx_city_",J4336,"_",B4336)</f>
        <v>rdx_city_MWI_9</v>
      </c>
      <c r="B4336">
        <f>IF(I4336=I4335,B4335+1,1)</f>
        <v>9</v>
      </c>
      <c r="C4336" t="s">
        <v>6361</v>
      </c>
      <c r="D4336" t="s">
        <v>6361</v>
      </c>
      <c r="E4336">
        <v>-9.9329</v>
      </c>
      <c r="F4336">
        <v>33.9333</v>
      </c>
      <c r="G4336" t="s">
        <v>6350</v>
      </c>
      <c r="H4336" t="str">
        <f>IFERROR(VLOOKUP(I4336,'country(26mar)'!C$2:D$251,2,FALSE),"")</f>
        <v>base.mw</v>
      </c>
      <c r="I4336" t="s">
        <v>6351</v>
      </c>
      <c r="J4336" t="s">
        <v>6352</v>
      </c>
      <c r="K4336" t="s">
        <v>6361</v>
      </c>
      <c r="L4336" t="str">
        <f>CONCATENATE(G4336," ",K4336)</f>
        <v>Malawi Karonga</v>
      </c>
      <c r="M4336" t="str">
        <f>IFERROR(VLOOKUP(L4336,'State(need_input)'!I$2:J$3992,2,FALSE),"")</f>
        <v>state_MW_Kar_4</v>
      </c>
      <c r="N4336" t="s">
        <v>23</v>
      </c>
      <c r="O4336">
        <v>34207</v>
      </c>
      <c r="P4336">
        <v>1454358935</v>
      </c>
    </row>
    <row r="4337" spans="1:16">
      <c r="A4337" s="5" t="str">
        <f>CONCATENATE("rdx_city_",J4337,"_",B4337)</f>
        <v>rdx_city_MWI_10</v>
      </c>
      <c r="B4337">
        <f>IF(I4337=I4336,B4336+1,1)</f>
        <v>10</v>
      </c>
      <c r="C4337" t="s">
        <v>6362</v>
      </c>
      <c r="D4337" t="s">
        <v>6362</v>
      </c>
      <c r="E4337">
        <v>-13.0364</v>
      </c>
      <c r="F4337">
        <v>33.4822</v>
      </c>
      <c r="G4337" t="s">
        <v>6350</v>
      </c>
      <c r="H4337" t="str">
        <f>IFERROR(VLOOKUP(I4337,'country(26mar)'!C$2:D$251,2,FALSE),"")</f>
        <v>base.mw</v>
      </c>
      <c r="I4337" t="s">
        <v>6351</v>
      </c>
      <c r="J4337" t="s">
        <v>6352</v>
      </c>
      <c r="K4337" t="s">
        <v>6362</v>
      </c>
      <c r="L4337" t="str">
        <f>CONCATENATE(G4337," ",K4337)</f>
        <v>Malawi Kasungu</v>
      </c>
      <c r="M4337" t="str">
        <f>IFERROR(VLOOKUP(L4337,'State(need_input)'!I$2:J$3992,2,FALSE),"")</f>
        <v>state_MW_Kas_20</v>
      </c>
      <c r="N4337" t="s">
        <v>23</v>
      </c>
      <c r="P4337">
        <v>1454117674</v>
      </c>
    </row>
    <row r="4338" spans="1:16">
      <c r="A4338" s="5" t="str">
        <f>CONCATENATE("rdx_city_",J4338,"_",B4338)</f>
        <v>rdx_city_MWI_11</v>
      </c>
      <c r="B4338">
        <f>IF(I4338=I4337,B4337+1,1)</f>
        <v>11</v>
      </c>
      <c r="C4338" t="s">
        <v>6363</v>
      </c>
      <c r="D4338" t="s">
        <v>6363</v>
      </c>
      <c r="E4338">
        <v>-13.9833</v>
      </c>
      <c r="F4338">
        <v>33.7833</v>
      </c>
      <c r="G4338" t="s">
        <v>6350</v>
      </c>
      <c r="H4338" t="str">
        <f>IFERROR(VLOOKUP(I4338,'country(26mar)'!C$2:D$251,2,FALSE),"")</f>
        <v>base.mw</v>
      </c>
      <c r="I4338" t="s">
        <v>6351</v>
      </c>
      <c r="J4338" t="s">
        <v>6352</v>
      </c>
      <c r="K4338" t="s">
        <v>6363</v>
      </c>
      <c r="L4338" t="str">
        <f>CONCATENATE(G4338," ",K4338)</f>
        <v>Malawi Lilongwe</v>
      </c>
      <c r="M4338" t="str">
        <f>IFERROR(VLOOKUP(L4338,'State(need_input)'!I$2:J$3992,2,FALSE),"")</f>
        <v>state_MW_Lil_24</v>
      </c>
      <c r="N4338" t="s">
        <v>54</v>
      </c>
      <c r="O4338">
        <v>646750</v>
      </c>
      <c r="P4338">
        <v>1454688499</v>
      </c>
    </row>
    <row r="4339" spans="1:16">
      <c r="A4339" s="5" t="str">
        <f>CONCATENATE("rdx_city_",J4339,"_",B4339)</f>
        <v>rdx_city_MWI_12</v>
      </c>
      <c r="B4339">
        <f>IF(I4339=I4338,B4338+1,1)</f>
        <v>12</v>
      </c>
      <c r="C4339" t="s">
        <v>6364</v>
      </c>
      <c r="D4339" t="s">
        <v>6364</v>
      </c>
      <c r="E4339">
        <v>-14.9667</v>
      </c>
      <c r="F4339">
        <v>35.5167</v>
      </c>
      <c r="G4339" t="s">
        <v>6350</v>
      </c>
      <c r="H4339" t="str">
        <f>IFERROR(VLOOKUP(I4339,'country(26mar)'!C$2:D$251,2,FALSE),"")</f>
        <v>base.mw</v>
      </c>
      <c r="I4339" t="s">
        <v>6351</v>
      </c>
      <c r="J4339" t="s">
        <v>6352</v>
      </c>
      <c r="K4339" t="s">
        <v>6364</v>
      </c>
      <c r="L4339" t="str">
        <f>CONCATENATE(G4339," ",K4339)</f>
        <v>Malawi Machinga</v>
      </c>
      <c r="M4339" t="str">
        <f>IFERROR(VLOOKUP(L4339,'State(need_input)'!I$2:J$3992,2,FALSE),"")</f>
        <v>state_MW_Mac_27</v>
      </c>
      <c r="N4339" t="s">
        <v>23</v>
      </c>
      <c r="O4339">
        <v>1418</v>
      </c>
      <c r="P4339">
        <v>1454566785</v>
      </c>
    </row>
    <row r="4340" spans="1:16">
      <c r="A4340" s="5" t="str">
        <f>CONCATENATE("rdx_city_",J4340,"_",B4340)</f>
        <v>rdx_city_MWI_13</v>
      </c>
      <c r="B4340">
        <f>IF(I4340=I4339,B4339+1,1)</f>
        <v>13</v>
      </c>
      <c r="C4340" t="s">
        <v>6365</v>
      </c>
      <c r="D4340" t="s">
        <v>6365</v>
      </c>
      <c r="E4340">
        <v>-14.4596</v>
      </c>
      <c r="F4340">
        <v>35.27</v>
      </c>
      <c r="G4340" t="s">
        <v>6350</v>
      </c>
      <c r="H4340" t="str">
        <f>IFERROR(VLOOKUP(I4340,'country(26mar)'!C$2:D$251,2,FALSE),"")</f>
        <v>base.mw</v>
      </c>
      <c r="I4340" t="s">
        <v>6351</v>
      </c>
      <c r="J4340" t="s">
        <v>6352</v>
      </c>
      <c r="K4340" t="s">
        <v>6365</v>
      </c>
      <c r="L4340" t="str">
        <f>CONCATENATE(G4340," ",K4340)</f>
        <v>Malawi Mangochi</v>
      </c>
      <c r="M4340" t="str">
        <f>IFERROR(VLOOKUP(L4340,'State(need_input)'!I$2:J$3992,2,FALSE),"")</f>
        <v>state_MW_Man_25</v>
      </c>
      <c r="N4340" t="s">
        <v>23</v>
      </c>
      <c r="O4340">
        <v>97711</v>
      </c>
      <c r="P4340">
        <v>1454766726</v>
      </c>
    </row>
    <row r="4341" spans="1:16">
      <c r="A4341" s="5" t="str">
        <f>CONCATENATE("rdx_city_",J4341,"_",B4341)</f>
        <v>rdx_city_MWI_14</v>
      </c>
      <c r="B4341">
        <f>IF(I4341=I4340,B4340+1,1)</f>
        <v>14</v>
      </c>
      <c r="C4341" t="s">
        <v>6366</v>
      </c>
      <c r="D4341" t="s">
        <v>6366</v>
      </c>
      <c r="E4341">
        <v>-13.8</v>
      </c>
      <c r="F4341">
        <v>32.9</v>
      </c>
      <c r="G4341" t="s">
        <v>6350</v>
      </c>
      <c r="H4341" t="str">
        <f>IFERROR(VLOOKUP(I4341,'country(26mar)'!C$2:D$251,2,FALSE),"")</f>
        <v>base.mw</v>
      </c>
      <c r="I4341" t="s">
        <v>6351</v>
      </c>
      <c r="J4341" t="s">
        <v>6352</v>
      </c>
      <c r="K4341" t="s">
        <v>6366</v>
      </c>
      <c r="L4341" t="str">
        <f>CONCATENATE(G4341," ",K4341)</f>
        <v>Malawi Mchinji</v>
      </c>
      <c r="M4341" t="str">
        <f>IFERROR(VLOOKUP(L4341,'State(need_input)'!I$2:J$3992,2,FALSE),"")</f>
        <v>state_MW_Mch_18</v>
      </c>
      <c r="N4341" t="s">
        <v>23</v>
      </c>
      <c r="O4341">
        <v>18305</v>
      </c>
      <c r="P4341">
        <v>1454607053</v>
      </c>
    </row>
    <row r="4342" spans="1:16">
      <c r="A4342" s="5" t="str">
        <f>CONCATENATE("rdx_city_",J4342,"_",B4342)</f>
        <v>rdx_city_MWI_15</v>
      </c>
      <c r="B4342">
        <f>IF(I4342=I4341,B4341+1,1)</f>
        <v>15</v>
      </c>
      <c r="C4342" t="s">
        <v>6367</v>
      </c>
      <c r="D4342" t="s">
        <v>6367</v>
      </c>
      <c r="E4342">
        <v>-16.0333</v>
      </c>
      <c r="F4342">
        <v>35.5</v>
      </c>
      <c r="G4342" t="s">
        <v>6350</v>
      </c>
      <c r="H4342" t="str">
        <f>IFERROR(VLOOKUP(I4342,'country(26mar)'!C$2:D$251,2,FALSE),"")</f>
        <v>base.mw</v>
      </c>
      <c r="I4342" t="s">
        <v>6351</v>
      </c>
      <c r="J4342" t="s">
        <v>6352</v>
      </c>
      <c r="K4342" t="s">
        <v>6367</v>
      </c>
      <c r="L4342" t="str">
        <f>CONCATENATE(G4342," ",K4342)</f>
        <v>Malawi Mulanje</v>
      </c>
      <c r="M4342" t="str">
        <f>IFERROR(VLOOKUP(L4342,'State(need_input)'!I$2:J$3992,2,FALSE),"")</f>
        <v>state_MW_Mul_8</v>
      </c>
      <c r="N4342" t="s">
        <v>23</v>
      </c>
      <c r="O4342">
        <v>16483</v>
      </c>
      <c r="P4342">
        <v>1454459215</v>
      </c>
    </row>
    <row r="4343" spans="1:16">
      <c r="A4343" s="5" t="str">
        <f>CONCATENATE("rdx_city_",J4343,"_",B4343)</f>
        <v>rdx_city_MWI_16</v>
      </c>
      <c r="B4343">
        <f>IF(I4343=I4342,B4342+1,1)</f>
        <v>16</v>
      </c>
      <c r="C4343" t="s">
        <v>6368</v>
      </c>
      <c r="D4343" t="s">
        <v>6368</v>
      </c>
      <c r="E4343">
        <v>-15.6167</v>
      </c>
      <c r="F4343">
        <v>34.5167</v>
      </c>
      <c r="G4343" t="s">
        <v>6350</v>
      </c>
      <c r="H4343" t="str">
        <f>IFERROR(VLOOKUP(I4343,'country(26mar)'!C$2:D$251,2,FALSE),"")</f>
        <v>base.mw</v>
      </c>
      <c r="I4343" t="s">
        <v>6351</v>
      </c>
      <c r="J4343" t="s">
        <v>6352</v>
      </c>
      <c r="K4343" t="s">
        <v>6368</v>
      </c>
      <c r="L4343" t="str">
        <f>CONCATENATE(G4343," ",K4343)</f>
        <v>Malawi Mwanza</v>
      </c>
      <c r="M4343" t="str">
        <f>IFERROR(VLOOKUP(L4343,'State(need_input)'!I$2:J$3992,2,FALSE),"")</f>
        <v>state_MW_Mwa_2</v>
      </c>
      <c r="N4343" t="s">
        <v>23</v>
      </c>
      <c r="O4343">
        <v>11379</v>
      </c>
      <c r="P4343">
        <v>1454451365</v>
      </c>
    </row>
    <row r="4344" spans="1:16">
      <c r="A4344" s="5" t="str">
        <f>CONCATENATE("rdx_city_",J4344,"_",B4344)</f>
        <v>rdx_city_MWI_17</v>
      </c>
      <c r="B4344">
        <f>IF(I4344=I4343,B4343+1,1)</f>
        <v>17</v>
      </c>
      <c r="C4344" t="s">
        <v>6369</v>
      </c>
      <c r="D4344" t="s">
        <v>6369</v>
      </c>
      <c r="E4344">
        <v>-11.9</v>
      </c>
      <c r="F4344">
        <v>33.6</v>
      </c>
      <c r="G4344" t="s">
        <v>6350</v>
      </c>
      <c r="H4344" t="str">
        <f>IFERROR(VLOOKUP(I4344,'country(26mar)'!C$2:D$251,2,FALSE),"")</f>
        <v>base.mw</v>
      </c>
      <c r="I4344" t="s">
        <v>6351</v>
      </c>
      <c r="J4344" t="s">
        <v>6352</v>
      </c>
      <c r="K4344" t="s">
        <v>6369</v>
      </c>
      <c r="L4344" t="str">
        <f>CONCATENATE(G4344," ",K4344)</f>
        <v>Malawi Mzimba</v>
      </c>
      <c r="M4344" t="str">
        <f>IFERROR(VLOOKUP(L4344,'State(need_input)'!I$2:J$3992,2,FALSE),"")</f>
        <v>state_MW_Mzi_15</v>
      </c>
      <c r="N4344" t="s">
        <v>23</v>
      </c>
      <c r="O4344">
        <v>19308</v>
      </c>
      <c r="P4344">
        <v>1454007077</v>
      </c>
    </row>
    <row r="4345" spans="1:16">
      <c r="A4345" s="5" t="str">
        <f>CONCATENATE("rdx_city_",J4345,"_",B4345)</f>
        <v>rdx_city_MWI_18</v>
      </c>
      <c r="B4345">
        <f>IF(I4345=I4344,B4344+1,1)</f>
        <v>18</v>
      </c>
      <c r="C4345" t="s">
        <v>6370</v>
      </c>
      <c r="D4345" t="s">
        <v>6370</v>
      </c>
      <c r="E4345">
        <v>-11.46</v>
      </c>
      <c r="F4345">
        <v>34.02</v>
      </c>
      <c r="G4345" t="s">
        <v>6350</v>
      </c>
      <c r="H4345" t="str">
        <f>IFERROR(VLOOKUP(I4345,'country(26mar)'!C$2:D$251,2,FALSE),"")</f>
        <v>base.mw</v>
      </c>
      <c r="I4345" t="s">
        <v>6351</v>
      </c>
      <c r="J4345" t="s">
        <v>6352</v>
      </c>
      <c r="L4345" t="str">
        <f>CONCATENATE(G4345," ",K4345)</f>
        <v>Malawi </v>
      </c>
      <c r="M4345" t="str">
        <f>IFERROR(VLOOKUP(L4345,'State(need_input)'!I$2:J$3992,2,FALSE),"")</f>
        <v/>
      </c>
      <c r="O4345">
        <v>110201</v>
      </c>
      <c r="P4345">
        <v>1454525586</v>
      </c>
    </row>
    <row r="4346" spans="1:16">
      <c r="A4346" s="5" t="str">
        <f>CONCATENATE("rdx_city_",J4346,"_",B4346)</f>
        <v>rdx_city_MWI_19</v>
      </c>
      <c r="B4346">
        <f>IF(I4346=I4345,B4345+1,1)</f>
        <v>19</v>
      </c>
      <c r="C4346" t="s">
        <v>6371</v>
      </c>
      <c r="D4346" t="s">
        <v>6371</v>
      </c>
      <c r="E4346">
        <v>-15.3981</v>
      </c>
      <c r="F4346">
        <v>34.6534</v>
      </c>
      <c r="G4346" t="s">
        <v>6350</v>
      </c>
      <c r="H4346" t="str">
        <f>IFERROR(VLOOKUP(I4346,'country(26mar)'!C$2:D$251,2,FALSE),"")</f>
        <v>base.mw</v>
      </c>
      <c r="I4346" t="s">
        <v>6351</v>
      </c>
      <c r="J4346" t="s">
        <v>6352</v>
      </c>
      <c r="K4346" t="s">
        <v>6371</v>
      </c>
      <c r="L4346" t="str">
        <f>CONCATENATE(G4346," ",K4346)</f>
        <v>Malawi Neno</v>
      </c>
      <c r="M4346" t="str">
        <f>IFERROR(VLOOKUP(L4346,'State(need_input)'!I$2:J$3992,2,FALSE),"")</f>
        <v>state_MW_Nen_5</v>
      </c>
      <c r="N4346" t="s">
        <v>23</v>
      </c>
      <c r="P4346">
        <v>1454089137</v>
      </c>
    </row>
    <row r="4347" spans="1:16">
      <c r="A4347" s="5" t="str">
        <f>CONCATENATE("rdx_city_",J4347,"_",B4347)</f>
        <v>rdx_city_MWI_20</v>
      </c>
      <c r="B4347">
        <f>IF(I4347=I4346,B4346+1,1)</f>
        <v>20</v>
      </c>
      <c r="C4347" t="s">
        <v>6372</v>
      </c>
      <c r="D4347" t="s">
        <v>6372</v>
      </c>
      <c r="E4347">
        <v>-11.5996</v>
      </c>
      <c r="F4347">
        <v>34.3</v>
      </c>
      <c r="G4347" t="s">
        <v>6350</v>
      </c>
      <c r="H4347" t="str">
        <f>IFERROR(VLOOKUP(I4347,'country(26mar)'!C$2:D$251,2,FALSE),"")</f>
        <v>base.mw</v>
      </c>
      <c r="I4347" t="s">
        <v>6351</v>
      </c>
      <c r="J4347" t="s">
        <v>6352</v>
      </c>
      <c r="K4347" t="s">
        <v>6372</v>
      </c>
      <c r="L4347" t="str">
        <f>CONCATENATE(G4347," ",K4347)</f>
        <v>Malawi Nkhata Bay</v>
      </c>
      <c r="M4347" t="str">
        <f>IFERROR(VLOOKUP(L4347,'State(need_input)'!I$2:J$3992,2,FALSE),"")</f>
        <v>state_MW_Nkh_12</v>
      </c>
      <c r="N4347" t="s">
        <v>23</v>
      </c>
      <c r="O4347">
        <v>22108</v>
      </c>
      <c r="P4347">
        <v>1454517378</v>
      </c>
    </row>
    <row r="4348" spans="1:16">
      <c r="A4348" s="5" t="str">
        <f>CONCATENATE("rdx_city_",J4348,"_",B4348)</f>
        <v>rdx_city_MWI_21</v>
      </c>
      <c r="B4348">
        <f>IF(I4348=I4347,B4347+1,1)</f>
        <v>21</v>
      </c>
      <c r="C4348" t="s">
        <v>6373</v>
      </c>
      <c r="D4348" t="s">
        <v>6373</v>
      </c>
      <c r="E4348">
        <v>-12.9163</v>
      </c>
      <c r="F4348">
        <v>34.3</v>
      </c>
      <c r="G4348" t="s">
        <v>6350</v>
      </c>
      <c r="H4348" t="str">
        <f>IFERROR(VLOOKUP(I4348,'country(26mar)'!C$2:D$251,2,FALSE),"")</f>
        <v>base.mw</v>
      </c>
      <c r="I4348" t="s">
        <v>6351</v>
      </c>
      <c r="J4348" t="s">
        <v>6352</v>
      </c>
      <c r="K4348" t="s">
        <v>6373</v>
      </c>
      <c r="L4348" t="str">
        <f>CONCATENATE(G4348," ",K4348)</f>
        <v>Malawi Nkhotakota</v>
      </c>
      <c r="M4348" t="str">
        <f>IFERROR(VLOOKUP(L4348,'State(need_input)'!I$2:J$3992,2,FALSE),"")</f>
        <v>state_MW_Nkh_19</v>
      </c>
      <c r="N4348" t="s">
        <v>23</v>
      </c>
      <c r="O4348">
        <v>59854</v>
      </c>
      <c r="P4348">
        <v>1454281420</v>
      </c>
    </row>
    <row r="4349" spans="1:16">
      <c r="A4349" s="5" t="str">
        <f>CONCATENATE("rdx_city_",J4349,"_",B4349)</f>
        <v>rdx_city_MWI_22</v>
      </c>
      <c r="B4349">
        <f>IF(I4349=I4348,B4348+1,1)</f>
        <v>22</v>
      </c>
      <c r="C4349" t="s">
        <v>6357</v>
      </c>
      <c r="D4349" t="s">
        <v>6357</v>
      </c>
      <c r="E4349">
        <v>-16.9167</v>
      </c>
      <c r="F4349">
        <v>35.2667</v>
      </c>
      <c r="G4349" t="s">
        <v>6350</v>
      </c>
      <c r="H4349" t="str">
        <f>IFERROR(VLOOKUP(I4349,'country(26mar)'!C$2:D$251,2,FALSE),"")</f>
        <v>base.mw</v>
      </c>
      <c r="I4349" t="s">
        <v>6351</v>
      </c>
      <c r="J4349" t="s">
        <v>6352</v>
      </c>
      <c r="K4349" t="s">
        <v>6357</v>
      </c>
      <c r="L4349" t="str">
        <f>CONCATENATE(G4349," ",K4349)</f>
        <v>Malawi Nsanje</v>
      </c>
      <c r="M4349" t="str">
        <f>IFERROR(VLOOKUP(L4349,'State(need_input)'!I$2:J$3992,2,FALSE),"")</f>
        <v>state_MW_Nsa_10</v>
      </c>
      <c r="N4349" t="s">
        <v>23</v>
      </c>
      <c r="O4349">
        <v>21774</v>
      </c>
      <c r="P4349">
        <v>1454428076</v>
      </c>
    </row>
    <row r="4350" spans="1:16">
      <c r="A4350" s="5" t="str">
        <f>CONCATENATE("rdx_city_",J4350,"_",B4350)</f>
        <v>rdx_city_MWI_23</v>
      </c>
      <c r="B4350">
        <f>IF(I4350=I4349,B4349+1,1)</f>
        <v>23</v>
      </c>
      <c r="C4350" t="s">
        <v>6374</v>
      </c>
      <c r="D4350" t="s">
        <v>6374</v>
      </c>
      <c r="E4350">
        <v>-14.8167</v>
      </c>
      <c r="F4350">
        <v>34.6333</v>
      </c>
      <c r="G4350" t="s">
        <v>6350</v>
      </c>
      <c r="H4350" t="str">
        <f>IFERROR(VLOOKUP(I4350,'country(26mar)'!C$2:D$251,2,FALSE),"")</f>
        <v>base.mw</v>
      </c>
      <c r="I4350" t="s">
        <v>6351</v>
      </c>
      <c r="J4350" t="s">
        <v>6352</v>
      </c>
      <c r="K4350" t="s">
        <v>6374</v>
      </c>
      <c r="L4350" t="str">
        <f>CONCATENATE(G4350," ",K4350)</f>
        <v>Malawi Ntcheu</v>
      </c>
      <c r="M4350" t="str">
        <f>IFERROR(VLOOKUP(L4350,'State(need_input)'!I$2:J$3992,2,FALSE),"")</f>
        <v>state_MW_Ntc_21</v>
      </c>
      <c r="N4350" t="s">
        <v>23</v>
      </c>
      <c r="O4350">
        <v>10445</v>
      </c>
      <c r="P4350">
        <v>1454008976</v>
      </c>
    </row>
    <row r="4351" spans="1:16">
      <c r="A4351" s="5" t="str">
        <f>CONCATENATE("rdx_city_",J4351,"_",B4351)</f>
        <v>rdx_city_MWI_24</v>
      </c>
      <c r="B4351">
        <f>IF(I4351=I4350,B4350+1,1)</f>
        <v>24</v>
      </c>
      <c r="C4351" t="s">
        <v>6375</v>
      </c>
      <c r="D4351" t="s">
        <v>6375</v>
      </c>
      <c r="E4351">
        <v>-13.3753</v>
      </c>
      <c r="F4351">
        <v>34.0036</v>
      </c>
      <c r="G4351" t="s">
        <v>6350</v>
      </c>
      <c r="H4351" t="str">
        <f>IFERROR(VLOOKUP(I4351,'country(26mar)'!C$2:D$251,2,FALSE),"")</f>
        <v>base.mw</v>
      </c>
      <c r="I4351" t="s">
        <v>6351</v>
      </c>
      <c r="J4351" t="s">
        <v>6352</v>
      </c>
      <c r="K4351" t="s">
        <v>6375</v>
      </c>
      <c r="L4351" t="str">
        <f>CONCATENATE(G4351," ",K4351)</f>
        <v>Malawi Ntchisi</v>
      </c>
      <c r="M4351" t="str">
        <f>IFERROR(VLOOKUP(L4351,'State(need_input)'!I$2:J$3992,2,FALSE),"")</f>
        <v>state_MW_Ntc_16</v>
      </c>
      <c r="N4351" t="s">
        <v>23</v>
      </c>
      <c r="P4351">
        <v>1454004377</v>
      </c>
    </row>
    <row r="4352" spans="1:16">
      <c r="A4352" s="5" t="str">
        <f>CONCATENATE("rdx_city_",J4352,"_",B4352)</f>
        <v>rdx_city_MWI_25</v>
      </c>
      <c r="B4352">
        <f>IF(I4352=I4351,B4351+1,1)</f>
        <v>25</v>
      </c>
      <c r="C4352" t="s">
        <v>6376</v>
      </c>
      <c r="D4352" t="s">
        <v>6376</v>
      </c>
      <c r="E4352">
        <v>-15.8064</v>
      </c>
      <c r="F4352">
        <v>35.6507</v>
      </c>
      <c r="G4352" t="s">
        <v>6350</v>
      </c>
      <c r="H4352" t="str">
        <f>IFERROR(VLOOKUP(I4352,'country(26mar)'!C$2:D$251,2,FALSE),"")</f>
        <v>base.mw</v>
      </c>
      <c r="I4352" t="s">
        <v>6351</v>
      </c>
      <c r="J4352" t="s">
        <v>6352</v>
      </c>
      <c r="K4352" t="s">
        <v>6376</v>
      </c>
      <c r="L4352" t="str">
        <f>CONCATENATE(G4352," ",K4352)</f>
        <v>Malawi Phalombe</v>
      </c>
      <c r="M4352" t="str">
        <f>IFERROR(VLOOKUP(L4352,'State(need_input)'!I$2:J$3992,2,FALSE),"")</f>
        <v>state_MW_Pha_11</v>
      </c>
      <c r="N4352" t="s">
        <v>23</v>
      </c>
      <c r="P4352">
        <v>1454510180</v>
      </c>
    </row>
    <row r="4353" spans="1:16">
      <c r="A4353" s="5" t="str">
        <f>CONCATENATE("rdx_city_",J4353,"_",B4353)</f>
        <v>rdx_city_MWI_26</v>
      </c>
      <c r="B4353">
        <f>IF(I4353=I4352,B4352+1,1)</f>
        <v>26</v>
      </c>
      <c r="C4353" t="s">
        <v>6377</v>
      </c>
      <c r="D4353" t="s">
        <v>6377</v>
      </c>
      <c r="E4353">
        <v>-11.0195</v>
      </c>
      <c r="F4353">
        <v>33.8546</v>
      </c>
      <c r="G4353" t="s">
        <v>6350</v>
      </c>
      <c r="H4353" t="str">
        <f>IFERROR(VLOOKUP(I4353,'country(26mar)'!C$2:D$251,2,FALSE),"")</f>
        <v>base.mw</v>
      </c>
      <c r="I4353" t="s">
        <v>6351</v>
      </c>
      <c r="J4353" t="s">
        <v>6352</v>
      </c>
      <c r="K4353" t="s">
        <v>6377</v>
      </c>
      <c r="L4353" t="str">
        <f>CONCATENATE(G4353," ",K4353)</f>
        <v>Malawi Rumphi</v>
      </c>
      <c r="M4353" t="str">
        <f>IFERROR(VLOOKUP(L4353,'State(need_input)'!I$2:J$3992,2,FALSE),"")</f>
        <v>state_MW_Rum_13</v>
      </c>
      <c r="N4353" t="s">
        <v>23</v>
      </c>
      <c r="P4353">
        <v>1454325221</v>
      </c>
    </row>
    <row r="4354" spans="1:16">
      <c r="A4354" s="5" t="str">
        <f>CONCATENATE("rdx_city_",J4354,"_",B4354)</f>
        <v>rdx_city_MWI_27</v>
      </c>
      <c r="B4354">
        <f>IF(I4354=I4353,B4353+1,1)</f>
        <v>27</v>
      </c>
      <c r="C4354" t="s">
        <v>6378</v>
      </c>
      <c r="D4354" t="s">
        <v>6378</v>
      </c>
      <c r="E4354">
        <v>-13.7829</v>
      </c>
      <c r="F4354">
        <v>34.4333</v>
      </c>
      <c r="G4354" t="s">
        <v>6350</v>
      </c>
      <c r="H4354" t="str">
        <f>IFERROR(VLOOKUP(I4354,'country(26mar)'!C$2:D$251,2,FALSE),"")</f>
        <v>base.mw</v>
      </c>
      <c r="I4354" t="s">
        <v>6351</v>
      </c>
      <c r="J4354" t="s">
        <v>6352</v>
      </c>
      <c r="K4354" t="s">
        <v>6378</v>
      </c>
      <c r="L4354" t="str">
        <f>CONCATENATE(G4354," ",K4354)</f>
        <v>Malawi Salima</v>
      </c>
      <c r="M4354" t="str">
        <f>IFERROR(VLOOKUP(L4354,'State(need_input)'!I$2:J$3992,2,FALSE),"")</f>
        <v>state_MW_Sal_23</v>
      </c>
      <c r="N4354" t="s">
        <v>23</v>
      </c>
      <c r="O4354">
        <v>71181</v>
      </c>
      <c r="P4354">
        <v>1454747771</v>
      </c>
    </row>
    <row r="4355" spans="1:16">
      <c r="A4355" s="5" t="str">
        <f>CONCATENATE("rdx_city_",J4355,"_",B4355)</f>
        <v>rdx_city_MWI_28</v>
      </c>
      <c r="B4355">
        <f>IF(I4355=I4354,B4354+1,1)</f>
        <v>28</v>
      </c>
      <c r="C4355" t="s">
        <v>6379</v>
      </c>
      <c r="D4355" t="s">
        <v>6379</v>
      </c>
      <c r="E4355">
        <v>-16.0703</v>
      </c>
      <c r="F4355">
        <v>35.1471</v>
      </c>
      <c r="G4355" t="s">
        <v>6350</v>
      </c>
      <c r="H4355" t="str">
        <f>IFERROR(VLOOKUP(I4355,'country(26mar)'!C$2:D$251,2,FALSE),"")</f>
        <v>base.mw</v>
      </c>
      <c r="I4355" t="s">
        <v>6351</v>
      </c>
      <c r="J4355" t="s">
        <v>6352</v>
      </c>
      <c r="K4355" t="s">
        <v>6379</v>
      </c>
      <c r="L4355" t="str">
        <f>CONCATENATE(G4355," ",K4355)</f>
        <v>Malawi Thyolo</v>
      </c>
      <c r="M4355" t="str">
        <f>IFERROR(VLOOKUP(L4355,'State(need_input)'!I$2:J$3992,2,FALSE),"")</f>
        <v>state_MW_Thy_1</v>
      </c>
      <c r="N4355" t="s">
        <v>23</v>
      </c>
      <c r="P4355">
        <v>1454464861</v>
      </c>
    </row>
    <row r="4356" spans="1:16">
      <c r="A4356" s="5" t="str">
        <f>CONCATENATE("rdx_city_",J4356,"_",B4356)</f>
        <v>rdx_city_MWI_29</v>
      </c>
      <c r="B4356">
        <f>IF(I4356=I4355,B4355+1,1)</f>
        <v>29</v>
      </c>
      <c r="C4356" t="s">
        <v>6380</v>
      </c>
      <c r="D4356" t="s">
        <v>6380</v>
      </c>
      <c r="E4356">
        <v>-15.39</v>
      </c>
      <c r="F4356">
        <v>35.31</v>
      </c>
      <c r="G4356" t="s">
        <v>6350</v>
      </c>
      <c r="H4356" t="str">
        <f>IFERROR(VLOOKUP(I4356,'country(26mar)'!C$2:D$251,2,FALSE),"")</f>
        <v>base.mw</v>
      </c>
      <c r="I4356" t="s">
        <v>6351</v>
      </c>
      <c r="J4356" t="s">
        <v>6352</v>
      </c>
      <c r="K4356" t="s">
        <v>6380</v>
      </c>
      <c r="L4356" t="str">
        <f>CONCATENATE(G4356," ",K4356)</f>
        <v>Malawi Zomba</v>
      </c>
      <c r="M4356" t="str">
        <f>IFERROR(VLOOKUP(L4356,'State(need_input)'!I$2:J$3992,2,FALSE),"")</f>
        <v>state_MW_Zom_6</v>
      </c>
      <c r="N4356" t="s">
        <v>23</v>
      </c>
      <c r="O4356">
        <v>80932</v>
      </c>
      <c r="P4356">
        <v>1454072947</v>
      </c>
    </row>
    <row r="4357" spans="1:16">
      <c r="A4357" s="5" t="str">
        <f>CONCATENATE("rdx_city_",J4357,"_",B4357)</f>
        <v>rdx_city_MYS_1</v>
      </c>
      <c r="B4357">
        <f>IF(I4357=I4356,B4356+1,1)</f>
        <v>1</v>
      </c>
      <c r="C4357" t="s">
        <v>6381</v>
      </c>
      <c r="D4357" t="s">
        <v>6381</v>
      </c>
      <c r="E4357">
        <v>6.1133</v>
      </c>
      <c r="F4357">
        <v>100.3729</v>
      </c>
      <c r="G4357" t="s">
        <v>6382</v>
      </c>
      <c r="H4357" t="str">
        <f>IFERROR(VLOOKUP(I4357,'country(26mar)'!C$2:D$251,2,FALSE),"")</f>
        <v>base.my</v>
      </c>
      <c r="I4357" t="s">
        <v>6383</v>
      </c>
      <c r="J4357" t="s">
        <v>6384</v>
      </c>
      <c r="K4357" t="s">
        <v>6385</v>
      </c>
      <c r="L4357" t="str">
        <f>CONCATENATE(G4357," ",K4357)</f>
        <v>Malaysia Kedah</v>
      </c>
      <c r="M4357" t="str">
        <f>IFERROR(VLOOKUP(L4357,'State(need_input)'!I$2:J$3992,2,FALSE),"")</f>
        <v>base.state_my_kdh</v>
      </c>
      <c r="N4357" t="s">
        <v>23</v>
      </c>
      <c r="O4357">
        <v>336475</v>
      </c>
      <c r="P4357">
        <v>1458273978</v>
      </c>
    </row>
    <row r="4358" spans="1:16">
      <c r="A4358" s="5" t="str">
        <f>CONCATENATE("rdx_city_",J4358,"_",B4358)</f>
        <v>rdx_city_MYS_2</v>
      </c>
      <c r="B4358">
        <f>IF(I4358=I4357,B4357+1,1)</f>
        <v>2</v>
      </c>
      <c r="C4358" t="s">
        <v>6386</v>
      </c>
      <c r="D4358" t="s">
        <v>6386</v>
      </c>
      <c r="E4358">
        <v>1.8504</v>
      </c>
      <c r="F4358">
        <v>102.9333</v>
      </c>
      <c r="G4358" t="s">
        <v>6382</v>
      </c>
      <c r="H4358" t="str">
        <f>IFERROR(VLOOKUP(I4358,'country(26mar)'!C$2:D$251,2,FALSE),"")</f>
        <v>base.my</v>
      </c>
      <c r="I4358" t="s">
        <v>6383</v>
      </c>
      <c r="J4358" t="s">
        <v>6384</v>
      </c>
      <c r="K4358" t="s">
        <v>6387</v>
      </c>
      <c r="L4358" t="str">
        <f>CONCATENATE(G4358," ",K4358)</f>
        <v>Malaysia Johor</v>
      </c>
      <c r="M4358" t="str">
        <f>IFERROR(VLOOKUP(L4358,'State(need_input)'!I$2:J$3992,2,FALSE),"")</f>
        <v>base.state_my_jhr</v>
      </c>
      <c r="O4358">
        <v>199619</v>
      </c>
      <c r="P4358">
        <v>1458310769</v>
      </c>
    </row>
    <row r="4359" spans="1:16">
      <c r="A4359" s="5" t="str">
        <f>CONCATENATE("rdx_city_",J4359,"_",B4359)</f>
        <v>rdx_city_MYS_3</v>
      </c>
      <c r="B4359">
        <f>IF(I4359=I4358,B4358+1,1)</f>
        <v>3</v>
      </c>
      <c r="C4359" t="s">
        <v>6388</v>
      </c>
      <c r="D4359" t="s">
        <v>6388</v>
      </c>
      <c r="E4359">
        <v>3.1664</v>
      </c>
      <c r="F4359">
        <v>113.036</v>
      </c>
      <c r="G4359" t="s">
        <v>6382</v>
      </c>
      <c r="H4359" t="str">
        <f>IFERROR(VLOOKUP(I4359,'country(26mar)'!C$2:D$251,2,FALSE),"")</f>
        <v>base.my</v>
      </c>
      <c r="I4359" t="s">
        <v>6383</v>
      </c>
      <c r="J4359" t="s">
        <v>6384</v>
      </c>
      <c r="K4359" t="s">
        <v>6389</v>
      </c>
      <c r="L4359" t="str">
        <f>CONCATENATE(G4359," ",K4359)</f>
        <v>Malaysia Sarawak</v>
      </c>
      <c r="M4359" t="str">
        <f>IFERROR(VLOOKUP(L4359,'State(need_input)'!I$2:J$3992,2,FALSE),"")</f>
        <v>base.state_my_swk</v>
      </c>
      <c r="O4359">
        <v>151617</v>
      </c>
      <c r="P4359">
        <v>1458164361</v>
      </c>
    </row>
    <row r="4360" spans="1:16">
      <c r="A4360" s="5" t="str">
        <f>CONCATENATE("rdx_city_",J4360,"_",B4360)</f>
        <v>rdx_city_MYS_4</v>
      </c>
      <c r="B4360">
        <f>IF(I4360=I4359,B4359+1,1)</f>
        <v>4</v>
      </c>
      <c r="C4360" t="s">
        <v>6390</v>
      </c>
      <c r="D4360" t="s">
        <v>6390</v>
      </c>
      <c r="E4360">
        <v>5.4171</v>
      </c>
      <c r="F4360">
        <v>100.4</v>
      </c>
      <c r="G4360" t="s">
        <v>6382</v>
      </c>
      <c r="H4360" t="str">
        <f>IFERROR(VLOOKUP(I4360,'country(26mar)'!C$2:D$251,2,FALSE),"")</f>
        <v>base.my</v>
      </c>
      <c r="I4360" t="s">
        <v>6383</v>
      </c>
      <c r="J4360" t="s">
        <v>6384</v>
      </c>
      <c r="K4360" t="s">
        <v>6391</v>
      </c>
      <c r="L4360" t="str">
        <f>CONCATENATE(G4360," ",K4360)</f>
        <v>Malaysia Pulau Pinang</v>
      </c>
      <c r="M4360" t="str">
        <f>IFERROR(VLOOKUP(L4360,'State(need_input)'!I$2:J$3992,2,FALSE),"")</f>
        <v>base.state_my_png</v>
      </c>
      <c r="O4360">
        <v>821652</v>
      </c>
      <c r="P4360">
        <v>1458469233</v>
      </c>
    </row>
    <row r="4361" spans="1:16">
      <c r="A4361" s="5" t="str">
        <f>CONCATENATE("rdx_city_",J4361,"_",B4361)</f>
        <v>rdx_city_MYS_5</v>
      </c>
      <c r="B4361">
        <f>IF(I4361=I4360,B4360+1,1)</f>
        <v>5</v>
      </c>
      <c r="C4361" t="s">
        <v>6392</v>
      </c>
      <c r="D4361" t="s">
        <v>6392</v>
      </c>
      <c r="E4361">
        <v>4.2332</v>
      </c>
      <c r="F4361">
        <v>103.4479</v>
      </c>
      <c r="G4361" t="s">
        <v>6382</v>
      </c>
      <c r="H4361" t="str">
        <f>IFERROR(VLOOKUP(I4361,'country(26mar)'!C$2:D$251,2,FALSE),"")</f>
        <v>base.my</v>
      </c>
      <c r="I4361" t="s">
        <v>6383</v>
      </c>
      <c r="J4361" t="s">
        <v>6384</v>
      </c>
      <c r="K4361" t="s">
        <v>6393</v>
      </c>
      <c r="L4361" t="str">
        <f>CONCATENATE(G4361," ",K4361)</f>
        <v>Malaysia Terengganu</v>
      </c>
      <c r="M4361" t="str">
        <f>IFERROR(VLOOKUP(L4361,'State(need_input)'!I$2:J$3992,2,FALSE),"")</f>
        <v>base.state_my_trg</v>
      </c>
      <c r="O4361">
        <v>82425</v>
      </c>
      <c r="P4361">
        <v>1458033606</v>
      </c>
    </row>
    <row r="4362" spans="1:16">
      <c r="A4362" s="5" t="str">
        <f>CONCATENATE("rdx_city_",J4362,"_",B4362)</f>
        <v>rdx_city_MYS_6</v>
      </c>
      <c r="B4362">
        <f>IF(I4362=I4361,B4361+1,1)</f>
        <v>6</v>
      </c>
      <c r="C4362" t="s">
        <v>2251</v>
      </c>
      <c r="D4362" t="s">
        <v>2251</v>
      </c>
      <c r="E4362">
        <v>5.4136</v>
      </c>
      <c r="F4362">
        <v>100.3294</v>
      </c>
      <c r="G4362" t="s">
        <v>6382</v>
      </c>
      <c r="H4362" t="str">
        <f>IFERROR(VLOOKUP(I4362,'country(26mar)'!C$2:D$251,2,FALSE),"")</f>
        <v>base.my</v>
      </c>
      <c r="I4362" t="s">
        <v>6383</v>
      </c>
      <c r="J4362" t="s">
        <v>6384</v>
      </c>
      <c r="K4362" t="s">
        <v>6391</v>
      </c>
      <c r="L4362" t="str">
        <f>CONCATENATE(G4362," ",K4362)</f>
        <v>Malaysia Pulau Pinang</v>
      </c>
      <c r="M4362" t="str">
        <f>IFERROR(VLOOKUP(L4362,'State(need_input)'!I$2:J$3992,2,FALSE),"")</f>
        <v>base.state_my_png</v>
      </c>
      <c r="N4362" t="s">
        <v>23</v>
      </c>
      <c r="O4362">
        <v>2500000</v>
      </c>
      <c r="P4362">
        <v>1458236750</v>
      </c>
    </row>
    <row r="4363" spans="1:16">
      <c r="A4363" s="5" t="str">
        <f>CONCATENATE("rdx_city_",J4363,"_",B4363)</f>
        <v>rdx_city_MYS_7</v>
      </c>
      <c r="B4363">
        <f>IF(I4363=I4362,B4362+1,1)</f>
        <v>7</v>
      </c>
      <c r="C4363" t="s">
        <v>6394</v>
      </c>
      <c r="D4363" t="s">
        <v>6394</v>
      </c>
      <c r="E4363">
        <v>4.6</v>
      </c>
      <c r="F4363">
        <v>101.065</v>
      </c>
      <c r="G4363" t="s">
        <v>6382</v>
      </c>
      <c r="H4363" t="str">
        <f>IFERROR(VLOOKUP(I4363,'country(26mar)'!C$2:D$251,2,FALSE),"")</f>
        <v>base.my</v>
      </c>
      <c r="I4363" t="s">
        <v>6383</v>
      </c>
      <c r="J4363" t="s">
        <v>6384</v>
      </c>
      <c r="K4363" t="s">
        <v>6395</v>
      </c>
      <c r="L4363" t="str">
        <f>CONCATENATE(G4363," ",K4363)</f>
        <v>Malaysia Perak</v>
      </c>
      <c r="M4363" t="str">
        <f>IFERROR(VLOOKUP(L4363,'State(need_input)'!I$2:J$3992,2,FALSE),"")</f>
        <v>base.state_my_prk</v>
      </c>
      <c r="N4363" t="s">
        <v>23</v>
      </c>
      <c r="O4363">
        <v>673318</v>
      </c>
      <c r="P4363">
        <v>1458423505</v>
      </c>
    </row>
    <row r="4364" spans="1:16">
      <c r="A4364" s="5" t="str">
        <f>CONCATENATE("rdx_city_",J4364,"_",B4364)</f>
        <v>rdx_city_MYS_8</v>
      </c>
      <c r="B4364">
        <f>IF(I4364=I4363,B4363+1,1)</f>
        <v>8</v>
      </c>
      <c r="C4364" t="s">
        <v>6396</v>
      </c>
      <c r="D4364" t="s">
        <v>6396</v>
      </c>
      <c r="E4364">
        <v>1.48</v>
      </c>
      <c r="F4364">
        <v>103.73</v>
      </c>
      <c r="G4364" t="s">
        <v>6382</v>
      </c>
      <c r="H4364" t="str">
        <f>IFERROR(VLOOKUP(I4364,'country(26mar)'!C$2:D$251,2,FALSE),"")</f>
        <v>base.my</v>
      </c>
      <c r="I4364" t="s">
        <v>6383</v>
      </c>
      <c r="J4364" t="s">
        <v>6384</v>
      </c>
      <c r="K4364" t="s">
        <v>6387</v>
      </c>
      <c r="L4364" t="str">
        <f>CONCATENATE(G4364," ",K4364)</f>
        <v>Malaysia Johor</v>
      </c>
      <c r="M4364" t="str">
        <f>IFERROR(VLOOKUP(L4364,'State(need_input)'!I$2:J$3992,2,FALSE),"")</f>
        <v>base.state_my_jhr</v>
      </c>
      <c r="N4364" t="s">
        <v>23</v>
      </c>
      <c r="O4364">
        <v>875000</v>
      </c>
      <c r="P4364">
        <v>1458747615</v>
      </c>
    </row>
    <row r="4365" spans="1:16">
      <c r="A4365" s="5" t="str">
        <f>CONCATENATE("rdx_city_",J4365,"_",B4365)</f>
        <v>rdx_city_MYS_9</v>
      </c>
      <c r="B4365">
        <f>IF(I4365=I4364,B4364+1,1)</f>
        <v>9</v>
      </c>
      <c r="C4365" t="s">
        <v>6397</v>
      </c>
      <c r="D4365" t="s">
        <v>6397</v>
      </c>
      <c r="E4365">
        <v>6.433</v>
      </c>
      <c r="F4365">
        <v>100.19</v>
      </c>
      <c r="G4365" t="s">
        <v>6382</v>
      </c>
      <c r="H4365" t="str">
        <f>IFERROR(VLOOKUP(I4365,'country(26mar)'!C$2:D$251,2,FALSE),"")</f>
        <v>base.my</v>
      </c>
      <c r="I4365" t="s">
        <v>6383</v>
      </c>
      <c r="J4365" t="s">
        <v>6384</v>
      </c>
      <c r="K4365" t="s">
        <v>6398</v>
      </c>
      <c r="L4365" t="str">
        <f>CONCATENATE(G4365," ",K4365)</f>
        <v>Malaysia Perlis</v>
      </c>
      <c r="M4365" t="str">
        <f>IFERROR(VLOOKUP(L4365,'State(need_input)'!I$2:J$3992,2,FALSE),"")</f>
        <v>base.state_my_pls</v>
      </c>
      <c r="N4365" t="s">
        <v>23</v>
      </c>
      <c r="O4365">
        <v>63869</v>
      </c>
      <c r="P4365">
        <v>1458939333</v>
      </c>
    </row>
    <row r="4366" spans="1:16">
      <c r="A4366" s="5" t="str">
        <f>CONCATENATE("rdx_city_",J4366,"_",B4366)</f>
        <v>rdx_city_MYS_10</v>
      </c>
      <c r="B4366">
        <f>IF(I4366=I4365,B4365+1,1)</f>
        <v>10</v>
      </c>
      <c r="C4366" t="s">
        <v>6399</v>
      </c>
      <c r="D4366" t="s">
        <v>6399</v>
      </c>
      <c r="E4366">
        <v>3.0204</v>
      </c>
      <c r="F4366">
        <v>101.55</v>
      </c>
      <c r="G4366" t="s">
        <v>6382</v>
      </c>
      <c r="H4366" t="str">
        <f>IFERROR(VLOOKUP(I4366,'country(26mar)'!C$2:D$251,2,FALSE),"")</f>
        <v>base.my</v>
      </c>
      <c r="I4366" t="s">
        <v>6383</v>
      </c>
      <c r="J4366" t="s">
        <v>6384</v>
      </c>
      <c r="K4366" t="s">
        <v>6400</v>
      </c>
      <c r="L4366" t="str">
        <f>CONCATENATE(G4366," ",K4366)</f>
        <v>Malaysia Selangor</v>
      </c>
      <c r="M4366" t="str">
        <f>IFERROR(VLOOKUP(L4366,'State(need_input)'!I$2:J$3992,2,FALSE),"")</f>
        <v>base.state_my_sgr</v>
      </c>
      <c r="N4366" t="s">
        <v>23</v>
      </c>
      <c r="O4366">
        <v>956000</v>
      </c>
      <c r="P4366">
        <v>1458509635</v>
      </c>
    </row>
    <row r="4367" spans="1:16">
      <c r="A4367" s="5" t="str">
        <f>CONCATENATE("rdx_city_",J4367,"_",B4367)</f>
        <v>rdx_city_MYS_11</v>
      </c>
      <c r="B4367">
        <f>IF(I4367=I4366,B4366+1,1)</f>
        <v>11</v>
      </c>
      <c r="C4367" t="s">
        <v>6401</v>
      </c>
      <c r="D4367" t="s">
        <v>6401</v>
      </c>
      <c r="E4367">
        <v>2.0383</v>
      </c>
      <c r="F4367">
        <v>103.3179</v>
      </c>
      <c r="G4367" t="s">
        <v>6382</v>
      </c>
      <c r="H4367" t="str">
        <f>IFERROR(VLOOKUP(I4367,'country(26mar)'!C$2:D$251,2,FALSE),"")</f>
        <v>base.my</v>
      </c>
      <c r="I4367" t="s">
        <v>6383</v>
      </c>
      <c r="J4367" t="s">
        <v>6384</v>
      </c>
      <c r="K4367" t="s">
        <v>6387</v>
      </c>
      <c r="L4367" t="str">
        <f>CONCATENATE(G4367," ",K4367)</f>
        <v>Malaysia Johor</v>
      </c>
      <c r="M4367" t="str">
        <f>IFERROR(VLOOKUP(L4367,'State(need_input)'!I$2:J$3992,2,FALSE),"")</f>
        <v>base.state_my_jhr</v>
      </c>
      <c r="O4367">
        <v>169828</v>
      </c>
      <c r="P4367">
        <v>1458692921</v>
      </c>
    </row>
    <row r="4368" spans="1:16">
      <c r="A4368" s="5" t="str">
        <f>CONCATENATE("rdx_city_",J4368,"_",B4368)</f>
        <v>rdx_city_MYS_12</v>
      </c>
      <c r="B4368">
        <f>IF(I4368=I4367,B4367+1,1)</f>
        <v>12</v>
      </c>
      <c r="C4368" t="s">
        <v>6402</v>
      </c>
      <c r="D4368" t="s">
        <v>6402</v>
      </c>
      <c r="E4368">
        <v>6.12</v>
      </c>
      <c r="F4368">
        <v>102.23</v>
      </c>
      <c r="G4368" t="s">
        <v>6382</v>
      </c>
      <c r="H4368" t="str">
        <f>IFERROR(VLOOKUP(I4368,'country(26mar)'!C$2:D$251,2,FALSE),"")</f>
        <v>base.my</v>
      </c>
      <c r="I4368" t="s">
        <v>6383</v>
      </c>
      <c r="J4368" t="s">
        <v>6384</v>
      </c>
      <c r="K4368" t="s">
        <v>6403</v>
      </c>
      <c r="L4368" t="str">
        <f>CONCATENATE(G4368," ",K4368)</f>
        <v>Malaysia Kelantan</v>
      </c>
      <c r="M4368" t="str">
        <f>IFERROR(VLOOKUP(L4368,'State(need_input)'!I$2:J$3992,2,FALSE),"")</f>
        <v>base.state_my_ktn</v>
      </c>
      <c r="N4368" t="s">
        <v>20</v>
      </c>
      <c r="O4368">
        <v>505583</v>
      </c>
      <c r="P4368">
        <v>1458150101</v>
      </c>
    </row>
    <row r="4369" spans="1:16">
      <c r="A4369" s="5" t="str">
        <f>CONCATENATE("rdx_city_",J4369,"_",B4369)</f>
        <v>rdx_city_MYS_13</v>
      </c>
      <c r="B4369">
        <f>IF(I4369=I4368,B4368+1,1)</f>
        <v>13</v>
      </c>
      <c r="C4369" t="s">
        <v>6404</v>
      </c>
      <c r="D4369" t="s">
        <v>6404</v>
      </c>
      <c r="E4369">
        <v>5.98</v>
      </c>
      <c r="F4369">
        <v>116.11</v>
      </c>
      <c r="G4369" t="s">
        <v>6382</v>
      </c>
      <c r="H4369" t="str">
        <f>IFERROR(VLOOKUP(I4369,'country(26mar)'!C$2:D$251,2,FALSE),"")</f>
        <v>base.my</v>
      </c>
      <c r="I4369" t="s">
        <v>6383</v>
      </c>
      <c r="J4369" t="s">
        <v>6384</v>
      </c>
      <c r="K4369" t="s">
        <v>6405</v>
      </c>
      <c r="L4369" t="str">
        <f>CONCATENATE(G4369," ",K4369)</f>
        <v>Malaysia Sabah</v>
      </c>
      <c r="M4369" t="str">
        <f>IFERROR(VLOOKUP(L4369,'State(need_input)'!I$2:J$3992,2,FALSE),"")</f>
        <v>base.state_my_sbh</v>
      </c>
      <c r="N4369" t="s">
        <v>23</v>
      </c>
      <c r="O4369">
        <v>527671</v>
      </c>
      <c r="P4369">
        <v>1458441859</v>
      </c>
    </row>
    <row r="4370" spans="1:16">
      <c r="A4370" s="5" t="str">
        <f>CONCATENATE("rdx_city_",J4370,"_",B4370)</f>
        <v>rdx_city_MYS_14</v>
      </c>
      <c r="B4370">
        <f>IF(I4370=I4369,B4369+1,1)</f>
        <v>14</v>
      </c>
      <c r="C4370" t="s">
        <v>6406</v>
      </c>
      <c r="D4370" t="s">
        <v>6406</v>
      </c>
      <c r="E4370">
        <v>4.184</v>
      </c>
      <c r="F4370">
        <v>102.042</v>
      </c>
      <c r="G4370" t="s">
        <v>6382</v>
      </c>
      <c r="H4370" t="str">
        <f>IFERROR(VLOOKUP(I4370,'country(26mar)'!C$2:D$251,2,FALSE),"")</f>
        <v>base.my</v>
      </c>
      <c r="I4370" t="s">
        <v>6383</v>
      </c>
      <c r="J4370" t="s">
        <v>6384</v>
      </c>
      <c r="K4370" t="s">
        <v>6407</v>
      </c>
      <c r="L4370" t="str">
        <f>CONCATENATE(G4370," ",K4370)</f>
        <v>Malaysia Pahang</v>
      </c>
      <c r="M4370" t="str">
        <f>IFERROR(VLOOKUP(L4370,'State(need_input)'!I$2:J$3992,2,FALSE),"")</f>
        <v>base.state_my_phg</v>
      </c>
      <c r="O4370">
        <v>15448</v>
      </c>
      <c r="P4370">
        <v>1458124212</v>
      </c>
    </row>
    <row r="4371" spans="1:16">
      <c r="A4371" s="5" t="str">
        <f>CONCATENATE("rdx_city_",J4371,"_",B4371)</f>
        <v>rdx_city_MYS_15</v>
      </c>
      <c r="B4371">
        <f>IF(I4371=I4370,B4370+1,1)</f>
        <v>15</v>
      </c>
      <c r="C4371" t="s">
        <v>6408</v>
      </c>
      <c r="D4371" t="s">
        <v>6408</v>
      </c>
      <c r="E4371">
        <v>3.1667</v>
      </c>
      <c r="F4371">
        <v>101.7</v>
      </c>
      <c r="G4371" t="s">
        <v>6382</v>
      </c>
      <c r="H4371" t="str">
        <f>IFERROR(VLOOKUP(I4371,'country(26mar)'!C$2:D$251,2,FALSE),"")</f>
        <v>base.my</v>
      </c>
      <c r="I4371" t="s">
        <v>6383</v>
      </c>
      <c r="J4371" t="s">
        <v>6384</v>
      </c>
      <c r="K4371" t="s">
        <v>6409</v>
      </c>
      <c r="L4371" t="str">
        <f>CONCATENATE(G4371," ",K4371)</f>
        <v>Malaysia Kuala Lumpur </v>
      </c>
      <c r="M4371" t="str">
        <f>IFERROR(VLOOKUP(L4371,'State(need_input)'!I$2:J$3992,2,FALSE),"")</f>
        <v/>
      </c>
      <c r="N4371" t="s">
        <v>54</v>
      </c>
      <c r="O4371">
        <v>1448000</v>
      </c>
      <c r="P4371">
        <v>1458988644</v>
      </c>
    </row>
    <row r="4372" spans="1:16">
      <c r="A4372" s="5" t="str">
        <f>CONCATENATE("rdx_city_",J4372,"_",B4372)</f>
        <v>rdx_city_MYS_16</v>
      </c>
      <c r="B4372">
        <f>IF(I4372=I4371,B4371+1,1)</f>
        <v>16</v>
      </c>
      <c r="C4372" t="s">
        <v>6410</v>
      </c>
      <c r="D4372" t="s">
        <v>6410</v>
      </c>
      <c r="E4372">
        <v>5.3304</v>
      </c>
      <c r="F4372">
        <v>103.12</v>
      </c>
      <c r="G4372" t="s">
        <v>6382</v>
      </c>
      <c r="H4372" t="str">
        <f>IFERROR(VLOOKUP(I4372,'country(26mar)'!C$2:D$251,2,FALSE),"")</f>
        <v>base.my</v>
      </c>
      <c r="I4372" t="s">
        <v>6383</v>
      </c>
      <c r="J4372" t="s">
        <v>6384</v>
      </c>
      <c r="K4372" t="s">
        <v>6393</v>
      </c>
      <c r="L4372" t="str">
        <f>CONCATENATE(G4372," ",K4372)</f>
        <v>Malaysia Terengganu</v>
      </c>
      <c r="M4372" t="str">
        <f>IFERROR(VLOOKUP(L4372,'State(need_input)'!I$2:J$3992,2,FALSE),"")</f>
        <v>base.state_my_trg</v>
      </c>
      <c r="N4372" t="s">
        <v>23</v>
      </c>
      <c r="O4372">
        <v>350210</v>
      </c>
      <c r="P4372">
        <v>1458475563</v>
      </c>
    </row>
    <row r="4373" spans="1:16">
      <c r="A4373" s="5" t="str">
        <f>CONCATENATE("rdx_city_",J4373,"_",B4373)</f>
        <v>rdx_city_MYS_17</v>
      </c>
      <c r="B4373">
        <f>IF(I4373=I4372,B4372+1,1)</f>
        <v>17</v>
      </c>
      <c r="C4373" t="s">
        <v>6411</v>
      </c>
      <c r="D4373" t="s">
        <v>6411</v>
      </c>
      <c r="E4373">
        <v>3.83</v>
      </c>
      <c r="F4373">
        <v>103.32</v>
      </c>
      <c r="G4373" t="s">
        <v>6382</v>
      </c>
      <c r="H4373" t="str">
        <f>IFERROR(VLOOKUP(I4373,'country(26mar)'!C$2:D$251,2,FALSE),"")</f>
        <v>base.my</v>
      </c>
      <c r="I4373" t="s">
        <v>6383</v>
      </c>
      <c r="J4373" t="s">
        <v>6384</v>
      </c>
      <c r="K4373" t="s">
        <v>6407</v>
      </c>
      <c r="L4373" t="str">
        <f>CONCATENATE(G4373," ",K4373)</f>
        <v>Malaysia Pahang</v>
      </c>
      <c r="M4373" t="str">
        <f>IFERROR(VLOOKUP(L4373,'State(need_input)'!I$2:J$3992,2,FALSE),"")</f>
        <v>base.state_my_phg</v>
      </c>
      <c r="N4373" t="s">
        <v>23</v>
      </c>
      <c r="O4373">
        <v>366229</v>
      </c>
      <c r="P4373">
        <v>1458763489</v>
      </c>
    </row>
    <row r="4374" spans="1:16">
      <c r="A4374" s="5" t="str">
        <f>CONCATENATE("rdx_city_",J4374,"_",B4374)</f>
        <v>rdx_city_MYS_18</v>
      </c>
      <c r="B4374">
        <f>IF(I4374=I4373,B4373+1,1)</f>
        <v>18</v>
      </c>
      <c r="C4374" t="s">
        <v>6412</v>
      </c>
      <c r="D4374" t="s">
        <v>6412</v>
      </c>
      <c r="E4374">
        <v>1.53</v>
      </c>
      <c r="F4374">
        <v>110.33</v>
      </c>
      <c r="G4374" t="s">
        <v>6382</v>
      </c>
      <c r="H4374" t="str">
        <f>IFERROR(VLOOKUP(I4374,'country(26mar)'!C$2:D$251,2,FALSE),"")</f>
        <v>base.my</v>
      </c>
      <c r="I4374" t="s">
        <v>6383</v>
      </c>
      <c r="J4374" t="s">
        <v>6384</v>
      </c>
      <c r="K4374" t="s">
        <v>6389</v>
      </c>
      <c r="L4374" t="str">
        <f>CONCATENATE(G4374," ",K4374)</f>
        <v>Malaysia Sarawak</v>
      </c>
      <c r="M4374" t="str">
        <f>IFERROR(VLOOKUP(L4374,'State(need_input)'!I$2:J$3992,2,FALSE),"")</f>
        <v>base.state_my_swk</v>
      </c>
      <c r="N4374" t="s">
        <v>23</v>
      </c>
      <c r="O4374">
        <v>570407</v>
      </c>
      <c r="P4374">
        <v>1458462262</v>
      </c>
    </row>
    <row r="4375" spans="1:16">
      <c r="A4375" s="5" t="str">
        <f>CONCATENATE("rdx_city_",J4375,"_",B4375)</f>
        <v>rdx_city_MYS_19</v>
      </c>
      <c r="B4375">
        <f>IF(I4375=I4374,B4374+1,1)</f>
        <v>19</v>
      </c>
      <c r="C4375" t="s">
        <v>6413</v>
      </c>
      <c r="D4375" t="s">
        <v>6413</v>
      </c>
      <c r="E4375">
        <v>5.0464</v>
      </c>
      <c r="F4375">
        <v>118.336</v>
      </c>
      <c r="G4375" t="s">
        <v>6382</v>
      </c>
      <c r="H4375" t="str">
        <f>IFERROR(VLOOKUP(I4375,'country(26mar)'!C$2:D$251,2,FALSE),"")</f>
        <v>base.my</v>
      </c>
      <c r="I4375" t="s">
        <v>6383</v>
      </c>
      <c r="J4375" t="s">
        <v>6384</v>
      </c>
      <c r="K4375" t="s">
        <v>6405</v>
      </c>
      <c r="L4375" t="str">
        <f>CONCATENATE(G4375," ",K4375)</f>
        <v>Malaysia Sabah</v>
      </c>
      <c r="M4375" t="str">
        <f>IFERROR(VLOOKUP(L4375,'State(need_input)'!I$2:J$3992,2,FALSE),"")</f>
        <v>base.state_my_sbh</v>
      </c>
      <c r="O4375">
        <v>105622</v>
      </c>
      <c r="P4375">
        <v>1458472057</v>
      </c>
    </row>
    <row r="4376" spans="1:16">
      <c r="A4376" s="5" t="str">
        <f>CONCATENATE("rdx_city_",J4376,"_",B4376)</f>
        <v>rdx_city_MYS_20</v>
      </c>
      <c r="B4376">
        <f>IF(I4376=I4375,B4375+1,1)</f>
        <v>20</v>
      </c>
      <c r="C4376" t="s">
        <v>6414</v>
      </c>
      <c r="D4376" t="s">
        <v>6414</v>
      </c>
      <c r="E4376">
        <v>2.2064</v>
      </c>
      <c r="F4376">
        <v>102.2465</v>
      </c>
      <c r="G4376" t="s">
        <v>6382</v>
      </c>
      <c r="H4376" t="str">
        <f>IFERROR(VLOOKUP(I4376,'country(26mar)'!C$2:D$251,2,FALSE),"")</f>
        <v>base.my</v>
      </c>
      <c r="I4376" t="s">
        <v>6383</v>
      </c>
      <c r="J4376" t="s">
        <v>6384</v>
      </c>
      <c r="K4376" t="s">
        <v>6415</v>
      </c>
      <c r="L4376" t="str">
        <f>CONCATENATE(G4376," ",K4376)</f>
        <v>Malaysia Melaka</v>
      </c>
      <c r="M4376" t="str">
        <f>IFERROR(VLOOKUP(L4376,'State(need_input)'!I$2:J$3992,2,FALSE),"")</f>
        <v>base.state_my_mlk</v>
      </c>
      <c r="O4376">
        <v>788706</v>
      </c>
      <c r="P4376">
        <v>1458467506</v>
      </c>
    </row>
    <row r="4377" spans="1:16">
      <c r="A4377" s="5" t="str">
        <f>CONCATENATE("rdx_city_",J4377,"_",B4377)</f>
        <v>rdx_city_MYS_21</v>
      </c>
      <c r="B4377">
        <f>IF(I4377=I4376,B4376+1,1)</f>
        <v>21</v>
      </c>
      <c r="C4377" t="s">
        <v>6416</v>
      </c>
      <c r="D4377" t="s">
        <v>6416</v>
      </c>
      <c r="E4377">
        <v>4.3999</v>
      </c>
      <c r="F4377">
        <v>113.9845</v>
      </c>
      <c r="G4377" t="s">
        <v>6382</v>
      </c>
      <c r="H4377" t="str">
        <f>IFERROR(VLOOKUP(I4377,'country(26mar)'!C$2:D$251,2,FALSE),"")</f>
        <v>base.my</v>
      </c>
      <c r="I4377" t="s">
        <v>6383</v>
      </c>
      <c r="J4377" t="s">
        <v>6384</v>
      </c>
      <c r="K4377" t="s">
        <v>6389</v>
      </c>
      <c r="L4377" t="str">
        <f>CONCATENATE(G4377," ",K4377)</f>
        <v>Malaysia Sarawak</v>
      </c>
      <c r="M4377" t="str">
        <f>IFERROR(VLOOKUP(L4377,'State(need_input)'!I$2:J$3992,2,FALSE),"")</f>
        <v>base.state_my_swk</v>
      </c>
      <c r="O4377">
        <v>228212</v>
      </c>
      <c r="P4377">
        <v>1458079883</v>
      </c>
    </row>
    <row r="4378" spans="1:16">
      <c r="A4378" s="5" t="str">
        <f>CONCATENATE("rdx_city_",J4378,"_",B4378)</f>
        <v>rdx_city_MYS_22</v>
      </c>
      <c r="B4378">
        <f>IF(I4378=I4377,B4377+1,1)</f>
        <v>22</v>
      </c>
      <c r="C4378" t="s">
        <v>6417</v>
      </c>
      <c r="D4378" t="s">
        <v>6417</v>
      </c>
      <c r="E4378">
        <v>2.0337</v>
      </c>
      <c r="F4378">
        <v>102.5666</v>
      </c>
      <c r="G4378" t="s">
        <v>6382</v>
      </c>
      <c r="H4378" t="str">
        <f>IFERROR(VLOOKUP(I4378,'country(26mar)'!C$2:D$251,2,FALSE),"")</f>
        <v>base.my</v>
      </c>
      <c r="I4378" t="s">
        <v>6383</v>
      </c>
      <c r="J4378" t="s">
        <v>6384</v>
      </c>
      <c r="K4378" t="s">
        <v>6387</v>
      </c>
      <c r="L4378" t="str">
        <f>CONCATENATE(G4378," ",K4378)</f>
        <v>Malaysia Johor</v>
      </c>
      <c r="M4378" t="str">
        <f>IFERROR(VLOOKUP(L4378,'State(need_input)'!I$2:J$3992,2,FALSE),"")</f>
        <v>base.state_my_jhr</v>
      </c>
      <c r="O4378">
        <v>191346</v>
      </c>
      <c r="P4378">
        <v>1458170112</v>
      </c>
    </row>
    <row r="4379" spans="1:16">
      <c r="A4379" s="5" t="str">
        <f>CONCATENATE("rdx_city_",J4379,"_",B4379)</f>
        <v>rdx_city_MYS_23</v>
      </c>
      <c r="B4379">
        <f>IF(I4379=I4378,B4378+1,1)</f>
        <v>23</v>
      </c>
      <c r="C4379" t="s">
        <v>6418</v>
      </c>
      <c r="D4379" t="s">
        <v>6418</v>
      </c>
      <c r="E4379">
        <v>2.914</v>
      </c>
      <c r="F4379">
        <v>101.7019</v>
      </c>
      <c r="G4379" t="s">
        <v>6382</v>
      </c>
      <c r="H4379" t="str">
        <f>IFERROR(VLOOKUP(I4379,'country(26mar)'!C$2:D$251,2,FALSE),"")</f>
        <v>base.my</v>
      </c>
      <c r="I4379" t="s">
        <v>6383</v>
      </c>
      <c r="J4379" t="s">
        <v>6384</v>
      </c>
      <c r="K4379" t="s">
        <v>6419</v>
      </c>
      <c r="L4379" t="str">
        <f>CONCATENATE(G4379," ",K4379)</f>
        <v>Malaysia Negeri Sembilan</v>
      </c>
      <c r="M4379" t="str">
        <f>IFERROR(VLOOKUP(L4379,'State(need_input)'!I$2:J$3992,2,FALSE),"")</f>
        <v>base.state_my_nsn</v>
      </c>
      <c r="O4379">
        <v>67964</v>
      </c>
      <c r="P4379">
        <v>1458754832</v>
      </c>
    </row>
    <row r="4380" spans="1:16">
      <c r="A4380" s="5" t="str">
        <f>CONCATENATE("rdx_city_",J4380,"_",B4380)</f>
        <v>rdx_city_MYS_24</v>
      </c>
      <c r="B4380">
        <f>IF(I4380=I4379,B4379+1,1)</f>
        <v>24</v>
      </c>
      <c r="C4380" t="s">
        <v>6420</v>
      </c>
      <c r="D4380" t="s">
        <v>6420</v>
      </c>
      <c r="E4380">
        <v>3.7927</v>
      </c>
      <c r="F4380">
        <v>101.8423</v>
      </c>
      <c r="G4380" t="s">
        <v>6382</v>
      </c>
      <c r="H4380" t="str">
        <f>IFERROR(VLOOKUP(I4380,'country(26mar)'!C$2:D$251,2,FALSE),"")</f>
        <v>base.my</v>
      </c>
      <c r="I4380" t="s">
        <v>6383</v>
      </c>
      <c r="J4380" t="s">
        <v>6384</v>
      </c>
      <c r="K4380" t="s">
        <v>6407</v>
      </c>
      <c r="L4380" t="str">
        <f>CONCATENATE(G4380," ",K4380)</f>
        <v>Malaysia Pahang</v>
      </c>
      <c r="M4380" t="str">
        <f>IFERROR(VLOOKUP(L4380,'State(need_input)'!I$2:J$3992,2,FALSE),"")</f>
        <v>base.state_my_phg</v>
      </c>
      <c r="O4380">
        <v>40024</v>
      </c>
      <c r="P4380">
        <v>1458881822</v>
      </c>
    </row>
    <row r="4381" spans="1:16">
      <c r="A4381" s="5" t="str">
        <f>CONCATENATE("rdx_city_",J4381,"_",B4381)</f>
        <v>rdx_city_MYS_25</v>
      </c>
      <c r="B4381">
        <f>IF(I4381=I4380,B4380+1,1)</f>
        <v>25</v>
      </c>
      <c r="C4381" t="s">
        <v>6421</v>
      </c>
      <c r="D4381" t="s">
        <v>6421</v>
      </c>
      <c r="E4381">
        <v>5.843</v>
      </c>
      <c r="F4381">
        <v>118.108</v>
      </c>
      <c r="G4381" t="s">
        <v>6382</v>
      </c>
      <c r="H4381" t="str">
        <f>IFERROR(VLOOKUP(I4381,'country(26mar)'!C$2:D$251,2,FALSE),"")</f>
        <v>base.my</v>
      </c>
      <c r="I4381" t="s">
        <v>6383</v>
      </c>
      <c r="J4381" t="s">
        <v>6384</v>
      </c>
      <c r="K4381" t="s">
        <v>6405</v>
      </c>
      <c r="L4381" t="str">
        <f>CONCATENATE(G4381," ",K4381)</f>
        <v>Malaysia Sabah</v>
      </c>
      <c r="M4381" t="str">
        <f>IFERROR(VLOOKUP(L4381,'State(need_input)'!I$2:J$3992,2,FALSE),"")</f>
        <v>base.state_my_sbh</v>
      </c>
      <c r="O4381">
        <v>392288</v>
      </c>
      <c r="P4381">
        <v>1458405180</v>
      </c>
    </row>
    <row r="4382" spans="1:16">
      <c r="A4382" s="5" t="str">
        <f>CONCATENATE("rdx_city_",J4382,"_",B4382)</f>
        <v>rdx_city_MYS_26</v>
      </c>
      <c r="B4382">
        <f>IF(I4382=I4381,B4381+1,1)</f>
        <v>26</v>
      </c>
      <c r="C4382" t="s">
        <v>6422</v>
      </c>
      <c r="D4382" t="s">
        <v>6422</v>
      </c>
      <c r="E4382">
        <v>2.7105</v>
      </c>
      <c r="F4382">
        <v>101.94</v>
      </c>
      <c r="G4382" t="s">
        <v>6382</v>
      </c>
      <c r="H4382" t="str">
        <f>IFERROR(VLOOKUP(I4382,'country(26mar)'!C$2:D$251,2,FALSE),"")</f>
        <v>base.my</v>
      </c>
      <c r="I4382" t="s">
        <v>6383</v>
      </c>
      <c r="J4382" t="s">
        <v>6384</v>
      </c>
      <c r="K4382" t="s">
        <v>6419</v>
      </c>
      <c r="L4382" t="str">
        <f>CONCATENATE(G4382," ",K4382)</f>
        <v>Malaysia Negeri Sembilan</v>
      </c>
      <c r="M4382" t="str">
        <f>IFERROR(VLOOKUP(L4382,'State(need_input)'!I$2:J$3992,2,FALSE),"")</f>
        <v>base.state_my_nsn</v>
      </c>
      <c r="N4382" t="s">
        <v>23</v>
      </c>
      <c r="O4382">
        <v>372917</v>
      </c>
      <c r="P4382">
        <v>1458051507</v>
      </c>
    </row>
    <row r="4383" spans="1:16">
      <c r="A4383" s="5" t="str">
        <f>CONCATENATE("rdx_city_",J4383,"_",B4383)</f>
        <v>rdx_city_MYS_27</v>
      </c>
      <c r="B4383">
        <f>IF(I4383=I4382,B4382+1,1)</f>
        <v>27</v>
      </c>
      <c r="C4383" t="s">
        <v>6423</v>
      </c>
      <c r="D4383" t="s">
        <v>6423</v>
      </c>
      <c r="E4383">
        <v>3.0667</v>
      </c>
      <c r="F4383">
        <v>101.55</v>
      </c>
      <c r="G4383" t="s">
        <v>6382</v>
      </c>
      <c r="H4383" t="str">
        <f>IFERROR(VLOOKUP(I4383,'country(26mar)'!C$2:D$251,2,FALSE),"")</f>
        <v>base.my</v>
      </c>
      <c r="I4383" t="s">
        <v>6383</v>
      </c>
      <c r="J4383" t="s">
        <v>6384</v>
      </c>
      <c r="L4383" t="str">
        <f>CONCATENATE(G4383," ",K4383)</f>
        <v>Malaysia </v>
      </c>
      <c r="M4383" t="str">
        <f>IFERROR(VLOOKUP(L4383,'State(need_input)'!I$2:J$3992,2,FALSE),"")</f>
        <v/>
      </c>
      <c r="O4383">
        <v>481654</v>
      </c>
      <c r="P4383">
        <v>1458194263</v>
      </c>
    </row>
    <row r="4384" spans="1:16">
      <c r="A4384" s="5" t="str">
        <f>CONCATENATE("rdx_city_",J4384,"_",B4384)</f>
        <v>rdx_city_MYS_28</v>
      </c>
      <c r="B4384">
        <f>IF(I4384=I4383,B4383+1,1)</f>
        <v>28</v>
      </c>
      <c r="C4384" t="s">
        <v>6424</v>
      </c>
      <c r="D4384" t="s">
        <v>6424</v>
      </c>
      <c r="E4384">
        <v>2.303</v>
      </c>
      <c r="F4384">
        <v>111.843</v>
      </c>
      <c r="G4384" t="s">
        <v>6382</v>
      </c>
      <c r="H4384" t="str">
        <f>IFERROR(VLOOKUP(I4384,'country(26mar)'!C$2:D$251,2,FALSE),"")</f>
        <v>base.my</v>
      </c>
      <c r="I4384" t="s">
        <v>6383</v>
      </c>
      <c r="J4384" t="s">
        <v>6384</v>
      </c>
      <c r="K4384" t="s">
        <v>6389</v>
      </c>
      <c r="L4384" t="str">
        <f>CONCATENATE(G4384," ",K4384)</f>
        <v>Malaysia Sarawak</v>
      </c>
      <c r="M4384" t="str">
        <f>IFERROR(VLOOKUP(L4384,'State(need_input)'!I$2:J$3992,2,FALSE),"")</f>
        <v>base.state_my_swk</v>
      </c>
      <c r="O4384">
        <v>203832</v>
      </c>
      <c r="P4384">
        <v>1458970454</v>
      </c>
    </row>
    <row r="4385" spans="1:16">
      <c r="A4385" s="5" t="str">
        <f>CONCATENATE("rdx_city_",J4385,"_",B4385)</f>
        <v>rdx_city_MYS_29</v>
      </c>
      <c r="B4385">
        <f>IF(I4385=I4384,B4384+1,1)</f>
        <v>29</v>
      </c>
      <c r="C4385" t="s">
        <v>6425</v>
      </c>
      <c r="D4385" t="s">
        <v>6425</v>
      </c>
      <c r="E4385">
        <v>5.6497</v>
      </c>
      <c r="F4385">
        <v>100.4793</v>
      </c>
      <c r="G4385" t="s">
        <v>6382</v>
      </c>
      <c r="H4385" t="str">
        <f>IFERROR(VLOOKUP(I4385,'country(26mar)'!C$2:D$251,2,FALSE),"")</f>
        <v>base.my</v>
      </c>
      <c r="I4385" t="s">
        <v>6383</v>
      </c>
      <c r="J4385" t="s">
        <v>6384</v>
      </c>
      <c r="K4385" t="s">
        <v>6385</v>
      </c>
      <c r="L4385" t="str">
        <f>CONCATENATE(G4385," ",K4385)</f>
        <v>Malaysia Kedah</v>
      </c>
      <c r="M4385" t="str">
        <f>IFERROR(VLOOKUP(L4385,'State(need_input)'!I$2:J$3992,2,FALSE),"")</f>
        <v>base.state_my_kdh</v>
      </c>
      <c r="O4385">
        <v>358499</v>
      </c>
      <c r="P4385">
        <v>1458639918</v>
      </c>
    </row>
    <row r="4386" spans="1:16">
      <c r="A4386" s="5" t="str">
        <f>CONCATENATE("rdx_city_",J4386,"_",B4386)</f>
        <v>rdx_city_MYS_30</v>
      </c>
      <c r="B4386">
        <f>IF(I4386=I4385,B4385+1,1)</f>
        <v>30</v>
      </c>
      <c r="C4386" t="s">
        <v>6426</v>
      </c>
      <c r="D4386" t="s">
        <v>6426</v>
      </c>
      <c r="E4386">
        <v>4.865</v>
      </c>
      <c r="F4386">
        <v>100.72</v>
      </c>
      <c r="G4386" t="s">
        <v>6382</v>
      </c>
      <c r="H4386" t="str">
        <f>IFERROR(VLOOKUP(I4386,'country(26mar)'!C$2:D$251,2,FALSE),"")</f>
        <v>base.my</v>
      </c>
      <c r="I4386" t="s">
        <v>6383</v>
      </c>
      <c r="J4386" t="s">
        <v>6384</v>
      </c>
      <c r="K4386" t="s">
        <v>6395</v>
      </c>
      <c r="L4386" t="str">
        <f>CONCATENATE(G4386," ",K4386)</f>
        <v>Malaysia Perak</v>
      </c>
      <c r="M4386" t="str">
        <f>IFERROR(VLOOKUP(L4386,'State(need_input)'!I$2:J$3992,2,FALSE),"")</f>
        <v>base.state_my_prk</v>
      </c>
      <c r="O4386">
        <v>237095</v>
      </c>
      <c r="P4386">
        <v>1458446120</v>
      </c>
    </row>
    <row r="4387" spans="1:16">
      <c r="A4387" s="5" t="str">
        <f>CONCATENATE("rdx_city_",J4387,"_",B4387)</f>
        <v>rdx_city_MYS_31</v>
      </c>
      <c r="B4387">
        <f>IF(I4387=I4386,B4386+1,1)</f>
        <v>31</v>
      </c>
      <c r="C4387" t="s">
        <v>6427</v>
      </c>
      <c r="D4387" t="s">
        <v>6427</v>
      </c>
      <c r="E4387">
        <v>4.271</v>
      </c>
      <c r="F4387">
        <v>117.896</v>
      </c>
      <c r="G4387" t="s">
        <v>6382</v>
      </c>
      <c r="H4387" t="str">
        <f>IFERROR(VLOOKUP(I4387,'country(26mar)'!C$2:D$251,2,FALSE),"")</f>
        <v>base.my</v>
      </c>
      <c r="I4387" t="s">
        <v>6383</v>
      </c>
      <c r="J4387" t="s">
        <v>6384</v>
      </c>
      <c r="K4387" t="s">
        <v>6405</v>
      </c>
      <c r="L4387" t="str">
        <f>CONCATENATE(G4387," ",K4387)</f>
        <v>Malaysia Sabah</v>
      </c>
      <c r="M4387" t="str">
        <f>IFERROR(VLOOKUP(L4387,'State(need_input)'!I$2:J$3992,2,FALSE),"")</f>
        <v>base.state_my_sbh</v>
      </c>
      <c r="O4387">
        <v>306462</v>
      </c>
      <c r="P4387">
        <v>1458745722</v>
      </c>
    </row>
    <row r="4388" spans="1:16">
      <c r="A4388" s="5" t="str">
        <f>CONCATENATE("rdx_city_",J4388,"_",B4388)</f>
        <v>rdx_city_MYS_32</v>
      </c>
      <c r="B4388">
        <f>IF(I4388=I4387,B4387+1,1)</f>
        <v>32</v>
      </c>
      <c r="C4388" t="s">
        <v>6428</v>
      </c>
      <c r="D4388" t="s">
        <v>6428</v>
      </c>
      <c r="E4388">
        <v>4.0119</v>
      </c>
      <c r="F4388">
        <v>101.0314</v>
      </c>
      <c r="G4388" t="s">
        <v>6382</v>
      </c>
      <c r="H4388" t="str">
        <f>IFERROR(VLOOKUP(I4388,'country(26mar)'!C$2:D$251,2,FALSE),"")</f>
        <v>base.my</v>
      </c>
      <c r="I4388" t="s">
        <v>6383</v>
      </c>
      <c r="J4388" t="s">
        <v>6384</v>
      </c>
      <c r="K4388" t="s">
        <v>6395</v>
      </c>
      <c r="L4388" t="str">
        <f>CONCATENATE(G4388," ",K4388)</f>
        <v>Malaysia Perak</v>
      </c>
      <c r="M4388" t="str">
        <f>IFERROR(VLOOKUP(L4388,'State(need_input)'!I$2:J$3992,2,FALSE),"")</f>
        <v>base.state_my_prk</v>
      </c>
      <c r="O4388">
        <v>101659</v>
      </c>
      <c r="P4388">
        <v>1458126062</v>
      </c>
    </row>
    <row r="4389" spans="1:16">
      <c r="A4389" s="5" t="str">
        <f>CONCATENATE("rdx_city_",J4389,"_",B4389)</f>
        <v>rdx_city_MYS_33</v>
      </c>
      <c r="B4389">
        <f>IF(I4389=I4388,B4388+1,1)</f>
        <v>33</v>
      </c>
      <c r="C4389" t="s">
        <v>502</v>
      </c>
      <c r="D4389" t="s">
        <v>502</v>
      </c>
      <c r="E4389">
        <v>5.2767</v>
      </c>
      <c r="F4389">
        <v>115.2417</v>
      </c>
      <c r="G4389" t="s">
        <v>6382</v>
      </c>
      <c r="H4389" t="str">
        <f>IFERROR(VLOOKUP(I4389,'country(26mar)'!C$2:D$251,2,FALSE),"")</f>
        <v>base.my</v>
      </c>
      <c r="I4389" t="s">
        <v>6383</v>
      </c>
      <c r="J4389" t="s">
        <v>6384</v>
      </c>
      <c r="K4389" t="s">
        <v>6429</v>
      </c>
      <c r="L4389" t="str">
        <f>CONCATENATE(G4389," ",K4389)</f>
        <v>Malaysia Labuan</v>
      </c>
      <c r="M4389" t="str">
        <f>IFERROR(VLOOKUP(L4389,'State(need_input)'!I$2:J$3992,2,FALSE),"")</f>
        <v>base.state_my_lbn</v>
      </c>
      <c r="N4389" t="s">
        <v>23</v>
      </c>
      <c r="P4389">
        <v>1458460967</v>
      </c>
    </row>
    <row r="4390" spans="1:16">
      <c r="A4390" s="5" t="str">
        <f>CONCATENATE("rdx_city_",J4390,"_",B4390)</f>
        <v>rdx_city_MDV_1</v>
      </c>
      <c r="B4390">
        <f>IF(I4390=I4389,B4389+1,1)</f>
        <v>1</v>
      </c>
      <c r="C4390" t="s">
        <v>6430</v>
      </c>
      <c r="D4390" t="s">
        <v>6430</v>
      </c>
      <c r="E4390">
        <v>6.8874</v>
      </c>
      <c r="F4390">
        <v>73.114</v>
      </c>
      <c r="G4390" t="s">
        <v>6431</v>
      </c>
      <c r="H4390" t="str">
        <f>IFERROR(VLOOKUP(I4390,'country(26mar)'!C$2:D$251,2,FALSE),"")</f>
        <v>base.mv</v>
      </c>
      <c r="I4390" t="s">
        <v>6432</v>
      </c>
      <c r="J4390" t="s">
        <v>6433</v>
      </c>
      <c r="L4390" t="str">
        <f>CONCATENATE(G4390," ",K4390)</f>
        <v>Maldives </v>
      </c>
      <c r="M4390" t="str">
        <f>IFERROR(VLOOKUP(L4390,'State(need_input)'!I$2:J$3992,2,FALSE),"")</f>
        <v/>
      </c>
      <c r="N4390" t="s">
        <v>23</v>
      </c>
      <c r="P4390">
        <v>1462109783</v>
      </c>
    </row>
    <row r="4391" spans="1:16">
      <c r="A4391" s="5" t="str">
        <f>CONCATENATE("rdx_city_",J4391,"_",B4391)</f>
        <v>rdx_city_MDV_2</v>
      </c>
      <c r="B4391">
        <f>IF(I4391=I4390,B4390+1,1)</f>
        <v>2</v>
      </c>
      <c r="C4391" t="s">
        <v>6434</v>
      </c>
      <c r="D4391" t="s">
        <v>6434</v>
      </c>
      <c r="E4391">
        <v>5.1038</v>
      </c>
      <c r="F4391">
        <v>73.0699</v>
      </c>
      <c r="G4391" t="s">
        <v>6431</v>
      </c>
      <c r="H4391" t="str">
        <f>IFERROR(VLOOKUP(I4391,'country(26mar)'!C$2:D$251,2,FALSE),"")</f>
        <v>base.mv</v>
      </c>
      <c r="I4391" t="s">
        <v>6432</v>
      </c>
      <c r="J4391" t="s">
        <v>6433</v>
      </c>
      <c r="L4391" t="str">
        <f>CONCATENATE(G4391," ",K4391)</f>
        <v>Maldives </v>
      </c>
      <c r="M4391" t="str">
        <f>IFERROR(VLOOKUP(L4391,'State(need_input)'!I$2:J$3992,2,FALSE),"")</f>
        <v/>
      </c>
      <c r="N4391" t="s">
        <v>23</v>
      </c>
      <c r="P4391">
        <v>1462623341</v>
      </c>
    </row>
    <row r="4392" spans="1:16">
      <c r="A4392" s="5" t="str">
        <f>CONCATENATE("rdx_city_",J4392,"_",B4392)</f>
        <v>rdx_city_MDV_3</v>
      </c>
      <c r="B4392">
        <f>IF(I4392=I4391,B4391+1,1)</f>
        <v>3</v>
      </c>
      <c r="C4392" t="s">
        <v>6435</v>
      </c>
      <c r="D4392" t="s">
        <v>6435</v>
      </c>
      <c r="E4392">
        <v>3.4718</v>
      </c>
      <c r="F4392">
        <v>73.547</v>
      </c>
      <c r="G4392" t="s">
        <v>6431</v>
      </c>
      <c r="H4392" t="str">
        <f>IFERROR(VLOOKUP(I4392,'country(26mar)'!C$2:D$251,2,FALSE),"")</f>
        <v>base.mv</v>
      </c>
      <c r="I4392" t="s">
        <v>6432</v>
      </c>
      <c r="J4392" t="s">
        <v>6433</v>
      </c>
      <c r="L4392" t="str">
        <f>CONCATENATE(G4392," ",K4392)</f>
        <v>Maldives </v>
      </c>
      <c r="M4392" t="str">
        <f>IFERROR(VLOOKUP(L4392,'State(need_input)'!I$2:J$3992,2,FALSE),"")</f>
        <v/>
      </c>
      <c r="N4392" t="s">
        <v>23</v>
      </c>
      <c r="P4392">
        <v>1462456773</v>
      </c>
    </row>
    <row r="4393" spans="1:16">
      <c r="A4393" s="5" t="str">
        <f>CONCATENATE("rdx_city_",J4393,"_",B4393)</f>
        <v>rdx_city_MDV_4</v>
      </c>
      <c r="B4393">
        <f>IF(I4393=I4392,B4392+1,1)</f>
        <v>4</v>
      </c>
      <c r="C4393" t="s">
        <v>6436</v>
      </c>
      <c r="D4393" t="s">
        <v>6436</v>
      </c>
      <c r="E4393">
        <v>-0.3</v>
      </c>
      <c r="F4393">
        <v>73.4256</v>
      </c>
      <c r="G4393" t="s">
        <v>6431</v>
      </c>
      <c r="H4393" t="str">
        <f>IFERROR(VLOOKUP(I4393,'country(26mar)'!C$2:D$251,2,FALSE),"")</f>
        <v>base.mv</v>
      </c>
      <c r="I4393" t="s">
        <v>6432</v>
      </c>
      <c r="J4393" t="s">
        <v>6433</v>
      </c>
      <c r="L4393" t="str">
        <f>CONCATENATE(G4393," ",K4393)</f>
        <v>Maldives </v>
      </c>
      <c r="M4393" t="str">
        <f>IFERROR(VLOOKUP(L4393,'State(need_input)'!I$2:J$3992,2,FALSE),"")</f>
        <v/>
      </c>
      <c r="N4393" t="s">
        <v>23</v>
      </c>
      <c r="P4393">
        <v>1462000002</v>
      </c>
    </row>
    <row r="4394" spans="1:16">
      <c r="A4394" s="5" t="str">
        <f>CONCATENATE("rdx_city_",J4394,"_",B4394)</f>
        <v>rdx_city_MDV_5</v>
      </c>
      <c r="B4394">
        <f>IF(I4394=I4393,B4393+1,1)</f>
        <v>5</v>
      </c>
      <c r="C4394" t="s">
        <v>6437</v>
      </c>
      <c r="D4394" t="s">
        <v>6437</v>
      </c>
      <c r="E4394">
        <v>1.8342</v>
      </c>
      <c r="F4394">
        <v>73.5031</v>
      </c>
      <c r="G4394" t="s">
        <v>6431</v>
      </c>
      <c r="H4394" t="str">
        <f>IFERROR(VLOOKUP(I4394,'country(26mar)'!C$2:D$251,2,FALSE),"")</f>
        <v>base.mv</v>
      </c>
      <c r="I4394" t="s">
        <v>6432</v>
      </c>
      <c r="J4394" t="s">
        <v>6433</v>
      </c>
      <c r="L4394" t="str">
        <f>CONCATENATE(G4394," ",K4394)</f>
        <v>Maldives </v>
      </c>
      <c r="M4394" t="str">
        <f>IFERROR(VLOOKUP(L4394,'State(need_input)'!I$2:J$3992,2,FALSE),"")</f>
        <v/>
      </c>
      <c r="N4394" t="s">
        <v>23</v>
      </c>
      <c r="P4394">
        <v>1462000001</v>
      </c>
    </row>
    <row r="4395" spans="1:16">
      <c r="A4395" s="5" t="str">
        <f>CONCATENATE("rdx_city_",J4395,"_",B4395)</f>
        <v>rdx_city_MDV_6</v>
      </c>
      <c r="B4395">
        <f>IF(I4395=I4394,B4394+1,1)</f>
        <v>6</v>
      </c>
      <c r="C4395" t="s">
        <v>6438</v>
      </c>
      <c r="D4395" t="s">
        <v>6438</v>
      </c>
      <c r="E4395">
        <v>6.1509</v>
      </c>
      <c r="F4395">
        <v>73.2901</v>
      </c>
      <c r="G4395" t="s">
        <v>6431</v>
      </c>
      <c r="H4395" t="str">
        <f>IFERROR(VLOOKUP(I4395,'country(26mar)'!C$2:D$251,2,FALSE),"")</f>
        <v>base.mv</v>
      </c>
      <c r="I4395" t="s">
        <v>6432</v>
      </c>
      <c r="J4395" t="s">
        <v>6433</v>
      </c>
      <c r="L4395" t="str">
        <f>CONCATENATE(G4395," ",K4395)</f>
        <v>Maldives </v>
      </c>
      <c r="M4395" t="str">
        <f>IFERROR(VLOOKUP(L4395,'State(need_input)'!I$2:J$3992,2,FALSE),"")</f>
        <v/>
      </c>
      <c r="N4395" t="s">
        <v>23</v>
      </c>
      <c r="P4395">
        <v>1462657112</v>
      </c>
    </row>
    <row r="4396" spans="1:16">
      <c r="A4396" s="5" t="str">
        <f>CONCATENATE("rdx_city_",J4396,"_",B4396)</f>
        <v>rdx_city_MDV_7</v>
      </c>
      <c r="B4396">
        <f>IF(I4396=I4395,B4395+1,1)</f>
        <v>7</v>
      </c>
      <c r="C4396" t="s">
        <v>6439</v>
      </c>
      <c r="D4396" t="s">
        <v>6439</v>
      </c>
      <c r="E4396">
        <v>-0.6</v>
      </c>
      <c r="F4396">
        <v>73.0833</v>
      </c>
      <c r="G4396" t="s">
        <v>6431</v>
      </c>
      <c r="H4396" t="str">
        <f>IFERROR(VLOOKUP(I4396,'country(26mar)'!C$2:D$251,2,FALSE),"")</f>
        <v>base.mv</v>
      </c>
      <c r="I4396" t="s">
        <v>6432</v>
      </c>
      <c r="J4396" t="s">
        <v>6433</v>
      </c>
      <c r="L4396" t="str">
        <f>CONCATENATE(G4396," ",K4396)</f>
        <v>Maldives </v>
      </c>
      <c r="M4396" t="str">
        <f>IFERROR(VLOOKUP(L4396,'State(need_input)'!I$2:J$3992,2,FALSE),"")</f>
        <v/>
      </c>
      <c r="N4396" t="s">
        <v>23</v>
      </c>
      <c r="P4396">
        <v>1462406280</v>
      </c>
    </row>
    <row r="4397" spans="1:16">
      <c r="A4397" s="5" t="str">
        <f>CONCATENATE("rdx_city_",J4397,"_",B4397)</f>
        <v>rdx_city_MDV_8</v>
      </c>
      <c r="B4397">
        <f>IF(I4397=I4396,B4396+1,1)</f>
        <v>8</v>
      </c>
      <c r="C4397" t="s">
        <v>6440</v>
      </c>
      <c r="D4397" t="s">
        <v>6440</v>
      </c>
      <c r="E4397">
        <v>2.6717</v>
      </c>
      <c r="F4397">
        <v>72.8936</v>
      </c>
      <c r="G4397" t="s">
        <v>6431</v>
      </c>
      <c r="H4397" t="str">
        <f>IFERROR(VLOOKUP(I4397,'country(26mar)'!C$2:D$251,2,FALSE),"")</f>
        <v>base.mv</v>
      </c>
      <c r="I4397" t="s">
        <v>6432</v>
      </c>
      <c r="J4397" t="s">
        <v>6433</v>
      </c>
      <c r="L4397" t="str">
        <f>CONCATENATE(G4397," ",K4397)</f>
        <v>Maldives </v>
      </c>
      <c r="M4397" t="str">
        <f>IFERROR(VLOOKUP(L4397,'State(need_input)'!I$2:J$3992,2,FALSE),"")</f>
        <v/>
      </c>
      <c r="N4397" t="s">
        <v>23</v>
      </c>
      <c r="P4397">
        <v>1462282241</v>
      </c>
    </row>
    <row r="4398" spans="1:16">
      <c r="A4398" s="5" t="str">
        <f>CONCATENATE("rdx_city_",J4398,"_",B4398)</f>
        <v>rdx_city_MDV_9</v>
      </c>
      <c r="B4398">
        <f>IF(I4398=I4397,B4397+1,1)</f>
        <v>9</v>
      </c>
      <c r="C4398" t="s">
        <v>6441</v>
      </c>
      <c r="D4398" t="s">
        <v>6441</v>
      </c>
      <c r="E4398">
        <v>6.6223</v>
      </c>
      <c r="F4398">
        <v>73.0702</v>
      </c>
      <c r="G4398" t="s">
        <v>6431</v>
      </c>
      <c r="H4398" t="str">
        <f>IFERROR(VLOOKUP(I4398,'country(26mar)'!C$2:D$251,2,FALSE),"")</f>
        <v>base.mv</v>
      </c>
      <c r="I4398" t="s">
        <v>6432</v>
      </c>
      <c r="J4398" t="s">
        <v>6433</v>
      </c>
      <c r="L4398" t="str">
        <f>CONCATENATE(G4398," ",K4398)</f>
        <v>Maldives </v>
      </c>
      <c r="M4398" t="str">
        <f>IFERROR(VLOOKUP(L4398,'State(need_input)'!I$2:J$3992,2,FALSE),"")</f>
        <v/>
      </c>
      <c r="N4398" t="s">
        <v>23</v>
      </c>
      <c r="P4398">
        <v>1462969197</v>
      </c>
    </row>
    <row r="4399" spans="1:16">
      <c r="A4399" s="5" t="str">
        <f>CONCATENATE("rdx_city_",J4399,"_",B4399)</f>
        <v>rdx_city_MDV_10</v>
      </c>
      <c r="B4399">
        <f>IF(I4399=I4398,B4398+1,1)</f>
        <v>10</v>
      </c>
      <c r="C4399" t="s">
        <v>6442</v>
      </c>
      <c r="D4399" t="s">
        <v>6442</v>
      </c>
      <c r="E4399">
        <v>3.7571</v>
      </c>
      <c r="F4399">
        <v>72.9689</v>
      </c>
      <c r="G4399" t="s">
        <v>6431</v>
      </c>
      <c r="H4399" t="str">
        <f>IFERROR(VLOOKUP(I4399,'country(26mar)'!C$2:D$251,2,FALSE),"")</f>
        <v>base.mv</v>
      </c>
      <c r="I4399" t="s">
        <v>6432</v>
      </c>
      <c r="J4399" t="s">
        <v>6433</v>
      </c>
      <c r="L4399" t="str">
        <f>CONCATENATE(G4399," ",K4399)</f>
        <v>Maldives </v>
      </c>
      <c r="M4399" t="str">
        <f>IFERROR(VLOOKUP(L4399,'State(need_input)'!I$2:J$3992,2,FALSE),"")</f>
        <v/>
      </c>
      <c r="N4399" t="s">
        <v>23</v>
      </c>
      <c r="P4399">
        <v>1462235059</v>
      </c>
    </row>
    <row r="4400" spans="1:16">
      <c r="A4400" s="5" t="str">
        <f>CONCATENATE("rdx_city_",J4400,"_",B4400)</f>
        <v>rdx_city_MDV_11</v>
      </c>
      <c r="B4400">
        <f>IF(I4400=I4399,B4399+1,1)</f>
        <v>11</v>
      </c>
      <c r="C4400" t="s">
        <v>6443</v>
      </c>
      <c r="D4400" t="s">
        <v>6444</v>
      </c>
      <c r="E4400">
        <v>4.1667</v>
      </c>
      <c r="F4400">
        <v>73.4999</v>
      </c>
      <c r="G4400" t="s">
        <v>6431</v>
      </c>
      <c r="H4400" t="str">
        <f>IFERROR(VLOOKUP(I4400,'country(26mar)'!C$2:D$251,2,FALSE),"")</f>
        <v>base.mv</v>
      </c>
      <c r="I4400" t="s">
        <v>6432</v>
      </c>
      <c r="J4400" t="s">
        <v>6433</v>
      </c>
      <c r="K4400" t="s">
        <v>6445</v>
      </c>
      <c r="L4400" t="str">
        <f>CONCATENATE(G4400," ",K4400)</f>
        <v>Maldives Maale</v>
      </c>
      <c r="M4400" t="str">
        <f>IFERROR(VLOOKUP(L4400,'State(need_input)'!I$2:J$3992,2,FALSE),"")</f>
        <v>state_MV_Maa_1</v>
      </c>
      <c r="N4400" t="s">
        <v>54</v>
      </c>
      <c r="O4400">
        <v>112927</v>
      </c>
      <c r="P4400">
        <v>1462441685</v>
      </c>
    </row>
    <row r="4401" spans="1:16">
      <c r="A4401" s="5" t="str">
        <f>CONCATENATE("rdx_city_",J4401,"_",B4401)</f>
        <v>rdx_city_MDV_12</v>
      </c>
      <c r="B4401">
        <f>IF(I4401=I4400,B4400+1,1)</f>
        <v>12</v>
      </c>
      <c r="C4401" t="s">
        <v>6446</v>
      </c>
      <c r="D4401" t="s">
        <v>6446</v>
      </c>
      <c r="E4401">
        <v>5.7669</v>
      </c>
      <c r="F4401">
        <v>73.4136</v>
      </c>
      <c r="G4401" t="s">
        <v>6431</v>
      </c>
      <c r="H4401" t="str">
        <f>IFERROR(VLOOKUP(I4401,'country(26mar)'!C$2:D$251,2,FALSE),"")</f>
        <v>base.mv</v>
      </c>
      <c r="I4401" t="s">
        <v>6432</v>
      </c>
      <c r="J4401" t="s">
        <v>6433</v>
      </c>
      <c r="L4401" t="str">
        <f>CONCATENATE(G4401," ",K4401)</f>
        <v>Maldives </v>
      </c>
      <c r="M4401" t="str">
        <f>IFERROR(VLOOKUP(L4401,'State(need_input)'!I$2:J$3992,2,FALSE),"")</f>
        <v/>
      </c>
      <c r="N4401" t="s">
        <v>23</v>
      </c>
      <c r="P4401">
        <v>1462220750</v>
      </c>
    </row>
    <row r="4402" spans="1:16">
      <c r="A4402" s="5" t="str">
        <f>CONCATENATE("rdx_city_",J4402,"_",B4402)</f>
        <v>rdx_city_MDV_13</v>
      </c>
      <c r="B4402">
        <f>IF(I4402=I4401,B4401+1,1)</f>
        <v>13</v>
      </c>
      <c r="C4402" t="s">
        <v>6447</v>
      </c>
      <c r="D4402" t="s">
        <v>6447</v>
      </c>
      <c r="E4402">
        <v>2.9217</v>
      </c>
      <c r="F4402">
        <v>73.5811</v>
      </c>
      <c r="G4402" t="s">
        <v>6431</v>
      </c>
      <c r="H4402" t="str">
        <f>IFERROR(VLOOKUP(I4402,'country(26mar)'!C$2:D$251,2,FALSE),"")</f>
        <v>base.mv</v>
      </c>
      <c r="I4402" t="s">
        <v>6432</v>
      </c>
      <c r="J4402" t="s">
        <v>6433</v>
      </c>
      <c r="L4402" t="str">
        <f>CONCATENATE(G4402," ",K4402)</f>
        <v>Maldives </v>
      </c>
      <c r="M4402" t="str">
        <f>IFERROR(VLOOKUP(L4402,'State(need_input)'!I$2:J$3992,2,FALSE),"")</f>
        <v/>
      </c>
      <c r="N4402" t="s">
        <v>23</v>
      </c>
      <c r="P4402">
        <v>1462436531</v>
      </c>
    </row>
    <row r="4403" spans="1:16">
      <c r="A4403" s="5" t="str">
        <f>CONCATENATE("rdx_city_",J4403,"_",B4403)</f>
        <v>rdx_city_MDV_14</v>
      </c>
      <c r="B4403">
        <f>IF(I4403=I4402,B4402+1,1)</f>
        <v>14</v>
      </c>
      <c r="C4403" t="s">
        <v>6448</v>
      </c>
      <c r="D4403" t="s">
        <v>6448</v>
      </c>
      <c r="E4403">
        <v>5.4442</v>
      </c>
      <c r="F4403">
        <v>73.3662</v>
      </c>
      <c r="G4403" t="s">
        <v>6431</v>
      </c>
      <c r="H4403" t="str">
        <f>IFERROR(VLOOKUP(I4403,'country(26mar)'!C$2:D$251,2,FALSE),"")</f>
        <v>base.mv</v>
      </c>
      <c r="I4403" t="s">
        <v>6432</v>
      </c>
      <c r="J4403" t="s">
        <v>6433</v>
      </c>
      <c r="L4403" t="str">
        <f>CONCATENATE(G4403," ",K4403)</f>
        <v>Maldives </v>
      </c>
      <c r="M4403" t="str">
        <f>IFERROR(VLOOKUP(L4403,'State(need_input)'!I$2:J$3992,2,FALSE),"")</f>
        <v/>
      </c>
      <c r="N4403" t="s">
        <v>23</v>
      </c>
      <c r="P4403">
        <v>1462186620</v>
      </c>
    </row>
    <row r="4404" spans="1:16">
      <c r="A4404" s="5" t="str">
        <f>CONCATENATE("rdx_city_",J4404,"_",B4404)</f>
        <v>rdx_city_MDV_15</v>
      </c>
      <c r="B4404">
        <f>IF(I4404=I4403,B4403+1,1)</f>
        <v>15</v>
      </c>
      <c r="C4404" t="s">
        <v>6449</v>
      </c>
      <c r="D4404" t="s">
        <v>6449</v>
      </c>
      <c r="E4404">
        <v>3.0567</v>
      </c>
      <c r="F4404">
        <v>72.89</v>
      </c>
      <c r="G4404" t="s">
        <v>6431</v>
      </c>
      <c r="H4404" t="str">
        <f>IFERROR(VLOOKUP(I4404,'country(26mar)'!C$2:D$251,2,FALSE),"")</f>
        <v>base.mv</v>
      </c>
      <c r="I4404" t="s">
        <v>6432</v>
      </c>
      <c r="J4404" t="s">
        <v>6433</v>
      </c>
      <c r="L4404" t="str">
        <f>CONCATENATE(G4404," ",K4404)</f>
        <v>Maldives </v>
      </c>
      <c r="M4404" t="str">
        <f>IFERROR(VLOOKUP(L4404,'State(need_input)'!I$2:J$3992,2,FALSE),"")</f>
        <v/>
      </c>
      <c r="N4404" t="s">
        <v>23</v>
      </c>
      <c r="P4404">
        <v>1462000005</v>
      </c>
    </row>
    <row r="4405" spans="1:16">
      <c r="A4405" s="5" t="str">
        <f>CONCATENATE("rdx_city_",J4405,"_",B4405)</f>
        <v>rdx_city_MDV_16</v>
      </c>
      <c r="B4405">
        <f>IF(I4405=I4404,B4404+1,1)</f>
        <v>16</v>
      </c>
      <c r="C4405" t="s">
        <v>6450</v>
      </c>
      <c r="D4405" t="s">
        <v>6450</v>
      </c>
      <c r="E4405">
        <v>4.2631</v>
      </c>
      <c r="F4405">
        <v>72.9919</v>
      </c>
      <c r="G4405" t="s">
        <v>6431</v>
      </c>
      <c r="H4405" t="str">
        <f>IFERROR(VLOOKUP(I4405,'country(26mar)'!C$2:D$251,2,FALSE),"")</f>
        <v>base.mv</v>
      </c>
      <c r="I4405" t="s">
        <v>6432</v>
      </c>
      <c r="J4405" t="s">
        <v>6433</v>
      </c>
      <c r="L4405" t="str">
        <f>CONCATENATE(G4405," ",K4405)</f>
        <v>Maldives </v>
      </c>
      <c r="M4405" t="str">
        <f>IFERROR(VLOOKUP(L4405,'State(need_input)'!I$2:J$3992,2,FALSE),"")</f>
        <v/>
      </c>
      <c r="N4405" t="s">
        <v>23</v>
      </c>
      <c r="P4405">
        <v>1462000003</v>
      </c>
    </row>
    <row r="4406" spans="1:16">
      <c r="A4406" s="5" t="str">
        <f>CONCATENATE("rdx_city_",J4406,"_",B4406)</f>
        <v>rdx_city_MDV_17</v>
      </c>
      <c r="B4406">
        <f>IF(I4406=I4405,B4405+1,1)</f>
        <v>17</v>
      </c>
      <c r="C4406" t="s">
        <v>6451</v>
      </c>
      <c r="D4406" t="s">
        <v>6451</v>
      </c>
      <c r="E4406">
        <v>0.5303</v>
      </c>
      <c r="F4406">
        <v>72.9967</v>
      </c>
      <c r="G4406" t="s">
        <v>6431</v>
      </c>
      <c r="H4406" t="str">
        <f>IFERROR(VLOOKUP(I4406,'country(26mar)'!C$2:D$251,2,FALSE),"")</f>
        <v>base.mv</v>
      </c>
      <c r="I4406" t="s">
        <v>6432</v>
      </c>
      <c r="J4406" t="s">
        <v>6433</v>
      </c>
      <c r="L4406" t="str">
        <f>CONCATENATE(G4406," ",K4406)</f>
        <v>Maldives </v>
      </c>
      <c r="M4406" t="str">
        <f>IFERROR(VLOOKUP(L4406,'State(need_input)'!I$2:J$3992,2,FALSE),"")</f>
        <v/>
      </c>
      <c r="N4406" t="s">
        <v>23</v>
      </c>
      <c r="P4406">
        <v>1462781201</v>
      </c>
    </row>
    <row r="4407" spans="1:16">
      <c r="A4407" s="5" t="str">
        <f>CONCATENATE("rdx_city_",J4407,"_",B4407)</f>
        <v>rdx_city_MDV_18</v>
      </c>
      <c r="B4407">
        <f>IF(I4407=I4406,B4406+1,1)</f>
        <v>18</v>
      </c>
      <c r="C4407" t="s">
        <v>6452</v>
      </c>
      <c r="D4407" t="s">
        <v>6452</v>
      </c>
      <c r="E4407">
        <v>4.3742</v>
      </c>
      <c r="F4407">
        <v>73.6517</v>
      </c>
      <c r="G4407" t="s">
        <v>6431</v>
      </c>
      <c r="H4407" t="str">
        <f>IFERROR(VLOOKUP(I4407,'country(26mar)'!C$2:D$251,2,FALSE),"")</f>
        <v>base.mv</v>
      </c>
      <c r="I4407" t="s">
        <v>6432</v>
      </c>
      <c r="J4407" t="s">
        <v>6433</v>
      </c>
      <c r="L4407" t="str">
        <f>CONCATENATE(G4407," ",K4407)</f>
        <v>Maldives </v>
      </c>
      <c r="M4407" t="str">
        <f>IFERROR(VLOOKUP(L4407,'State(need_input)'!I$2:J$3992,2,FALSE),"")</f>
        <v/>
      </c>
      <c r="N4407" t="s">
        <v>23</v>
      </c>
      <c r="P4407">
        <v>1462000004</v>
      </c>
    </row>
    <row r="4408" spans="1:16">
      <c r="A4408" s="5" t="str">
        <f>CONCATENATE("rdx_city_",J4408,"_",B4408)</f>
        <v>rdx_city_MDV_19</v>
      </c>
      <c r="B4408">
        <f>IF(I4408=I4407,B4407+1,1)</f>
        <v>19</v>
      </c>
      <c r="C4408" t="s">
        <v>6453</v>
      </c>
      <c r="D4408" t="s">
        <v>6454</v>
      </c>
      <c r="E4408">
        <v>5.6681</v>
      </c>
      <c r="F4408">
        <v>73.0302</v>
      </c>
      <c r="G4408" t="s">
        <v>6431</v>
      </c>
      <c r="H4408" t="str">
        <f>IFERROR(VLOOKUP(I4408,'country(26mar)'!C$2:D$251,2,FALSE),"")</f>
        <v>base.mv</v>
      </c>
      <c r="I4408" t="s">
        <v>6432</v>
      </c>
      <c r="J4408" t="s">
        <v>6433</v>
      </c>
      <c r="L4408" t="str">
        <f>CONCATENATE(G4408," ",K4408)</f>
        <v>Maldives </v>
      </c>
      <c r="M4408" t="str">
        <f>IFERROR(VLOOKUP(L4408,'State(need_input)'!I$2:J$3992,2,FALSE),"")</f>
        <v/>
      </c>
      <c r="N4408" t="s">
        <v>23</v>
      </c>
      <c r="P4408">
        <v>1462941721</v>
      </c>
    </row>
    <row r="4409" spans="1:16">
      <c r="A4409" s="5" t="str">
        <f>CONCATENATE("rdx_city_",J4409,"_",B4409)</f>
        <v>rdx_city_MDV_20</v>
      </c>
      <c r="B4409">
        <f>IF(I4409=I4408,B4408+1,1)</f>
        <v>20</v>
      </c>
      <c r="C4409" t="s">
        <v>6455</v>
      </c>
      <c r="D4409" t="s">
        <v>6455</v>
      </c>
      <c r="E4409">
        <v>2.1878</v>
      </c>
      <c r="F4409">
        <v>73.095</v>
      </c>
      <c r="G4409" t="s">
        <v>6431</v>
      </c>
      <c r="H4409" t="str">
        <f>IFERROR(VLOOKUP(I4409,'country(26mar)'!C$2:D$251,2,FALSE),"")</f>
        <v>base.mv</v>
      </c>
      <c r="I4409" t="s">
        <v>6432</v>
      </c>
      <c r="J4409" t="s">
        <v>6433</v>
      </c>
      <c r="L4409" t="str">
        <f>CONCATENATE(G4409," ",K4409)</f>
        <v>Maldives </v>
      </c>
      <c r="M4409" t="str">
        <f>IFERROR(VLOOKUP(L4409,'State(need_input)'!I$2:J$3992,2,FALSE),"")</f>
        <v/>
      </c>
      <c r="N4409" t="s">
        <v>23</v>
      </c>
      <c r="P4409">
        <v>1462464790</v>
      </c>
    </row>
    <row r="4410" spans="1:16">
      <c r="A4410" s="5" t="str">
        <f>CONCATENATE("rdx_city_",J4410,"_",B4410)</f>
        <v>rdx_city_MDV_21</v>
      </c>
      <c r="B4410">
        <f>IF(I4410=I4409,B4409+1,1)</f>
        <v>21</v>
      </c>
      <c r="C4410" t="s">
        <v>6456</v>
      </c>
      <c r="D4410" t="s">
        <v>6456</v>
      </c>
      <c r="E4410">
        <v>0.7539</v>
      </c>
      <c r="F4410">
        <v>73.4353</v>
      </c>
      <c r="G4410" t="s">
        <v>6431</v>
      </c>
      <c r="H4410" t="str">
        <f>IFERROR(VLOOKUP(I4410,'country(26mar)'!C$2:D$251,2,FALSE),"")</f>
        <v>base.mv</v>
      </c>
      <c r="I4410" t="s">
        <v>6432</v>
      </c>
      <c r="J4410" t="s">
        <v>6433</v>
      </c>
      <c r="L4410" t="str">
        <f>CONCATENATE(G4410," ",K4410)</f>
        <v>Maldives </v>
      </c>
      <c r="M4410" t="str">
        <f>IFERROR(VLOOKUP(L4410,'State(need_input)'!I$2:J$3992,2,FALSE),"")</f>
        <v/>
      </c>
      <c r="N4410" t="s">
        <v>23</v>
      </c>
      <c r="P4410">
        <v>1462034411</v>
      </c>
    </row>
    <row r="4411" spans="1:16">
      <c r="A4411" s="5" t="str">
        <f>CONCATENATE("rdx_city_",J4411,"_",B4411)</f>
        <v>rdx_city_MLI_1</v>
      </c>
      <c r="B4411">
        <f>IF(I4411=I4410,B4410+1,1)</f>
        <v>1</v>
      </c>
      <c r="C4411" t="s">
        <v>6457</v>
      </c>
      <c r="D4411" t="s">
        <v>6457</v>
      </c>
      <c r="E4411">
        <v>19.4549</v>
      </c>
      <c r="F4411">
        <v>0.8564</v>
      </c>
      <c r="G4411" t="s">
        <v>4325</v>
      </c>
      <c r="H4411" t="str">
        <f>IFERROR(VLOOKUP(I4411,'country(26mar)'!C$2:D$251,2,FALSE),"")</f>
        <v>base.ml</v>
      </c>
      <c r="I4411" t="s">
        <v>6458</v>
      </c>
      <c r="J4411" t="s">
        <v>6459</v>
      </c>
      <c r="K4411" t="s">
        <v>6460</v>
      </c>
      <c r="L4411" t="str">
        <f>CONCATENATE(G4411," ",K4411)</f>
        <v>Mali Kidal</v>
      </c>
      <c r="M4411" t="str">
        <f>IFERROR(VLOOKUP(L4411,'State(need_input)'!I$2:J$3992,2,FALSE),"")</f>
        <v>state_ML_Kid_1</v>
      </c>
      <c r="O4411">
        <v>9000</v>
      </c>
      <c r="P4411">
        <v>1466967655</v>
      </c>
    </row>
    <row r="4412" spans="1:16">
      <c r="A4412" s="5" t="str">
        <f>CONCATENATE("rdx_city_",J4412,"_",B4412)</f>
        <v>rdx_city_MLI_2</v>
      </c>
      <c r="B4412">
        <f>IF(I4412=I4411,B4411+1,1)</f>
        <v>2</v>
      </c>
      <c r="C4412" t="s">
        <v>6461</v>
      </c>
      <c r="D4412" t="s">
        <v>6461</v>
      </c>
      <c r="E4412">
        <v>18.9</v>
      </c>
      <c r="F4412">
        <v>-3.53</v>
      </c>
      <c r="G4412" t="s">
        <v>4325</v>
      </c>
      <c r="H4412" t="str">
        <f>IFERROR(VLOOKUP(I4412,'country(26mar)'!C$2:D$251,2,FALSE),"")</f>
        <v>base.ml</v>
      </c>
      <c r="I4412" t="s">
        <v>6458</v>
      </c>
      <c r="J4412" t="s">
        <v>6459</v>
      </c>
      <c r="K4412" t="s">
        <v>6462</v>
      </c>
      <c r="L4412" t="str">
        <f>CONCATENATE(G4412," ",K4412)</f>
        <v>Mali Tombouctou</v>
      </c>
      <c r="M4412" t="str">
        <f>IFERROR(VLOOKUP(L4412,'State(need_input)'!I$2:J$3992,2,FALSE),"")</f>
        <v>state_ML_Tom_8</v>
      </c>
      <c r="O4412">
        <v>4026</v>
      </c>
      <c r="P4412">
        <v>1466354924</v>
      </c>
    </row>
    <row r="4413" spans="1:16">
      <c r="A4413" s="5" t="str">
        <f>CONCATENATE("rdx_city_",J4413,"_",B4413)</f>
        <v>rdx_city_MLI_3</v>
      </c>
      <c r="B4413">
        <f>IF(I4413=I4412,B4412+1,1)</f>
        <v>3</v>
      </c>
      <c r="C4413" t="s">
        <v>6463</v>
      </c>
      <c r="D4413" t="s">
        <v>6464</v>
      </c>
      <c r="E4413">
        <v>13.8004</v>
      </c>
      <c r="F4413">
        <v>-10.82</v>
      </c>
      <c r="G4413" t="s">
        <v>4325</v>
      </c>
      <c r="H4413" t="str">
        <f>IFERROR(VLOOKUP(I4413,'country(26mar)'!C$2:D$251,2,FALSE),"")</f>
        <v>base.ml</v>
      </c>
      <c r="I4413" t="s">
        <v>6458</v>
      </c>
      <c r="J4413" t="s">
        <v>6459</v>
      </c>
      <c r="K4413" t="s">
        <v>3106</v>
      </c>
      <c r="L4413" t="str">
        <f>CONCATENATE(G4413," ",K4413)</f>
        <v>Mali Kayes</v>
      </c>
      <c r="M4413" t="str">
        <f>IFERROR(VLOOKUP(L4413,'State(need_input)'!I$2:J$3992,2,FALSE),"")</f>
        <v>state_ML_Kay_5</v>
      </c>
      <c r="N4413" t="s">
        <v>20</v>
      </c>
      <c r="O4413">
        <v>26823</v>
      </c>
      <c r="P4413">
        <v>1466740370</v>
      </c>
    </row>
    <row r="4414" spans="1:16">
      <c r="A4414" s="5" t="str">
        <f>CONCATENATE("rdx_city_",J4414,"_",B4414)</f>
        <v>rdx_city_MLI_4</v>
      </c>
      <c r="B4414">
        <f>IF(I4414=I4413,B4413+1,1)</f>
        <v>4</v>
      </c>
      <c r="C4414" t="s">
        <v>6465</v>
      </c>
      <c r="D4414" t="s">
        <v>6465</v>
      </c>
      <c r="E4414">
        <v>12.65</v>
      </c>
      <c r="F4414">
        <v>-8</v>
      </c>
      <c r="G4414" t="s">
        <v>4325</v>
      </c>
      <c r="H4414" t="str">
        <f>IFERROR(VLOOKUP(I4414,'country(26mar)'!C$2:D$251,2,FALSE),"")</f>
        <v>base.ml</v>
      </c>
      <c r="I4414" t="s">
        <v>6458</v>
      </c>
      <c r="J4414" t="s">
        <v>6459</v>
      </c>
      <c r="K4414" t="s">
        <v>6465</v>
      </c>
      <c r="L4414" t="str">
        <f>CONCATENATE(G4414," ",K4414)</f>
        <v>Mali Bamako</v>
      </c>
      <c r="M4414" t="str">
        <f>IFERROR(VLOOKUP(L4414,'State(need_input)'!I$2:J$3992,2,FALSE),"")</f>
        <v>state_ML_Bam_2</v>
      </c>
      <c r="N4414" t="s">
        <v>54</v>
      </c>
      <c r="O4414">
        <v>1494000</v>
      </c>
      <c r="P4414">
        <v>1466965925</v>
      </c>
    </row>
    <row r="4415" spans="1:16">
      <c r="A4415" s="5" t="str">
        <f>CONCATENATE("rdx_city_",J4415,"_",B4415)</f>
        <v>rdx_city_MLI_5</v>
      </c>
      <c r="B4415">
        <f>IF(I4415=I4414,B4414+1,1)</f>
        <v>5</v>
      </c>
      <c r="C4415" t="s">
        <v>6466</v>
      </c>
      <c r="D4415" t="s">
        <v>6466</v>
      </c>
      <c r="E4415">
        <v>13.5504</v>
      </c>
      <c r="F4415">
        <v>-7.45</v>
      </c>
      <c r="G4415" t="s">
        <v>4325</v>
      </c>
      <c r="H4415" t="str">
        <f>IFERROR(VLOOKUP(I4415,'country(26mar)'!C$2:D$251,2,FALSE),"")</f>
        <v>base.ml</v>
      </c>
      <c r="I4415" t="s">
        <v>6458</v>
      </c>
      <c r="J4415" t="s">
        <v>6459</v>
      </c>
      <c r="K4415" t="s">
        <v>6467</v>
      </c>
      <c r="L4415" t="str">
        <f>CONCATENATE(G4415," ",K4415)</f>
        <v>Mali Koulikoro</v>
      </c>
      <c r="M4415" t="str">
        <f>IFERROR(VLOOKUP(L4415,'State(need_input)'!I$2:J$3992,2,FALSE),"")</f>
        <v>state_ML_Kou_6</v>
      </c>
      <c r="N4415" t="s">
        <v>20</v>
      </c>
      <c r="O4415">
        <v>30591</v>
      </c>
      <c r="P4415">
        <v>1466760822</v>
      </c>
    </row>
    <row r="4416" spans="1:16">
      <c r="A4416" s="5" t="str">
        <f>CONCATENATE("rdx_city_",J4416,"_",B4416)</f>
        <v>rdx_city_MLI_6</v>
      </c>
      <c r="B4416">
        <f>IF(I4416=I4415,B4415+1,1)</f>
        <v>6</v>
      </c>
      <c r="C4416" t="s">
        <v>6468</v>
      </c>
      <c r="D4416" t="s">
        <v>6468</v>
      </c>
      <c r="E4416">
        <v>11.4204</v>
      </c>
      <c r="F4416">
        <v>-7.49</v>
      </c>
      <c r="G4416" t="s">
        <v>4325</v>
      </c>
      <c r="H4416" t="str">
        <f>IFERROR(VLOOKUP(I4416,'country(26mar)'!C$2:D$251,2,FALSE),"")</f>
        <v>base.ml</v>
      </c>
      <c r="I4416" t="s">
        <v>6458</v>
      </c>
      <c r="J4416" t="s">
        <v>6459</v>
      </c>
      <c r="K4416" t="s">
        <v>6469</v>
      </c>
      <c r="L4416" t="str">
        <f>CONCATENATE(G4416," ",K4416)</f>
        <v>Mali Sikasso</v>
      </c>
      <c r="M4416" t="str">
        <f>IFERROR(VLOOKUP(L4416,'State(need_input)'!I$2:J$3992,2,FALSE),"")</f>
        <v>state_ML_Sik_7</v>
      </c>
      <c r="N4416" t="s">
        <v>20</v>
      </c>
      <c r="O4416">
        <v>35450</v>
      </c>
      <c r="P4416">
        <v>1466902797</v>
      </c>
    </row>
    <row r="4417" spans="1:16">
      <c r="A4417" s="5" t="str">
        <f>CONCATENATE("rdx_city_",J4417,"_",B4417)</f>
        <v>rdx_city_MLI_7</v>
      </c>
      <c r="B4417">
        <f>IF(I4417=I4416,B4416+1,1)</f>
        <v>7</v>
      </c>
      <c r="C4417" t="s">
        <v>6470</v>
      </c>
      <c r="D4417" t="s">
        <v>6470</v>
      </c>
      <c r="E4417">
        <v>16.9004</v>
      </c>
      <c r="F4417">
        <v>-0.35</v>
      </c>
      <c r="G4417" t="s">
        <v>4325</v>
      </c>
      <c r="H4417" t="str">
        <f>IFERROR(VLOOKUP(I4417,'country(26mar)'!C$2:D$251,2,FALSE),"")</f>
        <v>base.ml</v>
      </c>
      <c r="I4417" t="s">
        <v>6458</v>
      </c>
      <c r="J4417" t="s">
        <v>6459</v>
      </c>
      <c r="K4417" t="s">
        <v>6471</v>
      </c>
      <c r="L4417" t="str">
        <f>CONCATENATE(G4417," ",K4417)</f>
        <v>Mali Gao</v>
      </c>
      <c r="M4417" t="str">
        <f>IFERROR(VLOOKUP(L4417,'State(need_input)'!I$2:J$3992,2,FALSE),"")</f>
        <v>state_ML_Gao_3</v>
      </c>
      <c r="O4417">
        <v>30000</v>
      </c>
      <c r="P4417">
        <v>1466124401</v>
      </c>
    </row>
    <row r="4418" spans="1:16">
      <c r="A4418" s="5" t="str">
        <f>CONCATENATE("rdx_city_",J4418,"_",B4418)</f>
        <v>rdx_city_MLI_8</v>
      </c>
      <c r="B4418">
        <f>IF(I4418=I4417,B4417+1,1)</f>
        <v>8</v>
      </c>
      <c r="C4418" t="s">
        <v>6472</v>
      </c>
      <c r="D4418" t="s">
        <v>6473</v>
      </c>
      <c r="E4418">
        <v>13.9</v>
      </c>
      <c r="F4418">
        <v>-4.55</v>
      </c>
      <c r="G4418" t="s">
        <v>4325</v>
      </c>
      <c r="H4418" t="str">
        <f>IFERROR(VLOOKUP(I4418,'country(26mar)'!C$2:D$251,2,FALSE),"")</f>
        <v>base.ml</v>
      </c>
      <c r="I4418" t="s">
        <v>6458</v>
      </c>
      <c r="J4418" t="s">
        <v>6459</v>
      </c>
      <c r="K4418" t="s">
        <v>6474</v>
      </c>
      <c r="L4418" t="str">
        <f>CONCATENATE(G4418," ",K4418)</f>
        <v>Mali Mopti</v>
      </c>
      <c r="M4418" t="str">
        <f>IFERROR(VLOOKUP(L4418,'State(need_input)'!I$2:J$3992,2,FALSE),"")</f>
        <v>state_ML_Mop_4</v>
      </c>
      <c r="N4418" t="s">
        <v>20</v>
      </c>
      <c r="O4418">
        <v>32944</v>
      </c>
      <c r="P4418">
        <v>1466017388</v>
      </c>
    </row>
    <row r="4419" spans="1:16">
      <c r="A4419" s="5" t="str">
        <f>CONCATENATE("rdx_city_",J4419,"_",B4419)</f>
        <v>rdx_city_MLI_9</v>
      </c>
      <c r="B4419">
        <f>IF(I4419=I4418,B4418+1,1)</f>
        <v>9</v>
      </c>
      <c r="C4419" t="s">
        <v>6471</v>
      </c>
      <c r="D4419" t="s">
        <v>6471</v>
      </c>
      <c r="E4419">
        <v>16.2666</v>
      </c>
      <c r="F4419">
        <v>-0.05</v>
      </c>
      <c r="G4419" t="s">
        <v>4325</v>
      </c>
      <c r="H4419" t="str">
        <f>IFERROR(VLOOKUP(I4419,'country(26mar)'!C$2:D$251,2,FALSE),"")</f>
        <v>base.ml</v>
      </c>
      <c r="I4419" t="s">
        <v>6458</v>
      </c>
      <c r="J4419" t="s">
        <v>6459</v>
      </c>
      <c r="K4419" t="s">
        <v>6471</v>
      </c>
      <c r="L4419" t="str">
        <f>CONCATENATE(G4419," ",K4419)</f>
        <v>Mali Gao</v>
      </c>
      <c r="M4419" t="str">
        <f>IFERROR(VLOOKUP(L4419,'State(need_input)'!I$2:J$3992,2,FALSE),"")</f>
        <v>state_ML_Gao_3</v>
      </c>
      <c r="N4419" t="s">
        <v>23</v>
      </c>
      <c r="O4419">
        <v>116967</v>
      </c>
      <c r="P4419">
        <v>1466571211</v>
      </c>
    </row>
    <row r="4420" spans="1:16">
      <c r="A4420" s="5" t="str">
        <f>CONCATENATE("rdx_city_",J4420,"_",B4420)</f>
        <v>rdx_city_MLI_10</v>
      </c>
      <c r="B4420">
        <f>IF(I4420=I4419,B4419+1,1)</f>
        <v>10</v>
      </c>
      <c r="C4420" t="s">
        <v>6475</v>
      </c>
      <c r="D4420" t="s">
        <v>6475</v>
      </c>
      <c r="E4420">
        <v>16.417</v>
      </c>
      <c r="F4420">
        <v>-3.6666</v>
      </c>
      <c r="G4420" t="s">
        <v>4325</v>
      </c>
      <c r="H4420" t="str">
        <f>IFERROR(VLOOKUP(I4420,'country(26mar)'!C$2:D$251,2,FALSE),"")</f>
        <v>base.ml</v>
      </c>
      <c r="I4420" t="s">
        <v>6458</v>
      </c>
      <c r="J4420" t="s">
        <v>6459</v>
      </c>
      <c r="K4420" t="s">
        <v>6462</v>
      </c>
      <c r="L4420" t="str">
        <f>CONCATENATE(G4420," ",K4420)</f>
        <v>Mali Tombouctou</v>
      </c>
      <c r="M4420" t="str">
        <f>IFERROR(VLOOKUP(L4420,'State(need_input)'!I$2:J$3992,2,FALSE),"")</f>
        <v>state_ML_Tom_8</v>
      </c>
      <c r="N4420" t="s">
        <v>20</v>
      </c>
      <c r="O4420">
        <v>8456</v>
      </c>
      <c r="P4420">
        <v>1466655191</v>
      </c>
    </row>
    <row r="4421" spans="1:16">
      <c r="A4421" s="5" t="str">
        <f>CONCATENATE("rdx_city_",J4421,"_",B4421)</f>
        <v>rdx_city_MLI_11</v>
      </c>
      <c r="B4421">
        <f>IF(I4421=I4420,B4420+1,1)</f>
        <v>11</v>
      </c>
      <c r="C4421" t="s">
        <v>6476</v>
      </c>
      <c r="D4421" t="s">
        <v>6476</v>
      </c>
      <c r="E4421">
        <v>11.9404</v>
      </c>
      <c r="F4421">
        <v>-8.44</v>
      </c>
      <c r="G4421" t="s">
        <v>4325</v>
      </c>
      <c r="H4421" t="str">
        <f>IFERROR(VLOOKUP(I4421,'country(26mar)'!C$2:D$251,2,FALSE),"")</f>
        <v>base.ml</v>
      </c>
      <c r="I4421" t="s">
        <v>6458</v>
      </c>
      <c r="J4421" t="s">
        <v>6459</v>
      </c>
      <c r="K4421" t="s">
        <v>6467</v>
      </c>
      <c r="L4421" t="str">
        <f>CONCATENATE(G4421," ",K4421)</f>
        <v>Mali Koulikoro</v>
      </c>
      <c r="M4421" t="str">
        <f>IFERROR(VLOOKUP(L4421,'State(need_input)'!I$2:J$3992,2,FALSE),"")</f>
        <v>state_ML_Kou_6</v>
      </c>
      <c r="N4421" t="s">
        <v>20</v>
      </c>
      <c r="O4421">
        <v>17232</v>
      </c>
      <c r="P4421">
        <v>1466770326</v>
      </c>
    </row>
    <row r="4422" spans="1:16">
      <c r="A4422" s="5" t="str">
        <f>CONCATENATE("rdx_city_",J4422,"_",B4422)</f>
        <v>rdx_city_MLI_12</v>
      </c>
      <c r="B4422">
        <f>IF(I4422=I4421,B4421+1,1)</f>
        <v>12</v>
      </c>
      <c r="C4422" t="s">
        <v>6477</v>
      </c>
      <c r="D4422" t="s">
        <v>6477</v>
      </c>
      <c r="E4422">
        <v>12.7504</v>
      </c>
      <c r="F4422">
        <v>-8.08</v>
      </c>
      <c r="G4422" t="s">
        <v>4325</v>
      </c>
      <c r="H4422" t="str">
        <f>IFERROR(VLOOKUP(I4422,'country(26mar)'!C$2:D$251,2,FALSE),"")</f>
        <v>base.ml</v>
      </c>
      <c r="I4422" t="s">
        <v>6458</v>
      </c>
      <c r="J4422" t="s">
        <v>6459</v>
      </c>
      <c r="K4422" t="s">
        <v>6467</v>
      </c>
      <c r="L4422" t="str">
        <f>CONCATENATE(G4422," ",K4422)</f>
        <v>Mali Koulikoro</v>
      </c>
      <c r="M4422" t="str">
        <f>IFERROR(VLOOKUP(L4422,'State(need_input)'!I$2:J$3992,2,FALSE),"")</f>
        <v>state_ML_Kou_6</v>
      </c>
      <c r="N4422" t="s">
        <v>20</v>
      </c>
      <c r="O4422">
        <v>66895</v>
      </c>
      <c r="P4422">
        <v>1466006801</v>
      </c>
    </row>
    <row r="4423" spans="1:16">
      <c r="A4423" s="5" t="str">
        <f>CONCATENATE("rdx_city_",J4423,"_",B4423)</f>
        <v>rdx_city_MLI_13</v>
      </c>
      <c r="B4423">
        <f>IF(I4423=I4422,B4422+1,1)</f>
        <v>13</v>
      </c>
      <c r="C4423" t="s">
        <v>3106</v>
      </c>
      <c r="D4423" t="s">
        <v>3106</v>
      </c>
      <c r="E4423">
        <v>14.45</v>
      </c>
      <c r="F4423">
        <v>-11.44</v>
      </c>
      <c r="G4423" t="s">
        <v>4325</v>
      </c>
      <c r="H4423" t="str">
        <f>IFERROR(VLOOKUP(I4423,'country(26mar)'!C$2:D$251,2,FALSE),"")</f>
        <v>base.ml</v>
      </c>
      <c r="I4423" t="s">
        <v>6458</v>
      </c>
      <c r="J4423" t="s">
        <v>6459</v>
      </c>
      <c r="K4423" t="s">
        <v>3106</v>
      </c>
      <c r="L4423" t="str">
        <f>CONCATENATE(G4423," ",K4423)</f>
        <v>Mali Kayes</v>
      </c>
      <c r="M4423" t="str">
        <f>IFERROR(VLOOKUP(L4423,'State(need_input)'!I$2:J$3992,2,FALSE),"")</f>
        <v>state_ML_Kay_5</v>
      </c>
      <c r="N4423" t="s">
        <v>23</v>
      </c>
      <c r="O4423">
        <v>77207</v>
      </c>
      <c r="P4423">
        <v>1466546429</v>
      </c>
    </row>
    <row r="4424" spans="1:16">
      <c r="A4424" s="5" t="str">
        <f>CONCATENATE("rdx_city_",J4424,"_",B4424)</f>
        <v>rdx_city_MLI_14</v>
      </c>
      <c r="B4424">
        <f>IF(I4424=I4423,B4423+1,1)</f>
        <v>14</v>
      </c>
      <c r="C4424" t="s">
        <v>6460</v>
      </c>
      <c r="D4424" t="s">
        <v>6460</v>
      </c>
      <c r="E4424">
        <v>18.4411</v>
      </c>
      <c r="F4424">
        <v>1.4078</v>
      </c>
      <c r="G4424" t="s">
        <v>4325</v>
      </c>
      <c r="H4424" t="str">
        <f>IFERROR(VLOOKUP(I4424,'country(26mar)'!C$2:D$251,2,FALSE),"")</f>
        <v>base.ml</v>
      </c>
      <c r="I4424" t="s">
        <v>6458</v>
      </c>
      <c r="J4424" t="s">
        <v>6459</v>
      </c>
      <c r="K4424" t="s">
        <v>6460</v>
      </c>
      <c r="L4424" t="str">
        <f>CONCATENATE(G4424," ",K4424)</f>
        <v>Mali Kidal</v>
      </c>
      <c r="M4424" t="str">
        <f>IFERROR(VLOOKUP(L4424,'State(need_input)'!I$2:J$3992,2,FALSE),"")</f>
        <v>state_ML_Kid_1</v>
      </c>
      <c r="N4424" t="s">
        <v>23</v>
      </c>
      <c r="P4424">
        <v>1466444510</v>
      </c>
    </row>
    <row r="4425" spans="1:16">
      <c r="A4425" s="5" t="str">
        <f>CONCATENATE("rdx_city_",J4425,"_",B4425)</f>
        <v>rdx_city_MLI_15</v>
      </c>
      <c r="B4425">
        <f>IF(I4425=I4424,B4424+1,1)</f>
        <v>15</v>
      </c>
      <c r="C4425" t="s">
        <v>6478</v>
      </c>
      <c r="D4425" t="s">
        <v>6478</v>
      </c>
      <c r="E4425">
        <v>13.0504</v>
      </c>
      <c r="F4425">
        <v>-9.4833</v>
      </c>
      <c r="G4425" t="s">
        <v>4325</v>
      </c>
      <c r="H4425" t="str">
        <f>IFERROR(VLOOKUP(I4425,'country(26mar)'!C$2:D$251,2,FALSE),"")</f>
        <v>base.ml</v>
      </c>
      <c r="I4425" t="s">
        <v>6458</v>
      </c>
      <c r="J4425" t="s">
        <v>6459</v>
      </c>
      <c r="K4425" t="s">
        <v>3106</v>
      </c>
      <c r="L4425" t="str">
        <f>CONCATENATE(G4425," ",K4425)</f>
        <v>Mali Kayes</v>
      </c>
      <c r="M4425" t="str">
        <f>IFERROR(VLOOKUP(L4425,'State(need_input)'!I$2:J$3992,2,FALSE),"")</f>
        <v>state_ML_Kay_5</v>
      </c>
      <c r="N4425" t="s">
        <v>20</v>
      </c>
      <c r="O4425">
        <v>46435</v>
      </c>
      <c r="P4425">
        <v>1466078415</v>
      </c>
    </row>
    <row r="4426" spans="1:16">
      <c r="A4426" s="5" t="str">
        <f>CONCATENATE("rdx_city_",J4426,"_",B4426)</f>
        <v>rdx_city_MLI_16</v>
      </c>
      <c r="B4426">
        <f>IF(I4426=I4425,B4425+1,1)</f>
        <v>16</v>
      </c>
      <c r="C4426" t="s">
        <v>6467</v>
      </c>
      <c r="D4426" t="s">
        <v>6467</v>
      </c>
      <c r="E4426">
        <v>12.8833</v>
      </c>
      <c r="F4426">
        <v>-7.55</v>
      </c>
      <c r="G4426" t="s">
        <v>4325</v>
      </c>
      <c r="H4426" t="str">
        <f>IFERROR(VLOOKUP(I4426,'country(26mar)'!C$2:D$251,2,FALSE),"")</f>
        <v>base.ml</v>
      </c>
      <c r="I4426" t="s">
        <v>6458</v>
      </c>
      <c r="J4426" t="s">
        <v>6459</v>
      </c>
      <c r="K4426" t="s">
        <v>6467</v>
      </c>
      <c r="L4426" t="str">
        <f>CONCATENATE(G4426," ",K4426)</f>
        <v>Mali Koulikoro</v>
      </c>
      <c r="M4426" t="str">
        <f>IFERROR(VLOOKUP(L4426,'State(need_input)'!I$2:J$3992,2,FALSE),"")</f>
        <v>state_ML_Kou_6</v>
      </c>
      <c r="N4426" t="s">
        <v>23</v>
      </c>
      <c r="O4426">
        <v>23919</v>
      </c>
      <c r="P4426">
        <v>1466411645</v>
      </c>
    </row>
    <row r="4427" spans="1:16">
      <c r="A4427" s="5" t="str">
        <f>CONCATENATE("rdx_city_",J4427,"_",B4427)</f>
        <v>rdx_city_MLI_17</v>
      </c>
      <c r="B4427">
        <f>IF(I4427=I4426,B4426+1,1)</f>
        <v>17</v>
      </c>
      <c r="C4427" t="s">
        <v>6479</v>
      </c>
      <c r="D4427" t="s">
        <v>6479</v>
      </c>
      <c r="E4427">
        <v>12.3904</v>
      </c>
      <c r="F4427">
        <v>-5.47</v>
      </c>
      <c r="G4427" t="s">
        <v>4325</v>
      </c>
      <c r="H4427" t="str">
        <f>IFERROR(VLOOKUP(I4427,'country(26mar)'!C$2:D$251,2,FALSE),"")</f>
        <v>base.ml</v>
      </c>
      <c r="I4427" t="s">
        <v>6458</v>
      </c>
      <c r="J4427" t="s">
        <v>6459</v>
      </c>
      <c r="K4427" t="s">
        <v>6469</v>
      </c>
      <c r="L4427" t="str">
        <f>CONCATENATE(G4427," ",K4427)</f>
        <v>Mali Sikasso</v>
      </c>
      <c r="M4427" t="str">
        <f>IFERROR(VLOOKUP(L4427,'State(need_input)'!I$2:J$3992,2,FALSE),"")</f>
        <v>state_ML_Sik_7</v>
      </c>
      <c r="N4427" t="s">
        <v>20</v>
      </c>
      <c r="O4427">
        <v>104927</v>
      </c>
      <c r="P4427">
        <v>1466253368</v>
      </c>
    </row>
    <row r="4428" spans="1:16">
      <c r="A4428" s="5" t="str">
        <f>CONCATENATE("rdx_city_",J4428,"_",B4428)</f>
        <v>rdx_city_MLI_18</v>
      </c>
      <c r="B4428">
        <f>IF(I4428=I4427,B4427+1,1)</f>
        <v>18</v>
      </c>
      <c r="C4428" t="s">
        <v>6480</v>
      </c>
      <c r="D4428" t="s">
        <v>6480</v>
      </c>
      <c r="E4428">
        <v>13.6704</v>
      </c>
      <c r="F4428">
        <v>-6.07</v>
      </c>
      <c r="G4428" t="s">
        <v>4325</v>
      </c>
      <c r="H4428" t="str">
        <f>IFERROR(VLOOKUP(I4428,'country(26mar)'!C$2:D$251,2,FALSE),"")</f>
        <v>base.ml</v>
      </c>
      <c r="I4428" t="s">
        <v>6458</v>
      </c>
      <c r="J4428" t="s">
        <v>6459</v>
      </c>
      <c r="K4428" t="s">
        <v>6481</v>
      </c>
      <c r="L4428" t="str">
        <f>CONCATENATE(G4428," ",K4428)</f>
        <v>Mali Ségou</v>
      </c>
      <c r="M4428" t="str">
        <f>IFERROR(VLOOKUP(L4428,'State(need_input)'!I$2:J$3992,2,FALSE),"")</f>
        <v>state_ML_Ség_9</v>
      </c>
      <c r="O4428">
        <v>53738</v>
      </c>
      <c r="P4428">
        <v>1466526342</v>
      </c>
    </row>
    <row r="4429" spans="1:16">
      <c r="A4429" s="5" t="str">
        <f>CONCATENATE("rdx_city_",J4429,"_",B4429)</f>
        <v>rdx_city_MLI_19</v>
      </c>
      <c r="B4429">
        <f>IF(I4429=I4428,B4428+1,1)</f>
        <v>19</v>
      </c>
      <c r="C4429" t="s">
        <v>6482</v>
      </c>
      <c r="D4429" t="s">
        <v>6483</v>
      </c>
      <c r="E4429">
        <v>15.9167</v>
      </c>
      <c r="F4429">
        <v>2.4</v>
      </c>
      <c r="G4429" t="s">
        <v>4325</v>
      </c>
      <c r="H4429" t="str">
        <f>IFERROR(VLOOKUP(I4429,'country(26mar)'!C$2:D$251,2,FALSE),"")</f>
        <v>base.ml</v>
      </c>
      <c r="I4429" t="s">
        <v>6458</v>
      </c>
      <c r="J4429" t="s">
        <v>6459</v>
      </c>
      <c r="K4429" t="s">
        <v>6471</v>
      </c>
      <c r="L4429" t="str">
        <f>CONCATENATE(G4429," ",K4429)</f>
        <v>Mali Gao</v>
      </c>
      <c r="M4429" t="str">
        <f>IFERROR(VLOOKUP(L4429,'State(need_input)'!I$2:J$3992,2,FALSE),"")</f>
        <v>state_ML_Gao_3</v>
      </c>
      <c r="N4429" t="s">
        <v>20</v>
      </c>
      <c r="O4429">
        <v>9110</v>
      </c>
      <c r="P4429">
        <v>1466373205</v>
      </c>
    </row>
    <row r="4430" spans="1:16">
      <c r="A4430" s="5" t="str">
        <f>CONCATENATE("rdx_city_",J4430,"_",B4430)</f>
        <v>rdx_city_MLI_20</v>
      </c>
      <c r="B4430">
        <f>IF(I4430=I4429,B4429+1,1)</f>
        <v>20</v>
      </c>
      <c r="C4430" t="s">
        <v>6474</v>
      </c>
      <c r="D4430" t="s">
        <v>6474</v>
      </c>
      <c r="E4430">
        <v>14.49</v>
      </c>
      <c r="F4430">
        <v>-4.18</v>
      </c>
      <c r="G4430" t="s">
        <v>4325</v>
      </c>
      <c r="H4430" t="str">
        <f>IFERROR(VLOOKUP(I4430,'country(26mar)'!C$2:D$251,2,FALSE),"")</f>
        <v>base.ml</v>
      </c>
      <c r="I4430" t="s">
        <v>6458</v>
      </c>
      <c r="J4430" t="s">
        <v>6459</v>
      </c>
      <c r="K4430" t="s">
        <v>6474</v>
      </c>
      <c r="L4430" t="str">
        <f>CONCATENATE(G4430," ",K4430)</f>
        <v>Mali Mopti</v>
      </c>
      <c r="M4430" t="str">
        <f>IFERROR(VLOOKUP(L4430,'State(need_input)'!I$2:J$3992,2,FALSE),"")</f>
        <v>state_ML_Mop_4</v>
      </c>
      <c r="N4430" t="s">
        <v>23</v>
      </c>
      <c r="O4430">
        <v>108456</v>
      </c>
      <c r="P4430">
        <v>1466352252</v>
      </c>
    </row>
    <row r="4431" spans="1:16">
      <c r="A4431" s="5" t="str">
        <f>CONCATENATE("rdx_city_",J4431,"_",B4431)</f>
        <v>rdx_city_MLI_21</v>
      </c>
      <c r="B4431">
        <f>IF(I4431=I4430,B4430+1,1)</f>
        <v>21</v>
      </c>
      <c r="C4431" t="s">
        <v>5292</v>
      </c>
      <c r="D4431" t="s">
        <v>5292</v>
      </c>
      <c r="E4431">
        <v>15.18</v>
      </c>
      <c r="F4431">
        <v>-7.28</v>
      </c>
      <c r="G4431" t="s">
        <v>4325</v>
      </c>
      <c r="H4431" t="str">
        <f>IFERROR(VLOOKUP(I4431,'country(26mar)'!C$2:D$251,2,FALSE),"")</f>
        <v>base.ml</v>
      </c>
      <c r="I4431" t="s">
        <v>6458</v>
      </c>
      <c r="J4431" t="s">
        <v>6459</v>
      </c>
      <c r="K4431" t="s">
        <v>6467</v>
      </c>
      <c r="L4431" t="str">
        <f>CONCATENATE(G4431," ",K4431)</f>
        <v>Mali Koulikoro</v>
      </c>
      <c r="M4431" t="str">
        <f>IFERROR(VLOOKUP(L4431,'State(need_input)'!I$2:J$3992,2,FALSE),"")</f>
        <v>state_ML_Kou_6</v>
      </c>
      <c r="N4431" t="s">
        <v>20</v>
      </c>
      <c r="O4431">
        <v>18459</v>
      </c>
      <c r="P4431">
        <v>1466925477</v>
      </c>
    </row>
    <row r="4432" spans="1:16">
      <c r="A4432" s="5" t="str">
        <f>CONCATENATE("rdx_city_",J4432,"_",B4432)</f>
        <v>rdx_city_MLI_22</v>
      </c>
      <c r="B4432">
        <f>IF(I4432=I4431,B4431+1,1)</f>
        <v>22</v>
      </c>
      <c r="C4432" t="s">
        <v>6484</v>
      </c>
      <c r="D4432" t="s">
        <v>6484</v>
      </c>
      <c r="E4432">
        <v>15.2304</v>
      </c>
      <c r="F4432">
        <v>-9.59</v>
      </c>
      <c r="G4432" t="s">
        <v>4325</v>
      </c>
      <c r="H4432" t="str">
        <f>IFERROR(VLOOKUP(I4432,'country(26mar)'!C$2:D$251,2,FALSE),"")</f>
        <v>base.ml</v>
      </c>
      <c r="I4432" t="s">
        <v>6458</v>
      </c>
      <c r="J4432" t="s">
        <v>6459</v>
      </c>
      <c r="K4432" t="s">
        <v>3106</v>
      </c>
      <c r="L4432" t="str">
        <f>CONCATENATE(G4432," ",K4432)</f>
        <v>Mali Kayes</v>
      </c>
      <c r="M4432" t="str">
        <f>IFERROR(VLOOKUP(L4432,'State(need_input)'!I$2:J$3992,2,FALSE),"")</f>
        <v>state_ML_Kay_5</v>
      </c>
      <c r="N4432" t="s">
        <v>20</v>
      </c>
      <c r="O4432">
        <v>14421</v>
      </c>
      <c r="P4432">
        <v>1466532076</v>
      </c>
    </row>
    <row r="4433" spans="1:16">
      <c r="A4433" s="5" t="str">
        <f>CONCATENATE("rdx_city_",J4433,"_",B4433)</f>
        <v>rdx_city_MLI_23</v>
      </c>
      <c r="B4433">
        <f>IF(I4433=I4432,B4432+1,1)</f>
        <v>23</v>
      </c>
      <c r="C4433" t="s">
        <v>6485</v>
      </c>
      <c r="D4433" t="s">
        <v>6485</v>
      </c>
      <c r="E4433">
        <v>13.3004</v>
      </c>
      <c r="F4433">
        <v>-4.9</v>
      </c>
      <c r="G4433" t="s">
        <v>4325</v>
      </c>
      <c r="H4433" t="str">
        <f>IFERROR(VLOOKUP(I4433,'country(26mar)'!C$2:D$251,2,FALSE),"")</f>
        <v>base.ml</v>
      </c>
      <c r="I4433" t="s">
        <v>6458</v>
      </c>
      <c r="J4433" t="s">
        <v>6459</v>
      </c>
      <c r="K4433" t="s">
        <v>6481</v>
      </c>
      <c r="L4433" t="str">
        <f>CONCATENATE(G4433," ",K4433)</f>
        <v>Mali Ségou</v>
      </c>
      <c r="M4433" t="str">
        <f>IFERROR(VLOOKUP(L4433,'State(need_input)'!I$2:J$3992,2,FALSE),"")</f>
        <v>state_ML_Ség_9</v>
      </c>
      <c r="N4433" t="s">
        <v>20</v>
      </c>
      <c r="O4433">
        <v>41386</v>
      </c>
      <c r="P4433">
        <v>1466198810</v>
      </c>
    </row>
    <row r="4434" spans="1:16">
      <c r="A4434" s="5" t="str">
        <f>CONCATENATE("rdx_city_",J4434,"_",B4434)</f>
        <v>rdx_city_MLI_24</v>
      </c>
      <c r="B4434">
        <f>IF(I4434=I4433,B4433+1,1)</f>
        <v>24</v>
      </c>
      <c r="C4434" t="s">
        <v>6486</v>
      </c>
      <c r="D4434" t="s">
        <v>6486</v>
      </c>
      <c r="E4434">
        <v>12.617</v>
      </c>
      <c r="F4434">
        <v>-11.4066</v>
      </c>
      <c r="G4434" t="s">
        <v>4325</v>
      </c>
      <c r="H4434" t="str">
        <f>IFERROR(VLOOKUP(I4434,'country(26mar)'!C$2:D$251,2,FALSE),"")</f>
        <v>base.ml</v>
      </c>
      <c r="I4434" t="s">
        <v>6458</v>
      </c>
      <c r="J4434" t="s">
        <v>6459</v>
      </c>
      <c r="K4434" t="s">
        <v>3106</v>
      </c>
      <c r="L4434" t="str">
        <f>CONCATENATE(G4434," ",K4434)</f>
        <v>Mali Kayes</v>
      </c>
      <c r="M4434" t="str">
        <f>IFERROR(VLOOKUP(L4434,'State(need_input)'!I$2:J$3992,2,FALSE),"")</f>
        <v>state_ML_Kay_5</v>
      </c>
      <c r="O4434">
        <v>706</v>
      </c>
      <c r="P4434">
        <v>1466591334</v>
      </c>
    </row>
    <row r="4435" spans="1:16">
      <c r="A4435" s="5" t="str">
        <f>CONCATENATE("rdx_city_",J4435,"_",B4435)</f>
        <v>rdx_city_MLI_25</v>
      </c>
      <c r="B4435">
        <f>IF(I4435=I4434,B4434+1,1)</f>
        <v>25</v>
      </c>
      <c r="C4435" t="s">
        <v>6481</v>
      </c>
      <c r="D4435" t="s">
        <v>6487</v>
      </c>
      <c r="E4435">
        <v>13.44</v>
      </c>
      <c r="F4435">
        <v>-6.26</v>
      </c>
      <c r="G4435" t="s">
        <v>4325</v>
      </c>
      <c r="H4435" t="str">
        <f>IFERROR(VLOOKUP(I4435,'country(26mar)'!C$2:D$251,2,FALSE),"")</f>
        <v>base.ml</v>
      </c>
      <c r="I4435" t="s">
        <v>6458</v>
      </c>
      <c r="J4435" t="s">
        <v>6459</v>
      </c>
      <c r="K4435" t="s">
        <v>6481</v>
      </c>
      <c r="L4435" t="str">
        <f>CONCATENATE(G4435," ",K4435)</f>
        <v>Mali Ségou</v>
      </c>
      <c r="M4435" t="str">
        <f>IFERROR(VLOOKUP(L4435,'State(need_input)'!I$2:J$3992,2,FALSE),"")</f>
        <v>state_ML_Ség_9</v>
      </c>
      <c r="N4435" t="s">
        <v>23</v>
      </c>
      <c r="O4435">
        <v>122952</v>
      </c>
      <c r="P4435">
        <v>1466684950</v>
      </c>
    </row>
    <row r="4436" spans="1:16">
      <c r="A4436" s="5" t="str">
        <f>CONCATENATE("rdx_city_",J4436,"_",B4436)</f>
        <v>rdx_city_MLI_26</v>
      </c>
      <c r="B4436">
        <f>IF(I4436=I4435,B4435+1,1)</f>
        <v>26</v>
      </c>
      <c r="C4436" t="s">
        <v>6469</v>
      </c>
      <c r="D4436" t="s">
        <v>6469</v>
      </c>
      <c r="E4436">
        <v>11.3204</v>
      </c>
      <c r="F4436">
        <v>-5.68</v>
      </c>
      <c r="G4436" t="s">
        <v>4325</v>
      </c>
      <c r="H4436" t="str">
        <f>IFERROR(VLOOKUP(I4436,'country(26mar)'!C$2:D$251,2,FALSE),"")</f>
        <v>base.ml</v>
      </c>
      <c r="I4436" t="s">
        <v>6458</v>
      </c>
      <c r="J4436" t="s">
        <v>6459</v>
      </c>
      <c r="K4436" t="s">
        <v>6469</v>
      </c>
      <c r="L4436" t="str">
        <f>CONCATENATE(G4436," ",K4436)</f>
        <v>Mali Sikasso</v>
      </c>
      <c r="M4436" t="str">
        <f>IFERROR(VLOOKUP(L4436,'State(need_input)'!I$2:J$3992,2,FALSE),"")</f>
        <v>state_ML_Sik_7</v>
      </c>
      <c r="N4436" t="s">
        <v>23</v>
      </c>
      <c r="O4436">
        <v>225753</v>
      </c>
      <c r="P4436">
        <v>1466666150</v>
      </c>
    </row>
    <row r="4437" spans="1:16">
      <c r="A4437" s="5" t="str">
        <f>CONCATENATE("rdx_city_",J4437,"_",B4437)</f>
        <v>rdx_city_MLI_27</v>
      </c>
      <c r="B4437">
        <f>IF(I4437=I4436,B4436+1,1)</f>
        <v>27</v>
      </c>
      <c r="C4437" t="s">
        <v>6488</v>
      </c>
      <c r="D4437" t="s">
        <v>6488</v>
      </c>
      <c r="E4437">
        <v>14.7337</v>
      </c>
      <c r="F4437">
        <v>-6.1333</v>
      </c>
      <c r="G4437" t="s">
        <v>4325</v>
      </c>
      <c r="H4437" t="str">
        <f>IFERROR(VLOOKUP(I4437,'country(26mar)'!C$2:D$251,2,FALSE),"")</f>
        <v>base.ml</v>
      </c>
      <c r="I4437" t="s">
        <v>6458</v>
      </c>
      <c r="J4437" t="s">
        <v>6459</v>
      </c>
      <c r="K4437" t="s">
        <v>6481</v>
      </c>
      <c r="L4437" t="str">
        <f>CONCATENATE(G4437," ",K4437)</f>
        <v>Mali Ségou</v>
      </c>
      <c r="M4437" t="str">
        <f>IFERROR(VLOOKUP(L4437,'State(need_input)'!I$2:J$3992,2,FALSE),"")</f>
        <v>state_ML_Ség_9</v>
      </c>
      <c r="O4437">
        <v>4374</v>
      </c>
      <c r="P4437">
        <v>1466033359</v>
      </c>
    </row>
    <row r="4438" spans="1:16">
      <c r="A4438" s="5" t="str">
        <f>CONCATENATE("rdx_city_",J4438,"_",B4438)</f>
        <v>rdx_city_MLI_28</v>
      </c>
      <c r="B4438">
        <f>IF(I4438=I4437,B4437+1,1)</f>
        <v>28</v>
      </c>
      <c r="C4438" t="s">
        <v>6489</v>
      </c>
      <c r="D4438" t="s">
        <v>6489</v>
      </c>
      <c r="E4438">
        <v>22.6666</v>
      </c>
      <c r="F4438">
        <v>-3.9834</v>
      </c>
      <c r="G4438" t="s">
        <v>4325</v>
      </c>
      <c r="H4438" t="str">
        <f>IFERROR(VLOOKUP(I4438,'country(26mar)'!C$2:D$251,2,FALSE),"")</f>
        <v>base.ml</v>
      </c>
      <c r="I4438" t="s">
        <v>6458</v>
      </c>
      <c r="J4438" t="s">
        <v>6459</v>
      </c>
      <c r="K4438" t="s">
        <v>6462</v>
      </c>
      <c r="L4438" t="str">
        <f>CONCATENATE(G4438," ",K4438)</f>
        <v>Mali Tombouctou</v>
      </c>
      <c r="M4438" t="str">
        <f>IFERROR(VLOOKUP(L4438,'State(need_input)'!I$2:J$3992,2,FALSE),"")</f>
        <v>state_ML_Tom_8</v>
      </c>
      <c r="O4438">
        <v>3019</v>
      </c>
      <c r="P4438">
        <v>1466976172</v>
      </c>
    </row>
    <row r="4439" spans="1:16">
      <c r="A4439" s="5" t="str">
        <f>CONCATENATE("rdx_city_",J4439,"_",B4439)</f>
        <v>rdx_city_MLI_29</v>
      </c>
      <c r="B4439">
        <f>IF(I4439=I4438,B4438+1,1)</f>
        <v>29</v>
      </c>
      <c r="C4439" t="s">
        <v>6490</v>
      </c>
      <c r="D4439" t="s">
        <v>6490</v>
      </c>
      <c r="E4439">
        <v>20.2014</v>
      </c>
      <c r="F4439">
        <v>1.0888</v>
      </c>
      <c r="G4439" t="s">
        <v>4325</v>
      </c>
      <c r="H4439" t="str">
        <f>IFERROR(VLOOKUP(I4439,'country(26mar)'!C$2:D$251,2,FALSE),"")</f>
        <v>base.ml</v>
      </c>
      <c r="I4439" t="s">
        <v>6458</v>
      </c>
      <c r="J4439" t="s">
        <v>6459</v>
      </c>
      <c r="K4439" t="s">
        <v>6460</v>
      </c>
      <c r="L4439" t="str">
        <f>CONCATENATE(G4439," ",K4439)</f>
        <v>Mali Kidal</v>
      </c>
      <c r="M4439" t="str">
        <f>IFERROR(VLOOKUP(L4439,'State(need_input)'!I$2:J$3992,2,FALSE),"")</f>
        <v>state_ML_Kid_1</v>
      </c>
      <c r="N4439" t="s">
        <v>20</v>
      </c>
      <c r="O4439">
        <v>6000</v>
      </c>
      <c r="P4439">
        <v>1466140377</v>
      </c>
    </row>
    <row r="4440" spans="1:16">
      <c r="A4440" s="5" t="str">
        <f>CONCATENATE("rdx_city_",J4440,"_",B4440)</f>
        <v>rdx_city_MLI_30</v>
      </c>
      <c r="B4440">
        <f>IF(I4440=I4439,B4439+1,1)</f>
        <v>30</v>
      </c>
      <c r="C4440" t="s">
        <v>6491</v>
      </c>
      <c r="D4440" t="s">
        <v>6491</v>
      </c>
      <c r="E4440">
        <v>16.7666</v>
      </c>
      <c r="F4440">
        <v>-3.0166</v>
      </c>
      <c r="G4440" t="s">
        <v>4325</v>
      </c>
      <c r="H4440" t="str">
        <f>IFERROR(VLOOKUP(I4440,'country(26mar)'!C$2:D$251,2,FALSE),"")</f>
        <v>base.ml</v>
      </c>
      <c r="I4440" t="s">
        <v>6458</v>
      </c>
      <c r="J4440" t="s">
        <v>6459</v>
      </c>
      <c r="K4440" t="s">
        <v>6462</v>
      </c>
      <c r="L4440" t="str">
        <f>CONCATENATE(G4440," ",K4440)</f>
        <v>Mali Tombouctou</v>
      </c>
      <c r="M4440" t="str">
        <f>IFERROR(VLOOKUP(L4440,'State(need_input)'!I$2:J$3992,2,FALSE),"")</f>
        <v>state_ML_Tom_8</v>
      </c>
      <c r="N4440" t="s">
        <v>23</v>
      </c>
      <c r="O4440">
        <v>68872</v>
      </c>
      <c r="P4440">
        <v>1466595315</v>
      </c>
    </row>
    <row r="4441" spans="1:16">
      <c r="A4441" s="5" t="str">
        <f>CONCATENATE("rdx_city_",J4441,"_",B4441)</f>
        <v>rdx_city_MLI_31</v>
      </c>
      <c r="B4441">
        <f>IF(I4441=I4440,B4440+1,1)</f>
        <v>31</v>
      </c>
      <c r="C4441" t="s">
        <v>6492</v>
      </c>
      <c r="D4441" t="s">
        <v>6493</v>
      </c>
      <c r="E4441">
        <v>15.1337</v>
      </c>
      <c r="F4441">
        <v>-10.5666</v>
      </c>
      <c r="G4441" t="s">
        <v>4325</v>
      </c>
      <c r="H4441" t="str">
        <f>IFERROR(VLOOKUP(I4441,'country(26mar)'!C$2:D$251,2,FALSE),"")</f>
        <v>base.ml</v>
      </c>
      <c r="I4441" t="s">
        <v>6458</v>
      </c>
      <c r="J4441" t="s">
        <v>6459</v>
      </c>
      <c r="K4441" t="s">
        <v>3106</v>
      </c>
      <c r="L4441" t="str">
        <f>CONCATENATE(G4441," ",K4441)</f>
        <v>Mali Kayes</v>
      </c>
      <c r="M4441" t="str">
        <f>IFERROR(VLOOKUP(L4441,'State(need_input)'!I$2:J$3992,2,FALSE),"")</f>
        <v>state_ML_Kay_5</v>
      </c>
      <c r="N4441" t="s">
        <v>20</v>
      </c>
      <c r="O4441">
        <v>988</v>
      </c>
      <c r="P4441">
        <v>1466380722</v>
      </c>
    </row>
    <row r="4442" spans="1:16">
      <c r="A4442" s="5" t="str">
        <f>CONCATENATE("rdx_city_",J4442,"_",B4442)</f>
        <v>rdx_city_MLT_1</v>
      </c>
      <c r="B4442">
        <f>IF(I4442=I4441,B4441+1,1)</f>
        <v>1</v>
      </c>
      <c r="C4442" t="s">
        <v>6494</v>
      </c>
      <c r="D4442" t="s">
        <v>6494</v>
      </c>
      <c r="E4442">
        <v>35.8897</v>
      </c>
      <c r="F4442">
        <v>14.4425</v>
      </c>
      <c r="G4442" t="s">
        <v>6495</v>
      </c>
      <c r="H4442" t="str">
        <f>IFERROR(VLOOKUP(I4442,'country(26mar)'!C$2:D$251,2,FALSE),"")</f>
        <v>base.mt</v>
      </c>
      <c r="I4442" t="s">
        <v>6496</v>
      </c>
      <c r="J4442" t="s">
        <v>6497</v>
      </c>
      <c r="K4442" t="s">
        <v>6494</v>
      </c>
      <c r="L4442" t="str">
        <f>CONCATENATE(G4442," ",K4442)</f>
        <v>Malta Attard</v>
      </c>
      <c r="M4442" t="str">
        <f>IFERROR(VLOOKUP(L4442,'State(need_input)'!I$2:J$3992,2,FALSE),"")</f>
        <v>state_MT_Att_7</v>
      </c>
      <c r="N4442" t="s">
        <v>23</v>
      </c>
      <c r="P4442">
        <v>1470765022</v>
      </c>
    </row>
    <row r="4443" spans="1:16">
      <c r="A4443" s="5" t="str">
        <f>CONCATENATE("rdx_city_",J4443,"_",B4443)</f>
        <v>rdx_city_MLT_2</v>
      </c>
      <c r="B4443">
        <f>IF(I4443=I4442,B4442+1,1)</f>
        <v>2</v>
      </c>
      <c r="C4443" t="s">
        <v>6498</v>
      </c>
      <c r="D4443" t="s">
        <v>6498</v>
      </c>
      <c r="E4443">
        <v>35.9003</v>
      </c>
      <c r="F4443">
        <v>14.455</v>
      </c>
      <c r="G4443" t="s">
        <v>6495</v>
      </c>
      <c r="H4443" t="str">
        <f>IFERROR(VLOOKUP(I4443,'country(26mar)'!C$2:D$251,2,FALSE),"")</f>
        <v>base.mt</v>
      </c>
      <c r="I4443" t="s">
        <v>6496</v>
      </c>
      <c r="J4443" t="s">
        <v>6497</v>
      </c>
      <c r="K4443" t="s">
        <v>6498</v>
      </c>
      <c r="L4443" t="str">
        <f>CONCATENATE(G4443," ",K4443)</f>
        <v>Malta Balzan</v>
      </c>
      <c r="M4443" t="str">
        <f>IFERROR(VLOOKUP(L4443,'State(need_input)'!I$2:J$3992,2,FALSE),"")</f>
        <v>state_MT_Bal_60</v>
      </c>
      <c r="N4443" t="s">
        <v>23</v>
      </c>
      <c r="P4443">
        <v>1470875655</v>
      </c>
    </row>
    <row r="4444" spans="1:16">
      <c r="A4444" s="5" t="str">
        <f>CONCATENATE("rdx_city_",J4444,"_",B4444)</f>
        <v>rdx_city_MLT_3</v>
      </c>
      <c r="B4444">
        <f>IF(I4444=I4443,B4443+1,1)</f>
        <v>3</v>
      </c>
      <c r="C4444" t="s">
        <v>6499</v>
      </c>
      <c r="D4444" t="s">
        <v>6499</v>
      </c>
      <c r="E4444">
        <v>35.8972</v>
      </c>
      <c r="F4444">
        <v>14.4611</v>
      </c>
      <c r="G4444" t="s">
        <v>6495</v>
      </c>
      <c r="H4444" t="str">
        <f>IFERROR(VLOOKUP(I4444,'country(26mar)'!C$2:D$251,2,FALSE),"")</f>
        <v>base.mt</v>
      </c>
      <c r="I4444" t="s">
        <v>6496</v>
      </c>
      <c r="J4444" t="s">
        <v>6497</v>
      </c>
      <c r="K4444" t="s">
        <v>6499</v>
      </c>
      <c r="L4444" t="str">
        <f>CONCATENATE(G4444," ",K4444)</f>
        <v>Malta Birkirkara</v>
      </c>
      <c r="M4444" t="str">
        <f>IFERROR(VLOOKUP(L4444,'State(need_input)'!I$2:J$3992,2,FALSE),"")</f>
        <v>state_MT_Bir_62</v>
      </c>
      <c r="N4444" t="s">
        <v>23</v>
      </c>
      <c r="P4444">
        <v>1470754290</v>
      </c>
    </row>
    <row r="4445" spans="1:16">
      <c r="A4445" s="5" t="str">
        <f>CONCATENATE("rdx_city_",J4445,"_",B4445)</f>
        <v>rdx_city_MLT_4</v>
      </c>
      <c r="B4445">
        <f>IF(I4445=I4444,B4444+1,1)</f>
        <v>4</v>
      </c>
      <c r="C4445" t="s">
        <v>6500</v>
      </c>
      <c r="D4445" t="s">
        <v>6501</v>
      </c>
      <c r="E4445">
        <v>35.8258</v>
      </c>
      <c r="F4445">
        <v>14.5269</v>
      </c>
      <c r="G4445" t="s">
        <v>6495</v>
      </c>
      <c r="H4445" t="str">
        <f>IFERROR(VLOOKUP(I4445,'country(26mar)'!C$2:D$251,2,FALSE),"")</f>
        <v>base.mt</v>
      </c>
      <c r="I4445" t="s">
        <v>6496</v>
      </c>
      <c r="J4445" t="s">
        <v>6497</v>
      </c>
      <c r="K4445" t="s">
        <v>6500</v>
      </c>
      <c r="L4445" t="str">
        <f>CONCATENATE(G4445," ",K4445)</f>
        <v>Malta Birżebbuġa</v>
      </c>
      <c r="M4445" t="str">
        <f>IFERROR(VLOOKUP(L4445,'State(need_input)'!I$2:J$3992,2,FALSE),"")</f>
        <v>state_MT_Bir_1</v>
      </c>
      <c r="N4445" t="s">
        <v>23</v>
      </c>
      <c r="P4445">
        <v>1470830646</v>
      </c>
    </row>
    <row r="4446" spans="1:16">
      <c r="A4446" s="5" t="str">
        <f>CONCATENATE("rdx_city_",J4446,"_",B4446)</f>
        <v>rdx_city_MLT_5</v>
      </c>
      <c r="B4446">
        <f>IF(I4446=I4445,B4445+1,1)</f>
        <v>5</v>
      </c>
      <c r="C4446" t="s">
        <v>6502</v>
      </c>
      <c r="D4446" t="s">
        <v>6502</v>
      </c>
      <c r="E4446">
        <v>35.8856</v>
      </c>
      <c r="F4446">
        <v>14.5275</v>
      </c>
      <c r="G4446" t="s">
        <v>6495</v>
      </c>
      <c r="H4446" t="str">
        <f>IFERROR(VLOOKUP(I4446,'country(26mar)'!C$2:D$251,2,FALSE),"")</f>
        <v>base.mt</v>
      </c>
      <c r="I4446" t="s">
        <v>6496</v>
      </c>
      <c r="J4446" t="s">
        <v>6497</v>
      </c>
      <c r="K4446" t="s">
        <v>6503</v>
      </c>
      <c r="L4446" t="str">
        <f>CONCATENATE(G4446," ",K4446)</f>
        <v>Malta Bormla</v>
      </c>
      <c r="M4446" t="str">
        <f>IFERROR(VLOOKUP(L4446,'State(need_input)'!I$2:J$3992,2,FALSE),"")</f>
        <v>state_MT_Bor_63</v>
      </c>
      <c r="N4446" t="s">
        <v>23</v>
      </c>
      <c r="P4446">
        <v>1470541461</v>
      </c>
    </row>
    <row r="4447" spans="1:16">
      <c r="A4447" s="5" t="str">
        <f>CONCATENATE("rdx_city_",J4447,"_",B4447)</f>
        <v>rdx_city_MLT_6</v>
      </c>
      <c r="B4447">
        <f>IF(I4447=I4446,B4446+1,1)</f>
        <v>6</v>
      </c>
      <c r="C4447" t="s">
        <v>6504</v>
      </c>
      <c r="D4447" t="s">
        <v>6504</v>
      </c>
      <c r="E4447">
        <v>35.8614</v>
      </c>
      <c r="F4447">
        <v>14.3822</v>
      </c>
      <c r="G4447" t="s">
        <v>6495</v>
      </c>
      <c r="H4447" t="str">
        <f>IFERROR(VLOOKUP(I4447,'country(26mar)'!C$2:D$251,2,FALSE),"")</f>
        <v>base.mt</v>
      </c>
      <c r="I4447" t="s">
        <v>6496</v>
      </c>
      <c r="J4447" t="s">
        <v>6497</v>
      </c>
      <c r="K4447" t="s">
        <v>6504</v>
      </c>
      <c r="L4447" t="str">
        <f>CONCATENATE(G4447," ",K4447)</f>
        <v>Malta Dingli</v>
      </c>
      <c r="M4447" t="str">
        <f>IFERROR(VLOOKUP(L4447,'State(need_input)'!I$2:J$3992,2,FALSE),"")</f>
        <v>state_MT_Din_35</v>
      </c>
      <c r="N4447" t="s">
        <v>23</v>
      </c>
      <c r="P4447">
        <v>1470281352</v>
      </c>
    </row>
    <row r="4448" spans="1:16">
      <c r="A4448" s="5" t="str">
        <f>CONCATENATE("rdx_city_",J4448,"_",B4448)</f>
        <v>rdx_city_MLT_7</v>
      </c>
      <c r="B4448">
        <f>IF(I4448=I4447,B4447+1,1)</f>
        <v>7</v>
      </c>
      <c r="C4448" t="s">
        <v>6505</v>
      </c>
      <c r="D4448" t="s">
        <v>6505</v>
      </c>
      <c r="E4448">
        <v>35.8703</v>
      </c>
      <c r="F4448">
        <v>14.5133</v>
      </c>
      <c r="G4448" t="s">
        <v>6495</v>
      </c>
      <c r="H4448" t="str">
        <f>IFERROR(VLOOKUP(I4448,'country(26mar)'!C$2:D$251,2,FALSE),"")</f>
        <v>base.mt</v>
      </c>
      <c r="I4448" t="s">
        <v>6496</v>
      </c>
      <c r="J4448" t="s">
        <v>6497</v>
      </c>
      <c r="K4448" t="s">
        <v>6505</v>
      </c>
      <c r="L4448" t="str">
        <f>CONCATENATE(G4448," ",K4448)</f>
        <v>Malta Fgura</v>
      </c>
      <c r="M4448" t="str">
        <f>IFERROR(VLOOKUP(L4448,'State(need_input)'!I$2:J$3992,2,FALSE),"")</f>
        <v>state_MT_Fgu_64</v>
      </c>
      <c r="N4448" t="s">
        <v>23</v>
      </c>
      <c r="P4448">
        <v>1470252842</v>
      </c>
    </row>
    <row r="4449" spans="1:16">
      <c r="A4449" s="5" t="str">
        <f>CONCATENATE("rdx_city_",J4449,"_",B4449)</f>
        <v>rdx_city_MLT_8</v>
      </c>
      <c r="B4449">
        <f>IF(I4449=I4448,B4448+1,1)</f>
        <v>8</v>
      </c>
      <c r="C4449" t="s">
        <v>6506</v>
      </c>
      <c r="D4449" t="s">
        <v>6506</v>
      </c>
      <c r="E4449">
        <v>35.8958</v>
      </c>
      <c r="F4449">
        <v>14.5083</v>
      </c>
      <c r="G4449" t="s">
        <v>6495</v>
      </c>
      <c r="H4449" t="str">
        <f>IFERROR(VLOOKUP(I4449,'country(26mar)'!C$2:D$251,2,FALSE),"")</f>
        <v>base.mt</v>
      </c>
      <c r="I4449" t="s">
        <v>6496</v>
      </c>
      <c r="J4449" t="s">
        <v>6497</v>
      </c>
      <c r="K4449" t="s">
        <v>6506</v>
      </c>
      <c r="L4449" t="str">
        <f>CONCATENATE(G4449," ",K4449)</f>
        <v>Malta Floriana</v>
      </c>
      <c r="M4449" t="str">
        <f>IFERROR(VLOOKUP(L4449,'State(need_input)'!I$2:J$3992,2,FALSE),"")</f>
        <v>state_MT_Flo_65</v>
      </c>
      <c r="N4449" t="s">
        <v>23</v>
      </c>
      <c r="P4449">
        <v>1470089344</v>
      </c>
    </row>
    <row r="4450" spans="1:16">
      <c r="A4450" s="5" t="str">
        <f>CONCATENATE("rdx_city_",J4450,"_",B4450)</f>
        <v>rdx_city_MLT_9</v>
      </c>
      <c r="B4450">
        <f>IF(I4450=I4449,B4449+1,1)</f>
        <v>9</v>
      </c>
      <c r="C4450" t="s">
        <v>6507</v>
      </c>
      <c r="D4450" t="s">
        <v>6507</v>
      </c>
      <c r="E4450">
        <v>36.0375</v>
      </c>
      <c r="F4450">
        <v>14.2361</v>
      </c>
      <c r="G4450" t="s">
        <v>6495</v>
      </c>
      <c r="H4450" t="str">
        <f>IFERROR(VLOOKUP(I4450,'country(26mar)'!C$2:D$251,2,FALSE),"")</f>
        <v>base.mt</v>
      </c>
      <c r="I4450" t="s">
        <v>6496</v>
      </c>
      <c r="J4450" t="s">
        <v>6497</v>
      </c>
      <c r="K4450" t="s">
        <v>6507</v>
      </c>
      <c r="L4450" t="str">
        <f>CONCATENATE(G4450," ",K4450)</f>
        <v>Malta Fontana</v>
      </c>
      <c r="M4450" t="str">
        <f>IFERROR(VLOOKUP(L4450,'State(need_input)'!I$2:J$3992,2,FALSE),"")</f>
        <v>state_MT_Fon_66</v>
      </c>
      <c r="N4450" t="s">
        <v>23</v>
      </c>
      <c r="P4450">
        <v>1470427419</v>
      </c>
    </row>
    <row r="4451" spans="1:16">
      <c r="A4451" s="5" t="str">
        <f>CONCATENATE("rdx_city_",J4451,"_",B4451)</f>
        <v>rdx_city_MLT_10</v>
      </c>
      <c r="B4451">
        <f>IF(I4451=I4450,B4450+1,1)</f>
        <v>10</v>
      </c>
      <c r="C4451" t="s">
        <v>6508</v>
      </c>
      <c r="D4451" t="s">
        <v>6509</v>
      </c>
      <c r="E4451">
        <v>36.0264</v>
      </c>
      <c r="F4451">
        <v>14.285</v>
      </c>
      <c r="G4451" t="s">
        <v>6495</v>
      </c>
      <c r="H4451" t="str">
        <f>IFERROR(VLOOKUP(I4451,'country(26mar)'!C$2:D$251,2,FALSE),"")</f>
        <v>base.mt</v>
      </c>
      <c r="I4451" t="s">
        <v>6496</v>
      </c>
      <c r="J4451" t="s">
        <v>6497</v>
      </c>
      <c r="K4451" t="s">
        <v>6508</v>
      </c>
      <c r="L4451" t="str">
        <f>CONCATENATE(G4451," ",K4451)</f>
        <v>Malta Għajnsielem</v>
      </c>
      <c r="M4451" t="str">
        <f>IFERROR(VLOOKUP(L4451,'State(need_input)'!I$2:J$3992,2,FALSE),"")</f>
        <v>state_MT_Għa_67</v>
      </c>
      <c r="N4451" t="s">
        <v>23</v>
      </c>
      <c r="P4451">
        <v>1470050658</v>
      </c>
    </row>
    <row r="4452" spans="1:16">
      <c r="A4452" s="5" t="str">
        <f>CONCATENATE("rdx_city_",J4452,"_",B4452)</f>
        <v>rdx_city_MLT_11</v>
      </c>
      <c r="B4452">
        <f>IF(I4452=I4451,B4451+1,1)</f>
        <v>11</v>
      </c>
      <c r="C4452" t="s">
        <v>6510</v>
      </c>
      <c r="D4452" t="s">
        <v>6511</v>
      </c>
      <c r="E4452">
        <v>36.06</v>
      </c>
      <c r="F4452">
        <v>14.2089</v>
      </c>
      <c r="G4452" t="s">
        <v>6495</v>
      </c>
      <c r="H4452" t="str">
        <f>IFERROR(VLOOKUP(I4452,'country(26mar)'!C$2:D$251,2,FALSE),"")</f>
        <v>base.mt</v>
      </c>
      <c r="I4452" t="s">
        <v>6496</v>
      </c>
      <c r="J4452" t="s">
        <v>6497</v>
      </c>
      <c r="K4452" t="s">
        <v>6510</v>
      </c>
      <c r="L4452" t="str">
        <f>CONCATENATE(G4452," ",K4452)</f>
        <v>Malta Għarb</v>
      </c>
      <c r="M4452" t="str">
        <f>IFERROR(VLOOKUP(L4452,'State(need_input)'!I$2:J$3992,2,FALSE),"")</f>
        <v>state_MT_Għa_68</v>
      </c>
      <c r="N4452" t="s">
        <v>23</v>
      </c>
      <c r="P4452">
        <v>1470113453</v>
      </c>
    </row>
    <row r="4453" spans="1:16">
      <c r="A4453" s="5" t="str">
        <f>CONCATENATE("rdx_city_",J4453,"_",B4453)</f>
        <v>rdx_city_MLT_12</v>
      </c>
      <c r="B4453">
        <f>IF(I4453=I4452,B4452+1,1)</f>
        <v>12</v>
      </c>
      <c r="C4453" t="s">
        <v>6512</v>
      </c>
      <c r="D4453" t="s">
        <v>6513</v>
      </c>
      <c r="E4453">
        <v>35.9242</v>
      </c>
      <c r="F4453">
        <v>14.4519</v>
      </c>
      <c r="G4453" t="s">
        <v>6495</v>
      </c>
      <c r="H4453" t="str">
        <f>IFERROR(VLOOKUP(I4453,'country(26mar)'!C$2:D$251,2,FALSE),"")</f>
        <v>base.mt</v>
      </c>
      <c r="I4453" t="s">
        <v>6496</v>
      </c>
      <c r="J4453" t="s">
        <v>6497</v>
      </c>
      <c r="K4453" t="s">
        <v>6512</v>
      </c>
      <c r="L4453" t="str">
        <f>CONCATENATE(G4453," ",K4453)</f>
        <v>Malta Għargħur</v>
      </c>
      <c r="M4453" t="str">
        <f>IFERROR(VLOOKUP(L4453,'State(need_input)'!I$2:J$3992,2,FALSE),"")</f>
        <v>state_MT_Għa_34</v>
      </c>
      <c r="N4453" t="s">
        <v>23</v>
      </c>
      <c r="P4453">
        <v>1470917815</v>
      </c>
    </row>
    <row r="4454" spans="1:16">
      <c r="A4454" s="5" t="str">
        <f>CONCATENATE("rdx_city_",J4454,"_",B4454)</f>
        <v>rdx_city_MLT_13</v>
      </c>
      <c r="B4454">
        <f>IF(I4454=I4453,B4453+1,1)</f>
        <v>13</v>
      </c>
      <c r="C4454" t="s">
        <v>6514</v>
      </c>
      <c r="D4454" t="s">
        <v>6515</v>
      </c>
      <c r="E4454">
        <v>36.0578</v>
      </c>
      <c r="F4454">
        <v>14.2264</v>
      </c>
      <c r="G4454" t="s">
        <v>6495</v>
      </c>
      <c r="H4454" t="str">
        <f>IFERROR(VLOOKUP(I4454,'country(26mar)'!C$2:D$251,2,FALSE),"")</f>
        <v>base.mt</v>
      </c>
      <c r="I4454" t="s">
        <v>6496</v>
      </c>
      <c r="J4454" t="s">
        <v>6497</v>
      </c>
      <c r="K4454" t="s">
        <v>6514</v>
      </c>
      <c r="L4454" t="str">
        <f>CONCATENATE(G4454," ",K4454)</f>
        <v>Malta Għasri</v>
      </c>
      <c r="M4454" t="str">
        <f>IFERROR(VLOOKUP(L4454,'State(need_input)'!I$2:J$3992,2,FALSE),"")</f>
        <v>state_MT_Għa_31</v>
      </c>
      <c r="N4454" t="s">
        <v>23</v>
      </c>
      <c r="P4454">
        <v>1470127050</v>
      </c>
    </row>
    <row r="4455" spans="1:16">
      <c r="A4455" s="5" t="str">
        <f>CONCATENATE("rdx_city_",J4455,"_",B4455)</f>
        <v>rdx_city_MLT_14</v>
      </c>
      <c r="B4455">
        <f>IF(I4455=I4454,B4454+1,1)</f>
        <v>14</v>
      </c>
      <c r="C4455" t="s">
        <v>6516</v>
      </c>
      <c r="D4455" t="s">
        <v>6517</v>
      </c>
      <c r="E4455">
        <v>35.8489</v>
      </c>
      <c r="F4455">
        <v>14.5167</v>
      </c>
      <c r="G4455" t="s">
        <v>6495</v>
      </c>
      <c r="H4455" t="str">
        <f>IFERROR(VLOOKUP(I4455,'country(26mar)'!C$2:D$251,2,FALSE),"")</f>
        <v>base.mt</v>
      </c>
      <c r="I4455" t="s">
        <v>6496</v>
      </c>
      <c r="J4455" t="s">
        <v>6497</v>
      </c>
      <c r="K4455" t="s">
        <v>6516</v>
      </c>
      <c r="L4455" t="str">
        <f>CONCATENATE(G4455," ",K4455)</f>
        <v>Malta Għaxaq</v>
      </c>
      <c r="M4455" t="str">
        <f>IFERROR(VLOOKUP(L4455,'State(need_input)'!I$2:J$3992,2,FALSE),"")</f>
        <v>state_MT_Għa_30</v>
      </c>
      <c r="N4455" t="s">
        <v>23</v>
      </c>
      <c r="P4455">
        <v>1470648445</v>
      </c>
    </row>
    <row r="4456" spans="1:16">
      <c r="A4456" s="5" t="str">
        <f>CONCATENATE("rdx_city_",J4456,"_",B4456)</f>
        <v>rdx_city_MLT_15</v>
      </c>
      <c r="B4456">
        <f>IF(I4456=I4455,B4455+1,1)</f>
        <v>15</v>
      </c>
      <c r="C4456" t="s">
        <v>6518</v>
      </c>
      <c r="D4456" t="s">
        <v>6518</v>
      </c>
      <c r="E4456">
        <v>35.8492</v>
      </c>
      <c r="F4456">
        <v>14.5031</v>
      </c>
      <c r="G4456" t="s">
        <v>6495</v>
      </c>
      <c r="H4456" t="str">
        <f>IFERROR(VLOOKUP(I4456,'country(26mar)'!C$2:D$251,2,FALSE),"")</f>
        <v>base.mt</v>
      </c>
      <c r="I4456" t="s">
        <v>6496</v>
      </c>
      <c r="J4456" t="s">
        <v>6497</v>
      </c>
      <c r="K4456" t="s">
        <v>6518</v>
      </c>
      <c r="L4456" t="str">
        <f>CONCATENATE(G4456," ",K4456)</f>
        <v>Malta Gudja</v>
      </c>
      <c r="M4456" t="str">
        <f>IFERROR(VLOOKUP(L4456,'State(need_input)'!I$2:J$3992,2,FALSE),"")</f>
        <v>state_MT_Gud_18</v>
      </c>
      <c r="N4456" t="s">
        <v>23</v>
      </c>
      <c r="P4456">
        <v>1470798142</v>
      </c>
    </row>
    <row r="4457" spans="1:16">
      <c r="A4457" s="5" t="str">
        <f>CONCATENATE("rdx_city_",J4457,"_",B4457)</f>
        <v>rdx_city_MLT_16</v>
      </c>
      <c r="B4457">
        <f>IF(I4457=I4456,B4456+1,1)</f>
        <v>16</v>
      </c>
      <c r="C4457" t="s">
        <v>6519</v>
      </c>
      <c r="D4457" t="s">
        <v>6520</v>
      </c>
      <c r="E4457">
        <v>35.9058</v>
      </c>
      <c r="F4457">
        <v>14.4881</v>
      </c>
      <c r="G4457" t="s">
        <v>6495</v>
      </c>
      <c r="H4457" t="str">
        <f>IFERROR(VLOOKUP(I4457,'country(26mar)'!C$2:D$251,2,FALSE),"")</f>
        <v>base.mt</v>
      </c>
      <c r="I4457" t="s">
        <v>6496</v>
      </c>
      <c r="J4457" t="s">
        <v>6497</v>
      </c>
      <c r="K4457" t="s">
        <v>6519</v>
      </c>
      <c r="L4457" t="str">
        <f>CONCATENATE(G4457," ",K4457)</f>
        <v>Malta Gżira</v>
      </c>
      <c r="M4457" t="str">
        <f>IFERROR(VLOOKUP(L4457,'State(need_input)'!I$2:J$3992,2,FALSE),"")</f>
        <v>state_MT_Gżi_44</v>
      </c>
      <c r="N4457" t="s">
        <v>23</v>
      </c>
      <c r="P4457">
        <v>1470739045</v>
      </c>
    </row>
    <row r="4458" spans="1:16">
      <c r="A4458" s="5" t="str">
        <f>CONCATENATE("rdx_city_",J4458,"_",B4458)</f>
        <v>rdx_city_MLT_17</v>
      </c>
      <c r="B4458">
        <f>IF(I4458=I4457,B4457+1,1)</f>
        <v>17</v>
      </c>
      <c r="C4458" t="s">
        <v>6521</v>
      </c>
      <c r="D4458" t="s">
        <v>6522</v>
      </c>
      <c r="E4458">
        <v>35.8847</v>
      </c>
      <c r="F4458">
        <v>14.4844</v>
      </c>
      <c r="G4458" t="s">
        <v>6495</v>
      </c>
      <c r="H4458" t="str">
        <f>IFERROR(VLOOKUP(I4458,'country(26mar)'!C$2:D$251,2,FALSE),"")</f>
        <v>base.mt</v>
      </c>
      <c r="I4458" t="s">
        <v>6496</v>
      </c>
      <c r="J4458" t="s">
        <v>6497</v>
      </c>
      <c r="K4458" t="s">
        <v>6521</v>
      </c>
      <c r="L4458" t="str">
        <f>CONCATENATE(G4458," ",K4458)</f>
        <v>Malta Ħamrun</v>
      </c>
      <c r="M4458" t="str">
        <f>IFERROR(VLOOKUP(L4458,'State(need_input)'!I$2:J$3992,2,FALSE),"")</f>
        <v>state_MT_Ħam_28</v>
      </c>
      <c r="N4458" t="s">
        <v>23</v>
      </c>
      <c r="P4458">
        <v>1470141385</v>
      </c>
    </row>
    <row r="4459" spans="1:16">
      <c r="A4459" s="5" t="str">
        <f>CONCATENATE("rdx_city_",J4459,"_",B4459)</f>
        <v>rdx_city_MLT_18</v>
      </c>
      <c r="B4459">
        <f>IF(I4459=I4458,B4458+1,1)</f>
        <v>18</v>
      </c>
      <c r="C4459" t="s">
        <v>6523</v>
      </c>
      <c r="D4459" t="s">
        <v>6523</v>
      </c>
      <c r="E4459">
        <v>35.9092</v>
      </c>
      <c r="F4459">
        <v>14.4522</v>
      </c>
      <c r="G4459" t="s">
        <v>6495</v>
      </c>
      <c r="H4459" t="str">
        <f>IFERROR(VLOOKUP(I4459,'country(26mar)'!C$2:D$251,2,FALSE),"")</f>
        <v>base.mt</v>
      </c>
      <c r="I4459" t="s">
        <v>6496</v>
      </c>
      <c r="J4459" t="s">
        <v>6497</v>
      </c>
      <c r="K4459" t="s">
        <v>6523</v>
      </c>
      <c r="L4459" t="str">
        <f>CONCATENATE(G4459," ",K4459)</f>
        <v>Malta Iklin</v>
      </c>
      <c r="M4459" t="str">
        <f>IFERROR(VLOOKUP(L4459,'State(need_input)'!I$2:J$3992,2,FALSE),"")</f>
        <v>state_MT_Ikl_33</v>
      </c>
      <c r="N4459" t="s">
        <v>23</v>
      </c>
      <c r="P4459">
        <v>1470330332</v>
      </c>
    </row>
    <row r="4460" spans="1:16">
      <c r="A4460" s="5" t="str">
        <f>CONCATENATE("rdx_city_",J4460,"_",B4460)</f>
        <v>rdx_city_MLT_19</v>
      </c>
      <c r="B4460">
        <f>IF(I4460=I4459,B4459+1,1)</f>
        <v>19</v>
      </c>
      <c r="C4460" t="s">
        <v>6524</v>
      </c>
      <c r="D4460" t="s">
        <v>6524</v>
      </c>
      <c r="E4460">
        <v>35.8869</v>
      </c>
      <c r="F4460">
        <v>14.4025</v>
      </c>
      <c r="G4460" t="s">
        <v>6495</v>
      </c>
      <c r="H4460" t="str">
        <f>IFERROR(VLOOKUP(I4460,'country(26mar)'!C$2:D$251,2,FALSE),"")</f>
        <v>base.mt</v>
      </c>
      <c r="I4460" t="s">
        <v>6496</v>
      </c>
      <c r="J4460" t="s">
        <v>6497</v>
      </c>
      <c r="K4460" t="s">
        <v>6524</v>
      </c>
      <c r="L4460" t="str">
        <f>CONCATENATE(G4460," ",K4460)</f>
        <v>Malta Imdina</v>
      </c>
      <c r="M4460" t="str">
        <f>IFERROR(VLOOKUP(L4460,'State(need_input)'!I$2:J$3992,2,FALSE),"")</f>
        <v>state_MT_Imd_14</v>
      </c>
      <c r="N4460" t="s">
        <v>23</v>
      </c>
      <c r="P4460">
        <v>1470959100</v>
      </c>
    </row>
    <row r="4461" spans="1:16">
      <c r="A4461" s="5" t="str">
        <f>CONCATENATE("rdx_city_",J4461,"_",B4461)</f>
        <v>rdx_city_MLT_20</v>
      </c>
      <c r="B4461">
        <f>IF(I4461=I4460,B4460+1,1)</f>
        <v>20</v>
      </c>
      <c r="C4461" t="s">
        <v>6525</v>
      </c>
      <c r="D4461" t="s">
        <v>6526</v>
      </c>
      <c r="E4461">
        <v>35.9206</v>
      </c>
      <c r="F4461">
        <v>14.3664</v>
      </c>
      <c r="G4461" t="s">
        <v>6495</v>
      </c>
      <c r="H4461" t="str">
        <f>IFERROR(VLOOKUP(I4461,'country(26mar)'!C$2:D$251,2,FALSE),"")</f>
        <v>base.mt</v>
      </c>
      <c r="I4461" t="s">
        <v>6496</v>
      </c>
      <c r="J4461" t="s">
        <v>6497</v>
      </c>
      <c r="K4461" t="s">
        <v>6525</v>
      </c>
      <c r="L4461" t="str">
        <f>CONCATENATE(G4461," ",K4461)</f>
        <v>Malta Imġarr</v>
      </c>
      <c r="M4461" t="str">
        <f>IFERROR(VLOOKUP(L4461,'State(need_input)'!I$2:J$3992,2,FALSE),"")</f>
        <v>state_MT_Imġ_24</v>
      </c>
      <c r="N4461" t="s">
        <v>23</v>
      </c>
      <c r="P4461">
        <v>1470038163</v>
      </c>
    </row>
    <row r="4462" spans="1:16">
      <c r="A4462" s="5" t="str">
        <f>CONCATENATE("rdx_city_",J4462,"_",B4462)</f>
        <v>rdx_city_MLT_21</v>
      </c>
      <c r="B4462">
        <f>IF(I4462=I4461,B4461+1,1)</f>
        <v>21</v>
      </c>
      <c r="C4462" t="s">
        <v>6527</v>
      </c>
      <c r="D4462" t="s">
        <v>6527</v>
      </c>
      <c r="E4462">
        <v>35.8461</v>
      </c>
      <c r="F4462">
        <v>14.4672</v>
      </c>
      <c r="G4462" t="s">
        <v>6495</v>
      </c>
      <c r="H4462" t="str">
        <f>IFERROR(VLOOKUP(I4462,'country(26mar)'!C$2:D$251,2,FALSE),"")</f>
        <v>base.mt</v>
      </c>
      <c r="I4462" t="s">
        <v>6496</v>
      </c>
      <c r="J4462" t="s">
        <v>6497</v>
      </c>
      <c r="K4462" t="s">
        <v>6527</v>
      </c>
      <c r="L4462" t="str">
        <f>CONCATENATE(G4462," ",K4462)</f>
        <v>Malta Imqabba</v>
      </c>
      <c r="M4462" t="str">
        <f>IFERROR(VLOOKUP(L4462,'State(need_input)'!I$2:J$3992,2,FALSE),"")</f>
        <v>state_MT_Imq_13</v>
      </c>
      <c r="N4462" t="s">
        <v>23</v>
      </c>
      <c r="P4462">
        <v>1470934982</v>
      </c>
    </row>
    <row r="4463" spans="1:16">
      <c r="A4463" s="5" t="str">
        <f>CONCATENATE("rdx_city_",J4463,"_",B4463)</f>
        <v>rdx_city_MLT_22</v>
      </c>
      <c r="B4463">
        <f>IF(I4463=I4462,B4462+1,1)</f>
        <v>22</v>
      </c>
      <c r="C4463" t="s">
        <v>6528</v>
      </c>
      <c r="D4463" t="s">
        <v>6528</v>
      </c>
      <c r="E4463">
        <v>35.8925</v>
      </c>
      <c r="F4463">
        <v>14.4828</v>
      </c>
      <c r="G4463" t="s">
        <v>6495</v>
      </c>
      <c r="H4463" t="str">
        <f>IFERROR(VLOOKUP(I4463,'country(26mar)'!C$2:D$251,2,FALSE),"")</f>
        <v>base.mt</v>
      </c>
      <c r="I4463" t="s">
        <v>6496</v>
      </c>
      <c r="J4463" t="s">
        <v>6497</v>
      </c>
      <c r="K4463" t="s">
        <v>6528</v>
      </c>
      <c r="L4463" t="str">
        <f>CONCATENATE(G4463," ",K4463)</f>
        <v>Malta Imsida</v>
      </c>
      <c r="M4463" t="str">
        <f>IFERROR(VLOOKUP(L4463,'State(need_input)'!I$2:J$3992,2,FALSE),"")</f>
        <v>state_MT_Ims_45</v>
      </c>
      <c r="N4463" t="s">
        <v>23</v>
      </c>
      <c r="P4463">
        <v>1470395922</v>
      </c>
    </row>
    <row r="4464" spans="1:16">
      <c r="A4464" s="5" t="str">
        <f>CONCATENATE("rdx_city_",J4464,"_",B4464)</f>
        <v>rdx_city_MLT_23</v>
      </c>
      <c r="B4464">
        <f>IF(I4464=I4463,B4463+1,1)</f>
        <v>23</v>
      </c>
      <c r="C4464" t="s">
        <v>6529</v>
      </c>
      <c r="D4464" t="s">
        <v>6529</v>
      </c>
      <c r="E4464">
        <v>35.8933</v>
      </c>
      <c r="F4464">
        <v>14.3989</v>
      </c>
      <c r="G4464" t="s">
        <v>6495</v>
      </c>
      <c r="H4464" t="str">
        <f>IFERROR(VLOOKUP(I4464,'country(26mar)'!C$2:D$251,2,FALSE),"")</f>
        <v>base.mt</v>
      </c>
      <c r="I4464" t="s">
        <v>6496</v>
      </c>
      <c r="J4464" t="s">
        <v>6497</v>
      </c>
      <c r="K4464" t="s">
        <v>6529</v>
      </c>
      <c r="L4464" t="str">
        <f>CONCATENATE(G4464," ",K4464)</f>
        <v>Malta Imtarfa</v>
      </c>
      <c r="M4464" t="str">
        <f>IFERROR(VLOOKUP(L4464,'State(need_input)'!I$2:J$3992,2,FALSE),"")</f>
        <v>state_MT_Imt_16</v>
      </c>
      <c r="N4464" t="s">
        <v>23</v>
      </c>
      <c r="P4464">
        <v>1470946814</v>
      </c>
    </row>
    <row r="4465" spans="1:16">
      <c r="A4465" s="5" t="str">
        <f>CONCATENATE("rdx_city_",J4465,"_",B4465)</f>
        <v>rdx_city_MLT_24</v>
      </c>
      <c r="B4465">
        <f>IF(I4465=I4464,B4464+1,1)</f>
        <v>24</v>
      </c>
      <c r="C4465" t="s">
        <v>6530</v>
      </c>
      <c r="D4465" t="s">
        <v>6530</v>
      </c>
      <c r="E4465">
        <v>35.8892</v>
      </c>
      <c r="F4465">
        <v>14.5328</v>
      </c>
      <c r="G4465" t="s">
        <v>6495</v>
      </c>
      <c r="H4465" t="str">
        <f>IFERROR(VLOOKUP(I4465,'country(26mar)'!C$2:D$251,2,FALSE),"")</f>
        <v>base.mt</v>
      </c>
      <c r="I4465" t="s">
        <v>6496</v>
      </c>
      <c r="J4465" t="s">
        <v>6497</v>
      </c>
      <c r="K4465" t="s">
        <v>6530</v>
      </c>
      <c r="L4465" t="str">
        <f>CONCATENATE(G4465," ",K4465)</f>
        <v>Malta Kalkara</v>
      </c>
      <c r="M4465" t="str">
        <f>IFERROR(VLOOKUP(L4465,'State(need_input)'!I$2:J$3992,2,FALSE),"")</f>
        <v>state_MT_Kal_46</v>
      </c>
      <c r="N4465" t="s">
        <v>23</v>
      </c>
      <c r="P4465">
        <v>1470563392</v>
      </c>
    </row>
    <row r="4466" spans="1:16">
      <c r="A4466" s="5" t="str">
        <f>CONCATENATE("rdx_city_",J4466,"_",B4466)</f>
        <v>rdx_city_MLT_25</v>
      </c>
      <c r="B4466">
        <f>IF(I4466=I4465,B4465+1,1)</f>
        <v>25</v>
      </c>
      <c r="C4466" t="s">
        <v>6531</v>
      </c>
      <c r="D4466" t="s">
        <v>6532</v>
      </c>
      <c r="E4466">
        <v>36.0419</v>
      </c>
      <c r="F4466">
        <v>14.2267</v>
      </c>
      <c r="G4466" t="s">
        <v>6495</v>
      </c>
      <c r="H4466" t="str">
        <f>IFERROR(VLOOKUP(I4466,'country(26mar)'!C$2:D$251,2,FALSE),"")</f>
        <v>base.mt</v>
      </c>
      <c r="I4466" t="s">
        <v>6496</v>
      </c>
      <c r="J4466" t="s">
        <v>6497</v>
      </c>
      <c r="K4466" t="s">
        <v>6531</v>
      </c>
      <c r="L4466" t="str">
        <f>CONCATENATE(G4466," ",K4466)</f>
        <v>Malta Kerċem</v>
      </c>
      <c r="M4466" t="str">
        <f>IFERROR(VLOOKUP(L4466,'State(need_input)'!I$2:J$3992,2,FALSE),"")</f>
        <v>state_MT_Ker_47</v>
      </c>
      <c r="N4466" t="s">
        <v>23</v>
      </c>
      <c r="P4466">
        <v>1470847062</v>
      </c>
    </row>
    <row r="4467" spans="1:16">
      <c r="A4467" s="5" t="str">
        <f>CONCATENATE("rdx_city_",J4467,"_",B4467)</f>
        <v>rdx_city_MLT_26</v>
      </c>
      <c r="B4467">
        <f>IF(I4467=I4466,B4466+1,1)</f>
        <v>26</v>
      </c>
      <c r="C4467" t="s">
        <v>6533</v>
      </c>
      <c r="D4467" t="s">
        <v>6533</v>
      </c>
      <c r="E4467">
        <v>35.8422</v>
      </c>
      <c r="F4467">
        <v>14.4853</v>
      </c>
      <c r="G4467" t="s">
        <v>6495</v>
      </c>
      <c r="H4467" t="str">
        <f>IFERROR(VLOOKUP(I4467,'country(26mar)'!C$2:D$251,2,FALSE),"")</f>
        <v>base.mt</v>
      </c>
      <c r="I4467" t="s">
        <v>6496</v>
      </c>
      <c r="J4467" t="s">
        <v>6497</v>
      </c>
      <c r="K4467" t="s">
        <v>6533</v>
      </c>
      <c r="L4467" t="str">
        <f>CONCATENATE(G4467," ",K4467)</f>
        <v>Malta Kirkop</v>
      </c>
      <c r="M4467" t="str">
        <f>IFERROR(VLOOKUP(L4467,'State(need_input)'!I$2:J$3992,2,FALSE),"")</f>
        <v>state_MT_Kir_4</v>
      </c>
      <c r="N4467" t="s">
        <v>23</v>
      </c>
      <c r="P4467">
        <v>1470075119</v>
      </c>
    </row>
    <row r="4468" spans="1:16">
      <c r="A4468" s="5" t="str">
        <f>CONCATENATE("rdx_city_",J4468,"_",B4468)</f>
        <v>rdx_city_MLT_27</v>
      </c>
      <c r="B4468">
        <f>IF(I4468=I4467,B4467+1,1)</f>
        <v>27</v>
      </c>
      <c r="C4468" t="s">
        <v>6534</v>
      </c>
      <c r="D4468" t="s">
        <v>6534</v>
      </c>
      <c r="E4468">
        <v>35.9006</v>
      </c>
      <c r="F4468">
        <v>14.4464</v>
      </c>
      <c r="G4468" t="s">
        <v>6495</v>
      </c>
      <c r="H4468" t="str">
        <f>IFERROR(VLOOKUP(I4468,'country(26mar)'!C$2:D$251,2,FALSE),"")</f>
        <v>base.mt</v>
      </c>
      <c r="I4468" t="s">
        <v>6496</v>
      </c>
      <c r="J4468" t="s">
        <v>6497</v>
      </c>
      <c r="K4468" t="s">
        <v>6534</v>
      </c>
      <c r="L4468" t="str">
        <f>CONCATENATE(G4468," ",K4468)</f>
        <v>Malta Lija</v>
      </c>
      <c r="M4468" t="str">
        <f>IFERROR(VLOOKUP(L4468,'State(need_input)'!I$2:J$3992,2,FALSE),"")</f>
        <v>state_MT_Lij_38</v>
      </c>
      <c r="N4468" t="s">
        <v>23</v>
      </c>
      <c r="P4468">
        <v>1470862409</v>
      </c>
    </row>
    <row r="4469" spans="1:16">
      <c r="A4469" s="5" t="str">
        <f>CONCATENATE("rdx_city_",J4469,"_",B4469)</f>
        <v>rdx_city_MLT_28</v>
      </c>
      <c r="B4469">
        <f>IF(I4469=I4468,B4468+1,1)</f>
        <v>28</v>
      </c>
      <c r="C4469" t="s">
        <v>6535</v>
      </c>
      <c r="D4469" t="s">
        <v>6535</v>
      </c>
      <c r="E4469">
        <v>35.8589</v>
      </c>
      <c r="F4469">
        <v>14.4886</v>
      </c>
      <c r="G4469" t="s">
        <v>6495</v>
      </c>
      <c r="H4469" t="str">
        <f>IFERROR(VLOOKUP(I4469,'country(26mar)'!C$2:D$251,2,FALSE),"")</f>
        <v>base.mt</v>
      </c>
      <c r="I4469" t="s">
        <v>6496</v>
      </c>
      <c r="J4469" t="s">
        <v>6497</v>
      </c>
      <c r="K4469" t="s">
        <v>6535</v>
      </c>
      <c r="L4469" t="str">
        <f>CONCATENATE(G4469," ",K4469)</f>
        <v>Malta Luqa</v>
      </c>
      <c r="M4469" t="str">
        <f>IFERROR(VLOOKUP(L4469,'State(need_input)'!I$2:J$3992,2,FALSE),"")</f>
        <v>state_MT_Luq_22</v>
      </c>
      <c r="N4469" t="s">
        <v>23</v>
      </c>
      <c r="P4469">
        <v>1470901810</v>
      </c>
    </row>
    <row r="4470" spans="1:16">
      <c r="A4470" s="5" t="str">
        <f>CONCATENATE("rdx_city_",J4470,"_",B4470)</f>
        <v>rdx_city_MLT_29</v>
      </c>
      <c r="B4470">
        <f>IF(I4470=I4469,B4469+1,1)</f>
        <v>29</v>
      </c>
      <c r="C4470" t="s">
        <v>6536</v>
      </c>
      <c r="D4470" t="s">
        <v>6536</v>
      </c>
      <c r="E4470">
        <v>35.8792</v>
      </c>
      <c r="F4470">
        <v>14.4953</v>
      </c>
      <c r="G4470" t="s">
        <v>6495</v>
      </c>
      <c r="H4470" t="str">
        <f>IFERROR(VLOOKUP(I4470,'country(26mar)'!C$2:D$251,2,FALSE),"")</f>
        <v>base.mt</v>
      </c>
      <c r="I4470" t="s">
        <v>6496</v>
      </c>
      <c r="J4470" t="s">
        <v>6497</v>
      </c>
      <c r="K4470" t="s">
        <v>6536</v>
      </c>
      <c r="L4470" t="str">
        <f>CONCATENATE(G4470," ",K4470)</f>
        <v>Malta Marsa</v>
      </c>
      <c r="M4470" t="str">
        <f>IFERROR(VLOOKUP(L4470,'State(need_input)'!I$2:J$3992,2,FALSE),"")</f>
        <v>state_MT_Mar_53</v>
      </c>
      <c r="N4470" t="s">
        <v>23</v>
      </c>
      <c r="P4470">
        <v>1470720892</v>
      </c>
    </row>
    <row r="4471" spans="1:16">
      <c r="A4471" s="5" t="str">
        <f>CONCATENATE("rdx_city_",J4471,"_",B4471)</f>
        <v>rdx_city_MLT_30</v>
      </c>
      <c r="B4471">
        <f>IF(I4471=I4470,B4470+1,1)</f>
        <v>30</v>
      </c>
      <c r="C4471" t="s">
        <v>6537</v>
      </c>
      <c r="D4471" t="s">
        <v>6537</v>
      </c>
      <c r="E4471">
        <v>35.8669</v>
      </c>
      <c r="F4471">
        <v>14.5619</v>
      </c>
      <c r="G4471" t="s">
        <v>6495</v>
      </c>
      <c r="H4471" t="str">
        <f>IFERROR(VLOOKUP(I4471,'country(26mar)'!C$2:D$251,2,FALSE),"")</f>
        <v>base.mt</v>
      </c>
      <c r="I4471" t="s">
        <v>6496</v>
      </c>
      <c r="J4471" t="s">
        <v>6497</v>
      </c>
      <c r="K4471" t="s">
        <v>6537</v>
      </c>
      <c r="L4471" t="str">
        <f>CONCATENATE(G4471," ",K4471)</f>
        <v>Malta Marsaskala</v>
      </c>
      <c r="M4471" t="str">
        <f>IFERROR(VLOOKUP(L4471,'State(need_input)'!I$2:J$3992,2,FALSE),"")</f>
        <v>state_MT_Mar_2</v>
      </c>
      <c r="N4471" t="s">
        <v>23</v>
      </c>
      <c r="P4471">
        <v>1470808916</v>
      </c>
    </row>
    <row r="4472" spans="1:16">
      <c r="A4472" s="5" t="str">
        <f>CONCATENATE("rdx_city_",J4472,"_",B4472)</f>
        <v>rdx_city_MLT_31</v>
      </c>
      <c r="B4472">
        <f>IF(I4472=I4471,B4471+1,1)</f>
        <v>31</v>
      </c>
      <c r="C4472" t="s">
        <v>6538</v>
      </c>
      <c r="D4472" t="s">
        <v>6538</v>
      </c>
      <c r="E4472">
        <v>35.8419</v>
      </c>
      <c r="F4472">
        <v>14.5431</v>
      </c>
      <c r="G4472" t="s">
        <v>6495</v>
      </c>
      <c r="H4472" t="str">
        <f>IFERROR(VLOOKUP(I4472,'country(26mar)'!C$2:D$251,2,FALSE),"")</f>
        <v>base.mt</v>
      </c>
      <c r="I4472" t="s">
        <v>6496</v>
      </c>
      <c r="J4472" t="s">
        <v>6497</v>
      </c>
      <c r="K4472" t="s">
        <v>6538</v>
      </c>
      <c r="L4472" t="str">
        <f>CONCATENATE(G4472," ",K4472)</f>
        <v>Malta Marsaxlokk</v>
      </c>
      <c r="M4472" t="str">
        <f>IFERROR(VLOOKUP(L4472,'State(need_input)'!I$2:J$3992,2,FALSE),"")</f>
        <v>state_MT_Mar_3</v>
      </c>
      <c r="N4472" t="s">
        <v>23</v>
      </c>
      <c r="P4472">
        <v>1470596833</v>
      </c>
    </row>
    <row r="4473" spans="1:16">
      <c r="A4473" s="5" t="str">
        <f>CONCATENATE("rdx_city_",J4473,"_",B4473)</f>
        <v>rdx_city_MLT_32</v>
      </c>
      <c r="B4473">
        <f>IF(I4473=I4472,B4472+1,1)</f>
        <v>32</v>
      </c>
      <c r="C4473" t="s">
        <v>6539</v>
      </c>
      <c r="D4473" t="s">
        <v>6540</v>
      </c>
      <c r="E4473">
        <v>35.9564</v>
      </c>
      <c r="F4473">
        <v>14.3622</v>
      </c>
      <c r="G4473" t="s">
        <v>6495</v>
      </c>
      <c r="H4473" t="str">
        <f>IFERROR(VLOOKUP(I4473,'country(26mar)'!C$2:D$251,2,FALSE),"")</f>
        <v>base.mt</v>
      </c>
      <c r="I4473" t="s">
        <v>6496</v>
      </c>
      <c r="J4473" t="s">
        <v>6497</v>
      </c>
      <c r="K4473" t="s">
        <v>6539</v>
      </c>
      <c r="L4473" t="str">
        <f>CONCATENATE(G4473," ",K4473)</f>
        <v>Malta Mellieħa</v>
      </c>
      <c r="M4473" t="str">
        <f>IFERROR(VLOOKUP(L4473,'State(need_input)'!I$2:J$3992,2,FALSE),"")</f>
        <v>state_MT_Mel_48</v>
      </c>
      <c r="N4473" t="s">
        <v>23</v>
      </c>
      <c r="P4473">
        <v>1470660015</v>
      </c>
    </row>
    <row r="4474" spans="1:16">
      <c r="A4474" s="5" t="str">
        <f>CONCATENATE("rdx_city_",J4474,"_",B4474)</f>
        <v>rdx_city_MLT_33</v>
      </c>
      <c r="B4474">
        <f>IF(I4474=I4473,B4473+1,1)</f>
        <v>33</v>
      </c>
      <c r="C4474" t="s">
        <v>6541</v>
      </c>
      <c r="D4474" t="s">
        <v>6541</v>
      </c>
      <c r="E4474">
        <v>35.9092</v>
      </c>
      <c r="F4474">
        <v>14.4256</v>
      </c>
      <c r="G4474" t="s">
        <v>6495</v>
      </c>
      <c r="H4474" t="str">
        <f>IFERROR(VLOOKUP(I4474,'country(26mar)'!C$2:D$251,2,FALSE),"")</f>
        <v>base.mt</v>
      </c>
      <c r="I4474" t="s">
        <v>6496</v>
      </c>
      <c r="J4474" t="s">
        <v>6497</v>
      </c>
      <c r="K4474" t="s">
        <v>6541</v>
      </c>
      <c r="L4474" t="str">
        <f>CONCATENATE(G4474," ",K4474)</f>
        <v>Malta Mosta</v>
      </c>
      <c r="M4474" t="str">
        <f>IFERROR(VLOOKUP(L4474,'State(need_input)'!I$2:J$3992,2,FALSE),"")</f>
        <v>state_MT_Mos_49</v>
      </c>
      <c r="N4474" t="s">
        <v>23</v>
      </c>
      <c r="P4474">
        <v>1470176983</v>
      </c>
    </row>
    <row r="4475" spans="1:16">
      <c r="A4475" s="5" t="str">
        <f>CONCATENATE("rdx_city_",J4475,"_",B4475)</f>
        <v>rdx_city_MLT_34</v>
      </c>
      <c r="B4475">
        <f>IF(I4475=I4474,B4474+1,1)</f>
        <v>34</v>
      </c>
      <c r="C4475" t="s">
        <v>6542</v>
      </c>
      <c r="D4475" t="s">
        <v>6542</v>
      </c>
      <c r="E4475">
        <v>36.03</v>
      </c>
      <c r="F4475">
        <v>14.2333</v>
      </c>
      <c r="G4475" t="s">
        <v>6495</v>
      </c>
      <c r="H4475" t="str">
        <f>IFERROR(VLOOKUP(I4475,'country(26mar)'!C$2:D$251,2,FALSE),"")</f>
        <v>base.mt</v>
      </c>
      <c r="I4475" t="s">
        <v>6496</v>
      </c>
      <c r="J4475" t="s">
        <v>6497</v>
      </c>
      <c r="K4475" t="s">
        <v>6542</v>
      </c>
      <c r="L4475" t="str">
        <f>CONCATENATE(G4475," ",K4475)</f>
        <v>Malta Munxar</v>
      </c>
      <c r="M4475" t="str">
        <f>IFERROR(VLOOKUP(L4475,'State(need_input)'!I$2:J$3992,2,FALSE),"")</f>
        <v>state_MT_Mun_27</v>
      </c>
      <c r="N4475" t="s">
        <v>23</v>
      </c>
      <c r="P4475">
        <v>1470116785</v>
      </c>
    </row>
    <row r="4476" spans="1:16">
      <c r="A4476" s="5" t="str">
        <f>CONCATENATE("rdx_city_",J4476,"_",B4476)</f>
        <v>rdx_city_MLT_35</v>
      </c>
      <c r="B4476">
        <f>IF(I4476=I4475,B4475+1,1)</f>
        <v>35</v>
      </c>
      <c r="C4476" t="s">
        <v>6543</v>
      </c>
      <c r="D4476" t="s">
        <v>6543</v>
      </c>
      <c r="E4476">
        <v>36.0378</v>
      </c>
      <c r="F4476">
        <v>14.2942</v>
      </c>
      <c r="G4476" t="s">
        <v>6495</v>
      </c>
      <c r="H4476" t="str">
        <f>IFERROR(VLOOKUP(I4476,'country(26mar)'!C$2:D$251,2,FALSE),"")</f>
        <v>base.mt</v>
      </c>
      <c r="I4476" t="s">
        <v>6496</v>
      </c>
      <c r="J4476" t="s">
        <v>6497</v>
      </c>
      <c r="K4476" t="s">
        <v>6543</v>
      </c>
      <c r="L4476" t="str">
        <f>CONCATENATE(G4476," ",K4476)</f>
        <v>Malta Nadur</v>
      </c>
      <c r="M4476" t="str">
        <f>IFERROR(VLOOKUP(L4476,'State(need_input)'!I$2:J$3992,2,FALSE),"")</f>
        <v>state_MT_Nad_50</v>
      </c>
      <c r="N4476" t="s">
        <v>23</v>
      </c>
      <c r="P4476">
        <v>1470985739</v>
      </c>
    </row>
    <row r="4477" spans="1:16">
      <c r="A4477" s="5" t="str">
        <f>CONCATENATE("rdx_city_",J4477,"_",B4477)</f>
        <v>rdx_city_MLT_36</v>
      </c>
      <c r="B4477">
        <f>IF(I4477=I4476,B4476+1,1)</f>
        <v>36</v>
      </c>
      <c r="C4477" t="s">
        <v>6544</v>
      </c>
      <c r="D4477" t="s">
        <v>6544</v>
      </c>
      <c r="E4477">
        <v>35.9136</v>
      </c>
      <c r="F4477">
        <v>14.4436</v>
      </c>
      <c r="G4477" t="s">
        <v>6495</v>
      </c>
      <c r="H4477" t="str">
        <f>IFERROR(VLOOKUP(I4477,'country(26mar)'!C$2:D$251,2,FALSE),"")</f>
        <v>base.mt</v>
      </c>
      <c r="I4477" t="s">
        <v>6496</v>
      </c>
      <c r="J4477" t="s">
        <v>6497</v>
      </c>
      <c r="K4477" t="s">
        <v>6544</v>
      </c>
      <c r="L4477" t="str">
        <f>CONCATENATE(G4477," ",K4477)</f>
        <v>Malta Naxxar</v>
      </c>
      <c r="M4477" t="str">
        <f>IFERROR(VLOOKUP(L4477,'State(need_input)'!I$2:J$3992,2,FALSE),"")</f>
        <v>state_MT_Nax_29</v>
      </c>
      <c r="N4477" t="s">
        <v>23</v>
      </c>
      <c r="P4477">
        <v>1470470220</v>
      </c>
    </row>
    <row r="4478" spans="1:16">
      <c r="A4478" s="5" t="str">
        <f>CONCATENATE("rdx_city_",J4478,"_",B4478)</f>
        <v>rdx_city_MLT_37</v>
      </c>
      <c r="B4478">
        <f>IF(I4478=I4477,B4477+1,1)</f>
        <v>37</v>
      </c>
      <c r="C4478" t="s">
        <v>6545</v>
      </c>
      <c r="D4478" t="s">
        <v>6545</v>
      </c>
      <c r="E4478">
        <v>35.8731</v>
      </c>
      <c r="F4478">
        <v>14.4989</v>
      </c>
      <c r="G4478" t="s">
        <v>6495</v>
      </c>
      <c r="H4478" t="str">
        <f>IFERROR(VLOOKUP(I4478,'country(26mar)'!C$2:D$251,2,FALSE),"")</f>
        <v>base.mt</v>
      </c>
      <c r="I4478" t="s">
        <v>6496</v>
      </c>
      <c r="J4478" t="s">
        <v>6497</v>
      </c>
      <c r="K4478" t="s">
        <v>6545</v>
      </c>
      <c r="L4478" t="str">
        <f>CONCATENATE(G4478," ",K4478)</f>
        <v>Malta Paola</v>
      </c>
      <c r="M4478" t="str">
        <f>IFERROR(VLOOKUP(L4478,'State(need_input)'!I$2:J$3992,2,FALSE),"")</f>
        <v>state_MT_Pao_51</v>
      </c>
      <c r="N4478" t="s">
        <v>23</v>
      </c>
      <c r="P4478">
        <v>1470416994</v>
      </c>
    </row>
    <row r="4479" spans="1:16">
      <c r="A4479" s="5" t="str">
        <f>CONCATENATE("rdx_city_",J4479,"_",B4479)</f>
        <v>rdx_city_MLT_38</v>
      </c>
      <c r="B4479">
        <f>IF(I4479=I4478,B4478+1,1)</f>
        <v>38</v>
      </c>
      <c r="C4479" t="s">
        <v>2132</v>
      </c>
      <c r="D4479" t="s">
        <v>2132</v>
      </c>
      <c r="E4479">
        <v>35.9306</v>
      </c>
      <c r="F4479">
        <v>14.4764</v>
      </c>
      <c r="G4479" t="s">
        <v>6495</v>
      </c>
      <c r="H4479" t="str">
        <f>IFERROR(VLOOKUP(I4479,'country(26mar)'!C$2:D$251,2,FALSE),"")</f>
        <v>base.mt</v>
      </c>
      <c r="I4479" t="s">
        <v>6496</v>
      </c>
      <c r="J4479" t="s">
        <v>6497</v>
      </c>
      <c r="K4479" t="s">
        <v>2132</v>
      </c>
      <c r="L4479" t="str">
        <f>CONCATENATE(G4479," ",K4479)</f>
        <v>Malta Pembroke</v>
      </c>
      <c r="M4479" t="str">
        <f>IFERROR(VLOOKUP(L4479,'State(need_input)'!I$2:J$3992,2,FALSE),"")</f>
        <v>state_MT_Pem_8</v>
      </c>
      <c r="N4479" t="s">
        <v>23</v>
      </c>
      <c r="P4479">
        <v>1470802229</v>
      </c>
    </row>
    <row r="4480" spans="1:16">
      <c r="A4480" s="5" t="str">
        <f>CONCATENATE("rdx_city_",J4480,"_",B4480)</f>
        <v>rdx_city_MLT_39</v>
      </c>
      <c r="B4480">
        <f>IF(I4480=I4479,B4479+1,1)</f>
        <v>39</v>
      </c>
      <c r="C4480" t="s">
        <v>6546</v>
      </c>
      <c r="D4480" t="s">
        <v>6547</v>
      </c>
      <c r="E4480">
        <v>35.8947</v>
      </c>
      <c r="F4480">
        <v>14.495</v>
      </c>
      <c r="G4480" t="s">
        <v>6495</v>
      </c>
      <c r="H4480" t="str">
        <f>IFERROR(VLOOKUP(I4480,'country(26mar)'!C$2:D$251,2,FALSE),"")</f>
        <v>base.mt</v>
      </c>
      <c r="I4480" t="s">
        <v>6496</v>
      </c>
      <c r="J4480" t="s">
        <v>6497</v>
      </c>
      <c r="K4480" t="s">
        <v>6546</v>
      </c>
      <c r="L4480" t="str">
        <f>CONCATENATE(G4480," ",K4480)</f>
        <v>Malta Pietà</v>
      </c>
      <c r="M4480" t="str">
        <f>IFERROR(VLOOKUP(L4480,'State(need_input)'!I$2:J$3992,2,FALSE),"")</f>
        <v>state_MT_Pie_5</v>
      </c>
      <c r="N4480" t="s">
        <v>23</v>
      </c>
      <c r="P4480">
        <v>1470444069</v>
      </c>
    </row>
    <row r="4481" spans="1:16">
      <c r="A4481" s="5" t="str">
        <f>CONCATENATE("rdx_city_",J4481,"_",B4481)</f>
        <v>rdx_city_MLT_40</v>
      </c>
      <c r="B4481">
        <f>IF(I4481=I4480,B4480+1,1)</f>
        <v>40</v>
      </c>
      <c r="C4481" t="s">
        <v>6548</v>
      </c>
      <c r="D4481" t="s">
        <v>6548</v>
      </c>
      <c r="E4481">
        <v>36.0361</v>
      </c>
      <c r="F4481">
        <v>14.3094</v>
      </c>
      <c r="G4481" t="s">
        <v>6495</v>
      </c>
      <c r="H4481" t="str">
        <f>IFERROR(VLOOKUP(I4481,'country(26mar)'!C$2:D$251,2,FALSE),"")</f>
        <v>base.mt</v>
      </c>
      <c r="I4481" t="s">
        <v>6496</v>
      </c>
      <c r="J4481" t="s">
        <v>6497</v>
      </c>
      <c r="K4481" t="s">
        <v>6548</v>
      </c>
      <c r="L4481" t="str">
        <f>CONCATENATE(G4481," ",K4481)</f>
        <v>Malta Qala</v>
      </c>
      <c r="M4481" t="str">
        <f>IFERROR(VLOOKUP(L4481,'State(need_input)'!I$2:J$3992,2,FALSE),"")</f>
        <v>state_MT_Qal_15</v>
      </c>
      <c r="N4481" t="s">
        <v>23</v>
      </c>
      <c r="P4481">
        <v>1470520722</v>
      </c>
    </row>
    <row r="4482" spans="1:16">
      <c r="A4482" s="5" t="str">
        <f>CONCATENATE("rdx_city_",J4482,"_",B4482)</f>
        <v>rdx_city_MLT_41</v>
      </c>
      <c r="B4482">
        <f>IF(I4482=I4481,B4481+1,1)</f>
        <v>41</v>
      </c>
      <c r="C4482" t="s">
        <v>6549</v>
      </c>
      <c r="D4482" t="s">
        <v>6549</v>
      </c>
      <c r="E4482">
        <v>35.8783</v>
      </c>
      <c r="F4482">
        <v>14.4719</v>
      </c>
      <c r="G4482" t="s">
        <v>6495</v>
      </c>
      <c r="H4482" t="str">
        <f>IFERROR(VLOOKUP(I4482,'country(26mar)'!C$2:D$251,2,FALSE),"")</f>
        <v>base.mt</v>
      </c>
      <c r="I4482" t="s">
        <v>6496</v>
      </c>
      <c r="J4482" t="s">
        <v>6497</v>
      </c>
      <c r="K4482" t="s">
        <v>6549</v>
      </c>
      <c r="L4482" t="str">
        <f>CONCATENATE(G4482," ",K4482)</f>
        <v>Malta Qormi</v>
      </c>
      <c r="M4482" t="str">
        <f>IFERROR(VLOOKUP(L4482,'State(need_input)'!I$2:J$3992,2,FALSE),"")</f>
        <v>state_MT_Qor_23</v>
      </c>
      <c r="N4482" t="s">
        <v>23</v>
      </c>
      <c r="P4482">
        <v>1470879234</v>
      </c>
    </row>
    <row r="4483" spans="1:16">
      <c r="A4483" s="5" t="str">
        <f>CONCATENATE("rdx_city_",J4483,"_",B4483)</f>
        <v>rdx_city_MLT_42</v>
      </c>
      <c r="B4483">
        <f>IF(I4483=I4482,B4482+1,1)</f>
        <v>42</v>
      </c>
      <c r="C4483" t="s">
        <v>6550</v>
      </c>
      <c r="D4483" t="s">
        <v>6550</v>
      </c>
      <c r="E4483">
        <v>35.8347</v>
      </c>
      <c r="F4483">
        <v>14.4583</v>
      </c>
      <c r="G4483" t="s">
        <v>6495</v>
      </c>
      <c r="H4483" t="str">
        <f>IFERROR(VLOOKUP(I4483,'country(26mar)'!C$2:D$251,2,FALSE),"")</f>
        <v>base.mt</v>
      </c>
      <c r="I4483" t="s">
        <v>6496</v>
      </c>
      <c r="J4483" t="s">
        <v>6497</v>
      </c>
      <c r="K4483" t="s">
        <v>6550</v>
      </c>
      <c r="L4483" t="str">
        <f>CONCATENATE(G4483," ",K4483)</f>
        <v>Malta Qrendi</v>
      </c>
      <c r="M4483" t="str">
        <f>IFERROR(VLOOKUP(L4483,'State(need_input)'!I$2:J$3992,2,FALSE),"")</f>
        <v>state_MT_Qre_26</v>
      </c>
      <c r="N4483" t="s">
        <v>23</v>
      </c>
      <c r="P4483">
        <v>1470797535</v>
      </c>
    </row>
    <row r="4484" spans="1:16">
      <c r="A4484" s="5" t="str">
        <f>CONCATENATE("rdx_city_",J4484,"_",B4484)</f>
        <v>rdx_city_MLT_43</v>
      </c>
      <c r="B4484">
        <f>IF(I4484=I4483,B4483+1,1)</f>
        <v>43</v>
      </c>
      <c r="C4484" t="s">
        <v>6551</v>
      </c>
      <c r="D4484" t="s">
        <v>6551</v>
      </c>
      <c r="E4484">
        <v>35.8822</v>
      </c>
      <c r="F4484">
        <v>14.3981</v>
      </c>
      <c r="G4484" t="s">
        <v>6495</v>
      </c>
      <c r="H4484" t="str">
        <f>IFERROR(VLOOKUP(I4484,'country(26mar)'!C$2:D$251,2,FALSE),"")</f>
        <v>base.mt</v>
      </c>
      <c r="I4484" t="s">
        <v>6496</v>
      </c>
      <c r="J4484" t="s">
        <v>6497</v>
      </c>
      <c r="K4484" t="s">
        <v>6551</v>
      </c>
      <c r="L4484" t="str">
        <f>CONCATENATE(G4484," ",K4484)</f>
        <v>Malta Rabat</v>
      </c>
      <c r="M4484" t="str">
        <f>IFERROR(VLOOKUP(L4484,'State(need_input)'!I$2:J$3992,2,FALSE),"")</f>
        <v>state_MT_Rab_52</v>
      </c>
      <c r="N4484" t="s">
        <v>23</v>
      </c>
      <c r="P4484">
        <v>1470262687</v>
      </c>
    </row>
    <row r="4485" spans="1:16">
      <c r="A4485" s="5" t="str">
        <f>CONCATENATE("rdx_city_",J4485,"_",B4485)</f>
        <v>rdx_city_MLT_44</v>
      </c>
      <c r="B4485">
        <f>IF(I4485=I4484,B4484+1,1)</f>
        <v>44</v>
      </c>
      <c r="C4485" t="s">
        <v>6552</v>
      </c>
      <c r="D4485" t="s">
        <v>6552</v>
      </c>
      <c r="E4485">
        <v>35.8331</v>
      </c>
      <c r="F4485">
        <v>14.4847</v>
      </c>
      <c r="G4485" t="s">
        <v>6495</v>
      </c>
      <c r="H4485" t="str">
        <f>IFERROR(VLOOKUP(I4485,'country(26mar)'!C$2:D$251,2,FALSE),"")</f>
        <v>base.mt</v>
      </c>
      <c r="I4485" t="s">
        <v>6496</v>
      </c>
      <c r="J4485" t="s">
        <v>6497</v>
      </c>
      <c r="K4485" t="s">
        <v>6552</v>
      </c>
      <c r="L4485" t="str">
        <f>CONCATENATE(G4485," ",K4485)</f>
        <v>Malta Safi</v>
      </c>
      <c r="M4485" t="str">
        <f>IFERROR(VLOOKUP(L4485,'State(need_input)'!I$2:J$3992,2,FALSE),"")</f>
        <v>state_MT_Saf_39</v>
      </c>
      <c r="N4485" t="s">
        <v>23</v>
      </c>
      <c r="P4485">
        <v>1470417421</v>
      </c>
    </row>
    <row r="4486" spans="1:16">
      <c r="A4486" s="5" t="str">
        <f>CONCATENATE("rdx_city_",J4486,"_",B4486)</f>
        <v>rdx_city_MLT_45</v>
      </c>
      <c r="B4486">
        <f>IF(I4486=I4485,B4485+1,1)</f>
        <v>45</v>
      </c>
      <c r="C4486" t="s">
        <v>6553</v>
      </c>
      <c r="D4486" t="s">
        <v>6554</v>
      </c>
      <c r="E4486">
        <v>35.9483</v>
      </c>
      <c r="F4486">
        <v>14.4006</v>
      </c>
      <c r="G4486" t="s">
        <v>6495</v>
      </c>
      <c r="H4486" t="str">
        <f>IFERROR(VLOOKUP(I4486,'country(26mar)'!C$2:D$251,2,FALSE),"")</f>
        <v>base.mt</v>
      </c>
      <c r="I4486" t="s">
        <v>6496</v>
      </c>
      <c r="J4486" t="s">
        <v>6497</v>
      </c>
      <c r="K4486" t="s">
        <v>6555</v>
      </c>
      <c r="L4486" t="str">
        <f>CONCATENATE(G4486," ",K4486)</f>
        <v>Malta San Pawl il-Baħar</v>
      </c>
      <c r="M4486" t="str">
        <f>IFERROR(VLOOKUP(L4486,'State(need_input)'!I$2:J$3992,2,FALSE),"")</f>
        <v>state_MT_San_25</v>
      </c>
      <c r="N4486" t="s">
        <v>23</v>
      </c>
      <c r="P4486">
        <v>1470879974</v>
      </c>
    </row>
    <row r="4487" spans="1:16">
      <c r="A4487" s="5" t="str">
        <f>CONCATENATE("rdx_city_",J4487,"_",B4487)</f>
        <v>rdx_city_MLT_46</v>
      </c>
      <c r="B4487">
        <f>IF(I4487=I4486,B4486+1,1)</f>
        <v>46</v>
      </c>
      <c r="C4487" t="s">
        <v>6556</v>
      </c>
      <c r="D4487" t="s">
        <v>6557</v>
      </c>
      <c r="E4487">
        <v>35.9197</v>
      </c>
      <c r="F4487">
        <v>14.4844</v>
      </c>
      <c r="G4487" t="s">
        <v>6495</v>
      </c>
      <c r="H4487" t="str">
        <f>IFERROR(VLOOKUP(I4487,'country(26mar)'!C$2:D$251,2,FALSE),"")</f>
        <v>base.mt</v>
      </c>
      <c r="I4487" t="s">
        <v>6496</v>
      </c>
      <c r="J4487" t="s">
        <v>6497</v>
      </c>
      <c r="K4487" t="s">
        <v>6556</v>
      </c>
      <c r="L4487" t="str">
        <f>CONCATENATE(G4487," ",K4487)</f>
        <v>Malta San Ġiljan</v>
      </c>
      <c r="M4487" t="str">
        <f>IFERROR(VLOOKUP(L4487,'State(need_input)'!I$2:J$3992,2,FALSE),"")</f>
        <v>state_MT_San_54</v>
      </c>
      <c r="N4487" t="s">
        <v>23</v>
      </c>
      <c r="P4487">
        <v>1470707733</v>
      </c>
    </row>
    <row r="4488" spans="1:16">
      <c r="A4488" s="5" t="str">
        <f>CONCATENATE("rdx_city_",J4488,"_",B4488)</f>
        <v>rdx_city_MLT_47</v>
      </c>
      <c r="B4488">
        <f>IF(I4488=I4487,B4487+1,1)</f>
        <v>47</v>
      </c>
      <c r="C4488" t="s">
        <v>6558</v>
      </c>
      <c r="D4488" t="s">
        <v>6559</v>
      </c>
      <c r="E4488">
        <v>35.9056</v>
      </c>
      <c r="F4488">
        <v>14.4761</v>
      </c>
      <c r="G4488" t="s">
        <v>6495</v>
      </c>
      <c r="H4488" t="str">
        <f>IFERROR(VLOOKUP(I4488,'country(26mar)'!C$2:D$251,2,FALSE),"")</f>
        <v>base.mt</v>
      </c>
      <c r="I4488" t="s">
        <v>6496</v>
      </c>
      <c r="J4488" t="s">
        <v>6497</v>
      </c>
      <c r="K4488" t="s">
        <v>6558</v>
      </c>
      <c r="L4488" t="str">
        <f>CONCATENATE(G4488," ",K4488)</f>
        <v>Malta San Ġwann</v>
      </c>
      <c r="M4488" t="str">
        <f>IFERROR(VLOOKUP(L4488,'State(need_input)'!I$2:J$3992,2,FALSE),"")</f>
        <v>state_MT_San_55</v>
      </c>
      <c r="N4488" t="s">
        <v>23</v>
      </c>
      <c r="P4488">
        <v>1470073144</v>
      </c>
    </row>
    <row r="4489" spans="1:16">
      <c r="A4489" s="5" t="str">
        <f>CONCATENATE("rdx_city_",J4489,"_",B4489)</f>
        <v>rdx_city_MLT_48</v>
      </c>
      <c r="B4489">
        <f>IF(I4489=I4488,B4488+1,1)</f>
        <v>48</v>
      </c>
      <c r="C4489" t="s">
        <v>6560</v>
      </c>
      <c r="D4489" t="s">
        <v>6560</v>
      </c>
      <c r="E4489">
        <v>36.0556</v>
      </c>
      <c r="F4489">
        <v>14.2036</v>
      </c>
      <c r="G4489" t="s">
        <v>6495</v>
      </c>
      <c r="H4489" t="str">
        <f>IFERROR(VLOOKUP(I4489,'country(26mar)'!C$2:D$251,2,FALSE),"")</f>
        <v>base.mt</v>
      </c>
      <c r="I4489" t="s">
        <v>6496</v>
      </c>
      <c r="J4489" t="s">
        <v>6497</v>
      </c>
      <c r="K4489" t="s">
        <v>6560</v>
      </c>
      <c r="L4489" t="str">
        <f>CONCATENATE(G4489," ",K4489)</f>
        <v>Malta San Lawrenz</v>
      </c>
      <c r="M4489" t="str">
        <f>IFERROR(VLOOKUP(L4489,'State(need_input)'!I$2:J$3992,2,FALSE),"")</f>
        <v>state_MT_San_12</v>
      </c>
      <c r="N4489" t="s">
        <v>23</v>
      </c>
      <c r="P4489">
        <v>1470602161</v>
      </c>
    </row>
    <row r="4490" spans="1:16">
      <c r="A4490" s="5" t="str">
        <f>CONCATENATE("rdx_city_",J4490,"_",B4490)</f>
        <v>rdx_city_MLT_49</v>
      </c>
      <c r="B4490">
        <f>IF(I4490=I4489,B4489+1,1)</f>
        <v>49</v>
      </c>
      <c r="C4490" t="s">
        <v>6561</v>
      </c>
      <c r="D4490" t="s">
        <v>6561</v>
      </c>
      <c r="E4490">
        <v>36.0244</v>
      </c>
      <c r="F4490">
        <v>14.2428</v>
      </c>
      <c r="G4490" t="s">
        <v>6495</v>
      </c>
      <c r="H4490" t="str">
        <f>IFERROR(VLOOKUP(I4490,'country(26mar)'!C$2:D$251,2,FALSE),"")</f>
        <v>base.mt</v>
      </c>
      <c r="I4490" t="s">
        <v>6496</v>
      </c>
      <c r="J4490" t="s">
        <v>6497</v>
      </c>
      <c r="K4490" t="s">
        <v>6561</v>
      </c>
      <c r="L4490" t="str">
        <f>CONCATENATE(G4490," ",K4490)</f>
        <v>Malta Sannat</v>
      </c>
      <c r="M4490" t="str">
        <f>IFERROR(VLOOKUP(L4490,'State(need_input)'!I$2:J$3992,2,FALSE),"")</f>
        <v>state_MT_San_19</v>
      </c>
      <c r="N4490" t="s">
        <v>23</v>
      </c>
      <c r="P4490">
        <v>1470546177</v>
      </c>
    </row>
    <row r="4491" spans="1:16">
      <c r="A4491" s="5" t="str">
        <f>CONCATENATE("rdx_city_",J4491,"_",B4491)</f>
        <v>rdx_city_MLT_50</v>
      </c>
      <c r="B4491">
        <f>IF(I4491=I4490,B4490+1,1)</f>
        <v>50</v>
      </c>
      <c r="C4491" t="s">
        <v>6562</v>
      </c>
      <c r="D4491" t="s">
        <v>6563</v>
      </c>
      <c r="E4491">
        <v>36.0431</v>
      </c>
      <c r="F4491">
        <v>14.2172</v>
      </c>
      <c r="G4491" t="s">
        <v>6495</v>
      </c>
      <c r="H4491" t="str">
        <f>IFERROR(VLOOKUP(I4491,'country(26mar)'!C$2:D$251,2,FALSE),"")</f>
        <v>base.mt</v>
      </c>
      <c r="I4491" t="s">
        <v>6496</v>
      </c>
      <c r="J4491" t="s">
        <v>6497</v>
      </c>
      <c r="K4491" t="s">
        <v>6562</v>
      </c>
      <c r="L4491" t="str">
        <f>CONCATENATE(G4491," ",K4491)</f>
        <v>Malta Santa Luċija</v>
      </c>
      <c r="M4491" t="str">
        <f>IFERROR(VLOOKUP(L4491,'State(need_input)'!I$2:J$3992,2,FALSE),"")</f>
        <v>state_MT_San_56</v>
      </c>
      <c r="N4491" t="s">
        <v>23</v>
      </c>
      <c r="P4491">
        <v>1470880833</v>
      </c>
    </row>
    <row r="4492" spans="1:16">
      <c r="A4492" s="5" t="str">
        <f>CONCATENATE("rdx_city_",J4492,"_",B4492)</f>
        <v>rdx_city_MLT_51</v>
      </c>
      <c r="B4492">
        <f>IF(I4492=I4491,B4491+1,1)</f>
        <v>51</v>
      </c>
      <c r="C4492" t="s">
        <v>6564</v>
      </c>
      <c r="D4492" t="s">
        <v>6564</v>
      </c>
      <c r="E4492">
        <v>35.8908</v>
      </c>
      <c r="F4492">
        <v>14.4742</v>
      </c>
      <c r="G4492" t="s">
        <v>6495</v>
      </c>
      <c r="H4492" t="str">
        <f>IFERROR(VLOOKUP(I4492,'country(26mar)'!C$2:D$251,2,FALSE),"")</f>
        <v>base.mt</v>
      </c>
      <c r="I4492" t="s">
        <v>6496</v>
      </c>
      <c r="J4492" t="s">
        <v>6497</v>
      </c>
      <c r="K4492" t="s">
        <v>6564</v>
      </c>
      <c r="L4492" t="str">
        <f>CONCATENATE(G4492," ",K4492)</f>
        <v>Malta Santa Venera</v>
      </c>
      <c r="M4492" t="str">
        <f>IFERROR(VLOOKUP(L4492,'State(need_input)'!I$2:J$3992,2,FALSE),"")</f>
        <v>state_MT_San_57</v>
      </c>
      <c r="N4492" t="s">
        <v>23</v>
      </c>
      <c r="P4492">
        <v>1470983296</v>
      </c>
    </row>
    <row r="4493" spans="1:16">
      <c r="A4493" s="5" t="str">
        <f>CONCATENATE("rdx_city_",J4493,"_",B4493)</f>
        <v>rdx_city_MLT_52</v>
      </c>
      <c r="B4493">
        <f>IF(I4493=I4492,B4492+1,1)</f>
        <v>52</v>
      </c>
      <c r="C4493" t="s">
        <v>6565</v>
      </c>
      <c r="D4493" t="s">
        <v>6565</v>
      </c>
      <c r="E4493">
        <v>35.8875</v>
      </c>
      <c r="F4493">
        <v>14.5169</v>
      </c>
      <c r="G4493" t="s">
        <v>6495</v>
      </c>
      <c r="H4493" t="str">
        <f>IFERROR(VLOOKUP(I4493,'country(26mar)'!C$2:D$251,2,FALSE),"")</f>
        <v>base.mt</v>
      </c>
      <c r="I4493" t="s">
        <v>6496</v>
      </c>
      <c r="J4493" t="s">
        <v>6497</v>
      </c>
      <c r="K4493" t="s">
        <v>6566</v>
      </c>
      <c r="L4493" t="str">
        <f>CONCATENATE(G4493," ",K4493)</f>
        <v>Malta Isla</v>
      </c>
      <c r="M4493" t="str">
        <f>IFERROR(VLOOKUP(L4493,'State(need_input)'!I$2:J$3992,2,FALSE),"")</f>
        <v>state_MT_Isl_40</v>
      </c>
      <c r="N4493" t="s">
        <v>23</v>
      </c>
      <c r="P4493">
        <v>1470598185</v>
      </c>
    </row>
    <row r="4494" spans="1:16">
      <c r="A4494" s="5" t="str">
        <f>CONCATENATE("rdx_city_",J4494,"_",B4494)</f>
        <v>rdx_city_MLT_53</v>
      </c>
      <c r="B4494">
        <f>IF(I4494=I4493,B4493+1,1)</f>
        <v>53</v>
      </c>
      <c r="C4494" t="s">
        <v>6567</v>
      </c>
      <c r="D4494" t="s">
        <v>6568</v>
      </c>
      <c r="E4494">
        <v>35.8556</v>
      </c>
      <c r="F4494">
        <v>14.4364</v>
      </c>
      <c r="G4494" t="s">
        <v>6495</v>
      </c>
      <c r="H4494" t="str">
        <f>IFERROR(VLOOKUP(I4494,'country(26mar)'!C$2:D$251,2,FALSE),"")</f>
        <v>base.mt</v>
      </c>
      <c r="I4494" t="s">
        <v>6496</v>
      </c>
      <c r="J4494" t="s">
        <v>6497</v>
      </c>
      <c r="K4494" t="s">
        <v>6567</v>
      </c>
      <c r="L4494" t="str">
        <f>CONCATENATE(G4494," ",K4494)</f>
        <v>Malta Siġġiewi</v>
      </c>
      <c r="M4494" t="str">
        <f>IFERROR(VLOOKUP(L4494,'State(need_input)'!I$2:J$3992,2,FALSE),"")</f>
        <v>state_MT_Siġ_36</v>
      </c>
      <c r="N4494" t="s">
        <v>23</v>
      </c>
      <c r="P4494">
        <v>1470181462</v>
      </c>
    </row>
    <row r="4495" spans="1:16">
      <c r="A4495" s="5" t="str">
        <f>CONCATENATE("rdx_city_",J4495,"_",B4495)</f>
        <v>rdx_city_MLT_54</v>
      </c>
      <c r="B4495">
        <f>IF(I4495=I4494,B4494+1,1)</f>
        <v>54</v>
      </c>
      <c r="C4495" t="s">
        <v>6569</v>
      </c>
      <c r="D4495" t="s">
        <v>6569</v>
      </c>
      <c r="E4495">
        <v>35.9125</v>
      </c>
      <c r="F4495">
        <v>14.5019</v>
      </c>
      <c r="G4495" t="s">
        <v>6495</v>
      </c>
      <c r="H4495" t="str">
        <f>IFERROR(VLOOKUP(I4495,'country(26mar)'!C$2:D$251,2,FALSE),"")</f>
        <v>base.mt</v>
      </c>
      <c r="I4495" t="s">
        <v>6496</v>
      </c>
      <c r="J4495" t="s">
        <v>6497</v>
      </c>
      <c r="K4495" t="s">
        <v>6569</v>
      </c>
      <c r="L4495" t="str">
        <f>CONCATENATE(G4495," ",K4495)</f>
        <v>Malta Sliema</v>
      </c>
      <c r="M4495" t="str">
        <f>IFERROR(VLOOKUP(L4495,'State(need_input)'!I$2:J$3992,2,FALSE),"")</f>
        <v>state_MT_Sli_11</v>
      </c>
      <c r="N4495" t="s">
        <v>23</v>
      </c>
      <c r="P4495">
        <v>1470229986</v>
      </c>
    </row>
    <row r="4496" spans="1:16">
      <c r="A4496" s="5" t="str">
        <f>CONCATENATE("rdx_city_",J4496,"_",B4496)</f>
        <v>rdx_city_MLT_55</v>
      </c>
      <c r="B4496">
        <f>IF(I4496=I4495,B4495+1,1)</f>
        <v>55</v>
      </c>
      <c r="C4496" t="s">
        <v>6570</v>
      </c>
      <c r="D4496" t="s">
        <v>6570</v>
      </c>
      <c r="E4496">
        <v>35.9225</v>
      </c>
      <c r="F4496">
        <v>14.48</v>
      </c>
      <c r="G4496" t="s">
        <v>6495</v>
      </c>
      <c r="H4496" t="str">
        <f>IFERROR(VLOOKUP(I4496,'country(26mar)'!C$2:D$251,2,FALSE),"")</f>
        <v>base.mt</v>
      </c>
      <c r="I4496" t="s">
        <v>6496</v>
      </c>
      <c r="J4496" t="s">
        <v>6497</v>
      </c>
      <c r="K4496" t="s">
        <v>6570</v>
      </c>
      <c r="L4496" t="str">
        <f>CONCATENATE(G4496," ",K4496)</f>
        <v>Malta Swieqi</v>
      </c>
      <c r="M4496" t="str">
        <f>IFERROR(VLOOKUP(L4496,'State(need_input)'!I$2:J$3992,2,FALSE),"")</f>
        <v>state_MT_Swi_58</v>
      </c>
      <c r="N4496" t="s">
        <v>23</v>
      </c>
      <c r="P4496">
        <v>1470279940</v>
      </c>
    </row>
    <row r="4497" spans="1:16">
      <c r="A4497" s="5" t="str">
        <f>CONCATENATE("rdx_city_",J4497,"_",B4497)</f>
        <v>rdx_city_MLT_56</v>
      </c>
      <c r="B4497">
        <f>IF(I4497=I4496,B4496+1,1)</f>
        <v>56</v>
      </c>
      <c r="C4497" t="s">
        <v>6571</v>
      </c>
      <c r="D4497" t="s">
        <v>6572</v>
      </c>
      <c r="E4497">
        <v>35.8992</v>
      </c>
      <c r="F4497">
        <v>14.4944</v>
      </c>
      <c r="G4497" t="s">
        <v>6495</v>
      </c>
      <c r="H4497" t="str">
        <f>IFERROR(VLOOKUP(I4497,'country(26mar)'!C$2:D$251,2,FALSE),"")</f>
        <v>base.mt</v>
      </c>
      <c r="I4497" t="s">
        <v>6496</v>
      </c>
      <c r="J4497" t="s">
        <v>6497</v>
      </c>
      <c r="K4497" t="s">
        <v>6571</v>
      </c>
      <c r="L4497" t="str">
        <f>CONCATENATE(G4497," ",K4497)</f>
        <v>Malta Ta’ Xbiex</v>
      </c>
      <c r="M4497" t="str">
        <f>IFERROR(VLOOKUP(L4497,'State(need_input)'!I$2:J$3992,2,FALSE),"")</f>
        <v>state_MT_Ta’_10</v>
      </c>
      <c r="N4497" t="s">
        <v>23</v>
      </c>
      <c r="P4497">
        <v>1470129537</v>
      </c>
    </row>
    <row r="4498" spans="1:16">
      <c r="A4498" s="5" t="str">
        <f>CONCATENATE("rdx_city_",J4498,"_",B4498)</f>
        <v>rdx_city_MLT_57</v>
      </c>
      <c r="B4498">
        <f>IF(I4498=I4497,B4497+1,1)</f>
        <v>57</v>
      </c>
      <c r="C4498" t="s">
        <v>6573</v>
      </c>
      <c r="D4498" t="s">
        <v>6573</v>
      </c>
      <c r="E4498">
        <v>35.8658</v>
      </c>
      <c r="F4498">
        <v>14.515</v>
      </c>
      <c r="G4498" t="s">
        <v>6495</v>
      </c>
      <c r="H4498" t="str">
        <f>IFERROR(VLOOKUP(I4498,'country(26mar)'!C$2:D$251,2,FALSE),"")</f>
        <v>base.mt</v>
      </c>
      <c r="I4498" t="s">
        <v>6496</v>
      </c>
      <c r="J4498" t="s">
        <v>6497</v>
      </c>
      <c r="K4498" t="s">
        <v>6573</v>
      </c>
      <c r="L4498" t="str">
        <f>CONCATENATE(G4498," ",K4498)</f>
        <v>Malta Tarxien</v>
      </c>
      <c r="M4498" t="str">
        <f>IFERROR(VLOOKUP(L4498,'State(need_input)'!I$2:J$3992,2,FALSE),"")</f>
        <v>state_MT_Tar_59</v>
      </c>
      <c r="N4498" t="s">
        <v>23</v>
      </c>
      <c r="P4498">
        <v>1470230507</v>
      </c>
    </row>
    <row r="4499" spans="1:16">
      <c r="A4499" s="5" t="str">
        <f>CONCATENATE("rdx_city_",J4499,"_",B4499)</f>
        <v>rdx_city_MLT_58</v>
      </c>
      <c r="B4499">
        <f>IF(I4499=I4498,B4498+1,1)</f>
        <v>58</v>
      </c>
      <c r="C4499" t="s">
        <v>6574</v>
      </c>
      <c r="D4499" t="s">
        <v>6574</v>
      </c>
      <c r="E4499">
        <v>35.8997</v>
      </c>
      <c r="F4499">
        <v>14.5147</v>
      </c>
      <c r="G4499" t="s">
        <v>6495</v>
      </c>
      <c r="H4499" t="str">
        <f>IFERROR(VLOOKUP(I4499,'country(26mar)'!C$2:D$251,2,FALSE),"")</f>
        <v>base.mt</v>
      </c>
      <c r="I4499" t="s">
        <v>6496</v>
      </c>
      <c r="J4499" t="s">
        <v>6497</v>
      </c>
      <c r="K4499" t="s">
        <v>6574</v>
      </c>
      <c r="L4499" t="str">
        <f>CONCATENATE(G4499," ",K4499)</f>
        <v>Malta Valletta</v>
      </c>
      <c r="M4499" t="str">
        <f>IFERROR(VLOOKUP(L4499,'State(need_input)'!I$2:J$3992,2,FALSE),"")</f>
        <v>state_MT_Val_20</v>
      </c>
      <c r="N4499" t="s">
        <v>54</v>
      </c>
      <c r="O4499">
        <v>368250</v>
      </c>
      <c r="P4499">
        <v>1470574399</v>
      </c>
    </row>
    <row r="4500" spans="1:16">
      <c r="A4500" s="5" t="str">
        <f>CONCATENATE("rdx_city_",J4500,"_",B4500)</f>
        <v>rdx_city_MLT_59</v>
      </c>
      <c r="B4500">
        <f>IF(I4500=I4499,B4499+1,1)</f>
        <v>59</v>
      </c>
      <c r="C4500" t="s">
        <v>502</v>
      </c>
      <c r="D4500" t="s">
        <v>502</v>
      </c>
      <c r="E4500">
        <v>36.0444</v>
      </c>
      <c r="F4500">
        <v>14.2397</v>
      </c>
      <c r="G4500" t="s">
        <v>6495</v>
      </c>
      <c r="H4500" t="str">
        <f>IFERROR(VLOOKUP(I4500,'country(26mar)'!C$2:D$251,2,FALSE),"")</f>
        <v>base.mt</v>
      </c>
      <c r="I4500" t="s">
        <v>6496</v>
      </c>
      <c r="J4500" t="s">
        <v>6497</v>
      </c>
      <c r="K4500" t="s">
        <v>6575</v>
      </c>
      <c r="L4500" t="str">
        <f>CONCATENATE(G4500," ",K4500)</f>
        <v>Malta Rabat (Ghawdex)</v>
      </c>
      <c r="M4500" t="str">
        <f>IFERROR(VLOOKUP(L4500,'State(need_input)'!I$2:J$3992,2,FALSE),"")</f>
        <v>state_MT_Rab_32</v>
      </c>
      <c r="N4500" t="s">
        <v>23</v>
      </c>
      <c r="P4500">
        <v>1470128499</v>
      </c>
    </row>
    <row r="4501" spans="1:16">
      <c r="A4501" s="5" t="str">
        <f>CONCATENATE("rdx_city_",J4501,"_",B4501)</f>
        <v>rdx_city_MLT_60</v>
      </c>
      <c r="B4501">
        <f>IF(I4501=I4500,B4500+1,1)</f>
        <v>60</v>
      </c>
      <c r="C4501" t="s">
        <v>6576</v>
      </c>
      <c r="D4501" t="s">
        <v>6576</v>
      </c>
      <c r="E4501">
        <v>35.8922</v>
      </c>
      <c r="F4501">
        <v>14.5183</v>
      </c>
      <c r="G4501" t="s">
        <v>6495</v>
      </c>
      <c r="H4501" t="str">
        <f>IFERROR(VLOOKUP(I4501,'country(26mar)'!C$2:D$251,2,FALSE),"")</f>
        <v>base.mt</v>
      </c>
      <c r="I4501" t="s">
        <v>6496</v>
      </c>
      <c r="J4501" t="s">
        <v>6497</v>
      </c>
      <c r="K4501" t="s">
        <v>6577</v>
      </c>
      <c r="L4501" t="str">
        <f>CONCATENATE(G4501," ",K4501)</f>
        <v>Malta Birgu</v>
      </c>
      <c r="M4501" t="str">
        <f>IFERROR(VLOOKUP(L4501,'State(need_input)'!I$2:J$3992,2,FALSE),"")</f>
        <v>state_MT_Bir_61</v>
      </c>
      <c r="N4501" t="s">
        <v>23</v>
      </c>
      <c r="P4501">
        <v>1470805169</v>
      </c>
    </row>
    <row r="4502" spans="1:16">
      <c r="A4502" s="5" t="str">
        <f>CONCATENATE("rdx_city_",J4502,"_",B4502)</f>
        <v>rdx_city_MLT_61</v>
      </c>
      <c r="B4502">
        <f>IF(I4502=I4501,B4501+1,1)</f>
        <v>61</v>
      </c>
      <c r="C4502" t="s">
        <v>6578</v>
      </c>
      <c r="D4502" t="s">
        <v>6579</v>
      </c>
      <c r="E4502">
        <v>36.05</v>
      </c>
      <c r="F4502">
        <v>14.2644</v>
      </c>
      <c r="G4502" t="s">
        <v>6495</v>
      </c>
      <c r="H4502" t="str">
        <f>IFERROR(VLOOKUP(I4502,'country(26mar)'!C$2:D$251,2,FALSE),"")</f>
        <v>base.mt</v>
      </c>
      <c r="I4502" t="s">
        <v>6496</v>
      </c>
      <c r="J4502" t="s">
        <v>6497</v>
      </c>
      <c r="K4502" t="s">
        <v>6578</v>
      </c>
      <c r="L4502" t="str">
        <f>CONCATENATE(G4502," ",K4502)</f>
        <v>Malta Xagħra</v>
      </c>
      <c r="M4502" t="str">
        <f>IFERROR(VLOOKUP(L4502,'State(need_input)'!I$2:J$3992,2,FALSE),"")</f>
        <v>state_MT_Xag_41</v>
      </c>
      <c r="N4502" t="s">
        <v>23</v>
      </c>
      <c r="P4502">
        <v>1470781874</v>
      </c>
    </row>
    <row r="4503" spans="1:16">
      <c r="A4503" s="5" t="str">
        <f>CONCATENATE("rdx_city_",J4503,"_",B4503)</f>
        <v>rdx_city_MLT_62</v>
      </c>
      <c r="B4503">
        <f>IF(I4503=I4502,B4502+1,1)</f>
        <v>62</v>
      </c>
      <c r="C4503" t="s">
        <v>6580</v>
      </c>
      <c r="D4503" t="s">
        <v>6580</v>
      </c>
      <c r="E4503">
        <v>36.0328</v>
      </c>
      <c r="F4503">
        <v>14.2581</v>
      </c>
      <c r="G4503" t="s">
        <v>6495</v>
      </c>
      <c r="H4503" t="str">
        <f>IFERROR(VLOOKUP(I4503,'country(26mar)'!C$2:D$251,2,FALSE),"")</f>
        <v>base.mt</v>
      </c>
      <c r="I4503" t="s">
        <v>6496</v>
      </c>
      <c r="J4503" t="s">
        <v>6497</v>
      </c>
      <c r="K4503" t="s">
        <v>6580</v>
      </c>
      <c r="L4503" t="str">
        <f>CONCATENATE(G4503," ",K4503)</f>
        <v>Malta Xewkija</v>
      </c>
      <c r="M4503" t="str">
        <f>IFERROR(VLOOKUP(L4503,'State(need_input)'!I$2:J$3992,2,FALSE),"")</f>
        <v>state_MT_Xew_37</v>
      </c>
      <c r="N4503" t="s">
        <v>23</v>
      </c>
      <c r="P4503">
        <v>1470040289</v>
      </c>
    </row>
    <row r="4504" spans="1:16">
      <c r="A4504" s="5" t="str">
        <f>CONCATENATE("rdx_city_",J4504,"_",B4504)</f>
        <v>rdx_city_MLT_63</v>
      </c>
      <c r="B4504">
        <f>IF(I4504=I4503,B4503+1,1)</f>
        <v>63</v>
      </c>
      <c r="C4504" t="s">
        <v>6581</v>
      </c>
      <c r="D4504" t="s">
        <v>6582</v>
      </c>
      <c r="E4504">
        <v>35.8856</v>
      </c>
      <c r="F4504">
        <v>14.5475</v>
      </c>
      <c r="G4504" t="s">
        <v>6495</v>
      </c>
      <c r="H4504" t="str">
        <f>IFERROR(VLOOKUP(I4504,'country(26mar)'!C$2:D$251,2,FALSE),"")</f>
        <v>base.mt</v>
      </c>
      <c r="I4504" t="s">
        <v>6496</v>
      </c>
      <c r="J4504" t="s">
        <v>6497</v>
      </c>
      <c r="K4504" t="s">
        <v>6581</v>
      </c>
      <c r="L4504" t="str">
        <f>CONCATENATE(G4504," ",K4504)</f>
        <v>Malta Xgħajra</v>
      </c>
      <c r="M4504" t="str">
        <f>IFERROR(VLOOKUP(L4504,'State(need_input)'!I$2:J$3992,2,FALSE),"")</f>
        <v>state_MT_Xgħ_42</v>
      </c>
      <c r="N4504" t="s">
        <v>23</v>
      </c>
      <c r="P4504">
        <v>1470535936</v>
      </c>
    </row>
    <row r="4505" spans="1:16">
      <c r="A4505" s="5" t="str">
        <f>CONCATENATE("rdx_city_",J4505,"_",B4505)</f>
        <v>rdx_city_MLT_64</v>
      </c>
      <c r="B4505">
        <f>IF(I4505=I4504,B4504+1,1)</f>
        <v>64</v>
      </c>
      <c r="C4505" t="s">
        <v>6583</v>
      </c>
      <c r="D4505" t="s">
        <v>6584</v>
      </c>
      <c r="E4505">
        <v>35.8761</v>
      </c>
      <c r="F4505">
        <v>14.535</v>
      </c>
      <c r="G4505" t="s">
        <v>6495</v>
      </c>
      <c r="H4505" t="str">
        <f>IFERROR(VLOOKUP(I4505,'country(26mar)'!C$2:D$251,2,FALSE),"")</f>
        <v>base.mt</v>
      </c>
      <c r="I4505" t="s">
        <v>6496</v>
      </c>
      <c r="J4505" t="s">
        <v>6497</v>
      </c>
      <c r="K4505" t="s">
        <v>6583</v>
      </c>
      <c r="L4505" t="str">
        <f>CONCATENATE(G4505," ",K4505)</f>
        <v>Malta Żabbar</v>
      </c>
      <c r="M4505" t="str">
        <f>IFERROR(VLOOKUP(L4505,'State(need_input)'!I$2:J$3992,2,FALSE),"")</f>
        <v>state_MT_Żab_21</v>
      </c>
      <c r="N4505" t="s">
        <v>23</v>
      </c>
      <c r="P4505">
        <v>1470317969</v>
      </c>
    </row>
    <row r="4506" spans="1:16">
      <c r="A4506" s="5" t="str">
        <f>CONCATENATE("rdx_city_",J4506,"_",B4506)</f>
        <v>rdx_city_MLT_65</v>
      </c>
      <c r="B4506">
        <f>IF(I4506=I4505,B4505+1,1)</f>
        <v>65</v>
      </c>
      <c r="C4506" t="s">
        <v>6585</v>
      </c>
      <c r="D4506" t="s">
        <v>6586</v>
      </c>
      <c r="E4506">
        <v>35.8719</v>
      </c>
      <c r="F4506">
        <v>14.4411</v>
      </c>
      <c r="G4506" t="s">
        <v>6495</v>
      </c>
      <c r="H4506" t="str">
        <f>IFERROR(VLOOKUP(I4506,'country(26mar)'!C$2:D$251,2,FALSE),"")</f>
        <v>base.mt</v>
      </c>
      <c r="I4506" t="s">
        <v>6496</v>
      </c>
      <c r="J4506" t="s">
        <v>6497</v>
      </c>
      <c r="K4506" t="s">
        <v>6585</v>
      </c>
      <c r="L4506" t="str">
        <f>CONCATENATE(G4506," ",K4506)</f>
        <v>Malta Żebbuġ</v>
      </c>
      <c r="M4506" t="str">
        <f>IFERROR(VLOOKUP(L4506,'State(need_input)'!I$2:J$3992,2,FALSE),"")</f>
        <v>state_MT_Żeb_9</v>
      </c>
      <c r="N4506" t="s">
        <v>23</v>
      </c>
      <c r="P4506">
        <v>1470473600</v>
      </c>
    </row>
    <row r="4507" spans="1:16">
      <c r="A4507" s="5" t="str">
        <f>CONCATENATE("rdx_city_",J4507,"_",B4507)</f>
        <v>rdx_city_MLT_66</v>
      </c>
      <c r="B4507">
        <f>IF(I4507=I4506,B4506+1,1)</f>
        <v>66</v>
      </c>
      <c r="C4507" t="s">
        <v>6585</v>
      </c>
      <c r="D4507" t="s">
        <v>6586</v>
      </c>
      <c r="E4507">
        <v>36.0722</v>
      </c>
      <c r="F4507">
        <v>14.2358</v>
      </c>
      <c r="G4507" t="s">
        <v>6495</v>
      </c>
      <c r="H4507" t="str">
        <f>IFERROR(VLOOKUP(I4507,'country(26mar)'!C$2:D$251,2,FALSE),"")</f>
        <v>base.mt</v>
      </c>
      <c r="I4507" t="s">
        <v>6496</v>
      </c>
      <c r="J4507" t="s">
        <v>6497</v>
      </c>
      <c r="K4507" t="s">
        <v>6587</v>
      </c>
      <c r="L4507" t="str">
        <f>CONCATENATE(G4507," ",K4507)</f>
        <v>Malta Żebbuġ (Ghawdex)</v>
      </c>
      <c r="M4507" t="str">
        <f>IFERROR(VLOOKUP(L4507,'State(need_input)'!I$2:J$3992,2,FALSE),"")</f>
        <v>state_MT_Żeb_43</v>
      </c>
      <c r="N4507" t="s">
        <v>23</v>
      </c>
      <c r="P4507">
        <v>1470804129</v>
      </c>
    </row>
    <row r="4508" spans="1:16">
      <c r="A4508" s="5" t="str">
        <f>CONCATENATE("rdx_city_",J4508,"_",B4508)</f>
        <v>rdx_city_MLT_67</v>
      </c>
      <c r="B4508">
        <f>IF(I4508=I4507,B4507+1,1)</f>
        <v>67</v>
      </c>
      <c r="C4508" t="s">
        <v>6588</v>
      </c>
      <c r="D4508" t="s">
        <v>6589</v>
      </c>
      <c r="E4508">
        <v>35.8558</v>
      </c>
      <c r="F4508">
        <v>14.5331</v>
      </c>
      <c r="G4508" t="s">
        <v>6495</v>
      </c>
      <c r="H4508" t="str">
        <f>IFERROR(VLOOKUP(I4508,'country(26mar)'!C$2:D$251,2,FALSE),"")</f>
        <v>base.mt</v>
      </c>
      <c r="I4508" t="s">
        <v>6496</v>
      </c>
      <c r="J4508" t="s">
        <v>6497</v>
      </c>
      <c r="K4508" t="s">
        <v>6588</v>
      </c>
      <c r="L4508" t="str">
        <f>CONCATENATE(G4508," ",K4508)</f>
        <v>Malta Żejtun</v>
      </c>
      <c r="M4508" t="str">
        <f>IFERROR(VLOOKUP(L4508,'State(need_input)'!I$2:J$3992,2,FALSE),"")</f>
        <v>state_MT_Żej_6</v>
      </c>
      <c r="N4508" t="s">
        <v>23</v>
      </c>
      <c r="P4508">
        <v>1470320205</v>
      </c>
    </row>
    <row r="4509" spans="1:16">
      <c r="A4509" s="5" t="str">
        <f>CONCATENATE("rdx_city_",J4509,"_",B4509)</f>
        <v>rdx_city_MLT_68</v>
      </c>
      <c r="B4509">
        <f>IF(I4509=I4508,B4508+1,1)</f>
        <v>68</v>
      </c>
      <c r="C4509" t="s">
        <v>6590</v>
      </c>
      <c r="D4509" t="s">
        <v>6591</v>
      </c>
      <c r="E4509">
        <v>35.8311</v>
      </c>
      <c r="F4509">
        <v>14.4742</v>
      </c>
      <c r="G4509" t="s">
        <v>6495</v>
      </c>
      <c r="H4509" t="str">
        <f>IFERROR(VLOOKUP(I4509,'country(26mar)'!C$2:D$251,2,FALSE),"")</f>
        <v>base.mt</v>
      </c>
      <c r="I4509" t="s">
        <v>6496</v>
      </c>
      <c r="J4509" t="s">
        <v>6497</v>
      </c>
      <c r="K4509" t="s">
        <v>6590</v>
      </c>
      <c r="L4509" t="str">
        <f>CONCATENATE(G4509," ",K4509)</f>
        <v>Malta Żurrieq</v>
      </c>
      <c r="M4509" t="str">
        <f>IFERROR(VLOOKUP(L4509,'State(need_input)'!I$2:J$3992,2,FALSE),"")</f>
        <v>state_MT_Żur_17</v>
      </c>
      <c r="N4509" t="s">
        <v>23</v>
      </c>
      <c r="P4509">
        <v>1470331348</v>
      </c>
    </row>
    <row r="4510" spans="1:16">
      <c r="A4510" s="5" t="str">
        <f>CONCATENATE("rdx_city_",J4510,"_",B4510)</f>
        <v>rdx_city_MHL_1</v>
      </c>
      <c r="B4510">
        <f>IF(I4510=I4509,B4509+1,1)</f>
        <v>1</v>
      </c>
      <c r="C4510" t="s">
        <v>6592</v>
      </c>
      <c r="D4510" t="s">
        <v>6592</v>
      </c>
      <c r="E4510">
        <v>7.103</v>
      </c>
      <c r="F4510">
        <v>171.38</v>
      </c>
      <c r="G4510" t="s">
        <v>6593</v>
      </c>
      <c r="H4510" t="str">
        <f>IFERROR(VLOOKUP(I4510,'country(26mar)'!C$2:D$251,2,FALSE),"")</f>
        <v>base.mh</v>
      </c>
      <c r="I4510" t="s">
        <v>6594</v>
      </c>
      <c r="J4510" t="s">
        <v>6595</v>
      </c>
      <c r="K4510" t="s">
        <v>6592</v>
      </c>
      <c r="L4510" t="str">
        <f>CONCATENATE(G4510," ",K4510)</f>
        <v>Marshall Islands Majuro</v>
      </c>
      <c r="M4510" t="str">
        <f>IFERROR(VLOOKUP(L4510,'State(need_input)'!I$2:J$3992,2,FALSE),"")</f>
        <v>state_MH_Maj_1</v>
      </c>
      <c r="N4510" t="s">
        <v>54</v>
      </c>
      <c r="O4510">
        <v>25400</v>
      </c>
      <c r="P4510">
        <v>1584000000</v>
      </c>
    </row>
    <row r="4511" spans="1:16">
      <c r="A4511" s="5" t="str">
        <f>CONCATENATE("rdx_city_",J4511,"_",B4511)</f>
        <v>rdx_city_MTQ_1</v>
      </c>
      <c r="B4511">
        <f>IF(I4511=I4510,B4510+1,1)</f>
        <v>1</v>
      </c>
      <c r="C4511" t="s">
        <v>6596</v>
      </c>
      <c r="D4511" t="s">
        <v>6596</v>
      </c>
      <c r="E4511">
        <v>14.6104</v>
      </c>
      <c r="F4511">
        <v>-61.08</v>
      </c>
      <c r="G4511" t="s">
        <v>6597</v>
      </c>
      <c r="H4511" t="str">
        <f>IFERROR(VLOOKUP(I4511,'country(26mar)'!C$2:D$251,2,FALSE),"")</f>
        <v>base.mq</v>
      </c>
      <c r="I4511" t="s">
        <v>6598</v>
      </c>
      <c r="J4511" t="s">
        <v>6599</v>
      </c>
      <c r="L4511" t="str">
        <f>CONCATENATE(G4511," ",K4511)</f>
        <v>Martinique </v>
      </c>
      <c r="M4511" t="str">
        <f>IFERROR(VLOOKUP(L4511,'State(need_input)'!I$2:J$3992,2,FALSE),"")</f>
        <v/>
      </c>
      <c r="N4511" t="s">
        <v>23</v>
      </c>
      <c r="O4511">
        <v>253995</v>
      </c>
      <c r="P4511">
        <v>1474969110</v>
      </c>
    </row>
    <row r="4512" spans="1:16">
      <c r="A4512" s="5" t="str">
        <f>CONCATENATE("rdx_city_",J4512,"_",B4512)</f>
        <v>rdx_city_MRT_1</v>
      </c>
      <c r="B4512">
        <f>IF(I4512=I4511,B4511+1,1)</f>
        <v>1</v>
      </c>
      <c r="C4512" t="s">
        <v>6600</v>
      </c>
      <c r="D4512" t="s">
        <v>6600</v>
      </c>
      <c r="E4512">
        <v>19.747</v>
      </c>
      <c r="F4512">
        <v>-14.391</v>
      </c>
      <c r="G4512" t="s">
        <v>6601</v>
      </c>
      <c r="H4512" t="str">
        <f>IFERROR(VLOOKUP(I4512,'country(26mar)'!C$2:D$251,2,FALSE),"")</f>
        <v>base.mr</v>
      </c>
      <c r="I4512" t="s">
        <v>6602</v>
      </c>
      <c r="J4512" t="s">
        <v>6603</v>
      </c>
      <c r="K4512" t="s">
        <v>6604</v>
      </c>
      <c r="L4512" t="str">
        <f>CONCATENATE(G4512," ",K4512)</f>
        <v>Mauritania Inchiri</v>
      </c>
      <c r="M4512" t="str">
        <f>IFERROR(VLOOKUP(L4512,'State(need_input)'!I$2:J$3992,2,FALSE),"")</f>
        <v>state_MR_Inc_6</v>
      </c>
      <c r="N4512" t="s">
        <v>23</v>
      </c>
      <c r="O4512">
        <v>370</v>
      </c>
      <c r="P4512">
        <v>1478247793</v>
      </c>
    </row>
    <row r="4513" spans="1:16">
      <c r="A4513" s="5" t="str">
        <f>CONCATENATE("rdx_city_",J4513,"_",B4513)</f>
        <v>rdx_city_MRT_2</v>
      </c>
      <c r="B4513">
        <f>IF(I4513=I4512,B4512+1,1)</f>
        <v>2</v>
      </c>
      <c r="C4513" t="s">
        <v>6605</v>
      </c>
      <c r="D4513" t="s">
        <v>6605</v>
      </c>
      <c r="E4513">
        <v>17.058</v>
      </c>
      <c r="F4513">
        <v>-13.909</v>
      </c>
      <c r="G4513" t="s">
        <v>6601</v>
      </c>
      <c r="H4513" t="str">
        <f>IFERROR(VLOOKUP(I4513,'country(26mar)'!C$2:D$251,2,FALSE),"")</f>
        <v>base.mr</v>
      </c>
      <c r="I4513" t="s">
        <v>6602</v>
      </c>
      <c r="J4513" t="s">
        <v>6603</v>
      </c>
      <c r="K4513" t="s">
        <v>6606</v>
      </c>
      <c r="L4513" t="str">
        <f>CONCATENATE(G4513," ",K4513)</f>
        <v>Mauritania Brakna</v>
      </c>
      <c r="M4513" t="str">
        <f>IFERROR(VLOOKUP(L4513,'State(need_input)'!I$2:J$3992,2,FALSE),"")</f>
        <v>state_MR_Bra_1</v>
      </c>
      <c r="N4513" t="s">
        <v>23</v>
      </c>
      <c r="O4513">
        <v>8388</v>
      </c>
      <c r="P4513">
        <v>1478173139</v>
      </c>
    </row>
    <row r="4514" spans="1:16">
      <c r="A4514" s="5" t="str">
        <f>CONCATENATE("rdx_city_",J4514,"_",B4514)</f>
        <v>rdx_city_MRT_3</v>
      </c>
      <c r="B4514">
        <f>IF(I4514=I4513,B4513+1,1)</f>
        <v>3</v>
      </c>
      <c r="C4514" t="s">
        <v>6607</v>
      </c>
      <c r="D4514" t="s">
        <v>6607</v>
      </c>
      <c r="E4514">
        <v>18.0583</v>
      </c>
      <c r="F4514">
        <v>-15.9621</v>
      </c>
      <c r="G4514" t="s">
        <v>6601</v>
      </c>
      <c r="H4514" t="str">
        <f>IFERROR(VLOOKUP(I4514,'country(26mar)'!C$2:D$251,2,FALSE),"")</f>
        <v>base.mr</v>
      </c>
      <c r="I4514" t="s">
        <v>6602</v>
      </c>
      <c r="J4514" t="s">
        <v>6603</v>
      </c>
      <c r="K4514" t="s">
        <v>6608</v>
      </c>
      <c r="L4514" t="str">
        <f>CONCATENATE(G4514," ",K4514)</f>
        <v>Mauritania Nouakchott Sud</v>
      </c>
      <c r="M4514" t="str">
        <f>IFERROR(VLOOKUP(L4514,'State(need_input)'!I$2:J$3992,2,FALSE),"")</f>
        <v>state_MR_Nou_12</v>
      </c>
      <c r="N4514" t="s">
        <v>23</v>
      </c>
      <c r="P4514">
        <v>1478174698</v>
      </c>
    </row>
    <row r="4515" spans="1:16">
      <c r="A4515" s="5" t="str">
        <f>CONCATENATE("rdx_city_",J4515,"_",B4515)</f>
        <v>rdx_city_MRT_4</v>
      </c>
      <c r="B4515">
        <f>IF(I4515=I4514,B4514+1,1)</f>
        <v>4</v>
      </c>
      <c r="C4515" t="s">
        <v>6609</v>
      </c>
      <c r="D4515" t="s">
        <v>6609</v>
      </c>
      <c r="E4515">
        <v>20.5166</v>
      </c>
      <c r="F4515">
        <v>-13.05</v>
      </c>
      <c r="G4515" t="s">
        <v>6601</v>
      </c>
      <c r="H4515" t="str">
        <f>IFERROR(VLOOKUP(I4515,'country(26mar)'!C$2:D$251,2,FALSE),"")</f>
        <v>base.mr</v>
      </c>
      <c r="I4515" t="s">
        <v>6602</v>
      </c>
      <c r="J4515" t="s">
        <v>6603</v>
      </c>
      <c r="K4515" t="s">
        <v>151</v>
      </c>
      <c r="L4515" t="str">
        <f>CONCATENATE(G4515," ",K4515)</f>
        <v>Mauritania Adrar</v>
      </c>
      <c r="M4515" t="str">
        <f>IFERROR(VLOOKUP(L4515,'State(need_input)'!I$2:J$3992,2,FALSE),"")</f>
        <v>state_MR_Adr_10</v>
      </c>
      <c r="N4515" t="s">
        <v>23</v>
      </c>
      <c r="O4515">
        <v>44265</v>
      </c>
      <c r="P4515">
        <v>1478064510</v>
      </c>
    </row>
    <row r="4516" spans="1:16">
      <c r="A4516" s="5" t="str">
        <f>CONCATENATE("rdx_city_",J4516,"_",B4516)</f>
        <v>rdx_city_MRT_5</v>
      </c>
      <c r="B4516">
        <f>IF(I4516=I4515,B4515+1,1)</f>
        <v>5</v>
      </c>
      <c r="C4516" t="s">
        <v>6610</v>
      </c>
      <c r="D4516" t="s">
        <v>6610</v>
      </c>
      <c r="E4516">
        <v>16.6666</v>
      </c>
      <c r="F4516">
        <v>-9.6167</v>
      </c>
      <c r="G4516" t="s">
        <v>6601</v>
      </c>
      <c r="H4516" t="str">
        <f>IFERROR(VLOOKUP(I4516,'country(26mar)'!C$2:D$251,2,FALSE),"")</f>
        <v>base.mr</v>
      </c>
      <c r="I4516" t="s">
        <v>6602</v>
      </c>
      <c r="J4516" t="s">
        <v>6603</v>
      </c>
      <c r="K4516" t="s">
        <v>6611</v>
      </c>
      <c r="L4516" t="str">
        <f>CONCATENATE(G4516," ",K4516)</f>
        <v>Mauritania Hodh el Gharbi</v>
      </c>
      <c r="M4516" t="str">
        <f>IFERROR(VLOOKUP(L4516,'State(need_input)'!I$2:J$3992,2,FALSE),"")</f>
        <v>state_MR_Hod_15</v>
      </c>
      <c r="N4516" t="s">
        <v>23</v>
      </c>
      <c r="O4516">
        <v>1423</v>
      </c>
      <c r="P4516">
        <v>1478255260</v>
      </c>
    </row>
    <row r="4517" spans="1:16">
      <c r="A4517" s="5" t="str">
        <f>CONCATENATE("rdx_city_",J4517,"_",B4517)</f>
        <v>rdx_city_MRT_6</v>
      </c>
      <c r="B4517">
        <f>IF(I4517=I4516,B4516+1,1)</f>
        <v>6</v>
      </c>
      <c r="C4517" t="s">
        <v>6612</v>
      </c>
      <c r="D4517" t="s">
        <v>6612</v>
      </c>
      <c r="E4517">
        <v>25.2333</v>
      </c>
      <c r="F4517">
        <v>-11.5833</v>
      </c>
      <c r="G4517" t="s">
        <v>6601</v>
      </c>
      <c r="H4517" t="str">
        <f>IFERROR(VLOOKUP(I4517,'country(26mar)'!C$2:D$251,2,FALSE),"")</f>
        <v>base.mr</v>
      </c>
      <c r="I4517" t="s">
        <v>6602</v>
      </c>
      <c r="J4517" t="s">
        <v>6603</v>
      </c>
      <c r="K4517" t="s">
        <v>6613</v>
      </c>
      <c r="L4517" t="str">
        <f>CONCATENATE(G4517," ",K4517)</f>
        <v>Mauritania Tiris Zemmour</v>
      </c>
      <c r="M4517" t="str">
        <f>IFERROR(VLOOKUP(L4517,'State(need_input)'!I$2:J$3992,2,FALSE),"")</f>
        <v>state_MR_Tir_2</v>
      </c>
      <c r="O4517">
        <v>10</v>
      </c>
      <c r="P4517">
        <v>1478537499</v>
      </c>
    </row>
    <row r="4518" spans="1:16">
      <c r="A4518" s="5" t="str">
        <f>CONCATENATE("rdx_city_",J4518,"_",B4518)</f>
        <v>rdx_city_MRT_7</v>
      </c>
      <c r="B4518">
        <f>IF(I4518=I4517,B4517+1,1)</f>
        <v>7</v>
      </c>
      <c r="C4518" t="s">
        <v>6614</v>
      </c>
      <c r="D4518" t="s">
        <v>6614</v>
      </c>
      <c r="E4518">
        <v>16.5904</v>
      </c>
      <c r="F4518">
        <v>-14.27</v>
      </c>
      <c r="G4518" t="s">
        <v>6601</v>
      </c>
      <c r="H4518" t="str">
        <f>IFERROR(VLOOKUP(I4518,'country(26mar)'!C$2:D$251,2,FALSE),"")</f>
        <v>base.mr</v>
      </c>
      <c r="I4518" t="s">
        <v>6602</v>
      </c>
      <c r="J4518" t="s">
        <v>6603</v>
      </c>
      <c r="K4518" t="s">
        <v>6606</v>
      </c>
      <c r="L4518" t="str">
        <f>CONCATENATE(G4518," ",K4518)</f>
        <v>Mauritania Brakna</v>
      </c>
      <c r="M4518" t="str">
        <f>IFERROR(VLOOKUP(L4518,'State(need_input)'!I$2:J$3992,2,FALSE),"")</f>
        <v>state_MR_Bra_1</v>
      </c>
      <c r="O4518">
        <v>10415</v>
      </c>
      <c r="P4518">
        <v>1478095096</v>
      </c>
    </row>
    <row r="4519" spans="1:16">
      <c r="A4519" s="5" t="str">
        <f>CONCATENATE("rdx_city_",J4519,"_",B4519)</f>
        <v>rdx_city_MRT_8</v>
      </c>
      <c r="B4519">
        <f>IF(I4519=I4518,B4518+1,1)</f>
        <v>8</v>
      </c>
      <c r="C4519" t="s">
        <v>6615</v>
      </c>
      <c r="D4519" t="s">
        <v>6615</v>
      </c>
      <c r="E4519">
        <v>17.5504</v>
      </c>
      <c r="F4519">
        <v>-14.7</v>
      </c>
      <c r="G4519" t="s">
        <v>6601</v>
      </c>
      <c r="H4519" t="str">
        <f>IFERROR(VLOOKUP(I4519,'country(26mar)'!C$2:D$251,2,FALSE),"")</f>
        <v>base.mr</v>
      </c>
      <c r="I4519" t="s">
        <v>6602</v>
      </c>
      <c r="J4519" t="s">
        <v>6603</v>
      </c>
      <c r="K4519" t="s">
        <v>6616</v>
      </c>
      <c r="L4519" t="str">
        <f>CONCATENATE(G4519," ",K4519)</f>
        <v>Mauritania Trarza</v>
      </c>
      <c r="M4519" t="str">
        <f>IFERROR(VLOOKUP(L4519,'State(need_input)'!I$2:J$3992,2,FALSE),"")</f>
        <v>state_MR_Tra_3</v>
      </c>
      <c r="O4519">
        <v>14142</v>
      </c>
      <c r="P4519">
        <v>1478235368</v>
      </c>
    </row>
    <row r="4520" spans="1:16">
      <c r="A4520" s="5" t="str">
        <f>CONCATENATE("rdx_city_",J4520,"_",B4520)</f>
        <v>rdx_city_MRT_9</v>
      </c>
      <c r="B4520">
        <f>IF(I4520=I4519,B4519+1,1)</f>
        <v>9</v>
      </c>
      <c r="C4520" t="s">
        <v>6617</v>
      </c>
      <c r="D4520" t="s">
        <v>6617</v>
      </c>
      <c r="E4520">
        <v>25.3804</v>
      </c>
      <c r="F4520">
        <v>-5.78</v>
      </c>
      <c r="G4520" t="s">
        <v>6601</v>
      </c>
      <c r="H4520" t="str">
        <f>IFERROR(VLOOKUP(I4520,'country(26mar)'!C$2:D$251,2,FALSE),"")</f>
        <v>base.mr</v>
      </c>
      <c r="I4520" t="s">
        <v>6602</v>
      </c>
      <c r="J4520" t="s">
        <v>6603</v>
      </c>
      <c r="K4520" t="s">
        <v>6613</v>
      </c>
      <c r="L4520" t="str">
        <f>CONCATENATE(G4520," ",K4520)</f>
        <v>Mauritania Tiris Zemmour</v>
      </c>
      <c r="M4520" t="str">
        <f>IFERROR(VLOOKUP(L4520,'State(need_input)'!I$2:J$3992,2,FALSE),"")</f>
        <v>state_MR_Tir_2</v>
      </c>
      <c r="O4520">
        <v>10</v>
      </c>
      <c r="P4520">
        <v>1478632134</v>
      </c>
    </row>
    <row r="4521" spans="1:16">
      <c r="A4521" s="5" t="str">
        <f>CONCATENATE("rdx_city_",J4521,"_",B4521)</f>
        <v>rdx_city_MRT_10</v>
      </c>
      <c r="B4521">
        <f>IF(I4521=I4520,B4520+1,1)</f>
        <v>10</v>
      </c>
      <c r="C4521" t="s">
        <v>6618</v>
      </c>
      <c r="D4521" t="s">
        <v>6618</v>
      </c>
      <c r="E4521">
        <v>18.0973</v>
      </c>
      <c r="F4521">
        <v>-15.9327</v>
      </c>
      <c r="G4521" t="s">
        <v>6601</v>
      </c>
      <c r="H4521" t="str">
        <f>IFERROR(VLOOKUP(I4521,'country(26mar)'!C$2:D$251,2,FALSE),"")</f>
        <v>base.mr</v>
      </c>
      <c r="I4521" t="s">
        <v>6602</v>
      </c>
      <c r="J4521" t="s">
        <v>6603</v>
      </c>
      <c r="K4521" t="s">
        <v>6619</v>
      </c>
      <c r="L4521" t="str">
        <f>CONCATENATE(G4521," ",K4521)</f>
        <v>Mauritania Nouakchott Nord</v>
      </c>
      <c r="M4521" t="str">
        <f>IFERROR(VLOOKUP(L4521,'State(need_input)'!I$2:J$3992,2,FALSE),"")</f>
        <v>state_MR_Nou_13</v>
      </c>
      <c r="N4521" t="s">
        <v>23</v>
      </c>
      <c r="P4521">
        <v>1478696248</v>
      </c>
    </row>
    <row r="4522" spans="1:16">
      <c r="A4522" s="5" t="str">
        <f>CONCATENATE("rdx_city_",J4522,"_",B4522)</f>
        <v>rdx_city_MRT_11</v>
      </c>
      <c r="B4522">
        <f>IF(I4522=I4521,B4521+1,1)</f>
        <v>11</v>
      </c>
      <c r="C4522" t="s">
        <v>6620</v>
      </c>
      <c r="D4522" t="s">
        <v>6620</v>
      </c>
      <c r="E4522">
        <v>22.679</v>
      </c>
      <c r="F4522">
        <v>-12.707</v>
      </c>
      <c r="G4522" t="s">
        <v>6601</v>
      </c>
      <c r="H4522" t="str">
        <f>IFERROR(VLOOKUP(I4522,'country(26mar)'!C$2:D$251,2,FALSE),"")</f>
        <v>base.mr</v>
      </c>
      <c r="I4522" t="s">
        <v>6602</v>
      </c>
      <c r="J4522" t="s">
        <v>6603</v>
      </c>
      <c r="K4522" t="s">
        <v>6613</v>
      </c>
      <c r="L4522" t="str">
        <f>CONCATENATE(G4522," ",K4522)</f>
        <v>Mauritania Tiris Zemmour</v>
      </c>
      <c r="M4522" t="str">
        <f>IFERROR(VLOOKUP(L4522,'State(need_input)'!I$2:J$3992,2,FALSE),"")</f>
        <v>state_MR_Tir_2</v>
      </c>
      <c r="O4522">
        <v>5760</v>
      </c>
      <c r="P4522">
        <v>1478557883</v>
      </c>
    </row>
    <row r="4523" spans="1:16">
      <c r="A4523" s="5" t="str">
        <f>CONCATENATE("rdx_city_",J4523,"_",B4523)</f>
        <v>rdx_city_MRT_12</v>
      </c>
      <c r="B4523">
        <f>IF(I4523=I4522,B4522+1,1)</f>
        <v>12</v>
      </c>
      <c r="C4523" t="s">
        <v>6621</v>
      </c>
      <c r="D4523" t="s">
        <v>6622</v>
      </c>
      <c r="E4523">
        <v>16.1503</v>
      </c>
      <c r="F4523">
        <v>-13.5037</v>
      </c>
      <c r="G4523" t="s">
        <v>6601</v>
      </c>
      <c r="H4523" t="str">
        <f>IFERROR(VLOOKUP(I4523,'country(26mar)'!C$2:D$251,2,FALSE),"")</f>
        <v>base.mr</v>
      </c>
      <c r="I4523" t="s">
        <v>6602</v>
      </c>
      <c r="J4523" t="s">
        <v>6603</v>
      </c>
      <c r="K4523" t="s">
        <v>6623</v>
      </c>
      <c r="L4523" t="str">
        <f>CONCATENATE(G4523," ",K4523)</f>
        <v>Mauritania Gorgol</v>
      </c>
      <c r="M4523" t="str">
        <f>IFERROR(VLOOKUP(L4523,'State(need_input)'!I$2:J$3992,2,FALSE),"")</f>
        <v>state_MR_Gor_11</v>
      </c>
      <c r="N4523" t="s">
        <v>23</v>
      </c>
      <c r="P4523">
        <v>1478607377</v>
      </c>
    </row>
    <row r="4524" spans="1:16">
      <c r="A4524" s="5" t="str">
        <f>CONCATENATE("rdx_city_",J4524,"_",B4524)</f>
        <v>rdx_city_MRT_13</v>
      </c>
      <c r="B4524">
        <f>IF(I4524=I4523,B4523+1,1)</f>
        <v>13</v>
      </c>
      <c r="C4524" t="s">
        <v>6624</v>
      </c>
      <c r="D4524" t="s">
        <v>6624</v>
      </c>
      <c r="E4524">
        <v>16.62</v>
      </c>
      <c r="F4524">
        <v>-11.4</v>
      </c>
      <c r="G4524" t="s">
        <v>6601</v>
      </c>
      <c r="H4524" t="str">
        <f>IFERROR(VLOOKUP(I4524,'country(26mar)'!C$2:D$251,2,FALSE),"")</f>
        <v>base.mr</v>
      </c>
      <c r="I4524" t="s">
        <v>6602</v>
      </c>
      <c r="J4524" t="s">
        <v>6603</v>
      </c>
      <c r="K4524" t="s">
        <v>6625</v>
      </c>
      <c r="L4524" t="str">
        <f>CONCATENATE(G4524," ",K4524)</f>
        <v>Mauritania Assaba</v>
      </c>
      <c r="M4524" t="str">
        <f>IFERROR(VLOOKUP(L4524,'State(need_input)'!I$2:J$3992,2,FALSE),"")</f>
        <v>state_MR_Ass_7</v>
      </c>
      <c r="N4524" t="s">
        <v>23</v>
      </c>
      <c r="O4524">
        <v>73930</v>
      </c>
      <c r="P4524">
        <v>1478465771</v>
      </c>
    </row>
    <row r="4525" spans="1:16">
      <c r="A4525" s="5" t="str">
        <f>CONCATENATE("rdx_city_",J4525,"_",B4525)</f>
        <v>rdx_city_MRT_14</v>
      </c>
      <c r="B4525">
        <f>IF(I4525=I4524,B4524+1,1)</f>
        <v>14</v>
      </c>
      <c r="C4525" t="s">
        <v>6626</v>
      </c>
      <c r="D4525" t="s">
        <v>6626</v>
      </c>
      <c r="E4525">
        <v>16.6171</v>
      </c>
      <c r="F4525">
        <v>-7.25</v>
      </c>
      <c r="G4525" t="s">
        <v>6601</v>
      </c>
      <c r="H4525" t="str">
        <f>IFERROR(VLOOKUP(I4525,'country(26mar)'!C$2:D$251,2,FALSE),"")</f>
        <v>base.mr</v>
      </c>
      <c r="I4525" t="s">
        <v>6602</v>
      </c>
      <c r="J4525" t="s">
        <v>6603</v>
      </c>
      <c r="K4525" t="s">
        <v>6627</v>
      </c>
      <c r="L4525" t="str">
        <f>CONCATENATE(G4525," ",K4525)</f>
        <v>Mauritania Hodh ech Chargui</v>
      </c>
      <c r="M4525" t="str">
        <f>IFERROR(VLOOKUP(L4525,'State(need_input)'!I$2:J$3992,2,FALSE),"")</f>
        <v>state_MR_Hod_4</v>
      </c>
      <c r="N4525" t="s">
        <v>23</v>
      </c>
      <c r="O4525">
        <v>200000</v>
      </c>
      <c r="P4525">
        <v>1478009046</v>
      </c>
    </row>
    <row r="4526" spans="1:16">
      <c r="A4526" s="5" t="str">
        <f>CONCATENATE("rdx_city_",J4526,"_",B4526)</f>
        <v>rdx_city_MRT_15</v>
      </c>
      <c r="B4526">
        <f>IF(I4526=I4525,B4525+1,1)</f>
        <v>15</v>
      </c>
      <c r="C4526" t="s">
        <v>6628</v>
      </c>
      <c r="D4526" t="s">
        <v>6628</v>
      </c>
      <c r="E4526">
        <v>20.9</v>
      </c>
      <c r="F4526">
        <v>-17.056</v>
      </c>
      <c r="G4526" t="s">
        <v>6601</v>
      </c>
      <c r="H4526" t="str">
        <f>IFERROR(VLOOKUP(I4526,'country(26mar)'!C$2:D$251,2,FALSE),"")</f>
        <v>base.mr</v>
      </c>
      <c r="I4526" t="s">
        <v>6602</v>
      </c>
      <c r="J4526" t="s">
        <v>6603</v>
      </c>
      <c r="K4526" t="s">
        <v>6629</v>
      </c>
      <c r="L4526" t="str">
        <f>CONCATENATE(G4526," ",K4526)</f>
        <v>Mauritania Dakhlet Nouadhibou</v>
      </c>
      <c r="M4526" t="str">
        <f>IFERROR(VLOOKUP(L4526,'State(need_input)'!I$2:J$3992,2,FALSE),"")</f>
        <v>state_MR_Dak_8</v>
      </c>
      <c r="N4526" t="s">
        <v>23</v>
      </c>
      <c r="O4526">
        <v>86738</v>
      </c>
      <c r="P4526">
        <v>1478176283</v>
      </c>
    </row>
    <row r="4527" spans="1:16">
      <c r="A4527" s="5" t="str">
        <f>CONCATENATE("rdx_city_",J4527,"_",B4527)</f>
        <v>rdx_city_MRT_16</v>
      </c>
      <c r="B4527">
        <f>IF(I4527=I4526,B4526+1,1)</f>
        <v>16</v>
      </c>
      <c r="C4527" t="s">
        <v>6630</v>
      </c>
      <c r="D4527" t="s">
        <v>6630</v>
      </c>
      <c r="E4527">
        <v>18.0864</v>
      </c>
      <c r="F4527">
        <v>-15.9753</v>
      </c>
      <c r="G4527" t="s">
        <v>6601</v>
      </c>
      <c r="H4527" t="str">
        <f>IFERROR(VLOOKUP(I4527,'country(26mar)'!C$2:D$251,2,FALSE),"")</f>
        <v>base.mr</v>
      </c>
      <c r="I4527" t="s">
        <v>6602</v>
      </c>
      <c r="J4527" t="s">
        <v>6603</v>
      </c>
      <c r="L4527" t="str">
        <f>CONCATENATE(G4527," ",K4527)</f>
        <v>Mauritania </v>
      </c>
      <c r="M4527" t="str">
        <f>IFERROR(VLOOKUP(L4527,'State(need_input)'!I$2:J$3992,2,FALSE),"")</f>
        <v/>
      </c>
      <c r="N4527" t="s">
        <v>54</v>
      </c>
      <c r="O4527">
        <v>742144</v>
      </c>
      <c r="P4527">
        <v>1478414984</v>
      </c>
    </row>
    <row r="4528" spans="1:16">
      <c r="A4528" s="5" t="str">
        <f>CONCATENATE("rdx_city_",J4528,"_",B4528)</f>
        <v>rdx_city_MRT_17</v>
      </c>
      <c r="B4528">
        <f>IF(I4528=I4527,B4527+1,1)</f>
        <v>17</v>
      </c>
      <c r="C4528" t="s">
        <v>6631</v>
      </c>
      <c r="D4528" t="s">
        <v>6631</v>
      </c>
      <c r="E4528">
        <v>16.524</v>
      </c>
      <c r="F4528">
        <v>-15.8127</v>
      </c>
      <c r="G4528" t="s">
        <v>6601</v>
      </c>
      <c r="H4528" t="str">
        <f>IFERROR(VLOOKUP(I4528,'country(26mar)'!C$2:D$251,2,FALSE),"")</f>
        <v>base.mr</v>
      </c>
      <c r="I4528" t="s">
        <v>6602</v>
      </c>
      <c r="J4528" t="s">
        <v>6603</v>
      </c>
      <c r="K4528" t="s">
        <v>6616</v>
      </c>
      <c r="L4528" t="str">
        <f>CONCATENATE(G4528," ",K4528)</f>
        <v>Mauritania Trarza</v>
      </c>
      <c r="M4528" t="str">
        <f>IFERROR(VLOOKUP(L4528,'State(need_input)'!I$2:J$3992,2,FALSE),"")</f>
        <v>state_MR_Tra_3</v>
      </c>
      <c r="N4528" t="s">
        <v>23</v>
      </c>
      <c r="O4528">
        <v>47203</v>
      </c>
      <c r="P4528">
        <v>1478524903</v>
      </c>
    </row>
    <row r="4529" spans="1:16">
      <c r="A4529" s="5" t="str">
        <f>CONCATENATE("rdx_city_",J4529,"_",B4529)</f>
        <v>rdx_city_MRT_18</v>
      </c>
      <c r="B4529">
        <f>IF(I4529=I4528,B4528+1,1)</f>
        <v>18</v>
      </c>
      <c r="C4529" t="s">
        <v>6632</v>
      </c>
      <c r="D4529" t="s">
        <v>6633</v>
      </c>
      <c r="E4529">
        <v>15.167</v>
      </c>
      <c r="F4529">
        <v>-12.1833</v>
      </c>
      <c r="G4529" t="s">
        <v>6601</v>
      </c>
      <c r="H4529" t="str">
        <f>IFERROR(VLOOKUP(I4529,'country(26mar)'!C$2:D$251,2,FALSE),"")</f>
        <v>base.mr</v>
      </c>
      <c r="I4529" t="s">
        <v>6602</v>
      </c>
      <c r="J4529" t="s">
        <v>6603</v>
      </c>
      <c r="K4529" t="s">
        <v>6634</v>
      </c>
      <c r="L4529" t="str">
        <f>CONCATENATE(G4529," ",K4529)</f>
        <v>Mauritania Guidimaka</v>
      </c>
      <c r="M4529" t="str">
        <f>IFERROR(VLOOKUP(L4529,'State(need_input)'!I$2:J$3992,2,FALSE),"")</f>
        <v>state_MR_Gui_5</v>
      </c>
      <c r="N4529" t="s">
        <v>23</v>
      </c>
      <c r="O4529">
        <v>460</v>
      </c>
      <c r="P4529">
        <v>1478575433</v>
      </c>
    </row>
    <row r="4530" spans="1:16">
      <c r="A4530" s="5" t="str">
        <f>CONCATENATE("rdx_city_",J4530,"_",B4530)</f>
        <v>rdx_city_MRT_19</v>
      </c>
      <c r="B4530">
        <f>IF(I4530=I4529,B4529+1,1)</f>
        <v>19</v>
      </c>
      <c r="C4530" t="s">
        <v>6635</v>
      </c>
      <c r="D4530" t="s">
        <v>6635</v>
      </c>
      <c r="E4530">
        <v>18.0989</v>
      </c>
      <c r="F4530">
        <v>-15.9885</v>
      </c>
      <c r="G4530" t="s">
        <v>6601</v>
      </c>
      <c r="H4530" t="str">
        <f>IFERROR(VLOOKUP(I4530,'country(26mar)'!C$2:D$251,2,FALSE),"")</f>
        <v>base.mr</v>
      </c>
      <c r="I4530" t="s">
        <v>6602</v>
      </c>
      <c r="J4530" t="s">
        <v>6603</v>
      </c>
      <c r="K4530" t="s">
        <v>6636</v>
      </c>
      <c r="L4530" t="str">
        <f>CONCATENATE(G4530," ",K4530)</f>
        <v>Mauritania Nouakchott Ouest</v>
      </c>
      <c r="M4530" t="str">
        <f>IFERROR(VLOOKUP(L4530,'State(need_input)'!I$2:J$3992,2,FALSE),"")</f>
        <v>state_MR_Nou_14</v>
      </c>
      <c r="N4530" t="s">
        <v>23</v>
      </c>
      <c r="P4530">
        <v>1478902195</v>
      </c>
    </row>
    <row r="4531" spans="1:16">
      <c r="A4531" s="5" t="str">
        <f>CONCATENATE("rdx_city_",J4531,"_",B4531)</f>
        <v>rdx_city_MRT_20</v>
      </c>
      <c r="B4531">
        <f>IF(I4531=I4530,B4530+1,1)</f>
        <v>20</v>
      </c>
      <c r="C4531" t="s">
        <v>6637</v>
      </c>
      <c r="D4531" t="s">
        <v>6637</v>
      </c>
      <c r="E4531">
        <v>18.55</v>
      </c>
      <c r="F4531">
        <v>-11.4166</v>
      </c>
      <c r="G4531" t="s">
        <v>6601</v>
      </c>
      <c r="H4531" t="str">
        <f>IFERROR(VLOOKUP(I4531,'country(26mar)'!C$2:D$251,2,FALSE),"")</f>
        <v>base.mr</v>
      </c>
      <c r="I4531" t="s">
        <v>6602</v>
      </c>
      <c r="J4531" t="s">
        <v>6603</v>
      </c>
      <c r="K4531" t="s">
        <v>6638</v>
      </c>
      <c r="L4531" t="str">
        <f>CONCATENATE(G4531," ",K4531)</f>
        <v>Mauritania Tagant</v>
      </c>
      <c r="M4531" t="str">
        <f>IFERROR(VLOOKUP(L4531,'State(need_input)'!I$2:J$3992,2,FALSE),"")</f>
        <v>state_MR_Tag_9</v>
      </c>
      <c r="N4531" t="s">
        <v>23</v>
      </c>
      <c r="O4531">
        <v>19981</v>
      </c>
      <c r="P4531">
        <v>1478594780</v>
      </c>
    </row>
    <row r="4532" spans="1:16">
      <c r="A4532" s="5" t="str">
        <f>CONCATENATE("rdx_city_",J4532,"_",B4532)</f>
        <v>rdx_city_MRT_21</v>
      </c>
      <c r="B4532">
        <f>IF(I4532=I4531,B4531+1,1)</f>
        <v>21</v>
      </c>
      <c r="C4532" t="s">
        <v>6639</v>
      </c>
      <c r="D4532" t="s">
        <v>6639</v>
      </c>
      <c r="E4532">
        <v>16.2504</v>
      </c>
      <c r="F4532">
        <v>-8.1666</v>
      </c>
      <c r="G4532" t="s">
        <v>6601</v>
      </c>
      <c r="H4532" t="str">
        <f>IFERROR(VLOOKUP(I4532,'country(26mar)'!C$2:D$251,2,FALSE),"")</f>
        <v>base.mr</v>
      </c>
      <c r="I4532" t="s">
        <v>6602</v>
      </c>
      <c r="J4532" t="s">
        <v>6603</v>
      </c>
      <c r="K4532" t="s">
        <v>6627</v>
      </c>
      <c r="L4532" t="str">
        <f>CONCATENATE(G4532," ",K4532)</f>
        <v>Mauritania Hodh ech Chargui</v>
      </c>
      <c r="M4532" t="str">
        <f>IFERROR(VLOOKUP(L4532,'State(need_input)'!I$2:J$3992,2,FALSE),"")</f>
        <v>state_MR_Hod_4</v>
      </c>
      <c r="O4532">
        <v>245</v>
      </c>
      <c r="P4532">
        <v>1478847634</v>
      </c>
    </row>
    <row r="4533" spans="1:16">
      <c r="A4533" s="5" t="str">
        <f>CONCATENATE("rdx_city_",J4533,"_",B4533)</f>
        <v>rdx_city_MRT_22</v>
      </c>
      <c r="B4533">
        <f>IF(I4533=I4532,B4532+1,1)</f>
        <v>22</v>
      </c>
      <c r="C4533" t="s">
        <v>6640</v>
      </c>
      <c r="D4533" t="s">
        <v>6640</v>
      </c>
      <c r="E4533">
        <v>22.7304</v>
      </c>
      <c r="F4533">
        <v>-12.4833</v>
      </c>
      <c r="G4533" t="s">
        <v>6601</v>
      </c>
      <c r="H4533" t="str">
        <f>IFERROR(VLOOKUP(I4533,'country(26mar)'!C$2:D$251,2,FALSE),"")</f>
        <v>base.mr</v>
      </c>
      <c r="I4533" t="s">
        <v>6602</v>
      </c>
      <c r="J4533" t="s">
        <v>6603</v>
      </c>
      <c r="K4533" t="s">
        <v>6613</v>
      </c>
      <c r="L4533" t="str">
        <f>CONCATENATE(G4533," ",K4533)</f>
        <v>Mauritania Tiris Zemmour</v>
      </c>
      <c r="M4533" t="str">
        <f>IFERROR(VLOOKUP(L4533,'State(need_input)'!I$2:J$3992,2,FALSE),"")</f>
        <v>state_MR_Tir_2</v>
      </c>
      <c r="N4533" t="s">
        <v>23</v>
      </c>
      <c r="O4533">
        <v>56345</v>
      </c>
      <c r="P4533">
        <v>1478799785</v>
      </c>
    </row>
    <row r="4534" spans="1:16">
      <c r="A4534" s="5" t="str">
        <f>CONCATENATE("rdx_city_",J4534,"_",B4534)</f>
        <v>rdx_city_MUS_1</v>
      </c>
      <c r="B4534">
        <f>IF(I4534=I4533,B4533+1,1)</f>
        <v>1</v>
      </c>
      <c r="C4534" t="s">
        <v>6641</v>
      </c>
      <c r="D4534" t="s">
        <v>6641</v>
      </c>
      <c r="E4534">
        <v>-20.3162</v>
      </c>
      <c r="F4534">
        <v>57.5166</v>
      </c>
      <c r="G4534" t="s">
        <v>6642</v>
      </c>
      <c r="H4534" t="str">
        <f>IFERROR(VLOOKUP(I4534,'country(26mar)'!C$2:D$251,2,FALSE),"")</f>
        <v>base.mu</v>
      </c>
      <c r="I4534" t="s">
        <v>6643</v>
      </c>
      <c r="J4534" t="s">
        <v>6644</v>
      </c>
      <c r="K4534" t="s">
        <v>6645</v>
      </c>
      <c r="L4534" t="str">
        <f>CONCATENATE(G4534," ",K4534)</f>
        <v>Mauritius Plaines Wilhems</v>
      </c>
      <c r="M4534" t="str">
        <f>IFERROR(VLOOKUP(L4534,'State(need_input)'!I$2:J$3992,2,FALSE),"")</f>
        <v>state_MU_Pla_2</v>
      </c>
      <c r="O4534">
        <v>299975</v>
      </c>
      <c r="P4534">
        <v>1480343099</v>
      </c>
    </row>
    <row r="4535" spans="1:16">
      <c r="A4535" s="5" t="str">
        <f>CONCATENATE("rdx_city_",J4535,"_",B4535)</f>
        <v>rdx_city_MUS_2</v>
      </c>
      <c r="B4535">
        <f>IF(I4535=I4534,B4534+1,1)</f>
        <v>2</v>
      </c>
      <c r="C4535" t="s">
        <v>6646</v>
      </c>
      <c r="D4535" t="s">
        <v>6646</v>
      </c>
      <c r="E4535">
        <v>-20.1666</v>
      </c>
      <c r="F4535">
        <v>57.5</v>
      </c>
      <c r="G4535" t="s">
        <v>6642</v>
      </c>
      <c r="H4535" t="str">
        <f>IFERROR(VLOOKUP(I4535,'country(26mar)'!C$2:D$251,2,FALSE),"")</f>
        <v>base.mu</v>
      </c>
      <c r="I4535" t="s">
        <v>6643</v>
      </c>
      <c r="J4535" t="s">
        <v>6644</v>
      </c>
      <c r="K4535" t="s">
        <v>6646</v>
      </c>
      <c r="L4535" t="str">
        <f>CONCATENATE(G4535," ",K4535)</f>
        <v>Mauritius Port Louis</v>
      </c>
      <c r="M4535" t="str">
        <f>IFERROR(VLOOKUP(L4535,'State(need_input)'!I$2:J$3992,2,FALSE),"")</f>
        <v>state_MU_Por_1</v>
      </c>
      <c r="N4535" t="s">
        <v>54</v>
      </c>
      <c r="O4535">
        <v>595491</v>
      </c>
      <c r="P4535">
        <v>1480131261</v>
      </c>
    </row>
    <row r="4536" spans="1:16">
      <c r="A4536" s="5" t="str">
        <f>CONCATENATE("rdx_city_",J4536,"_",B4536)</f>
        <v>rdx_city_MYT_1</v>
      </c>
      <c r="B4536">
        <f>IF(I4536=I4535,B4535+1,1)</f>
        <v>1</v>
      </c>
      <c r="C4536" t="s">
        <v>6647</v>
      </c>
      <c r="D4536" t="s">
        <v>6647</v>
      </c>
      <c r="E4536">
        <v>-12.7871</v>
      </c>
      <c r="F4536">
        <v>45.275</v>
      </c>
      <c r="G4536" t="s">
        <v>6648</v>
      </c>
      <c r="H4536" t="str">
        <f>IFERROR(VLOOKUP(I4536,'country(26mar)'!C$2:D$251,2,FALSE),"")</f>
        <v>base.yt</v>
      </c>
      <c r="I4536" t="s">
        <v>6649</v>
      </c>
      <c r="J4536" t="s">
        <v>6650</v>
      </c>
      <c r="L4536" t="str">
        <f>CONCATENATE(G4536," ",K4536)</f>
        <v>Mayotte </v>
      </c>
      <c r="M4536" t="str">
        <f>IFERROR(VLOOKUP(L4536,'State(need_input)'!I$2:J$3992,2,FALSE),"")</f>
        <v/>
      </c>
      <c r="N4536" t="s">
        <v>23</v>
      </c>
      <c r="O4536">
        <v>32057</v>
      </c>
      <c r="P4536">
        <v>1175099654</v>
      </c>
    </row>
    <row r="4537" spans="1:16">
      <c r="A4537" s="5" t="str">
        <f>CONCATENATE("rdx_city_",J4537,"_",B4537)</f>
        <v>rdx_city_MEX_1</v>
      </c>
      <c r="B4537">
        <f>IF(I4537=I4536,B4536+1,1)</f>
        <v>1</v>
      </c>
      <c r="C4537" t="s">
        <v>6651</v>
      </c>
      <c r="D4537" t="s">
        <v>6651</v>
      </c>
      <c r="E4537">
        <v>16.85</v>
      </c>
      <c r="F4537">
        <v>-99.916</v>
      </c>
      <c r="G4537" t="s">
        <v>6652</v>
      </c>
      <c r="H4537" t="str">
        <f>IFERROR(VLOOKUP(I4537,'country(26mar)'!C$2:D$251,2,FALSE),"")</f>
        <v>base.mx</v>
      </c>
      <c r="I4537" t="s">
        <v>6653</v>
      </c>
      <c r="J4537" t="s">
        <v>6654</v>
      </c>
      <c r="K4537" t="s">
        <v>6655</v>
      </c>
      <c r="L4537" t="str">
        <f>CONCATENATE(G4537," ",K4537)</f>
        <v>Mexico Guerrero</v>
      </c>
      <c r="M4537" t="str">
        <f>IFERROR(VLOOKUP(L4537,'State(need_input)'!I$2:J$3992,2,FALSE),"")</f>
        <v>base.state_mx_gro</v>
      </c>
      <c r="N4537" t="s">
        <v>20</v>
      </c>
      <c r="O4537">
        <v>715584</v>
      </c>
      <c r="P4537">
        <v>1484463183</v>
      </c>
    </row>
    <row r="4538" spans="1:16">
      <c r="A4538" s="5" t="str">
        <f>CONCATENATE("rdx_city_",J4538,"_",B4538)</f>
        <v>rdx_city_MEX_2</v>
      </c>
      <c r="B4538">
        <f>IF(I4538=I4537,B4537+1,1)</f>
        <v>2</v>
      </c>
      <c r="C4538" t="s">
        <v>6656</v>
      </c>
      <c r="D4538" t="s">
        <v>6656</v>
      </c>
      <c r="E4538">
        <v>18.2</v>
      </c>
      <c r="F4538">
        <v>-98.05</v>
      </c>
      <c r="G4538" t="s">
        <v>6652</v>
      </c>
      <c r="H4538" t="str">
        <f>IFERROR(VLOOKUP(I4538,'country(26mar)'!C$2:D$251,2,FALSE),"")</f>
        <v>base.mx</v>
      </c>
      <c r="I4538" t="s">
        <v>6653</v>
      </c>
      <c r="J4538" t="s">
        <v>6654</v>
      </c>
      <c r="K4538" t="s">
        <v>6657</v>
      </c>
      <c r="L4538" t="str">
        <f>CONCATENATE(G4538," ",K4538)</f>
        <v>Mexico Puebla</v>
      </c>
      <c r="M4538" t="str">
        <f>IFERROR(VLOOKUP(L4538,'State(need_input)'!I$2:J$3992,2,FALSE),"")</f>
        <v>base.state_mx_pue</v>
      </c>
      <c r="O4538">
        <v>18879</v>
      </c>
      <c r="P4538">
        <v>1484340141</v>
      </c>
    </row>
    <row r="4539" spans="1:16">
      <c r="A4539" s="5" t="str">
        <f>CONCATENATE("rdx_city_",J4539,"_",B4539)</f>
        <v>rdx_city_MEX_3</v>
      </c>
      <c r="B4539">
        <f>IF(I4539=I4538,B4538+1,1)</f>
        <v>3</v>
      </c>
      <c r="C4539" t="s">
        <v>6658</v>
      </c>
      <c r="D4539" t="s">
        <v>6658</v>
      </c>
      <c r="E4539">
        <v>31.3223</v>
      </c>
      <c r="F4539">
        <v>-109.563</v>
      </c>
      <c r="G4539" t="s">
        <v>6652</v>
      </c>
      <c r="H4539" t="str">
        <f>IFERROR(VLOOKUP(I4539,'country(26mar)'!C$2:D$251,2,FALSE),"")</f>
        <v>base.mx</v>
      </c>
      <c r="I4539" t="s">
        <v>6653</v>
      </c>
      <c r="J4539" t="s">
        <v>6654</v>
      </c>
      <c r="K4539" t="s">
        <v>6659</v>
      </c>
      <c r="L4539" t="str">
        <f>CONCATENATE(G4539," ",K4539)</f>
        <v>Mexico Sonora</v>
      </c>
      <c r="M4539" t="str">
        <f>IFERROR(VLOOKUP(L4539,'State(need_input)'!I$2:J$3992,2,FALSE),"")</f>
        <v>base.state_mx_son</v>
      </c>
      <c r="N4539" t="s">
        <v>20</v>
      </c>
      <c r="O4539">
        <v>86083</v>
      </c>
      <c r="P4539">
        <v>1484381848</v>
      </c>
    </row>
    <row r="4540" spans="1:16">
      <c r="A4540" s="5" t="str">
        <f>CONCATENATE("rdx_city_",J4540,"_",B4540)</f>
        <v>rdx_city_MEX_4</v>
      </c>
      <c r="B4540">
        <f>IF(I4540=I4539,B4539+1,1)</f>
        <v>4</v>
      </c>
      <c r="C4540" t="s">
        <v>6660</v>
      </c>
      <c r="D4540" t="s">
        <v>6660</v>
      </c>
      <c r="E4540">
        <v>21.8795</v>
      </c>
      <c r="F4540">
        <v>-102.2904</v>
      </c>
      <c r="G4540" t="s">
        <v>6652</v>
      </c>
      <c r="H4540" t="str">
        <f>IFERROR(VLOOKUP(I4540,'country(26mar)'!C$2:D$251,2,FALSE),"")</f>
        <v>base.mx</v>
      </c>
      <c r="I4540" t="s">
        <v>6653</v>
      </c>
      <c r="J4540" t="s">
        <v>6654</v>
      </c>
      <c r="K4540" t="s">
        <v>6660</v>
      </c>
      <c r="L4540" t="str">
        <f>CONCATENATE(G4540," ",K4540)</f>
        <v>Mexico Aguascalientes</v>
      </c>
      <c r="M4540" t="str">
        <f>IFERROR(VLOOKUP(L4540,'State(need_input)'!I$2:J$3992,2,FALSE),"")</f>
        <v>base.state_mx_ags</v>
      </c>
      <c r="N4540" t="s">
        <v>23</v>
      </c>
      <c r="O4540">
        <v>869000</v>
      </c>
      <c r="P4540">
        <v>1484666646</v>
      </c>
    </row>
    <row r="4541" spans="1:16">
      <c r="A4541" s="5" t="str">
        <f>CONCATENATE("rdx_city_",J4541,"_",B4541)</f>
        <v>rdx_city_MEX_5</v>
      </c>
      <c r="B4541">
        <f>IF(I4541=I4540,B4540+1,1)</f>
        <v>5</v>
      </c>
      <c r="C4541" t="s">
        <v>6661</v>
      </c>
      <c r="D4541" t="s">
        <v>6661</v>
      </c>
      <c r="E4541">
        <v>22.9204</v>
      </c>
      <c r="F4541">
        <v>-98.07</v>
      </c>
      <c r="G4541" t="s">
        <v>6652</v>
      </c>
      <c r="H4541" t="str">
        <f>IFERROR(VLOOKUP(I4541,'country(26mar)'!C$2:D$251,2,FALSE),"")</f>
        <v>base.mx</v>
      </c>
      <c r="I4541" t="s">
        <v>6653</v>
      </c>
      <c r="J4541" t="s">
        <v>6654</v>
      </c>
      <c r="K4541" t="s">
        <v>6662</v>
      </c>
      <c r="L4541" t="str">
        <f>CONCATENATE(G4541," ",K4541)</f>
        <v>Mexico Tamaulipas</v>
      </c>
      <c r="M4541" t="str">
        <f>IFERROR(VLOOKUP(L4541,'State(need_input)'!I$2:J$3992,2,FALSE),"")</f>
        <v>base.state_mx_tamps</v>
      </c>
      <c r="N4541" t="s">
        <v>20</v>
      </c>
      <c r="O4541">
        <v>12292</v>
      </c>
      <c r="P4541">
        <v>1484835121</v>
      </c>
    </row>
    <row r="4542" spans="1:16">
      <c r="A4542" s="5" t="str">
        <f>CONCATENATE("rdx_city_",J4542,"_",B4542)</f>
        <v>rdx_city_MEX_6</v>
      </c>
      <c r="B4542">
        <f>IF(I4542=I4541,B4541+1,1)</f>
        <v>6</v>
      </c>
      <c r="C4542" t="s">
        <v>6663</v>
      </c>
      <c r="D4542" t="s">
        <v>6663</v>
      </c>
      <c r="E4542">
        <v>28.33</v>
      </c>
      <c r="F4542">
        <v>-100.85</v>
      </c>
      <c r="G4542" t="s">
        <v>6652</v>
      </c>
      <c r="H4542" t="str">
        <f>IFERROR(VLOOKUP(I4542,'country(26mar)'!C$2:D$251,2,FALSE),"")</f>
        <v>base.mx</v>
      </c>
      <c r="I4542" t="s">
        <v>6653</v>
      </c>
      <c r="J4542" t="s">
        <v>6654</v>
      </c>
      <c r="K4542" t="s">
        <v>6664</v>
      </c>
      <c r="L4542" t="str">
        <f>CONCATENATE(G4542," ",K4542)</f>
        <v>Mexico Coahuila de Zaragoza</v>
      </c>
      <c r="M4542" t="str">
        <f>IFERROR(VLOOKUP(L4542,'State(need_input)'!I$2:J$3992,2,FALSE),"")</f>
        <v/>
      </c>
      <c r="N4542" t="s">
        <v>20</v>
      </c>
      <c r="O4542">
        <v>19636</v>
      </c>
      <c r="P4542">
        <v>1484737223</v>
      </c>
    </row>
    <row r="4543" spans="1:16">
      <c r="A4543" s="5" t="str">
        <f>CONCATENATE("rdx_city_",J4543,"_",B4543)</f>
        <v>rdx_city_MEX_7</v>
      </c>
      <c r="B4543">
        <f>IF(I4543=I4542,B4542+1,1)</f>
        <v>7</v>
      </c>
      <c r="C4543" t="s">
        <v>6665</v>
      </c>
      <c r="D4543" t="s">
        <v>6665</v>
      </c>
      <c r="E4543">
        <v>24.636</v>
      </c>
      <c r="F4543">
        <v>-107.9162</v>
      </c>
      <c r="G4543" t="s">
        <v>6652</v>
      </c>
      <c r="H4543" t="str">
        <f>IFERROR(VLOOKUP(I4543,'country(26mar)'!C$2:D$251,2,FALSE),"")</f>
        <v>base.mx</v>
      </c>
      <c r="I4543" t="s">
        <v>6653</v>
      </c>
      <c r="J4543" t="s">
        <v>6654</v>
      </c>
      <c r="K4543" t="s">
        <v>6666</v>
      </c>
      <c r="L4543" t="str">
        <f>CONCATENATE(G4543," ",K4543)</f>
        <v>Mexico Sinaloa</v>
      </c>
      <c r="M4543" t="str">
        <f>IFERROR(VLOOKUP(L4543,'State(need_input)'!I$2:J$3992,2,FALSE),"")</f>
        <v>base.state_mx_sin</v>
      </c>
      <c r="O4543">
        <v>1000</v>
      </c>
      <c r="P4543">
        <v>1484699069</v>
      </c>
    </row>
    <row r="4544" spans="1:16">
      <c r="A4544" s="5" t="str">
        <f>CONCATENATE("rdx_city_",J4544,"_",B4544)</f>
        <v>rdx_city_MEX_8</v>
      </c>
      <c r="B4544">
        <f>IF(I4544=I4543,B4543+1,1)</f>
        <v>8</v>
      </c>
      <c r="C4544" t="s">
        <v>6667</v>
      </c>
      <c r="D4544" t="s">
        <v>6668</v>
      </c>
      <c r="E4544">
        <v>19.08</v>
      </c>
      <c r="F4544">
        <v>-102.35</v>
      </c>
      <c r="G4544" t="s">
        <v>6652</v>
      </c>
      <c r="H4544" t="str">
        <f>IFERROR(VLOOKUP(I4544,'country(26mar)'!C$2:D$251,2,FALSE),"")</f>
        <v>base.mx</v>
      </c>
      <c r="I4544" t="s">
        <v>6653</v>
      </c>
      <c r="J4544" t="s">
        <v>6654</v>
      </c>
      <c r="K4544" t="s">
        <v>6669</v>
      </c>
      <c r="L4544" t="str">
        <f>CONCATENATE(G4544," ",K4544)</f>
        <v>Mexico Michoacán de Ocampo</v>
      </c>
      <c r="M4544" t="str">
        <f>IFERROR(VLOOKUP(L4544,'State(need_input)'!I$2:J$3992,2,FALSE),"")</f>
        <v/>
      </c>
      <c r="O4544">
        <v>98422</v>
      </c>
      <c r="P4544">
        <v>1484693242</v>
      </c>
    </row>
    <row r="4545" spans="1:16">
      <c r="A4545" s="5" t="str">
        <f>CONCATENATE("rdx_city_",J4545,"_",B4545)</f>
        <v>rdx_city_MEX_9</v>
      </c>
      <c r="B4545">
        <f>IF(I4545=I4544,B4544+1,1)</f>
        <v>9</v>
      </c>
      <c r="C4545" t="s">
        <v>6670</v>
      </c>
      <c r="D4545" t="s">
        <v>1079</v>
      </c>
      <c r="E4545">
        <v>31.1</v>
      </c>
      <c r="F4545">
        <v>-107.98</v>
      </c>
      <c r="G4545" t="s">
        <v>6652</v>
      </c>
      <c r="H4545" t="str">
        <f>IFERROR(VLOOKUP(I4545,'country(26mar)'!C$2:D$251,2,FALSE),"")</f>
        <v>base.mx</v>
      </c>
      <c r="I4545" t="s">
        <v>6653</v>
      </c>
      <c r="J4545" t="s">
        <v>6654</v>
      </c>
      <c r="K4545" t="s">
        <v>6671</v>
      </c>
      <c r="L4545" t="str">
        <f>CONCATENATE(G4545," ",K4545)</f>
        <v>Mexico Chihuahua</v>
      </c>
      <c r="M4545" t="str">
        <f>IFERROR(VLOOKUP(L4545,'State(need_input)'!I$2:J$3992,2,FALSE),"")</f>
        <v>base.state_mx_chih</v>
      </c>
      <c r="N4545" t="s">
        <v>20</v>
      </c>
      <c r="O4545">
        <v>11781</v>
      </c>
      <c r="P4545">
        <v>1484659928</v>
      </c>
    </row>
    <row r="4546" spans="1:16">
      <c r="A4546" s="5" t="str">
        <f>CONCATENATE("rdx_city_",J4546,"_",B4546)</f>
        <v>rdx_city_MEX_10</v>
      </c>
      <c r="B4546">
        <f>IF(I4546=I4545,B4545+1,1)</f>
        <v>10</v>
      </c>
      <c r="C4546" t="s">
        <v>6672</v>
      </c>
      <c r="D4546" t="s">
        <v>6672</v>
      </c>
      <c r="E4546">
        <v>18.9</v>
      </c>
      <c r="F4546">
        <v>-98.45</v>
      </c>
      <c r="G4546" t="s">
        <v>6652</v>
      </c>
      <c r="H4546" t="str">
        <f>IFERROR(VLOOKUP(I4546,'country(26mar)'!C$2:D$251,2,FALSE),"")</f>
        <v>base.mx</v>
      </c>
      <c r="I4546" t="s">
        <v>6653</v>
      </c>
      <c r="J4546" t="s">
        <v>6654</v>
      </c>
      <c r="K4546" t="s">
        <v>6657</v>
      </c>
      <c r="L4546" t="str">
        <f>CONCATENATE(G4546," ",K4546)</f>
        <v>Mexico Puebla</v>
      </c>
      <c r="M4546" t="str">
        <f>IFERROR(VLOOKUP(L4546,'State(need_input)'!I$2:J$3992,2,FALSE),"")</f>
        <v>base.state_mx_pue</v>
      </c>
      <c r="N4546" t="s">
        <v>20</v>
      </c>
      <c r="O4546">
        <v>97842</v>
      </c>
      <c r="P4546">
        <v>1484268457</v>
      </c>
    </row>
    <row r="4547" spans="1:16">
      <c r="A4547" s="5" t="str">
        <f>CONCATENATE("rdx_city_",J4547,"_",B4547)</f>
        <v>rdx_city_MEX_11</v>
      </c>
      <c r="B4547">
        <f>IF(I4547=I4546,B4546+1,1)</f>
        <v>11</v>
      </c>
      <c r="C4547" t="s">
        <v>6673</v>
      </c>
      <c r="D4547" t="s">
        <v>6673</v>
      </c>
      <c r="E4547">
        <v>17.2</v>
      </c>
      <c r="F4547">
        <v>-100.43</v>
      </c>
      <c r="G4547" t="s">
        <v>6652</v>
      </c>
      <c r="H4547" t="str">
        <f>IFERROR(VLOOKUP(I4547,'country(26mar)'!C$2:D$251,2,FALSE),"")</f>
        <v>base.mx</v>
      </c>
      <c r="I4547" t="s">
        <v>6653</v>
      </c>
      <c r="J4547" t="s">
        <v>6654</v>
      </c>
      <c r="K4547" t="s">
        <v>6655</v>
      </c>
      <c r="L4547" t="str">
        <f>CONCATENATE(G4547," ",K4547)</f>
        <v>Mexico Guerrero</v>
      </c>
      <c r="M4547" t="str">
        <f>IFERROR(VLOOKUP(L4547,'State(need_input)'!I$2:J$3992,2,FALSE),"")</f>
        <v>base.state_mx_gro</v>
      </c>
      <c r="N4547" t="s">
        <v>20</v>
      </c>
      <c r="O4547">
        <v>20515</v>
      </c>
      <c r="P4547">
        <v>1484657833</v>
      </c>
    </row>
    <row r="4548" spans="1:16">
      <c r="A4548" s="5" t="str">
        <f>CONCATENATE("rdx_city_",J4548,"_",B4548)</f>
        <v>rdx_city_MEX_12</v>
      </c>
      <c r="B4548">
        <f>IF(I4548=I4547,B4547+1,1)</f>
        <v>12</v>
      </c>
      <c r="C4548" t="s">
        <v>6674</v>
      </c>
      <c r="D4548" t="s">
        <v>6674</v>
      </c>
      <c r="E4548">
        <v>19.77</v>
      </c>
      <c r="F4548">
        <v>-104.37</v>
      </c>
      <c r="G4548" t="s">
        <v>6652</v>
      </c>
      <c r="H4548" t="str">
        <f>IFERROR(VLOOKUP(I4548,'country(26mar)'!C$2:D$251,2,FALSE),"")</f>
        <v>base.mx</v>
      </c>
      <c r="I4548" t="s">
        <v>6653</v>
      </c>
      <c r="J4548" t="s">
        <v>6654</v>
      </c>
      <c r="K4548" t="s">
        <v>6675</v>
      </c>
      <c r="L4548" t="str">
        <f>CONCATENATE(G4548," ",K4548)</f>
        <v>Mexico Jalisco</v>
      </c>
      <c r="M4548" t="str">
        <f>IFERROR(VLOOKUP(L4548,'State(need_input)'!I$2:J$3992,2,FALSE),"")</f>
        <v>base.state_mx_jal</v>
      </c>
      <c r="N4548" t="s">
        <v>20</v>
      </c>
      <c r="O4548">
        <v>47669</v>
      </c>
      <c r="P4548">
        <v>1484240559</v>
      </c>
    </row>
    <row r="4549" spans="1:16">
      <c r="A4549" s="5" t="str">
        <f>CONCATENATE("rdx_city_",J4549,"_",B4549)</f>
        <v>rdx_city_MEX_13</v>
      </c>
      <c r="B4549">
        <f>IF(I4549=I4548,B4548+1,1)</f>
        <v>13</v>
      </c>
      <c r="C4549" t="s">
        <v>6676</v>
      </c>
      <c r="D4549" t="s">
        <v>6676</v>
      </c>
      <c r="E4549">
        <v>16.9004</v>
      </c>
      <c r="F4549">
        <v>-99.22</v>
      </c>
      <c r="G4549" t="s">
        <v>6652</v>
      </c>
      <c r="H4549" t="str">
        <f>IFERROR(VLOOKUP(I4549,'country(26mar)'!C$2:D$251,2,FALSE),"")</f>
        <v>base.mx</v>
      </c>
      <c r="I4549" t="s">
        <v>6653</v>
      </c>
      <c r="J4549" t="s">
        <v>6654</v>
      </c>
      <c r="K4549" t="s">
        <v>6655</v>
      </c>
      <c r="L4549" t="str">
        <f>CONCATENATE(G4549," ",K4549)</f>
        <v>Mexico Guerrero</v>
      </c>
      <c r="M4549" t="str">
        <f>IFERROR(VLOOKUP(L4549,'State(need_input)'!I$2:J$3992,2,FALSE),"")</f>
        <v>base.state_mx_gro</v>
      </c>
      <c r="N4549" t="s">
        <v>20</v>
      </c>
      <c r="O4549">
        <v>9897</v>
      </c>
      <c r="P4549">
        <v>1484235149</v>
      </c>
    </row>
    <row r="4550" spans="1:16">
      <c r="A4550" s="5" t="str">
        <f>CONCATENATE("rdx_city_",J4550,"_",B4550)</f>
        <v>rdx_city_MEX_14</v>
      </c>
      <c r="B4550">
        <f>IF(I4550=I4549,B4549+1,1)</f>
        <v>14</v>
      </c>
      <c r="C4550" t="s">
        <v>6677</v>
      </c>
      <c r="D4550" t="s">
        <v>6678</v>
      </c>
      <c r="E4550">
        <v>17.8</v>
      </c>
      <c r="F4550">
        <v>-91.53</v>
      </c>
      <c r="G4550" t="s">
        <v>6652</v>
      </c>
      <c r="H4550" t="str">
        <f>IFERROR(VLOOKUP(I4550,'country(26mar)'!C$2:D$251,2,FALSE),"")</f>
        <v>base.mx</v>
      </c>
      <c r="I4550" t="s">
        <v>6653</v>
      </c>
      <c r="J4550" t="s">
        <v>6654</v>
      </c>
      <c r="K4550" t="s">
        <v>6679</v>
      </c>
      <c r="L4550" t="str">
        <f>CONCATENATE(G4550," ",K4550)</f>
        <v>Mexico Tabasco</v>
      </c>
      <c r="M4550" t="str">
        <f>IFERROR(VLOOKUP(L4550,'State(need_input)'!I$2:J$3992,2,FALSE),"")</f>
        <v>base.state_mx_tab</v>
      </c>
      <c r="N4550" t="s">
        <v>20</v>
      </c>
      <c r="O4550">
        <v>11895</v>
      </c>
      <c r="P4550">
        <v>1484783192</v>
      </c>
    </row>
    <row r="4551" spans="1:16">
      <c r="A4551" s="5" t="str">
        <f>CONCATENATE("rdx_city_",J4551,"_",B4551)</f>
        <v>rdx_city_MEX_15</v>
      </c>
      <c r="B4551">
        <f>IF(I4551=I4550,B4550+1,1)</f>
        <v>15</v>
      </c>
      <c r="C4551" t="s">
        <v>6680</v>
      </c>
      <c r="D4551" t="s">
        <v>6680</v>
      </c>
      <c r="E4551">
        <v>22.8928</v>
      </c>
      <c r="F4551">
        <v>-109.9045</v>
      </c>
      <c r="G4551" t="s">
        <v>6652</v>
      </c>
      <c r="H4551" t="str">
        <f>IFERROR(VLOOKUP(I4551,'country(26mar)'!C$2:D$251,2,FALSE),"")</f>
        <v>base.mx</v>
      </c>
      <c r="I4551" t="s">
        <v>6653</v>
      </c>
      <c r="J4551" t="s">
        <v>6654</v>
      </c>
      <c r="K4551" t="s">
        <v>6681</v>
      </c>
      <c r="L4551" t="str">
        <f>CONCATENATE(G4551," ",K4551)</f>
        <v>Mexico Baja California Sur</v>
      </c>
      <c r="M4551" t="str">
        <f>IFERROR(VLOOKUP(L4551,'State(need_input)'!I$2:J$3992,2,FALSE),"")</f>
        <v>base.state_mx_bcs</v>
      </c>
      <c r="O4551">
        <v>42601</v>
      </c>
      <c r="P4551">
        <v>1484694325</v>
      </c>
    </row>
    <row r="4552" spans="1:16">
      <c r="A4552" s="5" t="str">
        <f>CONCATENATE("rdx_city_",J4552,"_",B4552)</f>
        <v>rdx_city_MEX_16</v>
      </c>
      <c r="B4552">
        <f>IF(I4552=I4551,B4551+1,1)</f>
        <v>16</v>
      </c>
      <c r="C4552" t="s">
        <v>6682</v>
      </c>
      <c r="D4552" t="s">
        <v>6682</v>
      </c>
      <c r="E4552">
        <v>30.7161</v>
      </c>
      <c r="F4552">
        <v>-112.1642</v>
      </c>
      <c r="G4552" t="s">
        <v>6652</v>
      </c>
      <c r="H4552" t="str">
        <f>IFERROR(VLOOKUP(I4552,'country(26mar)'!C$2:D$251,2,FALSE),"")</f>
        <v>base.mx</v>
      </c>
      <c r="I4552" t="s">
        <v>6653</v>
      </c>
      <c r="J4552" t="s">
        <v>6654</v>
      </c>
      <c r="K4552" t="s">
        <v>6659</v>
      </c>
      <c r="L4552" t="str">
        <f>CONCATENATE(G4552," ",K4552)</f>
        <v>Mexico Sonora</v>
      </c>
      <c r="M4552" t="str">
        <f>IFERROR(VLOOKUP(L4552,'State(need_input)'!I$2:J$3992,2,FALSE),"")</f>
        <v>base.state_mx_son</v>
      </c>
      <c r="N4552" t="s">
        <v>20</v>
      </c>
      <c r="O4552">
        <v>57357</v>
      </c>
      <c r="P4552">
        <v>1484993432</v>
      </c>
    </row>
    <row r="4553" spans="1:16">
      <c r="A4553" s="5" t="str">
        <f>CONCATENATE("rdx_city_",J4553,"_",B4553)</f>
        <v>rdx_city_MEX_17</v>
      </c>
      <c r="B4553">
        <f>IF(I4553=I4552,B4552+1,1)</f>
        <v>17</v>
      </c>
      <c r="C4553" t="s">
        <v>6683</v>
      </c>
      <c r="D4553" t="s">
        <v>6683</v>
      </c>
      <c r="E4553">
        <v>19.83</v>
      </c>
      <c r="F4553">
        <v>-90.5</v>
      </c>
      <c r="G4553" t="s">
        <v>6652</v>
      </c>
      <c r="H4553" t="str">
        <f>IFERROR(VLOOKUP(I4553,'country(26mar)'!C$2:D$251,2,FALSE),"")</f>
        <v>base.mx</v>
      </c>
      <c r="I4553" t="s">
        <v>6653</v>
      </c>
      <c r="J4553" t="s">
        <v>6654</v>
      </c>
      <c r="K4553" t="s">
        <v>6683</v>
      </c>
      <c r="L4553" t="str">
        <f>CONCATENATE(G4553," ",K4553)</f>
        <v>Mexico Campeche</v>
      </c>
      <c r="M4553" t="str">
        <f>IFERROR(VLOOKUP(L4553,'State(need_input)'!I$2:J$3992,2,FALSE),"")</f>
        <v>base.state_mx_camp</v>
      </c>
      <c r="N4553" t="s">
        <v>23</v>
      </c>
      <c r="O4553">
        <v>205212</v>
      </c>
      <c r="P4553">
        <v>1484431512</v>
      </c>
    </row>
    <row r="4554" spans="1:16">
      <c r="A4554" s="5" t="str">
        <f>CONCATENATE("rdx_city_",J4554,"_",B4554)</f>
        <v>rdx_city_MEX_18</v>
      </c>
      <c r="B4554">
        <f>IF(I4554=I4553,B4553+1,1)</f>
        <v>18</v>
      </c>
      <c r="C4554" t="s">
        <v>6684</v>
      </c>
      <c r="D4554" t="s">
        <v>6684</v>
      </c>
      <c r="E4554">
        <v>30.9904</v>
      </c>
      <c r="F4554">
        <v>-110.3</v>
      </c>
      <c r="G4554" t="s">
        <v>6652</v>
      </c>
      <c r="H4554" t="str">
        <f>IFERROR(VLOOKUP(I4554,'country(26mar)'!C$2:D$251,2,FALSE),"")</f>
        <v>base.mx</v>
      </c>
      <c r="I4554" t="s">
        <v>6653</v>
      </c>
      <c r="J4554" t="s">
        <v>6654</v>
      </c>
      <c r="K4554" t="s">
        <v>6659</v>
      </c>
      <c r="L4554" t="str">
        <f>CONCATENATE(G4554," ",K4554)</f>
        <v>Mexico Sonora</v>
      </c>
      <c r="M4554" t="str">
        <f>IFERROR(VLOOKUP(L4554,'State(need_input)'!I$2:J$3992,2,FALSE),"")</f>
        <v>base.state_mx_son</v>
      </c>
      <c r="N4554" t="s">
        <v>20</v>
      </c>
      <c r="O4554">
        <v>33433</v>
      </c>
      <c r="P4554">
        <v>1484752107</v>
      </c>
    </row>
    <row r="4555" spans="1:16">
      <c r="A4555" s="5" t="str">
        <f>CONCATENATE("rdx_city_",J4555,"_",B4555)</f>
        <v>rdx_city_MEX_19</v>
      </c>
      <c r="B4555">
        <f>IF(I4555=I4554,B4554+1,1)</f>
        <v>19</v>
      </c>
      <c r="C4555" t="s">
        <v>6685</v>
      </c>
      <c r="D4555" t="s">
        <v>6685</v>
      </c>
      <c r="E4555">
        <v>24.52</v>
      </c>
      <c r="F4555">
        <v>-104.78</v>
      </c>
      <c r="G4555" t="s">
        <v>6652</v>
      </c>
      <c r="H4555" t="str">
        <f>IFERROR(VLOOKUP(I4555,'country(26mar)'!C$2:D$251,2,FALSE),"")</f>
        <v>base.mx</v>
      </c>
      <c r="I4555" t="s">
        <v>6653</v>
      </c>
      <c r="J4555" t="s">
        <v>6654</v>
      </c>
      <c r="K4555" t="s">
        <v>6686</v>
      </c>
      <c r="L4555" t="str">
        <f>CONCATENATE(G4555," ",K4555)</f>
        <v>Mexico Durango</v>
      </c>
      <c r="M4555" t="str">
        <f>IFERROR(VLOOKUP(L4555,'State(need_input)'!I$2:J$3992,2,FALSE),"")</f>
        <v>base.state_mx_dgo</v>
      </c>
      <c r="N4555" t="s">
        <v>20</v>
      </c>
      <c r="O4555">
        <v>10342</v>
      </c>
      <c r="P4555">
        <v>1484221814</v>
      </c>
    </row>
    <row r="4556" spans="1:16">
      <c r="A4556" s="5" t="str">
        <f>CONCATENATE("rdx_city_",J4556,"_",B4556)</f>
        <v>rdx_city_MEX_20</v>
      </c>
      <c r="B4556">
        <f>IF(I4556=I4555,B4555+1,1)</f>
        <v>20</v>
      </c>
      <c r="C4556" t="s">
        <v>6687</v>
      </c>
      <c r="D4556" t="s">
        <v>6688</v>
      </c>
      <c r="E4556">
        <v>21.17</v>
      </c>
      <c r="F4556">
        <v>-86.83</v>
      </c>
      <c r="G4556" t="s">
        <v>6652</v>
      </c>
      <c r="H4556" t="str">
        <f>IFERROR(VLOOKUP(I4556,'country(26mar)'!C$2:D$251,2,FALSE),"")</f>
        <v>base.mx</v>
      </c>
      <c r="I4556" t="s">
        <v>6653</v>
      </c>
      <c r="J4556" t="s">
        <v>6654</v>
      </c>
      <c r="K4556" t="s">
        <v>6689</v>
      </c>
      <c r="L4556" t="str">
        <f>CONCATENATE(G4556," ",K4556)</f>
        <v>Mexico Quintana Roo</v>
      </c>
      <c r="M4556" t="str">
        <f>IFERROR(VLOOKUP(L4556,'State(need_input)'!I$2:J$3992,2,FALSE),"")</f>
        <v>base.state_mx_q roo</v>
      </c>
      <c r="N4556" t="s">
        <v>20</v>
      </c>
      <c r="O4556">
        <v>542043</v>
      </c>
      <c r="P4556">
        <v>1484010310</v>
      </c>
    </row>
    <row r="4557" spans="1:16">
      <c r="A4557" s="5" t="str">
        <f>CONCATENATE("rdx_city_",J4557,"_",B4557)</f>
        <v>rdx_city_MEX_21</v>
      </c>
      <c r="B4557">
        <f>IF(I4557=I4556,B4556+1,1)</f>
        <v>21</v>
      </c>
      <c r="C4557" t="s">
        <v>6690</v>
      </c>
      <c r="D4557" t="s">
        <v>6690</v>
      </c>
      <c r="E4557">
        <v>22</v>
      </c>
      <c r="F4557">
        <v>-99.67</v>
      </c>
      <c r="G4557" t="s">
        <v>6652</v>
      </c>
      <c r="H4557" t="str">
        <f>IFERROR(VLOOKUP(I4557,'country(26mar)'!C$2:D$251,2,FALSE),"")</f>
        <v>base.mx</v>
      </c>
      <c r="I4557" t="s">
        <v>6653</v>
      </c>
      <c r="J4557" t="s">
        <v>6654</v>
      </c>
      <c r="K4557" t="s">
        <v>6691</v>
      </c>
      <c r="L4557" t="str">
        <f>CONCATENATE(G4557," ",K4557)</f>
        <v>Mexico San Luis Potosí</v>
      </c>
      <c r="M4557" t="str">
        <f>IFERROR(VLOOKUP(L4557,'State(need_input)'!I$2:J$3992,2,FALSE),"")</f>
        <v>base.state_mx_slp</v>
      </c>
      <c r="N4557" t="s">
        <v>20</v>
      </c>
      <c r="O4557">
        <v>15331</v>
      </c>
      <c r="P4557">
        <v>1484956696</v>
      </c>
    </row>
    <row r="4558" spans="1:16">
      <c r="A4558" s="5" t="str">
        <f>CONCATENATE("rdx_city_",J4558,"_",B4558)</f>
        <v>rdx_city_MEX_22</v>
      </c>
      <c r="B4558">
        <f>IF(I4558=I4557,B4557+1,1)</f>
        <v>22</v>
      </c>
      <c r="C4558" t="s">
        <v>6692</v>
      </c>
      <c r="D4558" t="s">
        <v>6692</v>
      </c>
      <c r="E4558">
        <v>20.53</v>
      </c>
      <c r="F4558">
        <v>-100.8</v>
      </c>
      <c r="G4558" t="s">
        <v>6652</v>
      </c>
      <c r="H4558" t="str">
        <f>IFERROR(VLOOKUP(I4558,'country(26mar)'!C$2:D$251,2,FALSE),"")</f>
        <v>base.mx</v>
      </c>
      <c r="I4558" t="s">
        <v>6653</v>
      </c>
      <c r="J4558" t="s">
        <v>6654</v>
      </c>
      <c r="K4558" t="s">
        <v>6693</v>
      </c>
      <c r="L4558" t="str">
        <f>CONCATENATE(G4558," ",K4558)</f>
        <v>Mexico Guanajuato</v>
      </c>
      <c r="M4558" t="str">
        <f>IFERROR(VLOOKUP(L4558,'State(need_input)'!I$2:J$3992,2,FALSE),"")</f>
        <v>base.state_mx_gto</v>
      </c>
      <c r="N4558" t="s">
        <v>20</v>
      </c>
      <c r="O4558">
        <v>383697</v>
      </c>
      <c r="P4558">
        <v>1484979555</v>
      </c>
    </row>
    <row r="4559" spans="1:16">
      <c r="A4559" s="5" t="str">
        <f>CONCATENATE("rdx_city_",J4559,"_",B4559)</f>
        <v>rdx_city_MEX_23</v>
      </c>
      <c r="B4559">
        <f>IF(I4559=I4558,B4558+1,1)</f>
        <v>23</v>
      </c>
      <c r="C4559" t="s">
        <v>6694</v>
      </c>
      <c r="D4559" t="s">
        <v>6695</v>
      </c>
      <c r="E4559">
        <v>19.3504</v>
      </c>
      <c r="F4559">
        <v>-90.72</v>
      </c>
      <c r="G4559" t="s">
        <v>6652</v>
      </c>
      <c r="H4559" t="str">
        <f>IFERROR(VLOOKUP(I4559,'country(26mar)'!C$2:D$251,2,FALSE),"")</f>
        <v>base.mx</v>
      </c>
      <c r="I4559" t="s">
        <v>6653</v>
      </c>
      <c r="J4559" t="s">
        <v>6654</v>
      </c>
      <c r="K4559" t="s">
        <v>6683</v>
      </c>
      <c r="L4559" t="str">
        <f>CONCATENATE(G4559," ",K4559)</f>
        <v>Mexico Campeche</v>
      </c>
      <c r="M4559" t="str">
        <f>IFERROR(VLOOKUP(L4559,'State(need_input)'!I$2:J$3992,2,FALSE),"")</f>
        <v>base.state_mx_camp</v>
      </c>
      <c r="N4559" t="s">
        <v>20</v>
      </c>
      <c r="O4559">
        <v>26636</v>
      </c>
      <c r="P4559">
        <v>1484959684</v>
      </c>
    </row>
    <row r="4560" spans="1:16">
      <c r="A4560" s="5" t="str">
        <f>CONCATENATE("rdx_city_",J4560,"_",B4560)</f>
        <v>rdx_city_MEX_24</v>
      </c>
      <c r="B4560">
        <f>IF(I4560=I4559,B4559+1,1)</f>
        <v>24</v>
      </c>
      <c r="C4560" t="s">
        <v>6696</v>
      </c>
      <c r="D4560" t="s">
        <v>6696</v>
      </c>
      <c r="E4560">
        <v>18.5</v>
      </c>
      <c r="F4560">
        <v>-88.3</v>
      </c>
      <c r="G4560" t="s">
        <v>6652</v>
      </c>
      <c r="H4560" t="str">
        <f>IFERROR(VLOOKUP(I4560,'country(26mar)'!C$2:D$251,2,FALSE),"")</f>
        <v>base.mx</v>
      </c>
      <c r="I4560" t="s">
        <v>6653</v>
      </c>
      <c r="J4560" t="s">
        <v>6654</v>
      </c>
      <c r="K4560" t="s">
        <v>6689</v>
      </c>
      <c r="L4560" t="str">
        <f>CONCATENATE(G4560," ",K4560)</f>
        <v>Mexico Quintana Roo</v>
      </c>
      <c r="M4560" t="str">
        <f>IFERROR(VLOOKUP(L4560,'State(need_input)'!I$2:J$3992,2,FALSE),"")</f>
        <v>base.state_mx_q roo</v>
      </c>
      <c r="N4560" t="s">
        <v>23</v>
      </c>
      <c r="O4560">
        <v>154517</v>
      </c>
      <c r="P4560">
        <v>1484338031</v>
      </c>
    </row>
    <row r="4561" spans="1:16">
      <c r="A4561" s="5" t="str">
        <f>CONCATENATE("rdx_city_",J4561,"_",B4561)</f>
        <v>rdx_city_MEX_25</v>
      </c>
      <c r="B4561">
        <f>IF(I4561=I4560,B4560+1,1)</f>
        <v>25</v>
      </c>
      <c r="C4561" t="s">
        <v>6671</v>
      </c>
      <c r="D4561" t="s">
        <v>6671</v>
      </c>
      <c r="E4561">
        <v>28.645</v>
      </c>
      <c r="F4561">
        <v>-106.085</v>
      </c>
      <c r="G4561" t="s">
        <v>6652</v>
      </c>
      <c r="H4561" t="str">
        <f>IFERROR(VLOOKUP(I4561,'country(26mar)'!C$2:D$251,2,FALSE),"")</f>
        <v>base.mx</v>
      </c>
      <c r="I4561" t="s">
        <v>6653</v>
      </c>
      <c r="J4561" t="s">
        <v>6654</v>
      </c>
      <c r="K4561" t="s">
        <v>6671</v>
      </c>
      <c r="L4561" t="str">
        <f>CONCATENATE(G4561," ",K4561)</f>
        <v>Mexico Chihuahua</v>
      </c>
      <c r="M4561" t="str">
        <f>IFERROR(VLOOKUP(L4561,'State(need_input)'!I$2:J$3992,2,FALSE),"")</f>
        <v>base.state_mx_chih</v>
      </c>
      <c r="N4561" t="s">
        <v>23</v>
      </c>
      <c r="O4561">
        <v>793000</v>
      </c>
      <c r="P4561">
        <v>1484335603</v>
      </c>
    </row>
    <row r="4562" spans="1:16">
      <c r="A4562" s="5" t="str">
        <f>CONCATENATE("rdx_city_",J4562,"_",B4562)</f>
        <v>rdx_city_MEX_26</v>
      </c>
      <c r="B4562">
        <f>IF(I4562=I4561,B4561+1,1)</f>
        <v>26</v>
      </c>
      <c r="C4562" t="s">
        <v>6697</v>
      </c>
      <c r="D4562" t="s">
        <v>6697</v>
      </c>
      <c r="E4562">
        <v>17.55</v>
      </c>
      <c r="F4562">
        <v>-99.5</v>
      </c>
      <c r="G4562" t="s">
        <v>6652</v>
      </c>
      <c r="H4562" t="str">
        <f>IFERROR(VLOOKUP(I4562,'country(26mar)'!C$2:D$251,2,FALSE),"")</f>
        <v>base.mx</v>
      </c>
      <c r="I4562" t="s">
        <v>6653</v>
      </c>
      <c r="J4562" t="s">
        <v>6654</v>
      </c>
      <c r="K4562" t="s">
        <v>6655</v>
      </c>
      <c r="L4562" t="str">
        <f>CONCATENATE(G4562," ",K4562)</f>
        <v>Mexico Guerrero</v>
      </c>
      <c r="M4562" t="str">
        <f>IFERROR(VLOOKUP(L4562,'State(need_input)'!I$2:J$3992,2,FALSE),"")</f>
        <v>base.state_mx_gro</v>
      </c>
      <c r="N4562" t="s">
        <v>23</v>
      </c>
      <c r="O4562">
        <v>182387</v>
      </c>
      <c r="P4562">
        <v>1484290575</v>
      </c>
    </row>
    <row r="4563" spans="1:16">
      <c r="A4563" s="5" t="str">
        <f>CONCATENATE("rdx_city_",J4563,"_",B4563)</f>
        <v>rdx_city_MEX_27</v>
      </c>
      <c r="B4563">
        <f>IF(I4563=I4562,B4562+1,1)</f>
        <v>27</v>
      </c>
      <c r="C4563" t="s">
        <v>6698</v>
      </c>
      <c r="D4563" t="s">
        <v>6698</v>
      </c>
      <c r="E4563">
        <v>18.3204</v>
      </c>
      <c r="F4563">
        <v>-100.65</v>
      </c>
      <c r="G4563" t="s">
        <v>6652</v>
      </c>
      <c r="H4563" t="str">
        <f>IFERROR(VLOOKUP(I4563,'country(26mar)'!C$2:D$251,2,FALSE),"")</f>
        <v>base.mx</v>
      </c>
      <c r="I4563" t="s">
        <v>6653</v>
      </c>
      <c r="J4563" t="s">
        <v>6654</v>
      </c>
      <c r="K4563" t="s">
        <v>6655</v>
      </c>
      <c r="L4563" t="str">
        <f>CONCATENATE(G4563," ",K4563)</f>
        <v>Mexico Guerrero</v>
      </c>
      <c r="M4563" t="str">
        <f>IFERROR(VLOOKUP(L4563,'State(need_input)'!I$2:J$3992,2,FALSE),"")</f>
        <v>base.state_mx_gro</v>
      </c>
      <c r="N4563" t="s">
        <v>20</v>
      </c>
      <c r="O4563">
        <v>24533</v>
      </c>
      <c r="P4563">
        <v>1484274706</v>
      </c>
    </row>
    <row r="4564" spans="1:16">
      <c r="A4564" s="5" t="str">
        <f>CONCATENATE("rdx_city_",J4564,"_",B4564)</f>
        <v>rdx_city_MEX_28</v>
      </c>
      <c r="B4564">
        <f>IF(I4564=I4563,B4563+1,1)</f>
        <v>28</v>
      </c>
      <c r="C4564" t="s">
        <v>6699</v>
      </c>
      <c r="D4564" t="s">
        <v>6699</v>
      </c>
      <c r="E4564">
        <v>27.6904</v>
      </c>
      <c r="F4564">
        <v>-105.1701</v>
      </c>
      <c r="G4564" t="s">
        <v>6652</v>
      </c>
      <c r="H4564" t="str">
        <f>IFERROR(VLOOKUP(I4564,'country(26mar)'!C$2:D$251,2,FALSE),"")</f>
        <v>base.mx</v>
      </c>
      <c r="I4564" t="s">
        <v>6653</v>
      </c>
      <c r="J4564" t="s">
        <v>6654</v>
      </c>
      <c r="K4564" t="s">
        <v>6671</v>
      </c>
      <c r="L4564" t="str">
        <f>CONCATENATE(G4564," ",K4564)</f>
        <v>Mexico Chihuahua</v>
      </c>
      <c r="M4564" t="str">
        <f>IFERROR(VLOOKUP(L4564,'State(need_input)'!I$2:J$3992,2,FALSE),"")</f>
        <v>base.state_mx_chih</v>
      </c>
      <c r="N4564" t="s">
        <v>20</v>
      </c>
      <c r="O4564">
        <v>37743</v>
      </c>
      <c r="P4564">
        <v>1484013592</v>
      </c>
    </row>
    <row r="4565" spans="1:16">
      <c r="A4565" s="5" t="str">
        <f>CONCATENATE("rdx_city_",J4565,"_",B4565)</f>
        <v>rdx_city_MEX_29</v>
      </c>
      <c r="B4565">
        <f>IF(I4565=I4564,B4564+1,1)</f>
        <v>29</v>
      </c>
      <c r="C4565" t="s">
        <v>6700</v>
      </c>
      <c r="D4565" t="s">
        <v>6701</v>
      </c>
      <c r="E4565">
        <v>25.04</v>
      </c>
      <c r="F4565">
        <v>-111.66</v>
      </c>
      <c r="G4565" t="s">
        <v>6652</v>
      </c>
      <c r="H4565" t="str">
        <f>IFERROR(VLOOKUP(I4565,'country(26mar)'!C$2:D$251,2,FALSE),"")</f>
        <v>base.mx</v>
      </c>
      <c r="I4565" t="s">
        <v>6653</v>
      </c>
      <c r="J4565" t="s">
        <v>6654</v>
      </c>
      <c r="K4565" t="s">
        <v>6681</v>
      </c>
      <c r="L4565" t="str">
        <f>CONCATENATE(G4565," ",K4565)</f>
        <v>Mexico Baja California Sur</v>
      </c>
      <c r="M4565" t="str">
        <f>IFERROR(VLOOKUP(L4565,'State(need_input)'!I$2:J$3992,2,FALSE),"")</f>
        <v>base.state_mx_bcs</v>
      </c>
      <c r="N4565" t="s">
        <v>20</v>
      </c>
      <c r="O4565">
        <v>39915</v>
      </c>
      <c r="P4565">
        <v>1484811681</v>
      </c>
    </row>
    <row r="4566" spans="1:16">
      <c r="A4566" s="5" t="str">
        <f>CONCATENATE("rdx_city_",J4566,"_",B4566)</f>
        <v>rdx_city_MEX_30</v>
      </c>
      <c r="B4566">
        <f>IF(I4566=I4565,B4565+1,1)</f>
        <v>30</v>
      </c>
      <c r="C4566" t="s">
        <v>6702</v>
      </c>
      <c r="D4566" t="s">
        <v>6702</v>
      </c>
      <c r="E4566">
        <v>18.6537</v>
      </c>
      <c r="F4566">
        <v>-91.8245</v>
      </c>
      <c r="G4566" t="s">
        <v>6652</v>
      </c>
      <c r="H4566" t="str">
        <f>IFERROR(VLOOKUP(I4566,'country(26mar)'!C$2:D$251,2,FALSE),"")</f>
        <v>base.mx</v>
      </c>
      <c r="I4566" t="s">
        <v>6653</v>
      </c>
      <c r="J4566" t="s">
        <v>6654</v>
      </c>
      <c r="K4566" t="s">
        <v>6683</v>
      </c>
      <c r="L4566" t="str">
        <f>CONCATENATE(G4566," ",K4566)</f>
        <v>Mexico Campeche</v>
      </c>
      <c r="M4566" t="str">
        <f>IFERROR(VLOOKUP(L4566,'State(need_input)'!I$2:J$3992,2,FALSE),"")</f>
        <v>base.state_mx_camp</v>
      </c>
      <c r="N4566" t="s">
        <v>20</v>
      </c>
      <c r="O4566">
        <v>156195</v>
      </c>
      <c r="P4566">
        <v>1484192447</v>
      </c>
    </row>
    <row r="4567" spans="1:16">
      <c r="A4567" s="5" t="str">
        <f>CONCATENATE("rdx_city_",J4567,"_",B4567)</f>
        <v>rdx_city_MEX_31</v>
      </c>
      <c r="B4567">
        <f>IF(I4567=I4566,B4566+1,1)</f>
        <v>31</v>
      </c>
      <c r="C4567" t="s">
        <v>6703</v>
      </c>
      <c r="D4567" t="s">
        <v>6703</v>
      </c>
      <c r="E4567">
        <v>19.7104</v>
      </c>
      <c r="F4567">
        <v>-103.46</v>
      </c>
      <c r="G4567" t="s">
        <v>6652</v>
      </c>
      <c r="H4567" t="str">
        <f>IFERROR(VLOOKUP(I4567,'country(26mar)'!C$2:D$251,2,FALSE),"")</f>
        <v>base.mx</v>
      </c>
      <c r="I4567" t="s">
        <v>6653</v>
      </c>
      <c r="J4567" t="s">
        <v>6654</v>
      </c>
      <c r="K4567" t="s">
        <v>6675</v>
      </c>
      <c r="L4567" t="str">
        <f>CONCATENATE(G4567," ",K4567)</f>
        <v>Mexico Jalisco</v>
      </c>
      <c r="M4567" t="str">
        <f>IFERROR(VLOOKUP(L4567,'State(need_input)'!I$2:J$3992,2,FALSE),"")</f>
        <v>base.state_mx_jal</v>
      </c>
      <c r="N4567" t="s">
        <v>20</v>
      </c>
      <c r="O4567">
        <v>92161</v>
      </c>
      <c r="P4567">
        <v>1484316056</v>
      </c>
    </row>
    <row r="4568" spans="1:16">
      <c r="A4568" s="5" t="str">
        <f>CONCATENATE("rdx_city_",J4568,"_",B4568)</f>
        <v>rdx_city_MEX_32</v>
      </c>
      <c r="B4568">
        <f>IF(I4568=I4567,B4567+1,1)</f>
        <v>32</v>
      </c>
      <c r="C4568" t="s">
        <v>6704</v>
      </c>
      <c r="D4568" t="s">
        <v>6704</v>
      </c>
      <c r="E4568">
        <v>19.68</v>
      </c>
      <c r="F4568">
        <v>-100.57</v>
      </c>
      <c r="G4568" t="s">
        <v>6652</v>
      </c>
      <c r="H4568" t="str">
        <f>IFERROR(VLOOKUP(I4568,'country(26mar)'!C$2:D$251,2,FALSE),"")</f>
        <v>base.mx</v>
      </c>
      <c r="I4568" t="s">
        <v>6653</v>
      </c>
      <c r="J4568" t="s">
        <v>6654</v>
      </c>
      <c r="K4568" t="s">
        <v>6669</v>
      </c>
      <c r="L4568" t="str">
        <f>CONCATENATE(G4568," ",K4568)</f>
        <v>Mexico Michoacán de Ocampo</v>
      </c>
      <c r="M4568" t="str">
        <f>IFERROR(VLOOKUP(L4568,'State(need_input)'!I$2:J$3992,2,FALSE),"")</f>
        <v/>
      </c>
      <c r="N4568" t="s">
        <v>20</v>
      </c>
      <c r="O4568">
        <v>64154</v>
      </c>
      <c r="P4568">
        <v>1484580926</v>
      </c>
    </row>
    <row r="4569" spans="1:16">
      <c r="A4569" s="5" t="str">
        <f>CONCATENATE("rdx_city_",J4569,"_",B4569)</f>
        <v>rdx_city_MEX_33</v>
      </c>
      <c r="B4569">
        <f>IF(I4569=I4568,B4568+1,1)</f>
        <v>33</v>
      </c>
      <c r="C4569" t="s">
        <v>6705</v>
      </c>
      <c r="D4569" t="s">
        <v>6706</v>
      </c>
      <c r="E4569">
        <v>31.6904</v>
      </c>
      <c r="F4569">
        <v>-106.49</v>
      </c>
      <c r="G4569" t="s">
        <v>6652</v>
      </c>
      <c r="H4569" t="str">
        <f>IFERROR(VLOOKUP(I4569,'country(26mar)'!C$2:D$251,2,FALSE),"")</f>
        <v>base.mx</v>
      </c>
      <c r="I4569" t="s">
        <v>6653</v>
      </c>
      <c r="J4569" t="s">
        <v>6654</v>
      </c>
      <c r="K4569" t="s">
        <v>6671</v>
      </c>
      <c r="L4569" t="str">
        <f>CONCATENATE(G4569," ",K4569)</f>
        <v>Mexico Chihuahua</v>
      </c>
      <c r="M4569" t="str">
        <f>IFERROR(VLOOKUP(L4569,'State(need_input)'!I$2:J$3992,2,FALSE),"")</f>
        <v>base.state_mx_chih</v>
      </c>
      <c r="N4569" t="s">
        <v>20</v>
      </c>
      <c r="O4569">
        <v>1343000</v>
      </c>
      <c r="P4569">
        <v>1484840083</v>
      </c>
    </row>
    <row r="4570" spans="1:16">
      <c r="A4570" s="5" t="str">
        <f>CONCATENATE("rdx_city_",J4570,"_",B4570)</f>
        <v>rdx_city_MEX_34</v>
      </c>
      <c r="B4570">
        <f>IF(I4570=I4569,B4569+1,1)</f>
        <v>34</v>
      </c>
      <c r="C4570" t="s">
        <v>6707</v>
      </c>
      <c r="D4570" t="s">
        <v>6707</v>
      </c>
      <c r="E4570">
        <v>22.3189</v>
      </c>
      <c r="F4570">
        <v>-97.8361</v>
      </c>
      <c r="G4570" t="s">
        <v>6652</v>
      </c>
      <c r="H4570" t="str">
        <f>IFERROR(VLOOKUP(I4570,'country(26mar)'!C$2:D$251,2,FALSE),"")</f>
        <v>base.mx</v>
      </c>
      <c r="I4570" t="s">
        <v>6653</v>
      </c>
      <c r="J4570" t="s">
        <v>6654</v>
      </c>
      <c r="K4570" t="s">
        <v>6662</v>
      </c>
      <c r="L4570" t="str">
        <f>CONCATENATE(G4570," ",K4570)</f>
        <v>Mexico Tamaulipas</v>
      </c>
      <c r="M4570" t="str">
        <f>IFERROR(VLOOKUP(L4570,'State(need_input)'!I$2:J$3992,2,FALSE),"")</f>
        <v>base.state_mx_tamps</v>
      </c>
      <c r="N4570" t="s">
        <v>20</v>
      </c>
      <c r="O4570">
        <v>192736</v>
      </c>
      <c r="P4570">
        <v>1484185237</v>
      </c>
    </row>
    <row r="4571" spans="1:16">
      <c r="A4571" s="5" t="str">
        <f>CONCATENATE("rdx_city_",J4571,"_",B4571)</f>
        <v>rdx_city_MEX_35</v>
      </c>
      <c r="B4571">
        <f>IF(I4571=I4570,B4570+1,1)</f>
        <v>35</v>
      </c>
      <c r="C4571" t="s">
        <v>6708</v>
      </c>
      <c r="D4571" t="s">
        <v>6708</v>
      </c>
      <c r="E4571">
        <v>22.7334</v>
      </c>
      <c r="F4571">
        <v>-98.95</v>
      </c>
      <c r="G4571" t="s">
        <v>6652</v>
      </c>
      <c r="H4571" t="str">
        <f>IFERROR(VLOOKUP(I4571,'country(26mar)'!C$2:D$251,2,FALSE),"")</f>
        <v>base.mx</v>
      </c>
      <c r="I4571" t="s">
        <v>6653</v>
      </c>
      <c r="J4571" t="s">
        <v>6654</v>
      </c>
      <c r="K4571" t="s">
        <v>6662</v>
      </c>
      <c r="L4571" t="str">
        <f>CONCATENATE(G4571," ",K4571)</f>
        <v>Mexico Tamaulipas</v>
      </c>
      <c r="M4571" t="str">
        <f>IFERROR(VLOOKUP(L4571,'State(need_input)'!I$2:J$3992,2,FALSE),"")</f>
        <v>base.state_mx_tamps</v>
      </c>
      <c r="N4571" t="s">
        <v>20</v>
      </c>
      <c r="O4571">
        <v>79981</v>
      </c>
      <c r="P4571">
        <v>1484536173</v>
      </c>
    </row>
    <row r="4572" spans="1:16">
      <c r="A4572" s="5" t="str">
        <f>CONCATENATE("rdx_city_",J4572,"_",B4572)</f>
        <v>rdx_city_MEX_36</v>
      </c>
      <c r="B4572">
        <f>IF(I4572=I4571,B4571+1,1)</f>
        <v>36</v>
      </c>
      <c r="C4572" t="s">
        <v>6709</v>
      </c>
      <c r="D4572" t="s">
        <v>6709</v>
      </c>
      <c r="E4572">
        <v>27.4666</v>
      </c>
      <c r="F4572">
        <v>-109.925</v>
      </c>
      <c r="G4572" t="s">
        <v>6652</v>
      </c>
      <c r="H4572" t="str">
        <f>IFERROR(VLOOKUP(I4572,'country(26mar)'!C$2:D$251,2,FALSE),"")</f>
        <v>base.mx</v>
      </c>
      <c r="I4572" t="s">
        <v>6653</v>
      </c>
      <c r="J4572" t="s">
        <v>6654</v>
      </c>
      <c r="K4572" t="s">
        <v>6659</v>
      </c>
      <c r="L4572" t="str">
        <f>CONCATENATE(G4572," ",K4572)</f>
        <v>Mexico Sonora</v>
      </c>
      <c r="M4572" t="str">
        <f>IFERROR(VLOOKUP(L4572,'State(need_input)'!I$2:J$3992,2,FALSE),"")</f>
        <v>base.state_mx_son</v>
      </c>
      <c r="N4572" t="s">
        <v>20</v>
      </c>
      <c r="O4572">
        <v>288002</v>
      </c>
      <c r="P4572">
        <v>1484887986</v>
      </c>
    </row>
    <row r="4573" spans="1:16">
      <c r="A4573" s="5" t="str">
        <f>CONCATENATE("rdx_city_",J4573,"_",B4573)</f>
        <v>rdx_city_MEX_37</v>
      </c>
      <c r="B4573">
        <f>IF(I4573=I4572,B4572+1,1)</f>
        <v>37</v>
      </c>
      <c r="C4573" t="s">
        <v>6710</v>
      </c>
      <c r="D4573" t="s">
        <v>6710</v>
      </c>
      <c r="E4573">
        <v>21.98</v>
      </c>
      <c r="F4573">
        <v>-99.02</v>
      </c>
      <c r="G4573" t="s">
        <v>6652</v>
      </c>
      <c r="H4573" t="str">
        <f>IFERROR(VLOOKUP(I4573,'country(26mar)'!C$2:D$251,2,FALSE),"")</f>
        <v>base.mx</v>
      </c>
      <c r="I4573" t="s">
        <v>6653</v>
      </c>
      <c r="J4573" t="s">
        <v>6654</v>
      </c>
      <c r="K4573" t="s">
        <v>6691</v>
      </c>
      <c r="L4573" t="str">
        <f>CONCATENATE(G4573," ",K4573)</f>
        <v>Mexico San Luis Potosí</v>
      </c>
      <c r="M4573" t="str">
        <f>IFERROR(VLOOKUP(L4573,'State(need_input)'!I$2:J$3992,2,FALSE),"")</f>
        <v>base.state_mx_slp</v>
      </c>
      <c r="N4573" t="s">
        <v>20</v>
      </c>
      <c r="O4573">
        <v>114964</v>
      </c>
      <c r="P4573">
        <v>1484904610</v>
      </c>
    </row>
    <row r="4574" spans="1:16">
      <c r="A4574" s="5" t="str">
        <f>CONCATENATE("rdx_city_",J4574,"_",B4574)</f>
        <v>rdx_city_MEX_38</v>
      </c>
      <c r="B4574">
        <f>IF(I4574=I4573,B4573+1,1)</f>
        <v>38</v>
      </c>
      <c r="C4574" t="s">
        <v>6711</v>
      </c>
      <c r="D4574" t="s">
        <v>6711</v>
      </c>
      <c r="E4574">
        <v>23.72</v>
      </c>
      <c r="F4574">
        <v>-99.13</v>
      </c>
      <c r="G4574" t="s">
        <v>6652</v>
      </c>
      <c r="H4574" t="str">
        <f>IFERROR(VLOOKUP(I4574,'country(26mar)'!C$2:D$251,2,FALSE),"")</f>
        <v>base.mx</v>
      </c>
      <c r="I4574" t="s">
        <v>6653</v>
      </c>
      <c r="J4574" t="s">
        <v>6654</v>
      </c>
      <c r="K4574" t="s">
        <v>6662</v>
      </c>
      <c r="L4574" t="str">
        <f>CONCATENATE(G4574," ",K4574)</f>
        <v>Mexico Tamaulipas</v>
      </c>
      <c r="M4574" t="str">
        <f>IFERROR(VLOOKUP(L4574,'State(need_input)'!I$2:J$3992,2,FALSE),"")</f>
        <v>base.state_mx_tamps</v>
      </c>
      <c r="N4574" t="s">
        <v>23</v>
      </c>
      <c r="O4574">
        <v>274900</v>
      </c>
      <c r="P4574">
        <v>1484616519</v>
      </c>
    </row>
    <row r="4575" spans="1:16">
      <c r="A4575" s="5" t="str">
        <f>CONCATENATE("rdx_city_",J4575,"_",B4575)</f>
        <v>rdx_city_MEX_39</v>
      </c>
      <c r="B4575">
        <f>IF(I4575=I4574,B4574+1,1)</f>
        <v>39</v>
      </c>
      <c r="C4575" t="s">
        <v>6712</v>
      </c>
      <c r="D4575" t="s">
        <v>6712</v>
      </c>
      <c r="E4575">
        <v>18.7804</v>
      </c>
      <c r="F4575">
        <v>-103.15</v>
      </c>
      <c r="G4575" t="s">
        <v>6652</v>
      </c>
      <c r="H4575" t="str">
        <f>IFERROR(VLOOKUP(I4575,'country(26mar)'!C$2:D$251,2,FALSE),"")</f>
        <v>base.mx</v>
      </c>
      <c r="I4575" t="s">
        <v>6653</v>
      </c>
      <c r="J4575" t="s">
        <v>6654</v>
      </c>
      <c r="K4575" t="s">
        <v>6669</v>
      </c>
      <c r="L4575" t="str">
        <f>CONCATENATE(G4575," ",K4575)</f>
        <v>Mexico Michoacán de Ocampo</v>
      </c>
      <c r="M4575" t="str">
        <f>IFERROR(VLOOKUP(L4575,'State(need_input)'!I$2:J$3992,2,FALSE),"")</f>
        <v/>
      </c>
      <c r="N4575" t="s">
        <v>20</v>
      </c>
      <c r="O4575">
        <v>10715</v>
      </c>
      <c r="P4575">
        <v>1484699271</v>
      </c>
    </row>
    <row r="4576" spans="1:16">
      <c r="A4576" s="5" t="str">
        <f>CONCATENATE("rdx_city_",J4576,"_",B4576)</f>
        <v>rdx_city_MEX_40</v>
      </c>
      <c r="B4576">
        <f>IF(I4576=I4575,B4575+1,1)</f>
        <v>40</v>
      </c>
      <c r="C4576" t="s">
        <v>6713</v>
      </c>
      <c r="D4576" t="s">
        <v>6713</v>
      </c>
      <c r="E4576">
        <v>18.1204</v>
      </c>
      <c r="F4576">
        <v>-94.42</v>
      </c>
      <c r="G4576" t="s">
        <v>6652</v>
      </c>
      <c r="H4576" t="str">
        <f>IFERROR(VLOOKUP(I4576,'country(26mar)'!C$2:D$251,2,FALSE),"")</f>
        <v>base.mx</v>
      </c>
      <c r="I4576" t="s">
        <v>6653</v>
      </c>
      <c r="J4576" t="s">
        <v>6654</v>
      </c>
      <c r="K4576" t="s">
        <v>6714</v>
      </c>
      <c r="L4576" t="str">
        <f>CONCATENATE(G4576," ",K4576)</f>
        <v>Mexico Veracruz</v>
      </c>
      <c r="M4576" t="str">
        <f>IFERROR(VLOOKUP(L4576,'State(need_input)'!I$2:J$3992,2,FALSE),"")</f>
        <v>base.state_mx_ver</v>
      </c>
      <c r="N4576" t="s">
        <v>20</v>
      </c>
      <c r="O4576">
        <v>287285</v>
      </c>
      <c r="P4576">
        <v>1484016854</v>
      </c>
    </row>
    <row r="4577" spans="1:16">
      <c r="A4577" s="5" t="str">
        <f>CONCATENATE("rdx_city_",J4577,"_",B4577)</f>
        <v>rdx_city_MEX_41</v>
      </c>
      <c r="B4577">
        <f>IF(I4577=I4576,B4576+1,1)</f>
        <v>41</v>
      </c>
      <c r="C4577" t="s">
        <v>6715</v>
      </c>
      <c r="D4577" t="s">
        <v>6715</v>
      </c>
      <c r="E4577">
        <v>19.23</v>
      </c>
      <c r="F4577">
        <v>-103.72</v>
      </c>
      <c r="G4577" t="s">
        <v>6652</v>
      </c>
      <c r="H4577" t="str">
        <f>IFERROR(VLOOKUP(I4577,'country(26mar)'!C$2:D$251,2,FALSE),"")</f>
        <v>base.mx</v>
      </c>
      <c r="I4577" t="s">
        <v>6653</v>
      </c>
      <c r="J4577" t="s">
        <v>6654</v>
      </c>
      <c r="K4577" t="s">
        <v>6715</v>
      </c>
      <c r="L4577" t="str">
        <f>CONCATENATE(G4577," ",K4577)</f>
        <v>Mexico Colima</v>
      </c>
      <c r="M4577" t="str">
        <f>IFERROR(VLOOKUP(L4577,'State(need_input)'!I$2:J$3992,2,FALSE),"")</f>
        <v>base.state_mx_col</v>
      </c>
      <c r="N4577" t="s">
        <v>23</v>
      </c>
      <c r="O4577">
        <v>223287</v>
      </c>
      <c r="P4577">
        <v>1484585697</v>
      </c>
    </row>
    <row r="4578" spans="1:16">
      <c r="A4578" s="5" t="str">
        <f>CONCATENATE("rdx_city_",J4578,"_",B4578)</f>
        <v>rdx_city_MEX_42</v>
      </c>
      <c r="B4578">
        <f>IF(I4578=I4577,B4577+1,1)</f>
        <v>42</v>
      </c>
      <c r="C4578" t="s">
        <v>6716</v>
      </c>
      <c r="D4578" t="s">
        <v>6716</v>
      </c>
      <c r="E4578">
        <v>21.2304</v>
      </c>
      <c r="F4578">
        <v>-104.9</v>
      </c>
      <c r="G4578" t="s">
        <v>6652</v>
      </c>
      <c r="H4578" t="str">
        <f>IFERROR(VLOOKUP(I4578,'country(26mar)'!C$2:D$251,2,FALSE),"")</f>
        <v>base.mx</v>
      </c>
      <c r="I4578" t="s">
        <v>6653</v>
      </c>
      <c r="J4578" t="s">
        <v>6654</v>
      </c>
      <c r="K4578" t="s">
        <v>6717</v>
      </c>
      <c r="L4578" t="str">
        <f>CONCATENATE(G4578," ",K4578)</f>
        <v>Mexico Nayarit</v>
      </c>
      <c r="M4578" t="str">
        <f>IFERROR(VLOOKUP(L4578,'State(need_input)'!I$2:J$3992,2,FALSE),"")</f>
        <v>base.state_mx_nay</v>
      </c>
      <c r="N4578" t="s">
        <v>20</v>
      </c>
      <c r="O4578">
        <v>16162</v>
      </c>
      <c r="P4578">
        <v>1484966833</v>
      </c>
    </row>
    <row r="4579" spans="1:16">
      <c r="A4579" s="5" t="str">
        <f>CONCATENATE("rdx_city_",J4579,"_",B4579)</f>
        <v>rdx_city_MEX_43</v>
      </c>
      <c r="B4579">
        <f>IF(I4579=I4578,B4578+1,1)</f>
        <v>43</v>
      </c>
      <c r="C4579" t="s">
        <v>328</v>
      </c>
      <c r="D4579" t="s">
        <v>373</v>
      </c>
      <c r="E4579">
        <v>18.9204</v>
      </c>
      <c r="F4579">
        <v>-96.92</v>
      </c>
      <c r="G4579" t="s">
        <v>6652</v>
      </c>
      <c r="H4579" t="str">
        <f>IFERROR(VLOOKUP(I4579,'country(26mar)'!C$2:D$251,2,FALSE),"")</f>
        <v>base.mx</v>
      </c>
      <c r="I4579" t="s">
        <v>6653</v>
      </c>
      <c r="J4579" t="s">
        <v>6654</v>
      </c>
      <c r="K4579" t="s">
        <v>6714</v>
      </c>
      <c r="L4579" t="str">
        <f>CONCATENATE(G4579," ",K4579)</f>
        <v>Mexico Veracruz</v>
      </c>
      <c r="M4579" t="str">
        <f>IFERROR(VLOOKUP(L4579,'State(need_input)'!I$2:J$3992,2,FALSE),"")</f>
        <v>base.state_mx_ver</v>
      </c>
      <c r="N4579" t="s">
        <v>20</v>
      </c>
      <c r="O4579">
        <v>220563</v>
      </c>
      <c r="P4579">
        <v>1484179679</v>
      </c>
    </row>
    <row r="4580" spans="1:16">
      <c r="A4580" s="5" t="str">
        <f>CONCATENATE("rdx_city_",J4580,"_",B4580)</f>
        <v>rdx_city_MEX_44</v>
      </c>
      <c r="B4580">
        <f>IF(I4580=I4579,B4579+1,1)</f>
        <v>44</v>
      </c>
      <c r="C4580" t="s">
        <v>6718</v>
      </c>
      <c r="D4580" t="s">
        <v>6718</v>
      </c>
      <c r="E4580">
        <v>20.51</v>
      </c>
      <c r="F4580">
        <v>-86.95</v>
      </c>
      <c r="G4580" t="s">
        <v>6652</v>
      </c>
      <c r="H4580" t="str">
        <f>IFERROR(VLOOKUP(I4580,'country(26mar)'!C$2:D$251,2,FALSE),"")</f>
        <v>base.mx</v>
      </c>
      <c r="I4580" t="s">
        <v>6653</v>
      </c>
      <c r="J4580" t="s">
        <v>6654</v>
      </c>
      <c r="K4580" t="s">
        <v>6689</v>
      </c>
      <c r="L4580" t="str">
        <f>CONCATENATE(G4580," ",K4580)</f>
        <v>Mexico Quintana Roo</v>
      </c>
      <c r="M4580" t="str">
        <f>IFERROR(VLOOKUP(L4580,'State(need_input)'!I$2:J$3992,2,FALSE),"")</f>
        <v>base.state_mx_q roo</v>
      </c>
      <c r="N4580" t="s">
        <v>20</v>
      </c>
      <c r="O4580">
        <v>73934</v>
      </c>
      <c r="P4580">
        <v>1484935305</v>
      </c>
    </row>
    <row r="4581" spans="1:16">
      <c r="A4581" s="5" t="str">
        <f>CONCATENATE("rdx_city_",J4581,"_",B4581)</f>
        <v>rdx_city_MEX_45</v>
      </c>
      <c r="B4581">
        <f>IF(I4581=I4580,B4580+1,1)</f>
        <v>45</v>
      </c>
      <c r="C4581" t="s">
        <v>6719</v>
      </c>
      <c r="D4581" t="s">
        <v>6720</v>
      </c>
      <c r="E4581">
        <v>28.4257</v>
      </c>
      <c r="F4581">
        <v>-106.8696</v>
      </c>
      <c r="G4581" t="s">
        <v>6652</v>
      </c>
      <c r="H4581" t="str">
        <f>IFERROR(VLOOKUP(I4581,'country(26mar)'!C$2:D$251,2,FALSE),"")</f>
        <v>base.mx</v>
      </c>
      <c r="I4581" t="s">
        <v>6653</v>
      </c>
      <c r="J4581" t="s">
        <v>6654</v>
      </c>
      <c r="K4581" t="s">
        <v>6671</v>
      </c>
      <c r="L4581" t="str">
        <f>CONCATENATE(G4581," ",K4581)</f>
        <v>Mexico Chihuahua</v>
      </c>
      <c r="M4581" t="str">
        <f>IFERROR(VLOOKUP(L4581,'State(need_input)'!I$2:J$3992,2,FALSE),"")</f>
        <v>base.state_mx_chih</v>
      </c>
      <c r="N4581" t="s">
        <v>20</v>
      </c>
      <c r="O4581">
        <v>90835</v>
      </c>
      <c r="P4581">
        <v>1484365643</v>
      </c>
    </row>
    <row r="4582" spans="1:16">
      <c r="A4582" s="5" t="str">
        <f>CONCATENATE("rdx_city_",J4582,"_",B4582)</f>
        <v>rdx_city_MEX_46</v>
      </c>
      <c r="B4582">
        <f>IF(I4582=I4581,B4581+1,1)</f>
        <v>46</v>
      </c>
      <c r="C4582" t="s">
        <v>6721</v>
      </c>
      <c r="D4582" t="s">
        <v>6721</v>
      </c>
      <c r="E4582">
        <v>24.8704</v>
      </c>
      <c r="F4582">
        <v>-103.7</v>
      </c>
      <c r="G4582" t="s">
        <v>6652</v>
      </c>
      <c r="H4582" t="str">
        <f>IFERROR(VLOOKUP(I4582,'country(26mar)'!C$2:D$251,2,FALSE),"")</f>
        <v>base.mx</v>
      </c>
      <c r="I4582" t="s">
        <v>6653</v>
      </c>
      <c r="J4582" t="s">
        <v>6654</v>
      </c>
      <c r="K4582" t="s">
        <v>6686</v>
      </c>
      <c r="L4582" t="str">
        <f>CONCATENATE(G4582," ",K4582)</f>
        <v>Mexico Durango</v>
      </c>
      <c r="M4582" t="str">
        <f>IFERROR(VLOOKUP(L4582,'State(need_input)'!I$2:J$3992,2,FALSE),"")</f>
        <v>base.state_mx_dgo</v>
      </c>
      <c r="N4582" t="s">
        <v>20</v>
      </c>
      <c r="O4582">
        <v>8876</v>
      </c>
      <c r="P4582">
        <v>1484919654</v>
      </c>
    </row>
    <row r="4583" spans="1:16">
      <c r="A4583" s="5" t="str">
        <f>CONCATENATE("rdx_city_",J4583,"_",B4583)</f>
        <v>rdx_city_MEX_47</v>
      </c>
      <c r="B4583">
        <f>IF(I4583=I4582,B4582+1,1)</f>
        <v>47</v>
      </c>
      <c r="C4583" t="s">
        <v>6722</v>
      </c>
      <c r="D4583" t="s">
        <v>6722</v>
      </c>
      <c r="E4583">
        <v>18.9211</v>
      </c>
      <c r="F4583">
        <v>-99.24</v>
      </c>
      <c r="G4583" t="s">
        <v>6652</v>
      </c>
      <c r="H4583" t="str">
        <f>IFERROR(VLOOKUP(I4583,'country(26mar)'!C$2:D$251,2,FALSE),"")</f>
        <v>base.mx</v>
      </c>
      <c r="I4583" t="s">
        <v>6653</v>
      </c>
      <c r="J4583" t="s">
        <v>6654</v>
      </c>
      <c r="K4583" t="s">
        <v>6723</v>
      </c>
      <c r="L4583" t="str">
        <f>CONCATENATE(G4583," ",K4583)</f>
        <v>Mexico Morelos</v>
      </c>
      <c r="M4583" t="str">
        <f>IFERROR(VLOOKUP(L4583,'State(need_input)'!I$2:J$3992,2,FALSE),"")</f>
        <v>base.state_mx_mor</v>
      </c>
      <c r="N4583" t="s">
        <v>23</v>
      </c>
      <c r="O4583">
        <v>834001</v>
      </c>
      <c r="P4583">
        <v>1484926471</v>
      </c>
    </row>
    <row r="4584" spans="1:16">
      <c r="A4584" s="5" t="str">
        <f>CONCATENATE("rdx_city_",J4584,"_",B4584)</f>
        <v>rdx_city_MEX_48</v>
      </c>
      <c r="B4584">
        <f>IF(I4584=I4583,B4583+1,1)</f>
        <v>48</v>
      </c>
      <c r="C4584" t="s">
        <v>6724</v>
      </c>
      <c r="D4584" t="s">
        <v>6725</v>
      </c>
      <c r="E4584">
        <v>24.83</v>
      </c>
      <c r="F4584">
        <v>-107.38</v>
      </c>
      <c r="G4584" t="s">
        <v>6652</v>
      </c>
      <c r="H4584" t="str">
        <f>IFERROR(VLOOKUP(I4584,'country(26mar)'!C$2:D$251,2,FALSE),"")</f>
        <v>base.mx</v>
      </c>
      <c r="I4584" t="s">
        <v>6653</v>
      </c>
      <c r="J4584" t="s">
        <v>6654</v>
      </c>
      <c r="K4584" t="s">
        <v>6666</v>
      </c>
      <c r="L4584" t="str">
        <f>CONCATENATE(G4584," ",K4584)</f>
        <v>Mexico Sinaloa</v>
      </c>
      <c r="M4584" t="str">
        <f>IFERROR(VLOOKUP(L4584,'State(need_input)'!I$2:J$3992,2,FALSE),"")</f>
        <v>base.state_mx_sin</v>
      </c>
      <c r="N4584" t="s">
        <v>23</v>
      </c>
      <c r="O4584">
        <v>809000</v>
      </c>
      <c r="P4584">
        <v>1484516810</v>
      </c>
    </row>
    <row r="4585" spans="1:16">
      <c r="A4585" s="5" t="str">
        <f>CONCATENATE("rdx_city_",J4585,"_",B4585)</f>
        <v>rdx_city_MEX_49</v>
      </c>
      <c r="B4585">
        <f>IF(I4585=I4584,B4584+1,1)</f>
        <v>49</v>
      </c>
      <c r="C4585" t="s">
        <v>6726</v>
      </c>
      <c r="D4585" t="s">
        <v>6726</v>
      </c>
      <c r="E4585">
        <v>28.2</v>
      </c>
      <c r="F4585">
        <v>-105.5</v>
      </c>
      <c r="G4585" t="s">
        <v>6652</v>
      </c>
      <c r="H4585" t="str">
        <f>IFERROR(VLOOKUP(I4585,'country(26mar)'!C$2:D$251,2,FALSE),"")</f>
        <v>base.mx</v>
      </c>
      <c r="I4585" t="s">
        <v>6653</v>
      </c>
      <c r="J4585" t="s">
        <v>6654</v>
      </c>
      <c r="K4585" t="s">
        <v>6671</v>
      </c>
      <c r="L4585" t="str">
        <f>CONCATENATE(G4585," ",K4585)</f>
        <v>Mexico Chihuahua</v>
      </c>
      <c r="M4585" t="str">
        <f>IFERROR(VLOOKUP(L4585,'State(need_input)'!I$2:J$3992,2,FALSE),"")</f>
        <v>base.state_mx_chih</v>
      </c>
      <c r="O4585">
        <v>114783</v>
      </c>
      <c r="P4585">
        <v>1484513329</v>
      </c>
    </row>
    <row r="4586" spans="1:16">
      <c r="A4586" s="5" t="str">
        <f>CONCATENATE("rdx_city_",J4586,"_",B4586)</f>
        <v>rdx_city_MEX_50</v>
      </c>
      <c r="B4586">
        <f>IF(I4586=I4585,B4585+1,1)</f>
        <v>50</v>
      </c>
      <c r="C4586" t="s">
        <v>6686</v>
      </c>
      <c r="D4586" t="s">
        <v>6686</v>
      </c>
      <c r="E4586">
        <v>24.0311</v>
      </c>
      <c r="F4586">
        <v>-104.67</v>
      </c>
      <c r="G4586" t="s">
        <v>6652</v>
      </c>
      <c r="H4586" t="str">
        <f>IFERROR(VLOOKUP(I4586,'country(26mar)'!C$2:D$251,2,FALSE),"")</f>
        <v>base.mx</v>
      </c>
      <c r="I4586" t="s">
        <v>6653</v>
      </c>
      <c r="J4586" t="s">
        <v>6654</v>
      </c>
      <c r="K4586" t="s">
        <v>6686</v>
      </c>
      <c r="L4586" t="str">
        <f>CONCATENATE(G4586," ",K4586)</f>
        <v>Mexico Durango</v>
      </c>
      <c r="M4586" t="str">
        <f>IFERROR(VLOOKUP(L4586,'State(need_input)'!I$2:J$3992,2,FALSE),"")</f>
        <v>base.state_mx_dgo</v>
      </c>
      <c r="N4586" t="s">
        <v>23</v>
      </c>
      <c r="O4586">
        <v>457140</v>
      </c>
      <c r="P4586">
        <v>1484854616</v>
      </c>
    </row>
    <row r="4587" spans="1:16">
      <c r="A4587" s="5" t="str">
        <f>CONCATENATE("rdx_city_",J4587,"_",B4587)</f>
        <v>rdx_city_MEX_51</v>
      </c>
      <c r="B4587">
        <f>IF(I4587=I4586,B4586+1,1)</f>
        <v>51</v>
      </c>
      <c r="C4587" t="s">
        <v>6727</v>
      </c>
      <c r="D4587" t="s">
        <v>6727</v>
      </c>
      <c r="E4587">
        <v>26.4204</v>
      </c>
      <c r="F4587">
        <v>-108.62</v>
      </c>
      <c r="G4587" t="s">
        <v>6652</v>
      </c>
      <c r="H4587" t="str">
        <f>IFERROR(VLOOKUP(I4587,'country(26mar)'!C$2:D$251,2,FALSE),"")</f>
        <v>base.mx</v>
      </c>
      <c r="I4587" t="s">
        <v>6653</v>
      </c>
      <c r="J4587" t="s">
        <v>6654</v>
      </c>
      <c r="K4587" t="s">
        <v>6666</v>
      </c>
      <c r="L4587" t="str">
        <f>CONCATENATE(G4587," ",K4587)</f>
        <v>Mexico Sinaloa</v>
      </c>
      <c r="M4587" t="str">
        <f>IFERROR(VLOOKUP(L4587,'State(need_input)'!I$2:J$3992,2,FALSE),"")</f>
        <v>base.state_mx_sin</v>
      </c>
      <c r="N4587" t="s">
        <v>20</v>
      </c>
      <c r="O4587">
        <v>11171</v>
      </c>
      <c r="P4587">
        <v>1484950387</v>
      </c>
    </row>
    <row r="4588" spans="1:16">
      <c r="A4588" s="5" t="str">
        <f>CONCATENATE("rdx_city_",J4588,"_",B4588)</f>
        <v>rdx_city_MEX_52</v>
      </c>
      <c r="B4588">
        <f>IF(I4588=I4587,B4587+1,1)</f>
        <v>52</v>
      </c>
      <c r="C4588" t="s">
        <v>384</v>
      </c>
      <c r="D4588" t="s">
        <v>384</v>
      </c>
      <c r="E4588">
        <v>24.3305</v>
      </c>
      <c r="F4588">
        <v>-107.37</v>
      </c>
      <c r="G4588" t="s">
        <v>6652</v>
      </c>
      <c r="H4588" t="str">
        <f>IFERROR(VLOOKUP(I4588,'country(26mar)'!C$2:D$251,2,FALSE),"")</f>
        <v>base.mx</v>
      </c>
      <c r="I4588" t="s">
        <v>6653</v>
      </c>
      <c r="J4588" t="s">
        <v>6654</v>
      </c>
      <c r="K4588" t="s">
        <v>6666</v>
      </c>
      <c r="L4588" t="str">
        <f>CONCATENATE(G4588," ",K4588)</f>
        <v>Mexico Sinaloa</v>
      </c>
      <c r="M4588" t="str">
        <f>IFERROR(VLOOKUP(L4588,'State(need_input)'!I$2:J$3992,2,FALSE),"")</f>
        <v>base.state_mx_sin</v>
      </c>
      <c r="O4588">
        <v>17365</v>
      </c>
      <c r="P4588">
        <v>1484719986</v>
      </c>
    </row>
    <row r="4589" spans="1:16">
      <c r="A4589" s="5" t="str">
        <f>CONCATENATE("rdx_city_",J4589,"_",B4589)</f>
        <v>rdx_city_MEX_53</v>
      </c>
      <c r="B4589">
        <f>IF(I4589=I4588,B4588+1,1)</f>
        <v>53</v>
      </c>
      <c r="C4589" t="s">
        <v>6728</v>
      </c>
      <c r="D4589" t="s">
        <v>6728</v>
      </c>
      <c r="E4589">
        <v>31.87</v>
      </c>
      <c r="F4589">
        <v>-116.62</v>
      </c>
      <c r="G4589" t="s">
        <v>6652</v>
      </c>
      <c r="H4589" t="str">
        <f>IFERROR(VLOOKUP(I4589,'country(26mar)'!C$2:D$251,2,FALSE),"")</f>
        <v>base.mx</v>
      </c>
      <c r="I4589" t="s">
        <v>6653</v>
      </c>
      <c r="J4589" t="s">
        <v>6654</v>
      </c>
      <c r="K4589" t="s">
        <v>6729</v>
      </c>
      <c r="L4589" t="str">
        <f>CONCATENATE(G4589," ",K4589)</f>
        <v>Mexico Baja California</v>
      </c>
      <c r="M4589" t="str">
        <f>IFERROR(VLOOKUP(L4589,'State(need_input)'!I$2:J$3992,2,FALSE),"")</f>
        <v>base.state_mx_bc</v>
      </c>
      <c r="N4589" t="s">
        <v>20</v>
      </c>
      <c r="O4589">
        <v>256565</v>
      </c>
      <c r="P4589">
        <v>1484714297</v>
      </c>
    </row>
    <row r="4590" spans="1:16">
      <c r="A4590" s="5" t="str">
        <f>CONCATENATE("rdx_city_",J4590,"_",B4590)</f>
        <v>rdx_city_MEX_54</v>
      </c>
      <c r="B4590">
        <f>IF(I4590=I4589,B4589+1,1)</f>
        <v>54</v>
      </c>
      <c r="C4590" t="s">
        <v>6730</v>
      </c>
      <c r="D4590" t="s">
        <v>6730</v>
      </c>
      <c r="E4590">
        <v>22.8504</v>
      </c>
      <c r="F4590">
        <v>-105.8</v>
      </c>
      <c r="G4590" t="s">
        <v>6652</v>
      </c>
      <c r="H4590" t="str">
        <f>IFERROR(VLOOKUP(I4590,'country(26mar)'!C$2:D$251,2,FALSE),"")</f>
        <v>base.mx</v>
      </c>
      <c r="I4590" t="s">
        <v>6653</v>
      </c>
      <c r="J4590" t="s">
        <v>6654</v>
      </c>
      <c r="K4590" t="s">
        <v>6666</v>
      </c>
      <c r="L4590" t="str">
        <f>CONCATENATE(G4590," ",K4590)</f>
        <v>Mexico Sinaloa</v>
      </c>
      <c r="M4590" t="str">
        <f>IFERROR(VLOOKUP(L4590,'State(need_input)'!I$2:J$3992,2,FALSE),"")</f>
        <v>base.state_mx_sin</v>
      </c>
      <c r="N4590" t="s">
        <v>20</v>
      </c>
      <c r="O4590">
        <v>28248</v>
      </c>
      <c r="P4590">
        <v>1484295544</v>
      </c>
    </row>
    <row r="4591" spans="1:16">
      <c r="A4591" s="5" t="str">
        <f>CONCATENATE("rdx_city_",J4591,"_",B4591)</f>
        <v>rdx_city_MEX_55</v>
      </c>
      <c r="B4591">
        <f>IF(I4591=I4590,B4590+1,1)</f>
        <v>55</v>
      </c>
      <c r="C4591" t="s">
        <v>4268</v>
      </c>
      <c r="D4591" t="s">
        <v>4268</v>
      </c>
      <c r="E4591">
        <v>15.33</v>
      </c>
      <c r="F4591">
        <v>-92.63</v>
      </c>
      <c r="G4591" t="s">
        <v>6652</v>
      </c>
      <c r="H4591" t="str">
        <f>IFERROR(VLOOKUP(I4591,'country(26mar)'!C$2:D$251,2,FALSE),"")</f>
        <v>base.mx</v>
      </c>
      <c r="I4591" t="s">
        <v>6653</v>
      </c>
      <c r="J4591" t="s">
        <v>6654</v>
      </c>
      <c r="K4591" t="s">
        <v>6731</v>
      </c>
      <c r="L4591" t="str">
        <f>CONCATENATE(G4591," ",K4591)</f>
        <v>Mexico Chiapas</v>
      </c>
      <c r="M4591" t="str">
        <f>IFERROR(VLOOKUP(L4591,'State(need_input)'!I$2:J$3992,2,FALSE),"")</f>
        <v>base.state_mx_chis</v>
      </c>
      <c r="N4591" t="s">
        <v>20</v>
      </c>
      <c r="O4591">
        <v>107638</v>
      </c>
      <c r="P4591">
        <v>1484508510</v>
      </c>
    </row>
    <row r="4592" spans="1:16">
      <c r="A4592" s="5" t="str">
        <f>CONCATENATE("rdx_city_",J4592,"_",B4592)</f>
        <v>rdx_city_MEX_56</v>
      </c>
      <c r="B4592">
        <f>IF(I4592=I4591,B4591+1,1)</f>
        <v>56</v>
      </c>
      <c r="C4592" t="s">
        <v>6732</v>
      </c>
      <c r="D4592" t="s">
        <v>6732</v>
      </c>
      <c r="E4592">
        <v>27.58</v>
      </c>
      <c r="F4592">
        <v>-109.93</v>
      </c>
      <c r="G4592" t="s">
        <v>6652</v>
      </c>
      <c r="H4592" t="str">
        <f>IFERROR(VLOOKUP(I4592,'country(26mar)'!C$2:D$251,2,FALSE),"")</f>
        <v>base.mx</v>
      </c>
      <c r="I4592" t="s">
        <v>6653</v>
      </c>
      <c r="J4592" t="s">
        <v>6654</v>
      </c>
      <c r="K4592" t="s">
        <v>6659</v>
      </c>
      <c r="L4592" t="str">
        <f>CONCATENATE(G4592," ",K4592)</f>
        <v>Mexico Sonora</v>
      </c>
      <c r="M4592" t="str">
        <f>IFERROR(VLOOKUP(L4592,'State(need_input)'!I$2:J$3992,2,FALSE),"")</f>
        <v>base.state_mx_son</v>
      </c>
      <c r="O4592">
        <v>3836</v>
      </c>
      <c r="P4592">
        <v>1484729183</v>
      </c>
    </row>
    <row r="4593" spans="1:16">
      <c r="A4593" s="5" t="str">
        <f>CONCATENATE("rdx_city_",J4593,"_",B4593)</f>
        <v>rdx_city_MEX_57</v>
      </c>
      <c r="B4593">
        <f>IF(I4593=I4592,B4592+1,1)</f>
        <v>57</v>
      </c>
      <c r="C4593" t="s">
        <v>6733</v>
      </c>
      <c r="D4593" t="s">
        <v>6733</v>
      </c>
      <c r="E4593">
        <v>19.5804</v>
      </c>
      <c r="F4593">
        <v>-88.05</v>
      </c>
      <c r="G4593" t="s">
        <v>6652</v>
      </c>
      <c r="H4593" t="str">
        <f>IFERROR(VLOOKUP(I4593,'country(26mar)'!C$2:D$251,2,FALSE),"")</f>
        <v>base.mx</v>
      </c>
      <c r="I4593" t="s">
        <v>6653</v>
      </c>
      <c r="J4593" t="s">
        <v>6654</v>
      </c>
      <c r="K4593" t="s">
        <v>6689</v>
      </c>
      <c r="L4593" t="str">
        <f>CONCATENATE(G4593," ",K4593)</f>
        <v>Mexico Quintana Roo</v>
      </c>
      <c r="M4593" t="str">
        <f>IFERROR(VLOOKUP(L4593,'State(need_input)'!I$2:J$3992,2,FALSE),"")</f>
        <v>base.state_mx_q roo</v>
      </c>
      <c r="N4593" t="s">
        <v>20</v>
      </c>
      <c r="O4593">
        <v>24807</v>
      </c>
      <c r="P4593">
        <v>1484914299</v>
      </c>
    </row>
    <row r="4594" spans="1:16">
      <c r="A4594" s="5" t="str">
        <f>CONCATENATE("rdx_city_",J4594,"_",B4594)</f>
        <v>rdx_city_MEX_58</v>
      </c>
      <c r="B4594">
        <f>IF(I4594=I4593,B4593+1,1)</f>
        <v>58</v>
      </c>
      <c r="C4594" t="s">
        <v>6734</v>
      </c>
      <c r="D4594" t="s">
        <v>6734</v>
      </c>
      <c r="E4594">
        <v>23.1704</v>
      </c>
      <c r="F4594">
        <v>-102.86</v>
      </c>
      <c r="G4594" t="s">
        <v>6652</v>
      </c>
      <c r="H4594" t="str">
        <f>IFERROR(VLOOKUP(I4594,'country(26mar)'!C$2:D$251,2,FALSE),"")</f>
        <v>base.mx</v>
      </c>
      <c r="I4594" t="s">
        <v>6653</v>
      </c>
      <c r="J4594" t="s">
        <v>6654</v>
      </c>
      <c r="K4594" t="s">
        <v>6735</v>
      </c>
      <c r="L4594" t="str">
        <f>CONCATENATE(G4594," ",K4594)</f>
        <v>Mexico Zacatecas</v>
      </c>
      <c r="M4594" t="str">
        <f>IFERROR(VLOOKUP(L4594,'State(need_input)'!I$2:J$3992,2,FALSE),"")</f>
        <v>base.state_mx_zac</v>
      </c>
      <c r="N4594" t="s">
        <v>20</v>
      </c>
      <c r="O4594">
        <v>105488</v>
      </c>
      <c r="P4594">
        <v>1484014035</v>
      </c>
    </row>
    <row r="4595" spans="1:16">
      <c r="A4595" s="5" t="str">
        <f>CONCATENATE("rdx_city_",J4595,"_",B4595)</f>
        <v>rdx_city_MEX_59</v>
      </c>
      <c r="B4595">
        <f>IF(I4595=I4594,B4594+1,1)</f>
        <v>59</v>
      </c>
      <c r="C4595" t="s">
        <v>6736</v>
      </c>
      <c r="D4595" t="s">
        <v>6736</v>
      </c>
      <c r="E4595">
        <v>18.5804</v>
      </c>
      <c r="F4595">
        <v>-92.65</v>
      </c>
      <c r="G4595" t="s">
        <v>6652</v>
      </c>
      <c r="H4595" t="str">
        <f>IFERROR(VLOOKUP(I4595,'country(26mar)'!C$2:D$251,2,FALSE),"")</f>
        <v>base.mx</v>
      </c>
      <c r="I4595" t="s">
        <v>6653</v>
      </c>
      <c r="J4595" t="s">
        <v>6654</v>
      </c>
      <c r="K4595" t="s">
        <v>6679</v>
      </c>
      <c r="L4595" t="str">
        <f>CONCATENATE(G4595," ",K4595)</f>
        <v>Mexico Tabasco</v>
      </c>
      <c r="M4595" t="str">
        <f>IFERROR(VLOOKUP(L4595,'State(need_input)'!I$2:J$3992,2,FALSE),"")</f>
        <v>base.state_mx_tab</v>
      </c>
      <c r="N4595" t="s">
        <v>20</v>
      </c>
      <c r="O4595">
        <v>22621</v>
      </c>
      <c r="P4595">
        <v>1484000527</v>
      </c>
    </row>
    <row r="4596" spans="1:16">
      <c r="A4596" s="5" t="str">
        <f>CONCATENATE("rdx_city_",J4596,"_",B4596)</f>
        <v>rdx_city_MEX_60</v>
      </c>
      <c r="B4596">
        <f>IF(I4596=I4595,B4595+1,1)</f>
        <v>60</v>
      </c>
      <c r="C4596" t="s">
        <v>6737</v>
      </c>
      <c r="D4596" t="s">
        <v>6738</v>
      </c>
      <c r="E4596">
        <v>25.5701</v>
      </c>
      <c r="F4596">
        <v>-103.5</v>
      </c>
      <c r="G4596" t="s">
        <v>6652</v>
      </c>
      <c r="H4596" t="str">
        <f>IFERROR(VLOOKUP(I4596,'country(26mar)'!C$2:D$251,2,FALSE),"")</f>
        <v>base.mx</v>
      </c>
      <c r="I4596" t="s">
        <v>6653</v>
      </c>
      <c r="J4596" t="s">
        <v>6654</v>
      </c>
      <c r="K4596" t="s">
        <v>6686</v>
      </c>
      <c r="L4596" t="str">
        <f>CONCATENATE(G4596," ",K4596)</f>
        <v>Mexico Durango</v>
      </c>
      <c r="M4596" t="str">
        <f>IFERROR(VLOOKUP(L4596,'State(need_input)'!I$2:J$3992,2,FALSE),"")</f>
        <v>base.state_mx_dgo</v>
      </c>
      <c r="N4596" t="s">
        <v>20</v>
      </c>
      <c r="O4596">
        <v>399328</v>
      </c>
      <c r="P4596">
        <v>1484092318</v>
      </c>
    </row>
    <row r="4597" spans="1:16">
      <c r="A4597" s="5" t="str">
        <f>CONCATENATE("rdx_city_",J4597,"_",B4597)</f>
        <v>rdx_city_MEX_61</v>
      </c>
      <c r="B4597">
        <f>IF(I4597=I4596,B4596+1,1)</f>
        <v>61</v>
      </c>
      <c r="C4597" t="s">
        <v>6739</v>
      </c>
      <c r="D4597" t="s">
        <v>6739</v>
      </c>
      <c r="E4597">
        <v>20.67</v>
      </c>
      <c r="F4597">
        <v>-103.33</v>
      </c>
      <c r="G4597" t="s">
        <v>6652</v>
      </c>
      <c r="H4597" t="str">
        <f>IFERROR(VLOOKUP(I4597,'country(26mar)'!C$2:D$251,2,FALSE),"")</f>
        <v>base.mx</v>
      </c>
      <c r="I4597" t="s">
        <v>6653</v>
      </c>
      <c r="J4597" t="s">
        <v>6654</v>
      </c>
      <c r="K4597" t="s">
        <v>6675</v>
      </c>
      <c r="L4597" t="str">
        <f>CONCATENATE(G4597," ",K4597)</f>
        <v>Mexico Jalisco</v>
      </c>
      <c r="M4597" t="str">
        <f>IFERROR(VLOOKUP(L4597,'State(need_input)'!I$2:J$3992,2,FALSE),"")</f>
        <v>base.state_mx_jal</v>
      </c>
      <c r="N4597" t="s">
        <v>23</v>
      </c>
      <c r="O4597">
        <v>4198000</v>
      </c>
      <c r="P4597">
        <v>1484950208</v>
      </c>
    </row>
    <row r="4598" spans="1:16">
      <c r="A4598" s="5" t="str">
        <f>CONCATENATE("rdx_city_",J4598,"_",B4598)</f>
        <v>rdx_city_MEX_62</v>
      </c>
      <c r="B4598">
        <f>IF(I4598=I4597,B4597+1,1)</f>
        <v>62</v>
      </c>
      <c r="C4598" t="s">
        <v>6740</v>
      </c>
      <c r="D4598" t="s">
        <v>6741</v>
      </c>
      <c r="E4598">
        <v>25.4704</v>
      </c>
      <c r="F4598">
        <v>-108.09</v>
      </c>
      <c r="G4598" t="s">
        <v>6652</v>
      </c>
      <c r="H4598" t="str">
        <f>IFERROR(VLOOKUP(I4598,'country(26mar)'!C$2:D$251,2,FALSE),"")</f>
        <v>base.mx</v>
      </c>
      <c r="I4598" t="s">
        <v>6653</v>
      </c>
      <c r="J4598" t="s">
        <v>6654</v>
      </c>
      <c r="K4598" t="s">
        <v>6666</v>
      </c>
      <c r="L4598" t="str">
        <f>CONCATENATE(G4598," ",K4598)</f>
        <v>Mexico Sinaloa</v>
      </c>
      <c r="M4598" t="str">
        <f>IFERROR(VLOOKUP(L4598,'State(need_input)'!I$2:J$3992,2,FALSE),"")</f>
        <v>base.state_mx_sin</v>
      </c>
      <c r="N4598" t="s">
        <v>20</v>
      </c>
      <c r="O4598">
        <v>62695</v>
      </c>
      <c r="P4598">
        <v>1484709566</v>
      </c>
    </row>
    <row r="4599" spans="1:16">
      <c r="A4599" s="5" t="str">
        <f>CONCATENATE("rdx_city_",J4599,"_",B4599)</f>
        <v>rdx_city_MEX_63</v>
      </c>
      <c r="B4599">
        <f>IF(I4599=I4598,B4598+1,1)</f>
        <v>63</v>
      </c>
      <c r="C4599" t="s">
        <v>6693</v>
      </c>
      <c r="D4599" t="s">
        <v>6693</v>
      </c>
      <c r="E4599">
        <v>21.0204</v>
      </c>
      <c r="F4599">
        <v>-101.28</v>
      </c>
      <c r="G4599" t="s">
        <v>6652</v>
      </c>
      <c r="H4599" t="str">
        <f>IFERROR(VLOOKUP(I4599,'country(26mar)'!C$2:D$251,2,FALSE),"")</f>
        <v>base.mx</v>
      </c>
      <c r="I4599" t="s">
        <v>6653</v>
      </c>
      <c r="J4599" t="s">
        <v>6654</v>
      </c>
      <c r="K4599" t="s">
        <v>6693</v>
      </c>
      <c r="L4599" t="str">
        <f>CONCATENATE(G4599," ",K4599)</f>
        <v>Mexico Guanajuato</v>
      </c>
      <c r="M4599" t="str">
        <f>IFERROR(VLOOKUP(L4599,'State(need_input)'!I$2:J$3992,2,FALSE),"")</f>
        <v>base.state_mx_gto</v>
      </c>
      <c r="N4599" t="s">
        <v>23</v>
      </c>
      <c r="O4599">
        <v>112200</v>
      </c>
      <c r="P4599">
        <v>1484185068</v>
      </c>
    </row>
    <row r="4600" spans="1:16">
      <c r="A4600" s="5" t="str">
        <f>CONCATENATE("rdx_city_",J4600,"_",B4600)</f>
        <v>rdx_city_MEX_64</v>
      </c>
      <c r="B4600">
        <f>IF(I4600=I4599,B4599+1,1)</f>
        <v>64</v>
      </c>
      <c r="C4600" t="s">
        <v>6742</v>
      </c>
      <c r="D4600" t="s">
        <v>6742</v>
      </c>
      <c r="E4600">
        <v>25.5705</v>
      </c>
      <c r="F4600">
        <v>-108.47</v>
      </c>
      <c r="G4600" t="s">
        <v>6652</v>
      </c>
      <c r="H4600" t="str">
        <f>IFERROR(VLOOKUP(I4600,'country(26mar)'!C$2:D$251,2,FALSE),"")</f>
        <v>base.mx</v>
      </c>
      <c r="I4600" t="s">
        <v>6653</v>
      </c>
      <c r="J4600" t="s">
        <v>6654</v>
      </c>
      <c r="K4600" t="s">
        <v>6666</v>
      </c>
      <c r="L4600" t="str">
        <f>CONCATENATE(G4600," ",K4600)</f>
        <v>Mexico Sinaloa</v>
      </c>
      <c r="M4600" t="str">
        <f>IFERROR(VLOOKUP(L4600,'State(need_input)'!I$2:J$3992,2,FALSE),"")</f>
        <v>base.state_mx_sin</v>
      </c>
      <c r="N4600" t="s">
        <v>20</v>
      </c>
      <c r="O4600">
        <v>96860</v>
      </c>
      <c r="P4600">
        <v>1484450749</v>
      </c>
    </row>
    <row r="4601" spans="1:16">
      <c r="A4601" s="5" t="str">
        <f>CONCATENATE("rdx_city_",J4601,"_",B4601)</f>
        <v>rdx_city_MEX_65</v>
      </c>
      <c r="B4601">
        <f>IF(I4601=I4600,B4600+1,1)</f>
        <v>65</v>
      </c>
      <c r="C4601" t="s">
        <v>6743</v>
      </c>
      <c r="D4601" t="s">
        <v>6743</v>
      </c>
      <c r="E4601">
        <v>27.93</v>
      </c>
      <c r="F4601">
        <v>-110.89</v>
      </c>
      <c r="G4601" t="s">
        <v>6652</v>
      </c>
      <c r="H4601" t="str">
        <f>IFERROR(VLOOKUP(I4601,'country(26mar)'!C$2:D$251,2,FALSE),"")</f>
        <v>base.mx</v>
      </c>
      <c r="I4601" t="s">
        <v>6653</v>
      </c>
      <c r="J4601" t="s">
        <v>6654</v>
      </c>
      <c r="K4601" t="s">
        <v>6659</v>
      </c>
      <c r="L4601" t="str">
        <f>CONCATENATE(G4601," ",K4601)</f>
        <v>Mexico Sonora</v>
      </c>
      <c r="M4601" t="str">
        <f>IFERROR(VLOOKUP(L4601,'State(need_input)'!I$2:J$3992,2,FALSE),"")</f>
        <v>base.state_mx_son</v>
      </c>
      <c r="N4601" t="s">
        <v>20</v>
      </c>
      <c r="O4601">
        <v>103449</v>
      </c>
      <c r="P4601">
        <v>1484689704</v>
      </c>
    </row>
    <row r="4602" spans="1:16">
      <c r="A4602" s="5" t="str">
        <f>CONCATENATE("rdx_city_",J4602,"_",B4602)</f>
        <v>rdx_city_MEX_66</v>
      </c>
      <c r="B4602">
        <f>IF(I4602=I4601,B4601+1,1)</f>
        <v>66</v>
      </c>
      <c r="C4602" t="s">
        <v>6744</v>
      </c>
      <c r="D4602" t="s">
        <v>6744</v>
      </c>
      <c r="E4602">
        <v>27.9904</v>
      </c>
      <c r="F4602">
        <v>-114.17</v>
      </c>
      <c r="G4602" t="s">
        <v>6652</v>
      </c>
      <c r="H4602" t="str">
        <f>IFERROR(VLOOKUP(I4602,'country(26mar)'!C$2:D$251,2,FALSE),"")</f>
        <v>base.mx</v>
      </c>
      <c r="I4602" t="s">
        <v>6653</v>
      </c>
      <c r="J4602" t="s">
        <v>6654</v>
      </c>
      <c r="K4602" t="s">
        <v>6729</v>
      </c>
      <c r="L4602" t="str">
        <f>CONCATENATE(G4602," ",K4602)</f>
        <v>Mexico Baja California</v>
      </c>
      <c r="M4602" t="str">
        <f>IFERROR(VLOOKUP(L4602,'State(need_input)'!I$2:J$3992,2,FALSE),"")</f>
        <v>base.state_mx_bc</v>
      </c>
      <c r="O4602">
        <v>13054</v>
      </c>
      <c r="P4602">
        <v>1484879768</v>
      </c>
    </row>
    <row r="4603" spans="1:16">
      <c r="A4603" s="5" t="str">
        <f>CONCATENATE("rdx_city_",J4603,"_",B4603)</f>
        <v>rdx_city_MEX_67</v>
      </c>
      <c r="B4603">
        <f>IF(I4603=I4602,B4602+1,1)</f>
        <v>67</v>
      </c>
      <c r="C4603" t="s">
        <v>6745</v>
      </c>
      <c r="D4603" t="s">
        <v>6746</v>
      </c>
      <c r="E4603">
        <v>20.48</v>
      </c>
      <c r="F4603">
        <v>-90.08</v>
      </c>
      <c r="G4603" t="s">
        <v>6652</v>
      </c>
      <c r="H4603" t="str">
        <f>IFERROR(VLOOKUP(I4603,'country(26mar)'!C$2:D$251,2,FALSE),"")</f>
        <v>base.mx</v>
      </c>
      <c r="I4603" t="s">
        <v>6653</v>
      </c>
      <c r="J4603" t="s">
        <v>6654</v>
      </c>
      <c r="K4603" t="s">
        <v>6747</v>
      </c>
      <c r="L4603" t="str">
        <f>CONCATENATE(G4603," ",K4603)</f>
        <v>Mexico Yucatán</v>
      </c>
      <c r="M4603" t="str">
        <f>IFERROR(VLOOKUP(L4603,'State(need_input)'!I$2:J$3992,2,FALSE),"")</f>
        <v>base.state_mx_yuc</v>
      </c>
      <c r="N4603" t="s">
        <v>20</v>
      </c>
      <c r="O4603">
        <v>9165</v>
      </c>
      <c r="P4603">
        <v>1484161200</v>
      </c>
    </row>
    <row r="4604" spans="1:16">
      <c r="A4604" s="5" t="str">
        <f>CONCATENATE("rdx_city_",J4604,"_",B4604)</f>
        <v>rdx_city_MEX_68</v>
      </c>
      <c r="B4604">
        <f>IF(I4604=I4603,B4603+1,1)</f>
        <v>68</v>
      </c>
      <c r="C4604" t="s">
        <v>6748</v>
      </c>
      <c r="D4604" t="s">
        <v>6748</v>
      </c>
      <c r="E4604">
        <v>29.0989</v>
      </c>
      <c r="F4604">
        <v>-110.9541</v>
      </c>
      <c r="G4604" t="s">
        <v>6652</v>
      </c>
      <c r="H4604" t="str">
        <f>IFERROR(VLOOKUP(I4604,'country(26mar)'!C$2:D$251,2,FALSE),"")</f>
        <v>base.mx</v>
      </c>
      <c r="I4604" t="s">
        <v>6653</v>
      </c>
      <c r="J4604" t="s">
        <v>6654</v>
      </c>
      <c r="K4604" t="s">
        <v>6659</v>
      </c>
      <c r="L4604" t="str">
        <f>CONCATENATE(G4604," ",K4604)</f>
        <v>Mexico Sonora</v>
      </c>
      <c r="M4604" t="str">
        <f>IFERROR(VLOOKUP(L4604,'State(need_input)'!I$2:J$3992,2,FALSE),"")</f>
        <v>base.state_mx_son</v>
      </c>
      <c r="N4604" t="s">
        <v>23</v>
      </c>
      <c r="O4604">
        <v>595811</v>
      </c>
      <c r="P4604">
        <v>1484015319</v>
      </c>
    </row>
    <row r="4605" spans="1:16">
      <c r="A4605" s="5" t="str">
        <f>CONCATENATE("rdx_city_",J4605,"_",B4605)</f>
        <v>rdx_city_MEX_69</v>
      </c>
      <c r="B4605">
        <f>IF(I4605=I4604,B4604+1,1)</f>
        <v>69</v>
      </c>
      <c r="C4605" t="s">
        <v>6749</v>
      </c>
      <c r="D4605" t="s">
        <v>6749</v>
      </c>
      <c r="E4605">
        <v>26.9334</v>
      </c>
      <c r="F4605">
        <v>-105.6666</v>
      </c>
      <c r="G4605" t="s">
        <v>6652</v>
      </c>
      <c r="H4605" t="str">
        <f>IFERROR(VLOOKUP(I4605,'country(26mar)'!C$2:D$251,2,FALSE),"")</f>
        <v>base.mx</v>
      </c>
      <c r="I4605" t="s">
        <v>6653</v>
      </c>
      <c r="J4605" t="s">
        <v>6654</v>
      </c>
      <c r="K4605" t="s">
        <v>6671</v>
      </c>
      <c r="L4605" t="str">
        <f>CONCATENATE(G4605," ",K4605)</f>
        <v>Mexico Chihuahua</v>
      </c>
      <c r="M4605" t="str">
        <f>IFERROR(VLOOKUP(L4605,'State(need_input)'!I$2:J$3992,2,FALSE),"")</f>
        <v>base.state_mx_chih</v>
      </c>
      <c r="N4605" t="s">
        <v>20</v>
      </c>
      <c r="O4605">
        <v>103378</v>
      </c>
      <c r="P4605">
        <v>1484607603</v>
      </c>
    </row>
    <row r="4606" spans="1:16">
      <c r="A4606" s="5" t="str">
        <f>CONCATENATE("rdx_city_",J4606,"_",B4606)</f>
        <v>rdx_city_MEX_70</v>
      </c>
      <c r="B4606">
        <f>IF(I4606=I4605,B4605+1,1)</f>
        <v>70</v>
      </c>
      <c r="C4606" t="s">
        <v>6750</v>
      </c>
      <c r="D4606" t="s">
        <v>6751</v>
      </c>
      <c r="E4606">
        <v>17.8104</v>
      </c>
      <c r="F4606">
        <v>-97.79</v>
      </c>
      <c r="G4606" t="s">
        <v>6652</v>
      </c>
      <c r="H4606" t="str">
        <f>IFERROR(VLOOKUP(I4606,'country(26mar)'!C$2:D$251,2,FALSE),"")</f>
        <v>base.mx</v>
      </c>
      <c r="I4606" t="s">
        <v>6653</v>
      </c>
      <c r="J4606" t="s">
        <v>6654</v>
      </c>
      <c r="K4606" t="s">
        <v>6752</v>
      </c>
      <c r="L4606" t="str">
        <f>CONCATENATE(G4606," ",K4606)</f>
        <v>Mexico Oaxaca</v>
      </c>
      <c r="M4606" t="str">
        <f>IFERROR(VLOOKUP(L4606,'State(need_input)'!I$2:J$3992,2,FALSE),"")</f>
        <v>base.state_mx_oax</v>
      </c>
      <c r="N4606" t="s">
        <v>20</v>
      </c>
      <c r="O4606">
        <v>47844</v>
      </c>
      <c r="P4606">
        <v>1484375272</v>
      </c>
    </row>
    <row r="4607" spans="1:16">
      <c r="A4607" s="5" t="str">
        <f>CONCATENATE("rdx_city_",J4607,"_",B4607)</f>
        <v>rdx_city_MEX_71</v>
      </c>
      <c r="B4607">
        <f>IF(I4607=I4606,B4606+1,1)</f>
        <v>71</v>
      </c>
      <c r="C4607" t="s">
        <v>6753</v>
      </c>
      <c r="D4607" t="s">
        <v>6753</v>
      </c>
      <c r="E4607">
        <v>26.8304</v>
      </c>
      <c r="F4607">
        <v>-109.63</v>
      </c>
      <c r="G4607" t="s">
        <v>6652</v>
      </c>
      <c r="H4607" t="str">
        <f>IFERROR(VLOOKUP(I4607,'country(26mar)'!C$2:D$251,2,FALSE),"")</f>
        <v>base.mx</v>
      </c>
      <c r="I4607" t="s">
        <v>6653</v>
      </c>
      <c r="J4607" t="s">
        <v>6654</v>
      </c>
      <c r="K4607" t="s">
        <v>6659</v>
      </c>
      <c r="L4607" t="str">
        <f>CONCATENATE(G4607," ",K4607)</f>
        <v>Mexico Sonora</v>
      </c>
      <c r="M4607" t="str">
        <f>IFERROR(VLOOKUP(L4607,'State(need_input)'!I$2:J$3992,2,FALSE),"")</f>
        <v>base.state_mx_son</v>
      </c>
      <c r="N4607" t="s">
        <v>20</v>
      </c>
      <c r="O4607">
        <v>30426</v>
      </c>
      <c r="P4607">
        <v>1484335657</v>
      </c>
    </row>
    <row r="4608" spans="1:16">
      <c r="A4608" s="5" t="str">
        <f>CONCATENATE("rdx_city_",J4608,"_",B4608)</f>
        <v>rdx_city_MEX_72</v>
      </c>
      <c r="B4608">
        <f>IF(I4608=I4607,B4607+1,1)</f>
        <v>72</v>
      </c>
      <c r="C4608" t="s">
        <v>6754</v>
      </c>
      <c r="D4608" t="s">
        <v>6754</v>
      </c>
      <c r="E4608">
        <v>18.37</v>
      </c>
      <c r="F4608">
        <v>-99.54</v>
      </c>
      <c r="G4608" t="s">
        <v>6652</v>
      </c>
      <c r="H4608" t="str">
        <f>IFERROR(VLOOKUP(I4608,'country(26mar)'!C$2:D$251,2,FALSE),"")</f>
        <v>base.mx</v>
      </c>
      <c r="I4608" t="s">
        <v>6653</v>
      </c>
      <c r="J4608" t="s">
        <v>6654</v>
      </c>
      <c r="K4608" t="s">
        <v>6655</v>
      </c>
      <c r="L4608" t="str">
        <f>CONCATENATE(G4608," ",K4608)</f>
        <v>Mexico Guerrero</v>
      </c>
      <c r="M4608" t="str">
        <f>IFERROR(VLOOKUP(L4608,'State(need_input)'!I$2:J$3992,2,FALSE),"")</f>
        <v>base.state_mx_gro</v>
      </c>
      <c r="N4608" t="s">
        <v>20</v>
      </c>
      <c r="O4608">
        <v>112106</v>
      </c>
      <c r="P4608">
        <v>1484280781</v>
      </c>
    </row>
    <row r="4609" spans="1:16">
      <c r="A4609" s="5" t="str">
        <f>CONCATENATE("rdx_city_",J4609,"_",B4609)</f>
        <v>rdx_city_MEX_73</v>
      </c>
      <c r="B4609">
        <f>IF(I4609=I4608,B4608+1,1)</f>
        <v>73</v>
      </c>
      <c r="C4609" t="s">
        <v>6755</v>
      </c>
      <c r="D4609" t="s">
        <v>6755</v>
      </c>
      <c r="E4609">
        <v>20.67</v>
      </c>
      <c r="F4609">
        <v>-101.5</v>
      </c>
      <c r="G4609" t="s">
        <v>6652</v>
      </c>
      <c r="H4609" t="str">
        <f>IFERROR(VLOOKUP(I4609,'country(26mar)'!C$2:D$251,2,FALSE),"")</f>
        <v>base.mx</v>
      </c>
      <c r="I4609" t="s">
        <v>6653</v>
      </c>
      <c r="J4609" t="s">
        <v>6654</v>
      </c>
      <c r="K4609" t="s">
        <v>6693</v>
      </c>
      <c r="L4609" t="str">
        <f>CONCATENATE(G4609," ",K4609)</f>
        <v>Mexico Guanajuato</v>
      </c>
      <c r="M4609" t="str">
        <f>IFERROR(VLOOKUP(L4609,'State(need_input)'!I$2:J$3992,2,FALSE),"")</f>
        <v>base.state_mx_gto</v>
      </c>
      <c r="N4609" t="s">
        <v>20</v>
      </c>
      <c r="O4609">
        <v>339554</v>
      </c>
      <c r="P4609">
        <v>1484625454</v>
      </c>
    </row>
    <row r="4610" spans="1:16">
      <c r="A4610" s="5" t="str">
        <f>CONCATENATE("rdx_city_",J4610,"_",B4610)</f>
        <v>rdx_city_MEX_74</v>
      </c>
      <c r="B4610">
        <f>IF(I4610=I4609,B4609+1,1)</f>
        <v>74</v>
      </c>
      <c r="C4610" t="s">
        <v>6756</v>
      </c>
      <c r="D4610" t="s">
        <v>6756</v>
      </c>
      <c r="E4610">
        <v>21.2084</v>
      </c>
      <c r="F4610">
        <v>-86.7115</v>
      </c>
      <c r="G4610" t="s">
        <v>6652</v>
      </c>
      <c r="H4610" t="str">
        <f>IFERROR(VLOOKUP(I4610,'country(26mar)'!C$2:D$251,2,FALSE),"")</f>
        <v>base.mx</v>
      </c>
      <c r="I4610" t="s">
        <v>6653</v>
      </c>
      <c r="J4610" t="s">
        <v>6654</v>
      </c>
      <c r="K4610" t="s">
        <v>6689</v>
      </c>
      <c r="L4610" t="str">
        <f>CONCATENATE(G4610," ",K4610)</f>
        <v>Mexico Quintana Roo</v>
      </c>
      <c r="M4610" t="str">
        <f>IFERROR(VLOOKUP(L4610,'State(need_input)'!I$2:J$3992,2,FALSE),"")</f>
        <v>base.state_mx_q roo</v>
      </c>
      <c r="N4610" t="s">
        <v>20</v>
      </c>
      <c r="O4610">
        <v>12491</v>
      </c>
      <c r="P4610">
        <v>1484856745</v>
      </c>
    </row>
    <row r="4611" spans="1:16">
      <c r="A4611" s="5" t="str">
        <f>CONCATENATE("rdx_city_",J4611,"_",B4611)</f>
        <v>rdx_city_MEX_75</v>
      </c>
      <c r="B4611">
        <f>IF(I4611=I4610,B4610+1,1)</f>
        <v>75</v>
      </c>
      <c r="C4611" t="s">
        <v>6757</v>
      </c>
      <c r="D4611" t="s">
        <v>6757</v>
      </c>
      <c r="E4611">
        <v>20.9304</v>
      </c>
      <c r="F4611">
        <v>-89.0201</v>
      </c>
      <c r="G4611" t="s">
        <v>6652</v>
      </c>
      <c r="H4611" t="str">
        <f>IFERROR(VLOOKUP(I4611,'country(26mar)'!C$2:D$251,2,FALSE),"")</f>
        <v>base.mx</v>
      </c>
      <c r="I4611" t="s">
        <v>6653</v>
      </c>
      <c r="J4611" t="s">
        <v>6654</v>
      </c>
      <c r="K4611" t="s">
        <v>6747</v>
      </c>
      <c r="L4611" t="str">
        <f>CONCATENATE(G4611," ",K4611)</f>
        <v>Mexico Yucatán</v>
      </c>
      <c r="M4611" t="str">
        <f>IFERROR(VLOOKUP(L4611,'State(need_input)'!I$2:J$3992,2,FALSE),"")</f>
        <v>base.state_mx_yuc</v>
      </c>
      <c r="O4611">
        <v>14954</v>
      </c>
      <c r="P4611">
        <v>1484567751</v>
      </c>
    </row>
    <row r="4612" spans="1:16">
      <c r="A4612" s="5" t="str">
        <f>CONCATENATE("rdx_city_",J4612,"_",B4612)</f>
        <v>rdx_city_MEX_76</v>
      </c>
      <c r="B4612">
        <f>IF(I4612=I4611,B4611+1,1)</f>
        <v>76</v>
      </c>
      <c r="C4612" t="s">
        <v>6758</v>
      </c>
      <c r="D4612" t="s">
        <v>6758</v>
      </c>
      <c r="E4612">
        <v>17.94</v>
      </c>
      <c r="F4612">
        <v>-94.74</v>
      </c>
      <c r="G4612" t="s">
        <v>6652</v>
      </c>
      <c r="H4612" t="str">
        <f>IFERROR(VLOOKUP(I4612,'country(26mar)'!C$2:D$251,2,FALSE),"")</f>
        <v>base.mx</v>
      </c>
      <c r="I4612" t="s">
        <v>6653</v>
      </c>
      <c r="J4612" t="s">
        <v>6654</v>
      </c>
      <c r="K4612" t="s">
        <v>6714</v>
      </c>
      <c r="L4612" t="str">
        <f>CONCATENATE(G4612," ",K4612)</f>
        <v>Mexico Veracruz</v>
      </c>
      <c r="M4612" t="str">
        <f>IFERROR(VLOOKUP(L4612,'State(need_input)'!I$2:J$3992,2,FALSE),"")</f>
        <v>base.state_mx_ver</v>
      </c>
      <c r="N4612" t="s">
        <v>20</v>
      </c>
      <c r="O4612">
        <v>66998</v>
      </c>
      <c r="P4612">
        <v>1484054405</v>
      </c>
    </row>
    <row r="4613" spans="1:16">
      <c r="A4613" s="5" t="str">
        <f>CONCATENATE("rdx_city_",J4613,"_",B4613)</f>
        <v>rdx_city_MEX_77</v>
      </c>
      <c r="B4613">
        <f>IF(I4613=I4612,B4612+1,1)</f>
        <v>77</v>
      </c>
      <c r="C4613" t="s">
        <v>6759</v>
      </c>
      <c r="D4613" t="s">
        <v>6759</v>
      </c>
      <c r="E4613">
        <v>24.2904</v>
      </c>
      <c r="F4613">
        <v>-103.39</v>
      </c>
      <c r="G4613" t="s">
        <v>6652</v>
      </c>
      <c r="H4613" t="str">
        <f>IFERROR(VLOOKUP(I4613,'country(26mar)'!C$2:D$251,2,FALSE),"")</f>
        <v>base.mx</v>
      </c>
      <c r="I4613" t="s">
        <v>6653</v>
      </c>
      <c r="J4613" t="s">
        <v>6654</v>
      </c>
      <c r="K4613" t="s">
        <v>6735</v>
      </c>
      <c r="L4613" t="str">
        <f>CONCATENATE(G4613," ",K4613)</f>
        <v>Mexico Zacatecas</v>
      </c>
      <c r="M4613" t="str">
        <f>IFERROR(VLOOKUP(L4613,'State(need_input)'!I$2:J$3992,2,FALSE),"")</f>
        <v>base.state_mx_zac</v>
      </c>
      <c r="N4613" t="s">
        <v>20</v>
      </c>
      <c r="O4613">
        <v>14162</v>
      </c>
      <c r="P4613">
        <v>1484898373</v>
      </c>
    </row>
    <row r="4614" spans="1:16">
      <c r="A4614" s="5" t="str">
        <f>CONCATENATE("rdx_city_",J4614,"_",B4614)</f>
        <v>rdx_city_MEX_78</v>
      </c>
      <c r="B4614">
        <f>IF(I4614=I4613,B4613+1,1)</f>
        <v>78</v>
      </c>
      <c r="C4614" t="s">
        <v>6760</v>
      </c>
      <c r="D4614" t="s">
        <v>6760</v>
      </c>
      <c r="E4614">
        <v>16.43</v>
      </c>
      <c r="F4614">
        <v>-95.02</v>
      </c>
      <c r="G4614" t="s">
        <v>6652</v>
      </c>
      <c r="H4614" t="str">
        <f>IFERROR(VLOOKUP(I4614,'country(26mar)'!C$2:D$251,2,FALSE),"")</f>
        <v>base.mx</v>
      </c>
      <c r="I4614" t="s">
        <v>6653</v>
      </c>
      <c r="J4614" t="s">
        <v>6654</v>
      </c>
      <c r="K4614" t="s">
        <v>6752</v>
      </c>
      <c r="L4614" t="str">
        <f>CONCATENATE(G4614," ",K4614)</f>
        <v>Mexico Oaxaca</v>
      </c>
      <c r="M4614" t="str">
        <f>IFERROR(VLOOKUP(L4614,'State(need_input)'!I$2:J$3992,2,FALSE),"")</f>
        <v>base.state_mx_oax</v>
      </c>
      <c r="N4614" t="s">
        <v>20</v>
      </c>
      <c r="O4614">
        <v>67637</v>
      </c>
      <c r="P4614">
        <v>1484386317</v>
      </c>
    </row>
    <row r="4615" spans="1:16">
      <c r="A4615" s="5" t="str">
        <f>CONCATENATE("rdx_city_",J4615,"_",B4615)</f>
        <v>rdx_city_MEX_79</v>
      </c>
      <c r="B4615">
        <f>IF(I4615=I4614,B4614+1,1)</f>
        <v>79</v>
      </c>
      <c r="C4615" t="s">
        <v>6761</v>
      </c>
      <c r="D4615" t="s">
        <v>6761</v>
      </c>
      <c r="E4615">
        <v>20.2804</v>
      </c>
      <c r="F4615">
        <v>-102.56</v>
      </c>
      <c r="G4615" t="s">
        <v>6652</v>
      </c>
      <c r="H4615" t="str">
        <f>IFERROR(VLOOKUP(I4615,'country(26mar)'!C$2:D$251,2,FALSE),"")</f>
        <v>base.mx</v>
      </c>
      <c r="I4615" t="s">
        <v>6653</v>
      </c>
      <c r="J4615" t="s">
        <v>6654</v>
      </c>
      <c r="K4615" t="s">
        <v>6675</v>
      </c>
      <c r="L4615" t="str">
        <f>CONCATENATE(G4615," ",K4615)</f>
        <v>Mexico Jalisco</v>
      </c>
      <c r="M4615" t="str">
        <f>IFERROR(VLOOKUP(L4615,'State(need_input)'!I$2:J$3992,2,FALSE),"")</f>
        <v>base.state_mx_jal</v>
      </c>
      <c r="N4615" t="s">
        <v>20</v>
      </c>
      <c r="O4615">
        <v>35345</v>
      </c>
      <c r="P4615">
        <v>1484900173</v>
      </c>
    </row>
    <row r="4616" spans="1:16">
      <c r="A4616" s="5" t="str">
        <f>CONCATENATE("rdx_city_",J4616,"_",B4616)</f>
        <v>rdx_city_MEX_80</v>
      </c>
      <c r="B4616">
        <f>IF(I4616=I4615,B4615+1,1)</f>
        <v>80</v>
      </c>
      <c r="C4616" t="s">
        <v>3184</v>
      </c>
      <c r="D4616" t="s">
        <v>3184</v>
      </c>
      <c r="E4616">
        <v>23.9204</v>
      </c>
      <c r="F4616">
        <v>-106.9</v>
      </c>
      <c r="G4616" t="s">
        <v>6652</v>
      </c>
      <c r="H4616" t="str">
        <f>IFERROR(VLOOKUP(I4616,'country(26mar)'!C$2:D$251,2,FALSE),"")</f>
        <v>base.mx</v>
      </c>
      <c r="I4616" t="s">
        <v>6653</v>
      </c>
      <c r="J4616" t="s">
        <v>6654</v>
      </c>
      <c r="K4616" t="s">
        <v>6666</v>
      </c>
      <c r="L4616" t="str">
        <f>CONCATENATE(G4616," ",K4616)</f>
        <v>Mexico Sinaloa</v>
      </c>
      <c r="M4616" t="str">
        <f>IFERROR(VLOOKUP(L4616,'State(need_input)'!I$2:J$3992,2,FALSE),"")</f>
        <v>base.state_mx_sin</v>
      </c>
      <c r="N4616" t="s">
        <v>20</v>
      </c>
      <c r="O4616">
        <v>11900</v>
      </c>
      <c r="P4616">
        <v>1484243519</v>
      </c>
    </row>
    <row r="4617" spans="1:16">
      <c r="A4617" s="5" t="str">
        <f>CONCATENATE("rdx_city_",J4617,"_",B4617)</f>
        <v>rdx_city_MEX_81</v>
      </c>
      <c r="B4617">
        <f>IF(I4617=I4616,B4616+1,1)</f>
        <v>81</v>
      </c>
      <c r="C4617" t="s">
        <v>408</v>
      </c>
      <c r="D4617" t="s">
        <v>408</v>
      </c>
      <c r="E4617">
        <v>24.14</v>
      </c>
      <c r="F4617">
        <v>-110.32</v>
      </c>
      <c r="G4617" t="s">
        <v>6652</v>
      </c>
      <c r="H4617" t="str">
        <f>IFERROR(VLOOKUP(I4617,'country(26mar)'!C$2:D$251,2,FALSE),"")</f>
        <v>base.mx</v>
      </c>
      <c r="I4617" t="s">
        <v>6653</v>
      </c>
      <c r="J4617" t="s">
        <v>6654</v>
      </c>
      <c r="K4617" t="s">
        <v>6681</v>
      </c>
      <c r="L4617" t="str">
        <f>CONCATENATE(G4617," ",K4617)</f>
        <v>Mexico Baja California Sur</v>
      </c>
      <c r="M4617" t="str">
        <f>IFERROR(VLOOKUP(L4617,'State(need_input)'!I$2:J$3992,2,FALSE),"")</f>
        <v>base.state_mx_bcs</v>
      </c>
      <c r="N4617" t="s">
        <v>23</v>
      </c>
      <c r="O4617">
        <v>189767</v>
      </c>
      <c r="P4617">
        <v>1484005187</v>
      </c>
    </row>
    <row r="4618" spans="1:16">
      <c r="A4618" s="5" t="str">
        <f>CONCATENATE("rdx_city_",J4618,"_",B4618)</f>
        <v>rdx_city_MEX_82</v>
      </c>
      <c r="B4618">
        <f>IF(I4618=I4617,B4617+1,1)</f>
        <v>82</v>
      </c>
      <c r="C4618" t="s">
        <v>6762</v>
      </c>
      <c r="D4618" t="s">
        <v>6762</v>
      </c>
      <c r="E4618">
        <v>21.3704</v>
      </c>
      <c r="F4618">
        <v>-101.93</v>
      </c>
      <c r="G4618" t="s">
        <v>6652</v>
      </c>
      <c r="H4618" t="str">
        <f>IFERROR(VLOOKUP(I4618,'country(26mar)'!C$2:D$251,2,FALSE),"")</f>
        <v>base.mx</v>
      </c>
      <c r="I4618" t="s">
        <v>6653</v>
      </c>
      <c r="J4618" t="s">
        <v>6654</v>
      </c>
      <c r="K4618" t="s">
        <v>6675</v>
      </c>
      <c r="L4618" t="str">
        <f>CONCATENATE(G4618," ",K4618)</f>
        <v>Mexico Jalisco</v>
      </c>
      <c r="M4618" t="str">
        <f>IFERROR(VLOOKUP(L4618,'State(need_input)'!I$2:J$3992,2,FALSE),"")</f>
        <v>base.state_mx_jal</v>
      </c>
      <c r="N4618" t="s">
        <v>20</v>
      </c>
      <c r="O4618">
        <v>94127</v>
      </c>
      <c r="P4618">
        <v>1484759605</v>
      </c>
    </row>
    <row r="4619" spans="1:16">
      <c r="A4619" s="5" t="str">
        <f>CONCATENATE("rdx_city_",J4619,"_",B4619)</f>
        <v>rdx_city_MEX_83</v>
      </c>
      <c r="B4619">
        <f>IF(I4619=I4618,B4618+1,1)</f>
        <v>83</v>
      </c>
      <c r="C4619" t="s">
        <v>6763</v>
      </c>
      <c r="D4619" t="s">
        <v>6764</v>
      </c>
      <c r="E4619">
        <v>17.9587</v>
      </c>
      <c r="F4619">
        <v>-102.2</v>
      </c>
      <c r="G4619" t="s">
        <v>6652</v>
      </c>
      <c r="H4619" t="str">
        <f>IFERROR(VLOOKUP(I4619,'country(26mar)'!C$2:D$251,2,FALSE),"")</f>
        <v>base.mx</v>
      </c>
      <c r="I4619" t="s">
        <v>6653</v>
      </c>
      <c r="J4619" t="s">
        <v>6654</v>
      </c>
      <c r="K4619" t="s">
        <v>6669</v>
      </c>
      <c r="L4619" t="str">
        <f>CONCATENATE(G4619," ",K4619)</f>
        <v>Mexico Michoacán de Ocampo</v>
      </c>
      <c r="M4619" t="str">
        <f>IFERROR(VLOOKUP(L4619,'State(need_input)'!I$2:J$3992,2,FALSE),"")</f>
        <v/>
      </c>
      <c r="O4619">
        <v>160087</v>
      </c>
      <c r="P4619">
        <v>1484804575</v>
      </c>
    </row>
    <row r="4620" spans="1:16">
      <c r="A4620" s="5" t="str">
        <f>CONCATENATE("rdx_city_",J4620,"_",B4620)</f>
        <v>rdx_city_MEX_84</v>
      </c>
      <c r="B4620">
        <f>IF(I4620=I4619,B4619+1,1)</f>
        <v>84</v>
      </c>
      <c r="C4620" t="s">
        <v>6765</v>
      </c>
      <c r="D4620" t="s">
        <v>6766</v>
      </c>
      <c r="E4620">
        <v>21.15</v>
      </c>
      <c r="F4620">
        <v>-101.7</v>
      </c>
      <c r="G4620" t="s">
        <v>6652</v>
      </c>
      <c r="H4620" t="str">
        <f>IFERROR(VLOOKUP(I4620,'country(26mar)'!C$2:D$251,2,FALSE),"")</f>
        <v>base.mx</v>
      </c>
      <c r="I4620" t="s">
        <v>6653</v>
      </c>
      <c r="J4620" t="s">
        <v>6654</v>
      </c>
      <c r="K4620" t="s">
        <v>6693</v>
      </c>
      <c r="L4620" t="str">
        <f>CONCATENATE(G4620," ",K4620)</f>
        <v>Mexico Guanajuato</v>
      </c>
      <c r="M4620" t="str">
        <f>IFERROR(VLOOKUP(L4620,'State(need_input)'!I$2:J$3992,2,FALSE),"")</f>
        <v>base.state_mx_gto</v>
      </c>
      <c r="N4620" t="s">
        <v>20</v>
      </c>
      <c r="O4620">
        <v>1488000</v>
      </c>
      <c r="P4620">
        <v>1484811199</v>
      </c>
    </row>
    <row r="4621" spans="1:16">
      <c r="A4621" s="5" t="str">
        <f>CONCATENATE("rdx_city_",J4621,"_",B4621)</f>
        <v>rdx_city_MEX_85</v>
      </c>
      <c r="B4621">
        <f>IF(I4621=I4620,B4620+1,1)</f>
        <v>85</v>
      </c>
      <c r="C4621" t="s">
        <v>2408</v>
      </c>
      <c r="D4621" t="s">
        <v>2408</v>
      </c>
      <c r="E4621">
        <v>24.8604</v>
      </c>
      <c r="F4621">
        <v>-99.57</v>
      </c>
      <c r="G4621" t="s">
        <v>6652</v>
      </c>
      <c r="H4621" t="str">
        <f>IFERROR(VLOOKUP(I4621,'country(26mar)'!C$2:D$251,2,FALSE),"")</f>
        <v>base.mx</v>
      </c>
      <c r="I4621" t="s">
        <v>6653</v>
      </c>
      <c r="J4621" t="s">
        <v>6654</v>
      </c>
      <c r="K4621" t="s">
        <v>6767</v>
      </c>
      <c r="L4621" t="str">
        <f>CONCATENATE(G4621," ",K4621)</f>
        <v>Mexico Nuevo León</v>
      </c>
      <c r="M4621" t="str">
        <f>IFERROR(VLOOKUP(L4621,'State(need_input)'!I$2:J$3992,2,FALSE),"")</f>
        <v>base.state_mx_nl</v>
      </c>
      <c r="N4621" t="s">
        <v>20</v>
      </c>
      <c r="O4621">
        <v>57731</v>
      </c>
      <c r="P4621">
        <v>1484504671</v>
      </c>
    </row>
    <row r="4622" spans="1:16">
      <c r="A4622" s="5" t="str">
        <f>CONCATENATE("rdx_city_",J4622,"_",B4622)</f>
        <v>rdx_city_MEX_86</v>
      </c>
      <c r="B4622">
        <f>IF(I4622=I4621,B4621+1,1)</f>
        <v>86</v>
      </c>
      <c r="C4622" t="s">
        <v>6768</v>
      </c>
      <c r="D4622" t="s">
        <v>6768</v>
      </c>
      <c r="E4622">
        <v>26.0133</v>
      </c>
      <c r="F4622">
        <v>-111.3517</v>
      </c>
      <c r="G4622" t="s">
        <v>6652</v>
      </c>
      <c r="H4622" t="str">
        <f>IFERROR(VLOOKUP(I4622,'country(26mar)'!C$2:D$251,2,FALSE),"")</f>
        <v>base.mx</v>
      </c>
      <c r="I4622" t="s">
        <v>6653</v>
      </c>
      <c r="J4622" t="s">
        <v>6654</v>
      </c>
      <c r="K4622" t="s">
        <v>6681</v>
      </c>
      <c r="L4622" t="str">
        <f>CONCATENATE(G4622," ",K4622)</f>
        <v>Mexico Baja California Sur</v>
      </c>
      <c r="M4622" t="str">
        <f>IFERROR(VLOOKUP(L4622,'State(need_input)'!I$2:J$3992,2,FALSE),"")</f>
        <v>base.state_mx_bcs</v>
      </c>
      <c r="N4622" t="s">
        <v>20</v>
      </c>
      <c r="O4622">
        <v>11227</v>
      </c>
      <c r="P4622">
        <v>1484876942</v>
      </c>
    </row>
    <row r="4623" spans="1:16">
      <c r="A4623" s="5" t="str">
        <f>CONCATENATE("rdx_city_",J4623,"_",B4623)</f>
        <v>rdx_city_MEX_87</v>
      </c>
      <c r="B4623">
        <f>IF(I4623=I4622,B4622+1,1)</f>
        <v>87</v>
      </c>
      <c r="C4623" t="s">
        <v>6769</v>
      </c>
      <c r="D4623" t="s">
        <v>6769</v>
      </c>
      <c r="E4623">
        <v>25.79</v>
      </c>
      <c r="F4623">
        <v>-109</v>
      </c>
      <c r="G4623" t="s">
        <v>6652</v>
      </c>
      <c r="H4623" t="str">
        <f>IFERROR(VLOOKUP(I4623,'country(26mar)'!C$2:D$251,2,FALSE),"")</f>
        <v>base.mx</v>
      </c>
      <c r="I4623" t="s">
        <v>6653</v>
      </c>
      <c r="J4623" t="s">
        <v>6654</v>
      </c>
      <c r="K4623" t="s">
        <v>6666</v>
      </c>
      <c r="L4623" t="str">
        <f>CONCATENATE(G4623," ",K4623)</f>
        <v>Mexico Sinaloa</v>
      </c>
      <c r="M4623" t="str">
        <f>IFERROR(VLOOKUP(L4623,'State(need_input)'!I$2:J$3992,2,FALSE),"")</f>
        <v>base.state_mx_sin</v>
      </c>
      <c r="N4623" t="s">
        <v>20</v>
      </c>
      <c r="O4623">
        <v>249047</v>
      </c>
      <c r="P4623">
        <v>1484443585</v>
      </c>
    </row>
    <row r="4624" spans="1:16">
      <c r="A4624" s="5" t="str">
        <f>CONCATENATE("rdx_city_",J4624,"_",B4624)</f>
        <v>rdx_city_MEX_88</v>
      </c>
      <c r="B4624">
        <f>IF(I4624=I4623,B4623+1,1)</f>
        <v>88</v>
      </c>
      <c r="C4624" t="s">
        <v>1105</v>
      </c>
      <c r="D4624" t="s">
        <v>1105</v>
      </c>
      <c r="E4624">
        <v>30.6166</v>
      </c>
      <c r="F4624">
        <v>-111.05</v>
      </c>
      <c r="G4624" t="s">
        <v>6652</v>
      </c>
      <c r="H4624" t="str">
        <f>IFERROR(VLOOKUP(I4624,'country(26mar)'!C$2:D$251,2,FALSE),"")</f>
        <v>base.mx</v>
      </c>
      <c r="I4624" t="s">
        <v>6653</v>
      </c>
      <c r="J4624" t="s">
        <v>6654</v>
      </c>
      <c r="K4624" t="s">
        <v>6659</v>
      </c>
      <c r="L4624" t="str">
        <f>CONCATENATE(G4624," ",K4624)</f>
        <v>Mexico Sonora</v>
      </c>
      <c r="M4624" t="str">
        <f>IFERROR(VLOOKUP(L4624,'State(need_input)'!I$2:J$3992,2,FALSE),"")</f>
        <v>base.state_mx_son</v>
      </c>
      <c r="N4624" t="s">
        <v>20</v>
      </c>
      <c r="O4624">
        <v>23359</v>
      </c>
      <c r="P4624">
        <v>1484799240</v>
      </c>
    </row>
    <row r="4625" spans="1:16">
      <c r="A4625" s="5" t="str">
        <f>CONCATENATE("rdx_city_",J4625,"_",B4625)</f>
        <v>rdx_city_MEX_89</v>
      </c>
      <c r="B4625">
        <f>IF(I4625=I4624,B4624+1,1)</f>
        <v>89</v>
      </c>
      <c r="C4625" t="s">
        <v>3268</v>
      </c>
      <c r="D4625" t="s">
        <v>3268</v>
      </c>
      <c r="E4625">
        <v>19.0496</v>
      </c>
      <c r="F4625">
        <v>-104.3231</v>
      </c>
      <c r="G4625" t="s">
        <v>6652</v>
      </c>
      <c r="H4625" t="str">
        <f>IFERROR(VLOOKUP(I4625,'country(26mar)'!C$2:D$251,2,FALSE),"")</f>
        <v>base.mx</v>
      </c>
      <c r="I4625" t="s">
        <v>6653</v>
      </c>
      <c r="J4625" t="s">
        <v>6654</v>
      </c>
      <c r="K4625" t="s">
        <v>6715</v>
      </c>
      <c r="L4625" t="str">
        <f>CONCATENATE(G4625," ",K4625)</f>
        <v>Mexico Colima</v>
      </c>
      <c r="M4625" t="str">
        <f>IFERROR(VLOOKUP(L4625,'State(need_input)'!I$2:J$3992,2,FALSE),"")</f>
        <v>base.state_mx_col</v>
      </c>
      <c r="N4625" t="s">
        <v>20</v>
      </c>
      <c r="O4625">
        <v>110735</v>
      </c>
      <c r="P4625">
        <v>1484223913</v>
      </c>
    </row>
    <row r="4626" spans="1:16">
      <c r="A4626" s="5" t="str">
        <f>CONCATENATE("rdx_city_",J4626,"_",B4626)</f>
        <v>rdx_city_MEX_90</v>
      </c>
      <c r="B4626">
        <f>IF(I4626=I4625,B4625+1,1)</f>
        <v>90</v>
      </c>
      <c r="C4626" t="s">
        <v>6770</v>
      </c>
      <c r="D4626" t="s">
        <v>6770</v>
      </c>
      <c r="E4626">
        <v>25.88</v>
      </c>
      <c r="F4626">
        <v>-97.5</v>
      </c>
      <c r="G4626" t="s">
        <v>6652</v>
      </c>
      <c r="H4626" t="str">
        <f>IFERROR(VLOOKUP(I4626,'country(26mar)'!C$2:D$251,2,FALSE),"")</f>
        <v>base.mx</v>
      </c>
      <c r="I4626" t="s">
        <v>6653</v>
      </c>
      <c r="J4626" t="s">
        <v>6654</v>
      </c>
      <c r="K4626" t="s">
        <v>6662</v>
      </c>
      <c r="L4626" t="str">
        <f>CONCATENATE(G4626," ",K4626)</f>
        <v>Mexico Tamaulipas</v>
      </c>
      <c r="M4626" t="str">
        <f>IFERROR(VLOOKUP(L4626,'State(need_input)'!I$2:J$3992,2,FALSE),"")</f>
        <v>base.state_mx_tamps</v>
      </c>
      <c r="N4626" t="s">
        <v>20</v>
      </c>
      <c r="O4626">
        <v>538785</v>
      </c>
      <c r="P4626">
        <v>1484614906</v>
      </c>
    </row>
    <row r="4627" spans="1:16">
      <c r="A4627" s="5" t="str">
        <f>CONCATENATE("rdx_city_",J4627,"_",B4627)</f>
        <v>rdx_city_MEX_91</v>
      </c>
      <c r="B4627">
        <f>IF(I4627=I4626,B4626+1,1)</f>
        <v>91</v>
      </c>
      <c r="C4627" t="s">
        <v>6771</v>
      </c>
      <c r="D4627" t="s">
        <v>6771</v>
      </c>
      <c r="E4627">
        <v>23.6604</v>
      </c>
      <c r="F4627">
        <v>-100.65</v>
      </c>
      <c r="G4627" t="s">
        <v>6652</v>
      </c>
      <c r="H4627" t="str">
        <f>IFERROR(VLOOKUP(I4627,'country(26mar)'!C$2:D$251,2,FALSE),"")</f>
        <v>base.mx</v>
      </c>
      <c r="I4627" t="s">
        <v>6653</v>
      </c>
      <c r="J4627" t="s">
        <v>6654</v>
      </c>
      <c r="K4627" t="s">
        <v>6691</v>
      </c>
      <c r="L4627" t="str">
        <f>CONCATENATE(G4627," ",K4627)</f>
        <v>Mexico San Luis Potosí</v>
      </c>
      <c r="M4627" t="str">
        <f>IFERROR(VLOOKUP(L4627,'State(need_input)'!I$2:J$3992,2,FALSE),"")</f>
        <v>base.state_mx_slp</v>
      </c>
      <c r="N4627" t="s">
        <v>20</v>
      </c>
      <c r="O4627">
        <v>67717</v>
      </c>
      <c r="P4627">
        <v>1484682498</v>
      </c>
    </row>
    <row r="4628" spans="1:16">
      <c r="A4628" s="5" t="str">
        <f>CONCATENATE("rdx_city_",J4628,"_",B4628)</f>
        <v>rdx_city_MEX_92</v>
      </c>
      <c r="B4628">
        <f>IF(I4628=I4627,B4627+1,1)</f>
        <v>92</v>
      </c>
      <c r="C4628" t="s">
        <v>6772</v>
      </c>
      <c r="D4628" t="s">
        <v>6773</v>
      </c>
      <c r="E4628">
        <v>23.2211</v>
      </c>
      <c r="F4628">
        <v>-106.42</v>
      </c>
      <c r="G4628" t="s">
        <v>6652</v>
      </c>
      <c r="H4628" t="str">
        <f>IFERROR(VLOOKUP(I4628,'country(26mar)'!C$2:D$251,2,FALSE),"")</f>
        <v>base.mx</v>
      </c>
      <c r="I4628" t="s">
        <v>6653</v>
      </c>
      <c r="J4628" t="s">
        <v>6654</v>
      </c>
      <c r="K4628" t="s">
        <v>6666</v>
      </c>
      <c r="L4628" t="str">
        <f>CONCATENATE(G4628," ",K4628)</f>
        <v>Mexico Sinaloa</v>
      </c>
      <c r="M4628" t="str">
        <f>IFERROR(VLOOKUP(L4628,'State(need_input)'!I$2:J$3992,2,FALSE),"")</f>
        <v>base.state_mx_sin</v>
      </c>
      <c r="N4628" t="s">
        <v>20</v>
      </c>
      <c r="O4628">
        <v>368204</v>
      </c>
      <c r="P4628">
        <v>1484841466</v>
      </c>
    </row>
    <row r="4629" spans="1:16">
      <c r="A4629" s="5" t="str">
        <f>CONCATENATE("rdx_city_",J4629,"_",B4629)</f>
        <v>rdx_city_MEX_93</v>
      </c>
      <c r="B4629">
        <f>IF(I4629=I4628,B4628+1,1)</f>
        <v>93</v>
      </c>
      <c r="C4629" t="s">
        <v>6772</v>
      </c>
      <c r="D4629" t="s">
        <v>6773</v>
      </c>
      <c r="E4629">
        <v>29.0171</v>
      </c>
      <c r="F4629">
        <v>-110.1333</v>
      </c>
      <c r="G4629" t="s">
        <v>6652</v>
      </c>
      <c r="H4629" t="str">
        <f>IFERROR(VLOOKUP(I4629,'country(26mar)'!C$2:D$251,2,FALSE),"")</f>
        <v>base.mx</v>
      </c>
      <c r="I4629" t="s">
        <v>6653</v>
      </c>
      <c r="J4629" t="s">
        <v>6654</v>
      </c>
      <c r="K4629" t="s">
        <v>6659</v>
      </c>
      <c r="L4629" t="str">
        <f>CONCATENATE(G4629," ",K4629)</f>
        <v>Mexico Sonora</v>
      </c>
      <c r="M4629" t="str">
        <f>IFERROR(VLOOKUP(L4629,'State(need_input)'!I$2:J$3992,2,FALSE),"")</f>
        <v>base.state_mx_son</v>
      </c>
      <c r="N4629" t="s">
        <v>20</v>
      </c>
      <c r="O4629">
        <v>500000</v>
      </c>
      <c r="P4629">
        <v>1484350756</v>
      </c>
    </row>
    <row r="4630" spans="1:16">
      <c r="A4630" s="5" t="str">
        <f>CONCATENATE("rdx_city_",J4630,"_",B4630)</f>
        <v>rdx_city_MEX_94</v>
      </c>
      <c r="B4630">
        <f>IF(I4630=I4629,B4629+1,1)</f>
        <v>94</v>
      </c>
      <c r="C4630" t="s">
        <v>6774</v>
      </c>
      <c r="D4630" t="s">
        <v>6775</v>
      </c>
      <c r="E4630">
        <v>20.9666</v>
      </c>
      <c r="F4630">
        <v>-89.6166</v>
      </c>
      <c r="G4630" t="s">
        <v>6652</v>
      </c>
      <c r="H4630" t="str">
        <f>IFERROR(VLOOKUP(I4630,'country(26mar)'!C$2:D$251,2,FALSE),"")</f>
        <v>base.mx</v>
      </c>
      <c r="I4630" t="s">
        <v>6653</v>
      </c>
      <c r="J4630" t="s">
        <v>6654</v>
      </c>
      <c r="K4630" t="s">
        <v>6747</v>
      </c>
      <c r="L4630" t="str">
        <f>CONCATENATE(G4630," ",K4630)</f>
        <v>Mexico Yucatán</v>
      </c>
      <c r="M4630" t="str">
        <f>IFERROR(VLOOKUP(L4630,'State(need_input)'!I$2:J$3992,2,FALSE),"")</f>
        <v>base.state_mx_yuc</v>
      </c>
      <c r="N4630" t="s">
        <v>23</v>
      </c>
      <c r="O4630">
        <v>965000</v>
      </c>
      <c r="P4630">
        <v>1484396779</v>
      </c>
    </row>
    <row r="4631" spans="1:16">
      <c r="A4631" s="5" t="str">
        <f>CONCATENATE("rdx_city_",J4631,"_",B4631)</f>
        <v>rdx_city_MEX_95</v>
      </c>
      <c r="B4631">
        <f>IF(I4631=I4630,B4630+1,1)</f>
        <v>95</v>
      </c>
      <c r="C4631" t="s">
        <v>6776</v>
      </c>
      <c r="D4631" t="s">
        <v>6776</v>
      </c>
      <c r="E4631">
        <v>32.65</v>
      </c>
      <c r="F4631">
        <v>-115.48</v>
      </c>
      <c r="G4631" t="s">
        <v>6652</v>
      </c>
      <c r="H4631" t="str">
        <f>IFERROR(VLOOKUP(I4631,'country(26mar)'!C$2:D$251,2,FALSE),"")</f>
        <v>base.mx</v>
      </c>
      <c r="I4631" t="s">
        <v>6653</v>
      </c>
      <c r="J4631" t="s">
        <v>6654</v>
      </c>
      <c r="K4631" t="s">
        <v>6729</v>
      </c>
      <c r="L4631" t="str">
        <f>CONCATENATE(G4631," ",K4631)</f>
        <v>Mexico Baja California</v>
      </c>
      <c r="M4631" t="str">
        <f>IFERROR(VLOOKUP(L4631,'State(need_input)'!I$2:J$3992,2,FALSE),"")</f>
        <v>base.state_mx_bc</v>
      </c>
      <c r="N4631" t="s">
        <v>23</v>
      </c>
      <c r="O4631">
        <v>885000</v>
      </c>
      <c r="P4631">
        <v>1484788702</v>
      </c>
    </row>
    <row r="4632" spans="1:16">
      <c r="A4632" s="5" t="str">
        <f>CONCATENATE("rdx_city_",J4632,"_",B4632)</f>
        <v>rdx_city_MEX_96</v>
      </c>
      <c r="B4632">
        <f>IF(I4632=I4631,B4631+1,1)</f>
        <v>96</v>
      </c>
      <c r="C4632" t="s">
        <v>6777</v>
      </c>
      <c r="D4632" t="s">
        <v>6777</v>
      </c>
      <c r="E4632">
        <v>19.4424</v>
      </c>
      <c r="F4632">
        <v>-99.131</v>
      </c>
      <c r="G4632" t="s">
        <v>6652</v>
      </c>
      <c r="H4632" t="str">
        <f>IFERROR(VLOOKUP(I4632,'country(26mar)'!C$2:D$251,2,FALSE),"")</f>
        <v>base.mx</v>
      </c>
      <c r="I4632" t="s">
        <v>6653</v>
      </c>
      <c r="J4632" t="s">
        <v>6654</v>
      </c>
      <c r="K4632" t="s">
        <v>6778</v>
      </c>
      <c r="L4632" t="str">
        <f>CONCATENATE(G4632," ",K4632)</f>
        <v>Mexico Ciudad de México</v>
      </c>
      <c r="M4632" t="str">
        <f>IFERROR(VLOOKUP(L4632,'State(need_input)'!I$2:J$3992,2,FALSE),"")</f>
        <v>base.state_mx_df</v>
      </c>
      <c r="N4632" t="s">
        <v>54</v>
      </c>
      <c r="O4632">
        <v>19028000</v>
      </c>
      <c r="P4632">
        <v>1484247881</v>
      </c>
    </row>
    <row r="4633" spans="1:16">
      <c r="A4633" s="5" t="str">
        <f>CONCATENATE("rdx_city_",J4633,"_",B4633)</f>
        <v>rdx_city_MEX_97</v>
      </c>
      <c r="B4633">
        <f>IF(I4633=I4632,B4632+1,1)</f>
        <v>97</v>
      </c>
      <c r="C4633" t="s">
        <v>6779</v>
      </c>
      <c r="D4633" t="s">
        <v>6780</v>
      </c>
      <c r="E4633">
        <v>16.33</v>
      </c>
      <c r="F4633">
        <v>-96.6</v>
      </c>
      <c r="G4633" t="s">
        <v>6652</v>
      </c>
      <c r="H4633" t="str">
        <f>IFERROR(VLOOKUP(I4633,'country(26mar)'!C$2:D$251,2,FALSE),"")</f>
        <v>base.mx</v>
      </c>
      <c r="I4633" t="s">
        <v>6653</v>
      </c>
      <c r="J4633" t="s">
        <v>6654</v>
      </c>
      <c r="K4633" t="s">
        <v>6752</v>
      </c>
      <c r="L4633" t="str">
        <f>CONCATENATE(G4633," ",K4633)</f>
        <v>Mexico Oaxaca</v>
      </c>
      <c r="M4633" t="str">
        <f>IFERROR(VLOOKUP(L4633,'State(need_input)'!I$2:J$3992,2,FALSE),"")</f>
        <v>base.state_mx_oax</v>
      </c>
      <c r="N4633" t="s">
        <v>20</v>
      </c>
      <c r="O4633">
        <v>17632</v>
      </c>
      <c r="P4633">
        <v>1484776246</v>
      </c>
    </row>
    <row r="4634" spans="1:16">
      <c r="A4634" s="5" t="str">
        <f>CONCATENATE("rdx_city_",J4634,"_",B4634)</f>
        <v>rdx_city_MEX_98</v>
      </c>
      <c r="B4634">
        <f>IF(I4634=I4633,B4633+1,1)</f>
        <v>98</v>
      </c>
      <c r="C4634" t="s">
        <v>6781</v>
      </c>
      <c r="D4634" t="s">
        <v>6782</v>
      </c>
      <c r="E4634">
        <v>17.9805</v>
      </c>
      <c r="F4634">
        <v>-94.53</v>
      </c>
      <c r="G4634" t="s">
        <v>6652</v>
      </c>
      <c r="H4634" t="str">
        <f>IFERROR(VLOOKUP(I4634,'country(26mar)'!C$2:D$251,2,FALSE),"")</f>
        <v>base.mx</v>
      </c>
      <c r="I4634" t="s">
        <v>6653</v>
      </c>
      <c r="J4634" t="s">
        <v>6654</v>
      </c>
      <c r="K4634" t="s">
        <v>6714</v>
      </c>
      <c r="L4634" t="str">
        <f>CONCATENATE(G4634," ",K4634)</f>
        <v>Mexico Veracruz</v>
      </c>
      <c r="M4634" t="str">
        <f>IFERROR(VLOOKUP(L4634,'State(need_input)'!I$2:J$3992,2,FALSE),"")</f>
        <v>base.state_mx_ver</v>
      </c>
      <c r="N4634" t="s">
        <v>20</v>
      </c>
      <c r="O4634">
        <v>201902</v>
      </c>
      <c r="P4634">
        <v>1484735713</v>
      </c>
    </row>
    <row r="4635" spans="1:16">
      <c r="A4635" s="5" t="str">
        <f>CONCATENATE("rdx_city_",J4635,"_",B4635)</f>
        <v>rdx_city_MEX_99</v>
      </c>
      <c r="B4635">
        <f>IF(I4635=I4634,B4634+1,1)</f>
        <v>99</v>
      </c>
      <c r="C4635" t="s">
        <v>6783</v>
      </c>
      <c r="D4635" t="s">
        <v>6783</v>
      </c>
      <c r="E4635">
        <v>16.917</v>
      </c>
      <c r="F4635">
        <v>-96.4</v>
      </c>
      <c r="G4635" t="s">
        <v>6652</v>
      </c>
      <c r="H4635" t="str">
        <f>IFERROR(VLOOKUP(I4635,'country(26mar)'!C$2:D$251,2,FALSE),"")</f>
        <v>base.mx</v>
      </c>
      <c r="I4635" t="s">
        <v>6653</v>
      </c>
      <c r="J4635" t="s">
        <v>6654</v>
      </c>
      <c r="K4635" t="s">
        <v>6752</v>
      </c>
      <c r="L4635" t="str">
        <f>CONCATENATE(G4635," ",K4635)</f>
        <v>Mexico Oaxaca</v>
      </c>
      <c r="M4635" t="str">
        <f>IFERROR(VLOOKUP(L4635,'State(need_input)'!I$2:J$3992,2,FALSE),"")</f>
        <v>base.state_mx_oax</v>
      </c>
      <c r="N4635" t="s">
        <v>20</v>
      </c>
      <c r="O4635">
        <v>7547</v>
      </c>
      <c r="P4635">
        <v>1484844758</v>
      </c>
    </row>
    <row r="4636" spans="1:16">
      <c r="A4636" s="5" t="str">
        <f>CONCATENATE("rdx_city_",J4636,"_",B4636)</f>
        <v>rdx_city_MEX_100</v>
      </c>
      <c r="B4636">
        <f>IF(I4636=I4635,B4635+1,1)</f>
        <v>100</v>
      </c>
      <c r="C4636" t="s">
        <v>6784</v>
      </c>
      <c r="D4636" t="s">
        <v>6784</v>
      </c>
      <c r="E4636">
        <v>26.9</v>
      </c>
      <c r="F4636">
        <v>-101.42</v>
      </c>
      <c r="G4636" t="s">
        <v>6652</v>
      </c>
      <c r="H4636" t="str">
        <f>IFERROR(VLOOKUP(I4636,'country(26mar)'!C$2:D$251,2,FALSE),"")</f>
        <v>base.mx</v>
      </c>
      <c r="I4636" t="s">
        <v>6653</v>
      </c>
      <c r="J4636" t="s">
        <v>6654</v>
      </c>
      <c r="K4636" t="s">
        <v>6664</v>
      </c>
      <c r="L4636" t="str">
        <f>CONCATENATE(G4636," ",K4636)</f>
        <v>Mexico Coahuila de Zaragoza</v>
      </c>
      <c r="M4636" t="str">
        <f>IFERROR(VLOOKUP(L4636,'State(need_input)'!I$2:J$3992,2,FALSE),"")</f>
        <v/>
      </c>
      <c r="N4636" t="s">
        <v>20</v>
      </c>
      <c r="O4636">
        <v>236244</v>
      </c>
      <c r="P4636">
        <v>1484281759</v>
      </c>
    </row>
    <row r="4637" spans="1:16">
      <c r="A4637" s="5" t="str">
        <f>CONCATENATE("rdx_city_",J4637,"_",B4637)</f>
        <v>rdx_city_MEX_101</v>
      </c>
      <c r="B4637">
        <f>IF(I4637=I4636,B4636+1,1)</f>
        <v>101</v>
      </c>
      <c r="C4637" t="s">
        <v>6785</v>
      </c>
      <c r="D4637" t="s">
        <v>6785</v>
      </c>
      <c r="E4637">
        <v>25.19</v>
      </c>
      <c r="F4637">
        <v>-99.84</v>
      </c>
      <c r="G4637" t="s">
        <v>6652</v>
      </c>
      <c r="H4637" t="str">
        <f>IFERROR(VLOOKUP(I4637,'country(26mar)'!C$2:D$251,2,FALSE),"")</f>
        <v>base.mx</v>
      </c>
      <c r="I4637" t="s">
        <v>6653</v>
      </c>
      <c r="J4637" t="s">
        <v>6654</v>
      </c>
      <c r="K4637" t="s">
        <v>6767</v>
      </c>
      <c r="L4637" t="str">
        <f>CONCATENATE(G4637," ",K4637)</f>
        <v>Mexico Nuevo León</v>
      </c>
      <c r="M4637" t="str">
        <f>IFERROR(VLOOKUP(L4637,'State(need_input)'!I$2:J$3992,2,FALSE),"")</f>
        <v>base.state_mx_nl</v>
      </c>
      <c r="N4637" t="s">
        <v>20</v>
      </c>
      <c r="O4637">
        <v>42640</v>
      </c>
      <c r="P4637">
        <v>1484813948</v>
      </c>
    </row>
    <row r="4638" spans="1:16">
      <c r="A4638" s="5" t="str">
        <f>CONCATENATE("rdx_city_",J4638,"_",B4638)</f>
        <v>rdx_city_MEX_102</v>
      </c>
      <c r="B4638">
        <f>IF(I4638=I4637,B4637+1,1)</f>
        <v>102</v>
      </c>
      <c r="C4638" t="s">
        <v>6786</v>
      </c>
      <c r="D4638" t="s">
        <v>6786</v>
      </c>
      <c r="E4638">
        <v>25.67</v>
      </c>
      <c r="F4638">
        <v>-100.33</v>
      </c>
      <c r="G4638" t="s">
        <v>6652</v>
      </c>
      <c r="H4638" t="str">
        <f>IFERROR(VLOOKUP(I4638,'country(26mar)'!C$2:D$251,2,FALSE),"")</f>
        <v>base.mx</v>
      </c>
      <c r="I4638" t="s">
        <v>6653</v>
      </c>
      <c r="J4638" t="s">
        <v>6654</v>
      </c>
      <c r="K4638" t="s">
        <v>6767</v>
      </c>
      <c r="L4638" t="str">
        <f>CONCATENATE(G4638," ",K4638)</f>
        <v>Mexico Nuevo León</v>
      </c>
      <c r="M4638" t="str">
        <f>IFERROR(VLOOKUP(L4638,'State(need_input)'!I$2:J$3992,2,FALSE),"")</f>
        <v>base.state_mx_nl</v>
      </c>
      <c r="N4638" t="s">
        <v>23</v>
      </c>
      <c r="O4638">
        <v>3712000</v>
      </c>
      <c r="P4638">
        <v>1484559591</v>
      </c>
    </row>
    <row r="4639" spans="1:16">
      <c r="A4639" s="5" t="str">
        <f>CONCATENATE("rdx_city_",J4639,"_",B4639)</f>
        <v>rdx_city_MEX_103</v>
      </c>
      <c r="B4639">
        <f>IF(I4639=I4638,B4638+1,1)</f>
        <v>103</v>
      </c>
      <c r="C4639" t="s">
        <v>6787</v>
      </c>
      <c r="D4639" t="s">
        <v>6787</v>
      </c>
      <c r="E4639">
        <v>19.7334</v>
      </c>
      <c r="F4639">
        <v>-101.1895</v>
      </c>
      <c r="G4639" t="s">
        <v>6652</v>
      </c>
      <c r="H4639" t="str">
        <f>IFERROR(VLOOKUP(I4639,'country(26mar)'!C$2:D$251,2,FALSE),"")</f>
        <v>base.mx</v>
      </c>
      <c r="I4639" t="s">
        <v>6653</v>
      </c>
      <c r="J4639" t="s">
        <v>6654</v>
      </c>
      <c r="K4639" t="s">
        <v>6669</v>
      </c>
      <c r="L4639" t="str">
        <f>CONCATENATE(G4639," ",K4639)</f>
        <v>Mexico Michoacán de Ocampo</v>
      </c>
      <c r="M4639" t="str">
        <f>IFERROR(VLOOKUP(L4639,'State(need_input)'!I$2:J$3992,2,FALSE),"")</f>
        <v/>
      </c>
      <c r="O4639">
        <v>644306</v>
      </c>
      <c r="P4639">
        <v>1484669072</v>
      </c>
    </row>
    <row r="4640" spans="1:16">
      <c r="A4640" s="5" t="str">
        <f>CONCATENATE("rdx_city_",J4640,"_",B4640)</f>
        <v>rdx_city_MEX_104</v>
      </c>
      <c r="B4640">
        <f>IF(I4640=I4639,B4639+1,1)</f>
        <v>104</v>
      </c>
      <c r="C4640" t="s">
        <v>6788</v>
      </c>
      <c r="D4640" t="s">
        <v>6788</v>
      </c>
      <c r="E4640">
        <v>21.1</v>
      </c>
      <c r="F4640">
        <v>-89.28</v>
      </c>
      <c r="G4640" t="s">
        <v>6652</v>
      </c>
      <c r="H4640" t="str">
        <f>IFERROR(VLOOKUP(I4640,'country(26mar)'!C$2:D$251,2,FALSE),"")</f>
        <v>base.mx</v>
      </c>
      <c r="I4640" t="s">
        <v>6653</v>
      </c>
      <c r="J4640" t="s">
        <v>6654</v>
      </c>
      <c r="K4640" t="s">
        <v>6747</v>
      </c>
      <c r="L4640" t="str">
        <f>CONCATENATE(G4640," ",K4640)</f>
        <v>Mexico Yucatán</v>
      </c>
      <c r="M4640" t="str">
        <f>IFERROR(VLOOKUP(L4640,'State(need_input)'!I$2:J$3992,2,FALSE),"")</f>
        <v>base.state_mx_yuc</v>
      </c>
      <c r="O4640">
        <v>21253</v>
      </c>
      <c r="P4640">
        <v>1484505595</v>
      </c>
    </row>
    <row r="4641" spans="1:16">
      <c r="A4641" s="5" t="str">
        <f>CONCATENATE("rdx_city_",J4641,"_",B4641)</f>
        <v>rdx_city_MEX_105</v>
      </c>
      <c r="B4641">
        <f>IF(I4641=I4640,B4640+1,1)</f>
        <v>105</v>
      </c>
      <c r="C4641" t="s">
        <v>6789</v>
      </c>
      <c r="D4641" t="s">
        <v>6790</v>
      </c>
      <c r="E4641">
        <v>30.42</v>
      </c>
      <c r="F4641">
        <v>-109.65</v>
      </c>
      <c r="G4641" t="s">
        <v>6652</v>
      </c>
      <c r="H4641" t="str">
        <f>IFERROR(VLOOKUP(I4641,'country(26mar)'!C$2:D$251,2,FALSE),"")</f>
        <v>base.mx</v>
      </c>
      <c r="I4641" t="s">
        <v>6653</v>
      </c>
      <c r="J4641" t="s">
        <v>6654</v>
      </c>
      <c r="K4641" t="s">
        <v>6659</v>
      </c>
      <c r="L4641" t="str">
        <f>CONCATENATE(G4641," ",K4641)</f>
        <v>Mexico Sonora</v>
      </c>
      <c r="M4641" t="str">
        <f>IFERROR(VLOOKUP(L4641,'State(need_input)'!I$2:J$3992,2,FALSE),"")</f>
        <v>base.state_mx_son</v>
      </c>
      <c r="O4641">
        <v>11872</v>
      </c>
      <c r="P4641">
        <v>1484108383</v>
      </c>
    </row>
    <row r="4642" spans="1:16">
      <c r="A4642" s="5" t="str">
        <f>CONCATENATE("rdx_city_",J4642,"_",B4642)</f>
        <v>rdx_city_MEX_106</v>
      </c>
      <c r="B4642">
        <f>IF(I4642=I4641,B4641+1,1)</f>
        <v>106</v>
      </c>
      <c r="C4642" t="s">
        <v>6791</v>
      </c>
      <c r="D4642" t="s">
        <v>6791</v>
      </c>
      <c r="E4642">
        <v>20.2166</v>
      </c>
      <c r="F4642">
        <v>-96.7834</v>
      </c>
      <c r="G4642" t="s">
        <v>6652</v>
      </c>
      <c r="H4642" t="str">
        <f>IFERROR(VLOOKUP(I4642,'country(26mar)'!C$2:D$251,2,FALSE),"")</f>
        <v>base.mx</v>
      </c>
      <c r="I4642" t="s">
        <v>6653</v>
      </c>
      <c r="J4642" t="s">
        <v>6654</v>
      </c>
      <c r="K4642" t="s">
        <v>6714</v>
      </c>
      <c r="L4642" t="str">
        <f>CONCATENATE(G4642," ",K4642)</f>
        <v>Mexico Veracruz</v>
      </c>
      <c r="M4642" t="str">
        <f>IFERROR(VLOOKUP(L4642,'State(need_input)'!I$2:J$3992,2,FALSE),"")</f>
        <v>base.state_mx_ver</v>
      </c>
      <c r="N4642" t="s">
        <v>20</v>
      </c>
      <c r="O4642">
        <v>2890</v>
      </c>
      <c r="P4642">
        <v>1484174535</v>
      </c>
    </row>
    <row r="4643" spans="1:16">
      <c r="A4643" s="5" t="str">
        <f>CONCATENATE("rdx_city_",J4643,"_",B4643)</f>
        <v>rdx_city_MEX_107</v>
      </c>
      <c r="B4643">
        <f>IF(I4643=I4642,B4642+1,1)</f>
        <v>107</v>
      </c>
      <c r="C4643" t="s">
        <v>6792</v>
      </c>
      <c r="D4643" t="s">
        <v>6792</v>
      </c>
      <c r="E4643">
        <v>27.0819</v>
      </c>
      <c r="F4643">
        <v>-109.4546</v>
      </c>
      <c r="G4643" t="s">
        <v>6652</v>
      </c>
      <c r="H4643" t="str">
        <f>IFERROR(VLOOKUP(I4643,'country(26mar)'!C$2:D$251,2,FALSE),"")</f>
        <v>base.mx</v>
      </c>
      <c r="I4643" t="s">
        <v>6653</v>
      </c>
      <c r="J4643" t="s">
        <v>6654</v>
      </c>
      <c r="K4643" t="s">
        <v>6659</v>
      </c>
      <c r="L4643" t="str">
        <f>CONCATENATE(G4643," ",K4643)</f>
        <v>Mexico Sonora</v>
      </c>
      <c r="M4643" t="str">
        <f>IFERROR(VLOOKUP(L4643,'State(need_input)'!I$2:J$3992,2,FALSE),"")</f>
        <v>base.state_mx_son</v>
      </c>
      <c r="N4643" t="s">
        <v>20</v>
      </c>
      <c r="O4643">
        <v>116093</v>
      </c>
      <c r="P4643">
        <v>1484166303</v>
      </c>
    </row>
    <row r="4644" spans="1:16">
      <c r="A4644" s="5" t="str">
        <f>CONCATENATE("rdx_city_",J4644,"_",B4644)</f>
        <v>rdx_city_MEX_108</v>
      </c>
      <c r="B4644">
        <f>IF(I4644=I4643,B4643+1,1)</f>
        <v>108</v>
      </c>
      <c r="C4644" t="s">
        <v>6793</v>
      </c>
      <c r="D4644" t="s">
        <v>6793</v>
      </c>
      <c r="E4644">
        <v>19.41</v>
      </c>
      <c r="F4644">
        <v>-99.03</v>
      </c>
      <c r="G4644" t="s">
        <v>6652</v>
      </c>
      <c r="H4644" t="str">
        <f>IFERROR(VLOOKUP(I4644,'country(26mar)'!C$2:D$251,2,FALSE),"")</f>
        <v>base.mx</v>
      </c>
      <c r="I4644" t="s">
        <v>6653</v>
      </c>
      <c r="J4644" t="s">
        <v>6654</v>
      </c>
      <c r="K4644" t="s">
        <v>6794</v>
      </c>
      <c r="L4644" t="str">
        <f>CONCATENATE(G4644," ",K4644)</f>
        <v>Mexico México</v>
      </c>
      <c r="M4644" t="str">
        <f>IFERROR(VLOOKUP(L4644,'State(need_input)'!I$2:J$3992,2,FALSE),"")</f>
        <v>base.state_mx_mex</v>
      </c>
      <c r="O4644">
        <v>1109363</v>
      </c>
      <c r="P4644">
        <v>1484016661</v>
      </c>
    </row>
    <row r="4645" spans="1:16">
      <c r="A4645" s="5" t="str">
        <f>CONCATENATE("rdx_city_",J4645,"_",B4645)</f>
        <v>rdx_city_MEX_109</v>
      </c>
      <c r="B4645">
        <f>IF(I4645=I4644,B4644+1,1)</f>
        <v>109</v>
      </c>
      <c r="C4645" t="s">
        <v>6795</v>
      </c>
      <c r="D4645" t="s">
        <v>6795</v>
      </c>
      <c r="E4645">
        <v>31.305</v>
      </c>
      <c r="F4645">
        <v>-110.945</v>
      </c>
      <c r="G4645" t="s">
        <v>6652</v>
      </c>
      <c r="H4645" t="str">
        <f>IFERROR(VLOOKUP(I4645,'country(26mar)'!C$2:D$251,2,FALSE),"")</f>
        <v>base.mx</v>
      </c>
      <c r="I4645" t="s">
        <v>6653</v>
      </c>
      <c r="J4645" t="s">
        <v>6654</v>
      </c>
      <c r="K4645" t="s">
        <v>6659</v>
      </c>
      <c r="L4645" t="str">
        <f>CONCATENATE(G4645," ",K4645)</f>
        <v>Mexico Sonora</v>
      </c>
      <c r="M4645" t="str">
        <f>IFERROR(VLOOKUP(L4645,'State(need_input)'!I$2:J$3992,2,FALSE),"")</f>
        <v>base.state_mx_son</v>
      </c>
      <c r="N4645" t="s">
        <v>20</v>
      </c>
      <c r="O4645">
        <v>178097</v>
      </c>
      <c r="P4645">
        <v>1484364591</v>
      </c>
    </row>
    <row r="4646" spans="1:16">
      <c r="A4646" s="5" t="str">
        <f>CONCATENATE("rdx_city_",J4646,"_",B4646)</f>
        <v>rdx_city_MEX_110</v>
      </c>
      <c r="B4646">
        <f>IF(I4646=I4645,B4645+1,1)</f>
        <v>110</v>
      </c>
      <c r="C4646" t="s">
        <v>6796</v>
      </c>
      <c r="D4646" t="s">
        <v>6796</v>
      </c>
      <c r="E4646">
        <v>27.95</v>
      </c>
      <c r="F4646">
        <v>-101.22</v>
      </c>
      <c r="G4646" t="s">
        <v>6652</v>
      </c>
      <c r="H4646" t="str">
        <f>IFERROR(VLOOKUP(I4646,'country(26mar)'!C$2:D$251,2,FALSE),"")</f>
        <v>base.mx</v>
      </c>
      <c r="I4646" t="s">
        <v>6653</v>
      </c>
      <c r="J4646" t="s">
        <v>6654</v>
      </c>
      <c r="K4646" t="s">
        <v>6664</v>
      </c>
      <c r="L4646" t="str">
        <f>CONCATENATE(G4646," ",K4646)</f>
        <v>Mexico Coahuila de Zaragoza</v>
      </c>
      <c r="M4646" t="str">
        <f>IFERROR(VLOOKUP(L4646,'State(need_input)'!I$2:J$3992,2,FALSE),"")</f>
        <v/>
      </c>
      <c r="O4646">
        <v>36642</v>
      </c>
      <c r="P4646">
        <v>1484540557</v>
      </c>
    </row>
    <row r="4647" spans="1:16">
      <c r="A4647" s="5" t="str">
        <f>CONCATENATE("rdx_city_",J4647,"_",B4647)</f>
        <v>rdx_city_MEX_111</v>
      </c>
      <c r="B4647">
        <f>IF(I4647=I4646,B4646+1,1)</f>
        <v>111</v>
      </c>
      <c r="C4647" t="s">
        <v>6797</v>
      </c>
      <c r="D4647" t="s">
        <v>6797</v>
      </c>
      <c r="E4647">
        <v>30.4185</v>
      </c>
      <c r="F4647">
        <v>-107.9119</v>
      </c>
      <c r="G4647" t="s">
        <v>6652</v>
      </c>
      <c r="H4647" t="str">
        <f>IFERROR(VLOOKUP(I4647,'country(26mar)'!C$2:D$251,2,FALSE),"")</f>
        <v>base.mx</v>
      </c>
      <c r="I4647" t="s">
        <v>6653</v>
      </c>
      <c r="J4647" t="s">
        <v>6654</v>
      </c>
      <c r="K4647" t="s">
        <v>6671</v>
      </c>
      <c r="L4647" t="str">
        <f>CONCATENATE(G4647," ",K4647)</f>
        <v>Mexico Chihuahua</v>
      </c>
      <c r="M4647" t="str">
        <f>IFERROR(VLOOKUP(L4647,'State(need_input)'!I$2:J$3992,2,FALSE),"")</f>
        <v>base.state_mx_chih</v>
      </c>
      <c r="N4647" t="s">
        <v>20</v>
      </c>
      <c r="O4647">
        <v>54826</v>
      </c>
      <c r="P4647">
        <v>1484004002</v>
      </c>
    </row>
    <row r="4648" spans="1:16">
      <c r="A4648" s="5" t="str">
        <f>CONCATENATE("rdx_city_",J4648,"_",B4648)</f>
        <v>rdx_city_MEX_112</v>
      </c>
      <c r="B4648">
        <f>IF(I4648=I4647,B4647+1,1)</f>
        <v>112</v>
      </c>
      <c r="C4648" t="s">
        <v>6798</v>
      </c>
      <c r="D4648" t="s">
        <v>6798</v>
      </c>
      <c r="E4648">
        <v>27.5</v>
      </c>
      <c r="F4648">
        <v>-99.55</v>
      </c>
      <c r="G4648" t="s">
        <v>6652</v>
      </c>
      <c r="H4648" t="str">
        <f>IFERROR(VLOOKUP(I4648,'country(26mar)'!C$2:D$251,2,FALSE),"")</f>
        <v>base.mx</v>
      </c>
      <c r="I4648" t="s">
        <v>6653</v>
      </c>
      <c r="J4648" t="s">
        <v>6654</v>
      </c>
      <c r="K4648" t="s">
        <v>6662</v>
      </c>
      <c r="L4648" t="str">
        <f>CONCATENATE(G4648," ",K4648)</f>
        <v>Mexico Tamaulipas</v>
      </c>
      <c r="M4648" t="str">
        <f>IFERROR(VLOOKUP(L4648,'State(need_input)'!I$2:J$3992,2,FALSE),"")</f>
        <v>base.state_mx_tamps</v>
      </c>
      <c r="N4648" t="s">
        <v>20</v>
      </c>
      <c r="O4648">
        <v>349550</v>
      </c>
      <c r="P4648">
        <v>1484597234</v>
      </c>
    </row>
    <row r="4649" spans="1:16">
      <c r="A4649" s="5" t="str">
        <f>CONCATENATE("rdx_city_",J4649,"_",B4649)</f>
        <v>rdx_city_MEX_113</v>
      </c>
      <c r="B4649">
        <f>IF(I4649=I4648,B4648+1,1)</f>
        <v>113</v>
      </c>
      <c r="C4649" t="s">
        <v>6752</v>
      </c>
      <c r="D4649" t="s">
        <v>6752</v>
      </c>
      <c r="E4649">
        <v>17.0827</v>
      </c>
      <c r="F4649">
        <v>-96.6699</v>
      </c>
      <c r="G4649" t="s">
        <v>6652</v>
      </c>
      <c r="H4649" t="str">
        <f>IFERROR(VLOOKUP(I4649,'country(26mar)'!C$2:D$251,2,FALSE),"")</f>
        <v>base.mx</v>
      </c>
      <c r="I4649" t="s">
        <v>6653</v>
      </c>
      <c r="J4649" t="s">
        <v>6654</v>
      </c>
      <c r="K4649" t="s">
        <v>6752</v>
      </c>
      <c r="L4649" t="str">
        <f>CONCATENATE(G4649," ",K4649)</f>
        <v>Mexico Oaxaca</v>
      </c>
      <c r="M4649" t="str">
        <f>IFERROR(VLOOKUP(L4649,'State(need_input)'!I$2:J$3992,2,FALSE),"")</f>
        <v>base.state_mx_oax</v>
      </c>
      <c r="N4649" t="s">
        <v>23</v>
      </c>
      <c r="O4649">
        <v>530728</v>
      </c>
      <c r="P4649">
        <v>1484301467</v>
      </c>
    </row>
    <row r="4650" spans="1:16">
      <c r="A4650" s="5" t="str">
        <f>CONCATENATE("rdx_city_",J4650,"_",B4650)</f>
        <v>rdx_city_MEX_114</v>
      </c>
      <c r="B4650">
        <f>IF(I4650=I4649,B4649+1,1)</f>
        <v>114</v>
      </c>
      <c r="C4650" t="s">
        <v>6799</v>
      </c>
      <c r="D4650" t="s">
        <v>6799</v>
      </c>
      <c r="E4650">
        <v>29.5404</v>
      </c>
      <c r="F4650">
        <v>-104.41</v>
      </c>
      <c r="G4650" t="s">
        <v>6652</v>
      </c>
      <c r="H4650" t="str">
        <f>IFERROR(VLOOKUP(I4650,'country(26mar)'!C$2:D$251,2,FALSE),"")</f>
        <v>base.mx</v>
      </c>
      <c r="I4650" t="s">
        <v>6653</v>
      </c>
      <c r="J4650" t="s">
        <v>6654</v>
      </c>
      <c r="K4650" t="s">
        <v>6671</v>
      </c>
      <c r="L4650" t="str">
        <f>CONCATENATE(G4650," ",K4650)</f>
        <v>Mexico Chihuahua</v>
      </c>
      <c r="M4650" t="str">
        <f>IFERROR(VLOOKUP(L4650,'State(need_input)'!I$2:J$3992,2,FALSE),"")</f>
        <v>base.state_mx_chih</v>
      </c>
      <c r="N4650" t="s">
        <v>20</v>
      </c>
      <c r="O4650">
        <v>22128</v>
      </c>
      <c r="P4650">
        <v>1484761843</v>
      </c>
    </row>
    <row r="4651" spans="1:16">
      <c r="A4651" s="5" t="str">
        <f>CONCATENATE("rdx_city_",J4651,"_",B4651)</f>
        <v>rdx_city_MEX_115</v>
      </c>
      <c r="B4651">
        <f>IF(I4651=I4650,B4650+1,1)</f>
        <v>115</v>
      </c>
      <c r="C4651" t="s">
        <v>6800</v>
      </c>
      <c r="D4651" t="s">
        <v>6800</v>
      </c>
      <c r="E4651">
        <v>16.6801</v>
      </c>
      <c r="F4651">
        <v>-98.42</v>
      </c>
      <c r="G4651" t="s">
        <v>6652</v>
      </c>
      <c r="H4651" t="str">
        <f>IFERROR(VLOOKUP(I4651,'country(26mar)'!C$2:D$251,2,FALSE),"")</f>
        <v>base.mx</v>
      </c>
      <c r="I4651" t="s">
        <v>6653</v>
      </c>
      <c r="J4651" t="s">
        <v>6654</v>
      </c>
      <c r="K4651" t="s">
        <v>6655</v>
      </c>
      <c r="L4651" t="str">
        <f>CONCATENATE(G4651," ",K4651)</f>
        <v>Mexico Guerrero</v>
      </c>
      <c r="M4651" t="str">
        <f>IFERROR(VLOOKUP(L4651,'State(need_input)'!I$2:J$3992,2,FALSE),"")</f>
        <v>base.state_mx_gro</v>
      </c>
      <c r="N4651" t="s">
        <v>20</v>
      </c>
      <c r="O4651">
        <v>30271</v>
      </c>
      <c r="P4651">
        <v>1484936909</v>
      </c>
    </row>
    <row r="4652" spans="1:16">
      <c r="A4652" s="5" t="str">
        <f>CONCATENATE("rdx_city_",J4652,"_",B4652)</f>
        <v>rdx_city_MEX_116</v>
      </c>
      <c r="B4652">
        <f>IF(I4652=I4651,B4651+1,1)</f>
        <v>116</v>
      </c>
      <c r="C4652" t="s">
        <v>6801</v>
      </c>
      <c r="D4652" t="s">
        <v>6801</v>
      </c>
      <c r="E4652">
        <v>18.85</v>
      </c>
      <c r="F4652">
        <v>-97.13</v>
      </c>
      <c r="G4652" t="s">
        <v>6652</v>
      </c>
      <c r="H4652" t="str">
        <f>IFERROR(VLOOKUP(I4652,'country(26mar)'!C$2:D$251,2,FALSE),"")</f>
        <v>base.mx</v>
      </c>
      <c r="I4652" t="s">
        <v>6653</v>
      </c>
      <c r="J4652" t="s">
        <v>6654</v>
      </c>
      <c r="K4652" t="s">
        <v>6714</v>
      </c>
      <c r="L4652" t="str">
        <f>CONCATENATE(G4652," ",K4652)</f>
        <v>Mexico Veracruz</v>
      </c>
      <c r="M4652" t="str">
        <f>IFERROR(VLOOKUP(L4652,'State(need_input)'!I$2:J$3992,2,FALSE),"")</f>
        <v>base.state_mx_ver</v>
      </c>
      <c r="N4652" t="s">
        <v>20</v>
      </c>
      <c r="O4652">
        <v>355333</v>
      </c>
      <c r="P4652">
        <v>1484766767</v>
      </c>
    </row>
    <row r="4653" spans="1:16">
      <c r="A4653" s="5" t="str">
        <f>CONCATENATE("rdx_city_",J4653,"_",B4653)</f>
        <v>rdx_city_MEX_117</v>
      </c>
      <c r="B4653">
        <f>IF(I4653=I4652,B4652+1,1)</f>
        <v>117</v>
      </c>
      <c r="C4653" t="s">
        <v>6802</v>
      </c>
      <c r="D4653" t="s">
        <v>6802</v>
      </c>
      <c r="E4653">
        <v>20.1704</v>
      </c>
      <c r="F4653">
        <v>-98.73</v>
      </c>
      <c r="G4653" t="s">
        <v>6652</v>
      </c>
      <c r="H4653" t="str">
        <f>IFERROR(VLOOKUP(I4653,'country(26mar)'!C$2:D$251,2,FALSE),"")</f>
        <v>base.mx</v>
      </c>
      <c r="I4653" t="s">
        <v>6653</v>
      </c>
      <c r="J4653" t="s">
        <v>6654</v>
      </c>
      <c r="K4653" t="s">
        <v>6803</v>
      </c>
      <c r="L4653" t="str">
        <f>CONCATENATE(G4653," ",K4653)</f>
        <v>Mexico Hidalgo</v>
      </c>
      <c r="M4653" t="str">
        <f>IFERROR(VLOOKUP(L4653,'State(need_input)'!I$2:J$3992,2,FALSE),"")</f>
        <v>base.state_mx_hgo</v>
      </c>
      <c r="N4653" t="s">
        <v>23</v>
      </c>
      <c r="O4653">
        <v>319581</v>
      </c>
      <c r="P4653">
        <v>1484575026</v>
      </c>
    </row>
    <row r="4654" spans="1:16">
      <c r="A4654" s="5" t="str">
        <f>CONCATENATE("rdx_city_",J4654,"_",B4654)</f>
        <v>rdx_city_MEX_118</v>
      </c>
      <c r="B4654">
        <f>IF(I4654=I4653,B4653+1,1)</f>
        <v>118</v>
      </c>
      <c r="C4654" t="s">
        <v>6804</v>
      </c>
      <c r="D4654" t="s">
        <v>6805</v>
      </c>
      <c r="E4654">
        <v>22.0604</v>
      </c>
      <c r="F4654">
        <v>-98.19</v>
      </c>
      <c r="G4654" t="s">
        <v>6652</v>
      </c>
      <c r="H4654" t="str">
        <f>IFERROR(VLOOKUP(I4654,'country(26mar)'!C$2:D$251,2,FALSE),"")</f>
        <v>base.mx</v>
      </c>
      <c r="I4654" t="s">
        <v>6653</v>
      </c>
      <c r="J4654" t="s">
        <v>6654</v>
      </c>
      <c r="K4654" t="s">
        <v>6714</v>
      </c>
      <c r="L4654" t="str">
        <f>CONCATENATE(G4654," ",K4654)</f>
        <v>Mexico Veracruz</v>
      </c>
      <c r="M4654" t="str">
        <f>IFERROR(VLOOKUP(L4654,'State(need_input)'!I$2:J$3992,2,FALSE),"")</f>
        <v>base.state_mx_ver</v>
      </c>
      <c r="N4654" t="s">
        <v>20</v>
      </c>
      <c r="O4654">
        <v>35316</v>
      </c>
      <c r="P4654">
        <v>1484059135</v>
      </c>
    </row>
    <row r="4655" spans="1:16">
      <c r="A4655" s="5" t="str">
        <f>CONCATENATE("rdx_city_",J4655,"_",B4655)</f>
        <v>rdx_city_MEX_119</v>
      </c>
      <c r="B4655">
        <f>IF(I4655=I4654,B4654+1,1)</f>
        <v>119</v>
      </c>
      <c r="C4655" t="s">
        <v>6806</v>
      </c>
      <c r="D4655" t="s">
        <v>6806</v>
      </c>
      <c r="E4655">
        <v>24.8304</v>
      </c>
      <c r="F4655">
        <v>-105.34</v>
      </c>
      <c r="G4655" t="s">
        <v>6652</v>
      </c>
      <c r="H4655" t="str">
        <f>IFERROR(VLOOKUP(I4655,'country(26mar)'!C$2:D$251,2,FALSE),"")</f>
        <v>base.mx</v>
      </c>
      <c r="I4655" t="s">
        <v>6653</v>
      </c>
      <c r="J4655" t="s">
        <v>6654</v>
      </c>
      <c r="K4655" t="s">
        <v>6686</v>
      </c>
      <c r="L4655" t="str">
        <f>CONCATENATE(G4655," ",K4655)</f>
        <v>Mexico Durango</v>
      </c>
      <c r="M4655" t="str">
        <f>IFERROR(VLOOKUP(L4655,'State(need_input)'!I$2:J$3992,2,FALSE),"")</f>
        <v>base.state_mx_dgo</v>
      </c>
      <c r="O4655">
        <v>22750</v>
      </c>
      <c r="P4655">
        <v>1484521716</v>
      </c>
    </row>
    <row r="4656" spans="1:16">
      <c r="A4656" s="5" t="str">
        <f>CONCATENATE("rdx_city_",J4656,"_",B4656)</f>
        <v>rdx_city_MEX_120</v>
      </c>
      <c r="B4656">
        <f>IF(I4656=I4655,B4655+1,1)</f>
        <v>120</v>
      </c>
      <c r="C4656" t="s">
        <v>6807</v>
      </c>
      <c r="D4656" t="s">
        <v>6808</v>
      </c>
      <c r="E4656">
        <v>18.4</v>
      </c>
      <c r="F4656">
        <v>-93.23</v>
      </c>
      <c r="G4656" t="s">
        <v>6652</v>
      </c>
      <c r="H4656" t="str">
        <f>IFERROR(VLOOKUP(I4656,'country(26mar)'!C$2:D$251,2,FALSE),"")</f>
        <v>base.mx</v>
      </c>
      <c r="I4656" t="s">
        <v>6653</v>
      </c>
      <c r="J4656" t="s">
        <v>6654</v>
      </c>
      <c r="K4656" t="s">
        <v>6679</v>
      </c>
      <c r="L4656" t="str">
        <f>CONCATENATE(G4656," ",K4656)</f>
        <v>Mexico Tabasco</v>
      </c>
      <c r="M4656" t="str">
        <f>IFERROR(VLOOKUP(L4656,'State(need_input)'!I$2:J$3992,2,FALSE),"")</f>
        <v>base.state_mx_tab</v>
      </c>
      <c r="N4656" t="s">
        <v>20</v>
      </c>
      <c r="O4656">
        <v>23830</v>
      </c>
      <c r="P4656">
        <v>1484393519</v>
      </c>
    </row>
    <row r="4657" spans="1:16">
      <c r="A4657" s="5" t="str">
        <f>CONCATENATE("rdx_city_",J4657,"_",B4657)</f>
        <v>rdx_city_MEX_121</v>
      </c>
      <c r="B4657">
        <f>IF(I4657=I4656,B4656+1,1)</f>
        <v>121</v>
      </c>
      <c r="C4657" t="s">
        <v>6809</v>
      </c>
      <c r="D4657" t="s">
        <v>6809</v>
      </c>
      <c r="E4657">
        <v>25.4204</v>
      </c>
      <c r="F4657">
        <v>-102.1799</v>
      </c>
      <c r="G4657" t="s">
        <v>6652</v>
      </c>
      <c r="H4657" t="str">
        <f>IFERROR(VLOOKUP(I4657,'country(26mar)'!C$2:D$251,2,FALSE),"")</f>
        <v>base.mx</v>
      </c>
      <c r="I4657" t="s">
        <v>6653</v>
      </c>
      <c r="J4657" t="s">
        <v>6654</v>
      </c>
      <c r="K4657" t="s">
        <v>6664</v>
      </c>
      <c r="L4657" t="str">
        <f>CONCATENATE(G4657," ",K4657)</f>
        <v>Mexico Coahuila de Zaragoza</v>
      </c>
      <c r="M4657" t="str">
        <f>IFERROR(VLOOKUP(L4657,'State(need_input)'!I$2:J$3992,2,FALSE),"")</f>
        <v/>
      </c>
      <c r="N4657" t="s">
        <v>20</v>
      </c>
      <c r="O4657">
        <v>32253</v>
      </c>
      <c r="P4657">
        <v>1484273682</v>
      </c>
    </row>
    <row r="4658" spans="1:16">
      <c r="A4658" s="5" t="str">
        <f>CONCATENATE("rdx_city_",J4658,"_",B4658)</f>
        <v>rdx_city_MEX_122</v>
      </c>
      <c r="B4658">
        <f>IF(I4658=I4657,B4657+1,1)</f>
        <v>122</v>
      </c>
      <c r="C4658" t="s">
        <v>6810</v>
      </c>
      <c r="D4658" t="s">
        <v>6811</v>
      </c>
      <c r="E4658">
        <v>17.5204</v>
      </c>
      <c r="F4658">
        <v>-101.27</v>
      </c>
      <c r="G4658" t="s">
        <v>6652</v>
      </c>
      <c r="H4658" t="str">
        <f>IFERROR(VLOOKUP(I4658,'country(26mar)'!C$2:D$251,2,FALSE),"")</f>
        <v>base.mx</v>
      </c>
      <c r="I4658" t="s">
        <v>6653</v>
      </c>
      <c r="J4658" t="s">
        <v>6654</v>
      </c>
      <c r="K4658" t="s">
        <v>6655</v>
      </c>
      <c r="L4658" t="str">
        <f>CONCATENATE(G4658," ",K4658)</f>
        <v>Mexico Guerrero</v>
      </c>
      <c r="M4658" t="str">
        <f>IFERROR(VLOOKUP(L4658,'State(need_input)'!I$2:J$3992,2,FALSE),"")</f>
        <v>base.state_mx_gro</v>
      </c>
      <c r="N4658" t="s">
        <v>20</v>
      </c>
      <c r="O4658">
        <v>31910</v>
      </c>
      <c r="P4658">
        <v>1484714363</v>
      </c>
    </row>
    <row r="4659" spans="1:16">
      <c r="A4659" s="5" t="str">
        <f>CONCATENATE("rdx_city_",J4659,"_",B4659)</f>
        <v>rdx_city_MEX_123</v>
      </c>
      <c r="B4659">
        <f>IF(I4659=I4658,B4658+1,1)</f>
        <v>123</v>
      </c>
      <c r="C4659" t="s">
        <v>6812</v>
      </c>
      <c r="D4659" t="s">
        <v>6812</v>
      </c>
      <c r="E4659">
        <v>20.13</v>
      </c>
      <c r="F4659">
        <v>-88.92</v>
      </c>
      <c r="G4659" t="s">
        <v>6652</v>
      </c>
      <c r="H4659" t="str">
        <f>IFERROR(VLOOKUP(I4659,'country(26mar)'!C$2:D$251,2,FALSE),"")</f>
        <v>base.mx</v>
      </c>
      <c r="I4659" t="s">
        <v>6653</v>
      </c>
      <c r="J4659" t="s">
        <v>6654</v>
      </c>
      <c r="K4659" t="s">
        <v>6747</v>
      </c>
      <c r="L4659" t="str">
        <f>CONCATENATE(G4659," ",K4659)</f>
        <v>Mexico Yucatán</v>
      </c>
      <c r="M4659" t="str">
        <f>IFERROR(VLOOKUP(L4659,'State(need_input)'!I$2:J$3992,2,FALSE),"")</f>
        <v>base.state_mx_yuc</v>
      </c>
      <c r="O4659">
        <v>17607</v>
      </c>
      <c r="P4659">
        <v>1484013411</v>
      </c>
    </row>
    <row r="4660" spans="1:16">
      <c r="A4660" s="5" t="str">
        <f>CONCATENATE("rdx_city_",J4660,"_",B4660)</f>
        <v>rdx_city_MEX_124</v>
      </c>
      <c r="B4660">
        <f>IF(I4660=I4659,B4659+1,1)</f>
        <v>124</v>
      </c>
      <c r="C4660" t="s">
        <v>6813</v>
      </c>
      <c r="D4660" t="s">
        <v>6813</v>
      </c>
      <c r="E4660">
        <v>28.7076</v>
      </c>
      <c r="F4660">
        <v>-100.5317</v>
      </c>
      <c r="G4660" t="s">
        <v>6652</v>
      </c>
      <c r="H4660" t="str">
        <f>IFERROR(VLOOKUP(I4660,'country(26mar)'!C$2:D$251,2,FALSE),"")</f>
        <v>base.mx</v>
      </c>
      <c r="I4660" t="s">
        <v>6653</v>
      </c>
      <c r="J4660" t="s">
        <v>6654</v>
      </c>
      <c r="K4660" t="s">
        <v>6664</v>
      </c>
      <c r="L4660" t="str">
        <f>CONCATENATE(G4660," ",K4660)</f>
        <v>Mexico Coahuila de Zaragoza</v>
      </c>
      <c r="M4660" t="str">
        <f>IFERROR(VLOOKUP(L4660,'State(need_input)'!I$2:J$3992,2,FALSE),"")</f>
        <v/>
      </c>
      <c r="N4660" t="s">
        <v>20</v>
      </c>
      <c r="O4660">
        <v>139619</v>
      </c>
      <c r="P4660">
        <v>1484000400</v>
      </c>
    </row>
    <row r="4661" spans="1:16">
      <c r="A4661" s="5" t="str">
        <f>CONCATENATE("rdx_city_",J4661,"_",B4661)</f>
        <v>rdx_city_MEX_125</v>
      </c>
      <c r="B4661">
        <f>IF(I4661=I4660,B4660+1,1)</f>
        <v>125</v>
      </c>
      <c r="C4661" t="s">
        <v>6814</v>
      </c>
      <c r="D4661" t="s">
        <v>6814</v>
      </c>
      <c r="E4661">
        <v>15.6904</v>
      </c>
      <c r="F4661">
        <v>-93.22</v>
      </c>
      <c r="G4661" t="s">
        <v>6652</v>
      </c>
      <c r="H4661" t="str">
        <f>IFERROR(VLOOKUP(I4661,'country(26mar)'!C$2:D$251,2,FALSE),"")</f>
        <v>base.mx</v>
      </c>
      <c r="I4661" t="s">
        <v>6653</v>
      </c>
      <c r="J4661" t="s">
        <v>6654</v>
      </c>
      <c r="K4661" t="s">
        <v>6731</v>
      </c>
      <c r="L4661" t="str">
        <f>CONCATENATE(G4661," ",K4661)</f>
        <v>Mexico Chiapas</v>
      </c>
      <c r="M4661" t="str">
        <f>IFERROR(VLOOKUP(L4661,'State(need_input)'!I$2:J$3992,2,FALSE),"")</f>
        <v>base.state_mx_chis</v>
      </c>
      <c r="N4661" t="s">
        <v>20</v>
      </c>
      <c r="O4661">
        <v>23675</v>
      </c>
      <c r="P4661">
        <v>1484994799</v>
      </c>
    </row>
    <row r="4662" spans="1:16">
      <c r="A4662" s="5" t="str">
        <f>CONCATENATE("rdx_city_",J4662,"_",B4662)</f>
        <v>rdx_city_MEX_126</v>
      </c>
      <c r="B4662">
        <f>IF(I4662=I4661,B4661+1,1)</f>
        <v>126</v>
      </c>
      <c r="C4662" t="s">
        <v>6815</v>
      </c>
      <c r="D4662" t="s">
        <v>6815</v>
      </c>
      <c r="E4662">
        <v>15.7304</v>
      </c>
      <c r="F4662">
        <v>-96.47</v>
      </c>
      <c r="G4662" t="s">
        <v>6652</v>
      </c>
      <c r="H4662" t="str">
        <f>IFERROR(VLOOKUP(I4662,'country(26mar)'!C$2:D$251,2,FALSE),"")</f>
        <v>base.mx</v>
      </c>
      <c r="I4662" t="s">
        <v>6653</v>
      </c>
      <c r="J4662" t="s">
        <v>6654</v>
      </c>
      <c r="K4662" t="s">
        <v>6752</v>
      </c>
      <c r="L4662" t="str">
        <f>CONCATENATE(G4662," ",K4662)</f>
        <v>Mexico Oaxaca</v>
      </c>
      <c r="M4662" t="str">
        <f>IFERROR(VLOOKUP(L4662,'State(need_input)'!I$2:J$3992,2,FALSE),"")</f>
        <v>base.state_mx_oax</v>
      </c>
      <c r="N4662" t="s">
        <v>20</v>
      </c>
      <c r="O4662">
        <v>24481</v>
      </c>
      <c r="P4662">
        <v>1484815091</v>
      </c>
    </row>
    <row r="4663" spans="1:16">
      <c r="A4663" s="5" t="str">
        <f>CONCATENATE("rdx_city_",J4663,"_",B4663)</f>
        <v>rdx_city_MEX_127</v>
      </c>
      <c r="B4663">
        <f>IF(I4663=I4662,B4662+1,1)</f>
        <v>127</v>
      </c>
      <c r="C4663" t="s">
        <v>6816</v>
      </c>
      <c r="D4663" t="s">
        <v>6816</v>
      </c>
      <c r="E4663">
        <v>20.5504</v>
      </c>
      <c r="F4663">
        <v>-97.47</v>
      </c>
      <c r="G4663" t="s">
        <v>6652</v>
      </c>
      <c r="H4663" t="str">
        <f>IFERROR(VLOOKUP(I4663,'country(26mar)'!C$2:D$251,2,FALSE),"")</f>
        <v>base.mx</v>
      </c>
      <c r="I4663" t="s">
        <v>6653</v>
      </c>
      <c r="J4663" t="s">
        <v>6654</v>
      </c>
      <c r="K4663" t="s">
        <v>6714</v>
      </c>
      <c r="L4663" t="str">
        <f>CONCATENATE(G4663," ",K4663)</f>
        <v>Mexico Veracruz</v>
      </c>
      <c r="M4663" t="str">
        <f>IFERROR(VLOOKUP(L4663,'State(need_input)'!I$2:J$3992,2,FALSE),"")</f>
        <v>base.state_mx_ver</v>
      </c>
      <c r="N4663" t="s">
        <v>20</v>
      </c>
      <c r="O4663">
        <v>254481</v>
      </c>
      <c r="P4663">
        <v>1484808798</v>
      </c>
    </row>
    <row r="4664" spans="1:16">
      <c r="A4664" s="5" t="str">
        <f>CONCATENATE("rdx_city_",J4664,"_",B4664)</f>
        <v>rdx_city_MEX_128</v>
      </c>
      <c r="B4664">
        <f>IF(I4664=I4663,B4663+1,1)</f>
        <v>128</v>
      </c>
      <c r="C4664" t="s">
        <v>6817</v>
      </c>
      <c r="D4664" t="s">
        <v>6817</v>
      </c>
      <c r="E4664">
        <v>21.2833</v>
      </c>
      <c r="F4664">
        <v>-89.6666</v>
      </c>
      <c r="G4664" t="s">
        <v>6652</v>
      </c>
      <c r="H4664" t="str">
        <f>IFERROR(VLOOKUP(I4664,'country(26mar)'!C$2:D$251,2,FALSE),"")</f>
        <v>base.mx</v>
      </c>
      <c r="I4664" t="s">
        <v>6653</v>
      </c>
      <c r="J4664" t="s">
        <v>6654</v>
      </c>
      <c r="K4664" t="s">
        <v>6747</v>
      </c>
      <c r="L4664" t="str">
        <f>CONCATENATE(G4664," ",K4664)</f>
        <v>Mexico Yucatán</v>
      </c>
      <c r="M4664" t="str">
        <f>IFERROR(VLOOKUP(L4664,'State(need_input)'!I$2:J$3992,2,FALSE),"")</f>
        <v>base.state_mx_yuc</v>
      </c>
      <c r="N4664" t="s">
        <v>20</v>
      </c>
      <c r="O4664">
        <v>47124</v>
      </c>
      <c r="P4664">
        <v>1484340626</v>
      </c>
    </row>
    <row r="4665" spans="1:16">
      <c r="A4665" s="5" t="str">
        <f>CONCATENATE("rdx_city_",J4665,"_",B4665)</f>
        <v>rdx_city_MEX_129</v>
      </c>
      <c r="B4665">
        <f>IF(I4665=I4664,B4664+1,1)</f>
        <v>129</v>
      </c>
      <c r="C4665" t="s">
        <v>6657</v>
      </c>
      <c r="D4665" t="s">
        <v>6657</v>
      </c>
      <c r="E4665">
        <v>19.05</v>
      </c>
      <c r="F4665">
        <v>-98.2</v>
      </c>
      <c r="G4665" t="s">
        <v>6652</v>
      </c>
      <c r="H4665" t="str">
        <f>IFERROR(VLOOKUP(I4665,'country(26mar)'!C$2:D$251,2,FALSE),"")</f>
        <v>base.mx</v>
      </c>
      <c r="I4665" t="s">
        <v>6653</v>
      </c>
      <c r="J4665" t="s">
        <v>6654</v>
      </c>
      <c r="K4665" t="s">
        <v>6657</v>
      </c>
      <c r="L4665" t="str">
        <f>CONCATENATE(G4665," ",K4665)</f>
        <v>Mexico Puebla</v>
      </c>
      <c r="M4665" t="str">
        <f>IFERROR(VLOOKUP(L4665,'State(need_input)'!I$2:J$3992,2,FALSE),"")</f>
        <v>base.state_mx_pue</v>
      </c>
      <c r="N4665" t="s">
        <v>23</v>
      </c>
      <c r="O4665">
        <v>2195000</v>
      </c>
      <c r="P4665">
        <v>1484416394</v>
      </c>
    </row>
    <row r="4666" spans="1:16">
      <c r="A4666" s="5" t="str">
        <f>CONCATENATE("rdx_city_",J4666,"_",B4666)</f>
        <v>rdx_city_MEX_130</v>
      </c>
      <c r="B4666">
        <f>IF(I4666=I4665,B4665+1,1)</f>
        <v>130</v>
      </c>
      <c r="C4666" t="s">
        <v>6818</v>
      </c>
      <c r="D4666" t="s">
        <v>6818</v>
      </c>
      <c r="E4666">
        <v>15.8592</v>
      </c>
      <c r="F4666">
        <v>-97.0659</v>
      </c>
      <c r="G4666" t="s">
        <v>6652</v>
      </c>
      <c r="H4666" t="str">
        <f>IFERROR(VLOOKUP(I4666,'country(26mar)'!C$2:D$251,2,FALSE),"")</f>
        <v>base.mx</v>
      </c>
      <c r="I4666" t="s">
        <v>6653</v>
      </c>
      <c r="J4666" t="s">
        <v>6654</v>
      </c>
      <c r="K4666" t="s">
        <v>6752</v>
      </c>
      <c r="L4666" t="str">
        <f>CONCATENATE(G4666," ",K4666)</f>
        <v>Mexico Oaxaca</v>
      </c>
      <c r="M4666" t="str">
        <f>IFERROR(VLOOKUP(L4666,'State(need_input)'!I$2:J$3992,2,FALSE),"")</f>
        <v>base.state_mx_oax</v>
      </c>
      <c r="O4666">
        <v>19488</v>
      </c>
      <c r="P4666">
        <v>1484644846</v>
      </c>
    </row>
    <row r="4667" spans="1:16">
      <c r="A4667" s="5" t="str">
        <f>CONCATENATE("rdx_city_",J4667,"_",B4667)</f>
        <v>rdx_city_MEX_131</v>
      </c>
      <c r="B4667">
        <f>IF(I4667=I4666,B4666+1,1)</f>
        <v>131</v>
      </c>
      <c r="C4667" t="s">
        <v>6819</v>
      </c>
      <c r="D4667" t="s">
        <v>6819</v>
      </c>
      <c r="E4667">
        <v>20.6771</v>
      </c>
      <c r="F4667">
        <v>-105.245</v>
      </c>
      <c r="G4667" t="s">
        <v>6652</v>
      </c>
      <c r="H4667" t="str">
        <f>IFERROR(VLOOKUP(I4667,'country(26mar)'!C$2:D$251,2,FALSE),"")</f>
        <v>base.mx</v>
      </c>
      <c r="I4667" t="s">
        <v>6653</v>
      </c>
      <c r="J4667" t="s">
        <v>6654</v>
      </c>
      <c r="K4667" t="s">
        <v>6675</v>
      </c>
      <c r="L4667" t="str">
        <f>CONCATENATE(G4667," ",K4667)</f>
        <v>Mexico Jalisco</v>
      </c>
      <c r="M4667" t="str">
        <f>IFERROR(VLOOKUP(L4667,'State(need_input)'!I$2:J$3992,2,FALSE),"")</f>
        <v>base.state_mx_jal</v>
      </c>
      <c r="N4667" t="s">
        <v>20</v>
      </c>
      <c r="O4667">
        <v>187134</v>
      </c>
      <c r="P4667">
        <v>1484408906</v>
      </c>
    </row>
    <row r="4668" spans="1:16">
      <c r="A4668" s="5" t="str">
        <f>CONCATENATE("rdx_city_",J4668,"_",B4668)</f>
        <v>rdx_city_MEX_132</v>
      </c>
      <c r="B4668">
        <f>IF(I4668=I4667,B4667+1,1)</f>
        <v>132</v>
      </c>
      <c r="C4668" t="s">
        <v>6820</v>
      </c>
      <c r="D4668" t="s">
        <v>6820</v>
      </c>
      <c r="E4668">
        <v>28.9337</v>
      </c>
      <c r="F4668">
        <v>-114.1666</v>
      </c>
      <c r="G4668" t="s">
        <v>6652</v>
      </c>
      <c r="H4668" t="str">
        <f>IFERROR(VLOOKUP(I4668,'country(26mar)'!C$2:D$251,2,FALSE),"")</f>
        <v>base.mx</v>
      </c>
      <c r="I4668" t="s">
        <v>6653</v>
      </c>
      <c r="J4668" t="s">
        <v>6654</v>
      </c>
      <c r="K4668" t="s">
        <v>6729</v>
      </c>
      <c r="L4668" t="str">
        <f>CONCATENATE(G4668," ",K4668)</f>
        <v>Mexico Baja California</v>
      </c>
      <c r="M4668" t="str">
        <f>IFERROR(VLOOKUP(L4668,'State(need_input)'!I$2:J$3992,2,FALSE),"")</f>
        <v>base.state_mx_bc</v>
      </c>
      <c r="O4668">
        <v>527</v>
      </c>
      <c r="P4668">
        <v>1484583029</v>
      </c>
    </row>
    <row r="4669" spans="1:16">
      <c r="A4669" s="5" t="str">
        <f>CONCATENATE("rdx_city_",J4669,"_",B4669)</f>
        <v>rdx_city_MEX_133</v>
      </c>
      <c r="B4669">
        <f>IF(I4669=I4668,B4668+1,1)</f>
        <v>133</v>
      </c>
      <c r="C4669" t="s">
        <v>6821</v>
      </c>
      <c r="D4669" t="s">
        <v>6822</v>
      </c>
      <c r="E4669">
        <v>20.63</v>
      </c>
      <c r="F4669">
        <v>-100.38</v>
      </c>
      <c r="G4669" t="s">
        <v>6652</v>
      </c>
      <c r="H4669" t="str">
        <f>IFERROR(VLOOKUP(I4669,'country(26mar)'!C$2:D$251,2,FALSE),"")</f>
        <v>base.mx</v>
      </c>
      <c r="I4669" t="s">
        <v>6653</v>
      </c>
      <c r="J4669" t="s">
        <v>6654</v>
      </c>
      <c r="K4669" t="s">
        <v>6821</v>
      </c>
      <c r="L4669" t="str">
        <f>CONCATENATE(G4669," ",K4669)</f>
        <v>Mexico Querétaro</v>
      </c>
      <c r="M4669" t="str">
        <f>IFERROR(VLOOKUP(L4669,'State(need_input)'!I$2:J$3992,2,FALSE),"")</f>
        <v>base.state_mx_qro</v>
      </c>
      <c r="N4669" t="s">
        <v>23</v>
      </c>
      <c r="O4669">
        <v>961000</v>
      </c>
      <c r="P4669">
        <v>1484604775</v>
      </c>
    </row>
    <row r="4670" spans="1:16">
      <c r="A4670" s="5" t="str">
        <f>CONCATENATE("rdx_city_",J4670,"_",B4670)</f>
        <v>rdx_city_MEX_134</v>
      </c>
      <c r="B4670">
        <f>IF(I4670=I4669,B4669+1,1)</f>
        <v>134</v>
      </c>
      <c r="C4670" t="s">
        <v>6823</v>
      </c>
      <c r="D4670" t="s">
        <v>6823</v>
      </c>
      <c r="E4670">
        <v>26.08</v>
      </c>
      <c r="F4670">
        <v>-98.3</v>
      </c>
      <c r="G4670" t="s">
        <v>6652</v>
      </c>
      <c r="H4670" t="str">
        <f>IFERROR(VLOOKUP(I4670,'country(26mar)'!C$2:D$251,2,FALSE),"")</f>
        <v>base.mx</v>
      </c>
      <c r="I4670" t="s">
        <v>6653</v>
      </c>
      <c r="J4670" t="s">
        <v>6654</v>
      </c>
      <c r="K4670" t="s">
        <v>6662</v>
      </c>
      <c r="L4670" t="str">
        <f>CONCATENATE(G4670," ",K4670)</f>
        <v>Mexico Tamaulipas</v>
      </c>
      <c r="M4670" t="str">
        <f>IFERROR(VLOOKUP(L4670,'State(need_input)'!I$2:J$3992,2,FALSE),"")</f>
        <v>base.state_mx_tamps</v>
      </c>
      <c r="N4670" t="s">
        <v>20</v>
      </c>
      <c r="O4670">
        <v>498654</v>
      </c>
      <c r="P4670">
        <v>1484737671</v>
      </c>
    </row>
    <row r="4671" spans="1:16">
      <c r="A4671" s="5" t="str">
        <f>CONCATENATE("rdx_city_",J4671,"_",B4671)</f>
        <v>rdx_city_MEX_135</v>
      </c>
      <c r="B4671">
        <f>IF(I4671=I4670,B4670+1,1)</f>
        <v>135</v>
      </c>
      <c r="C4671" t="s">
        <v>1629</v>
      </c>
      <c r="D4671" t="s">
        <v>1629</v>
      </c>
      <c r="E4671">
        <v>21.93</v>
      </c>
      <c r="F4671">
        <v>-99.98</v>
      </c>
      <c r="G4671" t="s">
        <v>6652</v>
      </c>
      <c r="H4671" t="str">
        <f>IFERROR(VLOOKUP(I4671,'country(26mar)'!C$2:D$251,2,FALSE),"")</f>
        <v>base.mx</v>
      </c>
      <c r="I4671" t="s">
        <v>6653</v>
      </c>
      <c r="J4671" t="s">
        <v>6654</v>
      </c>
      <c r="K4671" t="s">
        <v>6691</v>
      </c>
      <c r="L4671" t="str">
        <f>CONCATENATE(G4671," ",K4671)</f>
        <v>Mexico San Luis Potosí</v>
      </c>
      <c r="M4671" t="str">
        <f>IFERROR(VLOOKUP(L4671,'State(need_input)'!I$2:J$3992,2,FALSE),"")</f>
        <v>base.state_mx_slp</v>
      </c>
      <c r="N4671" t="s">
        <v>20</v>
      </c>
      <c r="O4671">
        <v>69613</v>
      </c>
      <c r="P4671">
        <v>1484341437</v>
      </c>
    </row>
    <row r="4672" spans="1:16">
      <c r="A4672" s="5" t="str">
        <f>CONCATENATE("rdx_city_",J4672,"_",B4672)</f>
        <v>rdx_city_MEX_136</v>
      </c>
      <c r="B4672">
        <f>IF(I4672=I4671,B4671+1,1)</f>
        <v>136</v>
      </c>
      <c r="C4672" t="s">
        <v>6824</v>
      </c>
      <c r="D4672" t="s">
        <v>6824</v>
      </c>
      <c r="E4672">
        <v>26.51</v>
      </c>
      <c r="F4672">
        <v>-100.18</v>
      </c>
      <c r="G4672" t="s">
        <v>6652</v>
      </c>
      <c r="H4672" t="str">
        <f>IFERROR(VLOOKUP(I4672,'country(26mar)'!C$2:D$251,2,FALSE),"")</f>
        <v>base.mx</v>
      </c>
      <c r="I4672" t="s">
        <v>6653</v>
      </c>
      <c r="J4672" t="s">
        <v>6654</v>
      </c>
      <c r="K4672" t="s">
        <v>6767</v>
      </c>
      <c r="L4672" t="str">
        <f>CONCATENATE(G4672," ",K4672)</f>
        <v>Mexico Nuevo León</v>
      </c>
      <c r="M4672" t="str">
        <f>IFERROR(VLOOKUP(L4672,'State(need_input)'!I$2:J$3992,2,FALSE),"")</f>
        <v>base.state_mx_nl</v>
      </c>
      <c r="N4672" t="s">
        <v>20</v>
      </c>
      <c r="O4672">
        <v>32047</v>
      </c>
      <c r="P4672">
        <v>1484159329</v>
      </c>
    </row>
    <row r="4673" spans="1:16">
      <c r="A4673" s="5" t="str">
        <f>CONCATENATE("rdx_city_",J4673,"_",B4673)</f>
        <v>rdx_city_MEX_137</v>
      </c>
      <c r="B4673">
        <f>IF(I4673=I4672,B4672+1,1)</f>
        <v>137</v>
      </c>
      <c r="C4673" t="s">
        <v>2439</v>
      </c>
      <c r="D4673" t="s">
        <v>2439</v>
      </c>
      <c r="E4673">
        <v>20.5704</v>
      </c>
      <c r="F4673">
        <v>-101.2</v>
      </c>
      <c r="G4673" t="s">
        <v>6652</v>
      </c>
      <c r="H4673" t="str">
        <f>IFERROR(VLOOKUP(I4673,'country(26mar)'!C$2:D$251,2,FALSE),"")</f>
        <v>base.mx</v>
      </c>
      <c r="I4673" t="s">
        <v>6653</v>
      </c>
      <c r="J4673" t="s">
        <v>6654</v>
      </c>
      <c r="K4673" t="s">
        <v>6693</v>
      </c>
      <c r="L4673" t="str">
        <f>CONCATENATE(G4673," ",K4673)</f>
        <v>Mexico Guanajuato</v>
      </c>
      <c r="M4673" t="str">
        <f>IFERROR(VLOOKUP(L4673,'State(need_input)'!I$2:J$3992,2,FALSE),"")</f>
        <v>base.state_mx_gto</v>
      </c>
      <c r="N4673" t="s">
        <v>20</v>
      </c>
      <c r="O4673">
        <v>197524</v>
      </c>
      <c r="P4673">
        <v>1484741627</v>
      </c>
    </row>
    <row r="4674" spans="1:16">
      <c r="A4674" s="5" t="str">
        <f>CONCATENATE("rdx_city_",J4674,"_",B4674)</f>
        <v>rdx_city_MEX_138</v>
      </c>
      <c r="B4674">
        <f>IF(I4674=I4673,B4673+1,1)</f>
        <v>138</v>
      </c>
      <c r="C4674" t="s">
        <v>6825</v>
      </c>
      <c r="D4674" t="s">
        <v>6825</v>
      </c>
      <c r="E4674">
        <v>16.1671</v>
      </c>
      <c r="F4674">
        <v>-95.2</v>
      </c>
      <c r="G4674" t="s">
        <v>6652</v>
      </c>
      <c r="H4674" t="str">
        <f>IFERROR(VLOOKUP(I4674,'country(26mar)'!C$2:D$251,2,FALSE),"")</f>
        <v>base.mx</v>
      </c>
      <c r="I4674" t="s">
        <v>6653</v>
      </c>
      <c r="J4674" t="s">
        <v>6654</v>
      </c>
      <c r="K4674" t="s">
        <v>6752</v>
      </c>
      <c r="L4674" t="str">
        <f>CONCATENATE(G4674," ",K4674)</f>
        <v>Mexico Oaxaca</v>
      </c>
      <c r="M4674" t="str">
        <f>IFERROR(VLOOKUP(L4674,'State(need_input)'!I$2:J$3992,2,FALSE),"")</f>
        <v>base.state_mx_oax</v>
      </c>
      <c r="O4674">
        <v>81063</v>
      </c>
      <c r="P4674">
        <v>1484364230</v>
      </c>
    </row>
    <row r="4675" spans="1:16">
      <c r="A4675" s="5" t="str">
        <f>CONCATENATE("rdx_city_",J4675,"_",B4675)</f>
        <v>rdx_city_MEX_139</v>
      </c>
      <c r="B4675">
        <f>IF(I4675=I4674,B4674+1,1)</f>
        <v>139</v>
      </c>
      <c r="C4675" t="s">
        <v>6826</v>
      </c>
      <c r="D4675" t="s">
        <v>6826</v>
      </c>
      <c r="E4675">
        <v>25.42</v>
      </c>
      <c r="F4675">
        <v>-101.005</v>
      </c>
      <c r="G4675" t="s">
        <v>6652</v>
      </c>
      <c r="H4675" t="str">
        <f>IFERROR(VLOOKUP(I4675,'country(26mar)'!C$2:D$251,2,FALSE),"")</f>
        <v>base.mx</v>
      </c>
      <c r="I4675" t="s">
        <v>6653</v>
      </c>
      <c r="J4675" t="s">
        <v>6654</v>
      </c>
      <c r="K4675" t="s">
        <v>6664</v>
      </c>
      <c r="L4675" t="str">
        <f>CONCATENATE(G4675," ",K4675)</f>
        <v>Mexico Coahuila de Zaragoza</v>
      </c>
      <c r="M4675" t="str">
        <f>IFERROR(VLOOKUP(L4675,'State(need_input)'!I$2:J$3992,2,FALSE),"")</f>
        <v/>
      </c>
      <c r="N4675" t="s">
        <v>23</v>
      </c>
      <c r="O4675">
        <v>754000</v>
      </c>
      <c r="P4675">
        <v>1484107245</v>
      </c>
    </row>
    <row r="4676" spans="1:16">
      <c r="A4676" s="5" t="str">
        <f>CONCATENATE("rdx_city_",J4676,"_",B4676)</f>
        <v>rdx_city_MEX_140</v>
      </c>
      <c r="B4676">
        <f>IF(I4676=I4675,B4675+1,1)</f>
        <v>140</v>
      </c>
      <c r="C4676" t="s">
        <v>6827</v>
      </c>
      <c r="D4676" t="s">
        <v>6827</v>
      </c>
      <c r="E4676">
        <v>16.75</v>
      </c>
      <c r="F4676">
        <v>-92.6334</v>
      </c>
      <c r="G4676" t="s">
        <v>6652</v>
      </c>
      <c r="H4676" t="str">
        <f>IFERROR(VLOOKUP(I4676,'country(26mar)'!C$2:D$251,2,FALSE),"")</f>
        <v>base.mx</v>
      </c>
      <c r="I4676" t="s">
        <v>6653</v>
      </c>
      <c r="J4676" t="s">
        <v>6654</v>
      </c>
      <c r="K4676" t="s">
        <v>6731</v>
      </c>
      <c r="L4676" t="str">
        <f>CONCATENATE(G4676," ",K4676)</f>
        <v>Mexico Chiapas</v>
      </c>
      <c r="M4676" t="str">
        <f>IFERROR(VLOOKUP(L4676,'State(need_input)'!I$2:J$3992,2,FALSE),"")</f>
        <v>base.state_mx_chis</v>
      </c>
      <c r="N4676" t="s">
        <v>20</v>
      </c>
      <c r="O4676">
        <v>186661</v>
      </c>
      <c r="P4676">
        <v>1484451215</v>
      </c>
    </row>
    <row r="4677" spans="1:16">
      <c r="A4677" s="5" t="str">
        <f>CONCATENATE("rdx_city_",J4677,"_",B4677)</f>
        <v>rdx_city_MEX_141</v>
      </c>
      <c r="B4677">
        <f>IF(I4677=I4676,B4676+1,1)</f>
        <v>141</v>
      </c>
      <c r="C4677" t="s">
        <v>2443</v>
      </c>
      <c r="D4677" t="s">
        <v>2443</v>
      </c>
      <c r="E4677">
        <v>31.0241</v>
      </c>
      <c r="F4677">
        <v>-114.8496</v>
      </c>
      <c r="G4677" t="s">
        <v>6652</v>
      </c>
      <c r="H4677" t="str">
        <f>IFERROR(VLOOKUP(I4677,'country(26mar)'!C$2:D$251,2,FALSE),"")</f>
        <v>base.mx</v>
      </c>
      <c r="I4677" t="s">
        <v>6653</v>
      </c>
      <c r="J4677" t="s">
        <v>6654</v>
      </c>
      <c r="K4677" t="s">
        <v>6729</v>
      </c>
      <c r="L4677" t="str">
        <f>CONCATENATE(G4677," ",K4677)</f>
        <v>Mexico Baja California</v>
      </c>
      <c r="M4677" t="str">
        <f>IFERROR(VLOOKUP(L4677,'State(need_input)'!I$2:J$3992,2,FALSE),"")</f>
        <v>base.state_mx_bc</v>
      </c>
      <c r="O4677">
        <v>20750</v>
      </c>
      <c r="P4677">
        <v>1484794463</v>
      </c>
    </row>
    <row r="4678" spans="1:16">
      <c r="A4678" s="5" t="str">
        <f>CONCATENATE("rdx_city_",J4678,"_",B4678)</f>
        <v>rdx_city_MEX_142</v>
      </c>
      <c r="B4678">
        <f>IF(I4678=I4677,B4677+1,1)</f>
        <v>142</v>
      </c>
      <c r="C4678" t="s">
        <v>2444</v>
      </c>
      <c r="D4678" t="s">
        <v>2444</v>
      </c>
      <c r="E4678">
        <v>24.8504</v>
      </c>
      <c r="F4678">
        <v>-98.16</v>
      </c>
      <c r="G4678" t="s">
        <v>6652</v>
      </c>
      <c r="H4678" t="str">
        <f>IFERROR(VLOOKUP(I4678,'country(26mar)'!C$2:D$251,2,FALSE),"")</f>
        <v>base.mx</v>
      </c>
      <c r="I4678" t="s">
        <v>6653</v>
      </c>
      <c r="J4678" t="s">
        <v>6654</v>
      </c>
      <c r="K4678" t="s">
        <v>6662</v>
      </c>
      <c r="L4678" t="str">
        <f>CONCATENATE(G4678," ",K4678)</f>
        <v>Mexico Tamaulipas</v>
      </c>
      <c r="M4678" t="str">
        <f>IFERROR(VLOOKUP(L4678,'State(need_input)'!I$2:J$3992,2,FALSE),"")</f>
        <v>base.state_mx_tamps</v>
      </c>
      <c r="N4678" t="s">
        <v>20</v>
      </c>
      <c r="O4678">
        <v>29171</v>
      </c>
      <c r="P4678">
        <v>1484830415</v>
      </c>
    </row>
    <row r="4679" spans="1:16">
      <c r="A4679" s="5" t="str">
        <f>CONCATENATE("rdx_city_",J4679,"_",B4679)</f>
        <v>rdx_city_MEX_143</v>
      </c>
      <c r="B4679">
        <f>IF(I4679=I4678,B4678+1,1)</f>
        <v>143</v>
      </c>
      <c r="C4679" t="s">
        <v>6828</v>
      </c>
      <c r="D4679" t="s">
        <v>6829</v>
      </c>
      <c r="E4679">
        <v>20.38</v>
      </c>
      <c r="F4679">
        <v>-100</v>
      </c>
      <c r="G4679" t="s">
        <v>6652</v>
      </c>
      <c r="H4679" t="str">
        <f>IFERROR(VLOOKUP(I4679,'country(26mar)'!C$2:D$251,2,FALSE),"")</f>
        <v>base.mx</v>
      </c>
      <c r="I4679" t="s">
        <v>6653</v>
      </c>
      <c r="J4679" t="s">
        <v>6654</v>
      </c>
      <c r="K4679" t="s">
        <v>6821</v>
      </c>
      <c r="L4679" t="str">
        <f>CONCATENATE(G4679," ",K4679)</f>
        <v>Mexico Querétaro</v>
      </c>
      <c r="M4679" t="str">
        <f>IFERROR(VLOOKUP(L4679,'State(need_input)'!I$2:J$3992,2,FALSE),"")</f>
        <v>base.state_mx_qro</v>
      </c>
      <c r="N4679" t="s">
        <v>20</v>
      </c>
      <c r="O4679">
        <v>147559</v>
      </c>
      <c r="P4679">
        <v>1484890205</v>
      </c>
    </row>
    <row r="4680" spans="1:16">
      <c r="A4680" s="5" t="str">
        <f>CONCATENATE("rdx_city_",J4680,"_",B4680)</f>
        <v>rdx_city_MEX_144</v>
      </c>
      <c r="B4680">
        <f>IF(I4680=I4679,B4679+1,1)</f>
        <v>144</v>
      </c>
      <c r="C4680" t="s">
        <v>6691</v>
      </c>
      <c r="D4680" t="s">
        <v>6830</v>
      </c>
      <c r="E4680">
        <v>22.17</v>
      </c>
      <c r="F4680">
        <v>-101</v>
      </c>
      <c r="G4680" t="s">
        <v>6652</v>
      </c>
      <c r="H4680" t="str">
        <f>IFERROR(VLOOKUP(I4680,'country(26mar)'!C$2:D$251,2,FALSE),"")</f>
        <v>base.mx</v>
      </c>
      <c r="I4680" t="s">
        <v>6653</v>
      </c>
      <c r="J4680" t="s">
        <v>6654</v>
      </c>
      <c r="K4680" t="s">
        <v>6691</v>
      </c>
      <c r="L4680" t="str">
        <f>CONCATENATE(G4680," ",K4680)</f>
        <v>Mexico San Luis Potosí</v>
      </c>
      <c r="M4680" t="str">
        <f>IFERROR(VLOOKUP(L4680,'State(need_input)'!I$2:J$3992,2,FALSE),"")</f>
        <v>base.state_mx_slp</v>
      </c>
      <c r="N4680" t="s">
        <v>23</v>
      </c>
      <c r="O4680">
        <v>992000</v>
      </c>
      <c r="P4680">
        <v>1484583620</v>
      </c>
    </row>
    <row r="4681" spans="1:16">
      <c r="A4681" s="5" t="str">
        <f>CONCATENATE("rdx_city_",J4681,"_",B4681)</f>
        <v>rdx_city_MEX_145</v>
      </c>
      <c r="B4681">
        <f>IF(I4681=I4680,B4680+1,1)</f>
        <v>145</v>
      </c>
      <c r="C4681" t="s">
        <v>6831</v>
      </c>
      <c r="D4681" t="s">
        <v>6831</v>
      </c>
      <c r="E4681">
        <v>25.7592</v>
      </c>
      <c r="F4681">
        <v>-102.9827</v>
      </c>
      <c r="G4681" t="s">
        <v>6652</v>
      </c>
      <c r="H4681" t="str">
        <f>IFERROR(VLOOKUP(I4681,'country(26mar)'!C$2:D$251,2,FALSE),"")</f>
        <v>base.mx</v>
      </c>
      <c r="I4681" t="s">
        <v>6653</v>
      </c>
      <c r="J4681" t="s">
        <v>6654</v>
      </c>
      <c r="K4681" t="s">
        <v>6664</v>
      </c>
      <c r="L4681" t="str">
        <f>CONCATENATE(G4681," ",K4681)</f>
        <v>Mexico Coahuila de Zaragoza</v>
      </c>
      <c r="M4681" t="str">
        <f>IFERROR(VLOOKUP(L4681,'State(need_input)'!I$2:J$3992,2,FALSE),"")</f>
        <v/>
      </c>
      <c r="N4681" t="s">
        <v>20</v>
      </c>
      <c r="O4681">
        <v>53688</v>
      </c>
      <c r="P4681">
        <v>1484673086</v>
      </c>
    </row>
    <row r="4682" spans="1:16">
      <c r="A4682" s="5" t="str">
        <f>CONCATENATE("rdx_city_",J4682,"_",B4682)</f>
        <v>rdx_city_MEX_146</v>
      </c>
      <c r="B4682">
        <f>IF(I4682=I4681,B4681+1,1)</f>
        <v>146</v>
      </c>
      <c r="C4682" t="s">
        <v>6832</v>
      </c>
      <c r="D4682" t="s">
        <v>6833</v>
      </c>
      <c r="E4682">
        <v>30.4837</v>
      </c>
      <c r="F4682">
        <v>-115.95</v>
      </c>
      <c r="G4682" t="s">
        <v>6652</v>
      </c>
      <c r="H4682" t="str">
        <f>IFERROR(VLOOKUP(I4682,'country(26mar)'!C$2:D$251,2,FALSE),"")</f>
        <v>base.mx</v>
      </c>
      <c r="I4682" t="s">
        <v>6653</v>
      </c>
      <c r="J4682" t="s">
        <v>6654</v>
      </c>
      <c r="K4682" t="s">
        <v>6729</v>
      </c>
      <c r="L4682" t="str">
        <f>CONCATENATE(G4682," ",K4682)</f>
        <v>Mexico Baja California</v>
      </c>
      <c r="M4682" t="str">
        <f>IFERROR(VLOOKUP(L4682,'State(need_input)'!I$2:J$3992,2,FALSE),"")</f>
        <v>base.state_mx_bc</v>
      </c>
      <c r="O4682">
        <v>5433</v>
      </c>
      <c r="P4682">
        <v>1484693426</v>
      </c>
    </row>
    <row r="4683" spans="1:16">
      <c r="A4683" s="5" t="str">
        <f>CONCATENATE("rdx_city_",J4683,"_",B4683)</f>
        <v>rdx_city_MEX_147</v>
      </c>
      <c r="B4683">
        <f>IF(I4683=I4682,B4682+1,1)</f>
        <v>147</v>
      </c>
      <c r="C4683" t="s">
        <v>2446</v>
      </c>
      <c r="D4683" t="s">
        <v>2446</v>
      </c>
      <c r="E4683">
        <v>26.8004</v>
      </c>
      <c r="F4683">
        <v>-105.82</v>
      </c>
      <c r="G4683" t="s">
        <v>6652</v>
      </c>
      <c r="H4683" t="str">
        <f>IFERROR(VLOOKUP(I4683,'country(26mar)'!C$2:D$251,2,FALSE),"")</f>
        <v>base.mx</v>
      </c>
      <c r="I4683" t="s">
        <v>6653</v>
      </c>
      <c r="J4683" t="s">
        <v>6654</v>
      </c>
      <c r="K4683" t="s">
        <v>6671</v>
      </c>
      <c r="L4683" t="str">
        <f>CONCATENATE(G4683," ",K4683)</f>
        <v>Mexico Chihuahua</v>
      </c>
      <c r="M4683" t="str">
        <f>IFERROR(VLOOKUP(L4683,'State(need_input)'!I$2:J$3992,2,FALSE),"")</f>
        <v>base.state_mx_chih</v>
      </c>
      <c r="N4683" t="s">
        <v>20</v>
      </c>
      <c r="O4683">
        <v>10800</v>
      </c>
      <c r="P4683">
        <v>1484698134</v>
      </c>
    </row>
    <row r="4684" spans="1:16">
      <c r="A4684" s="5" t="str">
        <f>CONCATENATE("rdx_city_",J4684,"_",B4684)</f>
        <v>rdx_city_MEX_148</v>
      </c>
      <c r="B4684">
        <f>IF(I4684=I4683,B4683+1,1)</f>
        <v>148</v>
      </c>
      <c r="C4684" t="s">
        <v>6834</v>
      </c>
      <c r="D4684" t="s">
        <v>6835</v>
      </c>
      <c r="E4684">
        <v>27.3171</v>
      </c>
      <c r="F4684">
        <v>-112.2834</v>
      </c>
      <c r="G4684" t="s">
        <v>6652</v>
      </c>
      <c r="H4684" t="str">
        <f>IFERROR(VLOOKUP(I4684,'country(26mar)'!C$2:D$251,2,FALSE),"")</f>
        <v>base.mx</v>
      </c>
      <c r="I4684" t="s">
        <v>6653</v>
      </c>
      <c r="J4684" t="s">
        <v>6654</v>
      </c>
      <c r="K4684" t="s">
        <v>6681</v>
      </c>
      <c r="L4684" t="str">
        <f>CONCATENATE(G4684," ",K4684)</f>
        <v>Mexico Baja California Sur</v>
      </c>
      <c r="M4684" t="str">
        <f>IFERROR(VLOOKUP(L4684,'State(need_input)'!I$2:J$3992,2,FALSE),"")</f>
        <v>base.state_mx_bcs</v>
      </c>
      <c r="N4684" t="s">
        <v>20</v>
      </c>
      <c r="O4684">
        <v>11899</v>
      </c>
      <c r="P4684">
        <v>1484950775</v>
      </c>
    </row>
    <row r="4685" spans="1:16">
      <c r="A4685" s="5" t="str">
        <f>CONCATENATE("rdx_city_",J4685,"_",B4685)</f>
        <v>rdx_city_MEX_149</v>
      </c>
      <c r="B4685">
        <f>IF(I4685=I4684,B4684+1,1)</f>
        <v>149</v>
      </c>
      <c r="C4685" t="s">
        <v>6836</v>
      </c>
      <c r="D4685" t="s">
        <v>6836</v>
      </c>
      <c r="E4685">
        <v>21.82</v>
      </c>
      <c r="F4685">
        <v>-105.22</v>
      </c>
      <c r="G4685" t="s">
        <v>6652</v>
      </c>
      <c r="H4685" t="str">
        <f>IFERROR(VLOOKUP(I4685,'country(26mar)'!C$2:D$251,2,FALSE),"")</f>
        <v>base.mx</v>
      </c>
      <c r="I4685" t="s">
        <v>6653</v>
      </c>
      <c r="J4685" t="s">
        <v>6654</v>
      </c>
      <c r="K4685" t="s">
        <v>6717</v>
      </c>
      <c r="L4685" t="str">
        <f>CONCATENATE(G4685," ",K4685)</f>
        <v>Mexico Nayarit</v>
      </c>
      <c r="M4685" t="str">
        <f>IFERROR(VLOOKUP(L4685,'State(need_input)'!I$2:J$3992,2,FALSE),"")</f>
        <v>base.state_mx_nay</v>
      </c>
      <c r="N4685" t="s">
        <v>20</v>
      </c>
      <c r="O4685">
        <v>18365</v>
      </c>
      <c r="P4685">
        <v>1484248235</v>
      </c>
    </row>
    <row r="4686" spans="1:16">
      <c r="A4686" s="5" t="str">
        <f>CONCATENATE("rdx_city_",J4686,"_",B4686)</f>
        <v>rdx_city_MEX_150</v>
      </c>
      <c r="B4686">
        <f>IF(I4686=I4685,B4685+1,1)</f>
        <v>150</v>
      </c>
      <c r="C4686" t="s">
        <v>6837</v>
      </c>
      <c r="D4686" t="s">
        <v>6837</v>
      </c>
      <c r="E4686">
        <v>18.4704</v>
      </c>
      <c r="F4686">
        <v>-95.3</v>
      </c>
      <c r="G4686" t="s">
        <v>6652</v>
      </c>
      <c r="H4686" t="str">
        <f>IFERROR(VLOOKUP(I4686,'country(26mar)'!C$2:D$251,2,FALSE),"")</f>
        <v>base.mx</v>
      </c>
      <c r="I4686" t="s">
        <v>6653</v>
      </c>
      <c r="J4686" t="s">
        <v>6654</v>
      </c>
      <c r="K4686" t="s">
        <v>6714</v>
      </c>
      <c r="L4686" t="str">
        <f>CONCATENATE(G4686," ",K4686)</f>
        <v>Mexico Veracruz</v>
      </c>
      <c r="M4686" t="str">
        <f>IFERROR(VLOOKUP(L4686,'State(need_input)'!I$2:J$3992,2,FALSE),"")</f>
        <v>base.state_mx_ver</v>
      </c>
      <c r="N4686" t="s">
        <v>20</v>
      </c>
      <c r="O4686">
        <v>15681</v>
      </c>
      <c r="P4686">
        <v>1484009696</v>
      </c>
    </row>
    <row r="4687" spans="1:16">
      <c r="A4687" s="5" t="str">
        <f>CONCATENATE("rdx_city_",J4687,"_",B4687)</f>
        <v>rdx_city_MEX_151</v>
      </c>
      <c r="B4687">
        <f>IF(I4687=I4686,B4686+1,1)</f>
        <v>151</v>
      </c>
      <c r="C4687" t="s">
        <v>6838</v>
      </c>
      <c r="D4687" t="s">
        <v>6838</v>
      </c>
      <c r="E4687">
        <v>21.2704</v>
      </c>
      <c r="F4687">
        <v>-98.78</v>
      </c>
      <c r="G4687" t="s">
        <v>6652</v>
      </c>
      <c r="H4687" t="str">
        <f>IFERROR(VLOOKUP(I4687,'country(26mar)'!C$2:D$251,2,FALSE),"")</f>
        <v>base.mx</v>
      </c>
      <c r="I4687" t="s">
        <v>6653</v>
      </c>
      <c r="J4687" t="s">
        <v>6654</v>
      </c>
      <c r="K4687" t="s">
        <v>6691</v>
      </c>
      <c r="L4687" t="str">
        <f>CONCATENATE(G4687," ",K4687)</f>
        <v>Mexico San Luis Potosí</v>
      </c>
      <c r="M4687" t="str">
        <f>IFERROR(VLOOKUP(L4687,'State(need_input)'!I$2:J$3992,2,FALSE),"")</f>
        <v>base.state_mx_slp</v>
      </c>
      <c r="N4687" t="s">
        <v>20</v>
      </c>
      <c r="O4687">
        <v>72685</v>
      </c>
      <c r="P4687">
        <v>1484802864</v>
      </c>
    </row>
    <row r="4688" spans="1:16">
      <c r="A4688" s="5" t="str">
        <f>CONCATENATE("rdx_city_",J4688,"_",B4688)</f>
        <v>rdx_city_MEX_152</v>
      </c>
      <c r="B4688">
        <f>IF(I4688=I4687,B4687+1,1)</f>
        <v>152</v>
      </c>
      <c r="C4688" t="s">
        <v>6839</v>
      </c>
      <c r="D4688" t="s">
        <v>6839</v>
      </c>
      <c r="E4688">
        <v>22.3</v>
      </c>
      <c r="F4688">
        <v>-97.87</v>
      </c>
      <c r="G4688" t="s">
        <v>6652</v>
      </c>
      <c r="H4688" t="str">
        <f>IFERROR(VLOOKUP(I4688,'country(26mar)'!C$2:D$251,2,FALSE),"")</f>
        <v>base.mx</v>
      </c>
      <c r="I4688" t="s">
        <v>6653</v>
      </c>
      <c r="J4688" t="s">
        <v>6654</v>
      </c>
      <c r="K4688" t="s">
        <v>6662</v>
      </c>
      <c r="L4688" t="str">
        <f>CONCATENATE(G4688," ",K4688)</f>
        <v>Mexico Tamaulipas</v>
      </c>
      <c r="M4688" t="str">
        <f>IFERROR(VLOOKUP(L4688,'State(need_input)'!I$2:J$3992,2,FALSE),"")</f>
        <v>base.state_mx_tamps</v>
      </c>
      <c r="N4688" t="s">
        <v>20</v>
      </c>
      <c r="O4688">
        <v>859419</v>
      </c>
      <c r="P4688">
        <v>1484060031</v>
      </c>
    </row>
    <row r="4689" spans="1:16">
      <c r="A4689" s="5" t="str">
        <f>CONCATENATE("rdx_city_",J4689,"_",B4689)</f>
        <v>rdx_city_MEX_153</v>
      </c>
      <c r="B4689">
        <f>IF(I4689=I4688,B4688+1,1)</f>
        <v>153</v>
      </c>
      <c r="C4689" t="s">
        <v>6840</v>
      </c>
      <c r="D4689" t="s">
        <v>6841</v>
      </c>
      <c r="E4689">
        <v>21.9804</v>
      </c>
      <c r="F4689">
        <v>-98.75</v>
      </c>
      <c r="G4689" t="s">
        <v>6652</v>
      </c>
      <c r="H4689" t="str">
        <f>IFERROR(VLOOKUP(I4689,'country(26mar)'!C$2:D$251,2,FALSE),"")</f>
        <v>base.mx</v>
      </c>
      <c r="I4689" t="s">
        <v>6653</v>
      </c>
      <c r="J4689" t="s">
        <v>6654</v>
      </c>
      <c r="K4689" t="s">
        <v>6691</v>
      </c>
      <c r="L4689" t="str">
        <f>CONCATENATE(G4689," ",K4689)</f>
        <v>Mexico San Luis Potosí</v>
      </c>
      <c r="M4689" t="str">
        <f>IFERROR(VLOOKUP(L4689,'State(need_input)'!I$2:J$3992,2,FALSE),"")</f>
        <v>base.state_mx_slp</v>
      </c>
      <c r="N4689" t="s">
        <v>20</v>
      </c>
      <c r="O4689">
        <v>14748</v>
      </c>
      <c r="P4689">
        <v>1484269723</v>
      </c>
    </row>
    <row r="4690" spans="1:16">
      <c r="A4690" s="5" t="str">
        <f>CONCATENATE("rdx_city_",J4690,"_",B4690)</f>
        <v>rdx_city_MEX_154</v>
      </c>
      <c r="B4690">
        <f>IF(I4690=I4689,B4689+1,1)</f>
        <v>154</v>
      </c>
      <c r="C4690" t="s">
        <v>6842</v>
      </c>
      <c r="D4690" t="s">
        <v>6842</v>
      </c>
      <c r="E4690">
        <v>14.9</v>
      </c>
      <c r="F4690">
        <v>-92.27</v>
      </c>
      <c r="G4690" t="s">
        <v>6652</v>
      </c>
      <c r="H4690" t="str">
        <f>IFERROR(VLOOKUP(I4690,'country(26mar)'!C$2:D$251,2,FALSE),"")</f>
        <v>base.mx</v>
      </c>
      <c r="I4690" t="s">
        <v>6653</v>
      </c>
      <c r="J4690" t="s">
        <v>6654</v>
      </c>
      <c r="K4690" t="s">
        <v>6731</v>
      </c>
      <c r="L4690" t="str">
        <f>CONCATENATE(G4690," ",K4690)</f>
        <v>Mexico Chiapas</v>
      </c>
      <c r="M4690" t="str">
        <f>IFERROR(VLOOKUP(L4690,'State(need_input)'!I$2:J$3992,2,FALSE),"")</f>
        <v>base.state_mx_chis</v>
      </c>
      <c r="N4690" t="s">
        <v>20</v>
      </c>
      <c r="O4690">
        <v>221521</v>
      </c>
      <c r="P4690">
        <v>1484997178</v>
      </c>
    </row>
    <row r="4691" spans="1:16">
      <c r="A4691" s="5" t="str">
        <f>CONCATENATE("rdx_city_",J4691,"_",B4691)</f>
        <v>rdx_city_MEX_155</v>
      </c>
      <c r="B4691">
        <f>IF(I4691=I4690,B4690+1,1)</f>
        <v>155</v>
      </c>
      <c r="C4691" t="s">
        <v>6843</v>
      </c>
      <c r="D4691" t="s">
        <v>6843</v>
      </c>
      <c r="E4691">
        <v>18.5704</v>
      </c>
      <c r="F4691">
        <v>-99.62</v>
      </c>
      <c r="G4691" t="s">
        <v>6652</v>
      </c>
      <c r="H4691" t="str">
        <f>IFERROR(VLOOKUP(I4691,'country(26mar)'!C$2:D$251,2,FALSE),"")</f>
        <v>base.mx</v>
      </c>
      <c r="I4691" t="s">
        <v>6653</v>
      </c>
      <c r="J4691" t="s">
        <v>6654</v>
      </c>
      <c r="K4691" t="s">
        <v>6655</v>
      </c>
      <c r="L4691" t="str">
        <f>CONCATENATE(G4691," ",K4691)</f>
        <v>Mexico Guerrero</v>
      </c>
      <c r="M4691" t="str">
        <f>IFERROR(VLOOKUP(L4691,'State(need_input)'!I$2:J$3992,2,FALSE),"")</f>
        <v>base.state_mx_gro</v>
      </c>
      <c r="N4691" t="s">
        <v>20</v>
      </c>
      <c r="O4691">
        <v>53217</v>
      </c>
      <c r="P4691">
        <v>1484987082</v>
      </c>
    </row>
    <row r="4692" spans="1:16">
      <c r="A4692" s="5" t="str">
        <f>CONCATENATE("rdx_city_",J4692,"_",B4692)</f>
        <v>rdx_city_MEX_156</v>
      </c>
      <c r="B4692">
        <f>IF(I4692=I4691,B4691+1,1)</f>
        <v>156</v>
      </c>
      <c r="C4692" t="s">
        <v>6844</v>
      </c>
      <c r="D4692" t="s">
        <v>6844</v>
      </c>
      <c r="E4692">
        <v>18.9204</v>
      </c>
      <c r="F4692">
        <v>-103.88</v>
      </c>
      <c r="G4692" t="s">
        <v>6652</v>
      </c>
      <c r="H4692" t="str">
        <f>IFERROR(VLOOKUP(I4692,'country(26mar)'!C$2:D$251,2,FALSE),"")</f>
        <v>base.mx</v>
      </c>
      <c r="I4692" t="s">
        <v>6653</v>
      </c>
      <c r="J4692" t="s">
        <v>6654</v>
      </c>
      <c r="K4692" t="s">
        <v>6715</v>
      </c>
      <c r="L4692" t="str">
        <f>CONCATENATE(G4692," ",K4692)</f>
        <v>Mexico Colima</v>
      </c>
      <c r="M4692" t="str">
        <f>IFERROR(VLOOKUP(L4692,'State(need_input)'!I$2:J$3992,2,FALSE),"")</f>
        <v>base.state_mx_col</v>
      </c>
      <c r="N4692" t="s">
        <v>20</v>
      </c>
      <c r="O4692">
        <v>91321</v>
      </c>
      <c r="P4692">
        <v>1484348795</v>
      </c>
    </row>
    <row r="4693" spans="1:16">
      <c r="A4693" s="5" t="str">
        <f>CONCATENATE("rdx_city_",J4693,"_",B4693)</f>
        <v>rdx_city_MEX_157</v>
      </c>
      <c r="B4693">
        <f>IF(I4693=I4692,B4692+1,1)</f>
        <v>157</v>
      </c>
      <c r="C4693" t="s">
        <v>6845</v>
      </c>
      <c r="D4693" t="s">
        <v>6845</v>
      </c>
      <c r="E4693">
        <v>17.25</v>
      </c>
      <c r="F4693">
        <v>-100.68</v>
      </c>
      <c r="G4693" t="s">
        <v>6652</v>
      </c>
      <c r="H4693" t="str">
        <f>IFERROR(VLOOKUP(I4693,'country(26mar)'!C$2:D$251,2,FALSE),"")</f>
        <v>base.mx</v>
      </c>
      <c r="I4693" t="s">
        <v>6653</v>
      </c>
      <c r="J4693" t="s">
        <v>6654</v>
      </c>
      <c r="K4693" t="s">
        <v>6655</v>
      </c>
      <c r="L4693" t="str">
        <f>CONCATENATE(G4693," ",K4693)</f>
        <v>Mexico Guerrero</v>
      </c>
      <c r="M4693" t="str">
        <f>IFERROR(VLOOKUP(L4693,'State(need_input)'!I$2:J$3992,2,FALSE),"")</f>
        <v>base.state_mx_gro</v>
      </c>
      <c r="N4693" t="s">
        <v>20</v>
      </c>
      <c r="O4693">
        <v>14638</v>
      </c>
      <c r="P4693">
        <v>1484708548</v>
      </c>
    </row>
    <row r="4694" spans="1:16">
      <c r="A4694" s="5" t="str">
        <f>CONCATENATE("rdx_city_",J4694,"_",B4694)</f>
        <v>rdx_city_MEX_158</v>
      </c>
      <c r="B4694">
        <f>IF(I4694=I4693,B4693+1,1)</f>
        <v>158</v>
      </c>
      <c r="C4694" t="s">
        <v>6846</v>
      </c>
      <c r="D4694" t="s">
        <v>6846</v>
      </c>
      <c r="E4694">
        <v>22.4004</v>
      </c>
      <c r="F4694">
        <v>-105.46</v>
      </c>
      <c r="G4694" t="s">
        <v>6652</v>
      </c>
      <c r="H4694" t="str">
        <f>IFERROR(VLOOKUP(I4694,'country(26mar)'!C$2:D$251,2,FALSE),"")</f>
        <v>base.mx</v>
      </c>
      <c r="I4694" t="s">
        <v>6653</v>
      </c>
      <c r="J4694" t="s">
        <v>6654</v>
      </c>
      <c r="K4694" t="s">
        <v>6717</v>
      </c>
      <c r="L4694" t="str">
        <f>CONCATENATE(G4694," ",K4694)</f>
        <v>Mexico Nayarit</v>
      </c>
      <c r="M4694" t="str">
        <f>IFERROR(VLOOKUP(L4694,'State(need_input)'!I$2:J$3992,2,FALSE),"")</f>
        <v>base.state_mx_nay</v>
      </c>
      <c r="N4694" t="s">
        <v>20</v>
      </c>
      <c r="O4694">
        <v>14921</v>
      </c>
      <c r="P4694">
        <v>1484955369</v>
      </c>
    </row>
    <row r="4695" spans="1:16">
      <c r="A4695" s="5" t="str">
        <f>CONCATENATE("rdx_city_",J4695,"_",B4695)</f>
        <v>rdx_city_MEX_159</v>
      </c>
      <c r="B4695">
        <f>IF(I4695=I4694,B4694+1,1)</f>
        <v>159</v>
      </c>
      <c r="C4695" t="s">
        <v>6847</v>
      </c>
      <c r="D4695" t="s">
        <v>6847</v>
      </c>
      <c r="E4695">
        <v>18.4504</v>
      </c>
      <c r="F4695">
        <v>-97.38</v>
      </c>
      <c r="G4695" t="s">
        <v>6652</v>
      </c>
      <c r="H4695" t="str">
        <f>IFERROR(VLOOKUP(I4695,'country(26mar)'!C$2:D$251,2,FALSE),"")</f>
        <v>base.mx</v>
      </c>
      <c r="I4695" t="s">
        <v>6653</v>
      </c>
      <c r="J4695" t="s">
        <v>6654</v>
      </c>
      <c r="K4695" t="s">
        <v>6657</v>
      </c>
      <c r="L4695" t="str">
        <f>CONCATENATE(G4695," ",K4695)</f>
        <v>Mexico Puebla</v>
      </c>
      <c r="M4695" t="str">
        <f>IFERROR(VLOOKUP(L4695,'State(need_input)'!I$2:J$3992,2,FALSE),"")</f>
        <v>base.state_mx_pue</v>
      </c>
      <c r="N4695" t="s">
        <v>20</v>
      </c>
      <c r="O4695">
        <v>241429</v>
      </c>
      <c r="P4695">
        <v>1484817336</v>
      </c>
    </row>
    <row r="4696" spans="1:16">
      <c r="A4696" s="5" t="str">
        <f>CONCATENATE("rdx_city_",J4696,"_",B4696)</f>
        <v>rdx_city_MEX_160</v>
      </c>
      <c r="B4696">
        <f>IF(I4696=I4695,B4695+1,1)</f>
        <v>160</v>
      </c>
      <c r="C4696" t="s">
        <v>6848</v>
      </c>
      <c r="D4696" t="s">
        <v>6848</v>
      </c>
      <c r="E4696">
        <v>16.33</v>
      </c>
      <c r="F4696">
        <v>-95.23</v>
      </c>
      <c r="G4696" t="s">
        <v>6652</v>
      </c>
      <c r="H4696" t="str">
        <f>IFERROR(VLOOKUP(I4696,'country(26mar)'!C$2:D$251,2,FALSE),"")</f>
        <v>base.mx</v>
      </c>
      <c r="I4696" t="s">
        <v>6653</v>
      </c>
      <c r="J4696" t="s">
        <v>6654</v>
      </c>
      <c r="K4696" t="s">
        <v>6752</v>
      </c>
      <c r="L4696" t="str">
        <f>CONCATENATE(G4696," ",K4696)</f>
        <v>Mexico Oaxaca</v>
      </c>
      <c r="M4696" t="str">
        <f>IFERROR(VLOOKUP(L4696,'State(need_input)'!I$2:J$3992,2,FALSE),"")</f>
        <v>base.state_mx_oax</v>
      </c>
      <c r="N4696" t="s">
        <v>20</v>
      </c>
      <c r="O4696">
        <v>42776</v>
      </c>
      <c r="P4696">
        <v>1484904308</v>
      </c>
    </row>
    <row r="4697" spans="1:16">
      <c r="A4697" s="5" t="str">
        <f>CONCATENATE("rdx_city_",J4697,"_",B4697)</f>
        <v>rdx_city_MEX_161</v>
      </c>
      <c r="B4697">
        <f>IF(I4697=I4696,B4696+1,1)</f>
        <v>161</v>
      </c>
      <c r="C4697" t="s">
        <v>6849</v>
      </c>
      <c r="D4697" t="s">
        <v>6849</v>
      </c>
      <c r="E4697">
        <v>20.2</v>
      </c>
      <c r="F4697">
        <v>-89.28</v>
      </c>
      <c r="G4697" t="s">
        <v>6652</v>
      </c>
      <c r="H4697" t="str">
        <f>IFERROR(VLOOKUP(I4697,'country(26mar)'!C$2:D$251,2,FALSE),"")</f>
        <v>base.mx</v>
      </c>
      <c r="I4697" t="s">
        <v>6653</v>
      </c>
      <c r="J4697" t="s">
        <v>6654</v>
      </c>
      <c r="K4697" t="s">
        <v>6747</v>
      </c>
      <c r="L4697" t="str">
        <f>CONCATENATE(G4697," ",K4697)</f>
        <v>Mexico Yucatán</v>
      </c>
      <c r="M4697" t="str">
        <f>IFERROR(VLOOKUP(L4697,'State(need_input)'!I$2:J$3992,2,FALSE),"")</f>
        <v>base.state_mx_yuc</v>
      </c>
      <c r="O4697">
        <v>22806</v>
      </c>
      <c r="P4697">
        <v>1484782521</v>
      </c>
    </row>
    <row r="4698" spans="1:16">
      <c r="A4698" s="5" t="str">
        <f>CONCATENATE("rdx_city_",J4698,"_",B4698)</f>
        <v>rdx_city_MEX_162</v>
      </c>
      <c r="B4698">
        <f>IF(I4698=I4697,B4697+1,1)</f>
        <v>162</v>
      </c>
      <c r="C4698" t="s">
        <v>6850</v>
      </c>
      <c r="D4698" t="s">
        <v>6850</v>
      </c>
      <c r="E4698">
        <v>17.4804</v>
      </c>
      <c r="F4698">
        <v>-91.43</v>
      </c>
      <c r="G4698" t="s">
        <v>6652</v>
      </c>
      <c r="H4698" t="str">
        <f>IFERROR(VLOOKUP(I4698,'country(26mar)'!C$2:D$251,2,FALSE),"")</f>
        <v>base.mx</v>
      </c>
      <c r="I4698" t="s">
        <v>6653</v>
      </c>
      <c r="J4698" t="s">
        <v>6654</v>
      </c>
      <c r="K4698" t="s">
        <v>6679</v>
      </c>
      <c r="L4698" t="str">
        <f>CONCATENATE(G4698," ",K4698)</f>
        <v>Mexico Tabasco</v>
      </c>
      <c r="M4698" t="str">
        <f>IFERROR(VLOOKUP(L4698,'State(need_input)'!I$2:J$3992,2,FALSE),"")</f>
        <v>base.state_mx_tab</v>
      </c>
      <c r="N4698" t="s">
        <v>20</v>
      </c>
      <c r="O4698">
        <v>32415</v>
      </c>
      <c r="P4698">
        <v>1484303350</v>
      </c>
    </row>
    <row r="4699" spans="1:16">
      <c r="A4699" s="5" t="str">
        <f>CONCATENATE("rdx_city_",J4699,"_",B4699)</f>
        <v>rdx_city_MEX_163</v>
      </c>
      <c r="B4699">
        <f>IF(I4699=I4698,B4698+1,1)</f>
        <v>163</v>
      </c>
      <c r="C4699" t="s">
        <v>6851</v>
      </c>
      <c r="D4699" t="s">
        <v>6851</v>
      </c>
      <c r="E4699">
        <v>21.5054</v>
      </c>
      <c r="F4699">
        <v>-104.88</v>
      </c>
      <c r="G4699" t="s">
        <v>6652</v>
      </c>
      <c r="H4699" t="str">
        <f>IFERROR(VLOOKUP(I4699,'country(26mar)'!C$2:D$251,2,FALSE),"")</f>
        <v>base.mx</v>
      </c>
      <c r="I4699" t="s">
        <v>6653</v>
      </c>
      <c r="J4699" t="s">
        <v>6654</v>
      </c>
      <c r="K4699" t="s">
        <v>6717</v>
      </c>
      <c r="L4699" t="str">
        <f>CONCATENATE(G4699," ",K4699)</f>
        <v>Mexico Nayarit</v>
      </c>
      <c r="M4699" t="str">
        <f>IFERROR(VLOOKUP(L4699,'State(need_input)'!I$2:J$3992,2,FALSE),"")</f>
        <v>base.state_mx_nay</v>
      </c>
      <c r="N4699" t="s">
        <v>23</v>
      </c>
      <c r="O4699">
        <v>318781</v>
      </c>
      <c r="P4699">
        <v>1484433877</v>
      </c>
    </row>
    <row r="4700" spans="1:16">
      <c r="A4700" s="5" t="str">
        <f>CONCATENATE("rdx_city_",J4700,"_",B4700)</f>
        <v>rdx_city_MEX_164</v>
      </c>
      <c r="B4700">
        <f>IF(I4700=I4699,B4699+1,1)</f>
        <v>164</v>
      </c>
      <c r="C4700" t="s">
        <v>6852</v>
      </c>
      <c r="D4700" t="s">
        <v>6853</v>
      </c>
      <c r="E4700">
        <v>19.8204</v>
      </c>
      <c r="F4700">
        <v>-97.36</v>
      </c>
      <c r="G4700" t="s">
        <v>6652</v>
      </c>
      <c r="H4700" t="str">
        <f>IFERROR(VLOOKUP(I4700,'country(26mar)'!C$2:D$251,2,FALSE),"")</f>
        <v>base.mx</v>
      </c>
      <c r="I4700" t="s">
        <v>6653</v>
      </c>
      <c r="J4700" t="s">
        <v>6654</v>
      </c>
      <c r="K4700" t="s">
        <v>6657</v>
      </c>
      <c r="L4700" t="str">
        <f>CONCATENATE(G4700," ",K4700)</f>
        <v>Mexico Puebla</v>
      </c>
      <c r="M4700" t="str">
        <f>IFERROR(VLOOKUP(L4700,'State(need_input)'!I$2:J$3992,2,FALSE),"")</f>
        <v>base.state_mx_pue</v>
      </c>
      <c r="O4700">
        <v>177796</v>
      </c>
      <c r="P4700">
        <v>1484709570</v>
      </c>
    </row>
    <row r="4701" spans="1:16">
      <c r="A4701" s="5" t="str">
        <f>CONCATENATE("rdx_city_",J4701,"_",B4701)</f>
        <v>rdx_city_MEX_165</v>
      </c>
      <c r="B4701">
        <f>IF(I4701=I4700,B4700+1,1)</f>
        <v>165</v>
      </c>
      <c r="C4701" t="s">
        <v>6854</v>
      </c>
      <c r="D4701" t="s">
        <v>6854</v>
      </c>
      <c r="E4701">
        <v>20.4004</v>
      </c>
      <c r="F4701">
        <v>-89.53</v>
      </c>
      <c r="G4701" t="s">
        <v>6652</v>
      </c>
      <c r="H4701" t="str">
        <f>IFERROR(VLOOKUP(I4701,'country(26mar)'!C$2:D$251,2,FALSE),"")</f>
        <v>base.mx</v>
      </c>
      <c r="I4701" t="s">
        <v>6653</v>
      </c>
      <c r="J4701" t="s">
        <v>6654</v>
      </c>
      <c r="K4701" t="s">
        <v>6747</v>
      </c>
      <c r="L4701" t="str">
        <f>CONCATENATE(G4701," ",K4701)</f>
        <v>Mexico Yucatán</v>
      </c>
      <c r="M4701" t="str">
        <f>IFERROR(VLOOKUP(L4701,'State(need_input)'!I$2:J$3992,2,FALSE),"")</f>
        <v>base.state_mx_yuc</v>
      </c>
      <c r="O4701">
        <v>30519</v>
      </c>
      <c r="P4701">
        <v>1484056090</v>
      </c>
    </row>
    <row r="4702" spans="1:16">
      <c r="A4702" s="5" t="str">
        <f>CONCATENATE("rdx_city_",J4702,"_",B4702)</f>
        <v>rdx_city_MEX_166</v>
      </c>
      <c r="B4702">
        <f>IF(I4702=I4701,B4701+1,1)</f>
        <v>166</v>
      </c>
      <c r="C4702" t="s">
        <v>6855</v>
      </c>
      <c r="D4702" t="s">
        <v>6855</v>
      </c>
      <c r="E4702">
        <v>32.5</v>
      </c>
      <c r="F4702">
        <v>-117.08</v>
      </c>
      <c r="G4702" t="s">
        <v>6652</v>
      </c>
      <c r="H4702" t="str">
        <f>IFERROR(VLOOKUP(I4702,'country(26mar)'!C$2:D$251,2,FALSE),"")</f>
        <v>base.mx</v>
      </c>
      <c r="I4702" t="s">
        <v>6653</v>
      </c>
      <c r="J4702" t="s">
        <v>6654</v>
      </c>
      <c r="K4702" t="s">
        <v>6729</v>
      </c>
      <c r="L4702" t="str">
        <f>CONCATENATE(G4702," ",K4702)</f>
        <v>Mexico Baja California</v>
      </c>
      <c r="M4702" t="str">
        <f>IFERROR(VLOOKUP(L4702,'State(need_input)'!I$2:J$3992,2,FALSE),"")</f>
        <v>base.state_mx_bc</v>
      </c>
      <c r="N4702" t="s">
        <v>20</v>
      </c>
      <c r="O4702">
        <v>1553000</v>
      </c>
      <c r="P4702">
        <v>1484708778</v>
      </c>
    </row>
    <row r="4703" spans="1:16">
      <c r="A4703" s="5" t="str">
        <f>CONCATENATE("rdx_city_",J4703,"_",B4703)</f>
        <v>rdx_city_MEX_167</v>
      </c>
      <c r="B4703">
        <f>IF(I4703=I4702,B4702+1,1)</f>
        <v>167</v>
      </c>
      <c r="C4703" t="s">
        <v>6856</v>
      </c>
      <c r="D4703" t="s">
        <v>6857</v>
      </c>
      <c r="E4703">
        <v>21.1304</v>
      </c>
      <c r="F4703">
        <v>-88.15</v>
      </c>
      <c r="G4703" t="s">
        <v>6652</v>
      </c>
      <c r="H4703" t="str">
        <f>IFERROR(VLOOKUP(I4703,'country(26mar)'!C$2:D$251,2,FALSE),"")</f>
        <v>base.mx</v>
      </c>
      <c r="I4703" t="s">
        <v>6653</v>
      </c>
      <c r="J4703" t="s">
        <v>6654</v>
      </c>
      <c r="K4703" t="s">
        <v>6747</v>
      </c>
      <c r="L4703" t="str">
        <f>CONCATENATE(G4703," ",K4703)</f>
        <v>Mexico Yucatán</v>
      </c>
      <c r="M4703" t="str">
        <f>IFERROR(VLOOKUP(L4703,'State(need_input)'!I$2:J$3992,2,FALSE),"")</f>
        <v>base.state_mx_yuc</v>
      </c>
      <c r="N4703" t="s">
        <v>20</v>
      </c>
      <c r="O4703">
        <v>41993</v>
      </c>
      <c r="P4703">
        <v>1484254957</v>
      </c>
    </row>
    <row r="4704" spans="1:16">
      <c r="A4704" s="5" t="str">
        <f>CONCATENATE("rdx_city_",J4704,"_",B4704)</f>
        <v>rdx_city_MEX_168</v>
      </c>
      <c r="B4704">
        <f>IF(I4704=I4703,B4703+1,1)</f>
        <v>168</v>
      </c>
      <c r="C4704" t="s">
        <v>6858</v>
      </c>
      <c r="D4704" t="s">
        <v>6858</v>
      </c>
      <c r="E4704">
        <v>19.32</v>
      </c>
      <c r="F4704">
        <v>-98.23</v>
      </c>
      <c r="G4704" t="s">
        <v>6652</v>
      </c>
      <c r="H4704" t="str">
        <f>IFERROR(VLOOKUP(I4704,'country(26mar)'!C$2:D$251,2,FALSE),"")</f>
        <v>base.mx</v>
      </c>
      <c r="I4704" t="s">
        <v>6653</v>
      </c>
      <c r="J4704" t="s">
        <v>6654</v>
      </c>
      <c r="K4704" t="s">
        <v>6858</v>
      </c>
      <c r="L4704" t="str">
        <f>CONCATENATE(G4704," ",K4704)</f>
        <v>Mexico Tlaxcala</v>
      </c>
      <c r="M4704" t="str">
        <f>IFERROR(VLOOKUP(L4704,'State(need_input)'!I$2:J$3992,2,FALSE),"")</f>
        <v>base.state_mx_tlax</v>
      </c>
      <c r="N4704" t="s">
        <v>23</v>
      </c>
      <c r="O4704">
        <v>503878</v>
      </c>
      <c r="P4704">
        <v>1484359502</v>
      </c>
    </row>
    <row r="4705" spans="1:16">
      <c r="A4705" s="5" t="str">
        <f>CONCATENATE("rdx_city_",J4705,"_",B4705)</f>
        <v>rdx_city_MEX_169</v>
      </c>
      <c r="B4705">
        <f>IF(I4705=I4704,B4704+1,1)</f>
        <v>169</v>
      </c>
      <c r="C4705" t="s">
        <v>6859</v>
      </c>
      <c r="D4705" t="s">
        <v>6859</v>
      </c>
      <c r="E4705">
        <v>17.2704</v>
      </c>
      <c r="F4705">
        <v>-97.68</v>
      </c>
      <c r="G4705" t="s">
        <v>6652</v>
      </c>
      <c r="H4705" t="str">
        <f>IFERROR(VLOOKUP(I4705,'country(26mar)'!C$2:D$251,2,FALSE),"")</f>
        <v>base.mx</v>
      </c>
      <c r="I4705" t="s">
        <v>6653</v>
      </c>
      <c r="J4705" t="s">
        <v>6654</v>
      </c>
      <c r="K4705" t="s">
        <v>6752</v>
      </c>
      <c r="L4705" t="str">
        <f>CONCATENATE(G4705," ",K4705)</f>
        <v>Mexico Oaxaca</v>
      </c>
      <c r="M4705" t="str">
        <f>IFERROR(VLOOKUP(L4705,'State(need_input)'!I$2:J$3992,2,FALSE),"")</f>
        <v>base.state_mx_oax</v>
      </c>
      <c r="N4705" t="s">
        <v>20</v>
      </c>
      <c r="O4705">
        <v>21391</v>
      </c>
      <c r="P4705">
        <v>1484201826</v>
      </c>
    </row>
    <row r="4706" spans="1:16">
      <c r="A4706" s="5" t="str">
        <f>CONCATENATE("rdx_city_",J4706,"_",B4706)</f>
        <v>rdx_city_MEX_170</v>
      </c>
      <c r="B4706">
        <f>IF(I4706=I4705,B4705+1,1)</f>
        <v>170</v>
      </c>
      <c r="C4706" t="s">
        <v>6860</v>
      </c>
      <c r="D4706" t="s">
        <v>6860</v>
      </c>
      <c r="E4706">
        <v>19.3304</v>
      </c>
      <c r="F4706">
        <v>-99.67</v>
      </c>
      <c r="G4706" t="s">
        <v>6652</v>
      </c>
      <c r="H4706" t="str">
        <f>IFERROR(VLOOKUP(I4706,'country(26mar)'!C$2:D$251,2,FALSE),"")</f>
        <v>base.mx</v>
      </c>
      <c r="I4706" t="s">
        <v>6653</v>
      </c>
      <c r="J4706" t="s">
        <v>6654</v>
      </c>
      <c r="K4706" t="s">
        <v>6794</v>
      </c>
      <c r="L4706" t="str">
        <f>CONCATENATE(G4706," ",K4706)</f>
        <v>Mexico México</v>
      </c>
      <c r="M4706" t="str">
        <f>IFERROR(VLOOKUP(L4706,'State(need_input)'!I$2:J$3992,2,FALSE),"")</f>
        <v>base.state_mx_mex</v>
      </c>
      <c r="N4706" t="s">
        <v>23</v>
      </c>
      <c r="O4706">
        <v>1531000</v>
      </c>
      <c r="P4706">
        <v>1484124846</v>
      </c>
    </row>
    <row r="4707" spans="1:16">
      <c r="A4707" s="5" t="str">
        <f>CONCATENATE("rdx_city_",J4707,"_",B4707)</f>
        <v>rdx_city_MEX_171</v>
      </c>
      <c r="B4707">
        <f>IF(I4707=I4706,B4706+1,1)</f>
        <v>171</v>
      </c>
      <c r="C4707" t="s">
        <v>6861</v>
      </c>
      <c r="D4707" t="s">
        <v>6862</v>
      </c>
      <c r="E4707">
        <v>25.5701</v>
      </c>
      <c r="F4707">
        <v>-103.42</v>
      </c>
      <c r="G4707" t="s">
        <v>6652</v>
      </c>
      <c r="H4707" t="str">
        <f>IFERROR(VLOOKUP(I4707,'country(26mar)'!C$2:D$251,2,FALSE),"")</f>
        <v>base.mx</v>
      </c>
      <c r="I4707" t="s">
        <v>6653</v>
      </c>
      <c r="J4707" t="s">
        <v>6654</v>
      </c>
      <c r="K4707" t="s">
        <v>6664</v>
      </c>
      <c r="L4707" t="str">
        <f>CONCATENATE(G4707," ",K4707)</f>
        <v>Mexico Coahuila de Zaragoza</v>
      </c>
      <c r="M4707" t="str">
        <f>IFERROR(VLOOKUP(L4707,'State(need_input)'!I$2:J$3992,2,FALSE),"")</f>
        <v/>
      </c>
      <c r="N4707" t="s">
        <v>20</v>
      </c>
      <c r="O4707">
        <v>1144000</v>
      </c>
      <c r="P4707">
        <v>1484215762</v>
      </c>
    </row>
    <row r="4708" spans="1:16">
      <c r="A4708" s="5" t="str">
        <f>CONCATENATE("rdx_city_",J4708,"_",B4708)</f>
        <v>rdx_city_MEX_172</v>
      </c>
      <c r="B4708">
        <f>IF(I4708=I4707,B4707+1,1)</f>
        <v>172</v>
      </c>
      <c r="C4708" t="s">
        <v>6863</v>
      </c>
      <c r="D4708" t="s">
        <v>6863</v>
      </c>
      <c r="E4708">
        <v>23.0004</v>
      </c>
      <c r="F4708">
        <v>-99.72</v>
      </c>
      <c r="G4708" t="s">
        <v>6652</v>
      </c>
      <c r="H4708" t="str">
        <f>IFERROR(VLOOKUP(I4708,'country(26mar)'!C$2:D$251,2,FALSE),"")</f>
        <v>base.mx</v>
      </c>
      <c r="I4708" t="s">
        <v>6653</v>
      </c>
      <c r="J4708" t="s">
        <v>6654</v>
      </c>
      <c r="K4708" t="s">
        <v>6662</v>
      </c>
      <c r="L4708" t="str">
        <f>CONCATENATE(G4708," ",K4708)</f>
        <v>Mexico Tamaulipas</v>
      </c>
      <c r="M4708" t="str">
        <f>IFERROR(VLOOKUP(L4708,'State(need_input)'!I$2:J$3992,2,FALSE),"")</f>
        <v>base.state_mx_tamps</v>
      </c>
      <c r="N4708" t="s">
        <v>20</v>
      </c>
      <c r="O4708">
        <v>9054</v>
      </c>
      <c r="P4708">
        <v>1484516323</v>
      </c>
    </row>
    <row r="4709" spans="1:16">
      <c r="A4709" s="5" t="str">
        <f>CONCATENATE("rdx_city_",J4709,"_",B4709)</f>
        <v>rdx_city_MEX_173</v>
      </c>
      <c r="B4709">
        <f>IF(I4709=I4708,B4708+1,1)</f>
        <v>173</v>
      </c>
      <c r="C4709" t="s">
        <v>6864</v>
      </c>
      <c r="D4709" t="s">
        <v>6864</v>
      </c>
      <c r="E4709">
        <v>20.9604</v>
      </c>
      <c r="F4709">
        <v>-97.41</v>
      </c>
      <c r="G4709" t="s">
        <v>6652</v>
      </c>
      <c r="H4709" t="str">
        <f>IFERROR(VLOOKUP(I4709,'country(26mar)'!C$2:D$251,2,FALSE),"")</f>
        <v>base.mx</v>
      </c>
      <c r="I4709" t="s">
        <v>6653</v>
      </c>
      <c r="J4709" t="s">
        <v>6654</v>
      </c>
      <c r="K4709" t="s">
        <v>6714</v>
      </c>
      <c r="L4709" t="str">
        <f>CONCATENATE(G4709," ",K4709)</f>
        <v>Mexico Veracruz</v>
      </c>
      <c r="M4709" t="str">
        <f>IFERROR(VLOOKUP(L4709,'State(need_input)'!I$2:J$3992,2,FALSE),"")</f>
        <v>base.state_mx_ver</v>
      </c>
      <c r="N4709" t="s">
        <v>20</v>
      </c>
      <c r="O4709">
        <v>109049</v>
      </c>
      <c r="P4709">
        <v>1484316468</v>
      </c>
    </row>
    <row r="4710" spans="1:16">
      <c r="A4710" s="5" t="str">
        <f>CONCATENATE("rdx_city_",J4710,"_",B4710)</f>
        <v>rdx_city_MEX_174</v>
      </c>
      <c r="B4710">
        <f>IF(I4710=I4709,B4709+1,1)</f>
        <v>174</v>
      </c>
      <c r="C4710" t="s">
        <v>6865</v>
      </c>
      <c r="D4710" t="s">
        <v>6865</v>
      </c>
      <c r="E4710">
        <v>21.9304</v>
      </c>
      <c r="F4710">
        <v>-105.27</v>
      </c>
      <c r="G4710" t="s">
        <v>6652</v>
      </c>
      <c r="H4710" t="str">
        <f>IFERROR(VLOOKUP(I4710,'country(26mar)'!C$2:D$251,2,FALSE),"")</f>
        <v>base.mx</v>
      </c>
      <c r="I4710" t="s">
        <v>6653</v>
      </c>
      <c r="J4710" t="s">
        <v>6654</v>
      </c>
      <c r="K4710" t="s">
        <v>6717</v>
      </c>
      <c r="L4710" t="str">
        <f>CONCATENATE(G4710," ",K4710)</f>
        <v>Mexico Nayarit</v>
      </c>
      <c r="M4710" t="str">
        <f>IFERROR(VLOOKUP(L4710,'State(need_input)'!I$2:J$3992,2,FALSE),"")</f>
        <v>base.state_mx_nay</v>
      </c>
      <c r="N4710" t="s">
        <v>20</v>
      </c>
      <c r="O4710">
        <v>26115</v>
      </c>
      <c r="P4710">
        <v>1484274950</v>
      </c>
    </row>
    <row r="4711" spans="1:16">
      <c r="A4711" s="5" t="str">
        <f>CONCATENATE("rdx_city_",J4711,"_",B4711)</f>
        <v>rdx_city_MEX_175</v>
      </c>
      <c r="B4711">
        <f>IF(I4711=I4710,B4710+1,1)</f>
        <v>175</v>
      </c>
      <c r="C4711" t="s">
        <v>6866</v>
      </c>
      <c r="D4711" t="s">
        <v>6867</v>
      </c>
      <c r="E4711">
        <v>16.75</v>
      </c>
      <c r="F4711">
        <v>-93.15</v>
      </c>
      <c r="G4711" t="s">
        <v>6652</v>
      </c>
      <c r="H4711" t="str">
        <f>IFERROR(VLOOKUP(I4711,'country(26mar)'!C$2:D$251,2,FALSE),"")</f>
        <v>base.mx</v>
      </c>
      <c r="I4711" t="s">
        <v>6653</v>
      </c>
      <c r="J4711" t="s">
        <v>6654</v>
      </c>
      <c r="K4711" t="s">
        <v>6731</v>
      </c>
      <c r="L4711" t="str">
        <f>CONCATENATE(G4711," ",K4711)</f>
        <v>Mexico Chiapas</v>
      </c>
      <c r="M4711" t="str">
        <f>IFERROR(VLOOKUP(L4711,'State(need_input)'!I$2:J$3992,2,FALSE),"")</f>
        <v>base.state_mx_chis</v>
      </c>
      <c r="N4711" t="s">
        <v>23</v>
      </c>
      <c r="O4711">
        <v>481128</v>
      </c>
      <c r="P4711">
        <v>1484832519</v>
      </c>
    </row>
    <row r="4712" spans="1:16">
      <c r="A4712" s="5" t="str">
        <f>CONCATENATE("rdx_city_",J4712,"_",B4712)</f>
        <v>rdx_city_MEX_176</v>
      </c>
      <c r="B4712">
        <f>IF(I4712=I4711,B4711+1,1)</f>
        <v>176</v>
      </c>
      <c r="C4712" t="s">
        <v>6868</v>
      </c>
      <c r="D4712" t="s">
        <v>6868</v>
      </c>
      <c r="E4712">
        <v>19.4204</v>
      </c>
      <c r="F4712">
        <v>-102.07</v>
      </c>
      <c r="G4712" t="s">
        <v>6652</v>
      </c>
      <c r="H4712" t="str">
        <f>IFERROR(VLOOKUP(I4712,'country(26mar)'!C$2:D$251,2,FALSE),"")</f>
        <v>base.mx</v>
      </c>
      <c r="I4712" t="s">
        <v>6653</v>
      </c>
      <c r="J4712" t="s">
        <v>6654</v>
      </c>
      <c r="K4712" t="s">
        <v>6669</v>
      </c>
      <c r="L4712" t="str">
        <f>CONCATENATE(G4712," ",K4712)</f>
        <v>Mexico Michoacán de Ocampo</v>
      </c>
      <c r="M4712" t="str">
        <f>IFERROR(VLOOKUP(L4712,'State(need_input)'!I$2:J$3992,2,FALSE),"")</f>
        <v/>
      </c>
      <c r="N4712" t="s">
        <v>20</v>
      </c>
      <c r="O4712">
        <v>264531</v>
      </c>
      <c r="P4712">
        <v>1484051478</v>
      </c>
    </row>
    <row r="4713" spans="1:16">
      <c r="A4713" s="5" t="str">
        <f>CONCATENATE("rdx_city_",J4713,"_",B4713)</f>
        <v>rdx_city_MEX_177</v>
      </c>
      <c r="B4713">
        <f>IF(I4713=I4712,B4712+1,1)</f>
        <v>177</v>
      </c>
      <c r="C4713" t="s">
        <v>6869</v>
      </c>
      <c r="D4713" t="s">
        <v>6869</v>
      </c>
      <c r="E4713">
        <v>20.6704</v>
      </c>
      <c r="F4713">
        <v>-88.2</v>
      </c>
      <c r="G4713" t="s">
        <v>6652</v>
      </c>
      <c r="H4713" t="str">
        <f>IFERROR(VLOOKUP(I4713,'country(26mar)'!C$2:D$251,2,FALSE),"")</f>
        <v>base.mx</v>
      </c>
      <c r="I4713" t="s">
        <v>6653</v>
      </c>
      <c r="J4713" t="s">
        <v>6654</v>
      </c>
      <c r="K4713" t="s">
        <v>6747</v>
      </c>
      <c r="L4713" t="str">
        <f>CONCATENATE(G4713," ",K4713)</f>
        <v>Mexico Yucatán</v>
      </c>
      <c r="M4713" t="str">
        <f>IFERROR(VLOOKUP(L4713,'State(need_input)'!I$2:J$3992,2,FALSE),"")</f>
        <v>base.state_mx_yuc</v>
      </c>
      <c r="O4713">
        <v>48479</v>
      </c>
      <c r="P4713">
        <v>1484332013</v>
      </c>
    </row>
    <row r="4714" spans="1:16">
      <c r="A4714" s="5" t="str">
        <f>CONCATENATE("rdx_city_",J4714,"_",B4714)</f>
        <v>rdx_city_MEX_178</v>
      </c>
      <c r="B4714">
        <f>IF(I4714=I4713,B4713+1,1)</f>
        <v>178</v>
      </c>
      <c r="C4714" t="s">
        <v>2401</v>
      </c>
      <c r="D4714" t="s">
        <v>2459</v>
      </c>
      <c r="E4714">
        <v>22.7704</v>
      </c>
      <c r="F4714">
        <v>-103.57</v>
      </c>
      <c r="G4714" t="s">
        <v>6652</v>
      </c>
      <c r="H4714" t="str">
        <f>IFERROR(VLOOKUP(I4714,'country(26mar)'!C$2:D$251,2,FALSE),"")</f>
        <v>base.mx</v>
      </c>
      <c r="I4714" t="s">
        <v>6653</v>
      </c>
      <c r="J4714" t="s">
        <v>6654</v>
      </c>
      <c r="K4714" t="s">
        <v>6735</v>
      </c>
      <c r="L4714" t="str">
        <f>CONCATENATE(G4714," ",K4714)</f>
        <v>Mexico Zacatecas</v>
      </c>
      <c r="M4714" t="str">
        <f>IFERROR(VLOOKUP(L4714,'State(need_input)'!I$2:J$3992,2,FALSE),"")</f>
        <v>base.state_mx_zac</v>
      </c>
      <c r="N4714" t="s">
        <v>20</v>
      </c>
      <c r="O4714">
        <v>10545</v>
      </c>
      <c r="P4714">
        <v>1484885454</v>
      </c>
    </row>
    <row r="4715" spans="1:16">
      <c r="A4715" s="5" t="str">
        <f>CONCATENATE("rdx_city_",J4715,"_",B4715)</f>
        <v>rdx_city_MEX_179</v>
      </c>
      <c r="B4715">
        <f>IF(I4715=I4714,B4714+1,1)</f>
        <v>179</v>
      </c>
      <c r="C4715" t="s">
        <v>6714</v>
      </c>
      <c r="D4715" t="s">
        <v>6714</v>
      </c>
      <c r="E4715">
        <v>19.1773</v>
      </c>
      <c r="F4715">
        <v>-96.16</v>
      </c>
      <c r="G4715" t="s">
        <v>6652</v>
      </c>
      <c r="H4715" t="str">
        <f>IFERROR(VLOOKUP(I4715,'country(26mar)'!C$2:D$251,2,FALSE),"")</f>
        <v>base.mx</v>
      </c>
      <c r="I4715" t="s">
        <v>6653</v>
      </c>
      <c r="J4715" t="s">
        <v>6654</v>
      </c>
      <c r="K4715" t="s">
        <v>6714</v>
      </c>
      <c r="L4715" t="str">
        <f>CONCATENATE(G4715," ",K4715)</f>
        <v>Mexico Veracruz</v>
      </c>
      <c r="M4715" t="str">
        <f>IFERROR(VLOOKUP(L4715,'State(need_input)'!I$2:J$3992,2,FALSE),"")</f>
        <v>base.state_mx_ver</v>
      </c>
      <c r="N4715" t="s">
        <v>20</v>
      </c>
      <c r="O4715">
        <v>578963</v>
      </c>
      <c r="P4715">
        <v>1484992153</v>
      </c>
    </row>
    <row r="4716" spans="1:16">
      <c r="A4716" s="5" t="str">
        <f>CONCATENATE("rdx_city_",J4716,"_",B4716)</f>
        <v>rdx_city_MEX_180</v>
      </c>
      <c r="B4716">
        <f>IF(I4716=I4715,B4715+1,1)</f>
        <v>180</v>
      </c>
      <c r="C4716" t="s">
        <v>6870</v>
      </c>
      <c r="D4716" t="s">
        <v>6870</v>
      </c>
      <c r="E4716">
        <v>30.7641</v>
      </c>
      <c r="F4716">
        <v>-116.0093</v>
      </c>
      <c r="G4716" t="s">
        <v>6652</v>
      </c>
      <c r="H4716" t="str">
        <f>IFERROR(VLOOKUP(I4716,'country(26mar)'!C$2:D$251,2,FALSE),"")</f>
        <v>base.mx</v>
      </c>
      <c r="I4716" t="s">
        <v>6653</v>
      </c>
      <c r="J4716" t="s">
        <v>6654</v>
      </c>
      <c r="K4716" t="s">
        <v>6729</v>
      </c>
      <c r="L4716" t="str">
        <f>CONCATENATE(G4716," ",K4716)</f>
        <v>Mexico Baja California</v>
      </c>
      <c r="M4716" t="str">
        <f>IFERROR(VLOOKUP(L4716,'State(need_input)'!I$2:J$3992,2,FALSE),"")</f>
        <v>base.state_mx_bc</v>
      </c>
      <c r="O4716">
        <v>12829</v>
      </c>
      <c r="P4716">
        <v>1484159343</v>
      </c>
    </row>
    <row r="4717" spans="1:16">
      <c r="A4717" s="5" t="str">
        <f>CONCATENATE("rdx_city_",J4717,"_",B4717)</f>
        <v>rdx_city_MEX_181</v>
      </c>
      <c r="B4717">
        <f>IF(I4717=I4716,B4716+1,1)</f>
        <v>181</v>
      </c>
      <c r="C4717" t="s">
        <v>6871</v>
      </c>
      <c r="D4717" t="s">
        <v>6871</v>
      </c>
      <c r="E4717">
        <v>30.6104</v>
      </c>
      <c r="F4717">
        <v>-106.51</v>
      </c>
      <c r="G4717" t="s">
        <v>6652</v>
      </c>
      <c r="H4717" t="str">
        <f>IFERROR(VLOOKUP(I4717,'country(26mar)'!C$2:D$251,2,FALSE),"")</f>
        <v>base.mx</v>
      </c>
      <c r="I4717" t="s">
        <v>6653</v>
      </c>
      <c r="J4717" t="s">
        <v>6654</v>
      </c>
      <c r="K4717" t="s">
        <v>6671</v>
      </c>
      <c r="L4717" t="str">
        <f>CONCATENATE(G4717," ",K4717)</f>
        <v>Mexico Chihuahua</v>
      </c>
      <c r="M4717" t="str">
        <f>IFERROR(VLOOKUP(L4717,'State(need_input)'!I$2:J$3992,2,FALSE),"")</f>
        <v>base.state_mx_chih</v>
      </c>
      <c r="N4717" t="s">
        <v>20</v>
      </c>
      <c r="O4717">
        <v>9326</v>
      </c>
      <c r="P4717">
        <v>1484004336</v>
      </c>
    </row>
    <row r="4718" spans="1:16">
      <c r="A4718" s="5" t="str">
        <f>CONCATENATE("rdx_city_",J4718,"_",B4718)</f>
        <v>rdx_city_MEX_182</v>
      </c>
      <c r="B4718">
        <f>IF(I4718=I4717,B4717+1,1)</f>
        <v>182</v>
      </c>
      <c r="C4718" t="s">
        <v>6872</v>
      </c>
      <c r="D4718" t="s">
        <v>6873</v>
      </c>
      <c r="E4718">
        <v>23.2</v>
      </c>
      <c r="F4718">
        <v>-106.23</v>
      </c>
      <c r="G4718" t="s">
        <v>6652</v>
      </c>
      <c r="H4718" t="str">
        <f>IFERROR(VLOOKUP(I4718,'country(26mar)'!C$2:D$251,2,FALSE),"")</f>
        <v>base.mx</v>
      </c>
      <c r="I4718" t="s">
        <v>6653</v>
      </c>
      <c r="J4718" t="s">
        <v>6654</v>
      </c>
      <c r="K4718" t="s">
        <v>6666</v>
      </c>
      <c r="L4718" t="str">
        <f>CONCATENATE(G4718," ",K4718)</f>
        <v>Mexico Sinaloa</v>
      </c>
      <c r="M4718" t="str">
        <f>IFERROR(VLOOKUP(L4718,'State(need_input)'!I$2:J$3992,2,FALSE),"")</f>
        <v>base.state_mx_sin</v>
      </c>
      <c r="O4718">
        <v>15443</v>
      </c>
      <c r="P4718">
        <v>1484310975</v>
      </c>
    </row>
    <row r="4719" spans="1:16">
      <c r="A4719" s="5" t="str">
        <f>CONCATENATE("rdx_city_",J4719,"_",B4719)</f>
        <v>rdx_city_MEX_183</v>
      </c>
      <c r="B4719">
        <f>IF(I4719=I4718,B4718+1,1)</f>
        <v>183</v>
      </c>
      <c r="C4719" t="s">
        <v>6874</v>
      </c>
      <c r="D4719" t="s">
        <v>6874</v>
      </c>
      <c r="E4719">
        <v>18</v>
      </c>
      <c r="F4719">
        <v>-92.9</v>
      </c>
      <c r="G4719" t="s">
        <v>6652</v>
      </c>
      <c r="H4719" t="str">
        <f>IFERROR(VLOOKUP(I4719,'country(26mar)'!C$2:D$251,2,FALSE),"")</f>
        <v>base.mx</v>
      </c>
      <c r="I4719" t="s">
        <v>6653</v>
      </c>
      <c r="J4719" t="s">
        <v>6654</v>
      </c>
      <c r="K4719" t="s">
        <v>6679</v>
      </c>
      <c r="L4719" t="str">
        <f>CONCATENATE(G4719," ",K4719)</f>
        <v>Mexico Tabasco</v>
      </c>
      <c r="M4719" t="str">
        <f>IFERROR(VLOOKUP(L4719,'State(need_input)'!I$2:J$3992,2,FALSE),"")</f>
        <v>base.state_mx_tab</v>
      </c>
      <c r="N4719" t="s">
        <v>23</v>
      </c>
      <c r="O4719">
        <v>428564</v>
      </c>
      <c r="P4719">
        <v>1484460894</v>
      </c>
    </row>
    <row r="4720" spans="1:16">
      <c r="A4720" s="5" t="str">
        <f>CONCATENATE("rdx_city_",J4720,"_",B4720)</f>
        <v>rdx_city_MEX_184</v>
      </c>
      <c r="B4720">
        <f>IF(I4720=I4719,B4719+1,1)</f>
        <v>184</v>
      </c>
      <c r="C4720" t="s">
        <v>6875</v>
      </c>
      <c r="D4720" t="s">
        <v>6875</v>
      </c>
      <c r="E4720">
        <v>22.35</v>
      </c>
      <c r="F4720">
        <v>-102.88</v>
      </c>
      <c r="G4720" t="s">
        <v>6652</v>
      </c>
      <c r="H4720" t="str">
        <f>IFERROR(VLOOKUP(I4720,'country(26mar)'!C$2:D$251,2,FALSE),"")</f>
        <v>base.mx</v>
      </c>
      <c r="I4720" t="s">
        <v>6653</v>
      </c>
      <c r="J4720" t="s">
        <v>6654</v>
      </c>
      <c r="K4720" t="s">
        <v>6735</v>
      </c>
      <c r="L4720" t="str">
        <f>CONCATENATE(G4720," ",K4720)</f>
        <v>Mexico Zacatecas</v>
      </c>
      <c r="M4720" t="str">
        <f>IFERROR(VLOOKUP(L4720,'State(need_input)'!I$2:J$3992,2,FALSE),"")</f>
        <v>base.state_mx_zac</v>
      </c>
      <c r="N4720" t="s">
        <v>20</v>
      </c>
      <c r="O4720">
        <v>11138</v>
      </c>
      <c r="P4720">
        <v>1484244113</v>
      </c>
    </row>
    <row r="4721" spans="1:16">
      <c r="A4721" s="5" t="str">
        <f>CONCATENATE("rdx_city_",J4721,"_",B4721)</f>
        <v>rdx_city_MEX_185</v>
      </c>
      <c r="B4721">
        <f>IF(I4721=I4720,B4720+1,1)</f>
        <v>185</v>
      </c>
      <c r="C4721" t="s">
        <v>6876</v>
      </c>
      <c r="D4721" t="s">
        <v>6876</v>
      </c>
      <c r="E4721">
        <v>19.53</v>
      </c>
      <c r="F4721">
        <v>-96.92</v>
      </c>
      <c r="G4721" t="s">
        <v>6652</v>
      </c>
      <c r="H4721" t="str">
        <f>IFERROR(VLOOKUP(I4721,'country(26mar)'!C$2:D$251,2,FALSE),"")</f>
        <v>base.mx</v>
      </c>
      <c r="I4721" t="s">
        <v>6653</v>
      </c>
      <c r="J4721" t="s">
        <v>6654</v>
      </c>
      <c r="K4721" t="s">
        <v>6714</v>
      </c>
      <c r="L4721" t="str">
        <f>CONCATENATE(G4721," ",K4721)</f>
        <v>Mexico Veracruz</v>
      </c>
      <c r="M4721" t="str">
        <f>IFERROR(VLOOKUP(L4721,'State(need_input)'!I$2:J$3992,2,FALSE),"")</f>
        <v>base.state_mx_ver</v>
      </c>
      <c r="N4721" t="s">
        <v>23</v>
      </c>
      <c r="O4721">
        <v>452186</v>
      </c>
      <c r="P4721">
        <v>1484334948</v>
      </c>
    </row>
    <row r="4722" spans="1:16">
      <c r="A4722" s="5" t="str">
        <f>CONCATENATE("rdx_city_",J4722,"_",B4722)</f>
        <v>rdx_city_MEX_186</v>
      </c>
      <c r="B4722">
        <f>IF(I4722=I4721,B4721+1,1)</f>
        <v>186</v>
      </c>
      <c r="C4722" t="s">
        <v>6735</v>
      </c>
      <c r="D4722" t="s">
        <v>6735</v>
      </c>
      <c r="E4722">
        <v>22.7704</v>
      </c>
      <c r="F4722">
        <v>-102.58</v>
      </c>
      <c r="G4722" t="s">
        <v>6652</v>
      </c>
      <c r="H4722" t="str">
        <f>IFERROR(VLOOKUP(I4722,'country(26mar)'!C$2:D$251,2,FALSE),"")</f>
        <v>base.mx</v>
      </c>
      <c r="I4722" t="s">
        <v>6653</v>
      </c>
      <c r="J4722" t="s">
        <v>6654</v>
      </c>
      <c r="K4722" t="s">
        <v>6735</v>
      </c>
      <c r="L4722" t="str">
        <f>CONCATENATE(G4722," ",K4722)</f>
        <v>Mexico Zacatecas</v>
      </c>
      <c r="M4722" t="str">
        <f>IFERROR(VLOOKUP(L4722,'State(need_input)'!I$2:J$3992,2,FALSE),"")</f>
        <v>base.state_mx_zac</v>
      </c>
      <c r="N4722" t="s">
        <v>23</v>
      </c>
      <c r="O4722">
        <v>234481</v>
      </c>
      <c r="P4722">
        <v>1484118312</v>
      </c>
    </row>
    <row r="4723" spans="1:16">
      <c r="A4723" s="5" t="str">
        <f>CONCATENATE("rdx_city_",J4723,"_",B4723)</f>
        <v>rdx_city_MEX_187</v>
      </c>
      <c r="B4723">
        <f>IF(I4723=I4722,B4722+1,1)</f>
        <v>187</v>
      </c>
      <c r="C4723" t="s">
        <v>3539</v>
      </c>
      <c r="D4723" t="s">
        <v>3539</v>
      </c>
      <c r="E4723">
        <v>19.9804</v>
      </c>
      <c r="F4723">
        <v>-102.28</v>
      </c>
      <c r="G4723" t="s">
        <v>6652</v>
      </c>
      <c r="H4723" t="str">
        <f>IFERROR(VLOOKUP(I4723,'country(26mar)'!C$2:D$251,2,FALSE),"")</f>
        <v>base.mx</v>
      </c>
      <c r="I4723" t="s">
        <v>6653</v>
      </c>
      <c r="J4723" t="s">
        <v>6654</v>
      </c>
      <c r="K4723" t="s">
        <v>6669</v>
      </c>
      <c r="L4723" t="str">
        <f>CONCATENATE(G4723," ",K4723)</f>
        <v>Mexico Michoacán de Ocampo</v>
      </c>
      <c r="M4723" t="str">
        <f>IFERROR(VLOOKUP(L4723,'State(need_input)'!I$2:J$3992,2,FALSE),"")</f>
        <v/>
      </c>
      <c r="O4723">
        <v>214947</v>
      </c>
      <c r="P4723">
        <v>1484229977</v>
      </c>
    </row>
    <row r="4724" spans="1:16">
      <c r="A4724" s="5" t="str">
        <f>CONCATENATE("rdx_city_",J4724,"_",B4724)</f>
        <v>rdx_city_MEX_188</v>
      </c>
      <c r="B4724">
        <f>IF(I4724=I4723,B4723+1,1)</f>
        <v>188</v>
      </c>
      <c r="C4724" t="s">
        <v>6877</v>
      </c>
      <c r="D4724" t="s">
        <v>6877</v>
      </c>
      <c r="E4724">
        <v>19.8104</v>
      </c>
      <c r="F4724">
        <v>-99.11</v>
      </c>
      <c r="G4724" t="s">
        <v>6652</v>
      </c>
      <c r="H4724" t="str">
        <f>IFERROR(VLOOKUP(I4724,'country(26mar)'!C$2:D$251,2,FALSE),"")</f>
        <v>base.mx</v>
      </c>
      <c r="I4724" t="s">
        <v>6653</v>
      </c>
      <c r="J4724" t="s">
        <v>6654</v>
      </c>
      <c r="K4724" t="s">
        <v>6794</v>
      </c>
      <c r="L4724" t="str">
        <f>CONCATENATE(G4724," ",K4724)</f>
        <v>Mexico México</v>
      </c>
      <c r="M4724" t="str">
        <f>IFERROR(VLOOKUP(L4724,'State(need_input)'!I$2:J$3992,2,FALSE),"")</f>
        <v>base.state_mx_mex</v>
      </c>
      <c r="N4724" t="s">
        <v>20</v>
      </c>
      <c r="O4724">
        <v>250000</v>
      </c>
      <c r="P4724">
        <v>1484625824</v>
      </c>
    </row>
    <row r="4725" spans="1:16">
      <c r="A4725" s="5" t="str">
        <f>CONCATENATE("rdx_city_",J4725,"_",B4725)</f>
        <v>rdx_city_FSM_1</v>
      </c>
      <c r="B4725">
        <f>IF(I4725=I4724,B4724+1,1)</f>
        <v>1</v>
      </c>
      <c r="C4725" t="s">
        <v>6878</v>
      </c>
      <c r="D4725" t="s">
        <v>6878</v>
      </c>
      <c r="E4725">
        <v>9.5144</v>
      </c>
      <c r="F4725">
        <v>138.1292</v>
      </c>
      <c r="G4725" t="s">
        <v>6879</v>
      </c>
      <c r="H4725" t="str">
        <f>IFERROR(VLOOKUP(I4725,'country(26mar)'!C$2:D$251,2,FALSE),"")</f>
        <v>base.fm</v>
      </c>
      <c r="I4725" t="s">
        <v>6880</v>
      </c>
      <c r="J4725" t="s">
        <v>6881</v>
      </c>
      <c r="K4725" t="s">
        <v>6882</v>
      </c>
      <c r="L4725" t="str">
        <f>CONCATENATE(G4725," ",K4725)</f>
        <v>Micronesia Yap</v>
      </c>
      <c r="M4725" t="str">
        <f>IFERROR(VLOOKUP(L4725,'State(need_input)'!I$2:J$3992,2,FALSE),"")</f>
        <v>state_FM_Yap_2</v>
      </c>
      <c r="N4725" t="s">
        <v>23</v>
      </c>
      <c r="P4725">
        <v>1583511563</v>
      </c>
    </row>
    <row r="4726" spans="1:16">
      <c r="A4726" s="5" t="str">
        <f>CONCATENATE("rdx_city_",J4726,"_",B4726)</f>
        <v>rdx_city_FSM_2</v>
      </c>
      <c r="B4726">
        <f>IF(I4726=I4725,B4725+1,1)</f>
        <v>2</v>
      </c>
      <c r="C4726" t="s">
        <v>6883</v>
      </c>
      <c r="D4726" t="s">
        <v>6883</v>
      </c>
      <c r="E4726">
        <v>6.9639</v>
      </c>
      <c r="F4726">
        <v>158.2083</v>
      </c>
      <c r="G4726" t="s">
        <v>6879</v>
      </c>
      <c r="H4726" t="str">
        <f>IFERROR(VLOOKUP(I4726,'country(26mar)'!C$2:D$251,2,FALSE),"")</f>
        <v>base.fm</v>
      </c>
      <c r="I4726" t="s">
        <v>6880</v>
      </c>
      <c r="J4726" t="s">
        <v>6881</v>
      </c>
      <c r="K4726" t="s">
        <v>6884</v>
      </c>
      <c r="L4726" t="str">
        <f>CONCATENATE(G4726," ",K4726)</f>
        <v>Micronesia Pohnpei</v>
      </c>
      <c r="M4726" t="str">
        <f>IFERROR(VLOOKUP(L4726,'State(need_input)'!I$2:J$3992,2,FALSE),"")</f>
        <v>state_FM_Poh_1</v>
      </c>
      <c r="N4726" t="s">
        <v>23</v>
      </c>
      <c r="P4726">
        <v>1583881416</v>
      </c>
    </row>
    <row r="4727" spans="1:16">
      <c r="A4727" s="5" t="str">
        <f>CONCATENATE("rdx_city_",J4727,"_",B4727)</f>
        <v>rdx_city_FSM_3</v>
      </c>
      <c r="B4727">
        <f>IF(I4727=I4726,B4726+1,1)</f>
        <v>3</v>
      </c>
      <c r="C4727" t="s">
        <v>6885</v>
      </c>
      <c r="D4727" t="s">
        <v>6885</v>
      </c>
      <c r="E4727">
        <v>6.9166</v>
      </c>
      <c r="F4727">
        <v>158.15</v>
      </c>
      <c r="G4727" t="s">
        <v>6879</v>
      </c>
      <c r="H4727" t="str">
        <f>IFERROR(VLOOKUP(I4727,'country(26mar)'!C$2:D$251,2,FALSE),"")</f>
        <v>base.fm</v>
      </c>
      <c r="I4727" t="s">
        <v>6880</v>
      </c>
      <c r="J4727" t="s">
        <v>6881</v>
      </c>
      <c r="K4727" t="s">
        <v>6884</v>
      </c>
      <c r="L4727" t="str">
        <f>CONCATENATE(G4727," ",K4727)</f>
        <v>Micronesia Pohnpei</v>
      </c>
      <c r="M4727" t="str">
        <f>IFERROR(VLOOKUP(L4727,'State(need_input)'!I$2:J$3992,2,FALSE),"")</f>
        <v>state_FM_Poh_1</v>
      </c>
      <c r="N4727" t="s">
        <v>54</v>
      </c>
      <c r="O4727">
        <v>4645</v>
      </c>
      <c r="P4727">
        <v>1583008885</v>
      </c>
    </row>
    <row r="4728" spans="1:16">
      <c r="A4728" s="5" t="str">
        <f>CONCATENATE("rdx_city_",J4728,"_",B4728)</f>
        <v>rdx_city_FSM_4</v>
      </c>
      <c r="B4728">
        <f>IF(I4728=I4727,B4727+1,1)</f>
        <v>4</v>
      </c>
      <c r="C4728" t="s">
        <v>6886</v>
      </c>
      <c r="D4728" t="s">
        <v>6886</v>
      </c>
      <c r="E4728">
        <v>5.3261</v>
      </c>
      <c r="F4728">
        <v>163.0083</v>
      </c>
      <c r="G4728" t="s">
        <v>6879</v>
      </c>
      <c r="H4728" t="str">
        <f>IFERROR(VLOOKUP(I4728,'country(26mar)'!C$2:D$251,2,FALSE),"")</f>
        <v>base.fm</v>
      </c>
      <c r="I4728" t="s">
        <v>6880</v>
      </c>
      <c r="J4728" t="s">
        <v>6881</v>
      </c>
      <c r="K4728" t="s">
        <v>6887</v>
      </c>
      <c r="L4728" t="str">
        <f>CONCATENATE(G4728," ",K4728)</f>
        <v>Micronesia Kosrae</v>
      </c>
      <c r="M4728" t="str">
        <f>IFERROR(VLOOKUP(L4728,'State(need_input)'!I$2:J$3992,2,FALSE),"")</f>
        <v>state_FM_Kos_4</v>
      </c>
      <c r="N4728" t="s">
        <v>23</v>
      </c>
      <c r="P4728">
        <v>1583000000</v>
      </c>
    </row>
    <row r="4729" spans="1:16">
      <c r="A4729" s="5" t="str">
        <f>CONCATENATE("rdx_city_",J4729,"_",B4729)</f>
        <v>rdx_city_FSM_5</v>
      </c>
      <c r="B4729">
        <f>IF(I4729=I4728,B4728+1,1)</f>
        <v>5</v>
      </c>
      <c r="C4729" t="s">
        <v>6888</v>
      </c>
      <c r="D4729" t="s">
        <v>6888</v>
      </c>
      <c r="E4729">
        <v>7.4458</v>
      </c>
      <c r="F4729">
        <v>151.85</v>
      </c>
      <c r="G4729" t="s">
        <v>6879</v>
      </c>
      <c r="H4729" t="str">
        <f>IFERROR(VLOOKUP(I4729,'country(26mar)'!C$2:D$251,2,FALSE),"")</f>
        <v>base.fm</v>
      </c>
      <c r="I4729" t="s">
        <v>6880</v>
      </c>
      <c r="J4729" t="s">
        <v>6881</v>
      </c>
      <c r="K4729" t="s">
        <v>6889</v>
      </c>
      <c r="L4729" t="str">
        <f>CONCATENATE(G4729," ",K4729)</f>
        <v>Micronesia Chuuk</v>
      </c>
      <c r="M4729" t="str">
        <f>IFERROR(VLOOKUP(L4729,'State(need_input)'!I$2:J$3992,2,FALSE),"")</f>
        <v>state_FM_Chu_3</v>
      </c>
      <c r="N4729" t="s">
        <v>23</v>
      </c>
      <c r="P4729">
        <v>1583964118</v>
      </c>
    </row>
    <row r="4730" spans="1:16">
      <c r="A4730" s="5" t="str">
        <f>CONCATENATE("rdx_city_",J4730,"_",B4730)</f>
        <v>rdx_city_MDA_1</v>
      </c>
      <c r="B4730">
        <f>IF(I4730=I4729,B4729+1,1)</f>
        <v>1</v>
      </c>
      <c r="C4730" t="s">
        <v>6890</v>
      </c>
      <c r="D4730" t="s">
        <v>6890</v>
      </c>
      <c r="E4730">
        <v>46.8784</v>
      </c>
      <c r="F4730">
        <v>29.2348</v>
      </c>
      <c r="G4730" t="s">
        <v>6891</v>
      </c>
      <c r="H4730" t="str">
        <f>IFERROR(VLOOKUP(I4730,'country(26mar)'!C$2:D$251,2,FALSE),"")</f>
        <v>base.md</v>
      </c>
      <c r="I4730" t="s">
        <v>6892</v>
      </c>
      <c r="J4730" t="s">
        <v>6893</v>
      </c>
      <c r="K4730" t="s">
        <v>6890</v>
      </c>
      <c r="L4730" t="str">
        <f>CONCATENATE(G4730," ",K4730)</f>
        <v>Moldova Anenii Noi</v>
      </c>
      <c r="M4730" t="str">
        <f>IFERROR(VLOOKUP(L4730,'State(need_input)'!I$2:J$3992,2,FALSE),"")</f>
        <v>state_MD_Ane_24</v>
      </c>
      <c r="N4730" t="s">
        <v>23</v>
      </c>
      <c r="P4730">
        <v>1498650298</v>
      </c>
    </row>
    <row r="4731" spans="1:16">
      <c r="A4731" s="5" t="str">
        <f>CONCATENATE("rdx_city_",J4731,"_",B4731)</f>
        <v>rdx_city_MDA_2</v>
      </c>
      <c r="B4731">
        <f>IF(I4731=I4730,B4730+1,1)</f>
        <v>2</v>
      </c>
      <c r="C4731" t="s">
        <v>6894</v>
      </c>
      <c r="D4731" t="s">
        <v>6895</v>
      </c>
      <c r="E4731">
        <v>47.7591</v>
      </c>
      <c r="F4731">
        <v>27.9053</v>
      </c>
      <c r="G4731" t="s">
        <v>6891</v>
      </c>
      <c r="H4731" t="str">
        <f>IFERROR(VLOOKUP(I4731,'country(26mar)'!C$2:D$251,2,FALSE),"")</f>
        <v>base.md</v>
      </c>
      <c r="I4731" t="s">
        <v>6892</v>
      </c>
      <c r="J4731" t="s">
        <v>6893</v>
      </c>
      <c r="K4731" t="s">
        <v>6896</v>
      </c>
      <c r="L4731" t="str">
        <f>CONCATENATE(G4731," ",K4731)</f>
        <v>Moldova Bălţi</v>
      </c>
      <c r="M4731" t="str">
        <f>IFERROR(VLOOKUP(L4731,'State(need_input)'!I$2:J$3992,2,FALSE),"")</f>
        <v>state_MD_Băl_21</v>
      </c>
      <c r="N4731" t="s">
        <v>23</v>
      </c>
      <c r="O4731">
        <v>151355</v>
      </c>
      <c r="P4731">
        <v>1498172131</v>
      </c>
    </row>
    <row r="4732" spans="1:16">
      <c r="A4732" s="5" t="str">
        <f>CONCATENATE("rdx_city_",J4732,"_",B4732)</f>
        <v>rdx_city_MDA_3</v>
      </c>
      <c r="B4732">
        <f>IF(I4732=I4731,B4731+1,1)</f>
        <v>3</v>
      </c>
      <c r="C4732" t="s">
        <v>6897</v>
      </c>
      <c r="D4732" t="s">
        <v>6897</v>
      </c>
      <c r="E4732">
        <v>46.3317</v>
      </c>
      <c r="F4732">
        <v>28.9636</v>
      </c>
      <c r="G4732" t="s">
        <v>6891</v>
      </c>
      <c r="H4732" t="str">
        <f>IFERROR(VLOOKUP(I4732,'country(26mar)'!C$2:D$251,2,FALSE),"")</f>
        <v>base.md</v>
      </c>
      <c r="I4732" t="s">
        <v>6892</v>
      </c>
      <c r="J4732" t="s">
        <v>6893</v>
      </c>
      <c r="K4732" t="s">
        <v>6897</v>
      </c>
      <c r="L4732" t="str">
        <f>CONCATENATE(G4732," ",K4732)</f>
        <v>Moldova Basarabeasca</v>
      </c>
      <c r="M4732" t="str">
        <f>IFERROR(VLOOKUP(L4732,'State(need_input)'!I$2:J$3992,2,FALSE),"")</f>
        <v>state_MD_Bas_14</v>
      </c>
      <c r="N4732" t="s">
        <v>23</v>
      </c>
      <c r="P4732">
        <v>1498894118</v>
      </c>
    </row>
    <row r="4733" spans="1:16">
      <c r="A4733" s="5" t="str">
        <f>CONCATENATE("rdx_city_",J4733,"_",B4733)</f>
        <v>rdx_city_MDA_4</v>
      </c>
      <c r="B4733">
        <f>IF(I4733=I4732,B4732+1,1)</f>
        <v>4</v>
      </c>
      <c r="C4733" t="s">
        <v>6898</v>
      </c>
      <c r="D4733" t="s">
        <v>6898</v>
      </c>
      <c r="E4733">
        <v>46.8316</v>
      </c>
      <c r="F4733">
        <v>29.4777</v>
      </c>
      <c r="G4733" t="s">
        <v>6891</v>
      </c>
      <c r="H4733" t="str">
        <f>IFERROR(VLOOKUP(I4733,'country(26mar)'!C$2:D$251,2,FALSE),"")</f>
        <v>base.md</v>
      </c>
      <c r="I4733" t="s">
        <v>6892</v>
      </c>
      <c r="J4733" t="s">
        <v>6893</v>
      </c>
      <c r="K4733" t="s">
        <v>6898</v>
      </c>
      <c r="L4733" t="str">
        <f>CONCATENATE(G4733," ",K4733)</f>
        <v>Moldova Bender</v>
      </c>
      <c r="M4733" t="str">
        <f>IFERROR(VLOOKUP(L4733,'State(need_input)'!I$2:J$3992,2,FALSE),"")</f>
        <v>state_MD_Ben_23</v>
      </c>
      <c r="N4733" t="s">
        <v>23</v>
      </c>
      <c r="P4733">
        <v>1498257678</v>
      </c>
    </row>
    <row r="4734" spans="1:16">
      <c r="A4734" s="5" t="str">
        <f>CONCATENATE("rdx_city_",J4734,"_",B4734)</f>
        <v>rdx_city_MDA_5</v>
      </c>
      <c r="B4734">
        <f>IF(I4734=I4733,B4733+1,1)</f>
        <v>5</v>
      </c>
      <c r="C4734" t="s">
        <v>6899</v>
      </c>
      <c r="D4734" t="s">
        <v>6899</v>
      </c>
      <c r="E4734">
        <v>48.3629</v>
      </c>
      <c r="F4734">
        <v>27.0779</v>
      </c>
      <c r="G4734" t="s">
        <v>6891</v>
      </c>
      <c r="H4734" t="str">
        <f>IFERROR(VLOOKUP(I4734,'country(26mar)'!C$2:D$251,2,FALSE),"")</f>
        <v>base.md</v>
      </c>
      <c r="I4734" t="s">
        <v>6892</v>
      </c>
      <c r="J4734" t="s">
        <v>6893</v>
      </c>
      <c r="K4734" t="s">
        <v>6899</v>
      </c>
      <c r="L4734" t="str">
        <f>CONCATENATE(G4734," ",K4734)</f>
        <v>Moldova Briceni</v>
      </c>
      <c r="M4734" t="str">
        <f>IFERROR(VLOOKUP(L4734,'State(need_input)'!I$2:J$3992,2,FALSE),"")</f>
        <v>state_MD_Bri_19</v>
      </c>
      <c r="N4734" t="s">
        <v>23</v>
      </c>
      <c r="P4734">
        <v>1498970287</v>
      </c>
    </row>
    <row r="4735" spans="1:16">
      <c r="A4735" s="5" t="str">
        <f>CONCATENATE("rdx_city_",J4735,"_",B4735)</f>
        <v>rdx_city_MDA_6</v>
      </c>
      <c r="B4735">
        <f>IF(I4735=I4734,B4734+1,1)</f>
        <v>6</v>
      </c>
      <c r="C4735" t="s">
        <v>6900</v>
      </c>
      <c r="D4735" t="s">
        <v>6900</v>
      </c>
      <c r="E4735">
        <v>45.9079</v>
      </c>
      <c r="F4735">
        <v>28.1944</v>
      </c>
      <c r="G4735" t="s">
        <v>6891</v>
      </c>
      <c r="H4735" t="str">
        <f>IFERROR(VLOOKUP(I4735,'country(26mar)'!C$2:D$251,2,FALSE),"")</f>
        <v>base.md</v>
      </c>
      <c r="I4735" t="s">
        <v>6892</v>
      </c>
      <c r="J4735" t="s">
        <v>6893</v>
      </c>
      <c r="K4735" t="s">
        <v>6900</v>
      </c>
      <c r="L4735" t="str">
        <f>CONCATENATE(G4735," ",K4735)</f>
        <v>Moldova Cahul</v>
      </c>
      <c r="M4735" t="str">
        <f>IFERROR(VLOOKUP(L4735,'State(need_input)'!I$2:J$3992,2,FALSE),"")</f>
        <v>state_MD_Cah_25</v>
      </c>
      <c r="N4735" t="s">
        <v>23</v>
      </c>
      <c r="O4735">
        <v>63407</v>
      </c>
      <c r="P4735">
        <v>1498020356</v>
      </c>
    </row>
    <row r="4736" spans="1:16">
      <c r="A4736" s="5" t="str">
        <f>CONCATENATE("rdx_city_",J4736,"_",B4736)</f>
        <v>rdx_city_MDA_7</v>
      </c>
      <c r="B4736">
        <f>IF(I4736=I4735,B4735+1,1)</f>
        <v>7</v>
      </c>
      <c r="C4736" t="s">
        <v>6901</v>
      </c>
      <c r="D4736" t="s">
        <v>6902</v>
      </c>
      <c r="E4736">
        <v>47.2556</v>
      </c>
      <c r="F4736">
        <v>28.3099</v>
      </c>
      <c r="G4736" t="s">
        <v>6891</v>
      </c>
      <c r="H4736" t="str">
        <f>IFERROR(VLOOKUP(I4736,'country(26mar)'!C$2:D$251,2,FALSE),"")</f>
        <v>base.md</v>
      </c>
      <c r="I4736" t="s">
        <v>6892</v>
      </c>
      <c r="J4736" t="s">
        <v>6893</v>
      </c>
      <c r="K4736" t="s">
        <v>6901</v>
      </c>
      <c r="L4736" t="str">
        <f>CONCATENATE(G4736," ",K4736)</f>
        <v>Moldova Călăraşi</v>
      </c>
      <c r="M4736" t="str">
        <f>IFERROR(VLOOKUP(L4736,'State(need_input)'!I$2:J$3992,2,FALSE),"")</f>
        <v>state_MD_Căl_32</v>
      </c>
      <c r="N4736" t="s">
        <v>23</v>
      </c>
      <c r="P4736">
        <v>1498598747</v>
      </c>
    </row>
    <row r="4737" spans="1:16">
      <c r="A4737" s="5" t="str">
        <f>CONCATENATE("rdx_city_",J4737,"_",B4737)</f>
        <v>rdx_city_MDA_8</v>
      </c>
      <c r="B4737">
        <f>IF(I4737=I4736,B4736+1,1)</f>
        <v>8</v>
      </c>
      <c r="C4737" t="s">
        <v>6903</v>
      </c>
      <c r="D4737" t="s">
        <v>6903</v>
      </c>
      <c r="E4737">
        <v>46.2774</v>
      </c>
      <c r="F4737">
        <v>28.2027</v>
      </c>
      <c r="G4737" t="s">
        <v>6891</v>
      </c>
      <c r="H4737" t="str">
        <f>IFERROR(VLOOKUP(I4737,'country(26mar)'!C$2:D$251,2,FALSE),"")</f>
        <v>base.md</v>
      </c>
      <c r="I4737" t="s">
        <v>6892</v>
      </c>
      <c r="J4737" t="s">
        <v>6893</v>
      </c>
      <c r="K4737" t="s">
        <v>6903</v>
      </c>
      <c r="L4737" t="str">
        <f>CONCATENATE(G4737," ",K4737)</f>
        <v>Moldova Cantemir</v>
      </c>
      <c r="M4737" t="str">
        <f>IFERROR(VLOOKUP(L4737,'State(need_input)'!I$2:J$3992,2,FALSE),"")</f>
        <v>state_MD_Can_13</v>
      </c>
      <c r="N4737" t="s">
        <v>23</v>
      </c>
      <c r="P4737">
        <v>1498973808</v>
      </c>
    </row>
    <row r="4738" spans="1:16">
      <c r="A4738" s="5" t="str">
        <f>CONCATENATE("rdx_city_",J4738,"_",B4738)</f>
        <v>rdx_city_MDA_9</v>
      </c>
      <c r="B4738">
        <f>IF(I4738=I4737,B4737+1,1)</f>
        <v>9</v>
      </c>
      <c r="C4738" t="s">
        <v>6904</v>
      </c>
      <c r="D4738" t="s">
        <v>6905</v>
      </c>
      <c r="E4738">
        <v>46.6367</v>
      </c>
      <c r="F4738">
        <v>29.4111</v>
      </c>
      <c r="G4738" t="s">
        <v>6891</v>
      </c>
      <c r="H4738" t="str">
        <f>IFERROR(VLOOKUP(I4738,'country(26mar)'!C$2:D$251,2,FALSE),"")</f>
        <v>base.md</v>
      </c>
      <c r="I4738" t="s">
        <v>6892</v>
      </c>
      <c r="J4738" t="s">
        <v>6893</v>
      </c>
      <c r="K4738" t="s">
        <v>6904</v>
      </c>
      <c r="L4738" t="str">
        <f>CONCATENATE(G4738," ",K4738)</f>
        <v>Moldova Căuşeni</v>
      </c>
      <c r="M4738" t="str">
        <f>IFERROR(VLOOKUP(L4738,'State(need_input)'!I$2:J$3992,2,FALSE),"")</f>
        <v>state_MD_Cău_3</v>
      </c>
      <c r="N4738" t="s">
        <v>23</v>
      </c>
      <c r="P4738">
        <v>1498826686</v>
      </c>
    </row>
    <row r="4739" spans="1:16">
      <c r="A4739" s="5" t="str">
        <f>CONCATENATE("rdx_city_",J4739,"_",B4739)</f>
        <v>rdx_city_MDA_10</v>
      </c>
      <c r="B4739">
        <f>IF(I4739=I4738,B4738+1,1)</f>
        <v>10</v>
      </c>
      <c r="C4739" t="s">
        <v>6906</v>
      </c>
      <c r="D4739" t="s">
        <v>6907</v>
      </c>
      <c r="E4739">
        <v>47.005</v>
      </c>
      <c r="F4739">
        <v>28.8577</v>
      </c>
      <c r="G4739" t="s">
        <v>6891</v>
      </c>
      <c r="H4739" t="str">
        <f>IFERROR(VLOOKUP(I4739,'country(26mar)'!C$2:D$251,2,FALSE),"")</f>
        <v>base.md</v>
      </c>
      <c r="I4739" t="s">
        <v>6892</v>
      </c>
      <c r="J4739" t="s">
        <v>6893</v>
      </c>
      <c r="K4739" t="s">
        <v>6908</v>
      </c>
      <c r="L4739" t="str">
        <f>CONCATENATE(G4739," ",K4739)</f>
        <v>Moldova Chişinău</v>
      </c>
      <c r="M4739" t="str">
        <f>IFERROR(VLOOKUP(L4739,'State(need_input)'!I$2:J$3992,2,FALSE),"")</f>
        <v>state_MD_Chi_26</v>
      </c>
      <c r="N4739" t="s">
        <v>54</v>
      </c>
      <c r="O4739">
        <v>688134</v>
      </c>
      <c r="P4739">
        <v>1498011437</v>
      </c>
    </row>
    <row r="4740" spans="1:16">
      <c r="A4740" s="5" t="str">
        <f>CONCATENATE("rdx_city_",J4740,"_",B4740)</f>
        <v>rdx_city_MDA_11</v>
      </c>
      <c r="B4740">
        <f>IF(I4740=I4739,B4739+1,1)</f>
        <v>11</v>
      </c>
      <c r="C4740" t="s">
        <v>6909</v>
      </c>
      <c r="D4740" t="s">
        <v>6910</v>
      </c>
      <c r="E4740">
        <v>46.5268</v>
      </c>
      <c r="F4740">
        <v>28.7644</v>
      </c>
      <c r="G4740" t="s">
        <v>6891</v>
      </c>
      <c r="H4740" t="str">
        <f>IFERROR(VLOOKUP(I4740,'country(26mar)'!C$2:D$251,2,FALSE),"")</f>
        <v>base.md</v>
      </c>
      <c r="I4740" t="s">
        <v>6892</v>
      </c>
      <c r="J4740" t="s">
        <v>6893</v>
      </c>
      <c r="K4740" t="s">
        <v>6909</v>
      </c>
      <c r="L4740" t="str">
        <f>CONCATENATE(G4740," ",K4740)</f>
        <v>Moldova Cimişlia</v>
      </c>
      <c r="M4740" t="str">
        <f>IFERROR(VLOOKUP(L4740,'State(need_input)'!I$2:J$3992,2,FALSE),"")</f>
        <v>state_MD_Cim_12</v>
      </c>
      <c r="N4740" t="s">
        <v>23</v>
      </c>
      <c r="P4740">
        <v>1498766980</v>
      </c>
    </row>
    <row r="4741" spans="1:16">
      <c r="A4741" s="5" t="str">
        <f>CONCATENATE("rdx_city_",J4741,"_",B4741)</f>
        <v>rdx_city_MDA_12</v>
      </c>
      <c r="B4741">
        <f>IF(I4741=I4740,B4740+1,1)</f>
        <v>12</v>
      </c>
      <c r="C4741" t="s">
        <v>6911</v>
      </c>
      <c r="D4741" t="s">
        <v>6911</v>
      </c>
      <c r="E4741">
        <v>47.3087</v>
      </c>
      <c r="F4741">
        <v>29.1101</v>
      </c>
      <c r="G4741" t="s">
        <v>6891</v>
      </c>
      <c r="H4741" t="str">
        <f>IFERROR(VLOOKUP(I4741,'country(26mar)'!C$2:D$251,2,FALSE),"")</f>
        <v>base.md</v>
      </c>
      <c r="I4741" t="s">
        <v>6892</v>
      </c>
      <c r="J4741" t="s">
        <v>6893</v>
      </c>
      <c r="K4741" t="s">
        <v>6912</v>
      </c>
      <c r="L4741" t="str">
        <f>CONCATENATE(G4741," ",K4741)</f>
        <v>Moldova Dubăsari</v>
      </c>
      <c r="M4741" t="str">
        <f>IFERROR(VLOOKUP(L4741,'State(need_input)'!I$2:J$3992,2,FALSE),"")</f>
        <v>state_MD_Dub_31</v>
      </c>
      <c r="N4741" t="s">
        <v>23</v>
      </c>
      <c r="P4741">
        <v>1498580757</v>
      </c>
    </row>
    <row r="4742" spans="1:16">
      <c r="A4742" s="5" t="str">
        <f>CONCATENATE("rdx_city_",J4742,"_",B4742)</f>
        <v>rdx_city_MDA_13</v>
      </c>
      <c r="B4742">
        <f>IF(I4742=I4741,B4741+1,1)</f>
        <v>13</v>
      </c>
      <c r="C4742" t="s">
        <v>6913</v>
      </c>
      <c r="D4742" t="s">
        <v>6913</v>
      </c>
      <c r="E4742">
        <v>46.2946</v>
      </c>
      <c r="F4742">
        <v>28.6565</v>
      </c>
      <c r="G4742" t="s">
        <v>6891</v>
      </c>
      <c r="H4742" t="str">
        <f>IFERROR(VLOOKUP(I4742,'country(26mar)'!C$2:D$251,2,FALSE),"")</f>
        <v>base.md</v>
      </c>
      <c r="I4742" t="s">
        <v>6892</v>
      </c>
      <c r="J4742" t="s">
        <v>6893</v>
      </c>
      <c r="K4742" t="s">
        <v>6914</v>
      </c>
      <c r="L4742" t="str">
        <f>CONCATENATE(G4742," ",K4742)</f>
        <v>Moldova Găgăuzia</v>
      </c>
      <c r="M4742" t="str">
        <f>IFERROR(VLOOKUP(L4742,'State(need_input)'!I$2:J$3992,2,FALSE),"")</f>
        <v>state_MD_Găg_11</v>
      </c>
      <c r="N4742" t="s">
        <v>23</v>
      </c>
      <c r="P4742">
        <v>1498677351</v>
      </c>
    </row>
    <row r="4743" spans="1:16">
      <c r="A4743" s="5" t="str">
        <f>CONCATENATE("rdx_city_",J4743,"_",B4743)</f>
        <v>rdx_city_MDA_14</v>
      </c>
      <c r="B4743">
        <f>IF(I4743=I4742,B4742+1,1)</f>
        <v>14</v>
      </c>
      <c r="C4743" t="s">
        <v>6915</v>
      </c>
      <c r="D4743" t="s">
        <v>6915</v>
      </c>
      <c r="E4743">
        <v>47.2131</v>
      </c>
      <c r="F4743">
        <v>29.1593</v>
      </c>
      <c r="G4743" t="s">
        <v>6891</v>
      </c>
      <c r="H4743" t="str">
        <f>IFERROR(VLOOKUP(I4743,'country(26mar)'!C$2:D$251,2,FALSE),"")</f>
        <v>base.md</v>
      </c>
      <c r="I4743" t="s">
        <v>6892</v>
      </c>
      <c r="J4743" t="s">
        <v>6893</v>
      </c>
      <c r="K4743" t="s">
        <v>6915</v>
      </c>
      <c r="L4743" t="str">
        <f>CONCATENATE(G4743," ",K4743)</f>
        <v>Moldova Criuleni</v>
      </c>
      <c r="M4743" t="str">
        <f>IFERROR(VLOOKUP(L4743,'State(need_input)'!I$2:J$3992,2,FALSE),"")</f>
        <v>state_MD_Cri_22</v>
      </c>
      <c r="N4743" t="s">
        <v>23</v>
      </c>
      <c r="P4743">
        <v>1498171854</v>
      </c>
    </row>
    <row r="4744" spans="1:16">
      <c r="A4744" s="5" t="str">
        <f>CONCATENATE("rdx_city_",J4744,"_",B4744)</f>
        <v>rdx_city_MDA_15</v>
      </c>
      <c r="B4744">
        <f>IF(I4744=I4743,B4743+1,1)</f>
        <v>15</v>
      </c>
      <c r="C4744" t="s">
        <v>6916</v>
      </c>
      <c r="D4744" t="s">
        <v>6917</v>
      </c>
      <c r="E4744">
        <v>48.2394</v>
      </c>
      <c r="F4744">
        <v>27.6056</v>
      </c>
      <c r="G4744" t="s">
        <v>6891</v>
      </c>
      <c r="H4744" t="str">
        <f>IFERROR(VLOOKUP(I4744,'country(26mar)'!C$2:D$251,2,FALSE),"")</f>
        <v>base.md</v>
      </c>
      <c r="I4744" t="s">
        <v>6892</v>
      </c>
      <c r="J4744" t="s">
        <v>6893</v>
      </c>
      <c r="K4744" t="s">
        <v>6916</v>
      </c>
      <c r="L4744" t="str">
        <f>CONCATENATE(G4744," ",K4744)</f>
        <v>Moldova Donduşeni</v>
      </c>
      <c r="M4744" t="str">
        <f>IFERROR(VLOOKUP(L4744,'State(need_input)'!I$2:J$3992,2,FALSE),"")</f>
        <v>state_MD_Don_18</v>
      </c>
      <c r="N4744" t="s">
        <v>23</v>
      </c>
      <c r="P4744">
        <v>1498280582</v>
      </c>
    </row>
    <row r="4745" spans="1:16">
      <c r="A4745" s="5" t="str">
        <f>CONCATENATE("rdx_city_",J4745,"_",B4745)</f>
        <v>rdx_city_MDA_16</v>
      </c>
      <c r="B4745">
        <f>IF(I4745=I4744,B4744+1,1)</f>
        <v>16</v>
      </c>
      <c r="C4745" t="s">
        <v>6918</v>
      </c>
      <c r="D4745" t="s">
        <v>6918</v>
      </c>
      <c r="E4745">
        <v>48.0355</v>
      </c>
      <c r="F4745">
        <v>27.8129</v>
      </c>
      <c r="G4745" t="s">
        <v>6891</v>
      </c>
      <c r="H4745" t="str">
        <f>IFERROR(VLOOKUP(I4745,'country(26mar)'!C$2:D$251,2,FALSE),"")</f>
        <v>base.md</v>
      </c>
      <c r="I4745" t="s">
        <v>6892</v>
      </c>
      <c r="J4745" t="s">
        <v>6893</v>
      </c>
      <c r="K4745" t="s">
        <v>6918</v>
      </c>
      <c r="L4745" t="str">
        <f>CONCATENATE(G4745," ",K4745)</f>
        <v>Moldova Drochia</v>
      </c>
      <c r="M4745" t="str">
        <f>IFERROR(VLOOKUP(L4745,'State(need_input)'!I$2:J$3992,2,FALSE),"")</f>
        <v>state_MD_Dro_17</v>
      </c>
      <c r="N4745" t="s">
        <v>23</v>
      </c>
      <c r="P4745">
        <v>1498968635</v>
      </c>
    </row>
    <row r="4746" spans="1:16">
      <c r="A4746" s="5" t="str">
        <f>CONCATENATE("rdx_city_",J4746,"_",B4746)</f>
        <v>rdx_city_MDA_17</v>
      </c>
      <c r="B4746">
        <f>IF(I4746=I4745,B4745+1,1)</f>
        <v>17</v>
      </c>
      <c r="C4746" t="s">
        <v>6912</v>
      </c>
      <c r="D4746" t="s">
        <v>6919</v>
      </c>
      <c r="E4746">
        <v>47.2631</v>
      </c>
      <c r="F4746">
        <v>29.1608</v>
      </c>
      <c r="G4746" t="s">
        <v>6891</v>
      </c>
      <c r="H4746" t="str">
        <f>IFERROR(VLOOKUP(I4746,'country(26mar)'!C$2:D$251,2,FALSE),"")</f>
        <v>base.md</v>
      </c>
      <c r="I4746" t="s">
        <v>6892</v>
      </c>
      <c r="J4746" t="s">
        <v>6893</v>
      </c>
      <c r="K4746" t="s">
        <v>6920</v>
      </c>
      <c r="L4746" t="str">
        <f>CONCATENATE(G4746," ",K4746)</f>
        <v>Moldova Stînga Nistrului</v>
      </c>
      <c r="M4746" t="str">
        <f>IFERROR(VLOOKUP(L4746,'State(need_input)'!I$2:J$3992,2,FALSE),"")</f>
        <v>state_MD_Stî_28</v>
      </c>
      <c r="O4746">
        <v>23254</v>
      </c>
      <c r="P4746">
        <v>1498583082</v>
      </c>
    </row>
    <row r="4747" spans="1:16">
      <c r="A4747" s="5" t="str">
        <f>CONCATENATE("rdx_city_",J4747,"_",B4747)</f>
        <v>rdx_city_MDA_18</v>
      </c>
      <c r="B4747">
        <f>IF(I4747=I4746,B4746+1,1)</f>
        <v>18</v>
      </c>
      <c r="C4747" t="s">
        <v>6921</v>
      </c>
      <c r="D4747" t="s">
        <v>6922</v>
      </c>
      <c r="E4747">
        <v>48.1721</v>
      </c>
      <c r="F4747">
        <v>27.3034</v>
      </c>
      <c r="G4747" t="s">
        <v>6891</v>
      </c>
      <c r="H4747" t="str">
        <f>IFERROR(VLOOKUP(I4747,'country(26mar)'!C$2:D$251,2,FALSE),"")</f>
        <v>base.md</v>
      </c>
      <c r="I4747" t="s">
        <v>6892</v>
      </c>
      <c r="J4747" t="s">
        <v>6893</v>
      </c>
      <c r="K4747" t="s">
        <v>6921</v>
      </c>
      <c r="L4747" t="str">
        <f>CONCATENATE(G4747," ",K4747)</f>
        <v>Moldova Edineţ</v>
      </c>
      <c r="M4747" t="str">
        <f>IFERROR(VLOOKUP(L4747,'State(need_input)'!I$2:J$3992,2,FALSE),"")</f>
        <v>state_MD_Edi_15</v>
      </c>
      <c r="N4747" t="s">
        <v>23</v>
      </c>
      <c r="P4747">
        <v>1498114952</v>
      </c>
    </row>
    <row r="4748" spans="1:16">
      <c r="A4748" s="5" t="str">
        <f>CONCATENATE("rdx_city_",J4748,"_",B4748)</f>
        <v>rdx_city_MDA_19</v>
      </c>
      <c r="B4748">
        <f>IF(I4748=I4747,B4747+1,1)</f>
        <v>19</v>
      </c>
      <c r="C4748" t="s">
        <v>6923</v>
      </c>
      <c r="D4748" t="s">
        <v>6924</v>
      </c>
      <c r="E4748">
        <v>47.5767</v>
      </c>
      <c r="F4748">
        <v>27.7126</v>
      </c>
      <c r="G4748" t="s">
        <v>6891</v>
      </c>
      <c r="H4748" t="str">
        <f>IFERROR(VLOOKUP(I4748,'country(26mar)'!C$2:D$251,2,FALSE),"")</f>
        <v>base.md</v>
      </c>
      <c r="I4748" t="s">
        <v>6892</v>
      </c>
      <c r="J4748" t="s">
        <v>6893</v>
      </c>
      <c r="K4748" t="s">
        <v>6923</v>
      </c>
      <c r="L4748" t="str">
        <f>CONCATENATE(G4748," ",K4748)</f>
        <v>Moldova Făleşti</v>
      </c>
      <c r="M4748" t="str">
        <f>IFERROR(VLOOKUP(L4748,'State(need_input)'!I$2:J$3992,2,FALSE),"")</f>
        <v>state_MD_Făl_6</v>
      </c>
      <c r="N4748" t="s">
        <v>23</v>
      </c>
      <c r="P4748">
        <v>1498180648</v>
      </c>
    </row>
    <row r="4749" spans="1:16">
      <c r="A4749" s="5" t="str">
        <f>CONCATENATE("rdx_city_",J4749,"_",B4749)</f>
        <v>rdx_city_MDA_20</v>
      </c>
      <c r="B4749">
        <f>IF(I4749=I4748,B4748+1,1)</f>
        <v>20</v>
      </c>
      <c r="C4749" t="s">
        <v>6925</v>
      </c>
      <c r="D4749" t="s">
        <v>6926</v>
      </c>
      <c r="E4749">
        <v>47.8914</v>
      </c>
      <c r="F4749">
        <v>28.2931</v>
      </c>
      <c r="G4749" t="s">
        <v>6891</v>
      </c>
      <c r="H4749" t="str">
        <f>IFERROR(VLOOKUP(I4749,'country(26mar)'!C$2:D$251,2,FALSE),"")</f>
        <v>base.md</v>
      </c>
      <c r="I4749" t="s">
        <v>6892</v>
      </c>
      <c r="J4749" t="s">
        <v>6893</v>
      </c>
      <c r="K4749" t="s">
        <v>6925</v>
      </c>
      <c r="L4749" t="str">
        <f>CONCATENATE(G4749," ",K4749)</f>
        <v>Moldova Floreşti</v>
      </c>
      <c r="M4749" t="str">
        <f>IFERROR(VLOOKUP(L4749,'State(need_input)'!I$2:J$3992,2,FALSE),"")</f>
        <v>state_MD_Flo_7</v>
      </c>
      <c r="N4749" t="s">
        <v>23</v>
      </c>
      <c r="P4749">
        <v>1498297203</v>
      </c>
    </row>
    <row r="4750" spans="1:16">
      <c r="A4750" s="5" t="str">
        <f>CONCATENATE("rdx_city_",J4750,"_",B4750)</f>
        <v>rdx_city_MDA_21</v>
      </c>
      <c r="B4750">
        <f>IF(I4750=I4749,B4749+1,1)</f>
        <v>21</v>
      </c>
      <c r="C4750" t="s">
        <v>6927</v>
      </c>
      <c r="D4750" t="s">
        <v>6927</v>
      </c>
      <c r="E4750">
        <v>47.7751</v>
      </c>
      <c r="F4750">
        <v>27.5189</v>
      </c>
      <c r="G4750" t="s">
        <v>6891</v>
      </c>
      <c r="H4750" t="str">
        <f>IFERROR(VLOOKUP(I4750,'country(26mar)'!C$2:D$251,2,FALSE),"")</f>
        <v>base.md</v>
      </c>
      <c r="I4750" t="s">
        <v>6892</v>
      </c>
      <c r="J4750" t="s">
        <v>6893</v>
      </c>
      <c r="K4750" t="s">
        <v>6927</v>
      </c>
      <c r="L4750" t="str">
        <f>CONCATENATE(G4750," ",K4750)</f>
        <v>Moldova Glodeni</v>
      </c>
      <c r="M4750" t="str">
        <f>IFERROR(VLOOKUP(L4750,'State(need_input)'!I$2:J$3992,2,FALSE),"")</f>
        <v>state_MD_Glo_33</v>
      </c>
      <c r="N4750" t="s">
        <v>23</v>
      </c>
      <c r="P4750">
        <v>1498553213</v>
      </c>
    </row>
    <row r="4751" spans="1:16">
      <c r="A4751" s="5" t="str">
        <f>CONCATENATE("rdx_city_",J4751,"_",B4751)</f>
        <v>rdx_city_MDA_22</v>
      </c>
      <c r="B4751">
        <f>IF(I4751=I4750,B4750+1,1)</f>
        <v>22</v>
      </c>
      <c r="C4751" t="s">
        <v>6928</v>
      </c>
      <c r="D4751" t="s">
        <v>6929</v>
      </c>
      <c r="E4751">
        <v>46.8305</v>
      </c>
      <c r="F4751">
        <v>28.5906</v>
      </c>
      <c r="G4751" t="s">
        <v>6891</v>
      </c>
      <c r="H4751" t="str">
        <f>IFERROR(VLOOKUP(I4751,'country(26mar)'!C$2:D$251,2,FALSE),"")</f>
        <v>base.md</v>
      </c>
      <c r="I4751" t="s">
        <v>6892</v>
      </c>
      <c r="J4751" t="s">
        <v>6893</v>
      </c>
      <c r="K4751" t="s">
        <v>6928</v>
      </c>
      <c r="L4751" t="str">
        <f>CONCATENATE(G4751," ",K4751)</f>
        <v>Moldova Hînceşti</v>
      </c>
      <c r="M4751" t="str">
        <f>IFERROR(VLOOKUP(L4751,'State(need_input)'!I$2:J$3992,2,FALSE),"")</f>
        <v>state_MD_Hîn_34</v>
      </c>
      <c r="N4751" t="s">
        <v>23</v>
      </c>
      <c r="P4751">
        <v>1498402212</v>
      </c>
    </row>
    <row r="4752" spans="1:16">
      <c r="A4752" s="5" t="str">
        <f>CONCATENATE("rdx_city_",J4752,"_",B4752)</f>
        <v>rdx_city_MDA_23</v>
      </c>
      <c r="B4752">
        <f>IF(I4752=I4751,B4751+1,1)</f>
        <v>23</v>
      </c>
      <c r="C4752" t="s">
        <v>6930</v>
      </c>
      <c r="D4752" t="s">
        <v>6930</v>
      </c>
      <c r="E4752">
        <v>46.9435</v>
      </c>
      <c r="F4752">
        <v>28.7823</v>
      </c>
      <c r="G4752" t="s">
        <v>6891</v>
      </c>
      <c r="H4752" t="str">
        <f>IFERROR(VLOOKUP(I4752,'country(26mar)'!C$2:D$251,2,FALSE),"")</f>
        <v>base.md</v>
      </c>
      <c r="I4752" t="s">
        <v>6892</v>
      </c>
      <c r="J4752" t="s">
        <v>6893</v>
      </c>
      <c r="K4752" t="s">
        <v>6930</v>
      </c>
      <c r="L4752" t="str">
        <f>CONCATENATE(G4752," ",K4752)</f>
        <v>Moldova Ialoveni</v>
      </c>
      <c r="M4752" t="str">
        <f>IFERROR(VLOOKUP(L4752,'State(need_input)'!I$2:J$3992,2,FALSE),"")</f>
        <v>state_MD_Ial_20</v>
      </c>
      <c r="N4752" t="s">
        <v>23</v>
      </c>
      <c r="P4752">
        <v>1498897259</v>
      </c>
    </row>
    <row r="4753" spans="1:16">
      <c r="A4753" s="5" t="str">
        <f>CONCATENATE("rdx_city_",J4753,"_",B4753)</f>
        <v>rdx_city_MDA_24</v>
      </c>
      <c r="B4753">
        <f>IF(I4753=I4752,B4752+1,1)</f>
        <v>24</v>
      </c>
      <c r="C4753" t="s">
        <v>6931</v>
      </c>
      <c r="D4753" t="s">
        <v>6931</v>
      </c>
      <c r="E4753">
        <v>46.4823</v>
      </c>
      <c r="F4753">
        <v>28.253</v>
      </c>
      <c r="G4753" t="s">
        <v>6891</v>
      </c>
      <c r="H4753" t="str">
        <f>IFERROR(VLOOKUP(I4753,'country(26mar)'!C$2:D$251,2,FALSE),"")</f>
        <v>base.md</v>
      </c>
      <c r="I4753" t="s">
        <v>6892</v>
      </c>
      <c r="J4753" t="s">
        <v>6893</v>
      </c>
      <c r="K4753" t="s">
        <v>6931</v>
      </c>
      <c r="L4753" t="str">
        <f>CONCATENATE(G4753," ",K4753)</f>
        <v>Moldova Leova</v>
      </c>
      <c r="M4753" t="str">
        <f>IFERROR(VLOOKUP(L4753,'State(need_input)'!I$2:J$3992,2,FALSE),"")</f>
        <v>state_MD_Leo_1</v>
      </c>
      <c r="N4753" t="s">
        <v>23</v>
      </c>
      <c r="P4753">
        <v>1498085636</v>
      </c>
    </row>
    <row r="4754" spans="1:16">
      <c r="A4754" s="5" t="str">
        <f>CONCATENATE("rdx_city_",J4754,"_",B4754)</f>
        <v>rdx_city_MDA_25</v>
      </c>
      <c r="B4754">
        <f>IF(I4754=I4753,B4753+1,1)</f>
        <v>25</v>
      </c>
      <c r="C4754" t="s">
        <v>6932</v>
      </c>
      <c r="D4754" t="s">
        <v>6932</v>
      </c>
      <c r="E4754">
        <v>47.0816</v>
      </c>
      <c r="F4754">
        <v>28.1714</v>
      </c>
      <c r="G4754" t="s">
        <v>6891</v>
      </c>
      <c r="H4754" t="str">
        <f>IFERROR(VLOOKUP(I4754,'country(26mar)'!C$2:D$251,2,FALSE),"")</f>
        <v>base.md</v>
      </c>
      <c r="I4754" t="s">
        <v>6892</v>
      </c>
      <c r="J4754" t="s">
        <v>6893</v>
      </c>
      <c r="K4754" t="s">
        <v>6932</v>
      </c>
      <c r="L4754" t="str">
        <f>CONCATENATE(G4754," ",K4754)</f>
        <v>Moldova Nisporeni</v>
      </c>
      <c r="M4754" t="str">
        <f>IFERROR(VLOOKUP(L4754,'State(need_input)'!I$2:J$3992,2,FALSE),"")</f>
        <v>state_MD_Nis_35</v>
      </c>
      <c r="N4754" t="s">
        <v>23</v>
      </c>
      <c r="P4754">
        <v>1498953988</v>
      </c>
    </row>
    <row r="4755" spans="1:16">
      <c r="A4755" s="5" t="str">
        <f>CONCATENATE("rdx_city_",J4755,"_",B4755)</f>
        <v>rdx_city_MDA_26</v>
      </c>
      <c r="B4755">
        <f>IF(I4755=I4754,B4754+1,1)</f>
        <v>26</v>
      </c>
      <c r="C4755" t="s">
        <v>6933</v>
      </c>
      <c r="D4755" t="s">
        <v>6934</v>
      </c>
      <c r="E4755">
        <v>48.3827</v>
      </c>
      <c r="F4755">
        <v>27.4381</v>
      </c>
      <c r="G4755" t="s">
        <v>6891</v>
      </c>
      <c r="H4755" t="str">
        <f>IFERROR(VLOOKUP(I4755,'country(26mar)'!C$2:D$251,2,FALSE),"")</f>
        <v>base.md</v>
      </c>
      <c r="I4755" t="s">
        <v>6892</v>
      </c>
      <c r="J4755" t="s">
        <v>6893</v>
      </c>
      <c r="K4755" t="s">
        <v>6933</v>
      </c>
      <c r="L4755" t="str">
        <f>CONCATENATE(G4755," ",K4755)</f>
        <v>Moldova Ocniţa</v>
      </c>
      <c r="M4755" t="str">
        <f>IFERROR(VLOOKUP(L4755,'State(need_input)'!I$2:J$3992,2,FALSE),"")</f>
        <v>state_MD_Ocn_16</v>
      </c>
      <c r="N4755" t="s">
        <v>23</v>
      </c>
      <c r="P4755">
        <v>1498334915</v>
      </c>
    </row>
    <row r="4756" spans="1:16">
      <c r="A4756" s="5" t="str">
        <f>CONCATENATE("rdx_city_",J4756,"_",B4756)</f>
        <v>rdx_city_MDA_27</v>
      </c>
      <c r="B4756">
        <f>IF(I4756=I4755,B4755+1,1)</f>
        <v>27</v>
      </c>
      <c r="C4756" t="s">
        <v>6935</v>
      </c>
      <c r="D4756" t="s">
        <v>6935</v>
      </c>
      <c r="E4756">
        <v>47.3849</v>
      </c>
      <c r="F4756">
        <v>28.8245</v>
      </c>
      <c r="G4756" t="s">
        <v>6891</v>
      </c>
      <c r="H4756" t="str">
        <f>IFERROR(VLOOKUP(I4756,'country(26mar)'!C$2:D$251,2,FALSE),"")</f>
        <v>base.md</v>
      </c>
      <c r="I4756" t="s">
        <v>6892</v>
      </c>
      <c r="J4756" t="s">
        <v>6893</v>
      </c>
      <c r="K4756" t="s">
        <v>6935</v>
      </c>
      <c r="L4756" t="str">
        <f>CONCATENATE(G4756," ",K4756)</f>
        <v>Moldova Orhei</v>
      </c>
      <c r="M4756" t="str">
        <f>IFERROR(VLOOKUP(L4756,'State(need_input)'!I$2:J$3992,2,FALSE),"")</f>
        <v>state_MD_Orh_10</v>
      </c>
      <c r="N4756" t="s">
        <v>23</v>
      </c>
      <c r="P4756">
        <v>1498680500</v>
      </c>
    </row>
    <row r="4757" spans="1:16">
      <c r="A4757" s="5" t="str">
        <f>CONCATENATE("rdx_city_",J4757,"_",B4757)</f>
        <v>rdx_city_MDA_28</v>
      </c>
      <c r="B4757">
        <f>IF(I4757=I4756,B4756+1,1)</f>
        <v>28</v>
      </c>
      <c r="C4757" t="s">
        <v>6936</v>
      </c>
      <c r="D4757" t="s">
        <v>6936</v>
      </c>
      <c r="E4757">
        <v>47.7493</v>
      </c>
      <c r="F4757">
        <v>28.9658</v>
      </c>
      <c r="G4757" t="s">
        <v>6891</v>
      </c>
      <c r="H4757" t="str">
        <f>IFERROR(VLOOKUP(I4757,'country(26mar)'!C$2:D$251,2,FALSE),"")</f>
        <v>base.md</v>
      </c>
      <c r="I4757" t="s">
        <v>6892</v>
      </c>
      <c r="J4757" t="s">
        <v>6893</v>
      </c>
      <c r="K4757" t="s">
        <v>6936</v>
      </c>
      <c r="L4757" t="str">
        <f>CONCATENATE(G4757," ",K4757)</f>
        <v>Moldova Rezina</v>
      </c>
      <c r="M4757" t="str">
        <f>IFERROR(VLOOKUP(L4757,'State(need_input)'!I$2:J$3992,2,FALSE),"")</f>
        <v>state_MD_Rez_2</v>
      </c>
      <c r="N4757" t="s">
        <v>23</v>
      </c>
      <c r="P4757">
        <v>1498876065</v>
      </c>
    </row>
    <row r="4758" spans="1:16">
      <c r="A4758" s="5" t="str">
        <f>CONCATENATE("rdx_city_",J4758,"_",B4758)</f>
        <v>rdx_city_MDA_29</v>
      </c>
      <c r="B4758">
        <f>IF(I4758=I4757,B4757+1,1)</f>
        <v>29</v>
      </c>
      <c r="C4758" t="s">
        <v>6937</v>
      </c>
      <c r="D4758" t="s">
        <v>6938</v>
      </c>
      <c r="E4758">
        <v>47.9479</v>
      </c>
      <c r="F4758">
        <v>27.5638</v>
      </c>
      <c r="G4758" t="s">
        <v>6891</v>
      </c>
      <c r="H4758" t="str">
        <f>IFERROR(VLOOKUP(I4758,'country(26mar)'!C$2:D$251,2,FALSE),"")</f>
        <v>base.md</v>
      </c>
      <c r="I4758" t="s">
        <v>6892</v>
      </c>
      <c r="J4758" t="s">
        <v>6893</v>
      </c>
      <c r="K4758" t="s">
        <v>6937</v>
      </c>
      <c r="L4758" t="str">
        <f>CONCATENATE(G4758," ",K4758)</f>
        <v>Moldova Rîşcani</v>
      </c>
      <c r="M4758" t="str">
        <f>IFERROR(VLOOKUP(L4758,'State(need_input)'!I$2:J$3992,2,FALSE),"")</f>
        <v>state_MD_Rîş_4</v>
      </c>
      <c r="N4758" t="s">
        <v>23</v>
      </c>
      <c r="P4758">
        <v>1498650340</v>
      </c>
    </row>
    <row r="4759" spans="1:16">
      <c r="A4759" s="5" t="str">
        <f>CONCATENATE("rdx_city_",J4759,"_",B4759)</f>
        <v>rdx_city_MDA_30</v>
      </c>
      <c r="B4759">
        <f>IF(I4759=I4758,B4758+1,1)</f>
        <v>30</v>
      </c>
      <c r="C4759" t="s">
        <v>6939</v>
      </c>
      <c r="D4759" t="s">
        <v>6940</v>
      </c>
      <c r="E4759">
        <v>47.6363</v>
      </c>
      <c r="F4759">
        <v>28.143</v>
      </c>
      <c r="G4759" t="s">
        <v>6891</v>
      </c>
      <c r="H4759" t="str">
        <f>IFERROR(VLOOKUP(I4759,'country(26mar)'!C$2:D$251,2,FALSE),"")</f>
        <v>base.md</v>
      </c>
      <c r="I4759" t="s">
        <v>6892</v>
      </c>
      <c r="J4759" t="s">
        <v>6893</v>
      </c>
      <c r="K4759" t="s">
        <v>6939</v>
      </c>
      <c r="L4759" t="str">
        <f>CONCATENATE(G4759," ",K4759)</f>
        <v>Moldova Sîngerei</v>
      </c>
      <c r="M4759" t="str">
        <f>IFERROR(VLOOKUP(L4759,'State(need_input)'!I$2:J$3992,2,FALSE),"")</f>
        <v>state_MD_Sîn_5</v>
      </c>
      <c r="N4759" t="s">
        <v>23</v>
      </c>
      <c r="P4759">
        <v>1498521430</v>
      </c>
    </row>
    <row r="4760" spans="1:16">
      <c r="A4760" s="5" t="str">
        <f>CONCATENATE("rdx_city_",J4760,"_",B4760)</f>
        <v>rdx_city_MDA_31</v>
      </c>
      <c r="B4760">
        <f>IF(I4760=I4759,B4759+1,1)</f>
        <v>31</v>
      </c>
      <c r="C4760" t="s">
        <v>6941</v>
      </c>
      <c r="D4760" t="s">
        <v>6942</v>
      </c>
      <c r="E4760">
        <v>47.8161</v>
      </c>
      <c r="F4760">
        <v>28.7972</v>
      </c>
      <c r="G4760" t="s">
        <v>6891</v>
      </c>
      <c r="H4760" t="str">
        <f>IFERROR(VLOOKUP(I4760,'country(26mar)'!C$2:D$251,2,FALSE),"")</f>
        <v>base.md</v>
      </c>
      <c r="I4760" t="s">
        <v>6892</v>
      </c>
      <c r="J4760" t="s">
        <v>6893</v>
      </c>
      <c r="K4760" t="s">
        <v>6941</v>
      </c>
      <c r="L4760" t="str">
        <f>CONCATENATE(G4760," ",K4760)</f>
        <v>Moldova Şoldăneşti</v>
      </c>
      <c r="M4760" t="str">
        <f>IFERROR(VLOOKUP(L4760,'State(need_input)'!I$2:J$3992,2,FALSE),"")</f>
        <v>state_MD_Şol_8</v>
      </c>
      <c r="N4760" t="s">
        <v>23</v>
      </c>
      <c r="P4760">
        <v>1498087659</v>
      </c>
    </row>
    <row r="4761" spans="1:16">
      <c r="A4761" s="5" t="str">
        <f>CONCATENATE("rdx_city_",J4761,"_",B4761)</f>
        <v>rdx_city_MDA_32</v>
      </c>
      <c r="B4761">
        <f>IF(I4761=I4760,B4760+1,1)</f>
        <v>32</v>
      </c>
      <c r="C4761" t="s">
        <v>6943</v>
      </c>
      <c r="D4761" t="s">
        <v>6943</v>
      </c>
      <c r="E4761">
        <v>48.1566</v>
      </c>
      <c r="F4761">
        <v>28.2849</v>
      </c>
      <c r="G4761" t="s">
        <v>6891</v>
      </c>
      <c r="H4761" t="str">
        <f>IFERROR(VLOOKUP(I4761,'country(26mar)'!C$2:D$251,2,FALSE),"")</f>
        <v>base.md</v>
      </c>
      <c r="I4761" t="s">
        <v>6892</v>
      </c>
      <c r="J4761" t="s">
        <v>6893</v>
      </c>
      <c r="K4761" t="s">
        <v>6943</v>
      </c>
      <c r="L4761" t="str">
        <f>CONCATENATE(G4761," ",K4761)</f>
        <v>Moldova Soroca</v>
      </c>
      <c r="M4761" t="str">
        <f>IFERROR(VLOOKUP(L4761,'State(need_input)'!I$2:J$3992,2,FALSE),"")</f>
        <v>state_MD_Sor_36</v>
      </c>
      <c r="N4761" t="s">
        <v>23</v>
      </c>
      <c r="P4761">
        <v>1498912060</v>
      </c>
    </row>
    <row r="4762" spans="1:16">
      <c r="A4762" s="5" t="str">
        <f>CONCATENATE("rdx_city_",J4762,"_",B4762)</f>
        <v>rdx_city_MDA_33</v>
      </c>
      <c r="B4762">
        <f>IF(I4762=I4761,B4761+1,1)</f>
        <v>33</v>
      </c>
      <c r="C4762" t="s">
        <v>6944</v>
      </c>
      <c r="D4762" t="s">
        <v>6945</v>
      </c>
      <c r="E4762">
        <v>46.5129</v>
      </c>
      <c r="F4762">
        <v>29.6619</v>
      </c>
      <c r="G4762" t="s">
        <v>6891</v>
      </c>
      <c r="H4762" t="str">
        <f>IFERROR(VLOOKUP(I4762,'country(26mar)'!C$2:D$251,2,FALSE),"")</f>
        <v>base.md</v>
      </c>
      <c r="I4762" t="s">
        <v>6892</v>
      </c>
      <c r="J4762" t="s">
        <v>6893</v>
      </c>
      <c r="K4762" t="s">
        <v>6946</v>
      </c>
      <c r="L4762" t="str">
        <f>CONCATENATE(G4762," ",K4762)</f>
        <v>Moldova Ştefan-Vodă</v>
      </c>
      <c r="M4762" t="str">
        <f>IFERROR(VLOOKUP(L4762,'State(need_input)'!I$2:J$3992,2,FALSE),"")</f>
        <v>state_MD_Şte_9</v>
      </c>
      <c r="N4762" t="s">
        <v>23</v>
      </c>
      <c r="P4762">
        <v>1498766864</v>
      </c>
    </row>
    <row r="4763" spans="1:16">
      <c r="A4763" s="5" t="str">
        <f>CONCATENATE("rdx_city_",J4763,"_",B4763)</f>
        <v>rdx_city_MDA_34</v>
      </c>
      <c r="B4763">
        <f>IF(I4763=I4762,B4762+1,1)</f>
        <v>34</v>
      </c>
      <c r="C4763" t="s">
        <v>6947</v>
      </c>
      <c r="D4763" t="s">
        <v>6948</v>
      </c>
      <c r="E4763">
        <v>47.1422</v>
      </c>
      <c r="F4763">
        <v>28.6077</v>
      </c>
      <c r="G4763" t="s">
        <v>6891</v>
      </c>
      <c r="H4763" t="str">
        <f>IFERROR(VLOOKUP(I4763,'country(26mar)'!C$2:D$251,2,FALSE),"")</f>
        <v>base.md</v>
      </c>
      <c r="I4763" t="s">
        <v>6892</v>
      </c>
      <c r="J4763" t="s">
        <v>6893</v>
      </c>
      <c r="K4763" t="s">
        <v>6949</v>
      </c>
      <c r="L4763" t="str">
        <f>CONCATENATE(G4763," ",K4763)</f>
        <v>Moldova Străşeni</v>
      </c>
      <c r="M4763" t="str">
        <f>IFERROR(VLOOKUP(L4763,'State(need_input)'!I$2:J$3992,2,FALSE),"")</f>
        <v>state_MD_Str_27</v>
      </c>
      <c r="N4763" t="s">
        <v>23</v>
      </c>
      <c r="P4763">
        <v>1498773145</v>
      </c>
    </row>
    <row r="4764" spans="1:16">
      <c r="A4764" s="5" t="str">
        <f>CONCATENATE("rdx_city_",J4764,"_",B4764)</f>
        <v>rdx_city_MDA_35</v>
      </c>
      <c r="B4764">
        <f>IF(I4764=I4763,B4763+1,1)</f>
        <v>35</v>
      </c>
      <c r="C4764" t="s">
        <v>6950</v>
      </c>
      <c r="D4764" t="s">
        <v>6950</v>
      </c>
      <c r="E4764">
        <v>45.9027</v>
      </c>
      <c r="F4764">
        <v>28.6682</v>
      </c>
      <c r="G4764" t="s">
        <v>6891</v>
      </c>
      <c r="H4764" t="str">
        <f>IFERROR(VLOOKUP(I4764,'country(26mar)'!C$2:D$251,2,FALSE),"")</f>
        <v>base.md</v>
      </c>
      <c r="I4764" t="s">
        <v>6892</v>
      </c>
      <c r="J4764" t="s">
        <v>6893</v>
      </c>
      <c r="K4764" t="s">
        <v>6950</v>
      </c>
      <c r="L4764" t="str">
        <f>CONCATENATE(G4764," ",K4764)</f>
        <v>Moldova Taraclia</v>
      </c>
      <c r="M4764" t="str">
        <f>IFERROR(VLOOKUP(L4764,'State(need_input)'!I$2:J$3992,2,FALSE),"")</f>
        <v>state_MD_Tar_30</v>
      </c>
      <c r="N4764" t="s">
        <v>23</v>
      </c>
      <c r="P4764">
        <v>1498129687</v>
      </c>
    </row>
    <row r="4765" spans="1:16">
      <c r="A4765" s="5" t="str">
        <f>CONCATENATE("rdx_city_",J4765,"_",B4765)</f>
        <v>rdx_city_MDA_36</v>
      </c>
      <c r="B4765">
        <f>IF(I4765=I4764,B4764+1,1)</f>
        <v>36</v>
      </c>
      <c r="C4765" t="s">
        <v>6951</v>
      </c>
      <c r="D4765" t="s">
        <v>6952</v>
      </c>
      <c r="E4765">
        <v>47.5011</v>
      </c>
      <c r="F4765">
        <v>28.3654</v>
      </c>
      <c r="G4765" t="s">
        <v>6891</v>
      </c>
      <c r="H4765" t="str">
        <f>IFERROR(VLOOKUP(I4765,'country(26mar)'!C$2:D$251,2,FALSE),"")</f>
        <v>base.md</v>
      </c>
      <c r="I4765" t="s">
        <v>6892</v>
      </c>
      <c r="J4765" t="s">
        <v>6893</v>
      </c>
      <c r="K4765" t="s">
        <v>6951</v>
      </c>
      <c r="L4765" t="str">
        <f>CONCATENATE(G4765," ",K4765)</f>
        <v>Moldova Teleneşti</v>
      </c>
      <c r="M4765" t="str">
        <f>IFERROR(VLOOKUP(L4765,'State(need_input)'!I$2:J$3992,2,FALSE),"")</f>
        <v>state_MD_Tel_29</v>
      </c>
      <c r="N4765" t="s">
        <v>23</v>
      </c>
      <c r="P4765">
        <v>1498811064</v>
      </c>
    </row>
    <row r="4766" spans="1:16">
      <c r="A4766" s="5" t="str">
        <f>CONCATENATE("rdx_city_",J4766,"_",B4766)</f>
        <v>rdx_city_MDA_37</v>
      </c>
      <c r="B4766">
        <f>IF(I4766=I4765,B4765+1,1)</f>
        <v>37</v>
      </c>
      <c r="C4766" t="s">
        <v>6953</v>
      </c>
      <c r="D4766" t="s">
        <v>6953</v>
      </c>
      <c r="E4766">
        <v>46.8531</v>
      </c>
      <c r="F4766">
        <v>29.64</v>
      </c>
      <c r="G4766" t="s">
        <v>6891</v>
      </c>
      <c r="H4766" t="str">
        <f>IFERROR(VLOOKUP(I4766,'country(26mar)'!C$2:D$251,2,FALSE),"")</f>
        <v>base.md</v>
      </c>
      <c r="I4766" t="s">
        <v>6892</v>
      </c>
      <c r="J4766" t="s">
        <v>6893</v>
      </c>
      <c r="K4766" t="s">
        <v>6920</v>
      </c>
      <c r="L4766" t="str">
        <f>CONCATENATE(G4766," ",K4766)</f>
        <v>Moldova Stînga Nistrului</v>
      </c>
      <c r="M4766" t="str">
        <f>IFERROR(VLOOKUP(L4766,'State(need_input)'!I$2:J$3992,2,FALSE),"")</f>
        <v>state_MD_Stî_28</v>
      </c>
      <c r="N4766" t="s">
        <v>23</v>
      </c>
      <c r="O4766">
        <v>157000</v>
      </c>
      <c r="P4766">
        <v>1498104958</v>
      </c>
    </row>
    <row r="4767" spans="1:16">
      <c r="A4767" s="5" t="str">
        <f>CONCATENATE("rdx_city_",J4767,"_",B4767)</f>
        <v>rdx_city_MDA_38</v>
      </c>
      <c r="B4767">
        <f>IF(I4767=I4766,B4766+1,1)</f>
        <v>38</v>
      </c>
      <c r="C4767" t="s">
        <v>6954</v>
      </c>
      <c r="D4767" t="s">
        <v>6954</v>
      </c>
      <c r="E4767">
        <v>47.2108</v>
      </c>
      <c r="F4767">
        <v>27.8005</v>
      </c>
      <c r="G4767" t="s">
        <v>6891</v>
      </c>
      <c r="H4767" t="str">
        <f>IFERROR(VLOOKUP(I4767,'country(26mar)'!C$2:D$251,2,FALSE),"")</f>
        <v>base.md</v>
      </c>
      <c r="I4767" t="s">
        <v>6892</v>
      </c>
      <c r="J4767" t="s">
        <v>6893</v>
      </c>
      <c r="K4767" t="s">
        <v>6954</v>
      </c>
      <c r="L4767" t="str">
        <f>CONCATENATE(G4767," ",K4767)</f>
        <v>Moldova Ungheni</v>
      </c>
      <c r="M4767" t="str">
        <f>IFERROR(VLOOKUP(L4767,'State(need_input)'!I$2:J$3992,2,FALSE),"")</f>
        <v>state_MD_Ung_37</v>
      </c>
      <c r="N4767" t="s">
        <v>23</v>
      </c>
      <c r="P4767">
        <v>1498687533</v>
      </c>
    </row>
    <row r="4768" spans="1:16">
      <c r="A4768" s="5" t="str">
        <f>CONCATENATE("rdx_city_",J4768,"_",B4768)</f>
        <v>rdx_city_MCO_1</v>
      </c>
      <c r="B4768">
        <f>IF(I4768=I4767,B4767+1,1)</f>
        <v>1</v>
      </c>
      <c r="C4768" t="s">
        <v>6955</v>
      </c>
      <c r="D4768" t="s">
        <v>6955</v>
      </c>
      <c r="E4768">
        <v>43.7396</v>
      </c>
      <c r="F4768">
        <v>7.4069</v>
      </c>
      <c r="G4768" t="s">
        <v>6955</v>
      </c>
      <c r="H4768" t="str">
        <f>IFERROR(VLOOKUP(I4768,'country(26mar)'!C$2:D$251,2,FALSE),"")</f>
        <v>base.mc</v>
      </c>
      <c r="I4768" t="s">
        <v>6956</v>
      </c>
      <c r="J4768" t="s">
        <v>6957</v>
      </c>
      <c r="L4768" t="str">
        <f>CONCATENATE(G4768," ",K4768)</f>
        <v>Monaco </v>
      </c>
      <c r="M4768" t="str">
        <f>IFERROR(VLOOKUP(L4768,'State(need_input)'!I$2:J$3992,2,FALSE),"")</f>
        <v/>
      </c>
      <c r="N4768" t="s">
        <v>54</v>
      </c>
      <c r="O4768">
        <v>36371</v>
      </c>
      <c r="P4768">
        <v>1492854256</v>
      </c>
    </row>
    <row r="4769" spans="1:16">
      <c r="A4769" s="5" t="str">
        <f>CONCATENATE("rdx_city_",J4769,"_",B4769)</f>
        <v>rdx_city_MNG_1</v>
      </c>
      <c r="B4769">
        <f>IF(I4769=I4768,B4768+1,1)</f>
        <v>1</v>
      </c>
      <c r="C4769" t="s">
        <v>2471</v>
      </c>
      <c r="D4769" t="s">
        <v>2471</v>
      </c>
      <c r="E4769">
        <v>46.3722</v>
      </c>
      <c r="F4769">
        <v>96.2583</v>
      </c>
      <c r="G4769" t="s">
        <v>6958</v>
      </c>
      <c r="H4769" t="str">
        <f>IFERROR(VLOOKUP(I4769,'country(26mar)'!C$2:D$251,2,FALSE),"")</f>
        <v>base.mn</v>
      </c>
      <c r="I4769" t="s">
        <v>6959</v>
      </c>
      <c r="J4769" t="s">
        <v>6960</v>
      </c>
      <c r="K4769" t="s">
        <v>6961</v>
      </c>
      <c r="L4769" t="str">
        <f>CONCATENATE(G4769," ",K4769)</f>
        <v>Mongolia Govĭ-Altay</v>
      </c>
      <c r="M4769" t="str">
        <f>IFERROR(VLOOKUP(L4769,'State(need_input)'!I$2:J$3992,2,FALSE),"")</f>
        <v>state_MN_Gov_9</v>
      </c>
      <c r="N4769" t="s">
        <v>23</v>
      </c>
      <c r="P4769">
        <v>1496574715</v>
      </c>
    </row>
    <row r="4770" spans="1:16">
      <c r="A4770" s="5" t="str">
        <f>CONCATENATE("rdx_city_",J4770,"_",B4770)</f>
        <v>rdx_city_MNG_2</v>
      </c>
      <c r="B4770">
        <f>IF(I4770=I4769,B4769+1,1)</f>
        <v>2</v>
      </c>
      <c r="C4770" t="s">
        <v>6962</v>
      </c>
      <c r="D4770" t="s">
        <v>6962</v>
      </c>
      <c r="E4770">
        <v>46.25</v>
      </c>
      <c r="F4770">
        <v>102.7666</v>
      </c>
      <c r="G4770" t="s">
        <v>6958</v>
      </c>
      <c r="H4770" t="str">
        <f>IFERROR(VLOOKUP(I4770,'country(26mar)'!C$2:D$251,2,FALSE),"")</f>
        <v>base.mn</v>
      </c>
      <c r="I4770" t="s">
        <v>6959</v>
      </c>
      <c r="J4770" t="s">
        <v>6960</v>
      </c>
      <c r="K4770" t="s">
        <v>6963</v>
      </c>
      <c r="L4770" t="str">
        <f>CONCATENATE(G4770," ",K4770)</f>
        <v>Mongolia Övörhangay</v>
      </c>
      <c r="M4770" t="str">
        <f>IFERROR(VLOOKUP(L4770,'State(need_input)'!I$2:J$3992,2,FALSE),"")</f>
        <v>state_MN_Övö_14</v>
      </c>
      <c r="N4770" t="s">
        <v>23</v>
      </c>
      <c r="O4770">
        <v>28053</v>
      </c>
      <c r="P4770">
        <v>1496580180</v>
      </c>
    </row>
    <row r="4771" spans="1:16">
      <c r="A4771" s="5" t="str">
        <f>CONCATENATE("rdx_city_",J4771,"_",B4771)</f>
        <v>rdx_city_MNG_3</v>
      </c>
      <c r="B4771">
        <f>IF(I4771=I4770,B4770+1,1)</f>
        <v>3</v>
      </c>
      <c r="C4771" t="s">
        <v>6964</v>
      </c>
      <c r="D4771" t="s">
        <v>6964</v>
      </c>
      <c r="E4771">
        <v>46.7</v>
      </c>
      <c r="F4771">
        <v>113.2833</v>
      </c>
      <c r="G4771" t="s">
        <v>6958</v>
      </c>
      <c r="H4771" t="str">
        <f>IFERROR(VLOOKUP(I4771,'country(26mar)'!C$2:D$251,2,FALSE),"")</f>
        <v>base.mn</v>
      </c>
      <c r="I4771" t="s">
        <v>6959</v>
      </c>
      <c r="J4771" t="s">
        <v>6960</v>
      </c>
      <c r="K4771" t="s">
        <v>6965</v>
      </c>
      <c r="L4771" t="str">
        <f>CONCATENATE(G4771," ",K4771)</f>
        <v>Mongolia Sühbaatar</v>
      </c>
      <c r="M4771" t="str">
        <f>IFERROR(VLOOKUP(L4771,'State(need_input)'!I$2:J$3992,2,FALSE),"")</f>
        <v>state_MN_Süh_21</v>
      </c>
      <c r="N4771" t="s">
        <v>23</v>
      </c>
      <c r="O4771">
        <v>15805</v>
      </c>
      <c r="P4771">
        <v>1496627655</v>
      </c>
    </row>
    <row r="4772" spans="1:16">
      <c r="A4772" s="5" t="str">
        <f>CONCATENATE("rdx_city_",J4772,"_",B4772)</f>
        <v>rdx_city_MNG_4</v>
      </c>
      <c r="B4772">
        <f>IF(I4772=I4771,B4771+1,1)</f>
        <v>4</v>
      </c>
      <c r="C4772" t="s">
        <v>6966</v>
      </c>
      <c r="D4772" t="s">
        <v>6966</v>
      </c>
      <c r="E4772">
        <v>46.3</v>
      </c>
      <c r="F4772">
        <v>100.9833</v>
      </c>
      <c r="G4772" t="s">
        <v>6958</v>
      </c>
      <c r="H4772" t="str">
        <f>IFERROR(VLOOKUP(I4772,'country(26mar)'!C$2:D$251,2,FALSE),"")</f>
        <v>base.mn</v>
      </c>
      <c r="I4772" t="s">
        <v>6959</v>
      </c>
      <c r="J4772" t="s">
        <v>6960</v>
      </c>
      <c r="K4772" t="s">
        <v>6967</v>
      </c>
      <c r="L4772" t="str">
        <f>CONCATENATE(G4772," ",K4772)</f>
        <v>Mongolia Bayanhongor</v>
      </c>
      <c r="M4772" t="str">
        <f>IFERROR(VLOOKUP(L4772,'State(need_input)'!I$2:J$3992,2,FALSE),"")</f>
        <v>state_MN_Bay_16</v>
      </c>
      <c r="N4772" t="s">
        <v>23</v>
      </c>
      <c r="O4772">
        <v>26252</v>
      </c>
      <c r="P4772">
        <v>1496815184</v>
      </c>
    </row>
    <row r="4773" spans="1:16">
      <c r="A4773" s="5" t="str">
        <f>CONCATENATE("rdx_city_",J4773,"_",B4773)</f>
        <v>rdx_city_MNG_5</v>
      </c>
      <c r="B4773">
        <f>IF(I4773=I4772,B4772+1,1)</f>
        <v>5</v>
      </c>
      <c r="C4773" t="s">
        <v>6968</v>
      </c>
      <c r="D4773" t="s">
        <v>6968</v>
      </c>
      <c r="E4773">
        <v>48.8106</v>
      </c>
      <c r="F4773">
        <v>103.5317</v>
      </c>
      <c r="G4773" t="s">
        <v>6958</v>
      </c>
      <c r="H4773" t="str">
        <f>IFERROR(VLOOKUP(I4773,'country(26mar)'!C$2:D$251,2,FALSE),"")</f>
        <v>base.mn</v>
      </c>
      <c r="I4773" t="s">
        <v>6959</v>
      </c>
      <c r="J4773" t="s">
        <v>6960</v>
      </c>
      <c r="K4773" t="s">
        <v>6968</v>
      </c>
      <c r="L4773" t="str">
        <f>CONCATENATE(G4773," ",K4773)</f>
        <v>Mongolia Bulgan</v>
      </c>
      <c r="M4773" t="str">
        <f>IFERROR(VLOOKUP(L4773,'State(need_input)'!I$2:J$3992,2,FALSE),"")</f>
        <v>state_MN_Bul_13</v>
      </c>
      <c r="N4773" t="s">
        <v>23</v>
      </c>
      <c r="O4773">
        <v>17348</v>
      </c>
      <c r="P4773">
        <v>1496317433</v>
      </c>
    </row>
    <row r="4774" spans="1:16">
      <c r="A4774" s="5" t="str">
        <f>CONCATENATE("rdx_city_",J4774,"_",B4774)</f>
        <v>rdx_city_MNG_6</v>
      </c>
      <c r="B4774">
        <f>IF(I4774=I4773,B4773+1,1)</f>
        <v>6</v>
      </c>
      <c r="C4774" t="s">
        <v>6969</v>
      </c>
      <c r="D4774" t="s">
        <v>6969</v>
      </c>
      <c r="E4774">
        <v>44.8666</v>
      </c>
      <c r="F4774">
        <v>110.15</v>
      </c>
      <c r="G4774" t="s">
        <v>6958</v>
      </c>
      <c r="H4774" t="str">
        <f>IFERROR(VLOOKUP(I4774,'country(26mar)'!C$2:D$251,2,FALSE),"")</f>
        <v>base.mn</v>
      </c>
      <c r="I4774" t="s">
        <v>6959</v>
      </c>
      <c r="J4774" t="s">
        <v>6960</v>
      </c>
      <c r="K4774" t="s">
        <v>6970</v>
      </c>
      <c r="L4774" t="str">
        <f>CONCATENATE(G4774," ",K4774)</f>
        <v>Mongolia Dornogovĭ</v>
      </c>
      <c r="M4774" t="str">
        <f>IFERROR(VLOOKUP(L4774,'State(need_input)'!I$2:J$3992,2,FALSE),"")</f>
        <v>state_MN_Dor_10</v>
      </c>
      <c r="N4774" t="s">
        <v>23</v>
      </c>
      <c r="O4774">
        <v>8776</v>
      </c>
      <c r="P4774">
        <v>1496862229</v>
      </c>
    </row>
    <row r="4775" spans="1:16">
      <c r="A4775" s="5" t="str">
        <f>CONCATENATE("rdx_city_",J4775,"_",B4775)</f>
        <v>rdx_city_MNG_7</v>
      </c>
      <c r="B4775">
        <f>IF(I4775=I4774,B4774+1,1)</f>
        <v>7</v>
      </c>
      <c r="C4775" t="s">
        <v>6971</v>
      </c>
      <c r="D4775" t="s">
        <v>6971</v>
      </c>
      <c r="E4775">
        <v>48.0666</v>
      </c>
      <c r="F4775">
        <v>114.506</v>
      </c>
      <c r="G4775" t="s">
        <v>6958</v>
      </c>
      <c r="H4775" t="str">
        <f>IFERROR(VLOOKUP(I4775,'country(26mar)'!C$2:D$251,2,FALSE),"")</f>
        <v>base.mn</v>
      </c>
      <c r="I4775" t="s">
        <v>6959</v>
      </c>
      <c r="J4775" t="s">
        <v>6960</v>
      </c>
      <c r="K4775" t="s">
        <v>6972</v>
      </c>
      <c r="L4775" t="str">
        <f>CONCATENATE(G4775," ",K4775)</f>
        <v>Mongolia Dornod</v>
      </c>
      <c r="M4775" t="str">
        <f>IFERROR(VLOOKUP(L4775,'State(need_input)'!I$2:J$3992,2,FALSE),"")</f>
        <v>state_MN_Dor_11</v>
      </c>
      <c r="N4775" t="s">
        <v>23</v>
      </c>
      <c r="O4775">
        <v>33376</v>
      </c>
      <c r="P4775">
        <v>1496921469</v>
      </c>
    </row>
    <row r="4776" spans="1:16">
      <c r="A4776" s="5" t="str">
        <f>CONCATENATE("rdx_city_",J4776,"_",B4776)</f>
        <v>rdx_city_MNG_8</v>
      </c>
      <c r="B4776">
        <f>IF(I4776=I4775,B4775+1,1)</f>
        <v>8</v>
      </c>
      <c r="C4776" t="s">
        <v>6973</v>
      </c>
      <c r="D4776" t="s">
        <v>6973</v>
      </c>
      <c r="E4776">
        <v>46.3611</v>
      </c>
      <c r="F4776">
        <v>108.3611</v>
      </c>
      <c r="G4776" t="s">
        <v>6958</v>
      </c>
      <c r="H4776" t="str">
        <f>IFERROR(VLOOKUP(I4776,'country(26mar)'!C$2:D$251,2,FALSE),"")</f>
        <v>base.mn</v>
      </c>
      <c r="I4776" t="s">
        <v>6959</v>
      </c>
      <c r="J4776" t="s">
        <v>6960</v>
      </c>
      <c r="K4776" t="s">
        <v>6974</v>
      </c>
      <c r="L4776" t="str">
        <f>CONCATENATE(G4776," ",K4776)</f>
        <v>Mongolia Govĭsümber</v>
      </c>
      <c r="M4776" t="str">
        <f>IFERROR(VLOOKUP(L4776,'State(need_input)'!I$2:J$3992,2,FALSE),"")</f>
        <v>state_MN_Gov_8</v>
      </c>
      <c r="N4776" t="s">
        <v>23</v>
      </c>
      <c r="P4776">
        <v>1496514583</v>
      </c>
    </row>
    <row r="4777" spans="1:16">
      <c r="A4777" s="5" t="str">
        <f>CONCATENATE("rdx_city_",J4777,"_",B4777)</f>
        <v>rdx_city_MNG_9</v>
      </c>
      <c r="B4777">
        <f>IF(I4777=I4776,B4776+1,1)</f>
        <v>9</v>
      </c>
      <c r="C4777" t="s">
        <v>6975</v>
      </c>
      <c r="D4777" t="s">
        <v>6975</v>
      </c>
      <c r="E4777">
        <v>43.5708</v>
      </c>
      <c r="F4777">
        <v>104.425</v>
      </c>
      <c r="G4777" t="s">
        <v>6958</v>
      </c>
      <c r="H4777" t="str">
        <f>IFERROR(VLOOKUP(I4777,'country(26mar)'!C$2:D$251,2,FALSE),"")</f>
        <v>base.mn</v>
      </c>
      <c r="I4777" t="s">
        <v>6959</v>
      </c>
      <c r="J4777" t="s">
        <v>6960</v>
      </c>
      <c r="K4777" t="s">
        <v>6976</v>
      </c>
      <c r="L4777" t="str">
        <f>CONCATENATE(G4777," ",K4777)</f>
        <v>Mongolia Ömnögovĭ</v>
      </c>
      <c r="M4777" t="str">
        <f>IFERROR(VLOOKUP(L4777,'State(need_input)'!I$2:J$3992,2,FALSE),"")</f>
        <v>state_MN_Ömn_20</v>
      </c>
      <c r="N4777" t="s">
        <v>23</v>
      </c>
      <c r="P4777">
        <v>1496141284</v>
      </c>
    </row>
    <row r="4778" spans="1:16">
      <c r="A4778" s="5" t="str">
        <f>CONCATENATE("rdx_city_",J4778,"_",B4778)</f>
        <v>rdx_city_MNG_10</v>
      </c>
      <c r="B4778">
        <f>IF(I4778=I4777,B4777+1,1)</f>
        <v>10</v>
      </c>
      <c r="C4778" t="s">
        <v>6975</v>
      </c>
      <c r="D4778" t="s">
        <v>6975</v>
      </c>
      <c r="E4778">
        <v>43.5836</v>
      </c>
      <c r="F4778">
        <v>104.4403</v>
      </c>
      <c r="G4778" t="s">
        <v>6958</v>
      </c>
      <c r="H4778" t="str">
        <f>IFERROR(VLOOKUP(I4778,'country(26mar)'!C$2:D$251,2,FALSE),"")</f>
        <v>base.mn</v>
      </c>
      <c r="I4778" t="s">
        <v>6959</v>
      </c>
      <c r="J4778" t="s">
        <v>6960</v>
      </c>
      <c r="K4778" t="s">
        <v>6976</v>
      </c>
      <c r="L4778" t="str">
        <f>CONCATENATE(G4778," ",K4778)</f>
        <v>Mongolia Ömnögovĭ</v>
      </c>
      <c r="M4778" t="str">
        <f>IFERROR(VLOOKUP(L4778,'State(need_input)'!I$2:J$3992,2,FALSE),"")</f>
        <v>state_MN_Ömn_20</v>
      </c>
      <c r="N4778" t="s">
        <v>20</v>
      </c>
      <c r="O4778">
        <v>15093</v>
      </c>
      <c r="P4778">
        <v>1496544358</v>
      </c>
    </row>
    <row r="4779" spans="1:16">
      <c r="A4779" s="5" t="str">
        <f>CONCATENATE("rdx_city_",J4779,"_",B4779)</f>
        <v>rdx_city_MNG_11</v>
      </c>
      <c r="B4779">
        <f>IF(I4779=I4778,B4778+1,1)</f>
        <v>11</v>
      </c>
      <c r="C4779" t="s">
        <v>6977</v>
      </c>
      <c r="D4779" t="s">
        <v>6977</v>
      </c>
      <c r="E4779">
        <v>49.6167</v>
      </c>
      <c r="F4779">
        <v>106.35</v>
      </c>
      <c r="G4779" t="s">
        <v>6958</v>
      </c>
      <c r="H4779" t="str">
        <f>IFERROR(VLOOKUP(I4779,'country(26mar)'!C$2:D$251,2,FALSE),"")</f>
        <v>base.mn</v>
      </c>
      <c r="I4779" t="s">
        <v>6959</v>
      </c>
      <c r="J4779" t="s">
        <v>6960</v>
      </c>
      <c r="K4779" t="s">
        <v>6978</v>
      </c>
      <c r="L4779" t="str">
        <f>CONCATENATE(G4779," ",K4779)</f>
        <v>Mongolia Selenge</v>
      </c>
      <c r="M4779" t="str">
        <f>IFERROR(VLOOKUP(L4779,'State(need_input)'!I$2:J$3992,2,FALSE),"")</f>
        <v>state_MN_Sel_5</v>
      </c>
      <c r="O4779">
        <v>74738</v>
      </c>
      <c r="P4779">
        <v>1496510995</v>
      </c>
    </row>
    <row r="4780" spans="1:16">
      <c r="A4780" s="5" t="str">
        <f>CONCATENATE("rdx_city_",J4780,"_",B4780)</f>
        <v>rdx_city_MNG_12</v>
      </c>
      <c r="B4780">
        <f>IF(I4780=I4779,B4779+1,1)</f>
        <v>12</v>
      </c>
      <c r="C4780" t="s">
        <v>6977</v>
      </c>
      <c r="D4780" t="s">
        <v>6977</v>
      </c>
      <c r="E4780">
        <v>49.4867</v>
      </c>
      <c r="F4780">
        <v>105.9228</v>
      </c>
      <c r="G4780" t="s">
        <v>6958</v>
      </c>
      <c r="H4780" t="str">
        <f>IFERROR(VLOOKUP(I4780,'country(26mar)'!C$2:D$251,2,FALSE),"")</f>
        <v>base.mn</v>
      </c>
      <c r="I4780" t="s">
        <v>6959</v>
      </c>
      <c r="J4780" t="s">
        <v>6960</v>
      </c>
      <c r="K4780" t="s">
        <v>6979</v>
      </c>
      <c r="L4780" t="str">
        <f>CONCATENATE(G4780," ",K4780)</f>
        <v>Mongolia Darhan-Uul</v>
      </c>
      <c r="M4780" t="str">
        <f>IFERROR(VLOOKUP(L4780,'State(need_input)'!I$2:J$3992,2,FALSE),"")</f>
        <v>state_MN_Dar_17</v>
      </c>
      <c r="N4780" t="s">
        <v>23</v>
      </c>
      <c r="P4780">
        <v>1496235602</v>
      </c>
    </row>
    <row r="4781" spans="1:16">
      <c r="A4781" s="5" t="str">
        <f>CONCATENATE("rdx_city_",J4781,"_",B4781)</f>
        <v>rdx_city_MNG_13</v>
      </c>
      <c r="B4781">
        <f>IF(I4781=I4780,B4780+1,1)</f>
        <v>13</v>
      </c>
      <c r="C4781" t="s">
        <v>6980</v>
      </c>
      <c r="D4781" t="s">
        <v>6980</v>
      </c>
      <c r="E4781">
        <v>48.0166</v>
      </c>
      <c r="F4781">
        <v>91.6333</v>
      </c>
      <c r="G4781" t="s">
        <v>6958</v>
      </c>
      <c r="H4781" t="str">
        <f>IFERROR(VLOOKUP(I4781,'country(26mar)'!C$2:D$251,2,FALSE),"")</f>
        <v>base.mn</v>
      </c>
      <c r="I4781" t="s">
        <v>6959</v>
      </c>
      <c r="J4781" t="s">
        <v>6960</v>
      </c>
      <c r="K4781" t="s">
        <v>6981</v>
      </c>
      <c r="L4781" t="str">
        <f>CONCATENATE(G4781," ",K4781)</f>
        <v>Mongolia Hovd</v>
      </c>
      <c r="M4781" t="str">
        <f>IFERROR(VLOOKUP(L4781,'State(need_input)'!I$2:J$3992,2,FALSE),"")</f>
        <v>state_MN_Hov_22</v>
      </c>
      <c r="N4781" t="s">
        <v>23</v>
      </c>
      <c r="O4781">
        <v>30500</v>
      </c>
      <c r="P4781">
        <v>1496382421</v>
      </c>
    </row>
    <row r="4782" spans="1:16">
      <c r="A4782" s="5" t="str">
        <f>CONCATENATE("rdx_city_",J4782,"_",B4782)</f>
        <v>rdx_city_MNG_14</v>
      </c>
      <c r="B4782">
        <f>IF(I4782=I4781,B4781+1,1)</f>
        <v>14</v>
      </c>
      <c r="C4782" t="s">
        <v>6982</v>
      </c>
      <c r="D4782" t="s">
        <v>6982</v>
      </c>
      <c r="E4782">
        <v>48.8666</v>
      </c>
      <c r="F4782">
        <v>106.4666</v>
      </c>
      <c r="G4782" t="s">
        <v>6958</v>
      </c>
      <c r="H4782" t="str">
        <f>IFERROR(VLOOKUP(I4782,'country(26mar)'!C$2:D$251,2,FALSE),"")</f>
        <v>base.mn</v>
      </c>
      <c r="I4782" t="s">
        <v>6959</v>
      </c>
      <c r="J4782" t="s">
        <v>6960</v>
      </c>
      <c r="K4782" t="s">
        <v>6978</v>
      </c>
      <c r="L4782" t="str">
        <f>CONCATENATE(G4782," ",K4782)</f>
        <v>Mongolia Selenge</v>
      </c>
      <c r="M4782" t="str">
        <f>IFERROR(VLOOKUP(L4782,'State(need_input)'!I$2:J$3992,2,FALSE),"")</f>
        <v>state_MN_Sel_5</v>
      </c>
      <c r="O4782">
        <v>18830</v>
      </c>
      <c r="P4782">
        <v>1496200032</v>
      </c>
    </row>
    <row r="4783" spans="1:16">
      <c r="A4783" s="5" t="str">
        <f>CONCATENATE("rdx_city_",J4783,"_",B4783)</f>
        <v>rdx_city_MNG_15</v>
      </c>
      <c r="B4783">
        <f>IF(I4783=I4782,B4782+1,1)</f>
        <v>15</v>
      </c>
      <c r="C4783" t="s">
        <v>6983</v>
      </c>
      <c r="D4783" t="s">
        <v>6983</v>
      </c>
      <c r="E4783">
        <v>47.711</v>
      </c>
      <c r="F4783">
        <v>106.947</v>
      </c>
      <c r="G4783" t="s">
        <v>6958</v>
      </c>
      <c r="H4783" t="str">
        <f>IFERROR(VLOOKUP(I4783,'country(26mar)'!C$2:D$251,2,FALSE),"")</f>
        <v>base.mn</v>
      </c>
      <c r="I4783" t="s">
        <v>6959</v>
      </c>
      <c r="J4783" t="s">
        <v>6960</v>
      </c>
      <c r="K4783" t="s">
        <v>6984</v>
      </c>
      <c r="L4783" t="str">
        <f>CONCATENATE(G4783," ",K4783)</f>
        <v>Mongolia Töv</v>
      </c>
      <c r="M4783" t="str">
        <f>IFERROR(VLOOKUP(L4783,'State(need_input)'!I$2:J$3992,2,FALSE),"")</f>
        <v>state_MN_Töv_18</v>
      </c>
      <c r="N4783" t="s">
        <v>23</v>
      </c>
      <c r="O4783">
        <v>17738</v>
      </c>
      <c r="P4783">
        <v>1496245822</v>
      </c>
    </row>
    <row r="4784" spans="1:16">
      <c r="A4784" s="5" t="str">
        <f>CONCATENATE("rdx_city_",J4784,"_",B4784)</f>
        <v>rdx_city_MNG_16</v>
      </c>
      <c r="B4784">
        <f>IF(I4784=I4783,B4783+1,1)</f>
        <v>16</v>
      </c>
      <c r="C4784" t="s">
        <v>6985</v>
      </c>
      <c r="D4784" t="s">
        <v>6985</v>
      </c>
      <c r="E4784">
        <v>49.0533</v>
      </c>
      <c r="F4784">
        <v>104.1183</v>
      </c>
      <c r="G4784" t="s">
        <v>6958</v>
      </c>
      <c r="H4784" t="str">
        <f>IFERROR(VLOOKUP(I4784,'country(26mar)'!C$2:D$251,2,FALSE),"")</f>
        <v>base.mn</v>
      </c>
      <c r="I4784" t="s">
        <v>6959</v>
      </c>
      <c r="J4784" t="s">
        <v>6960</v>
      </c>
      <c r="K4784" t="s">
        <v>6986</v>
      </c>
      <c r="L4784" t="str">
        <f>CONCATENATE(G4784," ",K4784)</f>
        <v>Mongolia Orhon</v>
      </c>
      <c r="M4784" t="str">
        <f>IFERROR(VLOOKUP(L4784,'State(need_input)'!I$2:J$3992,2,FALSE),"")</f>
        <v>state_MN_Orh_6</v>
      </c>
      <c r="N4784" t="s">
        <v>23</v>
      </c>
      <c r="O4784">
        <v>79647</v>
      </c>
      <c r="P4784">
        <v>1496374417</v>
      </c>
    </row>
    <row r="4785" spans="1:16">
      <c r="A4785" s="5" t="str">
        <f>CONCATENATE("rdx_city_",J4785,"_",B4785)</f>
        <v>rdx_city_MNG_17</v>
      </c>
      <c r="B4785">
        <f>IF(I4785=I4784,B4784+1,1)</f>
        <v>17</v>
      </c>
      <c r="C4785" t="s">
        <v>6987</v>
      </c>
      <c r="D4785" t="s">
        <v>6987</v>
      </c>
      <c r="E4785">
        <v>48.9664</v>
      </c>
      <c r="F4785">
        <v>96.7833</v>
      </c>
      <c r="G4785" t="s">
        <v>6958</v>
      </c>
      <c r="H4785" t="str">
        <f>IFERROR(VLOOKUP(I4785,'country(26mar)'!C$2:D$251,2,FALSE),"")</f>
        <v>base.mn</v>
      </c>
      <c r="I4785" t="s">
        <v>6959</v>
      </c>
      <c r="J4785" t="s">
        <v>6960</v>
      </c>
      <c r="K4785" t="s">
        <v>6988</v>
      </c>
      <c r="L4785" t="str">
        <f>CONCATENATE(G4785," ",K4785)</f>
        <v>Mongolia Dzavhan</v>
      </c>
      <c r="M4785" t="str">
        <f>IFERROR(VLOOKUP(L4785,'State(need_input)'!I$2:J$3992,2,FALSE),"")</f>
        <v>state_MN_Dza_7</v>
      </c>
      <c r="N4785" t="s">
        <v>20</v>
      </c>
      <c r="O4785">
        <v>10</v>
      </c>
      <c r="P4785">
        <v>1496403046</v>
      </c>
    </row>
    <row r="4786" spans="1:16">
      <c r="A4786" s="5" t="str">
        <f>CONCATENATE("rdx_city_",J4786,"_",B4786)</f>
        <v>rdx_city_MNG_18</v>
      </c>
      <c r="B4786">
        <f>IF(I4786=I4785,B4785+1,1)</f>
        <v>18</v>
      </c>
      <c r="C4786" t="s">
        <v>6989</v>
      </c>
      <c r="D4786" t="s">
        <v>6989</v>
      </c>
      <c r="E4786">
        <v>45.75</v>
      </c>
      <c r="F4786">
        <v>106.266</v>
      </c>
      <c r="G4786" t="s">
        <v>6958</v>
      </c>
      <c r="H4786" t="str">
        <f>IFERROR(VLOOKUP(I4786,'country(26mar)'!C$2:D$251,2,FALSE),"")</f>
        <v>base.mn</v>
      </c>
      <c r="I4786" t="s">
        <v>6959</v>
      </c>
      <c r="J4786" t="s">
        <v>6960</v>
      </c>
      <c r="K4786" t="s">
        <v>6990</v>
      </c>
      <c r="L4786" t="str">
        <f>CONCATENATE(G4786," ",K4786)</f>
        <v>Mongolia Dundgovĭ</v>
      </c>
      <c r="M4786" t="str">
        <f>IFERROR(VLOOKUP(L4786,'State(need_input)'!I$2:J$3992,2,FALSE),"")</f>
        <v>state_MN_Dun_2</v>
      </c>
      <c r="N4786" t="s">
        <v>23</v>
      </c>
      <c r="O4786">
        <v>2984</v>
      </c>
      <c r="P4786">
        <v>1496666560</v>
      </c>
    </row>
    <row r="4787" spans="1:16">
      <c r="A4787" s="5" t="str">
        <f>CONCATENATE("rdx_city_",J4787,"_",B4787)</f>
        <v>rdx_city_MNG_19</v>
      </c>
      <c r="B4787">
        <f>IF(I4787=I4786,B4786+1,1)</f>
        <v>19</v>
      </c>
      <c r="C4787" t="s">
        <v>6991</v>
      </c>
      <c r="D4787" t="s">
        <v>3270</v>
      </c>
      <c r="E4787">
        <v>49.6453</v>
      </c>
      <c r="F4787">
        <v>100.1544</v>
      </c>
      <c r="G4787" t="s">
        <v>6958</v>
      </c>
      <c r="H4787" t="str">
        <f>IFERROR(VLOOKUP(I4787,'country(26mar)'!C$2:D$251,2,FALSE),"")</f>
        <v>base.mn</v>
      </c>
      <c r="I4787" t="s">
        <v>6959</v>
      </c>
      <c r="J4787" t="s">
        <v>6960</v>
      </c>
      <c r="K4787" t="s">
        <v>6992</v>
      </c>
      <c r="L4787" t="str">
        <f>CONCATENATE(G4787," ",K4787)</f>
        <v>Mongolia Hövsgöl</v>
      </c>
      <c r="M4787" t="str">
        <f>IFERROR(VLOOKUP(L4787,'State(need_input)'!I$2:J$3992,2,FALSE),"")</f>
        <v>state_MN_Höv_4</v>
      </c>
      <c r="N4787" t="s">
        <v>23</v>
      </c>
      <c r="O4787">
        <v>27690</v>
      </c>
      <c r="P4787">
        <v>1496482400</v>
      </c>
    </row>
    <row r="4788" spans="1:16">
      <c r="A4788" s="5" t="str">
        <f>CONCATENATE("rdx_city_",J4788,"_",B4788)</f>
        <v>rdx_city_MNG_20</v>
      </c>
      <c r="B4788">
        <f>IF(I4788=I4787,B4787+1,1)</f>
        <v>20</v>
      </c>
      <c r="C4788" t="s">
        <v>6993</v>
      </c>
      <c r="D4788" t="s">
        <v>6993</v>
      </c>
      <c r="E4788">
        <v>48.9337</v>
      </c>
      <c r="F4788">
        <v>89.95</v>
      </c>
      <c r="G4788" t="s">
        <v>6958</v>
      </c>
      <c r="H4788" t="str">
        <f>IFERROR(VLOOKUP(I4788,'country(26mar)'!C$2:D$251,2,FALSE),"")</f>
        <v>base.mn</v>
      </c>
      <c r="I4788" t="s">
        <v>6959</v>
      </c>
      <c r="J4788" t="s">
        <v>6960</v>
      </c>
      <c r="K4788" t="s">
        <v>6994</v>
      </c>
      <c r="L4788" t="str">
        <f>CONCATENATE(G4788," ",K4788)</f>
        <v>Mongolia Bayan-Ölgiy</v>
      </c>
      <c r="M4788" t="str">
        <f>IFERROR(VLOOKUP(L4788,'State(need_input)'!I$2:J$3992,2,FALSE),"")</f>
        <v>state_MN_Bay_1</v>
      </c>
      <c r="N4788" t="s">
        <v>23</v>
      </c>
      <c r="O4788">
        <v>34934</v>
      </c>
      <c r="P4788">
        <v>1496290857</v>
      </c>
    </row>
    <row r="4789" spans="1:16">
      <c r="A4789" s="5" t="str">
        <f>CONCATENATE("rdx_city_",J4789,"_",B4789)</f>
        <v>rdx_city_MNG_21</v>
      </c>
      <c r="B4789">
        <f>IF(I4789=I4788,B4788+1,1)</f>
        <v>21</v>
      </c>
      <c r="C4789" t="s">
        <v>6995</v>
      </c>
      <c r="D4789" t="s">
        <v>6995</v>
      </c>
      <c r="E4789">
        <v>47.3167</v>
      </c>
      <c r="F4789">
        <v>110.65</v>
      </c>
      <c r="G4789" t="s">
        <v>6958</v>
      </c>
      <c r="H4789" t="str">
        <f>IFERROR(VLOOKUP(I4789,'country(26mar)'!C$2:D$251,2,FALSE),"")</f>
        <v>base.mn</v>
      </c>
      <c r="I4789" t="s">
        <v>6959</v>
      </c>
      <c r="J4789" t="s">
        <v>6960</v>
      </c>
      <c r="K4789" t="s">
        <v>6996</v>
      </c>
      <c r="L4789" t="str">
        <f>CONCATENATE(G4789," ",K4789)</f>
        <v>Mongolia Hentiy</v>
      </c>
      <c r="M4789" t="str">
        <f>IFERROR(VLOOKUP(L4789,'State(need_input)'!I$2:J$3992,2,FALSE),"")</f>
        <v>state_MN_Hen_19</v>
      </c>
      <c r="N4789" t="s">
        <v>23</v>
      </c>
      <c r="O4789">
        <v>14723</v>
      </c>
      <c r="P4789">
        <v>1496719699</v>
      </c>
    </row>
    <row r="4790" spans="1:16">
      <c r="A4790" s="5" t="str">
        <f>CONCATENATE("rdx_city_",J4790,"_",B4790)</f>
        <v>rdx_city_MNG_22</v>
      </c>
      <c r="B4790">
        <f>IF(I4790=I4789,B4789+1,1)</f>
        <v>22</v>
      </c>
      <c r="C4790" t="s">
        <v>6997</v>
      </c>
      <c r="D4790" t="s">
        <v>6997</v>
      </c>
      <c r="E4790">
        <v>50.25</v>
      </c>
      <c r="F4790">
        <v>106.2</v>
      </c>
      <c r="G4790" t="s">
        <v>6958</v>
      </c>
      <c r="H4790" t="str">
        <f>IFERROR(VLOOKUP(I4790,'country(26mar)'!C$2:D$251,2,FALSE),"")</f>
        <v>base.mn</v>
      </c>
      <c r="I4790" t="s">
        <v>6959</v>
      </c>
      <c r="J4790" t="s">
        <v>6960</v>
      </c>
      <c r="K4790" t="s">
        <v>6978</v>
      </c>
      <c r="L4790" t="str">
        <f>CONCATENATE(G4790," ",K4790)</f>
        <v>Mongolia Selenge</v>
      </c>
      <c r="M4790" t="str">
        <f>IFERROR(VLOOKUP(L4790,'State(need_input)'!I$2:J$3992,2,FALSE),"")</f>
        <v>state_MN_Sel_5</v>
      </c>
      <c r="N4790" t="s">
        <v>23</v>
      </c>
      <c r="O4790">
        <v>24235</v>
      </c>
      <c r="P4790">
        <v>1496145017</v>
      </c>
    </row>
    <row r="4791" spans="1:16">
      <c r="A4791" s="5" t="str">
        <f>CONCATENATE("rdx_city_",J4791,"_",B4791)</f>
        <v>rdx_city_MNG_23</v>
      </c>
      <c r="B4791">
        <f>IF(I4791=I4790,B4790+1,1)</f>
        <v>23</v>
      </c>
      <c r="C4791" t="s">
        <v>6998</v>
      </c>
      <c r="D4791" t="s">
        <v>6998</v>
      </c>
      <c r="E4791">
        <v>47.4769</v>
      </c>
      <c r="F4791">
        <v>101.4502</v>
      </c>
      <c r="G4791" t="s">
        <v>6958</v>
      </c>
      <c r="H4791" t="str">
        <f>IFERROR(VLOOKUP(I4791,'country(26mar)'!C$2:D$251,2,FALSE),"")</f>
        <v>base.mn</v>
      </c>
      <c r="I4791" t="s">
        <v>6959</v>
      </c>
      <c r="J4791" t="s">
        <v>6960</v>
      </c>
      <c r="K4791" t="s">
        <v>6999</v>
      </c>
      <c r="L4791" t="str">
        <f>CONCATENATE(G4791," ",K4791)</f>
        <v>Mongolia Arhangay</v>
      </c>
      <c r="M4791" t="str">
        <f>IFERROR(VLOOKUP(L4791,'State(need_input)'!I$2:J$3992,2,FALSE),"")</f>
        <v>state_MN_Arh_15</v>
      </c>
      <c r="N4791" t="s">
        <v>23</v>
      </c>
      <c r="O4791">
        <v>19812</v>
      </c>
      <c r="P4791">
        <v>1496397451</v>
      </c>
    </row>
    <row r="4792" spans="1:16">
      <c r="A4792" s="5" t="str">
        <f>CONCATENATE("rdx_city_",J4792,"_",B4792)</f>
        <v>rdx_city_MNG_24</v>
      </c>
      <c r="B4792">
        <f>IF(I4792=I4791,B4791+1,1)</f>
        <v>24</v>
      </c>
      <c r="C4792" t="s">
        <v>7000</v>
      </c>
      <c r="D4792" t="s">
        <v>7000</v>
      </c>
      <c r="E4792">
        <v>47.9167</v>
      </c>
      <c r="F4792">
        <v>106.9166</v>
      </c>
      <c r="G4792" t="s">
        <v>6958</v>
      </c>
      <c r="H4792" t="str">
        <f>IFERROR(VLOOKUP(I4792,'country(26mar)'!C$2:D$251,2,FALSE),"")</f>
        <v>base.mn</v>
      </c>
      <c r="I4792" t="s">
        <v>6959</v>
      </c>
      <c r="J4792" t="s">
        <v>6960</v>
      </c>
      <c r="K4792" t="s">
        <v>7000</v>
      </c>
      <c r="L4792" t="str">
        <f>CONCATENATE(G4792," ",K4792)</f>
        <v>Mongolia Ulaanbaatar</v>
      </c>
      <c r="M4792" t="str">
        <f>IFERROR(VLOOKUP(L4792,'State(need_input)'!I$2:J$3992,2,FALSE),"")</f>
        <v>state_MN_Ula_3</v>
      </c>
      <c r="N4792" t="s">
        <v>54</v>
      </c>
      <c r="O4792">
        <v>885000</v>
      </c>
      <c r="P4792">
        <v>1496024767</v>
      </c>
    </row>
    <row r="4793" spans="1:16">
      <c r="A4793" s="5" t="str">
        <f>CONCATENATE("rdx_city_",J4793,"_",B4793)</f>
        <v>rdx_city_MNG_25</v>
      </c>
      <c r="B4793">
        <f>IF(I4793=I4792,B4792+1,1)</f>
        <v>25</v>
      </c>
      <c r="C4793" t="s">
        <v>7001</v>
      </c>
      <c r="D4793" t="s">
        <v>7001</v>
      </c>
      <c r="E4793">
        <v>49.9833</v>
      </c>
      <c r="F4793">
        <v>92.0666</v>
      </c>
      <c r="G4793" t="s">
        <v>6958</v>
      </c>
      <c r="H4793" t="str">
        <f>IFERROR(VLOOKUP(I4793,'country(26mar)'!C$2:D$251,2,FALSE),"")</f>
        <v>base.mn</v>
      </c>
      <c r="I4793" t="s">
        <v>6959</v>
      </c>
      <c r="J4793" t="s">
        <v>6960</v>
      </c>
      <c r="K4793" t="s">
        <v>7002</v>
      </c>
      <c r="L4793" t="str">
        <f>CONCATENATE(G4793," ",K4793)</f>
        <v>Mongolia Uvs</v>
      </c>
      <c r="M4793" t="str">
        <f>IFERROR(VLOOKUP(L4793,'State(need_input)'!I$2:J$3992,2,FALSE),"")</f>
        <v>state_MN_Uvs_12</v>
      </c>
      <c r="N4793" t="s">
        <v>23</v>
      </c>
      <c r="O4793">
        <v>35796</v>
      </c>
      <c r="P4793">
        <v>1496088351</v>
      </c>
    </row>
    <row r="4794" spans="1:16">
      <c r="A4794" s="5" t="str">
        <f>CONCATENATE("rdx_city_",J4794,"_",B4794)</f>
        <v>rdx_city_MNG_26</v>
      </c>
      <c r="B4794">
        <f>IF(I4794=I4793,B4793+1,1)</f>
        <v>26</v>
      </c>
      <c r="C4794" t="s">
        <v>7003</v>
      </c>
      <c r="D4794" t="s">
        <v>7003</v>
      </c>
      <c r="E4794">
        <v>44.3337</v>
      </c>
      <c r="F4794">
        <v>111.2333</v>
      </c>
      <c r="G4794" t="s">
        <v>6958</v>
      </c>
      <c r="H4794" t="str">
        <f>IFERROR(VLOOKUP(I4794,'country(26mar)'!C$2:D$251,2,FALSE),"")</f>
        <v>base.mn</v>
      </c>
      <c r="I4794" t="s">
        <v>6959</v>
      </c>
      <c r="J4794" t="s">
        <v>6960</v>
      </c>
      <c r="K4794" t="s">
        <v>6970</v>
      </c>
      <c r="L4794" t="str">
        <f>CONCATENATE(G4794," ",K4794)</f>
        <v>Mongolia Dornogovĭ</v>
      </c>
      <c r="M4794" t="str">
        <f>IFERROR(VLOOKUP(L4794,'State(need_input)'!I$2:J$3992,2,FALSE),"")</f>
        <v>state_MN_Dor_10</v>
      </c>
      <c r="N4794" t="s">
        <v>20</v>
      </c>
      <c r="O4794">
        <v>3726</v>
      </c>
      <c r="P4794">
        <v>1496264968</v>
      </c>
    </row>
    <row r="4795" spans="1:16">
      <c r="A4795" s="5" t="str">
        <f>CONCATENATE("rdx_city_",J4795,"_",B4795)</f>
        <v>rdx_city_MNG_27</v>
      </c>
      <c r="B4795">
        <f>IF(I4795=I4794,B4794+1,1)</f>
        <v>27</v>
      </c>
      <c r="C4795" t="s">
        <v>7004</v>
      </c>
      <c r="D4795" t="s">
        <v>7004</v>
      </c>
      <c r="E4795">
        <v>47.75</v>
      </c>
      <c r="F4795">
        <v>96.8167</v>
      </c>
      <c r="G4795" t="s">
        <v>6958</v>
      </c>
      <c r="H4795" t="str">
        <f>IFERROR(VLOOKUP(I4795,'country(26mar)'!C$2:D$251,2,FALSE),"")</f>
        <v>base.mn</v>
      </c>
      <c r="I4795" t="s">
        <v>6959</v>
      </c>
      <c r="J4795" t="s">
        <v>6960</v>
      </c>
      <c r="K4795" t="s">
        <v>6988</v>
      </c>
      <c r="L4795" t="str">
        <f>CONCATENATE(G4795," ",K4795)</f>
        <v>Mongolia Dzavhan</v>
      </c>
      <c r="M4795" t="str">
        <f>IFERROR(VLOOKUP(L4795,'State(need_input)'!I$2:J$3992,2,FALSE),"")</f>
        <v>state_MN_Dza_7</v>
      </c>
      <c r="N4795" t="s">
        <v>23</v>
      </c>
      <c r="O4795">
        <v>8056</v>
      </c>
      <c r="P4795">
        <v>1496103841</v>
      </c>
    </row>
    <row r="4796" spans="1:16">
      <c r="A4796" s="5" t="str">
        <f>CONCATENATE("rdx_city_",J4796,"_",B4796)</f>
        <v>rdx_city_MNE_1</v>
      </c>
      <c r="B4796">
        <f>IF(I4796=I4795,B4795+1,1)</f>
        <v>1</v>
      </c>
      <c r="C4796" t="s">
        <v>7005</v>
      </c>
      <c r="D4796" t="s">
        <v>7005</v>
      </c>
      <c r="E4796">
        <v>42.7339</v>
      </c>
      <c r="F4796">
        <v>19.7919</v>
      </c>
      <c r="G4796" t="s">
        <v>7006</v>
      </c>
      <c r="H4796" t="str">
        <f>IFERROR(VLOOKUP(I4796,'country(26mar)'!C$2:D$251,2,FALSE),"")</f>
        <v>base.me</v>
      </c>
      <c r="I4796" t="s">
        <v>7007</v>
      </c>
      <c r="J4796" t="s">
        <v>7008</v>
      </c>
      <c r="K4796" t="s">
        <v>7005</v>
      </c>
      <c r="L4796" t="str">
        <f>CONCATENATE(G4796," ",K4796)</f>
        <v>Montenegro Andrijevica</v>
      </c>
      <c r="M4796" t="str">
        <f>IFERROR(VLOOKUP(L4796,'State(need_input)'!I$2:J$3992,2,FALSE),"")</f>
        <v>state_ME_And_3</v>
      </c>
      <c r="N4796" t="s">
        <v>23</v>
      </c>
      <c r="P4796">
        <v>1499379378</v>
      </c>
    </row>
    <row r="4797" spans="1:16">
      <c r="A4797" s="5" t="str">
        <f>CONCATENATE("rdx_city_",J4797,"_",B4797)</f>
        <v>rdx_city_MNE_2</v>
      </c>
      <c r="B4797">
        <f>IF(I4797=I4796,B4796+1,1)</f>
        <v>2</v>
      </c>
      <c r="C4797" t="s">
        <v>7009</v>
      </c>
      <c r="D4797" t="s">
        <v>7009</v>
      </c>
      <c r="E4797">
        <v>42.0931</v>
      </c>
      <c r="F4797">
        <v>19.1003</v>
      </c>
      <c r="G4797" t="s">
        <v>7006</v>
      </c>
      <c r="H4797" t="str">
        <f>IFERROR(VLOOKUP(I4797,'country(26mar)'!C$2:D$251,2,FALSE),"")</f>
        <v>base.me</v>
      </c>
      <c r="I4797" t="s">
        <v>7007</v>
      </c>
      <c r="J4797" t="s">
        <v>7008</v>
      </c>
      <c r="K4797" t="s">
        <v>7009</v>
      </c>
      <c r="L4797" t="str">
        <f>CONCATENATE(G4797," ",K4797)</f>
        <v>Montenegro Bar</v>
      </c>
      <c r="M4797" t="str">
        <f>IFERROR(VLOOKUP(L4797,'State(need_input)'!I$2:J$3992,2,FALSE),"")</f>
        <v>state_ME_Bar_9</v>
      </c>
      <c r="N4797" t="s">
        <v>23</v>
      </c>
      <c r="P4797">
        <v>1499197266</v>
      </c>
    </row>
    <row r="4798" spans="1:16">
      <c r="A4798" s="5" t="str">
        <f>CONCATENATE("rdx_city_",J4798,"_",B4798)</f>
        <v>rdx_city_MNE_3</v>
      </c>
      <c r="B4798">
        <f>IF(I4798=I4797,B4797+1,1)</f>
        <v>3</v>
      </c>
      <c r="C4798" t="s">
        <v>7010</v>
      </c>
      <c r="D4798" t="s">
        <v>7010</v>
      </c>
      <c r="E4798">
        <v>42.8425</v>
      </c>
      <c r="F4798">
        <v>19.8733</v>
      </c>
      <c r="G4798" t="s">
        <v>7006</v>
      </c>
      <c r="H4798" t="str">
        <f>IFERROR(VLOOKUP(I4798,'country(26mar)'!C$2:D$251,2,FALSE),"")</f>
        <v>base.me</v>
      </c>
      <c r="I4798" t="s">
        <v>7007</v>
      </c>
      <c r="J4798" t="s">
        <v>7008</v>
      </c>
      <c r="K4798" t="s">
        <v>7010</v>
      </c>
      <c r="L4798" t="str">
        <f>CONCATENATE(G4798," ",K4798)</f>
        <v>Montenegro Berane</v>
      </c>
      <c r="M4798" t="str">
        <f>IFERROR(VLOOKUP(L4798,'State(need_input)'!I$2:J$3992,2,FALSE),"")</f>
        <v>state_ME_Ber_1</v>
      </c>
      <c r="N4798" t="s">
        <v>23</v>
      </c>
      <c r="P4798">
        <v>1499204492</v>
      </c>
    </row>
    <row r="4799" spans="1:16">
      <c r="A4799" s="5" t="str">
        <f>CONCATENATE("rdx_city_",J4799,"_",B4799)</f>
        <v>rdx_city_MNE_4</v>
      </c>
      <c r="B4799">
        <f>IF(I4799=I4798,B4798+1,1)</f>
        <v>4</v>
      </c>
      <c r="C4799" t="s">
        <v>7011</v>
      </c>
      <c r="D4799" t="s">
        <v>7011</v>
      </c>
      <c r="E4799">
        <v>43.0292</v>
      </c>
      <c r="F4799">
        <v>19.7456</v>
      </c>
      <c r="G4799" t="s">
        <v>7006</v>
      </c>
      <c r="H4799" t="str">
        <f>IFERROR(VLOOKUP(I4799,'country(26mar)'!C$2:D$251,2,FALSE),"")</f>
        <v>base.me</v>
      </c>
      <c r="I4799" t="s">
        <v>7007</v>
      </c>
      <c r="J4799" t="s">
        <v>7008</v>
      </c>
      <c r="K4799" t="s">
        <v>7011</v>
      </c>
      <c r="L4799" t="str">
        <f>CONCATENATE(G4799," ",K4799)</f>
        <v>Montenegro Bijelo Polje</v>
      </c>
      <c r="M4799" t="str">
        <f>IFERROR(VLOOKUP(L4799,'State(need_input)'!I$2:J$3992,2,FALSE),"")</f>
        <v>state_ME_Bij_8</v>
      </c>
      <c r="N4799" t="s">
        <v>23</v>
      </c>
      <c r="P4799">
        <v>1499452756</v>
      </c>
    </row>
    <row r="4800" spans="1:16">
      <c r="A4800" s="5" t="str">
        <f>CONCATENATE("rdx_city_",J4800,"_",B4800)</f>
        <v>rdx_city_MNE_5</v>
      </c>
      <c r="B4800">
        <f>IF(I4800=I4799,B4799+1,1)</f>
        <v>5</v>
      </c>
      <c r="C4800" t="s">
        <v>7012</v>
      </c>
      <c r="D4800" t="s">
        <v>7012</v>
      </c>
      <c r="E4800">
        <v>42.2864</v>
      </c>
      <c r="F4800">
        <v>18.84</v>
      </c>
      <c r="G4800" t="s">
        <v>7006</v>
      </c>
      <c r="H4800" t="str">
        <f>IFERROR(VLOOKUP(I4800,'country(26mar)'!C$2:D$251,2,FALSE),"")</f>
        <v>base.me</v>
      </c>
      <c r="I4800" t="s">
        <v>7007</v>
      </c>
      <c r="J4800" t="s">
        <v>7008</v>
      </c>
      <c r="K4800" t="s">
        <v>7012</v>
      </c>
      <c r="L4800" t="str">
        <f>CONCATENATE(G4800," ",K4800)</f>
        <v>Montenegro Budva</v>
      </c>
      <c r="M4800" t="str">
        <f>IFERROR(VLOOKUP(L4800,'State(need_input)'!I$2:J$3992,2,FALSE),"")</f>
        <v>state_ME_Bud_10</v>
      </c>
      <c r="N4800" t="s">
        <v>23</v>
      </c>
      <c r="P4800">
        <v>1499564238</v>
      </c>
    </row>
    <row r="4801" spans="1:16">
      <c r="A4801" s="5" t="str">
        <f>CONCATENATE("rdx_city_",J4801,"_",B4801)</f>
        <v>rdx_city_MNE_6</v>
      </c>
      <c r="B4801">
        <f>IF(I4801=I4800,B4800+1,1)</f>
        <v>6</v>
      </c>
      <c r="C4801" t="s">
        <v>7013</v>
      </c>
      <c r="D4801" t="s">
        <v>7013</v>
      </c>
      <c r="E4801">
        <v>42.3922</v>
      </c>
      <c r="F4801">
        <v>18.9225</v>
      </c>
      <c r="G4801" t="s">
        <v>7006</v>
      </c>
      <c r="H4801" t="str">
        <f>IFERROR(VLOOKUP(I4801,'country(26mar)'!C$2:D$251,2,FALSE),"")</f>
        <v>base.me</v>
      </c>
      <c r="I4801" t="s">
        <v>7007</v>
      </c>
      <c r="J4801" t="s">
        <v>7008</v>
      </c>
      <c r="K4801" t="s">
        <v>7013</v>
      </c>
      <c r="L4801" t="str">
        <f>CONCATENATE(G4801," ",K4801)</f>
        <v>Montenegro Cetinje</v>
      </c>
      <c r="M4801" t="str">
        <f>IFERROR(VLOOKUP(L4801,'State(need_input)'!I$2:J$3992,2,FALSE),"")</f>
        <v>state_ME_Cet_11</v>
      </c>
      <c r="N4801" t="s">
        <v>23</v>
      </c>
      <c r="P4801">
        <v>1499733751</v>
      </c>
    </row>
    <row r="4802" spans="1:16">
      <c r="A4802" s="5" t="str">
        <f>CONCATENATE("rdx_city_",J4802,"_",B4802)</f>
        <v>rdx_city_MNE_7</v>
      </c>
      <c r="B4802">
        <f>IF(I4802=I4801,B4801+1,1)</f>
        <v>7</v>
      </c>
      <c r="C4802" t="s">
        <v>7014</v>
      </c>
      <c r="D4802" t="s">
        <v>7014</v>
      </c>
      <c r="E4802">
        <v>42.5472</v>
      </c>
      <c r="F4802">
        <v>19.1053</v>
      </c>
      <c r="G4802" t="s">
        <v>7006</v>
      </c>
      <c r="H4802" t="str">
        <f>IFERROR(VLOOKUP(I4802,'country(26mar)'!C$2:D$251,2,FALSE),"")</f>
        <v>base.me</v>
      </c>
      <c r="I4802" t="s">
        <v>7007</v>
      </c>
      <c r="J4802" t="s">
        <v>7008</v>
      </c>
      <c r="K4802" t="s">
        <v>7014</v>
      </c>
      <c r="L4802" t="str">
        <f>CONCATENATE(G4802," ",K4802)</f>
        <v>Montenegro Danilovgrad</v>
      </c>
      <c r="M4802" t="str">
        <f>IFERROR(VLOOKUP(L4802,'State(need_input)'!I$2:J$3992,2,FALSE),"")</f>
        <v>state_ME_Dan_12</v>
      </c>
      <c r="N4802" t="s">
        <v>23</v>
      </c>
      <c r="P4802">
        <v>1499538261</v>
      </c>
    </row>
    <row r="4803" spans="1:16">
      <c r="A4803" s="5" t="str">
        <f>CONCATENATE("rdx_city_",J4803,"_",B4803)</f>
        <v>rdx_city_MNE_8</v>
      </c>
      <c r="B4803">
        <f>IF(I4803=I4802,B4802+1,1)</f>
        <v>8</v>
      </c>
      <c r="C4803" t="s">
        <v>7015</v>
      </c>
      <c r="D4803" t="s">
        <v>7015</v>
      </c>
      <c r="E4803">
        <v>42.5619</v>
      </c>
      <c r="F4803">
        <v>19.8339</v>
      </c>
      <c r="G4803" t="s">
        <v>7006</v>
      </c>
      <c r="H4803" t="str">
        <f>IFERROR(VLOOKUP(I4803,'country(26mar)'!C$2:D$251,2,FALSE),"")</f>
        <v>base.me</v>
      </c>
      <c r="I4803" t="s">
        <v>7007</v>
      </c>
      <c r="J4803" t="s">
        <v>7008</v>
      </c>
      <c r="K4803" t="s">
        <v>7015</v>
      </c>
      <c r="L4803" t="str">
        <f>CONCATENATE(G4803," ",K4803)</f>
        <v>Montenegro Gusinje</v>
      </c>
      <c r="M4803" t="str">
        <f>IFERROR(VLOOKUP(L4803,'State(need_input)'!I$2:J$3992,2,FALSE),"")</f>
        <v>state_ME_Gus_5</v>
      </c>
      <c r="N4803" t="s">
        <v>23</v>
      </c>
      <c r="P4803">
        <v>1499342041</v>
      </c>
    </row>
    <row r="4804" spans="1:16">
      <c r="A4804" s="5" t="str">
        <f>CONCATENATE("rdx_city_",J4804,"_",B4804)</f>
        <v>rdx_city_MNE_9</v>
      </c>
      <c r="B4804">
        <f>IF(I4804=I4803,B4803+1,1)</f>
        <v>9</v>
      </c>
      <c r="C4804" t="s">
        <v>7016</v>
      </c>
      <c r="D4804" t="s">
        <v>7016</v>
      </c>
      <c r="E4804">
        <v>42.4531</v>
      </c>
      <c r="F4804">
        <v>18.5375</v>
      </c>
      <c r="G4804" t="s">
        <v>7006</v>
      </c>
      <c r="H4804" t="str">
        <f>IFERROR(VLOOKUP(I4804,'country(26mar)'!C$2:D$251,2,FALSE),"")</f>
        <v>base.me</v>
      </c>
      <c r="I4804" t="s">
        <v>7007</v>
      </c>
      <c r="J4804" t="s">
        <v>7008</v>
      </c>
      <c r="K4804" t="s">
        <v>7017</v>
      </c>
      <c r="L4804" t="str">
        <f>CONCATENATE(G4804," ",K4804)</f>
        <v>Montenegro Herceg Novi</v>
      </c>
      <c r="M4804" t="str">
        <f>IFERROR(VLOOKUP(L4804,'State(need_input)'!I$2:J$3992,2,FALSE),"")</f>
        <v>state_ME_Her_13</v>
      </c>
      <c r="N4804" t="s">
        <v>23</v>
      </c>
      <c r="P4804">
        <v>1499673791</v>
      </c>
    </row>
    <row r="4805" spans="1:16">
      <c r="A4805" s="5" t="str">
        <f>CONCATENATE("rdx_city_",J4805,"_",B4805)</f>
        <v>rdx_city_MNE_10</v>
      </c>
      <c r="B4805">
        <f>IF(I4805=I4804,B4804+1,1)</f>
        <v>10</v>
      </c>
      <c r="C4805" t="s">
        <v>7018</v>
      </c>
      <c r="D4805" t="s">
        <v>7019</v>
      </c>
      <c r="E4805">
        <v>42.8242</v>
      </c>
      <c r="F4805">
        <v>19.5225</v>
      </c>
      <c r="G4805" t="s">
        <v>7006</v>
      </c>
      <c r="H4805" t="str">
        <f>IFERROR(VLOOKUP(I4805,'country(26mar)'!C$2:D$251,2,FALSE),"")</f>
        <v>base.me</v>
      </c>
      <c r="I4805" t="s">
        <v>7007</v>
      </c>
      <c r="J4805" t="s">
        <v>7008</v>
      </c>
      <c r="K4805" t="s">
        <v>7018</v>
      </c>
      <c r="L4805" t="str">
        <f>CONCATENATE(G4805," ",K4805)</f>
        <v>Montenegro Kolašin</v>
      </c>
      <c r="M4805" t="str">
        <f>IFERROR(VLOOKUP(L4805,'State(need_input)'!I$2:J$3992,2,FALSE),"")</f>
        <v>state_ME_Kol_6</v>
      </c>
      <c r="N4805" t="s">
        <v>23</v>
      </c>
      <c r="P4805">
        <v>1499083772</v>
      </c>
    </row>
    <row r="4806" spans="1:16">
      <c r="A4806" s="5" t="str">
        <f>CONCATENATE("rdx_city_",J4806,"_",B4806)</f>
        <v>rdx_city_MNE_11</v>
      </c>
      <c r="B4806">
        <f>IF(I4806=I4805,B4805+1,1)</f>
        <v>11</v>
      </c>
      <c r="C4806" t="s">
        <v>7020</v>
      </c>
      <c r="D4806" t="s">
        <v>7020</v>
      </c>
      <c r="E4806">
        <v>42.4258</v>
      </c>
      <c r="F4806">
        <v>18.7719</v>
      </c>
      <c r="G4806" t="s">
        <v>7006</v>
      </c>
      <c r="H4806" t="str">
        <f>IFERROR(VLOOKUP(I4806,'country(26mar)'!C$2:D$251,2,FALSE),"")</f>
        <v>base.me</v>
      </c>
      <c r="I4806" t="s">
        <v>7007</v>
      </c>
      <c r="J4806" t="s">
        <v>7008</v>
      </c>
      <c r="K4806" t="s">
        <v>7020</v>
      </c>
      <c r="L4806" t="str">
        <f>CONCATENATE(G4806," ",K4806)</f>
        <v>Montenegro Kotor</v>
      </c>
      <c r="M4806" t="str">
        <f>IFERROR(VLOOKUP(L4806,'State(need_input)'!I$2:J$3992,2,FALSE),"")</f>
        <v>state_ME_Kot_14</v>
      </c>
      <c r="N4806" t="s">
        <v>23</v>
      </c>
      <c r="P4806">
        <v>1499573612</v>
      </c>
    </row>
    <row r="4807" spans="1:16">
      <c r="A4807" s="5" t="str">
        <f>CONCATENATE("rdx_city_",J4807,"_",B4807)</f>
        <v>rdx_city_MNE_12</v>
      </c>
      <c r="B4807">
        <f>IF(I4807=I4806,B4806+1,1)</f>
        <v>12</v>
      </c>
      <c r="C4807" t="s">
        <v>7021</v>
      </c>
      <c r="D4807" t="s">
        <v>7021</v>
      </c>
      <c r="E4807">
        <v>42.9639</v>
      </c>
      <c r="F4807">
        <v>19.5825</v>
      </c>
      <c r="G4807" t="s">
        <v>7006</v>
      </c>
      <c r="H4807" t="str">
        <f>IFERROR(VLOOKUP(I4807,'country(26mar)'!C$2:D$251,2,FALSE),"")</f>
        <v>base.me</v>
      </c>
      <c r="I4807" t="s">
        <v>7007</v>
      </c>
      <c r="J4807" t="s">
        <v>7008</v>
      </c>
      <c r="K4807" t="s">
        <v>7021</v>
      </c>
      <c r="L4807" t="str">
        <f>CONCATENATE(G4807," ",K4807)</f>
        <v>Montenegro Mojkovac</v>
      </c>
      <c r="M4807" t="str">
        <f>IFERROR(VLOOKUP(L4807,'State(need_input)'!I$2:J$3992,2,FALSE),"")</f>
        <v>state_ME_Moj_15</v>
      </c>
      <c r="N4807" t="s">
        <v>23</v>
      </c>
      <c r="P4807">
        <v>1499103009</v>
      </c>
    </row>
    <row r="4808" spans="1:16">
      <c r="A4808" s="5" t="str">
        <f>CONCATENATE("rdx_city_",J4808,"_",B4808)</f>
        <v>rdx_city_MNE_13</v>
      </c>
      <c r="B4808">
        <f>IF(I4808=I4807,B4807+1,1)</f>
        <v>13</v>
      </c>
      <c r="C4808" t="s">
        <v>7022</v>
      </c>
      <c r="D4808" t="s">
        <v>7023</v>
      </c>
      <c r="E4808">
        <v>42.775</v>
      </c>
      <c r="F4808">
        <v>18.9583</v>
      </c>
      <c r="G4808" t="s">
        <v>7006</v>
      </c>
      <c r="H4808" t="str">
        <f>IFERROR(VLOOKUP(I4808,'country(26mar)'!C$2:D$251,2,FALSE),"")</f>
        <v>base.me</v>
      </c>
      <c r="I4808" t="s">
        <v>7007</v>
      </c>
      <c r="J4808" t="s">
        <v>7008</v>
      </c>
      <c r="K4808" t="s">
        <v>7022</v>
      </c>
      <c r="L4808" t="str">
        <f>CONCATENATE(G4808," ",K4808)</f>
        <v>Montenegro Nikšić</v>
      </c>
      <c r="M4808" t="str">
        <f>IFERROR(VLOOKUP(L4808,'State(need_input)'!I$2:J$3992,2,FALSE),"")</f>
        <v>state_ME_Nik_16</v>
      </c>
      <c r="N4808" t="s">
        <v>23</v>
      </c>
      <c r="P4808">
        <v>1499844133</v>
      </c>
    </row>
    <row r="4809" spans="1:16">
      <c r="A4809" s="5" t="str">
        <f>CONCATENATE("rdx_city_",J4809,"_",B4809)</f>
        <v>rdx_city_MNE_14</v>
      </c>
      <c r="B4809">
        <f>IF(I4809=I4808,B4808+1,1)</f>
        <v>14</v>
      </c>
      <c r="C4809" t="s">
        <v>7024</v>
      </c>
      <c r="D4809" t="s">
        <v>7024</v>
      </c>
      <c r="E4809">
        <v>42.9089</v>
      </c>
      <c r="F4809">
        <v>19.9644</v>
      </c>
      <c r="G4809" t="s">
        <v>7006</v>
      </c>
      <c r="H4809" t="str">
        <f>IFERROR(VLOOKUP(I4809,'country(26mar)'!C$2:D$251,2,FALSE),"")</f>
        <v>base.me</v>
      </c>
      <c r="I4809" t="s">
        <v>7007</v>
      </c>
      <c r="J4809" t="s">
        <v>7008</v>
      </c>
      <c r="K4809" t="s">
        <v>7024</v>
      </c>
      <c r="L4809" t="str">
        <f>CONCATENATE(G4809," ",K4809)</f>
        <v>Montenegro Petnjica</v>
      </c>
      <c r="M4809" t="str">
        <f>IFERROR(VLOOKUP(L4809,'State(need_input)'!I$2:J$3992,2,FALSE),"")</f>
        <v>state_ME_Pet_4</v>
      </c>
      <c r="N4809" t="s">
        <v>23</v>
      </c>
      <c r="P4809">
        <v>1499532482</v>
      </c>
    </row>
    <row r="4810" spans="1:16">
      <c r="A4810" s="5" t="str">
        <f>CONCATENATE("rdx_city_",J4810,"_",B4810)</f>
        <v>rdx_city_MNE_15</v>
      </c>
      <c r="B4810">
        <f>IF(I4810=I4809,B4809+1,1)</f>
        <v>15</v>
      </c>
      <c r="C4810" t="s">
        <v>7025</v>
      </c>
      <c r="D4810" t="s">
        <v>7025</v>
      </c>
      <c r="E4810">
        <v>42.5969</v>
      </c>
      <c r="F4810">
        <v>19.9456</v>
      </c>
      <c r="G4810" t="s">
        <v>7006</v>
      </c>
      <c r="H4810" t="str">
        <f>IFERROR(VLOOKUP(I4810,'country(26mar)'!C$2:D$251,2,FALSE),"")</f>
        <v>base.me</v>
      </c>
      <c r="I4810" t="s">
        <v>7007</v>
      </c>
      <c r="J4810" t="s">
        <v>7008</v>
      </c>
      <c r="K4810" t="s">
        <v>7025</v>
      </c>
      <c r="L4810" t="str">
        <f>CONCATENATE(G4810," ",K4810)</f>
        <v>Montenegro Plav</v>
      </c>
      <c r="M4810" t="str">
        <f>IFERROR(VLOOKUP(L4810,'State(need_input)'!I$2:J$3992,2,FALSE),"")</f>
        <v>state_ME_Pla_2</v>
      </c>
      <c r="N4810" t="s">
        <v>23</v>
      </c>
      <c r="P4810">
        <v>1499247875</v>
      </c>
    </row>
    <row r="4811" spans="1:16">
      <c r="A4811" s="5" t="str">
        <f>CONCATENATE("rdx_city_",J4811,"_",B4811)</f>
        <v>rdx_city_MNE_16</v>
      </c>
      <c r="B4811">
        <f>IF(I4811=I4810,B4810+1,1)</f>
        <v>16</v>
      </c>
      <c r="C4811" t="s">
        <v>7026</v>
      </c>
      <c r="D4811" t="s">
        <v>7026</v>
      </c>
      <c r="E4811">
        <v>43.3522</v>
      </c>
      <c r="F4811">
        <v>19.3542</v>
      </c>
      <c r="G4811" t="s">
        <v>7006</v>
      </c>
      <c r="H4811" t="str">
        <f>IFERROR(VLOOKUP(I4811,'country(26mar)'!C$2:D$251,2,FALSE),"")</f>
        <v>base.me</v>
      </c>
      <c r="I4811" t="s">
        <v>7007</v>
      </c>
      <c r="J4811" t="s">
        <v>7008</v>
      </c>
      <c r="K4811" t="s">
        <v>7026</v>
      </c>
      <c r="L4811" t="str">
        <f>CONCATENATE(G4811," ",K4811)</f>
        <v>Montenegro Pljevlja</v>
      </c>
      <c r="M4811" t="str">
        <f>IFERROR(VLOOKUP(L4811,'State(need_input)'!I$2:J$3992,2,FALSE),"")</f>
        <v>state_ME_Plj_18</v>
      </c>
      <c r="N4811" t="s">
        <v>23</v>
      </c>
      <c r="P4811">
        <v>1499255431</v>
      </c>
    </row>
    <row r="4812" spans="1:16">
      <c r="A4812" s="5" t="str">
        <f>CONCATENATE("rdx_city_",J4812,"_",B4812)</f>
        <v>rdx_city_MNE_17</v>
      </c>
      <c r="B4812">
        <f>IF(I4812=I4811,B4811+1,1)</f>
        <v>17</v>
      </c>
      <c r="C4812" t="s">
        <v>7027</v>
      </c>
      <c r="D4812" t="s">
        <v>7028</v>
      </c>
      <c r="E4812">
        <v>43.1528</v>
      </c>
      <c r="F4812">
        <v>18.8394</v>
      </c>
      <c r="G4812" t="s">
        <v>7006</v>
      </c>
      <c r="H4812" t="str">
        <f>IFERROR(VLOOKUP(I4812,'country(26mar)'!C$2:D$251,2,FALSE),"")</f>
        <v>base.me</v>
      </c>
      <c r="I4812" t="s">
        <v>7007</v>
      </c>
      <c r="J4812" t="s">
        <v>7008</v>
      </c>
      <c r="K4812" t="s">
        <v>7027</v>
      </c>
      <c r="L4812" t="str">
        <f>CONCATENATE(G4812," ",K4812)</f>
        <v>Montenegro Plužine</v>
      </c>
      <c r="M4812" t="str">
        <f>IFERROR(VLOOKUP(L4812,'State(need_input)'!I$2:J$3992,2,FALSE),"")</f>
        <v>state_ME_Plu_17</v>
      </c>
      <c r="N4812" t="s">
        <v>23</v>
      </c>
      <c r="P4812">
        <v>1499719205</v>
      </c>
    </row>
    <row r="4813" spans="1:16">
      <c r="A4813" s="5" t="str">
        <f>CONCATENATE("rdx_city_",J4813,"_",B4813)</f>
        <v>rdx_city_MNE_18</v>
      </c>
      <c r="B4813">
        <f>IF(I4813=I4812,B4812+1,1)</f>
        <v>18</v>
      </c>
      <c r="C4813" t="s">
        <v>7029</v>
      </c>
      <c r="D4813" t="s">
        <v>7029</v>
      </c>
      <c r="E4813">
        <v>42.466</v>
      </c>
      <c r="F4813">
        <v>19.2663</v>
      </c>
      <c r="G4813" t="s">
        <v>7006</v>
      </c>
      <c r="H4813" t="str">
        <f>IFERROR(VLOOKUP(I4813,'country(26mar)'!C$2:D$251,2,FALSE),"")</f>
        <v>base.me</v>
      </c>
      <c r="I4813" t="s">
        <v>7007</v>
      </c>
      <c r="J4813" t="s">
        <v>7008</v>
      </c>
      <c r="K4813" t="s">
        <v>7029</v>
      </c>
      <c r="L4813" t="str">
        <f>CONCATENATE(G4813," ",K4813)</f>
        <v>Montenegro Podgorica</v>
      </c>
      <c r="M4813" t="str">
        <f>IFERROR(VLOOKUP(L4813,'State(need_input)'!I$2:J$3992,2,FALSE),"")</f>
        <v>state_ME_Pod_7</v>
      </c>
      <c r="N4813" t="s">
        <v>54</v>
      </c>
      <c r="O4813">
        <v>145850</v>
      </c>
      <c r="P4813">
        <v>1499454516</v>
      </c>
    </row>
    <row r="4814" spans="1:16">
      <c r="A4814" s="5" t="str">
        <f>CONCATENATE("rdx_city_",J4814,"_",B4814)</f>
        <v>rdx_city_MNE_19</v>
      </c>
      <c r="B4814">
        <f>IF(I4814=I4813,B4813+1,1)</f>
        <v>19</v>
      </c>
      <c r="C4814" t="s">
        <v>7030</v>
      </c>
      <c r="D4814" t="s">
        <v>7031</v>
      </c>
      <c r="E4814">
        <v>42.8439</v>
      </c>
      <c r="F4814">
        <v>20.1683</v>
      </c>
      <c r="G4814" t="s">
        <v>7006</v>
      </c>
      <c r="H4814" t="str">
        <f>IFERROR(VLOOKUP(I4814,'country(26mar)'!C$2:D$251,2,FALSE),"")</f>
        <v>base.me</v>
      </c>
      <c r="I4814" t="s">
        <v>7007</v>
      </c>
      <c r="J4814" t="s">
        <v>7008</v>
      </c>
      <c r="K4814" t="s">
        <v>7030</v>
      </c>
      <c r="L4814" t="str">
        <f>CONCATENATE(G4814," ",K4814)</f>
        <v>Montenegro Rožaje</v>
      </c>
      <c r="M4814" t="str">
        <f>IFERROR(VLOOKUP(L4814,'State(need_input)'!I$2:J$3992,2,FALSE),"")</f>
        <v>state_ME_Rož_19</v>
      </c>
      <c r="N4814" t="s">
        <v>23</v>
      </c>
      <c r="P4814">
        <v>1499854307</v>
      </c>
    </row>
    <row r="4815" spans="1:16">
      <c r="A4815" s="5" t="str">
        <f>CONCATENATE("rdx_city_",J4815,"_",B4815)</f>
        <v>rdx_city_MNE_20</v>
      </c>
      <c r="B4815">
        <f>IF(I4815=I4814,B4814+1,1)</f>
        <v>20</v>
      </c>
      <c r="C4815" t="s">
        <v>7032</v>
      </c>
      <c r="D4815" t="s">
        <v>7033</v>
      </c>
      <c r="E4815">
        <v>42.9564</v>
      </c>
      <c r="F4815">
        <v>19.0967</v>
      </c>
      <c r="G4815" t="s">
        <v>7006</v>
      </c>
      <c r="H4815" t="str">
        <f>IFERROR(VLOOKUP(I4815,'country(26mar)'!C$2:D$251,2,FALSE),"")</f>
        <v>base.me</v>
      </c>
      <c r="I4815" t="s">
        <v>7007</v>
      </c>
      <c r="J4815" t="s">
        <v>7008</v>
      </c>
      <c r="K4815" t="s">
        <v>7032</v>
      </c>
      <c r="L4815" t="str">
        <f>CONCATENATE(G4815," ",K4815)</f>
        <v>Montenegro Šavnik</v>
      </c>
      <c r="M4815" t="str">
        <f>IFERROR(VLOOKUP(L4815,'State(need_input)'!I$2:J$3992,2,FALSE),"")</f>
        <v>state_ME_Šav_20</v>
      </c>
      <c r="N4815" t="s">
        <v>23</v>
      </c>
      <c r="P4815">
        <v>1499140506</v>
      </c>
    </row>
    <row r="4816" spans="1:16">
      <c r="A4816" s="5" t="str">
        <f>CONCATENATE("rdx_city_",J4816,"_",B4816)</f>
        <v>rdx_city_MNE_21</v>
      </c>
      <c r="B4816">
        <f>IF(I4816=I4815,B4815+1,1)</f>
        <v>21</v>
      </c>
      <c r="C4816" t="s">
        <v>7034</v>
      </c>
      <c r="D4816" t="s">
        <v>7034</v>
      </c>
      <c r="E4816">
        <v>42.4364</v>
      </c>
      <c r="F4816">
        <v>18.6961</v>
      </c>
      <c r="G4816" t="s">
        <v>7006</v>
      </c>
      <c r="H4816" t="str">
        <f>IFERROR(VLOOKUP(I4816,'country(26mar)'!C$2:D$251,2,FALSE),"")</f>
        <v>base.me</v>
      </c>
      <c r="I4816" t="s">
        <v>7007</v>
      </c>
      <c r="J4816" t="s">
        <v>7008</v>
      </c>
      <c r="K4816" t="s">
        <v>7034</v>
      </c>
      <c r="L4816" t="str">
        <f>CONCATENATE(G4816," ",K4816)</f>
        <v>Montenegro Tivat</v>
      </c>
      <c r="M4816" t="str">
        <f>IFERROR(VLOOKUP(L4816,'State(need_input)'!I$2:J$3992,2,FALSE),"")</f>
        <v>state_ME_Tiv_21</v>
      </c>
      <c r="N4816" t="s">
        <v>23</v>
      </c>
      <c r="P4816">
        <v>1499952005</v>
      </c>
    </row>
    <row r="4817" spans="1:16">
      <c r="A4817" s="5" t="str">
        <f>CONCATENATE("rdx_city_",J4817,"_",B4817)</f>
        <v>rdx_city_MNE_22</v>
      </c>
      <c r="B4817">
        <f>IF(I4817=I4816,B4816+1,1)</f>
        <v>22</v>
      </c>
      <c r="C4817" t="s">
        <v>7035</v>
      </c>
      <c r="D4817" t="s">
        <v>7035</v>
      </c>
      <c r="E4817">
        <v>41.9283</v>
      </c>
      <c r="F4817">
        <v>19.2064</v>
      </c>
      <c r="G4817" t="s">
        <v>7006</v>
      </c>
      <c r="H4817" t="str">
        <f>IFERROR(VLOOKUP(I4817,'country(26mar)'!C$2:D$251,2,FALSE),"")</f>
        <v>base.me</v>
      </c>
      <c r="I4817" t="s">
        <v>7007</v>
      </c>
      <c r="J4817" t="s">
        <v>7008</v>
      </c>
      <c r="K4817" t="s">
        <v>7035</v>
      </c>
      <c r="L4817" t="str">
        <f>CONCATENATE(G4817," ",K4817)</f>
        <v>Montenegro Ulcinj</v>
      </c>
      <c r="M4817" t="str">
        <f>IFERROR(VLOOKUP(L4817,'State(need_input)'!I$2:J$3992,2,FALSE),"")</f>
        <v>state_ME_Ulc_22</v>
      </c>
      <c r="N4817" t="s">
        <v>23</v>
      </c>
      <c r="P4817">
        <v>1499867182</v>
      </c>
    </row>
    <row r="4818" spans="1:16">
      <c r="A4818" s="5" t="str">
        <f>CONCATENATE("rdx_city_",J4818,"_",B4818)</f>
        <v>rdx_city_MNE_23</v>
      </c>
      <c r="B4818">
        <f>IF(I4818=I4817,B4817+1,1)</f>
        <v>23</v>
      </c>
      <c r="C4818" t="s">
        <v>7036</v>
      </c>
      <c r="D4818" t="s">
        <v>7037</v>
      </c>
      <c r="E4818">
        <v>43.1547</v>
      </c>
      <c r="F4818">
        <v>19.1219</v>
      </c>
      <c r="G4818" t="s">
        <v>7006</v>
      </c>
      <c r="H4818" t="str">
        <f>IFERROR(VLOOKUP(I4818,'country(26mar)'!C$2:D$251,2,FALSE),"")</f>
        <v>base.me</v>
      </c>
      <c r="I4818" t="s">
        <v>7007</v>
      </c>
      <c r="J4818" t="s">
        <v>7008</v>
      </c>
      <c r="K4818" t="s">
        <v>7036</v>
      </c>
      <c r="L4818" t="str">
        <f>CONCATENATE(G4818," ",K4818)</f>
        <v>Montenegro Žabljak</v>
      </c>
      <c r="M4818" t="str">
        <f>IFERROR(VLOOKUP(L4818,'State(need_input)'!I$2:J$3992,2,FALSE),"")</f>
        <v>state_ME_Žab_23</v>
      </c>
      <c r="N4818" t="s">
        <v>23</v>
      </c>
      <c r="P4818">
        <v>1499125825</v>
      </c>
    </row>
    <row r="4819" spans="1:16">
      <c r="A4819" s="5" t="str">
        <f>CONCATENATE("rdx_city_",J4819,"_",B4819)</f>
        <v>rdx_city_MSR_1</v>
      </c>
      <c r="B4819">
        <f>IF(I4819=I4818,B4818+1,1)</f>
        <v>1</v>
      </c>
      <c r="C4819" t="s">
        <v>7038</v>
      </c>
      <c r="D4819" t="s">
        <v>7038</v>
      </c>
      <c r="E4819">
        <v>16.7</v>
      </c>
      <c r="F4819">
        <v>-62.2167</v>
      </c>
      <c r="G4819" t="s">
        <v>7039</v>
      </c>
      <c r="H4819" t="str">
        <f>IFERROR(VLOOKUP(I4819,'country(26mar)'!C$2:D$251,2,FALSE),"")</f>
        <v>base.ms</v>
      </c>
      <c r="I4819" t="s">
        <v>7040</v>
      </c>
      <c r="J4819" t="s">
        <v>7041</v>
      </c>
      <c r="K4819" t="s">
        <v>7042</v>
      </c>
      <c r="L4819" t="str">
        <f>CONCATENATE(G4819," ",K4819)</f>
        <v>Montserrat Saint Anthony</v>
      </c>
      <c r="M4819" t="str">
        <f>IFERROR(VLOOKUP(L4819,'State(need_input)'!I$2:J$3992,2,FALSE),"")</f>
        <v>state_MS_Sai_1</v>
      </c>
      <c r="N4819" t="s">
        <v>54</v>
      </c>
      <c r="P4819">
        <v>1500711935</v>
      </c>
    </row>
    <row r="4820" spans="1:16">
      <c r="A4820" s="5" t="str">
        <f>CONCATENATE("rdx_city_",J4820,"_",B4820)</f>
        <v>rdx_city_MAR_1</v>
      </c>
      <c r="B4820">
        <f>IF(I4820=I4819,B4819+1,1)</f>
        <v>1</v>
      </c>
      <c r="C4820" t="s">
        <v>7043</v>
      </c>
      <c r="D4820" t="s">
        <v>7043</v>
      </c>
      <c r="E4820">
        <v>30.44</v>
      </c>
      <c r="F4820">
        <v>-9.62</v>
      </c>
      <c r="G4820" t="s">
        <v>7044</v>
      </c>
      <c r="H4820" t="str">
        <f>IFERROR(VLOOKUP(I4820,'country(26mar)'!C$2:D$251,2,FALSE),"")</f>
        <v>base.ma</v>
      </c>
      <c r="I4820" t="s">
        <v>7045</v>
      </c>
      <c r="J4820" t="s">
        <v>7046</v>
      </c>
      <c r="K4820" t="s">
        <v>7047</v>
      </c>
      <c r="L4820" t="str">
        <f>CONCATENATE(G4820," ",K4820)</f>
        <v>Morocco Souss-Massa</v>
      </c>
      <c r="M4820" t="str">
        <f>IFERROR(VLOOKUP(L4820,'State(need_input)'!I$2:J$3992,2,FALSE),"")</f>
        <v>state_MA_Sou_5</v>
      </c>
      <c r="N4820" t="s">
        <v>23</v>
      </c>
      <c r="O4820">
        <v>825467</v>
      </c>
      <c r="P4820">
        <v>1504116858</v>
      </c>
    </row>
    <row r="4821" spans="1:16">
      <c r="A4821" s="5" t="str">
        <f>CONCATENATE("rdx_city_",J4821,"_",B4821)</f>
        <v>rdx_city_MAR_2</v>
      </c>
      <c r="B4821">
        <f>IF(I4821=I4820,B4820+1,1)</f>
        <v>2</v>
      </c>
      <c r="C4821" t="s">
        <v>7048</v>
      </c>
      <c r="D4821" t="s">
        <v>7049</v>
      </c>
      <c r="E4821">
        <v>32.3373</v>
      </c>
      <c r="F4821">
        <v>-6.3498</v>
      </c>
      <c r="G4821" t="s">
        <v>7044</v>
      </c>
      <c r="H4821" t="str">
        <f>IFERROR(VLOOKUP(I4821,'country(26mar)'!C$2:D$251,2,FALSE),"")</f>
        <v>base.ma</v>
      </c>
      <c r="I4821" t="s">
        <v>7045</v>
      </c>
      <c r="J4821" t="s">
        <v>7046</v>
      </c>
      <c r="K4821" t="s">
        <v>7050</v>
      </c>
      <c r="L4821" t="str">
        <f>CONCATENATE(G4821," ",K4821)</f>
        <v>Morocco Béni Mellal-Khénifra</v>
      </c>
      <c r="M4821" t="str">
        <f>IFERROR(VLOOKUP(L4821,'State(need_input)'!I$2:J$3992,2,FALSE),"")</f>
        <v>state_MA_Bén_6</v>
      </c>
      <c r="N4821" t="s">
        <v>23</v>
      </c>
      <c r="P4821">
        <v>1504131639</v>
      </c>
    </row>
    <row r="4822" spans="1:16">
      <c r="A4822" s="5" t="str">
        <f>CONCATENATE("rdx_city_",J4822,"_",B4822)</f>
        <v>rdx_city_MAR_3</v>
      </c>
      <c r="B4822">
        <f>IF(I4822=I4821,B4821+1,1)</f>
        <v>3</v>
      </c>
      <c r="C4822" t="s">
        <v>7051</v>
      </c>
      <c r="D4822" t="s">
        <v>7051</v>
      </c>
      <c r="E4822">
        <v>33.6</v>
      </c>
      <c r="F4822">
        <v>-7.6164</v>
      </c>
      <c r="G4822" t="s">
        <v>7044</v>
      </c>
      <c r="H4822" t="str">
        <f>IFERROR(VLOOKUP(I4822,'country(26mar)'!C$2:D$251,2,FALSE),"")</f>
        <v>base.ma</v>
      </c>
      <c r="I4822" t="s">
        <v>7045</v>
      </c>
      <c r="J4822" t="s">
        <v>7046</v>
      </c>
      <c r="K4822" t="s">
        <v>7052</v>
      </c>
      <c r="L4822" t="str">
        <f>CONCATENATE(G4822," ",K4822)</f>
        <v>Morocco Casablanca-Settat</v>
      </c>
      <c r="M4822" t="str">
        <f>IFERROR(VLOOKUP(L4822,'State(need_input)'!I$2:J$3992,2,FALSE),"")</f>
        <v>state_MA_Cas_4</v>
      </c>
      <c r="N4822" t="s">
        <v>23</v>
      </c>
      <c r="O4822">
        <v>3181000</v>
      </c>
      <c r="P4822">
        <v>1504175315</v>
      </c>
    </row>
    <row r="4823" spans="1:16">
      <c r="A4823" s="5" t="str">
        <f>CONCATENATE("rdx_city_",J4823,"_",B4823)</f>
        <v>rdx_city_MAR_4</v>
      </c>
      <c r="B4823">
        <f>IF(I4823=I4822,B4822+1,1)</f>
        <v>4</v>
      </c>
      <c r="C4823" t="s">
        <v>7053</v>
      </c>
      <c r="D4823" t="s">
        <v>7053</v>
      </c>
      <c r="E4823">
        <v>33.2604</v>
      </c>
      <c r="F4823">
        <v>-8.51</v>
      </c>
      <c r="G4823" t="s">
        <v>7044</v>
      </c>
      <c r="H4823" t="str">
        <f>IFERROR(VLOOKUP(I4823,'country(26mar)'!C$2:D$251,2,FALSE),"")</f>
        <v>base.ma</v>
      </c>
      <c r="I4823" t="s">
        <v>7045</v>
      </c>
      <c r="J4823" t="s">
        <v>7046</v>
      </c>
      <c r="K4823" t="s">
        <v>7052</v>
      </c>
      <c r="L4823" t="str">
        <f>CONCATENATE(G4823," ",K4823)</f>
        <v>Morocco Casablanca-Settat</v>
      </c>
      <c r="M4823" t="str">
        <f>IFERROR(VLOOKUP(L4823,'State(need_input)'!I$2:J$3992,2,FALSE),"")</f>
        <v>state_MA_Cas_4</v>
      </c>
      <c r="O4823">
        <v>180470</v>
      </c>
      <c r="P4823">
        <v>1504964063</v>
      </c>
    </row>
    <row r="4824" spans="1:16">
      <c r="A4824" s="5" t="str">
        <f>CONCATENATE("rdx_city_",J4824,"_",B4824)</f>
        <v>rdx_city_MAR_5</v>
      </c>
      <c r="B4824">
        <f>IF(I4824=I4823,B4823+1,1)</f>
        <v>5</v>
      </c>
      <c r="C4824" t="s">
        <v>7054</v>
      </c>
      <c r="D4824" t="s">
        <v>7054</v>
      </c>
      <c r="E4824">
        <v>31.9404</v>
      </c>
      <c r="F4824">
        <v>-4.45</v>
      </c>
      <c r="G4824" t="s">
        <v>7044</v>
      </c>
      <c r="H4824" t="str">
        <f>IFERROR(VLOOKUP(I4824,'country(26mar)'!C$2:D$251,2,FALSE),"")</f>
        <v>base.ma</v>
      </c>
      <c r="I4824" t="s">
        <v>7045</v>
      </c>
      <c r="J4824" t="s">
        <v>7046</v>
      </c>
      <c r="K4824" t="s">
        <v>7055</v>
      </c>
      <c r="L4824" t="str">
        <f>CONCATENATE(G4824," ",K4824)</f>
        <v>Morocco Drâa-Tafilalet</v>
      </c>
      <c r="M4824" t="str">
        <f>IFERROR(VLOOKUP(L4824,'State(need_input)'!I$2:J$3992,2,FALSE),"")</f>
        <v>state_MA_Drâ_10</v>
      </c>
      <c r="O4824">
        <v>228489</v>
      </c>
      <c r="P4824">
        <v>1504005759</v>
      </c>
    </row>
    <row r="4825" spans="1:16">
      <c r="A4825" s="5" t="str">
        <f>CONCATENATE("rdx_city_",J4825,"_",B4825)</f>
        <v>rdx_city_MAR_6</v>
      </c>
      <c r="B4825">
        <f>IF(I4825=I4824,B4824+1,1)</f>
        <v>6</v>
      </c>
      <c r="C4825" t="s">
        <v>7056</v>
      </c>
      <c r="D4825" t="s">
        <v>7056</v>
      </c>
      <c r="E4825">
        <v>34.0546</v>
      </c>
      <c r="F4825">
        <v>-5.0004</v>
      </c>
      <c r="G4825" t="s">
        <v>7044</v>
      </c>
      <c r="H4825" t="str">
        <f>IFERROR(VLOOKUP(I4825,'country(26mar)'!C$2:D$251,2,FALSE),"")</f>
        <v>base.ma</v>
      </c>
      <c r="I4825" t="s">
        <v>7045</v>
      </c>
      <c r="J4825" t="s">
        <v>7046</v>
      </c>
      <c r="K4825" t="s">
        <v>7057</v>
      </c>
      <c r="L4825" t="str">
        <f>CONCATENATE(G4825," ",K4825)</f>
        <v>Morocco Fès-Meknès</v>
      </c>
      <c r="M4825" t="str">
        <f>IFERROR(VLOOKUP(L4825,'State(need_input)'!I$2:J$3992,2,FALSE),"")</f>
        <v>state_MA_Fès_3</v>
      </c>
      <c r="N4825" t="s">
        <v>23</v>
      </c>
      <c r="O4825">
        <v>1002000</v>
      </c>
      <c r="P4825">
        <v>1504861997</v>
      </c>
    </row>
    <row r="4826" spans="1:16">
      <c r="A4826" s="5" t="str">
        <f>CONCATENATE("rdx_city_",J4826,"_",B4826)</f>
        <v>rdx_city_MAR_7</v>
      </c>
      <c r="B4826">
        <f>IF(I4826=I4825,B4825+1,1)</f>
        <v>7</v>
      </c>
      <c r="C4826" t="s">
        <v>7058</v>
      </c>
      <c r="D4826" t="s">
        <v>7058</v>
      </c>
      <c r="E4826">
        <v>28.98</v>
      </c>
      <c r="F4826">
        <v>-10.07</v>
      </c>
      <c r="G4826" t="s">
        <v>7044</v>
      </c>
      <c r="H4826" t="str">
        <f>IFERROR(VLOOKUP(I4826,'country(26mar)'!C$2:D$251,2,FALSE),"")</f>
        <v>base.ma</v>
      </c>
      <c r="I4826" t="s">
        <v>7045</v>
      </c>
      <c r="J4826" t="s">
        <v>7046</v>
      </c>
      <c r="K4826" t="s">
        <v>7059</v>
      </c>
      <c r="L4826" t="str">
        <f>CONCATENATE(G4826," ",K4826)</f>
        <v>Morocco Guelmim-Oued Noun</v>
      </c>
      <c r="M4826" t="str">
        <f>IFERROR(VLOOKUP(L4826,'State(need_input)'!I$2:J$3992,2,FALSE),"")</f>
        <v>state_MA_Gue_2</v>
      </c>
      <c r="N4826" t="s">
        <v>23</v>
      </c>
      <c r="O4826">
        <v>115267</v>
      </c>
      <c r="P4826">
        <v>1504110861</v>
      </c>
    </row>
    <row r="4827" spans="1:16">
      <c r="A4827" s="5" t="str">
        <f>CONCATENATE("rdx_city_",J4827,"_",B4827)</f>
        <v>rdx_city_MAR_8</v>
      </c>
      <c r="B4827">
        <f>IF(I4827=I4826,B4826+1,1)</f>
        <v>8</v>
      </c>
      <c r="C4827" t="s">
        <v>7060</v>
      </c>
      <c r="D4827" t="s">
        <v>7060</v>
      </c>
      <c r="E4827">
        <v>34.2704</v>
      </c>
      <c r="F4827">
        <v>-6.58</v>
      </c>
      <c r="G4827" t="s">
        <v>7044</v>
      </c>
      <c r="H4827" t="str">
        <f>IFERROR(VLOOKUP(I4827,'country(26mar)'!C$2:D$251,2,FALSE),"")</f>
        <v>base.ma</v>
      </c>
      <c r="I4827" t="s">
        <v>7045</v>
      </c>
      <c r="J4827" t="s">
        <v>7046</v>
      </c>
      <c r="K4827" t="s">
        <v>7061</v>
      </c>
      <c r="L4827" t="str">
        <f>CONCATENATE(G4827," ",K4827)</f>
        <v>Morocco Rabat-Salé-Kénitra</v>
      </c>
      <c r="M4827" t="str">
        <f>IFERROR(VLOOKUP(L4827,'State(need_input)'!I$2:J$3992,2,FALSE),"")</f>
        <v>state_MA_Rab_1</v>
      </c>
      <c r="O4827">
        <v>551786</v>
      </c>
      <c r="P4827">
        <v>1504534876</v>
      </c>
    </row>
    <row r="4828" spans="1:16">
      <c r="A4828" s="5" t="str">
        <f>CONCATENATE("rdx_city_",J4828,"_",B4828)</f>
        <v>rdx_city_MAR_9</v>
      </c>
      <c r="B4828">
        <f>IF(I4828=I4827,B4827+1,1)</f>
        <v>9</v>
      </c>
      <c r="C4828" t="s">
        <v>7062</v>
      </c>
      <c r="D4828" t="s">
        <v>7062</v>
      </c>
      <c r="E4828">
        <v>35.0204</v>
      </c>
      <c r="F4828">
        <v>-5.91</v>
      </c>
      <c r="G4828" t="s">
        <v>7044</v>
      </c>
      <c r="H4828" t="str">
        <f>IFERROR(VLOOKUP(I4828,'country(26mar)'!C$2:D$251,2,FALSE),"")</f>
        <v>base.ma</v>
      </c>
      <c r="I4828" t="s">
        <v>7045</v>
      </c>
      <c r="J4828" t="s">
        <v>7046</v>
      </c>
      <c r="K4828" t="s">
        <v>7063</v>
      </c>
      <c r="L4828" t="str">
        <f>CONCATENATE(G4828," ",K4828)</f>
        <v>Morocco Tanger-Tétouan-Al Hoceïma</v>
      </c>
      <c r="M4828" t="str">
        <f>IFERROR(VLOOKUP(L4828,'State(need_input)'!I$2:J$3992,2,FALSE),"")</f>
        <v>state_MA_Tan_7</v>
      </c>
      <c r="O4828">
        <v>306600</v>
      </c>
      <c r="P4828">
        <v>1504230428</v>
      </c>
    </row>
    <row r="4829" spans="1:16">
      <c r="A4829" s="5" t="str">
        <f>CONCATENATE("rdx_city_",J4829,"_",B4829)</f>
        <v>rdx_city_MAR_10</v>
      </c>
      <c r="B4829">
        <f>IF(I4829=I4828,B4828+1,1)</f>
        <v>10</v>
      </c>
      <c r="C4829" t="s">
        <v>7064</v>
      </c>
      <c r="D4829" t="s">
        <v>7064</v>
      </c>
      <c r="E4829">
        <v>35.2004</v>
      </c>
      <c r="F4829">
        <v>-6.16</v>
      </c>
      <c r="G4829" t="s">
        <v>7044</v>
      </c>
      <c r="H4829" t="str">
        <f>IFERROR(VLOOKUP(I4829,'country(26mar)'!C$2:D$251,2,FALSE),"")</f>
        <v>base.ma</v>
      </c>
      <c r="I4829" t="s">
        <v>7045</v>
      </c>
      <c r="J4829" t="s">
        <v>7046</v>
      </c>
      <c r="K4829" t="s">
        <v>7063</v>
      </c>
      <c r="L4829" t="str">
        <f>CONCATENATE(G4829," ",K4829)</f>
        <v>Morocco Tanger-Tétouan-Al Hoceïma</v>
      </c>
      <c r="M4829" t="str">
        <f>IFERROR(VLOOKUP(L4829,'State(need_input)'!I$2:J$3992,2,FALSE),"")</f>
        <v>state_MA_Tan_7</v>
      </c>
      <c r="O4829">
        <v>120082</v>
      </c>
      <c r="P4829">
        <v>1504637172</v>
      </c>
    </row>
    <row r="4830" spans="1:16">
      <c r="A4830" s="5" t="str">
        <f>CONCATENATE("rdx_city_",J4830,"_",B4830)</f>
        <v>rdx_city_MAR_11</v>
      </c>
      <c r="B4830">
        <f>IF(I4830=I4829,B4829+1,1)</f>
        <v>11</v>
      </c>
      <c r="C4830" t="s">
        <v>7065</v>
      </c>
      <c r="D4830" t="s">
        <v>7065</v>
      </c>
      <c r="E4830">
        <v>31.63</v>
      </c>
      <c r="F4830">
        <v>-8</v>
      </c>
      <c r="G4830" t="s">
        <v>7044</v>
      </c>
      <c r="H4830" t="str">
        <f>IFERROR(VLOOKUP(I4830,'country(26mar)'!C$2:D$251,2,FALSE),"")</f>
        <v>base.ma</v>
      </c>
      <c r="I4830" t="s">
        <v>7045</v>
      </c>
      <c r="J4830" t="s">
        <v>7046</v>
      </c>
      <c r="K4830" t="s">
        <v>7066</v>
      </c>
      <c r="L4830" t="str">
        <f>CONCATENATE(G4830," ",K4830)</f>
        <v>Morocco Marrakech-Safi</v>
      </c>
      <c r="M4830" t="str">
        <f>IFERROR(VLOOKUP(L4830,'State(need_input)'!I$2:J$3992,2,FALSE),"")</f>
        <v>state_MA_Mar_9</v>
      </c>
      <c r="N4830" t="s">
        <v>23</v>
      </c>
      <c r="O4830">
        <v>872000</v>
      </c>
      <c r="P4830">
        <v>1504172585</v>
      </c>
    </row>
    <row r="4831" spans="1:16">
      <c r="A4831" s="5" t="str">
        <f>CONCATENATE("rdx_city_",J4831,"_",B4831)</f>
        <v>rdx_city_MAR_12</v>
      </c>
      <c r="B4831">
        <f>IF(I4831=I4830,B4830+1,1)</f>
        <v>12</v>
      </c>
      <c r="C4831" t="s">
        <v>7067</v>
      </c>
      <c r="D4831" t="s">
        <v>7067</v>
      </c>
      <c r="E4831">
        <v>33.9004</v>
      </c>
      <c r="F4831">
        <v>-5.56</v>
      </c>
      <c r="G4831" t="s">
        <v>7044</v>
      </c>
      <c r="H4831" t="str">
        <f>IFERROR(VLOOKUP(I4831,'country(26mar)'!C$2:D$251,2,FALSE),"")</f>
        <v>base.ma</v>
      </c>
      <c r="I4831" t="s">
        <v>7045</v>
      </c>
      <c r="J4831" t="s">
        <v>7046</v>
      </c>
      <c r="K4831" t="s">
        <v>7057</v>
      </c>
      <c r="L4831" t="str">
        <f>CONCATENATE(G4831," ",K4831)</f>
        <v>Morocco Fès-Meknès</v>
      </c>
      <c r="M4831" t="str">
        <f>IFERROR(VLOOKUP(L4831,'State(need_input)'!I$2:J$3992,2,FALSE),"")</f>
        <v>state_MA_Fès_3</v>
      </c>
      <c r="O4831">
        <v>697628</v>
      </c>
      <c r="P4831">
        <v>1504333193</v>
      </c>
    </row>
    <row r="4832" spans="1:16">
      <c r="A4832" s="5" t="str">
        <f>CONCATENATE("rdx_city_",J4832,"_",B4832)</f>
        <v>rdx_city_MAR_13</v>
      </c>
      <c r="B4832">
        <f>IF(I4832=I4831,B4831+1,1)</f>
        <v>13</v>
      </c>
      <c r="C4832" t="s">
        <v>7068</v>
      </c>
      <c r="D4832" t="s">
        <v>7068</v>
      </c>
      <c r="E4832">
        <v>34.8103</v>
      </c>
      <c r="F4832">
        <v>-5.57</v>
      </c>
      <c r="G4832" t="s">
        <v>7044</v>
      </c>
      <c r="H4832" t="str">
        <f>IFERROR(VLOOKUP(I4832,'country(26mar)'!C$2:D$251,2,FALSE),"")</f>
        <v>base.ma</v>
      </c>
      <c r="I4832" t="s">
        <v>7045</v>
      </c>
      <c r="J4832" t="s">
        <v>7046</v>
      </c>
      <c r="K4832" t="s">
        <v>7063</v>
      </c>
      <c r="L4832" t="str">
        <f>CONCATENATE(G4832," ",K4832)</f>
        <v>Morocco Tanger-Tétouan-Al Hoceïma</v>
      </c>
      <c r="M4832" t="str">
        <f>IFERROR(VLOOKUP(L4832,'State(need_input)'!I$2:J$3992,2,FALSE),"")</f>
        <v>state_MA_Tan_7</v>
      </c>
      <c r="O4832">
        <v>69658</v>
      </c>
      <c r="P4832">
        <v>1504736892</v>
      </c>
    </row>
    <row r="4833" spans="1:16">
      <c r="A4833" s="5" t="str">
        <f>CONCATENATE("rdx_city_",J4833,"_",B4833)</f>
        <v>rdx_city_MAR_14</v>
      </c>
      <c r="B4833">
        <f>IF(I4833=I4832,B4832+1,1)</f>
        <v>14</v>
      </c>
      <c r="C4833" t="s">
        <v>7069</v>
      </c>
      <c r="D4833" t="s">
        <v>7069</v>
      </c>
      <c r="E4833">
        <v>34.69</v>
      </c>
      <c r="F4833">
        <v>-1.91</v>
      </c>
      <c r="G4833" t="s">
        <v>7044</v>
      </c>
      <c r="H4833" t="str">
        <f>IFERROR(VLOOKUP(I4833,'country(26mar)'!C$2:D$251,2,FALSE),"")</f>
        <v>base.ma</v>
      </c>
      <c r="I4833" t="s">
        <v>7045</v>
      </c>
      <c r="J4833" t="s">
        <v>7046</v>
      </c>
      <c r="K4833" t="s">
        <v>7070</v>
      </c>
      <c r="L4833" t="str">
        <f>CONCATENATE(G4833," ",K4833)</f>
        <v>Morocco Oriental</v>
      </c>
      <c r="M4833" t="str">
        <f>IFERROR(VLOOKUP(L4833,'State(need_input)'!I$2:J$3992,2,FALSE),"")</f>
        <v>state_MA_Ori_8</v>
      </c>
      <c r="N4833" t="s">
        <v>23</v>
      </c>
      <c r="O4833">
        <v>409391</v>
      </c>
      <c r="P4833">
        <v>1504891036</v>
      </c>
    </row>
    <row r="4834" spans="1:16">
      <c r="A4834" s="5" t="str">
        <f>CONCATENATE("rdx_city_",J4834,"_",B4834)</f>
        <v>rdx_city_MAR_15</v>
      </c>
      <c r="B4834">
        <f>IF(I4834=I4833,B4833+1,1)</f>
        <v>15</v>
      </c>
      <c r="C4834" t="s">
        <v>6551</v>
      </c>
      <c r="D4834" t="s">
        <v>6551</v>
      </c>
      <c r="E4834">
        <v>34.0253</v>
      </c>
      <c r="F4834">
        <v>-6.8361</v>
      </c>
      <c r="G4834" t="s">
        <v>7044</v>
      </c>
      <c r="H4834" t="str">
        <f>IFERROR(VLOOKUP(I4834,'country(26mar)'!C$2:D$251,2,FALSE),"")</f>
        <v>base.ma</v>
      </c>
      <c r="I4834" t="s">
        <v>7045</v>
      </c>
      <c r="J4834" t="s">
        <v>7046</v>
      </c>
      <c r="K4834" t="s">
        <v>7061</v>
      </c>
      <c r="L4834" t="str">
        <f>CONCATENATE(G4834," ",K4834)</f>
        <v>Morocco Rabat-Salé-Kénitra</v>
      </c>
      <c r="M4834" t="str">
        <f>IFERROR(VLOOKUP(L4834,'State(need_input)'!I$2:J$3992,2,FALSE),"")</f>
        <v>state_MA_Rab_1</v>
      </c>
      <c r="N4834" t="s">
        <v>54</v>
      </c>
      <c r="O4834">
        <v>1705000</v>
      </c>
      <c r="P4834">
        <v>1504023252</v>
      </c>
    </row>
    <row r="4835" spans="1:16">
      <c r="A4835" s="5" t="str">
        <f>CONCATENATE("rdx_city_",J4835,"_",B4835)</f>
        <v>rdx_city_MAR_16</v>
      </c>
      <c r="B4835">
        <f>IF(I4835=I4834,B4834+1,1)</f>
        <v>16</v>
      </c>
      <c r="C4835" t="s">
        <v>6552</v>
      </c>
      <c r="D4835" t="s">
        <v>6552</v>
      </c>
      <c r="E4835">
        <v>32.32</v>
      </c>
      <c r="F4835">
        <v>-9.24</v>
      </c>
      <c r="G4835" t="s">
        <v>7044</v>
      </c>
      <c r="H4835" t="str">
        <f>IFERROR(VLOOKUP(I4835,'country(26mar)'!C$2:D$251,2,FALSE),"")</f>
        <v>base.ma</v>
      </c>
      <c r="I4835" t="s">
        <v>7045</v>
      </c>
      <c r="J4835" t="s">
        <v>7046</v>
      </c>
      <c r="K4835" t="s">
        <v>7066</v>
      </c>
      <c r="L4835" t="str">
        <f>CONCATENATE(G4835," ",K4835)</f>
        <v>Morocco Marrakech-Safi</v>
      </c>
      <c r="M4835" t="str">
        <f>IFERROR(VLOOKUP(L4835,'State(need_input)'!I$2:J$3992,2,FALSE),"")</f>
        <v>state_MA_Mar_9</v>
      </c>
      <c r="O4835">
        <v>353476</v>
      </c>
      <c r="P4835">
        <v>1504000717</v>
      </c>
    </row>
    <row r="4836" spans="1:16">
      <c r="A4836" s="5" t="str">
        <f>CONCATENATE("rdx_city_",J4836,"_",B4836)</f>
        <v>rdx_city_MAR_17</v>
      </c>
      <c r="B4836">
        <f>IF(I4836=I4835,B4835+1,1)</f>
        <v>17</v>
      </c>
      <c r="C4836" t="s">
        <v>7071</v>
      </c>
      <c r="D4836" t="s">
        <v>7071</v>
      </c>
      <c r="E4836">
        <v>33.0104</v>
      </c>
      <c r="F4836">
        <v>-7.62</v>
      </c>
      <c r="G4836" t="s">
        <v>7044</v>
      </c>
      <c r="H4836" t="str">
        <f>IFERROR(VLOOKUP(I4836,'country(26mar)'!C$2:D$251,2,FALSE),"")</f>
        <v>base.ma</v>
      </c>
      <c r="I4836" t="s">
        <v>7045</v>
      </c>
      <c r="J4836" t="s">
        <v>7046</v>
      </c>
      <c r="K4836" t="s">
        <v>7052</v>
      </c>
      <c r="L4836" t="str">
        <f>CONCATENATE(G4836," ",K4836)</f>
        <v>Morocco Casablanca-Settat</v>
      </c>
      <c r="M4836" t="str">
        <f>IFERROR(VLOOKUP(L4836,'State(need_input)'!I$2:J$3992,2,FALSE),"")</f>
        <v>state_MA_Cas_4</v>
      </c>
      <c r="O4836">
        <v>161748</v>
      </c>
      <c r="P4836">
        <v>1504720478</v>
      </c>
    </row>
    <row r="4837" spans="1:16">
      <c r="A4837" s="5" t="str">
        <f>CONCATENATE("rdx_city_",J4837,"_",B4837)</f>
        <v>rdx_city_MAR_18</v>
      </c>
      <c r="B4837">
        <f>IF(I4837=I4836,B4836+1,1)</f>
        <v>18</v>
      </c>
      <c r="C4837" t="s">
        <v>7072</v>
      </c>
      <c r="D4837" t="s">
        <v>7072</v>
      </c>
      <c r="E4837">
        <v>28.4304</v>
      </c>
      <c r="F4837">
        <v>-11.1</v>
      </c>
      <c r="G4837" t="s">
        <v>7044</v>
      </c>
      <c r="H4837" t="str">
        <f>IFERROR(VLOOKUP(I4837,'country(26mar)'!C$2:D$251,2,FALSE),"")</f>
        <v>base.ma</v>
      </c>
      <c r="I4837" t="s">
        <v>7045</v>
      </c>
      <c r="J4837" t="s">
        <v>7046</v>
      </c>
      <c r="K4837" t="s">
        <v>7059</v>
      </c>
      <c r="L4837" t="str">
        <f>CONCATENATE(G4837," ",K4837)</f>
        <v>Morocco Guelmim-Oued Noun</v>
      </c>
      <c r="M4837" t="str">
        <f>IFERROR(VLOOKUP(L4837,'State(need_input)'!I$2:J$3992,2,FALSE),"")</f>
        <v>state_MA_Gue_2</v>
      </c>
      <c r="O4837">
        <v>64868</v>
      </c>
      <c r="P4837">
        <v>1504164174</v>
      </c>
    </row>
    <row r="4838" spans="1:16">
      <c r="A4838" s="5" t="str">
        <f>CONCATENATE("rdx_city_",J4838,"_",B4838)</f>
        <v>rdx_city_MAR_19</v>
      </c>
      <c r="B4838">
        <f>IF(I4838=I4837,B4837+1,1)</f>
        <v>19</v>
      </c>
      <c r="C4838" t="s">
        <v>7073</v>
      </c>
      <c r="D4838" t="s">
        <v>7073</v>
      </c>
      <c r="E4838">
        <v>35.7473</v>
      </c>
      <c r="F4838">
        <v>-5.8327</v>
      </c>
      <c r="G4838" t="s">
        <v>7044</v>
      </c>
      <c r="H4838" t="str">
        <f>IFERROR(VLOOKUP(I4838,'country(26mar)'!C$2:D$251,2,FALSE),"")</f>
        <v>base.ma</v>
      </c>
      <c r="I4838" t="s">
        <v>7045</v>
      </c>
      <c r="J4838" t="s">
        <v>7046</v>
      </c>
      <c r="K4838" t="s">
        <v>7063</v>
      </c>
      <c r="L4838" t="str">
        <f>CONCATENATE(G4838," ",K4838)</f>
        <v>Morocco Tanger-Tétouan-Al Hoceïma</v>
      </c>
      <c r="M4838" t="str">
        <f>IFERROR(VLOOKUP(L4838,'State(need_input)'!I$2:J$3992,2,FALSE),"")</f>
        <v>state_MA_Tan_7</v>
      </c>
      <c r="N4838" t="s">
        <v>23</v>
      </c>
      <c r="O4838">
        <v>750060</v>
      </c>
      <c r="P4838">
        <v>1504861504</v>
      </c>
    </row>
    <row r="4839" spans="1:16">
      <c r="A4839" s="5" t="str">
        <f>CONCATENATE("rdx_city_",J4839,"_",B4839)</f>
        <v>rdx_city_MAR_20</v>
      </c>
      <c r="B4839">
        <f>IF(I4839=I4838,B4838+1,1)</f>
        <v>20</v>
      </c>
      <c r="C4839" t="s">
        <v>7074</v>
      </c>
      <c r="D4839" t="s">
        <v>7074</v>
      </c>
      <c r="E4839">
        <v>34.2204</v>
      </c>
      <c r="F4839">
        <v>-4.02</v>
      </c>
      <c r="G4839" t="s">
        <v>7044</v>
      </c>
      <c r="H4839" t="str">
        <f>IFERROR(VLOOKUP(I4839,'country(26mar)'!C$2:D$251,2,FALSE),"")</f>
        <v>base.ma</v>
      </c>
      <c r="I4839" t="s">
        <v>7045</v>
      </c>
      <c r="J4839" t="s">
        <v>7046</v>
      </c>
      <c r="K4839" t="s">
        <v>7057</v>
      </c>
      <c r="L4839" t="str">
        <f>CONCATENATE(G4839," ",K4839)</f>
        <v>Morocco Fès-Meknès</v>
      </c>
      <c r="M4839" t="str">
        <f>IFERROR(VLOOKUP(L4839,'State(need_input)'!I$2:J$3992,2,FALSE),"")</f>
        <v>state_MA_Fès_3</v>
      </c>
      <c r="O4839">
        <v>199633</v>
      </c>
      <c r="P4839">
        <v>1504405154</v>
      </c>
    </row>
    <row r="4840" spans="1:16">
      <c r="A4840" s="5" t="str">
        <f>CONCATENATE("rdx_city_",J4840,"_",B4840)</f>
        <v>rdx_city_MAR_21</v>
      </c>
      <c r="B4840">
        <f>IF(I4840=I4839,B4839+1,1)</f>
        <v>21</v>
      </c>
      <c r="C4840" t="s">
        <v>7075</v>
      </c>
      <c r="D4840" t="s">
        <v>7075</v>
      </c>
      <c r="E4840">
        <v>29.7104</v>
      </c>
      <c r="F4840">
        <v>-9.74</v>
      </c>
      <c r="G4840" t="s">
        <v>7044</v>
      </c>
      <c r="H4840" t="str">
        <f>IFERROR(VLOOKUP(I4840,'country(26mar)'!C$2:D$251,2,FALSE),"")</f>
        <v>base.ma</v>
      </c>
      <c r="I4840" t="s">
        <v>7045</v>
      </c>
      <c r="J4840" t="s">
        <v>7046</v>
      </c>
      <c r="K4840" t="s">
        <v>7047</v>
      </c>
      <c r="L4840" t="str">
        <f>CONCATENATE(G4840," ",K4840)</f>
        <v>Morocco Souss-Massa</v>
      </c>
      <c r="M4840" t="str">
        <f>IFERROR(VLOOKUP(L4840,'State(need_input)'!I$2:J$3992,2,FALSE),"")</f>
        <v>state_MA_Sou_5</v>
      </c>
      <c r="O4840">
        <v>57705</v>
      </c>
      <c r="P4840">
        <v>1504399838</v>
      </c>
    </row>
    <row r="4841" spans="1:16">
      <c r="A4841" s="5" t="str">
        <f>CONCATENATE("rdx_city_",J4841,"_",B4841)</f>
        <v>rdx_city_MOZ_1</v>
      </c>
      <c r="B4841">
        <f>IF(I4841=I4840,B4840+1,1)</f>
        <v>1</v>
      </c>
      <c r="C4841" t="s">
        <v>7076</v>
      </c>
      <c r="D4841" t="s">
        <v>7076</v>
      </c>
      <c r="E4841">
        <v>-16.23</v>
      </c>
      <c r="F4841">
        <v>39.91</v>
      </c>
      <c r="G4841" t="s">
        <v>7077</v>
      </c>
      <c r="H4841" t="str">
        <f>IFERROR(VLOOKUP(I4841,'country(26mar)'!C$2:D$251,2,FALSE),"")</f>
        <v>base.mz</v>
      </c>
      <c r="I4841" t="s">
        <v>7078</v>
      </c>
      <c r="J4841" t="s">
        <v>7079</v>
      </c>
      <c r="K4841" t="s">
        <v>7080</v>
      </c>
      <c r="L4841" t="str">
        <f>CONCATENATE(G4841," ",K4841)</f>
        <v>Mozambique Nampula</v>
      </c>
      <c r="M4841" t="str">
        <f>IFERROR(VLOOKUP(L4841,'State(need_input)'!I$2:J$3992,2,FALSE),"")</f>
        <v>state_MZ_Nam_5</v>
      </c>
      <c r="O4841">
        <v>57835</v>
      </c>
      <c r="P4841">
        <v>1508591443</v>
      </c>
    </row>
    <row r="4842" spans="1:16">
      <c r="A4842" s="5" t="str">
        <f>CONCATENATE("rdx_city_",J4842,"_",B4842)</f>
        <v>rdx_city_MOZ_2</v>
      </c>
      <c r="B4842">
        <f>IF(I4842=I4841,B4841+1,1)</f>
        <v>2</v>
      </c>
      <c r="C4842" t="s">
        <v>7081</v>
      </c>
      <c r="D4842" t="s">
        <v>7081</v>
      </c>
      <c r="E4842">
        <v>-19.82</v>
      </c>
      <c r="F4842">
        <v>34.87</v>
      </c>
      <c r="G4842" t="s">
        <v>7077</v>
      </c>
      <c r="H4842" t="str">
        <f>IFERROR(VLOOKUP(I4842,'country(26mar)'!C$2:D$251,2,FALSE),"")</f>
        <v>base.mz</v>
      </c>
      <c r="I4842" t="s">
        <v>7078</v>
      </c>
      <c r="J4842" t="s">
        <v>7079</v>
      </c>
      <c r="K4842" t="s">
        <v>7082</v>
      </c>
      <c r="L4842" t="str">
        <f>CONCATENATE(G4842," ",K4842)</f>
        <v>Mozambique Sofala</v>
      </c>
      <c r="M4842" t="str">
        <f>IFERROR(VLOOKUP(L4842,'State(need_input)'!I$2:J$3992,2,FALSE),"")</f>
        <v>state_MZ_Sof_6</v>
      </c>
      <c r="N4842" t="s">
        <v>23</v>
      </c>
      <c r="O4842">
        <v>530604</v>
      </c>
      <c r="P4842">
        <v>1508407369</v>
      </c>
    </row>
    <row r="4843" spans="1:16">
      <c r="A4843" s="5" t="str">
        <f>CONCATENATE("rdx_city_",J4843,"_",B4843)</f>
        <v>rdx_city_MOZ_3</v>
      </c>
      <c r="B4843">
        <f>IF(I4843=I4842,B4842+1,1)</f>
        <v>3</v>
      </c>
      <c r="C4843" t="s">
        <v>7083</v>
      </c>
      <c r="D4843" t="s">
        <v>7083</v>
      </c>
      <c r="E4843">
        <v>-19.12</v>
      </c>
      <c r="F4843">
        <v>33.47</v>
      </c>
      <c r="G4843" t="s">
        <v>7077</v>
      </c>
      <c r="H4843" t="str">
        <f>IFERROR(VLOOKUP(I4843,'country(26mar)'!C$2:D$251,2,FALSE),"")</f>
        <v>base.mz</v>
      </c>
      <c r="I4843" t="s">
        <v>7078</v>
      </c>
      <c r="J4843" t="s">
        <v>7079</v>
      </c>
      <c r="K4843" t="s">
        <v>7084</v>
      </c>
      <c r="L4843" t="str">
        <f>CONCATENATE(G4843," ",K4843)</f>
        <v>Mozambique Manica</v>
      </c>
      <c r="M4843" t="str">
        <f>IFERROR(VLOOKUP(L4843,'State(need_input)'!I$2:J$3992,2,FALSE),"")</f>
        <v>state_MZ_Man_1</v>
      </c>
      <c r="N4843" t="s">
        <v>23</v>
      </c>
      <c r="O4843">
        <v>256936</v>
      </c>
      <c r="P4843">
        <v>1508460246</v>
      </c>
    </row>
    <row r="4844" spans="1:16">
      <c r="A4844" s="5" t="str">
        <f>CONCATENATE("rdx_city_",J4844,"_",B4844)</f>
        <v>rdx_city_MOZ_4</v>
      </c>
      <c r="B4844">
        <f>IF(I4844=I4843,B4843+1,1)</f>
        <v>4</v>
      </c>
      <c r="C4844" t="s">
        <v>7085</v>
      </c>
      <c r="D4844" t="s">
        <v>7085</v>
      </c>
      <c r="E4844">
        <v>-16.8921</v>
      </c>
      <c r="F4844">
        <v>34.6559</v>
      </c>
      <c r="G4844" t="s">
        <v>7077</v>
      </c>
      <c r="H4844" t="str">
        <f>IFERROR(VLOOKUP(I4844,'country(26mar)'!C$2:D$251,2,FALSE),"")</f>
        <v>base.mz</v>
      </c>
      <c r="I4844" t="s">
        <v>7078</v>
      </c>
      <c r="J4844" t="s">
        <v>7079</v>
      </c>
      <c r="K4844" t="s">
        <v>7084</v>
      </c>
      <c r="L4844" t="str">
        <f>CONCATENATE(G4844," ",K4844)</f>
        <v>Mozambique Manica</v>
      </c>
      <c r="M4844" t="str">
        <f>IFERROR(VLOOKUP(L4844,'State(need_input)'!I$2:J$3992,2,FALSE),"")</f>
        <v>state_MZ_Man_1</v>
      </c>
      <c r="O4844">
        <v>556</v>
      </c>
      <c r="P4844">
        <v>1508392455</v>
      </c>
    </row>
    <row r="4845" spans="1:16">
      <c r="A4845" s="5" t="str">
        <f>CONCATENATE("rdx_city_",J4845,"_",B4845)</f>
        <v>rdx_city_MOZ_5</v>
      </c>
      <c r="B4845">
        <f>IF(I4845=I4844,B4844+1,1)</f>
        <v>5</v>
      </c>
      <c r="C4845" t="s">
        <v>7086</v>
      </c>
      <c r="D4845" t="s">
        <v>7086</v>
      </c>
      <c r="E4845">
        <v>-14.7896</v>
      </c>
      <c r="F4845">
        <v>36.54</v>
      </c>
      <c r="G4845" t="s">
        <v>7077</v>
      </c>
      <c r="H4845" t="str">
        <f>IFERROR(VLOOKUP(I4845,'country(26mar)'!C$2:D$251,2,FALSE),"")</f>
        <v>base.mz</v>
      </c>
      <c r="I4845" t="s">
        <v>7078</v>
      </c>
      <c r="J4845" t="s">
        <v>7079</v>
      </c>
      <c r="K4845" t="s">
        <v>7087</v>
      </c>
      <c r="L4845" t="str">
        <f>CONCATENATE(G4845," ",K4845)</f>
        <v>Mozambique Niassa</v>
      </c>
      <c r="M4845" t="str">
        <f>IFERROR(VLOOKUP(L4845,'State(need_input)'!I$2:J$3992,2,FALSE),"")</f>
        <v>state_MZ_Nia_8</v>
      </c>
      <c r="O4845">
        <v>73268</v>
      </c>
      <c r="P4845">
        <v>1508862081</v>
      </c>
    </row>
    <row r="4846" spans="1:16">
      <c r="A4846" s="5" t="str">
        <f>CONCATENATE("rdx_city_",J4846,"_",B4846)</f>
        <v>rdx_city_MOZ_6</v>
      </c>
      <c r="B4846">
        <f>IF(I4846=I4845,B4845+1,1)</f>
        <v>6</v>
      </c>
      <c r="C4846" t="s">
        <v>275</v>
      </c>
      <c r="D4846" t="s">
        <v>275</v>
      </c>
      <c r="E4846">
        <v>-19.6196</v>
      </c>
      <c r="F4846">
        <v>34.73</v>
      </c>
      <c r="G4846" t="s">
        <v>7077</v>
      </c>
      <c r="H4846" t="str">
        <f>IFERROR(VLOOKUP(I4846,'country(26mar)'!C$2:D$251,2,FALSE),"")</f>
        <v>base.mz</v>
      </c>
      <c r="I4846" t="s">
        <v>7078</v>
      </c>
      <c r="J4846" t="s">
        <v>7079</v>
      </c>
      <c r="K4846" t="s">
        <v>7082</v>
      </c>
      <c r="L4846" t="str">
        <f>CONCATENATE(G4846," ",K4846)</f>
        <v>Mozambique Sofala</v>
      </c>
      <c r="M4846" t="str">
        <f>IFERROR(VLOOKUP(L4846,'State(need_input)'!I$2:J$3992,2,FALSE),"")</f>
        <v>state_MZ_Sof_6</v>
      </c>
      <c r="O4846">
        <v>78648</v>
      </c>
      <c r="P4846">
        <v>1508741848</v>
      </c>
    </row>
    <row r="4847" spans="1:16">
      <c r="A4847" s="5" t="str">
        <f>CONCATENATE("rdx_city_",J4847,"_",B4847)</f>
        <v>rdx_city_MOZ_7</v>
      </c>
      <c r="B4847">
        <f>IF(I4847=I4846,B4846+1,1)</f>
        <v>7</v>
      </c>
      <c r="C4847" t="s">
        <v>7088</v>
      </c>
      <c r="D4847" t="s">
        <v>7088</v>
      </c>
      <c r="E4847">
        <v>-20.4501</v>
      </c>
      <c r="F4847">
        <v>32.77</v>
      </c>
      <c r="G4847" t="s">
        <v>7077</v>
      </c>
      <c r="H4847" t="str">
        <f>IFERROR(VLOOKUP(I4847,'country(26mar)'!C$2:D$251,2,FALSE),"")</f>
        <v>base.mz</v>
      </c>
      <c r="I4847" t="s">
        <v>7078</v>
      </c>
      <c r="J4847" t="s">
        <v>7079</v>
      </c>
      <c r="K4847" t="s">
        <v>7084</v>
      </c>
      <c r="L4847" t="str">
        <f>CONCATENATE(G4847," ",K4847)</f>
        <v>Mozambique Manica</v>
      </c>
      <c r="M4847" t="str">
        <f>IFERROR(VLOOKUP(L4847,'State(need_input)'!I$2:J$3992,2,FALSE),"")</f>
        <v>state_MZ_Man_1</v>
      </c>
      <c r="O4847">
        <v>393</v>
      </c>
      <c r="P4847">
        <v>1508256538</v>
      </c>
    </row>
    <row r="4848" spans="1:16">
      <c r="A4848" s="5" t="str">
        <f>CONCATENATE("rdx_city_",J4848,"_",B4848)</f>
        <v>rdx_city_MOZ_8</v>
      </c>
      <c r="B4848">
        <f>IF(I4848=I4847,B4847+1,1)</f>
        <v>8</v>
      </c>
      <c r="C4848" t="s">
        <v>7089</v>
      </c>
      <c r="D4848" t="s">
        <v>7089</v>
      </c>
      <c r="E4848">
        <v>-23.858</v>
      </c>
      <c r="F4848">
        <v>35.3398</v>
      </c>
      <c r="G4848" t="s">
        <v>7077</v>
      </c>
      <c r="H4848" t="str">
        <f>IFERROR(VLOOKUP(I4848,'country(26mar)'!C$2:D$251,2,FALSE),"")</f>
        <v>base.mz</v>
      </c>
      <c r="I4848" t="s">
        <v>7078</v>
      </c>
      <c r="J4848" t="s">
        <v>7079</v>
      </c>
      <c r="K4848" t="s">
        <v>7089</v>
      </c>
      <c r="L4848" t="str">
        <f>CONCATENATE(G4848," ",K4848)</f>
        <v>Mozambique Inhambane</v>
      </c>
      <c r="M4848" t="str">
        <f>IFERROR(VLOOKUP(L4848,'State(need_input)'!I$2:J$3992,2,FALSE),"")</f>
        <v>state_MZ_Inh_4</v>
      </c>
      <c r="N4848" t="s">
        <v>23</v>
      </c>
      <c r="O4848">
        <v>115776</v>
      </c>
      <c r="P4848">
        <v>1508945412</v>
      </c>
    </row>
    <row r="4849" spans="1:16">
      <c r="A4849" s="5" t="str">
        <f>CONCATENATE("rdx_city_",J4849,"_",B4849)</f>
        <v>rdx_city_MOZ_9</v>
      </c>
      <c r="B4849">
        <f>IF(I4849=I4848,B4848+1,1)</f>
        <v>9</v>
      </c>
      <c r="C4849" t="s">
        <v>7090</v>
      </c>
      <c r="D4849" t="s">
        <v>7090</v>
      </c>
      <c r="E4849">
        <v>-13.3</v>
      </c>
      <c r="F4849">
        <v>35.24</v>
      </c>
      <c r="G4849" t="s">
        <v>7077</v>
      </c>
      <c r="H4849" t="str">
        <f>IFERROR(VLOOKUP(I4849,'country(26mar)'!C$2:D$251,2,FALSE),"")</f>
        <v>base.mz</v>
      </c>
      <c r="I4849" t="s">
        <v>7078</v>
      </c>
      <c r="J4849" t="s">
        <v>7079</v>
      </c>
      <c r="K4849" t="s">
        <v>7087</v>
      </c>
      <c r="L4849" t="str">
        <f>CONCATENATE(G4849," ",K4849)</f>
        <v>Mozambique Niassa</v>
      </c>
      <c r="M4849" t="str">
        <f>IFERROR(VLOOKUP(L4849,'State(need_input)'!I$2:J$3992,2,FALSE),"")</f>
        <v>state_MZ_Nia_8</v>
      </c>
      <c r="N4849" t="s">
        <v>23</v>
      </c>
      <c r="O4849">
        <v>109839</v>
      </c>
      <c r="P4849">
        <v>1508041628</v>
      </c>
    </row>
    <row r="4850" spans="1:16">
      <c r="A4850" s="5" t="str">
        <f>CONCATENATE("rdx_city_",J4850,"_",B4850)</f>
        <v>rdx_city_MOZ_10</v>
      </c>
      <c r="B4850">
        <f>IF(I4850=I4849,B4849+1,1)</f>
        <v>10</v>
      </c>
      <c r="C4850" t="s">
        <v>7091</v>
      </c>
      <c r="D4850" t="s">
        <v>7091</v>
      </c>
      <c r="E4850">
        <v>-15.1757</v>
      </c>
      <c r="F4850">
        <v>37.74</v>
      </c>
      <c r="G4850" t="s">
        <v>7077</v>
      </c>
      <c r="H4850" t="str">
        <f>IFERROR(VLOOKUP(I4850,'country(26mar)'!C$2:D$251,2,FALSE),"")</f>
        <v>base.mz</v>
      </c>
      <c r="I4850" t="s">
        <v>7078</v>
      </c>
      <c r="J4850" t="s">
        <v>7079</v>
      </c>
      <c r="K4850" t="s">
        <v>7080</v>
      </c>
      <c r="L4850" t="str">
        <f>CONCATENATE(G4850," ",K4850)</f>
        <v>Mozambique Nampula</v>
      </c>
      <c r="M4850" t="str">
        <f>IFERROR(VLOOKUP(L4850,'State(need_input)'!I$2:J$3992,2,FALSE),"")</f>
        <v>state_MZ_Nam_5</v>
      </c>
      <c r="O4850">
        <v>3500</v>
      </c>
      <c r="P4850">
        <v>1508105140</v>
      </c>
    </row>
    <row r="4851" spans="1:16">
      <c r="A4851" s="5" t="str">
        <f>CONCATENATE("rdx_city_",J4851,"_",B4851)</f>
        <v>rdx_city_MOZ_11</v>
      </c>
      <c r="B4851">
        <f>IF(I4851=I4850,B4850+1,1)</f>
        <v>11</v>
      </c>
      <c r="C4851" t="s">
        <v>7092</v>
      </c>
      <c r="D4851" t="s">
        <v>7092</v>
      </c>
      <c r="E4851">
        <v>-25.0195</v>
      </c>
      <c r="F4851">
        <v>33.09</v>
      </c>
      <c r="G4851" t="s">
        <v>7077</v>
      </c>
      <c r="H4851" t="str">
        <f>IFERROR(VLOOKUP(I4851,'country(26mar)'!C$2:D$251,2,FALSE),"")</f>
        <v>base.mz</v>
      </c>
      <c r="I4851" t="s">
        <v>7078</v>
      </c>
      <c r="J4851" t="s">
        <v>7079</v>
      </c>
      <c r="K4851" t="s">
        <v>7093</v>
      </c>
      <c r="L4851" t="str">
        <f>CONCATENATE(G4851," ",K4851)</f>
        <v>Mozambique Gaza</v>
      </c>
      <c r="M4851" t="str">
        <f>IFERROR(VLOOKUP(L4851,'State(need_input)'!I$2:J$3992,2,FALSE),"")</f>
        <v>state_MZ_Gaz_3</v>
      </c>
      <c r="O4851">
        <v>23156</v>
      </c>
      <c r="P4851">
        <v>1508558129</v>
      </c>
    </row>
    <row r="4852" spans="1:16">
      <c r="A4852" s="5" t="str">
        <f>CONCATENATE("rdx_city_",J4852,"_",B4852)</f>
        <v>rdx_city_MOZ_12</v>
      </c>
      <c r="B4852">
        <f>IF(I4852=I4851,B4851+1,1)</f>
        <v>12</v>
      </c>
      <c r="C4852" t="s">
        <v>7084</v>
      </c>
      <c r="D4852" t="s">
        <v>7084</v>
      </c>
      <c r="E4852">
        <v>-18.9696</v>
      </c>
      <c r="F4852">
        <v>32.88</v>
      </c>
      <c r="G4852" t="s">
        <v>7077</v>
      </c>
      <c r="H4852" t="str">
        <f>IFERROR(VLOOKUP(I4852,'country(26mar)'!C$2:D$251,2,FALSE),"")</f>
        <v>base.mz</v>
      </c>
      <c r="I4852" t="s">
        <v>7078</v>
      </c>
      <c r="J4852" t="s">
        <v>7079</v>
      </c>
      <c r="K4852" t="s">
        <v>7084</v>
      </c>
      <c r="L4852" t="str">
        <f>CONCATENATE(G4852," ",K4852)</f>
        <v>Mozambique Manica</v>
      </c>
      <c r="M4852" t="str">
        <f>IFERROR(VLOOKUP(L4852,'State(need_input)'!I$2:J$3992,2,FALSE),"")</f>
        <v>state_MZ_Man_1</v>
      </c>
      <c r="O4852">
        <v>4000</v>
      </c>
      <c r="P4852">
        <v>1508848017</v>
      </c>
    </row>
    <row r="4853" spans="1:16">
      <c r="A4853" s="5" t="str">
        <f>CONCATENATE("rdx_city_",J4853,"_",B4853)</f>
        <v>rdx_city_MOZ_13</v>
      </c>
      <c r="B4853">
        <f>IF(I4853=I4852,B4852+1,1)</f>
        <v>13</v>
      </c>
      <c r="C4853" t="s">
        <v>7094</v>
      </c>
      <c r="D4853" t="s">
        <v>7094</v>
      </c>
      <c r="E4853">
        <v>-22.8427</v>
      </c>
      <c r="F4853">
        <v>31.9631</v>
      </c>
      <c r="G4853" t="s">
        <v>7077</v>
      </c>
      <c r="H4853" t="str">
        <f>IFERROR(VLOOKUP(I4853,'country(26mar)'!C$2:D$251,2,FALSE),"")</f>
        <v>base.mz</v>
      </c>
      <c r="I4853" t="s">
        <v>7078</v>
      </c>
      <c r="J4853" t="s">
        <v>7079</v>
      </c>
      <c r="K4853" t="s">
        <v>7093</v>
      </c>
      <c r="L4853" t="str">
        <f>CONCATENATE(G4853," ",K4853)</f>
        <v>Mozambique Gaza</v>
      </c>
      <c r="M4853" t="str">
        <f>IFERROR(VLOOKUP(L4853,'State(need_input)'!I$2:J$3992,2,FALSE),"")</f>
        <v>state_MZ_Gaz_3</v>
      </c>
      <c r="O4853">
        <v>201</v>
      </c>
      <c r="P4853">
        <v>1508081096</v>
      </c>
    </row>
    <row r="4854" spans="1:16">
      <c r="A4854" s="5" t="str">
        <f>CONCATENATE("rdx_city_",J4854,"_",B4854)</f>
        <v>rdx_city_MOZ_14</v>
      </c>
      <c r="B4854">
        <f>IF(I4854=I4853,B4853+1,1)</f>
        <v>14</v>
      </c>
      <c r="C4854" t="s">
        <v>7095</v>
      </c>
      <c r="D4854" t="s">
        <v>7095</v>
      </c>
      <c r="E4854">
        <v>-25.9553</v>
      </c>
      <c r="F4854">
        <v>32.5892</v>
      </c>
      <c r="G4854" t="s">
        <v>7077</v>
      </c>
      <c r="H4854" t="str">
        <f>IFERROR(VLOOKUP(I4854,'country(26mar)'!C$2:D$251,2,FALSE),"")</f>
        <v>base.mz</v>
      </c>
      <c r="I4854" t="s">
        <v>7078</v>
      </c>
      <c r="J4854" t="s">
        <v>7079</v>
      </c>
      <c r="K4854" t="s">
        <v>7095</v>
      </c>
      <c r="L4854" t="str">
        <f>CONCATENATE(G4854," ",K4854)</f>
        <v>Mozambique Maputo</v>
      </c>
      <c r="M4854" t="str">
        <f>IFERROR(VLOOKUP(L4854,'State(need_input)'!I$2:J$3992,2,FALSE),"")</f>
        <v>state_MZ_Map_10</v>
      </c>
      <c r="N4854" t="s">
        <v>54</v>
      </c>
      <c r="O4854">
        <v>1446000</v>
      </c>
      <c r="P4854">
        <v>1508074843</v>
      </c>
    </row>
    <row r="4855" spans="1:16">
      <c r="A4855" s="5" t="str">
        <f>CONCATENATE("rdx_city_",J4855,"_",B4855)</f>
        <v>rdx_city_MOZ_15</v>
      </c>
      <c r="B4855">
        <f>IF(I4855=I4854,B4854+1,1)</f>
        <v>15</v>
      </c>
      <c r="C4855" t="s">
        <v>7096</v>
      </c>
      <c r="D4855" t="s">
        <v>7096</v>
      </c>
      <c r="E4855">
        <v>-13.1984</v>
      </c>
      <c r="F4855">
        <v>37.4995</v>
      </c>
      <c r="G4855" t="s">
        <v>7077</v>
      </c>
      <c r="H4855" t="str">
        <f>IFERROR(VLOOKUP(I4855,'country(26mar)'!C$2:D$251,2,FALSE),"")</f>
        <v>base.mz</v>
      </c>
      <c r="I4855" t="s">
        <v>7078</v>
      </c>
      <c r="J4855" t="s">
        <v>7079</v>
      </c>
      <c r="K4855" t="s">
        <v>7087</v>
      </c>
      <c r="L4855" t="str">
        <f>CONCATENATE(G4855," ",K4855)</f>
        <v>Mozambique Niassa</v>
      </c>
      <c r="M4855" t="str">
        <f>IFERROR(VLOOKUP(L4855,'State(need_input)'!I$2:J$3992,2,FALSE),"")</f>
        <v>state_MZ_Nia_8</v>
      </c>
      <c r="O4855">
        <v>8762</v>
      </c>
      <c r="P4855">
        <v>1508890063</v>
      </c>
    </row>
    <row r="4856" spans="1:16">
      <c r="A4856" s="5" t="str">
        <f>CONCATENATE("rdx_city_",J4856,"_",B4856)</f>
        <v>rdx_city_MOZ_16</v>
      </c>
      <c r="B4856">
        <f>IF(I4856=I4855,B4855+1,1)</f>
        <v>16</v>
      </c>
      <c r="C4856" t="s">
        <v>7097</v>
      </c>
      <c r="D4856" t="s">
        <v>7097</v>
      </c>
      <c r="E4856">
        <v>-21.5373</v>
      </c>
      <c r="F4856">
        <v>32.9564</v>
      </c>
      <c r="G4856" t="s">
        <v>7077</v>
      </c>
      <c r="H4856" t="str">
        <f>IFERROR(VLOOKUP(I4856,'country(26mar)'!C$2:D$251,2,FALSE),"")</f>
        <v>base.mz</v>
      </c>
      <c r="I4856" t="s">
        <v>7078</v>
      </c>
      <c r="J4856" t="s">
        <v>7079</v>
      </c>
      <c r="K4856" t="s">
        <v>7093</v>
      </c>
      <c r="L4856" t="str">
        <f>CONCATENATE(G4856," ",K4856)</f>
        <v>Mozambique Gaza</v>
      </c>
      <c r="M4856" t="str">
        <f>IFERROR(VLOOKUP(L4856,'State(need_input)'!I$2:J$3992,2,FALSE),"")</f>
        <v>state_MZ_Gaz_3</v>
      </c>
      <c r="O4856">
        <v>650</v>
      </c>
      <c r="P4856">
        <v>1508224482</v>
      </c>
    </row>
    <row r="4857" spans="1:16">
      <c r="A4857" s="5" t="str">
        <f>CONCATENATE("rdx_city_",J4857,"_",B4857)</f>
        <v>rdx_city_MOZ_17</v>
      </c>
      <c r="B4857">
        <f>IF(I4857=I4856,B4856+1,1)</f>
        <v>17</v>
      </c>
      <c r="C4857" t="s">
        <v>7098</v>
      </c>
      <c r="D4857" t="s">
        <v>7098</v>
      </c>
      <c r="E4857">
        <v>-25.9696</v>
      </c>
      <c r="F4857">
        <v>32.46</v>
      </c>
      <c r="G4857" t="s">
        <v>7077</v>
      </c>
      <c r="H4857" t="str">
        <f>IFERROR(VLOOKUP(I4857,'country(26mar)'!C$2:D$251,2,FALSE),"")</f>
        <v>base.mz</v>
      </c>
      <c r="I4857" t="s">
        <v>7078</v>
      </c>
      <c r="J4857" t="s">
        <v>7079</v>
      </c>
      <c r="K4857" t="s">
        <v>7095</v>
      </c>
      <c r="L4857" t="str">
        <f>CONCATENATE(G4857," ",K4857)</f>
        <v>Mozambique Maputo</v>
      </c>
      <c r="M4857" t="str">
        <f>IFERROR(VLOOKUP(L4857,'State(need_input)'!I$2:J$3992,2,FALSE),"")</f>
        <v>state_MZ_Map_10</v>
      </c>
      <c r="O4857">
        <v>543907</v>
      </c>
      <c r="P4857">
        <v>1508768577</v>
      </c>
    </row>
    <row r="4858" spans="1:16">
      <c r="A4858" s="5" t="str">
        <f>CONCATENATE("rdx_city_",J4858,"_",B4858)</f>
        <v>rdx_city_MOZ_18</v>
      </c>
      <c r="B4858">
        <f>IF(I4858=I4857,B4857+1,1)</f>
        <v>18</v>
      </c>
      <c r="C4858" t="s">
        <v>7099</v>
      </c>
      <c r="D4858" t="s">
        <v>7099</v>
      </c>
      <c r="E4858">
        <v>-23.866</v>
      </c>
      <c r="F4858">
        <v>35.3886</v>
      </c>
      <c r="G4858" t="s">
        <v>7077</v>
      </c>
      <c r="H4858" t="str">
        <f>IFERROR(VLOOKUP(I4858,'country(26mar)'!C$2:D$251,2,FALSE),"")</f>
        <v>base.mz</v>
      </c>
      <c r="I4858" t="s">
        <v>7078</v>
      </c>
      <c r="J4858" t="s">
        <v>7079</v>
      </c>
      <c r="K4858" t="s">
        <v>7089</v>
      </c>
      <c r="L4858" t="str">
        <f>CONCATENATE(G4858," ",K4858)</f>
        <v>Mozambique Inhambane</v>
      </c>
      <c r="M4858" t="str">
        <f>IFERROR(VLOOKUP(L4858,'State(need_input)'!I$2:J$3992,2,FALSE),"")</f>
        <v>state_MZ_Inh_4</v>
      </c>
      <c r="O4858">
        <v>119868</v>
      </c>
      <c r="P4858">
        <v>1508002342</v>
      </c>
    </row>
    <row r="4859" spans="1:16">
      <c r="A4859" s="5" t="str">
        <f>CONCATENATE("rdx_city_",J4859,"_",B4859)</f>
        <v>rdx_city_MOZ_19</v>
      </c>
      <c r="B4859">
        <f>IF(I4859=I4858,B4858+1,1)</f>
        <v>19</v>
      </c>
      <c r="C4859" t="s">
        <v>7100</v>
      </c>
      <c r="D4859" t="s">
        <v>7100</v>
      </c>
      <c r="E4859">
        <v>-16.0995</v>
      </c>
      <c r="F4859">
        <v>33.95</v>
      </c>
      <c r="G4859" t="s">
        <v>7077</v>
      </c>
      <c r="H4859" t="str">
        <f>IFERROR(VLOOKUP(I4859,'country(26mar)'!C$2:D$251,2,FALSE),"")</f>
        <v>base.mz</v>
      </c>
      <c r="I4859" t="s">
        <v>7078</v>
      </c>
      <c r="J4859" t="s">
        <v>7079</v>
      </c>
      <c r="K4859" t="s">
        <v>7101</v>
      </c>
      <c r="L4859" t="str">
        <f>CONCATENATE(G4859," ",K4859)</f>
        <v>Mozambique Tete</v>
      </c>
      <c r="M4859" t="str">
        <f>IFERROR(VLOOKUP(L4859,'State(need_input)'!I$2:J$3992,2,FALSE),"")</f>
        <v>state_MZ_Tet_7</v>
      </c>
      <c r="O4859">
        <v>42000</v>
      </c>
      <c r="P4859">
        <v>1508074512</v>
      </c>
    </row>
    <row r="4860" spans="1:16">
      <c r="A4860" s="5" t="str">
        <f>CONCATENATE("rdx_city_",J4860,"_",B4860)</f>
        <v>rdx_city_MOZ_20</v>
      </c>
      <c r="B4860">
        <f>IF(I4860=I4859,B4859+1,1)</f>
        <v>20</v>
      </c>
      <c r="C4860" t="s">
        <v>7102</v>
      </c>
      <c r="D4860" t="s">
        <v>7102</v>
      </c>
      <c r="E4860">
        <v>-15.0399</v>
      </c>
      <c r="F4860">
        <v>40.6822</v>
      </c>
      <c r="G4860" t="s">
        <v>7077</v>
      </c>
      <c r="H4860" t="str">
        <f>IFERROR(VLOOKUP(I4860,'country(26mar)'!C$2:D$251,2,FALSE),"")</f>
        <v>base.mz</v>
      </c>
      <c r="I4860" t="s">
        <v>7078</v>
      </c>
      <c r="J4860" t="s">
        <v>7079</v>
      </c>
      <c r="K4860" t="s">
        <v>7080</v>
      </c>
      <c r="L4860" t="str">
        <f>CONCATENATE(G4860," ",K4860)</f>
        <v>Mozambique Nampula</v>
      </c>
      <c r="M4860" t="str">
        <f>IFERROR(VLOOKUP(L4860,'State(need_input)'!I$2:J$3992,2,FALSE),"")</f>
        <v>state_MZ_Nam_5</v>
      </c>
      <c r="O4860">
        <v>54315</v>
      </c>
      <c r="P4860">
        <v>1508063712</v>
      </c>
    </row>
    <row r="4861" spans="1:16">
      <c r="A4861" s="5" t="str">
        <f>CONCATENATE("rdx_city_",J4861,"_",B4861)</f>
        <v>rdx_city_MOZ_21</v>
      </c>
      <c r="B4861">
        <f>IF(I4861=I4860,B4860+1,1)</f>
        <v>21</v>
      </c>
      <c r="C4861" t="s">
        <v>7103</v>
      </c>
      <c r="D4861" t="s">
        <v>7103</v>
      </c>
      <c r="E4861">
        <v>-11.3196</v>
      </c>
      <c r="F4861">
        <v>40.35</v>
      </c>
      <c r="G4861" t="s">
        <v>7077</v>
      </c>
      <c r="H4861" t="str">
        <f>IFERROR(VLOOKUP(I4861,'country(26mar)'!C$2:D$251,2,FALSE),"")</f>
        <v>base.mz</v>
      </c>
      <c r="I4861" t="s">
        <v>7078</v>
      </c>
      <c r="J4861" t="s">
        <v>7079</v>
      </c>
      <c r="L4861" t="str">
        <f>CONCATENATE(G4861," ",K4861)</f>
        <v>Mozambique </v>
      </c>
      <c r="M4861" t="str">
        <f>IFERROR(VLOOKUP(L4861,'State(need_input)'!I$2:J$3992,2,FALSE),"")</f>
        <v/>
      </c>
      <c r="O4861">
        <v>27909</v>
      </c>
      <c r="P4861">
        <v>1508815299</v>
      </c>
    </row>
    <row r="4862" spans="1:16">
      <c r="A4862" s="5" t="str">
        <f>CONCATENATE("rdx_city_",J4862,"_",B4862)</f>
        <v>rdx_city_MOZ_22</v>
      </c>
      <c r="B4862">
        <f>IF(I4862=I4861,B4861+1,1)</f>
        <v>22</v>
      </c>
      <c r="C4862" t="s">
        <v>7104</v>
      </c>
      <c r="D4862" t="s">
        <v>7104</v>
      </c>
      <c r="E4862">
        <v>-16.8496</v>
      </c>
      <c r="F4862">
        <v>38.26</v>
      </c>
      <c r="G4862" t="s">
        <v>7077</v>
      </c>
      <c r="H4862" t="str">
        <f>IFERROR(VLOOKUP(I4862,'country(26mar)'!C$2:D$251,2,FALSE),"")</f>
        <v>base.mz</v>
      </c>
      <c r="I4862" t="s">
        <v>7078</v>
      </c>
      <c r="J4862" t="s">
        <v>7079</v>
      </c>
      <c r="K4862" t="s">
        <v>7105</v>
      </c>
      <c r="L4862" t="str">
        <f>CONCATENATE(G4862," ",K4862)</f>
        <v>Mozambique Zambézia</v>
      </c>
      <c r="M4862" t="str">
        <f>IFERROR(VLOOKUP(L4862,'State(need_input)'!I$2:J$3992,2,FALSE),"")</f>
        <v>state_MZ_Zam_2</v>
      </c>
      <c r="O4862">
        <v>68984</v>
      </c>
      <c r="P4862">
        <v>1508699932</v>
      </c>
    </row>
    <row r="4863" spans="1:16">
      <c r="A4863" s="5" t="str">
        <f>CONCATENATE("rdx_city_",J4863,"_",B4863)</f>
        <v>rdx_city_MOZ_23</v>
      </c>
      <c r="B4863">
        <f>IF(I4863=I4862,B4862+1,1)</f>
        <v>23</v>
      </c>
      <c r="C4863" t="s">
        <v>7106</v>
      </c>
      <c r="D4863" t="s">
        <v>7106</v>
      </c>
      <c r="E4863">
        <v>-13.1196</v>
      </c>
      <c r="F4863">
        <v>39</v>
      </c>
      <c r="G4863" t="s">
        <v>7077</v>
      </c>
      <c r="H4863" t="str">
        <f>IFERROR(VLOOKUP(I4863,'country(26mar)'!C$2:D$251,2,FALSE),"")</f>
        <v>base.mz</v>
      </c>
      <c r="I4863" t="s">
        <v>7078</v>
      </c>
      <c r="J4863" t="s">
        <v>7079</v>
      </c>
      <c r="K4863" t="s">
        <v>7107</v>
      </c>
      <c r="L4863" t="str">
        <f>CONCATENATE(G4863," ",K4863)</f>
        <v>Mozambique Cabo Delgado</v>
      </c>
      <c r="M4863" t="str">
        <f>IFERROR(VLOOKUP(L4863,'State(need_input)'!I$2:J$3992,2,FALSE),"")</f>
        <v>state_MZ_Cab_9</v>
      </c>
      <c r="O4863">
        <v>72279</v>
      </c>
      <c r="P4863">
        <v>1508552201</v>
      </c>
    </row>
    <row r="4864" spans="1:16">
      <c r="A4864" s="5" t="str">
        <f>CONCATENATE("rdx_city_",J4864,"_",B4864)</f>
        <v>rdx_city_MOZ_24</v>
      </c>
      <c r="B4864">
        <f>IF(I4864=I4863,B4863+1,1)</f>
        <v>24</v>
      </c>
      <c r="C4864" t="s">
        <v>7108</v>
      </c>
      <c r="D4864" t="s">
        <v>7108</v>
      </c>
      <c r="E4864">
        <v>-14.5186</v>
      </c>
      <c r="F4864">
        <v>40.715</v>
      </c>
      <c r="G4864" t="s">
        <v>7077</v>
      </c>
      <c r="H4864" t="str">
        <f>IFERROR(VLOOKUP(I4864,'country(26mar)'!C$2:D$251,2,FALSE),"")</f>
        <v>base.mz</v>
      </c>
      <c r="I4864" t="s">
        <v>7078</v>
      </c>
      <c r="J4864" t="s">
        <v>7079</v>
      </c>
      <c r="K4864" t="s">
        <v>7080</v>
      </c>
      <c r="L4864" t="str">
        <f>CONCATENATE(G4864," ",K4864)</f>
        <v>Mozambique Nampula</v>
      </c>
      <c r="M4864" t="str">
        <f>IFERROR(VLOOKUP(L4864,'State(need_input)'!I$2:J$3992,2,FALSE),"")</f>
        <v>state_MZ_Nam_5</v>
      </c>
      <c r="O4864">
        <v>224795</v>
      </c>
      <c r="P4864">
        <v>1508752825</v>
      </c>
    </row>
    <row r="4865" spans="1:16">
      <c r="A4865" s="5" t="str">
        <f>CONCATENATE("rdx_city_",J4865,"_",B4865)</f>
        <v>rdx_city_MOZ_25</v>
      </c>
      <c r="B4865">
        <f>IF(I4865=I4864,B4864+1,1)</f>
        <v>25</v>
      </c>
      <c r="C4865" t="s">
        <v>7080</v>
      </c>
      <c r="D4865" t="s">
        <v>7080</v>
      </c>
      <c r="E4865">
        <v>-15.136</v>
      </c>
      <c r="F4865">
        <v>39.293</v>
      </c>
      <c r="G4865" t="s">
        <v>7077</v>
      </c>
      <c r="H4865" t="str">
        <f>IFERROR(VLOOKUP(I4865,'country(26mar)'!C$2:D$251,2,FALSE),"")</f>
        <v>base.mz</v>
      </c>
      <c r="I4865" t="s">
        <v>7078</v>
      </c>
      <c r="J4865" t="s">
        <v>7079</v>
      </c>
      <c r="K4865" t="s">
        <v>7080</v>
      </c>
      <c r="L4865" t="str">
        <f>CONCATENATE(G4865," ",K4865)</f>
        <v>Mozambique Nampula</v>
      </c>
      <c r="M4865" t="str">
        <f>IFERROR(VLOOKUP(L4865,'State(need_input)'!I$2:J$3992,2,FALSE),"")</f>
        <v>state_MZ_Nam_5</v>
      </c>
      <c r="N4865" t="s">
        <v>23</v>
      </c>
      <c r="O4865">
        <v>388526</v>
      </c>
      <c r="P4865">
        <v>1508958445</v>
      </c>
    </row>
    <row r="4866" spans="1:16">
      <c r="A4866" s="5" t="str">
        <f>CONCATENATE("rdx_city_",J4866,"_",B4866)</f>
        <v>rdx_city_MOZ_26</v>
      </c>
      <c r="B4866">
        <f>IF(I4866=I4865,B4865+1,1)</f>
        <v>26</v>
      </c>
      <c r="C4866" t="s">
        <v>7109</v>
      </c>
      <c r="D4866" t="s">
        <v>7109</v>
      </c>
      <c r="E4866">
        <v>-17.6077</v>
      </c>
      <c r="F4866">
        <v>36.8197</v>
      </c>
      <c r="G4866" t="s">
        <v>7077</v>
      </c>
      <c r="H4866" t="str">
        <f>IFERROR(VLOOKUP(I4866,'country(26mar)'!C$2:D$251,2,FALSE),"")</f>
        <v>base.mz</v>
      </c>
      <c r="I4866" t="s">
        <v>7078</v>
      </c>
      <c r="J4866" t="s">
        <v>7079</v>
      </c>
      <c r="K4866" t="s">
        <v>7105</v>
      </c>
      <c r="L4866" t="str">
        <f>CONCATENATE(G4866," ",K4866)</f>
        <v>Mozambique Zambézia</v>
      </c>
      <c r="M4866" t="str">
        <f>IFERROR(VLOOKUP(L4866,'State(need_input)'!I$2:J$3992,2,FALSE),"")</f>
        <v>state_MZ_Zam_2</v>
      </c>
      <c r="O4866">
        <v>6945</v>
      </c>
      <c r="P4866">
        <v>1508484170</v>
      </c>
    </row>
    <row r="4867" spans="1:16">
      <c r="A4867" s="5" t="str">
        <f>CONCATENATE("rdx_city_",J4867,"_",B4867)</f>
        <v>rdx_city_MOZ_27</v>
      </c>
      <c r="B4867">
        <f>IF(I4867=I4866,B4866+1,1)</f>
        <v>27</v>
      </c>
      <c r="C4867" t="s">
        <v>7110</v>
      </c>
      <c r="D4867" t="s">
        <v>7110</v>
      </c>
      <c r="E4867">
        <v>-24.0629</v>
      </c>
      <c r="F4867">
        <v>34.7303</v>
      </c>
      <c r="G4867" t="s">
        <v>7077</v>
      </c>
      <c r="H4867" t="str">
        <f>IFERROR(VLOOKUP(I4867,'country(26mar)'!C$2:D$251,2,FALSE),"")</f>
        <v>base.mz</v>
      </c>
      <c r="I4867" t="s">
        <v>7078</v>
      </c>
      <c r="J4867" t="s">
        <v>7079</v>
      </c>
      <c r="K4867" t="s">
        <v>7089</v>
      </c>
      <c r="L4867" t="str">
        <f>CONCATENATE(G4867," ",K4867)</f>
        <v>Mozambique Inhambane</v>
      </c>
      <c r="M4867" t="str">
        <f>IFERROR(VLOOKUP(L4867,'State(need_input)'!I$2:J$3992,2,FALSE),"")</f>
        <v>state_MZ_Inh_4</v>
      </c>
      <c r="O4867">
        <v>602</v>
      </c>
      <c r="P4867">
        <v>1508574997</v>
      </c>
    </row>
    <row r="4868" spans="1:16">
      <c r="A4868" s="5" t="str">
        <f>CONCATENATE("rdx_city_",J4868,"_",B4868)</f>
        <v>rdx_city_MOZ_28</v>
      </c>
      <c r="B4868">
        <f>IF(I4868=I4867,B4867+1,1)</f>
        <v>28</v>
      </c>
      <c r="C4868" t="s">
        <v>7111</v>
      </c>
      <c r="D4868" t="s">
        <v>7111</v>
      </c>
      <c r="E4868">
        <v>-12.983</v>
      </c>
      <c r="F4868">
        <v>40.5323</v>
      </c>
      <c r="G4868" t="s">
        <v>7077</v>
      </c>
      <c r="H4868" t="str">
        <f>IFERROR(VLOOKUP(I4868,'country(26mar)'!C$2:D$251,2,FALSE),"")</f>
        <v>base.mz</v>
      </c>
      <c r="I4868" t="s">
        <v>7078</v>
      </c>
      <c r="J4868" t="s">
        <v>7079</v>
      </c>
      <c r="K4868" t="s">
        <v>7107</v>
      </c>
      <c r="L4868" t="str">
        <f>CONCATENATE(G4868," ",K4868)</f>
        <v>Mozambique Cabo Delgado</v>
      </c>
      <c r="M4868" t="str">
        <f>IFERROR(VLOOKUP(L4868,'State(need_input)'!I$2:J$3992,2,FALSE),"")</f>
        <v>state_MZ_Cab_9</v>
      </c>
      <c r="N4868" t="s">
        <v>23</v>
      </c>
      <c r="O4868">
        <v>110643</v>
      </c>
      <c r="P4868">
        <v>1508872233</v>
      </c>
    </row>
    <row r="4869" spans="1:16">
      <c r="A4869" s="5" t="str">
        <f>CONCATENATE("rdx_city_",J4869,"_",B4869)</f>
        <v>rdx_city_MOZ_29</v>
      </c>
      <c r="B4869">
        <f>IF(I4869=I4868,B4868+1,1)</f>
        <v>29</v>
      </c>
      <c r="C4869" t="s">
        <v>7112</v>
      </c>
      <c r="D4869" t="s">
        <v>7112</v>
      </c>
      <c r="E4869">
        <v>-17.88</v>
      </c>
      <c r="F4869">
        <v>36.89</v>
      </c>
      <c r="G4869" t="s">
        <v>7077</v>
      </c>
      <c r="H4869" t="str">
        <f>IFERROR(VLOOKUP(I4869,'country(26mar)'!C$2:D$251,2,FALSE),"")</f>
        <v>base.mz</v>
      </c>
      <c r="I4869" t="s">
        <v>7078</v>
      </c>
      <c r="J4869" t="s">
        <v>7079</v>
      </c>
      <c r="K4869" t="s">
        <v>7105</v>
      </c>
      <c r="L4869" t="str">
        <f>CONCATENATE(G4869," ",K4869)</f>
        <v>Mozambique Zambézia</v>
      </c>
      <c r="M4869" t="str">
        <f>IFERROR(VLOOKUP(L4869,'State(need_input)'!I$2:J$3992,2,FALSE),"")</f>
        <v>state_MZ_Zam_2</v>
      </c>
      <c r="N4869" t="s">
        <v>23</v>
      </c>
      <c r="O4869">
        <v>188964</v>
      </c>
      <c r="P4869">
        <v>1508396687</v>
      </c>
    </row>
    <row r="4870" spans="1:16">
      <c r="A4870" s="5" t="str">
        <f>CONCATENATE("rdx_city_",J4870,"_",B4870)</f>
        <v>rdx_city_MOZ_30</v>
      </c>
      <c r="B4870">
        <f>IF(I4870=I4869,B4869+1,1)</f>
        <v>30</v>
      </c>
      <c r="C4870" t="s">
        <v>7113</v>
      </c>
      <c r="D4870" t="s">
        <v>7113</v>
      </c>
      <c r="E4870">
        <v>-24.7257</v>
      </c>
      <c r="F4870">
        <v>34.766</v>
      </c>
      <c r="G4870" t="s">
        <v>7077</v>
      </c>
      <c r="H4870" t="str">
        <f>IFERROR(VLOOKUP(I4870,'country(26mar)'!C$2:D$251,2,FALSE),"")</f>
        <v>base.mz</v>
      </c>
      <c r="I4870" t="s">
        <v>7078</v>
      </c>
      <c r="J4870" t="s">
        <v>7079</v>
      </c>
      <c r="K4870" t="s">
        <v>7089</v>
      </c>
      <c r="L4870" t="str">
        <f>CONCATENATE(G4870," ",K4870)</f>
        <v>Mozambique Inhambane</v>
      </c>
      <c r="M4870" t="str">
        <f>IFERROR(VLOOKUP(L4870,'State(need_input)'!I$2:J$3992,2,FALSE),"")</f>
        <v>state_MZ_Inh_4</v>
      </c>
      <c r="O4870">
        <v>1210</v>
      </c>
      <c r="P4870">
        <v>1508214411</v>
      </c>
    </row>
    <row r="4871" spans="1:16">
      <c r="A4871" s="5" t="str">
        <f>CONCATENATE("rdx_city_",J4871,"_",B4871)</f>
        <v>rdx_city_MOZ_31</v>
      </c>
      <c r="B4871">
        <f>IF(I4871=I4870,B4870+1,1)</f>
        <v>31</v>
      </c>
      <c r="C4871" t="s">
        <v>7101</v>
      </c>
      <c r="D4871" t="s">
        <v>7101</v>
      </c>
      <c r="E4871">
        <v>-16.17</v>
      </c>
      <c r="F4871">
        <v>33.58</v>
      </c>
      <c r="G4871" t="s">
        <v>7077</v>
      </c>
      <c r="H4871" t="str">
        <f>IFERROR(VLOOKUP(I4871,'country(26mar)'!C$2:D$251,2,FALSE),"")</f>
        <v>base.mz</v>
      </c>
      <c r="I4871" t="s">
        <v>7078</v>
      </c>
      <c r="J4871" t="s">
        <v>7079</v>
      </c>
      <c r="K4871" t="s">
        <v>7101</v>
      </c>
      <c r="L4871" t="str">
        <f>CONCATENATE(G4871," ",K4871)</f>
        <v>Mozambique Tete</v>
      </c>
      <c r="M4871" t="str">
        <f>IFERROR(VLOOKUP(L4871,'State(need_input)'!I$2:J$3992,2,FALSE),"")</f>
        <v>state_MZ_Tet_7</v>
      </c>
      <c r="N4871" t="s">
        <v>23</v>
      </c>
      <c r="O4871">
        <v>129316</v>
      </c>
      <c r="P4871">
        <v>1508476900</v>
      </c>
    </row>
    <row r="4872" spans="1:16">
      <c r="A4872" s="5" t="str">
        <f>CONCATENATE("rdx_city_",J4872,"_",B4872)</f>
        <v>rdx_city_MOZ_32</v>
      </c>
      <c r="B4872">
        <f>IF(I4872=I4871,B4871+1,1)</f>
        <v>32</v>
      </c>
      <c r="C4872" t="s">
        <v>7114</v>
      </c>
      <c r="D4872" t="s">
        <v>7114</v>
      </c>
      <c r="E4872">
        <v>-21.9995</v>
      </c>
      <c r="F4872">
        <v>35.3166</v>
      </c>
      <c r="G4872" t="s">
        <v>7077</v>
      </c>
      <c r="H4872" t="str">
        <f>IFERROR(VLOOKUP(I4872,'country(26mar)'!C$2:D$251,2,FALSE),"")</f>
        <v>base.mz</v>
      </c>
      <c r="I4872" t="s">
        <v>7078</v>
      </c>
      <c r="J4872" t="s">
        <v>7079</v>
      </c>
      <c r="K4872" t="s">
        <v>7089</v>
      </c>
      <c r="L4872" t="str">
        <f>CONCATENATE(G4872," ",K4872)</f>
        <v>Mozambique Inhambane</v>
      </c>
      <c r="M4872" t="str">
        <f>IFERROR(VLOOKUP(L4872,'State(need_input)'!I$2:J$3992,2,FALSE),"")</f>
        <v>state_MZ_Inh_4</v>
      </c>
      <c r="O4872">
        <v>177</v>
      </c>
      <c r="P4872">
        <v>1508379289</v>
      </c>
    </row>
    <row r="4873" spans="1:16">
      <c r="A4873" s="5" t="str">
        <f>CONCATENATE("rdx_city_",J4873,"_",B4873)</f>
        <v>rdx_city_MOZ_33</v>
      </c>
      <c r="B4873">
        <f>IF(I4873=I4872,B4872+1,1)</f>
        <v>33</v>
      </c>
      <c r="C4873" t="s">
        <v>7115</v>
      </c>
      <c r="D4873" t="s">
        <v>7115</v>
      </c>
      <c r="E4873">
        <v>-25.04</v>
      </c>
      <c r="F4873">
        <v>33.64</v>
      </c>
      <c r="G4873" t="s">
        <v>7077</v>
      </c>
      <c r="H4873" t="str">
        <f>IFERROR(VLOOKUP(I4873,'country(26mar)'!C$2:D$251,2,FALSE),"")</f>
        <v>base.mz</v>
      </c>
      <c r="I4873" t="s">
        <v>7078</v>
      </c>
      <c r="J4873" t="s">
        <v>7079</v>
      </c>
      <c r="K4873" t="s">
        <v>7093</v>
      </c>
      <c r="L4873" t="str">
        <f>CONCATENATE(G4873," ",K4873)</f>
        <v>Mozambique Gaza</v>
      </c>
      <c r="M4873" t="str">
        <f>IFERROR(VLOOKUP(L4873,'State(need_input)'!I$2:J$3992,2,FALSE),"")</f>
        <v>state_MZ_Gaz_3</v>
      </c>
      <c r="N4873" t="s">
        <v>23</v>
      </c>
      <c r="O4873">
        <v>128805</v>
      </c>
      <c r="P4873">
        <v>1508689070</v>
      </c>
    </row>
    <row r="4874" spans="1:16">
      <c r="A4874" s="5" t="str">
        <f>CONCATENATE("rdx_city_",J4874,"_",B4874)</f>
        <v>rdx_city_MMR_1</v>
      </c>
      <c r="B4874">
        <f>IF(I4874=I4873,B4873+1,1)</f>
        <v>1</v>
      </c>
      <c r="C4874" t="s">
        <v>7116</v>
      </c>
      <c r="D4874" t="s">
        <v>7116</v>
      </c>
      <c r="E4874">
        <v>19.3783</v>
      </c>
      <c r="F4874">
        <v>95.2279</v>
      </c>
      <c r="G4874" t="s">
        <v>7117</v>
      </c>
      <c r="H4874" t="str">
        <f>IFERROR(VLOOKUP(I4874,'country(26mar)'!C$2:D$251,2,FALSE),"")</f>
        <v>base.mm</v>
      </c>
      <c r="I4874" t="s">
        <v>7118</v>
      </c>
      <c r="J4874" t="s">
        <v>7119</v>
      </c>
      <c r="K4874" t="s">
        <v>7120</v>
      </c>
      <c r="L4874" t="str">
        <f>CONCATENATE(G4874," ",K4874)</f>
        <v>Myanmar Magway</v>
      </c>
      <c r="M4874" t="str">
        <f>IFERROR(VLOOKUP(L4874,'State(need_input)'!I$2:J$3992,2,FALSE),"")</f>
        <v>state_MM_Mag_2</v>
      </c>
      <c r="O4874">
        <v>57897</v>
      </c>
      <c r="P4874">
        <v>1104582279</v>
      </c>
    </row>
    <row r="4875" spans="1:16">
      <c r="A4875" s="5" t="str">
        <f>CONCATENATE("rdx_city_",J4875,"_",B4875)</f>
        <v>rdx_city_MMR_2</v>
      </c>
      <c r="B4875">
        <f>IF(I4875=I4874,B4874+1,1)</f>
        <v>2</v>
      </c>
      <c r="C4875" t="s">
        <v>7121</v>
      </c>
      <c r="D4875" t="s">
        <v>7121</v>
      </c>
      <c r="E4875">
        <v>17.32</v>
      </c>
      <c r="F4875">
        <v>96.515</v>
      </c>
      <c r="G4875" t="s">
        <v>7117</v>
      </c>
      <c r="H4875" t="str">
        <f>IFERROR(VLOOKUP(I4875,'country(26mar)'!C$2:D$251,2,FALSE),"")</f>
        <v>base.mm</v>
      </c>
      <c r="I4875" t="s">
        <v>7118</v>
      </c>
      <c r="J4875" t="s">
        <v>7119</v>
      </c>
      <c r="K4875" t="s">
        <v>7121</v>
      </c>
      <c r="L4875" t="str">
        <f>CONCATENATE(G4875," ",K4875)</f>
        <v>Myanmar Bago</v>
      </c>
      <c r="M4875" t="str">
        <f>IFERROR(VLOOKUP(L4875,'State(need_input)'!I$2:J$3992,2,FALSE),"")</f>
        <v>state_MM_Bag_7</v>
      </c>
      <c r="N4875" t="s">
        <v>23</v>
      </c>
      <c r="O4875">
        <v>284318</v>
      </c>
      <c r="P4875">
        <v>1104027443</v>
      </c>
    </row>
    <row r="4876" spans="1:16">
      <c r="A4876" s="5" t="str">
        <f>CONCATENATE("rdx_city_",J4876,"_",B4876)</f>
        <v>rdx_city_MMR_3</v>
      </c>
      <c r="B4876">
        <f>IF(I4876=I4875,B4875+1,1)</f>
        <v>3</v>
      </c>
      <c r="C4876" t="s">
        <v>7122</v>
      </c>
      <c r="D4876" t="s">
        <v>7122</v>
      </c>
      <c r="E4876">
        <v>20.9085</v>
      </c>
      <c r="F4876">
        <v>94.823</v>
      </c>
      <c r="G4876" t="s">
        <v>7117</v>
      </c>
      <c r="H4876" t="str">
        <f>IFERROR(VLOOKUP(I4876,'country(26mar)'!C$2:D$251,2,FALSE),"")</f>
        <v>base.mm</v>
      </c>
      <c r="I4876" t="s">
        <v>7118</v>
      </c>
      <c r="J4876" t="s">
        <v>7119</v>
      </c>
      <c r="K4876" t="s">
        <v>7120</v>
      </c>
      <c r="L4876" t="str">
        <f>CONCATENATE(G4876," ",K4876)</f>
        <v>Myanmar Magway</v>
      </c>
      <c r="M4876" t="str">
        <f>IFERROR(VLOOKUP(L4876,'State(need_input)'!I$2:J$3992,2,FALSE),"")</f>
        <v>state_MM_Mag_2</v>
      </c>
      <c r="O4876">
        <v>90870</v>
      </c>
      <c r="P4876">
        <v>1104898616</v>
      </c>
    </row>
    <row r="4877" spans="1:16">
      <c r="A4877" s="5" t="str">
        <f>CONCATENATE("rdx_city_",J4877,"_",B4877)</f>
        <v>rdx_city_MMR_4</v>
      </c>
      <c r="B4877">
        <f>IF(I4877=I4876,B4876+1,1)</f>
        <v>4</v>
      </c>
      <c r="C4877" t="s">
        <v>7123</v>
      </c>
      <c r="D4877" t="s">
        <v>7123</v>
      </c>
      <c r="E4877">
        <v>14.098</v>
      </c>
      <c r="F4877">
        <v>98.195</v>
      </c>
      <c r="G4877" t="s">
        <v>7117</v>
      </c>
      <c r="H4877" t="str">
        <f>IFERROR(VLOOKUP(I4877,'country(26mar)'!C$2:D$251,2,FALSE),"")</f>
        <v>base.mm</v>
      </c>
      <c r="I4877" t="s">
        <v>7118</v>
      </c>
      <c r="J4877" t="s">
        <v>7119</v>
      </c>
      <c r="K4877" t="s">
        <v>7124</v>
      </c>
      <c r="L4877" t="str">
        <f>CONCATENATE(G4877," ",K4877)</f>
        <v>Myanmar Taninthayi</v>
      </c>
      <c r="M4877" t="str">
        <f>IFERROR(VLOOKUP(L4877,'State(need_input)'!I$2:J$3992,2,FALSE),"")</f>
        <v>state_MM_Tan_5</v>
      </c>
      <c r="N4877" t="s">
        <v>23</v>
      </c>
      <c r="O4877">
        <v>146212</v>
      </c>
      <c r="P4877">
        <v>1104373474</v>
      </c>
    </row>
    <row r="4878" spans="1:16">
      <c r="A4878" s="5" t="str">
        <f>CONCATENATE("rdx_city_",J4878,"_",B4878)</f>
        <v>rdx_city_MMR_5</v>
      </c>
      <c r="B4878">
        <f>IF(I4878=I4877,B4877+1,1)</f>
        <v>5</v>
      </c>
      <c r="C4878" t="s">
        <v>7125</v>
      </c>
      <c r="D4878" t="s">
        <v>7125</v>
      </c>
      <c r="E4878">
        <v>22.65</v>
      </c>
      <c r="F4878">
        <v>93.6167</v>
      </c>
      <c r="G4878" t="s">
        <v>7117</v>
      </c>
      <c r="H4878" t="str">
        <f>IFERROR(VLOOKUP(I4878,'country(26mar)'!C$2:D$251,2,FALSE),"")</f>
        <v>base.mm</v>
      </c>
      <c r="I4878" t="s">
        <v>7118</v>
      </c>
      <c r="J4878" t="s">
        <v>7119</v>
      </c>
      <c r="K4878" t="s">
        <v>7126</v>
      </c>
      <c r="L4878" t="str">
        <f>CONCATENATE(G4878," ",K4878)</f>
        <v>Myanmar Chin State</v>
      </c>
      <c r="M4878" t="str">
        <f>IFERROR(VLOOKUP(L4878,'State(need_input)'!I$2:J$3992,2,FALSE),"")</f>
        <v>state_MM_Chi_15</v>
      </c>
      <c r="N4878" t="s">
        <v>23</v>
      </c>
      <c r="O4878">
        <v>20000</v>
      </c>
      <c r="P4878">
        <v>1104739581</v>
      </c>
    </row>
    <row r="4879" spans="1:16">
      <c r="A4879" s="5" t="str">
        <f>CONCATENATE("rdx_city_",J4879,"_",B4879)</f>
        <v>rdx_city_MMR_6</v>
      </c>
      <c r="B4879">
        <f>IF(I4879=I4878,B4878+1,1)</f>
        <v>6</v>
      </c>
      <c r="C4879" t="s">
        <v>7127</v>
      </c>
      <c r="D4879" t="s">
        <v>7127</v>
      </c>
      <c r="E4879">
        <v>17.6483</v>
      </c>
      <c r="F4879">
        <v>95.4679</v>
      </c>
      <c r="G4879" t="s">
        <v>7117</v>
      </c>
      <c r="H4879" t="str">
        <f>IFERROR(VLOOKUP(I4879,'country(26mar)'!C$2:D$251,2,FALSE),"")</f>
        <v>base.mm</v>
      </c>
      <c r="I4879" t="s">
        <v>7118</v>
      </c>
      <c r="J4879" t="s">
        <v>7119</v>
      </c>
      <c r="K4879" t="s">
        <v>7128</v>
      </c>
      <c r="L4879" t="str">
        <f>CONCATENATE(G4879," ",K4879)</f>
        <v>Myanmar Ayeyawady</v>
      </c>
      <c r="M4879" t="str">
        <f>IFERROR(VLOOKUP(L4879,'State(need_input)'!I$2:J$3992,2,FALSE),"")</f>
        <v>state_MM_Aye_4</v>
      </c>
      <c r="O4879">
        <v>180728</v>
      </c>
      <c r="P4879">
        <v>1104524588</v>
      </c>
    </row>
    <row r="4880" spans="1:16">
      <c r="A4880" s="5" t="str">
        <f>CONCATENATE("rdx_city_",J4880,"_",B4880)</f>
        <v>rdx_city_MMR_7</v>
      </c>
      <c r="B4880">
        <f>IF(I4880=I4879,B4879+1,1)</f>
        <v>7</v>
      </c>
      <c r="C4880" t="s">
        <v>7129</v>
      </c>
      <c r="D4880" t="s">
        <v>7129</v>
      </c>
      <c r="E4880">
        <v>19.429</v>
      </c>
      <c r="F4880">
        <v>93.5494</v>
      </c>
      <c r="G4880" t="s">
        <v>7117</v>
      </c>
      <c r="H4880" t="str">
        <f>IFERROR(VLOOKUP(I4880,'country(26mar)'!C$2:D$251,2,FALSE),"")</f>
        <v>base.mm</v>
      </c>
      <c r="I4880" t="s">
        <v>7118</v>
      </c>
      <c r="J4880" t="s">
        <v>7119</v>
      </c>
      <c r="K4880" t="s">
        <v>7130</v>
      </c>
      <c r="L4880" t="str">
        <f>CONCATENATE(G4880," ",K4880)</f>
        <v>Myanmar Rakhine State</v>
      </c>
      <c r="M4880" t="str">
        <f>IFERROR(VLOOKUP(L4880,'State(need_input)'!I$2:J$3992,2,FALSE),"")</f>
        <v>state_MM_Rak_12</v>
      </c>
      <c r="O4880">
        <v>4261</v>
      </c>
      <c r="P4880">
        <v>1104321745</v>
      </c>
    </row>
    <row r="4881" spans="1:16">
      <c r="A4881" s="5" t="str">
        <f>CONCATENATE("rdx_city_",J4881,"_",B4881)</f>
        <v>rdx_city_MMR_8</v>
      </c>
      <c r="B4881">
        <f>IF(I4881=I4880,B4880+1,1)</f>
        <v>8</v>
      </c>
      <c r="C4881" t="s">
        <v>7131</v>
      </c>
      <c r="D4881" t="s">
        <v>7131</v>
      </c>
      <c r="E4881">
        <v>16.1619</v>
      </c>
      <c r="F4881">
        <v>94.7014</v>
      </c>
      <c r="G4881" t="s">
        <v>7117</v>
      </c>
      <c r="H4881" t="str">
        <f>IFERROR(VLOOKUP(I4881,'country(26mar)'!C$2:D$251,2,FALSE),"")</f>
        <v>base.mm</v>
      </c>
      <c r="I4881" t="s">
        <v>7118</v>
      </c>
      <c r="J4881" t="s">
        <v>7119</v>
      </c>
      <c r="K4881" t="s">
        <v>7128</v>
      </c>
      <c r="L4881" t="str">
        <f>CONCATENATE(G4881," ",K4881)</f>
        <v>Myanmar Ayeyawady</v>
      </c>
      <c r="M4881" t="str">
        <f>IFERROR(VLOOKUP(L4881,'State(need_input)'!I$2:J$3992,2,FALSE),"")</f>
        <v>state_MM_Aye_4</v>
      </c>
      <c r="O4881">
        <v>1667</v>
      </c>
      <c r="P4881">
        <v>1104103403</v>
      </c>
    </row>
    <row r="4882" spans="1:16">
      <c r="A4882" s="5" t="str">
        <f>CONCATENATE("rdx_city_",J4882,"_",B4882)</f>
        <v>rdx_city_MMR_9</v>
      </c>
      <c r="B4882">
        <f>IF(I4882=I4881,B4881+1,1)</f>
        <v>9</v>
      </c>
      <c r="C4882" t="s">
        <v>7132</v>
      </c>
      <c r="D4882" t="s">
        <v>7132</v>
      </c>
      <c r="E4882">
        <v>17.7819</v>
      </c>
      <c r="F4882">
        <v>95.7415</v>
      </c>
      <c r="G4882" t="s">
        <v>7117</v>
      </c>
      <c r="H4882" t="str">
        <f>IFERROR(VLOOKUP(I4882,'country(26mar)'!C$2:D$251,2,FALSE),"")</f>
        <v>base.mm</v>
      </c>
      <c r="I4882" t="s">
        <v>7118</v>
      </c>
      <c r="J4882" t="s">
        <v>7119</v>
      </c>
      <c r="K4882" t="s">
        <v>7121</v>
      </c>
      <c r="L4882" t="str">
        <f>CONCATENATE(G4882," ",K4882)</f>
        <v>Myanmar Bago</v>
      </c>
      <c r="M4882" t="str">
        <f>IFERROR(VLOOKUP(L4882,'State(need_input)'!I$2:J$3992,2,FALSE),"")</f>
        <v>state_MM_Bag_7</v>
      </c>
      <c r="O4882">
        <v>176571</v>
      </c>
      <c r="P4882">
        <v>1104882792</v>
      </c>
    </row>
    <row r="4883" spans="1:16">
      <c r="A4883" s="5" t="str">
        <f>CONCATENATE("rdx_city_",J4883,"_",B4883)</f>
        <v>rdx_city_MMR_10</v>
      </c>
      <c r="B4883">
        <f>IF(I4883=I4882,B4882+1,1)</f>
        <v>10</v>
      </c>
      <c r="C4883" t="s">
        <v>7133</v>
      </c>
      <c r="D4883" t="s">
        <v>7133</v>
      </c>
      <c r="E4883">
        <v>19.665</v>
      </c>
      <c r="F4883">
        <v>97.206</v>
      </c>
      <c r="G4883" t="s">
        <v>7117</v>
      </c>
      <c r="H4883" t="str">
        <f>IFERROR(VLOOKUP(I4883,'country(26mar)'!C$2:D$251,2,FALSE),"")</f>
        <v>base.mm</v>
      </c>
      <c r="I4883" t="s">
        <v>7118</v>
      </c>
      <c r="J4883" t="s">
        <v>7119</v>
      </c>
      <c r="K4883" t="s">
        <v>7134</v>
      </c>
      <c r="L4883" t="str">
        <f>CONCATENATE(G4883," ",K4883)</f>
        <v>Myanmar Kayah State</v>
      </c>
      <c r="M4883" t="str">
        <f>IFERROR(VLOOKUP(L4883,'State(need_input)'!I$2:J$3992,2,FALSE),"")</f>
        <v>state_MM_Kay_11</v>
      </c>
      <c r="N4883" t="s">
        <v>23</v>
      </c>
      <c r="O4883">
        <v>17293</v>
      </c>
      <c r="P4883">
        <v>1104542517</v>
      </c>
    </row>
    <row r="4884" spans="1:16">
      <c r="A4884" s="5" t="str">
        <f>CONCATENATE("rdx_city_",J4884,"_",B4884)</f>
        <v>rdx_city_MMR_11</v>
      </c>
      <c r="B4884">
        <f>IF(I4884=I4883,B4883+1,1)</f>
        <v>11</v>
      </c>
      <c r="C4884" t="s">
        <v>7120</v>
      </c>
      <c r="D4884" t="s">
        <v>7120</v>
      </c>
      <c r="E4884">
        <v>20.1445</v>
      </c>
      <c r="F4884">
        <v>94.9196</v>
      </c>
      <c r="G4884" t="s">
        <v>7117</v>
      </c>
      <c r="H4884" t="str">
        <f>IFERROR(VLOOKUP(I4884,'country(26mar)'!C$2:D$251,2,FALSE),"")</f>
        <v>base.mm</v>
      </c>
      <c r="I4884" t="s">
        <v>7118</v>
      </c>
      <c r="J4884" t="s">
        <v>7119</v>
      </c>
      <c r="K4884" t="s">
        <v>7120</v>
      </c>
      <c r="L4884" t="str">
        <f>CONCATENATE(G4884," ",K4884)</f>
        <v>Myanmar Magway</v>
      </c>
      <c r="M4884" t="str">
        <f>IFERROR(VLOOKUP(L4884,'State(need_input)'!I$2:J$3992,2,FALSE),"")</f>
        <v>state_MM_Mag_2</v>
      </c>
      <c r="N4884" t="s">
        <v>23</v>
      </c>
      <c r="O4884">
        <v>125973</v>
      </c>
      <c r="P4884">
        <v>1104246517</v>
      </c>
    </row>
    <row r="4885" spans="1:16">
      <c r="A4885" s="5" t="str">
        <f>CONCATENATE("rdx_city_",J4885,"_",B4885)</f>
        <v>rdx_city_MMR_12</v>
      </c>
      <c r="B4885">
        <f>IF(I4885=I4884,B4884+1,1)</f>
        <v>12</v>
      </c>
      <c r="C4885" t="s">
        <v>7135</v>
      </c>
      <c r="D4885" t="s">
        <v>7135</v>
      </c>
      <c r="E4885">
        <v>21.97</v>
      </c>
      <c r="F4885">
        <v>96.085</v>
      </c>
      <c r="G4885" t="s">
        <v>7117</v>
      </c>
      <c r="H4885" t="str">
        <f>IFERROR(VLOOKUP(I4885,'country(26mar)'!C$2:D$251,2,FALSE),"")</f>
        <v>base.mm</v>
      </c>
      <c r="I4885" t="s">
        <v>7118</v>
      </c>
      <c r="J4885" t="s">
        <v>7119</v>
      </c>
      <c r="K4885" t="s">
        <v>7135</v>
      </c>
      <c r="L4885" t="str">
        <f>CONCATENATE(G4885," ",K4885)</f>
        <v>Myanmar Mandalay</v>
      </c>
      <c r="M4885" t="str">
        <f>IFERROR(VLOOKUP(L4885,'State(need_input)'!I$2:J$3992,2,FALSE),"")</f>
        <v>state_MM_Man_13</v>
      </c>
      <c r="N4885" t="s">
        <v>23</v>
      </c>
      <c r="O4885">
        <v>1300000</v>
      </c>
      <c r="P4885">
        <v>1104468217</v>
      </c>
    </row>
    <row r="4886" spans="1:16">
      <c r="A4886" s="5" t="str">
        <f>CONCATENATE("rdx_city_",J4886,"_",B4886)</f>
        <v>rdx_city_MMR_13</v>
      </c>
      <c r="B4886">
        <f>IF(I4886=I4885,B4885+1,1)</f>
        <v>13</v>
      </c>
      <c r="C4886" t="s">
        <v>7136</v>
      </c>
      <c r="D4886" t="s">
        <v>7136</v>
      </c>
      <c r="E4886">
        <v>16.5004</v>
      </c>
      <c r="F4886">
        <v>97.67</v>
      </c>
      <c r="G4886" t="s">
        <v>7117</v>
      </c>
      <c r="H4886" t="str">
        <f>IFERROR(VLOOKUP(I4886,'country(26mar)'!C$2:D$251,2,FALSE),"")</f>
        <v>base.mm</v>
      </c>
      <c r="I4886" t="s">
        <v>7118</v>
      </c>
      <c r="J4886" t="s">
        <v>7119</v>
      </c>
      <c r="K4886" t="s">
        <v>7137</v>
      </c>
      <c r="L4886" t="str">
        <f>CONCATENATE(G4886," ",K4886)</f>
        <v>Myanmar Mon State</v>
      </c>
      <c r="M4886" t="str">
        <f>IFERROR(VLOOKUP(L4886,'State(need_input)'!I$2:J$3992,2,FALSE),"")</f>
        <v>state_MM_Mon_3</v>
      </c>
      <c r="N4886" t="s">
        <v>23</v>
      </c>
      <c r="O4886">
        <v>438861</v>
      </c>
      <c r="P4886">
        <v>1104530702</v>
      </c>
    </row>
    <row r="4887" spans="1:16">
      <c r="A4887" s="5" t="str">
        <f>CONCATENATE("rdx_city_",J4887,"_",B4887)</f>
        <v>rdx_city_MMR_14</v>
      </c>
      <c r="B4887">
        <f>IF(I4887=I4886,B4886+1,1)</f>
        <v>14</v>
      </c>
      <c r="C4887" t="s">
        <v>7138</v>
      </c>
      <c r="D4887" t="s">
        <v>7138</v>
      </c>
      <c r="E4887">
        <v>22.105</v>
      </c>
      <c r="F4887">
        <v>95.15</v>
      </c>
      <c r="G4887" t="s">
        <v>7117</v>
      </c>
      <c r="H4887" t="str">
        <f>IFERROR(VLOOKUP(I4887,'country(26mar)'!C$2:D$251,2,FALSE),"")</f>
        <v>base.mm</v>
      </c>
      <c r="I4887" t="s">
        <v>7118</v>
      </c>
      <c r="J4887" t="s">
        <v>7119</v>
      </c>
      <c r="K4887" t="s">
        <v>7139</v>
      </c>
      <c r="L4887" t="str">
        <f>CONCATENATE(G4887," ",K4887)</f>
        <v>Myanmar Sagaing</v>
      </c>
      <c r="M4887" t="str">
        <f>IFERROR(VLOOKUP(L4887,'State(need_input)'!I$2:J$3992,2,FALSE),"")</f>
        <v>state_MM_Sag_9</v>
      </c>
      <c r="O4887">
        <v>226222</v>
      </c>
      <c r="P4887">
        <v>1104777345</v>
      </c>
    </row>
    <row r="4888" spans="1:16">
      <c r="A4888" s="5" t="str">
        <f>CONCATENATE("rdx_city_",J4888,"_",B4888)</f>
        <v>rdx_city_MMR_15</v>
      </c>
      <c r="B4888">
        <f>IF(I4888=I4887,B4887+1,1)</f>
        <v>15</v>
      </c>
      <c r="C4888" t="s">
        <v>7140</v>
      </c>
      <c r="D4888" t="s">
        <v>7140</v>
      </c>
      <c r="E4888">
        <v>16.2618</v>
      </c>
      <c r="F4888">
        <v>97.7215</v>
      </c>
      <c r="G4888" t="s">
        <v>7117</v>
      </c>
      <c r="H4888" t="str">
        <f>IFERROR(VLOOKUP(I4888,'country(26mar)'!C$2:D$251,2,FALSE),"")</f>
        <v>base.mm</v>
      </c>
      <c r="I4888" t="s">
        <v>7118</v>
      </c>
      <c r="J4888" t="s">
        <v>7119</v>
      </c>
      <c r="K4888" t="s">
        <v>7137</v>
      </c>
      <c r="L4888" t="str">
        <f>CONCATENATE(G4888," ",K4888)</f>
        <v>Myanmar Mon State</v>
      </c>
      <c r="M4888" t="str">
        <f>IFERROR(VLOOKUP(L4888,'State(need_input)'!I$2:J$3992,2,FALSE),"")</f>
        <v>state_MM_Mon_3</v>
      </c>
      <c r="O4888">
        <v>152300</v>
      </c>
      <c r="P4888">
        <v>1104174785</v>
      </c>
    </row>
    <row r="4889" spans="1:16">
      <c r="A4889" s="5" t="str">
        <f>CONCATENATE("rdx_city_",J4889,"_",B4889)</f>
        <v>rdx_city_MMR_16</v>
      </c>
      <c r="B4889">
        <f>IF(I4889=I4888,B4888+1,1)</f>
        <v>16</v>
      </c>
      <c r="C4889" t="s">
        <v>7141</v>
      </c>
      <c r="D4889" t="s">
        <v>7141</v>
      </c>
      <c r="E4889">
        <v>12.4541</v>
      </c>
      <c r="F4889">
        <v>98.6115</v>
      </c>
      <c r="G4889" t="s">
        <v>7117</v>
      </c>
      <c r="H4889" t="str">
        <f>IFERROR(VLOOKUP(I4889,'country(26mar)'!C$2:D$251,2,FALSE),"")</f>
        <v>base.mm</v>
      </c>
      <c r="I4889" t="s">
        <v>7118</v>
      </c>
      <c r="J4889" t="s">
        <v>7119</v>
      </c>
      <c r="K4889" t="s">
        <v>7124</v>
      </c>
      <c r="L4889" t="str">
        <f>CONCATENATE(G4889," ",K4889)</f>
        <v>Myanmar Taninthayi</v>
      </c>
      <c r="M4889" t="str">
        <f>IFERROR(VLOOKUP(L4889,'State(need_input)'!I$2:J$3992,2,FALSE),"")</f>
        <v>state_MM_Tan_5</v>
      </c>
      <c r="O4889">
        <v>266720</v>
      </c>
      <c r="P4889">
        <v>1104715655</v>
      </c>
    </row>
    <row r="4890" spans="1:16">
      <c r="A4890" s="5" t="str">
        <f>CONCATENATE("rdx_city_",J4890,"_",B4890)</f>
        <v>rdx_city_MMR_17</v>
      </c>
      <c r="B4890">
        <f>IF(I4890=I4889,B4889+1,1)</f>
        <v>17</v>
      </c>
      <c r="C4890" t="s">
        <v>7142</v>
      </c>
      <c r="D4890" t="s">
        <v>7142</v>
      </c>
      <c r="E4890">
        <v>21.4618</v>
      </c>
      <c r="F4890">
        <v>95.3914</v>
      </c>
      <c r="G4890" t="s">
        <v>7117</v>
      </c>
      <c r="H4890" t="str">
        <f>IFERROR(VLOOKUP(I4890,'country(26mar)'!C$2:D$251,2,FALSE),"")</f>
        <v>base.mm</v>
      </c>
      <c r="I4890" t="s">
        <v>7118</v>
      </c>
      <c r="J4890" t="s">
        <v>7119</v>
      </c>
      <c r="K4890" t="s">
        <v>7135</v>
      </c>
      <c r="L4890" t="str">
        <f>CONCATENATE(G4890," ",K4890)</f>
        <v>Myanmar Mandalay</v>
      </c>
      <c r="M4890" t="str">
        <f>IFERROR(VLOOKUP(L4890,'State(need_input)'!I$2:J$3992,2,FALSE),"")</f>
        <v>state_MM_Man_13</v>
      </c>
      <c r="O4890">
        <v>163812</v>
      </c>
      <c r="P4890">
        <v>1104162015</v>
      </c>
    </row>
    <row r="4891" spans="1:16">
      <c r="A4891" s="5" t="str">
        <f>CONCATENATE("rdx_city_",J4891,"_",B4891)</f>
        <v>rdx_city_MMR_18</v>
      </c>
      <c r="B4891">
        <f>IF(I4891=I4890,B4890+1,1)</f>
        <v>18</v>
      </c>
      <c r="C4891" t="s">
        <v>7143</v>
      </c>
      <c r="D4891" t="s">
        <v>7143</v>
      </c>
      <c r="E4891">
        <v>25.3596</v>
      </c>
      <c r="F4891">
        <v>97.3928</v>
      </c>
      <c r="G4891" t="s">
        <v>7117</v>
      </c>
      <c r="H4891" t="str">
        <f>IFERROR(VLOOKUP(I4891,'country(26mar)'!C$2:D$251,2,FALSE),"")</f>
        <v>base.mm</v>
      </c>
      <c r="I4891" t="s">
        <v>7118</v>
      </c>
      <c r="J4891" t="s">
        <v>7119</v>
      </c>
      <c r="K4891" t="s">
        <v>7144</v>
      </c>
      <c r="L4891" t="str">
        <f>CONCATENATE(G4891," ",K4891)</f>
        <v>Myanmar Kachin State</v>
      </c>
      <c r="M4891" t="str">
        <f>IFERROR(VLOOKUP(L4891,'State(need_input)'!I$2:J$3992,2,FALSE),"")</f>
        <v>state_MM_Kac_8</v>
      </c>
      <c r="N4891" t="s">
        <v>23</v>
      </c>
      <c r="O4891">
        <v>139100</v>
      </c>
      <c r="P4891">
        <v>1104327329</v>
      </c>
    </row>
    <row r="4892" spans="1:16">
      <c r="A4892" s="5" t="str">
        <f>CONCATENATE("rdx_city_",J4892,"_",B4892)</f>
        <v>rdx_city_MMR_19</v>
      </c>
      <c r="B4892">
        <f>IF(I4892=I4891,B4891+1,1)</f>
        <v>19</v>
      </c>
      <c r="C4892" t="s">
        <v>7145</v>
      </c>
      <c r="D4892" t="s">
        <v>7145</v>
      </c>
      <c r="E4892">
        <v>23.0837</v>
      </c>
      <c r="F4892">
        <v>97.4</v>
      </c>
      <c r="G4892" t="s">
        <v>7117</v>
      </c>
      <c r="H4892" t="str">
        <f>IFERROR(VLOOKUP(I4892,'country(26mar)'!C$2:D$251,2,FALSE),"")</f>
        <v>base.mm</v>
      </c>
      <c r="I4892" t="s">
        <v>7118</v>
      </c>
      <c r="J4892" t="s">
        <v>7119</v>
      </c>
      <c r="K4892" t="s">
        <v>7146</v>
      </c>
      <c r="L4892" t="str">
        <f>CONCATENATE(G4892," ",K4892)</f>
        <v>Myanmar Shan State</v>
      </c>
      <c r="M4892" t="str">
        <f>IFERROR(VLOOKUP(L4892,'State(need_input)'!I$2:J$3992,2,FALSE),"")</f>
        <v>state_MM_Sha_6</v>
      </c>
      <c r="O4892">
        <v>48591</v>
      </c>
      <c r="P4892">
        <v>1104043404</v>
      </c>
    </row>
    <row r="4893" spans="1:16">
      <c r="A4893" s="5" t="str">
        <f>CONCATENATE("rdx_city_",J4893,"_",B4893)</f>
        <v>rdx_city_MMR_20</v>
      </c>
      <c r="B4893">
        <f>IF(I4893=I4892,B4892+1,1)</f>
        <v>20</v>
      </c>
      <c r="C4893" t="s">
        <v>7147</v>
      </c>
      <c r="D4893" t="s">
        <v>7147</v>
      </c>
      <c r="E4893">
        <v>19.7666</v>
      </c>
      <c r="F4893">
        <v>96.1186</v>
      </c>
      <c r="G4893" t="s">
        <v>7117</v>
      </c>
      <c r="H4893" t="str">
        <f>IFERROR(VLOOKUP(I4893,'country(26mar)'!C$2:D$251,2,FALSE),"")</f>
        <v>base.mm</v>
      </c>
      <c r="I4893" t="s">
        <v>7118</v>
      </c>
      <c r="J4893" t="s">
        <v>7119</v>
      </c>
      <c r="K4893" t="s">
        <v>7148</v>
      </c>
      <c r="L4893" t="str">
        <f>CONCATENATE(G4893," ",K4893)</f>
        <v>Myanmar Nay Pyi Taw</v>
      </c>
      <c r="M4893" t="str">
        <f>IFERROR(VLOOKUP(L4893,'State(need_input)'!I$2:J$3992,2,FALSE),"")</f>
        <v>state_MM_Nay_10</v>
      </c>
      <c r="N4893" t="s">
        <v>54</v>
      </c>
      <c r="O4893">
        <v>930000</v>
      </c>
      <c r="P4893">
        <v>1104838105</v>
      </c>
    </row>
    <row r="4894" spans="1:16">
      <c r="A4894" s="5" t="str">
        <f>CONCATENATE("rdx_city_",J4894,"_",B4894)</f>
        <v>rdx_city_MMR_21</v>
      </c>
      <c r="B4894">
        <f>IF(I4894=I4893,B4893+1,1)</f>
        <v>21</v>
      </c>
      <c r="C4894" t="s">
        <v>7149</v>
      </c>
      <c r="D4894" t="s">
        <v>7149</v>
      </c>
      <c r="E4894">
        <v>16.85</v>
      </c>
      <c r="F4894">
        <v>97.6167</v>
      </c>
      <c r="G4894" t="s">
        <v>7117</v>
      </c>
      <c r="H4894" t="str">
        <f>IFERROR(VLOOKUP(I4894,'country(26mar)'!C$2:D$251,2,FALSE),"")</f>
        <v>base.mm</v>
      </c>
      <c r="I4894" t="s">
        <v>7118</v>
      </c>
      <c r="J4894" t="s">
        <v>7119</v>
      </c>
      <c r="K4894" t="s">
        <v>7150</v>
      </c>
      <c r="L4894" t="str">
        <f>CONCATENATE(G4894," ",K4894)</f>
        <v>Myanmar Kayin State</v>
      </c>
      <c r="M4894" t="str">
        <f>IFERROR(VLOOKUP(L4894,'State(need_input)'!I$2:J$3992,2,FALSE),"")</f>
        <v>state_MM_Kay_14</v>
      </c>
      <c r="N4894" t="s">
        <v>23</v>
      </c>
      <c r="O4894">
        <v>50000</v>
      </c>
      <c r="P4894">
        <v>1104494124</v>
      </c>
    </row>
    <row r="4895" spans="1:16">
      <c r="A4895" s="5" t="str">
        <f>CONCATENATE("rdx_city_",J4895,"_",B4895)</f>
        <v>rdx_city_MMR_22</v>
      </c>
      <c r="B4895">
        <f>IF(I4895=I4894,B4894+1,1)</f>
        <v>22</v>
      </c>
      <c r="C4895" t="s">
        <v>7151</v>
      </c>
      <c r="D4895" t="s">
        <v>7151</v>
      </c>
      <c r="E4895">
        <v>21.332</v>
      </c>
      <c r="F4895">
        <v>95.0866</v>
      </c>
      <c r="G4895" t="s">
        <v>7117</v>
      </c>
      <c r="H4895" t="str">
        <f>IFERROR(VLOOKUP(I4895,'country(26mar)'!C$2:D$251,2,FALSE),"")</f>
        <v>base.mm</v>
      </c>
      <c r="I4895" t="s">
        <v>7118</v>
      </c>
      <c r="J4895" t="s">
        <v>7119</v>
      </c>
      <c r="K4895" t="s">
        <v>7120</v>
      </c>
      <c r="L4895" t="str">
        <f>CONCATENATE(G4895," ",K4895)</f>
        <v>Myanmar Magway</v>
      </c>
      <c r="M4895" t="str">
        <f>IFERROR(VLOOKUP(L4895,'State(need_input)'!I$2:J$3992,2,FALSE),"")</f>
        <v>state_MM_Mag_2</v>
      </c>
      <c r="O4895">
        <v>126938</v>
      </c>
      <c r="P4895">
        <v>1104161315</v>
      </c>
    </row>
    <row r="4896" spans="1:16">
      <c r="A4896" s="5" t="str">
        <f>CONCATENATE("rdx_city_",J4896,"_",B4896)</f>
        <v>rdx_city_MMR_23</v>
      </c>
      <c r="B4896">
        <f>IF(I4896=I4895,B4895+1,1)</f>
        <v>23</v>
      </c>
      <c r="C4896" t="s">
        <v>7152</v>
      </c>
      <c r="D4896" t="s">
        <v>7152</v>
      </c>
      <c r="E4896">
        <v>16.7704</v>
      </c>
      <c r="F4896">
        <v>94.75</v>
      </c>
      <c r="G4896" t="s">
        <v>7117</v>
      </c>
      <c r="H4896" t="str">
        <f>IFERROR(VLOOKUP(I4896,'country(26mar)'!C$2:D$251,2,FALSE),"")</f>
        <v>base.mm</v>
      </c>
      <c r="I4896" t="s">
        <v>7118</v>
      </c>
      <c r="J4896" t="s">
        <v>7119</v>
      </c>
      <c r="K4896" t="s">
        <v>7128</v>
      </c>
      <c r="L4896" t="str">
        <f>CONCATENATE(G4896," ",K4896)</f>
        <v>Myanmar Ayeyawady</v>
      </c>
      <c r="M4896" t="str">
        <f>IFERROR(VLOOKUP(L4896,'State(need_input)'!I$2:J$3992,2,FALSE),"")</f>
        <v>state_MM_Aye_4</v>
      </c>
      <c r="N4896" t="s">
        <v>23</v>
      </c>
      <c r="O4896">
        <v>237089</v>
      </c>
      <c r="P4896">
        <v>1104832430</v>
      </c>
    </row>
    <row r="4897" spans="1:16">
      <c r="A4897" s="5" t="str">
        <f>CONCATENATE("rdx_city_",J4897,"_",B4897)</f>
        <v>rdx_city_MMR_24</v>
      </c>
      <c r="B4897">
        <f>IF(I4897=I4896,B4896+1,1)</f>
        <v>24</v>
      </c>
      <c r="C4897" t="s">
        <v>7153</v>
      </c>
      <c r="D4897" t="s">
        <v>7153</v>
      </c>
      <c r="E4897">
        <v>16.2933</v>
      </c>
      <c r="F4897">
        <v>95.6829</v>
      </c>
      <c r="G4897" t="s">
        <v>7117</v>
      </c>
      <c r="H4897" t="str">
        <f>IFERROR(VLOOKUP(I4897,'country(26mar)'!C$2:D$251,2,FALSE),"")</f>
        <v>base.mm</v>
      </c>
      <c r="I4897" t="s">
        <v>7118</v>
      </c>
      <c r="J4897" t="s">
        <v>7119</v>
      </c>
      <c r="K4897" t="s">
        <v>7128</v>
      </c>
      <c r="L4897" t="str">
        <f>CONCATENATE(G4897," ",K4897)</f>
        <v>Myanmar Ayeyawady</v>
      </c>
      <c r="M4897" t="str">
        <f>IFERROR(VLOOKUP(L4897,'State(need_input)'!I$2:J$3992,2,FALSE),"")</f>
        <v>state_MM_Aye_4</v>
      </c>
      <c r="O4897">
        <v>65601</v>
      </c>
      <c r="P4897">
        <v>1104170402</v>
      </c>
    </row>
    <row r="4898" spans="1:16">
      <c r="A4898" s="5" t="str">
        <f>CONCATENATE("rdx_city_",J4898,"_",B4898)</f>
        <v>rdx_city_MMR_25</v>
      </c>
      <c r="B4898">
        <f>IF(I4898=I4897,B4897+1,1)</f>
        <v>25</v>
      </c>
      <c r="C4898" t="s">
        <v>7154</v>
      </c>
      <c r="D4898" t="s">
        <v>7154</v>
      </c>
      <c r="E4898">
        <v>18.8165</v>
      </c>
      <c r="F4898">
        <v>95.2114</v>
      </c>
      <c r="G4898" t="s">
        <v>7117</v>
      </c>
      <c r="H4898" t="str">
        <f>IFERROR(VLOOKUP(I4898,'country(26mar)'!C$2:D$251,2,FALSE),"")</f>
        <v>base.mm</v>
      </c>
      <c r="I4898" t="s">
        <v>7118</v>
      </c>
      <c r="J4898" t="s">
        <v>7119</v>
      </c>
      <c r="K4898" t="s">
        <v>7121</v>
      </c>
      <c r="L4898" t="str">
        <f>CONCATENATE(G4898," ",K4898)</f>
        <v>Myanmar Bago</v>
      </c>
      <c r="M4898" t="str">
        <f>IFERROR(VLOOKUP(L4898,'State(need_input)'!I$2:J$3992,2,FALSE),"")</f>
        <v>state_MM_Bag_7</v>
      </c>
      <c r="O4898">
        <v>135308</v>
      </c>
      <c r="P4898">
        <v>1104978348</v>
      </c>
    </row>
    <row r="4899" spans="1:16">
      <c r="A4899" s="5" t="str">
        <f>CONCATENATE("rdx_city_",J4899,"_",B4899)</f>
        <v>rdx_city_MMR_26</v>
      </c>
      <c r="B4899">
        <f>IF(I4899=I4898,B4898+1,1)</f>
        <v>26</v>
      </c>
      <c r="C4899" t="s">
        <v>7155</v>
      </c>
      <c r="D4899" t="s">
        <v>7155</v>
      </c>
      <c r="E4899">
        <v>18.4779</v>
      </c>
      <c r="F4899">
        <v>96.4379</v>
      </c>
      <c r="G4899" t="s">
        <v>7117</v>
      </c>
      <c r="H4899" t="str">
        <f>IFERROR(VLOOKUP(I4899,'country(26mar)'!C$2:D$251,2,FALSE),"")</f>
        <v>base.mm</v>
      </c>
      <c r="I4899" t="s">
        <v>7118</v>
      </c>
      <c r="J4899" t="s">
        <v>7119</v>
      </c>
      <c r="K4899" t="s">
        <v>7121</v>
      </c>
      <c r="L4899" t="str">
        <f>CONCATENATE(G4899," ",K4899)</f>
        <v>Myanmar Bago</v>
      </c>
      <c r="M4899" t="str">
        <f>IFERROR(VLOOKUP(L4899,'State(need_input)'!I$2:J$3992,2,FALSE),"")</f>
        <v>state_MM_Bag_7</v>
      </c>
      <c r="O4899">
        <v>40386</v>
      </c>
      <c r="P4899">
        <v>1104518645</v>
      </c>
    </row>
    <row r="4900" spans="1:16">
      <c r="A4900" s="5" t="str">
        <f>CONCATENATE("rdx_city_",J4900,"_",B4900)</f>
        <v>rdx_city_MMR_27</v>
      </c>
      <c r="B4900">
        <f>IF(I4900=I4899,B4899+1,1)</f>
        <v>27</v>
      </c>
      <c r="C4900" t="s">
        <v>7156</v>
      </c>
      <c r="D4900" t="s">
        <v>7156</v>
      </c>
      <c r="E4900">
        <v>16.7834</v>
      </c>
      <c r="F4900">
        <v>96.1667</v>
      </c>
      <c r="G4900" t="s">
        <v>7117</v>
      </c>
      <c r="H4900" t="str">
        <f>IFERROR(VLOOKUP(I4900,'country(26mar)'!C$2:D$251,2,FALSE),"")</f>
        <v>base.mm</v>
      </c>
      <c r="I4900" t="s">
        <v>7118</v>
      </c>
      <c r="J4900" t="s">
        <v>7119</v>
      </c>
      <c r="K4900" t="s">
        <v>7157</v>
      </c>
      <c r="L4900" t="str">
        <f>CONCATENATE(G4900," ",K4900)</f>
        <v>Myanmar Yangon</v>
      </c>
      <c r="M4900" t="str">
        <f>IFERROR(VLOOKUP(L4900,'State(need_input)'!I$2:J$3992,2,FALSE),"")</f>
        <v>state_MM_Yan_1</v>
      </c>
      <c r="N4900" t="s">
        <v>54</v>
      </c>
      <c r="O4900">
        <v>4088000</v>
      </c>
      <c r="P4900">
        <v>1104616656</v>
      </c>
    </row>
    <row r="4901" spans="1:16">
      <c r="A4901" s="5" t="str">
        <f>CONCATENATE("rdx_city_",J4901,"_",B4901)</f>
        <v>rdx_city_MMR_28</v>
      </c>
      <c r="B4901">
        <f>IF(I4901=I4900,B4900+1,1)</f>
        <v>28</v>
      </c>
      <c r="C4901" t="s">
        <v>7139</v>
      </c>
      <c r="D4901" t="s">
        <v>7139</v>
      </c>
      <c r="E4901">
        <v>21.88</v>
      </c>
      <c r="F4901">
        <v>95.962</v>
      </c>
      <c r="G4901" t="s">
        <v>7117</v>
      </c>
      <c r="H4901" t="str">
        <f>IFERROR(VLOOKUP(I4901,'country(26mar)'!C$2:D$251,2,FALSE),"")</f>
        <v>base.mm</v>
      </c>
      <c r="I4901" t="s">
        <v>7118</v>
      </c>
      <c r="J4901" t="s">
        <v>7119</v>
      </c>
      <c r="K4901" t="s">
        <v>7139</v>
      </c>
      <c r="L4901" t="str">
        <f>CONCATENATE(G4901," ",K4901)</f>
        <v>Myanmar Sagaing</v>
      </c>
      <c r="M4901" t="str">
        <f>IFERROR(VLOOKUP(L4901,'State(need_input)'!I$2:J$3992,2,FALSE),"")</f>
        <v>state_MM_Sag_9</v>
      </c>
      <c r="N4901" t="s">
        <v>23</v>
      </c>
      <c r="O4901">
        <v>78739</v>
      </c>
      <c r="P4901">
        <v>1104151403</v>
      </c>
    </row>
    <row r="4902" spans="1:16">
      <c r="A4902" s="5" t="str">
        <f>CONCATENATE("rdx_city_",J4902,"_",B4902)</f>
        <v>rdx_city_MMR_29</v>
      </c>
      <c r="B4902">
        <f>IF(I4902=I4901,B4901+1,1)</f>
        <v>29</v>
      </c>
      <c r="C4902" t="s">
        <v>7158</v>
      </c>
      <c r="D4902" t="s">
        <v>7158</v>
      </c>
      <c r="E4902">
        <v>22.5783</v>
      </c>
      <c r="F4902">
        <v>95.6929</v>
      </c>
      <c r="G4902" t="s">
        <v>7117</v>
      </c>
      <c r="H4902" t="str">
        <f>IFERROR(VLOOKUP(I4902,'country(26mar)'!C$2:D$251,2,FALSE),"")</f>
        <v>base.mm</v>
      </c>
      <c r="I4902" t="s">
        <v>7118</v>
      </c>
      <c r="J4902" t="s">
        <v>7119</v>
      </c>
      <c r="K4902" t="s">
        <v>7139</v>
      </c>
      <c r="L4902" t="str">
        <f>CONCATENATE(G4902," ",K4902)</f>
        <v>Myanmar Sagaing</v>
      </c>
      <c r="M4902" t="str">
        <f>IFERROR(VLOOKUP(L4902,'State(need_input)'!I$2:J$3992,2,FALSE),"")</f>
        <v>state_MM_Sag_9</v>
      </c>
      <c r="O4902">
        <v>88914</v>
      </c>
      <c r="P4902">
        <v>1104118052</v>
      </c>
    </row>
    <row r="4903" spans="1:16">
      <c r="A4903" s="5" t="str">
        <f>CONCATENATE("rdx_city_",J4903,"_",B4903)</f>
        <v>rdx_city_MMR_30</v>
      </c>
      <c r="B4903">
        <f>IF(I4903=I4902,B4902+1,1)</f>
        <v>30</v>
      </c>
      <c r="C4903" t="s">
        <v>7159</v>
      </c>
      <c r="D4903" t="s">
        <v>7159</v>
      </c>
      <c r="E4903">
        <v>20.14</v>
      </c>
      <c r="F4903">
        <v>92.88</v>
      </c>
      <c r="G4903" t="s">
        <v>7117</v>
      </c>
      <c r="H4903" t="str">
        <f>IFERROR(VLOOKUP(I4903,'country(26mar)'!C$2:D$251,2,FALSE),"")</f>
        <v>base.mm</v>
      </c>
      <c r="I4903" t="s">
        <v>7118</v>
      </c>
      <c r="J4903" t="s">
        <v>7119</v>
      </c>
      <c r="K4903" t="s">
        <v>7130</v>
      </c>
      <c r="L4903" t="str">
        <f>CONCATENATE(G4903," ",K4903)</f>
        <v>Myanmar Rakhine State</v>
      </c>
      <c r="M4903" t="str">
        <f>IFERROR(VLOOKUP(L4903,'State(need_input)'!I$2:J$3992,2,FALSE),"")</f>
        <v>state_MM_Rak_12</v>
      </c>
      <c r="N4903" t="s">
        <v>23</v>
      </c>
      <c r="O4903">
        <v>179032</v>
      </c>
      <c r="P4903">
        <v>1104269305</v>
      </c>
    </row>
    <row r="4904" spans="1:16">
      <c r="A4904" s="5" t="str">
        <f>CONCATENATE("rdx_city_",J4904,"_",B4904)</f>
        <v>rdx_city_MMR_31</v>
      </c>
      <c r="B4904">
        <f>IF(I4904=I4903,B4903+1,1)</f>
        <v>31</v>
      </c>
      <c r="C4904" t="s">
        <v>7160</v>
      </c>
      <c r="D4904" t="s">
        <v>7160</v>
      </c>
      <c r="E4904">
        <v>20.782</v>
      </c>
      <c r="F4904">
        <v>97.038</v>
      </c>
      <c r="G4904" t="s">
        <v>7117</v>
      </c>
      <c r="H4904" t="str">
        <f>IFERROR(VLOOKUP(I4904,'country(26mar)'!C$2:D$251,2,FALSE),"")</f>
        <v>base.mm</v>
      </c>
      <c r="I4904" t="s">
        <v>7118</v>
      </c>
      <c r="J4904" t="s">
        <v>7119</v>
      </c>
      <c r="K4904" t="s">
        <v>7146</v>
      </c>
      <c r="L4904" t="str">
        <f>CONCATENATE(G4904," ",K4904)</f>
        <v>Myanmar Shan State</v>
      </c>
      <c r="M4904" t="str">
        <f>IFERROR(VLOOKUP(L4904,'State(need_input)'!I$2:J$3992,2,FALSE),"")</f>
        <v>state_MM_Sha_6</v>
      </c>
      <c r="N4904" t="s">
        <v>23</v>
      </c>
      <c r="O4904">
        <v>160115</v>
      </c>
      <c r="P4904">
        <v>1104364374</v>
      </c>
    </row>
    <row r="4905" spans="1:16">
      <c r="A4905" s="5" t="str">
        <f>CONCATENATE("rdx_city_",J4905,"_",B4905)</f>
        <v>rdx_city_MMR_32</v>
      </c>
      <c r="B4905">
        <f>IF(I4905=I4904,B4904+1,1)</f>
        <v>32</v>
      </c>
      <c r="C4905" t="s">
        <v>7161</v>
      </c>
      <c r="D4905" t="s">
        <v>7161</v>
      </c>
      <c r="E4905">
        <v>18.9483</v>
      </c>
      <c r="F4905">
        <v>96.4179</v>
      </c>
      <c r="G4905" t="s">
        <v>7117</v>
      </c>
      <c r="H4905" t="str">
        <f>IFERROR(VLOOKUP(I4905,'country(26mar)'!C$2:D$251,2,FALSE),"")</f>
        <v>base.mm</v>
      </c>
      <c r="I4905" t="s">
        <v>7118</v>
      </c>
      <c r="J4905" t="s">
        <v>7119</v>
      </c>
      <c r="K4905" t="s">
        <v>7121</v>
      </c>
      <c r="L4905" t="str">
        <f>CONCATENATE(G4905," ",K4905)</f>
        <v>Myanmar Bago</v>
      </c>
      <c r="M4905" t="str">
        <f>IFERROR(VLOOKUP(L4905,'State(need_input)'!I$2:J$3992,2,FALSE),"")</f>
        <v>state_MM_Bag_7</v>
      </c>
      <c r="O4905">
        <v>106945</v>
      </c>
      <c r="P4905">
        <v>1104269989</v>
      </c>
    </row>
    <row r="4906" spans="1:16">
      <c r="A4906" s="5" t="str">
        <f>CONCATENATE("rdx_city_",J4906,"_",B4906)</f>
        <v>rdx_city_MMR_33</v>
      </c>
      <c r="B4906">
        <f>IF(I4906=I4905,B4905+1,1)</f>
        <v>33</v>
      </c>
      <c r="C4906" t="s">
        <v>7162</v>
      </c>
      <c r="D4906" t="s">
        <v>7162</v>
      </c>
      <c r="E4906">
        <v>16.7547</v>
      </c>
      <c r="F4906">
        <v>96.5193</v>
      </c>
      <c r="G4906" t="s">
        <v>7117</v>
      </c>
      <c r="H4906" t="str">
        <f>IFERROR(VLOOKUP(I4906,'country(26mar)'!C$2:D$251,2,FALSE),"")</f>
        <v>base.mm</v>
      </c>
      <c r="I4906" t="s">
        <v>7118</v>
      </c>
      <c r="J4906" t="s">
        <v>7119</v>
      </c>
      <c r="K4906" t="s">
        <v>7157</v>
      </c>
      <c r="L4906" t="str">
        <f>CONCATENATE(G4906," ",K4906)</f>
        <v>Myanmar Yangon</v>
      </c>
      <c r="M4906" t="str">
        <f>IFERROR(VLOOKUP(L4906,'State(need_input)'!I$2:J$3992,2,FALSE),"")</f>
        <v>state_MM_Yan_1</v>
      </c>
      <c r="O4906">
        <v>52496</v>
      </c>
      <c r="P4906">
        <v>1104339441</v>
      </c>
    </row>
    <row r="4907" spans="1:16">
      <c r="A4907" s="5" t="str">
        <f>CONCATENATE("rdx_city_",J4907,"_",B4907)</f>
        <v>rdx_city_MMR_34</v>
      </c>
      <c r="B4907">
        <f>IF(I4907=I4906,B4906+1,1)</f>
        <v>34</v>
      </c>
      <c r="C4907" t="s">
        <v>7163</v>
      </c>
      <c r="D4907" t="s">
        <v>7163</v>
      </c>
      <c r="E4907">
        <v>16.6133</v>
      </c>
      <c r="F4907">
        <v>95.1829</v>
      </c>
      <c r="G4907" t="s">
        <v>7117</v>
      </c>
      <c r="H4907" t="str">
        <f>IFERROR(VLOOKUP(I4907,'country(26mar)'!C$2:D$251,2,FALSE),"")</f>
        <v>base.mm</v>
      </c>
      <c r="I4907" t="s">
        <v>7118</v>
      </c>
      <c r="J4907" t="s">
        <v>7119</v>
      </c>
      <c r="K4907" t="s">
        <v>7128</v>
      </c>
      <c r="L4907" t="str">
        <f>CONCATENATE(G4907," ",K4907)</f>
        <v>Myanmar Ayeyawady</v>
      </c>
      <c r="M4907" t="str">
        <f>IFERROR(VLOOKUP(L4907,'State(need_input)'!I$2:J$3992,2,FALSE),"")</f>
        <v>state_MM_Aye_4</v>
      </c>
      <c r="O4907">
        <v>48405</v>
      </c>
      <c r="P4907">
        <v>1104266529</v>
      </c>
    </row>
    <row r="4908" spans="1:16">
      <c r="A4908" s="5" t="str">
        <f>CONCATENATE("rdx_city_",J4908,"_",B4908)</f>
        <v>rdx_city_MMR_35</v>
      </c>
      <c r="B4908">
        <f>IF(I4908=I4907,B4907+1,1)</f>
        <v>35</v>
      </c>
      <c r="C4908" t="s">
        <v>7164</v>
      </c>
      <c r="D4908" t="s">
        <v>7164</v>
      </c>
      <c r="E4908">
        <v>17.0433</v>
      </c>
      <c r="F4908">
        <v>95.6429</v>
      </c>
      <c r="G4908" t="s">
        <v>7117</v>
      </c>
      <c r="H4908" t="str">
        <f>IFERROR(VLOOKUP(I4908,'country(26mar)'!C$2:D$251,2,FALSE),"")</f>
        <v>base.mm</v>
      </c>
      <c r="I4908" t="s">
        <v>7118</v>
      </c>
      <c r="J4908" t="s">
        <v>7119</v>
      </c>
      <c r="K4908" t="s">
        <v>7128</v>
      </c>
      <c r="L4908" t="str">
        <f>CONCATENATE(G4908," ",K4908)</f>
        <v>Myanmar Ayeyawady</v>
      </c>
      <c r="M4908" t="str">
        <f>IFERROR(VLOOKUP(L4908,'State(need_input)'!I$2:J$3992,2,FALSE),"")</f>
        <v>state_MM_Aye_4</v>
      </c>
      <c r="O4908">
        <v>36172</v>
      </c>
      <c r="P4908">
        <v>1104318813</v>
      </c>
    </row>
    <row r="4909" spans="1:16">
      <c r="A4909" s="5" t="str">
        <f>CONCATENATE("rdx_city_",J4909,"_",B4909)</f>
        <v>rdx_city_MMR_36</v>
      </c>
      <c r="B4909">
        <f>IF(I4909=I4908,B4908+1,1)</f>
        <v>36</v>
      </c>
      <c r="C4909" t="s">
        <v>7165</v>
      </c>
      <c r="D4909" t="s">
        <v>7165</v>
      </c>
      <c r="E4909">
        <v>20.4615</v>
      </c>
      <c r="F4909">
        <v>94.881</v>
      </c>
      <c r="G4909" t="s">
        <v>7117</v>
      </c>
      <c r="H4909" t="str">
        <f>IFERROR(VLOOKUP(I4909,'country(26mar)'!C$2:D$251,2,FALSE),"")</f>
        <v>base.mm</v>
      </c>
      <c r="I4909" t="s">
        <v>7118</v>
      </c>
      <c r="J4909" t="s">
        <v>7119</v>
      </c>
      <c r="K4909" t="s">
        <v>7120</v>
      </c>
      <c r="L4909" t="str">
        <f>CONCATENATE(G4909," ",K4909)</f>
        <v>Myanmar Magway</v>
      </c>
      <c r="M4909" t="str">
        <f>IFERROR(VLOOKUP(L4909,'State(need_input)'!I$2:J$3992,2,FALSE),"")</f>
        <v>state_MM_Mag_2</v>
      </c>
      <c r="O4909">
        <v>110553</v>
      </c>
      <c r="P4909">
        <v>1104118838</v>
      </c>
    </row>
    <row r="4910" spans="1:16">
      <c r="A4910" s="5" t="str">
        <f>CONCATENATE("rdx_city_",J4910,"_",B4910)</f>
        <v>rdx_city_MMR_37</v>
      </c>
      <c r="B4910">
        <f>IF(I4910=I4909,B4909+1,1)</f>
        <v>37</v>
      </c>
      <c r="C4910" t="s">
        <v>7166</v>
      </c>
      <c r="D4910" t="s">
        <v>7166</v>
      </c>
      <c r="E4910">
        <v>15.2533</v>
      </c>
      <c r="F4910">
        <v>97.8679</v>
      </c>
      <c r="G4910" t="s">
        <v>7117</v>
      </c>
      <c r="H4910" t="str">
        <f>IFERROR(VLOOKUP(I4910,'country(26mar)'!C$2:D$251,2,FALSE),"")</f>
        <v>base.mm</v>
      </c>
      <c r="I4910" t="s">
        <v>7118</v>
      </c>
      <c r="J4910" t="s">
        <v>7119</v>
      </c>
      <c r="K4910" t="s">
        <v>7137</v>
      </c>
      <c r="L4910" t="str">
        <f>CONCATENATE(G4910," ",K4910)</f>
        <v>Myanmar Mon State</v>
      </c>
      <c r="M4910" t="str">
        <f>IFERROR(VLOOKUP(L4910,'State(need_input)'!I$2:J$3992,2,FALSE),"")</f>
        <v>state_MM_Mon_3</v>
      </c>
      <c r="O4910">
        <v>50798</v>
      </c>
      <c r="P4910">
        <v>1104513802</v>
      </c>
    </row>
    <row r="4911" spans="1:16">
      <c r="A4911" s="5" t="str">
        <f>CONCATENATE("rdx_city_",J4911,"_",B4911)</f>
        <v>rdx_city_NAM_1</v>
      </c>
      <c r="B4911">
        <f>IF(I4911=I4910,B4910+1,1)</f>
        <v>1</v>
      </c>
      <c r="C4911" t="s">
        <v>7167</v>
      </c>
      <c r="D4911" t="s">
        <v>7167</v>
      </c>
      <c r="E4911">
        <v>-26.4995</v>
      </c>
      <c r="F4911">
        <v>17.15</v>
      </c>
      <c r="G4911" t="s">
        <v>7168</v>
      </c>
      <c r="H4911" t="str">
        <f>IFERROR(VLOOKUP(I4911,'country(26mar)'!C$2:D$251,2,FALSE),"")</f>
        <v>base.na</v>
      </c>
      <c r="I4911" t="s">
        <v>7169</v>
      </c>
      <c r="J4911" t="s">
        <v>7170</v>
      </c>
      <c r="K4911" t="s">
        <v>7171</v>
      </c>
      <c r="L4911" t="str">
        <f>CONCATENATE(G4911," ",K4911)</f>
        <v>Namibia //Karas</v>
      </c>
      <c r="M4911" t="str">
        <f>IFERROR(VLOOKUP(L4911,'State(need_input)'!I$2:J$3992,2,FALSE),"")</f>
        <v>state_NA_//K_5</v>
      </c>
      <c r="O4911">
        <v>10363</v>
      </c>
      <c r="P4911">
        <v>1516358571</v>
      </c>
    </row>
    <row r="4912" spans="1:16">
      <c r="A4912" s="5" t="str">
        <f>CONCATENATE("rdx_city_",J4912,"_",B4912)</f>
        <v>rdx_city_NAM_2</v>
      </c>
      <c r="B4912">
        <f>IF(I4912=I4911,B4911+1,1)</f>
        <v>2</v>
      </c>
      <c r="C4912" t="s">
        <v>7172</v>
      </c>
      <c r="D4912" t="s">
        <v>7172</v>
      </c>
      <c r="E4912">
        <v>-17.4667</v>
      </c>
      <c r="F4912">
        <v>16.3333</v>
      </c>
      <c r="G4912" t="s">
        <v>7168</v>
      </c>
      <c r="H4912" t="str">
        <f>IFERROR(VLOOKUP(I4912,'country(26mar)'!C$2:D$251,2,FALSE),"")</f>
        <v>base.na</v>
      </c>
      <c r="I4912" t="s">
        <v>7169</v>
      </c>
      <c r="J4912" t="s">
        <v>7170</v>
      </c>
      <c r="K4912" t="s">
        <v>7173</v>
      </c>
      <c r="L4912" t="str">
        <f>CONCATENATE(G4912," ",K4912)</f>
        <v>Namibia Ohangwena</v>
      </c>
      <c r="M4912" t="str">
        <f>IFERROR(VLOOKUP(L4912,'State(need_input)'!I$2:J$3992,2,FALSE),"")</f>
        <v>state_NA_Oha_1</v>
      </c>
      <c r="N4912" t="s">
        <v>23</v>
      </c>
      <c r="P4912">
        <v>1516685856</v>
      </c>
    </row>
    <row r="4913" spans="1:16">
      <c r="A4913" s="5" t="str">
        <f>CONCATENATE("rdx_city_",J4913,"_",B4913)</f>
        <v>rdx_city_NAM_3</v>
      </c>
      <c r="B4913">
        <f>IF(I4913=I4912,B4912+1,1)</f>
        <v>3</v>
      </c>
      <c r="C4913" t="s">
        <v>7174</v>
      </c>
      <c r="D4913" t="s">
        <v>7174</v>
      </c>
      <c r="E4913">
        <v>-22.455</v>
      </c>
      <c r="F4913">
        <v>18.963</v>
      </c>
      <c r="G4913" t="s">
        <v>7168</v>
      </c>
      <c r="H4913" t="str">
        <f>IFERROR(VLOOKUP(I4913,'country(26mar)'!C$2:D$251,2,FALSE),"")</f>
        <v>base.na</v>
      </c>
      <c r="I4913" t="s">
        <v>7169</v>
      </c>
      <c r="J4913" t="s">
        <v>7170</v>
      </c>
      <c r="K4913" t="s">
        <v>7175</v>
      </c>
      <c r="L4913" t="str">
        <f>CONCATENATE(G4913," ",K4913)</f>
        <v>Namibia Omaheke</v>
      </c>
      <c r="M4913" t="str">
        <f>IFERROR(VLOOKUP(L4913,'State(need_input)'!I$2:J$3992,2,FALSE),"")</f>
        <v>state_NA_Oma_11</v>
      </c>
      <c r="N4913" t="s">
        <v>23</v>
      </c>
      <c r="O4913">
        <v>16321</v>
      </c>
      <c r="P4913">
        <v>1516128715</v>
      </c>
    </row>
    <row r="4914" spans="1:16">
      <c r="A4914" s="5" t="str">
        <f>CONCATENATE("rdx_city_",J4914,"_",B4914)</f>
        <v>rdx_city_NAM_4</v>
      </c>
      <c r="B4914">
        <f>IF(I4914=I4913,B4913+1,1)</f>
        <v>4</v>
      </c>
      <c r="C4914" t="s">
        <v>7176</v>
      </c>
      <c r="D4914" t="s">
        <v>7176</v>
      </c>
      <c r="E4914">
        <v>-19.5666</v>
      </c>
      <c r="F4914">
        <v>18.1166</v>
      </c>
      <c r="G4914" t="s">
        <v>7168</v>
      </c>
      <c r="H4914" t="str">
        <f>IFERROR(VLOOKUP(I4914,'country(26mar)'!C$2:D$251,2,FALSE),"")</f>
        <v>base.na</v>
      </c>
      <c r="I4914" t="s">
        <v>7169</v>
      </c>
      <c r="J4914" t="s">
        <v>7170</v>
      </c>
      <c r="K4914" t="s">
        <v>7177</v>
      </c>
      <c r="L4914" t="str">
        <f>CONCATENATE(G4914," ",K4914)</f>
        <v>Namibia Otjozondjupa</v>
      </c>
      <c r="M4914" t="str">
        <f>IFERROR(VLOOKUP(L4914,'State(need_input)'!I$2:J$3992,2,FALSE),"")</f>
        <v>state_NA_Otj_2</v>
      </c>
      <c r="O4914">
        <v>24099</v>
      </c>
      <c r="P4914">
        <v>1516286878</v>
      </c>
    </row>
    <row r="4915" spans="1:16">
      <c r="A4915" s="5" t="str">
        <f>CONCATENATE("rdx_city_",J4915,"_",B4915)</f>
        <v>rdx_city_NAM_5</v>
      </c>
      <c r="B4915">
        <f>IF(I4915=I4914,B4914+1,1)</f>
        <v>5</v>
      </c>
      <c r="C4915" t="s">
        <v>7178</v>
      </c>
      <c r="D4915" t="s">
        <v>7178</v>
      </c>
      <c r="E4915">
        <v>-28.0196</v>
      </c>
      <c r="F4915">
        <v>18.74</v>
      </c>
      <c r="G4915" t="s">
        <v>7168</v>
      </c>
      <c r="H4915" t="str">
        <f>IFERROR(VLOOKUP(I4915,'country(26mar)'!C$2:D$251,2,FALSE),"")</f>
        <v>base.na</v>
      </c>
      <c r="I4915" t="s">
        <v>7169</v>
      </c>
      <c r="J4915" t="s">
        <v>7170</v>
      </c>
      <c r="K4915" t="s">
        <v>7171</v>
      </c>
      <c r="L4915" t="str">
        <f>CONCATENATE(G4915," ",K4915)</f>
        <v>Namibia //Karas</v>
      </c>
      <c r="M4915" t="str">
        <f>IFERROR(VLOOKUP(L4915,'State(need_input)'!I$2:J$3992,2,FALSE),"")</f>
        <v>state_NA_//K_5</v>
      </c>
      <c r="O4915">
        <v>6054</v>
      </c>
      <c r="P4915">
        <v>1516005938</v>
      </c>
    </row>
    <row r="4916" spans="1:16">
      <c r="A4916" s="5" t="str">
        <f>CONCATENATE("rdx_city_",J4916,"_",B4916)</f>
        <v>rdx_city_NAM_6</v>
      </c>
      <c r="B4916">
        <f>IF(I4916=I4915,B4915+1,1)</f>
        <v>6</v>
      </c>
      <c r="C4916" t="s">
        <v>7179</v>
      </c>
      <c r="D4916" t="s">
        <v>7179</v>
      </c>
      <c r="E4916">
        <v>-21.939</v>
      </c>
      <c r="F4916">
        <v>15.853</v>
      </c>
      <c r="G4916" t="s">
        <v>7168</v>
      </c>
      <c r="H4916" t="str">
        <f>IFERROR(VLOOKUP(I4916,'country(26mar)'!C$2:D$251,2,FALSE),"")</f>
        <v>base.na</v>
      </c>
      <c r="I4916" t="s">
        <v>7169</v>
      </c>
      <c r="J4916" t="s">
        <v>7170</v>
      </c>
      <c r="K4916" t="s">
        <v>7180</v>
      </c>
      <c r="L4916" t="str">
        <f>CONCATENATE(G4916," ",K4916)</f>
        <v>Namibia Erongo</v>
      </c>
      <c r="M4916" t="str">
        <f>IFERROR(VLOOKUP(L4916,'State(need_input)'!I$2:J$3992,2,FALSE),"")</f>
        <v>state_NA_Ero_7</v>
      </c>
      <c r="O4916">
        <v>6898</v>
      </c>
      <c r="P4916">
        <v>1516472073</v>
      </c>
    </row>
    <row r="4917" spans="1:16">
      <c r="A4917" s="5" t="str">
        <f>CONCATENATE("rdx_city_",J4917,"_",B4917)</f>
        <v>rdx_city_NAM_7</v>
      </c>
      <c r="B4917">
        <f>IF(I4917=I4916,B4916+1,1)</f>
        <v>7</v>
      </c>
      <c r="C4917" t="s">
        <v>7181</v>
      </c>
      <c r="D4917" t="s">
        <v>7181</v>
      </c>
      <c r="E4917">
        <v>-17.4996</v>
      </c>
      <c r="F4917">
        <v>24.26</v>
      </c>
      <c r="G4917" t="s">
        <v>7168</v>
      </c>
      <c r="H4917" t="str">
        <f>IFERROR(VLOOKUP(I4917,'country(26mar)'!C$2:D$251,2,FALSE),"")</f>
        <v>base.na</v>
      </c>
      <c r="I4917" t="s">
        <v>7169</v>
      </c>
      <c r="J4917" t="s">
        <v>7170</v>
      </c>
      <c r="K4917" t="s">
        <v>7182</v>
      </c>
      <c r="L4917" t="str">
        <f>CONCATENATE(G4917," ",K4917)</f>
        <v>Namibia Zambezi</v>
      </c>
      <c r="M4917" t="str">
        <f>IFERROR(VLOOKUP(L4917,'State(need_input)'!I$2:J$3992,2,FALSE),"")</f>
        <v>state_NA_Zam_9</v>
      </c>
      <c r="N4917" t="s">
        <v>23</v>
      </c>
      <c r="O4917">
        <v>25027</v>
      </c>
      <c r="P4917">
        <v>1516068788</v>
      </c>
    </row>
    <row r="4918" spans="1:16">
      <c r="A4918" s="5" t="str">
        <f>CONCATENATE("rdx_city_",J4918,"_",B4918)</f>
        <v>rdx_city_NAM_8</v>
      </c>
      <c r="B4918">
        <f>IF(I4918=I4917,B4917+1,1)</f>
        <v>8</v>
      </c>
      <c r="C4918" t="s">
        <v>7183</v>
      </c>
      <c r="D4918" t="s">
        <v>7183</v>
      </c>
      <c r="E4918">
        <v>-26.5739</v>
      </c>
      <c r="F4918">
        <v>18.13</v>
      </c>
      <c r="G4918" t="s">
        <v>7168</v>
      </c>
      <c r="H4918" t="str">
        <f>IFERROR(VLOOKUP(I4918,'country(26mar)'!C$2:D$251,2,FALSE),"")</f>
        <v>base.na</v>
      </c>
      <c r="I4918" t="s">
        <v>7169</v>
      </c>
      <c r="J4918" t="s">
        <v>7170</v>
      </c>
      <c r="K4918" t="s">
        <v>7171</v>
      </c>
      <c r="L4918" t="str">
        <f>CONCATENATE(G4918," ",K4918)</f>
        <v>Namibia //Karas</v>
      </c>
      <c r="M4918" t="str">
        <f>IFERROR(VLOOKUP(L4918,'State(need_input)'!I$2:J$3992,2,FALSE),"")</f>
        <v>state_NA_//K_5</v>
      </c>
      <c r="N4918" t="s">
        <v>23</v>
      </c>
      <c r="O4918">
        <v>18039</v>
      </c>
      <c r="P4918">
        <v>1516607376</v>
      </c>
    </row>
    <row r="4919" spans="1:16">
      <c r="A4919" s="5" t="str">
        <f>CONCATENATE("rdx_city_",J4919,"_",B4919)</f>
        <v>rdx_city_NAM_9</v>
      </c>
      <c r="B4919">
        <f>IF(I4919=I4918,B4918+1,1)</f>
        <v>9</v>
      </c>
      <c r="C4919" t="s">
        <v>7184</v>
      </c>
      <c r="D4919" t="s">
        <v>7185</v>
      </c>
      <c r="E4919">
        <v>-26.648</v>
      </c>
      <c r="F4919">
        <v>15.1594</v>
      </c>
      <c r="G4919" t="s">
        <v>7168</v>
      </c>
      <c r="H4919" t="str">
        <f>IFERROR(VLOOKUP(I4919,'country(26mar)'!C$2:D$251,2,FALSE),"")</f>
        <v>base.na</v>
      </c>
      <c r="I4919" t="s">
        <v>7169</v>
      </c>
      <c r="J4919" t="s">
        <v>7170</v>
      </c>
      <c r="K4919" t="s">
        <v>7171</v>
      </c>
      <c r="L4919" t="str">
        <f>CONCATENATE(G4919," ",K4919)</f>
        <v>Namibia //Karas</v>
      </c>
      <c r="M4919" t="str">
        <f>IFERROR(VLOOKUP(L4919,'State(need_input)'!I$2:J$3992,2,FALSE),"")</f>
        <v>state_NA_//K_5</v>
      </c>
      <c r="O4919">
        <v>15137</v>
      </c>
      <c r="P4919">
        <v>1516141896</v>
      </c>
    </row>
    <row r="4920" spans="1:16">
      <c r="A4920" s="5" t="str">
        <f>CONCATENATE("rdx_city_",J4920,"_",B4920)</f>
        <v>rdx_city_NAM_10</v>
      </c>
      <c r="B4920">
        <f>IF(I4920=I4919,B4919+1,1)</f>
        <v>10</v>
      </c>
      <c r="C4920" t="s">
        <v>7186</v>
      </c>
      <c r="D4920" t="s">
        <v>7187</v>
      </c>
      <c r="E4920">
        <v>-24.84</v>
      </c>
      <c r="F4920">
        <v>16.94</v>
      </c>
      <c r="G4920" t="s">
        <v>7168</v>
      </c>
      <c r="H4920" t="str">
        <f>IFERROR(VLOOKUP(I4920,'country(26mar)'!C$2:D$251,2,FALSE),"")</f>
        <v>base.na</v>
      </c>
      <c r="I4920" t="s">
        <v>7169</v>
      </c>
      <c r="J4920" t="s">
        <v>7170</v>
      </c>
      <c r="K4920" t="s">
        <v>7188</v>
      </c>
      <c r="L4920" t="str">
        <f>CONCATENATE(G4920," ",K4920)</f>
        <v>Namibia Hardap</v>
      </c>
      <c r="M4920" t="str">
        <f>IFERROR(VLOOKUP(L4920,'State(need_input)'!I$2:J$3992,2,FALSE),"")</f>
        <v>state_NA_Har_6</v>
      </c>
      <c r="O4920">
        <v>2329</v>
      </c>
      <c r="P4920">
        <v>1516195038</v>
      </c>
    </row>
    <row r="4921" spans="1:16">
      <c r="A4921" s="5" t="str">
        <f>CONCATENATE("rdx_city_",J4921,"_",B4921)</f>
        <v>rdx_city_NAM_11</v>
      </c>
      <c r="B4921">
        <f>IF(I4921=I4920,B4920+1,1)</f>
        <v>11</v>
      </c>
      <c r="C4921" t="s">
        <v>7189</v>
      </c>
      <c r="D4921" t="s">
        <v>7189</v>
      </c>
      <c r="E4921">
        <v>-24.6196</v>
      </c>
      <c r="F4921">
        <v>17.9599</v>
      </c>
      <c r="G4921" t="s">
        <v>7168</v>
      </c>
      <c r="H4921" t="str">
        <f>IFERROR(VLOOKUP(I4921,'country(26mar)'!C$2:D$251,2,FALSE),"")</f>
        <v>base.na</v>
      </c>
      <c r="I4921" t="s">
        <v>7169</v>
      </c>
      <c r="J4921" t="s">
        <v>7170</v>
      </c>
      <c r="K4921" t="s">
        <v>7188</v>
      </c>
      <c r="L4921" t="str">
        <f>CONCATENATE(G4921," ",K4921)</f>
        <v>Namibia Hardap</v>
      </c>
      <c r="M4921" t="str">
        <f>IFERROR(VLOOKUP(L4921,'State(need_input)'!I$2:J$3992,2,FALSE),"")</f>
        <v>state_NA_Har_6</v>
      </c>
      <c r="N4921" t="s">
        <v>23</v>
      </c>
      <c r="O4921">
        <v>13380</v>
      </c>
      <c r="P4921">
        <v>1516582394</v>
      </c>
    </row>
    <row r="4922" spans="1:16">
      <c r="A4922" s="5" t="str">
        <f>CONCATENATE("rdx_city_",J4922,"_",B4922)</f>
        <v>rdx_city_NAM_12</v>
      </c>
      <c r="B4922">
        <f>IF(I4922=I4921,B4921+1,1)</f>
        <v>12</v>
      </c>
      <c r="C4922" t="s">
        <v>7190</v>
      </c>
      <c r="D4922" t="s">
        <v>7190</v>
      </c>
      <c r="E4922">
        <v>-17.6167</v>
      </c>
      <c r="F4922">
        <v>18.6</v>
      </c>
      <c r="G4922" t="s">
        <v>7168</v>
      </c>
      <c r="H4922" t="str">
        <f>IFERROR(VLOOKUP(I4922,'country(26mar)'!C$2:D$251,2,FALSE),"")</f>
        <v>base.na</v>
      </c>
      <c r="I4922" t="s">
        <v>7169</v>
      </c>
      <c r="J4922" t="s">
        <v>7170</v>
      </c>
      <c r="K4922" t="s">
        <v>7191</v>
      </c>
      <c r="L4922" t="str">
        <f>CONCATENATE(G4922," ",K4922)</f>
        <v>Namibia Kavango West</v>
      </c>
      <c r="M4922" t="str">
        <f>IFERROR(VLOOKUP(L4922,'State(need_input)'!I$2:J$3992,2,FALSE),"")</f>
        <v>state_NA_Kav_13</v>
      </c>
      <c r="N4922" t="s">
        <v>23</v>
      </c>
      <c r="P4922">
        <v>1516271813</v>
      </c>
    </row>
    <row r="4923" spans="1:16">
      <c r="A4923" s="5" t="str">
        <f>CONCATENATE("rdx_city_",J4923,"_",B4923)</f>
        <v>rdx_city_NAM_13</v>
      </c>
      <c r="B4923">
        <f>IF(I4923=I4922,B4922+1,1)</f>
        <v>13</v>
      </c>
      <c r="C4923" t="s">
        <v>7192</v>
      </c>
      <c r="D4923" t="s">
        <v>7192</v>
      </c>
      <c r="E4923">
        <v>-21.9796</v>
      </c>
      <c r="F4923">
        <v>16.91</v>
      </c>
      <c r="G4923" t="s">
        <v>7168</v>
      </c>
      <c r="H4923" t="str">
        <f>IFERROR(VLOOKUP(I4923,'country(26mar)'!C$2:D$251,2,FALSE),"")</f>
        <v>base.na</v>
      </c>
      <c r="I4923" t="s">
        <v>7169</v>
      </c>
      <c r="J4923" t="s">
        <v>7170</v>
      </c>
      <c r="K4923" t="s">
        <v>7177</v>
      </c>
      <c r="L4923" t="str">
        <f>CONCATENATE(G4923," ",K4923)</f>
        <v>Namibia Otjozondjupa</v>
      </c>
      <c r="M4923" t="str">
        <f>IFERROR(VLOOKUP(L4923,'State(need_input)'!I$2:J$3992,2,FALSE),"")</f>
        <v>state_NA_Otj_2</v>
      </c>
      <c r="O4923">
        <v>20879</v>
      </c>
      <c r="P4923">
        <v>1516123978</v>
      </c>
    </row>
    <row r="4924" spans="1:16">
      <c r="A4924" s="5" t="str">
        <f>CONCATENATE("rdx_city_",J4924,"_",B4924)</f>
        <v>rdx_city_NAM_14</v>
      </c>
      <c r="B4924">
        <f>IF(I4924=I4923,B4923+1,1)</f>
        <v>14</v>
      </c>
      <c r="C4924" t="s">
        <v>7193</v>
      </c>
      <c r="D4924" t="s">
        <v>7193</v>
      </c>
      <c r="E4924">
        <v>-21.436</v>
      </c>
      <c r="F4924">
        <v>15.951</v>
      </c>
      <c r="G4924" t="s">
        <v>7168</v>
      </c>
      <c r="H4924" t="str">
        <f>IFERROR(VLOOKUP(I4924,'country(26mar)'!C$2:D$251,2,FALSE),"")</f>
        <v>base.na</v>
      </c>
      <c r="I4924" t="s">
        <v>7169</v>
      </c>
      <c r="J4924" t="s">
        <v>7170</v>
      </c>
      <c r="K4924" t="s">
        <v>7180</v>
      </c>
      <c r="L4924" t="str">
        <f>CONCATENATE(G4924," ",K4924)</f>
        <v>Namibia Erongo</v>
      </c>
      <c r="M4924" t="str">
        <f>IFERROR(VLOOKUP(L4924,'State(need_input)'!I$2:J$3992,2,FALSE),"")</f>
        <v>state_NA_Ero_7</v>
      </c>
      <c r="O4924">
        <v>11547</v>
      </c>
      <c r="P4924">
        <v>1516735467</v>
      </c>
    </row>
    <row r="4925" spans="1:16">
      <c r="A4925" s="5" t="str">
        <f>CONCATENATE("rdx_city_",J4925,"_",B4925)</f>
        <v>rdx_city_NAM_15</v>
      </c>
      <c r="B4925">
        <f>IF(I4925=I4924,B4924+1,1)</f>
        <v>15</v>
      </c>
      <c r="C4925" t="s">
        <v>7194</v>
      </c>
      <c r="D4925" t="s">
        <v>7194</v>
      </c>
      <c r="E4925">
        <v>-18.3611</v>
      </c>
      <c r="F4925">
        <v>16.5814</v>
      </c>
      <c r="G4925" t="s">
        <v>7168</v>
      </c>
      <c r="H4925" t="str">
        <f>IFERROR(VLOOKUP(I4925,'country(26mar)'!C$2:D$251,2,FALSE),"")</f>
        <v>base.na</v>
      </c>
      <c r="I4925" t="s">
        <v>7169</v>
      </c>
      <c r="J4925" t="s">
        <v>7170</v>
      </c>
      <c r="K4925" t="s">
        <v>7195</v>
      </c>
      <c r="L4925" t="str">
        <f>CONCATENATE(G4925," ",K4925)</f>
        <v>Namibia Oshikoto</v>
      </c>
      <c r="M4925" t="str">
        <f>IFERROR(VLOOKUP(L4925,'State(need_input)'!I$2:J$3992,2,FALSE),"")</f>
        <v>state_NA_Osh_14</v>
      </c>
      <c r="N4925" t="s">
        <v>23</v>
      </c>
      <c r="P4925">
        <v>1516000004</v>
      </c>
    </row>
    <row r="4926" spans="1:16">
      <c r="A4926" s="5" t="str">
        <f>CONCATENATE("rdx_city_",J4926,"_",B4926)</f>
        <v>rdx_city_NAM_16</v>
      </c>
      <c r="B4926">
        <f>IF(I4926=I4925,B4925+1,1)</f>
        <v>16</v>
      </c>
      <c r="C4926" t="s">
        <v>7196</v>
      </c>
      <c r="D4926" t="s">
        <v>7196</v>
      </c>
      <c r="E4926">
        <v>-17.78</v>
      </c>
      <c r="F4926">
        <v>15.77</v>
      </c>
      <c r="G4926" t="s">
        <v>7168</v>
      </c>
      <c r="H4926" t="str">
        <f>IFERROR(VLOOKUP(I4926,'country(26mar)'!C$2:D$251,2,FALSE),"")</f>
        <v>base.na</v>
      </c>
      <c r="I4926" t="s">
        <v>7169</v>
      </c>
      <c r="J4926" t="s">
        <v>7170</v>
      </c>
      <c r="K4926" t="s">
        <v>7197</v>
      </c>
      <c r="L4926" t="str">
        <f>CONCATENATE(G4926," ",K4926)</f>
        <v>Namibia Oshana</v>
      </c>
      <c r="M4926" t="str">
        <f>IFERROR(VLOOKUP(L4926,'State(need_input)'!I$2:J$3992,2,FALSE),"")</f>
        <v>state_NA_Osh_3</v>
      </c>
      <c r="O4926">
        <v>25032</v>
      </c>
      <c r="P4926">
        <v>1516962966</v>
      </c>
    </row>
    <row r="4927" spans="1:16">
      <c r="A4927" s="5" t="str">
        <f>CONCATENATE("rdx_city_",J4927,"_",B4927)</f>
        <v>rdx_city_NAM_17</v>
      </c>
      <c r="B4927">
        <f>IF(I4927=I4926,B4926+1,1)</f>
        <v>17</v>
      </c>
      <c r="C4927" t="s">
        <v>7198</v>
      </c>
      <c r="D4927" t="s">
        <v>7198</v>
      </c>
      <c r="E4927">
        <v>-18.0596</v>
      </c>
      <c r="F4927">
        <v>13.82</v>
      </c>
      <c r="G4927" t="s">
        <v>7168</v>
      </c>
      <c r="H4927" t="str">
        <f>IFERROR(VLOOKUP(I4927,'country(26mar)'!C$2:D$251,2,FALSE),"")</f>
        <v>base.na</v>
      </c>
      <c r="I4927" t="s">
        <v>7169</v>
      </c>
      <c r="J4927" t="s">
        <v>7170</v>
      </c>
      <c r="K4927" t="s">
        <v>7199</v>
      </c>
      <c r="L4927" t="str">
        <f>CONCATENATE(G4927," ",K4927)</f>
        <v>Namibia Kunene</v>
      </c>
      <c r="M4927" t="str">
        <f>IFERROR(VLOOKUP(L4927,'State(need_input)'!I$2:J$3992,2,FALSE),"")</f>
        <v>state_NA_Kun_8</v>
      </c>
      <c r="N4927" t="s">
        <v>23</v>
      </c>
      <c r="O4927">
        <v>4857</v>
      </c>
      <c r="P4927">
        <v>1516958242</v>
      </c>
    </row>
    <row r="4928" spans="1:16">
      <c r="A4928" s="5" t="str">
        <f>CONCATENATE("rdx_city_",J4928,"_",B4928)</f>
        <v>rdx_city_NAM_18</v>
      </c>
      <c r="B4928">
        <f>IF(I4928=I4927,B4927+1,1)</f>
        <v>18</v>
      </c>
      <c r="C4928" t="s">
        <v>7200</v>
      </c>
      <c r="D4928" t="s">
        <v>7200</v>
      </c>
      <c r="E4928">
        <v>-28.5495</v>
      </c>
      <c r="F4928">
        <v>16.43</v>
      </c>
      <c r="G4928" t="s">
        <v>7168</v>
      </c>
      <c r="H4928" t="str">
        <f>IFERROR(VLOOKUP(I4928,'country(26mar)'!C$2:D$251,2,FALSE),"")</f>
        <v>base.na</v>
      </c>
      <c r="I4928" t="s">
        <v>7169</v>
      </c>
      <c r="J4928" t="s">
        <v>7170</v>
      </c>
      <c r="K4928" t="s">
        <v>7171</v>
      </c>
      <c r="L4928" t="str">
        <f>CONCATENATE(G4928," ",K4928)</f>
        <v>Namibia //Karas</v>
      </c>
      <c r="M4928" t="str">
        <f>IFERROR(VLOOKUP(L4928,'State(need_input)'!I$2:J$3992,2,FALSE),"")</f>
        <v>state_NA_//K_5</v>
      </c>
      <c r="O4928">
        <v>8496</v>
      </c>
      <c r="P4928">
        <v>1516991599</v>
      </c>
    </row>
    <row r="4929" spans="1:16">
      <c r="A4929" s="5" t="str">
        <f>CONCATENATE("rdx_city_",J4929,"_",B4929)</f>
        <v>rdx_city_NAM_19</v>
      </c>
      <c r="B4929">
        <f>IF(I4929=I4928,B4928+1,1)</f>
        <v>19</v>
      </c>
      <c r="C4929" t="s">
        <v>7201</v>
      </c>
      <c r="D4929" t="s">
        <v>7201</v>
      </c>
      <c r="E4929">
        <v>-17.7833</v>
      </c>
      <c r="F4929">
        <v>15.6833</v>
      </c>
      <c r="G4929" t="s">
        <v>7168</v>
      </c>
      <c r="H4929" t="str">
        <f>IFERROR(VLOOKUP(I4929,'country(26mar)'!C$2:D$251,2,FALSE),"")</f>
        <v>base.na</v>
      </c>
      <c r="I4929" t="s">
        <v>7169</v>
      </c>
      <c r="J4929" t="s">
        <v>7170</v>
      </c>
      <c r="K4929" t="s">
        <v>7197</v>
      </c>
      <c r="L4929" t="str">
        <f>CONCATENATE(G4929," ",K4929)</f>
        <v>Namibia Oshana</v>
      </c>
      <c r="M4929" t="str">
        <f>IFERROR(VLOOKUP(L4929,'State(need_input)'!I$2:J$3992,2,FALSE),"")</f>
        <v>state_NA_Osh_3</v>
      </c>
      <c r="N4929" t="s">
        <v>23</v>
      </c>
      <c r="P4929">
        <v>1516866759</v>
      </c>
    </row>
    <row r="4930" spans="1:16">
      <c r="A4930" s="5" t="str">
        <f>CONCATENATE("rdx_city_",J4930,"_",B4930)</f>
        <v>rdx_city_NAM_20</v>
      </c>
      <c r="B4930">
        <f>IF(I4930=I4929,B4929+1,1)</f>
        <v>20</v>
      </c>
      <c r="C4930" t="s">
        <v>7202</v>
      </c>
      <c r="D4930" t="s">
        <v>7202</v>
      </c>
      <c r="E4930">
        <v>-17.3995</v>
      </c>
      <c r="F4930">
        <v>15.88</v>
      </c>
      <c r="G4930" t="s">
        <v>7168</v>
      </c>
      <c r="H4930" t="str">
        <f>IFERROR(VLOOKUP(I4930,'country(26mar)'!C$2:D$251,2,FALSE),"")</f>
        <v>base.na</v>
      </c>
      <c r="I4930" t="s">
        <v>7169</v>
      </c>
      <c r="J4930" t="s">
        <v>7170</v>
      </c>
      <c r="K4930" t="s">
        <v>7173</v>
      </c>
      <c r="L4930" t="str">
        <f>CONCATENATE(G4930," ",K4930)</f>
        <v>Namibia Ohangwena</v>
      </c>
      <c r="M4930" t="str">
        <f>IFERROR(VLOOKUP(L4930,'State(need_input)'!I$2:J$3992,2,FALSE),"")</f>
        <v>state_NA_Oha_1</v>
      </c>
      <c r="O4930">
        <v>12423</v>
      </c>
      <c r="P4930">
        <v>1516819374</v>
      </c>
    </row>
    <row r="4931" spans="1:16">
      <c r="A4931" s="5" t="str">
        <f>CONCATENATE("rdx_city_",J4931,"_",B4931)</f>
        <v>rdx_city_NAM_21</v>
      </c>
      <c r="B4931">
        <f>IF(I4931=I4930,B4930+1,1)</f>
        <v>21</v>
      </c>
      <c r="C4931" t="s">
        <v>7203</v>
      </c>
      <c r="D4931" t="s">
        <v>7203</v>
      </c>
      <c r="E4931">
        <v>-19.64</v>
      </c>
      <c r="F4931">
        <v>17.342</v>
      </c>
      <c r="G4931" t="s">
        <v>7168</v>
      </c>
      <c r="H4931" t="str">
        <f>IFERROR(VLOOKUP(I4931,'country(26mar)'!C$2:D$251,2,FALSE),"")</f>
        <v>base.na</v>
      </c>
      <c r="I4931" t="s">
        <v>7169</v>
      </c>
      <c r="J4931" t="s">
        <v>7170</v>
      </c>
      <c r="K4931" t="s">
        <v>7177</v>
      </c>
      <c r="L4931" t="str">
        <f>CONCATENATE(G4931," ",K4931)</f>
        <v>Namibia Otjozondjupa</v>
      </c>
      <c r="M4931" t="str">
        <f>IFERROR(VLOOKUP(L4931,'State(need_input)'!I$2:J$3992,2,FALSE),"")</f>
        <v>state_NA_Otj_2</v>
      </c>
      <c r="O4931">
        <v>4562</v>
      </c>
      <c r="P4931">
        <v>1516874756</v>
      </c>
    </row>
    <row r="4932" spans="1:16">
      <c r="A4932" s="5" t="str">
        <f>CONCATENATE("rdx_city_",J4932,"_",B4932)</f>
        <v>rdx_city_NAM_22</v>
      </c>
      <c r="B4932">
        <f>IF(I4932=I4931,B4931+1,1)</f>
        <v>22</v>
      </c>
      <c r="C4932" t="s">
        <v>7204</v>
      </c>
      <c r="D4932" t="s">
        <v>7204</v>
      </c>
      <c r="E4932">
        <v>-20.4595</v>
      </c>
      <c r="F4932">
        <v>16.64</v>
      </c>
      <c r="G4932" t="s">
        <v>7168</v>
      </c>
      <c r="H4932" t="str">
        <f>IFERROR(VLOOKUP(I4932,'country(26mar)'!C$2:D$251,2,FALSE),"")</f>
        <v>base.na</v>
      </c>
      <c r="I4932" t="s">
        <v>7169</v>
      </c>
      <c r="J4932" t="s">
        <v>7170</v>
      </c>
      <c r="K4932" t="s">
        <v>7177</v>
      </c>
      <c r="L4932" t="str">
        <f>CONCATENATE(G4932," ",K4932)</f>
        <v>Namibia Otjozondjupa</v>
      </c>
      <c r="M4932" t="str">
        <f>IFERROR(VLOOKUP(L4932,'State(need_input)'!I$2:J$3992,2,FALSE),"")</f>
        <v>state_NA_Otj_2</v>
      </c>
      <c r="N4932" t="s">
        <v>23</v>
      </c>
      <c r="O4932">
        <v>24815</v>
      </c>
      <c r="P4932">
        <v>1516719545</v>
      </c>
    </row>
    <row r="4933" spans="1:16">
      <c r="A4933" s="5" t="str">
        <f>CONCATENATE("rdx_city_",J4933,"_",B4933)</f>
        <v>rdx_city_NAM_23</v>
      </c>
      <c r="B4933">
        <f>IF(I4933=I4932,B4932+1,1)</f>
        <v>23</v>
      </c>
      <c r="C4933" t="s">
        <v>7205</v>
      </c>
      <c r="D4933" t="s">
        <v>7205</v>
      </c>
      <c r="E4933">
        <v>-17.5</v>
      </c>
      <c r="F4933">
        <v>14.9833</v>
      </c>
      <c r="G4933" t="s">
        <v>7168</v>
      </c>
      <c r="H4933" t="str">
        <f>IFERROR(VLOOKUP(I4933,'country(26mar)'!C$2:D$251,2,FALSE),"")</f>
        <v>base.na</v>
      </c>
      <c r="I4933" t="s">
        <v>7169</v>
      </c>
      <c r="J4933" t="s">
        <v>7170</v>
      </c>
      <c r="K4933" t="s">
        <v>7206</v>
      </c>
      <c r="L4933" t="str">
        <f>CONCATENATE(G4933," ",K4933)</f>
        <v>Namibia Omusati</v>
      </c>
      <c r="M4933" t="str">
        <f>IFERROR(VLOOKUP(L4933,'State(need_input)'!I$2:J$3992,2,FALSE),"")</f>
        <v>state_NA_Omu_10</v>
      </c>
      <c r="N4933" t="s">
        <v>23</v>
      </c>
      <c r="P4933">
        <v>1516820698</v>
      </c>
    </row>
    <row r="4934" spans="1:16">
      <c r="A4934" s="5" t="str">
        <f>CONCATENATE("rdx_city_",J4934,"_",B4934)</f>
        <v>rdx_city_NAM_24</v>
      </c>
      <c r="B4934">
        <f>IF(I4934=I4933,B4933+1,1)</f>
        <v>24</v>
      </c>
      <c r="C4934" t="s">
        <v>7207</v>
      </c>
      <c r="D4934" t="s">
        <v>7207</v>
      </c>
      <c r="E4934">
        <v>-20.1095</v>
      </c>
      <c r="F4934">
        <v>16.14</v>
      </c>
      <c r="G4934" t="s">
        <v>7168</v>
      </c>
      <c r="H4934" t="str">
        <f>IFERROR(VLOOKUP(I4934,'country(26mar)'!C$2:D$251,2,FALSE),"")</f>
        <v>base.na</v>
      </c>
      <c r="I4934" t="s">
        <v>7169</v>
      </c>
      <c r="J4934" t="s">
        <v>7170</v>
      </c>
      <c r="K4934" t="s">
        <v>7199</v>
      </c>
      <c r="L4934" t="str">
        <f>CONCATENATE(G4934," ",K4934)</f>
        <v>Namibia Kunene</v>
      </c>
      <c r="M4934" t="str">
        <f>IFERROR(VLOOKUP(L4934,'State(need_input)'!I$2:J$3992,2,FALSE),"")</f>
        <v>state_NA_Kun_8</v>
      </c>
      <c r="O4934">
        <v>6557</v>
      </c>
      <c r="P4934">
        <v>1516062528</v>
      </c>
    </row>
    <row r="4935" spans="1:16">
      <c r="A4935" s="5" t="str">
        <f>CONCATENATE("rdx_city_",J4935,"_",B4935)</f>
        <v>rdx_city_NAM_25</v>
      </c>
      <c r="B4935">
        <f>IF(I4935=I4934,B4934+1,1)</f>
        <v>25</v>
      </c>
      <c r="C4935" t="s">
        <v>7208</v>
      </c>
      <c r="D4935" t="s">
        <v>7208</v>
      </c>
      <c r="E4935">
        <v>-23.3196</v>
      </c>
      <c r="F4935">
        <v>17.08</v>
      </c>
      <c r="G4935" t="s">
        <v>7168</v>
      </c>
      <c r="H4935" t="str">
        <f>IFERROR(VLOOKUP(I4935,'country(26mar)'!C$2:D$251,2,FALSE),"")</f>
        <v>base.na</v>
      </c>
      <c r="I4935" t="s">
        <v>7169</v>
      </c>
      <c r="J4935" t="s">
        <v>7170</v>
      </c>
      <c r="K4935" t="s">
        <v>7188</v>
      </c>
      <c r="L4935" t="str">
        <f>CONCATENATE(G4935," ",K4935)</f>
        <v>Namibia Hardap</v>
      </c>
      <c r="M4935" t="str">
        <f>IFERROR(VLOOKUP(L4935,'State(need_input)'!I$2:J$3992,2,FALSE),"")</f>
        <v>state_NA_Har_6</v>
      </c>
      <c r="O4935">
        <v>25219</v>
      </c>
      <c r="P4935">
        <v>1516928100</v>
      </c>
    </row>
    <row r="4936" spans="1:16">
      <c r="A4936" s="5" t="str">
        <f>CONCATENATE("rdx_city_",J4936,"_",B4936)</f>
        <v>rdx_city_NAM_26</v>
      </c>
      <c r="B4936">
        <f>IF(I4936=I4935,B4935+1,1)</f>
        <v>26</v>
      </c>
      <c r="C4936" t="s">
        <v>7209</v>
      </c>
      <c r="D4936" t="s">
        <v>7209</v>
      </c>
      <c r="E4936">
        <v>-17.92</v>
      </c>
      <c r="F4936">
        <v>19.7499</v>
      </c>
      <c r="G4936" t="s">
        <v>7168</v>
      </c>
      <c r="H4936" t="str">
        <f>IFERROR(VLOOKUP(I4936,'country(26mar)'!C$2:D$251,2,FALSE),"")</f>
        <v>base.na</v>
      </c>
      <c r="I4936" t="s">
        <v>7169</v>
      </c>
      <c r="J4936" t="s">
        <v>7170</v>
      </c>
      <c r="K4936" t="s">
        <v>7210</v>
      </c>
      <c r="L4936" t="str">
        <f>CONCATENATE(G4936," ",K4936)</f>
        <v>Namibia Kavango East</v>
      </c>
      <c r="M4936" t="str">
        <f>IFERROR(VLOOKUP(L4936,'State(need_input)'!I$2:J$3992,2,FALSE),"")</f>
        <v>state_NA_Kav_12</v>
      </c>
      <c r="N4936" t="s">
        <v>23</v>
      </c>
      <c r="O4936">
        <v>58172</v>
      </c>
      <c r="P4936">
        <v>1516885937</v>
      </c>
    </row>
    <row r="4937" spans="1:16">
      <c r="A4937" s="5" t="str">
        <f>CONCATENATE("rdx_city_",J4937,"_",B4937)</f>
        <v>rdx_city_NAM_27</v>
      </c>
      <c r="B4937">
        <f>IF(I4937=I4936,B4936+1,1)</f>
        <v>27</v>
      </c>
      <c r="C4937" t="s">
        <v>7211</v>
      </c>
      <c r="D4937" t="s">
        <v>7211</v>
      </c>
      <c r="E4937">
        <v>-22.6689</v>
      </c>
      <c r="F4937">
        <v>14.535</v>
      </c>
      <c r="G4937" t="s">
        <v>7168</v>
      </c>
      <c r="H4937" t="str">
        <f>IFERROR(VLOOKUP(I4937,'country(26mar)'!C$2:D$251,2,FALSE),"")</f>
        <v>base.na</v>
      </c>
      <c r="I4937" t="s">
        <v>7169</v>
      </c>
      <c r="J4937" t="s">
        <v>7170</v>
      </c>
      <c r="K4937" t="s">
        <v>7180</v>
      </c>
      <c r="L4937" t="str">
        <f>CONCATENATE(G4937," ",K4937)</f>
        <v>Namibia Erongo</v>
      </c>
      <c r="M4937" t="str">
        <f>IFERROR(VLOOKUP(L4937,'State(need_input)'!I$2:J$3992,2,FALSE),"")</f>
        <v>state_NA_Ero_7</v>
      </c>
      <c r="N4937" t="s">
        <v>23</v>
      </c>
      <c r="O4937">
        <v>29491</v>
      </c>
      <c r="P4937">
        <v>1516214290</v>
      </c>
    </row>
    <row r="4938" spans="1:16">
      <c r="A4938" s="5" t="str">
        <f>CONCATENATE("rdx_city_",J4938,"_",B4938)</f>
        <v>rdx_city_NAM_28</v>
      </c>
      <c r="B4938">
        <f>IF(I4938=I4937,B4937+1,1)</f>
        <v>28</v>
      </c>
      <c r="C4938" t="s">
        <v>7212</v>
      </c>
      <c r="D4938" t="s">
        <v>7212</v>
      </c>
      <c r="E4938">
        <v>-19.24</v>
      </c>
      <c r="F4938">
        <v>17.71</v>
      </c>
      <c r="G4938" t="s">
        <v>7168</v>
      </c>
      <c r="H4938" t="str">
        <f>IFERROR(VLOOKUP(I4938,'country(26mar)'!C$2:D$251,2,FALSE),"")</f>
        <v>base.na</v>
      </c>
      <c r="I4938" t="s">
        <v>7169</v>
      </c>
      <c r="J4938" t="s">
        <v>7170</v>
      </c>
      <c r="K4938" t="s">
        <v>7195</v>
      </c>
      <c r="L4938" t="str">
        <f>CONCATENATE(G4938," ",K4938)</f>
        <v>Namibia Oshikoto</v>
      </c>
      <c r="M4938" t="str">
        <f>IFERROR(VLOOKUP(L4938,'State(need_input)'!I$2:J$3992,2,FALSE),"")</f>
        <v>state_NA_Osh_14</v>
      </c>
      <c r="O4938">
        <v>14959</v>
      </c>
      <c r="P4938">
        <v>1516619412</v>
      </c>
    </row>
    <row r="4939" spans="1:16">
      <c r="A4939" s="5" t="str">
        <f>CONCATENATE("rdx_city_",J4939,"_",B4939)</f>
        <v>rdx_city_NAM_29</v>
      </c>
      <c r="B4939">
        <f>IF(I4939=I4938,B4938+1,1)</f>
        <v>29</v>
      </c>
      <c r="C4939" t="s">
        <v>7213</v>
      </c>
      <c r="D4939" t="s">
        <v>7213</v>
      </c>
      <c r="E4939">
        <v>-21.9995</v>
      </c>
      <c r="F4939">
        <v>15.58</v>
      </c>
      <c r="G4939" t="s">
        <v>7168</v>
      </c>
      <c r="H4939" t="str">
        <f>IFERROR(VLOOKUP(I4939,'country(26mar)'!C$2:D$251,2,FALSE),"")</f>
        <v>base.na</v>
      </c>
      <c r="I4939" t="s">
        <v>7169</v>
      </c>
      <c r="J4939" t="s">
        <v>7170</v>
      </c>
      <c r="K4939" t="s">
        <v>7180</v>
      </c>
      <c r="L4939" t="str">
        <f>CONCATENATE(G4939," ",K4939)</f>
        <v>Namibia Erongo</v>
      </c>
      <c r="M4939" t="str">
        <f>IFERROR(VLOOKUP(L4939,'State(need_input)'!I$2:J$3992,2,FALSE),"")</f>
        <v>state_NA_Ero_7</v>
      </c>
      <c r="O4939">
        <v>9147</v>
      </c>
      <c r="P4939">
        <v>1516430978</v>
      </c>
    </row>
    <row r="4940" spans="1:16">
      <c r="A4940" s="5" t="str">
        <f>CONCATENATE("rdx_city_",J4940,"_",B4940)</f>
        <v>rdx_city_NAM_30</v>
      </c>
      <c r="B4940">
        <f>IF(I4940=I4939,B4939+1,1)</f>
        <v>30</v>
      </c>
      <c r="C4940" t="s">
        <v>7214</v>
      </c>
      <c r="D4940" t="s">
        <v>7214</v>
      </c>
      <c r="E4940">
        <v>-22.9575</v>
      </c>
      <c r="F4940">
        <v>14.5053</v>
      </c>
      <c r="G4940" t="s">
        <v>7168</v>
      </c>
      <c r="H4940" t="str">
        <f>IFERROR(VLOOKUP(I4940,'country(26mar)'!C$2:D$251,2,FALSE),"")</f>
        <v>base.na</v>
      </c>
      <c r="I4940" t="s">
        <v>7169</v>
      </c>
      <c r="J4940" t="s">
        <v>7170</v>
      </c>
      <c r="K4940" t="s">
        <v>7180</v>
      </c>
      <c r="L4940" t="str">
        <f>CONCATENATE(G4940," ",K4940)</f>
        <v>Namibia Erongo</v>
      </c>
      <c r="M4940" t="str">
        <f>IFERROR(VLOOKUP(L4940,'State(need_input)'!I$2:J$3992,2,FALSE),"")</f>
        <v>state_NA_Ero_7</v>
      </c>
      <c r="O4940">
        <v>52058</v>
      </c>
      <c r="P4940">
        <v>1516267898</v>
      </c>
    </row>
    <row r="4941" spans="1:16">
      <c r="A4941" s="5" t="str">
        <f>CONCATENATE("rdx_city_",J4941,"_",B4941)</f>
        <v>rdx_city_NAM_31</v>
      </c>
      <c r="B4941">
        <f>IF(I4941=I4940,B4940+1,1)</f>
        <v>31</v>
      </c>
      <c r="C4941" t="s">
        <v>7215</v>
      </c>
      <c r="D4941" t="s">
        <v>7215</v>
      </c>
      <c r="E4941">
        <v>-22.57</v>
      </c>
      <c r="F4941">
        <v>17.0835</v>
      </c>
      <c r="G4941" t="s">
        <v>7168</v>
      </c>
      <c r="H4941" t="str">
        <f>IFERROR(VLOOKUP(I4941,'country(26mar)'!C$2:D$251,2,FALSE),"")</f>
        <v>base.na</v>
      </c>
      <c r="I4941" t="s">
        <v>7169</v>
      </c>
      <c r="J4941" t="s">
        <v>7170</v>
      </c>
      <c r="K4941" t="s">
        <v>7216</v>
      </c>
      <c r="L4941" t="str">
        <f>CONCATENATE(G4941," ",K4941)</f>
        <v>Namibia Khomas</v>
      </c>
      <c r="M4941" t="str">
        <f>IFERROR(VLOOKUP(L4941,'State(need_input)'!I$2:J$3992,2,FALSE),"")</f>
        <v>state_NA_Kho_4</v>
      </c>
      <c r="N4941" t="s">
        <v>54</v>
      </c>
      <c r="O4941">
        <v>268132</v>
      </c>
      <c r="P4941">
        <v>1516802003</v>
      </c>
    </row>
    <row r="4942" spans="1:16">
      <c r="A4942" s="5" t="str">
        <f>CONCATENATE("rdx_city_",J4942,"_",B4942)</f>
        <v>rdx_city_NPL_1</v>
      </c>
      <c r="B4942">
        <f>IF(I4942=I4941,B4941+1,1)</f>
        <v>1</v>
      </c>
      <c r="C4942" t="s">
        <v>7217</v>
      </c>
      <c r="D4942" t="s">
        <v>7217</v>
      </c>
      <c r="E4942">
        <v>28.2667</v>
      </c>
      <c r="F4942">
        <v>83.5833</v>
      </c>
      <c r="G4942" t="s">
        <v>7218</v>
      </c>
      <c r="H4942" t="str">
        <f>IFERROR(VLOOKUP(I4942,'country(26mar)'!C$2:D$251,2,FALSE),"")</f>
        <v>base.np</v>
      </c>
      <c r="I4942" t="s">
        <v>7219</v>
      </c>
      <c r="J4942" t="s">
        <v>7220</v>
      </c>
      <c r="L4942" t="str">
        <f>CONCATENATE(G4942," ",K4942)</f>
        <v>Nepal </v>
      </c>
      <c r="M4942" t="str">
        <f>IFERROR(VLOOKUP(L4942,'State(need_input)'!I$2:J$3992,2,FALSE),"")</f>
        <v/>
      </c>
      <c r="O4942">
        <v>23296</v>
      </c>
      <c r="P4942">
        <v>1524266307</v>
      </c>
    </row>
    <row r="4943" spans="1:16">
      <c r="A4943" s="5" t="str">
        <f>CONCATENATE("rdx_city_",J4943,"_",B4943)</f>
        <v>rdx_city_NPL_2</v>
      </c>
      <c r="B4943">
        <f>IF(I4943=I4942,B4942+1,1)</f>
        <v>2</v>
      </c>
      <c r="C4943" t="s">
        <v>7221</v>
      </c>
      <c r="D4943" t="s">
        <v>7221</v>
      </c>
      <c r="E4943">
        <v>27.5333</v>
      </c>
      <c r="F4943">
        <v>83.3833</v>
      </c>
      <c r="G4943" t="s">
        <v>7218</v>
      </c>
      <c r="H4943" t="str">
        <f>IFERROR(VLOOKUP(I4943,'country(26mar)'!C$2:D$251,2,FALSE),"")</f>
        <v>base.np</v>
      </c>
      <c r="I4943" t="s">
        <v>7219</v>
      </c>
      <c r="J4943" t="s">
        <v>7220</v>
      </c>
      <c r="L4943" t="str">
        <f>CONCATENATE(G4943," ",K4943)</f>
        <v>Nepal </v>
      </c>
      <c r="M4943" t="str">
        <f>IFERROR(VLOOKUP(L4943,'State(need_input)'!I$2:J$3992,2,FALSE),"")</f>
        <v/>
      </c>
      <c r="O4943">
        <v>63367</v>
      </c>
      <c r="P4943">
        <v>1524444140</v>
      </c>
    </row>
    <row r="4944" spans="1:16">
      <c r="A4944" s="5" t="str">
        <f>CONCATENATE("rdx_city_",J4944,"_",B4944)</f>
        <v>rdx_city_NPL_3</v>
      </c>
      <c r="B4944">
        <f>IF(I4944=I4943,B4943+1,1)</f>
        <v>3</v>
      </c>
      <c r="C4944" t="s">
        <v>7222</v>
      </c>
      <c r="D4944" t="s">
        <v>7222</v>
      </c>
      <c r="E4944">
        <v>27.551</v>
      </c>
      <c r="F4944">
        <v>85.13</v>
      </c>
      <c r="G4944" t="s">
        <v>7218</v>
      </c>
      <c r="H4944" t="str">
        <f>IFERROR(VLOOKUP(I4944,'country(26mar)'!C$2:D$251,2,FALSE),"")</f>
        <v>base.np</v>
      </c>
      <c r="I4944" t="s">
        <v>7219</v>
      </c>
      <c r="J4944" t="s">
        <v>7220</v>
      </c>
      <c r="L4944" t="str">
        <f>CONCATENATE(G4944," ",K4944)</f>
        <v>Nepal </v>
      </c>
      <c r="M4944" t="str">
        <f>IFERROR(VLOOKUP(L4944,'State(need_input)'!I$2:J$3992,2,FALSE),"")</f>
        <v/>
      </c>
      <c r="O4944">
        <v>15000</v>
      </c>
      <c r="P4944">
        <v>1524596923</v>
      </c>
    </row>
    <row r="4945" spans="1:16">
      <c r="A4945" s="5" t="str">
        <f>CONCATENATE("rdx_city_",J4945,"_",B4945)</f>
        <v>rdx_city_NPL_4</v>
      </c>
      <c r="B4945">
        <f>IF(I4945=I4944,B4944+1,1)</f>
        <v>4</v>
      </c>
      <c r="C4945" t="s">
        <v>7223</v>
      </c>
      <c r="D4945" t="s">
        <v>7223</v>
      </c>
      <c r="E4945">
        <v>26.4837</v>
      </c>
      <c r="F4945">
        <v>87.2833</v>
      </c>
      <c r="G4945" t="s">
        <v>7218</v>
      </c>
      <c r="H4945" t="str">
        <f>IFERROR(VLOOKUP(I4945,'country(26mar)'!C$2:D$251,2,FALSE),"")</f>
        <v>base.np</v>
      </c>
      <c r="I4945" t="s">
        <v>7219</v>
      </c>
      <c r="J4945" t="s">
        <v>7220</v>
      </c>
      <c r="L4945" t="str">
        <f>CONCATENATE(G4945," ",K4945)</f>
        <v>Nepal </v>
      </c>
      <c r="M4945" t="str">
        <f>IFERROR(VLOOKUP(L4945,'State(need_input)'!I$2:J$3992,2,FALSE),"")</f>
        <v/>
      </c>
      <c r="O4945">
        <v>182324</v>
      </c>
      <c r="P4945">
        <v>1524520011</v>
      </c>
    </row>
    <row r="4946" spans="1:16">
      <c r="A4946" s="5" t="str">
        <f>CONCATENATE("rdx_city_",J4946,"_",B4946)</f>
        <v>rdx_city_NPL_5</v>
      </c>
      <c r="B4946">
        <f>IF(I4946=I4945,B4945+1,1)</f>
        <v>5</v>
      </c>
      <c r="C4946" t="s">
        <v>7224</v>
      </c>
      <c r="D4946" t="s">
        <v>7224</v>
      </c>
      <c r="E4946">
        <v>27.0004</v>
      </c>
      <c r="F4946">
        <v>84.8666</v>
      </c>
      <c r="G4946" t="s">
        <v>7218</v>
      </c>
      <c r="H4946" t="str">
        <f>IFERROR(VLOOKUP(I4946,'country(26mar)'!C$2:D$251,2,FALSE),"")</f>
        <v>base.np</v>
      </c>
      <c r="I4946" t="s">
        <v>7219</v>
      </c>
      <c r="J4946" t="s">
        <v>7220</v>
      </c>
      <c r="L4946" t="str">
        <f>CONCATENATE(G4946," ",K4946)</f>
        <v>Nepal </v>
      </c>
      <c r="M4946" t="str">
        <f>IFERROR(VLOOKUP(L4946,'State(need_input)'!I$2:J$3992,2,FALSE),"")</f>
        <v/>
      </c>
      <c r="O4946">
        <v>133238</v>
      </c>
      <c r="P4946">
        <v>1524676691</v>
      </c>
    </row>
    <row r="4947" spans="1:16">
      <c r="A4947" s="5" t="str">
        <f>CONCATENATE("rdx_city_",J4947,"_",B4947)</f>
        <v>rdx_city_NPL_6</v>
      </c>
      <c r="B4947">
        <f>IF(I4947=I4946,B4946+1,1)</f>
        <v>6</v>
      </c>
      <c r="C4947" t="s">
        <v>7225</v>
      </c>
      <c r="D4947" t="s">
        <v>7225</v>
      </c>
      <c r="E4947">
        <v>29.3</v>
      </c>
      <c r="F4947">
        <v>80.6</v>
      </c>
      <c r="G4947" t="s">
        <v>7218</v>
      </c>
      <c r="H4947" t="str">
        <f>IFERROR(VLOOKUP(I4947,'country(26mar)'!C$2:D$251,2,FALSE),"")</f>
        <v>base.np</v>
      </c>
      <c r="I4947" t="s">
        <v>7219</v>
      </c>
      <c r="J4947" t="s">
        <v>7220</v>
      </c>
      <c r="L4947" t="str">
        <f>CONCATENATE(G4947," ",K4947)</f>
        <v>Nepal </v>
      </c>
      <c r="M4947" t="str">
        <f>IFERROR(VLOOKUP(L4947,'State(need_input)'!I$2:J$3992,2,FALSE),"")</f>
        <v/>
      </c>
      <c r="O4947">
        <v>19014</v>
      </c>
      <c r="P4947">
        <v>1524639464</v>
      </c>
    </row>
    <row r="4948" spans="1:16">
      <c r="A4948" s="5" t="str">
        <f>CONCATENATE("rdx_city_",J4948,"_",B4948)</f>
        <v>rdx_city_NPL_7</v>
      </c>
      <c r="B4948">
        <f>IF(I4948=I4947,B4947+1,1)</f>
        <v>7</v>
      </c>
      <c r="C4948" t="s">
        <v>7226</v>
      </c>
      <c r="D4948" t="s">
        <v>7226</v>
      </c>
      <c r="E4948">
        <v>28.695</v>
      </c>
      <c r="F4948">
        <v>80.593</v>
      </c>
      <c r="G4948" t="s">
        <v>7218</v>
      </c>
      <c r="H4948" t="str">
        <f>IFERROR(VLOOKUP(I4948,'country(26mar)'!C$2:D$251,2,FALSE),"")</f>
        <v>base.np</v>
      </c>
      <c r="I4948" t="s">
        <v>7219</v>
      </c>
      <c r="J4948" t="s">
        <v>7220</v>
      </c>
      <c r="L4948" t="str">
        <f>CONCATENATE(G4948," ",K4948)</f>
        <v>Nepal </v>
      </c>
      <c r="M4948" t="str">
        <f>IFERROR(VLOOKUP(L4948,'State(need_input)'!I$2:J$3992,2,FALSE),"")</f>
        <v/>
      </c>
      <c r="O4948">
        <v>92294</v>
      </c>
      <c r="P4948">
        <v>1524561456</v>
      </c>
    </row>
    <row r="4949" spans="1:16">
      <c r="A4949" s="5" t="str">
        <f>CONCATENATE("rdx_city_",J4949,"_",B4949)</f>
        <v>rdx_city_NPL_8</v>
      </c>
      <c r="B4949">
        <f>IF(I4949=I4948,B4948+1,1)</f>
        <v>8</v>
      </c>
      <c r="C4949" t="s">
        <v>7227</v>
      </c>
      <c r="D4949" t="s">
        <v>7227</v>
      </c>
      <c r="E4949">
        <v>27.4167</v>
      </c>
      <c r="F4949">
        <v>85.0334</v>
      </c>
      <c r="G4949" t="s">
        <v>7218</v>
      </c>
      <c r="H4949" t="str">
        <f>IFERROR(VLOOKUP(I4949,'country(26mar)'!C$2:D$251,2,FALSE),"")</f>
        <v>base.np</v>
      </c>
      <c r="I4949" t="s">
        <v>7219</v>
      </c>
      <c r="J4949" t="s">
        <v>7220</v>
      </c>
      <c r="L4949" t="str">
        <f>CONCATENATE(G4949," ",K4949)</f>
        <v>Nepal </v>
      </c>
      <c r="M4949" t="str">
        <f>IFERROR(VLOOKUP(L4949,'State(need_input)'!I$2:J$3992,2,FALSE),"")</f>
        <v/>
      </c>
      <c r="O4949">
        <v>232334</v>
      </c>
      <c r="P4949">
        <v>1524551914</v>
      </c>
    </row>
    <row r="4950" spans="1:16">
      <c r="A4950" s="5" t="str">
        <f>CONCATENATE("rdx_city_",J4950,"_",B4950)</f>
        <v>rdx_city_NPL_9</v>
      </c>
      <c r="B4950">
        <f>IF(I4950=I4949,B4949+1,1)</f>
        <v>9</v>
      </c>
      <c r="C4950" t="s">
        <v>4945</v>
      </c>
      <c r="D4950" t="s">
        <v>4945</v>
      </c>
      <c r="E4950">
        <v>26.908</v>
      </c>
      <c r="F4950">
        <v>87.926</v>
      </c>
      <c r="G4950" t="s">
        <v>7218</v>
      </c>
      <c r="H4950" t="str">
        <f>IFERROR(VLOOKUP(I4950,'country(26mar)'!C$2:D$251,2,FALSE),"")</f>
        <v>base.np</v>
      </c>
      <c r="I4950" t="s">
        <v>7219</v>
      </c>
      <c r="J4950" t="s">
        <v>7220</v>
      </c>
      <c r="L4950" t="str">
        <f>CONCATENATE(G4950," ",K4950)</f>
        <v>Nepal </v>
      </c>
      <c r="M4950" t="str">
        <f>IFERROR(VLOOKUP(L4950,'State(need_input)'!I$2:J$3992,2,FALSE),"")</f>
        <v/>
      </c>
      <c r="O4950">
        <v>17491</v>
      </c>
      <c r="P4950">
        <v>1524034598</v>
      </c>
    </row>
    <row r="4951" spans="1:16">
      <c r="A4951" s="5" t="str">
        <f>CONCATENATE("rdx_city_",J4951,"_",B4951)</f>
        <v>rdx_city_NPL_10</v>
      </c>
      <c r="B4951">
        <f>IF(I4951=I4950,B4950+1,1)</f>
        <v>10</v>
      </c>
      <c r="C4951" t="s">
        <v>7228</v>
      </c>
      <c r="D4951" t="s">
        <v>7228</v>
      </c>
      <c r="E4951">
        <v>29.25</v>
      </c>
      <c r="F4951">
        <v>82.2167</v>
      </c>
      <c r="G4951" t="s">
        <v>7218</v>
      </c>
      <c r="H4951" t="str">
        <f>IFERROR(VLOOKUP(I4951,'country(26mar)'!C$2:D$251,2,FALSE),"")</f>
        <v>base.np</v>
      </c>
      <c r="I4951" t="s">
        <v>7219</v>
      </c>
      <c r="J4951" t="s">
        <v>7220</v>
      </c>
      <c r="L4951" t="str">
        <f>CONCATENATE(G4951," ",K4951)</f>
        <v>Nepal </v>
      </c>
      <c r="M4951" t="str">
        <f>IFERROR(VLOOKUP(L4951,'State(need_input)'!I$2:J$3992,2,FALSE),"")</f>
        <v/>
      </c>
      <c r="O4951">
        <v>9073</v>
      </c>
      <c r="P4951">
        <v>1524473131</v>
      </c>
    </row>
    <row r="4952" spans="1:16">
      <c r="A4952" s="5" t="str">
        <f>CONCATENATE("rdx_city_",J4952,"_",B4952)</f>
        <v>rdx_city_NPL_11</v>
      </c>
      <c r="B4952">
        <f>IF(I4952=I4951,B4951+1,1)</f>
        <v>11</v>
      </c>
      <c r="C4952" t="s">
        <v>7229</v>
      </c>
      <c r="D4952" t="s">
        <v>7229</v>
      </c>
      <c r="E4952">
        <v>27.7167</v>
      </c>
      <c r="F4952">
        <v>85.3166</v>
      </c>
      <c r="G4952" t="s">
        <v>7218</v>
      </c>
      <c r="H4952" t="str">
        <f>IFERROR(VLOOKUP(I4952,'country(26mar)'!C$2:D$251,2,FALSE),"")</f>
        <v>base.np</v>
      </c>
      <c r="I4952" t="s">
        <v>7219</v>
      </c>
      <c r="J4952" t="s">
        <v>7220</v>
      </c>
      <c r="K4952" t="s">
        <v>7230</v>
      </c>
      <c r="L4952" t="str">
        <f>CONCATENATE(G4952," ",K4952)</f>
        <v>Nepal Bāgmatī</v>
      </c>
      <c r="M4952" t="str">
        <f>IFERROR(VLOOKUP(L4952,'State(need_input)'!I$2:J$3992,2,FALSE),"")</f>
        <v>state_NP_Bāg_1</v>
      </c>
      <c r="N4952" t="s">
        <v>54</v>
      </c>
      <c r="O4952">
        <v>895000</v>
      </c>
      <c r="P4952">
        <v>1524589448</v>
      </c>
    </row>
    <row r="4953" spans="1:16">
      <c r="A4953" s="5" t="str">
        <f>CONCATENATE("rdx_city_",J4953,"_",B4953)</f>
        <v>rdx_city_NPL_12</v>
      </c>
      <c r="B4953">
        <f>IF(I4953=I4952,B4952+1,1)</f>
        <v>12</v>
      </c>
      <c r="C4953" t="s">
        <v>7231</v>
      </c>
      <c r="D4953" t="s">
        <v>7231</v>
      </c>
      <c r="E4953">
        <v>27.6666</v>
      </c>
      <c r="F4953">
        <v>85.3333</v>
      </c>
      <c r="G4953" t="s">
        <v>7218</v>
      </c>
      <c r="H4953" t="str">
        <f>IFERROR(VLOOKUP(I4953,'country(26mar)'!C$2:D$251,2,FALSE),"")</f>
        <v>base.np</v>
      </c>
      <c r="I4953" t="s">
        <v>7219</v>
      </c>
      <c r="J4953" t="s">
        <v>7220</v>
      </c>
      <c r="L4953" t="str">
        <f>CONCATENATE(G4953," ",K4953)</f>
        <v>Nepal </v>
      </c>
      <c r="M4953" t="str">
        <f>IFERROR(VLOOKUP(L4953,'State(need_input)'!I$2:J$3992,2,FALSE),"")</f>
        <v/>
      </c>
      <c r="O4953">
        <v>337785</v>
      </c>
      <c r="P4953">
        <v>1524593184</v>
      </c>
    </row>
    <row r="4954" spans="1:16">
      <c r="A4954" s="5" t="str">
        <f>CONCATENATE("rdx_city_",J4954,"_",B4954)</f>
        <v>rdx_city_NPL_13</v>
      </c>
      <c r="B4954">
        <f>IF(I4954=I4953,B4953+1,1)</f>
        <v>13</v>
      </c>
      <c r="C4954" t="s">
        <v>7232</v>
      </c>
      <c r="D4954" t="s">
        <v>7232</v>
      </c>
      <c r="E4954">
        <v>28.0503</v>
      </c>
      <c r="F4954">
        <v>81.6167</v>
      </c>
      <c r="G4954" t="s">
        <v>7218</v>
      </c>
      <c r="H4954" t="str">
        <f>IFERROR(VLOOKUP(I4954,'country(26mar)'!C$2:D$251,2,FALSE),"")</f>
        <v>base.np</v>
      </c>
      <c r="I4954" t="s">
        <v>7219</v>
      </c>
      <c r="J4954" t="s">
        <v>7220</v>
      </c>
      <c r="L4954" t="str">
        <f>CONCATENATE(G4954," ",K4954)</f>
        <v>Nepal </v>
      </c>
      <c r="M4954" t="str">
        <f>IFERROR(VLOOKUP(L4954,'State(need_input)'!I$2:J$3992,2,FALSE),"")</f>
        <v/>
      </c>
      <c r="O4954">
        <v>64400</v>
      </c>
      <c r="P4954">
        <v>1524207917</v>
      </c>
    </row>
    <row r="4955" spans="1:16">
      <c r="A4955" s="5" t="str">
        <f>CONCATENATE("rdx_city_",J4955,"_",B4955)</f>
        <v>rdx_city_NPL_14</v>
      </c>
      <c r="B4955">
        <f>IF(I4955=I4954,B4954+1,1)</f>
        <v>14</v>
      </c>
      <c r="C4955" t="s">
        <v>7233</v>
      </c>
      <c r="D4955" t="s">
        <v>7233</v>
      </c>
      <c r="E4955">
        <v>28.264</v>
      </c>
      <c r="F4955">
        <v>83.972</v>
      </c>
      <c r="G4955" t="s">
        <v>7218</v>
      </c>
      <c r="H4955" t="str">
        <f>IFERROR(VLOOKUP(I4955,'country(26mar)'!C$2:D$251,2,FALSE),"")</f>
        <v>base.np</v>
      </c>
      <c r="I4955" t="s">
        <v>7219</v>
      </c>
      <c r="J4955" t="s">
        <v>7220</v>
      </c>
      <c r="L4955" t="str">
        <f>CONCATENATE(G4955," ",K4955)</f>
        <v>Nepal </v>
      </c>
      <c r="M4955" t="str">
        <f>IFERROR(VLOOKUP(L4955,'State(need_input)'!I$2:J$3992,2,FALSE),"")</f>
        <v/>
      </c>
      <c r="O4955">
        <v>200000</v>
      </c>
      <c r="P4955">
        <v>1524416084</v>
      </c>
    </row>
    <row r="4956" spans="1:16">
      <c r="A4956" s="5" t="str">
        <f>CONCATENATE("rdx_city_",J4956,"_",B4956)</f>
        <v>rdx_city_NPL_15</v>
      </c>
      <c r="B4956">
        <f>IF(I4956=I4955,B4955+1,1)</f>
        <v>15</v>
      </c>
      <c r="C4956" t="s">
        <v>7234</v>
      </c>
      <c r="D4956" t="s">
        <v>7234</v>
      </c>
      <c r="E4956">
        <v>26.5333</v>
      </c>
      <c r="F4956">
        <v>86.7333</v>
      </c>
      <c r="G4956" t="s">
        <v>7218</v>
      </c>
      <c r="H4956" t="str">
        <f>IFERROR(VLOOKUP(I4956,'country(26mar)'!C$2:D$251,2,FALSE),"")</f>
        <v>base.np</v>
      </c>
      <c r="I4956" t="s">
        <v>7219</v>
      </c>
      <c r="J4956" t="s">
        <v>7220</v>
      </c>
      <c r="L4956" t="str">
        <f>CONCATENATE(G4956," ",K4956)</f>
        <v>Nepal </v>
      </c>
      <c r="M4956" t="str">
        <f>IFERROR(VLOOKUP(L4956,'State(need_input)'!I$2:J$3992,2,FALSE),"")</f>
        <v/>
      </c>
      <c r="O4956">
        <v>33061</v>
      </c>
      <c r="P4956">
        <v>1524363655</v>
      </c>
    </row>
    <row r="4957" spans="1:16">
      <c r="A4957" s="5" t="str">
        <f>CONCATENATE("rdx_city_",J4957,"_",B4957)</f>
        <v>rdx_city_NPL_16</v>
      </c>
      <c r="B4957">
        <f>IF(I4957=I4956,B4956+1,1)</f>
        <v>16</v>
      </c>
      <c r="C4957" t="s">
        <v>7235</v>
      </c>
      <c r="D4957" t="s">
        <v>7235</v>
      </c>
      <c r="E4957">
        <v>27.326</v>
      </c>
      <c r="F4957">
        <v>86.087</v>
      </c>
      <c r="G4957" t="s">
        <v>7218</v>
      </c>
      <c r="H4957" t="str">
        <f>IFERROR(VLOOKUP(I4957,'country(26mar)'!C$2:D$251,2,FALSE),"")</f>
        <v>base.np</v>
      </c>
      <c r="I4957" t="s">
        <v>7219</v>
      </c>
      <c r="J4957" t="s">
        <v>7220</v>
      </c>
      <c r="K4957" t="s">
        <v>7236</v>
      </c>
      <c r="L4957" t="str">
        <f>CONCATENATE(G4957," ",K4957)</f>
        <v>Nepal Janakpur</v>
      </c>
      <c r="M4957" t="str">
        <f>IFERROR(VLOOKUP(L4957,'State(need_input)'!I$2:J$3992,2,FALSE),"")</f>
        <v>state_NP_Jan_2</v>
      </c>
      <c r="O4957">
        <v>15000</v>
      </c>
      <c r="P4957">
        <v>1524628973</v>
      </c>
    </row>
    <row r="4958" spans="1:16">
      <c r="A4958" s="5" t="str">
        <f>CONCATENATE("rdx_city_",J4958,"_",B4958)</f>
        <v>rdx_city_NPL_17</v>
      </c>
      <c r="B4958">
        <f>IF(I4958=I4957,B4957+1,1)</f>
        <v>17</v>
      </c>
      <c r="C4958" t="s">
        <v>887</v>
      </c>
      <c r="D4958" t="s">
        <v>887</v>
      </c>
      <c r="E4958">
        <v>28.35</v>
      </c>
      <c r="F4958">
        <v>82.1833</v>
      </c>
      <c r="G4958" t="s">
        <v>7218</v>
      </c>
      <c r="H4958" t="str">
        <f>IFERROR(VLOOKUP(I4958,'country(26mar)'!C$2:D$251,2,FALSE),"")</f>
        <v>base.np</v>
      </c>
      <c r="I4958" t="s">
        <v>7219</v>
      </c>
      <c r="J4958" t="s">
        <v>7220</v>
      </c>
      <c r="L4958" t="str">
        <f>CONCATENATE(G4958," ",K4958)</f>
        <v>Nepal </v>
      </c>
      <c r="M4958" t="str">
        <f>IFERROR(VLOOKUP(L4958,'State(need_input)'!I$2:J$3992,2,FALSE),"")</f>
        <v/>
      </c>
      <c r="O4958">
        <v>15000</v>
      </c>
      <c r="P4958">
        <v>1524828921</v>
      </c>
    </row>
    <row r="4959" spans="1:16">
      <c r="A4959" s="5" t="str">
        <f>CONCATENATE("rdx_city_",J4959,"_",B4959)</f>
        <v>rdx_city_NLD_1</v>
      </c>
      <c r="B4959">
        <f>IF(I4959=I4958,B4958+1,1)</f>
        <v>1</v>
      </c>
      <c r="C4959" t="s">
        <v>7237</v>
      </c>
      <c r="D4959" t="s">
        <v>7237</v>
      </c>
      <c r="E4959">
        <v>52.35</v>
      </c>
      <c r="F4959">
        <v>4.9166</v>
      </c>
      <c r="G4959" t="s">
        <v>7238</v>
      </c>
      <c r="H4959" t="str">
        <f>IFERROR(VLOOKUP(I4959,'country(26mar)'!C$2:D$251,2,FALSE),"")</f>
        <v>base.nl</v>
      </c>
      <c r="I4959" t="s">
        <v>7239</v>
      </c>
      <c r="J4959" t="s">
        <v>7240</v>
      </c>
      <c r="K4959" t="s">
        <v>7241</v>
      </c>
      <c r="L4959" t="str">
        <f>CONCATENATE(G4959," ",K4959)</f>
        <v>Netherlands Noord-Holland</v>
      </c>
      <c r="M4959" t="str">
        <f>IFERROR(VLOOKUP(L4959,'State(need_input)'!I$2:J$3992,2,FALSE),"")</f>
        <v>state_NL_Noo_2</v>
      </c>
      <c r="N4959" t="s">
        <v>54</v>
      </c>
      <c r="O4959">
        <v>1031000</v>
      </c>
      <c r="P4959">
        <v>1528355309</v>
      </c>
    </row>
    <row r="4960" spans="1:16">
      <c r="A4960" s="5" t="str">
        <f>CONCATENATE("rdx_city_",J4960,"_",B4960)</f>
        <v>rdx_city_NLD_2</v>
      </c>
      <c r="B4960">
        <f>IF(I4960=I4959,B4959+1,1)</f>
        <v>2</v>
      </c>
      <c r="C4960" t="s">
        <v>7242</v>
      </c>
      <c r="D4960" t="s">
        <v>7242</v>
      </c>
      <c r="E4960">
        <v>51.988</v>
      </c>
      <c r="F4960">
        <v>5.923</v>
      </c>
      <c r="G4960" t="s">
        <v>7238</v>
      </c>
      <c r="H4960" t="str">
        <f>IFERROR(VLOOKUP(I4960,'country(26mar)'!C$2:D$251,2,FALSE),"")</f>
        <v>base.nl</v>
      </c>
      <c r="I4960" t="s">
        <v>7239</v>
      </c>
      <c r="J4960" t="s">
        <v>7240</v>
      </c>
      <c r="K4960" t="s">
        <v>7243</v>
      </c>
      <c r="L4960" t="str">
        <f>CONCATENATE(G4960," ",K4960)</f>
        <v>Netherlands Gelderland</v>
      </c>
      <c r="M4960" t="str">
        <f>IFERROR(VLOOKUP(L4960,'State(need_input)'!I$2:J$3992,2,FALSE),"")</f>
        <v>state_NL_Gel_7</v>
      </c>
      <c r="N4960" t="s">
        <v>23</v>
      </c>
      <c r="O4960">
        <v>141674</v>
      </c>
      <c r="P4960">
        <v>1528862562</v>
      </c>
    </row>
    <row r="4961" spans="1:16">
      <c r="A4961" s="5" t="str">
        <f>CONCATENATE("rdx_city_",J4961,"_",B4961)</f>
        <v>rdx_city_NLD_3</v>
      </c>
      <c r="B4961">
        <f>IF(I4961=I4960,B4960+1,1)</f>
        <v>3</v>
      </c>
      <c r="C4961" t="s">
        <v>7244</v>
      </c>
      <c r="D4961" t="s">
        <v>7244</v>
      </c>
      <c r="E4961">
        <v>53</v>
      </c>
      <c r="F4961">
        <v>6.55</v>
      </c>
      <c r="G4961" t="s">
        <v>7238</v>
      </c>
      <c r="H4961" t="str">
        <f>IFERROR(VLOOKUP(I4961,'country(26mar)'!C$2:D$251,2,FALSE),"")</f>
        <v>base.nl</v>
      </c>
      <c r="I4961" t="s">
        <v>7239</v>
      </c>
      <c r="J4961" t="s">
        <v>7240</v>
      </c>
      <c r="K4961" t="s">
        <v>7245</v>
      </c>
      <c r="L4961" t="str">
        <f>CONCATENATE(G4961," ",K4961)</f>
        <v>Netherlands Drenthe</v>
      </c>
      <c r="M4961" t="str">
        <f>IFERROR(VLOOKUP(L4961,'State(need_input)'!I$2:J$3992,2,FALSE),"")</f>
        <v>state_NL_Dre_8</v>
      </c>
      <c r="N4961" t="s">
        <v>23</v>
      </c>
      <c r="O4961">
        <v>62237</v>
      </c>
      <c r="P4961">
        <v>1528917714</v>
      </c>
    </row>
    <row r="4962" spans="1:16">
      <c r="A4962" s="5" t="str">
        <f>CONCATENATE("rdx_city_",J4962,"_",B4962)</f>
        <v>rdx_city_NLD_4</v>
      </c>
      <c r="B4962">
        <f>IF(I4962=I4961,B4961+1,1)</f>
        <v>4</v>
      </c>
      <c r="C4962" t="s">
        <v>7246</v>
      </c>
      <c r="D4962" t="s">
        <v>7246</v>
      </c>
      <c r="E4962">
        <v>51.43</v>
      </c>
      <c r="F4962">
        <v>5.5</v>
      </c>
      <c r="G4962" t="s">
        <v>7238</v>
      </c>
      <c r="H4962" t="str">
        <f>IFERROR(VLOOKUP(I4962,'country(26mar)'!C$2:D$251,2,FALSE),"")</f>
        <v>base.nl</v>
      </c>
      <c r="I4962" t="s">
        <v>7239</v>
      </c>
      <c r="J4962" t="s">
        <v>7240</v>
      </c>
      <c r="K4962" t="s">
        <v>7247</v>
      </c>
      <c r="L4962" t="str">
        <f>CONCATENATE(G4962," ",K4962)</f>
        <v>Netherlands Noord-Brabant</v>
      </c>
      <c r="M4962" t="str">
        <f>IFERROR(VLOOKUP(L4962,'State(need_input)'!I$2:J$3992,2,FALSE),"")</f>
        <v>state_NL_Noo_9</v>
      </c>
      <c r="N4962" t="s">
        <v>20</v>
      </c>
      <c r="O4962">
        <v>398053</v>
      </c>
      <c r="P4962">
        <v>1528636212</v>
      </c>
    </row>
    <row r="4963" spans="1:16">
      <c r="A4963" s="5" t="str">
        <f>CONCATENATE("rdx_city_",J4963,"_",B4963)</f>
        <v>rdx_city_NLD_5</v>
      </c>
      <c r="B4963">
        <f>IF(I4963=I4962,B4962+1,1)</f>
        <v>5</v>
      </c>
      <c r="C4963" t="s">
        <v>7248</v>
      </c>
      <c r="D4963" t="s">
        <v>7248</v>
      </c>
      <c r="E4963">
        <v>53.2204</v>
      </c>
      <c r="F4963">
        <v>6.58</v>
      </c>
      <c r="G4963" t="s">
        <v>7238</v>
      </c>
      <c r="H4963" t="str">
        <f>IFERROR(VLOOKUP(I4963,'country(26mar)'!C$2:D$251,2,FALSE),"")</f>
        <v>base.nl</v>
      </c>
      <c r="I4963" t="s">
        <v>7239</v>
      </c>
      <c r="J4963" t="s">
        <v>7240</v>
      </c>
      <c r="K4963" t="s">
        <v>7248</v>
      </c>
      <c r="L4963" t="str">
        <f>CONCATENATE(G4963," ",K4963)</f>
        <v>Netherlands Groningen</v>
      </c>
      <c r="M4963" t="str">
        <f>IFERROR(VLOOKUP(L4963,'State(need_input)'!I$2:J$3992,2,FALSE),"")</f>
        <v>state_NL_Gro_4</v>
      </c>
      <c r="N4963" t="s">
        <v>23</v>
      </c>
      <c r="O4963">
        <v>216688</v>
      </c>
      <c r="P4963">
        <v>1528295161</v>
      </c>
    </row>
    <row r="4964" spans="1:16">
      <c r="A4964" s="5" t="str">
        <f>CONCATENATE("rdx_city_",J4964,"_",B4964)</f>
        <v>rdx_city_NLD_6</v>
      </c>
      <c r="B4964">
        <f>IF(I4964=I4963,B4963+1,1)</f>
        <v>6</v>
      </c>
      <c r="C4964" t="s">
        <v>7249</v>
      </c>
      <c r="D4964" t="s">
        <v>7249</v>
      </c>
      <c r="E4964">
        <v>52.3804</v>
      </c>
      <c r="F4964">
        <v>4.63</v>
      </c>
      <c r="G4964" t="s">
        <v>7238</v>
      </c>
      <c r="H4964" t="str">
        <f>IFERROR(VLOOKUP(I4964,'country(26mar)'!C$2:D$251,2,FALSE),"")</f>
        <v>base.nl</v>
      </c>
      <c r="I4964" t="s">
        <v>7239</v>
      </c>
      <c r="J4964" t="s">
        <v>7240</v>
      </c>
      <c r="K4964" t="s">
        <v>7241</v>
      </c>
      <c r="L4964" t="str">
        <f>CONCATENATE(G4964," ",K4964)</f>
        <v>Netherlands Noord-Holland</v>
      </c>
      <c r="M4964" t="str">
        <f>IFERROR(VLOOKUP(L4964,'State(need_input)'!I$2:J$3992,2,FALSE),"")</f>
        <v>state_NL_Noo_2</v>
      </c>
      <c r="N4964" t="s">
        <v>23</v>
      </c>
      <c r="O4964">
        <v>349957</v>
      </c>
      <c r="P4964">
        <v>1528822178</v>
      </c>
    </row>
    <row r="4965" spans="1:16">
      <c r="A4965" s="5" t="str">
        <f>CONCATENATE("rdx_city_",J4965,"_",B4965)</f>
        <v>rdx_city_NLD_7</v>
      </c>
      <c r="B4965">
        <f>IF(I4965=I4964,B4964+1,1)</f>
        <v>7</v>
      </c>
      <c r="C4965" t="s">
        <v>7250</v>
      </c>
      <c r="D4965" t="s">
        <v>7250</v>
      </c>
      <c r="E4965">
        <v>53.2504</v>
      </c>
      <c r="F4965">
        <v>5.7834</v>
      </c>
      <c r="G4965" t="s">
        <v>7238</v>
      </c>
      <c r="H4965" t="str">
        <f>IFERROR(VLOOKUP(I4965,'country(26mar)'!C$2:D$251,2,FALSE),"")</f>
        <v>base.nl</v>
      </c>
      <c r="I4965" t="s">
        <v>7239</v>
      </c>
      <c r="J4965" t="s">
        <v>7240</v>
      </c>
      <c r="K4965" t="s">
        <v>7251</v>
      </c>
      <c r="L4965" t="str">
        <f>CONCATENATE(G4965," ",K4965)</f>
        <v>Netherlands Fryslân</v>
      </c>
      <c r="M4965" t="str">
        <f>IFERROR(VLOOKUP(L4965,'State(need_input)'!I$2:J$3992,2,FALSE),"")</f>
        <v>state_NL_Fry_12</v>
      </c>
      <c r="N4965" t="s">
        <v>23</v>
      </c>
      <c r="O4965">
        <v>125778</v>
      </c>
      <c r="P4965">
        <v>1528992603</v>
      </c>
    </row>
    <row r="4966" spans="1:16">
      <c r="A4966" s="5" t="str">
        <f>CONCATENATE("rdx_city_",J4966,"_",B4966)</f>
        <v>rdx_city_NLD_8</v>
      </c>
      <c r="B4966">
        <f>IF(I4966=I4965,B4965+1,1)</f>
        <v>8</v>
      </c>
      <c r="C4966" t="s">
        <v>7252</v>
      </c>
      <c r="D4966" t="s">
        <v>7252</v>
      </c>
      <c r="E4966">
        <v>52.5176</v>
      </c>
      <c r="F4966">
        <v>5.474</v>
      </c>
      <c r="G4966" t="s">
        <v>7238</v>
      </c>
      <c r="H4966" t="str">
        <f>IFERROR(VLOOKUP(I4966,'country(26mar)'!C$2:D$251,2,FALSE),"")</f>
        <v>base.nl</v>
      </c>
      <c r="I4966" t="s">
        <v>7239</v>
      </c>
      <c r="J4966" t="s">
        <v>7240</v>
      </c>
      <c r="K4966" t="s">
        <v>7253</v>
      </c>
      <c r="L4966" t="str">
        <f>CONCATENATE(G4966," ",K4966)</f>
        <v>Netherlands Flevoland</v>
      </c>
      <c r="M4966" t="str">
        <f>IFERROR(VLOOKUP(L4966,'State(need_input)'!I$2:J$3992,2,FALSE),"")</f>
        <v>state_NL_Fle_6</v>
      </c>
      <c r="N4966" t="s">
        <v>23</v>
      </c>
      <c r="P4966">
        <v>1528990721</v>
      </c>
    </row>
    <row r="4967" spans="1:16">
      <c r="A4967" s="5" t="str">
        <f>CONCATENATE("rdx_city_",J4967,"_",B4967)</f>
        <v>rdx_city_NLD_9</v>
      </c>
      <c r="B4967">
        <f>IF(I4967=I4966,B4966+1,1)</f>
        <v>9</v>
      </c>
      <c r="C4967" t="s">
        <v>7254</v>
      </c>
      <c r="D4967" t="s">
        <v>7254</v>
      </c>
      <c r="E4967">
        <v>50.853</v>
      </c>
      <c r="F4967">
        <v>5.677</v>
      </c>
      <c r="G4967" t="s">
        <v>7238</v>
      </c>
      <c r="H4967" t="str">
        <f>IFERROR(VLOOKUP(I4967,'country(26mar)'!C$2:D$251,2,FALSE),"")</f>
        <v>base.nl</v>
      </c>
      <c r="I4967" t="s">
        <v>7239</v>
      </c>
      <c r="J4967" t="s">
        <v>7240</v>
      </c>
      <c r="K4967" t="s">
        <v>7255</v>
      </c>
      <c r="L4967" t="str">
        <f>CONCATENATE(G4967," ",K4967)</f>
        <v>Netherlands Limburg</v>
      </c>
      <c r="M4967" t="str">
        <f>IFERROR(VLOOKUP(L4967,'State(need_input)'!I$2:J$3992,2,FALSE),"")</f>
        <v>state_NL_Lim_1</v>
      </c>
      <c r="N4967" t="s">
        <v>23</v>
      </c>
      <c r="O4967">
        <v>122378</v>
      </c>
      <c r="P4967">
        <v>1528563623</v>
      </c>
    </row>
    <row r="4968" spans="1:16">
      <c r="A4968" s="5" t="str">
        <f>CONCATENATE("rdx_city_",J4968,"_",B4968)</f>
        <v>rdx_city_NLD_10</v>
      </c>
      <c r="B4968">
        <f>IF(I4968=I4967,B4967+1,1)</f>
        <v>10</v>
      </c>
      <c r="C4968" t="s">
        <v>7256</v>
      </c>
      <c r="D4968" t="s">
        <v>7256</v>
      </c>
      <c r="E4968">
        <v>51.502</v>
      </c>
      <c r="F4968">
        <v>3.61</v>
      </c>
      <c r="G4968" t="s">
        <v>7238</v>
      </c>
      <c r="H4968" t="str">
        <f>IFERROR(VLOOKUP(I4968,'country(26mar)'!C$2:D$251,2,FALSE),"")</f>
        <v>base.nl</v>
      </c>
      <c r="I4968" t="s">
        <v>7239</v>
      </c>
      <c r="J4968" t="s">
        <v>7240</v>
      </c>
      <c r="K4968" t="s">
        <v>7257</v>
      </c>
      <c r="L4968" t="str">
        <f>CONCATENATE(G4968," ",K4968)</f>
        <v>Netherlands Zeeland</v>
      </c>
      <c r="M4968" t="str">
        <f>IFERROR(VLOOKUP(L4968,'State(need_input)'!I$2:J$3992,2,FALSE),"")</f>
        <v>state_NL_Zee_5</v>
      </c>
      <c r="N4968" t="s">
        <v>23</v>
      </c>
      <c r="O4968">
        <v>46485</v>
      </c>
      <c r="P4968">
        <v>1528241984</v>
      </c>
    </row>
    <row r="4969" spans="1:16">
      <c r="A4969" s="5" t="str">
        <f>CONCATENATE("rdx_city_",J4969,"_",B4969)</f>
        <v>rdx_city_NLD_11</v>
      </c>
      <c r="B4969">
        <f>IF(I4969=I4968,B4968+1,1)</f>
        <v>11</v>
      </c>
      <c r="C4969" t="s">
        <v>7258</v>
      </c>
      <c r="D4969" t="s">
        <v>7258</v>
      </c>
      <c r="E4969">
        <v>51.92</v>
      </c>
      <c r="F4969">
        <v>4.48</v>
      </c>
      <c r="G4969" t="s">
        <v>7238</v>
      </c>
      <c r="H4969" t="str">
        <f>IFERROR(VLOOKUP(I4969,'country(26mar)'!C$2:D$251,2,FALSE),"")</f>
        <v>base.nl</v>
      </c>
      <c r="I4969" t="s">
        <v>7239</v>
      </c>
      <c r="J4969" t="s">
        <v>7240</v>
      </c>
      <c r="K4969" t="s">
        <v>7259</v>
      </c>
      <c r="L4969" t="str">
        <f>CONCATENATE(G4969," ",K4969)</f>
        <v>Netherlands Zuid-Holland</v>
      </c>
      <c r="M4969" t="str">
        <f>IFERROR(VLOOKUP(L4969,'State(need_input)'!I$2:J$3992,2,FALSE),"")</f>
        <v>state_NL_Zui_3</v>
      </c>
      <c r="N4969" t="s">
        <v>20</v>
      </c>
      <c r="O4969">
        <v>1005000</v>
      </c>
      <c r="P4969">
        <v>1528892850</v>
      </c>
    </row>
    <row r="4970" spans="1:16">
      <c r="A4970" s="5" t="str">
        <f>CONCATENATE("rdx_city_",J4970,"_",B4970)</f>
        <v>rdx_city_NLD_12</v>
      </c>
      <c r="B4970">
        <f>IF(I4970=I4969,B4969+1,1)</f>
        <v>12</v>
      </c>
      <c r="C4970" t="s">
        <v>7260</v>
      </c>
      <c r="D4970" t="s">
        <v>7260</v>
      </c>
      <c r="E4970">
        <v>51.6833</v>
      </c>
      <c r="F4970">
        <v>5.3167</v>
      </c>
      <c r="G4970" t="s">
        <v>7238</v>
      </c>
      <c r="H4970" t="str">
        <f>IFERROR(VLOOKUP(I4970,'country(26mar)'!C$2:D$251,2,FALSE),"")</f>
        <v>base.nl</v>
      </c>
      <c r="I4970" t="s">
        <v>7239</v>
      </c>
      <c r="J4970" t="s">
        <v>7240</v>
      </c>
      <c r="K4970" t="s">
        <v>7247</v>
      </c>
      <c r="L4970" t="str">
        <f>CONCATENATE(G4970," ",K4970)</f>
        <v>Netherlands Noord-Brabant</v>
      </c>
      <c r="M4970" t="str">
        <f>IFERROR(VLOOKUP(L4970,'State(need_input)'!I$2:J$3992,2,FALSE),"")</f>
        <v>state_NL_Noo_9</v>
      </c>
      <c r="N4970" t="s">
        <v>23</v>
      </c>
      <c r="O4970">
        <v>134520</v>
      </c>
      <c r="P4970">
        <v>1528012333</v>
      </c>
    </row>
    <row r="4971" spans="1:16">
      <c r="A4971" s="5" t="str">
        <f>CONCATENATE("rdx_city_",J4971,"_",B4971)</f>
        <v>rdx_city_NLD_13</v>
      </c>
      <c r="B4971">
        <f>IF(I4971=I4970,B4970+1,1)</f>
        <v>13</v>
      </c>
      <c r="C4971" t="s">
        <v>7261</v>
      </c>
      <c r="D4971" t="s">
        <v>7261</v>
      </c>
      <c r="E4971">
        <v>52.08</v>
      </c>
      <c r="F4971">
        <v>4.27</v>
      </c>
      <c r="G4971" t="s">
        <v>7238</v>
      </c>
      <c r="H4971" t="str">
        <f>IFERROR(VLOOKUP(I4971,'country(26mar)'!C$2:D$251,2,FALSE),"")</f>
        <v>base.nl</v>
      </c>
      <c r="I4971" t="s">
        <v>7239</v>
      </c>
      <c r="J4971" t="s">
        <v>7240</v>
      </c>
      <c r="K4971" t="s">
        <v>7259</v>
      </c>
      <c r="L4971" t="str">
        <f>CONCATENATE(G4971," ",K4971)</f>
        <v>Netherlands Zuid-Holland</v>
      </c>
      <c r="M4971" t="str">
        <f>IFERROR(VLOOKUP(L4971,'State(need_input)'!I$2:J$3992,2,FALSE),"")</f>
        <v>state_NL_Zui_3</v>
      </c>
      <c r="N4971" t="s">
        <v>54</v>
      </c>
      <c r="O4971">
        <v>1406000</v>
      </c>
      <c r="P4971">
        <v>1528799905</v>
      </c>
    </row>
    <row r="4972" spans="1:16">
      <c r="A4972" s="5" t="str">
        <f>CONCATENATE("rdx_city_",J4972,"_",B4972)</f>
        <v>rdx_city_NLD_14</v>
      </c>
      <c r="B4972">
        <f>IF(I4972=I4971,B4971+1,1)</f>
        <v>14</v>
      </c>
      <c r="C4972" t="s">
        <v>7262</v>
      </c>
      <c r="D4972" t="s">
        <v>7262</v>
      </c>
      <c r="E4972">
        <v>52.1003</v>
      </c>
      <c r="F4972">
        <v>5.12</v>
      </c>
      <c r="G4972" t="s">
        <v>7238</v>
      </c>
      <c r="H4972" t="str">
        <f>IFERROR(VLOOKUP(I4972,'country(26mar)'!C$2:D$251,2,FALSE),"")</f>
        <v>base.nl</v>
      </c>
      <c r="I4972" t="s">
        <v>7239</v>
      </c>
      <c r="J4972" t="s">
        <v>7240</v>
      </c>
      <c r="K4972" t="s">
        <v>7262</v>
      </c>
      <c r="L4972" t="str">
        <f>CONCATENATE(G4972," ",K4972)</f>
        <v>Netherlands Utrecht</v>
      </c>
      <c r="M4972" t="str">
        <f>IFERROR(VLOOKUP(L4972,'State(need_input)'!I$2:J$3992,2,FALSE),"")</f>
        <v>state_NL_Utr_11</v>
      </c>
      <c r="N4972" t="s">
        <v>23</v>
      </c>
      <c r="O4972">
        <v>640000</v>
      </c>
      <c r="P4972">
        <v>1528871692</v>
      </c>
    </row>
    <row r="4973" spans="1:16">
      <c r="A4973" s="5" t="str">
        <f>CONCATENATE("rdx_city_",J4973,"_",B4973)</f>
        <v>rdx_city_NLD_15</v>
      </c>
      <c r="B4973">
        <f>IF(I4973=I4972,B4972+1,1)</f>
        <v>15</v>
      </c>
      <c r="C4973" t="s">
        <v>7263</v>
      </c>
      <c r="D4973" t="s">
        <v>7263</v>
      </c>
      <c r="E4973">
        <v>52.524</v>
      </c>
      <c r="F4973">
        <v>6.097</v>
      </c>
      <c r="G4973" t="s">
        <v>7238</v>
      </c>
      <c r="H4973" t="str">
        <f>IFERROR(VLOOKUP(I4973,'country(26mar)'!C$2:D$251,2,FALSE),"")</f>
        <v>base.nl</v>
      </c>
      <c r="I4973" t="s">
        <v>7239</v>
      </c>
      <c r="J4973" t="s">
        <v>7240</v>
      </c>
      <c r="K4973" t="s">
        <v>7264</v>
      </c>
      <c r="L4973" t="str">
        <f>CONCATENATE(G4973," ",K4973)</f>
        <v>Netherlands Overijssel</v>
      </c>
      <c r="M4973" t="str">
        <f>IFERROR(VLOOKUP(L4973,'State(need_input)'!I$2:J$3992,2,FALSE),"")</f>
        <v>state_NL_Ove_10</v>
      </c>
      <c r="N4973" t="s">
        <v>23</v>
      </c>
      <c r="O4973">
        <v>111805</v>
      </c>
      <c r="P4973">
        <v>1528690076</v>
      </c>
    </row>
    <row r="4974" spans="1:16">
      <c r="A4974" s="5" t="str">
        <f>CONCATENATE("rdx_city_",J4974,"_",B4974)</f>
        <v>rdx_city_NCL_1</v>
      </c>
      <c r="B4974">
        <f>IF(I4974=I4973,B4973+1,1)</f>
        <v>1</v>
      </c>
      <c r="C4974" t="s">
        <v>7265</v>
      </c>
      <c r="D4974" t="s">
        <v>7266</v>
      </c>
      <c r="E4974">
        <v>-21.0667</v>
      </c>
      <c r="F4974">
        <v>164.8667</v>
      </c>
      <c r="G4974" t="s">
        <v>7267</v>
      </c>
      <c r="H4974" t="str">
        <f>IFERROR(VLOOKUP(I4974,'country(26mar)'!C$2:D$251,2,FALSE),"")</f>
        <v>base.nc</v>
      </c>
      <c r="I4974" t="s">
        <v>7268</v>
      </c>
      <c r="J4974" t="s">
        <v>7269</v>
      </c>
      <c r="K4974" t="s">
        <v>7270</v>
      </c>
      <c r="L4974" t="str">
        <f>CONCATENATE(G4974," ",K4974)</f>
        <v>New Caledonia Province Nord</v>
      </c>
      <c r="M4974" t="str">
        <f>IFERROR(VLOOKUP(L4974,'State(need_input)'!I$2:J$3992,2,FALSE),"")</f>
        <v>state_NC_Pro_1</v>
      </c>
      <c r="N4974" t="s">
        <v>23</v>
      </c>
      <c r="P4974">
        <v>1540397627</v>
      </c>
    </row>
    <row r="4975" spans="1:16">
      <c r="A4975" s="5" t="str">
        <f>CONCATENATE("rdx_city_",J4975,"_",B4975)</f>
        <v>rdx_city_NCL_2</v>
      </c>
      <c r="B4975">
        <f>IF(I4975=I4974,B4974+1,1)</f>
        <v>2</v>
      </c>
      <c r="C4975" t="s">
        <v>7271</v>
      </c>
      <c r="D4975" t="s">
        <v>7272</v>
      </c>
      <c r="E4975">
        <v>-22.2625</v>
      </c>
      <c r="F4975">
        <v>166.4443</v>
      </c>
      <c r="G4975" t="s">
        <v>7267</v>
      </c>
      <c r="H4975" t="str">
        <f>IFERROR(VLOOKUP(I4975,'country(26mar)'!C$2:D$251,2,FALSE),"")</f>
        <v>base.nc</v>
      </c>
      <c r="I4975" t="s">
        <v>7268</v>
      </c>
      <c r="J4975" t="s">
        <v>7269</v>
      </c>
      <c r="K4975" t="s">
        <v>7273</v>
      </c>
      <c r="L4975" t="str">
        <f>CONCATENATE(G4975," ",K4975)</f>
        <v>New Caledonia Province Sud</v>
      </c>
      <c r="M4975" t="str">
        <f>IFERROR(VLOOKUP(L4975,'State(need_input)'!I$2:J$3992,2,FALSE),"")</f>
        <v>state_NC_Pro_3</v>
      </c>
      <c r="N4975" t="s">
        <v>54</v>
      </c>
      <c r="O4975">
        <v>93060</v>
      </c>
      <c r="P4975">
        <v>1540958092</v>
      </c>
    </row>
    <row r="4976" spans="1:16">
      <c r="A4976" s="5" t="str">
        <f>CONCATENATE("rdx_city_",J4976,"_",B4976)</f>
        <v>rdx_city_NCL_3</v>
      </c>
      <c r="B4976">
        <f>IF(I4976=I4975,B4975+1,1)</f>
        <v>3</v>
      </c>
      <c r="C4976" t="s">
        <v>7274</v>
      </c>
      <c r="D4976" t="s">
        <v>7275</v>
      </c>
      <c r="E4976">
        <v>-20.9</v>
      </c>
      <c r="F4976">
        <v>167.2667</v>
      </c>
      <c r="G4976" t="s">
        <v>7267</v>
      </c>
      <c r="H4976" t="str">
        <f>IFERROR(VLOOKUP(I4976,'country(26mar)'!C$2:D$251,2,FALSE),"")</f>
        <v>base.nc</v>
      </c>
      <c r="I4976" t="s">
        <v>7268</v>
      </c>
      <c r="J4976" t="s">
        <v>7269</v>
      </c>
      <c r="K4976" t="s">
        <v>7276</v>
      </c>
      <c r="L4976" t="str">
        <f>CONCATENATE(G4976," ",K4976)</f>
        <v>New Caledonia Province Îles</v>
      </c>
      <c r="M4976" t="str">
        <f>IFERROR(VLOOKUP(L4976,'State(need_input)'!I$2:J$3992,2,FALSE),"")</f>
        <v>state_NC_Pro_2</v>
      </c>
      <c r="N4976" t="s">
        <v>23</v>
      </c>
      <c r="P4976">
        <v>1540672599</v>
      </c>
    </row>
    <row r="4977" spans="1:16">
      <c r="A4977" s="5" t="str">
        <f>CONCATENATE("rdx_city_",J4977,"_",B4977)</f>
        <v>rdx_city_NZL_1</v>
      </c>
      <c r="B4977">
        <f>IF(I4977=I4976,B4976+1,1)</f>
        <v>1</v>
      </c>
      <c r="C4977" t="s">
        <v>7277</v>
      </c>
      <c r="D4977" t="s">
        <v>7277</v>
      </c>
      <c r="E4977">
        <v>-43.8983</v>
      </c>
      <c r="F4977">
        <v>171.7486</v>
      </c>
      <c r="G4977" t="s">
        <v>7278</v>
      </c>
      <c r="H4977" t="str">
        <f>IFERROR(VLOOKUP(I4977,'country(26mar)'!C$2:D$251,2,FALSE),"")</f>
        <v>base.nz</v>
      </c>
      <c r="I4977" t="s">
        <v>7279</v>
      </c>
      <c r="J4977" t="s">
        <v>7280</v>
      </c>
      <c r="K4977" t="s">
        <v>7281</v>
      </c>
      <c r="L4977" t="str">
        <f>CONCATENATE(G4977," ",K4977)</f>
        <v>New Zealand Canterbury</v>
      </c>
      <c r="M4977" t="str">
        <f>IFERROR(VLOOKUP(L4977,'State(need_input)'!I$2:J$3992,2,FALSE),"")</f>
        <v>base.state_nz_can</v>
      </c>
      <c r="O4977">
        <v>17700</v>
      </c>
      <c r="P4977">
        <v>1554784264</v>
      </c>
    </row>
    <row r="4978" spans="1:16">
      <c r="A4978" s="5" t="str">
        <f>CONCATENATE("rdx_city_",J4978,"_",B4978)</f>
        <v>rdx_city_NZL_2</v>
      </c>
      <c r="B4978">
        <f>IF(I4978=I4977,B4977+1,1)</f>
        <v>2</v>
      </c>
      <c r="C4978" t="s">
        <v>7282</v>
      </c>
      <c r="D4978" t="s">
        <v>7282</v>
      </c>
      <c r="E4978">
        <v>-36.8481</v>
      </c>
      <c r="F4978">
        <v>174.763</v>
      </c>
      <c r="G4978" t="s">
        <v>7278</v>
      </c>
      <c r="H4978" t="str">
        <f>IFERROR(VLOOKUP(I4978,'country(26mar)'!C$2:D$251,2,FALSE),"")</f>
        <v>base.nz</v>
      </c>
      <c r="I4978" t="s">
        <v>7279</v>
      </c>
      <c r="J4978" t="s">
        <v>7280</v>
      </c>
      <c r="K4978" t="s">
        <v>7282</v>
      </c>
      <c r="L4978" t="str">
        <f>CONCATENATE(G4978," ",K4978)</f>
        <v>New Zealand Auckland</v>
      </c>
      <c r="M4978" t="str">
        <f>IFERROR(VLOOKUP(L4978,'State(need_input)'!I$2:J$3992,2,FALSE),"")</f>
        <v>base.state_nz_auk</v>
      </c>
      <c r="O4978">
        <v>1377200</v>
      </c>
      <c r="P4978">
        <v>1554435911</v>
      </c>
    </row>
    <row r="4979" spans="1:16">
      <c r="A4979" s="5" t="str">
        <f>CONCATENATE("rdx_city_",J4979,"_",B4979)</f>
        <v>rdx_city_NZL_3</v>
      </c>
      <c r="B4979">
        <f>IF(I4979=I4978,B4978+1,1)</f>
        <v>3</v>
      </c>
      <c r="C4979" t="s">
        <v>7283</v>
      </c>
      <c r="D4979" t="s">
        <v>7283</v>
      </c>
      <c r="E4979">
        <v>-37.8894</v>
      </c>
      <c r="F4979">
        <v>175.4703</v>
      </c>
      <c r="G4979" t="s">
        <v>7278</v>
      </c>
      <c r="H4979" t="str">
        <f>IFERROR(VLOOKUP(I4979,'country(26mar)'!C$2:D$251,2,FALSE),"")</f>
        <v>base.nz</v>
      </c>
      <c r="I4979" t="s">
        <v>7279</v>
      </c>
      <c r="J4979" t="s">
        <v>7280</v>
      </c>
      <c r="K4979" t="s">
        <v>7284</v>
      </c>
      <c r="L4979" t="str">
        <f>CONCATENATE(G4979," ",K4979)</f>
        <v>New Zealand Waikato</v>
      </c>
      <c r="M4979" t="str">
        <f>IFERROR(VLOOKUP(L4979,'State(need_input)'!I$2:J$3992,2,FALSE),"")</f>
        <v>base.state_nz_wko</v>
      </c>
      <c r="O4979">
        <v>15192</v>
      </c>
      <c r="P4979">
        <v>1554000848</v>
      </c>
    </row>
    <row r="4980" spans="1:16">
      <c r="A4980" s="5" t="str">
        <f>CONCATENATE("rdx_city_",J4980,"_",B4980)</f>
        <v>rdx_city_NZL_4</v>
      </c>
      <c r="B4980">
        <f>IF(I4980=I4979,B4979+1,1)</f>
        <v>4</v>
      </c>
      <c r="C4980" t="s">
        <v>7285</v>
      </c>
      <c r="D4980" t="s">
        <v>7285</v>
      </c>
      <c r="E4980">
        <v>-43.535</v>
      </c>
      <c r="F4980">
        <v>172.63</v>
      </c>
      <c r="G4980" t="s">
        <v>7278</v>
      </c>
      <c r="H4980" t="str">
        <f>IFERROR(VLOOKUP(I4980,'country(26mar)'!C$2:D$251,2,FALSE),"")</f>
        <v>base.nz</v>
      </c>
      <c r="I4980" t="s">
        <v>7279</v>
      </c>
      <c r="J4980" t="s">
        <v>7280</v>
      </c>
      <c r="K4980" t="s">
        <v>7281</v>
      </c>
      <c r="L4980" t="str">
        <f>CONCATENATE(G4980," ",K4980)</f>
        <v>New Zealand Canterbury</v>
      </c>
      <c r="M4980" t="str">
        <f>IFERROR(VLOOKUP(L4980,'State(need_input)'!I$2:J$3992,2,FALSE),"")</f>
        <v>base.state_nz_can</v>
      </c>
      <c r="O4980">
        <v>363200</v>
      </c>
      <c r="P4980">
        <v>1554377228</v>
      </c>
    </row>
    <row r="4981" spans="1:16">
      <c r="A4981" s="5" t="str">
        <f>CONCATENATE("rdx_city_",J4981,"_",B4981)</f>
        <v>rdx_city_NZL_5</v>
      </c>
      <c r="B4981">
        <f>IF(I4981=I4980,B4980+1,1)</f>
        <v>5</v>
      </c>
      <c r="C4981" t="s">
        <v>7286</v>
      </c>
      <c r="D4981" t="s">
        <v>7286</v>
      </c>
      <c r="E4981">
        <v>-45.8854</v>
      </c>
      <c r="F4981">
        <v>170.491</v>
      </c>
      <c r="G4981" t="s">
        <v>7278</v>
      </c>
      <c r="H4981" t="str">
        <f>IFERROR(VLOOKUP(I4981,'country(26mar)'!C$2:D$251,2,FALSE),"")</f>
        <v>base.nz</v>
      </c>
      <c r="I4981" t="s">
        <v>7279</v>
      </c>
      <c r="J4981" t="s">
        <v>7280</v>
      </c>
      <c r="K4981" t="s">
        <v>7287</v>
      </c>
      <c r="L4981" t="str">
        <f>CONCATENATE(G4981," ",K4981)</f>
        <v>New Zealand Otago</v>
      </c>
      <c r="M4981" t="str">
        <f>IFERROR(VLOOKUP(L4981,'State(need_input)'!I$2:J$3992,2,FALSE),"")</f>
        <v>base.state_nz_ota</v>
      </c>
      <c r="O4981">
        <v>117700</v>
      </c>
      <c r="P4981">
        <v>1554475997</v>
      </c>
    </row>
    <row r="4982" spans="1:16">
      <c r="A4982" s="5" t="str">
        <f>CONCATENATE("rdx_city_",J4982,"_",B4982)</f>
        <v>rdx_city_NZL_6</v>
      </c>
      <c r="B4982">
        <f>IF(I4982=I4981,B4981+1,1)</f>
        <v>6</v>
      </c>
      <c r="C4982" t="s">
        <v>7288</v>
      </c>
      <c r="D4982" t="s">
        <v>7288</v>
      </c>
      <c r="E4982">
        <v>-38.6633</v>
      </c>
      <c r="F4982">
        <v>178.0181</v>
      </c>
      <c r="G4982" t="s">
        <v>7278</v>
      </c>
      <c r="H4982" t="str">
        <f>IFERROR(VLOOKUP(I4982,'country(26mar)'!C$2:D$251,2,FALSE),"")</f>
        <v>base.nz</v>
      </c>
      <c r="I4982" t="s">
        <v>7279</v>
      </c>
      <c r="J4982" t="s">
        <v>7280</v>
      </c>
      <c r="K4982" t="s">
        <v>7288</v>
      </c>
      <c r="L4982" t="str">
        <f>CONCATENATE(G4982," ",K4982)</f>
        <v>New Zealand Gisborne</v>
      </c>
      <c r="M4982" t="str">
        <f>IFERROR(VLOOKUP(L4982,'State(need_input)'!I$2:J$3992,2,FALSE),"")</f>
        <v>base.state_nz_gis</v>
      </c>
      <c r="O4982">
        <v>34300</v>
      </c>
      <c r="P4982">
        <v>1554359840</v>
      </c>
    </row>
    <row r="4983" spans="1:16">
      <c r="A4983" s="5" t="str">
        <f>CONCATENATE("rdx_city_",J4983,"_",B4983)</f>
        <v>rdx_city_NZL_7</v>
      </c>
      <c r="B4983">
        <f>IF(I4983=I4982,B4982+1,1)</f>
        <v>7</v>
      </c>
      <c r="C4983" t="s">
        <v>3751</v>
      </c>
      <c r="D4983" t="s">
        <v>3751</v>
      </c>
      <c r="E4983">
        <v>-46.0947</v>
      </c>
      <c r="F4983">
        <v>168.9604</v>
      </c>
      <c r="G4983" t="s">
        <v>7278</v>
      </c>
      <c r="H4983" t="str">
        <f>IFERROR(VLOOKUP(I4983,'country(26mar)'!C$2:D$251,2,FALSE),"")</f>
        <v>base.nz</v>
      </c>
      <c r="I4983" t="s">
        <v>7279</v>
      </c>
      <c r="J4983" t="s">
        <v>7280</v>
      </c>
      <c r="K4983" t="s">
        <v>7289</v>
      </c>
      <c r="L4983" t="str">
        <f>CONCATENATE(G4983," ",K4983)</f>
        <v>New Zealand Southland</v>
      </c>
      <c r="M4983" t="str">
        <f>IFERROR(VLOOKUP(L4983,'State(need_input)'!I$2:J$3992,2,FALSE),"")</f>
        <v>base.state_nz_stl</v>
      </c>
      <c r="O4983">
        <v>9750</v>
      </c>
      <c r="P4983">
        <v>1554979133</v>
      </c>
    </row>
    <row r="4984" spans="1:16">
      <c r="A4984" s="5" t="str">
        <f>CONCATENATE("rdx_city_",J4984,"_",B4984)</f>
        <v>rdx_city_NZL_8</v>
      </c>
      <c r="B4984">
        <f>IF(I4984=I4983,B4983+1,1)</f>
        <v>8</v>
      </c>
      <c r="C4984" t="s">
        <v>7290</v>
      </c>
      <c r="D4984" t="s">
        <v>7290</v>
      </c>
      <c r="E4984">
        <v>-42.4716</v>
      </c>
      <c r="F4984">
        <v>171.2231</v>
      </c>
      <c r="G4984" t="s">
        <v>7278</v>
      </c>
      <c r="H4984" t="str">
        <f>IFERROR(VLOOKUP(I4984,'country(26mar)'!C$2:D$251,2,FALSE),"")</f>
        <v>base.nz</v>
      </c>
      <c r="I4984" t="s">
        <v>7279</v>
      </c>
      <c r="J4984" t="s">
        <v>7280</v>
      </c>
      <c r="K4984" t="s">
        <v>7291</v>
      </c>
      <c r="L4984" t="str">
        <f>CONCATENATE(G4984," ",K4984)</f>
        <v>New Zealand West Coast</v>
      </c>
      <c r="M4984" t="str">
        <f>IFERROR(VLOOKUP(L4984,'State(need_input)'!I$2:J$3992,2,FALSE),"")</f>
        <v>base.state_nz_wtc</v>
      </c>
      <c r="O4984">
        <v>10100</v>
      </c>
      <c r="P4984">
        <v>1554984303</v>
      </c>
    </row>
    <row r="4985" spans="1:16">
      <c r="A4985" s="5" t="str">
        <f>CONCATENATE("rdx_city_",J4985,"_",B4985)</f>
        <v>rdx_city_NZL_9</v>
      </c>
      <c r="B4985">
        <f>IF(I4985=I4984,B4984+1,1)</f>
        <v>9</v>
      </c>
      <c r="C4985" t="s">
        <v>634</v>
      </c>
      <c r="D4985" t="s">
        <v>634</v>
      </c>
      <c r="E4985">
        <v>-37.7783</v>
      </c>
      <c r="F4985">
        <v>175.2896</v>
      </c>
      <c r="G4985" t="s">
        <v>7278</v>
      </c>
      <c r="H4985" t="str">
        <f>IFERROR(VLOOKUP(I4985,'country(26mar)'!C$2:D$251,2,FALSE),"")</f>
        <v>base.nz</v>
      </c>
      <c r="I4985" t="s">
        <v>7279</v>
      </c>
      <c r="J4985" t="s">
        <v>7280</v>
      </c>
      <c r="K4985" t="s">
        <v>7284</v>
      </c>
      <c r="L4985" t="str">
        <f>CONCATENATE(G4985," ",K4985)</f>
        <v>New Zealand Waikato</v>
      </c>
      <c r="M4985" t="str">
        <f>IFERROR(VLOOKUP(L4985,'State(need_input)'!I$2:J$3992,2,FALSE),"")</f>
        <v>base.state_nz_wko</v>
      </c>
      <c r="O4985">
        <v>148200</v>
      </c>
      <c r="P4985">
        <v>1554873040</v>
      </c>
    </row>
    <row r="4986" spans="1:16">
      <c r="A4986" s="5" t="str">
        <f>CONCATENATE("rdx_city_",J4986,"_",B4986)</f>
        <v>rdx_city_NZL_10</v>
      </c>
      <c r="B4986">
        <f>IF(I4986=I4985,B4985+1,1)</f>
        <v>10</v>
      </c>
      <c r="C4986" t="s">
        <v>7292</v>
      </c>
      <c r="D4986" t="s">
        <v>7292</v>
      </c>
      <c r="E4986">
        <v>-39.5795</v>
      </c>
      <c r="F4986">
        <v>174.278</v>
      </c>
      <c r="G4986" t="s">
        <v>7278</v>
      </c>
      <c r="H4986" t="str">
        <f>IFERROR(VLOOKUP(I4986,'country(26mar)'!C$2:D$251,2,FALSE),"")</f>
        <v>base.nz</v>
      </c>
      <c r="I4986" t="s">
        <v>7279</v>
      </c>
      <c r="J4986" t="s">
        <v>7280</v>
      </c>
      <c r="K4986" t="s">
        <v>7293</v>
      </c>
      <c r="L4986" t="str">
        <f>CONCATENATE(G4986," ",K4986)</f>
        <v>New Zealand Taranaki</v>
      </c>
      <c r="M4986" t="str">
        <f>IFERROR(VLOOKUP(L4986,'State(need_input)'!I$2:J$3992,2,FALSE),"")</f>
        <v>base.state_nz_tki</v>
      </c>
      <c r="O4986">
        <v>11100</v>
      </c>
      <c r="P4986">
        <v>1554872573</v>
      </c>
    </row>
    <row r="4987" spans="1:16">
      <c r="A4987" s="5" t="str">
        <f>CONCATENATE("rdx_city_",J4987,"_",B4987)</f>
        <v>rdx_city_NZL_11</v>
      </c>
      <c r="B4987">
        <f>IF(I4987=I4986,B4986+1,1)</f>
        <v>11</v>
      </c>
      <c r="C4987" t="s">
        <v>7294</v>
      </c>
      <c r="D4987" t="s">
        <v>7294</v>
      </c>
      <c r="E4987">
        <v>-42.7072</v>
      </c>
      <c r="F4987">
        <v>171.01</v>
      </c>
      <c r="G4987" t="s">
        <v>7278</v>
      </c>
      <c r="H4987" t="str">
        <f>IFERROR(VLOOKUP(I4987,'country(26mar)'!C$2:D$251,2,FALSE),"")</f>
        <v>base.nz</v>
      </c>
      <c r="I4987" t="s">
        <v>7279</v>
      </c>
      <c r="J4987" t="s">
        <v>7280</v>
      </c>
      <c r="K4987" t="s">
        <v>7291</v>
      </c>
      <c r="L4987" t="str">
        <f>CONCATENATE(G4987," ",K4987)</f>
        <v>New Zealand West Coast</v>
      </c>
      <c r="M4987" t="str">
        <f>IFERROR(VLOOKUP(L4987,'State(need_input)'!I$2:J$3992,2,FALSE),"")</f>
        <v>base.state_nz_wtc</v>
      </c>
      <c r="O4987">
        <v>3078</v>
      </c>
      <c r="P4987">
        <v>1554205461</v>
      </c>
    </row>
    <row r="4988" spans="1:16">
      <c r="A4988" s="5" t="str">
        <f>CONCATENATE("rdx_city_",J4988,"_",B4988)</f>
        <v>rdx_city_NZL_12</v>
      </c>
      <c r="B4988">
        <f>IF(I4988=I4987,B4987+1,1)</f>
        <v>12</v>
      </c>
      <c r="C4988" t="s">
        <v>7295</v>
      </c>
      <c r="D4988" t="s">
        <v>7295</v>
      </c>
      <c r="E4988">
        <v>-46.4094</v>
      </c>
      <c r="F4988">
        <v>168.365</v>
      </c>
      <c r="G4988" t="s">
        <v>7278</v>
      </c>
      <c r="H4988" t="str">
        <f>IFERROR(VLOOKUP(I4988,'country(26mar)'!C$2:D$251,2,FALSE),"")</f>
        <v>base.nz</v>
      </c>
      <c r="I4988" t="s">
        <v>7279</v>
      </c>
      <c r="J4988" t="s">
        <v>7280</v>
      </c>
      <c r="K4988" t="s">
        <v>7289</v>
      </c>
      <c r="L4988" t="str">
        <f>CONCATENATE(G4988," ",K4988)</f>
        <v>New Zealand Southland</v>
      </c>
      <c r="M4988" t="str">
        <f>IFERROR(VLOOKUP(L4988,'State(need_input)'!I$2:J$3992,2,FALSE),"")</f>
        <v>base.state_nz_stl</v>
      </c>
      <c r="O4988">
        <v>49200</v>
      </c>
      <c r="P4988">
        <v>1554148942</v>
      </c>
    </row>
    <row r="4989" spans="1:16">
      <c r="A4989" s="5" t="str">
        <f>CONCATENATE("rdx_city_",J4989,"_",B4989)</f>
        <v>rdx_city_NZL_13</v>
      </c>
      <c r="B4989">
        <f>IF(I4989=I4988,B4988+1,1)</f>
        <v>13</v>
      </c>
      <c r="C4989" t="s">
        <v>7296</v>
      </c>
      <c r="D4989" t="s">
        <v>7296</v>
      </c>
      <c r="E4989">
        <v>-43.3813</v>
      </c>
      <c r="F4989">
        <v>172.651</v>
      </c>
      <c r="G4989" t="s">
        <v>7278</v>
      </c>
      <c r="H4989" t="str">
        <f>IFERROR(VLOOKUP(I4989,'country(26mar)'!C$2:D$251,2,FALSE),"")</f>
        <v>base.nz</v>
      </c>
      <c r="I4989" t="s">
        <v>7279</v>
      </c>
      <c r="J4989" t="s">
        <v>7280</v>
      </c>
      <c r="K4989" t="s">
        <v>7281</v>
      </c>
      <c r="L4989" t="str">
        <f>CONCATENATE(G4989," ",K4989)</f>
        <v>New Zealand Canterbury</v>
      </c>
      <c r="M4989" t="str">
        <f>IFERROR(VLOOKUP(L4989,'State(need_input)'!I$2:J$3992,2,FALSE),"")</f>
        <v>base.state_nz_can</v>
      </c>
      <c r="O4989">
        <v>10200</v>
      </c>
      <c r="P4989">
        <v>1554001309</v>
      </c>
    </row>
    <row r="4990" spans="1:16">
      <c r="A4990" s="5" t="str">
        <f>CONCATENATE("rdx_city_",J4990,"_",B4990)</f>
        <v>rdx_city_NZL_14</v>
      </c>
      <c r="B4990">
        <f>IF(I4990=I4989,B4989+1,1)</f>
        <v>14</v>
      </c>
      <c r="C4990" t="s">
        <v>7297</v>
      </c>
      <c r="D4990" t="s">
        <v>7297</v>
      </c>
      <c r="E4990">
        <v>-42.4012</v>
      </c>
      <c r="F4990">
        <v>173.6897</v>
      </c>
      <c r="G4990" t="s">
        <v>7278</v>
      </c>
      <c r="H4990" t="str">
        <f>IFERROR(VLOOKUP(I4990,'country(26mar)'!C$2:D$251,2,FALSE),"")</f>
        <v>base.nz</v>
      </c>
      <c r="I4990" t="s">
        <v>7279</v>
      </c>
      <c r="J4990" t="s">
        <v>7280</v>
      </c>
      <c r="K4990" t="s">
        <v>7281</v>
      </c>
      <c r="L4990" t="str">
        <f>CONCATENATE(G4990," ",K4990)</f>
        <v>New Zealand Canterbury</v>
      </c>
      <c r="M4990" t="str">
        <f>IFERROR(VLOOKUP(L4990,'State(need_input)'!I$2:J$3992,2,FALSE),"")</f>
        <v>base.state_nz_can</v>
      </c>
      <c r="O4990">
        <v>2172</v>
      </c>
      <c r="P4990">
        <v>1554578431</v>
      </c>
    </row>
    <row r="4991" spans="1:16">
      <c r="A4991" s="5" t="str">
        <f>CONCATENATE("rdx_city_",J4991,"_",B4991)</f>
        <v>rdx_city_NZL_15</v>
      </c>
      <c r="B4991">
        <f>IF(I4991=I4990,B4990+1,1)</f>
        <v>15</v>
      </c>
      <c r="C4991" t="s">
        <v>7298</v>
      </c>
      <c r="D4991" t="s">
        <v>7298</v>
      </c>
      <c r="E4991">
        <v>-35.1099</v>
      </c>
      <c r="F4991">
        <v>173.2727</v>
      </c>
      <c r="G4991" t="s">
        <v>7278</v>
      </c>
      <c r="H4991" t="str">
        <f>IFERROR(VLOOKUP(I4991,'country(26mar)'!C$2:D$251,2,FALSE),"")</f>
        <v>base.nz</v>
      </c>
      <c r="I4991" t="s">
        <v>7279</v>
      </c>
      <c r="J4991" t="s">
        <v>7280</v>
      </c>
      <c r="K4991" t="s">
        <v>7299</v>
      </c>
      <c r="L4991" t="str">
        <f>CONCATENATE(G4991," ",K4991)</f>
        <v>New Zealand Northland</v>
      </c>
      <c r="M4991" t="str">
        <f>IFERROR(VLOOKUP(L4991,'State(need_input)'!I$2:J$3992,2,FALSE),"")</f>
        <v>base.state_nz_ntl</v>
      </c>
      <c r="O4991">
        <v>5202</v>
      </c>
      <c r="P4991">
        <v>1554000934</v>
      </c>
    </row>
    <row r="4992" spans="1:16">
      <c r="A4992" s="5" t="str">
        <f>CONCATENATE("rdx_city_",J4992,"_",B4992)</f>
        <v>rdx_city_NZL_16</v>
      </c>
      <c r="B4992">
        <f>IF(I4992=I4991,B4991+1,1)</f>
        <v>16</v>
      </c>
      <c r="C4992" t="s">
        <v>7300</v>
      </c>
      <c r="D4992" t="s">
        <v>7300</v>
      </c>
      <c r="E4992">
        <v>-35.2285</v>
      </c>
      <c r="F4992">
        <v>173.9507</v>
      </c>
      <c r="G4992" t="s">
        <v>7278</v>
      </c>
      <c r="H4992" t="str">
        <f>IFERROR(VLOOKUP(I4992,'country(26mar)'!C$2:D$251,2,FALSE),"")</f>
        <v>base.nz</v>
      </c>
      <c r="I4992" t="s">
        <v>7279</v>
      </c>
      <c r="J4992" t="s">
        <v>7280</v>
      </c>
      <c r="K4992" t="s">
        <v>7299</v>
      </c>
      <c r="L4992" t="str">
        <f>CONCATENATE(G4992," ",K4992)</f>
        <v>New Zealand Northland</v>
      </c>
      <c r="M4992" t="str">
        <f>IFERROR(VLOOKUP(L4992,'State(need_input)'!I$2:J$3992,2,FALSE),"")</f>
        <v>base.state_nz_ntl</v>
      </c>
      <c r="O4992">
        <v>5856</v>
      </c>
      <c r="P4992">
        <v>1554530676</v>
      </c>
    </row>
    <row r="4993" spans="1:16">
      <c r="A4993" s="5" t="str">
        <f>CONCATENATE("rdx_city_",J4993,"_",B4993)</f>
        <v>rdx_city_NZL_17</v>
      </c>
      <c r="B4993">
        <f>IF(I4993=I4992,B4992+1,1)</f>
        <v>17</v>
      </c>
      <c r="C4993" t="s">
        <v>7301</v>
      </c>
      <c r="D4993" t="s">
        <v>7301</v>
      </c>
      <c r="E4993">
        <v>-40.6124</v>
      </c>
      <c r="F4993">
        <v>175.2772</v>
      </c>
      <c r="G4993" t="s">
        <v>7278</v>
      </c>
      <c r="H4993" t="str">
        <f>IFERROR(VLOOKUP(I4993,'country(26mar)'!C$2:D$251,2,FALSE),"")</f>
        <v>base.nz</v>
      </c>
      <c r="I4993" t="s">
        <v>7279</v>
      </c>
      <c r="J4993" t="s">
        <v>7280</v>
      </c>
      <c r="K4993" t="s">
        <v>7302</v>
      </c>
      <c r="L4993" t="str">
        <f>CONCATENATE(G4993," ",K4993)</f>
        <v>New Zealand Manawatu-Wanganui</v>
      </c>
      <c r="M4993" t="str">
        <f>IFERROR(VLOOKUP(L4993,'State(need_input)'!I$2:J$3992,2,FALSE),"")</f>
        <v>base.state_nz_mwt</v>
      </c>
      <c r="O4993">
        <v>19550</v>
      </c>
      <c r="P4993">
        <v>1554983635</v>
      </c>
    </row>
    <row r="4994" spans="1:16">
      <c r="A4994" s="5" t="str">
        <f>CONCATENATE("rdx_city_",J4994,"_",B4994)</f>
        <v>rdx_city_NZL_18</v>
      </c>
      <c r="B4994">
        <f>IF(I4994=I4993,B4993+1,1)</f>
        <v>18</v>
      </c>
      <c r="C4994" t="s">
        <v>7303</v>
      </c>
      <c r="D4994" t="s">
        <v>7303</v>
      </c>
      <c r="E4994">
        <v>-41.2037</v>
      </c>
      <c r="F4994">
        <v>174.9123</v>
      </c>
      <c r="G4994" t="s">
        <v>7278</v>
      </c>
      <c r="H4994" t="str">
        <f>IFERROR(VLOOKUP(I4994,'country(26mar)'!C$2:D$251,2,FALSE),"")</f>
        <v>base.nz</v>
      </c>
      <c r="I4994" t="s">
        <v>7279</v>
      </c>
      <c r="J4994" t="s">
        <v>7280</v>
      </c>
      <c r="K4994" t="s">
        <v>7304</v>
      </c>
      <c r="L4994" t="str">
        <f>CONCATENATE(G4994," ",K4994)</f>
        <v>New Zealand Wellington</v>
      </c>
      <c r="M4994" t="str">
        <f>IFERROR(VLOOKUP(L4994,'State(need_input)'!I$2:J$3992,2,FALSE),"")</f>
        <v>base.state_nz_wgn</v>
      </c>
      <c r="O4994">
        <v>102400</v>
      </c>
      <c r="P4994">
        <v>1554623632</v>
      </c>
    </row>
    <row r="4995" spans="1:16">
      <c r="A4995" s="5" t="str">
        <f>CONCATENATE("rdx_city_",J4995,"_",B4995)</f>
        <v>rdx_city_NZL_19</v>
      </c>
      <c r="B4995">
        <f>IF(I4995=I4994,B4994+1,1)</f>
        <v>19</v>
      </c>
      <c r="C4995" t="s">
        <v>7305</v>
      </c>
      <c r="D4995" t="s">
        <v>7305</v>
      </c>
      <c r="E4995">
        <v>-37</v>
      </c>
      <c r="F4995">
        <v>174.885</v>
      </c>
      <c r="G4995" t="s">
        <v>7278</v>
      </c>
      <c r="H4995" t="str">
        <f>IFERROR(VLOOKUP(I4995,'country(26mar)'!C$2:D$251,2,FALSE),"")</f>
        <v>base.nz</v>
      </c>
      <c r="I4995" t="s">
        <v>7279</v>
      </c>
      <c r="J4995" t="s">
        <v>7280</v>
      </c>
      <c r="K4995" t="s">
        <v>7282</v>
      </c>
      <c r="L4995" t="str">
        <f>CONCATENATE(G4995," ",K4995)</f>
        <v>New Zealand Auckland</v>
      </c>
      <c r="M4995" t="str">
        <f>IFERROR(VLOOKUP(L4995,'State(need_input)'!I$2:J$3992,2,FALSE),"")</f>
        <v>base.state_nz_auk</v>
      </c>
      <c r="O4995">
        <v>375600</v>
      </c>
      <c r="P4995">
        <v>1554797148</v>
      </c>
    </row>
    <row r="4996" spans="1:16">
      <c r="A4996" s="5" t="str">
        <f>CONCATENATE("rdx_city_",J4996,"_",B4996)</f>
        <v>rdx_city_NZL_20</v>
      </c>
      <c r="B4996">
        <f>IF(I4996=I4995,B4995+1,1)</f>
        <v>20</v>
      </c>
      <c r="C4996" t="s">
        <v>7306</v>
      </c>
      <c r="D4996" t="s">
        <v>7306</v>
      </c>
      <c r="E4996">
        <v>-40.9439</v>
      </c>
      <c r="F4996">
        <v>175.6456</v>
      </c>
      <c r="G4996" t="s">
        <v>7278</v>
      </c>
      <c r="H4996" t="str">
        <f>IFERROR(VLOOKUP(I4996,'country(26mar)'!C$2:D$251,2,FALSE),"")</f>
        <v>base.nz</v>
      </c>
      <c r="I4996" t="s">
        <v>7279</v>
      </c>
      <c r="J4996" t="s">
        <v>7280</v>
      </c>
      <c r="K4996" t="s">
        <v>7304</v>
      </c>
      <c r="L4996" t="str">
        <f>CONCATENATE(G4996," ",K4996)</f>
        <v>New Zealand Wellington</v>
      </c>
      <c r="M4996" t="str">
        <f>IFERROR(VLOOKUP(L4996,'State(need_input)'!I$2:J$3992,2,FALSE),"")</f>
        <v>base.state_nz_wgn</v>
      </c>
      <c r="O4996">
        <v>20200</v>
      </c>
      <c r="P4996">
        <v>1554641049</v>
      </c>
    </row>
    <row r="4997" spans="1:16">
      <c r="A4997" s="5" t="str">
        <f>CONCATENATE("rdx_city_",J4997,"_",B4997)</f>
        <v>rdx_city_NZL_21</v>
      </c>
      <c r="B4997">
        <f>IF(I4997=I4996,B4996+1,1)</f>
        <v>21</v>
      </c>
      <c r="C4997" t="s">
        <v>7307</v>
      </c>
      <c r="D4997" t="s">
        <v>7307</v>
      </c>
      <c r="E4997">
        <v>-39.49</v>
      </c>
      <c r="F4997">
        <v>176.9265</v>
      </c>
      <c r="G4997" t="s">
        <v>7278</v>
      </c>
      <c r="H4997" t="str">
        <f>IFERROR(VLOOKUP(I4997,'country(26mar)'!C$2:D$251,2,FALSE),"")</f>
        <v>base.nz</v>
      </c>
      <c r="I4997" t="s">
        <v>7279</v>
      </c>
      <c r="J4997" t="s">
        <v>7280</v>
      </c>
      <c r="K4997" t="s">
        <v>7308</v>
      </c>
      <c r="L4997" t="str">
        <f>CONCATENATE(G4997," ",K4997)</f>
        <v>New Zealand Hawke’s Bay</v>
      </c>
      <c r="M4997" t="str">
        <f>IFERROR(VLOOKUP(L4997,'State(need_input)'!I$2:J$3992,2,FALSE),"")</f>
        <v/>
      </c>
      <c r="O4997">
        <v>57800</v>
      </c>
      <c r="P4997">
        <v>1554064936</v>
      </c>
    </row>
    <row r="4998" spans="1:16">
      <c r="A4998" s="5" t="str">
        <f>CONCATENATE("rdx_city_",J4998,"_",B4998)</f>
        <v>rdx_city_NZL_22</v>
      </c>
      <c r="B4998">
        <f>IF(I4998=I4997,B4997+1,1)</f>
        <v>22</v>
      </c>
      <c r="C4998" t="s">
        <v>2113</v>
      </c>
      <c r="D4998" t="s">
        <v>2113</v>
      </c>
      <c r="E4998">
        <v>-41.2926</v>
      </c>
      <c r="F4998">
        <v>173.2474</v>
      </c>
      <c r="G4998" t="s">
        <v>7278</v>
      </c>
      <c r="H4998" t="str">
        <f>IFERROR(VLOOKUP(I4998,'country(26mar)'!C$2:D$251,2,FALSE),"")</f>
        <v>base.nz</v>
      </c>
      <c r="I4998" t="s">
        <v>7279</v>
      </c>
      <c r="J4998" t="s">
        <v>7280</v>
      </c>
      <c r="K4998" t="s">
        <v>2113</v>
      </c>
      <c r="L4998" t="str">
        <f>CONCATENATE(G4998," ",K4998)</f>
        <v>New Zealand Nelson</v>
      </c>
      <c r="M4998" t="str">
        <f>IFERROR(VLOOKUP(L4998,'State(need_input)'!I$2:J$3992,2,FALSE),"")</f>
        <v>base.state_nz_nsn</v>
      </c>
      <c r="O4998">
        <v>60800</v>
      </c>
      <c r="P4998">
        <v>1554017097</v>
      </c>
    </row>
    <row r="4999" spans="1:16">
      <c r="A4999" s="5" t="str">
        <f>CONCATENATE("rdx_city_",J4999,"_",B4999)</f>
        <v>rdx_city_NZL_23</v>
      </c>
      <c r="B4999">
        <f>IF(I4999=I4998,B4998+1,1)</f>
        <v>23</v>
      </c>
      <c r="C4999" t="s">
        <v>7309</v>
      </c>
      <c r="D4999" t="s">
        <v>7309</v>
      </c>
      <c r="E4999">
        <v>-39.0556</v>
      </c>
      <c r="F4999">
        <v>174.0748</v>
      </c>
      <c r="G4999" t="s">
        <v>7278</v>
      </c>
      <c r="H4999" t="str">
        <f>IFERROR(VLOOKUP(I4999,'country(26mar)'!C$2:D$251,2,FALSE),"")</f>
        <v>base.nz</v>
      </c>
      <c r="I4999" t="s">
        <v>7279</v>
      </c>
      <c r="J4999" t="s">
        <v>7280</v>
      </c>
      <c r="K4999" t="s">
        <v>7293</v>
      </c>
      <c r="L4999" t="str">
        <f>CONCATENATE(G4999," ",K4999)</f>
        <v>New Zealand Taranaki</v>
      </c>
      <c r="M4999" t="str">
        <f>IFERROR(VLOOKUP(L4999,'State(need_input)'!I$2:J$3992,2,FALSE),"")</f>
        <v>base.state_nz_tki</v>
      </c>
      <c r="O4999">
        <v>52500</v>
      </c>
      <c r="P4999">
        <v>1554939405</v>
      </c>
    </row>
    <row r="5000" spans="1:16">
      <c r="A5000" s="5" t="str">
        <f>CONCATENATE("rdx_city_",J5000,"_",B5000)</f>
        <v>rdx_city_NZL_24</v>
      </c>
      <c r="B5000">
        <f>IF(I5000=I4999,B4999+1,1)</f>
        <v>24</v>
      </c>
      <c r="C5000" t="s">
        <v>7310</v>
      </c>
      <c r="D5000" t="s">
        <v>7310</v>
      </c>
      <c r="E5000">
        <v>-36.7913</v>
      </c>
      <c r="F5000">
        <v>174.7758</v>
      </c>
      <c r="G5000" t="s">
        <v>7278</v>
      </c>
      <c r="H5000" t="str">
        <f>IFERROR(VLOOKUP(I5000,'country(26mar)'!C$2:D$251,2,FALSE),"")</f>
        <v>base.nz</v>
      </c>
      <c r="I5000" t="s">
        <v>7279</v>
      </c>
      <c r="J5000" t="s">
        <v>7280</v>
      </c>
      <c r="K5000" t="s">
        <v>7282</v>
      </c>
      <c r="L5000" t="str">
        <f>CONCATENATE(G5000," ",K5000)</f>
        <v>New Zealand Auckland</v>
      </c>
      <c r="M5000" t="str">
        <f>IFERROR(VLOOKUP(L5000,'State(need_input)'!I$2:J$3992,2,FALSE),"")</f>
        <v>base.state_nz_auk</v>
      </c>
      <c r="O5000">
        <v>205605</v>
      </c>
      <c r="P5000">
        <v>1554717659</v>
      </c>
    </row>
    <row r="5001" spans="1:16">
      <c r="A5001" s="5" t="str">
        <f>CONCATENATE("rdx_city_",J5001,"_",B5001)</f>
        <v>rdx_city_NZL_25</v>
      </c>
      <c r="B5001">
        <f>IF(I5001=I5000,B5000+1,1)</f>
        <v>25</v>
      </c>
      <c r="C5001" t="s">
        <v>7311</v>
      </c>
      <c r="D5001" t="s">
        <v>7311</v>
      </c>
      <c r="E5001">
        <v>-46.8876</v>
      </c>
      <c r="F5001">
        <v>168.1666</v>
      </c>
      <c r="G5001" t="s">
        <v>7278</v>
      </c>
      <c r="H5001" t="str">
        <f>IFERROR(VLOOKUP(I5001,'country(26mar)'!C$2:D$251,2,FALSE),"")</f>
        <v>base.nz</v>
      </c>
      <c r="I5001" t="s">
        <v>7279</v>
      </c>
      <c r="J5001" t="s">
        <v>7280</v>
      </c>
      <c r="K5001" t="s">
        <v>7289</v>
      </c>
      <c r="L5001" t="str">
        <f>CONCATENATE(G5001," ",K5001)</f>
        <v>New Zealand Southland</v>
      </c>
      <c r="M5001" t="str">
        <f>IFERROR(VLOOKUP(L5001,'State(need_input)'!I$2:J$3992,2,FALSE),"")</f>
        <v>base.state_nz_stl</v>
      </c>
      <c r="O5001">
        <v>310</v>
      </c>
      <c r="P5001">
        <v>1554077152</v>
      </c>
    </row>
    <row r="5002" spans="1:16">
      <c r="A5002" s="5" t="str">
        <f>CONCATENATE("rdx_city_",J5002,"_",B5002)</f>
        <v>rdx_city_NZL_26</v>
      </c>
      <c r="B5002">
        <f>IF(I5002=I5001,B5001+1,1)</f>
        <v>26</v>
      </c>
      <c r="C5002" t="s">
        <v>7312</v>
      </c>
      <c r="D5002" t="s">
        <v>7312</v>
      </c>
      <c r="E5002">
        <v>-40.3527</v>
      </c>
      <c r="F5002">
        <v>175.6072</v>
      </c>
      <c r="G5002" t="s">
        <v>7278</v>
      </c>
      <c r="H5002" t="str">
        <f>IFERROR(VLOOKUP(I5002,'country(26mar)'!C$2:D$251,2,FALSE),"")</f>
        <v>base.nz</v>
      </c>
      <c r="I5002" t="s">
        <v>7279</v>
      </c>
      <c r="J5002" t="s">
        <v>7280</v>
      </c>
      <c r="K5002" t="s">
        <v>7302</v>
      </c>
      <c r="L5002" t="str">
        <f>CONCATENATE(G5002," ",K5002)</f>
        <v>New Zealand Manawatu-Wanganui</v>
      </c>
      <c r="M5002" t="str">
        <f>IFERROR(VLOOKUP(L5002,'State(need_input)'!I$2:J$3992,2,FALSE),"")</f>
        <v>base.state_nz_mwt</v>
      </c>
      <c r="O5002">
        <v>82400</v>
      </c>
      <c r="P5002">
        <v>1554138183</v>
      </c>
    </row>
    <row r="5003" spans="1:16">
      <c r="A5003" s="5" t="str">
        <f>CONCATENATE("rdx_city_",J5003,"_",B5003)</f>
        <v>rdx_city_NZL_27</v>
      </c>
      <c r="B5003">
        <f>IF(I5003=I5002,B5002+1,1)</f>
        <v>27</v>
      </c>
      <c r="C5003" t="s">
        <v>7313</v>
      </c>
      <c r="D5003" t="s">
        <v>7313</v>
      </c>
      <c r="E5003">
        <v>-40.9034</v>
      </c>
      <c r="F5003">
        <v>174.9989</v>
      </c>
      <c r="G5003" t="s">
        <v>7278</v>
      </c>
      <c r="H5003" t="str">
        <f>IFERROR(VLOOKUP(I5003,'country(26mar)'!C$2:D$251,2,FALSE),"")</f>
        <v>base.nz</v>
      </c>
      <c r="I5003" t="s">
        <v>7279</v>
      </c>
      <c r="J5003" t="s">
        <v>7280</v>
      </c>
      <c r="K5003" t="s">
        <v>7304</v>
      </c>
      <c r="L5003" t="str">
        <f>CONCATENATE(G5003," ",K5003)</f>
        <v>New Zealand Wellington</v>
      </c>
      <c r="M5003" t="str">
        <f>IFERROR(VLOOKUP(L5003,'State(need_input)'!I$2:J$3992,2,FALSE),"")</f>
        <v>base.state_nz_wgn</v>
      </c>
      <c r="O5003">
        <v>25263</v>
      </c>
      <c r="P5003">
        <v>1554166459</v>
      </c>
    </row>
    <row r="5004" spans="1:16">
      <c r="A5004" s="5" t="str">
        <f>CONCATENATE("rdx_city_",J5004,"_",B5004)</f>
        <v>rdx_city_NZL_28</v>
      </c>
      <c r="B5004">
        <f>IF(I5004=I5003,B5003+1,1)</f>
        <v>28</v>
      </c>
      <c r="C5004" t="s">
        <v>7314</v>
      </c>
      <c r="D5004" t="s">
        <v>7314</v>
      </c>
      <c r="E5004">
        <v>-41.2805</v>
      </c>
      <c r="F5004">
        <v>174.0166</v>
      </c>
      <c r="G5004" t="s">
        <v>7278</v>
      </c>
      <c r="H5004" t="str">
        <f>IFERROR(VLOOKUP(I5004,'country(26mar)'!C$2:D$251,2,FALSE),"")</f>
        <v>base.nz</v>
      </c>
      <c r="I5004" t="s">
        <v>7279</v>
      </c>
      <c r="J5004" t="s">
        <v>7280</v>
      </c>
      <c r="K5004" t="s">
        <v>7315</v>
      </c>
      <c r="L5004" t="str">
        <f>CONCATENATE(G5004," ",K5004)</f>
        <v>New Zealand Marlborough</v>
      </c>
      <c r="M5004" t="str">
        <f>IFERROR(VLOOKUP(L5004,'State(need_input)'!I$2:J$3992,2,FALSE),"")</f>
        <v>base.state_nz_mbh</v>
      </c>
      <c r="O5004">
        <v>2928</v>
      </c>
      <c r="P5004">
        <v>1554865401</v>
      </c>
    </row>
    <row r="5005" spans="1:16">
      <c r="A5005" s="5" t="str">
        <f>CONCATENATE("rdx_city_",J5005,"_",B5005)</f>
        <v>rdx_city_NZL_29</v>
      </c>
      <c r="B5005">
        <f>IF(I5005=I5004,B5004+1,1)</f>
        <v>29</v>
      </c>
      <c r="C5005" t="s">
        <v>7316</v>
      </c>
      <c r="D5005" t="s">
        <v>7316</v>
      </c>
      <c r="E5005">
        <v>-41.1219</v>
      </c>
      <c r="F5005">
        <v>174.8524</v>
      </c>
      <c r="G5005" t="s">
        <v>7278</v>
      </c>
      <c r="H5005" t="str">
        <f>IFERROR(VLOOKUP(I5005,'country(26mar)'!C$2:D$251,2,FALSE),"")</f>
        <v>base.nz</v>
      </c>
      <c r="I5005" t="s">
        <v>7279</v>
      </c>
      <c r="J5005" t="s">
        <v>7280</v>
      </c>
      <c r="K5005" t="s">
        <v>7304</v>
      </c>
      <c r="L5005" t="str">
        <f>CONCATENATE(G5005," ",K5005)</f>
        <v>New Zealand Wellington</v>
      </c>
      <c r="M5005" t="str">
        <f>IFERROR(VLOOKUP(L5005,'State(need_input)'!I$2:J$3992,2,FALSE),"")</f>
        <v>base.state_nz_wgn</v>
      </c>
      <c r="O5005">
        <v>52500</v>
      </c>
      <c r="P5005">
        <v>1554561880</v>
      </c>
    </row>
    <row r="5006" spans="1:16">
      <c r="A5006" s="5" t="str">
        <f>CONCATENATE("rdx_city_",J5006,"_",B5006)</f>
        <v>rdx_city_NZL_30</v>
      </c>
      <c r="B5006">
        <f>IF(I5006=I5005,B5005+1,1)</f>
        <v>30</v>
      </c>
      <c r="C5006" t="s">
        <v>7317</v>
      </c>
      <c r="D5006" t="s">
        <v>7317</v>
      </c>
      <c r="E5006">
        <v>-37.2015</v>
      </c>
      <c r="F5006">
        <v>174.9033</v>
      </c>
      <c r="G5006" t="s">
        <v>7278</v>
      </c>
      <c r="H5006" t="str">
        <f>IFERROR(VLOOKUP(I5006,'country(26mar)'!C$2:D$251,2,FALSE),"")</f>
        <v>base.nz</v>
      </c>
      <c r="I5006" t="s">
        <v>7279</v>
      </c>
      <c r="J5006" t="s">
        <v>7280</v>
      </c>
      <c r="L5006" t="str">
        <f>CONCATENATE(G5006," ",K5006)</f>
        <v>New Zealand </v>
      </c>
      <c r="M5006" t="str">
        <f>IFERROR(VLOOKUP(L5006,'State(need_input)'!I$2:J$3992,2,FALSE),"")</f>
        <v/>
      </c>
      <c r="O5006">
        <v>26300</v>
      </c>
      <c r="P5006">
        <v>1554599644</v>
      </c>
    </row>
    <row r="5007" spans="1:16">
      <c r="A5007" s="5" t="str">
        <f>CONCATENATE("rdx_city_",J5007,"_",B5007)</f>
        <v>rdx_city_NZL_31</v>
      </c>
      <c r="B5007">
        <f>IF(I5007=I5006,B5006+1,1)</f>
        <v>31</v>
      </c>
      <c r="C5007" t="s">
        <v>716</v>
      </c>
      <c r="D5007" t="s">
        <v>716</v>
      </c>
      <c r="E5007">
        <v>-45.0227</v>
      </c>
      <c r="F5007">
        <v>168.7251</v>
      </c>
      <c r="G5007" t="s">
        <v>7278</v>
      </c>
      <c r="H5007" t="str">
        <f>IFERROR(VLOOKUP(I5007,'country(26mar)'!C$2:D$251,2,FALSE),"")</f>
        <v>base.nz</v>
      </c>
      <c r="I5007" t="s">
        <v>7279</v>
      </c>
      <c r="J5007" t="s">
        <v>7280</v>
      </c>
      <c r="K5007" t="s">
        <v>7287</v>
      </c>
      <c r="L5007" t="str">
        <f>CONCATENATE(G5007," ",K5007)</f>
        <v>New Zealand Otago</v>
      </c>
      <c r="M5007" t="str">
        <f>IFERROR(VLOOKUP(L5007,'State(need_input)'!I$2:J$3992,2,FALSE),"")</f>
        <v>base.state_nz_ota</v>
      </c>
      <c r="O5007">
        <v>16600</v>
      </c>
      <c r="P5007">
        <v>1554582165</v>
      </c>
    </row>
    <row r="5008" spans="1:16">
      <c r="A5008" s="5" t="str">
        <f>CONCATENATE("rdx_city_",J5008,"_",B5008)</f>
        <v>rdx_city_NZL_32</v>
      </c>
      <c r="B5008">
        <f>IF(I5008=I5007,B5007+1,1)</f>
        <v>32</v>
      </c>
      <c r="C5008" t="s">
        <v>7318</v>
      </c>
      <c r="D5008" t="s">
        <v>7318</v>
      </c>
      <c r="E5008">
        <v>-38.1317</v>
      </c>
      <c r="F5008">
        <v>176.2483</v>
      </c>
      <c r="G5008" t="s">
        <v>7278</v>
      </c>
      <c r="H5008" t="str">
        <f>IFERROR(VLOOKUP(I5008,'country(26mar)'!C$2:D$251,2,FALSE),"")</f>
        <v>base.nz</v>
      </c>
      <c r="I5008" t="s">
        <v>7279</v>
      </c>
      <c r="J5008" t="s">
        <v>7280</v>
      </c>
      <c r="K5008" t="s">
        <v>7319</v>
      </c>
      <c r="L5008" t="str">
        <f>CONCATENATE(G5008," ",K5008)</f>
        <v>New Zealand Bay of Plenty</v>
      </c>
      <c r="M5008" t="str">
        <f>IFERROR(VLOOKUP(L5008,'State(need_input)'!I$2:J$3992,2,FALSE),"")</f>
        <v>base.state_nz_bop</v>
      </c>
      <c r="O5008">
        <v>56200</v>
      </c>
      <c r="P5008">
        <v>1554000379</v>
      </c>
    </row>
    <row r="5009" spans="1:16">
      <c r="A5009" s="5" t="str">
        <f>CONCATENATE("rdx_city_",J5009,"_",B5009)</f>
        <v>rdx_city_NZL_33</v>
      </c>
      <c r="B5009">
        <f>IF(I5009=I5008,B5008+1,1)</f>
        <v>33</v>
      </c>
      <c r="C5009" t="s">
        <v>7320</v>
      </c>
      <c r="D5009" t="s">
        <v>7320</v>
      </c>
      <c r="E5009">
        <v>-38.693</v>
      </c>
      <c r="F5009">
        <v>176.0771</v>
      </c>
      <c r="G5009" t="s">
        <v>7278</v>
      </c>
      <c r="H5009" t="str">
        <f>IFERROR(VLOOKUP(I5009,'country(26mar)'!C$2:D$251,2,FALSE),"")</f>
        <v>base.nz</v>
      </c>
      <c r="I5009" t="s">
        <v>7279</v>
      </c>
      <c r="J5009" t="s">
        <v>7280</v>
      </c>
      <c r="K5009" t="s">
        <v>7284</v>
      </c>
      <c r="L5009" t="str">
        <f>CONCATENATE(G5009," ",K5009)</f>
        <v>New Zealand Waikato</v>
      </c>
      <c r="M5009" t="str">
        <f>IFERROR(VLOOKUP(L5009,'State(need_input)'!I$2:J$3992,2,FALSE),"")</f>
        <v>base.state_nz_wko</v>
      </c>
      <c r="O5009">
        <v>22600</v>
      </c>
      <c r="P5009">
        <v>1554654784</v>
      </c>
    </row>
    <row r="5010" spans="1:16">
      <c r="A5010" s="5" t="str">
        <f>CONCATENATE("rdx_city_",J5010,"_",B5010)</f>
        <v>rdx_city_NZL_34</v>
      </c>
      <c r="B5010">
        <f>IF(I5010=I5009,B5009+1,1)</f>
        <v>34</v>
      </c>
      <c r="C5010" t="s">
        <v>7321</v>
      </c>
      <c r="D5010" t="s">
        <v>7321</v>
      </c>
      <c r="E5010">
        <v>-37.6964</v>
      </c>
      <c r="F5010">
        <v>176.1536</v>
      </c>
      <c r="G5010" t="s">
        <v>7278</v>
      </c>
      <c r="H5010" t="str">
        <f>IFERROR(VLOOKUP(I5010,'country(26mar)'!C$2:D$251,2,FALSE),"")</f>
        <v>base.nz</v>
      </c>
      <c r="I5010" t="s">
        <v>7279</v>
      </c>
      <c r="J5010" t="s">
        <v>7280</v>
      </c>
      <c r="K5010" t="s">
        <v>7319</v>
      </c>
      <c r="L5010" t="str">
        <f>CONCATENATE(G5010," ",K5010)</f>
        <v>New Zealand Bay of Plenty</v>
      </c>
      <c r="M5010" t="str">
        <f>IFERROR(VLOOKUP(L5010,'State(need_input)'!I$2:J$3992,2,FALSE),"")</f>
        <v>base.state_nz_bop</v>
      </c>
      <c r="O5010">
        <v>121500</v>
      </c>
      <c r="P5010">
        <v>1554759867</v>
      </c>
    </row>
    <row r="5011" spans="1:16">
      <c r="A5011" s="5" t="str">
        <f>CONCATENATE("rdx_city_",J5011,"_",B5011)</f>
        <v>rdx_city_NZL_35</v>
      </c>
      <c r="B5011">
        <f>IF(I5011=I5010,B5010+1,1)</f>
        <v>35</v>
      </c>
      <c r="C5011" t="s">
        <v>7322</v>
      </c>
      <c r="D5011" t="s">
        <v>7322</v>
      </c>
      <c r="E5011">
        <v>-45.4074</v>
      </c>
      <c r="F5011">
        <v>167.7585</v>
      </c>
      <c r="G5011" t="s">
        <v>7278</v>
      </c>
      <c r="H5011" t="str">
        <f>IFERROR(VLOOKUP(I5011,'country(26mar)'!C$2:D$251,2,FALSE),"")</f>
        <v>base.nz</v>
      </c>
      <c r="I5011" t="s">
        <v>7279</v>
      </c>
      <c r="J5011" t="s">
        <v>7280</v>
      </c>
      <c r="K5011" t="s">
        <v>7289</v>
      </c>
      <c r="L5011" t="str">
        <f>CONCATENATE(G5011," ",K5011)</f>
        <v>New Zealand Southland</v>
      </c>
      <c r="M5011" t="str">
        <f>IFERROR(VLOOKUP(L5011,'State(need_input)'!I$2:J$3992,2,FALSE),"")</f>
        <v>base.state_nz_stl</v>
      </c>
      <c r="O5011">
        <v>1857</v>
      </c>
      <c r="P5011">
        <v>1554603580</v>
      </c>
    </row>
    <row r="5012" spans="1:16">
      <c r="A5012" s="5" t="str">
        <f>CONCATENATE("rdx_city_",J5012,"_",B5012)</f>
        <v>rdx_city_NZL_36</v>
      </c>
      <c r="B5012">
        <f>IF(I5012=I5011,B5011+1,1)</f>
        <v>36</v>
      </c>
      <c r="C5012" t="s">
        <v>7323</v>
      </c>
      <c r="D5012" t="s">
        <v>7323</v>
      </c>
      <c r="E5012">
        <v>-37.1384</v>
      </c>
      <c r="F5012">
        <v>175.5853</v>
      </c>
      <c r="G5012" t="s">
        <v>7278</v>
      </c>
      <c r="H5012" t="str">
        <f>IFERROR(VLOOKUP(I5012,'country(26mar)'!C$2:D$251,2,FALSE),"")</f>
        <v>base.nz</v>
      </c>
      <c r="I5012" t="s">
        <v>7279</v>
      </c>
      <c r="J5012" t="s">
        <v>7280</v>
      </c>
      <c r="K5012" t="s">
        <v>7284</v>
      </c>
      <c r="L5012" t="str">
        <f>CONCATENATE(G5012," ",K5012)</f>
        <v>New Zealand Waikato</v>
      </c>
      <c r="M5012" t="str">
        <f>IFERROR(VLOOKUP(L5012,'State(need_input)'!I$2:J$3992,2,FALSE),"")</f>
        <v>base.state_nz_wko</v>
      </c>
      <c r="O5012">
        <v>6756</v>
      </c>
      <c r="P5012">
        <v>1554802053</v>
      </c>
    </row>
    <row r="5013" spans="1:16">
      <c r="A5013" s="5" t="str">
        <f>CONCATENATE("rdx_city_",J5013,"_",B5013)</f>
        <v>rdx_city_NZL_37</v>
      </c>
      <c r="B5013">
        <f>IF(I5013=I5012,B5012+1,1)</f>
        <v>37</v>
      </c>
      <c r="C5013" t="s">
        <v>7324</v>
      </c>
      <c r="D5013" t="s">
        <v>7324</v>
      </c>
      <c r="E5013">
        <v>-44.3972</v>
      </c>
      <c r="F5013">
        <v>171.2425</v>
      </c>
      <c r="G5013" t="s">
        <v>7278</v>
      </c>
      <c r="H5013" t="str">
        <f>IFERROR(VLOOKUP(I5013,'country(26mar)'!C$2:D$251,2,FALSE),"")</f>
        <v>base.nz</v>
      </c>
      <c r="I5013" t="s">
        <v>7279</v>
      </c>
      <c r="J5013" t="s">
        <v>7280</v>
      </c>
      <c r="K5013" t="s">
        <v>7281</v>
      </c>
      <c r="L5013" t="str">
        <f>CONCATENATE(G5013," ",K5013)</f>
        <v>New Zealand Canterbury</v>
      </c>
      <c r="M5013" t="str">
        <f>IFERROR(VLOOKUP(L5013,'State(need_input)'!I$2:J$3992,2,FALSE),"")</f>
        <v>base.state_nz_can</v>
      </c>
      <c r="O5013">
        <v>27200</v>
      </c>
      <c r="P5013">
        <v>1554243304</v>
      </c>
    </row>
    <row r="5014" spans="1:16">
      <c r="A5014" s="5" t="str">
        <f>CONCATENATE("rdx_city_",J5014,"_",B5014)</f>
        <v>rdx_city_NZL_38</v>
      </c>
      <c r="B5014">
        <f>IF(I5014=I5013,B5013+1,1)</f>
        <v>38</v>
      </c>
      <c r="C5014" t="s">
        <v>7325</v>
      </c>
      <c r="D5014" t="s">
        <v>7325</v>
      </c>
      <c r="E5014">
        <v>-38.2245</v>
      </c>
      <c r="F5014">
        <v>175.8705</v>
      </c>
      <c r="G5014" t="s">
        <v>7278</v>
      </c>
      <c r="H5014" t="str">
        <f>IFERROR(VLOOKUP(I5014,'country(26mar)'!C$2:D$251,2,FALSE),"")</f>
        <v>base.nz</v>
      </c>
      <c r="I5014" t="s">
        <v>7279</v>
      </c>
      <c r="J5014" t="s">
        <v>7280</v>
      </c>
      <c r="K5014" t="s">
        <v>7284</v>
      </c>
      <c r="L5014" t="str">
        <f>CONCATENATE(G5014," ",K5014)</f>
        <v>New Zealand Waikato</v>
      </c>
      <c r="M5014" t="str">
        <f>IFERROR(VLOOKUP(L5014,'State(need_input)'!I$2:J$3992,2,FALSE),"")</f>
        <v>base.state_nz_wko</v>
      </c>
      <c r="O5014">
        <v>13350</v>
      </c>
      <c r="P5014">
        <v>1554951529</v>
      </c>
    </row>
    <row r="5015" spans="1:16">
      <c r="A5015" s="5" t="str">
        <f>CONCATENATE("rdx_city_",J5015,"_",B5015)</f>
        <v>rdx_city_NZL_39</v>
      </c>
      <c r="B5015">
        <f>IF(I5015=I5014,B5014+1,1)</f>
        <v>39</v>
      </c>
      <c r="C5015" t="s">
        <v>7326</v>
      </c>
      <c r="D5015" t="s">
        <v>7326</v>
      </c>
      <c r="E5015">
        <v>-38.9889</v>
      </c>
      <c r="F5015">
        <v>175.8142</v>
      </c>
      <c r="G5015" t="s">
        <v>7278</v>
      </c>
      <c r="H5015" t="str">
        <f>IFERROR(VLOOKUP(I5015,'country(26mar)'!C$2:D$251,2,FALSE),"")</f>
        <v>base.nz</v>
      </c>
      <c r="I5015" t="s">
        <v>7279</v>
      </c>
      <c r="J5015" t="s">
        <v>7280</v>
      </c>
      <c r="K5015" t="s">
        <v>7284</v>
      </c>
      <c r="L5015" t="str">
        <f>CONCATENATE(G5015," ",K5015)</f>
        <v>New Zealand Waikato</v>
      </c>
      <c r="M5015" t="str">
        <f>IFERROR(VLOOKUP(L5015,'State(need_input)'!I$2:J$3992,2,FALSE),"")</f>
        <v>base.state_nz_wko</v>
      </c>
      <c r="O5015">
        <v>3240</v>
      </c>
      <c r="P5015">
        <v>1554981086</v>
      </c>
    </row>
    <row r="5016" spans="1:16">
      <c r="A5016" s="5" t="str">
        <f>CONCATENATE("rdx_city_",J5016,"_",B5016)</f>
        <v>rdx_city_NZL_40</v>
      </c>
      <c r="B5016">
        <f>IF(I5016=I5015,B5015+1,1)</f>
        <v>40</v>
      </c>
      <c r="C5016" t="s">
        <v>7327</v>
      </c>
      <c r="D5016" t="s">
        <v>7327</v>
      </c>
      <c r="E5016">
        <v>-41.1355</v>
      </c>
      <c r="F5016">
        <v>175.029</v>
      </c>
      <c r="G5016" t="s">
        <v>7278</v>
      </c>
      <c r="H5016" t="str">
        <f>IFERROR(VLOOKUP(I5016,'country(26mar)'!C$2:D$251,2,FALSE),"")</f>
        <v>base.nz</v>
      </c>
      <c r="I5016" t="s">
        <v>7279</v>
      </c>
      <c r="J5016" t="s">
        <v>7280</v>
      </c>
      <c r="K5016" t="s">
        <v>7304</v>
      </c>
      <c r="L5016" t="str">
        <f>CONCATENATE(G5016," ",K5016)</f>
        <v>New Zealand Wellington</v>
      </c>
      <c r="M5016" t="str">
        <f>IFERROR(VLOOKUP(L5016,'State(need_input)'!I$2:J$3992,2,FALSE),"")</f>
        <v>base.state_nz_wgn</v>
      </c>
      <c r="O5016">
        <v>39200</v>
      </c>
      <c r="P5016">
        <v>1554000042</v>
      </c>
    </row>
    <row r="5017" spans="1:16">
      <c r="A5017" s="5" t="str">
        <f>CONCATENATE("rdx_city_",J5017,"_",B5017)</f>
        <v>rdx_city_NZL_41</v>
      </c>
      <c r="B5017">
        <f>IF(I5017=I5016,B5016+1,1)</f>
        <v>41</v>
      </c>
      <c r="C5017" t="s">
        <v>7328</v>
      </c>
      <c r="D5017" t="s">
        <v>7328</v>
      </c>
      <c r="E5017">
        <v>-36.8524</v>
      </c>
      <c r="F5017">
        <v>174.5543</v>
      </c>
      <c r="G5017" t="s">
        <v>7278</v>
      </c>
      <c r="H5017" t="str">
        <f>IFERROR(VLOOKUP(I5017,'country(26mar)'!C$2:D$251,2,FALSE),"")</f>
        <v>base.nz</v>
      </c>
      <c r="I5017" t="s">
        <v>7279</v>
      </c>
      <c r="J5017" t="s">
        <v>7280</v>
      </c>
      <c r="K5017" t="s">
        <v>7282</v>
      </c>
      <c r="L5017" t="str">
        <f>CONCATENATE(G5017," ",K5017)</f>
        <v>New Zealand Auckland</v>
      </c>
      <c r="M5017" t="str">
        <f>IFERROR(VLOOKUP(L5017,'State(need_input)'!I$2:J$3992,2,FALSE),"")</f>
        <v>base.state_nz_auk</v>
      </c>
      <c r="O5017">
        <v>208100</v>
      </c>
      <c r="P5017">
        <v>1554034359</v>
      </c>
    </row>
    <row r="5018" spans="1:16">
      <c r="A5018" s="5" t="str">
        <f>CONCATENATE("rdx_city_",J5018,"_",B5018)</f>
        <v>rdx_city_NZL_42</v>
      </c>
      <c r="B5018">
        <f>IF(I5018=I5017,B5017+1,1)</f>
        <v>42</v>
      </c>
      <c r="C5018" t="s">
        <v>7329</v>
      </c>
      <c r="D5018" t="s">
        <v>7329</v>
      </c>
      <c r="E5018">
        <v>-44.0263</v>
      </c>
      <c r="F5018">
        <v>-176.3696</v>
      </c>
      <c r="G5018" t="s">
        <v>7278</v>
      </c>
      <c r="H5018" t="str">
        <f>IFERROR(VLOOKUP(I5018,'country(26mar)'!C$2:D$251,2,FALSE),"")</f>
        <v>base.nz</v>
      </c>
      <c r="I5018" t="s">
        <v>7279</v>
      </c>
      <c r="J5018" t="s">
        <v>7280</v>
      </c>
      <c r="K5018" t="s">
        <v>7330</v>
      </c>
      <c r="L5018" t="str">
        <f>CONCATENATE(G5018," ",K5018)</f>
        <v>New Zealand Chatham Islands</v>
      </c>
      <c r="M5018" t="str">
        <f>IFERROR(VLOOKUP(L5018,'State(need_input)'!I$2:J$3992,2,FALSE),"")</f>
        <v>state_NZ_Cha_11</v>
      </c>
      <c r="O5018">
        <v>300</v>
      </c>
      <c r="P5018">
        <v>1554847194</v>
      </c>
    </row>
    <row r="5019" spans="1:16">
      <c r="A5019" s="5" t="str">
        <f>CONCATENATE("rdx_city_",J5019,"_",B5019)</f>
        <v>rdx_city_NZL_43</v>
      </c>
      <c r="B5019">
        <f>IF(I5019=I5018,B5018+1,1)</f>
        <v>43</v>
      </c>
      <c r="C5019" t="s">
        <v>7331</v>
      </c>
      <c r="D5019" t="s">
        <v>7331</v>
      </c>
      <c r="E5019">
        <v>-44.698</v>
      </c>
      <c r="F5019">
        <v>169.1449</v>
      </c>
      <c r="G5019" t="s">
        <v>7278</v>
      </c>
      <c r="H5019" t="str">
        <f>IFERROR(VLOOKUP(I5019,'country(26mar)'!C$2:D$251,2,FALSE),"")</f>
        <v>base.nz</v>
      </c>
      <c r="I5019" t="s">
        <v>7279</v>
      </c>
      <c r="J5019" t="s">
        <v>7280</v>
      </c>
      <c r="K5019" t="s">
        <v>7287</v>
      </c>
      <c r="L5019" t="str">
        <f>CONCATENATE(G5019," ",K5019)</f>
        <v>New Zealand Otago</v>
      </c>
      <c r="M5019" t="str">
        <f>IFERROR(VLOOKUP(L5019,'State(need_input)'!I$2:J$3992,2,FALSE),"")</f>
        <v>base.state_nz_ota</v>
      </c>
      <c r="O5019">
        <v>5037</v>
      </c>
      <c r="P5019">
        <v>1554152950</v>
      </c>
    </row>
    <row r="5020" spans="1:16">
      <c r="A5020" s="5" t="str">
        <f>CONCATENATE("rdx_city_",J5020,"_",B5020)</f>
        <v>rdx_city_NZL_44</v>
      </c>
      <c r="B5020">
        <f>IF(I5020=I5019,B5019+1,1)</f>
        <v>44</v>
      </c>
      <c r="C5020" t="s">
        <v>7332</v>
      </c>
      <c r="D5020" t="s">
        <v>7332</v>
      </c>
      <c r="E5020">
        <v>-39.9326</v>
      </c>
      <c r="F5020">
        <v>175.0393</v>
      </c>
      <c r="G5020" t="s">
        <v>7278</v>
      </c>
      <c r="H5020" t="str">
        <f>IFERROR(VLOOKUP(I5020,'country(26mar)'!C$2:D$251,2,FALSE),"")</f>
        <v>base.nz</v>
      </c>
      <c r="I5020" t="s">
        <v>7279</v>
      </c>
      <c r="J5020" t="s">
        <v>7280</v>
      </c>
      <c r="K5020" t="s">
        <v>7302</v>
      </c>
      <c r="L5020" t="str">
        <f>CONCATENATE(G5020," ",K5020)</f>
        <v>New Zealand Manawatu-Wanganui</v>
      </c>
      <c r="M5020" t="str">
        <f>IFERROR(VLOOKUP(L5020,'State(need_input)'!I$2:J$3992,2,FALSE),"")</f>
        <v>base.state_nz_mwt</v>
      </c>
      <c r="O5020">
        <v>43200</v>
      </c>
      <c r="P5020">
        <v>1554827998</v>
      </c>
    </row>
    <row r="5021" spans="1:16">
      <c r="A5021" s="5" t="str">
        <f>CONCATENATE("rdx_city_",J5021,"_",B5021)</f>
        <v>rdx_city_NZL_45</v>
      </c>
      <c r="B5021">
        <f>IF(I5021=I5020,B5020+1,1)</f>
        <v>45</v>
      </c>
      <c r="C5021" t="s">
        <v>7304</v>
      </c>
      <c r="D5021" t="s">
        <v>7304</v>
      </c>
      <c r="E5021">
        <v>-41.3</v>
      </c>
      <c r="F5021">
        <v>174.7833</v>
      </c>
      <c r="G5021" t="s">
        <v>7278</v>
      </c>
      <c r="H5021" t="str">
        <f>IFERROR(VLOOKUP(I5021,'country(26mar)'!C$2:D$251,2,FALSE),"")</f>
        <v>base.nz</v>
      </c>
      <c r="I5021" t="s">
        <v>7279</v>
      </c>
      <c r="J5021" t="s">
        <v>7280</v>
      </c>
      <c r="L5021" t="str">
        <f>CONCATENATE(G5021," ",K5021)</f>
        <v>New Zealand </v>
      </c>
      <c r="M5021" t="str">
        <f>IFERROR(VLOOKUP(L5021,'State(need_input)'!I$2:J$3992,2,FALSE),"")</f>
        <v/>
      </c>
      <c r="N5021" t="s">
        <v>54</v>
      </c>
      <c r="O5021">
        <v>393400</v>
      </c>
      <c r="P5021">
        <v>1554772152</v>
      </c>
    </row>
    <row r="5022" spans="1:16">
      <c r="A5022" s="5" t="str">
        <f>CONCATENATE("rdx_city_",J5022,"_",B5022)</f>
        <v>rdx_city_NZL_46</v>
      </c>
      <c r="B5022">
        <f>IF(I5022=I5021,B5021+1,1)</f>
        <v>46</v>
      </c>
      <c r="C5022" t="s">
        <v>7333</v>
      </c>
      <c r="D5022" t="s">
        <v>7333</v>
      </c>
      <c r="E5022">
        <v>-41.7638</v>
      </c>
      <c r="F5022">
        <v>171.6028</v>
      </c>
      <c r="G5022" t="s">
        <v>7278</v>
      </c>
      <c r="H5022" t="str">
        <f>IFERROR(VLOOKUP(I5022,'country(26mar)'!C$2:D$251,2,FALSE),"")</f>
        <v>base.nz</v>
      </c>
      <c r="I5022" t="s">
        <v>7279</v>
      </c>
      <c r="J5022" t="s">
        <v>7280</v>
      </c>
      <c r="K5022" t="s">
        <v>7291</v>
      </c>
      <c r="L5022" t="str">
        <f>CONCATENATE(G5022," ",K5022)</f>
        <v>New Zealand West Coast</v>
      </c>
      <c r="M5022" t="str">
        <f>IFERROR(VLOOKUP(L5022,'State(need_input)'!I$2:J$3992,2,FALSE),"")</f>
        <v>base.state_nz_wtc</v>
      </c>
      <c r="O5022">
        <v>3900</v>
      </c>
      <c r="P5022">
        <v>1554650685</v>
      </c>
    </row>
    <row r="5023" spans="1:16">
      <c r="A5023" s="5" t="str">
        <f>CONCATENATE("rdx_city_",J5023,"_",B5023)</f>
        <v>rdx_city_NZL_47</v>
      </c>
      <c r="B5023">
        <f>IF(I5023=I5022,B5022+1,1)</f>
        <v>47</v>
      </c>
      <c r="C5023" t="s">
        <v>7334</v>
      </c>
      <c r="D5023" t="s">
        <v>7334</v>
      </c>
      <c r="E5023">
        <v>-37.9574</v>
      </c>
      <c r="F5023">
        <v>176.9828</v>
      </c>
      <c r="G5023" t="s">
        <v>7278</v>
      </c>
      <c r="H5023" t="str">
        <f>IFERROR(VLOOKUP(I5023,'country(26mar)'!C$2:D$251,2,FALSE),"")</f>
        <v>base.nz</v>
      </c>
      <c r="I5023" t="s">
        <v>7279</v>
      </c>
      <c r="J5023" t="s">
        <v>7280</v>
      </c>
      <c r="K5023" t="s">
        <v>7319</v>
      </c>
      <c r="L5023" t="str">
        <f>CONCATENATE(G5023," ",K5023)</f>
        <v>New Zealand Bay of Plenty</v>
      </c>
      <c r="M5023" t="str">
        <f>IFERROR(VLOOKUP(L5023,'State(need_input)'!I$2:J$3992,2,FALSE),"")</f>
        <v>base.state_nz_bop</v>
      </c>
      <c r="O5023">
        <v>18700</v>
      </c>
      <c r="P5023">
        <v>1554253729</v>
      </c>
    </row>
    <row r="5024" spans="1:16">
      <c r="A5024" s="5" t="str">
        <f>CONCATENATE("rdx_city_",J5024,"_",B5024)</f>
        <v>rdx_city_NZL_48</v>
      </c>
      <c r="B5024">
        <f>IF(I5024=I5023,B5023+1,1)</f>
        <v>48</v>
      </c>
      <c r="C5024" t="s">
        <v>7335</v>
      </c>
      <c r="D5024" t="s">
        <v>7335</v>
      </c>
      <c r="E5024">
        <v>-35.7256</v>
      </c>
      <c r="F5024">
        <v>174.323</v>
      </c>
      <c r="G5024" t="s">
        <v>7278</v>
      </c>
      <c r="H5024" t="str">
        <f>IFERROR(VLOOKUP(I5024,'country(26mar)'!C$2:D$251,2,FALSE),"")</f>
        <v>base.nz</v>
      </c>
      <c r="I5024" t="s">
        <v>7279</v>
      </c>
      <c r="J5024" t="s">
        <v>7280</v>
      </c>
      <c r="K5024" t="s">
        <v>7299</v>
      </c>
      <c r="L5024" t="str">
        <f>CONCATENATE(G5024," ",K5024)</f>
        <v>New Zealand Northland</v>
      </c>
      <c r="M5024" t="str">
        <f>IFERROR(VLOOKUP(L5024,'State(need_input)'!I$2:J$3992,2,FALSE),"")</f>
        <v>base.state_nz_ntl</v>
      </c>
      <c r="O5024">
        <v>52200</v>
      </c>
      <c r="P5024">
        <v>1554000636</v>
      </c>
    </row>
    <row r="5025" spans="1:16">
      <c r="A5025" s="5" t="str">
        <f>CONCATENATE("rdx_city_",J5025,"_",B5025)</f>
        <v>rdx_city_NIC_1</v>
      </c>
      <c r="B5025">
        <f>IF(I5025=I5024,B5024+1,1)</f>
        <v>1</v>
      </c>
      <c r="C5025" t="s">
        <v>7336</v>
      </c>
      <c r="D5025" t="s">
        <v>7336</v>
      </c>
      <c r="E5025">
        <v>12</v>
      </c>
      <c r="F5025">
        <v>-83.7649</v>
      </c>
      <c r="G5025" t="s">
        <v>7337</v>
      </c>
      <c r="H5025" t="str">
        <f>IFERROR(VLOOKUP(I5025,'country(26mar)'!C$2:D$251,2,FALSE),"")</f>
        <v>base.ni</v>
      </c>
      <c r="I5025" t="s">
        <v>7338</v>
      </c>
      <c r="J5025" t="s">
        <v>7339</v>
      </c>
      <c r="K5025" t="s">
        <v>7340</v>
      </c>
      <c r="L5025" t="str">
        <f>CONCATENATE(G5025," ",K5025)</f>
        <v>Nicaragua Caribe Sur</v>
      </c>
      <c r="M5025" t="str">
        <f>IFERROR(VLOOKUP(L5025,'State(need_input)'!I$2:J$3992,2,FALSE),"")</f>
        <v>state_NI_Car_15</v>
      </c>
      <c r="N5025" t="s">
        <v>23</v>
      </c>
      <c r="O5025">
        <v>44373</v>
      </c>
      <c r="P5025">
        <v>1558301368</v>
      </c>
    </row>
    <row r="5026" spans="1:16">
      <c r="A5026" s="5" t="str">
        <f>CONCATENATE("rdx_city_",J5026,"_",B5026)</f>
        <v>rdx_city_NIC_2</v>
      </c>
      <c r="B5026">
        <f>IF(I5026=I5025,B5025+1,1)</f>
        <v>2</v>
      </c>
      <c r="C5026" t="s">
        <v>7341</v>
      </c>
      <c r="D5026" t="s">
        <v>7341</v>
      </c>
      <c r="E5026">
        <v>12.47</v>
      </c>
      <c r="F5026">
        <v>-85.66</v>
      </c>
      <c r="G5026" t="s">
        <v>7337</v>
      </c>
      <c r="H5026" t="str">
        <f>IFERROR(VLOOKUP(I5026,'country(26mar)'!C$2:D$251,2,FALSE),"")</f>
        <v>base.ni</v>
      </c>
      <c r="I5026" t="s">
        <v>7338</v>
      </c>
      <c r="J5026" t="s">
        <v>7339</v>
      </c>
      <c r="K5026" t="s">
        <v>7341</v>
      </c>
      <c r="L5026" t="str">
        <f>CONCATENATE(G5026," ",K5026)</f>
        <v>Nicaragua Boaco</v>
      </c>
      <c r="M5026" t="str">
        <f>IFERROR(VLOOKUP(L5026,'State(need_input)'!I$2:J$3992,2,FALSE),"")</f>
        <v>state_NI_Boa_4</v>
      </c>
      <c r="N5026" t="s">
        <v>23</v>
      </c>
      <c r="O5026">
        <v>29046</v>
      </c>
      <c r="P5026">
        <v>1558023610</v>
      </c>
    </row>
    <row r="5027" spans="1:16">
      <c r="A5027" s="5" t="str">
        <f>CONCATENATE("rdx_city_",J5027,"_",B5027)</f>
        <v>rdx_city_NIC_3</v>
      </c>
      <c r="B5027">
        <f>IF(I5027=I5026,B5026+1,1)</f>
        <v>3</v>
      </c>
      <c r="C5027" t="s">
        <v>7342</v>
      </c>
      <c r="D5027" t="s">
        <v>7342</v>
      </c>
      <c r="E5027">
        <v>12.6304</v>
      </c>
      <c r="F5027">
        <v>-87.13</v>
      </c>
      <c r="G5027" t="s">
        <v>7337</v>
      </c>
      <c r="H5027" t="str">
        <f>IFERROR(VLOOKUP(I5027,'country(26mar)'!C$2:D$251,2,FALSE),"")</f>
        <v>base.ni</v>
      </c>
      <c r="I5027" t="s">
        <v>7338</v>
      </c>
      <c r="J5027" t="s">
        <v>7339</v>
      </c>
      <c r="K5027" t="s">
        <v>7342</v>
      </c>
      <c r="L5027" t="str">
        <f>CONCATENATE(G5027," ",K5027)</f>
        <v>Nicaragua Chinandega</v>
      </c>
      <c r="M5027" t="str">
        <f>IFERROR(VLOOKUP(L5027,'State(need_input)'!I$2:J$3992,2,FALSE),"")</f>
        <v>state_NI_Chi_12</v>
      </c>
      <c r="N5027" t="s">
        <v>23</v>
      </c>
      <c r="O5027">
        <v>139023</v>
      </c>
      <c r="P5027">
        <v>1558172276</v>
      </c>
    </row>
    <row r="5028" spans="1:16">
      <c r="A5028" s="5" t="str">
        <f>CONCATENATE("rdx_city_",J5028,"_",B5028)</f>
        <v>rdx_city_NIC_4</v>
      </c>
      <c r="B5028">
        <f>IF(I5028=I5027,B5027+1,1)</f>
        <v>4</v>
      </c>
      <c r="C5028" t="s">
        <v>7343</v>
      </c>
      <c r="D5028" t="s">
        <v>7344</v>
      </c>
      <c r="E5028">
        <v>13.09</v>
      </c>
      <c r="F5028">
        <v>-86.36</v>
      </c>
      <c r="G5028" t="s">
        <v>7337</v>
      </c>
      <c r="H5028" t="str">
        <f>IFERROR(VLOOKUP(I5028,'country(26mar)'!C$2:D$251,2,FALSE),"")</f>
        <v>base.ni</v>
      </c>
      <c r="I5028" t="s">
        <v>7338</v>
      </c>
      <c r="J5028" t="s">
        <v>7339</v>
      </c>
      <c r="K5028" t="s">
        <v>7343</v>
      </c>
      <c r="L5028" t="str">
        <f>CONCATENATE(G5028," ",K5028)</f>
        <v>Nicaragua Estelí</v>
      </c>
      <c r="M5028" t="str">
        <f>IFERROR(VLOOKUP(L5028,'State(need_input)'!I$2:J$3992,2,FALSE),"")</f>
        <v>state_NI_Est_10</v>
      </c>
      <c r="N5028" t="s">
        <v>23</v>
      </c>
      <c r="O5028">
        <v>107839</v>
      </c>
      <c r="P5028">
        <v>1558801854</v>
      </c>
    </row>
    <row r="5029" spans="1:16">
      <c r="A5029" s="5" t="str">
        <f>CONCATENATE("rdx_city_",J5029,"_",B5029)</f>
        <v>rdx_city_NIC_5</v>
      </c>
      <c r="B5029">
        <f>IF(I5029=I5028,B5028+1,1)</f>
        <v>5</v>
      </c>
      <c r="C5029" t="s">
        <v>7345</v>
      </c>
      <c r="D5029" t="s">
        <v>7346</v>
      </c>
      <c r="E5029">
        <v>11.9337</v>
      </c>
      <c r="F5029">
        <v>-85.95</v>
      </c>
      <c r="G5029" t="s">
        <v>7337</v>
      </c>
      <c r="H5029" t="str">
        <f>IFERROR(VLOOKUP(I5029,'country(26mar)'!C$2:D$251,2,FALSE),"")</f>
        <v>base.ni</v>
      </c>
      <c r="I5029" t="s">
        <v>7338</v>
      </c>
      <c r="J5029" t="s">
        <v>7339</v>
      </c>
      <c r="K5029" t="s">
        <v>7346</v>
      </c>
      <c r="L5029" t="str">
        <f>CONCATENATE(G5029," ",K5029)</f>
        <v>Nicaragua Granada</v>
      </c>
      <c r="M5029" t="str">
        <f>IFERROR(VLOOKUP(L5029,'State(need_input)'!I$2:J$3992,2,FALSE),"")</f>
        <v>state_NI_Gra_5</v>
      </c>
      <c r="N5029" t="s">
        <v>23</v>
      </c>
      <c r="O5029">
        <v>105219</v>
      </c>
      <c r="P5029">
        <v>1558101678</v>
      </c>
    </row>
    <row r="5030" spans="1:16">
      <c r="A5030" s="5" t="str">
        <f>CONCATENATE("rdx_city_",J5030,"_",B5030)</f>
        <v>rdx_city_NIC_6</v>
      </c>
      <c r="B5030">
        <f>IF(I5030=I5029,B5029+1,1)</f>
        <v>6</v>
      </c>
      <c r="C5030" t="s">
        <v>7347</v>
      </c>
      <c r="D5030" t="s">
        <v>7347</v>
      </c>
      <c r="E5030">
        <v>13.091</v>
      </c>
      <c r="F5030">
        <v>-86</v>
      </c>
      <c r="G5030" t="s">
        <v>7337</v>
      </c>
      <c r="H5030" t="str">
        <f>IFERROR(VLOOKUP(I5030,'country(26mar)'!C$2:D$251,2,FALSE),"")</f>
        <v>base.ni</v>
      </c>
      <c r="I5030" t="s">
        <v>7338</v>
      </c>
      <c r="J5030" t="s">
        <v>7339</v>
      </c>
      <c r="K5030" t="s">
        <v>7347</v>
      </c>
      <c r="L5030" t="str">
        <f>CONCATENATE(G5030," ",K5030)</f>
        <v>Nicaragua Jinotega</v>
      </c>
      <c r="M5030" t="str">
        <f>IFERROR(VLOOKUP(L5030,'State(need_input)'!I$2:J$3992,2,FALSE),"")</f>
        <v>state_NI_Jin_8</v>
      </c>
      <c r="N5030" t="s">
        <v>23</v>
      </c>
      <c r="O5030">
        <v>51073</v>
      </c>
      <c r="P5030">
        <v>1558697688</v>
      </c>
    </row>
    <row r="5031" spans="1:16">
      <c r="A5031" s="5" t="str">
        <f>CONCATENATE("rdx_city_",J5031,"_",B5031)</f>
        <v>rdx_city_NIC_7</v>
      </c>
      <c r="B5031">
        <f>IF(I5031=I5030,B5030+1,1)</f>
        <v>7</v>
      </c>
      <c r="C5031" t="s">
        <v>7348</v>
      </c>
      <c r="D5031" t="s">
        <v>7348</v>
      </c>
      <c r="E5031">
        <v>11.846</v>
      </c>
      <c r="F5031">
        <v>-86.195</v>
      </c>
      <c r="G5031" t="s">
        <v>7337</v>
      </c>
      <c r="H5031" t="str">
        <f>IFERROR(VLOOKUP(I5031,'country(26mar)'!C$2:D$251,2,FALSE),"")</f>
        <v>base.ni</v>
      </c>
      <c r="I5031" t="s">
        <v>7338</v>
      </c>
      <c r="J5031" t="s">
        <v>7339</v>
      </c>
      <c r="K5031" t="s">
        <v>7349</v>
      </c>
      <c r="L5031" t="str">
        <f>CONCATENATE(G5031," ",K5031)</f>
        <v>Nicaragua Carazo</v>
      </c>
      <c r="M5031" t="str">
        <f>IFERROR(VLOOKUP(L5031,'State(need_input)'!I$2:J$3992,2,FALSE),"")</f>
        <v>state_NI_Car_7</v>
      </c>
      <c r="N5031" t="s">
        <v>23</v>
      </c>
      <c r="O5031">
        <v>29507</v>
      </c>
      <c r="P5031">
        <v>1558246417</v>
      </c>
    </row>
    <row r="5032" spans="1:16">
      <c r="A5032" s="5" t="str">
        <f>CONCATENATE("rdx_city_",J5032,"_",B5032)</f>
        <v>rdx_city_NIC_8</v>
      </c>
      <c r="B5032">
        <f>IF(I5032=I5031,B5031+1,1)</f>
        <v>8</v>
      </c>
      <c r="C5032" t="s">
        <v>7350</v>
      </c>
      <c r="D5032" t="s">
        <v>7350</v>
      </c>
      <c r="E5032">
        <v>12.11</v>
      </c>
      <c r="F5032">
        <v>-85.38</v>
      </c>
      <c r="G5032" t="s">
        <v>7337</v>
      </c>
      <c r="H5032" t="str">
        <f>IFERROR(VLOOKUP(I5032,'country(26mar)'!C$2:D$251,2,FALSE),"")</f>
        <v>base.ni</v>
      </c>
      <c r="I5032" t="s">
        <v>7338</v>
      </c>
      <c r="J5032" t="s">
        <v>7339</v>
      </c>
      <c r="K5032" t="s">
        <v>7351</v>
      </c>
      <c r="L5032" t="str">
        <f>CONCATENATE(G5032," ",K5032)</f>
        <v>Nicaragua Chontales</v>
      </c>
      <c r="M5032" t="str">
        <f>IFERROR(VLOOKUP(L5032,'State(need_input)'!I$2:J$3992,2,FALSE),"")</f>
        <v>state_NI_Cho_3</v>
      </c>
      <c r="N5032" t="s">
        <v>23</v>
      </c>
      <c r="O5032">
        <v>54731</v>
      </c>
      <c r="P5032">
        <v>1558986603</v>
      </c>
    </row>
    <row r="5033" spans="1:16">
      <c r="A5033" s="5" t="str">
        <f>CONCATENATE("rdx_city_",J5033,"_",B5033)</f>
        <v>rdx_city_NIC_9</v>
      </c>
      <c r="B5033">
        <f>IF(I5033=I5032,B5032+1,1)</f>
        <v>9</v>
      </c>
      <c r="C5033" t="s">
        <v>6765</v>
      </c>
      <c r="D5033" t="s">
        <v>6766</v>
      </c>
      <c r="E5033">
        <v>12.4356</v>
      </c>
      <c r="F5033">
        <v>-86.8794</v>
      </c>
      <c r="G5033" t="s">
        <v>7337</v>
      </c>
      <c r="H5033" t="str">
        <f>IFERROR(VLOOKUP(I5033,'country(26mar)'!C$2:D$251,2,FALSE),"")</f>
        <v>base.ni</v>
      </c>
      <c r="I5033" t="s">
        <v>7338</v>
      </c>
      <c r="J5033" t="s">
        <v>7339</v>
      </c>
      <c r="K5033" t="s">
        <v>6765</v>
      </c>
      <c r="L5033" t="str">
        <f>CONCATENATE(G5033," ",K5033)</f>
        <v>Nicaragua León</v>
      </c>
      <c r="M5033" t="str">
        <f>IFERROR(VLOOKUP(L5033,'State(need_input)'!I$2:J$3992,2,FALSE),"")</f>
        <v>state_NI_Leó_9</v>
      </c>
      <c r="N5033" t="s">
        <v>23</v>
      </c>
      <c r="O5033">
        <v>164441</v>
      </c>
      <c r="P5033">
        <v>1558654236</v>
      </c>
    </row>
    <row r="5034" spans="1:16">
      <c r="A5034" s="5" t="str">
        <f>CONCATENATE("rdx_city_",J5034,"_",B5034)</f>
        <v>rdx_city_NIC_10</v>
      </c>
      <c r="B5034">
        <f>IF(I5034=I5033,B5033+1,1)</f>
        <v>10</v>
      </c>
      <c r="C5034" t="s">
        <v>7352</v>
      </c>
      <c r="D5034" t="s">
        <v>7352</v>
      </c>
      <c r="E5034">
        <v>12.153</v>
      </c>
      <c r="F5034">
        <v>-86.2685</v>
      </c>
      <c r="G5034" t="s">
        <v>7337</v>
      </c>
      <c r="H5034" t="str">
        <f>IFERROR(VLOOKUP(I5034,'country(26mar)'!C$2:D$251,2,FALSE),"")</f>
        <v>base.ni</v>
      </c>
      <c r="I5034" t="s">
        <v>7338</v>
      </c>
      <c r="J5034" t="s">
        <v>7339</v>
      </c>
      <c r="K5034" t="s">
        <v>7352</v>
      </c>
      <c r="L5034" t="str">
        <f>CONCATENATE(G5034," ",K5034)</f>
        <v>Nicaragua Managua</v>
      </c>
      <c r="M5034" t="str">
        <f>IFERROR(VLOOKUP(L5034,'State(need_input)'!I$2:J$3992,2,FALSE),"")</f>
        <v>state_NI_Man_1</v>
      </c>
      <c r="N5034" t="s">
        <v>54</v>
      </c>
      <c r="O5034">
        <v>920000</v>
      </c>
      <c r="P5034">
        <v>1558296252</v>
      </c>
    </row>
    <row r="5035" spans="1:16">
      <c r="A5035" s="5" t="str">
        <f>CONCATENATE("rdx_city_",J5035,"_",B5035)</f>
        <v>rdx_city_NIC_11</v>
      </c>
      <c r="B5035">
        <f>IF(I5035=I5034,B5034+1,1)</f>
        <v>11</v>
      </c>
      <c r="C5035" t="s">
        <v>7353</v>
      </c>
      <c r="D5035" t="s">
        <v>7353</v>
      </c>
      <c r="E5035">
        <v>11.969</v>
      </c>
      <c r="F5035">
        <v>-86.095</v>
      </c>
      <c r="G5035" t="s">
        <v>7337</v>
      </c>
      <c r="H5035" t="str">
        <f>IFERROR(VLOOKUP(I5035,'country(26mar)'!C$2:D$251,2,FALSE),"")</f>
        <v>base.ni</v>
      </c>
      <c r="I5035" t="s">
        <v>7338</v>
      </c>
      <c r="J5035" t="s">
        <v>7339</v>
      </c>
      <c r="K5035" t="s">
        <v>7353</v>
      </c>
      <c r="L5035" t="str">
        <f>CONCATENATE(G5035," ",K5035)</f>
        <v>Nicaragua Masaya</v>
      </c>
      <c r="M5035" t="str">
        <f>IFERROR(VLOOKUP(L5035,'State(need_input)'!I$2:J$3992,2,FALSE),"")</f>
        <v>state_NI_Mas_14</v>
      </c>
      <c r="N5035" t="s">
        <v>23</v>
      </c>
      <c r="O5035">
        <v>130113</v>
      </c>
      <c r="P5035">
        <v>1558765329</v>
      </c>
    </row>
    <row r="5036" spans="1:16">
      <c r="A5036" s="5" t="str">
        <f>CONCATENATE("rdx_city_",J5036,"_",B5036)</f>
        <v>rdx_city_NIC_12</v>
      </c>
      <c r="B5036">
        <f>IF(I5036=I5035,B5035+1,1)</f>
        <v>12</v>
      </c>
      <c r="C5036" t="s">
        <v>7354</v>
      </c>
      <c r="D5036" t="s">
        <v>7354</v>
      </c>
      <c r="E5036">
        <v>12.9171</v>
      </c>
      <c r="F5036">
        <v>-85.9167</v>
      </c>
      <c r="G5036" t="s">
        <v>7337</v>
      </c>
      <c r="H5036" t="str">
        <f>IFERROR(VLOOKUP(I5036,'country(26mar)'!C$2:D$251,2,FALSE),"")</f>
        <v>base.ni</v>
      </c>
      <c r="I5036" t="s">
        <v>7338</v>
      </c>
      <c r="J5036" t="s">
        <v>7339</v>
      </c>
      <c r="K5036" t="s">
        <v>7354</v>
      </c>
      <c r="L5036" t="str">
        <f>CONCATENATE(G5036," ",K5036)</f>
        <v>Nicaragua Matagalpa</v>
      </c>
      <c r="M5036" t="str">
        <f>IFERROR(VLOOKUP(L5036,'State(need_input)'!I$2:J$3992,2,FALSE),"")</f>
        <v>state_NI_Mat_17</v>
      </c>
      <c r="N5036" t="s">
        <v>23</v>
      </c>
      <c r="O5036">
        <v>109089</v>
      </c>
      <c r="P5036">
        <v>1558728443</v>
      </c>
    </row>
    <row r="5037" spans="1:16">
      <c r="A5037" s="5" t="str">
        <f>CONCATENATE("rdx_city_",J5037,"_",B5037)</f>
        <v>rdx_city_NIC_13</v>
      </c>
      <c r="B5037">
        <f>IF(I5037=I5036,B5036+1,1)</f>
        <v>13</v>
      </c>
      <c r="C5037" t="s">
        <v>7355</v>
      </c>
      <c r="D5037" t="s">
        <v>7355</v>
      </c>
      <c r="E5037">
        <v>13.63</v>
      </c>
      <c r="F5037">
        <v>-86.473</v>
      </c>
      <c r="G5037" t="s">
        <v>7337</v>
      </c>
      <c r="H5037" t="str">
        <f>IFERROR(VLOOKUP(I5037,'country(26mar)'!C$2:D$251,2,FALSE),"")</f>
        <v>base.ni</v>
      </c>
      <c r="I5037" t="s">
        <v>7338</v>
      </c>
      <c r="J5037" t="s">
        <v>7339</v>
      </c>
      <c r="K5037" t="s">
        <v>7356</v>
      </c>
      <c r="L5037" t="str">
        <f>CONCATENATE(G5037," ",K5037)</f>
        <v>Nicaragua Nueva Segovia</v>
      </c>
      <c r="M5037" t="str">
        <f>IFERROR(VLOOKUP(L5037,'State(need_input)'!I$2:J$3992,2,FALSE),"")</f>
        <v>state_NI_Nue_13</v>
      </c>
      <c r="N5037" t="s">
        <v>23</v>
      </c>
      <c r="O5037">
        <v>33928</v>
      </c>
      <c r="P5037">
        <v>1558006000</v>
      </c>
    </row>
    <row r="5038" spans="1:16">
      <c r="A5038" s="5" t="str">
        <f>CONCATENATE("rdx_city_",J5038,"_",B5038)</f>
        <v>rdx_city_NIC_14</v>
      </c>
      <c r="B5038">
        <f>IF(I5038=I5037,B5037+1,1)</f>
        <v>14</v>
      </c>
      <c r="C5038" t="s">
        <v>7357</v>
      </c>
      <c r="D5038" t="s">
        <v>7357</v>
      </c>
      <c r="E5038">
        <v>14.0333</v>
      </c>
      <c r="F5038">
        <v>-83.3834</v>
      </c>
      <c r="G5038" t="s">
        <v>7337</v>
      </c>
      <c r="H5038" t="str">
        <f>IFERROR(VLOOKUP(I5038,'country(26mar)'!C$2:D$251,2,FALSE),"")</f>
        <v>base.ni</v>
      </c>
      <c r="I5038" t="s">
        <v>7338</v>
      </c>
      <c r="J5038" t="s">
        <v>7339</v>
      </c>
      <c r="K5038" t="s">
        <v>7358</v>
      </c>
      <c r="L5038" t="str">
        <f>CONCATENATE(G5038," ",K5038)</f>
        <v>Nicaragua Caribe Norte</v>
      </c>
      <c r="M5038" t="str">
        <f>IFERROR(VLOOKUP(L5038,'State(need_input)'!I$2:J$3992,2,FALSE),"")</f>
        <v>state_NI_Car_6</v>
      </c>
      <c r="N5038" t="s">
        <v>23</v>
      </c>
      <c r="O5038">
        <v>43001</v>
      </c>
      <c r="P5038">
        <v>1558656214</v>
      </c>
    </row>
    <row r="5039" spans="1:16">
      <c r="A5039" s="5" t="str">
        <f>CONCATENATE("rdx_city_",J5039,"_",B5039)</f>
        <v>rdx_city_NIC_15</v>
      </c>
      <c r="B5039">
        <f>IF(I5039=I5038,B5038+1,1)</f>
        <v>15</v>
      </c>
      <c r="C5039" t="s">
        <v>7359</v>
      </c>
      <c r="D5039" t="s">
        <v>7359</v>
      </c>
      <c r="E5039">
        <v>11.4404</v>
      </c>
      <c r="F5039">
        <v>-85.82</v>
      </c>
      <c r="G5039" t="s">
        <v>7337</v>
      </c>
      <c r="H5039" t="str">
        <f>IFERROR(VLOOKUP(I5039,'country(26mar)'!C$2:D$251,2,FALSE),"")</f>
        <v>base.ni</v>
      </c>
      <c r="I5039" t="s">
        <v>7338</v>
      </c>
      <c r="J5039" t="s">
        <v>7339</v>
      </c>
      <c r="K5039" t="s">
        <v>7359</v>
      </c>
      <c r="L5039" t="str">
        <f>CONCATENATE(G5039," ",K5039)</f>
        <v>Nicaragua Rivas</v>
      </c>
      <c r="M5039" t="str">
        <f>IFERROR(VLOOKUP(L5039,'State(need_input)'!I$2:J$3992,2,FALSE),"")</f>
        <v>state_NI_Riv_16</v>
      </c>
      <c r="N5039" t="s">
        <v>23</v>
      </c>
      <c r="O5039">
        <v>31941</v>
      </c>
      <c r="P5039">
        <v>1558146594</v>
      </c>
    </row>
    <row r="5040" spans="1:16">
      <c r="A5040" s="5" t="str">
        <f>CONCATENATE("rdx_city_",J5040,"_",B5040)</f>
        <v>rdx_city_NIC_16</v>
      </c>
      <c r="B5040">
        <f>IF(I5040=I5039,B5039+1,1)</f>
        <v>16</v>
      </c>
      <c r="C5040" t="s">
        <v>1128</v>
      </c>
      <c r="D5040" t="s">
        <v>1128</v>
      </c>
      <c r="E5040">
        <v>11.2</v>
      </c>
      <c r="F5040">
        <v>-84.8333</v>
      </c>
      <c r="G5040" t="s">
        <v>7337</v>
      </c>
      <c r="H5040" t="str">
        <f>IFERROR(VLOOKUP(I5040,'country(26mar)'!C$2:D$251,2,FALSE),"")</f>
        <v>base.ni</v>
      </c>
      <c r="I5040" t="s">
        <v>7338</v>
      </c>
      <c r="J5040" t="s">
        <v>7339</v>
      </c>
      <c r="K5040" t="s">
        <v>7360</v>
      </c>
      <c r="L5040" t="str">
        <f>CONCATENATE(G5040," ",K5040)</f>
        <v>Nicaragua Río San Juan</v>
      </c>
      <c r="M5040" t="str">
        <f>IFERROR(VLOOKUP(L5040,'State(need_input)'!I$2:J$3992,2,FALSE),"")</f>
        <v>state_NI_Río_2</v>
      </c>
      <c r="N5040" t="s">
        <v>23</v>
      </c>
      <c r="O5040">
        <v>13451</v>
      </c>
      <c r="P5040">
        <v>1558170572</v>
      </c>
    </row>
    <row r="5041" spans="1:16">
      <c r="A5041" s="5" t="str">
        <f>CONCATENATE("rdx_city_",J5041,"_",B5041)</f>
        <v>rdx_city_NIC_17</v>
      </c>
      <c r="B5041">
        <f>IF(I5041=I5040,B5040+1,1)</f>
        <v>17</v>
      </c>
      <c r="C5041" t="s">
        <v>7361</v>
      </c>
      <c r="D5041" t="s">
        <v>7361</v>
      </c>
      <c r="E5041">
        <v>10.9204</v>
      </c>
      <c r="F5041">
        <v>-83.7</v>
      </c>
      <c r="G5041" t="s">
        <v>7337</v>
      </c>
      <c r="H5041" t="str">
        <f>IFERROR(VLOOKUP(I5041,'country(26mar)'!C$2:D$251,2,FALSE),"")</f>
        <v>base.ni</v>
      </c>
      <c r="I5041" t="s">
        <v>7338</v>
      </c>
      <c r="J5041" t="s">
        <v>7339</v>
      </c>
      <c r="K5041" t="s">
        <v>7360</v>
      </c>
      <c r="L5041" t="str">
        <f>CONCATENATE(G5041," ",K5041)</f>
        <v>Nicaragua Río San Juan</v>
      </c>
      <c r="M5041" t="str">
        <f>IFERROR(VLOOKUP(L5041,'State(need_input)'!I$2:J$3992,2,FALSE),"")</f>
        <v>state_NI_Río_2</v>
      </c>
      <c r="N5041" t="s">
        <v>20</v>
      </c>
      <c r="O5041">
        <v>1000</v>
      </c>
      <c r="P5041">
        <v>1558125707</v>
      </c>
    </row>
    <row r="5042" spans="1:16">
      <c r="A5042" s="5" t="str">
        <f>CONCATENATE("rdx_city_",J5042,"_",B5042)</f>
        <v>rdx_city_NIC_18</v>
      </c>
      <c r="B5042">
        <f>IF(I5042=I5041,B5041+1,1)</f>
        <v>18</v>
      </c>
      <c r="C5042" t="s">
        <v>7362</v>
      </c>
      <c r="D5042" t="s">
        <v>7362</v>
      </c>
      <c r="E5042">
        <v>11.25</v>
      </c>
      <c r="F5042">
        <v>-85.86</v>
      </c>
      <c r="G5042" t="s">
        <v>7337</v>
      </c>
      <c r="H5042" t="str">
        <f>IFERROR(VLOOKUP(I5042,'country(26mar)'!C$2:D$251,2,FALSE),"")</f>
        <v>base.ni</v>
      </c>
      <c r="I5042" t="s">
        <v>7338</v>
      </c>
      <c r="J5042" t="s">
        <v>7339</v>
      </c>
      <c r="K5042" t="s">
        <v>7359</v>
      </c>
      <c r="L5042" t="str">
        <f>CONCATENATE(G5042," ",K5042)</f>
        <v>Nicaragua Rivas</v>
      </c>
      <c r="M5042" t="str">
        <f>IFERROR(VLOOKUP(L5042,'State(need_input)'!I$2:J$3992,2,FALSE),"")</f>
        <v>state_NI_Riv_16</v>
      </c>
      <c r="N5042" t="s">
        <v>20</v>
      </c>
      <c r="O5042">
        <v>7790</v>
      </c>
      <c r="P5042">
        <v>1558967577</v>
      </c>
    </row>
    <row r="5043" spans="1:16">
      <c r="A5043" s="5" t="str">
        <f>CONCATENATE("rdx_city_",J5043,"_",B5043)</f>
        <v>rdx_city_NIC_19</v>
      </c>
      <c r="B5043">
        <f>IF(I5043=I5042,B5042+1,1)</f>
        <v>19</v>
      </c>
      <c r="C5043" t="s">
        <v>7363</v>
      </c>
      <c r="D5043" t="s">
        <v>7363</v>
      </c>
      <c r="E5043">
        <v>13.476</v>
      </c>
      <c r="F5043">
        <v>-86.583</v>
      </c>
      <c r="G5043" t="s">
        <v>7337</v>
      </c>
      <c r="H5043" t="str">
        <f>IFERROR(VLOOKUP(I5043,'country(26mar)'!C$2:D$251,2,FALSE),"")</f>
        <v>base.ni</v>
      </c>
      <c r="I5043" t="s">
        <v>7338</v>
      </c>
      <c r="J5043" t="s">
        <v>7339</v>
      </c>
      <c r="K5043" t="s">
        <v>7364</v>
      </c>
      <c r="L5043" t="str">
        <f>CONCATENATE(G5043," ",K5043)</f>
        <v>Nicaragua Madriz</v>
      </c>
      <c r="M5043" t="str">
        <f>IFERROR(VLOOKUP(L5043,'State(need_input)'!I$2:J$3992,2,FALSE),"")</f>
        <v>state_NI_Mad_11</v>
      </c>
      <c r="N5043" t="s">
        <v>23</v>
      </c>
      <c r="O5043">
        <v>20316</v>
      </c>
      <c r="P5043">
        <v>1558605178</v>
      </c>
    </row>
    <row r="5044" spans="1:16">
      <c r="A5044" s="5" t="str">
        <f>CONCATENATE("rdx_city_",J5044,"_",B5044)</f>
        <v>rdx_city_NER_1</v>
      </c>
      <c r="B5044">
        <f>IF(I5044=I5043,B5043+1,1)</f>
        <v>1</v>
      </c>
      <c r="C5044" t="s">
        <v>7365</v>
      </c>
      <c r="D5044" t="s">
        <v>7365</v>
      </c>
      <c r="E5044">
        <v>16.9959</v>
      </c>
      <c r="F5044">
        <v>7.9828</v>
      </c>
      <c r="G5044" t="s">
        <v>7366</v>
      </c>
      <c r="H5044" t="str">
        <f>IFERROR(VLOOKUP(I5044,'country(26mar)'!C$2:D$251,2,FALSE),"")</f>
        <v>base.ne</v>
      </c>
      <c r="I5044" t="s">
        <v>7367</v>
      </c>
      <c r="J5044" t="s">
        <v>7368</v>
      </c>
      <c r="K5044" t="s">
        <v>7365</v>
      </c>
      <c r="L5044" t="str">
        <f>CONCATENATE(G5044," ",K5044)</f>
        <v>Niger Agadez</v>
      </c>
      <c r="M5044" t="str">
        <f>IFERROR(VLOOKUP(L5044,'State(need_input)'!I$2:J$3992,2,FALSE),"")</f>
        <v>state_NE_Aga_6</v>
      </c>
      <c r="N5044" t="s">
        <v>23</v>
      </c>
      <c r="O5044">
        <v>117770</v>
      </c>
      <c r="P5044">
        <v>1562789067</v>
      </c>
    </row>
    <row r="5045" spans="1:16">
      <c r="A5045" s="5" t="str">
        <f>CONCATENATE("rdx_city_",J5045,"_",B5045)</f>
        <v>rdx_city_NER_2</v>
      </c>
      <c r="B5045">
        <f>IF(I5045=I5044,B5044+1,1)</f>
        <v>2</v>
      </c>
      <c r="C5045" t="s">
        <v>7369</v>
      </c>
      <c r="D5045" t="s">
        <v>7369</v>
      </c>
      <c r="E5045">
        <v>18.82</v>
      </c>
      <c r="F5045">
        <v>7.33</v>
      </c>
      <c r="G5045" t="s">
        <v>7366</v>
      </c>
      <c r="H5045" t="str">
        <f>IFERROR(VLOOKUP(I5045,'country(26mar)'!C$2:D$251,2,FALSE),"")</f>
        <v>base.ne</v>
      </c>
      <c r="I5045" t="s">
        <v>7367</v>
      </c>
      <c r="J5045" t="s">
        <v>7368</v>
      </c>
      <c r="K5045" t="s">
        <v>7365</v>
      </c>
      <c r="L5045" t="str">
        <f>CONCATENATE(G5045," ",K5045)</f>
        <v>Niger Agadez</v>
      </c>
      <c r="M5045" t="str">
        <f>IFERROR(VLOOKUP(L5045,'State(need_input)'!I$2:J$3992,2,FALSE),"")</f>
        <v>state_NE_Aga_6</v>
      </c>
      <c r="N5045" t="s">
        <v>20</v>
      </c>
      <c r="O5045">
        <v>100000</v>
      </c>
      <c r="P5045">
        <v>1562695011</v>
      </c>
    </row>
    <row r="5046" spans="1:16">
      <c r="A5046" s="5" t="str">
        <f>CONCATENATE("rdx_city_",J5046,"_",B5046)</f>
        <v>rdx_city_NER_3</v>
      </c>
      <c r="B5046">
        <f>IF(I5046=I5045,B5045+1,1)</f>
        <v>3</v>
      </c>
      <c r="C5046" t="s">
        <v>7370</v>
      </c>
      <c r="D5046" t="s">
        <v>7370</v>
      </c>
      <c r="E5046">
        <v>14.7318</v>
      </c>
      <c r="F5046">
        <v>0.9195</v>
      </c>
      <c r="G5046" t="s">
        <v>7366</v>
      </c>
      <c r="H5046" t="str">
        <f>IFERROR(VLOOKUP(I5046,'country(26mar)'!C$2:D$251,2,FALSE),"")</f>
        <v>base.ne</v>
      </c>
      <c r="I5046" t="s">
        <v>7367</v>
      </c>
      <c r="J5046" t="s">
        <v>7368</v>
      </c>
      <c r="K5046" t="s">
        <v>7371</v>
      </c>
      <c r="L5046" t="str">
        <f>CONCATENATE(G5046," ",K5046)</f>
        <v>Niger Tillabéri</v>
      </c>
      <c r="M5046" t="str">
        <f>IFERROR(VLOOKUP(L5046,'State(need_input)'!I$2:J$3992,2,FALSE),"")</f>
        <v>state_NE_Til_4</v>
      </c>
      <c r="O5046">
        <v>26290</v>
      </c>
      <c r="P5046">
        <v>1562787330</v>
      </c>
    </row>
    <row r="5047" spans="1:16">
      <c r="A5047" s="5" t="str">
        <f>CONCATENATE("rdx_city_",J5047,"_",B5047)</f>
        <v>rdx_city_NER_4</v>
      </c>
      <c r="B5047">
        <f>IF(I5047=I5046,B5046+1,1)</f>
        <v>4</v>
      </c>
      <c r="C5047" t="s">
        <v>7372</v>
      </c>
      <c r="D5047" t="s">
        <v>7372</v>
      </c>
      <c r="E5047">
        <v>13.7904</v>
      </c>
      <c r="F5047">
        <v>5.2599</v>
      </c>
      <c r="G5047" t="s">
        <v>7366</v>
      </c>
      <c r="H5047" t="str">
        <f>IFERROR(VLOOKUP(I5047,'country(26mar)'!C$2:D$251,2,FALSE),"")</f>
        <v>base.ne</v>
      </c>
      <c r="I5047" t="s">
        <v>7367</v>
      </c>
      <c r="J5047" t="s">
        <v>7368</v>
      </c>
      <c r="K5047" t="s">
        <v>7373</v>
      </c>
      <c r="L5047" t="str">
        <f>CONCATENATE(G5047," ",K5047)</f>
        <v>Niger Tahoua</v>
      </c>
      <c r="M5047" t="str">
        <f>IFERROR(VLOOKUP(L5047,'State(need_input)'!I$2:J$3992,2,FALSE),"")</f>
        <v>state_NE_Tah_7</v>
      </c>
      <c r="N5047" t="s">
        <v>20</v>
      </c>
      <c r="O5047">
        <v>65252</v>
      </c>
      <c r="P5047">
        <v>1562868655</v>
      </c>
    </row>
    <row r="5048" spans="1:16">
      <c r="A5048" s="5" t="str">
        <f>CONCATENATE("rdx_city_",J5048,"_",B5048)</f>
        <v>rdx_city_NER_5</v>
      </c>
      <c r="B5048">
        <f>IF(I5048=I5047,B5047+1,1)</f>
        <v>5</v>
      </c>
      <c r="C5048" t="s">
        <v>7374</v>
      </c>
      <c r="D5048" t="s">
        <v>7374</v>
      </c>
      <c r="E5048">
        <v>13.3171</v>
      </c>
      <c r="F5048">
        <v>12.6089</v>
      </c>
      <c r="G5048" t="s">
        <v>7366</v>
      </c>
      <c r="H5048" t="str">
        <f>IFERROR(VLOOKUP(I5048,'country(26mar)'!C$2:D$251,2,FALSE),"")</f>
        <v>base.ne</v>
      </c>
      <c r="I5048" t="s">
        <v>7367</v>
      </c>
      <c r="J5048" t="s">
        <v>7368</v>
      </c>
      <c r="K5048" t="s">
        <v>7374</v>
      </c>
      <c r="L5048" t="str">
        <f>CONCATENATE(G5048," ",K5048)</f>
        <v>Niger Diffa</v>
      </c>
      <c r="M5048" t="str">
        <f>IFERROR(VLOOKUP(L5048,'State(need_input)'!I$2:J$3992,2,FALSE),"")</f>
        <v>state_NE_Dif_8</v>
      </c>
      <c r="N5048" t="s">
        <v>23</v>
      </c>
      <c r="O5048">
        <v>30988</v>
      </c>
      <c r="P5048">
        <v>1562050464</v>
      </c>
    </row>
    <row r="5049" spans="1:16">
      <c r="A5049" s="5" t="str">
        <f>CONCATENATE("rdx_city_",J5049,"_",B5049)</f>
        <v>rdx_city_NER_6</v>
      </c>
      <c r="B5049">
        <f>IF(I5049=I5048,B5048+1,1)</f>
        <v>6</v>
      </c>
      <c r="C5049" t="s">
        <v>7375</v>
      </c>
      <c r="D5049" t="s">
        <v>7375</v>
      </c>
      <c r="E5049">
        <v>21.015</v>
      </c>
      <c r="F5049">
        <v>12.3075</v>
      </c>
      <c r="G5049" t="s">
        <v>7366</v>
      </c>
      <c r="H5049" t="str">
        <f>IFERROR(VLOOKUP(I5049,'country(26mar)'!C$2:D$251,2,FALSE),"")</f>
        <v>base.ne</v>
      </c>
      <c r="I5049" t="s">
        <v>7367</v>
      </c>
      <c r="J5049" t="s">
        <v>7368</v>
      </c>
      <c r="K5049" t="s">
        <v>7365</v>
      </c>
      <c r="L5049" t="str">
        <f>CONCATENATE(G5049," ",K5049)</f>
        <v>Niger Agadez</v>
      </c>
      <c r="M5049" t="str">
        <f>IFERROR(VLOOKUP(L5049,'State(need_input)'!I$2:J$3992,2,FALSE),"")</f>
        <v>state_NE_Aga_6</v>
      </c>
      <c r="O5049">
        <v>10</v>
      </c>
      <c r="P5049">
        <v>1562138807</v>
      </c>
    </row>
    <row r="5050" spans="1:16">
      <c r="A5050" s="5" t="str">
        <f>CONCATENATE("rdx_city_",J5050,"_",B5050)</f>
        <v>rdx_city_NER_7</v>
      </c>
      <c r="B5050">
        <f>IF(I5050=I5049,B5049+1,1)</f>
        <v>7</v>
      </c>
      <c r="C5050" t="s">
        <v>7376</v>
      </c>
      <c r="D5050" t="s">
        <v>7376</v>
      </c>
      <c r="E5050">
        <v>13.05</v>
      </c>
      <c r="F5050">
        <v>3.2</v>
      </c>
      <c r="G5050" t="s">
        <v>7366</v>
      </c>
      <c r="H5050" t="str">
        <f>IFERROR(VLOOKUP(I5050,'country(26mar)'!C$2:D$251,2,FALSE),"")</f>
        <v>base.ne</v>
      </c>
      <c r="I5050" t="s">
        <v>7367</v>
      </c>
      <c r="J5050" t="s">
        <v>7368</v>
      </c>
      <c r="K5050" t="s">
        <v>7376</v>
      </c>
      <c r="L5050" t="str">
        <f>CONCATENATE(G5050," ",K5050)</f>
        <v>Niger Dosso</v>
      </c>
      <c r="M5050" t="str">
        <f>IFERROR(VLOOKUP(L5050,'State(need_input)'!I$2:J$3992,2,FALSE),"")</f>
        <v>state_NE_Dos_5</v>
      </c>
      <c r="N5050" t="s">
        <v>23</v>
      </c>
      <c r="O5050">
        <v>49750</v>
      </c>
      <c r="P5050">
        <v>1562574611</v>
      </c>
    </row>
    <row r="5051" spans="1:16">
      <c r="A5051" s="5" t="str">
        <f>CONCATENATE("rdx_city_",J5051,"_",B5051)</f>
        <v>rdx_city_NER_8</v>
      </c>
      <c r="B5051">
        <f>IF(I5051=I5050,B5050+1,1)</f>
        <v>8</v>
      </c>
      <c r="C5051" t="s">
        <v>4614</v>
      </c>
      <c r="D5051" t="s">
        <v>4614</v>
      </c>
      <c r="E5051">
        <v>11.8882</v>
      </c>
      <c r="F5051">
        <v>3.4467</v>
      </c>
      <c r="G5051" t="s">
        <v>7366</v>
      </c>
      <c r="H5051" t="str">
        <f>IFERROR(VLOOKUP(I5051,'country(26mar)'!C$2:D$251,2,FALSE),"")</f>
        <v>base.ne</v>
      </c>
      <c r="I5051" t="s">
        <v>7367</v>
      </c>
      <c r="J5051" t="s">
        <v>7368</v>
      </c>
      <c r="K5051" t="s">
        <v>7376</v>
      </c>
      <c r="L5051" t="str">
        <f>CONCATENATE(G5051," ",K5051)</f>
        <v>Niger Dosso</v>
      </c>
      <c r="M5051" t="str">
        <f>IFERROR(VLOOKUP(L5051,'State(need_input)'!I$2:J$3992,2,FALSE),"")</f>
        <v>state_NE_Dos_5</v>
      </c>
      <c r="N5051" t="s">
        <v>20</v>
      </c>
      <c r="O5051">
        <v>33051</v>
      </c>
      <c r="P5051">
        <v>1562298335</v>
      </c>
    </row>
    <row r="5052" spans="1:16">
      <c r="A5052" s="5" t="str">
        <f>CONCATENATE("rdx_city_",J5052,"_",B5052)</f>
        <v>rdx_city_NER_9</v>
      </c>
      <c r="B5052">
        <f>IF(I5052=I5051,B5051+1,1)</f>
        <v>9</v>
      </c>
      <c r="C5052" t="s">
        <v>7377</v>
      </c>
      <c r="D5052" t="s">
        <v>7378</v>
      </c>
      <c r="E5052">
        <v>13.9874</v>
      </c>
      <c r="F5052">
        <v>10.27</v>
      </c>
      <c r="G5052" t="s">
        <v>7366</v>
      </c>
      <c r="H5052" t="str">
        <f>IFERROR(VLOOKUP(I5052,'country(26mar)'!C$2:D$251,2,FALSE),"")</f>
        <v>base.ne</v>
      </c>
      <c r="I5052" t="s">
        <v>7367</v>
      </c>
      <c r="J5052" t="s">
        <v>7368</v>
      </c>
      <c r="K5052" t="s">
        <v>7379</v>
      </c>
      <c r="L5052" t="str">
        <f>CONCATENATE(G5052," ",K5052)</f>
        <v>Niger Zinder</v>
      </c>
      <c r="M5052" t="str">
        <f>IFERROR(VLOOKUP(L5052,'State(need_input)'!I$2:J$3992,2,FALSE),"")</f>
        <v>state_NE_Zin_3</v>
      </c>
      <c r="N5052" t="s">
        <v>20</v>
      </c>
      <c r="O5052">
        <v>14639</v>
      </c>
      <c r="P5052">
        <v>1562482102</v>
      </c>
    </row>
    <row r="5053" spans="1:16">
      <c r="A5053" s="5" t="str">
        <f>CONCATENATE("rdx_city_",J5053,"_",B5053)</f>
        <v>rdx_city_NER_10</v>
      </c>
      <c r="B5053">
        <f>IF(I5053=I5052,B5052+1,1)</f>
        <v>10</v>
      </c>
      <c r="C5053" t="s">
        <v>7380</v>
      </c>
      <c r="D5053" t="s">
        <v>7380</v>
      </c>
      <c r="E5053">
        <v>14.0762</v>
      </c>
      <c r="F5053">
        <v>5.9586</v>
      </c>
      <c r="G5053" t="s">
        <v>7366</v>
      </c>
      <c r="H5053" t="str">
        <f>IFERROR(VLOOKUP(I5053,'country(26mar)'!C$2:D$251,2,FALSE),"")</f>
        <v>base.ne</v>
      </c>
      <c r="I5053" t="s">
        <v>7367</v>
      </c>
      <c r="J5053" t="s">
        <v>7368</v>
      </c>
      <c r="K5053" t="s">
        <v>7373</v>
      </c>
      <c r="L5053" t="str">
        <f>CONCATENATE(G5053," ",K5053)</f>
        <v>Niger Tahoua</v>
      </c>
      <c r="M5053" t="str">
        <f>IFERROR(VLOOKUP(L5053,'State(need_input)'!I$2:J$3992,2,FALSE),"")</f>
        <v>state_NE_Tah_7</v>
      </c>
      <c r="N5053" t="s">
        <v>20</v>
      </c>
      <c r="O5053">
        <v>24804</v>
      </c>
      <c r="P5053">
        <v>1562237869</v>
      </c>
    </row>
    <row r="5054" spans="1:16">
      <c r="A5054" s="5" t="str">
        <f>CONCATENATE("rdx_city_",J5054,"_",B5054)</f>
        <v>rdx_city_NER_11</v>
      </c>
      <c r="B5054">
        <f>IF(I5054=I5053,B5053+1,1)</f>
        <v>11</v>
      </c>
      <c r="C5054" t="s">
        <v>7381</v>
      </c>
      <c r="D5054" t="s">
        <v>7381</v>
      </c>
      <c r="E5054">
        <v>13.4916</v>
      </c>
      <c r="F5054">
        <v>7.0964</v>
      </c>
      <c r="G5054" t="s">
        <v>7366</v>
      </c>
      <c r="H5054" t="str">
        <f>IFERROR(VLOOKUP(I5054,'country(26mar)'!C$2:D$251,2,FALSE),"")</f>
        <v>base.ne</v>
      </c>
      <c r="I5054" t="s">
        <v>7367</v>
      </c>
      <c r="J5054" t="s">
        <v>7368</v>
      </c>
      <c r="K5054" t="s">
        <v>7381</v>
      </c>
      <c r="L5054" t="str">
        <f>CONCATENATE(G5054," ",K5054)</f>
        <v>Niger Maradi</v>
      </c>
      <c r="M5054" t="str">
        <f>IFERROR(VLOOKUP(L5054,'State(need_input)'!I$2:J$3992,2,FALSE),"")</f>
        <v>state_NE_Mar_2</v>
      </c>
      <c r="N5054" t="s">
        <v>23</v>
      </c>
      <c r="O5054">
        <v>232555</v>
      </c>
      <c r="P5054">
        <v>1562200314</v>
      </c>
    </row>
    <row r="5055" spans="1:16">
      <c r="A5055" s="5" t="str">
        <f>CONCATENATE("rdx_city_",J5055,"_",B5055)</f>
        <v>rdx_city_NER_12</v>
      </c>
      <c r="B5055">
        <f>IF(I5055=I5054,B5054+1,1)</f>
        <v>12</v>
      </c>
      <c r="C5055" t="s">
        <v>7382</v>
      </c>
      <c r="D5055" t="s">
        <v>7382</v>
      </c>
      <c r="E5055">
        <v>14.2532</v>
      </c>
      <c r="F5055">
        <v>13.1108</v>
      </c>
      <c r="G5055" t="s">
        <v>7366</v>
      </c>
      <c r="H5055" t="str">
        <f>IFERROR(VLOOKUP(I5055,'country(26mar)'!C$2:D$251,2,FALSE),"")</f>
        <v>base.ne</v>
      </c>
      <c r="I5055" t="s">
        <v>7367</v>
      </c>
      <c r="J5055" t="s">
        <v>7368</v>
      </c>
      <c r="K5055" t="s">
        <v>7374</v>
      </c>
      <c r="L5055" t="str">
        <f>CONCATENATE(G5055," ",K5055)</f>
        <v>Niger Diffa</v>
      </c>
      <c r="M5055" t="str">
        <f>IFERROR(VLOOKUP(L5055,'State(need_input)'!I$2:J$3992,2,FALSE),"")</f>
        <v>state_NE_Dif_8</v>
      </c>
      <c r="N5055" t="s">
        <v>20</v>
      </c>
      <c r="O5055">
        <v>17897</v>
      </c>
      <c r="P5055">
        <v>1562214324</v>
      </c>
    </row>
    <row r="5056" spans="1:16">
      <c r="A5056" s="5" t="str">
        <f>CONCATENATE("rdx_city_",J5056,"_",B5056)</f>
        <v>rdx_city_NER_13</v>
      </c>
      <c r="B5056">
        <f>IF(I5056=I5055,B5055+1,1)</f>
        <v>13</v>
      </c>
      <c r="C5056" t="s">
        <v>7383</v>
      </c>
      <c r="D5056" t="s">
        <v>7383</v>
      </c>
      <c r="E5056">
        <v>13.5167</v>
      </c>
      <c r="F5056">
        <v>2.1167</v>
      </c>
      <c r="G5056" t="s">
        <v>7366</v>
      </c>
      <c r="H5056" t="str">
        <f>IFERROR(VLOOKUP(I5056,'country(26mar)'!C$2:D$251,2,FALSE),"")</f>
        <v>base.ne</v>
      </c>
      <c r="I5056" t="s">
        <v>7367</v>
      </c>
      <c r="J5056" t="s">
        <v>7368</v>
      </c>
      <c r="K5056" t="s">
        <v>7383</v>
      </c>
      <c r="L5056" t="str">
        <f>CONCATENATE(G5056," ",K5056)</f>
        <v>Niger Niamey</v>
      </c>
      <c r="M5056" t="str">
        <f>IFERROR(VLOOKUP(L5056,'State(need_input)'!I$2:J$3992,2,FALSE),"")</f>
        <v>state_NE_Nia_1</v>
      </c>
      <c r="N5056" t="s">
        <v>54</v>
      </c>
      <c r="O5056">
        <v>915000</v>
      </c>
      <c r="P5056">
        <v>1562932886</v>
      </c>
    </row>
    <row r="5057" spans="1:16">
      <c r="A5057" s="5" t="str">
        <f>CONCATENATE("rdx_city_",J5057,"_",B5057)</f>
        <v>rdx_city_NER_14</v>
      </c>
      <c r="B5057">
        <f>IF(I5057=I5056,B5056+1,1)</f>
        <v>14</v>
      </c>
      <c r="C5057" t="s">
        <v>7373</v>
      </c>
      <c r="D5057" t="s">
        <v>7373</v>
      </c>
      <c r="E5057">
        <v>14.9</v>
      </c>
      <c r="F5057">
        <v>5.2599</v>
      </c>
      <c r="G5057" t="s">
        <v>7366</v>
      </c>
      <c r="H5057" t="str">
        <f>IFERROR(VLOOKUP(I5057,'country(26mar)'!C$2:D$251,2,FALSE),"")</f>
        <v>base.ne</v>
      </c>
      <c r="I5057" t="s">
        <v>7367</v>
      </c>
      <c r="J5057" t="s">
        <v>7368</v>
      </c>
      <c r="K5057" t="s">
        <v>7373</v>
      </c>
      <c r="L5057" t="str">
        <f>CONCATENATE(G5057," ",K5057)</f>
        <v>Niger Tahoua</v>
      </c>
      <c r="M5057" t="str">
        <f>IFERROR(VLOOKUP(L5057,'State(need_input)'!I$2:J$3992,2,FALSE),"")</f>
        <v>state_NE_Tah_7</v>
      </c>
      <c r="N5057" t="s">
        <v>23</v>
      </c>
      <c r="O5057">
        <v>115956</v>
      </c>
      <c r="P5057">
        <v>1562214493</v>
      </c>
    </row>
    <row r="5058" spans="1:16">
      <c r="A5058" s="5" t="str">
        <f>CONCATENATE("rdx_city_",J5058,"_",B5058)</f>
        <v>rdx_city_NER_15</v>
      </c>
      <c r="B5058">
        <f>IF(I5058=I5057,B5057+1,1)</f>
        <v>15</v>
      </c>
      <c r="C5058" t="s">
        <v>7371</v>
      </c>
      <c r="D5058" t="s">
        <v>7384</v>
      </c>
      <c r="E5058">
        <v>14.212</v>
      </c>
      <c r="F5058">
        <v>1.4531</v>
      </c>
      <c r="G5058" t="s">
        <v>7366</v>
      </c>
      <c r="H5058" t="str">
        <f>IFERROR(VLOOKUP(I5058,'country(26mar)'!C$2:D$251,2,FALSE),"")</f>
        <v>base.ne</v>
      </c>
      <c r="I5058" t="s">
        <v>7367</v>
      </c>
      <c r="J5058" t="s">
        <v>7368</v>
      </c>
      <c r="K5058" t="s">
        <v>7371</v>
      </c>
      <c r="L5058" t="str">
        <f>CONCATENATE(G5058," ",K5058)</f>
        <v>Niger Tillabéri</v>
      </c>
      <c r="M5058" t="str">
        <f>IFERROR(VLOOKUP(L5058,'State(need_input)'!I$2:J$3992,2,FALSE),"")</f>
        <v>state_NE_Til_4</v>
      </c>
      <c r="N5058" t="s">
        <v>23</v>
      </c>
      <c r="O5058">
        <v>19262</v>
      </c>
      <c r="P5058">
        <v>1562317955</v>
      </c>
    </row>
    <row r="5059" spans="1:16">
      <c r="A5059" s="5" t="str">
        <f>CONCATENATE("rdx_city_",J5059,"_",B5059)</f>
        <v>rdx_city_NER_16</v>
      </c>
      <c r="B5059">
        <f>IF(I5059=I5058,B5058+1,1)</f>
        <v>16</v>
      </c>
      <c r="C5059" t="s">
        <v>7379</v>
      </c>
      <c r="D5059" t="s">
        <v>7379</v>
      </c>
      <c r="E5059">
        <v>13.8</v>
      </c>
      <c r="F5059">
        <v>8.9833</v>
      </c>
      <c r="G5059" t="s">
        <v>7366</v>
      </c>
      <c r="H5059" t="str">
        <f>IFERROR(VLOOKUP(I5059,'country(26mar)'!C$2:D$251,2,FALSE),"")</f>
        <v>base.ne</v>
      </c>
      <c r="I5059" t="s">
        <v>7367</v>
      </c>
      <c r="J5059" t="s">
        <v>7368</v>
      </c>
      <c r="K5059" t="s">
        <v>7379</v>
      </c>
      <c r="L5059" t="str">
        <f>CONCATENATE(G5059," ",K5059)</f>
        <v>Niger Zinder</v>
      </c>
      <c r="M5059" t="str">
        <f>IFERROR(VLOOKUP(L5059,'State(need_input)'!I$2:J$3992,2,FALSE),"")</f>
        <v>state_NE_Zin_3</v>
      </c>
      <c r="N5059" t="s">
        <v>23</v>
      </c>
      <c r="O5059">
        <v>230358</v>
      </c>
      <c r="P5059">
        <v>1562758258</v>
      </c>
    </row>
    <row r="5060" spans="1:16">
      <c r="A5060" s="5" t="str">
        <f>CONCATENATE("rdx_city_",J5060,"_",B5060)</f>
        <v>rdx_city_NGA_1</v>
      </c>
      <c r="B5060">
        <f>IF(I5060=I5059,B5059+1,1)</f>
        <v>1</v>
      </c>
      <c r="C5060" t="s">
        <v>7385</v>
      </c>
      <c r="D5060" t="s">
        <v>7385</v>
      </c>
      <c r="E5060">
        <v>5.1004</v>
      </c>
      <c r="F5060">
        <v>7.35</v>
      </c>
      <c r="G5060" t="s">
        <v>7386</v>
      </c>
      <c r="H5060" t="str">
        <f>IFERROR(VLOOKUP(I5060,'country(26mar)'!C$2:D$251,2,FALSE),"")</f>
        <v>base.ng</v>
      </c>
      <c r="I5060" t="s">
        <v>7387</v>
      </c>
      <c r="J5060" t="s">
        <v>7388</v>
      </c>
      <c r="K5060" t="s">
        <v>7389</v>
      </c>
      <c r="L5060" t="str">
        <f>CONCATENATE(G5060," ",K5060)</f>
        <v>Nigeria Abia</v>
      </c>
      <c r="M5060" t="str">
        <f>IFERROR(VLOOKUP(L5060,'State(need_input)'!I$2:J$3992,2,FALSE),"")</f>
        <v>state_NG_Abi_37</v>
      </c>
      <c r="N5060" t="s">
        <v>20</v>
      </c>
      <c r="O5060">
        <v>897560</v>
      </c>
      <c r="P5060">
        <v>1566262000</v>
      </c>
    </row>
    <row r="5061" spans="1:16">
      <c r="A5061" s="5" t="str">
        <f>CONCATENATE("rdx_city_",J5061,"_",B5061)</f>
        <v>rdx_city_NGA_2</v>
      </c>
      <c r="B5061">
        <f>IF(I5061=I5060,B5060+1,1)</f>
        <v>2</v>
      </c>
      <c r="C5061" t="s">
        <v>7390</v>
      </c>
      <c r="D5061" t="s">
        <v>7390</v>
      </c>
      <c r="E5061">
        <v>6.3249</v>
      </c>
      <c r="F5061">
        <v>8.1137</v>
      </c>
      <c r="G5061" t="s">
        <v>7386</v>
      </c>
      <c r="H5061" t="str">
        <f>IFERROR(VLOOKUP(I5061,'country(26mar)'!C$2:D$251,2,FALSE),"")</f>
        <v>base.ng</v>
      </c>
      <c r="I5061" t="s">
        <v>7387</v>
      </c>
      <c r="J5061" t="s">
        <v>7388</v>
      </c>
      <c r="K5061" t="s">
        <v>7391</v>
      </c>
      <c r="L5061" t="str">
        <f>CONCATENATE(G5061," ",K5061)</f>
        <v>Nigeria Ebonyi</v>
      </c>
      <c r="M5061" t="str">
        <f>IFERROR(VLOOKUP(L5061,'State(need_input)'!I$2:J$3992,2,FALSE),"")</f>
        <v>state_NG_Ebo_13</v>
      </c>
      <c r="N5061" t="s">
        <v>23</v>
      </c>
      <c r="P5061">
        <v>1566879878</v>
      </c>
    </row>
    <row r="5062" spans="1:16">
      <c r="A5062" s="5" t="str">
        <f>CONCATENATE("rdx_city_",J5062,"_",B5062)</f>
        <v>rdx_city_NGA_3</v>
      </c>
      <c r="B5062">
        <f>IF(I5062=I5061,B5061+1,1)</f>
        <v>3</v>
      </c>
      <c r="C5062" t="s">
        <v>7392</v>
      </c>
      <c r="D5062" t="s">
        <v>7392</v>
      </c>
      <c r="E5062">
        <v>7.1604</v>
      </c>
      <c r="F5062">
        <v>3.35</v>
      </c>
      <c r="G5062" t="s">
        <v>7386</v>
      </c>
      <c r="H5062" t="str">
        <f>IFERROR(VLOOKUP(I5062,'country(26mar)'!C$2:D$251,2,FALSE),"")</f>
        <v>base.ng</v>
      </c>
      <c r="I5062" t="s">
        <v>7387</v>
      </c>
      <c r="J5062" t="s">
        <v>7388</v>
      </c>
      <c r="K5062" t="s">
        <v>7393</v>
      </c>
      <c r="L5062" t="str">
        <f>CONCATENATE(G5062," ",K5062)</f>
        <v>Nigeria Ogun</v>
      </c>
      <c r="M5062" t="str">
        <f>IFERROR(VLOOKUP(L5062,'State(need_input)'!I$2:J$3992,2,FALSE),"")</f>
        <v>state_NG_Ogu_15</v>
      </c>
      <c r="N5062" t="s">
        <v>23</v>
      </c>
      <c r="O5062">
        <v>593100</v>
      </c>
      <c r="P5062">
        <v>1566979497</v>
      </c>
    </row>
    <row r="5063" spans="1:16">
      <c r="A5063" s="5" t="str">
        <f>CONCATENATE("rdx_city_",J5063,"_",B5063)</f>
        <v>rdx_city_NGA_4</v>
      </c>
      <c r="B5063">
        <f>IF(I5063=I5062,B5062+1,1)</f>
        <v>4</v>
      </c>
      <c r="C5063" t="s">
        <v>7394</v>
      </c>
      <c r="D5063" t="s">
        <v>7394</v>
      </c>
      <c r="E5063">
        <v>9.0833</v>
      </c>
      <c r="F5063">
        <v>7.5333</v>
      </c>
      <c r="G5063" t="s">
        <v>7386</v>
      </c>
      <c r="H5063" t="str">
        <f>IFERROR(VLOOKUP(I5063,'country(26mar)'!C$2:D$251,2,FALSE),"")</f>
        <v>base.ng</v>
      </c>
      <c r="I5063" t="s">
        <v>7387</v>
      </c>
      <c r="J5063" t="s">
        <v>7388</v>
      </c>
      <c r="K5063" t="s">
        <v>7395</v>
      </c>
      <c r="L5063" t="str">
        <f>CONCATENATE(G5063," ",K5063)</f>
        <v>Nigeria Federal Capital Territory</v>
      </c>
      <c r="M5063" t="str">
        <f>IFERROR(VLOOKUP(L5063,'State(need_input)'!I$2:J$3992,2,FALSE),"")</f>
        <v>state_NG_Fed_1</v>
      </c>
      <c r="N5063" t="s">
        <v>54</v>
      </c>
      <c r="O5063">
        <v>1576000</v>
      </c>
      <c r="P5063">
        <v>1566342270</v>
      </c>
    </row>
    <row r="5064" spans="1:16">
      <c r="A5064" s="5" t="str">
        <f>CONCATENATE("rdx_city_",J5064,"_",B5064)</f>
        <v>rdx_city_NGA_5</v>
      </c>
      <c r="B5064">
        <f>IF(I5064=I5063,B5063+1,1)</f>
        <v>5</v>
      </c>
      <c r="C5064" t="s">
        <v>7396</v>
      </c>
      <c r="D5064" t="s">
        <v>7396</v>
      </c>
      <c r="E5064">
        <v>7.6304</v>
      </c>
      <c r="F5064">
        <v>5.22</v>
      </c>
      <c r="G5064" t="s">
        <v>7386</v>
      </c>
      <c r="H5064" t="str">
        <f>IFERROR(VLOOKUP(I5064,'country(26mar)'!C$2:D$251,2,FALSE),"")</f>
        <v>base.ng</v>
      </c>
      <c r="I5064" t="s">
        <v>7387</v>
      </c>
      <c r="J5064" t="s">
        <v>7388</v>
      </c>
      <c r="K5064" t="s">
        <v>7397</v>
      </c>
      <c r="L5064" t="str">
        <f>CONCATENATE(G5064," ",K5064)</f>
        <v>Nigeria Ekiti</v>
      </c>
      <c r="M5064" t="str">
        <f>IFERROR(VLOOKUP(L5064,'State(need_input)'!I$2:J$3992,2,FALSE),"")</f>
        <v>state_NG_Eki_20</v>
      </c>
      <c r="N5064" t="s">
        <v>23</v>
      </c>
      <c r="O5064">
        <v>446749</v>
      </c>
      <c r="P5064">
        <v>1566196391</v>
      </c>
    </row>
    <row r="5065" spans="1:16">
      <c r="A5065" s="5" t="str">
        <f>CONCATENATE("rdx_city_",J5065,"_",B5065)</f>
        <v>rdx_city_NGA_6</v>
      </c>
      <c r="B5065">
        <f>IF(I5065=I5064,B5064+1,1)</f>
        <v>6</v>
      </c>
      <c r="C5065" t="s">
        <v>7398</v>
      </c>
      <c r="D5065" t="s">
        <v>7398</v>
      </c>
      <c r="E5065">
        <v>7.2504</v>
      </c>
      <c r="F5065">
        <v>5.2</v>
      </c>
      <c r="G5065" t="s">
        <v>7386</v>
      </c>
      <c r="H5065" t="str">
        <f>IFERROR(VLOOKUP(I5065,'country(26mar)'!C$2:D$251,2,FALSE),"")</f>
        <v>base.ng</v>
      </c>
      <c r="I5065" t="s">
        <v>7387</v>
      </c>
      <c r="J5065" t="s">
        <v>7388</v>
      </c>
      <c r="K5065" t="s">
        <v>7399</v>
      </c>
      <c r="L5065" t="str">
        <f>CONCATENATE(G5065," ",K5065)</f>
        <v>Nigeria Ondo</v>
      </c>
      <c r="M5065" t="str">
        <f>IFERROR(VLOOKUP(L5065,'State(need_input)'!I$2:J$3992,2,FALSE),"")</f>
        <v>state_NG_Ond_3</v>
      </c>
      <c r="N5065" t="s">
        <v>23</v>
      </c>
      <c r="O5065">
        <v>420594</v>
      </c>
      <c r="P5065">
        <v>1566568277</v>
      </c>
    </row>
    <row r="5066" spans="1:16">
      <c r="A5066" s="5" t="str">
        <f>CONCATENATE("rdx_city_",J5066,"_",B5066)</f>
        <v>rdx_city_NGA_7</v>
      </c>
      <c r="B5066">
        <f>IF(I5066=I5065,B5065+1,1)</f>
        <v>7</v>
      </c>
      <c r="C5066" t="s">
        <v>7400</v>
      </c>
      <c r="D5066" t="s">
        <v>7400</v>
      </c>
      <c r="E5066">
        <v>6.1985</v>
      </c>
      <c r="F5066">
        <v>6.7274</v>
      </c>
      <c r="G5066" t="s">
        <v>7386</v>
      </c>
      <c r="H5066" t="str">
        <f>IFERROR(VLOOKUP(I5066,'country(26mar)'!C$2:D$251,2,FALSE),"")</f>
        <v>base.ng</v>
      </c>
      <c r="I5066" t="s">
        <v>7387</v>
      </c>
      <c r="J5066" t="s">
        <v>7388</v>
      </c>
      <c r="K5066" t="s">
        <v>7401</v>
      </c>
      <c r="L5066" t="str">
        <f>CONCATENATE(G5066," ",K5066)</f>
        <v>Nigeria Delta</v>
      </c>
      <c r="M5066" t="str">
        <f>IFERROR(VLOOKUP(L5066,'State(need_input)'!I$2:J$3992,2,FALSE),"")</f>
        <v>state_NG_Del_36</v>
      </c>
      <c r="N5066" t="s">
        <v>23</v>
      </c>
      <c r="P5066">
        <v>1566322425</v>
      </c>
    </row>
    <row r="5067" spans="1:16">
      <c r="A5067" s="5" t="str">
        <f>CONCATENATE("rdx_city_",J5067,"_",B5067)</f>
        <v>rdx_city_NGA_8</v>
      </c>
      <c r="B5067">
        <f>IF(I5067=I5066,B5066+1,1)</f>
        <v>8</v>
      </c>
      <c r="C5067" t="s">
        <v>7402</v>
      </c>
      <c r="D5067" t="s">
        <v>7402</v>
      </c>
      <c r="E5067">
        <v>6.2104</v>
      </c>
      <c r="F5067">
        <v>7.07</v>
      </c>
      <c r="G5067" t="s">
        <v>7386</v>
      </c>
      <c r="H5067" t="str">
        <f>IFERROR(VLOOKUP(I5067,'country(26mar)'!C$2:D$251,2,FALSE),"")</f>
        <v>base.ng</v>
      </c>
      <c r="I5067" t="s">
        <v>7387</v>
      </c>
      <c r="J5067" t="s">
        <v>7388</v>
      </c>
      <c r="K5067" t="s">
        <v>7403</v>
      </c>
      <c r="L5067" t="str">
        <f>CONCATENATE(G5067," ",K5067)</f>
        <v>Nigeria Anambra</v>
      </c>
      <c r="M5067" t="str">
        <f>IFERROR(VLOOKUP(L5067,'State(need_input)'!I$2:J$3992,2,FALSE),"")</f>
        <v>state_NG_Ana_34</v>
      </c>
      <c r="N5067" t="s">
        <v>23</v>
      </c>
      <c r="O5067">
        <v>500000</v>
      </c>
      <c r="P5067">
        <v>1566560581</v>
      </c>
    </row>
    <row r="5068" spans="1:16">
      <c r="A5068" s="5" t="str">
        <f>CONCATENATE("rdx_city_",J5068,"_",B5068)</f>
        <v>rdx_city_NGA_9</v>
      </c>
      <c r="B5068">
        <f>IF(I5068=I5067,B5067+1,1)</f>
        <v>9</v>
      </c>
      <c r="C5068" t="s">
        <v>7404</v>
      </c>
      <c r="D5068" t="s">
        <v>7404</v>
      </c>
      <c r="E5068">
        <v>11.6804</v>
      </c>
      <c r="F5068">
        <v>10.19</v>
      </c>
      <c r="G5068" t="s">
        <v>7386</v>
      </c>
      <c r="H5068" t="str">
        <f>IFERROR(VLOOKUP(I5068,'country(26mar)'!C$2:D$251,2,FALSE),"")</f>
        <v>base.ng</v>
      </c>
      <c r="I5068" t="s">
        <v>7387</v>
      </c>
      <c r="J5068" t="s">
        <v>7388</v>
      </c>
      <c r="K5068" t="s">
        <v>7405</v>
      </c>
      <c r="L5068" t="str">
        <f>CONCATENATE(G5068," ",K5068)</f>
        <v>Nigeria Bauchi</v>
      </c>
      <c r="M5068" t="str">
        <f>IFERROR(VLOOKUP(L5068,'State(need_input)'!I$2:J$3992,2,FALSE),"")</f>
        <v>state_NG_Bau_32</v>
      </c>
      <c r="N5068" t="s">
        <v>20</v>
      </c>
      <c r="O5068">
        <v>105687</v>
      </c>
      <c r="P5068">
        <v>1566322480</v>
      </c>
    </row>
    <row r="5069" spans="1:16">
      <c r="A5069" s="5" t="str">
        <f>CONCATENATE("rdx_city_",J5069,"_",B5069)</f>
        <v>rdx_city_NGA_10</v>
      </c>
      <c r="B5069">
        <f>IF(I5069=I5068,B5068+1,1)</f>
        <v>10</v>
      </c>
      <c r="C5069" t="s">
        <v>7406</v>
      </c>
      <c r="D5069" t="s">
        <v>7406</v>
      </c>
      <c r="E5069">
        <v>11.5204</v>
      </c>
      <c r="F5069">
        <v>13.69</v>
      </c>
      <c r="G5069" t="s">
        <v>7386</v>
      </c>
      <c r="H5069" t="str">
        <f>IFERROR(VLOOKUP(I5069,'country(26mar)'!C$2:D$251,2,FALSE),"")</f>
        <v>base.ng</v>
      </c>
      <c r="I5069" t="s">
        <v>7387</v>
      </c>
      <c r="J5069" t="s">
        <v>7388</v>
      </c>
      <c r="K5069" t="s">
        <v>7407</v>
      </c>
      <c r="L5069" t="str">
        <f>CONCATENATE(G5069," ",K5069)</f>
        <v>Nigeria Borno</v>
      </c>
      <c r="M5069" t="str">
        <f>IFERROR(VLOOKUP(L5069,'State(need_input)'!I$2:J$3992,2,FALSE),"")</f>
        <v>state_NG_Bor_10</v>
      </c>
      <c r="N5069" t="s">
        <v>20</v>
      </c>
      <c r="O5069">
        <v>118121</v>
      </c>
      <c r="P5069">
        <v>1566590565</v>
      </c>
    </row>
    <row r="5070" spans="1:16">
      <c r="A5070" s="5" t="str">
        <f>CONCATENATE("rdx_city_",J5070,"_",B5070)</f>
        <v>rdx_city_NGA_11</v>
      </c>
      <c r="B5070">
        <f>IF(I5070=I5069,B5069+1,1)</f>
        <v>11</v>
      </c>
      <c r="C5070" t="s">
        <v>7405</v>
      </c>
      <c r="D5070" t="s">
        <v>7405</v>
      </c>
      <c r="E5070">
        <v>10.3104</v>
      </c>
      <c r="F5070">
        <v>9.84</v>
      </c>
      <c r="G5070" t="s">
        <v>7386</v>
      </c>
      <c r="H5070" t="str">
        <f>IFERROR(VLOOKUP(I5070,'country(26mar)'!C$2:D$251,2,FALSE),"")</f>
        <v>base.ng</v>
      </c>
      <c r="I5070" t="s">
        <v>7387</v>
      </c>
      <c r="J5070" t="s">
        <v>7388</v>
      </c>
      <c r="K5070" t="s">
        <v>7405</v>
      </c>
      <c r="L5070" t="str">
        <f>CONCATENATE(G5070," ",K5070)</f>
        <v>Nigeria Bauchi</v>
      </c>
      <c r="M5070" t="str">
        <f>IFERROR(VLOOKUP(L5070,'State(need_input)'!I$2:J$3992,2,FALSE),"")</f>
        <v>state_NG_Bau_32</v>
      </c>
      <c r="N5070" t="s">
        <v>23</v>
      </c>
      <c r="O5070">
        <v>316149</v>
      </c>
      <c r="P5070">
        <v>1566483284</v>
      </c>
    </row>
    <row r="5071" spans="1:16">
      <c r="A5071" s="5" t="str">
        <f>CONCATENATE("rdx_city_",J5071,"_",B5071)</f>
        <v>rdx_city_NGA_12</v>
      </c>
      <c r="B5071">
        <f>IF(I5071=I5070,B5070+1,1)</f>
        <v>12</v>
      </c>
      <c r="C5071" t="s">
        <v>7408</v>
      </c>
      <c r="D5071" t="s">
        <v>7408</v>
      </c>
      <c r="E5071">
        <v>6.3405</v>
      </c>
      <c r="F5071">
        <v>5.62</v>
      </c>
      <c r="G5071" t="s">
        <v>7386</v>
      </c>
      <c r="H5071" t="str">
        <f>IFERROR(VLOOKUP(I5071,'country(26mar)'!C$2:D$251,2,FALSE),"")</f>
        <v>base.ng</v>
      </c>
      <c r="I5071" t="s">
        <v>7387</v>
      </c>
      <c r="J5071" t="s">
        <v>7388</v>
      </c>
      <c r="K5071" t="s">
        <v>7409</v>
      </c>
      <c r="L5071" t="str">
        <f>CONCATENATE(G5071," ",K5071)</f>
        <v>Nigeria Edo</v>
      </c>
      <c r="M5071" t="str">
        <f>IFERROR(VLOOKUP(L5071,'State(need_input)'!I$2:J$3992,2,FALSE),"")</f>
        <v>state_NG_Edo_23</v>
      </c>
      <c r="N5071" t="s">
        <v>23</v>
      </c>
      <c r="O5071">
        <v>1190000</v>
      </c>
      <c r="P5071">
        <v>1566080151</v>
      </c>
    </row>
    <row r="5072" spans="1:16">
      <c r="A5072" s="5" t="str">
        <f>CONCATENATE("rdx_city_",J5072,"_",B5072)</f>
        <v>rdx_city_NGA_13</v>
      </c>
      <c r="B5072">
        <f>IF(I5072=I5071,B5071+1,1)</f>
        <v>13</v>
      </c>
      <c r="C5072" t="s">
        <v>7410</v>
      </c>
      <c r="D5072" t="s">
        <v>7410</v>
      </c>
      <c r="E5072">
        <v>9.0804</v>
      </c>
      <c r="F5072">
        <v>6.01</v>
      </c>
      <c r="G5072" t="s">
        <v>7386</v>
      </c>
      <c r="H5072" t="str">
        <f>IFERROR(VLOOKUP(I5072,'country(26mar)'!C$2:D$251,2,FALSE),"")</f>
        <v>base.ng</v>
      </c>
      <c r="I5072" t="s">
        <v>7387</v>
      </c>
      <c r="J5072" t="s">
        <v>7388</v>
      </c>
      <c r="K5072" t="s">
        <v>7366</v>
      </c>
      <c r="L5072" t="str">
        <f>CONCATENATE(G5072," ",K5072)</f>
        <v>Nigeria Niger</v>
      </c>
      <c r="M5072" t="str">
        <f>IFERROR(VLOOKUP(L5072,'State(need_input)'!I$2:J$3992,2,FALSE),"")</f>
        <v>state_NG_Nig_11</v>
      </c>
      <c r="N5072" t="s">
        <v>20</v>
      </c>
      <c r="O5072">
        <v>173849</v>
      </c>
      <c r="P5072">
        <v>1566468363</v>
      </c>
    </row>
    <row r="5073" spans="1:16">
      <c r="A5073" s="5" t="str">
        <f>CONCATENATE("rdx_city_",J5073,"_",B5073)</f>
        <v>rdx_city_NGA_14</v>
      </c>
      <c r="B5073">
        <f>IF(I5073=I5072,B5072+1,1)</f>
        <v>14</v>
      </c>
      <c r="C5073" t="s">
        <v>7411</v>
      </c>
      <c r="D5073" t="s">
        <v>7411</v>
      </c>
      <c r="E5073">
        <v>12.4504</v>
      </c>
      <c r="F5073">
        <v>4.1999</v>
      </c>
      <c r="G5073" t="s">
        <v>7386</v>
      </c>
      <c r="H5073" t="str">
        <f>IFERROR(VLOOKUP(I5073,'country(26mar)'!C$2:D$251,2,FALSE),"")</f>
        <v>base.ng</v>
      </c>
      <c r="I5073" t="s">
        <v>7387</v>
      </c>
      <c r="J5073" t="s">
        <v>7388</v>
      </c>
      <c r="K5073" t="s">
        <v>7412</v>
      </c>
      <c r="L5073" t="str">
        <f>CONCATENATE(G5073," ",K5073)</f>
        <v>Nigeria Kebbi</v>
      </c>
      <c r="M5073" t="str">
        <f>IFERROR(VLOOKUP(L5073,'State(need_input)'!I$2:J$3992,2,FALSE),"")</f>
        <v>state_NG_Keb_4</v>
      </c>
      <c r="N5073" t="s">
        <v>23</v>
      </c>
      <c r="O5073">
        <v>108164</v>
      </c>
      <c r="P5073">
        <v>1566191812</v>
      </c>
    </row>
    <row r="5074" spans="1:16">
      <c r="A5074" s="5" t="str">
        <f>CONCATENATE("rdx_city_",J5074,"_",B5074)</f>
        <v>rdx_city_NGA_15</v>
      </c>
      <c r="B5074">
        <f>IF(I5074=I5073,B5073+1,1)</f>
        <v>15</v>
      </c>
      <c r="C5074" t="s">
        <v>7413</v>
      </c>
      <c r="D5074" t="s">
        <v>7413</v>
      </c>
      <c r="E5074">
        <v>10.6204</v>
      </c>
      <c r="F5074">
        <v>12.19</v>
      </c>
      <c r="G5074" t="s">
        <v>7386</v>
      </c>
      <c r="H5074" t="str">
        <f>IFERROR(VLOOKUP(I5074,'country(26mar)'!C$2:D$251,2,FALSE),"")</f>
        <v>base.ng</v>
      </c>
      <c r="I5074" t="s">
        <v>7387</v>
      </c>
      <c r="J5074" t="s">
        <v>7388</v>
      </c>
      <c r="K5074" t="s">
        <v>7407</v>
      </c>
      <c r="L5074" t="str">
        <f>CONCATENATE(G5074," ",K5074)</f>
        <v>Nigeria Borno</v>
      </c>
      <c r="M5074" t="str">
        <f>IFERROR(VLOOKUP(L5074,'State(need_input)'!I$2:J$3992,2,FALSE),"")</f>
        <v>state_NG_Bor_10</v>
      </c>
      <c r="N5074" t="s">
        <v>20</v>
      </c>
      <c r="O5074">
        <v>95005</v>
      </c>
      <c r="P5074">
        <v>1566675681</v>
      </c>
    </row>
    <row r="5075" spans="1:16">
      <c r="A5075" s="5" t="str">
        <f>CONCATENATE("rdx_city_",J5075,"_",B5075)</f>
        <v>rdx_city_NGA_16</v>
      </c>
      <c r="B5075">
        <f>IF(I5075=I5074,B5074+1,1)</f>
        <v>16</v>
      </c>
      <c r="C5075" t="s">
        <v>7414</v>
      </c>
      <c r="D5075" t="s">
        <v>7414</v>
      </c>
      <c r="E5075">
        <v>4.9604</v>
      </c>
      <c r="F5075">
        <v>8.33</v>
      </c>
      <c r="G5075" t="s">
        <v>7386</v>
      </c>
      <c r="H5075" t="str">
        <f>IFERROR(VLOOKUP(I5075,'country(26mar)'!C$2:D$251,2,FALSE),"")</f>
        <v>base.ng</v>
      </c>
      <c r="I5075" t="s">
        <v>7387</v>
      </c>
      <c r="J5075" t="s">
        <v>7388</v>
      </c>
      <c r="K5075" t="s">
        <v>7415</v>
      </c>
      <c r="L5075" t="str">
        <f>CONCATENATE(G5075," ",K5075)</f>
        <v>Nigeria Cross River</v>
      </c>
      <c r="M5075" t="str">
        <f>IFERROR(VLOOKUP(L5075,'State(need_input)'!I$2:J$3992,2,FALSE),"")</f>
        <v>state_NG_Cro_35</v>
      </c>
      <c r="N5075" t="s">
        <v>23</v>
      </c>
      <c r="O5075">
        <v>461796</v>
      </c>
      <c r="P5075">
        <v>1566495489</v>
      </c>
    </row>
    <row r="5076" spans="1:16">
      <c r="A5076" s="5" t="str">
        <f>CONCATENATE("rdx_city_",J5076,"_",B5076)</f>
        <v>rdx_city_NGA_17</v>
      </c>
      <c r="B5076">
        <f>IF(I5076=I5075,B5075+1,1)</f>
        <v>17</v>
      </c>
      <c r="C5076" t="s">
        <v>7416</v>
      </c>
      <c r="D5076" t="s">
        <v>7416</v>
      </c>
      <c r="E5076">
        <v>11.749</v>
      </c>
      <c r="F5076">
        <v>11.966</v>
      </c>
      <c r="G5076" t="s">
        <v>7386</v>
      </c>
      <c r="H5076" t="str">
        <f>IFERROR(VLOOKUP(I5076,'country(26mar)'!C$2:D$251,2,FALSE),"")</f>
        <v>base.ng</v>
      </c>
      <c r="I5076" t="s">
        <v>7387</v>
      </c>
      <c r="J5076" t="s">
        <v>7388</v>
      </c>
      <c r="K5076" t="s">
        <v>7417</v>
      </c>
      <c r="L5076" t="str">
        <f>CONCATENATE(G5076," ",K5076)</f>
        <v>Nigeria Yobe</v>
      </c>
      <c r="M5076" t="str">
        <f>IFERROR(VLOOKUP(L5076,'State(need_input)'!I$2:J$3992,2,FALSE),"")</f>
        <v>state_NG_Yob_8</v>
      </c>
      <c r="N5076" t="s">
        <v>23</v>
      </c>
      <c r="O5076">
        <v>255895</v>
      </c>
      <c r="P5076">
        <v>1566897107</v>
      </c>
    </row>
    <row r="5077" spans="1:16">
      <c r="A5077" s="5" t="str">
        <f>CONCATENATE("rdx_city_",J5077,"_",B5077)</f>
        <v>rdx_city_NGA_18</v>
      </c>
      <c r="B5077">
        <f>IF(I5077=I5076,B5076+1,1)</f>
        <v>18</v>
      </c>
      <c r="C5077" t="s">
        <v>7418</v>
      </c>
      <c r="D5077" t="s">
        <v>7418</v>
      </c>
      <c r="E5077">
        <v>11.7992</v>
      </c>
      <c r="F5077">
        <v>9.3503</v>
      </c>
      <c r="G5077" t="s">
        <v>7386</v>
      </c>
      <c r="H5077" t="str">
        <f>IFERROR(VLOOKUP(I5077,'country(26mar)'!C$2:D$251,2,FALSE),"")</f>
        <v>base.ng</v>
      </c>
      <c r="I5077" t="s">
        <v>7387</v>
      </c>
      <c r="J5077" t="s">
        <v>7388</v>
      </c>
      <c r="K5077" t="s">
        <v>7419</v>
      </c>
      <c r="L5077" t="str">
        <f>CONCATENATE(G5077," ",K5077)</f>
        <v>Nigeria Jigawa</v>
      </c>
      <c r="M5077" t="str">
        <f>IFERROR(VLOOKUP(L5077,'State(need_input)'!I$2:J$3992,2,FALSE),"")</f>
        <v>state_NG_Jig_29</v>
      </c>
      <c r="N5077" t="s">
        <v>23</v>
      </c>
      <c r="O5077">
        <v>17129</v>
      </c>
      <c r="P5077">
        <v>1566855083</v>
      </c>
    </row>
    <row r="5078" spans="1:16">
      <c r="A5078" s="5" t="str">
        <f>CONCATENATE("rdx_city_",J5078,"_",B5078)</f>
        <v>rdx_city_NGA_19</v>
      </c>
      <c r="B5078">
        <f>IF(I5078=I5077,B5077+1,1)</f>
        <v>19</v>
      </c>
      <c r="C5078" t="s">
        <v>7420</v>
      </c>
      <c r="D5078" t="s">
        <v>7420</v>
      </c>
      <c r="E5078">
        <v>6.45</v>
      </c>
      <c r="F5078">
        <v>7.5</v>
      </c>
      <c r="G5078" t="s">
        <v>7386</v>
      </c>
      <c r="H5078" t="str">
        <f>IFERROR(VLOOKUP(I5078,'country(26mar)'!C$2:D$251,2,FALSE),"")</f>
        <v>base.ng</v>
      </c>
      <c r="I5078" t="s">
        <v>7387</v>
      </c>
      <c r="J5078" t="s">
        <v>7388</v>
      </c>
      <c r="K5078" t="s">
        <v>7420</v>
      </c>
      <c r="L5078" t="str">
        <f>CONCATENATE(G5078," ",K5078)</f>
        <v>Nigeria Enugu</v>
      </c>
      <c r="M5078" t="str">
        <f>IFERROR(VLOOKUP(L5078,'State(need_input)'!I$2:J$3992,2,FALSE),"")</f>
        <v>state_NG_Enu_7</v>
      </c>
      <c r="N5078" t="s">
        <v>23</v>
      </c>
      <c r="O5078">
        <v>688862</v>
      </c>
      <c r="P5078">
        <v>1566212729</v>
      </c>
    </row>
    <row r="5079" spans="1:16">
      <c r="A5079" s="5" t="str">
        <f>CONCATENATE("rdx_city_",J5079,"_",B5079)</f>
        <v>rdx_city_NGA_20</v>
      </c>
      <c r="B5079">
        <f>IF(I5079=I5078,B5078+1,1)</f>
        <v>20</v>
      </c>
      <c r="C5079" t="s">
        <v>7421</v>
      </c>
      <c r="D5079" t="s">
        <v>7421</v>
      </c>
      <c r="E5079">
        <v>11.5204</v>
      </c>
      <c r="F5079">
        <v>7.32</v>
      </c>
      <c r="G5079" t="s">
        <v>7386</v>
      </c>
      <c r="H5079" t="str">
        <f>IFERROR(VLOOKUP(I5079,'country(26mar)'!C$2:D$251,2,FALSE),"")</f>
        <v>base.ng</v>
      </c>
      <c r="I5079" t="s">
        <v>7387</v>
      </c>
      <c r="J5079" t="s">
        <v>7388</v>
      </c>
      <c r="K5079" t="s">
        <v>7422</v>
      </c>
      <c r="L5079" t="str">
        <f>CONCATENATE(G5079," ",K5079)</f>
        <v>Nigeria Katsina</v>
      </c>
      <c r="M5079" t="str">
        <f>IFERROR(VLOOKUP(L5079,'State(need_input)'!I$2:J$3992,2,FALSE),"")</f>
        <v>state_NG_Kat_22</v>
      </c>
      <c r="N5079" t="s">
        <v>20</v>
      </c>
      <c r="O5079">
        <v>180475</v>
      </c>
      <c r="P5079">
        <v>1566877863</v>
      </c>
    </row>
    <row r="5080" spans="1:16">
      <c r="A5080" s="5" t="str">
        <f>CONCATENATE("rdx_city_",J5080,"_",B5080)</f>
        <v>rdx_city_NGA_21</v>
      </c>
      <c r="B5080">
        <f>IF(I5080=I5079,B5079+1,1)</f>
        <v>21</v>
      </c>
      <c r="C5080" t="s">
        <v>7423</v>
      </c>
      <c r="D5080" t="s">
        <v>7423</v>
      </c>
      <c r="E5080">
        <v>12.8705</v>
      </c>
      <c r="F5080">
        <v>11.04</v>
      </c>
      <c r="G5080" t="s">
        <v>7386</v>
      </c>
      <c r="H5080" t="str">
        <f>IFERROR(VLOOKUP(I5080,'country(26mar)'!C$2:D$251,2,FALSE),"")</f>
        <v>base.ng</v>
      </c>
      <c r="I5080" t="s">
        <v>7387</v>
      </c>
      <c r="J5080" t="s">
        <v>7388</v>
      </c>
      <c r="K5080" t="s">
        <v>7417</v>
      </c>
      <c r="L5080" t="str">
        <f>CONCATENATE(G5080," ",K5080)</f>
        <v>Nigeria Yobe</v>
      </c>
      <c r="M5080" t="str">
        <f>IFERROR(VLOOKUP(L5080,'State(need_input)'!I$2:J$3992,2,FALSE),"")</f>
        <v>state_NG_Yob_8</v>
      </c>
      <c r="N5080" t="s">
        <v>20</v>
      </c>
      <c r="O5080">
        <v>125817</v>
      </c>
      <c r="P5080">
        <v>1566925429</v>
      </c>
    </row>
    <row r="5081" spans="1:16">
      <c r="A5081" s="5" t="str">
        <f>CONCATENATE("rdx_city_",J5081,"_",B5081)</f>
        <v>rdx_city_NGA_22</v>
      </c>
      <c r="B5081">
        <f>IF(I5081=I5080,B5080+1,1)</f>
        <v>22</v>
      </c>
      <c r="C5081" t="s">
        <v>7424</v>
      </c>
      <c r="D5081" t="s">
        <v>7424</v>
      </c>
      <c r="E5081">
        <v>10.2904</v>
      </c>
      <c r="F5081">
        <v>11.17</v>
      </c>
      <c r="G5081" t="s">
        <v>7386</v>
      </c>
      <c r="H5081" t="str">
        <f>IFERROR(VLOOKUP(I5081,'country(26mar)'!C$2:D$251,2,FALSE),"")</f>
        <v>base.ng</v>
      </c>
      <c r="I5081" t="s">
        <v>7387</v>
      </c>
      <c r="J5081" t="s">
        <v>7388</v>
      </c>
      <c r="K5081" t="s">
        <v>7424</v>
      </c>
      <c r="L5081" t="str">
        <f>CONCATENATE(G5081," ",K5081)</f>
        <v>Nigeria Gombe</v>
      </c>
      <c r="M5081" t="str">
        <f>IFERROR(VLOOKUP(L5081,'State(need_input)'!I$2:J$3992,2,FALSE),"")</f>
        <v>state_NG_Gom_6</v>
      </c>
      <c r="N5081" t="s">
        <v>23</v>
      </c>
      <c r="O5081">
        <v>270366</v>
      </c>
      <c r="P5081">
        <v>1566855445</v>
      </c>
    </row>
    <row r="5082" spans="1:16">
      <c r="A5082" s="5" t="str">
        <f>CONCATENATE("rdx_city_",J5082,"_",B5082)</f>
        <v>rdx_city_NGA_23</v>
      </c>
      <c r="B5082">
        <f>IF(I5082=I5081,B5081+1,1)</f>
        <v>23</v>
      </c>
      <c r="C5082" t="s">
        <v>7425</v>
      </c>
      <c r="D5082" t="s">
        <v>7425</v>
      </c>
      <c r="E5082">
        <v>12.1704</v>
      </c>
      <c r="F5082">
        <v>6.66</v>
      </c>
      <c r="G5082" t="s">
        <v>7386</v>
      </c>
      <c r="H5082" t="str">
        <f>IFERROR(VLOOKUP(I5082,'country(26mar)'!C$2:D$251,2,FALSE),"")</f>
        <v>base.ng</v>
      </c>
      <c r="I5082" t="s">
        <v>7387</v>
      </c>
      <c r="J5082" t="s">
        <v>7388</v>
      </c>
      <c r="K5082" t="s">
        <v>7426</v>
      </c>
      <c r="L5082" t="str">
        <f>CONCATENATE(G5082," ",K5082)</f>
        <v>Nigeria Zamfara</v>
      </c>
      <c r="M5082" t="str">
        <f>IFERROR(VLOOKUP(L5082,'State(need_input)'!I$2:J$3992,2,FALSE),"")</f>
        <v>state_NG_Zam_18</v>
      </c>
      <c r="N5082" t="s">
        <v>23</v>
      </c>
      <c r="O5082">
        <v>226857</v>
      </c>
      <c r="P5082">
        <v>1566383682</v>
      </c>
    </row>
    <row r="5083" spans="1:16">
      <c r="A5083" s="5" t="str">
        <f>CONCATENATE("rdx_city_",J5083,"_",B5083)</f>
        <v>rdx_city_NGA_24</v>
      </c>
      <c r="B5083">
        <f>IF(I5083=I5082,B5082+1,1)</f>
        <v>24</v>
      </c>
      <c r="C5083" t="s">
        <v>7427</v>
      </c>
      <c r="D5083" t="s">
        <v>7427</v>
      </c>
      <c r="E5083">
        <v>7.38</v>
      </c>
      <c r="F5083">
        <v>3.93</v>
      </c>
      <c r="G5083" t="s">
        <v>7386</v>
      </c>
      <c r="H5083" t="str">
        <f>IFERROR(VLOOKUP(I5083,'country(26mar)'!C$2:D$251,2,FALSE),"")</f>
        <v>base.ng</v>
      </c>
      <c r="I5083" t="s">
        <v>7387</v>
      </c>
      <c r="J5083" t="s">
        <v>7388</v>
      </c>
      <c r="K5083" t="s">
        <v>7428</v>
      </c>
      <c r="L5083" t="str">
        <f>CONCATENATE(G5083," ",K5083)</f>
        <v>Nigeria Oyo</v>
      </c>
      <c r="M5083" t="str">
        <f>IFERROR(VLOOKUP(L5083,'State(need_input)'!I$2:J$3992,2,FALSE),"")</f>
        <v>state_NG_Oyo_21</v>
      </c>
      <c r="N5083" t="s">
        <v>23</v>
      </c>
      <c r="O5083">
        <v>2628000</v>
      </c>
      <c r="P5083">
        <v>1566366407</v>
      </c>
    </row>
    <row r="5084" spans="1:16">
      <c r="A5084" s="5" t="str">
        <f>CONCATENATE("rdx_city_",J5084,"_",B5084)</f>
        <v>rdx_city_NGA_25</v>
      </c>
      <c r="B5084">
        <f>IF(I5084=I5083,B5083+1,1)</f>
        <v>25</v>
      </c>
      <c r="C5084" t="s">
        <v>7429</v>
      </c>
      <c r="D5084" t="s">
        <v>7429</v>
      </c>
      <c r="E5084">
        <v>7.1104</v>
      </c>
      <c r="F5084">
        <v>6.7399</v>
      </c>
      <c r="G5084" t="s">
        <v>7386</v>
      </c>
      <c r="H5084" t="str">
        <f>IFERROR(VLOOKUP(I5084,'country(26mar)'!C$2:D$251,2,FALSE),"")</f>
        <v>base.ng</v>
      </c>
      <c r="I5084" t="s">
        <v>7387</v>
      </c>
      <c r="J5084" t="s">
        <v>7388</v>
      </c>
      <c r="K5084" t="s">
        <v>7430</v>
      </c>
      <c r="L5084" t="str">
        <f>CONCATENATE(G5084," ",K5084)</f>
        <v>Nigeria Kogi</v>
      </c>
      <c r="M5084" t="str">
        <f>IFERROR(VLOOKUP(L5084,'State(need_input)'!I$2:J$3992,2,FALSE),"")</f>
        <v>state_NG_Kog_25</v>
      </c>
      <c r="N5084" t="s">
        <v>20</v>
      </c>
      <c r="O5084">
        <v>75087</v>
      </c>
      <c r="P5084">
        <v>1566566689</v>
      </c>
    </row>
    <row r="5085" spans="1:16">
      <c r="A5085" s="5" t="str">
        <f>CONCATENATE("rdx_city_",J5085,"_",B5085)</f>
        <v>rdx_city_NGA_26</v>
      </c>
      <c r="B5085">
        <f>IF(I5085=I5084,B5084+1,1)</f>
        <v>26</v>
      </c>
      <c r="C5085" t="s">
        <v>7431</v>
      </c>
      <c r="D5085" t="s">
        <v>7431</v>
      </c>
      <c r="E5085">
        <v>7.4804</v>
      </c>
      <c r="F5085">
        <v>4.56</v>
      </c>
      <c r="G5085" t="s">
        <v>7386</v>
      </c>
      <c r="H5085" t="str">
        <f>IFERROR(VLOOKUP(I5085,'country(26mar)'!C$2:D$251,2,FALSE),"")</f>
        <v>base.ng</v>
      </c>
      <c r="I5085" t="s">
        <v>7387</v>
      </c>
      <c r="J5085" t="s">
        <v>7388</v>
      </c>
      <c r="K5085" t="s">
        <v>7432</v>
      </c>
      <c r="L5085" t="str">
        <f>CONCATENATE(G5085," ",K5085)</f>
        <v>Nigeria Osun</v>
      </c>
      <c r="M5085" t="str">
        <f>IFERROR(VLOOKUP(L5085,'State(need_input)'!I$2:J$3992,2,FALSE),"")</f>
        <v>state_NG_Osu_14</v>
      </c>
      <c r="N5085" t="s">
        <v>20</v>
      </c>
      <c r="O5085">
        <v>482365</v>
      </c>
      <c r="P5085">
        <v>1566756897</v>
      </c>
    </row>
    <row r="5086" spans="1:16">
      <c r="A5086" s="5" t="str">
        <f>CONCATENATE("rdx_city_",J5086,"_",B5086)</f>
        <v>rdx_city_NGA_27</v>
      </c>
      <c r="B5086">
        <f>IF(I5086=I5085,B5085+1,1)</f>
        <v>27</v>
      </c>
      <c r="C5086" t="s">
        <v>7433</v>
      </c>
      <c r="D5086" t="s">
        <v>7433</v>
      </c>
      <c r="E5086">
        <v>6.8204</v>
      </c>
      <c r="F5086">
        <v>3.92</v>
      </c>
      <c r="G5086" t="s">
        <v>7386</v>
      </c>
      <c r="H5086" t="str">
        <f>IFERROR(VLOOKUP(I5086,'country(26mar)'!C$2:D$251,2,FALSE),"")</f>
        <v>base.ng</v>
      </c>
      <c r="I5086" t="s">
        <v>7387</v>
      </c>
      <c r="J5086" t="s">
        <v>7388</v>
      </c>
      <c r="K5086" t="s">
        <v>7393</v>
      </c>
      <c r="L5086" t="str">
        <f>CONCATENATE(G5086," ",K5086)</f>
        <v>Nigeria Ogun</v>
      </c>
      <c r="M5086" t="str">
        <f>IFERROR(VLOOKUP(L5086,'State(need_input)'!I$2:J$3992,2,FALSE),"")</f>
        <v>state_NG_Ogu_15</v>
      </c>
      <c r="N5086" t="s">
        <v>20</v>
      </c>
      <c r="O5086">
        <v>209175</v>
      </c>
      <c r="P5086">
        <v>1566495747</v>
      </c>
    </row>
    <row r="5087" spans="1:16">
      <c r="A5087" s="5" t="str">
        <f>CONCATENATE("rdx_city_",J5087,"_",B5087)</f>
        <v>rdx_city_NGA_28</v>
      </c>
      <c r="B5087">
        <f>IF(I5087=I5086,B5086+1,1)</f>
        <v>28</v>
      </c>
      <c r="C5087" t="s">
        <v>7434</v>
      </c>
      <c r="D5087" t="s">
        <v>7434</v>
      </c>
      <c r="E5087">
        <v>7.5304</v>
      </c>
      <c r="F5087">
        <v>5.76</v>
      </c>
      <c r="G5087" t="s">
        <v>7386</v>
      </c>
      <c r="H5087" t="str">
        <f>IFERROR(VLOOKUP(I5087,'country(26mar)'!C$2:D$251,2,FALSE),"")</f>
        <v>base.ng</v>
      </c>
      <c r="I5087" t="s">
        <v>7387</v>
      </c>
      <c r="J5087" t="s">
        <v>7388</v>
      </c>
      <c r="K5087" t="s">
        <v>7399</v>
      </c>
      <c r="L5087" t="str">
        <f>CONCATENATE(G5087," ",K5087)</f>
        <v>Nigeria Ondo</v>
      </c>
      <c r="M5087" t="str">
        <f>IFERROR(VLOOKUP(L5087,'State(need_input)'!I$2:J$3992,2,FALSE),"")</f>
        <v>state_NG_Ond_3</v>
      </c>
      <c r="N5087" t="s">
        <v>20</v>
      </c>
      <c r="O5087">
        <v>1099931</v>
      </c>
      <c r="P5087">
        <v>1566683694</v>
      </c>
    </row>
    <row r="5088" spans="1:16">
      <c r="A5088" s="5" t="str">
        <f>CONCATENATE("rdx_city_",J5088,"_",B5088)</f>
        <v>rdx_city_NGA_29</v>
      </c>
      <c r="B5088">
        <f>IF(I5088=I5087,B5087+1,1)</f>
        <v>29</v>
      </c>
      <c r="C5088" t="s">
        <v>7435</v>
      </c>
      <c r="D5088" t="s">
        <v>7435</v>
      </c>
      <c r="E5088">
        <v>6.5965</v>
      </c>
      <c r="F5088">
        <v>3.3421</v>
      </c>
      <c r="G5088" t="s">
        <v>7386</v>
      </c>
      <c r="H5088" t="str">
        <f>IFERROR(VLOOKUP(I5088,'country(26mar)'!C$2:D$251,2,FALSE),"")</f>
        <v>base.ng</v>
      </c>
      <c r="I5088" t="s">
        <v>7387</v>
      </c>
      <c r="J5088" t="s">
        <v>7388</v>
      </c>
      <c r="K5088" t="s">
        <v>7436</v>
      </c>
      <c r="L5088" t="str">
        <f>CONCATENATE(G5088," ",K5088)</f>
        <v>Nigeria Lagos</v>
      </c>
      <c r="M5088" t="str">
        <f>IFERROR(VLOOKUP(L5088,'State(need_input)'!I$2:J$3992,2,FALSE),"")</f>
        <v>state_NG_Lag_16</v>
      </c>
      <c r="N5088" t="s">
        <v>23</v>
      </c>
      <c r="P5088">
        <v>1566486388</v>
      </c>
    </row>
    <row r="5089" spans="1:16">
      <c r="A5089" s="5" t="str">
        <f>CONCATENATE("rdx_city_",J5089,"_",B5089)</f>
        <v>rdx_city_NGA_30</v>
      </c>
      <c r="B5089">
        <f>IF(I5089=I5088,B5088+1,1)</f>
        <v>30</v>
      </c>
      <c r="C5089" t="s">
        <v>7437</v>
      </c>
      <c r="D5089" t="s">
        <v>7437</v>
      </c>
      <c r="E5089">
        <v>8.49</v>
      </c>
      <c r="F5089">
        <v>4.55</v>
      </c>
      <c r="G5089" t="s">
        <v>7386</v>
      </c>
      <c r="H5089" t="str">
        <f>IFERROR(VLOOKUP(I5089,'country(26mar)'!C$2:D$251,2,FALSE),"")</f>
        <v>base.ng</v>
      </c>
      <c r="I5089" t="s">
        <v>7387</v>
      </c>
      <c r="J5089" t="s">
        <v>7388</v>
      </c>
      <c r="K5089" t="s">
        <v>7438</v>
      </c>
      <c r="L5089" t="str">
        <f>CONCATENATE(G5089," ",K5089)</f>
        <v>Nigeria Kwara</v>
      </c>
      <c r="M5089" t="str">
        <f>IFERROR(VLOOKUP(L5089,'State(need_input)'!I$2:J$3992,2,FALSE),"")</f>
        <v>state_NG_Kwa_17</v>
      </c>
      <c r="N5089" t="s">
        <v>23</v>
      </c>
      <c r="O5089">
        <v>771000</v>
      </c>
      <c r="P5089">
        <v>1566480168</v>
      </c>
    </row>
    <row r="5090" spans="1:16">
      <c r="A5090" s="5" t="str">
        <f>CONCATENATE("rdx_city_",J5090,"_",B5090)</f>
        <v>rdx_city_NGA_31</v>
      </c>
      <c r="B5090">
        <f>IF(I5090=I5089,B5089+1,1)</f>
        <v>31</v>
      </c>
      <c r="C5090" t="s">
        <v>7439</v>
      </c>
      <c r="D5090" t="s">
        <v>7439</v>
      </c>
      <c r="E5090">
        <v>7.97</v>
      </c>
      <c r="F5090">
        <v>3.59</v>
      </c>
      <c r="G5090" t="s">
        <v>7386</v>
      </c>
      <c r="H5090" t="str">
        <f>IFERROR(VLOOKUP(I5090,'country(26mar)'!C$2:D$251,2,FALSE),"")</f>
        <v>base.ng</v>
      </c>
      <c r="I5090" t="s">
        <v>7387</v>
      </c>
      <c r="J5090" t="s">
        <v>7388</v>
      </c>
      <c r="K5090" t="s">
        <v>7428</v>
      </c>
      <c r="L5090" t="str">
        <f>CONCATENATE(G5090," ",K5090)</f>
        <v>Nigeria Oyo</v>
      </c>
      <c r="M5090" t="str">
        <f>IFERROR(VLOOKUP(L5090,'State(need_input)'!I$2:J$3992,2,FALSE),"")</f>
        <v>state_NG_Oyo_21</v>
      </c>
      <c r="N5090" t="s">
        <v>20</v>
      </c>
      <c r="O5090">
        <v>98071</v>
      </c>
      <c r="P5090">
        <v>1566714777</v>
      </c>
    </row>
    <row r="5091" spans="1:16">
      <c r="A5091" s="5" t="str">
        <f>CONCATENATE("rdx_city_",J5091,"_",B5091)</f>
        <v>rdx_city_NGA_32</v>
      </c>
      <c r="B5091">
        <f>IF(I5091=I5090,B5090+1,1)</f>
        <v>32</v>
      </c>
      <c r="C5091" t="s">
        <v>7440</v>
      </c>
      <c r="D5091" t="s">
        <v>7440</v>
      </c>
      <c r="E5091">
        <v>7.63</v>
      </c>
      <c r="F5091">
        <v>4.18</v>
      </c>
      <c r="G5091" t="s">
        <v>7386</v>
      </c>
      <c r="H5091" t="str">
        <f>IFERROR(VLOOKUP(I5091,'country(26mar)'!C$2:D$251,2,FALSE),"")</f>
        <v>base.ng</v>
      </c>
      <c r="I5091" t="s">
        <v>7387</v>
      </c>
      <c r="J5091" t="s">
        <v>7388</v>
      </c>
      <c r="K5091" t="s">
        <v>7432</v>
      </c>
      <c r="L5091" t="str">
        <f>CONCATENATE(G5091," ",K5091)</f>
        <v>Nigeria Osun</v>
      </c>
      <c r="M5091" t="str">
        <f>IFERROR(VLOOKUP(L5091,'State(need_input)'!I$2:J$3992,2,FALSE),"")</f>
        <v>state_NG_Osu_14</v>
      </c>
      <c r="N5091" t="s">
        <v>20</v>
      </c>
      <c r="O5091">
        <v>250443</v>
      </c>
      <c r="P5091">
        <v>1566462707</v>
      </c>
    </row>
    <row r="5092" spans="1:16">
      <c r="A5092" s="5" t="str">
        <f>CONCATENATE("rdx_city_",J5092,"_",B5092)</f>
        <v>rdx_city_NGA_33</v>
      </c>
      <c r="B5092">
        <f>IF(I5092=I5091,B5091+1,1)</f>
        <v>33</v>
      </c>
      <c r="C5092" t="s">
        <v>7441</v>
      </c>
      <c r="D5092" t="s">
        <v>7441</v>
      </c>
      <c r="E5092">
        <v>8.9004</v>
      </c>
      <c r="F5092">
        <v>11.36</v>
      </c>
      <c r="G5092" t="s">
        <v>7386</v>
      </c>
      <c r="H5092" t="str">
        <f>IFERROR(VLOOKUP(I5092,'country(26mar)'!C$2:D$251,2,FALSE),"")</f>
        <v>base.ng</v>
      </c>
      <c r="I5092" t="s">
        <v>7387</v>
      </c>
      <c r="J5092" t="s">
        <v>7388</v>
      </c>
      <c r="K5092" t="s">
        <v>7442</v>
      </c>
      <c r="L5092" t="str">
        <f>CONCATENATE(G5092," ",K5092)</f>
        <v>Nigeria Taraba</v>
      </c>
      <c r="M5092" t="str">
        <f>IFERROR(VLOOKUP(L5092,'State(need_input)'!I$2:J$3992,2,FALSE),"")</f>
        <v>state_NG_Tar_9</v>
      </c>
      <c r="N5092" t="s">
        <v>23</v>
      </c>
      <c r="O5092">
        <v>117757</v>
      </c>
      <c r="P5092">
        <v>1566732241</v>
      </c>
    </row>
    <row r="5093" spans="1:16">
      <c r="A5093" s="5" t="str">
        <f>CONCATENATE("rdx_city_",J5093,"_",B5093)</f>
        <v>rdx_city_NGA_34</v>
      </c>
      <c r="B5093">
        <f>IF(I5093=I5092,B5092+1,1)</f>
        <v>34</v>
      </c>
      <c r="C5093" t="s">
        <v>7443</v>
      </c>
      <c r="D5093" t="s">
        <v>7443</v>
      </c>
      <c r="E5093">
        <v>9.93</v>
      </c>
      <c r="F5093">
        <v>8.89</v>
      </c>
      <c r="G5093" t="s">
        <v>7386</v>
      </c>
      <c r="H5093" t="str">
        <f>IFERROR(VLOOKUP(I5093,'country(26mar)'!C$2:D$251,2,FALSE),"")</f>
        <v>base.ng</v>
      </c>
      <c r="I5093" t="s">
        <v>7387</v>
      </c>
      <c r="J5093" t="s">
        <v>7388</v>
      </c>
      <c r="K5093" t="s">
        <v>1039</v>
      </c>
      <c r="L5093" t="str">
        <f>CONCATENATE(G5093," ",K5093)</f>
        <v>Nigeria Plateau</v>
      </c>
      <c r="M5093" t="str">
        <f>IFERROR(VLOOKUP(L5093,'State(need_input)'!I$2:J$3992,2,FALSE),"")</f>
        <v>state_NG_Pla_12</v>
      </c>
      <c r="N5093" t="s">
        <v>23</v>
      </c>
      <c r="O5093">
        <v>816824</v>
      </c>
      <c r="P5093">
        <v>1566773679</v>
      </c>
    </row>
    <row r="5094" spans="1:16">
      <c r="A5094" s="5" t="str">
        <f>CONCATENATE("rdx_city_",J5094,"_",B5094)</f>
        <v>rdx_city_NGA_35</v>
      </c>
      <c r="B5094">
        <f>IF(I5094=I5093,B5093+1,1)</f>
        <v>35</v>
      </c>
      <c r="C5094" t="s">
        <v>7444</v>
      </c>
      <c r="D5094" t="s">
        <v>7444</v>
      </c>
      <c r="E5094">
        <v>10.52</v>
      </c>
      <c r="F5094">
        <v>7.44</v>
      </c>
      <c r="G5094" t="s">
        <v>7386</v>
      </c>
      <c r="H5094" t="str">
        <f>IFERROR(VLOOKUP(I5094,'country(26mar)'!C$2:D$251,2,FALSE),"")</f>
        <v>base.ng</v>
      </c>
      <c r="I5094" t="s">
        <v>7387</v>
      </c>
      <c r="J5094" t="s">
        <v>7388</v>
      </c>
      <c r="K5094" t="s">
        <v>7444</v>
      </c>
      <c r="L5094" t="str">
        <f>CONCATENATE(G5094," ",K5094)</f>
        <v>Nigeria Kaduna</v>
      </c>
      <c r="M5094" t="str">
        <f>IFERROR(VLOOKUP(L5094,'State(need_input)'!I$2:J$3992,2,FALSE),"")</f>
        <v>state_NG_Kad_27</v>
      </c>
      <c r="N5094" t="s">
        <v>23</v>
      </c>
      <c r="O5094">
        <v>1442000</v>
      </c>
      <c r="P5094">
        <v>1566368729</v>
      </c>
    </row>
    <row r="5095" spans="1:16">
      <c r="A5095" s="5" t="str">
        <f>CONCATENATE("rdx_city_",J5095,"_",B5095)</f>
        <v>rdx_city_NGA_36</v>
      </c>
      <c r="B5095">
        <f>IF(I5095=I5094,B5094+1,1)</f>
        <v>36</v>
      </c>
      <c r="C5095" t="s">
        <v>7445</v>
      </c>
      <c r="D5095" t="s">
        <v>7445</v>
      </c>
      <c r="E5095">
        <v>12</v>
      </c>
      <c r="F5095">
        <v>8.52</v>
      </c>
      <c r="G5095" t="s">
        <v>7386</v>
      </c>
      <c r="H5095" t="str">
        <f>IFERROR(VLOOKUP(I5095,'country(26mar)'!C$2:D$251,2,FALSE),"")</f>
        <v>base.ng</v>
      </c>
      <c r="I5095" t="s">
        <v>7387</v>
      </c>
      <c r="J5095" t="s">
        <v>7388</v>
      </c>
      <c r="K5095" t="s">
        <v>7445</v>
      </c>
      <c r="L5095" t="str">
        <f>CONCATENATE(G5095," ",K5095)</f>
        <v>Nigeria Kano</v>
      </c>
      <c r="M5095" t="str">
        <f>IFERROR(VLOOKUP(L5095,'State(need_input)'!I$2:J$3992,2,FALSE),"")</f>
        <v>state_NG_Kan_28</v>
      </c>
      <c r="N5095" t="s">
        <v>23</v>
      </c>
      <c r="O5095">
        <v>3140000</v>
      </c>
      <c r="P5095">
        <v>1566422868</v>
      </c>
    </row>
    <row r="5096" spans="1:16">
      <c r="A5096" s="5" t="str">
        <f>CONCATENATE("rdx_city_",J5096,"_",B5096)</f>
        <v>rdx_city_NGA_37</v>
      </c>
      <c r="B5096">
        <f>IF(I5096=I5095,B5095+1,1)</f>
        <v>37</v>
      </c>
      <c r="C5096" t="s">
        <v>7422</v>
      </c>
      <c r="D5096" t="s">
        <v>7422</v>
      </c>
      <c r="E5096">
        <v>12.9904</v>
      </c>
      <c r="F5096">
        <v>7.6</v>
      </c>
      <c r="G5096" t="s">
        <v>7386</v>
      </c>
      <c r="H5096" t="str">
        <f>IFERROR(VLOOKUP(I5096,'country(26mar)'!C$2:D$251,2,FALSE),"")</f>
        <v>base.ng</v>
      </c>
      <c r="I5096" t="s">
        <v>7387</v>
      </c>
      <c r="J5096" t="s">
        <v>7388</v>
      </c>
      <c r="K5096" t="s">
        <v>7422</v>
      </c>
      <c r="L5096" t="str">
        <f>CONCATENATE(G5096," ",K5096)</f>
        <v>Nigeria Katsina</v>
      </c>
      <c r="M5096" t="str">
        <f>IFERROR(VLOOKUP(L5096,'State(need_input)'!I$2:J$3992,2,FALSE),"")</f>
        <v>state_NG_Kat_22</v>
      </c>
      <c r="N5096" t="s">
        <v>23</v>
      </c>
      <c r="O5096">
        <v>432149</v>
      </c>
      <c r="P5096">
        <v>1566777297</v>
      </c>
    </row>
    <row r="5097" spans="1:16">
      <c r="A5097" s="5" t="str">
        <f>CONCATENATE("rdx_city_",J5097,"_",B5097)</f>
        <v>rdx_city_NGA_38</v>
      </c>
      <c r="B5097">
        <f>IF(I5097=I5096,B5096+1,1)</f>
        <v>38</v>
      </c>
      <c r="C5097" t="s">
        <v>7446</v>
      </c>
      <c r="D5097" t="s">
        <v>7446</v>
      </c>
      <c r="E5097">
        <v>8.849</v>
      </c>
      <c r="F5097">
        <v>7.8736</v>
      </c>
      <c r="G5097" t="s">
        <v>7386</v>
      </c>
      <c r="H5097" t="str">
        <f>IFERROR(VLOOKUP(I5097,'country(26mar)'!C$2:D$251,2,FALSE),"")</f>
        <v>base.ng</v>
      </c>
      <c r="I5097" t="s">
        <v>7387</v>
      </c>
      <c r="J5097" t="s">
        <v>7388</v>
      </c>
      <c r="K5097" t="s">
        <v>7447</v>
      </c>
      <c r="L5097" t="str">
        <f>CONCATENATE(G5097," ",K5097)</f>
        <v>Nigeria Nasarawa</v>
      </c>
      <c r="M5097" t="str">
        <f>IFERROR(VLOOKUP(L5097,'State(need_input)'!I$2:J$3992,2,FALSE),"")</f>
        <v>state_NG_Nas_24</v>
      </c>
      <c r="N5097" t="s">
        <v>20</v>
      </c>
      <c r="O5097">
        <v>85911</v>
      </c>
      <c r="P5097">
        <v>1566364417</v>
      </c>
    </row>
    <row r="5098" spans="1:16">
      <c r="A5098" s="5" t="str">
        <f>CONCATENATE("rdx_city_",J5098,"_",B5098)</f>
        <v>rdx_city_NGA_39</v>
      </c>
      <c r="B5098">
        <f>IF(I5098=I5097,B5097+1,1)</f>
        <v>39</v>
      </c>
      <c r="C5098" t="s">
        <v>7448</v>
      </c>
      <c r="D5098" t="s">
        <v>7448</v>
      </c>
      <c r="E5098">
        <v>11.4232</v>
      </c>
      <c r="F5098">
        <v>4.517</v>
      </c>
      <c r="G5098" t="s">
        <v>7386</v>
      </c>
      <c r="H5098" t="str">
        <f>IFERROR(VLOOKUP(I5098,'country(26mar)'!C$2:D$251,2,FALSE),"")</f>
        <v>base.ng</v>
      </c>
      <c r="I5098" t="s">
        <v>7387</v>
      </c>
      <c r="J5098" t="s">
        <v>7388</v>
      </c>
      <c r="K5098" t="s">
        <v>7412</v>
      </c>
      <c r="L5098" t="str">
        <f>CONCATENATE(G5098," ",K5098)</f>
        <v>Nigeria Kebbi</v>
      </c>
      <c r="M5098" t="str">
        <f>IFERROR(VLOOKUP(L5098,'State(need_input)'!I$2:J$3992,2,FALSE),"")</f>
        <v>state_NG_Keb_4</v>
      </c>
      <c r="O5098">
        <v>25792</v>
      </c>
      <c r="P5098">
        <v>1566646210</v>
      </c>
    </row>
    <row r="5099" spans="1:16">
      <c r="A5099" s="5" t="str">
        <f>CONCATENATE("rdx_city_",J5099,"_",B5099)</f>
        <v>rdx_city_NGA_40</v>
      </c>
      <c r="B5099">
        <f>IF(I5099=I5098,B5098+1,1)</f>
        <v>40</v>
      </c>
      <c r="C5099" t="s">
        <v>7449</v>
      </c>
      <c r="D5099" t="s">
        <v>7449</v>
      </c>
      <c r="E5099">
        <v>10.4004</v>
      </c>
      <c r="F5099">
        <v>5.4699</v>
      </c>
      <c r="G5099" t="s">
        <v>7386</v>
      </c>
      <c r="H5099" t="str">
        <f>IFERROR(VLOOKUP(I5099,'country(26mar)'!C$2:D$251,2,FALSE),"")</f>
        <v>base.ng</v>
      </c>
      <c r="I5099" t="s">
        <v>7387</v>
      </c>
      <c r="J5099" t="s">
        <v>7388</v>
      </c>
      <c r="K5099" t="s">
        <v>7366</v>
      </c>
      <c r="L5099" t="str">
        <f>CONCATENATE(G5099," ",K5099)</f>
        <v>Nigeria Niger</v>
      </c>
      <c r="M5099" t="str">
        <f>IFERROR(VLOOKUP(L5099,'State(need_input)'!I$2:J$3992,2,FALSE),"")</f>
        <v>state_NG_Nig_11</v>
      </c>
      <c r="N5099" t="s">
        <v>20</v>
      </c>
      <c r="O5099">
        <v>98754</v>
      </c>
      <c r="P5099">
        <v>1566599231</v>
      </c>
    </row>
    <row r="5100" spans="1:16">
      <c r="A5100" s="5" t="str">
        <f>CONCATENATE("rdx_city_",J5100,"_",B5100)</f>
        <v>rdx_city_NGA_41</v>
      </c>
      <c r="B5100">
        <f>IF(I5100=I5099,B5099+1,1)</f>
        <v>41</v>
      </c>
      <c r="C5100" t="s">
        <v>7450</v>
      </c>
      <c r="D5100" t="s">
        <v>7450</v>
      </c>
      <c r="E5100">
        <v>10.0457</v>
      </c>
      <c r="F5100">
        <v>11.2131</v>
      </c>
      <c r="G5100" t="s">
        <v>7386</v>
      </c>
      <c r="H5100" t="str">
        <f>IFERROR(VLOOKUP(I5100,'country(26mar)'!C$2:D$251,2,FALSE),"")</f>
        <v>base.ng</v>
      </c>
      <c r="I5100" t="s">
        <v>7387</v>
      </c>
      <c r="J5100" t="s">
        <v>7388</v>
      </c>
      <c r="K5100" t="s">
        <v>7424</v>
      </c>
      <c r="L5100" t="str">
        <f>CONCATENATE(G5100," ",K5100)</f>
        <v>Nigeria Gombe</v>
      </c>
      <c r="M5100" t="str">
        <f>IFERROR(VLOOKUP(L5100,'State(need_input)'!I$2:J$3992,2,FALSE),"")</f>
        <v>state_NG_Gom_6</v>
      </c>
      <c r="N5100" t="s">
        <v>20</v>
      </c>
      <c r="O5100">
        <v>35712</v>
      </c>
      <c r="P5100">
        <v>1566501095</v>
      </c>
    </row>
    <row r="5101" spans="1:16">
      <c r="A5101" s="5" t="str">
        <f>CONCATENATE("rdx_city_",J5101,"_",B5101)</f>
        <v>rdx_city_NGA_42</v>
      </c>
      <c r="B5101">
        <f>IF(I5101=I5100,B5100+1,1)</f>
        <v>42</v>
      </c>
      <c r="C5101" t="s">
        <v>7451</v>
      </c>
      <c r="D5101" t="s">
        <v>7451</v>
      </c>
      <c r="E5101">
        <v>8.4904</v>
      </c>
      <c r="F5101">
        <v>8.52</v>
      </c>
      <c r="G5101" t="s">
        <v>7386</v>
      </c>
      <c r="H5101" t="str">
        <f>IFERROR(VLOOKUP(I5101,'country(26mar)'!C$2:D$251,2,FALSE),"")</f>
        <v>base.ng</v>
      </c>
      <c r="I5101" t="s">
        <v>7387</v>
      </c>
      <c r="J5101" t="s">
        <v>7388</v>
      </c>
      <c r="K5101" t="s">
        <v>7447</v>
      </c>
      <c r="L5101" t="str">
        <f>CONCATENATE(G5101," ",K5101)</f>
        <v>Nigeria Nasarawa</v>
      </c>
      <c r="M5101" t="str">
        <f>IFERROR(VLOOKUP(L5101,'State(need_input)'!I$2:J$3992,2,FALSE),"")</f>
        <v>state_NG_Nas_24</v>
      </c>
      <c r="N5101" t="s">
        <v>23</v>
      </c>
      <c r="O5101">
        <v>127236</v>
      </c>
      <c r="P5101">
        <v>1566042542</v>
      </c>
    </row>
    <row r="5102" spans="1:16">
      <c r="A5102" s="5" t="str">
        <f>CONCATENATE("rdx_city_",J5102,"_",B5102)</f>
        <v>rdx_city_NGA_43</v>
      </c>
      <c r="B5102">
        <f>IF(I5102=I5101,B5101+1,1)</f>
        <v>43</v>
      </c>
      <c r="C5102" t="s">
        <v>7436</v>
      </c>
      <c r="D5102" t="s">
        <v>7436</v>
      </c>
      <c r="E5102">
        <v>6.4433</v>
      </c>
      <c r="F5102">
        <v>3.3915</v>
      </c>
      <c r="G5102" t="s">
        <v>7386</v>
      </c>
      <c r="H5102" t="str">
        <f>IFERROR(VLOOKUP(I5102,'country(26mar)'!C$2:D$251,2,FALSE),"")</f>
        <v>base.ng</v>
      </c>
      <c r="I5102" t="s">
        <v>7387</v>
      </c>
      <c r="J5102" t="s">
        <v>7388</v>
      </c>
      <c r="K5102" t="s">
        <v>7436</v>
      </c>
      <c r="L5102" t="str">
        <f>CONCATENATE(G5102," ",K5102)</f>
        <v>Nigeria Lagos</v>
      </c>
      <c r="M5102" t="str">
        <f>IFERROR(VLOOKUP(L5102,'State(need_input)'!I$2:J$3992,2,FALSE),"")</f>
        <v>state_NG_Lag_16</v>
      </c>
      <c r="N5102" t="s">
        <v>20</v>
      </c>
      <c r="O5102">
        <v>9466000</v>
      </c>
      <c r="P5102">
        <v>1566593751</v>
      </c>
    </row>
    <row r="5103" spans="1:16">
      <c r="A5103" s="5" t="str">
        <f>CONCATENATE("rdx_city_",J5103,"_",B5103)</f>
        <v>rdx_city_NGA_44</v>
      </c>
      <c r="B5103">
        <f>IF(I5103=I5102,B5102+1,1)</f>
        <v>44</v>
      </c>
      <c r="C5103" t="s">
        <v>7452</v>
      </c>
      <c r="D5103" t="s">
        <v>7452</v>
      </c>
      <c r="E5103">
        <v>7.8004</v>
      </c>
      <c r="F5103">
        <v>6.7399</v>
      </c>
      <c r="G5103" t="s">
        <v>7386</v>
      </c>
      <c r="H5103" t="str">
        <f>IFERROR(VLOOKUP(I5103,'country(26mar)'!C$2:D$251,2,FALSE),"")</f>
        <v>base.ng</v>
      </c>
      <c r="I5103" t="s">
        <v>7387</v>
      </c>
      <c r="J5103" t="s">
        <v>7388</v>
      </c>
      <c r="K5103" t="s">
        <v>7430</v>
      </c>
      <c r="L5103" t="str">
        <f>CONCATENATE(G5103," ",K5103)</f>
        <v>Nigeria Kogi</v>
      </c>
      <c r="M5103" t="str">
        <f>IFERROR(VLOOKUP(L5103,'State(need_input)'!I$2:J$3992,2,FALSE),"")</f>
        <v>state_NG_Kog_25</v>
      </c>
      <c r="N5103" t="s">
        <v>23</v>
      </c>
      <c r="O5103">
        <v>60579</v>
      </c>
      <c r="P5103">
        <v>1566772925</v>
      </c>
    </row>
    <row r="5104" spans="1:16">
      <c r="A5104" s="5" t="str">
        <f>CONCATENATE("rdx_city_",J5104,"_",B5104)</f>
        <v>rdx_city_NGA_45</v>
      </c>
      <c r="B5104">
        <f>IF(I5104=I5103,B5103+1,1)</f>
        <v>45</v>
      </c>
      <c r="C5104" t="s">
        <v>7453</v>
      </c>
      <c r="D5104" t="s">
        <v>7453</v>
      </c>
      <c r="E5104">
        <v>11.85</v>
      </c>
      <c r="F5104">
        <v>13.16</v>
      </c>
      <c r="G5104" t="s">
        <v>7386</v>
      </c>
      <c r="H5104" t="str">
        <f>IFERROR(VLOOKUP(I5104,'country(26mar)'!C$2:D$251,2,FALSE),"")</f>
        <v>base.ng</v>
      </c>
      <c r="I5104" t="s">
        <v>7387</v>
      </c>
      <c r="J5104" t="s">
        <v>7388</v>
      </c>
      <c r="K5104" t="s">
        <v>7407</v>
      </c>
      <c r="L5104" t="str">
        <f>CONCATENATE(G5104," ",K5104)</f>
        <v>Nigeria Borno</v>
      </c>
      <c r="M5104" t="str">
        <f>IFERROR(VLOOKUP(L5104,'State(need_input)'!I$2:J$3992,2,FALSE),"")</f>
        <v>state_NG_Bor_10</v>
      </c>
      <c r="N5104" t="s">
        <v>23</v>
      </c>
      <c r="O5104">
        <v>896000</v>
      </c>
      <c r="P5104">
        <v>1566540296</v>
      </c>
    </row>
    <row r="5105" spans="1:16">
      <c r="A5105" s="5" t="str">
        <f>CONCATENATE("rdx_city_",J5105,"_",B5105)</f>
        <v>rdx_city_NGA_46</v>
      </c>
      <c r="B5105">
        <f>IF(I5105=I5104,B5104+1,1)</f>
        <v>46</v>
      </c>
      <c r="C5105" t="s">
        <v>7454</v>
      </c>
      <c r="D5105" t="s">
        <v>7454</v>
      </c>
      <c r="E5105">
        <v>7.73</v>
      </c>
      <c r="F5105">
        <v>8.53</v>
      </c>
      <c r="G5105" t="s">
        <v>7386</v>
      </c>
      <c r="H5105" t="str">
        <f>IFERROR(VLOOKUP(I5105,'country(26mar)'!C$2:D$251,2,FALSE),"")</f>
        <v>base.ng</v>
      </c>
      <c r="I5105" t="s">
        <v>7387</v>
      </c>
      <c r="J5105" t="s">
        <v>7388</v>
      </c>
      <c r="K5105" t="s">
        <v>7455</v>
      </c>
      <c r="L5105" t="str">
        <f>CONCATENATE(G5105," ",K5105)</f>
        <v>Nigeria Benue</v>
      </c>
      <c r="M5105" t="str">
        <f>IFERROR(VLOOKUP(L5105,'State(need_input)'!I$2:J$3992,2,FALSE),"")</f>
        <v>state_NG_Ben_33</v>
      </c>
      <c r="N5105" t="s">
        <v>23</v>
      </c>
      <c r="O5105">
        <v>292645</v>
      </c>
      <c r="P5105">
        <v>1566873994</v>
      </c>
    </row>
    <row r="5106" spans="1:16">
      <c r="A5106" s="5" t="str">
        <f>CONCATENATE("rdx_city_",J5106,"_",B5106)</f>
        <v>rdx_city_NGA_47</v>
      </c>
      <c r="B5106">
        <f>IF(I5106=I5105,B5105+1,1)</f>
        <v>47</v>
      </c>
      <c r="C5106" t="s">
        <v>7456</v>
      </c>
      <c r="D5106" t="s">
        <v>7456</v>
      </c>
      <c r="E5106">
        <v>9.62</v>
      </c>
      <c r="F5106">
        <v>6.55</v>
      </c>
      <c r="G5106" t="s">
        <v>7386</v>
      </c>
      <c r="H5106" t="str">
        <f>IFERROR(VLOOKUP(I5106,'country(26mar)'!C$2:D$251,2,FALSE),"")</f>
        <v>base.ng</v>
      </c>
      <c r="I5106" t="s">
        <v>7387</v>
      </c>
      <c r="J5106" t="s">
        <v>7388</v>
      </c>
      <c r="K5106" t="s">
        <v>7366</v>
      </c>
      <c r="L5106" t="str">
        <f>CONCATENATE(G5106," ",K5106)</f>
        <v>Nigeria Niger</v>
      </c>
      <c r="M5106" t="str">
        <f>IFERROR(VLOOKUP(L5106,'State(need_input)'!I$2:J$3992,2,FALSE),"")</f>
        <v>state_NG_Nig_11</v>
      </c>
      <c r="N5106" t="s">
        <v>23</v>
      </c>
      <c r="O5106">
        <v>291905</v>
      </c>
      <c r="P5106">
        <v>1566285237</v>
      </c>
    </row>
    <row r="5107" spans="1:16">
      <c r="A5107" s="5" t="str">
        <f>CONCATENATE("rdx_city_",J5107,"_",B5107)</f>
        <v>rdx_city_NGA_48</v>
      </c>
      <c r="B5107">
        <f>IF(I5107=I5106,B5106+1,1)</f>
        <v>48</v>
      </c>
      <c r="C5107" t="s">
        <v>7457</v>
      </c>
      <c r="D5107" t="s">
        <v>7457</v>
      </c>
      <c r="E5107">
        <v>10.2703</v>
      </c>
      <c r="F5107">
        <v>13.27</v>
      </c>
      <c r="G5107" t="s">
        <v>7386</v>
      </c>
      <c r="H5107" t="str">
        <f>IFERROR(VLOOKUP(I5107,'country(26mar)'!C$2:D$251,2,FALSE),"")</f>
        <v>base.ng</v>
      </c>
      <c r="I5107" t="s">
        <v>7387</v>
      </c>
      <c r="J5107" t="s">
        <v>7388</v>
      </c>
      <c r="K5107" t="s">
        <v>7458</v>
      </c>
      <c r="L5107" t="str">
        <f>CONCATENATE(G5107," ",K5107)</f>
        <v>Nigeria Adamawa</v>
      </c>
      <c r="M5107" t="str">
        <f>IFERROR(VLOOKUP(L5107,'State(need_input)'!I$2:J$3992,2,FALSE),"")</f>
        <v>state_NG_Ada_30</v>
      </c>
      <c r="N5107" t="s">
        <v>20</v>
      </c>
      <c r="O5107">
        <v>225705</v>
      </c>
      <c r="P5107">
        <v>1566265170</v>
      </c>
    </row>
    <row r="5108" spans="1:16">
      <c r="A5108" s="5" t="str">
        <f>CONCATENATE("rdx_city_",J5108,"_",B5108)</f>
        <v>rdx_city_NGA_49</v>
      </c>
      <c r="B5108">
        <f>IF(I5108=I5107,B5107+1,1)</f>
        <v>49</v>
      </c>
      <c r="C5108" t="s">
        <v>7459</v>
      </c>
      <c r="D5108" t="s">
        <v>7459</v>
      </c>
      <c r="E5108">
        <v>12.8804</v>
      </c>
      <c r="F5108">
        <v>10.45</v>
      </c>
      <c r="G5108" t="s">
        <v>7386</v>
      </c>
      <c r="H5108" t="str">
        <f>IFERROR(VLOOKUP(I5108,'country(26mar)'!C$2:D$251,2,FALSE),"")</f>
        <v>base.ng</v>
      </c>
      <c r="I5108" t="s">
        <v>7387</v>
      </c>
      <c r="J5108" t="s">
        <v>7388</v>
      </c>
      <c r="K5108" t="s">
        <v>7417</v>
      </c>
      <c r="L5108" t="str">
        <f>CONCATENATE(G5108," ",K5108)</f>
        <v>Nigeria Yobe</v>
      </c>
      <c r="M5108" t="str">
        <f>IFERROR(VLOOKUP(L5108,'State(need_input)'!I$2:J$3992,2,FALSE),"")</f>
        <v>state_NG_Yob_8</v>
      </c>
      <c r="N5108" t="s">
        <v>20</v>
      </c>
      <c r="O5108">
        <v>111014</v>
      </c>
      <c r="P5108">
        <v>1566737779</v>
      </c>
    </row>
    <row r="5109" spans="1:16">
      <c r="A5109" s="5" t="str">
        <f>CONCATENATE("rdx_city_",J5109,"_",B5109)</f>
        <v>rdx_city_NGA_50</v>
      </c>
      <c r="B5109">
        <f>IF(I5109=I5108,B5108+1,1)</f>
        <v>50</v>
      </c>
      <c r="C5109" t="s">
        <v>7460</v>
      </c>
      <c r="D5109" t="s">
        <v>7460</v>
      </c>
      <c r="E5109">
        <v>6.867</v>
      </c>
      <c r="F5109">
        <v>7.3834</v>
      </c>
      <c r="G5109" t="s">
        <v>7386</v>
      </c>
      <c r="H5109" t="str">
        <f>IFERROR(VLOOKUP(I5109,'country(26mar)'!C$2:D$251,2,FALSE),"")</f>
        <v>base.ng</v>
      </c>
      <c r="I5109" t="s">
        <v>7387</v>
      </c>
      <c r="J5109" t="s">
        <v>7388</v>
      </c>
      <c r="K5109" t="s">
        <v>7420</v>
      </c>
      <c r="L5109" t="str">
        <f>CONCATENATE(G5109," ",K5109)</f>
        <v>Nigeria Enugu</v>
      </c>
      <c r="M5109" t="str">
        <f>IFERROR(VLOOKUP(L5109,'State(need_input)'!I$2:J$3992,2,FALSE),"")</f>
        <v>state_NG_Enu_7</v>
      </c>
      <c r="N5109" t="s">
        <v>20</v>
      </c>
      <c r="O5109">
        <v>111017</v>
      </c>
      <c r="P5109">
        <v>1566882360</v>
      </c>
    </row>
    <row r="5110" spans="1:16">
      <c r="A5110" s="5" t="str">
        <f>CONCATENATE("rdx_city_",J5110,"_",B5110)</f>
        <v>rdx_city_NGA_51</v>
      </c>
      <c r="B5110">
        <f>IF(I5110=I5109,B5109+1,1)</f>
        <v>51</v>
      </c>
      <c r="C5110" t="s">
        <v>7461</v>
      </c>
      <c r="D5110" t="s">
        <v>7461</v>
      </c>
      <c r="E5110">
        <v>9.4604</v>
      </c>
      <c r="F5110">
        <v>12.04</v>
      </c>
      <c r="G5110" t="s">
        <v>7386</v>
      </c>
      <c r="H5110" t="str">
        <f>IFERROR(VLOOKUP(I5110,'country(26mar)'!C$2:D$251,2,FALSE),"")</f>
        <v>base.ng</v>
      </c>
      <c r="I5110" t="s">
        <v>7387</v>
      </c>
      <c r="J5110" t="s">
        <v>7388</v>
      </c>
      <c r="K5110" t="s">
        <v>7458</v>
      </c>
      <c r="L5110" t="str">
        <f>CONCATENATE(G5110," ",K5110)</f>
        <v>Nigeria Adamawa</v>
      </c>
      <c r="M5110" t="str">
        <f>IFERROR(VLOOKUP(L5110,'State(need_input)'!I$2:J$3992,2,FALSE),"")</f>
        <v>state_NG_Ada_30</v>
      </c>
      <c r="N5110" t="s">
        <v>20</v>
      </c>
      <c r="O5110">
        <v>77617</v>
      </c>
      <c r="P5110">
        <v>1566815415</v>
      </c>
    </row>
    <row r="5111" spans="1:16">
      <c r="A5111" s="5" t="str">
        <f>CONCATENATE("rdx_city_",J5111,"_",B5111)</f>
        <v>rdx_city_NGA_52</v>
      </c>
      <c r="B5111">
        <f>IF(I5111=I5110,B5110+1,1)</f>
        <v>52</v>
      </c>
      <c r="C5111" t="s">
        <v>7462</v>
      </c>
      <c r="D5111" t="s">
        <v>7462</v>
      </c>
      <c r="E5111">
        <v>8.13</v>
      </c>
      <c r="F5111">
        <v>4.24</v>
      </c>
      <c r="G5111" t="s">
        <v>7386</v>
      </c>
      <c r="H5111" t="str">
        <f>IFERROR(VLOOKUP(I5111,'country(26mar)'!C$2:D$251,2,FALSE),"")</f>
        <v>base.ng</v>
      </c>
      <c r="I5111" t="s">
        <v>7387</v>
      </c>
      <c r="J5111" t="s">
        <v>7388</v>
      </c>
      <c r="K5111" t="s">
        <v>7428</v>
      </c>
      <c r="L5111" t="str">
        <f>CONCATENATE(G5111," ",K5111)</f>
        <v>Nigeria Oyo</v>
      </c>
      <c r="M5111" t="str">
        <f>IFERROR(VLOOKUP(L5111,'State(need_input)'!I$2:J$3992,2,FALSE),"")</f>
        <v>state_NG_Oyo_21</v>
      </c>
      <c r="N5111" t="s">
        <v>20</v>
      </c>
      <c r="O5111">
        <v>951000</v>
      </c>
      <c r="P5111">
        <v>1566373448</v>
      </c>
    </row>
    <row r="5112" spans="1:16">
      <c r="A5112" s="5" t="str">
        <f>CONCATENATE("rdx_city_",J5112,"_",B5112)</f>
        <v>rdx_city_NGA_53</v>
      </c>
      <c r="B5112">
        <f>IF(I5112=I5111,B5111+1,1)</f>
        <v>53</v>
      </c>
      <c r="C5112" t="s">
        <v>7399</v>
      </c>
      <c r="D5112" t="s">
        <v>7399</v>
      </c>
      <c r="E5112">
        <v>7.0904</v>
      </c>
      <c r="F5112">
        <v>4.84</v>
      </c>
      <c r="G5112" t="s">
        <v>7386</v>
      </c>
      <c r="H5112" t="str">
        <f>IFERROR(VLOOKUP(I5112,'country(26mar)'!C$2:D$251,2,FALSE),"")</f>
        <v>base.ng</v>
      </c>
      <c r="I5112" t="s">
        <v>7387</v>
      </c>
      <c r="J5112" t="s">
        <v>7388</v>
      </c>
      <c r="K5112" t="s">
        <v>7399</v>
      </c>
      <c r="L5112" t="str">
        <f>CONCATENATE(G5112," ",K5112)</f>
        <v>Nigeria Ondo</v>
      </c>
      <c r="M5112" t="str">
        <f>IFERROR(VLOOKUP(L5112,'State(need_input)'!I$2:J$3992,2,FALSE),"")</f>
        <v>state_NG_Ond_3</v>
      </c>
      <c r="N5112" t="s">
        <v>20</v>
      </c>
      <c r="O5112">
        <v>257005</v>
      </c>
      <c r="P5112">
        <v>1566993724</v>
      </c>
    </row>
    <row r="5113" spans="1:16">
      <c r="A5113" s="5" t="str">
        <f>CONCATENATE("rdx_city_",J5113,"_",B5113)</f>
        <v>rdx_city_NGA_54</v>
      </c>
      <c r="B5113">
        <f>IF(I5113=I5112,B5112+1,1)</f>
        <v>54</v>
      </c>
      <c r="C5113" t="s">
        <v>7463</v>
      </c>
      <c r="D5113" t="s">
        <v>7463</v>
      </c>
      <c r="E5113">
        <v>6.1404</v>
      </c>
      <c r="F5113">
        <v>6.78</v>
      </c>
      <c r="G5113" t="s">
        <v>7386</v>
      </c>
      <c r="H5113" t="str">
        <f>IFERROR(VLOOKUP(I5113,'country(26mar)'!C$2:D$251,2,FALSE),"")</f>
        <v>base.ng</v>
      </c>
      <c r="I5113" t="s">
        <v>7387</v>
      </c>
      <c r="J5113" t="s">
        <v>7388</v>
      </c>
      <c r="K5113" t="s">
        <v>7403</v>
      </c>
      <c r="L5113" t="str">
        <f>CONCATENATE(G5113," ",K5113)</f>
        <v>Nigeria Anambra</v>
      </c>
      <c r="M5113" t="str">
        <f>IFERROR(VLOOKUP(L5113,'State(need_input)'!I$2:J$3992,2,FALSE),"")</f>
        <v>state_NG_Ana_34</v>
      </c>
      <c r="N5113" t="s">
        <v>20</v>
      </c>
      <c r="O5113">
        <v>73374</v>
      </c>
      <c r="P5113">
        <v>1566593483</v>
      </c>
    </row>
    <row r="5114" spans="1:16">
      <c r="A5114" s="5" t="str">
        <f>CONCATENATE("rdx_city_",J5114,"_",B5114)</f>
        <v>rdx_city_NGA_55</v>
      </c>
      <c r="B5114">
        <f>IF(I5114=I5113,B5113+1,1)</f>
        <v>55</v>
      </c>
      <c r="C5114" t="s">
        <v>7464</v>
      </c>
      <c r="D5114" t="s">
        <v>7464</v>
      </c>
      <c r="E5114">
        <v>4.5704</v>
      </c>
      <c r="F5114">
        <v>7.56</v>
      </c>
      <c r="G5114" t="s">
        <v>7386</v>
      </c>
      <c r="H5114" t="str">
        <f>IFERROR(VLOOKUP(I5114,'country(26mar)'!C$2:D$251,2,FALSE),"")</f>
        <v>base.ng</v>
      </c>
      <c r="I5114" t="s">
        <v>7387</v>
      </c>
      <c r="J5114" t="s">
        <v>7388</v>
      </c>
      <c r="K5114" t="s">
        <v>7465</v>
      </c>
      <c r="L5114" t="str">
        <f>CONCATENATE(G5114," ",K5114)</f>
        <v>Nigeria Akwa Ibom</v>
      </c>
      <c r="M5114" t="str">
        <f>IFERROR(VLOOKUP(L5114,'State(need_input)'!I$2:J$3992,2,FALSE),"")</f>
        <v>state_NG_Akw_2</v>
      </c>
      <c r="N5114" t="s">
        <v>20</v>
      </c>
      <c r="O5114">
        <v>34911</v>
      </c>
      <c r="P5114">
        <v>1566812706</v>
      </c>
    </row>
    <row r="5115" spans="1:16">
      <c r="A5115" s="5" t="str">
        <f>CONCATENATE("rdx_city_",J5115,"_",B5115)</f>
        <v>rdx_city_NGA_56</v>
      </c>
      <c r="B5115">
        <f>IF(I5115=I5114,B5114+1,1)</f>
        <v>56</v>
      </c>
      <c r="C5115" t="s">
        <v>7466</v>
      </c>
      <c r="D5115" t="s">
        <v>7466</v>
      </c>
      <c r="E5115">
        <v>5.7837</v>
      </c>
      <c r="F5115">
        <v>7.0333</v>
      </c>
      <c r="G5115" t="s">
        <v>7386</v>
      </c>
      <c r="H5115" t="str">
        <f>IFERROR(VLOOKUP(I5115,'country(26mar)'!C$2:D$251,2,FALSE),"")</f>
        <v>base.ng</v>
      </c>
      <c r="I5115" t="s">
        <v>7387</v>
      </c>
      <c r="J5115" t="s">
        <v>7388</v>
      </c>
      <c r="K5115" t="s">
        <v>7467</v>
      </c>
      <c r="L5115" t="str">
        <f>CONCATENATE(G5115," ",K5115)</f>
        <v>Nigeria Imo</v>
      </c>
      <c r="M5115" t="str">
        <f>IFERROR(VLOOKUP(L5115,'State(need_input)'!I$2:J$3992,2,FALSE),"")</f>
        <v>state_NG_Imo_31</v>
      </c>
      <c r="N5115" t="s">
        <v>20</v>
      </c>
      <c r="O5115">
        <v>9351</v>
      </c>
      <c r="P5115">
        <v>1566062510</v>
      </c>
    </row>
    <row r="5116" spans="1:16">
      <c r="A5116" s="5" t="str">
        <f>CONCATENATE("rdx_city_",J5116,"_",B5116)</f>
        <v>rdx_city_NGA_57</v>
      </c>
      <c r="B5116">
        <f>IF(I5116=I5115,B5115+1,1)</f>
        <v>57</v>
      </c>
      <c r="C5116" t="s">
        <v>7468</v>
      </c>
      <c r="D5116" t="s">
        <v>7468</v>
      </c>
      <c r="E5116">
        <v>7.7704</v>
      </c>
      <c r="F5116">
        <v>4.56</v>
      </c>
      <c r="G5116" t="s">
        <v>7386</v>
      </c>
      <c r="H5116" t="str">
        <f>IFERROR(VLOOKUP(I5116,'country(26mar)'!C$2:D$251,2,FALSE),"")</f>
        <v>base.ng</v>
      </c>
      <c r="I5116" t="s">
        <v>7387</v>
      </c>
      <c r="J5116" t="s">
        <v>7388</v>
      </c>
      <c r="K5116" t="s">
        <v>7432</v>
      </c>
      <c r="L5116" t="str">
        <f>CONCATENATE(G5116," ",K5116)</f>
        <v>Nigeria Osun</v>
      </c>
      <c r="M5116" t="str">
        <f>IFERROR(VLOOKUP(L5116,'State(need_input)'!I$2:J$3992,2,FALSE),"")</f>
        <v>state_NG_Osu_14</v>
      </c>
      <c r="N5116" t="s">
        <v>23</v>
      </c>
      <c r="O5116">
        <v>408245</v>
      </c>
      <c r="P5116">
        <v>1566395088</v>
      </c>
    </row>
    <row r="5117" spans="1:16">
      <c r="A5117" s="5" t="str">
        <f>CONCATENATE("rdx_city_",J5117,"_",B5117)</f>
        <v>rdx_city_NGA_58</v>
      </c>
      <c r="B5117">
        <f>IF(I5117=I5116,B5116+1,1)</f>
        <v>58</v>
      </c>
      <c r="C5117" t="s">
        <v>7469</v>
      </c>
      <c r="D5117" t="s">
        <v>7469</v>
      </c>
      <c r="E5117">
        <v>7.1904</v>
      </c>
      <c r="F5117">
        <v>8.13</v>
      </c>
      <c r="G5117" t="s">
        <v>7386</v>
      </c>
      <c r="H5117" t="str">
        <f>IFERROR(VLOOKUP(I5117,'country(26mar)'!C$2:D$251,2,FALSE),"")</f>
        <v>base.ng</v>
      </c>
      <c r="I5117" t="s">
        <v>7387</v>
      </c>
      <c r="J5117" t="s">
        <v>7388</v>
      </c>
      <c r="K5117" t="s">
        <v>7455</v>
      </c>
      <c r="L5117" t="str">
        <f>CONCATENATE(G5117," ",K5117)</f>
        <v>Nigeria Benue</v>
      </c>
      <c r="M5117" t="str">
        <f>IFERROR(VLOOKUP(L5117,'State(need_input)'!I$2:J$3992,2,FALSE),"")</f>
        <v>state_NG_Ben_33</v>
      </c>
      <c r="N5117" t="s">
        <v>20</v>
      </c>
      <c r="O5117">
        <v>68220</v>
      </c>
      <c r="P5117">
        <v>1566465153</v>
      </c>
    </row>
    <row r="5118" spans="1:16">
      <c r="A5118" s="5" t="str">
        <f>CONCATENATE("rdx_city_",J5118,"_",B5118)</f>
        <v>rdx_city_NGA_59</v>
      </c>
      <c r="B5118">
        <f>IF(I5118=I5117,B5117+1,1)</f>
        <v>59</v>
      </c>
      <c r="C5118" t="s">
        <v>7470</v>
      </c>
      <c r="D5118" t="s">
        <v>7470</v>
      </c>
      <c r="E5118">
        <v>5.493</v>
      </c>
      <c r="F5118">
        <v>7.026</v>
      </c>
      <c r="G5118" t="s">
        <v>7386</v>
      </c>
      <c r="H5118" t="str">
        <f>IFERROR(VLOOKUP(I5118,'country(26mar)'!C$2:D$251,2,FALSE),"")</f>
        <v>base.ng</v>
      </c>
      <c r="I5118" t="s">
        <v>7387</v>
      </c>
      <c r="J5118" t="s">
        <v>7388</v>
      </c>
      <c r="K5118" t="s">
        <v>7467</v>
      </c>
      <c r="L5118" t="str">
        <f>CONCATENATE(G5118," ",K5118)</f>
        <v>Nigeria Imo</v>
      </c>
      <c r="M5118" t="str">
        <f>IFERROR(VLOOKUP(L5118,'State(need_input)'!I$2:J$3992,2,FALSE),"")</f>
        <v>state_NG_Imo_31</v>
      </c>
      <c r="N5118" t="s">
        <v>23</v>
      </c>
      <c r="O5118">
        <v>215038</v>
      </c>
      <c r="P5118">
        <v>1566679132</v>
      </c>
    </row>
    <row r="5119" spans="1:16">
      <c r="A5119" s="5" t="str">
        <f>CONCATENATE("rdx_city_",J5119,"_",B5119)</f>
        <v>rdx_city_NGA_60</v>
      </c>
      <c r="B5119">
        <f>IF(I5119=I5118,B5118+1,1)</f>
        <v>60</v>
      </c>
      <c r="C5119" t="s">
        <v>7471</v>
      </c>
      <c r="D5119" t="s">
        <v>7471</v>
      </c>
      <c r="E5119">
        <v>7.2004</v>
      </c>
      <c r="F5119">
        <v>5.59</v>
      </c>
      <c r="G5119" t="s">
        <v>7386</v>
      </c>
      <c r="H5119" t="str">
        <f>IFERROR(VLOOKUP(I5119,'country(26mar)'!C$2:D$251,2,FALSE),"")</f>
        <v>base.ng</v>
      </c>
      <c r="I5119" t="s">
        <v>7387</v>
      </c>
      <c r="J5119" t="s">
        <v>7388</v>
      </c>
      <c r="K5119" t="s">
        <v>7399</v>
      </c>
      <c r="L5119" t="str">
        <f>CONCATENATE(G5119," ",K5119)</f>
        <v>Nigeria Ondo</v>
      </c>
      <c r="M5119" t="str">
        <f>IFERROR(VLOOKUP(L5119,'State(need_input)'!I$2:J$3992,2,FALSE),"")</f>
        <v>state_NG_Ond_3</v>
      </c>
      <c r="N5119" t="s">
        <v>20</v>
      </c>
      <c r="O5119">
        <v>276574</v>
      </c>
      <c r="P5119">
        <v>1566833788</v>
      </c>
    </row>
    <row r="5120" spans="1:16">
      <c r="A5120" s="5" t="str">
        <f>CONCATENATE("rdx_city_",J5120,"_",B5120)</f>
        <v>rdx_city_NGA_61</v>
      </c>
      <c r="B5120">
        <f>IF(I5120=I5119,B5119+1,1)</f>
        <v>61</v>
      </c>
      <c r="C5120" t="s">
        <v>7428</v>
      </c>
      <c r="D5120" t="s">
        <v>7428</v>
      </c>
      <c r="E5120">
        <v>7.8504</v>
      </c>
      <c r="F5120">
        <v>3.93</v>
      </c>
      <c r="G5120" t="s">
        <v>7386</v>
      </c>
      <c r="H5120" t="str">
        <f>IFERROR(VLOOKUP(I5120,'country(26mar)'!C$2:D$251,2,FALSE),"")</f>
        <v>base.ng</v>
      </c>
      <c r="I5120" t="s">
        <v>7387</v>
      </c>
      <c r="J5120" t="s">
        <v>7388</v>
      </c>
      <c r="K5120" t="s">
        <v>7428</v>
      </c>
      <c r="L5120" t="str">
        <f>CONCATENATE(G5120," ",K5120)</f>
        <v>Nigeria Oyo</v>
      </c>
      <c r="M5120" t="str">
        <f>IFERROR(VLOOKUP(L5120,'State(need_input)'!I$2:J$3992,2,FALSE),"")</f>
        <v>state_NG_Oyo_21</v>
      </c>
      <c r="N5120" t="s">
        <v>20</v>
      </c>
      <c r="O5120">
        <v>736072</v>
      </c>
      <c r="P5120">
        <v>1566930579</v>
      </c>
    </row>
    <row r="5121" spans="1:16">
      <c r="A5121" s="5" t="str">
        <f>CONCATENATE("rdx_city_",J5121,"_",B5121)</f>
        <v>rdx_city_NGA_62</v>
      </c>
      <c r="B5121">
        <f>IF(I5121=I5120,B5120+1,1)</f>
        <v>62</v>
      </c>
      <c r="C5121" t="s">
        <v>7472</v>
      </c>
      <c r="D5121" t="s">
        <v>7472</v>
      </c>
      <c r="E5121">
        <v>4.81</v>
      </c>
      <c r="F5121">
        <v>7.01</v>
      </c>
      <c r="G5121" t="s">
        <v>7386</v>
      </c>
      <c r="H5121" t="str">
        <f>IFERROR(VLOOKUP(I5121,'country(26mar)'!C$2:D$251,2,FALSE),"")</f>
        <v>base.ng</v>
      </c>
      <c r="I5121" t="s">
        <v>7387</v>
      </c>
      <c r="J5121" t="s">
        <v>7388</v>
      </c>
      <c r="K5121" t="s">
        <v>7473</v>
      </c>
      <c r="L5121" t="str">
        <f>CONCATENATE(G5121," ",K5121)</f>
        <v>Nigeria Rivers</v>
      </c>
      <c r="M5121" t="str">
        <f>IFERROR(VLOOKUP(L5121,'State(need_input)'!I$2:J$3992,2,FALSE),"")</f>
        <v>state_NG_Riv_5</v>
      </c>
      <c r="N5121" t="s">
        <v>23</v>
      </c>
      <c r="O5121">
        <v>1020000</v>
      </c>
      <c r="P5121">
        <v>1566070649</v>
      </c>
    </row>
    <row r="5122" spans="1:16">
      <c r="A5122" s="5" t="str">
        <f>CONCATENATE("rdx_city_",J5122,"_",B5122)</f>
        <v>rdx_city_NGA_63</v>
      </c>
      <c r="B5122">
        <f>IF(I5122=I5121,B5121+1,1)</f>
        <v>63</v>
      </c>
      <c r="C5122" t="s">
        <v>7474</v>
      </c>
      <c r="D5122" t="s">
        <v>7474</v>
      </c>
      <c r="E5122">
        <v>11.7104</v>
      </c>
      <c r="F5122">
        <v>11.08</v>
      </c>
      <c r="G5122" t="s">
        <v>7386</v>
      </c>
      <c r="H5122" t="str">
        <f>IFERROR(VLOOKUP(I5122,'country(26mar)'!C$2:D$251,2,FALSE),"")</f>
        <v>base.ng</v>
      </c>
      <c r="I5122" t="s">
        <v>7387</v>
      </c>
      <c r="J5122" t="s">
        <v>7388</v>
      </c>
      <c r="K5122" t="s">
        <v>7417</v>
      </c>
      <c r="L5122" t="str">
        <f>CONCATENATE(G5122," ",K5122)</f>
        <v>Nigeria Yobe</v>
      </c>
      <c r="M5122" t="str">
        <f>IFERROR(VLOOKUP(L5122,'State(need_input)'!I$2:J$3992,2,FALSE),"")</f>
        <v>state_NG_Yob_8</v>
      </c>
      <c r="N5122" t="s">
        <v>20</v>
      </c>
      <c r="O5122">
        <v>86002</v>
      </c>
      <c r="P5122">
        <v>1566461523</v>
      </c>
    </row>
    <row r="5123" spans="1:16">
      <c r="A5123" s="5" t="str">
        <f>CONCATENATE("rdx_city_",J5123,"_",B5123)</f>
        <v>rdx_city_NGA_64</v>
      </c>
      <c r="B5123">
        <f>IF(I5123=I5122,B5122+1,1)</f>
        <v>64</v>
      </c>
      <c r="C5123" t="s">
        <v>7475</v>
      </c>
      <c r="D5123" t="s">
        <v>7475</v>
      </c>
      <c r="E5123">
        <v>5.8904</v>
      </c>
      <c r="F5123">
        <v>5.68</v>
      </c>
      <c r="G5123" t="s">
        <v>7386</v>
      </c>
      <c r="H5123" t="str">
        <f>IFERROR(VLOOKUP(I5123,'country(26mar)'!C$2:D$251,2,FALSE),"")</f>
        <v>base.ng</v>
      </c>
      <c r="I5123" t="s">
        <v>7387</v>
      </c>
      <c r="J5123" t="s">
        <v>7388</v>
      </c>
      <c r="K5123" t="s">
        <v>7401</v>
      </c>
      <c r="L5123" t="str">
        <f>CONCATENATE(G5123," ",K5123)</f>
        <v>Nigeria Delta</v>
      </c>
      <c r="M5123" t="str">
        <f>IFERROR(VLOOKUP(L5123,'State(need_input)'!I$2:J$3992,2,FALSE),"")</f>
        <v>state_NG_Del_36</v>
      </c>
      <c r="N5123" t="s">
        <v>20</v>
      </c>
      <c r="O5123">
        <v>309162</v>
      </c>
      <c r="P5123">
        <v>1566310893</v>
      </c>
    </row>
    <row r="5124" spans="1:16">
      <c r="A5124" s="5" t="str">
        <f>CONCATENATE("rdx_city_",J5124,"_",B5124)</f>
        <v>rdx_city_NGA_65</v>
      </c>
      <c r="B5124">
        <f>IF(I5124=I5123,B5123+1,1)</f>
        <v>65</v>
      </c>
      <c r="C5124" t="s">
        <v>7476</v>
      </c>
      <c r="D5124" t="s">
        <v>7476</v>
      </c>
      <c r="E5124">
        <v>13.06</v>
      </c>
      <c r="F5124">
        <v>5.24</v>
      </c>
      <c r="G5124" t="s">
        <v>7386</v>
      </c>
      <c r="H5124" t="str">
        <f>IFERROR(VLOOKUP(I5124,'country(26mar)'!C$2:D$251,2,FALSE),"")</f>
        <v>base.ng</v>
      </c>
      <c r="I5124" t="s">
        <v>7387</v>
      </c>
      <c r="J5124" t="s">
        <v>7388</v>
      </c>
      <c r="K5124" t="s">
        <v>7476</v>
      </c>
      <c r="L5124" t="str">
        <f>CONCATENATE(G5124," ",K5124)</f>
        <v>Nigeria Sokoto</v>
      </c>
      <c r="M5124" t="str">
        <f>IFERROR(VLOOKUP(L5124,'State(need_input)'!I$2:J$3992,2,FALSE),"")</f>
        <v>state_NG_Sok_26</v>
      </c>
      <c r="N5124" t="s">
        <v>23</v>
      </c>
      <c r="O5124">
        <v>732178</v>
      </c>
      <c r="P5124">
        <v>1566574518</v>
      </c>
    </row>
    <row r="5125" spans="1:16">
      <c r="A5125" s="5" t="str">
        <f>CONCATENATE("rdx_city_",J5125,"_",B5125)</f>
        <v>rdx_city_NGA_66</v>
      </c>
      <c r="B5125">
        <f>IF(I5125=I5124,B5124+1,1)</f>
        <v>66</v>
      </c>
      <c r="C5125" t="s">
        <v>7477</v>
      </c>
      <c r="D5125" t="s">
        <v>7477</v>
      </c>
      <c r="E5125">
        <v>5.532</v>
      </c>
      <c r="F5125">
        <v>7.486</v>
      </c>
      <c r="G5125" t="s">
        <v>7386</v>
      </c>
      <c r="H5125" t="str">
        <f>IFERROR(VLOOKUP(I5125,'country(26mar)'!C$2:D$251,2,FALSE),"")</f>
        <v>base.ng</v>
      </c>
      <c r="I5125" t="s">
        <v>7387</v>
      </c>
      <c r="J5125" t="s">
        <v>7388</v>
      </c>
      <c r="K5125" t="s">
        <v>7389</v>
      </c>
      <c r="L5125" t="str">
        <f>CONCATENATE(G5125," ",K5125)</f>
        <v>Nigeria Abia</v>
      </c>
      <c r="M5125" t="str">
        <f>IFERROR(VLOOKUP(L5125,'State(need_input)'!I$2:J$3992,2,FALSE),"")</f>
        <v>state_NG_Abi_37</v>
      </c>
      <c r="N5125" t="s">
        <v>23</v>
      </c>
      <c r="O5125">
        <v>264662</v>
      </c>
      <c r="P5125">
        <v>1566217980</v>
      </c>
    </row>
    <row r="5126" spans="1:16">
      <c r="A5126" s="5" t="str">
        <f>CONCATENATE("rdx_city_",J5126,"_",B5126)</f>
        <v>rdx_city_NGA_67</v>
      </c>
      <c r="B5126">
        <f>IF(I5126=I5125,B5125+1,1)</f>
        <v>67</v>
      </c>
      <c r="C5126" t="s">
        <v>7478</v>
      </c>
      <c r="D5126" t="s">
        <v>7478</v>
      </c>
      <c r="E5126">
        <v>5.008</v>
      </c>
      <c r="F5126">
        <v>7.85</v>
      </c>
      <c r="G5126" t="s">
        <v>7386</v>
      </c>
      <c r="H5126" t="str">
        <f>IFERROR(VLOOKUP(I5126,'country(26mar)'!C$2:D$251,2,FALSE),"")</f>
        <v>base.ng</v>
      </c>
      <c r="I5126" t="s">
        <v>7387</v>
      </c>
      <c r="J5126" t="s">
        <v>7388</v>
      </c>
      <c r="K5126" t="s">
        <v>7465</v>
      </c>
      <c r="L5126" t="str">
        <f>CONCATENATE(G5126," ",K5126)</f>
        <v>Nigeria Akwa Ibom</v>
      </c>
      <c r="M5126" t="str">
        <f>IFERROR(VLOOKUP(L5126,'State(need_input)'!I$2:J$3992,2,FALSE),"")</f>
        <v>state_NG_Akw_2</v>
      </c>
      <c r="N5126" t="s">
        <v>23</v>
      </c>
      <c r="O5126">
        <v>554906</v>
      </c>
      <c r="P5126">
        <v>1566061694</v>
      </c>
    </row>
    <row r="5127" spans="1:16">
      <c r="A5127" s="5" t="str">
        <f>CONCATENATE("rdx_city_",J5127,"_",B5127)</f>
        <v>rdx_city_NGA_68</v>
      </c>
      <c r="B5127">
        <f>IF(I5127=I5126,B5126+1,1)</f>
        <v>68</v>
      </c>
      <c r="C5127" t="s">
        <v>7479</v>
      </c>
      <c r="D5127" t="s">
        <v>7479</v>
      </c>
      <c r="E5127">
        <v>5.52</v>
      </c>
      <c r="F5127">
        <v>5.76</v>
      </c>
      <c r="G5127" t="s">
        <v>7386</v>
      </c>
      <c r="H5127" t="str">
        <f>IFERROR(VLOOKUP(I5127,'country(26mar)'!C$2:D$251,2,FALSE),"")</f>
        <v>base.ng</v>
      </c>
      <c r="I5127" t="s">
        <v>7387</v>
      </c>
      <c r="J5127" t="s">
        <v>7388</v>
      </c>
      <c r="K5127" t="s">
        <v>7401</v>
      </c>
      <c r="L5127" t="str">
        <f>CONCATENATE(G5127," ",K5127)</f>
        <v>Nigeria Delta</v>
      </c>
      <c r="M5127" t="str">
        <f>IFERROR(VLOOKUP(L5127,'State(need_input)'!I$2:J$3992,2,FALSE),"")</f>
        <v>state_NG_Del_36</v>
      </c>
      <c r="N5127" t="s">
        <v>20</v>
      </c>
      <c r="O5127">
        <v>830106</v>
      </c>
      <c r="P5127">
        <v>1566325734</v>
      </c>
    </row>
    <row r="5128" spans="1:16">
      <c r="A5128" s="5" t="str">
        <f>CONCATENATE("rdx_city_",J5128,"_",B5128)</f>
        <v>rdx_city_NGA_69</v>
      </c>
      <c r="B5128">
        <f>IF(I5128=I5127,B5127+1,1)</f>
        <v>69</v>
      </c>
      <c r="C5128" t="s">
        <v>7480</v>
      </c>
      <c r="D5128" t="s">
        <v>7480</v>
      </c>
      <c r="E5128">
        <v>7.8704</v>
      </c>
      <c r="F5128">
        <v>9.78</v>
      </c>
      <c r="G5128" t="s">
        <v>7386</v>
      </c>
      <c r="H5128" t="str">
        <f>IFERROR(VLOOKUP(I5128,'country(26mar)'!C$2:D$251,2,FALSE),"")</f>
        <v>base.ng</v>
      </c>
      <c r="I5128" t="s">
        <v>7387</v>
      </c>
      <c r="J5128" t="s">
        <v>7388</v>
      </c>
      <c r="K5128" t="s">
        <v>7442</v>
      </c>
      <c r="L5128" t="str">
        <f>CONCATENATE(G5128," ",K5128)</f>
        <v>Nigeria Taraba</v>
      </c>
      <c r="M5128" t="str">
        <f>IFERROR(VLOOKUP(L5128,'State(need_input)'!I$2:J$3992,2,FALSE),"")</f>
        <v>state_NG_Tar_9</v>
      </c>
      <c r="N5128" t="s">
        <v>20</v>
      </c>
      <c r="O5128">
        <v>92933</v>
      </c>
      <c r="P5128">
        <v>1566025302</v>
      </c>
    </row>
    <row r="5129" spans="1:16">
      <c r="A5129" s="5" t="str">
        <f>CONCATENATE("rdx_city_",J5129,"_",B5129)</f>
        <v>rdx_city_NGA_70</v>
      </c>
      <c r="B5129">
        <f>IF(I5129=I5128,B5128+1,1)</f>
        <v>70</v>
      </c>
      <c r="C5129" t="s">
        <v>7481</v>
      </c>
      <c r="D5129" t="s">
        <v>7481</v>
      </c>
      <c r="E5129">
        <v>4.9267</v>
      </c>
      <c r="F5129">
        <v>6.2676</v>
      </c>
      <c r="G5129" t="s">
        <v>7386</v>
      </c>
      <c r="H5129" t="str">
        <f>IFERROR(VLOOKUP(I5129,'country(26mar)'!C$2:D$251,2,FALSE),"")</f>
        <v>base.ng</v>
      </c>
      <c r="I5129" t="s">
        <v>7387</v>
      </c>
      <c r="J5129" t="s">
        <v>7388</v>
      </c>
      <c r="K5129" t="s">
        <v>7482</v>
      </c>
      <c r="L5129" t="str">
        <f>CONCATENATE(G5129," ",K5129)</f>
        <v>Nigeria Bayelsa</v>
      </c>
      <c r="M5129" t="str">
        <f>IFERROR(VLOOKUP(L5129,'State(need_input)'!I$2:J$3992,2,FALSE),"")</f>
        <v>state_NG_Bay_19</v>
      </c>
      <c r="N5129" t="s">
        <v>23</v>
      </c>
      <c r="P5129">
        <v>1566468984</v>
      </c>
    </row>
    <row r="5130" spans="1:16">
      <c r="A5130" s="5" t="str">
        <f>CONCATENATE("rdx_city_",J5130,"_",B5130)</f>
        <v>rdx_city_NGA_71</v>
      </c>
      <c r="B5130">
        <f>IF(I5130=I5129,B5129+1,1)</f>
        <v>71</v>
      </c>
      <c r="C5130" t="s">
        <v>7483</v>
      </c>
      <c r="D5130" t="s">
        <v>7483</v>
      </c>
      <c r="E5130">
        <v>9.21</v>
      </c>
      <c r="F5130">
        <v>12.48</v>
      </c>
      <c r="G5130" t="s">
        <v>7386</v>
      </c>
      <c r="H5130" t="str">
        <f>IFERROR(VLOOKUP(I5130,'country(26mar)'!C$2:D$251,2,FALSE),"")</f>
        <v>base.ng</v>
      </c>
      <c r="I5130" t="s">
        <v>7387</v>
      </c>
      <c r="J5130" t="s">
        <v>7388</v>
      </c>
      <c r="K5130" t="s">
        <v>7458</v>
      </c>
      <c r="L5130" t="str">
        <f>CONCATENATE(G5130," ",K5130)</f>
        <v>Nigeria Adamawa</v>
      </c>
      <c r="M5130" t="str">
        <f>IFERROR(VLOOKUP(L5130,'State(need_input)'!I$2:J$3992,2,FALSE),"")</f>
        <v>state_NG_Ada_30</v>
      </c>
      <c r="N5130" t="s">
        <v>23</v>
      </c>
      <c r="O5130">
        <v>96006</v>
      </c>
      <c r="P5130">
        <v>1566782065</v>
      </c>
    </row>
    <row r="5131" spans="1:16">
      <c r="A5131" s="5" t="str">
        <f>CONCATENATE("rdx_city_",J5131,"_",B5131)</f>
        <v>rdx_city_NGA_72</v>
      </c>
      <c r="B5131">
        <f>IF(I5131=I5130,B5130+1,1)</f>
        <v>72</v>
      </c>
      <c r="C5131" t="s">
        <v>7484</v>
      </c>
      <c r="D5131" t="s">
        <v>7484</v>
      </c>
      <c r="E5131">
        <v>11.08</v>
      </c>
      <c r="F5131">
        <v>7.71</v>
      </c>
      <c r="G5131" t="s">
        <v>7386</v>
      </c>
      <c r="H5131" t="str">
        <f>IFERROR(VLOOKUP(I5131,'country(26mar)'!C$2:D$251,2,FALSE),"")</f>
        <v>base.ng</v>
      </c>
      <c r="I5131" t="s">
        <v>7387</v>
      </c>
      <c r="J5131" t="s">
        <v>7388</v>
      </c>
      <c r="K5131" t="s">
        <v>7444</v>
      </c>
      <c r="L5131" t="str">
        <f>CONCATENATE(G5131," ",K5131)</f>
        <v>Nigeria Kaduna</v>
      </c>
      <c r="M5131" t="str">
        <f>IFERROR(VLOOKUP(L5131,'State(need_input)'!I$2:J$3992,2,FALSE),"")</f>
        <v>state_NG_Kad_27</v>
      </c>
      <c r="N5131" t="s">
        <v>20</v>
      </c>
      <c r="O5131">
        <v>889000</v>
      </c>
      <c r="P5131">
        <v>1566287704</v>
      </c>
    </row>
    <row r="5132" spans="1:16">
      <c r="A5132" s="5" t="str">
        <f>CONCATENATE("rdx_city_",J5132,"_",B5132)</f>
        <v>rdx_city_NIU_1</v>
      </c>
      <c r="B5132">
        <f>IF(I5132=I5131,B5131+1,1)</f>
        <v>1</v>
      </c>
      <c r="C5132" t="s">
        <v>7485</v>
      </c>
      <c r="D5132" t="s">
        <v>7485</v>
      </c>
      <c r="E5132">
        <v>-19.0167</v>
      </c>
      <c r="F5132">
        <v>-169.9167</v>
      </c>
      <c r="G5132" t="s">
        <v>7486</v>
      </c>
      <c r="H5132" t="str">
        <f>IFERROR(VLOOKUP(I5132,'country(26mar)'!C$2:D$251,2,FALSE),"")</f>
        <v>base.nu</v>
      </c>
      <c r="I5132" t="s">
        <v>7487</v>
      </c>
      <c r="J5132" t="s">
        <v>7488</v>
      </c>
      <c r="L5132" t="str">
        <f>CONCATENATE(G5132," ",K5132)</f>
        <v>Niue </v>
      </c>
      <c r="M5132" t="str">
        <f>IFERROR(VLOOKUP(L5132,'State(need_input)'!I$2:J$3992,2,FALSE),"")</f>
        <v/>
      </c>
      <c r="N5132" t="s">
        <v>54</v>
      </c>
      <c r="P5132">
        <v>1570882835</v>
      </c>
    </row>
    <row r="5133" spans="1:16">
      <c r="A5133" s="5" t="str">
        <f>CONCATENATE("rdx_city_",J5133,"_",B5133)</f>
        <v>rdx_city_NFK_1</v>
      </c>
      <c r="B5133">
        <f>IF(I5133=I5132,B5132+1,1)</f>
        <v>1</v>
      </c>
      <c r="C5133" t="s">
        <v>655</v>
      </c>
      <c r="D5133" t="s">
        <v>655</v>
      </c>
      <c r="E5133">
        <v>-29.0569</v>
      </c>
      <c r="F5133">
        <v>167.9617</v>
      </c>
      <c r="G5133" t="s">
        <v>7489</v>
      </c>
      <c r="H5133" t="str">
        <f>IFERROR(VLOOKUP(I5133,'country(26mar)'!C$2:D$251,2,FALSE),"")</f>
        <v>base.nf</v>
      </c>
      <c r="I5133" t="s">
        <v>7490</v>
      </c>
      <c r="J5133" t="s">
        <v>7491</v>
      </c>
      <c r="L5133" t="str">
        <f>CONCATENATE(G5133," ",K5133)</f>
        <v>Norfolk Island </v>
      </c>
      <c r="M5133" t="str">
        <f>IFERROR(VLOOKUP(L5133,'State(need_input)'!I$2:J$3992,2,FALSE),"")</f>
        <v/>
      </c>
      <c r="N5133" t="s">
        <v>54</v>
      </c>
      <c r="P5133">
        <v>1574121434</v>
      </c>
    </row>
    <row r="5134" spans="1:16">
      <c r="A5134" s="5" t="str">
        <f>CONCATENATE("rdx_city_",J5134,"_",B5134)</f>
        <v>rdx_city_PRK_1</v>
      </c>
      <c r="B5134">
        <f>IF(I5134=I5133,B5133+1,1)</f>
        <v>1</v>
      </c>
      <c r="C5134" t="s">
        <v>7492</v>
      </c>
      <c r="D5134" t="s">
        <v>7492</v>
      </c>
      <c r="E5134">
        <v>38.2517</v>
      </c>
      <c r="F5134">
        <v>125.1021</v>
      </c>
      <c r="G5134" t="s">
        <v>7493</v>
      </c>
      <c r="H5134" t="str">
        <f>IFERROR(VLOOKUP(I5134,'country(26mar)'!C$2:D$251,2,FALSE),"")</f>
        <v>base.kp</v>
      </c>
      <c r="I5134" t="s">
        <v>7494</v>
      </c>
      <c r="J5134" t="s">
        <v>7495</v>
      </c>
      <c r="K5134" t="s">
        <v>7496</v>
      </c>
      <c r="L5134" t="str">
        <f>CONCATENATE(G5134," ",K5134)</f>
        <v>North Korea Hwangnam</v>
      </c>
      <c r="M5134" t="str">
        <f>IFERROR(VLOOKUP(L5134,'State(need_input)'!I$2:J$3992,2,FALSE),"")</f>
        <v>state_KP_Hwa_4</v>
      </c>
      <c r="O5134">
        <v>48984</v>
      </c>
      <c r="P5134">
        <v>1408800916</v>
      </c>
    </row>
    <row r="5135" spans="1:16">
      <c r="A5135" s="5" t="str">
        <f>CONCATENATE("rdx_city_",J5135,"_",B5135)</f>
        <v>rdx_city_PRK_2</v>
      </c>
      <c r="B5135">
        <f>IF(I5135=I5134,B5134+1,1)</f>
        <v>2</v>
      </c>
      <c r="C5135" t="s">
        <v>7497</v>
      </c>
      <c r="D5135" t="s">
        <v>7497</v>
      </c>
      <c r="E5135">
        <v>41.7846</v>
      </c>
      <c r="F5135">
        <v>129.79</v>
      </c>
      <c r="G5135" t="s">
        <v>7493</v>
      </c>
      <c r="H5135" t="str">
        <f>IFERROR(VLOOKUP(I5135,'country(26mar)'!C$2:D$251,2,FALSE),"")</f>
        <v>base.kp</v>
      </c>
      <c r="I5135" t="s">
        <v>7494</v>
      </c>
      <c r="J5135" t="s">
        <v>7495</v>
      </c>
      <c r="K5135" t="s">
        <v>7498</v>
      </c>
      <c r="L5135" t="str">
        <f>CONCATENATE(G5135," ",K5135)</f>
        <v>North Korea Hambuk</v>
      </c>
      <c r="M5135" t="str">
        <f>IFERROR(VLOOKUP(L5135,'State(need_input)'!I$2:J$3992,2,FALSE),"")</f>
        <v>state_KP_Ham_5</v>
      </c>
      <c r="N5135" t="s">
        <v>23</v>
      </c>
      <c r="O5135">
        <v>672614</v>
      </c>
      <c r="P5135">
        <v>1408498177</v>
      </c>
    </row>
    <row r="5136" spans="1:16">
      <c r="A5136" s="5" t="str">
        <f>CONCATENATE("rdx_city_",J5136,"_",B5136)</f>
        <v>rdx_city_PRK_3</v>
      </c>
      <c r="B5136">
        <f>IF(I5136=I5135,B5135+1,1)</f>
        <v>3</v>
      </c>
      <c r="C5136" t="s">
        <v>7499</v>
      </c>
      <c r="D5136" t="s">
        <v>7499</v>
      </c>
      <c r="E5136">
        <v>39.6813</v>
      </c>
      <c r="F5136">
        <v>125.2163</v>
      </c>
      <c r="G5136" t="s">
        <v>7493</v>
      </c>
      <c r="H5136" t="str">
        <f>IFERROR(VLOOKUP(I5136,'country(26mar)'!C$2:D$251,2,FALSE),"")</f>
        <v>base.kp</v>
      </c>
      <c r="I5136" t="s">
        <v>7494</v>
      </c>
      <c r="J5136" t="s">
        <v>7495</v>
      </c>
      <c r="K5136" t="s">
        <v>7500</v>
      </c>
      <c r="L5136" t="str">
        <f>CONCATENATE(G5136," ",K5136)</f>
        <v>North Korea P’yŏngbuk</v>
      </c>
      <c r="M5136" t="str">
        <f>IFERROR(VLOOKUP(L5136,'State(need_input)'!I$2:J$3992,2,FALSE),"")</f>
        <v>state_KP_P’y_3</v>
      </c>
      <c r="O5136">
        <v>141769</v>
      </c>
      <c r="P5136">
        <v>1408650871</v>
      </c>
    </row>
    <row r="5137" spans="1:16">
      <c r="A5137" s="5" t="str">
        <f>CONCATENATE("rdx_city_",J5137,"_",B5137)</f>
        <v>rdx_city_PRK_4</v>
      </c>
      <c r="B5137">
        <f>IF(I5137=I5136,B5136+1,1)</f>
        <v>4</v>
      </c>
      <c r="C5137" t="s">
        <v>7501</v>
      </c>
      <c r="D5137" t="s">
        <v>7501</v>
      </c>
      <c r="E5137">
        <v>40.8255</v>
      </c>
      <c r="F5137">
        <v>125.8008</v>
      </c>
      <c r="G5137" t="s">
        <v>7493</v>
      </c>
      <c r="H5137" t="str">
        <f>IFERROR(VLOOKUP(I5137,'country(26mar)'!C$2:D$251,2,FALSE),"")</f>
        <v>base.kp</v>
      </c>
      <c r="I5137" t="s">
        <v>7494</v>
      </c>
      <c r="J5137" t="s">
        <v>7495</v>
      </c>
      <c r="K5137" t="s">
        <v>7502</v>
      </c>
      <c r="L5137" t="str">
        <f>CONCATENATE(G5137," ",K5137)</f>
        <v>North Korea Chagang</v>
      </c>
      <c r="M5137" t="str">
        <f>IFERROR(VLOOKUP(L5137,'State(need_input)'!I$2:J$3992,2,FALSE),"")</f>
        <v>state_KP_Cha_6</v>
      </c>
      <c r="O5137">
        <v>7786</v>
      </c>
      <c r="P5137">
        <v>1408838898</v>
      </c>
    </row>
    <row r="5138" spans="1:16">
      <c r="A5138" s="5" t="str">
        <f>CONCATENATE("rdx_city_",J5138,"_",B5138)</f>
        <v>rdx_city_PRK_5</v>
      </c>
      <c r="B5138">
        <f>IF(I5138=I5137,B5137+1,1)</f>
        <v>5</v>
      </c>
      <c r="C5138" t="s">
        <v>7503</v>
      </c>
      <c r="D5138" t="s">
        <v>7503</v>
      </c>
      <c r="E5138">
        <v>38.0394</v>
      </c>
      <c r="F5138">
        <v>125.7144</v>
      </c>
      <c r="G5138" t="s">
        <v>7493</v>
      </c>
      <c r="H5138" t="str">
        <f>IFERROR(VLOOKUP(I5138,'country(26mar)'!C$2:D$251,2,FALSE),"")</f>
        <v>base.kp</v>
      </c>
      <c r="I5138" t="s">
        <v>7494</v>
      </c>
      <c r="J5138" t="s">
        <v>7495</v>
      </c>
      <c r="K5138" t="s">
        <v>7496</v>
      </c>
      <c r="L5138" t="str">
        <f>CONCATENATE(G5138," ",K5138)</f>
        <v>North Korea Hwangnam</v>
      </c>
      <c r="M5138" t="str">
        <f>IFERROR(VLOOKUP(L5138,'State(need_input)'!I$2:J$3992,2,FALSE),"")</f>
        <v>state_KP_Hwa_4</v>
      </c>
      <c r="N5138" t="s">
        <v>23</v>
      </c>
      <c r="O5138">
        <v>224231</v>
      </c>
      <c r="P5138">
        <v>1408348983</v>
      </c>
    </row>
    <row r="5139" spans="1:16">
      <c r="A5139" s="5" t="str">
        <f>CONCATENATE("rdx_city_",J5139,"_",B5139)</f>
        <v>rdx_city_PRK_6</v>
      </c>
      <c r="B5139">
        <f>IF(I5139=I5138,B5138+1,1)</f>
        <v>6</v>
      </c>
      <c r="C5139" t="s">
        <v>7504</v>
      </c>
      <c r="D5139" t="s">
        <v>7504</v>
      </c>
      <c r="E5139">
        <v>39.9101</v>
      </c>
      <c r="F5139">
        <v>127.5454</v>
      </c>
      <c r="G5139" t="s">
        <v>7493</v>
      </c>
      <c r="H5139" t="str">
        <f>IFERROR(VLOOKUP(I5139,'country(26mar)'!C$2:D$251,2,FALSE),"")</f>
        <v>base.kp</v>
      </c>
      <c r="I5139" t="s">
        <v>7494</v>
      </c>
      <c r="J5139" t="s">
        <v>7495</v>
      </c>
      <c r="K5139" t="s">
        <v>7505</v>
      </c>
      <c r="L5139" t="str">
        <f>CONCATENATE(G5139," ",K5139)</f>
        <v>North Korea Hamnam</v>
      </c>
      <c r="M5139" t="str">
        <f>IFERROR(VLOOKUP(L5139,'State(need_input)'!I$2:J$3992,2,FALSE),"")</f>
        <v>state_KP_Ham_7</v>
      </c>
      <c r="N5139" t="s">
        <v>23</v>
      </c>
      <c r="O5139">
        <v>773000</v>
      </c>
      <c r="P5139">
        <v>1408482040</v>
      </c>
    </row>
    <row r="5140" spans="1:16">
      <c r="A5140" s="5" t="str">
        <f>CONCATENATE("rdx_city_",J5140,"_",B5140)</f>
        <v>rdx_city_PRK_7</v>
      </c>
      <c r="B5140">
        <f>IF(I5140=I5139,B5139+1,1)</f>
        <v>7</v>
      </c>
      <c r="C5140" t="s">
        <v>7506</v>
      </c>
      <c r="D5140" t="s">
        <v>7506</v>
      </c>
      <c r="E5140">
        <v>39.8231</v>
      </c>
      <c r="F5140">
        <v>127.6232</v>
      </c>
      <c r="G5140" t="s">
        <v>7493</v>
      </c>
      <c r="H5140" t="str">
        <f>IFERROR(VLOOKUP(I5140,'country(26mar)'!C$2:D$251,2,FALSE),"")</f>
        <v>base.kp</v>
      </c>
      <c r="I5140" t="s">
        <v>7494</v>
      </c>
      <c r="J5140" t="s">
        <v>7495</v>
      </c>
      <c r="K5140" t="s">
        <v>7505</v>
      </c>
      <c r="L5140" t="str">
        <f>CONCATENATE(G5140," ",K5140)</f>
        <v>North Korea Hamnam</v>
      </c>
      <c r="M5140" t="str">
        <f>IFERROR(VLOOKUP(L5140,'State(need_input)'!I$2:J$3992,2,FALSE),"")</f>
        <v>state_KP_Ham_7</v>
      </c>
      <c r="O5140">
        <v>751322</v>
      </c>
      <c r="P5140">
        <v>1408328889</v>
      </c>
    </row>
    <row r="5141" spans="1:16">
      <c r="A5141" s="5" t="str">
        <f>CONCATENATE("rdx_city_",J5141,"_",B5141)</f>
        <v>rdx_city_PRK_8</v>
      </c>
      <c r="B5141">
        <f>IF(I5141=I5140,B5140+1,1)</f>
        <v>8</v>
      </c>
      <c r="C5141" t="s">
        <v>7507</v>
      </c>
      <c r="D5141" t="s">
        <v>7507</v>
      </c>
      <c r="E5141">
        <v>41.3927</v>
      </c>
      <c r="F5141">
        <v>128.1927</v>
      </c>
      <c r="G5141" t="s">
        <v>7493</v>
      </c>
      <c r="H5141" t="str">
        <f>IFERROR(VLOOKUP(I5141,'country(26mar)'!C$2:D$251,2,FALSE),"")</f>
        <v>base.kp</v>
      </c>
      <c r="I5141" t="s">
        <v>7494</v>
      </c>
      <c r="J5141" t="s">
        <v>7495</v>
      </c>
      <c r="K5141" t="s">
        <v>7508</v>
      </c>
      <c r="L5141" t="str">
        <f>CONCATENATE(G5141," ",K5141)</f>
        <v>North Korea Yanggang</v>
      </c>
      <c r="M5141" t="str">
        <f>IFERROR(VLOOKUP(L5141,'State(need_input)'!I$2:J$3992,2,FALSE),"")</f>
        <v>state_KP_Yan_2</v>
      </c>
      <c r="N5141" t="s">
        <v>23</v>
      </c>
      <c r="O5141">
        <v>227461</v>
      </c>
      <c r="P5141">
        <v>1408642146</v>
      </c>
    </row>
    <row r="5142" spans="1:16">
      <c r="A5142" s="5" t="str">
        <f>CONCATENATE("rdx_city_",J5142,"_",B5142)</f>
        <v>rdx_city_PRK_9</v>
      </c>
      <c r="B5142">
        <f>IF(I5142=I5141,B5141+1,1)</f>
        <v>9</v>
      </c>
      <c r="C5142" t="s">
        <v>7509</v>
      </c>
      <c r="D5142" t="s">
        <v>7509</v>
      </c>
      <c r="E5142">
        <v>37.964</v>
      </c>
      <c r="F5142">
        <v>126.5644</v>
      </c>
      <c r="G5142" t="s">
        <v>7493</v>
      </c>
      <c r="H5142" t="str">
        <f>IFERROR(VLOOKUP(I5142,'country(26mar)'!C$2:D$251,2,FALSE),"")</f>
        <v>base.kp</v>
      </c>
      <c r="I5142" t="s">
        <v>7494</v>
      </c>
      <c r="J5142" t="s">
        <v>7495</v>
      </c>
      <c r="K5142" t="s">
        <v>7496</v>
      </c>
      <c r="L5142" t="str">
        <f>CONCATENATE(G5142," ",K5142)</f>
        <v>North Korea Hwangnam</v>
      </c>
      <c r="M5142" t="str">
        <f>IFERROR(VLOOKUP(L5142,'State(need_input)'!I$2:J$3992,2,FALSE),"")</f>
        <v>state_KP_Hwa_4</v>
      </c>
      <c r="N5142" t="s">
        <v>20</v>
      </c>
      <c r="O5142">
        <v>338155</v>
      </c>
      <c r="P5142">
        <v>1408725697</v>
      </c>
    </row>
    <row r="5143" spans="1:16">
      <c r="A5143" s="5" t="str">
        <f>CONCATENATE("rdx_city_",J5143,"_",B5143)</f>
        <v>rdx_city_PRK_10</v>
      </c>
      <c r="B5143">
        <f>IF(I5143=I5142,B5142+1,1)</f>
        <v>10</v>
      </c>
      <c r="C5143" t="s">
        <v>7510</v>
      </c>
      <c r="D5143" t="s">
        <v>7510</v>
      </c>
      <c r="E5143">
        <v>40.9732</v>
      </c>
      <c r="F5143">
        <v>126.6032</v>
      </c>
      <c r="G5143" t="s">
        <v>7493</v>
      </c>
      <c r="H5143" t="str">
        <f>IFERROR(VLOOKUP(I5143,'country(26mar)'!C$2:D$251,2,FALSE),"")</f>
        <v>base.kp</v>
      </c>
      <c r="I5143" t="s">
        <v>7494</v>
      </c>
      <c r="J5143" t="s">
        <v>7495</v>
      </c>
      <c r="K5143" t="s">
        <v>7502</v>
      </c>
      <c r="L5143" t="str">
        <f>CONCATENATE(G5143," ",K5143)</f>
        <v>North Korea Chagang</v>
      </c>
      <c r="M5143" t="str">
        <f>IFERROR(VLOOKUP(L5143,'State(need_input)'!I$2:J$3992,2,FALSE),"")</f>
        <v>state_KP_Cha_6</v>
      </c>
      <c r="N5143" t="s">
        <v>23</v>
      </c>
      <c r="O5143">
        <v>299514</v>
      </c>
      <c r="P5143">
        <v>1408728939</v>
      </c>
    </row>
    <row r="5144" spans="1:16">
      <c r="A5144" s="5" t="str">
        <f>CONCATENATE("rdx_city_",J5144,"_",B5144)</f>
        <v>rdx_city_PRK_11</v>
      </c>
      <c r="B5144">
        <f>IF(I5144=I5143,B5143+1,1)</f>
        <v>11</v>
      </c>
      <c r="C5144" t="s">
        <v>7511</v>
      </c>
      <c r="D5144" t="s">
        <v>7511</v>
      </c>
      <c r="E5144">
        <v>40.9604</v>
      </c>
      <c r="F5144">
        <v>129.3204</v>
      </c>
      <c r="G5144" t="s">
        <v>7493</v>
      </c>
      <c r="H5144" t="str">
        <f>IFERROR(VLOOKUP(I5144,'country(26mar)'!C$2:D$251,2,FALSE),"")</f>
        <v>base.kp</v>
      </c>
      <c r="I5144" t="s">
        <v>7494</v>
      </c>
      <c r="J5144" t="s">
        <v>7495</v>
      </c>
      <c r="K5144" t="s">
        <v>7498</v>
      </c>
      <c r="L5144" t="str">
        <f>CONCATENATE(G5144," ",K5144)</f>
        <v>North Korea Hambuk</v>
      </c>
      <c r="M5144" t="str">
        <f>IFERROR(VLOOKUP(L5144,'State(need_input)'!I$2:J$3992,2,FALSE),"")</f>
        <v>state_KP_Ham_5</v>
      </c>
      <c r="O5144">
        <v>101165</v>
      </c>
      <c r="P5144">
        <v>1408662334</v>
      </c>
    </row>
    <row r="5145" spans="1:16">
      <c r="A5145" s="5" t="str">
        <f>CONCATENATE("rdx_city_",J5145,"_",B5145)</f>
        <v>rdx_city_PRK_12</v>
      </c>
      <c r="B5145">
        <f>IF(I5145=I5144,B5144+1,1)</f>
        <v>12</v>
      </c>
      <c r="C5145" t="s">
        <v>7512</v>
      </c>
      <c r="D5145" t="s">
        <v>7512</v>
      </c>
      <c r="E5145">
        <v>40.6723</v>
      </c>
      <c r="F5145">
        <v>129.2027</v>
      </c>
      <c r="G5145" t="s">
        <v>7493</v>
      </c>
      <c r="H5145" t="str">
        <f>IFERROR(VLOOKUP(I5145,'country(26mar)'!C$2:D$251,2,FALSE),"")</f>
        <v>base.kp</v>
      </c>
      <c r="I5145" t="s">
        <v>7494</v>
      </c>
      <c r="J5145" t="s">
        <v>7495</v>
      </c>
      <c r="K5145" t="s">
        <v>7498</v>
      </c>
      <c r="L5145" t="str">
        <f>CONCATENATE(G5145," ",K5145)</f>
        <v>North Korea Hambuk</v>
      </c>
      <c r="M5145" t="str">
        <f>IFERROR(VLOOKUP(L5145,'State(need_input)'!I$2:J$3992,2,FALSE),"")</f>
        <v>state_KP_Ham_5</v>
      </c>
      <c r="N5145" t="s">
        <v>20</v>
      </c>
      <c r="O5145">
        <v>187270</v>
      </c>
      <c r="P5145">
        <v>1408037150</v>
      </c>
    </row>
    <row r="5146" spans="1:16">
      <c r="A5146" s="5" t="str">
        <f>CONCATENATE("rdx_city_",J5146,"_",B5146)</f>
        <v>rdx_city_PRK_13</v>
      </c>
      <c r="B5146">
        <f>IF(I5146=I5145,B5145+1,1)</f>
        <v>13</v>
      </c>
      <c r="C5146" t="s">
        <v>7513</v>
      </c>
      <c r="D5146" t="s">
        <v>7513</v>
      </c>
      <c r="E5146">
        <v>40.8175</v>
      </c>
      <c r="F5146">
        <v>128.1553</v>
      </c>
      <c r="G5146" t="s">
        <v>7493</v>
      </c>
      <c r="H5146" t="str">
        <f>IFERROR(VLOOKUP(I5146,'country(26mar)'!C$2:D$251,2,FALSE),"")</f>
        <v>base.kp</v>
      </c>
      <c r="I5146" t="s">
        <v>7494</v>
      </c>
      <c r="J5146" t="s">
        <v>7495</v>
      </c>
      <c r="K5146" t="s">
        <v>7508</v>
      </c>
      <c r="L5146" t="str">
        <f>CONCATENATE(G5146," ",K5146)</f>
        <v>North Korea Yanggang</v>
      </c>
      <c r="M5146" t="str">
        <f>IFERROR(VLOOKUP(L5146,'State(need_input)'!I$2:J$3992,2,FALSE),"")</f>
        <v>state_KP_Yan_2</v>
      </c>
      <c r="O5146">
        <v>3839</v>
      </c>
      <c r="P5146">
        <v>1408098792</v>
      </c>
    </row>
    <row r="5147" spans="1:16">
      <c r="A5147" s="5" t="str">
        <f>CONCATENATE("rdx_city_",J5147,"_",B5147)</f>
        <v>rdx_city_PRK_14</v>
      </c>
      <c r="B5147">
        <f>IF(I5147=I5146,B5146+1,1)</f>
        <v>14</v>
      </c>
      <c r="C5147" t="s">
        <v>7514</v>
      </c>
      <c r="D5147" t="s">
        <v>7514</v>
      </c>
      <c r="E5147">
        <v>41.1454</v>
      </c>
      <c r="F5147">
        <v>126.2958</v>
      </c>
      <c r="G5147" t="s">
        <v>7493</v>
      </c>
      <c r="H5147" t="str">
        <f>IFERROR(VLOOKUP(I5147,'country(26mar)'!C$2:D$251,2,FALSE),"")</f>
        <v>base.kp</v>
      </c>
      <c r="I5147" t="s">
        <v>7494</v>
      </c>
      <c r="J5147" t="s">
        <v>7495</v>
      </c>
      <c r="K5147" t="s">
        <v>7502</v>
      </c>
      <c r="L5147" t="str">
        <f>CONCATENATE(G5147," ",K5147)</f>
        <v>North Korea Chagang</v>
      </c>
      <c r="M5147" t="str">
        <f>IFERROR(VLOOKUP(L5147,'State(need_input)'!I$2:J$3992,2,FALSE),"")</f>
        <v>state_KP_Cha_6</v>
      </c>
      <c r="O5147">
        <v>186827</v>
      </c>
      <c r="P5147">
        <v>1408334845</v>
      </c>
    </row>
    <row r="5148" spans="1:16">
      <c r="A5148" s="5" t="str">
        <f>CONCATENATE("rdx_city_",J5148,"_",B5148)</f>
        <v>rdx_city_PRK_15</v>
      </c>
      <c r="B5148">
        <f>IF(I5148=I5147,B5147+1,1)</f>
        <v>15</v>
      </c>
      <c r="C5148" t="s">
        <v>7515</v>
      </c>
      <c r="D5148" t="s">
        <v>7515</v>
      </c>
      <c r="E5148">
        <v>39.3813</v>
      </c>
      <c r="F5148">
        <v>127.2517</v>
      </c>
      <c r="G5148" t="s">
        <v>7493</v>
      </c>
      <c r="H5148" t="str">
        <f>IFERROR(VLOOKUP(I5148,'country(26mar)'!C$2:D$251,2,FALSE),"")</f>
        <v>base.kp</v>
      </c>
      <c r="I5148" t="s">
        <v>7494</v>
      </c>
      <c r="J5148" t="s">
        <v>7495</v>
      </c>
      <c r="K5148" t="s">
        <v>7516</v>
      </c>
      <c r="L5148" t="str">
        <f>CONCATENATE(G5148," ",K5148)</f>
        <v>North Korea Kangwŏn</v>
      </c>
      <c r="M5148" t="str">
        <f>IFERROR(VLOOKUP(L5148,'State(need_input)'!I$2:J$3992,2,FALSE),"")</f>
        <v>state_KP_Kan_9</v>
      </c>
      <c r="O5148">
        <v>73619</v>
      </c>
      <c r="P5148">
        <v>1408134393</v>
      </c>
    </row>
    <row r="5149" spans="1:16">
      <c r="A5149" s="5" t="str">
        <f>CONCATENATE("rdx_city_",J5149,"_",B5149)</f>
        <v>rdx_city_PRK_16</v>
      </c>
      <c r="B5149">
        <f>IF(I5149=I5148,B5148+1,1)</f>
        <v>16</v>
      </c>
      <c r="C5149" t="s">
        <v>7517</v>
      </c>
      <c r="D5149" t="s">
        <v>7517</v>
      </c>
      <c r="E5149">
        <v>42.2304</v>
      </c>
      <c r="F5149">
        <v>129.2304</v>
      </c>
      <c r="G5149" t="s">
        <v>7493</v>
      </c>
      <c r="H5149" t="str">
        <f>IFERROR(VLOOKUP(I5149,'country(26mar)'!C$2:D$251,2,FALSE),"")</f>
        <v>base.kp</v>
      </c>
      <c r="I5149" t="s">
        <v>7494</v>
      </c>
      <c r="J5149" t="s">
        <v>7495</v>
      </c>
      <c r="K5149" t="s">
        <v>7498</v>
      </c>
      <c r="L5149" t="str">
        <f>CONCATENATE(G5149," ",K5149)</f>
        <v>North Korea Hambuk</v>
      </c>
      <c r="M5149" t="str">
        <f>IFERROR(VLOOKUP(L5149,'State(need_input)'!I$2:J$3992,2,FALSE),"")</f>
        <v>state_KP_Ham_5</v>
      </c>
      <c r="O5149">
        <v>80146</v>
      </c>
      <c r="P5149">
        <v>1408588520</v>
      </c>
    </row>
    <row r="5150" spans="1:16">
      <c r="A5150" s="5" t="str">
        <f>CONCATENATE("rdx_city_",J5150,"_",B5150)</f>
        <v>rdx_city_PRK_17</v>
      </c>
      <c r="B5150">
        <f>IF(I5150=I5149,B5149+1,1)</f>
        <v>17</v>
      </c>
      <c r="C5150" t="s">
        <v>7518</v>
      </c>
      <c r="D5150" t="s">
        <v>7518</v>
      </c>
      <c r="E5150">
        <v>38.7669</v>
      </c>
      <c r="F5150">
        <v>125.4524</v>
      </c>
      <c r="G5150" t="s">
        <v>7493</v>
      </c>
      <c r="H5150" t="str">
        <f>IFERROR(VLOOKUP(I5150,'country(26mar)'!C$2:D$251,2,FALSE),"")</f>
        <v>base.kp</v>
      </c>
      <c r="I5150" t="s">
        <v>7494</v>
      </c>
      <c r="J5150" t="s">
        <v>7495</v>
      </c>
      <c r="L5150" t="str">
        <f>CONCATENATE(G5150," ",K5150)</f>
        <v>North Korea </v>
      </c>
      <c r="M5150" t="str">
        <f>IFERROR(VLOOKUP(L5150,'State(need_input)'!I$2:J$3992,2,FALSE),"")</f>
        <v/>
      </c>
      <c r="N5150" t="s">
        <v>23</v>
      </c>
      <c r="O5150">
        <v>1127000</v>
      </c>
      <c r="P5150">
        <v>1408892768</v>
      </c>
    </row>
    <row r="5151" spans="1:16">
      <c r="A5151" s="5" t="str">
        <f>CONCATENATE("rdx_city_",J5151,"_",B5151)</f>
        <v>rdx_city_PRK_18</v>
      </c>
      <c r="B5151">
        <f>IF(I5151=I5150,B5150+1,1)</f>
        <v>18</v>
      </c>
      <c r="C5151" t="s">
        <v>7519</v>
      </c>
      <c r="D5151" t="s">
        <v>7519</v>
      </c>
      <c r="E5151">
        <v>37.9371</v>
      </c>
      <c r="F5151">
        <v>125.3571</v>
      </c>
      <c r="G5151" t="s">
        <v>7493</v>
      </c>
      <c r="H5151" t="str">
        <f>IFERROR(VLOOKUP(I5151,'country(26mar)'!C$2:D$251,2,FALSE),"")</f>
        <v>base.kp</v>
      </c>
      <c r="I5151" t="s">
        <v>7494</v>
      </c>
      <c r="J5151" t="s">
        <v>7495</v>
      </c>
      <c r="K5151" t="s">
        <v>7496</v>
      </c>
      <c r="L5151" t="str">
        <f>CONCATENATE(G5151," ",K5151)</f>
        <v>North Korea Hwangnam</v>
      </c>
      <c r="M5151" t="str">
        <f>IFERROR(VLOOKUP(L5151,'State(need_input)'!I$2:J$3992,2,FALSE),"")</f>
        <v>state_KP_Hwa_4</v>
      </c>
      <c r="O5151">
        <v>69195</v>
      </c>
      <c r="P5151">
        <v>1408748147</v>
      </c>
    </row>
    <row r="5152" spans="1:16">
      <c r="A5152" s="5" t="str">
        <f>CONCATENATE("rdx_city_",J5152,"_",B5152)</f>
        <v>rdx_city_PRK_19</v>
      </c>
      <c r="B5152">
        <f>IF(I5152=I5151,B5151+1,1)</f>
        <v>19</v>
      </c>
      <c r="C5152" t="s">
        <v>7520</v>
      </c>
      <c r="D5152" t="s">
        <v>7520</v>
      </c>
      <c r="E5152">
        <v>38.3367</v>
      </c>
      <c r="F5152">
        <v>126.3866</v>
      </c>
      <c r="G5152" t="s">
        <v>7493</v>
      </c>
      <c r="H5152" t="str">
        <f>IFERROR(VLOOKUP(I5152,'country(26mar)'!C$2:D$251,2,FALSE),"")</f>
        <v>base.kp</v>
      </c>
      <c r="I5152" t="s">
        <v>7494</v>
      </c>
      <c r="J5152" t="s">
        <v>7495</v>
      </c>
      <c r="K5152" t="s">
        <v>7521</v>
      </c>
      <c r="L5152" t="str">
        <f>CONCATENATE(G5152," ",K5152)</f>
        <v>North Korea Hwangbuk</v>
      </c>
      <c r="M5152" t="str">
        <f>IFERROR(VLOOKUP(L5152,'State(need_input)'!I$2:J$3992,2,FALSE),"")</f>
        <v>state_KP_Hwa_1</v>
      </c>
      <c r="O5152">
        <v>66260</v>
      </c>
      <c r="P5152">
        <v>1408433221</v>
      </c>
    </row>
    <row r="5153" spans="1:16">
      <c r="A5153" s="5" t="str">
        <f>CONCATENATE("rdx_city_",J5153,"_",B5153)</f>
        <v>rdx_city_PRK_20</v>
      </c>
      <c r="B5153">
        <f>IF(I5153=I5152,B5152+1,1)</f>
        <v>20</v>
      </c>
      <c r="C5153" t="s">
        <v>7522</v>
      </c>
      <c r="D5153" t="s">
        <v>7523</v>
      </c>
      <c r="E5153">
        <v>39.2464</v>
      </c>
      <c r="F5153">
        <v>125.8719</v>
      </c>
      <c r="G5153" t="s">
        <v>7493</v>
      </c>
      <c r="H5153" t="str">
        <f>IFERROR(VLOOKUP(I5153,'country(26mar)'!C$2:D$251,2,FALSE),"")</f>
        <v>base.kp</v>
      </c>
      <c r="I5153" t="s">
        <v>7494</v>
      </c>
      <c r="J5153" t="s">
        <v>7495</v>
      </c>
      <c r="K5153" t="s">
        <v>7524</v>
      </c>
      <c r="L5153" t="str">
        <f>CONCATENATE(G5153," ",K5153)</f>
        <v>North Korea P’yŏngnam</v>
      </c>
      <c r="M5153" t="str">
        <f>IFERROR(VLOOKUP(L5153,'State(need_input)'!I$2:J$3992,2,FALSE),"")</f>
        <v>state_KP_P’y_8</v>
      </c>
      <c r="N5153" t="s">
        <v>23</v>
      </c>
      <c r="P5153">
        <v>1408000381</v>
      </c>
    </row>
    <row r="5154" spans="1:16">
      <c r="A5154" s="5" t="str">
        <f>CONCATENATE("rdx_city_",J5154,"_",B5154)</f>
        <v>rdx_city_PRK_21</v>
      </c>
      <c r="B5154">
        <f>IF(I5154=I5153,B5153+1,1)</f>
        <v>21</v>
      </c>
      <c r="C5154" t="s">
        <v>7525</v>
      </c>
      <c r="D5154" t="s">
        <v>7525</v>
      </c>
      <c r="E5154">
        <v>39.0194</v>
      </c>
      <c r="F5154">
        <v>125.7547</v>
      </c>
      <c r="G5154" t="s">
        <v>7493</v>
      </c>
      <c r="H5154" t="str">
        <f>IFERROR(VLOOKUP(I5154,'country(26mar)'!C$2:D$251,2,FALSE),"")</f>
        <v>base.kp</v>
      </c>
      <c r="I5154" t="s">
        <v>7494</v>
      </c>
      <c r="J5154" t="s">
        <v>7495</v>
      </c>
      <c r="K5154" t="s">
        <v>7526</v>
      </c>
      <c r="L5154" t="str">
        <f>CONCATENATE(G5154," ",K5154)</f>
        <v>North Korea P’yŏngyang</v>
      </c>
      <c r="M5154" t="str">
        <f>IFERROR(VLOOKUP(L5154,'State(need_input)'!I$2:J$3992,2,FALSE),"")</f>
        <v>state_KP_P’y_11</v>
      </c>
      <c r="N5154" t="s">
        <v>54</v>
      </c>
      <c r="O5154">
        <v>3300000</v>
      </c>
      <c r="P5154">
        <v>1408738594</v>
      </c>
    </row>
    <row r="5155" spans="1:16">
      <c r="A5155" s="5" t="str">
        <f>CONCATENATE("rdx_city_",J5155,"_",B5155)</f>
        <v>rdx_city_PRK_22</v>
      </c>
      <c r="B5155">
        <f>IF(I5155=I5154,B5154+1,1)</f>
        <v>22</v>
      </c>
      <c r="C5155" t="s">
        <v>7527</v>
      </c>
      <c r="D5155" t="s">
        <v>7527</v>
      </c>
      <c r="E5155">
        <v>42.2489</v>
      </c>
      <c r="F5155">
        <v>130.3003</v>
      </c>
      <c r="G5155" t="s">
        <v>7493</v>
      </c>
      <c r="H5155" t="str">
        <f>IFERROR(VLOOKUP(I5155,'country(26mar)'!C$2:D$251,2,FALSE),"")</f>
        <v>base.kp</v>
      </c>
      <c r="I5155" t="s">
        <v>7494</v>
      </c>
      <c r="J5155" t="s">
        <v>7495</v>
      </c>
      <c r="K5155" t="s">
        <v>7528</v>
      </c>
      <c r="L5155" t="str">
        <f>CONCATENATE(G5155," ",K5155)</f>
        <v>North Korea Nasŏn</v>
      </c>
      <c r="M5155" t="str">
        <f>IFERROR(VLOOKUP(L5155,'State(need_input)'!I$2:J$3992,2,FALSE),"")</f>
        <v>state_KP_Nas_10</v>
      </c>
      <c r="N5155" t="s">
        <v>23</v>
      </c>
      <c r="P5155">
        <v>1408449973</v>
      </c>
    </row>
    <row r="5156" spans="1:16">
      <c r="A5156" s="5" t="str">
        <f>CONCATENATE("rdx_city_",J5156,"_",B5156)</f>
        <v>rdx_city_PRK_23</v>
      </c>
      <c r="B5156">
        <f>IF(I5156=I5155,B5155+1,1)</f>
        <v>23</v>
      </c>
      <c r="C5156" t="s">
        <v>7529</v>
      </c>
      <c r="D5156" t="s">
        <v>7529</v>
      </c>
      <c r="E5156">
        <v>38.507</v>
      </c>
      <c r="F5156">
        <v>125.762</v>
      </c>
      <c r="G5156" t="s">
        <v>7493</v>
      </c>
      <c r="H5156" t="str">
        <f>IFERROR(VLOOKUP(I5156,'country(26mar)'!C$2:D$251,2,FALSE),"")</f>
        <v>base.kp</v>
      </c>
      <c r="I5156" t="s">
        <v>7494</v>
      </c>
      <c r="J5156" t="s">
        <v>7495</v>
      </c>
      <c r="K5156" t="s">
        <v>7521</v>
      </c>
      <c r="L5156" t="str">
        <f>CONCATENATE(G5156," ",K5156)</f>
        <v>North Korea Hwangbuk</v>
      </c>
      <c r="M5156" t="str">
        <f>IFERROR(VLOOKUP(L5156,'State(need_input)'!I$2:J$3992,2,FALSE),"")</f>
        <v>state_KP_Hwa_1</v>
      </c>
      <c r="N5156" t="s">
        <v>23</v>
      </c>
      <c r="O5156">
        <v>154942</v>
      </c>
      <c r="P5156">
        <v>1408018673</v>
      </c>
    </row>
    <row r="5157" spans="1:16">
      <c r="A5157" s="5" t="str">
        <f>CONCATENATE("rdx_city_",J5157,"_",B5157)</f>
        <v>rdx_city_PRK_24</v>
      </c>
      <c r="B5157">
        <f>IF(I5157=I5156,B5156+1,1)</f>
        <v>24</v>
      </c>
      <c r="C5157" t="s">
        <v>7530</v>
      </c>
      <c r="D5157" t="s">
        <v>7530</v>
      </c>
      <c r="E5157">
        <v>39.488</v>
      </c>
      <c r="F5157">
        <v>125.464</v>
      </c>
      <c r="G5157" t="s">
        <v>7493</v>
      </c>
      <c r="H5157" t="str">
        <f>IFERROR(VLOOKUP(I5157,'country(26mar)'!C$2:D$251,2,FALSE),"")</f>
        <v>base.kp</v>
      </c>
      <c r="I5157" t="s">
        <v>7494</v>
      </c>
      <c r="J5157" t="s">
        <v>7495</v>
      </c>
      <c r="K5157" t="s">
        <v>7524</v>
      </c>
      <c r="L5157" t="str">
        <f>CONCATENATE(G5157," ",K5157)</f>
        <v>North Korea P’yŏngnam</v>
      </c>
      <c r="M5157" t="str">
        <f>IFERROR(VLOOKUP(L5157,'State(need_input)'!I$2:J$3992,2,FALSE),"")</f>
        <v>state_KP_P’y_8</v>
      </c>
      <c r="O5157">
        <v>19463</v>
      </c>
      <c r="P5157">
        <v>1408623890</v>
      </c>
    </row>
    <row r="5158" spans="1:16">
      <c r="A5158" s="5" t="str">
        <f>CONCATENATE("rdx_city_",J5158,"_",B5158)</f>
        <v>rdx_city_PRK_25</v>
      </c>
      <c r="B5158">
        <f>IF(I5158=I5157,B5157+1,1)</f>
        <v>25</v>
      </c>
      <c r="C5158" t="s">
        <v>7531</v>
      </c>
      <c r="D5158" t="s">
        <v>7531</v>
      </c>
      <c r="E5158">
        <v>40.0859</v>
      </c>
      <c r="F5158">
        <v>124.4213</v>
      </c>
      <c r="G5158" t="s">
        <v>7493</v>
      </c>
      <c r="H5158" t="str">
        <f>IFERROR(VLOOKUP(I5158,'country(26mar)'!C$2:D$251,2,FALSE),"")</f>
        <v>base.kp</v>
      </c>
      <c r="I5158" t="s">
        <v>7494</v>
      </c>
      <c r="J5158" t="s">
        <v>7495</v>
      </c>
      <c r="K5158" t="s">
        <v>7500</v>
      </c>
      <c r="L5158" t="str">
        <f>CONCATENATE(G5158," ",K5158)</f>
        <v>North Korea P’yŏngbuk</v>
      </c>
      <c r="M5158" t="str">
        <f>IFERROR(VLOOKUP(L5158,'State(need_input)'!I$2:J$3992,2,FALSE),"")</f>
        <v>state_KP_P’y_3</v>
      </c>
      <c r="N5158" t="s">
        <v>23</v>
      </c>
      <c r="O5158">
        <v>288112</v>
      </c>
      <c r="P5158">
        <v>1408740449</v>
      </c>
    </row>
    <row r="5159" spans="1:16">
      <c r="A5159" s="5" t="str">
        <f>CONCATENATE("rdx_city_",J5159,"_",B5159)</f>
        <v>rdx_city_PRK_26</v>
      </c>
      <c r="B5159">
        <f>IF(I5159=I5158,B5158+1,1)</f>
        <v>26</v>
      </c>
      <c r="C5159" t="s">
        <v>7532</v>
      </c>
      <c r="D5159" t="s">
        <v>7532</v>
      </c>
      <c r="E5159">
        <v>42.3377</v>
      </c>
      <c r="F5159">
        <v>130.4027</v>
      </c>
      <c r="G5159" t="s">
        <v>7493</v>
      </c>
      <c r="H5159" t="str">
        <f>IFERROR(VLOOKUP(I5159,'country(26mar)'!C$2:D$251,2,FALSE),"")</f>
        <v>base.kp</v>
      </c>
      <c r="I5159" t="s">
        <v>7494</v>
      </c>
      <c r="J5159" t="s">
        <v>7495</v>
      </c>
      <c r="K5159" t="s">
        <v>7528</v>
      </c>
      <c r="L5159" t="str">
        <f>CONCATENATE(G5159," ",K5159)</f>
        <v>North Korea Nasŏn</v>
      </c>
      <c r="M5159" t="str">
        <f>IFERROR(VLOOKUP(L5159,'State(need_input)'!I$2:J$3992,2,FALSE),"")</f>
        <v>state_KP_Nas_10</v>
      </c>
      <c r="O5159">
        <v>60864</v>
      </c>
      <c r="P5159">
        <v>1408519732</v>
      </c>
    </row>
    <row r="5160" spans="1:16">
      <c r="A5160" s="5" t="str">
        <f>CONCATENATE("rdx_city_",J5160,"_",B5160)</f>
        <v>rdx_city_PRK_27</v>
      </c>
      <c r="B5160">
        <f>IF(I5160=I5159,B5159+1,1)</f>
        <v>27</v>
      </c>
      <c r="C5160" t="s">
        <v>7533</v>
      </c>
      <c r="D5160" t="s">
        <v>7533</v>
      </c>
      <c r="E5160">
        <v>39.4236</v>
      </c>
      <c r="F5160">
        <v>125.939</v>
      </c>
      <c r="G5160" t="s">
        <v>7493</v>
      </c>
      <c r="H5160" t="str">
        <f>IFERROR(VLOOKUP(I5160,'country(26mar)'!C$2:D$251,2,FALSE),"")</f>
        <v>base.kp</v>
      </c>
      <c r="I5160" t="s">
        <v>7494</v>
      </c>
      <c r="J5160" t="s">
        <v>7495</v>
      </c>
      <c r="K5160" t="s">
        <v>7524</v>
      </c>
      <c r="L5160" t="str">
        <f>CONCATENATE(G5160," ",K5160)</f>
        <v>North Korea P’yŏngnam</v>
      </c>
      <c r="M5160" t="str">
        <f>IFERROR(VLOOKUP(L5160,'State(need_input)'!I$2:J$3992,2,FALSE),"")</f>
        <v>state_KP_P’y_8</v>
      </c>
      <c r="O5160">
        <v>400629</v>
      </c>
      <c r="P5160">
        <v>1408510801</v>
      </c>
    </row>
    <row r="5161" spans="1:16">
      <c r="A5161" s="5" t="str">
        <f>CONCATENATE("rdx_city_",J5161,"_",B5161)</f>
        <v>rdx_city_PRK_28</v>
      </c>
      <c r="B5161">
        <f>IF(I5161=I5160,B5160+1,1)</f>
        <v>28</v>
      </c>
      <c r="C5161" t="s">
        <v>7534</v>
      </c>
      <c r="D5161" t="s">
        <v>7534</v>
      </c>
      <c r="E5161">
        <v>40.6171</v>
      </c>
      <c r="F5161">
        <v>125.4501</v>
      </c>
      <c r="G5161" t="s">
        <v>7493</v>
      </c>
      <c r="H5161" t="str">
        <f>IFERROR(VLOOKUP(I5161,'country(26mar)'!C$2:D$251,2,FALSE),"")</f>
        <v>base.kp</v>
      </c>
      <c r="I5161" t="s">
        <v>7494</v>
      </c>
      <c r="J5161" t="s">
        <v>7495</v>
      </c>
      <c r="K5161" t="s">
        <v>7500</v>
      </c>
      <c r="L5161" t="str">
        <f>CONCATENATE(G5161," ",K5161)</f>
        <v>North Korea P’yŏngbuk</v>
      </c>
      <c r="M5161" t="str">
        <f>IFERROR(VLOOKUP(L5161,'State(need_input)'!I$2:J$3992,2,FALSE),"")</f>
        <v>state_KP_P’y_3</v>
      </c>
      <c r="O5161">
        <v>1884</v>
      </c>
      <c r="P5161">
        <v>1408763732</v>
      </c>
    </row>
    <row r="5162" spans="1:16">
      <c r="A5162" s="5" t="str">
        <f>CONCATENATE("rdx_city_",J5162,"_",B5162)</f>
        <v>rdx_city_PRK_29</v>
      </c>
      <c r="B5162">
        <f>IF(I5162=I5161,B5161+1,1)</f>
        <v>29</v>
      </c>
      <c r="C5162" t="s">
        <v>7535</v>
      </c>
      <c r="D5162" t="s">
        <v>7535</v>
      </c>
      <c r="E5162">
        <v>39.1605</v>
      </c>
      <c r="F5162">
        <v>127.4308</v>
      </c>
      <c r="G5162" t="s">
        <v>7493</v>
      </c>
      <c r="H5162" t="str">
        <f>IFERROR(VLOOKUP(I5162,'country(26mar)'!C$2:D$251,2,FALSE),"")</f>
        <v>base.kp</v>
      </c>
      <c r="I5162" t="s">
        <v>7494</v>
      </c>
      <c r="J5162" t="s">
        <v>7495</v>
      </c>
      <c r="K5162" t="s">
        <v>7516</v>
      </c>
      <c r="L5162" t="str">
        <f>CONCATENATE(G5162," ",K5162)</f>
        <v>North Korea Kangwŏn</v>
      </c>
      <c r="M5162" t="str">
        <f>IFERROR(VLOOKUP(L5162,'State(need_input)'!I$2:J$3992,2,FALSE),"")</f>
        <v>state_KP_Kan_9</v>
      </c>
      <c r="N5162" t="s">
        <v>23</v>
      </c>
      <c r="O5162">
        <v>329207</v>
      </c>
      <c r="P5162">
        <v>1408692125</v>
      </c>
    </row>
    <row r="5163" spans="1:16">
      <c r="A5163" s="5" t="str">
        <f>CONCATENATE("rdx_city_",J5163,"_",B5163)</f>
        <v>rdx_city_MNP_1</v>
      </c>
      <c r="B5163">
        <f>IF(I5163=I5162,B5162+1,1)</f>
        <v>1</v>
      </c>
      <c r="C5163" t="s">
        <v>7536</v>
      </c>
      <c r="D5163" t="s">
        <v>7536</v>
      </c>
      <c r="E5163">
        <v>15.2137</v>
      </c>
      <c r="F5163">
        <v>145.7546</v>
      </c>
      <c r="G5163" t="s">
        <v>7537</v>
      </c>
      <c r="H5163" t="str">
        <f>IFERROR(VLOOKUP(I5163,'country(26mar)'!C$2:D$251,2,FALSE),"")</f>
        <v>base.mp</v>
      </c>
      <c r="I5163" t="s">
        <v>7538</v>
      </c>
      <c r="J5163" t="s">
        <v>7539</v>
      </c>
      <c r="L5163" t="str">
        <f>CONCATENATE(G5163," ",K5163)</f>
        <v>Northern Mariana Islands </v>
      </c>
      <c r="M5163" t="str">
        <f>IFERROR(VLOOKUP(L5163,'State(need_input)'!I$2:J$3992,2,FALSE),"")</f>
        <v/>
      </c>
      <c r="N5163" t="s">
        <v>54</v>
      </c>
      <c r="O5163">
        <v>2500</v>
      </c>
      <c r="P5163">
        <v>1580556972</v>
      </c>
    </row>
    <row r="5164" spans="1:16">
      <c r="A5164" s="5" t="str">
        <f>CONCATENATE("rdx_city_",J5164,"_",B5164)</f>
        <v>rdx_city_NOR_1</v>
      </c>
      <c r="B5164">
        <f>IF(I5164=I5163,B5163+1,1)</f>
        <v>1</v>
      </c>
      <c r="C5164" t="s">
        <v>7540</v>
      </c>
      <c r="D5164" t="s">
        <v>7541</v>
      </c>
      <c r="E5164">
        <v>62.5454</v>
      </c>
      <c r="F5164">
        <v>6.388</v>
      </c>
      <c r="G5164" t="s">
        <v>7542</v>
      </c>
      <c r="H5164" t="str">
        <f>IFERROR(VLOOKUP(I5164,'country(26mar)'!C$2:D$251,2,FALSE),"")</f>
        <v>base.no</v>
      </c>
      <c r="I5164" t="s">
        <v>7543</v>
      </c>
      <c r="J5164" t="s">
        <v>7544</v>
      </c>
      <c r="K5164" t="s">
        <v>7545</v>
      </c>
      <c r="L5164" t="str">
        <f>CONCATENATE(G5164," ",K5164)</f>
        <v>Norway Møre og Romsdal</v>
      </c>
      <c r="M5164" t="str">
        <f>IFERROR(VLOOKUP(L5164,'State(need_input)'!I$2:J$3992,2,FALSE),"")</f>
        <v>state_NO_Mør_2</v>
      </c>
      <c r="N5164" t="s">
        <v>20</v>
      </c>
      <c r="O5164">
        <v>47772</v>
      </c>
      <c r="P5164">
        <v>1578050516</v>
      </c>
    </row>
    <row r="5165" spans="1:16">
      <c r="A5165" s="5" t="str">
        <f>CONCATENATE("rdx_city_",J5165,"_",B5165)</f>
        <v>rdx_city_NOR_2</v>
      </c>
      <c r="B5165">
        <f>IF(I5165=I5164,B5164+1,1)</f>
        <v>2</v>
      </c>
      <c r="C5165" t="s">
        <v>7546</v>
      </c>
      <c r="D5165" t="s">
        <v>7546</v>
      </c>
      <c r="E5165">
        <v>69.9666</v>
      </c>
      <c r="F5165">
        <v>23.2417</v>
      </c>
      <c r="G5165" t="s">
        <v>7542</v>
      </c>
      <c r="H5165" t="str">
        <f>IFERROR(VLOOKUP(I5165,'country(26mar)'!C$2:D$251,2,FALSE),"")</f>
        <v>base.no</v>
      </c>
      <c r="I5165" t="s">
        <v>7543</v>
      </c>
      <c r="J5165" t="s">
        <v>7544</v>
      </c>
      <c r="K5165" t="s">
        <v>7547</v>
      </c>
      <c r="L5165" t="str">
        <f>CONCATENATE(G5165," ",K5165)</f>
        <v>Norway Finnmark</v>
      </c>
      <c r="M5165" t="str">
        <f>IFERROR(VLOOKUP(L5165,'State(need_input)'!I$2:J$3992,2,FALSE),"")</f>
        <v>state_NO_Fin_16</v>
      </c>
      <c r="N5165" t="s">
        <v>20</v>
      </c>
      <c r="O5165">
        <v>12077</v>
      </c>
      <c r="P5165">
        <v>1578308187</v>
      </c>
    </row>
    <row r="5166" spans="1:16">
      <c r="A5166" s="5" t="str">
        <f>CONCATENATE("rdx_city_",J5166,"_",B5166)</f>
        <v>rdx_city_NOR_3</v>
      </c>
      <c r="B5166">
        <f>IF(I5166=I5165,B5165+1,1)</f>
        <v>3</v>
      </c>
      <c r="C5166" t="s">
        <v>7548</v>
      </c>
      <c r="D5166" t="s">
        <v>7548</v>
      </c>
      <c r="E5166">
        <v>58.4648</v>
      </c>
      <c r="F5166">
        <v>8.766</v>
      </c>
      <c r="G5166" t="s">
        <v>7542</v>
      </c>
      <c r="H5166" t="str">
        <f>IFERROR(VLOOKUP(I5166,'country(26mar)'!C$2:D$251,2,FALSE),"")</f>
        <v>base.no</v>
      </c>
      <c r="I5166" t="s">
        <v>7543</v>
      </c>
      <c r="J5166" t="s">
        <v>7544</v>
      </c>
      <c r="K5166" t="s">
        <v>7549</v>
      </c>
      <c r="L5166" t="str">
        <f>CONCATENATE(G5166," ",K5166)</f>
        <v>Norway Aust-Agder</v>
      </c>
      <c r="M5166" t="str">
        <f>IFERROR(VLOOKUP(L5166,'State(need_input)'!I$2:J$3992,2,FALSE),"")</f>
        <v>state_NO_Aus_11</v>
      </c>
      <c r="N5166" t="s">
        <v>23</v>
      </c>
      <c r="O5166">
        <v>30916</v>
      </c>
      <c r="P5166">
        <v>1578533046</v>
      </c>
    </row>
    <row r="5167" spans="1:16">
      <c r="A5167" s="5" t="str">
        <f>CONCATENATE("rdx_city_",J5167,"_",B5167)</f>
        <v>rdx_city_NOR_4</v>
      </c>
      <c r="B5167">
        <f>IF(I5167=I5166,B5166+1,1)</f>
        <v>4</v>
      </c>
      <c r="C5167" t="s">
        <v>7550</v>
      </c>
      <c r="D5167" t="s">
        <v>7551</v>
      </c>
      <c r="E5167">
        <v>59.9135</v>
      </c>
      <c r="F5167">
        <v>11.3472</v>
      </c>
      <c r="G5167" t="s">
        <v>7542</v>
      </c>
      <c r="H5167" t="str">
        <f>IFERROR(VLOOKUP(I5167,'country(26mar)'!C$2:D$251,2,FALSE),"")</f>
        <v>base.no</v>
      </c>
      <c r="I5167" t="s">
        <v>7543</v>
      </c>
      <c r="J5167" t="s">
        <v>7544</v>
      </c>
      <c r="K5167" t="s">
        <v>7552</v>
      </c>
      <c r="L5167" t="str">
        <f>CONCATENATE(G5167," ",K5167)</f>
        <v>Norway Akershus</v>
      </c>
      <c r="M5167" t="str">
        <f>IFERROR(VLOOKUP(L5167,'State(need_input)'!I$2:J$3992,2,FALSE),"")</f>
        <v>state_NO_Ake_6</v>
      </c>
      <c r="O5167">
        <v>113659</v>
      </c>
      <c r="P5167">
        <v>1578429477</v>
      </c>
    </row>
    <row r="5168" spans="1:16">
      <c r="A5168" s="5" t="str">
        <f>CONCATENATE("rdx_city_",J5168,"_",B5168)</f>
        <v>rdx_city_NOR_5</v>
      </c>
      <c r="B5168">
        <f>IF(I5168=I5167,B5167+1,1)</f>
        <v>5</v>
      </c>
      <c r="C5168" t="s">
        <v>7553</v>
      </c>
      <c r="D5168" t="s">
        <v>7553</v>
      </c>
      <c r="E5168">
        <v>60.391</v>
      </c>
      <c r="F5168">
        <v>5.3245</v>
      </c>
      <c r="G5168" t="s">
        <v>7542</v>
      </c>
      <c r="H5168" t="str">
        <f>IFERROR(VLOOKUP(I5168,'country(26mar)'!C$2:D$251,2,FALSE),"")</f>
        <v>base.no</v>
      </c>
      <c r="I5168" t="s">
        <v>7543</v>
      </c>
      <c r="J5168" t="s">
        <v>7544</v>
      </c>
      <c r="K5168" t="s">
        <v>7554</v>
      </c>
      <c r="L5168" t="str">
        <f>CONCATENATE(G5168," ",K5168)</f>
        <v>Norway Hordaland</v>
      </c>
      <c r="M5168" t="str">
        <f>IFERROR(VLOOKUP(L5168,'State(need_input)'!I$2:J$3992,2,FALSE),"")</f>
        <v>state_NO_Hor_3</v>
      </c>
      <c r="N5168" t="s">
        <v>23</v>
      </c>
      <c r="O5168">
        <v>213585</v>
      </c>
      <c r="P5168">
        <v>1578465701</v>
      </c>
    </row>
    <row r="5169" spans="1:16">
      <c r="A5169" s="5" t="str">
        <f>CONCATENATE("rdx_city_",J5169,"_",B5169)</f>
        <v>rdx_city_NOR_6</v>
      </c>
      <c r="B5169">
        <f>IF(I5169=I5168,B5168+1,1)</f>
        <v>6</v>
      </c>
      <c r="C5169" t="s">
        <v>7555</v>
      </c>
      <c r="D5169" t="s">
        <v>7556</v>
      </c>
      <c r="E5169">
        <v>67.2468</v>
      </c>
      <c r="F5169">
        <v>14.399</v>
      </c>
      <c r="G5169" t="s">
        <v>7542</v>
      </c>
      <c r="H5169" t="str">
        <f>IFERROR(VLOOKUP(I5169,'country(26mar)'!C$2:D$251,2,FALSE),"")</f>
        <v>base.no</v>
      </c>
      <c r="I5169" t="s">
        <v>7543</v>
      </c>
      <c r="J5169" t="s">
        <v>7544</v>
      </c>
      <c r="K5169" t="s">
        <v>7557</v>
      </c>
      <c r="L5169" t="str">
        <f>CONCATENATE(G5169," ",K5169)</f>
        <v>Norway Nordland</v>
      </c>
      <c r="M5169" t="str">
        <f>IFERROR(VLOOKUP(L5169,'State(need_input)'!I$2:J$3992,2,FALSE),"")</f>
        <v>state_NO_Nor_15</v>
      </c>
      <c r="N5169" t="s">
        <v>23</v>
      </c>
      <c r="O5169">
        <v>34073</v>
      </c>
      <c r="P5169">
        <v>1578023501</v>
      </c>
    </row>
    <row r="5170" spans="1:16">
      <c r="A5170" s="5" t="str">
        <f>CONCATENATE("rdx_city_",J5170,"_",B5170)</f>
        <v>rdx_city_NOR_7</v>
      </c>
      <c r="B5170">
        <f>IF(I5170=I5169,B5169+1,1)</f>
        <v>7</v>
      </c>
      <c r="C5170" t="s">
        <v>7558</v>
      </c>
      <c r="D5170" t="s">
        <v>7558</v>
      </c>
      <c r="E5170">
        <v>59.7572</v>
      </c>
      <c r="F5170">
        <v>10.1907</v>
      </c>
      <c r="G5170" t="s">
        <v>7542</v>
      </c>
      <c r="H5170" t="str">
        <f>IFERROR(VLOOKUP(I5170,'country(26mar)'!C$2:D$251,2,FALSE),"")</f>
        <v>base.no</v>
      </c>
      <c r="I5170" t="s">
        <v>7543</v>
      </c>
      <c r="J5170" t="s">
        <v>7544</v>
      </c>
      <c r="K5170" t="s">
        <v>7559</v>
      </c>
      <c r="L5170" t="str">
        <f>CONCATENATE(G5170," ",K5170)</f>
        <v>Norway Buskerud</v>
      </c>
      <c r="M5170" t="str">
        <f>IFERROR(VLOOKUP(L5170,'State(need_input)'!I$2:J$3992,2,FALSE),"")</f>
        <v>state_NO_Bus_14</v>
      </c>
      <c r="N5170" t="s">
        <v>23</v>
      </c>
      <c r="O5170">
        <v>90722</v>
      </c>
      <c r="P5170">
        <v>1578937195</v>
      </c>
    </row>
    <row r="5171" spans="1:16">
      <c r="A5171" s="5" t="str">
        <f>CONCATENATE("rdx_city_",J5171,"_",B5171)</f>
        <v>rdx_city_NOR_8</v>
      </c>
      <c r="B5171">
        <f>IF(I5171=I5170,B5170+1,1)</f>
        <v>8</v>
      </c>
      <c r="C5171" t="s">
        <v>7560</v>
      </c>
      <c r="D5171" t="s">
        <v>7560</v>
      </c>
      <c r="E5171">
        <v>69.2406</v>
      </c>
      <c r="F5171">
        <v>18.0086</v>
      </c>
      <c r="G5171" t="s">
        <v>7542</v>
      </c>
      <c r="H5171" t="str">
        <f>IFERROR(VLOOKUP(I5171,'country(26mar)'!C$2:D$251,2,FALSE),"")</f>
        <v>base.no</v>
      </c>
      <c r="I5171" t="s">
        <v>7543</v>
      </c>
      <c r="J5171" t="s">
        <v>7544</v>
      </c>
      <c r="K5171" t="s">
        <v>7561</v>
      </c>
      <c r="L5171" t="str">
        <f>CONCATENATE(G5171," ",K5171)</f>
        <v>Norway Troms</v>
      </c>
      <c r="M5171" t="str">
        <f>IFERROR(VLOOKUP(L5171,'State(need_input)'!I$2:J$3992,2,FALSE),"")</f>
        <v>state_NO_Tro_1</v>
      </c>
      <c r="N5171" t="s">
        <v>20</v>
      </c>
      <c r="O5171">
        <v>3907</v>
      </c>
      <c r="P5171">
        <v>1578015471</v>
      </c>
    </row>
    <row r="5172" spans="1:16">
      <c r="A5172" s="5" t="str">
        <f>CONCATENATE("rdx_city_",J5172,"_",B5172)</f>
        <v>rdx_city_NOR_9</v>
      </c>
      <c r="B5172">
        <f>IF(I5172=I5171,B5171+1,1)</f>
        <v>9</v>
      </c>
      <c r="C5172" t="s">
        <v>7562</v>
      </c>
      <c r="D5172" t="s">
        <v>7563</v>
      </c>
      <c r="E5172">
        <v>60.8</v>
      </c>
      <c r="F5172">
        <v>10.7</v>
      </c>
      <c r="G5172" t="s">
        <v>7542</v>
      </c>
      <c r="H5172" t="str">
        <f>IFERROR(VLOOKUP(I5172,'country(26mar)'!C$2:D$251,2,FALSE),"")</f>
        <v>base.no</v>
      </c>
      <c r="I5172" t="s">
        <v>7543</v>
      </c>
      <c r="J5172" t="s">
        <v>7544</v>
      </c>
      <c r="K5172" t="s">
        <v>7564</v>
      </c>
      <c r="L5172" t="str">
        <f>CONCATENATE(G5172," ",K5172)</f>
        <v>Norway Oppland</v>
      </c>
      <c r="M5172" t="str">
        <f>IFERROR(VLOOKUP(L5172,'State(need_input)'!I$2:J$3992,2,FALSE),"")</f>
        <v>state_NO_Opp_5</v>
      </c>
      <c r="N5172" t="s">
        <v>20</v>
      </c>
      <c r="O5172">
        <v>22719</v>
      </c>
      <c r="P5172">
        <v>1578892271</v>
      </c>
    </row>
    <row r="5173" spans="1:16">
      <c r="A5173" s="5" t="str">
        <f>CONCATENATE("rdx_city_",J5173,"_",B5173)</f>
        <v>rdx_city_NOR_10</v>
      </c>
      <c r="B5173">
        <f>IF(I5173=I5172,B5172+1,1)</f>
        <v>10</v>
      </c>
      <c r="C5173" t="s">
        <v>7565</v>
      </c>
      <c r="D5173" t="s">
        <v>7565</v>
      </c>
      <c r="E5173">
        <v>60.82</v>
      </c>
      <c r="F5173">
        <v>11.069</v>
      </c>
      <c r="G5173" t="s">
        <v>7542</v>
      </c>
      <c r="H5173" t="str">
        <f>IFERROR(VLOOKUP(I5173,'country(26mar)'!C$2:D$251,2,FALSE),"")</f>
        <v>base.no</v>
      </c>
      <c r="I5173" t="s">
        <v>7543</v>
      </c>
      <c r="J5173" t="s">
        <v>7544</v>
      </c>
      <c r="K5173" t="s">
        <v>7566</v>
      </c>
      <c r="L5173" t="str">
        <f>CONCATENATE(G5173," ",K5173)</f>
        <v>Norway Hedmark</v>
      </c>
      <c r="M5173" t="str">
        <f>IFERROR(VLOOKUP(L5173,'State(need_input)'!I$2:J$3992,2,FALSE),"")</f>
        <v>state_NO_Hed_12</v>
      </c>
      <c r="N5173" t="s">
        <v>23</v>
      </c>
      <c r="O5173">
        <v>29479</v>
      </c>
      <c r="P5173">
        <v>1578111692</v>
      </c>
    </row>
    <row r="5174" spans="1:16">
      <c r="A5174" s="5" t="str">
        <f>CONCATENATE("rdx_city_",J5174,"_",B5174)</f>
        <v>rdx_city_NOR_11</v>
      </c>
      <c r="B5174">
        <f>IF(I5174=I5173,B5173+1,1)</f>
        <v>11</v>
      </c>
      <c r="C5174" t="s">
        <v>7567</v>
      </c>
      <c r="D5174" t="s">
        <v>7567</v>
      </c>
      <c r="E5174">
        <v>70.6613</v>
      </c>
      <c r="F5174">
        <v>23.688</v>
      </c>
      <c r="G5174" t="s">
        <v>7542</v>
      </c>
      <c r="H5174" t="str">
        <f>IFERROR(VLOOKUP(I5174,'country(26mar)'!C$2:D$251,2,FALSE),"")</f>
        <v>base.no</v>
      </c>
      <c r="I5174" t="s">
        <v>7543</v>
      </c>
      <c r="J5174" t="s">
        <v>7544</v>
      </c>
      <c r="K5174" t="s">
        <v>7547</v>
      </c>
      <c r="L5174" t="str">
        <f>CONCATENATE(G5174," ",K5174)</f>
        <v>Norway Finnmark</v>
      </c>
      <c r="M5174" t="str">
        <f>IFERROR(VLOOKUP(L5174,'State(need_input)'!I$2:J$3992,2,FALSE),"")</f>
        <v>state_NO_Fin_16</v>
      </c>
      <c r="N5174" t="s">
        <v>20</v>
      </c>
      <c r="O5174">
        <v>10000</v>
      </c>
      <c r="P5174">
        <v>1578368356</v>
      </c>
    </row>
    <row r="5175" spans="1:16">
      <c r="A5175" s="5" t="str">
        <f>CONCATENATE("rdx_city_",J5175,"_",B5175)</f>
        <v>rdx_city_NOR_12</v>
      </c>
      <c r="B5175">
        <f>IF(I5175=I5174,B5174+1,1)</f>
        <v>12</v>
      </c>
      <c r="C5175" t="s">
        <v>7568</v>
      </c>
      <c r="D5175" t="s">
        <v>7568</v>
      </c>
      <c r="E5175">
        <v>68.7879</v>
      </c>
      <c r="F5175">
        <v>16.5156</v>
      </c>
      <c r="G5175" t="s">
        <v>7542</v>
      </c>
      <c r="H5175" t="str">
        <f>IFERROR(VLOOKUP(I5175,'country(26mar)'!C$2:D$251,2,FALSE),"")</f>
        <v>base.no</v>
      </c>
      <c r="I5175" t="s">
        <v>7543</v>
      </c>
      <c r="J5175" t="s">
        <v>7544</v>
      </c>
      <c r="K5175" t="s">
        <v>7561</v>
      </c>
      <c r="L5175" t="str">
        <f>CONCATENATE(G5175," ",K5175)</f>
        <v>Norway Troms</v>
      </c>
      <c r="M5175" t="str">
        <f>IFERROR(VLOOKUP(L5175,'State(need_input)'!I$2:J$3992,2,FALSE),"")</f>
        <v>state_NO_Tro_1</v>
      </c>
      <c r="N5175" t="s">
        <v>20</v>
      </c>
      <c r="O5175">
        <v>19433</v>
      </c>
      <c r="P5175">
        <v>1578844884</v>
      </c>
    </row>
    <row r="5176" spans="1:16">
      <c r="A5176" s="5" t="str">
        <f>CONCATENATE("rdx_city_",J5176,"_",B5176)</f>
        <v>rdx_city_NOR_13</v>
      </c>
      <c r="B5176">
        <f>IF(I5176=I5175,B5175+1,1)</f>
        <v>13</v>
      </c>
      <c r="C5176" t="s">
        <v>7569</v>
      </c>
      <c r="D5176" t="s">
        <v>7569</v>
      </c>
      <c r="E5176">
        <v>59.4119</v>
      </c>
      <c r="F5176">
        <v>5.2775</v>
      </c>
      <c r="G5176" t="s">
        <v>7542</v>
      </c>
      <c r="H5176" t="str">
        <f>IFERROR(VLOOKUP(I5176,'country(26mar)'!C$2:D$251,2,FALSE),"")</f>
        <v>base.no</v>
      </c>
      <c r="I5176" t="s">
        <v>7543</v>
      </c>
      <c r="J5176" t="s">
        <v>7544</v>
      </c>
      <c r="K5176" t="s">
        <v>7570</v>
      </c>
      <c r="L5176" t="str">
        <f>CONCATENATE(G5176," ",K5176)</f>
        <v>Norway Rogaland</v>
      </c>
      <c r="M5176" t="str">
        <f>IFERROR(VLOOKUP(L5176,'State(need_input)'!I$2:J$3992,2,FALSE),"")</f>
        <v>state_NO_Rog_7</v>
      </c>
      <c r="N5176" t="s">
        <v>20</v>
      </c>
      <c r="O5176">
        <v>40321</v>
      </c>
      <c r="P5176">
        <v>1578805813</v>
      </c>
    </row>
    <row r="5177" spans="1:16">
      <c r="A5177" s="5" t="str">
        <f>CONCATENATE("rdx_city_",J5177,"_",B5177)</f>
        <v>rdx_city_NOR_14</v>
      </c>
      <c r="B5177">
        <f>IF(I5177=I5176,B5176+1,1)</f>
        <v>14</v>
      </c>
      <c r="C5177" t="s">
        <v>7571</v>
      </c>
      <c r="D5177" t="s">
        <v>7571</v>
      </c>
      <c r="E5177">
        <v>61.1833</v>
      </c>
      <c r="F5177">
        <v>6.85</v>
      </c>
      <c r="G5177" t="s">
        <v>7542</v>
      </c>
      <c r="H5177" t="str">
        <f>IFERROR(VLOOKUP(I5177,'country(26mar)'!C$2:D$251,2,FALSE),"")</f>
        <v>base.no</v>
      </c>
      <c r="I5177" t="s">
        <v>7543</v>
      </c>
      <c r="J5177" t="s">
        <v>7544</v>
      </c>
      <c r="K5177" t="s">
        <v>7572</v>
      </c>
      <c r="L5177" t="str">
        <f>CONCATENATE(G5177," ",K5177)</f>
        <v>Norway Sogn og Fjordane</v>
      </c>
      <c r="M5177" t="str">
        <f>IFERROR(VLOOKUP(L5177,'State(need_input)'!I$2:J$3992,2,FALSE),"")</f>
        <v>state_NO_Sog_8</v>
      </c>
      <c r="N5177" t="s">
        <v>23</v>
      </c>
      <c r="P5177">
        <v>1578110608</v>
      </c>
    </row>
    <row r="5178" spans="1:16">
      <c r="A5178" s="5" t="str">
        <f>CONCATENATE("rdx_city_",J5178,"_",B5178)</f>
        <v>rdx_city_NOR_15</v>
      </c>
      <c r="B5178">
        <f>IF(I5178=I5177,B5177+1,1)</f>
        <v>15</v>
      </c>
      <c r="C5178" t="s">
        <v>7573</v>
      </c>
      <c r="D5178" t="s">
        <v>7573</v>
      </c>
      <c r="E5178">
        <v>69.725</v>
      </c>
      <c r="F5178">
        <v>30.0516</v>
      </c>
      <c r="G5178" t="s">
        <v>7542</v>
      </c>
      <c r="H5178" t="str">
        <f>IFERROR(VLOOKUP(I5178,'country(26mar)'!C$2:D$251,2,FALSE),"")</f>
        <v>base.no</v>
      </c>
      <c r="I5178" t="s">
        <v>7543</v>
      </c>
      <c r="J5178" t="s">
        <v>7544</v>
      </c>
      <c r="K5178" t="s">
        <v>7547</v>
      </c>
      <c r="L5178" t="str">
        <f>CONCATENATE(G5178," ",K5178)</f>
        <v>Norway Finnmark</v>
      </c>
      <c r="M5178" t="str">
        <f>IFERROR(VLOOKUP(L5178,'State(need_input)'!I$2:J$3992,2,FALSE),"")</f>
        <v>state_NO_Fin_16</v>
      </c>
      <c r="N5178" t="s">
        <v>20</v>
      </c>
      <c r="O5178">
        <v>3282</v>
      </c>
      <c r="P5178">
        <v>1578657312</v>
      </c>
    </row>
    <row r="5179" spans="1:16">
      <c r="A5179" s="5" t="str">
        <f>CONCATENATE("rdx_city_",J5179,"_",B5179)</f>
        <v>rdx_city_NOR_16</v>
      </c>
      <c r="B5179">
        <f>IF(I5179=I5178,B5178+1,1)</f>
        <v>16</v>
      </c>
      <c r="C5179" t="s">
        <v>7574</v>
      </c>
      <c r="D5179" t="s">
        <v>7574</v>
      </c>
      <c r="E5179">
        <v>58.1666</v>
      </c>
      <c r="F5179">
        <v>8</v>
      </c>
      <c r="G5179" t="s">
        <v>7542</v>
      </c>
      <c r="H5179" t="str">
        <f>IFERROR(VLOOKUP(I5179,'country(26mar)'!C$2:D$251,2,FALSE),"")</f>
        <v>base.no</v>
      </c>
      <c r="I5179" t="s">
        <v>7543</v>
      </c>
      <c r="J5179" t="s">
        <v>7544</v>
      </c>
      <c r="K5179" t="s">
        <v>7575</v>
      </c>
      <c r="L5179" t="str">
        <f>CONCATENATE(G5179," ",K5179)</f>
        <v>Norway Vest-Agder</v>
      </c>
      <c r="M5179" t="str">
        <f>IFERROR(VLOOKUP(L5179,'State(need_input)'!I$2:J$3992,2,FALSE),"")</f>
        <v>state_NO_Ves_9</v>
      </c>
      <c r="N5179" t="s">
        <v>23</v>
      </c>
      <c r="O5179">
        <v>63814</v>
      </c>
      <c r="P5179">
        <v>1578642977</v>
      </c>
    </row>
    <row r="5180" spans="1:16">
      <c r="A5180" s="5" t="str">
        <f>CONCATENATE("rdx_city_",J5180,"_",B5180)</f>
        <v>rdx_city_NOR_17</v>
      </c>
      <c r="B5180">
        <f>IF(I5180=I5179,B5179+1,1)</f>
        <v>17</v>
      </c>
      <c r="C5180" t="s">
        <v>7576</v>
      </c>
      <c r="D5180" t="s">
        <v>7576</v>
      </c>
      <c r="E5180">
        <v>61.1833</v>
      </c>
      <c r="F5180">
        <v>6.85</v>
      </c>
      <c r="G5180" t="s">
        <v>7542</v>
      </c>
      <c r="H5180" t="str">
        <f>IFERROR(VLOOKUP(I5180,'country(26mar)'!C$2:D$251,2,FALSE),"")</f>
        <v>base.no</v>
      </c>
      <c r="I5180" t="s">
        <v>7543</v>
      </c>
      <c r="J5180" t="s">
        <v>7544</v>
      </c>
      <c r="K5180" t="s">
        <v>7572</v>
      </c>
      <c r="L5180" t="str">
        <f>CONCATENATE(G5180," ",K5180)</f>
        <v>Norway Sogn og Fjordane</v>
      </c>
      <c r="M5180" t="str">
        <f>IFERROR(VLOOKUP(L5180,'State(need_input)'!I$2:J$3992,2,FALSE),"")</f>
        <v>state_NO_Sog_8</v>
      </c>
      <c r="O5180">
        <v>1965</v>
      </c>
      <c r="P5180">
        <v>1578815332</v>
      </c>
    </row>
    <row r="5181" spans="1:16">
      <c r="A5181" s="5" t="str">
        <f>CONCATENATE("rdx_city_",J5181,"_",B5181)</f>
        <v>rdx_city_NOR_18</v>
      </c>
      <c r="B5181">
        <f>IF(I5181=I5180,B5180+1,1)</f>
        <v>18</v>
      </c>
      <c r="C5181" t="s">
        <v>7577</v>
      </c>
      <c r="D5181" t="s">
        <v>7577</v>
      </c>
      <c r="E5181">
        <v>61.1333</v>
      </c>
      <c r="F5181">
        <v>10.5</v>
      </c>
      <c r="G5181" t="s">
        <v>7542</v>
      </c>
      <c r="H5181" t="str">
        <f>IFERROR(VLOOKUP(I5181,'country(26mar)'!C$2:D$251,2,FALSE),"")</f>
        <v>base.no</v>
      </c>
      <c r="I5181" t="s">
        <v>7543</v>
      </c>
      <c r="J5181" t="s">
        <v>7544</v>
      </c>
      <c r="K5181" t="s">
        <v>7564</v>
      </c>
      <c r="L5181" t="str">
        <f>CONCATENATE(G5181," ",K5181)</f>
        <v>Norway Oppland</v>
      </c>
      <c r="M5181" t="str">
        <f>IFERROR(VLOOKUP(L5181,'State(need_input)'!I$2:J$3992,2,FALSE),"")</f>
        <v>state_NO_Opp_5</v>
      </c>
      <c r="N5181" t="s">
        <v>23</v>
      </c>
      <c r="O5181">
        <v>19542</v>
      </c>
      <c r="P5181">
        <v>1578724478</v>
      </c>
    </row>
    <row r="5182" spans="1:16">
      <c r="A5182" s="5" t="str">
        <f>CONCATENATE("rdx_city_",J5182,"_",B5182)</f>
        <v>rdx_city_NOR_19</v>
      </c>
      <c r="B5182">
        <f>IF(I5182=I5181,B5181+1,1)</f>
        <v>19</v>
      </c>
      <c r="C5182" t="s">
        <v>7578</v>
      </c>
      <c r="D5182" t="s">
        <v>7578</v>
      </c>
      <c r="E5182">
        <v>66.3166</v>
      </c>
      <c r="F5182">
        <v>14.1667</v>
      </c>
      <c r="G5182" t="s">
        <v>7542</v>
      </c>
      <c r="H5182" t="str">
        <f>IFERROR(VLOOKUP(I5182,'country(26mar)'!C$2:D$251,2,FALSE),"")</f>
        <v>base.no</v>
      </c>
      <c r="I5182" t="s">
        <v>7543</v>
      </c>
      <c r="J5182" t="s">
        <v>7544</v>
      </c>
      <c r="K5182" t="s">
        <v>7557</v>
      </c>
      <c r="L5182" t="str">
        <f>CONCATENATE(G5182," ",K5182)</f>
        <v>Norway Nordland</v>
      </c>
      <c r="M5182" t="str">
        <f>IFERROR(VLOOKUP(L5182,'State(need_input)'!I$2:J$3992,2,FALSE),"")</f>
        <v>state_NO_Nor_15</v>
      </c>
      <c r="N5182" t="s">
        <v>20</v>
      </c>
      <c r="O5182">
        <v>20409</v>
      </c>
      <c r="P5182">
        <v>1578067925</v>
      </c>
    </row>
    <row r="5183" spans="1:16">
      <c r="A5183" s="5" t="str">
        <f>CONCATENATE("rdx_city_",J5183,"_",B5183)</f>
        <v>rdx_city_NOR_20</v>
      </c>
      <c r="B5183">
        <f>IF(I5183=I5182,B5182+1,1)</f>
        <v>20</v>
      </c>
      <c r="C5183" t="s">
        <v>7579</v>
      </c>
      <c r="D5183" t="s">
        <v>7579</v>
      </c>
      <c r="E5183">
        <v>62.7483</v>
      </c>
      <c r="F5183">
        <v>7.1833</v>
      </c>
      <c r="G5183" t="s">
        <v>7542</v>
      </c>
      <c r="H5183" t="str">
        <f>IFERROR(VLOOKUP(I5183,'country(26mar)'!C$2:D$251,2,FALSE),"")</f>
        <v>base.no</v>
      </c>
      <c r="I5183" t="s">
        <v>7543</v>
      </c>
      <c r="J5183" t="s">
        <v>7544</v>
      </c>
      <c r="K5183" t="s">
        <v>7545</v>
      </c>
      <c r="L5183" t="str">
        <f>CONCATENATE(G5183," ",K5183)</f>
        <v>Norway Møre og Romsdal</v>
      </c>
      <c r="M5183" t="str">
        <f>IFERROR(VLOOKUP(L5183,'State(need_input)'!I$2:J$3992,2,FALSE),"")</f>
        <v>state_NO_Mør_2</v>
      </c>
      <c r="N5183" t="s">
        <v>23</v>
      </c>
      <c r="O5183">
        <v>18594</v>
      </c>
      <c r="P5183">
        <v>1578540727</v>
      </c>
    </row>
    <row r="5184" spans="1:16">
      <c r="A5184" s="5" t="str">
        <f>CONCATENATE("rdx_city_",J5184,"_",B5184)</f>
        <v>rdx_city_NOR_21</v>
      </c>
      <c r="B5184">
        <f>IF(I5184=I5183,B5183+1,1)</f>
        <v>21</v>
      </c>
      <c r="C5184" t="s">
        <v>7580</v>
      </c>
      <c r="D5184" t="s">
        <v>7580</v>
      </c>
      <c r="E5184">
        <v>59.437</v>
      </c>
      <c r="F5184">
        <v>10.6692</v>
      </c>
      <c r="G5184" t="s">
        <v>7542</v>
      </c>
      <c r="H5184" t="str">
        <f>IFERROR(VLOOKUP(I5184,'country(26mar)'!C$2:D$251,2,FALSE),"")</f>
        <v>base.no</v>
      </c>
      <c r="I5184" t="s">
        <v>7543</v>
      </c>
      <c r="J5184" t="s">
        <v>7544</v>
      </c>
      <c r="K5184" t="s">
        <v>7581</v>
      </c>
      <c r="L5184" t="str">
        <f>CONCATENATE(G5184," ",K5184)</f>
        <v>Norway Østfold</v>
      </c>
      <c r="M5184" t="str">
        <f>IFERROR(VLOOKUP(L5184,'State(need_input)'!I$2:J$3992,2,FALSE),"")</f>
        <v>state_NO_Øst_17</v>
      </c>
      <c r="N5184" t="s">
        <v>20</v>
      </c>
      <c r="O5184">
        <v>36901</v>
      </c>
      <c r="P5184">
        <v>1578386435</v>
      </c>
    </row>
    <row r="5185" spans="1:16">
      <c r="A5185" s="5" t="str">
        <f>CONCATENATE("rdx_city_",J5185,"_",B5185)</f>
        <v>rdx_city_NOR_22</v>
      </c>
      <c r="B5185">
        <f>IF(I5185=I5184,B5184+1,1)</f>
        <v>22</v>
      </c>
      <c r="C5185" t="s">
        <v>7582</v>
      </c>
      <c r="D5185" t="s">
        <v>7582</v>
      </c>
      <c r="E5185">
        <v>64.4833</v>
      </c>
      <c r="F5185">
        <v>11.5</v>
      </c>
      <c r="G5185" t="s">
        <v>7542</v>
      </c>
      <c r="H5185" t="str">
        <f>IFERROR(VLOOKUP(I5185,'country(26mar)'!C$2:D$251,2,FALSE),"")</f>
        <v>base.no</v>
      </c>
      <c r="I5185" t="s">
        <v>7543</v>
      </c>
      <c r="J5185" t="s">
        <v>7544</v>
      </c>
      <c r="L5185" t="str">
        <f>CONCATENATE(G5185," ",K5185)</f>
        <v>Norway </v>
      </c>
      <c r="M5185" t="str">
        <f>IFERROR(VLOOKUP(L5185,'State(need_input)'!I$2:J$3992,2,FALSE),"")</f>
        <v/>
      </c>
      <c r="N5185" t="s">
        <v>20</v>
      </c>
      <c r="O5185">
        <v>9035</v>
      </c>
      <c r="P5185">
        <v>1578576567</v>
      </c>
    </row>
    <row r="5186" spans="1:16">
      <c r="A5186" s="5" t="str">
        <f>CONCATENATE("rdx_city_",J5186,"_",B5186)</f>
        <v>rdx_city_NOR_23</v>
      </c>
      <c r="B5186">
        <f>IF(I5186=I5185,B5185+1,1)</f>
        <v>23</v>
      </c>
      <c r="C5186" t="s">
        <v>7583</v>
      </c>
      <c r="D5186" t="s">
        <v>7583</v>
      </c>
      <c r="E5186">
        <v>68.3832</v>
      </c>
      <c r="F5186">
        <v>17.29</v>
      </c>
      <c r="G5186" t="s">
        <v>7542</v>
      </c>
      <c r="H5186" t="str">
        <f>IFERROR(VLOOKUP(I5186,'country(26mar)'!C$2:D$251,2,FALSE),"")</f>
        <v>base.no</v>
      </c>
      <c r="I5186" t="s">
        <v>7543</v>
      </c>
      <c r="J5186" t="s">
        <v>7544</v>
      </c>
      <c r="K5186" t="s">
        <v>7557</v>
      </c>
      <c r="L5186" t="str">
        <f>CONCATENATE(G5186," ",K5186)</f>
        <v>Norway Nordland</v>
      </c>
      <c r="M5186" t="str">
        <f>IFERROR(VLOOKUP(L5186,'State(need_input)'!I$2:J$3992,2,FALSE),"")</f>
        <v>state_NO_Nor_15</v>
      </c>
      <c r="N5186" t="s">
        <v>20</v>
      </c>
      <c r="O5186">
        <v>20000</v>
      </c>
      <c r="P5186">
        <v>1578744025</v>
      </c>
    </row>
    <row r="5187" spans="1:16">
      <c r="A5187" s="5" t="str">
        <f>CONCATENATE("rdx_city_",J5187,"_",B5187)</f>
        <v>rdx_city_NOR_24</v>
      </c>
      <c r="B5187">
        <f>IF(I5187=I5186,B5186+1,1)</f>
        <v>24</v>
      </c>
      <c r="C5187" t="s">
        <v>7584</v>
      </c>
      <c r="D5187" t="s">
        <v>7584</v>
      </c>
      <c r="E5187">
        <v>59.9167</v>
      </c>
      <c r="F5187">
        <v>10.75</v>
      </c>
      <c r="G5187" t="s">
        <v>7542</v>
      </c>
      <c r="H5187" t="str">
        <f>IFERROR(VLOOKUP(I5187,'country(26mar)'!C$2:D$251,2,FALSE),"")</f>
        <v>base.no</v>
      </c>
      <c r="I5187" t="s">
        <v>7543</v>
      </c>
      <c r="J5187" t="s">
        <v>7544</v>
      </c>
      <c r="K5187" t="s">
        <v>7584</v>
      </c>
      <c r="L5187" t="str">
        <f>CONCATENATE(G5187," ",K5187)</f>
        <v>Norway Oslo</v>
      </c>
      <c r="M5187" t="str">
        <f>IFERROR(VLOOKUP(L5187,'State(need_input)'!I$2:J$3992,2,FALSE),"")</f>
        <v>state_NO_Osl_4</v>
      </c>
      <c r="N5187" t="s">
        <v>54</v>
      </c>
      <c r="O5187">
        <v>835000</v>
      </c>
      <c r="P5187">
        <v>1578324706</v>
      </c>
    </row>
    <row r="5188" spans="1:16">
      <c r="A5188" s="5" t="str">
        <f>CONCATENATE("rdx_city_",J5188,"_",B5188)</f>
        <v>rdx_city_NOR_25</v>
      </c>
      <c r="B5188">
        <f>IF(I5188=I5187,B5187+1,1)</f>
        <v>25</v>
      </c>
      <c r="C5188" t="s">
        <v>7585</v>
      </c>
      <c r="D5188" t="s">
        <v>7586</v>
      </c>
      <c r="E5188">
        <v>64.868</v>
      </c>
      <c r="F5188">
        <v>11.2053</v>
      </c>
      <c r="G5188" t="s">
        <v>7542</v>
      </c>
      <c r="H5188" t="str">
        <f>IFERROR(VLOOKUP(I5188,'country(26mar)'!C$2:D$251,2,FALSE),"")</f>
        <v>base.no</v>
      </c>
      <c r="I5188" t="s">
        <v>7543</v>
      </c>
      <c r="J5188" t="s">
        <v>7544</v>
      </c>
      <c r="L5188" t="str">
        <f>CONCATENATE(G5188," ",K5188)</f>
        <v>Norway </v>
      </c>
      <c r="M5188" t="str">
        <f>IFERROR(VLOOKUP(L5188,'State(need_input)'!I$2:J$3992,2,FALSE),"")</f>
        <v/>
      </c>
      <c r="N5188" t="s">
        <v>20</v>
      </c>
      <c r="O5188">
        <v>2615</v>
      </c>
      <c r="P5188">
        <v>1578785320</v>
      </c>
    </row>
    <row r="5189" spans="1:16">
      <c r="A5189" s="5" t="str">
        <f>CONCATENATE("rdx_city_",J5189,"_",B5189)</f>
        <v>rdx_city_NOR_26</v>
      </c>
      <c r="B5189">
        <f>IF(I5189=I5188,B5188+1,1)</f>
        <v>26</v>
      </c>
      <c r="C5189" t="s">
        <v>7587</v>
      </c>
      <c r="D5189" t="s">
        <v>7587</v>
      </c>
      <c r="E5189">
        <v>58.8454</v>
      </c>
      <c r="F5189">
        <v>5.69</v>
      </c>
      <c r="G5189" t="s">
        <v>7542</v>
      </c>
      <c r="H5189" t="str">
        <f>IFERROR(VLOOKUP(I5189,'country(26mar)'!C$2:D$251,2,FALSE),"")</f>
        <v>base.no</v>
      </c>
      <c r="I5189" t="s">
        <v>7543</v>
      </c>
      <c r="J5189" t="s">
        <v>7544</v>
      </c>
      <c r="K5189" t="s">
        <v>7570</v>
      </c>
      <c r="L5189" t="str">
        <f>CONCATENATE(G5189," ",K5189)</f>
        <v>Norway Rogaland</v>
      </c>
      <c r="M5189" t="str">
        <f>IFERROR(VLOOKUP(L5189,'State(need_input)'!I$2:J$3992,2,FALSE),"")</f>
        <v>state_NO_Rog_7</v>
      </c>
      <c r="N5189" t="s">
        <v>20</v>
      </c>
      <c r="O5189">
        <v>46911</v>
      </c>
      <c r="P5189">
        <v>1578525190</v>
      </c>
    </row>
    <row r="5190" spans="1:16">
      <c r="A5190" s="5" t="str">
        <f>CONCATENATE("rdx_city_",J5190,"_",B5190)</f>
        <v>rdx_city_NOR_27</v>
      </c>
      <c r="B5190">
        <f>IF(I5190=I5189,B5189+1,1)</f>
        <v>27</v>
      </c>
      <c r="C5190" t="s">
        <v>7588</v>
      </c>
      <c r="D5190" t="s">
        <v>7588</v>
      </c>
      <c r="E5190">
        <v>59.2833</v>
      </c>
      <c r="F5190">
        <v>11.1167</v>
      </c>
      <c r="G5190" t="s">
        <v>7542</v>
      </c>
      <c r="H5190" t="str">
        <f>IFERROR(VLOOKUP(I5190,'country(26mar)'!C$2:D$251,2,FALSE),"")</f>
        <v>base.no</v>
      </c>
      <c r="I5190" t="s">
        <v>7543</v>
      </c>
      <c r="J5190" t="s">
        <v>7544</v>
      </c>
      <c r="K5190" t="s">
        <v>7581</v>
      </c>
      <c r="L5190" t="str">
        <f>CONCATENATE(G5190," ",K5190)</f>
        <v>Norway Østfold</v>
      </c>
      <c r="M5190" t="str">
        <f>IFERROR(VLOOKUP(L5190,'State(need_input)'!I$2:J$3992,2,FALSE),"")</f>
        <v>state_NO_Øst_17</v>
      </c>
      <c r="N5190" t="s">
        <v>23</v>
      </c>
      <c r="P5190">
        <v>1578097769</v>
      </c>
    </row>
    <row r="5191" spans="1:16">
      <c r="A5191" s="5" t="str">
        <f>CONCATENATE("rdx_city_",J5191,"_",B5191)</f>
        <v>rdx_city_NOR_28</v>
      </c>
      <c r="B5191">
        <f>IF(I5191=I5190,B5190+1,1)</f>
        <v>28</v>
      </c>
      <c r="C5191" t="s">
        <v>7589</v>
      </c>
      <c r="D5191" t="s">
        <v>7589</v>
      </c>
      <c r="E5191">
        <v>59.2</v>
      </c>
      <c r="F5191">
        <v>9.6</v>
      </c>
      <c r="G5191" t="s">
        <v>7542</v>
      </c>
      <c r="H5191" t="str">
        <f>IFERROR(VLOOKUP(I5191,'country(26mar)'!C$2:D$251,2,FALSE),"")</f>
        <v>base.no</v>
      </c>
      <c r="I5191" t="s">
        <v>7543</v>
      </c>
      <c r="J5191" t="s">
        <v>7544</v>
      </c>
      <c r="K5191" t="s">
        <v>7590</v>
      </c>
      <c r="L5191" t="str">
        <f>CONCATENATE(G5191," ",K5191)</f>
        <v>Norway Telemark</v>
      </c>
      <c r="M5191" t="str">
        <f>IFERROR(VLOOKUP(L5191,'State(need_input)'!I$2:J$3992,2,FALSE),"")</f>
        <v>state_NO_Tel_10</v>
      </c>
      <c r="N5191" t="s">
        <v>23</v>
      </c>
      <c r="O5191">
        <v>73330</v>
      </c>
      <c r="P5191">
        <v>1578807356</v>
      </c>
    </row>
    <row r="5192" spans="1:16">
      <c r="A5192" s="5" t="str">
        <f>CONCATENATE("rdx_city_",J5192,"_",B5192)</f>
        <v>rdx_city_NOR_29</v>
      </c>
      <c r="B5192">
        <f>IF(I5192=I5191,B5191+1,1)</f>
        <v>29</v>
      </c>
      <c r="C5192" t="s">
        <v>7591</v>
      </c>
      <c r="D5192" t="s">
        <v>7591</v>
      </c>
      <c r="E5192">
        <v>58.97</v>
      </c>
      <c r="F5192">
        <v>5.68</v>
      </c>
      <c r="G5192" t="s">
        <v>7542</v>
      </c>
      <c r="H5192" t="str">
        <f>IFERROR(VLOOKUP(I5192,'country(26mar)'!C$2:D$251,2,FALSE),"")</f>
        <v>base.no</v>
      </c>
      <c r="I5192" t="s">
        <v>7543</v>
      </c>
      <c r="J5192" t="s">
        <v>7544</v>
      </c>
      <c r="K5192" t="s">
        <v>7570</v>
      </c>
      <c r="L5192" t="str">
        <f>CONCATENATE(G5192," ",K5192)</f>
        <v>Norway Rogaland</v>
      </c>
      <c r="M5192" t="str">
        <f>IFERROR(VLOOKUP(L5192,'State(need_input)'!I$2:J$3992,2,FALSE),"")</f>
        <v>state_NO_Rog_7</v>
      </c>
      <c r="N5192" t="s">
        <v>23</v>
      </c>
      <c r="O5192">
        <v>173132</v>
      </c>
      <c r="P5192">
        <v>1578801684</v>
      </c>
    </row>
    <row r="5193" spans="1:16">
      <c r="A5193" s="5" t="str">
        <f>CONCATENATE("rdx_city_",J5193,"_",B5193)</f>
        <v>rdx_city_NOR_30</v>
      </c>
      <c r="B5193">
        <f>IF(I5193=I5192,B5192+1,1)</f>
        <v>30</v>
      </c>
      <c r="C5193" t="s">
        <v>7592</v>
      </c>
      <c r="D5193" t="s">
        <v>7592</v>
      </c>
      <c r="E5193">
        <v>64.0171</v>
      </c>
      <c r="F5193">
        <v>11.5</v>
      </c>
      <c r="G5193" t="s">
        <v>7542</v>
      </c>
      <c r="H5193" t="str">
        <f>IFERROR(VLOOKUP(I5193,'country(26mar)'!C$2:D$251,2,FALSE),"")</f>
        <v>base.no</v>
      </c>
      <c r="I5193" t="s">
        <v>7543</v>
      </c>
      <c r="J5193" t="s">
        <v>7544</v>
      </c>
      <c r="L5193" t="str">
        <f>CONCATENATE(G5193," ",K5193)</f>
        <v>Norway </v>
      </c>
      <c r="M5193" t="str">
        <f>IFERROR(VLOOKUP(L5193,'State(need_input)'!I$2:J$3992,2,FALSE),"")</f>
        <v/>
      </c>
      <c r="N5193" t="s">
        <v>23</v>
      </c>
      <c r="O5193">
        <v>11274</v>
      </c>
      <c r="P5193">
        <v>1578642047</v>
      </c>
    </row>
    <row r="5194" spans="1:16">
      <c r="A5194" s="5" t="str">
        <f>CONCATENATE("rdx_city_",J5194,"_",B5194)</f>
        <v>rdx_city_NOR_31</v>
      </c>
      <c r="B5194">
        <f>IF(I5194=I5193,B5193+1,1)</f>
        <v>31</v>
      </c>
      <c r="C5194" t="s">
        <v>7593</v>
      </c>
      <c r="D5194" t="s">
        <v>7594</v>
      </c>
      <c r="E5194">
        <v>68.2333</v>
      </c>
      <c r="F5194">
        <v>14.5667</v>
      </c>
      <c r="G5194" t="s">
        <v>7542</v>
      </c>
      <c r="H5194" t="str">
        <f>IFERROR(VLOOKUP(I5194,'country(26mar)'!C$2:D$251,2,FALSE),"")</f>
        <v>base.no</v>
      </c>
      <c r="I5194" t="s">
        <v>7543</v>
      </c>
      <c r="J5194" t="s">
        <v>7544</v>
      </c>
      <c r="K5194" t="s">
        <v>7557</v>
      </c>
      <c r="L5194" t="str">
        <f>CONCATENATE(G5194," ",K5194)</f>
        <v>Norway Nordland</v>
      </c>
      <c r="M5194" t="str">
        <f>IFERROR(VLOOKUP(L5194,'State(need_input)'!I$2:J$3992,2,FALSE),"")</f>
        <v>state_NO_Nor_15</v>
      </c>
      <c r="N5194" t="s">
        <v>20</v>
      </c>
      <c r="O5194">
        <v>4197</v>
      </c>
      <c r="P5194">
        <v>1578516140</v>
      </c>
    </row>
    <row r="5195" spans="1:16">
      <c r="A5195" s="5" t="str">
        <f>CONCATENATE("rdx_city_",J5195,"_",B5195)</f>
        <v>rdx_city_NOR_32</v>
      </c>
      <c r="B5195">
        <f>IF(I5195=I5194,B5194+1,1)</f>
        <v>32</v>
      </c>
      <c r="C5195" t="s">
        <v>7595</v>
      </c>
      <c r="D5195" t="s">
        <v>7596</v>
      </c>
      <c r="E5195">
        <v>59.264</v>
      </c>
      <c r="F5195">
        <v>10.421</v>
      </c>
      <c r="G5195" t="s">
        <v>7542</v>
      </c>
      <c r="H5195" t="str">
        <f>IFERROR(VLOOKUP(I5195,'country(26mar)'!C$2:D$251,2,FALSE),"")</f>
        <v>base.no</v>
      </c>
      <c r="I5195" t="s">
        <v>7543</v>
      </c>
      <c r="J5195" t="s">
        <v>7544</v>
      </c>
      <c r="K5195" t="s">
        <v>7597</v>
      </c>
      <c r="L5195" t="str">
        <f>CONCATENATE(G5195," ",K5195)</f>
        <v>Norway Vestfold</v>
      </c>
      <c r="M5195" t="str">
        <f>IFERROR(VLOOKUP(L5195,'State(need_input)'!I$2:J$3992,2,FALSE),"")</f>
        <v>state_NO_Ves_13</v>
      </c>
      <c r="N5195" t="s">
        <v>23</v>
      </c>
      <c r="O5195">
        <v>38914</v>
      </c>
      <c r="P5195">
        <v>1578658467</v>
      </c>
    </row>
    <row r="5196" spans="1:16">
      <c r="A5196" s="5" t="str">
        <f>CONCATENATE("rdx_city_",J5196,"_",B5196)</f>
        <v>rdx_city_NOR_33</v>
      </c>
      <c r="B5196">
        <f>IF(I5196=I5195,B5195+1,1)</f>
        <v>33</v>
      </c>
      <c r="C5196" t="s">
        <v>7598</v>
      </c>
      <c r="D5196" t="s">
        <v>7599</v>
      </c>
      <c r="E5196">
        <v>69.6351</v>
      </c>
      <c r="F5196">
        <v>18.992</v>
      </c>
      <c r="G5196" t="s">
        <v>7542</v>
      </c>
      <c r="H5196" t="str">
        <f>IFERROR(VLOOKUP(I5196,'country(26mar)'!C$2:D$251,2,FALSE),"")</f>
        <v>base.no</v>
      </c>
      <c r="I5196" t="s">
        <v>7543</v>
      </c>
      <c r="J5196" t="s">
        <v>7544</v>
      </c>
      <c r="K5196" t="s">
        <v>7561</v>
      </c>
      <c r="L5196" t="str">
        <f>CONCATENATE(G5196," ",K5196)</f>
        <v>Norway Troms</v>
      </c>
      <c r="M5196" t="str">
        <f>IFERROR(VLOOKUP(L5196,'State(need_input)'!I$2:J$3992,2,FALSE),"")</f>
        <v>state_NO_Tro_1</v>
      </c>
      <c r="N5196" t="s">
        <v>23</v>
      </c>
      <c r="O5196">
        <v>52436</v>
      </c>
      <c r="P5196">
        <v>1578188822</v>
      </c>
    </row>
    <row r="5197" spans="1:16">
      <c r="A5197" s="5" t="str">
        <f>CONCATENATE("rdx_city_",J5197,"_",B5197)</f>
        <v>rdx_city_NOR_34</v>
      </c>
      <c r="B5197">
        <f>IF(I5197=I5196,B5196+1,1)</f>
        <v>34</v>
      </c>
      <c r="C5197" t="s">
        <v>7600</v>
      </c>
      <c r="D5197" t="s">
        <v>7600</v>
      </c>
      <c r="E5197">
        <v>63.4167</v>
      </c>
      <c r="F5197">
        <v>10.4167</v>
      </c>
      <c r="G5197" t="s">
        <v>7542</v>
      </c>
      <c r="H5197" t="str">
        <f>IFERROR(VLOOKUP(I5197,'country(26mar)'!C$2:D$251,2,FALSE),"")</f>
        <v>base.no</v>
      </c>
      <c r="I5197" t="s">
        <v>7543</v>
      </c>
      <c r="J5197" t="s">
        <v>7544</v>
      </c>
      <c r="L5197" t="str">
        <f>CONCATENATE(G5197," ",K5197)</f>
        <v>Norway </v>
      </c>
      <c r="M5197" t="str">
        <f>IFERROR(VLOOKUP(L5197,'State(need_input)'!I$2:J$3992,2,FALSE),"")</f>
        <v/>
      </c>
      <c r="N5197" t="s">
        <v>20</v>
      </c>
      <c r="O5197">
        <v>147139</v>
      </c>
      <c r="P5197">
        <v>1578633461</v>
      </c>
    </row>
    <row r="5198" spans="1:16">
      <c r="A5198" s="5" t="str">
        <f>CONCATENATE("rdx_city_",J5198,"_",B5198)</f>
        <v>rdx_city_NOR_35</v>
      </c>
      <c r="B5198">
        <f>IF(I5198=I5197,B5197+1,1)</f>
        <v>35</v>
      </c>
      <c r="C5198" t="s">
        <v>7601</v>
      </c>
      <c r="D5198" t="s">
        <v>7602</v>
      </c>
      <c r="E5198">
        <v>70.0966</v>
      </c>
      <c r="F5198">
        <v>29.7657</v>
      </c>
      <c r="G5198" t="s">
        <v>7542</v>
      </c>
      <c r="H5198" t="str">
        <f>IFERROR(VLOOKUP(I5198,'country(26mar)'!C$2:D$251,2,FALSE),"")</f>
        <v>base.no</v>
      </c>
      <c r="I5198" t="s">
        <v>7543</v>
      </c>
      <c r="J5198" t="s">
        <v>7544</v>
      </c>
      <c r="K5198" t="s">
        <v>7547</v>
      </c>
      <c r="L5198" t="str">
        <f>CONCATENATE(G5198," ",K5198)</f>
        <v>Norway Finnmark</v>
      </c>
      <c r="M5198" t="str">
        <f>IFERROR(VLOOKUP(L5198,'State(need_input)'!I$2:J$3992,2,FALSE),"")</f>
        <v>state_NO_Fin_16</v>
      </c>
      <c r="N5198" t="s">
        <v>23</v>
      </c>
      <c r="O5198">
        <v>5139</v>
      </c>
      <c r="P5198">
        <v>1578863149</v>
      </c>
    </row>
    <row r="5199" spans="1:16">
      <c r="A5199" s="5" t="str">
        <f>CONCATENATE("rdx_city_",J5199,"_",B5199)</f>
        <v>rdx_city_NOR_36</v>
      </c>
      <c r="B5199">
        <f>IF(I5199=I5198,B5198+1,1)</f>
        <v>36</v>
      </c>
      <c r="C5199" t="s">
        <v>7603</v>
      </c>
      <c r="D5199" t="s">
        <v>7603</v>
      </c>
      <c r="E5199">
        <v>60.63</v>
      </c>
      <c r="F5199">
        <v>6.441</v>
      </c>
      <c r="G5199" t="s">
        <v>7542</v>
      </c>
      <c r="H5199" t="str">
        <f>IFERROR(VLOOKUP(I5199,'country(26mar)'!C$2:D$251,2,FALSE),"")</f>
        <v>base.no</v>
      </c>
      <c r="I5199" t="s">
        <v>7543</v>
      </c>
      <c r="J5199" t="s">
        <v>7544</v>
      </c>
      <c r="K5199" t="s">
        <v>7554</v>
      </c>
      <c r="L5199" t="str">
        <f>CONCATENATE(G5199," ",K5199)</f>
        <v>Norway Hordaland</v>
      </c>
      <c r="M5199" t="str">
        <f>IFERROR(VLOOKUP(L5199,'State(need_input)'!I$2:J$3992,2,FALSE),"")</f>
        <v>state_NO_Hor_3</v>
      </c>
      <c r="O5199">
        <v>5571</v>
      </c>
      <c r="P5199">
        <v>1578107030</v>
      </c>
    </row>
    <row r="5200" spans="1:16">
      <c r="A5200" s="5" t="str">
        <f>CONCATENATE("rdx_city_",J5200,"_",B5200)</f>
        <v>rdx_city_OMN_1</v>
      </c>
      <c r="B5200">
        <f>IF(I5200=I5199,B5199+1,1)</f>
        <v>1</v>
      </c>
      <c r="C5200" t="s">
        <v>7604</v>
      </c>
      <c r="D5200" t="s">
        <v>7605</v>
      </c>
      <c r="E5200">
        <v>24.2611</v>
      </c>
      <c r="F5200">
        <v>55.7903</v>
      </c>
      <c r="G5200" t="s">
        <v>7606</v>
      </c>
      <c r="H5200" t="str">
        <f>IFERROR(VLOOKUP(I5200,'country(26mar)'!C$2:D$251,2,FALSE),"")</f>
        <v>base.om</v>
      </c>
      <c r="I5200" t="s">
        <v>7607</v>
      </c>
      <c r="J5200" t="s">
        <v>7608</v>
      </c>
      <c r="K5200" t="s">
        <v>7604</v>
      </c>
      <c r="L5200" t="str">
        <f>CONCATENATE(G5200," ",K5200)</f>
        <v>Oman Al Buraymī</v>
      </c>
      <c r="M5200" t="str">
        <f>IFERROR(VLOOKUP(L5200,'State(need_input)'!I$2:J$3992,2,FALSE),"")</f>
        <v>state_OM_Al _10</v>
      </c>
      <c r="N5200" t="s">
        <v>23</v>
      </c>
      <c r="P5200">
        <v>1512959921</v>
      </c>
    </row>
    <row r="5201" spans="1:16">
      <c r="A5201" s="5" t="str">
        <f>CONCATENATE("rdx_city_",J5201,"_",B5201)</f>
        <v>rdx_city_OMN_2</v>
      </c>
      <c r="B5201">
        <f>IF(I5201=I5200,B5200+1,1)</f>
        <v>2</v>
      </c>
      <c r="C5201" t="s">
        <v>7609</v>
      </c>
      <c r="D5201" t="s">
        <v>7609</v>
      </c>
      <c r="E5201">
        <v>23.3032</v>
      </c>
      <c r="F5201">
        <v>57.9782</v>
      </c>
      <c r="G5201" t="s">
        <v>7606</v>
      </c>
      <c r="H5201" t="str">
        <f>IFERROR(VLOOKUP(I5201,'country(26mar)'!C$2:D$251,2,FALSE),"")</f>
        <v>base.om</v>
      </c>
      <c r="I5201" t="s">
        <v>7607</v>
      </c>
      <c r="J5201" t="s">
        <v>7608</v>
      </c>
      <c r="K5201" t="s">
        <v>7610</v>
      </c>
      <c r="L5201" t="str">
        <f>CONCATENATE(G5201," ",K5201)</f>
        <v>Oman Ad Dākhilīyah</v>
      </c>
      <c r="M5201" t="str">
        <f>IFERROR(VLOOKUP(L5201,'State(need_input)'!I$2:J$3992,2,FALSE),"")</f>
        <v>state_OM_Ad _2</v>
      </c>
      <c r="O5201">
        <v>47718</v>
      </c>
      <c r="P5201">
        <v>1512000205</v>
      </c>
    </row>
    <row r="5202" spans="1:16">
      <c r="A5202" s="5" t="str">
        <f>CONCATENATE("rdx_city_",J5202,"_",B5202)</f>
        <v>rdx_city_OMN_3</v>
      </c>
      <c r="B5202">
        <f>IF(I5202=I5201,B5201+1,1)</f>
        <v>3</v>
      </c>
      <c r="C5202" t="s">
        <v>7611</v>
      </c>
      <c r="D5202" t="s">
        <v>7612</v>
      </c>
      <c r="E5202">
        <v>23.3908</v>
      </c>
      <c r="F5202">
        <v>57.4244</v>
      </c>
      <c r="G5202" t="s">
        <v>7606</v>
      </c>
      <c r="H5202" t="str">
        <f>IFERROR(VLOOKUP(I5202,'country(26mar)'!C$2:D$251,2,FALSE),"")</f>
        <v>base.om</v>
      </c>
      <c r="I5202" t="s">
        <v>7607</v>
      </c>
      <c r="J5202" t="s">
        <v>7608</v>
      </c>
      <c r="K5202" t="s">
        <v>7613</v>
      </c>
      <c r="L5202" t="str">
        <f>CONCATENATE(G5202," ",K5202)</f>
        <v>Oman Janūb al Bāţinah</v>
      </c>
      <c r="M5202" t="str">
        <f>IFERROR(VLOOKUP(L5202,'State(need_input)'!I$2:J$3992,2,FALSE),"")</f>
        <v>state_OM_Jan_3</v>
      </c>
      <c r="N5202" t="s">
        <v>23</v>
      </c>
      <c r="P5202">
        <v>1512376854</v>
      </c>
    </row>
    <row r="5203" spans="1:16">
      <c r="A5203" s="5" t="str">
        <f>CONCATENATE("rdx_city_",J5203,"_",B5203)</f>
        <v>rdx_city_OMN_4</v>
      </c>
      <c r="B5203">
        <f>IF(I5203=I5202,B5202+1,1)</f>
        <v>4</v>
      </c>
      <c r="C5203" t="s">
        <v>7614</v>
      </c>
      <c r="D5203" t="s">
        <v>7614</v>
      </c>
      <c r="E5203">
        <v>23.6802</v>
      </c>
      <c r="F5203">
        <v>58.1825</v>
      </c>
      <c r="G5203" t="s">
        <v>7606</v>
      </c>
      <c r="H5203" t="str">
        <f>IFERROR(VLOOKUP(I5203,'country(26mar)'!C$2:D$251,2,FALSE),"")</f>
        <v>base.om</v>
      </c>
      <c r="I5203" t="s">
        <v>7607</v>
      </c>
      <c r="J5203" t="s">
        <v>7608</v>
      </c>
      <c r="K5203" t="s">
        <v>7615</v>
      </c>
      <c r="L5203" t="str">
        <f>CONCATENATE(G5203," ",K5203)</f>
        <v>Oman Masqaţ</v>
      </c>
      <c r="M5203" t="str">
        <f>IFERROR(VLOOKUP(L5203,'State(need_input)'!I$2:J$3992,2,FALSE),"")</f>
        <v>state_OM_Mas_7</v>
      </c>
      <c r="O5203">
        <v>237816</v>
      </c>
      <c r="P5203">
        <v>1512461161</v>
      </c>
    </row>
    <row r="5204" spans="1:16">
      <c r="A5204" s="5" t="str">
        <f>CONCATENATE("rdx_city_",J5204,"_",B5204)</f>
        <v>rdx_city_OMN_5</v>
      </c>
      <c r="B5204">
        <f>IF(I5204=I5203,B5203+1,1)</f>
        <v>5</v>
      </c>
      <c r="C5204" t="s">
        <v>7616</v>
      </c>
      <c r="D5204" t="s">
        <v>7616</v>
      </c>
      <c r="E5204">
        <v>20.633</v>
      </c>
      <c r="F5204">
        <v>58.908</v>
      </c>
      <c r="G5204" t="s">
        <v>7606</v>
      </c>
      <c r="H5204" t="str">
        <f>IFERROR(VLOOKUP(I5204,'country(26mar)'!C$2:D$251,2,FALSE),"")</f>
        <v>base.om</v>
      </c>
      <c r="I5204" t="s">
        <v>7607</v>
      </c>
      <c r="J5204" t="s">
        <v>7608</v>
      </c>
      <c r="K5204" t="s">
        <v>7617</v>
      </c>
      <c r="L5204" t="str">
        <f>CONCATENATE(G5204," ",K5204)</f>
        <v>Oman Janūb ash Sharqīyah</v>
      </c>
      <c r="M5204" t="str">
        <f>IFERROR(VLOOKUP(L5204,'State(need_input)'!I$2:J$3992,2,FALSE),"")</f>
        <v>state_OM_Jan_5</v>
      </c>
      <c r="O5204">
        <v>2000</v>
      </c>
      <c r="P5204">
        <v>1512793920</v>
      </c>
    </row>
    <row r="5205" spans="1:16">
      <c r="A5205" s="5" t="str">
        <f>CONCATENATE("rdx_city_",J5205,"_",B5205)</f>
        <v>rdx_city_OMN_6</v>
      </c>
      <c r="B5205">
        <f>IF(I5205=I5204,B5204+1,1)</f>
        <v>6</v>
      </c>
      <c r="C5205" t="s">
        <v>7618</v>
      </c>
      <c r="D5205" t="s">
        <v>7619</v>
      </c>
      <c r="E5205">
        <v>19.9333</v>
      </c>
      <c r="F5205">
        <v>56.3167</v>
      </c>
      <c r="G5205" t="s">
        <v>7606</v>
      </c>
      <c r="H5205" t="str">
        <f>IFERROR(VLOOKUP(I5205,'country(26mar)'!C$2:D$251,2,FALSE),"")</f>
        <v>base.om</v>
      </c>
      <c r="I5205" t="s">
        <v>7607</v>
      </c>
      <c r="J5205" t="s">
        <v>7608</v>
      </c>
      <c r="K5205" t="s">
        <v>7620</v>
      </c>
      <c r="L5205" t="str">
        <f>CONCATENATE(G5205," ",K5205)</f>
        <v>Oman Al Wusţá</v>
      </c>
      <c r="M5205" t="str">
        <f>IFERROR(VLOOKUP(L5205,'State(need_input)'!I$2:J$3992,2,FALSE),"")</f>
        <v>state_OM_Al _4</v>
      </c>
      <c r="N5205" t="s">
        <v>23</v>
      </c>
      <c r="P5205">
        <v>1512927824</v>
      </c>
    </row>
    <row r="5206" spans="1:16">
      <c r="A5206" s="5" t="str">
        <f>CONCATENATE("rdx_city_",J5206,"_",B5206)</f>
        <v>rdx_city_OMN_7</v>
      </c>
      <c r="B5206">
        <f>IF(I5206=I5205,B5205+1,1)</f>
        <v>7</v>
      </c>
      <c r="C5206" t="s">
        <v>7621</v>
      </c>
      <c r="D5206" t="s">
        <v>7622</v>
      </c>
      <c r="E5206">
        <v>22.6906</v>
      </c>
      <c r="F5206">
        <v>58.5334</v>
      </c>
      <c r="G5206" t="s">
        <v>7606</v>
      </c>
      <c r="H5206" t="str">
        <f>IFERROR(VLOOKUP(I5206,'country(26mar)'!C$2:D$251,2,FALSE),"")</f>
        <v>base.om</v>
      </c>
      <c r="I5206" t="s">
        <v>7607</v>
      </c>
      <c r="J5206" t="s">
        <v>7608</v>
      </c>
      <c r="K5206" t="s">
        <v>7623</v>
      </c>
      <c r="L5206" t="str">
        <f>CONCATENATE(G5206," ",K5206)</f>
        <v>Oman Shamāl ash Sharqīyah</v>
      </c>
      <c r="M5206" t="str">
        <f>IFERROR(VLOOKUP(L5206,'State(need_input)'!I$2:J$3992,2,FALSE),"")</f>
        <v>state_OM_Sha_9</v>
      </c>
      <c r="N5206" t="s">
        <v>23</v>
      </c>
      <c r="P5206">
        <v>1512341564</v>
      </c>
    </row>
    <row r="5207" spans="1:16">
      <c r="A5207" s="5" t="str">
        <f>CONCATENATE("rdx_city_",J5207,"_",B5207)</f>
        <v>rdx_city_OMN_8</v>
      </c>
      <c r="B5207">
        <f>IF(I5207=I5206,B5206+1,1)</f>
        <v>8</v>
      </c>
      <c r="C5207" t="s">
        <v>7624</v>
      </c>
      <c r="D5207" t="s">
        <v>7624</v>
      </c>
      <c r="E5207">
        <v>23.2254</v>
      </c>
      <c r="F5207">
        <v>56.517</v>
      </c>
      <c r="G5207" t="s">
        <v>7606</v>
      </c>
      <c r="H5207" t="str">
        <f>IFERROR(VLOOKUP(I5207,'country(26mar)'!C$2:D$251,2,FALSE),"")</f>
        <v>base.om</v>
      </c>
      <c r="I5207" t="s">
        <v>7607</v>
      </c>
      <c r="J5207" t="s">
        <v>7608</v>
      </c>
      <c r="K5207" t="s">
        <v>7610</v>
      </c>
      <c r="L5207" t="str">
        <f>CONCATENATE(G5207," ",K5207)</f>
        <v>Oman Ad Dākhilīyah</v>
      </c>
      <c r="M5207" t="str">
        <f>IFERROR(VLOOKUP(L5207,'State(need_input)'!I$2:J$3992,2,FALSE),"")</f>
        <v>state_OM_Ad _2</v>
      </c>
      <c r="N5207" t="s">
        <v>23</v>
      </c>
      <c r="O5207">
        <v>101640</v>
      </c>
      <c r="P5207">
        <v>1512077267</v>
      </c>
    </row>
    <row r="5208" spans="1:16">
      <c r="A5208" s="5" t="str">
        <f>CONCATENATE("rdx_city_",J5208,"_",B5208)</f>
        <v>rdx_city_OMN_9</v>
      </c>
      <c r="B5208">
        <f>IF(I5208=I5207,B5207+1,1)</f>
        <v>9</v>
      </c>
      <c r="C5208" t="s">
        <v>7625</v>
      </c>
      <c r="D5208" t="s">
        <v>7626</v>
      </c>
      <c r="E5208">
        <v>26.1799</v>
      </c>
      <c r="F5208">
        <v>56.2477</v>
      </c>
      <c r="G5208" t="s">
        <v>7606</v>
      </c>
      <c r="H5208" t="str">
        <f>IFERROR(VLOOKUP(I5208,'country(26mar)'!C$2:D$251,2,FALSE),"")</f>
        <v>base.om</v>
      </c>
      <c r="I5208" t="s">
        <v>7607</v>
      </c>
      <c r="J5208" t="s">
        <v>7608</v>
      </c>
      <c r="K5208" t="s">
        <v>7627</v>
      </c>
      <c r="L5208" t="str">
        <f>CONCATENATE(G5208," ",K5208)</f>
        <v>Oman Musandam</v>
      </c>
      <c r="M5208" t="str">
        <f>IFERROR(VLOOKUP(L5208,'State(need_input)'!I$2:J$3992,2,FALSE),"")</f>
        <v>state_OM_Mus_6</v>
      </c>
      <c r="N5208" t="s">
        <v>23</v>
      </c>
      <c r="P5208">
        <v>1512236141</v>
      </c>
    </row>
    <row r="5209" spans="1:16">
      <c r="A5209" s="5" t="str">
        <f>CONCATENATE("rdx_city_",J5209,"_",B5209)</f>
        <v>rdx_city_OMN_10</v>
      </c>
      <c r="B5209">
        <f>IF(I5209=I5208,B5208+1,1)</f>
        <v>10</v>
      </c>
      <c r="C5209" t="s">
        <v>7628</v>
      </c>
      <c r="D5209" t="s">
        <v>7628</v>
      </c>
      <c r="E5209">
        <v>16.9924</v>
      </c>
      <c r="F5209">
        <v>54.6918</v>
      </c>
      <c r="G5209" t="s">
        <v>7606</v>
      </c>
      <c r="H5209" t="str">
        <f>IFERROR(VLOOKUP(I5209,'country(26mar)'!C$2:D$251,2,FALSE),"")</f>
        <v>base.om</v>
      </c>
      <c r="I5209" t="s">
        <v>7607</v>
      </c>
      <c r="J5209" t="s">
        <v>7608</v>
      </c>
      <c r="K5209" t="s">
        <v>7629</v>
      </c>
      <c r="L5209" t="str">
        <f>CONCATENATE(G5209," ",K5209)</f>
        <v>Oman Z̧ufār</v>
      </c>
      <c r="M5209" t="str">
        <f>IFERROR(VLOOKUP(L5209,'State(need_input)'!I$2:J$3992,2,FALSE),"")</f>
        <v>state_OM_Z̧u_1</v>
      </c>
      <c r="O5209">
        <v>1120</v>
      </c>
      <c r="P5209">
        <v>1512455360</v>
      </c>
    </row>
    <row r="5210" spans="1:16">
      <c r="A5210" s="5" t="str">
        <f>CONCATENATE("rdx_city_",J5210,"_",B5210)</f>
        <v>rdx_city_OMN_11</v>
      </c>
      <c r="B5210">
        <f>IF(I5210=I5209,B5209+1,1)</f>
        <v>11</v>
      </c>
      <c r="C5210" t="s">
        <v>7630</v>
      </c>
      <c r="D5210" t="s">
        <v>7630</v>
      </c>
      <c r="E5210">
        <v>23.6133</v>
      </c>
      <c r="F5210">
        <v>58.5933</v>
      </c>
      <c r="G5210" t="s">
        <v>7606</v>
      </c>
      <c r="H5210" t="str">
        <f>IFERROR(VLOOKUP(I5210,'country(26mar)'!C$2:D$251,2,FALSE),"")</f>
        <v>base.om</v>
      </c>
      <c r="I5210" t="s">
        <v>7607</v>
      </c>
      <c r="J5210" t="s">
        <v>7608</v>
      </c>
      <c r="K5210" t="s">
        <v>7615</v>
      </c>
      <c r="L5210" t="str">
        <f>CONCATENATE(G5210," ",K5210)</f>
        <v>Oman Masqaţ</v>
      </c>
      <c r="M5210" t="str">
        <f>IFERROR(VLOOKUP(L5210,'State(need_input)'!I$2:J$3992,2,FALSE),"")</f>
        <v>state_OM_Mas_7</v>
      </c>
      <c r="N5210" t="s">
        <v>54</v>
      </c>
      <c r="O5210">
        <v>734697</v>
      </c>
      <c r="P5210">
        <v>1512035506</v>
      </c>
    </row>
    <row r="5211" spans="1:16">
      <c r="A5211" s="5" t="str">
        <f>CONCATENATE("rdx_city_",J5211,"_",B5211)</f>
        <v>rdx_city_OMN_12</v>
      </c>
      <c r="B5211">
        <f>IF(I5211=I5210,B5210+1,1)</f>
        <v>12</v>
      </c>
      <c r="C5211" t="s">
        <v>7631</v>
      </c>
      <c r="D5211" t="s">
        <v>7631</v>
      </c>
      <c r="E5211">
        <v>22.9264</v>
      </c>
      <c r="F5211">
        <v>57.5314</v>
      </c>
      <c r="G5211" t="s">
        <v>7606</v>
      </c>
      <c r="H5211" t="str">
        <f>IFERROR(VLOOKUP(I5211,'country(26mar)'!C$2:D$251,2,FALSE),"")</f>
        <v>base.om</v>
      </c>
      <c r="I5211" t="s">
        <v>7607</v>
      </c>
      <c r="J5211" t="s">
        <v>7608</v>
      </c>
      <c r="K5211" t="s">
        <v>7610</v>
      </c>
      <c r="L5211" t="str">
        <f>CONCATENATE(G5211," ",K5211)</f>
        <v>Oman Ad Dākhilīyah</v>
      </c>
      <c r="M5211" t="str">
        <f>IFERROR(VLOOKUP(L5211,'State(need_input)'!I$2:J$3992,2,FALSE),"")</f>
        <v>state_OM_Ad _2</v>
      </c>
      <c r="N5211" t="s">
        <v>23</v>
      </c>
      <c r="O5211">
        <v>72076</v>
      </c>
      <c r="P5211">
        <v>1512180300</v>
      </c>
    </row>
    <row r="5212" spans="1:16">
      <c r="A5212" s="5" t="str">
        <f>CONCATENATE("rdx_city_",J5212,"_",B5212)</f>
        <v>rdx_city_OMN_13</v>
      </c>
      <c r="B5212">
        <f>IF(I5212=I5211,B5211+1,1)</f>
        <v>13</v>
      </c>
      <c r="C5212" t="s">
        <v>7632</v>
      </c>
      <c r="D5212" t="s">
        <v>7632</v>
      </c>
      <c r="E5212">
        <v>17.0255</v>
      </c>
      <c r="F5212">
        <v>54.0852</v>
      </c>
      <c r="G5212" t="s">
        <v>7606</v>
      </c>
      <c r="H5212" t="str">
        <f>IFERROR(VLOOKUP(I5212,'country(26mar)'!C$2:D$251,2,FALSE),"")</f>
        <v>base.om</v>
      </c>
      <c r="I5212" t="s">
        <v>7607</v>
      </c>
      <c r="J5212" t="s">
        <v>7608</v>
      </c>
      <c r="K5212" t="s">
        <v>7629</v>
      </c>
      <c r="L5212" t="str">
        <f>CONCATENATE(G5212," ",K5212)</f>
        <v>Oman Z̧ufār</v>
      </c>
      <c r="M5212" t="str">
        <f>IFERROR(VLOOKUP(L5212,'State(need_input)'!I$2:J$3992,2,FALSE),"")</f>
        <v>state_OM_Z̧u_1</v>
      </c>
      <c r="N5212" t="s">
        <v>23</v>
      </c>
      <c r="O5212">
        <v>203877</v>
      </c>
      <c r="P5212">
        <v>1512995148</v>
      </c>
    </row>
    <row r="5213" spans="1:16">
      <c r="A5213" s="5" t="str">
        <f>CONCATENATE("rdx_city_",J5213,"_",B5213)</f>
        <v>rdx_city_OMN_14</v>
      </c>
      <c r="B5213">
        <f>IF(I5213=I5212,B5212+1,1)</f>
        <v>14</v>
      </c>
      <c r="C5213" t="s">
        <v>7633</v>
      </c>
      <c r="D5213" t="s">
        <v>7634</v>
      </c>
      <c r="E5213">
        <v>24.3643</v>
      </c>
      <c r="F5213">
        <v>56.7468</v>
      </c>
      <c r="G5213" t="s">
        <v>7606</v>
      </c>
      <c r="H5213" t="str">
        <f>IFERROR(VLOOKUP(I5213,'country(26mar)'!C$2:D$251,2,FALSE),"")</f>
        <v>base.om</v>
      </c>
      <c r="I5213" t="s">
        <v>7607</v>
      </c>
      <c r="J5213" t="s">
        <v>7608</v>
      </c>
      <c r="K5213" t="s">
        <v>7635</v>
      </c>
      <c r="L5213" t="str">
        <f>CONCATENATE(G5213," ",K5213)</f>
        <v>Oman Shamāl al Bāţinah</v>
      </c>
      <c r="M5213" t="str">
        <f>IFERROR(VLOOKUP(L5213,'State(need_input)'!I$2:J$3992,2,FALSE),"")</f>
        <v>state_OM_Sha_8</v>
      </c>
      <c r="N5213" t="s">
        <v>23</v>
      </c>
      <c r="P5213">
        <v>1512602960</v>
      </c>
    </row>
    <row r="5214" spans="1:16">
      <c r="A5214" s="5" t="str">
        <f>CONCATENATE("rdx_city_",J5214,"_",B5214)</f>
        <v>rdx_city_OMN_15</v>
      </c>
      <c r="B5214">
        <f>IF(I5214=I5213,B5213+1,1)</f>
        <v>15</v>
      </c>
      <c r="C5214" t="s">
        <v>7634</v>
      </c>
      <c r="D5214" t="s">
        <v>7634</v>
      </c>
      <c r="E5214">
        <v>24.362</v>
      </c>
      <c r="F5214">
        <v>56.7344</v>
      </c>
      <c r="G5214" t="s">
        <v>7606</v>
      </c>
      <c r="H5214" t="str">
        <f>IFERROR(VLOOKUP(I5214,'country(26mar)'!C$2:D$251,2,FALSE),"")</f>
        <v>base.om</v>
      </c>
      <c r="I5214" t="s">
        <v>7607</v>
      </c>
      <c r="J5214" t="s">
        <v>7608</v>
      </c>
      <c r="K5214" t="s">
        <v>7635</v>
      </c>
      <c r="L5214" t="str">
        <f>CONCATENATE(G5214," ",K5214)</f>
        <v>Oman Shamāl al Bāţinah</v>
      </c>
      <c r="M5214" t="str">
        <f>IFERROR(VLOOKUP(L5214,'State(need_input)'!I$2:J$3992,2,FALSE),"")</f>
        <v>state_OM_Sha_8</v>
      </c>
      <c r="O5214">
        <v>151349</v>
      </c>
      <c r="P5214">
        <v>1512145575</v>
      </c>
    </row>
    <row r="5215" spans="1:16">
      <c r="A5215" s="5" t="str">
        <f>CONCATENATE("rdx_city_",J5215,"_",B5215)</f>
        <v>rdx_city_OMN_16</v>
      </c>
      <c r="B5215">
        <f>IF(I5215=I5214,B5214+1,1)</f>
        <v>16</v>
      </c>
      <c r="C5215" t="s">
        <v>7636</v>
      </c>
      <c r="D5215" t="s">
        <v>7637</v>
      </c>
      <c r="E5215">
        <v>22.5667</v>
      </c>
      <c r="F5215">
        <v>59.5289</v>
      </c>
      <c r="G5215" t="s">
        <v>7606</v>
      </c>
      <c r="H5215" t="str">
        <f>IFERROR(VLOOKUP(I5215,'country(26mar)'!C$2:D$251,2,FALSE),"")</f>
        <v>base.om</v>
      </c>
      <c r="I5215" t="s">
        <v>7607</v>
      </c>
      <c r="J5215" t="s">
        <v>7608</v>
      </c>
      <c r="K5215" t="s">
        <v>7617</v>
      </c>
      <c r="L5215" t="str">
        <f>CONCATENATE(G5215," ",K5215)</f>
        <v>Oman Janūb ash Sharqīyah</v>
      </c>
      <c r="M5215" t="str">
        <f>IFERROR(VLOOKUP(L5215,'State(need_input)'!I$2:J$3992,2,FALSE),"")</f>
        <v>state_OM_Jan_5</v>
      </c>
      <c r="N5215" t="s">
        <v>23</v>
      </c>
      <c r="P5215">
        <v>1512350600</v>
      </c>
    </row>
    <row r="5216" spans="1:16">
      <c r="A5216" s="5" t="str">
        <f>CONCATENATE("rdx_city_",J5216,"_",B5216)</f>
        <v>rdx_city_PAK_1</v>
      </c>
      <c r="B5216">
        <f>IF(I5216=I5215,B5215+1,1)</f>
        <v>1</v>
      </c>
      <c r="C5216" t="s">
        <v>7638</v>
      </c>
      <c r="D5216" t="s">
        <v>7638</v>
      </c>
      <c r="E5216">
        <v>34.1495</v>
      </c>
      <c r="F5216">
        <v>73.1995</v>
      </c>
      <c r="G5216" t="s">
        <v>7639</v>
      </c>
      <c r="H5216" t="str">
        <f>IFERROR(VLOOKUP(I5216,'country(26mar)'!C$2:D$251,2,FALSE),"")</f>
        <v>base.pk</v>
      </c>
      <c r="I5216" t="s">
        <v>7640</v>
      </c>
      <c r="J5216" t="s">
        <v>7641</v>
      </c>
      <c r="K5216" t="s">
        <v>7642</v>
      </c>
      <c r="L5216" t="str">
        <f>CONCATENATE(G5216," ",K5216)</f>
        <v>Pakistan Khyber Pakhtunkhwa</v>
      </c>
      <c r="M5216" t="str">
        <f>IFERROR(VLOOKUP(L5216,'State(need_input)'!I$2:J$3992,2,FALSE),"")</f>
        <v>state_PK_Khy_5</v>
      </c>
      <c r="N5216" t="s">
        <v>20</v>
      </c>
      <c r="O5216">
        <v>1183647</v>
      </c>
      <c r="P5216">
        <v>1586788758</v>
      </c>
    </row>
    <row r="5217" spans="1:16">
      <c r="A5217" s="5" t="str">
        <f>CONCATENATE("rdx_city_",J5217,"_",B5217)</f>
        <v>rdx_city_PAK_2</v>
      </c>
      <c r="B5217">
        <f>IF(I5217=I5216,B5216+1,1)</f>
        <v>2</v>
      </c>
      <c r="C5217" t="s">
        <v>7643</v>
      </c>
      <c r="D5217" t="s">
        <v>7643</v>
      </c>
      <c r="E5217">
        <v>29.39</v>
      </c>
      <c r="F5217">
        <v>71.675</v>
      </c>
      <c r="G5217" t="s">
        <v>7639</v>
      </c>
      <c r="H5217" t="str">
        <f>IFERROR(VLOOKUP(I5217,'country(26mar)'!C$2:D$251,2,FALSE),"")</f>
        <v>base.pk</v>
      </c>
      <c r="I5217" t="s">
        <v>7640</v>
      </c>
      <c r="J5217" t="s">
        <v>7641</v>
      </c>
      <c r="K5217" t="s">
        <v>4522</v>
      </c>
      <c r="L5217" t="str">
        <f>CONCATENATE(G5217," ",K5217)</f>
        <v>Pakistan Punjab</v>
      </c>
      <c r="M5217" t="str">
        <f>IFERROR(VLOOKUP(L5217,'State(need_input)'!I$2:J$3992,2,FALSE),"")</f>
        <v>state_PK_Pun_6</v>
      </c>
      <c r="N5217" t="s">
        <v>20</v>
      </c>
      <c r="O5217">
        <v>552607</v>
      </c>
      <c r="P5217">
        <v>1586038700</v>
      </c>
    </row>
    <row r="5218" spans="1:16">
      <c r="A5218" s="5" t="str">
        <f>CONCATENATE("rdx_city_",J5218,"_",B5218)</f>
        <v>rdx_city_PAK_3</v>
      </c>
      <c r="B5218">
        <f>IF(I5218=I5217,B5217+1,1)</f>
        <v>3</v>
      </c>
      <c r="C5218" t="s">
        <v>7644</v>
      </c>
      <c r="D5218" t="s">
        <v>7644</v>
      </c>
      <c r="E5218">
        <v>32.989</v>
      </c>
      <c r="F5218">
        <v>70.5986</v>
      </c>
      <c r="G5218" t="s">
        <v>7639</v>
      </c>
      <c r="H5218" t="str">
        <f>IFERROR(VLOOKUP(I5218,'country(26mar)'!C$2:D$251,2,FALSE),"")</f>
        <v>base.pk</v>
      </c>
      <c r="I5218" t="s">
        <v>7640</v>
      </c>
      <c r="J5218" t="s">
        <v>7641</v>
      </c>
      <c r="K5218" t="s">
        <v>7642</v>
      </c>
      <c r="L5218" t="str">
        <f>CONCATENATE(G5218," ",K5218)</f>
        <v>Pakistan Khyber Pakhtunkhwa</v>
      </c>
      <c r="M5218" t="str">
        <f>IFERROR(VLOOKUP(L5218,'State(need_input)'!I$2:J$3992,2,FALSE),"")</f>
        <v>state_PK_Khy_5</v>
      </c>
      <c r="N5218" t="s">
        <v>20</v>
      </c>
      <c r="O5218">
        <v>622419</v>
      </c>
      <c r="P5218">
        <v>1586858934</v>
      </c>
    </row>
    <row r="5219" spans="1:16">
      <c r="A5219" s="5" t="str">
        <f>CONCATENATE("rdx_city_",J5219,"_",B5219)</f>
        <v>rdx_city_PAK_4</v>
      </c>
      <c r="B5219">
        <f>IF(I5219=I5218,B5218+1,1)</f>
        <v>4</v>
      </c>
      <c r="C5219" t="s">
        <v>7645</v>
      </c>
      <c r="D5219" t="s">
        <v>7645</v>
      </c>
      <c r="E5219">
        <v>30.925</v>
      </c>
      <c r="F5219">
        <v>66.4463</v>
      </c>
      <c r="G5219" t="s">
        <v>7639</v>
      </c>
      <c r="H5219" t="str">
        <f>IFERROR(VLOOKUP(I5219,'country(26mar)'!C$2:D$251,2,FALSE),"")</f>
        <v>base.pk</v>
      </c>
      <c r="I5219" t="s">
        <v>7640</v>
      </c>
      <c r="J5219" t="s">
        <v>7641</v>
      </c>
      <c r="K5219" t="s">
        <v>7646</v>
      </c>
      <c r="L5219" t="str">
        <f>CONCATENATE(G5219," ",K5219)</f>
        <v>Pakistan Balochistān</v>
      </c>
      <c r="M5219" t="str">
        <f>IFERROR(VLOOKUP(L5219,'State(need_input)'!I$2:J$3992,2,FALSE),"")</f>
        <v>state_PK_Bal_3</v>
      </c>
      <c r="O5219">
        <v>88568</v>
      </c>
      <c r="P5219">
        <v>1586640695</v>
      </c>
    </row>
    <row r="5220" spans="1:16">
      <c r="A5220" s="5" t="str">
        <f>CONCATENATE("rdx_city_",J5220,"_",B5220)</f>
        <v>rdx_city_PAK_5</v>
      </c>
      <c r="B5220">
        <f>IF(I5220=I5219,B5219+1,1)</f>
        <v>5</v>
      </c>
      <c r="C5220" t="s">
        <v>7647</v>
      </c>
      <c r="D5220" t="s">
        <v>7647</v>
      </c>
      <c r="E5220">
        <v>31.72</v>
      </c>
      <c r="F5220">
        <v>72.98</v>
      </c>
      <c r="G5220" t="s">
        <v>7639</v>
      </c>
      <c r="H5220" t="str">
        <f>IFERROR(VLOOKUP(I5220,'country(26mar)'!C$2:D$251,2,FALSE),"")</f>
        <v>base.pk</v>
      </c>
      <c r="I5220" t="s">
        <v>7640</v>
      </c>
      <c r="J5220" t="s">
        <v>7641</v>
      </c>
      <c r="K5220" t="s">
        <v>4522</v>
      </c>
      <c r="L5220" t="str">
        <f>CONCATENATE(G5220," ",K5220)</f>
        <v>Pakistan Punjab</v>
      </c>
      <c r="M5220" t="str">
        <f>IFERROR(VLOOKUP(L5220,'State(need_input)'!I$2:J$3992,2,FALSE),"")</f>
        <v>state_PK_Pun_6</v>
      </c>
      <c r="N5220" t="s">
        <v>20</v>
      </c>
      <c r="O5220">
        <v>201781</v>
      </c>
      <c r="P5220">
        <v>1586413435</v>
      </c>
    </row>
    <row r="5221" spans="1:16">
      <c r="A5221" s="5" t="str">
        <f>CONCATENATE("rdx_city_",J5221,"_",B5221)</f>
        <v>rdx_city_PAK_6</v>
      </c>
      <c r="B5221">
        <f>IF(I5221=I5220,B5220+1,1)</f>
        <v>6</v>
      </c>
      <c r="C5221" t="s">
        <v>7648</v>
      </c>
      <c r="D5221" t="s">
        <v>7648</v>
      </c>
      <c r="E5221">
        <v>30.0604</v>
      </c>
      <c r="F5221">
        <v>70.6351</v>
      </c>
      <c r="G5221" t="s">
        <v>7639</v>
      </c>
      <c r="H5221" t="str">
        <f>IFERROR(VLOOKUP(I5221,'country(26mar)'!C$2:D$251,2,FALSE),"")</f>
        <v>base.pk</v>
      </c>
      <c r="I5221" t="s">
        <v>7640</v>
      </c>
      <c r="J5221" t="s">
        <v>7641</v>
      </c>
      <c r="K5221" t="s">
        <v>4522</v>
      </c>
      <c r="L5221" t="str">
        <f>CONCATENATE(G5221," ",K5221)</f>
        <v>Pakistan Punjab</v>
      </c>
      <c r="M5221" t="str">
        <f>IFERROR(VLOOKUP(L5221,'State(need_input)'!I$2:J$3992,2,FALSE),"")</f>
        <v>state_PK_Pun_6</v>
      </c>
      <c r="N5221" t="s">
        <v>20</v>
      </c>
      <c r="O5221">
        <v>236093</v>
      </c>
      <c r="P5221">
        <v>1586002238</v>
      </c>
    </row>
    <row r="5222" spans="1:16">
      <c r="A5222" s="5" t="str">
        <f>CONCATENATE("rdx_city_",J5222,"_",B5222)</f>
        <v>rdx_city_PAK_7</v>
      </c>
      <c r="B5222">
        <f>IF(I5222=I5221,B5221+1,1)</f>
        <v>7</v>
      </c>
      <c r="C5222" t="s">
        <v>7649</v>
      </c>
      <c r="D5222" t="s">
        <v>7649</v>
      </c>
      <c r="E5222">
        <v>31.829</v>
      </c>
      <c r="F5222">
        <v>70.8986</v>
      </c>
      <c r="G5222" t="s">
        <v>7639</v>
      </c>
      <c r="H5222" t="str">
        <f>IFERROR(VLOOKUP(I5222,'country(26mar)'!C$2:D$251,2,FALSE),"")</f>
        <v>base.pk</v>
      </c>
      <c r="I5222" t="s">
        <v>7640</v>
      </c>
      <c r="J5222" t="s">
        <v>7641</v>
      </c>
      <c r="K5222" t="s">
        <v>7642</v>
      </c>
      <c r="L5222" t="str">
        <f>CONCATENATE(G5222," ",K5222)</f>
        <v>Pakistan Khyber Pakhtunkhwa</v>
      </c>
      <c r="M5222" t="str">
        <f>IFERROR(VLOOKUP(L5222,'State(need_input)'!I$2:J$3992,2,FALSE),"")</f>
        <v>state_PK_Khy_5</v>
      </c>
      <c r="N5222" t="s">
        <v>20</v>
      </c>
      <c r="O5222">
        <v>101616</v>
      </c>
      <c r="P5222">
        <v>1586008360</v>
      </c>
    </row>
    <row r="5223" spans="1:16">
      <c r="A5223" s="5" t="str">
        <f>CONCATENATE("rdx_city_",J5223,"_",B5223)</f>
        <v>rdx_city_PAK_8</v>
      </c>
      <c r="B5223">
        <f>IF(I5223=I5222,B5222+1,1)</f>
        <v>8</v>
      </c>
      <c r="C5223" t="s">
        <v>7650</v>
      </c>
      <c r="D5223" t="s">
        <v>7650</v>
      </c>
      <c r="E5223">
        <v>31.41</v>
      </c>
      <c r="F5223">
        <v>73.11</v>
      </c>
      <c r="G5223" t="s">
        <v>7639</v>
      </c>
      <c r="H5223" t="str">
        <f>IFERROR(VLOOKUP(I5223,'country(26mar)'!C$2:D$251,2,FALSE),"")</f>
        <v>base.pk</v>
      </c>
      <c r="I5223" t="s">
        <v>7640</v>
      </c>
      <c r="J5223" t="s">
        <v>7641</v>
      </c>
      <c r="K5223" t="s">
        <v>4522</v>
      </c>
      <c r="L5223" t="str">
        <f>CONCATENATE(G5223," ",K5223)</f>
        <v>Pakistan Punjab</v>
      </c>
      <c r="M5223" t="str">
        <f>IFERROR(VLOOKUP(L5223,'State(need_input)'!I$2:J$3992,2,FALSE),"")</f>
        <v>state_PK_Pun_6</v>
      </c>
      <c r="N5223" t="s">
        <v>20</v>
      </c>
      <c r="O5223">
        <v>2617000</v>
      </c>
      <c r="P5223">
        <v>1586323916</v>
      </c>
    </row>
    <row r="5224" spans="1:16">
      <c r="A5224" s="5" t="str">
        <f>CONCATENATE("rdx_city_",J5224,"_",B5224)</f>
        <v>rdx_city_PAK_9</v>
      </c>
      <c r="B5224">
        <f>IF(I5224=I5223,B5223+1,1)</f>
        <v>9</v>
      </c>
      <c r="C5224" t="s">
        <v>7651</v>
      </c>
      <c r="D5224" t="s">
        <v>7651</v>
      </c>
      <c r="E5224">
        <v>35.9171</v>
      </c>
      <c r="F5224">
        <v>74.3</v>
      </c>
      <c r="G5224" t="s">
        <v>7639</v>
      </c>
      <c r="H5224" t="str">
        <f>IFERROR(VLOOKUP(I5224,'country(26mar)'!C$2:D$251,2,FALSE),"")</f>
        <v>base.pk</v>
      </c>
      <c r="I5224" t="s">
        <v>7640</v>
      </c>
      <c r="J5224" t="s">
        <v>7641</v>
      </c>
      <c r="K5224" t="s">
        <v>7652</v>
      </c>
      <c r="L5224" t="str">
        <f>CONCATENATE(G5224," ",K5224)</f>
        <v>Pakistan Gilgit-Baltistan</v>
      </c>
      <c r="M5224" t="str">
        <f>IFERROR(VLOOKUP(L5224,'State(need_input)'!I$2:J$3992,2,FALSE),"")</f>
        <v>state_PK_Gil_2</v>
      </c>
      <c r="N5224" t="s">
        <v>20</v>
      </c>
      <c r="O5224">
        <v>216760</v>
      </c>
      <c r="P5224">
        <v>1586284242</v>
      </c>
    </row>
    <row r="5225" spans="1:16">
      <c r="A5225" s="5" t="str">
        <f>CONCATENATE("rdx_city_",J5225,"_",B5225)</f>
        <v>rdx_city_PAK_10</v>
      </c>
      <c r="B5225">
        <f>IF(I5225=I5224,B5224+1,1)</f>
        <v>10</v>
      </c>
      <c r="C5225" t="s">
        <v>7653</v>
      </c>
      <c r="D5225" t="s">
        <v>7653</v>
      </c>
      <c r="E5225">
        <v>32.1604</v>
      </c>
      <c r="F5225">
        <v>74.185</v>
      </c>
      <c r="G5225" t="s">
        <v>7639</v>
      </c>
      <c r="H5225" t="str">
        <f>IFERROR(VLOOKUP(I5225,'country(26mar)'!C$2:D$251,2,FALSE),"")</f>
        <v>base.pk</v>
      </c>
      <c r="I5225" t="s">
        <v>7640</v>
      </c>
      <c r="J5225" t="s">
        <v>7641</v>
      </c>
      <c r="K5225" t="s">
        <v>4522</v>
      </c>
      <c r="L5225" t="str">
        <f>CONCATENATE(G5225," ",K5225)</f>
        <v>Pakistan Punjab</v>
      </c>
      <c r="M5225" t="str">
        <f>IFERROR(VLOOKUP(L5225,'State(need_input)'!I$2:J$3992,2,FALSE),"")</f>
        <v>state_PK_Pun_6</v>
      </c>
      <c r="N5225" t="s">
        <v>20</v>
      </c>
      <c r="O5225">
        <v>1513000</v>
      </c>
      <c r="P5225">
        <v>1586400472</v>
      </c>
    </row>
    <row r="5226" spans="1:16">
      <c r="A5226" s="5" t="str">
        <f>CONCATENATE("rdx_city_",J5226,"_",B5226)</f>
        <v>rdx_city_PAK_11</v>
      </c>
      <c r="B5226">
        <f>IF(I5226=I5225,B5225+1,1)</f>
        <v>11</v>
      </c>
      <c r="C5226" t="s">
        <v>7654</v>
      </c>
      <c r="D5226" t="s">
        <v>7654</v>
      </c>
      <c r="E5226">
        <v>32.58</v>
      </c>
      <c r="F5226">
        <v>74.08</v>
      </c>
      <c r="G5226" t="s">
        <v>7639</v>
      </c>
      <c r="H5226" t="str">
        <f>IFERROR(VLOOKUP(I5226,'country(26mar)'!C$2:D$251,2,FALSE),"")</f>
        <v>base.pk</v>
      </c>
      <c r="I5226" t="s">
        <v>7640</v>
      </c>
      <c r="J5226" t="s">
        <v>7641</v>
      </c>
      <c r="K5226" t="s">
        <v>4522</v>
      </c>
      <c r="L5226" t="str">
        <f>CONCATENATE(G5226," ",K5226)</f>
        <v>Pakistan Punjab</v>
      </c>
      <c r="M5226" t="str">
        <f>IFERROR(VLOOKUP(L5226,'State(need_input)'!I$2:J$3992,2,FALSE),"")</f>
        <v>state_PK_Pun_6</v>
      </c>
      <c r="N5226" t="s">
        <v>20</v>
      </c>
      <c r="O5226">
        <v>301506</v>
      </c>
      <c r="P5226">
        <v>1586006990</v>
      </c>
    </row>
    <row r="5227" spans="1:16">
      <c r="A5227" s="5" t="str">
        <f>CONCATENATE("rdx_city_",J5227,"_",B5227)</f>
        <v>rdx_city_PAK_12</v>
      </c>
      <c r="B5227">
        <f>IF(I5227=I5226,B5226+1,1)</f>
        <v>12</v>
      </c>
      <c r="C5227" t="s">
        <v>7655</v>
      </c>
      <c r="D5227" t="s">
        <v>7655</v>
      </c>
      <c r="E5227">
        <v>25.139</v>
      </c>
      <c r="F5227">
        <v>62.3286</v>
      </c>
      <c r="G5227" t="s">
        <v>7639</v>
      </c>
      <c r="H5227" t="str">
        <f>IFERROR(VLOOKUP(I5227,'country(26mar)'!C$2:D$251,2,FALSE),"")</f>
        <v>base.pk</v>
      </c>
      <c r="I5227" t="s">
        <v>7640</v>
      </c>
      <c r="J5227" t="s">
        <v>7641</v>
      </c>
      <c r="K5227" t="s">
        <v>7646</v>
      </c>
      <c r="L5227" t="str">
        <f>CONCATENATE(G5227," ",K5227)</f>
        <v>Pakistan Balochistān</v>
      </c>
      <c r="M5227" t="str">
        <f>IFERROR(VLOOKUP(L5227,'State(need_input)'!I$2:J$3992,2,FALSE),"")</f>
        <v>state_PK_Bal_3</v>
      </c>
      <c r="N5227" t="s">
        <v>20</v>
      </c>
      <c r="O5227">
        <v>51901</v>
      </c>
      <c r="P5227">
        <v>1586857142</v>
      </c>
    </row>
    <row r="5228" spans="1:16">
      <c r="A5228" s="5" t="str">
        <f>CONCATENATE("rdx_city_",J5228,"_",B5228)</f>
        <v>rdx_city_PAK_13</v>
      </c>
      <c r="B5228">
        <f>IF(I5228=I5227,B5227+1,1)</f>
        <v>13</v>
      </c>
      <c r="C5228" t="s">
        <v>4631</v>
      </c>
      <c r="D5228" t="s">
        <v>4631</v>
      </c>
      <c r="E5228">
        <v>25.38</v>
      </c>
      <c r="F5228">
        <v>68.375</v>
      </c>
      <c r="G5228" t="s">
        <v>7639</v>
      </c>
      <c r="H5228" t="str">
        <f>IFERROR(VLOOKUP(I5228,'country(26mar)'!C$2:D$251,2,FALSE),"")</f>
        <v>base.pk</v>
      </c>
      <c r="I5228" t="s">
        <v>7640</v>
      </c>
      <c r="J5228" t="s">
        <v>7641</v>
      </c>
      <c r="K5228" t="s">
        <v>7656</v>
      </c>
      <c r="L5228" t="str">
        <f>CONCATENATE(G5228," ",K5228)</f>
        <v>Pakistan Sindh</v>
      </c>
      <c r="M5228" t="str">
        <f>IFERROR(VLOOKUP(L5228,'State(need_input)'!I$2:J$3992,2,FALSE),"")</f>
        <v>state_PK_Sin_1</v>
      </c>
      <c r="O5228">
        <v>1459000</v>
      </c>
      <c r="P5228">
        <v>1586427790</v>
      </c>
    </row>
    <row r="5229" spans="1:16">
      <c r="A5229" s="5" t="str">
        <f>CONCATENATE("rdx_city_",J5229,"_",B5229)</f>
        <v>rdx_city_PAK_14</v>
      </c>
      <c r="B5229">
        <f>IF(I5229=I5228,B5228+1,1)</f>
        <v>14</v>
      </c>
      <c r="C5229" t="s">
        <v>7657</v>
      </c>
      <c r="D5229" t="s">
        <v>7657</v>
      </c>
      <c r="E5229">
        <v>33.7</v>
      </c>
      <c r="F5229">
        <v>73.1666</v>
      </c>
      <c r="G5229" t="s">
        <v>7639</v>
      </c>
      <c r="H5229" t="str">
        <f>IFERROR(VLOOKUP(I5229,'country(26mar)'!C$2:D$251,2,FALSE),"")</f>
        <v>base.pk</v>
      </c>
      <c r="I5229" t="s">
        <v>7640</v>
      </c>
      <c r="J5229" t="s">
        <v>7641</v>
      </c>
      <c r="K5229" t="s">
        <v>7658</v>
      </c>
      <c r="L5229" t="str">
        <f>CONCATENATE(G5229," ",K5229)</f>
        <v>Pakistan Islāmābād</v>
      </c>
      <c r="M5229" t="str">
        <f>IFERROR(VLOOKUP(L5229,'State(need_input)'!I$2:J$3992,2,FALSE),"")</f>
        <v>state_PK_Isl_4</v>
      </c>
      <c r="N5229" t="s">
        <v>54</v>
      </c>
      <c r="O5229">
        <v>780000</v>
      </c>
      <c r="P5229">
        <v>1586306717</v>
      </c>
    </row>
    <row r="5230" spans="1:16">
      <c r="A5230" s="5" t="str">
        <f>CONCATENATE("rdx_city_",J5230,"_",B5230)</f>
        <v>rdx_city_PAK_15</v>
      </c>
      <c r="B5230">
        <f>IF(I5230=I5229,B5229+1,1)</f>
        <v>15</v>
      </c>
      <c r="C5230" t="s">
        <v>7659</v>
      </c>
      <c r="D5230" t="s">
        <v>7659</v>
      </c>
      <c r="E5230">
        <v>31.2804</v>
      </c>
      <c r="F5230">
        <v>72.325</v>
      </c>
      <c r="G5230" t="s">
        <v>7639</v>
      </c>
      <c r="H5230" t="str">
        <f>IFERROR(VLOOKUP(I5230,'country(26mar)'!C$2:D$251,2,FALSE),"")</f>
        <v>base.pk</v>
      </c>
      <c r="I5230" t="s">
        <v>7640</v>
      </c>
      <c r="J5230" t="s">
        <v>7641</v>
      </c>
      <c r="K5230" t="s">
        <v>4522</v>
      </c>
      <c r="L5230" t="str">
        <f>CONCATENATE(G5230," ",K5230)</f>
        <v>Pakistan Punjab</v>
      </c>
      <c r="M5230" t="str">
        <f>IFERROR(VLOOKUP(L5230,'State(need_input)'!I$2:J$3992,2,FALSE),"")</f>
        <v>state_PK_Pun_6</v>
      </c>
      <c r="N5230" t="s">
        <v>20</v>
      </c>
      <c r="O5230">
        <v>341210</v>
      </c>
      <c r="P5230">
        <v>1586288677</v>
      </c>
    </row>
    <row r="5231" spans="1:16">
      <c r="A5231" s="5" t="str">
        <f>CONCATENATE("rdx_city_",J5231,"_",B5231)</f>
        <v>rdx_city_PAK_16</v>
      </c>
      <c r="B5231">
        <f>IF(I5231=I5230,B5230+1,1)</f>
        <v>16</v>
      </c>
      <c r="C5231" t="s">
        <v>7660</v>
      </c>
      <c r="D5231" t="s">
        <v>7660</v>
      </c>
      <c r="E5231">
        <v>24.87</v>
      </c>
      <c r="F5231">
        <v>66.99</v>
      </c>
      <c r="G5231" t="s">
        <v>7639</v>
      </c>
      <c r="H5231" t="str">
        <f>IFERROR(VLOOKUP(I5231,'country(26mar)'!C$2:D$251,2,FALSE),"")</f>
        <v>base.pk</v>
      </c>
      <c r="I5231" t="s">
        <v>7640</v>
      </c>
      <c r="J5231" t="s">
        <v>7641</v>
      </c>
      <c r="K5231" t="s">
        <v>7656</v>
      </c>
      <c r="L5231" t="str">
        <f>CONCATENATE(G5231," ",K5231)</f>
        <v>Pakistan Sindh</v>
      </c>
      <c r="M5231" t="str">
        <f>IFERROR(VLOOKUP(L5231,'State(need_input)'!I$2:J$3992,2,FALSE),"")</f>
        <v>state_PK_Sin_1</v>
      </c>
      <c r="N5231" t="s">
        <v>23</v>
      </c>
      <c r="O5231">
        <v>12130000</v>
      </c>
      <c r="P5231">
        <v>1586129469</v>
      </c>
    </row>
    <row r="5232" spans="1:16">
      <c r="A5232" s="5" t="str">
        <f>CONCATENATE("rdx_city_",J5232,"_",B5232)</f>
        <v>rdx_city_PAK_17</v>
      </c>
      <c r="B5232">
        <f>IF(I5232=I5231,B5231+1,1)</f>
        <v>17</v>
      </c>
      <c r="C5232" t="s">
        <v>7661</v>
      </c>
      <c r="D5232" t="s">
        <v>7661</v>
      </c>
      <c r="E5232">
        <v>31.1254</v>
      </c>
      <c r="F5232">
        <v>74.455</v>
      </c>
      <c r="G5232" t="s">
        <v>7639</v>
      </c>
      <c r="H5232" t="str">
        <f>IFERROR(VLOOKUP(I5232,'country(26mar)'!C$2:D$251,2,FALSE),"")</f>
        <v>base.pk</v>
      </c>
      <c r="I5232" t="s">
        <v>7640</v>
      </c>
      <c r="J5232" t="s">
        <v>7641</v>
      </c>
      <c r="K5232" t="s">
        <v>4522</v>
      </c>
      <c r="L5232" t="str">
        <f>CONCATENATE(G5232," ",K5232)</f>
        <v>Pakistan Punjab</v>
      </c>
      <c r="M5232" t="str">
        <f>IFERROR(VLOOKUP(L5232,'State(need_input)'!I$2:J$3992,2,FALSE),"")</f>
        <v>state_PK_Pun_6</v>
      </c>
      <c r="N5232" t="s">
        <v>20</v>
      </c>
      <c r="O5232">
        <v>290643</v>
      </c>
      <c r="P5232">
        <v>1586858135</v>
      </c>
    </row>
    <row r="5233" spans="1:16">
      <c r="A5233" s="5" t="str">
        <f>CONCATENATE("rdx_city_",J5233,"_",B5233)</f>
        <v>rdx_city_PAK_18</v>
      </c>
      <c r="B5233">
        <f>IF(I5233=I5232,B5232+1,1)</f>
        <v>18</v>
      </c>
      <c r="C5233" t="s">
        <v>7662</v>
      </c>
      <c r="D5233" t="s">
        <v>7662</v>
      </c>
      <c r="E5233">
        <v>33.6027</v>
      </c>
      <c r="F5233">
        <v>71.4327</v>
      </c>
      <c r="G5233" t="s">
        <v>7639</v>
      </c>
      <c r="H5233" t="str">
        <f>IFERROR(VLOOKUP(I5233,'country(26mar)'!C$2:D$251,2,FALSE),"")</f>
        <v>base.pk</v>
      </c>
      <c r="I5233" t="s">
        <v>7640</v>
      </c>
      <c r="J5233" t="s">
        <v>7641</v>
      </c>
      <c r="K5233" t="s">
        <v>7642</v>
      </c>
      <c r="L5233" t="str">
        <f>CONCATENATE(G5233," ",K5233)</f>
        <v>Pakistan Khyber Pakhtunkhwa</v>
      </c>
      <c r="M5233" t="str">
        <f>IFERROR(VLOOKUP(L5233,'State(need_input)'!I$2:J$3992,2,FALSE),"")</f>
        <v>state_PK_Khy_5</v>
      </c>
      <c r="N5233" t="s">
        <v>20</v>
      </c>
      <c r="O5233">
        <v>343027</v>
      </c>
      <c r="P5233">
        <v>1586349992</v>
      </c>
    </row>
    <row r="5234" spans="1:16">
      <c r="A5234" s="5" t="str">
        <f>CONCATENATE("rdx_city_",J5234,"_",B5234)</f>
        <v>rdx_city_PAK_19</v>
      </c>
      <c r="B5234">
        <f>IF(I5234=I5233,B5233+1,1)</f>
        <v>19</v>
      </c>
      <c r="C5234" t="s">
        <v>7663</v>
      </c>
      <c r="D5234" t="s">
        <v>7663</v>
      </c>
      <c r="E5234">
        <v>32.4522</v>
      </c>
      <c r="F5234">
        <v>71.4718</v>
      </c>
      <c r="G5234" t="s">
        <v>7639</v>
      </c>
      <c r="H5234" t="str">
        <f>IFERROR(VLOOKUP(I5234,'country(26mar)'!C$2:D$251,2,FALSE),"")</f>
        <v>base.pk</v>
      </c>
      <c r="I5234" t="s">
        <v>7640</v>
      </c>
      <c r="J5234" t="s">
        <v>7641</v>
      </c>
      <c r="K5234" t="s">
        <v>4522</v>
      </c>
      <c r="L5234" t="str">
        <f>CONCATENATE(G5234," ",K5234)</f>
        <v>Pakistan Punjab</v>
      </c>
      <c r="M5234" t="str">
        <f>IFERROR(VLOOKUP(L5234,'State(need_input)'!I$2:J$3992,2,FALSE),"")</f>
        <v>state_PK_Pun_6</v>
      </c>
      <c r="O5234">
        <v>35406</v>
      </c>
      <c r="P5234">
        <v>1586180022</v>
      </c>
    </row>
    <row r="5235" spans="1:16">
      <c r="A5235" s="5" t="str">
        <f>CONCATENATE("rdx_city_",J5235,"_",B5235)</f>
        <v>rdx_city_PAK_20</v>
      </c>
      <c r="B5235">
        <f>IF(I5235=I5234,B5234+1,1)</f>
        <v>20</v>
      </c>
      <c r="C5235" t="s">
        <v>7664</v>
      </c>
      <c r="D5235" t="s">
        <v>7664</v>
      </c>
      <c r="E5235">
        <v>31.56</v>
      </c>
      <c r="F5235">
        <v>74.35</v>
      </c>
      <c r="G5235" t="s">
        <v>7639</v>
      </c>
      <c r="H5235" t="str">
        <f>IFERROR(VLOOKUP(I5235,'country(26mar)'!C$2:D$251,2,FALSE),"")</f>
        <v>base.pk</v>
      </c>
      <c r="I5235" t="s">
        <v>7640</v>
      </c>
      <c r="J5235" t="s">
        <v>7641</v>
      </c>
      <c r="K5235" t="s">
        <v>4522</v>
      </c>
      <c r="L5235" t="str">
        <f>CONCATENATE(G5235," ",K5235)</f>
        <v>Pakistan Punjab</v>
      </c>
      <c r="M5235" t="str">
        <f>IFERROR(VLOOKUP(L5235,'State(need_input)'!I$2:J$3992,2,FALSE),"")</f>
        <v>state_PK_Pun_6</v>
      </c>
      <c r="N5235" t="s">
        <v>23</v>
      </c>
      <c r="O5235">
        <v>6577000</v>
      </c>
      <c r="P5235">
        <v>1586801463</v>
      </c>
    </row>
    <row r="5236" spans="1:16">
      <c r="A5236" s="5" t="str">
        <f>CONCATENATE("rdx_city_",J5236,"_",B5236)</f>
        <v>rdx_city_PAK_21</v>
      </c>
      <c r="B5236">
        <f>IF(I5236=I5235,B5235+1,1)</f>
        <v>21</v>
      </c>
      <c r="C5236" t="s">
        <v>7665</v>
      </c>
      <c r="D5236" t="s">
        <v>7665</v>
      </c>
      <c r="E5236">
        <v>27.5618</v>
      </c>
      <c r="F5236">
        <v>68.2068</v>
      </c>
      <c r="G5236" t="s">
        <v>7639</v>
      </c>
      <c r="H5236" t="str">
        <f>IFERROR(VLOOKUP(I5236,'country(26mar)'!C$2:D$251,2,FALSE),"")</f>
        <v>base.pk</v>
      </c>
      <c r="I5236" t="s">
        <v>7640</v>
      </c>
      <c r="J5236" t="s">
        <v>7641</v>
      </c>
      <c r="K5236" t="s">
        <v>7656</v>
      </c>
      <c r="L5236" t="str">
        <f>CONCATENATE(G5236," ",K5236)</f>
        <v>Pakistan Sindh</v>
      </c>
      <c r="M5236" t="str">
        <f>IFERROR(VLOOKUP(L5236,'State(need_input)'!I$2:J$3992,2,FALSE),"")</f>
        <v>state_PK_Sin_1</v>
      </c>
      <c r="N5236" t="s">
        <v>20</v>
      </c>
      <c r="O5236">
        <v>364033</v>
      </c>
      <c r="P5236">
        <v>1586678302</v>
      </c>
    </row>
    <row r="5237" spans="1:16">
      <c r="A5237" s="5" t="str">
        <f>CONCATENATE("rdx_city_",J5237,"_",B5237)</f>
        <v>rdx_city_PAK_22</v>
      </c>
      <c r="B5237">
        <f>IF(I5237=I5236,B5236+1,1)</f>
        <v>22</v>
      </c>
      <c r="C5237" t="s">
        <v>7666</v>
      </c>
      <c r="D5237" t="s">
        <v>7666</v>
      </c>
      <c r="E5237">
        <v>34.3418</v>
      </c>
      <c r="F5237">
        <v>73.1968</v>
      </c>
      <c r="G5237" t="s">
        <v>7639</v>
      </c>
      <c r="H5237" t="str">
        <f>IFERROR(VLOOKUP(I5237,'country(26mar)'!C$2:D$251,2,FALSE),"")</f>
        <v>base.pk</v>
      </c>
      <c r="I5237" t="s">
        <v>7640</v>
      </c>
      <c r="J5237" t="s">
        <v>7641</v>
      </c>
      <c r="K5237" t="s">
        <v>7642</v>
      </c>
      <c r="L5237" t="str">
        <f>CONCATENATE(G5237," ",K5237)</f>
        <v>Pakistan Khyber Pakhtunkhwa</v>
      </c>
      <c r="M5237" t="str">
        <f>IFERROR(VLOOKUP(L5237,'State(need_input)'!I$2:J$3992,2,FALSE),"")</f>
        <v>state_PK_Khy_5</v>
      </c>
      <c r="N5237" t="s">
        <v>20</v>
      </c>
      <c r="O5237">
        <v>66486</v>
      </c>
      <c r="P5237">
        <v>1586902336</v>
      </c>
    </row>
    <row r="5238" spans="1:16">
      <c r="A5238" s="5" t="str">
        <f>CONCATENATE("rdx_city_",J5238,"_",B5238)</f>
        <v>rdx_city_PAK_23</v>
      </c>
      <c r="B5238">
        <f>IF(I5238=I5237,B5237+1,1)</f>
        <v>23</v>
      </c>
      <c r="C5238" t="s">
        <v>7667</v>
      </c>
      <c r="D5238" t="s">
        <v>7667</v>
      </c>
      <c r="E5238">
        <v>34.2</v>
      </c>
      <c r="F5238">
        <v>72.04</v>
      </c>
      <c r="G5238" t="s">
        <v>7639</v>
      </c>
      <c r="H5238" t="str">
        <f>IFERROR(VLOOKUP(I5238,'country(26mar)'!C$2:D$251,2,FALSE),"")</f>
        <v>base.pk</v>
      </c>
      <c r="I5238" t="s">
        <v>7640</v>
      </c>
      <c r="J5238" t="s">
        <v>7641</v>
      </c>
      <c r="K5238" t="s">
        <v>7642</v>
      </c>
      <c r="L5238" t="str">
        <f>CONCATENATE(G5238," ",K5238)</f>
        <v>Pakistan Khyber Pakhtunkhwa</v>
      </c>
      <c r="M5238" t="str">
        <f>IFERROR(VLOOKUP(L5238,'State(need_input)'!I$2:J$3992,2,FALSE),"")</f>
        <v>state_PK_Khy_5</v>
      </c>
      <c r="N5238" t="s">
        <v>20</v>
      </c>
      <c r="O5238">
        <v>300424</v>
      </c>
      <c r="P5238">
        <v>1586001546</v>
      </c>
    </row>
    <row r="5239" spans="1:16">
      <c r="A5239" s="5" t="str">
        <f>CONCATENATE("rdx_city_",J5239,"_",B5239)</f>
        <v>rdx_city_PAK_24</v>
      </c>
      <c r="B5239">
        <f>IF(I5239=I5238,B5238+1,1)</f>
        <v>24</v>
      </c>
      <c r="C5239" t="s">
        <v>7668</v>
      </c>
      <c r="D5239" t="s">
        <v>7668</v>
      </c>
      <c r="E5239">
        <v>25.5318</v>
      </c>
      <c r="F5239">
        <v>69.0118</v>
      </c>
      <c r="G5239" t="s">
        <v>7639</v>
      </c>
      <c r="H5239" t="str">
        <f>IFERROR(VLOOKUP(I5239,'country(26mar)'!C$2:D$251,2,FALSE),"")</f>
        <v>base.pk</v>
      </c>
      <c r="I5239" t="s">
        <v>7640</v>
      </c>
      <c r="J5239" t="s">
        <v>7641</v>
      </c>
      <c r="K5239" t="s">
        <v>7656</v>
      </c>
      <c r="L5239" t="str">
        <f>CONCATENATE(G5239," ",K5239)</f>
        <v>Pakistan Sindh</v>
      </c>
      <c r="M5239" t="str">
        <f>IFERROR(VLOOKUP(L5239,'State(need_input)'!I$2:J$3992,2,FALSE),"")</f>
        <v>state_PK_Sin_1</v>
      </c>
      <c r="N5239" t="s">
        <v>20</v>
      </c>
      <c r="O5239">
        <v>356435</v>
      </c>
      <c r="P5239">
        <v>1586156251</v>
      </c>
    </row>
    <row r="5240" spans="1:16">
      <c r="A5240" s="5" t="str">
        <f>CONCATENATE("rdx_city_",J5240,"_",B5240)</f>
        <v>rdx_city_PAK_25</v>
      </c>
      <c r="B5240">
        <f>IF(I5240=I5239,B5239+1,1)</f>
        <v>25</v>
      </c>
      <c r="C5240" t="s">
        <v>7669</v>
      </c>
      <c r="D5240" t="s">
        <v>7669</v>
      </c>
      <c r="E5240">
        <v>30.2</v>
      </c>
      <c r="F5240">
        <v>71.455</v>
      </c>
      <c r="G5240" t="s">
        <v>7639</v>
      </c>
      <c r="H5240" t="str">
        <f>IFERROR(VLOOKUP(I5240,'country(26mar)'!C$2:D$251,2,FALSE),"")</f>
        <v>base.pk</v>
      </c>
      <c r="I5240" t="s">
        <v>7640</v>
      </c>
      <c r="J5240" t="s">
        <v>7641</v>
      </c>
      <c r="K5240" t="s">
        <v>4522</v>
      </c>
      <c r="L5240" t="str">
        <f>CONCATENATE(G5240," ",K5240)</f>
        <v>Pakistan Punjab</v>
      </c>
      <c r="M5240" t="str">
        <f>IFERROR(VLOOKUP(L5240,'State(need_input)'!I$2:J$3992,2,FALSE),"")</f>
        <v>state_PK_Pun_6</v>
      </c>
      <c r="N5240" t="s">
        <v>20</v>
      </c>
      <c r="O5240">
        <v>1522000</v>
      </c>
      <c r="P5240">
        <v>1586256291</v>
      </c>
    </row>
    <row r="5241" spans="1:16">
      <c r="A5241" s="5" t="str">
        <f>CONCATENATE("rdx_city_",J5241,"_",B5241)</f>
        <v>rdx_city_PAK_26</v>
      </c>
      <c r="B5241">
        <f>IF(I5241=I5240,B5240+1,1)</f>
        <v>26</v>
      </c>
      <c r="C5241" t="s">
        <v>7670</v>
      </c>
      <c r="D5241" t="s">
        <v>7670</v>
      </c>
      <c r="E5241">
        <v>26.2454</v>
      </c>
      <c r="F5241">
        <v>68.4</v>
      </c>
      <c r="G5241" t="s">
        <v>7639</v>
      </c>
      <c r="H5241" t="str">
        <f>IFERROR(VLOOKUP(I5241,'country(26mar)'!C$2:D$251,2,FALSE),"")</f>
        <v>base.pk</v>
      </c>
      <c r="I5241" t="s">
        <v>7640</v>
      </c>
      <c r="J5241" t="s">
        <v>7641</v>
      </c>
      <c r="K5241" t="s">
        <v>7656</v>
      </c>
      <c r="L5241" t="str">
        <f>CONCATENATE(G5241," ",K5241)</f>
        <v>Pakistan Sindh</v>
      </c>
      <c r="M5241" t="str">
        <f>IFERROR(VLOOKUP(L5241,'State(need_input)'!I$2:J$3992,2,FALSE),"")</f>
        <v>state_PK_Sin_1</v>
      </c>
      <c r="N5241" t="s">
        <v>20</v>
      </c>
      <c r="O5241">
        <v>229504</v>
      </c>
      <c r="P5241">
        <v>1586294005</v>
      </c>
    </row>
    <row r="5242" spans="1:16">
      <c r="A5242" s="5" t="str">
        <f>CONCATENATE("rdx_city_",J5242,"_",B5242)</f>
        <v>rdx_city_PAK_27</v>
      </c>
      <c r="B5242">
        <f>IF(I5242=I5241,B5241+1,1)</f>
        <v>27</v>
      </c>
      <c r="C5242" t="s">
        <v>7671</v>
      </c>
      <c r="D5242" t="s">
        <v>7671</v>
      </c>
      <c r="E5242">
        <v>30.8104</v>
      </c>
      <c r="F5242">
        <v>73.45</v>
      </c>
      <c r="G5242" t="s">
        <v>7639</v>
      </c>
      <c r="H5242" t="str">
        <f>IFERROR(VLOOKUP(I5242,'country(26mar)'!C$2:D$251,2,FALSE),"")</f>
        <v>base.pk</v>
      </c>
      <c r="I5242" t="s">
        <v>7640</v>
      </c>
      <c r="J5242" t="s">
        <v>7641</v>
      </c>
      <c r="K5242" t="s">
        <v>4522</v>
      </c>
      <c r="L5242" t="str">
        <f>CONCATENATE(G5242," ",K5242)</f>
        <v>Pakistan Punjab</v>
      </c>
      <c r="M5242" t="str">
        <f>IFERROR(VLOOKUP(L5242,'State(need_input)'!I$2:J$3992,2,FALSE),"")</f>
        <v>state_PK_Pun_6</v>
      </c>
      <c r="N5242" t="s">
        <v>20</v>
      </c>
      <c r="O5242">
        <v>223648</v>
      </c>
      <c r="P5242">
        <v>1586880900</v>
      </c>
    </row>
    <row r="5243" spans="1:16">
      <c r="A5243" s="5" t="str">
        <f>CONCATENATE("rdx_city_",J5243,"_",B5243)</f>
        <v>rdx_city_PAK_28</v>
      </c>
      <c r="B5243">
        <f>IF(I5243=I5242,B5242+1,1)</f>
        <v>28</v>
      </c>
      <c r="C5243" t="s">
        <v>7672</v>
      </c>
      <c r="D5243" t="s">
        <v>7672</v>
      </c>
      <c r="E5243">
        <v>33.8992</v>
      </c>
      <c r="F5243">
        <v>70.1008</v>
      </c>
      <c r="G5243" t="s">
        <v>7639</v>
      </c>
      <c r="H5243" t="str">
        <f>IFERROR(VLOOKUP(I5243,'country(26mar)'!C$2:D$251,2,FALSE),"")</f>
        <v>base.pk</v>
      </c>
      <c r="I5243" t="s">
        <v>7640</v>
      </c>
      <c r="J5243" t="s">
        <v>7641</v>
      </c>
      <c r="K5243" t="s">
        <v>7673</v>
      </c>
      <c r="L5243" t="str">
        <f>CONCATENATE(G5243," ",K5243)</f>
        <v>Pakistan Federally Administered Tribal Areas</v>
      </c>
      <c r="M5243" t="str">
        <f>IFERROR(VLOOKUP(L5243,'State(need_input)'!I$2:J$3992,2,FALSE),"")</f>
        <v>state_PK_Fed_7</v>
      </c>
      <c r="O5243">
        <v>55685</v>
      </c>
      <c r="P5243">
        <v>1586337795</v>
      </c>
    </row>
    <row r="5244" spans="1:16">
      <c r="A5244" s="5" t="str">
        <f>CONCATENATE("rdx_city_",J5244,"_",B5244)</f>
        <v>rdx_city_PAK_29</v>
      </c>
      <c r="B5244">
        <f>IF(I5244=I5243,B5243+1,1)</f>
        <v>29</v>
      </c>
      <c r="C5244" t="s">
        <v>7674</v>
      </c>
      <c r="D5244" t="s">
        <v>7674</v>
      </c>
      <c r="E5244">
        <v>34.005</v>
      </c>
      <c r="F5244">
        <v>71.535</v>
      </c>
      <c r="G5244" t="s">
        <v>7639</v>
      </c>
      <c r="H5244" t="str">
        <f>IFERROR(VLOOKUP(I5244,'country(26mar)'!C$2:D$251,2,FALSE),"")</f>
        <v>base.pk</v>
      </c>
      <c r="I5244" t="s">
        <v>7640</v>
      </c>
      <c r="J5244" t="s">
        <v>7641</v>
      </c>
      <c r="K5244" t="s">
        <v>7642</v>
      </c>
      <c r="L5244" t="str">
        <f>CONCATENATE(G5244," ",K5244)</f>
        <v>Pakistan Khyber Pakhtunkhwa</v>
      </c>
      <c r="M5244" t="str">
        <f>IFERROR(VLOOKUP(L5244,'State(need_input)'!I$2:J$3992,2,FALSE),"")</f>
        <v>state_PK_Khy_5</v>
      </c>
      <c r="N5244" t="s">
        <v>23</v>
      </c>
      <c r="O5244">
        <v>1303000</v>
      </c>
      <c r="P5244">
        <v>1586851102</v>
      </c>
    </row>
    <row r="5245" spans="1:16">
      <c r="A5245" s="5" t="str">
        <f>CONCATENATE("rdx_city_",J5245,"_",B5245)</f>
        <v>rdx_city_PAK_30</v>
      </c>
      <c r="B5245">
        <f>IF(I5245=I5244,B5244+1,1)</f>
        <v>30</v>
      </c>
      <c r="C5245" t="s">
        <v>7675</v>
      </c>
      <c r="D5245" t="s">
        <v>7675</v>
      </c>
      <c r="E5245">
        <v>30.22</v>
      </c>
      <c r="F5245">
        <v>67.025</v>
      </c>
      <c r="G5245" t="s">
        <v>7639</v>
      </c>
      <c r="H5245" t="str">
        <f>IFERROR(VLOOKUP(I5245,'country(26mar)'!C$2:D$251,2,FALSE),"")</f>
        <v>base.pk</v>
      </c>
      <c r="I5245" t="s">
        <v>7640</v>
      </c>
      <c r="J5245" t="s">
        <v>7641</v>
      </c>
      <c r="K5245" t="s">
        <v>7646</v>
      </c>
      <c r="L5245" t="str">
        <f>CONCATENATE(G5245," ",K5245)</f>
        <v>Pakistan Balochistān</v>
      </c>
      <c r="M5245" t="str">
        <f>IFERROR(VLOOKUP(L5245,'State(need_input)'!I$2:J$3992,2,FALSE),"")</f>
        <v>state_PK_Bal_3</v>
      </c>
      <c r="N5245" t="s">
        <v>23</v>
      </c>
      <c r="O5245">
        <v>768000</v>
      </c>
      <c r="P5245">
        <v>1586556108</v>
      </c>
    </row>
    <row r="5246" spans="1:16">
      <c r="A5246" s="5" t="str">
        <f>CONCATENATE("rdx_city_",J5246,"_",B5246)</f>
        <v>rdx_city_PAK_31</v>
      </c>
      <c r="B5246">
        <f>IF(I5246=I5245,B5245+1,1)</f>
        <v>31</v>
      </c>
      <c r="C5246" t="s">
        <v>7676</v>
      </c>
      <c r="D5246" t="s">
        <v>7676</v>
      </c>
      <c r="E5246">
        <v>28.4202</v>
      </c>
      <c r="F5246">
        <v>70.2952</v>
      </c>
      <c r="G5246" t="s">
        <v>7639</v>
      </c>
      <c r="H5246" t="str">
        <f>IFERROR(VLOOKUP(I5246,'country(26mar)'!C$2:D$251,2,FALSE),"")</f>
        <v>base.pk</v>
      </c>
      <c r="I5246" t="s">
        <v>7640</v>
      </c>
      <c r="J5246" t="s">
        <v>7641</v>
      </c>
      <c r="K5246" t="s">
        <v>4522</v>
      </c>
      <c r="L5246" t="str">
        <f>CONCATENATE(G5246," ",K5246)</f>
        <v>Pakistan Punjab</v>
      </c>
      <c r="M5246" t="str">
        <f>IFERROR(VLOOKUP(L5246,'State(need_input)'!I$2:J$3992,2,FALSE),"")</f>
        <v>state_PK_Pun_6</v>
      </c>
      <c r="O5246">
        <v>353203</v>
      </c>
      <c r="P5246">
        <v>1586136399</v>
      </c>
    </row>
    <row r="5247" spans="1:16">
      <c r="A5247" s="5" t="str">
        <f>CONCATENATE("rdx_city_",J5247,"_",B5247)</f>
        <v>rdx_city_PAK_32</v>
      </c>
      <c r="B5247">
        <f>IF(I5247=I5246,B5246+1,1)</f>
        <v>32</v>
      </c>
      <c r="C5247" t="s">
        <v>7677</v>
      </c>
      <c r="D5247" t="s">
        <v>7677</v>
      </c>
      <c r="E5247">
        <v>33.6</v>
      </c>
      <c r="F5247">
        <v>73.04</v>
      </c>
      <c r="G5247" t="s">
        <v>7639</v>
      </c>
      <c r="H5247" t="str">
        <f>IFERROR(VLOOKUP(I5247,'country(26mar)'!C$2:D$251,2,FALSE),"")</f>
        <v>base.pk</v>
      </c>
      <c r="I5247" t="s">
        <v>7640</v>
      </c>
      <c r="J5247" t="s">
        <v>7641</v>
      </c>
      <c r="K5247" t="s">
        <v>4522</v>
      </c>
      <c r="L5247" t="str">
        <f>CONCATENATE(G5247," ",K5247)</f>
        <v>Pakistan Punjab</v>
      </c>
      <c r="M5247" t="str">
        <f>IFERROR(VLOOKUP(L5247,'State(need_input)'!I$2:J$3992,2,FALSE),"")</f>
        <v>state_PK_Pun_6</v>
      </c>
      <c r="N5247" t="s">
        <v>20</v>
      </c>
      <c r="O5247">
        <v>1858000</v>
      </c>
      <c r="P5247">
        <v>1586344001</v>
      </c>
    </row>
    <row r="5248" spans="1:16">
      <c r="A5248" s="5" t="str">
        <f>CONCATENATE("rdx_city_",J5248,"_",B5248)</f>
        <v>rdx_city_PAK_33</v>
      </c>
      <c r="B5248">
        <f>IF(I5248=I5247,B5247+1,1)</f>
        <v>33</v>
      </c>
      <c r="C5248" t="s">
        <v>7678</v>
      </c>
      <c r="D5248" t="s">
        <v>7678</v>
      </c>
      <c r="E5248">
        <v>28.3006</v>
      </c>
      <c r="F5248">
        <v>70.1302</v>
      </c>
      <c r="G5248" t="s">
        <v>7639</v>
      </c>
      <c r="H5248" t="str">
        <f>IFERROR(VLOOKUP(I5248,'country(26mar)'!C$2:D$251,2,FALSE),"")</f>
        <v>base.pk</v>
      </c>
      <c r="I5248" t="s">
        <v>7640</v>
      </c>
      <c r="J5248" t="s">
        <v>7641</v>
      </c>
      <c r="K5248" t="s">
        <v>4522</v>
      </c>
      <c r="L5248" t="str">
        <f>CONCATENATE(G5248," ",K5248)</f>
        <v>Pakistan Punjab</v>
      </c>
      <c r="M5248" t="str">
        <f>IFERROR(VLOOKUP(L5248,'State(need_input)'!I$2:J$3992,2,FALSE),"")</f>
        <v>state_PK_Pun_6</v>
      </c>
      <c r="O5248">
        <v>189876</v>
      </c>
      <c r="P5248">
        <v>1586378758</v>
      </c>
    </row>
    <row r="5249" spans="1:16">
      <c r="A5249" s="5" t="str">
        <f>CONCATENATE("rdx_city_",J5249,"_",B5249)</f>
        <v>rdx_city_PAK_34</v>
      </c>
      <c r="B5249">
        <f>IF(I5249=I5248,B5248+1,1)</f>
        <v>34</v>
      </c>
      <c r="C5249" t="s">
        <v>7679</v>
      </c>
      <c r="D5249" t="s">
        <v>7679</v>
      </c>
      <c r="E5249">
        <v>30.6717</v>
      </c>
      <c r="F5249">
        <v>73.1118</v>
      </c>
      <c r="G5249" t="s">
        <v>7639</v>
      </c>
      <c r="H5249" t="str">
        <f>IFERROR(VLOOKUP(I5249,'country(26mar)'!C$2:D$251,2,FALSE),"")</f>
        <v>base.pk</v>
      </c>
      <c r="I5249" t="s">
        <v>7640</v>
      </c>
      <c r="J5249" t="s">
        <v>7641</v>
      </c>
      <c r="K5249" t="s">
        <v>4522</v>
      </c>
      <c r="L5249" t="str">
        <f>CONCATENATE(G5249," ",K5249)</f>
        <v>Pakistan Punjab</v>
      </c>
      <c r="M5249" t="str">
        <f>IFERROR(VLOOKUP(L5249,'State(need_input)'!I$2:J$3992,2,FALSE),"")</f>
        <v>state_PK_Pun_6</v>
      </c>
      <c r="N5249" t="s">
        <v>20</v>
      </c>
      <c r="O5249">
        <v>235695</v>
      </c>
      <c r="P5249">
        <v>1586672083</v>
      </c>
    </row>
    <row r="5250" spans="1:16">
      <c r="A5250" s="5" t="str">
        <f>CONCATENATE("rdx_city_",J5250,"_",B5250)</f>
        <v>rdx_city_PAK_35</v>
      </c>
      <c r="B5250">
        <f>IF(I5250=I5249,B5249+1,1)</f>
        <v>35</v>
      </c>
      <c r="C5250" t="s">
        <v>7680</v>
      </c>
      <c r="D5250" t="s">
        <v>7680</v>
      </c>
      <c r="E5250">
        <v>34.75</v>
      </c>
      <c r="F5250">
        <v>72.35</v>
      </c>
      <c r="G5250" t="s">
        <v>7639</v>
      </c>
      <c r="H5250" t="str">
        <f>IFERROR(VLOOKUP(I5250,'country(26mar)'!C$2:D$251,2,FALSE),"")</f>
        <v>base.pk</v>
      </c>
      <c r="I5250" t="s">
        <v>7640</v>
      </c>
      <c r="J5250" t="s">
        <v>7641</v>
      </c>
      <c r="K5250" t="s">
        <v>7642</v>
      </c>
      <c r="L5250" t="str">
        <f>CONCATENATE(G5250," ",K5250)</f>
        <v>Pakistan Khyber Pakhtunkhwa</v>
      </c>
      <c r="M5250" t="str">
        <f>IFERROR(VLOOKUP(L5250,'State(need_input)'!I$2:J$3992,2,FALSE),"")</f>
        <v>state_PK_Khy_5</v>
      </c>
      <c r="N5250" t="s">
        <v>20</v>
      </c>
      <c r="O5250">
        <v>1860310</v>
      </c>
      <c r="P5250">
        <v>1586619596</v>
      </c>
    </row>
    <row r="5251" spans="1:16">
      <c r="A5251" s="5" t="str">
        <f>CONCATENATE("rdx_city_",J5251,"_",B5251)</f>
        <v>rdx_city_PAK_36</v>
      </c>
      <c r="B5251">
        <f>IF(I5251=I5250,B5250+1,1)</f>
        <v>36</v>
      </c>
      <c r="C5251" t="s">
        <v>7681</v>
      </c>
      <c r="D5251" t="s">
        <v>7681</v>
      </c>
      <c r="E5251">
        <v>32.0854</v>
      </c>
      <c r="F5251">
        <v>72.675</v>
      </c>
      <c r="G5251" t="s">
        <v>7639</v>
      </c>
      <c r="H5251" t="str">
        <f>IFERROR(VLOOKUP(I5251,'country(26mar)'!C$2:D$251,2,FALSE),"")</f>
        <v>base.pk</v>
      </c>
      <c r="I5251" t="s">
        <v>7640</v>
      </c>
      <c r="J5251" t="s">
        <v>7641</v>
      </c>
      <c r="K5251" t="s">
        <v>4522</v>
      </c>
      <c r="L5251" t="str">
        <f>CONCATENATE(G5251," ",K5251)</f>
        <v>Pakistan Punjab</v>
      </c>
      <c r="M5251" t="str">
        <f>IFERROR(VLOOKUP(L5251,'State(need_input)'!I$2:J$3992,2,FALSE),"")</f>
        <v>state_PK_Pun_6</v>
      </c>
      <c r="N5251" t="s">
        <v>20</v>
      </c>
      <c r="O5251">
        <v>542603</v>
      </c>
      <c r="P5251">
        <v>1586696588</v>
      </c>
    </row>
    <row r="5252" spans="1:16">
      <c r="A5252" s="5" t="str">
        <f>CONCATENATE("rdx_city_",J5252,"_",B5252)</f>
        <v>rdx_city_PAK_37</v>
      </c>
      <c r="B5252">
        <f>IF(I5252=I5251,B5251+1,1)</f>
        <v>37</v>
      </c>
      <c r="C5252" t="s">
        <v>7682</v>
      </c>
      <c r="D5252" t="s">
        <v>7682</v>
      </c>
      <c r="E5252">
        <v>31.72</v>
      </c>
      <c r="F5252">
        <v>73.99</v>
      </c>
      <c r="G5252" t="s">
        <v>7639</v>
      </c>
      <c r="H5252" t="str">
        <f>IFERROR(VLOOKUP(I5252,'country(26mar)'!C$2:D$251,2,FALSE),"")</f>
        <v>base.pk</v>
      </c>
      <c r="I5252" t="s">
        <v>7640</v>
      </c>
      <c r="J5252" t="s">
        <v>7641</v>
      </c>
      <c r="K5252" t="s">
        <v>4522</v>
      </c>
      <c r="L5252" t="str">
        <f>CONCATENATE(G5252," ",K5252)</f>
        <v>Pakistan Punjab</v>
      </c>
      <c r="M5252" t="str">
        <f>IFERROR(VLOOKUP(L5252,'State(need_input)'!I$2:J$3992,2,FALSE),"")</f>
        <v>state_PK_Pun_6</v>
      </c>
      <c r="N5252" t="s">
        <v>20</v>
      </c>
      <c r="O5252">
        <v>361303</v>
      </c>
      <c r="P5252">
        <v>1586291726</v>
      </c>
    </row>
    <row r="5253" spans="1:16">
      <c r="A5253" s="5" t="str">
        <f>CONCATENATE("rdx_city_",J5253,"_",B5253)</f>
        <v>rdx_city_PAK_38</v>
      </c>
      <c r="B5253">
        <f>IF(I5253=I5252,B5252+1,1)</f>
        <v>38</v>
      </c>
      <c r="C5253" t="s">
        <v>7683</v>
      </c>
      <c r="D5253" t="s">
        <v>7683</v>
      </c>
      <c r="E5253">
        <v>32.52</v>
      </c>
      <c r="F5253">
        <v>74.56</v>
      </c>
      <c r="G5253" t="s">
        <v>7639</v>
      </c>
      <c r="H5253" t="str">
        <f>IFERROR(VLOOKUP(I5253,'country(26mar)'!C$2:D$251,2,FALSE),"")</f>
        <v>base.pk</v>
      </c>
      <c r="I5253" t="s">
        <v>7640</v>
      </c>
      <c r="J5253" t="s">
        <v>7641</v>
      </c>
      <c r="K5253" t="s">
        <v>4522</v>
      </c>
      <c r="L5253" t="str">
        <f>CONCATENATE(G5253," ",K5253)</f>
        <v>Pakistan Punjab</v>
      </c>
      <c r="M5253" t="str">
        <f>IFERROR(VLOOKUP(L5253,'State(need_input)'!I$2:J$3992,2,FALSE),"")</f>
        <v>state_PK_Pun_6</v>
      </c>
      <c r="N5253" t="s">
        <v>20</v>
      </c>
      <c r="O5253">
        <v>477396</v>
      </c>
      <c r="P5253">
        <v>1586141444</v>
      </c>
    </row>
    <row r="5254" spans="1:16">
      <c r="A5254" s="5" t="str">
        <f>CONCATENATE("rdx_city_",J5254,"_",B5254)</f>
        <v>rdx_city_PAK_39</v>
      </c>
      <c r="B5254">
        <f>IF(I5254=I5253,B5253+1,1)</f>
        <v>39</v>
      </c>
      <c r="C5254" t="s">
        <v>7684</v>
      </c>
      <c r="D5254" t="s">
        <v>7684</v>
      </c>
      <c r="E5254">
        <v>27.7136</v>
      </c>
      <c r="F5254">
        <v>68.8486</v>
      </c>
      <c r="G5254" t="s">
        <v>7639</v>
      </c>
      <c r="H5254" t="str">
        <f>IFERROR(VLOOKUP(I5254,'country(26mar)'!C$2:D$251,2,FALSE),"")</f>
        <v>base.pk</v>
      </c>
      <c r="I5254" t="s">
        <v>7640</v>
      </c>
      <c r="J5254" t="s">
        <v>7641</v>
      </c>
      <c r="K5254" t="s">
        <v>7656</v>
      </c>
      <c r="L5254" t="str">
        <f>CONCATENATE(G5254," ",K5254)</f>
        <v>Pakistan Sindh</v>
      </c>
      <c r="M5254" t="str">
        <f>IFERROR(VLOOKUP(L5254,'State(need_input)'!I$2:J$3992,2,FALSE),"")</f>
        <v>state_PK_Sin_1</v>
      </c>
      <c r="N5254" t="s">
        <v>20</v>
      </c>
      <c r="O5254">
        <v>417767</v>
      </c>
      <c r="P5254">
        <v>1586383591</v>
      </c>
    </row>
    <row r="5255" spans="1:16">
      <c r="A5255" s="5" t="str">
        <f>CONCATENATE("rdx_city_",J5255,"_",B5255)</f>
        <v>rdx_city_PAK_40</v>
      </c>
      <c r="B5255">
        <f>IF(I5255=I5254,B5254+1,1)</f>
        <v>40</v>
      </c>
      <c r="C5255" t="s">
        <v>7685</v>
      </c>
      <c r="D5255" t="s">
        <v>7685</v>
      </c>
      <c r="E5255">
        <v>25.9918</v>
      </c>
      <c r="F5255">
        <v>63.0718</v>
      </c>
      <c r="G5255" t="s">
        <v>7639</v>
      </c>
      <c r="H5255" t="str">
        <f>IFERROR(VLOOKUP(I5255,'country(26mar)'!C$2:D$251,2,FALSE),"")</f>
        <v>base.pk</v>
      </c>
      <c r="I5255" t="s">
        <v>7640</v>
      </c>
      <c r="J5255" t="s">
        <v>7641</v>
      </c>
      <c r="K5255" t="s">
        <v>7646</v>
      </c>
      <c r="L5255" t="str">
        <f>CONCATENATE(G5255," ",K5255)</f>
        <v>Pakistan Balochistān</v>
      </c>
      <c r="M5255" t="str">
        <f>IFERROR(VLOOKUP(L5255,'State(need_input)'!I$2:J$3992,2,FALSE),"")</f>
        <v>state_PK_Bal_3</v>
      </c>
      <c r="O5255">
        <v>147791</v>
      </c>
      <c r="P5255">
        <v>1586017339</v>
      </c>
    </row>
    <row r="5256" spans="1:16">
      <c r="A5256" s="5" t="str">
        <f>CONCATENATE("rdx_city_",J5256,"_",B5256)</f>
        <v>rdx_city_PAK_41</v>
      </c>
      <c r="B5256">
        <f>IF(I5256=I5255,B5255+1,1)</f>
        <v>41</v>
      </c>
      <c r="C5256" t="s">
        <v>7686</v>
      </c>
      <c r="D5256" t="s">
        <v>7686</v>
      </c>
      <c r="E5256">
        <v>31.349</v>
      </c>
      <c r="F5256">
        <v>69.4386</v>
      </c>
      <c r="G5256" t="s">
        <v>7639</v>
      </c>
      <c r="H5256" t="str">
        <f>IFERROR(VLOOKUP(I5256,'country(26mar)'!C$2:D$251,2,FALSE),"")</f>
        <v>base.pk</v>
      </c>
      <c r="I5256" t="s">
        <v>7640</v>
      </c>
      <c r="J5256" t="s">
        <v>7641</v>
      </c>
      <c r="K5256" t="s">
        <v>7646</v>
      </c>
      <c r="L5256" t="str">
        <f>CONCATENATE(G5256," ",K5256)</f>
        <v>Pakistan Balochistān</v>
      </c>
      <c r="M5256" t="str">
        <f>IFERROR(VLOOKUP(L5256,'State(need_input)'!I$2:J$3992,2,FALSE),"")</f>
        <v>state_PK_Bal_3</v>
      </c>
      <c r="N5256" t="s">
        <v>20</v>
      </c>
      <c r="O5256">
        <v>88356</v>
      </c>
      <c r="P5256">
        <v>1586969046</v>
      </c>
    </row>
    <row r="5257" spans="1:16">
      <c r="A5257" s="5" t="str">
        <f>CONCATENATE("rdx_city_",J5257,"_",B5257)</f>
        <v>rdx_city_PLW_1</v>
      </c>
      <c r="B5257">
        <f>IF(I5257=I5256,B5256+1,1)</f>
        <v>1</v>
      </c>
      <c r="C5257" t="s">
        <v>7687</v>
      </c>
      <c r="D5257" t="s">
        <v>7687</v>
      </c>
      <c r="E5257">
        <v>7.3452</v>
      </c>
      <c r="F5257">
        <v>134.4695</v>
      </c>
      <c r="G5257" t="s">
        <v>7688</v>
      </c>
      <c r="H5257" t="str">
        <f>IFERROR(VLOOKUP(I5257,'country(26mar)'!C$2:D$251,2,FALSE),"")</f>
        <v>base.pw</v>
      </c>
      <c r="I5257" t="s">
        <v>7689</v>
      </c>
      <c r="J5257" t="s">
        <v>7690</v>
      </c>
      <c r="L5257" t="str">
        <f>CONCATENATE(G5257," ",K5257)</f>
        <v>Palau </v>
      </c>
      <c r="M5257" t="str">
        <f>IFERROR(VLOOKUP(L5257,'State(need_input)'!I$2:J$3992,2,FALSE),"")</f>
        <v/>
      </c>
      <c r="O5257">
        <v>11200</v>
      </c>
      <c r="P5257">
        <v>1585174728</v>
      </c>
    </row>
    <row r="5258" spans="1:16">
      <c r="A5258" s="5" t="str">
        <f>CONCATENATE("rdx_city_",J5258,"_",B5258)</f>
        <v>rdx_city_PLW_2</v>
      </c>
      <c r="B5258">
        <f>IF(I5258=I5257,B5257+1,1)</f>
        <v>2</v>
      </c>
      <c r="C5258" t="s">
        <v>7691</v>
      </c>
      <c r="D5258" t="s">
        <v>7691</v>
      </c>
      <c r="E5258">
        <v>7.4874</v>
      </c>
      <c r="F5258">
        <v>134.6265</v>
      </c>
      <c r="G5258" t="s">
        <v>7688</v>
      </c>
      <c r="H5258" t="str">
        <f>IFERROR(VLOOKUP(I5258,'country(26mar)'!C$2:D$251,2,FALSE),"")</f>
        <v>base.pw</v>
      </c>
      <c r="I5258" t="s">
        <v>7689</v>
      </c>
      <c r="J5258" t="s">
        <v>7690</v>
      </c>
      <c r="K5258" t="s">
        <v>7691</v>
      </c>
      <c r="L5258" t="str">
        <f>CONCATENATE(G5258," ",K5258)</f>
        <v>Palau Melekeok</v>
      </c>
      <c r="M5258" t="str">
        <f>IFERROR(VLOOKUP(L5258,'State(need_input)'!I$2:J$3992,2,FALSE),"")</f>
        <v>state_PW_Mel_1</v>
      </c>
      <c r="O5258">
        <v>7026</v>
      </c>
      <c r="P5258">
        <v>1585892017</v>
      </c>
    </row>
    <row r="5259" spans="1:16">
      <c r="A5259" s="5" t="str">
        <f>CONCATENATE("rdx_city_",J5259,"_",B5259)</f>
        <v>rdx_city_PLW_3</v>
      </c>
      <c r="B5259">
        <f>IF(I5259=I5258,B5258+1,1)</f>
        <v>3</v>
      </c>
      <c r="C5259" t="s">
        <v>7692</v>
      </c>
      <c r="D5259" t="s">
        <v>7692</v>
      </c>
      <c r="E5259">
        <v>7.5</v>
      </c>
      <c r="F5259">
        <v>134.6242</v>
      </c>
      <c r="G5259" t="s">
        <v>7688</v>
      </c>
      <c r="H5259" t="str">
        <f>IFERROR(VLOOKUP(I5259,'country(26mar)'!C$2:D$251,2,FALSE),"")</f>
        <v>base.pw</v>
      </c>
      <c r="I5259" t="s">
        <v>7689</v>
      </c>
      <c r="J5259" t="s">
        <v>7690</v>
      </c>
      <c r="K5259" t="s">
        <v>7691</v>
      </c>
      <c r="L5259" t="str">
        <f>CONCATENATE(G5259," ",K5259)</f>
        <v>Palau Melekeok</v>
      </c>
      <c r="M5259" t="str">
        <f>IFERROR(VLOOKUP(L5259,'State(need_input)'!I$2:J$3992,2,FALSE),"")</f>
        <v>state_PW_Mel_1</v>
      </c>
      <c r="N5259" t="s">
        <v>54</v>
      </c>
      <c r="P5259">
        <v>1585525081</v>
      </c>
    </row>
    <row r="5260" spans="1:16">
      <c r="A5260" s="5" t="str">
        <f>CONCATENATE("rdx_city_",J5260,"_",B5260)</f>
        <v>rdx_city_PAN_1</v>
      </c>
      <c r="B5260">
        <f>IF(I5260=I5259,B5259+1,1)</f>
        <v>1</v>
      </c>
      <c r="C5260" t="s">
        <v>7693</v>
      </c>
      <c r="D5260" t="s">
        <v>7693</v>
      </c>
      <c r="E5260">
        <v>9.3</v>
      </c>
      <c r="F5260">
        <v>-82.4</v>
      </c>
      <c r="G5260" t="s">
        <v>7694</v>
      </c>
      <c r="H5260" t="str">
        <f>IFERROR(VLOOKUP(I5260,'country(26mar)'!C$2:D$251,2,FALSE),"")</f>
        <v>base.pa</v>
      </c>
      <c r="I5260" t="s">
        <v>7695</v>
      </c>
      <c r="J5260" t="s">
        <v>7696</v>
      </c>
      <c r="K5260" t="s">
        <v>7697</v>
      </c>
      <c r="L5260" t="str">
        <f>CONCATENATE(G5260," ",K5260)</f>
        <v>Panama Bocas del Toro</v>
      </c>
      <c r="M5260" t="str">
        <f>IFERROR(VLOOKUP(L5260,'State(need_input)'!I$2:J$3992,2,FALSE),"")</f>
        <v>state_PA_Boc_12</v>
      </c>
      <c r="N5260" t="s">
        <v>20</v>
      </c>
      <c r="O5260">
        <v>8114</v>
      </c>
      <c r="P5260">
        <v>1591293829</v>
      </c>
    </row>
    <row r="5261" spans="1:16">
      <c r="A5261" s="5" t="str">
        <f>CONCATENATE("rdx_city_",J5261,"_",B5261)</f>
        <v>rdx_city_PAN_2</v>
      </c>
      <c r="B5261">
        <f>IF(I5261=I5260,B5260+1,1)</f>
        <v>2</v>
      </c>
      <c r="C5261" t="s">
        <v>7698</v>
      </c>
      <c r="D5261" t="s">
        <v>7698</v>
      </c>
      <c r="E5261">
        <v>8.95</v>
      </c>
      <c r="F5261">
        <v>-79.5667</v>
      </c>
      <c r="G5261" t="s">
        <v>7694</v>
      </c>
      <c r="H5261" t="str">
        <f>IFERROR(VLOOKUP(I5261,'country(26mar)'!C$2:D$251,2,FALSE),"")</f>
        <v>base.pa</v>
      </c>
      <c r="I5261" t="s">
        <v>7695</v>
      </c>
      <c r="J5261" t="s">
        <v>7696</v>
      </c>
      <c r="K5261" t="s">
        <v>7699</v>
      </c>
      <c r="L5261" t="str">
        <f>CONCATENATE(G5261," ",K5261)</f>
        <v>Panama Panamá</v>
      </c>
      <c r="M5261" t="str">
        <f>IFERROR(VLOOKUP(L5261,'State(need_input)'!I$2:J$3992,2,FALSE),"")</f>
        <v>state_PA_Pan_1</v>
      </c>
      <c r="O5261">
        <v>62882</v>
      </c>
      <c r="P5261">
        <v>1591922184</v>
      </c>
    </row>
    <row r="5262" spans="1:16">
      <c r="A5262" s="5" t="str">
        <f>CONCATENATE("rdx_city_",J5262,"_",B5262)</f>
        <v>rdx_city_PAN_3</v>
      </c>
      <c r="B5262">
        <f>IF(I5262=I5261,B5261+1,1)</f>
        <v>3</v>
      </c>
      <c r="C5262" t="s">
        <v>7697</v>
      </c>
      <c r="D5262" t="s">
        <v>7697</v>
      </c>
      <c r="E5262">
        <v>9.3354</v>
      </c>
      <c r="F5262">
        <v>-82.2475</v>
      </c>
      <c r="G5262" t="s">
        <v>7694</v>
      </c>
      <c r="H5262" t="str">
        <f>IFERROR(VLOOKUP(I5262,'country(26mar)'!C$2:D$251,2,FALSE),"")</f>
        <v>base.pa</v>
      </c>
      <c r="I5262" t="s">
        <v>7695</v>
      </c>
      <c r="J5262" t="s">
        <v>7696</v>
      </c>
      <c r="K5262" t="s">
        <v>7697</v>
      </c>
      <c r="L5262" t="str">
        <f>CONCATENATE(G5262," ",K5262)</f>
        <v>Panama Bocas del Toro</v>
      </c>
      <c r="M5262" t="str">
        <f>IFERROR(VLOOKUP(L5262,'State(need_input)'!I$2:J$3992,2,FALSE),"")</f>
        <v>state_PA_Boc_12</v>
      </c>
      <c r="N5262" t="s">
        <v>23</v>
      </c>
      <c r="O5262">
        <v>9883</v>
      </c>
      <c r="P5262">
        <v>1591037947</v>
      </c>
    </row>
    <row r="5263" spans="1:16">
      <c r="A5263" s="5" t="str">
        <f>CONCATENATE("rdx_city_",J5263,"_",B5263)</f>
        <v>rdx_city_PAN_4</v>
      </c>
      <c r="B5263">
        <f>IF(I5263=I5262,B5262+1,1)</f>
        <v>4</v>
      </c>
      <c r="C5263" t="s">
        <v>7700</v>
      </c>
      <c r="D5263" t="s">
        <v>7700</v>
      </c>
      <c r="E5263">
        <v>8.4746</v>
      </c>
      <c r="F5263">
        <v>-81.6983</v>
      </c>
      <c r="G5263" t="s">
        <v>7694</v>
      </c>
      <c r="H5263" t="str">
        <f>IFERROR(VLOOKUP(I5263,'country(26mar)'!C$2:D$251,2,FALSE),"")</f>
        <v>base.pa</v>
      </c>
      <c r="I5263" t="s">
        <v>7695</v>
      </c>
      <c r="J5263" t="s">
        <v>7696</v>
      </c>
      <c r="K5263" t="s">
        <v>7701</v>
      </c>
      <c r="L5263" t="str">
        <f>CONCATENATE(G5263," ",K5263)</f>
        <v>Panama Ngöbe-Buglé</v>
      </c>
      <c r="M5263" t="str">
        <f>IFERROR(VLOOKUP(L5263,'State(need_input)'!I$2:J$3992,2,FALSE),"")</f>
        <v>state_PA_Ngö_11</v>
      </c>
      <c r="N5263" t="s">
        <v>23</v>
      </c>
      <c r="P5263">
        <v>1591495919</v>
      </c>
    </row>
    <row r="5264" spans="1:16">
      <c r="A5264" s="5" t="str">
        <f>CONCATENATE("rdx_city_",J5264,"_",B5264)</f>
        <v>rdx_city_PAN_5</v>
      </c>
      <c r="B5264">
        <f>IF(I5264=I5263,B5263+1,1)</f>
        <v>5</v>
      </c>
      <c r="C5264" t="s">
        <v>7702</v>
      </c>
      <c r="D5264" t="s">
        <v>7703</v>
      </c>
      <c r="E5264">
        <v>7.97</v>
      </c>
      <c r="F5264">
        <v>-80.42</v>
      </c>
      <c r="G5264" t="s">
        <v>7694</v>
      </c>
      <c r="H5264" t="str">
        <f>IFERROR(VLOOKUP(I5264,'country(26mar)'!C$2:D$251,2,FALSE),"")</f>
        <v>base.pa</v>
      </c>
      <c r="I5264" t="s">
        <v>7695</v>
      </c>
      <c r="J5264" t="s">
        <v>7696</v>
      </c>
      <c r="K5264" t="s">
        <v>7704</v>
      </c>
      <c r="L5264" t="str">
        <f>CONCATENATE(G5264," ",K5264)</f>
        <v>Panama Herrera</v>
      </c>
      <c r="M5264" t="str">
        <f>IFERROR(VLOOKUP(L5264,'State(need_input)'!I$2:J$3992,2,FALSE),"")</f>
        <v>state_PA_Her_10</v>
      </c>
      <c r="N5264" t="s">
        <v>23</v>
      </c>
      <c r="O5264">
        <v>44082</v>
      </c>
      <c r="P5264">
        <v>1591257375</v>
      </c>
    </row>
    <row r="5265" spans="1:16">
      <c r="A5265" s="5" t="str">
        <f>CONCATENATE("rdx_city_",J5265,"_",B5265)</f>
        <v>rdx_city_PAN_6</v>
      </c>
      <c r="B5265">
        <f>IF(I5265=I5264,B5264+1,1)</f>
        <v>6</v>
      </c>
      <c r="C5265" t="s">
        <v>3256</v>
      </c>
      <c r="D5265" t="s">
        <v>3257</v>
      </c>
      <c r="E5265">
        <v>9.365</v>
      </c>
      <c r="F5265">
        <v>-79.875</v>
      </c>
      <c r="G5265" t="s">
        <v>7694</v>
      </c>
      <c r="H5265" t="str">
        <f>IFERROR(VLOOKUP(I5265,'country(26mar)'!C$2:D$251,2,FALSE),"")</f>
        <v>base.pa</v>
      </c>
      <c r="I5265" t="s">
        <v>7695</v>
      </c>
      <c r="J5265" t="s">
        <v>7696</v>
      </c>
      <c r="K5265" t="s">
        <v>3256</v>
      </c>
      <c r="L5265" t="str">
        <f>CONCATENATE(G5265," ",K5265)</f>
        <v>Panama Colón</v>
      </c>
      <c r="M5265" t="str">
        <f>IFERROR(VLOOKUP(L5265,'State(need_input)'!I$2:J$3992,2,FALSE),"")</f>
        <v>state_PA_Col_3</v>
      </c>
      <c r="N5265" t="s">
        <v>23</v>
      </c>
      <c r="O5265">
        <v>204000</v>
      </c>
      <c r="P5265">
        <v>1591599922</v>
      </c>
    </row>
    <row r="5266" spans="1:16">
      <c r="A5266" s="5" t="str">
        <f>CONCATENATE("rdx_city_",J5266,"_",B5266)</f>
        <v>rdx_city_PAN_7</v>
      </c>
      <c r="B5266">
        <f>IF(I5266=I5265,B5265+1,1)</f>
        <v>7</v>
      </c>
      <c r="C5266" t="s">
        <v>7705</v>
      </c>
      <c r="D5266" t="s">
        <v>7705</v>
      </c>
      <c r="E5266">
        <v>8.4333</v>
      </c>
      <c r="F5266">
        <v>-82.4333</v>
      </c>
      <c r="G5266" t="s">
        <v>7694</v>
      </c>
      <c r="H5266" t="str">
        <f>IFERROR(VLOOKUP(I5266,'country(26mar)'!C$2:D$251,2,FALSE),"")</f>
        <v>base.pa</v>
      </c>
      <c r="I5266" t="s">
        <v>7695</v>
      </c>
      <c r="J5266" t="s">
        <v>7696</v>
      </c>
      <c r="K5266" t="s">
        <v>7706</v>
      </c>
      <c r="L5266" t="str">
        <f>CONCATENATE(G5266," ",K5266)</f>
        <v>Panama Chiriquí</v>
      </c>
      <c r="M5266" t="str">
        <f>IFERROR(VLOOKUP(L5266,'State(need_input)'!I$2:J$3992,2,FALSE),"")</f>
        <v>state_PA_Chi_7</v>
      </c>
      <c r="N5266" t="s">
        <v>23</v>
      </c>
      <c r="O5266">
        <v>110037</v>
      </c>
      <c r="P5266">
        <v>1591487342</v>
      </c>
    </row>
    <row r="5267" spans="1:16">
      <c r="A5267" s="5" t="str">
        <f>CONCATENATE("rdx_city_",J5267,"_",B5267)</f>
        <v>rdx_city_PAN_8</v>
      </c>
      <c r="B5267">
        <f>IF(I5267=I5266,B5266+1,1)</f>
        <v>8</v>
      </c>
      <c r="C5267" t="s">
        <v>7707</v>
      </c>
      <c r="D5267" t="s">
        <v>7707</v>
      </c>
      <c r="E5267">
        <v>9.5417</v>
      </c>
      <c r="F5267">
        <v>-78.972</v>
      </c>
      <c r="G5267" t="s">
        <v>7694</v>
      </c>
      <c r="H5267" t="str">
        <f>IFERROR(VLOOKUP(I5267,'country(26mar)'!C$2:D$251,2,FALSE),"")</f>
        <v>base.pa</v>
      </c>
      <c r="I5267" t="s">
        <v>7695</v>
      </c>
      <c r="J5267" t="s">
        <v>7696</v>
      </c>
      <c r="K5267" t="s">
        <v>7708</v>
      </c>
      <c r="L5267" t="str">
        <f>CONCATENATE(G5267," ",K5267)</f>
        <v>Panama Kuna Yala</v>
      </c>
      <c r="M5267" t="str">
        <f>IFERROR(VLOOKUP(L5267,'State(need_input)'!I$2:J$3992,2,FALSE),"")</f>
        <v>state_PA_Kun_13</v>
      </c>
      <c r="N5267" t="s">
        <v>23</v>
      </c>
      <c r="O5267">
        <v>10</v>
      </c>
      <c r="P5267">
        <v>1591425685</v>
      </c>
    </row>
    <row r="5268" spans="1:16">
      <c r="A5268" s="5" t="str">
        <f>CONCATENATE("rdx_city_",J5268,"_",B5268)</f>
        <v>rdx_city_PAN_9</v>
      </c>
      <c r="B5268">
        <f>IF(I5268=I5267,B5267+1,1)</f>
        <v>9</v>
      </c>
      <c r="C5268" t="s">
        <v>7709</v>
      </c>
      <c r="D5268" t="s">
        <v>7710</v>
      </c>
      <c r="E5268">
        <v>7.519</v>
      </c>
      <c r="F5268">
        <v>-78.166</v>
      </c>
      <c r="G5268" t="s">
        <v>7694</v>
      </c>
      <c r="H5268" t="str">
        <f>IFERROR(VLOOKUP(I5268,'country(26mar)'!C$2:D$251,2,FALSE),"")</f>
        <v>base.pa</v>
      </c>
      <c r="I5268" t="s">
        <v>7695</v>
      </c>
      <c r="J5268" t="s">
        <v>7696</v>
      </c>
      <c r="K5268" t="s">
        <v>7711</v>
      </c>
      <c r="L5268" t="str">
        <f>CONCATENATE(G5268," ",K5268)</f>
        <v>Panama Darién</v>
      </c>
      <c r="M5268" t="str">
        <f>IFERROR(VLOOKUP(L5268,'State(need_input)'!I$2:J$3992,2,FALSE),"")</f>
        <v>state_PA_Dar_4</v>
      </c>
      <c r="N5268" t="s">
        <v>20</v>
      </c>
      <c r="O5268">
        <v>1357</v>
      </c>
      <c r="P5268">
        <v>1591579329</v>
      </c>
    </row>
    <row r="5269" spans="1:16">
      <c r="A5269" s="5" t="str">
        <f>CONCATENATE("rdx_city_",J5269,"_",B5269)</f>
        <v>rdx_city_PAN_10</v>
      </c>
      <c r="B5269">
        <f>IF(I5269=I5268,B5268+1,1)</f>
        <v>10</v>
      </c>
      <c r="C5269" t="s">
        <v>7712</v>
      </c>
      <c r="D5269" t="s">
        <v>7712</v>
      </c>
      <c r="E5269">
        <v>8.8803</v>
      </c>
      <c r="F5269">
        <v>-79.7833</v>
      </c>
      <c r="G5269" t="s">
        <v>7694</v>
      </c>
      <c r="H5269" t="str">
        <f>IFERROR(VLOOKUP(I5269,'country(26mar)'!C$2:D$251,2,FALSE),"")</f>
        <v>base.pa</v>
      </c>
      <c r="I5269" t="s">
        <v>7695</v>
      </c>
      <c r="J5269" t="s">
        <v>7696</v>
      </c>
      <c r="K5269" t="s">
        <v>7713</v>
      </c>
      <c r="L5269" t="str">
        <f>CONCATENATE(G5269," ",K5269)</f>
        <v>Panama Panamá Oeste</v>
      </c>
      <c r="M5269" t="str">
        <f>IFERROR(VLOOKUP(L5269,'State(need_input)'!I$2:J$3992,2,FALSE),"")</f>
        <v>state_PA_Pan_2</v>
      </c>
      <c r="N5269" t="s">
        <v>23</v>
      </c>
      <c r="P5269">
        <v>1591982720</v>
      </c>
    </row>
    <row r="5270" spans="1:16">
      <c r="A5270" s="5" t="str">
        <f>CONCATENATE("rdx_city_",J5270,"_",B5270)</f>
        <v>rdx_city_PAN_11</v>
      </c>
      <c r="B5270">
        <f>IF(I5270=I5269,B5269+1,1)</f>
        <v>11</v>
      </c>
      <c r="C5270" t="s">
        <v>7714</v>
      </c>
      <c r="D5270" t="s">
        <v>7714</v>
      </c>
      <c r="E5270">
        <v>8.3982</v>
      </c>
      <c r="F5270">
        <v>-78.1402</v>
      </c>
      <c r="G5270" t="s">
        <v>7694</v>
      </c>
      <c r="H5270" t="str">
        <f>IFERROR(VLOOKUP(I5270,'country(26mar)'!C$2:D$251,2,FALSE),"")</f>
        <v>base.pa</v>
      </c>
      <c r="I5270" t="s">
        <v>7695</v>
      </c>
      <c r="J5270" t="s">
        <v>7696</v>
      </c>
      <c r="K5270" t="s">
        <v>7711</v>
      </c>
      <c r="L5270" t="str">
        <f>CONCATENATE(G5270," ",K5270)</f>
        <v>Panama Darién</v>
      </c>
      <c r="M5270" t="str">
        <f>IFERROR(VLOOKUP(L5270,'State(need_input)'!I$2:J$3992,2,FALSE),"")</f>
        <v>state_PA_Dar_4</v>
      </c>
      <c r="N5270" t="s">
        <v>23</v>
      </c>
      <c r="O5270">
        <v>1845</v>
      </c>
      <c r="P5270">
        <v>1591177082</v>
      </c>
    </row>
    <row r="5271" spans="1:16">
      <c r="A5271" s="5" t="str">
        <f>CONCATENATE("rdx_city_",J5271,"_",B5271)</f>
        <v>rdx_city_PAN_12</v>
      </c>
      <c r="B5271">
        <f>IF(I5271=I5270,B5270+1,1)</f>
        <v>12</v>
      </c>
      <c r="C5271" t="s">
        <v>7715</v>
      </c>
      <c r="D5271" t="s">
        <v>7715</v>
      </c>
      <c r="E5271">
        <v>7.7604</v>
      </c>
      <c r="F5271">
        <v>-80.28</v>
      </c>
      <c r="G5271" t="s">
        <v>7694</v>
      </c>
      <c r="H5271" t="str">
        <f>IFERROR(VLOOKUP(I5271,'country(26mar)'!C$2:D$251,2,FALSE),"")</f>
        <v>base.pa</v>
      </c>
      <c r="I5271" t="s">
        <v>7695</v>
      </c>
      <c r="J5271" t="s">
        <v>7696</v>
      </c>
      <c r="K5271" t="s">
        <v>7716</v>
      </c>
      <c r="L5271" t="str">
        <f>CONCATENATE(G5271," ",K5271)</f>
        <v>Panama Los Santos</v>
      </c>
      <c r="M5271" t="str">
        <f>IFERROR(VLOOKUP(L5271,'State(need_input)'!I$2:J$3992,2,FALSE),"")</f>
        <v>state_PA_Los_9</v>
      </c>
      <c r="N5271" t="s">
        <v>23</v>
      </c>
      <c r="O5271">
        <v>11358</v>
      </c>
      <c r="P5271">
        <v>1591472114</v>
      </c>
    </row>
    <row r="5272" spans="1:16">
      <c r="A5272" s="5" t="str">
        <f>CONCATENATE("rdx_city_",J5272,"_",B5272)</f>
        <v>rdx_city_PAN_13</v>
      </c>
      <c r="B5272">
        <f>IF(I5272=I5271,B5271+1,1)</f>
        <v>13</v>
      </c>
      <c r="C5272" t="s">
        <v>7717</v>
      </c>
      <c r="D5272" t="s">
        <v>7717</v>
      </c>
      <c r="E5272">
        <v>8.968</v>
      </c>
      <c r="F5272">
        <v>-79.533</v>
      </c>
      <c r="G5272" t="s">
        <v>7694</v>
      </c>
      <c r="H5272" t="str">
        <f>IFERROR(VLOOKUP(I5272,'country(26mar)'!C$2:D$251,2,FALSE),"")</f>
        <v>base.pa</v>
      </c>
      <c r="I5272" t="s">
        <v>7695</v>
      </c>
      <c r="J5272" t="s">
        <v>7696</v>
      </c>
      <c r="K5272" t="s">
        <v>7699</v>
      </c>
      <c r="L5272" t="str">
        <f>CONCATENATE(G5272," ",K5272)</f>
        <v>Panama Panamá</v>
      </c>
      <c r="M5272" t="str">
        <f>IFERROR(VLOOKUP(L5272,'State(need_input)'!I$2:J$3992,2,FALSE),"")</f>
        <v>state_PA_Pan_1</v>
      </c>
      <c r="N5272" t="s">
        <v>54</v>
      </c>
      <c r="O5272">
        <v>1281000</v>
      </c>
      <c r="P5272">
        <v>1591672475</v>
      </c>
    </row>
    <row r="5273" spans="1:16">
      <c r="A5273" s="5" t="str">
        <f>CONCATENATE("rdx_city_",J5273,"_",B5273)</f>
        <v>rdx_city_PAN_14</v>
      </c>
      <c r="B5273">
        <f>IF(I5273=I5272,B5272+1,1)</f>
        <v>14</v>
      </c>
      <c r="C5273" t="s">
        <v>7718</v>
      </c>
      <c r="D5273" t="s">
        <v>7718</v>
      </c>
      <c r="E5273">
        <v>8.51</v>
      </c>
      <c r="F5273">
        <v>-80.36</v>
      </c>
      <c r="G5273" t="s">
        <v>7694</v>
      </c>
      <c r="H5273" t="str">
        <f>IFERROR(VLOOKUP(I5273,'country(26mar)'!C$2:D$251,2,FALSE),"")</f>
        <v>base.pa</v>
      </c>
      <c r="I5273" t="s">
        <v>7695</v>
      </c>
      <c r="J5273" t="s">
        <v>7696</v>
      </c>
      <c r="K5273" t="s">
        <v>7719</v>
      </c>
      <c r="L5273" t="str">
        <f>CONCATENATE(G5273," ",K5273)</f>
        <v>Panama Coclé</v>
      </c>
      <c r="M5273" t="str">
        <f>IFERROR(VLOOKUP(L5273,'State(need_input)'!I$2:J$3992,2,FALSE),"")</f>
        <v>state_PA_Coc_5</v>
      </c>
      <c r="N5273" t="s">
        <v>23</v>
      </c>
      <c r="O5273">
        <v>28766</v>
      </c>
      <c r="P5273">
        <v>1591602960</v>
      </c>
    </row>
    <row r="5274" spans="1:16">
      <c r="A5274" s="5" t="str">
        <f>CONCATENATE("rdx_city_",J5274,"_",B5274)</f>
        <v>rdx_city_PAN_15</v>
      </c>
      <c r="B5274">
        <f>IF(I5274=I5273,B5273+1,1)</f>
        <v>15</v>
      </c>
      <c r="C5274" t="s">
        <v>7720</v>
      </c>
      <c r="D5274" t="s">
        <v>7720</v>
      </c>
      <c r="E5274">
        <v>8.28</v>
      </c>
      <c r="F5274">
        <v>-82.87</v>
      </c>
      <c r="G5274" t="s">
        <v>7694</v>
      </c>
      <c r="H5274" t="str">
        <f>IFERROR(VLOOKUP(I5274,'country(26mar)'!C$2:D$251,2,FALSE),"")</f>
        <v>base.pa</v>
      </c>
      <c r="I5274" t="s">
        <v>7695</v>
      </c>
      <c r="J5274" t="s">
        <v>7696</v>
      </c>
      <c r="K5274" t="s">
        <v>7706</v>
      </c>
      <c r="L5274" t="str">
        <f>CONCATENATE(G5274," ",K5274)</f>
        <v>Panama Chiriquí</v>
      </c>
      <c r="M5274" t="str">
        <f>IFERROR(VLOOKUP(L5274,'State(need_input)'!I$2:J$3992,2,FALSE),"")</f>
        <v>state_PA_Chi_7</v>
      </c>
      <c r="N5274" t="s">
        <v>20</v>
      </c>
      <c r="O5274">
        <v>27147</v>
      </c>
      <c r="P5274">
        <v>1591562054</v>
      </c>
    </row>
    <row r="5275" spans="1:16">
      <c r="A5275" s="5" t="str">
        <f>CONCATENATE("rdx_city_",J5275,"_",B5275)</f>
        <v>rdx_city_PAN_16</v>
      </c>
      <c r="B5275">
        <f>IF(I5275=I5274,B5274+1,1)</f>
        <v>16</v>
      </c>
      <c r="C5275" t="s">
        <v>2447</v>
      </c>
      <c r="D5275" t="s">
        <v>2447</v>
      </c>
      <c r="E5275">
        <v>8.1004</v>
      </c>
      <c r="F5275">
        <v>-80.9833</v>
      </c>
      <c r="G5275" t="s">
        <v>7694</v>
      </c>
      <c r="H5275" t="str">
        <f>IFERROR(VLOOKUP(I5275,'country(26mar)'!C$2:D$251,2,FALSE),"")</f>
        <v>base.pa</v>
      </c>
      <c r="I5275" t="s">
        <v>7695</v>
      </c>
      <c r="J5275" t="s">
        <v>7696</v>
      </c>
      <c r="K5275" t="s">
        <v>7721</v>
      </c>
      <c r="L5275" t="str">
        <f>CONCATENATE(G5275," ",K5275)</f>
        <v>Panama Veraguas</v>
      </c>
      <c r="M5275" t="str">
        <f>IFERROR(VLOOKUP(L5275,'State(need_input)'!I$2:J$3992,2,FALSE),"")</f>
        <v>state_PA_Ver_8</v>
      </c>
      <c r="N5275" t="s">
        <v>23</v>
      </c>
      <c r="O5275">
        <v>45955</v>
      </c>
      <c r="P5275">
        <v>1591231138</v>
      </c>
    </row>
    <row r="5276" spans="1:16">
      <c r="A5276" s="5" t="str">
        <f>CONCATENATE("rdx_city_",J5276,"_",B5276)</f>
        <v>rdx_city_PAN_17</v>
      </c>
      <c r="B5276">
        <f>IF(I5276=I5275,B5275+1,1)</f>
        <v>17</v>
      </c>
      <c r="C5276" t="s">
        <v>7722</v>
      </c>
      <c r="D5276" t="s">
        <v>7723</v>
      </c>
      <c r="E5276">
        <v>8.0989</v>
      </c>
      <c r="F5276">
        <v>-77.6085</v>
      </c>
      <c r="G5276" t="s">
        <v>7694</v>
      </c>
      <c r="H5276" t="str">
        <f>IFERROR(VLOOKUP(I5276,'country(26mar)'!C$2:D$251,2,FALSE),"")</f>
        <v>base.pa</v>
      </c>
      <c r="I5276" t="s">
        <v>7695</v>
      </c>
      <c r="J5276" t="s">
        <v>7696</v>
      </c>
      <c r="K5276" t="s">
        <v>7724</v>
      </c>
      <c r="L5276" t="str">
        <f>CONCATENATE(G5276," ",K5276)</f>
        <v>Panama Emberá-Wounaan</v>
      </c>
      <c r="M5276" t="str">
        <f>IFERROR(VLOOKUP(L5276,'State(need_input)'!I$2:J$3992,2,FALSE),"")</f>
        <v>state_PA_Emb_6</v>
      </c>
      <c r="N5276" t="s">
        <v>23</v>
      </c>
      <c r="P5276">
        <v>1591671914</v>
      </c>
    </row>
    <row r="5277" spans="1:16">
      <c r="A5277" s="5" t="str">
        <f>CONCATENATE("rdx_city_",J5277,"_",B5277)</f>
        <v>rdx_city_PNG_1</v>
      </c>
      <c r="B5277">
        <f>IF(I5277=I5276,B5276+1,1)</f>
        <v>1</v>
      </c>
      <c r="C5277" t="s">
        <v>7725</v>
      </c>
      <c r="D5277" t="s">
        <v>7725</v>
      </c>
      <c r="E5277">
        <v>-10.0426</v>
      </c>
      <c r="F5277">
        <v>148.565</v>
      </c>
      <c r="G5277" t="s">
        <v>7726</v>
      </c>
      <c r="H5277" t="str">
        <f>IFERROR(VLOOKUP(I5277,'country(26mar)'!C$2:D$251,2,FALSE),"")</f>
        <v>base.pg</v>
      </c>
      <c r="I5277" t="s">
        <v>7727</v>
      </c>
      <c r="J5277" t="s">
        <v>7728</v>
      </c>
      <c r="K5277" t="s">
        <v>1180</v>
      </c>
      <c r="L5277" t="str">
        <f>CONCATENATE(G5277," ",K5277)</f>
        <v>Papua New Guinea Central</v>
      </c>
      <c r="M5277" t="str">
        <f>IFERROR(VLOOKUP(L5277,'State(need_input)'!I$2:J$3992,2,FALSE),"")</f>
        <v>state_PG_Cen_7</v>
      </c>
      <c r="O5277">
        <v>230</v>
      </c>
      <c r="P5277">
        <v>1598610032</v>
      </c>
    </row>
    <row r="5278" spans="1:16">
      <c r="A5278" s="5" t="str">
        <f>CONCATENATE("rdx_city_",J5278,"_",B5278)</f>
        <v>rdx_city_PNG_2</v>
      </c>
      <c r="B5278">
        <f>IF(I5278=I5277,B5277+1,1)</f>
        <v>2</v>
      </c>
      <c r="C5278" t="s">
        <v>7729</v>
      </c>
      <c r="D5278" t="s">
        <v>7729</v>
      </c>
      <c r="E5278">
        <v>-10.3021</v>
      </c>
      <c r="F5278">
        <v>150.4591</v>
      </c>
      <c r="G5278" t="s">
        <v>7726</v>
      </c>
      <c r="H5278" t="str">
        <f>IFERROR(VLOOKUP(I5278,'country(26mar)'!C$2:D$251,2,FALSE),"")</f>
        <v>base.pg</v>
      </c>
      <c r="I5278" t="s">
        <v>7727</v>
      </c>
      <c r="J5278" t="s">
        <v>7728</v>
      </c>
      <c r="K5278" t="s">
        <v>7730</v>
      </c>
      <c r="L5278" t="str">
        <f>CONCATENATE(G5278," ",K5278)</f>
        <v>Papua New Guinea Milne Bay</v>
      </c>
      <c r="M5278" t="str">
        <f>IFERROR(VLOOKUP(L5278,'State(need_input)'!I$2:J$3992,2,FALSE),"")</f>
        <v>state_PG_Mil_8</v>
      </c>
      <c r="O5278">
        <v>11624</v>
      </c>
      <c r="P5278">
        <v>1598284215</v>
      </c>
    </row>
    <row r="5279" spans="1:16">
      <c r="A5279" s="5" t="str">
        <f>CONCATENATE("rdx_city_",J5279,"_",B5279)</f>
        <v>rdx_city_PNG_3</v>
      </c>
      <c r="B5279">
        <f>IF(I5279=I5278,B5278+1,1)</f>
        <v>3</v>
      </c>
      <c r="C5279" t="s">
        <v>7731</v>
      </c>
      <c r="D5279" t="s">
        <v>7731</v>
      </c>
      <c r="E5279">
        <v>-6.228</v>
      </c>
      <c r="F5279">
        <v>155.566</v>
      </c>
      <c r="G5279" t="s">
        <v>7726</v>
      </c>
      <c r="H5279" t="str">
        <f>IFERROR(VLOOKUP(I5279,'country(26mar)'!C$2:D$251,2,FALSE),"")</f>
        <v>base.pg</v>
      </c>
      <c r="I5279" t="s">
        <v>7727</v>
      </c>
      <c r="J5279" t="s">
        <v>7728</v>
      </c>
      <c r="K5279" t="s">
        <v>7732</v>
      </c>
      <c r="L5279" t="str">
        <f>CONCATENATE(G5279," ",K5279)</f>
        <v>Papua New Guinea Bougainville</v>
      </c>
      <c r="M5279" t="str">
        <f>IFERROR(VLOOKUP(L5279,'State(need_input)'!I$2:J$3992,2,FALSE),"")</f>
        <v>state_PG_Bou_2</v>
      </c>
      <c r="O5279">
        <v>40266</v>
      </c>
      <c r="P5279">
        <v>1598413091</v>
      </c>
    </row>
    <row r="5280" spans="1:16">
      <c r="A5280" s="5" t="str">
        <f>CONCATENATE("rdx_city_",J5280,"_",B5280)</f>
        <v>rdx_city_PNG_4</v>
      </c>
      <c r="B5280">
        <f>IF(I5280=I5279,B5279+1,1)</f>
        <v>4</v>
      </c>
      <c r="C5280" t="s">
        <v>7733</v>
      </c>
      <c r="D5280" t="s">
        <v>7733</v>
      </c>
      <c r="E5280">
        <v>-9.1092</v>
      </c>
      <c r="F5280">
        <v>143.2337</v>
      </c>
      <c r="G5280" t="s">
        <v>7726</v>
      </c>
      <c r="H5280" t="str">
        <f>IFERROR(VLOOKUP(I5280,'country(26mar)'!C$2:D$251,2,FALSE),"")</f>
        <v>base.pg</v>
      </c>
      <c r="I5280" t="s">
        <v>7727</v>
      </c>
      <c r="J5280" t="s">
        <v>7728</v>
      </c>
      <c r="K5280" t="s">
        <v>4013</v>
      </c>
      <c r="L5280" t="str">
        <f>CONCATENATE(G5280," ",K5280)</f>
        <v>Papua New Guinea Western</v>
      </c>
      <c r="M5280" t="str">
        <f>IFERROR(VLOOKUP(L5280,'State(need_input)'!I$2:J$3992,2,FALSE),"")</f>
        <v>state_PG_Wes_9</v>
      </c>
      <c r="O5280">
        <v>15214</v>
      </c>
      <c r="P5280">
        <v>1598923764</v>
      </c>
    </row>
    <row r="5281" spans="1:16">
      <c r="A5281" s="5" t="str">
        <f>CONCATENATE("rdx_city_",J5281,"_",B5281)</f>
        <v>rdx_city_PNG_5</v>
      </c>
      <c r="B5281">
        <f>IF(I5281=I5280,B5280+1,1)</f>
        <v>5</v>
      </c>
      <c r="C5281" t="s">
        <v>7734</v>
      </c>
      <c r="D5281" t="s">
        <v>7734</v>
      </c>
      <c r="E5281">
        <v>-6.0833</v>
      </c>
      <c r="F5281">
        <v>145.3855</v>
      </c>
      <c r="G5281" t="s">
        <v>7726</v>
      </c>
      <c r="H5281" t="str">
        <f>IFERROR(VLOOKUP(I5281,'country(26mar)'!C$2:D$251,2,FALSE),"")</f>
        <v>base.pg</v>
      </c>
      <c r="I5281" t="s">
        <v>7727</v>
      </c>
      <c r="J5281" t="s">
        <v>7728</v>
      </c>
      <c r="K5281" t="s">
        <v>7735</v>
      </c>
      <c r="L5281" t="str">
        <f>CONCATENATE(G5281," ",K5281)</f>
        <v>Papua New Guinea Eastern Highlands</v>
      </c>
      <c r="M5281" t="str">
        <f>IFERROR(VLOOKUP(L5281,'State(need_input)'!I$2:J$3992,2,FALSE),"")</f>
        <v>state_PG_Eas_12</v>
      </c>
      <c r="O5281">
        <v>39699</v>
      </c>
      <c r="P5281">
        <v>1598928169</v>
      </c>
    </row>
    <row r="5282" spans="1:16">
      <c r="A5282" s="5" t="str">
        <f>CONCATENATE("rdx_city_",J5282,"_",B5282)</f>
        <v>rdx_city_PNG_6</v>
      </c>
      <c r="B5282">
        <f>IF(I5282=I5281,B5281+1,1)</f>
        <v>6</v>
      </c>
      <c r="C5282" t="s">
        <v>7736</v>
      </c>
      <c r="D5282" t="s">
        <v>7736</v>
      </c>
      <c r="E5282">
        <v>-5.4746</v>
      </c>
      <c r="F5282">
        <v>150.41</v>
      </c>
      <c r="G5282" t="s">
        <v>7726</v>
      </c>
      <c r="H5282" t="str">
        <f>IFERROR(VLOOKUP(I5282,'country(26mar)'!C$2:D$251,2,FALSE),"")</f>
        <v>base.pg</v>
      </c>
      <c r="I5282" t="s">
        <v>7727</v>
      </c>
      <c r="J5282" t="s">
        <v>7728</v>
      </c>
      <c r="K5282" t="s">
        <v>7737</v>
      </c>
      <c r="L5282" t="str">
        <f>CONCATENATE(G5282," ",K5282)</f>
        <v>Papua New Guinea West New Britain</v>
      </c>
      <c r="M5282" t="str">
        <f>IFERROR(VLOOKUP(L5282,'State(need_input)'!I$2:J$3992,2,FALSE),"")</f>
        <v>state_PG_Wes_6</v>
      </c>
      <c r="O5282">
        <v>871</v>
      </c>
      <c r="P5282">
        <v>1598684520</v>
      </c>
    </row>
    <row r="5283" spans="1:16">
      <c r="A5283" s="5" t="str">
        <f>CONCATENATE("rdx_city_",J5283,"_",B5283)</f>
        <v>rdx_city_PNG_7</v>
      </c>
      <c r="B5283">
        <f>IF(I5283=I5282,B5282+1,1)</f>
        <v>7</v>
      </c>
      <c r="C5283" t="s">
        <v>7738</v>
      </c>
      <c r="D5283" t="s">
        <v>7738</v>
      </c>
      <c r="E5283">
        <v>-2.5813</v>
      </c>
      <c r="F5283">
        <v>150.813</v>
      </c>
      <c r="G5283" t="s">
        <v>7726</v>
      </c>
      <c r="H5283" t="str">
        <f>IFERROR(VLOOKUP(I5283,'country(26mar)'!C$2:D$251,2,FALSE),"")</f>
        <v>base.pg</v>
      </c>
      <c r="I5283" t="s">
        <v>7727</v>
      </c>
      <c r="J5283" t="s">
        <v>7728</v>
      </c>
      <c r="K5283" t="s">
        <v>7739</v>
      </c>
      <c r="L5283" t="str">
        <f>CONCATENATE(G5283," ",K5283)</f>
        <v>Papua New Guinea New Ireland</v>
      </c>
      <c r="M5283" t="str">
        <f>IFERROR(VLOOKUP(L5283,'State(need_input)'!I$2:J$3992,2,FALSE),"")</f>
        <v>state_PG_New_4</v>
      </c>
      <c r="O5283">
        <v>19728</v>
      </c>
      <c r="P5283">
        <v>1598946326</v>
      </c>
    </row>
    <row r="5284" spans="1:16">
      <c r="A5284" s="5" t="str">
        <f>CONCATENATE("rdx_city_",J5284,"_",B5284)</f>
        <v>rdx_city_PNG_8</v>
      </c>
      <c r="B5284">
        <f>IF(I5284=I5283,B5283+1,1)</f>
        <v>8</v>
      </c>
      <c r="C5284" t="s">
        <v>7740</v>
      </c>
      <c r="D5284" t="s">
        <v>7740</v>
      </c>
      <c r="E5284">
        <v>-7.927</v>
      </c>
      <c r="F5284">
        <v>145.838</v>
      </c>
      <c r="G5284" t="s">
        <v>7726</v>
      </c>
      <c r="H5284" t="str">
        <f>IFERROR(VLOOKUP(I5284,'country(26mar)'!C$2:D$251,2,FALSE),"")</f>
        <v>base.pg</v>
      </c>
      <c r="I5284" t="s">
        <v>7727</v>
      </c>
      <c r="J5284" t="s">
        <v>7728</v>
      </c>
      <c r="K5284" t="s">
        <v>7741</v>
      </c>
      <c r="L5284" t="str">
        <f>CONCATENATE(G5284," ",K5284)</f>
        <v>Papua New Guinea Gulf</v>
      </c>
      <c r="M5284" t="str">
        <f>IFERROR(VLOOKUP(L5284,'State(need_input)'!I$2:J$3992,2,FALSE),"")</f>
        <v>state_PG_Gul_14</v>
      </c>
      <c r="O5284">
        <v>5646</v>
      </c>
      <c r="P5284">
        <v>1598925932</v>
      </c>
    </row>
    <row r="5285" spans="1:16">
      <c r="A5285" s="5" t="str">
        <f>CONCATENATE("rdx_city_",J5285,"_",B5285)</f>
        <v>rdx_city_PNG_9</v>
      </c>
      <c r="B5285">
        <f>IF(I5285=I5284,B5284+1,1)</f>
        <v>9</v>
      </c>
      <c r="C5285" t="s">
        <v>7742</v>
      </c>
      <c r="D5285" t="s">
        <v>7742</v>
      </c>
      <c r="E5285">
        <v>-6.2163</v>
      </c>
      <c r="F5285">
        <v>155.6333</v>
      </c>
      <c r="G5285" t="s">
        <v>7726</v>
      </c>
      <c r="H5285" t="str">
        <f>IFERROR(VLOOKUP(I5285,'country(26mar)'!C$2:D$251,2,FALSE),"")</f>
        <v>base.pg</v>
      </c>
      <c r="I5285" t="s">
        <v>7727</v>
      </c>
      <c r="J5285" t="s">
        <v>7728</v>
      </c>
      <c r="K5285" t="s">
        <v>7732</v>
      </c>
      <c r="L5285" t="str">
        <f>CONCATENATE(G5285," ",K5285)</f>
        <v>Papua New Guinea Bougainville</v>
      </c>
      <c r="M5285" t="str">
        <f>IFERROR(VLOOKUP(L5285,'State(need_input)'!I$2:J$3992,2,FALSE),"")</f>
        <v>state_PG_Bou_2</v>
      </c>
      <c r="O5285">
        <v>6958</v>
      </c>
      <c r="P5285">
        <v>1598490894</v>
      </c>
    </row>
    <row r="5286" spans="1:16">
      <c r="A5286" s="5" t="str">
        <f>CONCATENATE("rdx_city_",J5286,"_",B5286)</f>
        <v>rdx_city_PNG_10</v>
      </c>
      <c r="B5286">
        <f>IF(I5286=I5285,B5285+1,1)</f>
        <v>10</v>
      </c>
      <c r="C5286" t="s">
        <v>7743</v>
      </c>
      <c r="D5286" t="s">
        <v>7743</v>
      </c>
      <c r="E5286">
        <v>-5.55</v>
      </c>
      <c r="F5286">
        <v>150.143</v>
      </c>
      <c r="G5286" t="s">
        <v>7726</v>
      </c>
      <c r="H5286" t="str">
        <f>IFERROR(VLOOKUP(I5286,'country(26mar)'!C$2:D$251,2,FALSE),"")</f>
        <v>base.pg</v>
      </c>
      <c r="I5286" t="s">
        <v>7727</v>
      </c>
      <c r="J5286" t="s">
        <v>7728</v>
      </c>
      <c r="K5286" t="s">
        <v>7737</v>
      </c>
      <c r="L5286" t="str">
        <f>CONCATENATE(G5286," ",K5286)</f>
        <v>Papua New Guinea West New Britain</v>
      </c>
      <c r="M5286" t="str">
        <f>IFERROR(VLOOKUP(L5286,'State(need_input)'!I$2:J$3992,2,FALSE),"")</f>
        <v>state_PG_Wes_6</v>
      </c>
      <c r="O5286">
        <v>18847</v>
      </c>
      <c r="P5286">
        <v>1598372456</v>
      </c>
    </row>
    <row r="5287" spans="1:16">
      <c r="A5287" s="5" t="str">
        <f>CONCATENATE("rdx_city_",J5287,"_",B5287)</f>
        <v>rdx_city_PNG_11</v>
      </c>
      <c r="B5287">
        <f>IF(I5287=I5286,B5286+1,1)</f>
        <v>11</v>
      </c>
      <c r="C5287" t="s">
        <v>7744</v>
      </c>
      <c r="D5287" t="s">
        <v>7744</v>
      </c>
      <c r="E5287">
        <v>-6.023</v>
      </c>
      <c r="F5287">
        <v>144.96</v>
      </c>
      <c r="G5287" t="s">
        <v>7726</v>
      </c>
      <c r="H5287" t="str">
        <f>IFERROR(VLOOKUP(I5287,'country(26mar)'!C$2:D$251,2,FALSE),"")</f>
        <v>base.pg</v>
      </c>
      <c r="I5287" t="s">
        <v>7727</v>
      </c>
      <c r="J5287" t="s">
        <v>7728</v>
      </c>
      <c r="K5287" t="s">
        <v>7745</v>
      </c>
      <c r="L5287" t="str">
        <f>CONCATENATE(G5287," ",K5287)</f>
        <v>Papua New Guinea Chimbu</v>
      </c>
      <c r="M5287" t="str">
        <f>IFERROR(VLOOKUP(L5287,'State(need_input)'!I$2:J$3992,2,FALSE),"")</f>
        <v>state_PG_Chi_20</v>
      </c>
      <c r="O5287">
        <v>9383</v>
      </c>
      <c r="P5287">
        <v>1598730976</v>
      </c>
    </row>
    <row r="5288" spans="1:16">
      <c r="A5288" s="5" t="str">
        <f>CONCATENATE("rdx_city_",J5288,"_",B5288)</f>
        <v>rdx_city_PNG_12</v>
      </c>
      <c r="B5288">
        <f>IF(I5288=I5287,B5287+1,1)</f>
        <v>12</v>
      </c>
      <c r="C5288" t="s">
        <v>7746</v>
      </c>
      <c r="D5288" t="s">
        <v>7746</v>
      </c>
      <c r="E5288">
        <v>-6.733</v>
      </c>
      <c r="F5288">
        <v>146.99</v>
      </c>
      <c r="G5288" t="s">
        <v>7726</v>
      </c>
      <c r="H5288" t="str">
        <f>IFERROR(VLOOKUP(I5288,'country(26mar)'!C$2:D$251,2,FALSE),"")</f>
        <v>base.pg</v>
      </c>
      <c r="I5288" t="s">
        <v>7727</v>
      </c>
      <c r="J5288" t="s">
        <v>7728</v>
      </c>
      <c r="K5288" t="s">
        <v>7747</v>
      </c>
      <c r="L5288" t="str">
        <f>CONCATENATE(G5288," ",K5288)</f>
        <v>Papua New Guinea Morobe</v>
      </c>
      <c r="M5288" t="str">
        <f>IFERROR(VLOOKUP(L5288,'State(need_input)'!I$2:J$3992,2,FALSE),"")</f>
        <v>state_PG_Mor_11</v>
      </c>
      <c r="O5288">
        <v>131052</v>
      </c>
      <c r="P5288">
        <v>1598466091</v>
      </c>
    </row>
    <row r="5289" spans="1:16">
      <c r="A5289" s="5" t="str">
        <f>CONCATENATE("rdx_city_",J5289,"_",B5289)</f>
        <v>rdx_city_PNG_13</v>
      </c>
      <c r="B5289">
        <f>IF(I5289=I5288,B5288+1,1)</f>
        <v>13</v>
      </c>
      <c r="C5289" t="s">
        <v>7748</v>
      </c>
      <c r="D5289" t="s">
        <v>7748</v>
      </c>
      <c r="E5289">
        <v>-2.032</v>
      </c>
      <c r="F5289">
        <v>147.28</v>
      </c>
      <c r="G5289" t="s">
        <v>7726</v>
      </c>
      <c r="H5289" t="str">
        <f>IFERROR(VLOOKUP(I5289,'country(26mar)'!C$2:D$251,2,FALSE),"")</f>
        <v>base.pg</v>
      </c>
      <c r="I5289" t="s">
        <v>7727</v>
      </c>
      <c r="J5289" t="s">
        <v>7728</v>
      </c>
      <c r="K5289" t="s">
        <v>7749</v>
      </c>
      <c r="L5289" t="str">
        <f>CONCATENATE(G5289," ",K5289)</f>
        <v>Papua New Guinea Manus</v>
      </c>
      <c r="M5289" t="str">
        <f>IFERROR(VLOOKUP(L5289,'State(need_input)'!I$2:J$3992,2,FALSE),"")</f>
        <v>state_PG_Man_5</v>
      </c>
      <c r="O5289">
        <v>5806</v>
      </c>
      <c r="P5289">
        <v>1598571197</v>
      </c>
    </row>
    <row r="5290" spans="1:16">
      <c r="A5290" s="5" t="str">
        <f>CONCATENATE("rdx_city_",J5290,"_",B5290)</f>
        <v>rdx_city_PNG_14</v>
      </c>
      <c r="B5290">
        <f>IF(I5290=I5289,B5289+1,1)</f>
        <v>14</v>
      </c>
      <c r="C5290" t="s">
        <v>7750</v>
      </c>
      <c r="D5290" t="s">
        <v>7750</v>
      </c>
      <c r="E5290">
        <v>-5.2248</v>
      </c>
      <c r="F5290">
        <v>145.7853</v>
      </c>
      <c r="G5290" t="s">
        <v>7726</v>
      </c>
      <c r="H5290" t="str">
        <f>IFERROR(VLOOKUP(I5290,'country(26mar)'!C$2:D$251,2,FALSE),"")</f>
        <v>base.pg</v>
      </c>
      <c r="I5290" t="s">
        <v>7727</v>
      </c>
      <c r="J5290" t="s">
        <v>7728</v>
      </c>
      <c r="K5290" t="s">
        <v>7750</v>
      </c>
      <c r="L5290" t="str">
        <f>CONCATENATE(G5290," ",K5290)</f>
        <v>Papua New Guinea Madang</v>
      </c>
      <c r="M5290" t="str">
        <f>IFERROR(VLOOKUP(L5290,'State(need_input)'!I$2:J$3992,2,FALSE),"")</f>
        <v>state_PG_Mad_13</v>
      </c>
      <c r="O5290">
        <v>62023</v>
      </c>
      <c r="P5290">
        <v>1598116558</v>
      </c>
    </row>
    <row r="5291" spans="1:16">
      <c r="A5291" s="5" t="str">
        <f>CONCATENATE("rdx_city_",J5291,"_",B5291)</f>
        <v>rdx_city_PNG_15</v>
      </c>
      <c r="B5291">
        <f>IF(I5291=I5290,B5290+1,1)</f>
        <v>15</v>
      </c>
      <c r="C5291" t="s">
        <v>7751</v>
      </c>
      <c r="D5291" t="s">
        <v>7751</v>
      </c>
      <c r="E5291">
        <v>-6.1444</v>
      </c>
      <c r="F5291">
        <v>143.6452</v>
      </c>
      <c r="G5291" t="s">
        <v>7726</v>
      </c>
      <c r="H5291" t="str">
        <f>IFERROR(VLOOKUP(I5291,'country(26mar)'!C$2:D$251,2,FALSE),"")</f>
        <v>base.pg</v>
      </c>
      <c r="I5291" t="s">
        <v>7727</v>
      </c>
      <c r="J5291" t="s">
        <v>7728</v>
      </c>
      <c r="K5291" t="s">
        <v>7752</v>
      </c>
      <c r="L5291" t="str">
        <f>CONCATENATE(G5291," ",K5291)</f>
        <v>Papua New Guinea Southern Highlands</v>
      </c>
      <c r="M5291" t="str">
        <f>IFERROR(VLOOKUP(L5291,'State(need_input)'!I$2:J$3992,2,FALSE),"")</f>
        <v>state_PG_Sou_19</v>
      </c>
      <c r="O5291">
        <v>26252</v>
      </c>
      <c r="P5291">
        <v>1598467297</v>
      </c>
    </row>
    <row r="5292" spans="1:16">
      <c r="A5292" s="5" t="str">
        <f>CONCATENATE("rdx_city_",J5292,"_",B5292)</f>
        <v>rdx_city_PNG_16</v>
      </c>
      <c r="B5292">
        <f>IF(I5292=I5291,B5291+1,1)</f>
        <v>16</v>
      </c>
      <c r="C5292" t="s">
        <v>7753</v>
      </c>
      <c r="D5292" t="s">
        <v>7753</v>
      </c>
      <c r="E5292">
        <v>-5.8632</v>
      </c>
      <c r="F5292">
        <v>144.2168</v>
      </c>
      <c r="G5292" t="s">
        <v>7726</v>
      </c>
      <c r="H5292" t="str">
        <f>IFERROR(VLOOKUP(I5292,'country(26mar)'!C$2:D$251,2,FALSE),"")</f>
        <v>base.pg</v>
      </c>
      <c r="I5292" t="s">
        <v>7727</v>
      </c>
      <c r="J5292" t="s">
        <v>7728</v>
      </c>
      <c r="K5292" t="s">
        <v>7754</v>
      </c>
      <c r="L5292" t="str">
        <f>CONCATENATE(G5292," ",K5292)</f>
        <v>Papua New Guinea Western Highlands</v>
      </c>
      <c r="M5292" t="str">
        <f>IFERROR(VLOOKUP(L5292,'State(need_input)'!I$2:J$3992,2,FALSE),"")</f>
        <v>state_PG_Wes_10</v>
      </c>
      <c r="O5292">
        <v>59064</v>
      </c>
      <c r="P5292">
        <v>1598400611</v>
      </c>
    </row>
    <row r="5293" spans="1:16">
      <c r="A5293" s="5" t="str">
        <f>CONCATENATE("rdx_city_",J5293,"_",B5293)</f>
        <v>rdx_city_PNG_17</v>
      </c>
      <c r="B5293">
        <f>IF(I5293=I5292,B5292+1,1)</f>
        <v>17</v>
      </c>
      <c r="C5293" t="s">
        <v>7755</v>
      </c>
      <c r="D5293" t="s">
        <v>7755</v>
      </c>
      <c r="E5293">
        <v>-8.7692</v>
      </c>
      <c r="F5293">
        <v>148.2484</v>
      </c>
      <c r="G5293" t="s">
        <v>7726</v>
      </c>
      <c r="H5293" t="str">
        <f>IFERROR(VLOOKUP(I5293,'country(26mar)'!C$2:D$251,2,FALSE),"")</f>
        <v>base.pg</v>
      </c>
      <c r="I5293" t="s">
        <v>7727</v>
      </c>
      <c r="J5293" t="s">
        <v>7728</v>
      </c>
      <c r="K5293" t="s">
        <v>4153</v>
      </c>
      <c r="L5293" t="str">
        <f>CONCATENATE(G5293," ",K5293)</f>
        <v>Papua New Guinea Northern</v>
      </c>
      <c r="M5293" t="str">
        <f>IFERROR(VLOOKUP(L5293,'State(need_input)'!I$2:J$3992,2,FALSE),"")</f>
        <v>state_PG_Nor_17</v>
      </c>
      <c r="O5293">
        <v>28198</v>
      </c>
      <c r="P5293">
        <v>1598887925</v>
      </c>
    </row>
    <row r="5294" spans="1:16">
      <c r="A5294" s="5" t="str">
        <f>CONCATENATE("rdx_city_",J5294,"_",B5294)</f>
        <v>rdx_city_PNG_18</v>
      </c>
      <c r="B5294">
        <f>IF(I5294=I5293,B5293+1,1)</f>
        <v>18</v>
      </c>
      <c r="C5294" t="s">
        <v>7756</v>
      </c>
      <c r="D5294" t="s">
        <v>7756</v>
      </c>
      <c r="E5294">
        <v>-9.4647</v>
      </c>
      <c r="F5294">
        <v>147.1925</v>
      </c>
      <c r="G5294" t="s">
        <v>7726</v>
      </c>
      <c r="H5294" t="str">
        <f>IFERROR(VLOOKUP(I5294,'country(26mar)'!C$2:D$251,2,FALSE),"")</f>
        <v>base.pg</v>
      </c>
      <c r="I5294" t="s">
        <v>7727</v>
      </c>
      <c r="J5294" t="s">
        <v>7728</v>
      </c>
      <c r="K5294" t="s">
        <v>7757</v>
      </c>
      <c r="L5294" t="str">
        <f>CONCATENATE(G5294," ",K5294)</f>
        <v>Papua New Guinea National Capital</v>
      </c>
      <c r="M5294" t="str">
        <f>IFERROR(VLOOKUP(L5294,'State(need_input)'!I$2:J$3992,2,FALSE),"")</f>
        <v>state_PG_Nat_1</v>
      </c>
      <c r="N5294" t="s">
        <v>54</v>
      </c>
      <c r="O5294">
        <v>283733</v>
      </c>
      <c r="P5294">
        <v>1598685395</v>
      </c>
    </row>
    <row r="5295" spans="1:16">
      <c r="A5295" s="5" t="str">
        <f>CONCATENATE("rdx_city_",J5295,"_",B5295)</f>
        <v>rdx_city_PNG_19</v>
      </c>
      <c r="B5295">
        <f>IF(I5295=I5294,B5294+1,1)</f>
        <v>19</v>
      </c>
      <c r="C5295" t="s">
        <v>7758</v>
      </c>
      <c r="D5295" t="s">
        <v>7758</v>
      </c>
      <c r="E5295">
        <v>-4.2055</v>
      </c>
      <c r="F5295">
        <v>152.1434</v>
      </c>
      <c r="G5295" t="s">
        <v>7726</v>
      </c>
      <c r="H5295" t="str">
        <f>IFERROR(VLOOKUP(I5295,'country(26mar)'!C$2:D$251,2,FALSE),"")</f>
        <v>base.pg</v>
      </c>
      <c r="I5295" t="s">
        <v>7727</v>
      </c>
      <c r="J5295" t="s">
        <v>7728</v>
      </c>
      <c r="K5295" t="s">
        <v>7759</v>
      </c>
      <c r="L5295" t="str">
        <f>CONCATENATE(G5295," ",K5295)</f>
        <v>Papua New Guinea East New Britain</v>
      </c>
      <c r="M5295" t="str">
        <f>IFERROR(VLOOKUP(L5295,'State(need_input)'!I$2:J$3992,2,FALSE),"")</f>
        <v>state_PG_Eas_16</v>
      </c>
      <c r="O5295">
        <v>8074</v>
      </c>
      <c r="P5295">
        <v>1598973225</v>
      </c>
    </row>
    <row r="5296" spans="1:16">
      <c r="A5296" s="5" t="str">
        <f>CONCATENATE("rdx_city_",J5296,"_",B5296)</f>
        <v>rdx_city_PNG_20</v>
      </c>
      <c r="B5296">
        <f>IF(I5296=I5295,B5295+1,1)</f>
        <v>20</v>
      </c>
      <c r="C5296" t="s">
        <v>7760</v>
      </c>
      <c r="D5296" t="s">
        <v>7760</v>
      </c>
      <c r="E5296">
        <v>-5.4297</v>
      </c>
      <c r="F5296">
        <v>154.6711</v>
      </c>
      <c r="G5296" t="s">
        <v>7726</v>
      </c>
      <c r="H5296" t="str">
        <f>IFERROR(VLOOKUP(I5296,'country(26mar)'!C$2:D$251,2,FALSE),"")</f>
        <v>base.pg</v>
      </c>
      <c r="I5296" t="s">
        <v>7727</v>
      </c>
      <c r="J5296" t="s">
        <v>7728</v>
      </c>
      <c r="K5296" t="s">
        <v>7732</v>
      </c>
      <c r="L5296" t="str">
        <f>CONCATENATE(G5296," ",K5296)</f>
        <v>Papua New Guinea Bougainville</v>
      </c>
      <c r="M5296" t="str">
        <f>IFERROR(VLOOKUP(L5296,'State(need_input)'!I$2:J$3992,2,FALSE),"")</f>
        <v>state_PG_Bou_2</v>
      </c>
      <c r="O5296">
        <v>2338</v>
      </c>
      <c r="P5296">
        <v>1598474458</v>
      </c>
    </row>
    <row r="5297" spans="1:16">
      <c r="A5297" s="5" t="str">
        <f>CONCATENATE("rdx_city_",J5297,"_",B5297)</f>
        <v>rdx_city_PNG_21</v>
      </c>
      <c r="B5297">
        <f>IF(I5297=I5296,B5296+1,1)</f>
        <v>21</v>
      </c>
      <c r="C5297" t="s">
        <v>7761</v>
      </c>
      <c r="D5297" t="s">
        <v>7761</v>
      </c>
      <c r="E5297">
        <v>-2.69</v>
      </c>
      <c r="F5297">
        <v>141.304</v>
      </c>
      <c r="G5297" t="s">
        <v>7726</v>
      </c>
      <c r="H5297" t="str">
        <f>IFERROR(VLOOKUP(I5297,'country(26mar)'!C$2:D$251,2,FALSE),"")</f>
        <v>base.pg</v>
      </c>
      <c r="I5297" t="s">
        <v>7727</v>
      </c>
      <c r="J5297" t="s">
        <v>7728</v>
      </c>
      <c r="K5297" t="s">
        <v>7762</v>
      </c>
      <c r="L5297" t="str">
        <f>CONCATENATE(G5297," ",K5297)</f>
        <v>Papua New Guinea West Sepik</v>
      </c>
      <c r="M5297" t="str">
        <f>IFERROR(VLOOKUP(L5297,'State(need_input)'!I$2:J$3992,2,FALSE),"")</f>
        <v>state_PG_Wes_15</v>
      </c>
      <c r="O5297">
        <v>11204</v>
      </c>
      <c r="P5297">
        <v>1598892363</v>
      </c>
    </row>
    <row r="5298" spans="1:16">
      <c r="A5298" s="5" t="str">
        <f>CONCATENATE("rdx_city_",J5298,"_",B5298)</f>
        <v>rdx_city_PNG_22</v>
      </c>
      <c r="B5298">
        <f>IF(I5298=I5297,B5297+1,1)</f>
        <v>22</v>
      </c>
      <c r="C5298" t="s">
        <v>7763</v>
      </c>
      <c r="D5298" t="s">
        <v>7763</v>
      </c>
      <c r="E5298">
        <v>-5.49</v>
      </c>
      <c r="F5298">
        <v>143.718</v>
      </c>
      <c r="G5298" t="s">
        <v>7726</v>
      </c>
      <c r="H5298" t="str">
        <f>IFERROR(VLOOKUP(I5298,'country(26mar)'!C$2:D$251,2,FALSE),"")</f>
        <v>base.pg</v>
      </c>
      <c r="I5298" t="s">
        <v>7727</v>
      </c>
      <c r="J5298" t="s">
        <v>7728</v>
      </c>
      <c r="K5298" t="s">
        <v>7764</v>
      </c>
      <c r="L5298" t="str">
        <f>CONCATENATE(G5298," ",K5298)</f>
        <v>Papua New Guinea Enga</v>
      </c>
      <c r="M5298" t="str">
        <f>IFERROR(VLOOKUP(L5298,'State(need_input)'!I$2:J$3992,2,FALSE),"")</f>
        <v>state_PG_Eng_18</v>
      </c>
      <c r="O5298">
        <v>3958</v>
      </c>
      <c r="P5298">
        <v>1598428400</v>
      </c>
    </row>
    <row r="5299" spans="1:16">
      <c r="A5299" s="5" t="str">
        <f>CONCATENATE("rdx_city_",J5299,"_",B5299)</f>
        <v>rdx_city_PNG_23</v>
      </c>
      <c r="B5299">
        <f>IF(I5299=I5298,B5298+1,1)</f>
        <v>23</v>
      </c>
      <c r="C5299" t="s">
        <v>7765</v>
      </c>
      <c r="D5299" t="s">
        <v>7765</v>
      </c>
      <c r="E5299">
        <v>-3.5535</v>
      </c>
      <c r="F5299">
        <v>143.6367</v>
      </c>
      <c r="G5299" t="s">
        <v>7726</v>
      </c>
      <c r="H5299" t="str">
        <f>IFERROR(VLOOKUP(I5299,'country(26mar)'!C$2:D$251,2,FALSE),"")</f>
        <v>base.pg</v>
      </c>
      <c r="I5299" t="s">
        <v>7727</v>
      </c>
      <c r="J5299" t="s">
        <v>7728</v>
      </c>
      <c r="K5299" t="s">
        <v>7766</v>
      </c>
      <c r="L5299" t="str">
        <f>CONCATENATE(G5299," ",K5299)</f>
        <v>Papua New Guinea East Sepik</v>
      </c>
      <c r="M5299" t="str">
        <f>IFERROR(VLOOKUP(L5299,'State(need_input)'!I$2:J$3992,2,FALSE),"")</f>
        <v>state_PG_Eas_3</v>
      </c>
      <c r="O5299">
        <v>25143</v>
      </c>
      <c r="P5299">
        <v>1598405100</v>
      </c>
    </row>
    <row r="5300" spans="1:16">
      <c r="A5300" s="5" t="str">
        <f>CONCATENATE("rdx_city_",J5300,"_",B5300)</f>
        <v>rdx_city_PRY_1</v>
      </c>
      <c r="B5300">
        <f>IF(I5300=I5299,B5299+1,1)</f>
        <v>1</v>
      </c>
      <c r="C5300" t="s">
        <v>7767</v>
      </c>
      <c r="D5300" t="s">
        <v>7768</v>
      </c>
      <c r="E5300">
        <v>-26.0296</v>
      </c>
      <c r="F5300">
        <v>-55.94</v>
      </c>
      <c r="G5300" t="s">
        <v>7769</v>
      </c>
      <c r="H5300" t="str">
        <f>IFERROR(VLOOKUP(I5300,'country(26mar)'!C$2:D$251,2,FALSE),"")</f>
        <v>base.py</v>
      </c>
      <c r="I5300" t="s">
        <v>7770</v>
      </c>
      <c r="J5300" t="s">
        <v>7771</v>
      </c>
      <c r="K5300" t="s">
        <v>7772</v>
      </c>
      <c r="L5300" t="str">
        <f>CONCATENATE(G5300," ",K5300)</f>
        <v>Paraguay Caazapá</v>
      </c>
      <c r="M5300" t="str">
        <f>IFERROR(VLOOKUP(L5300,'State(need_input)'!I$2:J$3992,2,FALSE),"")</f>
        <v>state_PY_Caa_7</v>
      </c>
      <c r="O5300">
        <v>3024</v>
      </c>
      <c r="P5300">
        <v>1600189926</v>
      </c>
    </row>
    <row r="5301" spans="1:16">
      <c r="A5301" s="5" t="str">
        <f>CONCATENATE("rdx_city_",J5301,"_",B5301)</f>
        <v>rdx_city_PRY_2</v>
      </c>
      <c r="B5301">
        <f>IF(I5301=I5300,B5300+1,1)</f>
        <v>2</v>
      </c>
      <c r="C5301" t="s">
        <v>7773</v>
      </c>
      <c r="D5301" t="s">
        <v>7774</v>
      </c>
      <c r="E5301">
        <v>-25.3125</v>
      </c>
      <c r="F5301">
        <v>-57.3847</v>
      </c>
      <c r="G5301" t="s">
        <v>7769</v>
      </c>
      <c r="H5301" t="str">
        <f>IFERROR(VLOOKUP(I5301,'country(26mar)'!C$2:D$251,2,FALSE),"")</f>
        <v>base.py</v>
      </c>
      <c r="I5301" t="s">
        <v>7770</v>
      </c>
      <c r="J5301" t="s">
        <v>7771</v>
      </c>
      <c r="K5301" t="s">
        <v>1180</v>
      </c>
      <c r="L5301" t="str">
        <f>CONCATENATE(G5301," ",K5301)</f>
        <v>Paraguay Central</v>
      </c>
      <c r="M5301" t="str">
        <f>IFERROR(VLOOKUP(L5301,'State(need_input)'!I$2:J$3992,2,FALSE),"")</f>
        <v>state_PY_Cen_8</v>
      </c>
      <c r="N5301" t="s">
        <v>23</v>
      </c>
      <c r="P5301">
        <v>1600141362</v>
      </c>
    </row>
    <row r="5302" spans="1:16">
      <c r="A5302" s="5" t="str">
        <f>CONCATENATE("rdx_city_",J5302,"_",B5302)</f>
        <v>rdx_city_PRY_3</v>
      </c>
      <c r="B5302">
        <f>IF(I5302=I5301,B5301+1,1)</f>
        <v>3</v>
      </c>
      <c r="C5302" t="s">
        <v>7775</v>
      </c>
      <c r="D5302" t="s">
        <v>7775</v>
      </c>
      <c r="E5302">
        <v>-25.05</v>
      </c>
      <c r="F5302">
        <v>-57.09</v>
      </c>
      <c r="G5302" t="s">
        <v>7769</v>
      </c>
      <c r="H5302" t="str">
        <f>IFERROR(VLOOKUP(I5302,'country(26mar)'!C$2:D$251,2,FALSE),"")</f>
        <v>base.py</v>
      </c>
      <c r="I5302" t="s">
        <v>7770</v>
      </c>
      <c r="J5302" t="s">
        <v>7771</v>
      </c>
      <c r="K5302" t="s">
        <v>7776</v>
      </c>
      <c r="L5302" t="str">
        <f>CONCATENATE(G5302," ",K5302)</f>
        <v>Paraguay Cordillera</v>
      </c>
      <c r="M5302" t="str">
        <f>IFERROR(VLOOKUP(L5302,'State(need_input)'!I$2:J$3992,2,FALSE),"")</f>
        <v>state_PY_Cor_9</v>
      </c>
      <c r="O5302">
        <v>3055</v>
      </c>
      <c r="P5302">
        <v>1600827428</v>
      </c>
    </row>
    <row r="5303" spans="1:16">
      <c r="A5303" s="5" t="str">
        <f>CONCATENATE("rdx_city_",J5303,"_",B5303)</f>
        <v>rdx_city_PRY_4</v>
      </c>
      <c r="B5303">
        <f>IF(I5303=I5302,B5302+1,1)</f>
        <v>4</v>
      </c>
      <c r="C5303" t="s">
        <v>7777</v>
      </c>
      <c r="D5303" t="s">
        <v>7778</v>
      </c>
      <c r="E5303">
        <v>-25.2964</v>
      </c>
      <c r="F5303">
        <v>-57.6415</v>
      </c>
      <c r="G5303" t="s">
        <v>7769</v>
      </c>
      <c r="H5303" t="str">
        <f>IFERROR(VLOOKUP(I5303,'country(26mar)'!C$2:D$251,2,FALSE),"")</f>
        <v>base.py</v>
      </c>
      <c r="I5303" t="s">
        <v>7770</v>
      </c>
      <c r="J5303" t="s">
        <v>7771</v>
      </c>
      <c r="K5303" t="s">
        <v>7777</v>
      </c>
      <c r="L5303" t="str">
        <f>CONCATENATE(G5303," ",K5303)</f>
        <v>Paraguay Asunción</v>
      </c>
      <c r="M5303" t="str">
        <f>IFERROR(VLOOKUP(L5303,'State(need_input)'!I$2:J$3992,2,FALSE),"")</f>
        <v>state_PY_Asu_18</v>
      </c>
      <c r="N5303" t="s">
        <v>54</v>
      </c>
      <c r="O5303">
        <v>1870000</v>
      </c>
      <c r="P5303">
        <v>1600057911</v>
      </c>
    </row>
    <row r="5304" spans="1:16">
      <c r="A5304" s="5" t="str">
        <f>CONCATENATE("rdx_city_",J5304,"_",B5304)</f>
        <v>rdx_city_PRY_5</v>
      </c>
      <c r="B5304">
        <f>IF(I5304=I5303,B5303+1,1)</f>
        <v>5</v>
      </c>
      <c r="C5304" t="s">
        <v>7779</v>
      </c>
      <c r="D5304" t="s">
        <v>339</v>
      </c>
      <c r="E5304">
        <v>-23.4695</v>
      </c>
      <c r="F5304">
        <v>-57.24</v>
      </c>
      <c r="G5304" t="s">
        <v>7769</v>
      </c>
      <c r="H5304" t="str">
        <f>IFERROR(VLOOKUP(I5304,'country(26mar)'!C$2:D$251,2,FALSE),"")</f>
        <v>base.py</v>
      </c>
      <c r="I5304" t="s">
        <v>7770</v>
      </c>
      <c r="J5304" t="s">
        <v>7771</v>
      </c>
      <c r="K5304" t="s">
        <v>2383</v>
      </c>
      <c r="L5304" t="str">
        <f>CONCATENATE(G5304," ",K5304)</f>
        <v>Paraguay Concepción</v>
      </c>
      <c r="M5304" t="str">
        <f>IFERROR(VLOOKUP(L5304,'State(need_input)'!I$2:J$3992,2,FALSE),"")</f>
        <v>state_PY_Con_5</v>
      </c>
      <c r="O5304">
        <v>11359</v>
      </c>
      <c r="P5304">
        <v>1600551990</v>
      </c>
    </row>
    <row r="5305" spans="1:16">
      <c r="A5305" s="5" t="str">
        <f>CONCATENATE("rdx_city_",J5305,"_",B5305)</f>
        <v>rdx_city_PRY_6</v>
      </c>
      <c r="B5305">
        <f>IF(I5305=I5304,B5304+1,1)</f>
        <v>6</v>
      </c>
      <c r="C5305" t="s">
        <v>7780</v>
      </c>
      <c r="D5305" t="s">
        <v>7780</v>
      </c>
      <c r="E5305">
        <v>-22.1296</v>
      </c>
      <c r="F5305">
        <v>-56.52</v>
      </c>
      <c r="G5305" t="s">
        <v>7769</v>
      </c>
      <c r="H5305" t="str">
        <f>IFERROR(VLOOKUP(I5305,'country(26mar)'!C$2:D$251,2,FALSE),"")</f>
        <v>base.py</v>
      </c>
      <c r="I5305" t="s">
        <v>7770</v>
      </c>
      <c r="J5305" t="s">
        <v>7771</v>
      </c>
      <c r="K5305" t="s">
        <v>7781</v>
      </c>
      <c r="L5305" t="str">
        <f>CONCATENATE(G5305," ",K5305)</f>
        <v>Paraguay Amambay</v>
      </c>
      <c r="M5305" t="str">
        <f>IFERROR(VLOOKUP(L5305,'State(need_input)'!I$2:J$3992,2,FALSE),"")</f>
        <v>state_PY_Ama_3</v>
      </c>
      <c r="O5305">
        <v>16852</v>
      </c>
      <c r="P5305">
        <v>1600430147</v>
      </c>
    </row>
    <row r="5306" spans="1:16">
      <c r="A5306" s="5" t="str">
        <f>CONCATENATE("rdx_city_",J5306,"_",B5306)</f>
        <v>rdx_city_PRY_7</v>
      </c>
      <c r="B5306">
        <f>IF(I5306=I5305,B5305+1,1)</f>
        <v>7</v>
      </c>
      <c r="C5306" t="s">
        <v>7782</v>
      </c>
      <c r="D5306" t="s">
        <v>7783</v>
      </c>
      <c r="E5306">
        <v>-25.387</v>
      </c>
      <c r="F5306">
        <v>-57.14</v>
      </c>
      <c r="G5306" t="s">
        <v>7769</v>
      </c>
      <c r="H5306" t="str">
        <f>IFERROR(VLOOKUP(I5306,'country(26mar)'!C$2:D$251,2,FALSE),"")</f>
        <v>base.py</v>
      </c>
      <c r="I5306" t="s">
        <v>7770</v>
      </c>
      <c r="J5306" t="s">
        <v>7771</v>
      </c>
      <c r="K5306" t="s">
        <v>7776</v>
      </c>
      <c r="L5306" t="str">
        <f>CONCATENATE(G5306," ",K5306)</f>
        <v>Paraguay Cordillera</v>
      </c>
      <c r="M5306" t="str">
        <f>IFERROR(VLOOKUP(L5306,'State(need_input)'!I$2:J$3992,2,FALSE),"")</f>
        <v>state_PY_Cor_9</v>
      </c>
      <c r="N5306" t="s">
        <v>23</v>
      </c>
      <c r="O5306">
        <v>21696</v>
      </c>
      <c r="P5306">
        <v>1600095784</v>
      </c>
    </row>
    <row r="5307" spans="1:16">
      <c r="A5307" s="5" t="str">
        <f>CONCATENATE("rdx_city_",J5307,"_",B5307)</f>
        <v>rdx_city_PRY_8</v>
      </c>
      <c r="B5307">
        <f>IF(I5307=I5306,B5306+1,1)</f>
        <v>8</v>
      </c>
      <c r="C5307" t="s">
        <v>7772</v>
      </c>
      <c r="D5307" t="s">
        <v>7784</v>
      </c>
      <c r="E5307">
        <v>-26.2</v>
      </c>
      <c r="F5307">
        <v>-56.38</v>
      </c>
      <c r="G5307" t="s">
        <v>7769</v>
      </c>
      <c r="H5307" t="str">
        <f>IFERROR(VLOOKUP(I5307,'country(26mar)'!C$2:D$251,2,FALSE),"")</f>
        <v>base.py</v>
      </c>
      <c r="I5307" t="s">
        <v>7770</v>
      </c>
      <c r="J5307" t="s">
        <v>7771</v>
      </c>
      <c r="K5307" t="s">
        <v>7772</v>
      </c>
      <c r="L5307" t="str">
        <f>CONCATENATE(G5307," ",K5307)</f>
        <v>Paraguay Caazapá</v>
      </c>
      <c r="M5307" t="str">
        <f>IFERROR(VLOOKUP(L5307,'State(need_input)'!I$2:J$3992,2,FALSE),"")</f>
        <v>state_PY_Caa_7</v>
      </c>
      <c r="N5307" t="s">
        <v>23</v>
      </c>
      <c r="O5307">
        <v>5504</v>
      </c>
      <c r="P5307">
        <v>1600103814</v>
      </c>
    </row>
    <row r="5308" spans="1:16">
      <c r="A5308" s="5" t="str">
        <f>CONCATENATE("rdx_city_",J5308,"_",B5308)</f>
        <v>rdx_city_PRY_9</v>
      </c>
      <c r="B5308">
        <f>IF(I5308=I5307,B5307+1,1)</f>
        <v>9</v>
      </c>
      <c r="C5308" t="s">
        <v>7785</v>
      </c>
      <c r="D5308" t="s">
        <v>7785</v>
      </c>
      <c r="E5308">
        <v>-19.9161</v>
      </c>
      <c r="F5308">
        <v>-60.7833</v>
      </c>
      <c r="G5308" t="s">
        <v>7769</v>
      </c>
      <c r="H5308" t="str">
        <f>IFERROR(VLOOKUP(I5308,'country(26mar)'!C$2:D$251,2,FALSE),"")</f>
        <v>base.py</v>
      </c>
      <c r="I5308" t="s">
        <v>7770</v>
      </c>
      <c r="J5308" t="s">
        <v>7771</v>
      </c>
      <c r="K5308" t="s">
        <v>7786</v>
      </c>
      <c r="L5308" t="str">
        <f>CONCATENATE(G5308," ",K5308)</f>
        <v>Paraguay Alto Paraguay</v>
      </c>
      <c r="M5308" t="str">
        <f>IFERROR(VLOOKUP(L5308,'State(need_input)'!I$2:J$3992,2,FALSE),"")</f>
        <v>state_PY_Alt_1</v>
      </c>
      <c r="O5308">
        <v>1200</v>
      </c>
      <c r="P5308">
        <v>1600527430</v>
      </c>
    </row>
    <row r="5309" spans="1:16">
      <c r="A5309" s="5" t="str">
        <f>CONCATENATE("rdx_city_",J5309,"_",B5309)</f>
        <v>rdx_city_PRY_10</v>
      </c>
      <c r="B5309">
        <f>IF(I5309=I5308,B5308+1,1)</f>
        <v>10</v>
      </c>
      <c r="C5309" t="s">
        <v>7787</v>
      </c>
      <c r="D5309" t="s">
        <v>7787</v>
      </c>
      <c r="E5309">
        <v>-25.5167</v>
      </c>
      <c r="F5309">
        <v>-54.6161</v>
      </c>
      <c r="G5309" t="s">
        <v>7769</v>
      </c>
      <c r="H5309" t="str">
        <f>IFERROR(VLOOKUP(I5309,'country(26mar)'!C$2:D$251,2,FALSE),"")</f>
        <v>base.py</v>
      </c>
      <c r="I5309" t="s">
        <v>7770</v>
      </c>
      <c r="J5309" t="s">
        <v>7771</v>
      </c>
      <c r="K5309" t="s">
        <v>7788</v>
      </c>
      <c r="L5309" t="str">
        <f>CONCATENATE(G5309," ",K5309)</f>
        <v>Paraguay Alto Paraná</v>
      </c>
      <c r="M5309" t="str">
        <f>IFERROR(VLOOKUP(L5309,'State(need_input)'!I$2:J$3992,2,FALSE),"")</f>
        <v>state_PY_Alt_4</v>
      </c>
      <c r="N5309" t="s">
        <v>23</v>
      </c>
      <c r="O5309">
        <v>320872</v>
      </c>
      <c r="P5309">
        <v>1600265252</v>
      </c>
    </row>
    <row r="5310" spans="1:16">
      <c r="A5310" s="5" t="str">
        <f>CONCATENATE("rdx_city_",J5310,"_",B5310)</f>
        <v>rdx_city_PRY_11</v>
      </c>
      <c r="B5310">
        <f>IF(I5310=I5309,B5309+1,1)</f>
        <v>11</v>
      </c>
      <c r="C5310" t="s">
        <v>2383</v>
      </c>
      <c r="D5310" t="s">
        <v>2384</v>
      </c>
      <c r="E5310">
        <v>-23.4064</v>
      </c>
      <c r="F5310">
        <v>-57.4344</v>
      </c>
      <c r="G5310" t="s">
        <v>7769</v>
      </c>
      <c r="H5310" t="str">
        <f>IFERROR(VLOOKUP(I5310,'country(26mar)'!C$2:D$251,2,FALSE),"")</f>
        <v>base.py</v>
      </c>
      <c r="I5310" t="s">
        <v>7770</v>
      </c>
      <c r="J5310" t="s">
        <v>7771</v>
      </c>
      <c r="K5310" t="s">
        <v>2383</v>
      </c>
      <c r="L5310" t="str">
        <f>CONCATENATE(G5310," ",K5310)</f>
        <v>Paraguay Concepción</v>
      </c>
      <c r="M5310" t="str">
        <f>IFERROR(VLOOKUP(L5310,'State(need_input)'!I$2:J$3992,2,FALSE),"")</f>
        <v>state_PY_Con_5</v>
      </c>
      <c r="N5310" t="s">
        <v>23</v>
      </c>
      <c r="O5310">
        <v>59118</v>
      </c>
      <c r="P5310">
        <v>1600557615</v>
      </c>
    </row>
    <row r="5311" spans="1:16">
      <c r="A5311" s="5" t="str">
        <f>CONCATENATE("rdx_city_",J5311,"_",B5311)</f>
        <v>rdx_city_PRY_12</v>
      </c>
      <c r="B5311">
        <f>IF(I5311=I5310,B5310+1,1)</f>
        <v>12</v>
      </c>
      <c r="C5311" t="s">
        <v>7789</v>
      </c>
      <c r="D5311" t="s">
        <v>7789</v>
      </c>
      <c r="E5311">
        <v>-27.17</v>
      </c>
      <c r="F5311">
        <v>-56.25</v>
      </c>
      <c r="G5311" t="s">
        <v>7769</v>
      </c>
      <c r="H5311" t="str">
        <f>IFERROR(VLOOKUP(I5311,'country(26mar)'!C$2:D$251,2,FALSE),"")</f>
        <v>base.py</v>
      </c>
      <c r="I5311" t="s">
        <v>7770</v>
      </c>
      <c r="J5311" t="s">
        <v>7771</v>
      </c>
      <c r="K5311" t="s">
        <v>7790</v>
      </c>
      <c r="L5311" t="str">
        <f>CONCATENATE(G5311," ",K5311)</f>
        <v>Paraguay Itapúa</v>
      </c>
      <c r="M5311" t="str">
        <f>IFERROR(VLOOKUP(L5311,'State(need_input)'!I$2:J$3992,2,FALSE),"")</f>
        <v>state_PY_Ita_11</v>
      </c>
      <c r="O5311">
        <v>14297</v>
      </c>
      <c r="P5311">
        <v>1600512741</v>
      </c>
    </row>
    <row r="5312" spans="1:16">
      <c r="A5312" s="5" t="str">
        <f>CONCATENATE("rdx_city_",J5312,"_",B5312)</f>
        <v>rdx_city_PRY_13</v>
      </c>
      <c r="B5312">
        <f>IF(I5312=I5311,B5311+1,1)</f>
        <v>13</v>
      </c>
      <c r="C5312" t="s">
        <v>7791</v>
      </c>
      <c r="D5312" t="s">
        <v>7791</v>
      </c>
      <c r="E5312">
        <v>-25.45</v>
      </c>
      <c r="F5312">
        <v>-56.44</v>
      </c>
      <c r="G5312" t="s">
        <v>7769</v>
      </c>
      <c r="H5312" t="str">
        <f>IFERROR(VLOOKUP(I5312,'country(26mar)'!C$2:D$251,2,FALSE),"")</f>
        <v>base.py</v>
      </c>
      <c r="I5312" t="s">
        <v>7770</v>
      </c>
      <c r="J5312" t="s">
        <v>7771</v>
      </c>
      <c r="K5312" t="s">
        <v>7792</v>
      </c>
      <c r="L5312" t="str">
        <f>CONCATENATE(G5312," ",K5312)</f>
        <v>Paraguay Caaguazú</v>
      </c>
      <c r="M5312" t="str">
        <f>IFERROR(VLOOKUP(L5312,'State(need_input)'!I$2:J$3992,2,FALSE),"")</f>
        <v>state_PY_Caa_12</v>
      </c>
      <c r="N5312" t="s">
        <v>23</v>
      </c>
      <c r="O5312">
        <v>88101</v>
      </c>
      <c r="P5312">
        <v>1600075989</v>
      </c>
    </row>
    <row r="5313" spans="1:16">
      <c r="A5313" s="5" t="str">
        <f>CONCATENATE("rdx_city_",J5313,"_",B5313)</f>
        <v>rdx_city_PRY_14</v>
      </c>
      <c r="B5313">
        <f>IF(I5313=I5312,B5312+1,1)</f>
        <v>14</v>
      </c>
      <c r="C5313" t="s">
        <v>7793</v>
      </c>
      <c r="D5313" t="s">
        <v>7794</v>
      </c>
      <c r="E5313">
        <v>-27.3472</v>
      </c>
      <c r="F5313">
        <v>-55.8739</v>
      </c>
      <c r="G5313" t="s">
        <v>7769</v>
      </c>
      <c r="H5313" t="str">
        <f>IFERROR(VLOOKUP(I5313,'country(26mar)'!C$2:D$251,2,FALSE),"")</f>
        <v>base.py</v>
      </c>
      <c r="I5313" t="s">
        <v>7770</v>
      </c>
      <c r="J5313" t="s">
        <v>7771</v>
      </c>
      <c r="K5313" t="s">
        <v>7790</v>
      </c>
      <c r="L5313" t="str">
        <f>CONCATENATE(G5313," ",K5313)</f>
        <v>Paraguay Itapúa</v>
      </c>
      <c r="M5313" t="str">
        <f>IFERROR(VLOOKUP(L5313,'State(need_input)'!I$2:J$3992,2,FALSE),"")</f>
        <v>state_PY_Ita_11</v>
      </c>
      <c r="N5313" t="s">
        <v>23</v>
      </c>
      <c r="O5313">
        <v>357119</v>
      </c>
      <c r="P5313">
        <v>1600377819</v>
      </c>
    </row>
    <row r="5314" spans="1:16">
      <c r="A5314" s="5" t="str">
        <f>CONCATENATE("rdx_city_",J5314,"_",B5314)</f>
        <v>rdx_city_PRY_15</v>
      </c>
      <c r="B5314">
        <f>IF(I5314=I5313,B5313+1,1)</f>
        <v>15</v>
      </c>
      <c r="C5314" t="s">
        <v>7795</v>
      </c>
      <c r="D5314" t="s">
        <v>7795</v>
      </c>
      <c r="E5314">
        <v>-22.34</v>
      </c>
      <c r="F5314">
        <v>-60.03</v>
      </c>
      <c r="G5314" t="s">
        <v>7769</v>
      </c>
      <c r="H5314" t="str">
        <f>IFERROR(VLOOKUP(I5314,'country(26mar)'!C$2:D$251,2,FALSE),"")</f>
        <v>base.py</v>
      </c>
      <c r="I5314" t="s">
        <v>7770</v>
      </c>
      <c r="J5314" t="s">
        <v>7771</v>
      </c>
      <c r="K5314" t="s">
        <v>7796</v>
      </c>
      <c r="L5314" t="str">
        <f>CONCATENATE(G5314," ",K5314)</f>
        <v>Paraguay Boquerón</v>
      </c>
      <c r="M5314" t="str">
        <f>IFERROR(VLOOKUP(L5314,'State(need_input)'!I$2:J$3992,2,FALSE),"")</f>
        <v>state_PY_Boq_2</v>
      </c>
      <c r="N5314" t="s">
        <v>23</v>
      </c>
      <c r="O5314">
        <v>10470</v>
      </c>
      <c r="P5314">
        <v>1600948743</v>
      </c>
    </row>
    <row r="5315" spans="1:16">
      <c r="A5315" s="5" t="str">
        <f>CONCATENATE("rdx_city_",J5315,"_",B5315)</f>
        <v>rdx_city_PRY_16</v>
      </c>
      <c r="B5315">
        <f>IF(I5315=I5314,B5314+1,1)</f>
        <v>16</v>
      </c>
      <c r="C5315" t="s">
        <v>7797</v>
      </c>
      <c r="D5315" t="s">
        <v>7797</v>
      </c>
      <c r="E5315">
        <v>-21.0696</v>
      </c>
      <c r="F5315">
        <v>-57.9</v>
      </c>
      <c r="G5315" t="s">
        <v>7769</v>
      </c>
      <c r="H5315" t="str">
        <f>IFERROR(VLOOKUP(I5315,'country(26mar)'!C$2:D$251,2,FALSE),"")</f>
        <v>base.py</v>
      </c>
      <c r="I5315" t="s">
        <v>7770</v>
      </c>
      <c r="J5315" t="s">
        <v>7771</v>
      </c>
      <c r="K5315" t="s">
        <v>7786</v>
      </c>
      <c r="L5315" t="str">
        <f>CONCATENATE(G5315," ",K5315)</f>
        <v>Paraguay Alto Paraguay</v>
      </c>
      <c r="M5315" t="str">
        <f>IFERROR(VLOOKUP(L5315,'State(need_input)'!I$2:J$3992,2,FALSE),"")</f>
        <v>state_PY_Alt_1</v>
      </c>
      <c r="N5315" t="s">
        <v>23</v>
      </c>
      <c r="O5315">
        <v>2475</v>
      </c>
      <c r="P5315">
        <v>1600444658</v>
      </c>
    </row>
    <row r="5316" spans="1:16">
      <c r="A5316" s="5" t="str">
        <f>CONCATENATE("rdx_city_",J5316,"_",B5316)</f>
        <v>rdx_city_PRY_17</v>
      </c>
      <c r="B5316">
        <f>IF(I5316=I5315,B5315+1,1)</f>
        <v>17</v>
      </c>
      <c r="C5316" t="s">
        <v>7798</v>
      </c>
      <c r="D5316" t="s">
        <v>7798</v>
      </c>
      <c r="E5316">
        <v>-20.52</v>
      </c>
      <c r="F5316">
        <v>-62.21</v>
      </c>
      <c r="G5316" t="s">
        <v>7769</v>
      </c>
      <c r="H5316" t="str">
        <f>IFERROR(VLOOKUP(I5316,'country(26mar)'!C$2:D$251,2,FALSE),"")</f>
        <v>base.py</v>
      </c>
      <c r="I5316" t="s">
        <v>7770</v>
      </c>
      <c r="J5316" t="s">
        <v>7771</v>
      </c>
      <c r="K5316" t="s">
        <v>7796</v>
      </c>
      <c r="L5316" t="str">
        <f>CONCATENATE(G5316," ",K5316)</f>
        <v>Paraguay Boquerón</v>
      </c>
      <c r="M5316" t="str">
        <f>IFERROR(VLOOKUP(L5316,'State(need_input)'!I$2:J$3992,2,FALSE),"")</f>
        <v>state_PY_Boq_2</v>
      </c>
      <c r="O5316">
        <v>972</v>
      </c>
      <c r="P5316">
        <v>1600467772</v>
      </c>
    </row>
    <row r="5317" spans="1:16">
      <c r="A5317" s="5" t="str">
        <f>CONCATENATE("rdx_city_",J5317,"_",B5317)</f>
        <v>rdx_city_PRY_18</v>
      </c>
      <c r="B5317">
        <f>IF(I5317=I5316,B5316+1,1)</f>
        <v>18</v>
      </c>
      <c r="C5317" t="s">
        <v>7799</v>
      </c>
      <c r="D5317" t="s">
        <v>7799</v>
      </c>
      <c r="E5317">
        <v>-27.0795</v>
      </c>
      <c r="F5317">
        <v>-55.75</v>
      </c>
      <c r="G5317" t="s">
        <v>7769</v>
      </c>
      <c r="H5317" t="str">
        <f>IFERROR(VLOOKUP(I5317,'country(26mar)'!C$2:D$251,2,FALSE),"")</f>
        <v>base.py</v>
      </c>
      <c r="I5317" t="s">
        <v>7770</v>
      </c>
      <c r="J5317" t="s">
        <v>7771</v>
      </c>
      <c r="K5317" t="s">
        <v>7790</v>
      </c>
      <c r="L5317" t="str">
        <f>CONCATENATE(G5317," ",K5317)</f>
        <v>Paraguay Itapúa</v>
      </c>
      <c r="M5317" t="str">
        <f>IFERROR(VLOOKUP(L5317,'State(need_input)'!I$2:J$3992,2,FALSE),"")</f>
        <v>state_PY_Ita_11</v>
      </c>
      <c r="O5317">
        <v>5306</v>
      </c>
      <c r="P5317">
        <v>1600972500</v>
      </c>
    </row>
    <row r="5318" spans="1:16">
      <c r="A5318" s="5" t="str">
        <f>CONCATENATE("rdx_city_",J5318,"_",B5318)</f>
        <v>rdx_city_PRY_19</v>
      </c>
      <c r="B5318">
        <f>IF(I5318=I5317,B5317+1,1)</f>
        <v>19</v>
      </c>
      <c r="C5318" t="s">
        <v>7800</v>
      </c>
      <c r="D5318" t="s">
        <v>7800</v>
      </c>
      <c r="E5318">
        <v>-23.3396</v>
      </c>
      <c r="F5318">
        <v>-57.05</v>
      </c>
      <c r="G5318" t="s">
        <v>7769</v>
      </c>
      <c r="H5318" t="str">
        <f>IFERROR(VLOOKUP(I5318,'country(26mar)'!C$2:D$251,2,FALSE),"")</f>
        <v>base.py</v>
      </c>
      <c r="I5318" t="s">
        <v>7770</v>
      </c>
      <c r="J5318" t="s">
        <v>7771</v>
      </c>
      <c r="K5318" t="s">
        <v>2383</v>
      </c>
      <c r="L5318" t="str">
        <f>CONCATENATE(G5318," ",K5318)</f>
        <v>Paraguay Concepción</v>
      </c>
      <c r="M5318" t="str">
        <f>IFERROR(VLOOKUP(L5318,'State(need_input)'!I$2:J$3992,2,FALSE),"")</f>
        <v>state_PY_Con_5</v>
      </c>
      <c r="O5318">
        <v>16171</v>
      </c>
      <c r="P5318">
        <v>1600363376</v>
      </c>
    </row>
    <row r="5319" spans="1:16">
      <c r="A5319" s="5" t="str">
        <f>CONCATENATE("rdx_city_",J5319,"_",B5319)</f>
        <v>rdx_city_PRY_20</v>
      </c>
      <c r="B5319">
        <f>IF(I5319=I5318,B5318+1,1)</f>
        <v>20</v>
      </c>
      <c r="C5319" t="s">
        <v>7801</v>
      </c>
      <c r="D5319" t="s">
        <v>7802</v>
      </c>
      <c r="E5319">
        <v>-25.5096</v>
      </c>
      <c r="F5319">
        <v>-57.36</v>
      </c>
      <c r="G5319" t="s">
        <v>7769</v>
      </c>
      <c r="H5319" t="str">
        <f>IFERROR(VLOOKUP(I5319,'country(26mar)'!C$2:D$251,2,FALSE),"")</f>
        <v>base.py</v>
      </c>
      <c r="I5319" t="s">
        <v>7770</v>
      </c>
      <c r="J5319" t="s">
        <v>7771</v>
      </c>
      <c r="K5319" t="s">
        <v>1180</v>
      </c>
      <c r="L5319" t="str">
        <f>CONCATENATE(G5319," ",K5319)</f>
        <v>Paraguay Central</v>
      </c>
      <c r="M5319" t="str">
        <f>IFERROR(VLOOKUP(L5319,'State(need_input)'!I$2:J$3992,2,FALSE),"")</f>
        <v>state_PY_Cen_8</v>
      </c>
      <c r="O5319">
        <v>41090</v>
      </c>
      <c r="P5319">
        <v>1600969782</v>
      </c>
    </row>
    <row r="5320" spans="1:16">
      <c r="A5320" s="5" t="str">
        <f>CONCATENATE("rdx_city_",J5320,"_",B5320)</f>
        <v>rdx_city_PRY_21</v>
      </c>
      <c r="B5320">
        <f>IF(I5320=I5319,B5319+1,1)</f>
        <v>21</v>
      </c>
      <c r="C5320" t="s">
        <v>7803</v>
      </c>
      <c r="D5320" t="s">
        <v>7803</v>
      </c>
      <c r="E5320">
        <v>-22.2896</v>
      </c>
      <c r="F5320">
        <v>-57.94</v>
      </c>
      <c r="G5320" t="s">
        <v>7769</v>
      </c>
      <c r="H5320" t="str">
        <f>IFERROR(VLOOKUP(I5320,'country(26mar)'!C$2:D$251,2,FALSE),"")</f>
        <v>base.py</v>
      </c>
      <c r="I5320" t="s">
        <v>7770</v>
      </c>
      <c r="J5320" t="s">
        <v>7771</v>
      </c>
      <c r="K5320" t="s">
        <v>7786</v>
      </c>
      <c r="L5320" t="str">
        <f>CONCATENATE(G5320," ",K5320)</f>
        <v>Paraguay Alto Paraguay</v>
      </c>
      <c r="M5320" t="str">
        <f>IFERROR(VLOOKUP(L5320,'State(need_input)'!I$2:J$3992,2,FALSE),"")</f>
        <v>state_PY_Alt_1</v>
      </c>
      <c r="O5320">
        <v>5000</v>
      </c>
      <c r="P5320">
        <v>1600731282</v>
      </c>
    </row>
    <row r="5321" spans="1:16">
      <c r="A5321" s="5" t="str">
        <f>CONCATENATE("rdx_city_",J5321,"_",B5321)</f>
        <v>rdx_city_PRY_22</v>
      </c>
      <c r="B5321">
        <f>IF(I5321=I5320,B5320+1,1)</f>
        <v>22</v>
      </c>
      <c r="C5321" t="s">
        <v>7804</v>
      </c>
      <c r="D5321" t="s">
        <v>7804</v>
      </c>
      <c r="E5321">
        <v>-22.03</v>
      </c>
      <c r="F5321">
        <v>-60.61</v>
      </c>
      <c r="G5321" t="s">
        <v>7769</v>
      </c>
      <c r="H5321" t="str">
        <f>IFERROR(VLOOKUP(I5321,'country(26mar)'!C$2:D$251,2,FALSE),"")</f>
        <v>base.py</v>
      </c>
      <c r="I5321" t="s">
        <v>7770</v>
      </c>
      <c r="J5321" t="s">
        <v>7771</v>
      </c>
      <c r="K5321" t="s">
        <v>7796</v>
      </c>
      <c r="L5321" t="str">
        <f>CONCATENATE(G5321," ",K5321)</f>
        <v>Paraguay Boquerón</v>
      </c>
      <c r="M5321" t="str">
        <f>IFERROR(VLOOKUP(L5321,'State(need_input)'!I$2:J$3992,2,FALSE),"")</f>
        <v>state_PY_Boq_2</v>
      </c>
      <c r="O5321">
        <v>2500</v>
      </c>
      <c r="P5321">
        <v>1600781023</v>
      </c>
    </row>
    <row r="5322" spans="1:16">
      <c r="A5322" s="5" t="str">
        <f>CONCATENATE("rdx_city_",J5322,"_",B5322)</f>
        <v>rdx_city_PRY_23</v>
      </c>
      <c r="B5322">
        <f>IF(I5322=I5321,B5321+1,1)</f>
        <v>23</v>
      </c>
      <c r="C5322" t="s">
        <v>7805</v>
      </c>
      <c r="D5322" t="s">
        <v>7806</v>
      </c>
      <c r="E5322">
        <v>-26.02</v>
      </c>
      <c r="F5322">
        <v>-54.7699</v>
      </c>
      <c r="G5322" t="s">
        <v>7769</v>
      </c>
      <c r="H5322" t="str">
        <f>IFERROR(VLOOKUP(I5322,'country(26mar)'!C$2:D$251,2,FALSE),"")</f>
        <v>base.py</v>
      </c>
      <c r="I5322" t="s">
        <v>7770</v>
      </c>
      <c r="J5322" t="s">
        <v>7771</v>
      </c>
      <c r="K5322" t="s">
        <v>7788</v>
      </c>
      <c r="L5322" t="str">
        <f>CONCATENATE(G5322," ",K5322)</f>
        <v>Paraguay Alto Paraná</v>
      </c>
      <c r="M5322" t="str">
        <f>IFERROR(VLOOKUP(L5322,'State(need_input)'!I$2:J$3992,2,FALSE),"")</f>
        <v>state_PY_Alt_4</v>
      </c>
      <c r="O5322">
        <v>1250</v>
      </c>
      <c r="P5322">
        <v>1600303466</v>
      </c>
    </row>
    <row r="5323" spans="1:16">
      <c r="A5323" s="5" t="str">
        <f>CONCATENATE("rdx_city_",J5323,"_",B5323)</f>
        <v>rdx_city_PRY_24</v>
      </c>
      <c r="B5323">
        <f>IF(I5323=I5322,B5322+1,1)</f>
        <v>24</v>
      </c>
      <c r="C5323" t="s">
        <v>7807</v>
      </c>
      <c r="D5323" t="s">
        <v>7808</v>
      </c>
      <c r="E5323">
        <v>-25.62</v>
      </c>
      <c r="F5323">
        <v>-57.16</v>
      </c>
      <c r="G5323" t="s">
        <v>7769</v>
      </c>
      <c r="H5323" t="str">
        <f>IFERROR(VLOOKUP(I5323,'country(26mar)'!C$2:D$251,2,FALSE),"")</f>
        <v>base.py</v>
      </c>
      <c r="I5323" t="s">
        <v>7770</v>
      </c>
      <c r="J5323" t="s">
        <v>7771</v>
      </c>
      <c r="K5323" t="s">
        <v>7807</v>
      </c>
      <c r="L5323" t="str">
        <f>CONCATENATE(G5323," ",K5323)</f>
        <v>Paraguay Paraguarí</v>
      </c>
      <c r="M5323" t="str">
        <f>IFERROR(VLOOKUP(L5323,'State(need_input)'!I$2:J$3992,2,FALSE),"")</f>
        <v>state_PY_Par_15</v>
      </c>
      <c r="N5323" t="s">
        <v>23</v>
      </c>
      <c r="O5323">
        <v>18881</v>
      </c>
      <c r="P5323">
        <v>1600581132</v>
      </c>
    </row>
    <row r="5324" spans="1:16">
      <c r="A5324" s="5" t="str">
        <f>CONCATENATE("rdx_city_",J5324,"_",B5324)</f>
        <v>rdx_city_PRY_25</v>
      </c>
      <c r="B5324">
        <f>IF(I5324=I5323,B5323+1,1)</f>
        <v>25</v>
      </c>
      <c r="C5324" t="s">
        <v>7809</v>
      </c>
      <c r="D5324" t="s">
        <v>7809</v>
      </c>
      <c r="E5324">
        <v>-22.5446</v>
      </c>
      <c r="F5324">
        <v>-55.76</v>
      </c>
      <c r="G5324" t="s">
        <v>7769</v>
      </c>
      <c r="H5324" t="str">
        <f>IFERROR(VLOOKUP(I5324,'country(26mar)'!C$2:D$251,2,FALSE),"")</f>
        <v>base.py</v>
      </c>
      <c r="I5324" t="s">
        <v>7770</v>
      </c>
      <c r="J5324" t="s">
        <v>7771</v>
      </c>
      <c r="K5324" t="s">
        <v>7781</v>
      </c>
      <c r="L5324" t="str">
        <f>CONCATENATE(G5324," ",K5324)</f>
        <v>Paraguay Amambay</v>
      </c>
      <c r="M5324" t="str">
        <f>IFERROR(VLOOKUP(L5324,'State(need_input)'!I$2:J$3992,2,FALSE),"")</f>
        <v>state_PY_Ama_3</v>
      </c>
      <c r="N5324" t="s">
        <v>23</v>
      </c>
      <c r="O5324">
        <v>102787</v>
      </c>
      <c r="P5324">
        <v>1600089732</v>
      </c>
    </row>
    <row r="5325" spans="1:16">
      <c r="A5325" s="5" t="str">
        <f>CONCATENATE("rdx_city_",J5325,"_",B5325)</f>
        <v>rdx_city_PRY_26</v>
      </c>
      <c r="B5325">
        <f>IF(I5325=I5324,B5324+1,1)</f>
        <v>26</v>
      </c>
      <c r="C5325" t="s">
        <v>7810</v>
      </c>
      <c r="D5325" t="s">
        <v>7810</v>
      </c>
      <c r="E5325">
        <v>-26.8695</v>
      </c>
      <c r="F5325">
        <v>-58.3</v>
      </c>
      <c r="G5325" t="s">
        <v>7769</v>
      </c>
      <c r="H5325" t="str">
        <f>IFERROR(VLOOKUP(I5325,'country(26mar)'!C$2:D$251,2,FALSE),"")</f>
        <v>base.py</v>
      </c>
      <c r="I5325" t="s">
        <v>7770</v>
      </c>
      <c r="J5325" t="s">
        <v>7771</v>
      </c>
      <c r="K5325" t="s">
        <v>7811</v>
      </c>
      <c r="L5325" t="str">
        <f>CONCATENATE(G5325," ",K5325)</f>
        <v>Paraguay Ñeembucú</v>
      </c>
      <c r="M5325" t="str">
        <f>IFERROR(VLOOKUP(L5325,'State(need_input)'!I$2:J$3992,2,FALSE),"")</f>
        <v>state_PY_Ñee_14</v>
      </c>
      <c r="N5325" t="s">
        <v>23</v>
      </c>
      <c r="O5325">
        <v>28435</v>
      </c>
      <c r="P5325">
        <v>1600377954</v>
      </c>
    </row>
    <row r="5326" spans="1:16">
      <c r="A5326" s="5" t="str">
        <f>CONCATENATE("rdx_city_",J5326,"_",B5326)</f>
        <v>rdx_city_PRY_27</v>
      </c>
      <c r="B5326">
        <f>IF(I5326=I5325,B5325+1,1)</f>
        <v>27</v>
      </c>
      <c r="C5326" t="s">
        <v>7812</v>
      </c>
      <c r="D5326" t="s">
        <v>7812</v>
      </c>
      <c r="E5326">
        <v>-23.43</v>
      </c>
      <c r="F5326">
        <v>-58.86</v>
      </c>
      <c r="G5326" t="s">
        <v>7769</v>
      </c>
      <c r="H5326" t="str">
        <f>IFERROR(VLOOKUP(I5326,'country(26mar)'!C$2:D$251,2,FALSE),"")</f>
        <v>base.py</v>
      </c>
      <c r="I5326" t="s">
        <v>7770</v>
      </c>
      <c r="J5326" t="s">
        <v>7771</v>
      </c>
      <c r="K5326" t="s">
        <v>7813</v>
      </c>
      <c r="L5326" t="str">
        <f>CONCATENATE(G5326," ",K5326)</f>
        <v>Paraguay Presidente Hayes</v>
      </c>
      <c r="M5326" t="str">
        <f>IFERROR(VLOOKUP(L5326,'State(need_input)'!I$2:J$3992,2,FALSE),"")</f>
        <v>state_PY_Pre_6</v>
      </c>
      <c r="O5326">
        <v>2135</v>
      </c>
      <c r="P5326">
        <v>1600340660</v>
      </c>
    </row>
    <row r="5327" spans="1:16">
      <c r="A5327" s="5" t="str">
        <f>CONCATENATE("rdx_city_",J5327,"_",B5327)</f>
        <v>rdx_city_PRY_28</v>
      </c>
      <c r="B5327">
        <f>IF(I5327=I5326,B5326+1,1)</f>
        <v>28</v>
      </c>
      <c r="C5327" t="s">
        <v>7814</v>
      </c>
      <c r="D5327" t="s">
        <v>7814</v>
      </c>
      <c r="E5327">
        <v>-22.64</v>
      </c>
      <c r="F5327">
        <v>-57.79</v>
      </c>
      <c r="G5327" t="s">
        <v>7769</v>
      </c>
      <c r="H5327" t="str">
        <f>IFERROR(VLOOKUP(I5327,'country(26mar)'!C$2:D$251,2,FALSE),"")</f>
        <v>base.py</v>
      </c>
      <c r="I5327" t="s">
        <v>7770</v>
      </c>
      <c r="J5327" t="s">
        <v>7771</v>
      </c>
      <c r="K5327" t="s">
        <v>7813</v>
      </c>
      <c r="L5327" t="str">
        <f>CONCATENATE(G5327," ",K5327)</f>
        <v>Paraguay Presidente Hayes</v>
      </c>
      <c r="M5327" t="str">
        <f>IFERROR(VLOOKUP(L5327,'State(need_input)'!I$2:J$3992,2,FALSE),"")</f>
        <v>state_PY_Pre_6</v>
      </c>
      <c r="O5327">
        <v>500</v>
      </c>
      <c r="P5327">
        <v>1600670025</v>
      </c>
    </row>
    <row r="5328" spans="1:16">
      <c r="A5328" s="5" t="str">
        <f>CONCATENATE("rdx_city_",J5328,"_",B5328)</f>
        <v>rdx_city_PRY_29</v>
      </c>
      <c r="B5328">
        <f>IF(I5328=I5327,B5327+1,1)</f>
        <v>29</v>
      </c>
      <c r="C5328" t="s">
        <v>466</v>
      </c>
      <c r="D5328" t="s">
        <v>466</v>
      </c>
      <c r="E5328">
        <v>-24.4196</v>
      </c>
      <c r="F5328">
        <v>-57.1</v>
      </c>
      <c r="G5328" t="s">
        <v>7769</v>
      </c>
      <c r="H5328" t="str">
        <f>IFERROR(VLOOKUP(I5328,'country(26mar)'!C$2:D$251,2,FALSE),"")</f>
        <v>base.py</v>
      </c>
      <c r="I5328" t="s">
        <v>7770</v>
      </c>
      <c r="J5328" t="s">
        <v>7771</v>
      </c>
      <c r="K5328" t="s">
        <v>476</v>
      </c>
      <c r="L5328" t="str">
        <f>CONCATENATE(G5328," ",K5328)</f>
        <v>Paraguay San Pedro</v>
      </c>
      <c r="M5328" t="str">
        <f>IFERROR(VLOOKUP(L5328,'State(need_input)'!I$2:J$3992,2,FALSE),"")</f>
        <v>state_PY_San_16</v>
      </c>
      <c r="O5328">
        <v>5123</v>
      </c>
      <c r="P5328">
        <v>1600049206</v>
      </c>
    </row>
    <row r="5329" spans="1:16">
      <c r="A5329" s="5" t="str">
        <f>CONCATENATE("rdx_city_",J5329,"_",B5329)</f>
        <v>rdx_city_PRY_30</v>
      </c>
      <c r="B5329">
        <f>IF(I5329=I5328,B5328+1,1)</f>
        <v>30</v>
      </c>
      <c r="C5329" t="s">
        <v>7815</v>
      </c>
      <c r="D5329" t="s">
        <v>7816</v>
      </c>
      <c r="E5329">
        <v>-24.0625</v>
      </c>
      <c r="F5329">
        <v>-54.3069</v>
      </c>
      <c r="G5329" t="s">
        <v>7769</v>
      </c>
      <c r="H5329" t="str">
        <f>IFERROR(VLOOKUP(I5329,'country(26mar)'!C$2:D$251,2,FALSE),"")</f>
        <v>base.py</v>
      </c>
      <c r="I5329" t="s">
        <v>7770</v>
      </c>
      <c r="J5329" t="s">
        <v>7771</v>
      </c>
      <c r="K5329" t="s">
        <v>7817</v>
      </c>
      <c r="L5329" t="str">
        <f>CONCATENATE(G5329," ",K5329)</f>
        <v>Paraguay Canindeyú</v>
      </c>
      <c r="M5329" t="str">
        <f>IFERROR(VLOOKUP(L5329,'State(need_input)'!I$2:J$3992,2,FALSE),"")</f>
        <v>state_PY_Can_17</v>
      </c>
      <c r="N5329" t="s">
        <v>23</v>
      </c>
      <c r="P5329">
        <v>1600283545</v>
      </c>
    </row>
    <row r="5330" spans="1:16">
      <c r="A5330" s="5" t="str">
        <f>CONCATENATE("rdx_city_",J5330,"_",B5330)</f>
        <v>rdx_city_PRY_31</v>
      </c>
      <c r="B5330">
        <f>IF(I5330=I5329,B5329+1,1)</f>
        <v>31</v>
      </c>
      <c r="C5330" t="s">
        <v>7818</v>
      </c>
      <c r="D5330" t="s">
        <v>7818</v>
      </c>
      <c r="E5330">
        <v>-26.68</v>
      </c>
      <c r="F5330">
        <v>-57.15</v>
      </c>
      <c r="G5330" t="s">
        <v>7769</v>
      </c>
      <c r="H5330" t="str">
        <f>IFERROR(VLOOKUP(I5330,'country(26mar)'!C$2:D$251,2,FALSE),"")</f>
        <v>base.py</v>
      </c>
      <c r="I5330" t="s">
        <v>7770</v>
      </c>
      <c r="J5330" t="s">
        <v>7771</v>
      </c>
      <c r="K5330" t="s">
        <v>385</v>
      </c>
      <c r="L5330" t="str">
        <f>CONCATENATE(G5330," ",K5330)</f>
        <v>Paraguay Misiones</v>
      </c>
      <c r="M5330" t="str">
        <f>IFERROR(VLOOKUP(L5330,'State(need_input)'!I$2:J$3992,2,FALSE),"")</f>
        <v>state_PY_Mis_13</v>
      </c>
      <c r="N5330" t="s">
        <v>23</v>
      </c>
      <c r="O5330">
        <v>7882</v>
      </c>
      <c r="P5330">
        <v>1600185723</v>
      </c>
    </row>
    <row r="5331" spans="1:16">
      <c r="A5331" s="5" t="str">
        <f>CONCATENATE("rdx_city_",J5331,"_",B5331)</f>
        <v>rdx_city_PRY_32</v>
      </c>
      <c r="B5331">
        <f>IF(I5331=I5330,B5330+1,1)</f>
        <v>32</v>
      </c>
      <c r="C5331" t="s">
        <v>472</v>
      </c>
      <c r="D5331" t="s">
        <v>472</v>
      </c>
      <c r="E5331">
        <v>-25.34</v>
      </c>
      <c r="F5331">
        <v>-57.52</v>
      </c>
      <c r="G5331" t="s">
        <v>7769</v>
      </c>
      <c r="H5331" t="str">
        <f>IFERROR(VLOOKUP(I5331,'country(26mar)'!C$2:D$251,2,FALSE),"")</f>
        <v>base.py</v>
      </c>
      <c r="I5331" t="s">
        <v>7770</v>
      </c>
      <c r="J5331" t="s">
        <v>7771</v>
      </c>
      <c r="K5331" t="s">
        <v>1180</v>
      </c>
      <c r="L5331" t="str">
        <f>CONCATENATE(G5331," ",K5331)</f>
        <v>Paraguay Central</v>
      </c>
      <c r="M5331" t="str">
        <f>IFERROR(VLOOKUP(L5331,'State(need_input)'!I$2:J$3992,2,FALSE),"")</f>
        <v>state_PY_Cen_8</v>
      </c>
      <c r="O5331">
        <v>500000</v>
      </c>
      <c r="P5331">
        <v>1600667303</v>
      </c>
    </row>
    <row r="5332" spans="1:16">
      <c r="A5332" s="5" t="str">
        <f>CONCATENATE("rdx_city_",J5332,"_",B5332)</f>
        <v>rdx_city_PRY_33</v>
      </c>
      <c r="B5332">
        <f>IF(I5332=I5331,B5331+1,1)</f>
        <v>33</v>
      </c>
      <c r="C5332" t="s">
        <v>476</v>
      </c>
      <c r="D5332" t="s">
        <v>476</v>
      </c>
      <c r="E5332">
        <v>-24.09</v>
      </c>
      <c r="F5332">
        <v>-57.08</v>
      </c>
      <c r="G5332" t="s">
        <v>7769</v>
      </c>
      <c r="H5332" t="str">
        <f>IFERROR(VLOOKUP(I5332,'country(26mar)'!C$2:D$251,2,FALSE),"")</f>
        <v>base.py</v>
      </c>
      <c r="I5332" t="s">
        <v>7770</v>
      </c>
      <c r="J5332" t="s">
        <v>7771</v>
      </c>
      <c r="K5332" t="s">
        <v>476</v>
      </c>
      <c r="L5332" t="str">
        <f>CONCATENATE(G5332," ",K5332)</f>
        <v>Paraguay San Pedro</v>
      </c>
      <c r="M5332" t="str">
        <f>IFERROR(VLOOKUP(L5332,'State(need_input)'!I$2:J$3992,2,FALSE),"")</f>
        <v>state_PY_San_16</v>
      </c>
      <c r="N5332" t="s">
        <v>23</v>
      </c>
      <c r="O5332">
        <v>9360</v>
      </c>
      <c r="P5332">
        <v>1600189153</v>
      </c>
    </row>
    <row r="5333" spans="1:16">
      <c r="A5333" s="5" t="str">
        <f>CONCATENATE("rdx_city_",J5333,"_",B5333)</f>
        <v>rdx_city_PRY_34</v>
      </c>
      <c r="B5333">
        <f>IF(I5333=I5332,B5332+1,1)</f>
        <v>34</v>
      </c>
      <c r="C5333" t="s">
        <v>7819</v>
      </c>
      <c r="D5333" t="s">
        <v>7819</v>
      </c>
      <c r="E5333">
        <v>-25.09</v>
      </c>
      <c r="F5333">
        <v>-57.53</v>
      </c>
      <c r="G5333" t="s">
        <v>7769</v>
      </c>
      <c r="H5333" t="str">
        <f>IFERROR(VLOOKUP(I5333,'country(26mar)'!C$2:D$251,2,FALSE),"")</f>
        <v>base.py</v>
      </c>
      <c r="I5333" t="s">
        <v>7770</v>
      </c>
      <c r="J5333" t="s">
        <v>7771</v>
      </c>
      <c r="K5333" t="s">
        <v>7813</v>
      </c>
      <c r="L5333" t="str">
        <f>CONCATENATE(G5333," ",K5333)</f>
        <v>Paraguay Presidente Hayes</v>
      </c>
      <c r="M5333" t="str">
        <f>IFERROR(VLOOKUP(L5333,'State(need_input)'!I$2:J$3992,2,FALSE),"")</f>
        <v>state_PY_Pre_6</v>
      </c>
      <c r="N5333" t="s">
        <v>23</v>
      </c>
      <c r="O5333">
        <v>15643</v>
      </c>
      <c r="P5333">
        <v>1600405064</v>
      </c>
    </row>
    <row r="5334" spans="1:16">
      <c r="A5334" s="5" t="str">
        <f>CONCATENATE("rdx_city_",J5334,"_",B5334)</f>
        <v>rdx_city_PRY_35</v>
      </c>
      <c r="B5334">
        <f>IF(I5334=I5333,B5333+1,1)</f>
        <v>35</v>
      </c>
      <c r="C5334" t="s">
        <v>7820</v>
      </c>
      <c r="D5334" t="s">
        <v>7820</v>
      </c>
      <c r="E5334">
        <v>-25.75</v>
      </c>
      <c r="F5334">
        <v>-56.4333</v>
      </c>
      <c r="G5334" t="s">
        <v>7769</v>
      </c>
      <c r="H5334" t="str">
        <f>IFERROR(VLOOKUP(I5334,'country(26mar)'!C$2:D$251,2,FALSE),"")</f>
        <v>base.py</v>
      </c>
      <c r="I5334" t="s">
        <v>7770</v>
      </c>
      <c r="J5334" t="s">
        <v>7771</v>
      </c>
      <c r="K5334" t="s">
        <v>7821</v>
      </c>
      <c r="L5334" t="str">
        <f>CONCATENATE(G5334," ",K5334)</f>
        <v>Paraguay Guairá</v>
      </c>
      <c r="M5334" t="str">
        <f>IFERROR(VLOOKUP(L5334,'State(need_input)'!I$2:J$3992,2,FALSE),"")</f>
        <v>state_PY_Gua_10</v>
      </c>
      <c r="N5334" t="s">
        <v>23</v>
      </c>
      <c r="O5334">
        <v>41157</v>
      </c>
      <c r="P5334">
        <v>1600446518</v>
      </c>
    </row>
    <row r="5335" spans="1:16">
      <c r="A5335" s="5" t="str">
        <f>CONCATENATE("rdx_city_",J5335,"_",B5335)</f>
        <v>rdx_city_PRY_36</v>
      </c>
      <c r="B5335">
        <f>IF(I5335=I5334,B5334+1,1)</f>
        <v>36</v>
      </c>
      <c r="C5335" t="s">
        <v>7822</v>
      </c>
      <c r="D5335" t="s">
        <v>7823</v>
      </c>
      <c r="E5335">
        <v>-24.0796</v>
      </c>
      <c r="F5335">
        <v>-55.5</v>
      </c>
      <c r="G5335" t="s">
        <v>7769</v>
      </c>
      <c r="H5335" t="str">
        <f>IFERROR(VLOOKUP(I5335,'country(26mar)'!C$2:D$251,2,FALSE),"")</f>
        <v>base.py</v>
      </c>
      <c r="I5335" t="s">
        <v>7770</v>
      </c>
      <c r="J5335" t="s">
        <v>7771</v>
      </c>
      <c r="K5335" t="s">
        <v>7817</v>
      </c>
      <c r="L5335" t="str">
        <f>CONCATENATE(G5335," ",K5335)</f>
        <v>Paraguay Canindeyú</v>
      </c>
      <c r="M5335" t="str">
        <f>IFERROR(VLOOKUP(L5335,'State(need_input)'!I$2:J$3992,2,FALSE),"")</f>
        <v>state_PY_Can_17</v>
      </c>
      <c r="O5335">
        <v>2809</v>
      </c>
      <c r="P5335">
        <v>1600339943</v>
      </c>
    </row>
    <row r="5336" spans="1:16">
      <c r="A5336" s="5" t="str">
        <f>CONCATENATE("rdx_city_",J5336,"_",B5336)</f>
        <v>rdx_city_PRY_37</v>
      </c>
      <c r="B5336">
        <f>IF(I5336=I5335,B5335+1,1)</f>
        <v>37</v>
      </c>
      <c r="C5336" t="s">
        <v>7824</v>
      </c>
      <c r="D5336" t="s">
        <v>7825</v>
      </c>
      <c r="E5336">
        <v>-25.41</v>
      </c>
      <c r="F5336">
        <v>-57.28</v>
      </c>
      <c r="G5336" t="s">
        <v>7769</v>
      </c>
      <c r="H5336" t="str">
        <f>IFERROR(VLOOKUP(I5336,'country(26mar)'!C$2:D$251,2,FALSE),"")</f>
        <v>base.py</v>
      </c>
      <c r="I5336" t="s">
        <v>7770</v>
      </c>
      <c r="J5336" t="s">
        <v>7771</v>
      </c>
      <c r="K5336" t="s">
        <v>1180</v>
      </c>
      <c r="L5336" t="str">
        <f>CONCATENATE(G5336," ",K5336)</f>
        <v>Paraguay Central</v>
      </c>
      <c r="M5336" t="str">
        <f>IFERROR(VLOOKUP(L5336,'State(need_input)'!I$2:J$3992,2,FALSE),"")</f>
        <v>state_PY_Cen_8</v>
      </c>
      <c r="O5336">
        <v>30150</v>
      </c>
      <c r="P5336">
        <v>1600844536</v>
      </c>
    </row>
    <row r="5337" spans="1:16">
      <c r="A5337" s="5" t="str">
        <f>CONCATENATE("rdx_city_",J5337,"_",B5337)</f>
        <v>rdx_city_PRY_38</v>
      </c>
      <c r="B5337">
        <f>IF(I5337=I5336,B5336+1,1)</f>
        <v>38</v>
      </c>
      <c r="C5337" t="s">
        <v>7826</v>
      </c>
      <c r="D5337" t="s">
        <v>7826</v>
      </c>
      <c r="E5337">
        <v>-23.91</v>
      </c>
      <c r="F5337">
        <v>-55.46</v>
      </c>
      <c r="G5337" t="s">
        <v>7769</v>
      </c>
      <c r="H5337" t="str">
        <f>IFERROR(VLOOKUP(I5337,'country(26mar)'!C$2:D$251,2,FALSE),"")</f>
        <v>base.py</v>
      </c>
      <c r="I5337" t="s">
        <v>7770</v>
      </c>
      <c r="J5337" t="s">
        <v>7771</v>
      </c>
      <c r="K5337" t="s">
        <v>7817</v>
      </c>
      <c r="L5337" t="str">
        <f>CONCATENATE(G5337," ",K5337)</f>
        <v>Paraguay Canindeyú</v>
      </c>
      <c r="M5337" t="str">
        <f>IFERROR(VLOOKUP(L5337,'State(need_input)'!I$2:J$3992,2,FALSE),"")</f>
        <v>state_PY_Can_17</v>
      </c>
      <c r="O5337">
        <v>600</v>
      </c>
      <c r="P5337">
        <v>1600827924</v>
      </c>
    </row>
    <row r="5338" spans="1:16">
      <c r="A5338" s="5" t="str">
        <f>CONCATENATE("rdx_city_",J5338,"_",B5338)</f>
        <v>rdx_city_PER_1</v>
      </c>
      <c r="B5338">
        <f>IF(I5338=I5337,B5337+1,1)</f>
        <v>1</v>
      </c>
      <c r="C5338" t="s">
        <v>7827</v>
      </c>
      <c r="D5338" t="s">
        <v>7827</v>
      </c>
      <c r="E5338">
        <v>-13.6396</v>
      </c>
      <c r="F5338">
        <v>-72.89</v>
      </c>
      <c r="G5338" t="s">
        <v>7828</v>
      </c>
      <c r="H5338" t="str">
        <f>IFERROR(VLOOKUP(I5338,'country(26mar)'!C$2:D$251,2,FALSE),"")</f>
        <v>base.pe</v>
      </c>
      <c r="I5338" t="s">
        <v>7829</v>
      </c>
      <c r="J5338" t="s">
        <v>7830</v>
      </c>
      <c r="K5338" t="s">
        <v>7831</v>
      </c>
      <c r="L5338" t="str">
        <f>CONCATENATE(G5338," ",K5338)</f>
        <v>Peru Apurímac</v>
      </c>
      <c r="M5338" t="str">
        <f>IFERROR(VLOOKUP(L5338,'State(need_input)'!I$2:J$3992,2,FALSE),"")</f>
        <v>state_PE_Apu_3</v>
      </c>
      <c r="N5338" t="s">
        <v>23</v>
      </c>
      <c r="O5338">
        <v>55111</v>
      </c>
      <c r="P5338">
        <v>1604782074</v>
      </c>
    </row>
    <row r="5339" spans="1:16">
      <c r="A5339" s="5" t="str">
        <f>CONCATENATE("rdx_city_",J5339,"_",B5339)</f>
        <v>rdx_city_PER_2</v>
      </c>
      <c r="B5339">
        <f>IF(I5339=I5338,B5338+1,1)</f>
        <v>2</v>
      </c>
      <c r="C5339" t="s">
        <v>7832</v>
      </c>
      <c r="D5339" t="s">
        <v>7832</v>
      </c>
      <c r="E5339">
        <v>-2.9021</v>
      </c>
      <c r="F5339">
        <v>-76.4025</v>
      </c>
      <c r="G5339" t="s">
        <v>7828</v>
      </c>
      <c r="H5339" t="str">
        <f>IFERROR(VLOOKUP(I5339,'country(26mar)'!C$2:D$251,2,FALSE),"")</f>
        <v>base.pe</v>
      </c>
      <c r="I5339" t="s">
        <v>7829</v>
      </c>
      <c r="J5339" t="s">
        <v>7830</v>
      </c>
      <c r="K5339" t="s">
        <v>6768</v>
      </c>
      <c r="L5339" t="str">
        <f>CONCATENATE(G5339," ",K5339)</f>
        <v>Peru Loreto</v>
      </c>
      <c r="M5339" t="str">
        <f>IFERROR(VLOOKUP(L5339,'State(need_input)'!I$2:J$3992,2,FALSE),"")</f>
        <v>state_PE_Lor_4</v>
      </c>
      <c r="O5339">
        <v>10</v>
      </c>
      <c r="P5339">
        <v>1604038416</v>
      </c>
    </row>
    <row r="5340" spans="1:16">
      <c r="A5340" s="5" t="str">
        <f>CONCATENATE("rdx_city_",J5340,"_",B5340)</f>
        <v>rdx_city_PER_3</v>
      </c>
      <c r="B5340">
        <f>IF(I5340=I5339,B5339+1,1)</f>
        <v>3</v>
      </c>
      <c r="C5340" t="s">
        <v>7833</v>
      </c>
      <c r="D5340" t="s">
        <v>7833</v>
      </c>
      <c r="E5340">
        <v>-16.42</v>
      </c>
      <c r="F5340">
        <v>-71.53</v>
      </c>
      <c r="G5340" t="s">
        <v>7828</v>
      </c>
      <c r="H5340" t="str">
        <f>IFERROR(VLOOKUP(I5340,'country(26mar)'!C$2:D$251,2,FALSE),"")</f>
        <v>base.pe</v>
      </c>
      <c r="I5340" t="s">
        <v>7829</v>
      </c>
      <c r="J5340" t="s">
        <v>7830</v>
      </c>
      <c r="K5340" t="s">
        <v>7833</v>
      </c>
      <c r="L5340" t="str">
        <f>CONCATENATE(G5340," ",K5340)</f>
        <v>Peru Arequipa</v>
      </c>
      <c r="M5340" t="str">
        <f>IFERROR(VLOOKUP(L5340,'State(need_input)'!I$2:J$3992,2,FALSE),"")</f>
        <v>state_PE_Are_5</v>
      </c>
      <c r="N5340" t="s">
        <v>23</v>
      </c>
      <c r="O5340">
        <v>815000</v>
      </c>
      <c r="P5340">
        <v>1604723954</v>
      </c>
    </row>
    <row r="5341" spans="1:16">
      <c r="A5341" s="5" t="str">
        <f>CONCATENATE("rdx_city_",J5341,"_",B5341)</f>
        <v>rdx_city_PER_4</v>
      </c>
      <c r="B5341">
        <f>IF(I5341=I5340,B5340+1,1)</f>
        <v>4</v>
      </c>
      <c r="C5341" t="s">
        <v>7834</v>
      </c>
      <c r="D5341" t="s">
        <v>7834</v>
      </c>
      <c r="E5341">
        <v>-13.175</v>
      </c>
      <c r="F5341">
        <v>-74.22</v>
      </c>
      <c r="G5341" t="s">
        <v>7828</v>
      </c>
      <c r="H5341" t="str">
        <f>IFERROR(VLOOKUP(I5341,'country(26mar)'!C$2:D$251,2,FALSE),"")</f>
        <v>base.pe</v>
      </c>
      <c r="I5341" t="s">
        <v>7829</v>
      </c>
      <c r="J5341" t="s">
        <v>7830</v>
      </c>
      <c r="K5341" t="s">
        <v>7834</v>
      </c>
      <c r="L5341" t="str">
        <f>CONCATENATE(G5341," ",K5341)</f>
        <v>Peru Ayacucho</v>
      </c>
      <c r="M5341" t="str">
        <f>IFERROR(VLOOKUP(L5341,'State(need_input)'!I$2:J$3992,2,FALSE),"")</f>
        <v>state_PE_Aya_20</v>
      </c>
      <c r="N5341" t="s">
        <v>23</v>
      </c>
      <c r="O5341">
        <v>166314</v>
      </c>
      <c r="P5341">
        <v>1604300430</v>
      </c>
    </row>
    <row r="5342" spans="1:16">
      <c r="A5342" s="5" t="str">
        <f>CONCATENATE("rdx_city_",J5342,"_",B5342)</f>
        <v>rdx_city_PER_5</v>
      </c>
      <c r="B5342">
        <f>IF(I5342=I5341,B5341+1,1)</f>
        <v>5</v>
      </c>
      <c r="C5342" t="s">
        <v>7835</v>
      </c>
      <c r="D5342" t="s">
        <v>7835</v>
      </c>
      <c r="E5342">
        <v>-14.8796</v>
      </c>
      <c r="F5342">
        <v>-70.6</v>
      </c>
      <c r="G5342" t="s">
        <v>7828</v>
      </c>
      <c r="H5342" t="str">
        <f>IFERROR(VLOOKUP(I5342,'country(26mar)'!C$2:D$251,2,FALSE),"")</f>
        <v>base.pe</v>
      </c>
      <c r="I5342" t="s">
        <v>7829</v>
      </c>
      <c r="J5342" t="s">
        <v>7830</v>
      </c>
      <c r="K5342" t="s">
        <v>7836</v>
      </c>
      <c r="L5342" t="str">
        <f>CONCATENATE(G5342," ",K5342)</f>
        <v>Peru Puno</v>
      </c>
      <c r="M5342" t="str">
        <f>IFERROR(VLOOKUP(L5342,'State(need_input)'!I$2:J$3992,2,FALSE),"")</f>
        <v>state_PE_Pun_14</v>
      </c>
      <c r="O5342">
        <v>19310</v>
      </c>
      <c r="P5342">
        <v>1604922172</v>
      </c>
    </row>
    <row r="5343" spans="1:16">
      <c r="A5343" s="5" t="str">
        <f>CONCATENATE("rdx_city_",J5343,"_",B5343)</f>
        <v>rdx_city_PER_6</v>
      </c>
      <c r="B5343">
        <f>IF(I5343=I5342,B5342+1,1)</f>
        <v>6</v>
      </c>
      <c r="C5343" t="s">
        <v>7837</v>
      </c>
      <c r="D5343" t="s">
        <v>7837</v>
      </c>
      <c r="E5343">
        <v>-3.9163</v>
      </c>
      <c r="F5343">
        <v>-70.5083</v>
      </c>
      <c r="G5343" t="s">
        <v>7828</v>
      </c>
      <c r="H5343" t="str">
        <f>IFERROR(VLOOKUP(I5343,'country(26mar)'!C$2:D$251,2,FALSE),"")</f>
        <v>base.pe</v>
      </c>
      <c r="I5343" t="s">
        <v>7829</v>
      </c>
      <c r="J5343" t="s">
        <v>7830</v>
      </c>
      <c r="K5343" t="s">
        <v>6768</v>
      </c>
      <c r="L5343" t="str">
        <f>CONCATENATE(G5343," ",K5343)</f>
        <v>Peru Loreto</v>
      </c>
      <c r="M5343" t="str">
        <f>IFERROR(VLOOKUP(L5343,'State(need_input)'!I$2:J$3992,2,FALSE),"")</f>
        <v>state_PE_Lor_4</v>
      </c>
      <c r="O5343">
        <v>3195</v>
      </c>
      <c r="P5343">
        <v>1604340559</v>
      </c>
    </row>
    <row r="5344" spans="1:16">
      <c r="A5344" s="5" t="str">
        <f>CONCATENATE("rdx_city_",J5344,"_",B5344)</f>
        <v>rdx_city_PER_7</v>
      </c>
      <c r="B5344">
        <f>IF(I5344=I5343,B5343+1,1)</f>
        <v>7</v>
      </c>
      <c r="C5344" t="s">
        <v>7838</v>
      </c>
      <c r="D5344" t="s">
        <v>7838</v>
      </c>
      <c r="E5344">
        <v>-7.6196</v>
      </c>
      <c r="F5344">
        <v>-78.04</v>
      </c>
      <c r="G5344" t="s">
        <v>7828</v>
      </c>
      <c r="H5344" t="str">
        <f>IFERROR(VLOOKUP(I5344,'country(26mar)'!C$2:D$251,2,FALSE),"")</f>
        <v>base.pe</v>
      </c>
      <c r="I5344" t="s">
        <v>7829</v>
      </c>
      <c r="J5344" t="s">
        <v>7830</v>
      </c>
      <c r="K5344" t="s">
        <v>7839</v>
      </c>
      <c r="L5344" t="str">
        <f>CONCATENATE(G5344," ",K5344)</f>
        <v>Peru Cajamarca</v>
      </c>
      <c r="M5344" t="str">
        <f>IFERROR(VLOOKUP(L5344,'State(need_input)'!I$2:J$3992,2,FALSE),"")</f>
        <v>state_PE_Caj_7</v>
      </c>
      <c r="O5344">
        <v>13486</v>
      </c>
      <c r="P5344">
        <v>1604780784</v>
      </c>
    </row>
    <row r="5345" spans="1:16">
      <c r="A5345" s="5" t="str">
        <f>CONCATENATE("rdx_city_",J5345,"_",B5345)</f>
        <v>rdx_city_PER_8</v>
      </c>
      <c r="B5345">
        <f>IF(I5345=I5344,B5344+1,1)</f>
        <v>8</v>
      </c>
      <c r="C5345" t="s">
        <v>7839</v>
      </c>
      <c r="D5345" t="s">
        <v>7839</v>
      </c>
      <c r="E5345">
        <v>-7.15</v>
      </c>
      <c r="F5345">
        <v>-78.53</v>
      </c>
      <c r="G5345" t="s">
        <v>7828</v>
      </c>
      <c r="H5345" t="str">
        <f>IFERROR(VLOOKUP(I5345,'country(26mar)'!C$2:D$251,2,FALSE),"")</f>
        <v>base.pe</v>
      </c>
      <c r="I5345" t="s">
        <v>7829</v>
      </c>
      <c r="J5345" t="s">
        <v>7830</v>
      </c>
      <c r="K5345" t="s">
        <v>7839</v>
      </c>
      <c r="L5345" t="str">
        <f>CONCATENATE(G5345," ",K5345)</f>
        <v>Peru Cajamarca</v>
      </c>
      <c r="M5345" t="str">
        <f>IFERROR(VLOOKUP(L5345,'State(need_input)'!I$2:J$3992,2,FALSE),"")</f>
        <v>state_PE_Caj_7</v>
      </c>
      <c r="N5345" t="s">
        <v>23</v>
      </c>
      <c r="O5345">
        <v>142665</v>
      </c>
      <c r="P5345">
        <v>1604091119</v>
      </c>
    </row>
    <row r="5346" spans="1:16">
      <c r="A5346" s="5" t="str">
        <f>CONCATENATE("rdx_city_",J5346,"_",B5346)</f>
        <v>rdx_city_PER_9</v>
      </c>
      <c r="B5346">
        <f>IF(I5346=I5345,B5345+1,1)</f>
        <v>9</v>
      </c>
      <c r="C5346" t="s">
        <v>7840</v>
      </c>
      <c r="D5346" t="s">
        <v>7840</v>
      </c>
      <c r="E5346">
        <v>-12.07</v>
      </c>
      <c r="F5346">
        <v>-77.135</v>
      </c>
      <c r="G5346" t="s">
        <v>7828</v>
      </c>
      <c r="H5346" t="str">
        <f>IFERROR(VLOOKUP(I5346,'country(26mar)'!C$2:D$251,2,FALSE),"")</f>
        <v>base.pe</v>
      </c>
      <c r="I5346" t="s">
        <v>7829</v>
      </c>
      <c r="J5346" t="s">
        <v>7830</v>
      </c>
      <c r="K5346" t="s">
        <v>7840</v>
      </c>
      <c r="L5346" t="str">
        <f>CONCATENATE(G5346," ",K5346)</f>
        <v>Peru Callao</v>
      </c>
      <c r="M5346" t="str">
        <f>IFERROR(VLOOKUP(L5346,'State(need_input)'!I$2:J$3992,2,FALSE),"")</f>
        <v>state_PE_Cal_12</v>
      </c>
      <c r="N5346" t="s">
        <v>23</v>
      </c>
      <c r="O5346">
        <v>876877</v>
      </c>
      <c r="P5346">
        <v>1604422141</v>
      </c>
    </row>
    <row r="5347" spans="1:16">
      <c r="A5347" s="5" t="str">
        <f>CONCATENATE("rdx_city_",J5347,"_",B5347)</f>
        <v>rdx_city_PER_10</v>
      </c>
      <c r="B5347">
        <f>IF(I5347=I5346,B5346+1,1)</f>
        <v>10</v>
      </c>
      <c r="C5347" t="s">
        <v>7841</v>
      </c>
      <c r="D5347" t="s">
        <v>7842</v>
      </c>
      <c r="E5347">
        <v>-16.6196</v>
      </c>
      <c r="F5347">
        <v>-72.72</v>
      </c>
      <c r="G5347" t="s">
        <v>7828</v>
      </c>
      <c r="H5347" t="str">
        <f>IFERROR(VLOOKUP(I5347,'country(26mar)'!C$2:D$251,2,FALSE),"")</f>
        <v>base.pe</v>
      </c>
      <c r="I5347" t="s">
        <v>7829</v>
      </c>
      <c r="J5347" t="s">
        <v>7830</v>
      </c>
      <c r="K5347" t="s">
        <v>7833</v>
      </c>
      <c r="L5347" t="str">
        <f>CONCATENATE(G5347," ",K5347)</f>
        <v>Peru Arequipa</v>
      </c>
      <c r="M5347" t="str">
        <f>IFERROR(VLOOKUP(L5347,'State(need_input)'!I$2:J$3992,2,FALSE),"")</f>
        <v>state_PE_Are_5</v>
      </c>
      <c r="O5347">
        <v>20956</v>
      </c>
      <c r="P5347">
        <v>1604379091</v>
      </c>
    </row>
    <row r="5348" spans="1:16">
      <c r="A5348" s="5" t="str">
        <f>CONCATENATE("rdx_city_",J5348,"_",B5348)</f>
        <v>rdx_city_PER_11</v>
      </c>
      <c r="B5348">
        <f>IF(I5348=I5347,B5347+1,1)</f>
        <v>11</v>
      </c>
      <c r="C5348" t="s">
        <v>7843</v>
      </c>
      <c r="D5348" t="s">
        <v>7843</v>
      </c>
      <c r="E5348">
        <v>-9.44</v>
      </c>
      <c r="F5348">
        <v>-78.21</v>
      </c>
      <c r="G5348" t="s">
        <v>7828</v>
      </c>
      <c r="H5348" t="str">
        <f>IFERROR(VLOOKUP(I5348,'country(26mar)'!C$2:D$251,2,FALSE),"")</f>
        <v>base.pe</v>
      </c>
      <c r="I5348" t="s">
        <v>7829</v>
      </c>
      <c r="J5348" t="s">
        <v>7830</v>
      </c>
      <c r="K5348" t="s">
        <v>7844</v>
      </c>
      <c r="L5348" t="str">
        <f>CONCATENATE(G5348," ",K5348)</f>
        <v>Peru Ancash</v>
      </c>
      <c r="M5348" t="str">
        <f>IFERROR(VLOOKUP(L5348,'State(need_input)'!I$2:J$3992,2,FALSE),"")</f>
        <v>state_PE_Anc_11</v>
      </c>
      <c r="O5348">
        <v>30000</v>
      </c>
      <c r="P5348">
        <v>1604136455</v>
      </c>
    </row>
    <row r="5349" spans="1:16">
      <c r="A5349" s="5" t="str">
        <f>CONCATENATE("rdx_city_",J5349,"_",B5349)</f>
        <v>rdx_city_PER_12</v>
      </c>
      <c r="B5349">
        <f>IF(I5349=I5348,B5348+1,1)</f>
        <v>12</v>
      </c>
      <c r="C5349" t="s">
        <v>7845</v>
      </c>
      <c r="D5349" t="s">
        <v>7845</v>
      </c>
      <c r="E5349">
        <v>-10.69</v>
      </c>
      <c r="F5349">
        <v>-76.27</v>
      </c>
      <c r="G5349" t="s">
        <v>7828</v>
      </c>
      <c r="H5349" t="str">
        <f>IFERROR(VLOOKUP(I5349,'country(26mar)'!C$2:D$251,2,FALSE),"")</f>
        <v>base.pe</v>
      </c>
      <c r="I5349" t="s">
        <v>7829</v>
      </c>
      <c r="J5349" t="s">
        <v>7830</v>
      </c>
      <c r="K5349" t="s">
        <v>7846</v>
      </c>
      <c r="L5349" t="str">
        <f>CONCATENATE(G5349," ",K5349)</f>
        <v>Peru Pasco</v>
      </c>
      <c r="M5349" t="str">
        <f>IFERROR(VLOOKUP(L5349,'State(need_input)'!I$2:J$3992,2,FALSE),"")</f>
        <v>state_PE_Pas_16</v>
      </c>
      <c r="N5349" t="s">
        <v>23</v>
      </c>
      <c r="O5349">
        <v>137232</v>
      </c>
      <c r="P5349">
        <v>1604446908</v>
      </c>
    </row>
    <row r="5350" spans="1:16">
      <c r="A5350" s="5" t="str">
        <f>CONCATENATE("rdx_city_",J5350,"_",B5350)</f>
        <v>rdx_city_PER_13</v>
      </c>
      <c r="B5350">
        <f>IF(I5350=I5349,B5349+1,1)</f>
        <v>13</v>
      </c>
      <c r="C5350" t="s">
        <v>7847</v>
      </c>
      <c r="D5350" t="s">
        <v>7847</v>
      </c>
      <c r="E5350">
        <v>-6.2296</v>
      </c>
      <c r="F5350">
        <v>-77.87</v>
      </c>
      <c r="G5350" t="s">
        <v>7828</v>
      </c>
      <c r="H5350" t="str">
        <f>IFERROR(VLOOKUP(I5350,'country(26mar)'!C$2:D$251,2,FALSE),"")</f>
        <v>base.pe</v>
      </c>
      <c r="I5350" t="s">
        <v>7829</v>
      </c>
      <c r="J5350" t="s">
        <v>7830</v>
      </c>
      <c r="K5350" t="s">
        <v>1271</v>
      </c>
      <c r="L5350" t="str">
        <f>CONCATENATE(G5350," ",K5350)</f>
        <v>Peru Amazonas</v>
      </c>
      <c r="M5350" t="str">
        <f>IFERROR(VLOOKUP(L5350,'State(need_input)'!I$2:J$3992,2,FALSE),"")</f>
        <v>state_PE_Ama_24</v>
      </c>
      <c r="N5350" t="s">
        <v>23</v>
      </c>
      <c r="O5350">
        <v>25978</v>
      </c>
      <c r="P5350">
        <v>1604650674</v>
      </c>
    </row>
    <row r="5351" spans="1:16">
      <c r="A5351" s="5" t="str">
        <f>CONCATENATE("rdx_city_",J5351,"_",B5351)</f>
        <v>rdx_city_PER_14</v>
      </c>
      <c r="B5351">
        <f>IF(I5351=I5350,B5350+1,1)</f>
        <v>14</v>
      </c>
      <c r="C5351" t="s">
        <v>7848</v>
      </c>
      <c r="D5351" t="s">
        <v>7848</v>
      </c>
      <c r="E5351">
        <v>-11.5596</v>
      </c>
      <c r="F5351">
        <v>-77.27</v>
      </c>
      <c r="G5351" t="s">
        <v>7828</v>
      </c>
      <c r="H5351" t="str">
        <f>IFERROR(VLOOKUP(I5351,'country(26mar)'!C$2:D$251,2,FALSE),"")</f>
        <v>base.pe</v>
      </c>
      <c r="I5351" t="s">
        <v>7829</v>
      </c>
      <c r="J5351" t="s">
        <v>7830</v>
      </c>
      <c r="K5351" t="s">
        <v>7849</v>
      </c>
      <c r="L5351" t="str">
        <f>CONCATENATE(G5351," ",K5351)</f>
        <v>Peru Lima</v>
      </c>
      <c r="M5351" t="str">
        <f>IFERROR(VLOOKUP(L5351,'State(need_input)'!I$2:J$3992,2,FALSE),"")</f>
        <v>state_PE_Lim_2</v>
      </c>
      <c r="O5351">
        <v>26958</v>
      </c>
      <c r="P5351">
        <v>1604882367</v>
      </c>
    </row>
    <row r="5352" spans="1:16">
      <c r="A5352" s="5" t="str">
        <f>CONCATENATE("rdx_city_",J5352,"_",B5352)</f>
        <v>rdx_city_PER_15</v>
      </c>
      <c r="B5352">
        <f>IF(I5352=I5351,B5351+1,1)</f>
        <v>15</v>
      </c>
      <c r="C5352" t="s">
        <v>7850</v>
      </c>
      <c r="D5352" t="s">
        <v>7850</v>
      </c>
      <c r="E5352">
        <v>-6.7629</v>
      </c>
      <c r="F5352">
        <v>-79.8366</v>
      </c>
      <c r="G5352" t="s">
        <v>7828</v>
      </c>
      <c r="H5352" t="str">
        <f>IFERROR(VLOOKUP(I5352,'country(26mar)'!C$2:D$251,2,FALSE),"")</f>
        <v>base.pe</v>
      </c>
      <c r="I5352" t="s">
        <v>7829</v>
      </c>
      <c r="J5352" t="s">
        <v>7830</v>
      </c>
      <c r="K5352" t="s">
        <v>7851</v>
      </c>
      <c r="L5352" t="str">
        <f>CONCATENATE(G5352," ",K5352)</f>
        <v>Peru Lambayeque</v>
      </c>
      <c r="M5352" t="str">
        <f>IFERROR(VLOOKUP(L5352,'State(need_input)'!I$2:J$3992,2,FALSE),"")</f>
        <v>state_PE_Lam_8</v>
      </c>
      <c r="N5352" t="s">
        <v>23</v>
      </c>
      <c r="O5352">
        <v>596792</v>
      </c>
      <c r="P5352">
        <v>1604799615</v>
      </c>
    </row>
    <row r="5353" spans="1:16">
      <c r="A5353" s="5" t="str">
        <f>CONCATENATE("rdx_city_",J5353,"_",B5353)</f>
        <v>rdx_city_PER_16</v>
      </c>
      <c r="B5353">
        <f>IF(I5353=I5352,B5352+1,1)</f>
        <v>16</v>
      </c>
      <c r="C5353" t="s">
        <v>7852</v>
      </c>
      <c r="D5353" t="s">
        <v>7852</v>
      </c>
      <c r="E5353">
        <v>-12.5196</v>
      </c>
      <c r="F5353">
        <v>-76.74</v>
      </c>
      <c r="G5353" t="s">
        <v>7828</v>
      </c>
      <c r="H5353" t="str">
        <f>IFERROR(VLOOKUP(I5353,'country(26mar)'!C$2:D$251,2,FALSE),"")</f>
        <v>base.pe</v>
      </c>
      <c r="I5353" t="s">
        <v>7829</v>
      </c>
      <c r="J5353" t="s">
        <v>7830</v>
      </c>
      <c r="K5353" t="s">
        <v>7849</v>
      </c>
      <c r="L5353" t="str">
        <f>CONCATENATE(G5353," ",K5353)</f>
        <v>Peru Lima</v>
      </c>
      <c r="M5353" t="str">
        <f>IFERROR(VLOOKUP(L5353,'State(need_input)'!I$2:J$3992,2,FALSE),"")</f>
        <v>state_PE_Lim_2</v>
      </c>
      <c r="O5353">
        <v>12884</v>
      </c>
      <c r="P5353">
        <v>1604361895</v>
      </c>
    </row>
    <row r="5354" spans="1:16">
      <c r="A5354" s="5" t="str">
        <f>CONCATENATE("rdx_city_",J5354,"_",B5354)</f>
        <v>rdx_city_PER_17</v>
      </c>
      <c r="B5354">
        <f>IF(I5354=I5353,B5353+1,1)</f>
        <v>17</v>
      </c>
      <c r="C5354" t="s">
        <v>7853</v>
      </c>
      <c r="D5354" t="s">
        <v>7853</v>
      </c>
      <c r="E5354">
        <v>-9.07</v>
      </c>
      <c r="F5354">
        <v>-78.57</v>
      </c>
      <c r="G5354" t="s">
        <v>7828</v>
      </c>
      <c r="H5354" t="str">
        <f>IFERROR(VLOOKUP(I5354,'country(26mar)'!C$2:D$251,2,FALSE),"")</f>
        <v>base.pe</v>
      </c>
      <c r="I5354" t="s">
        <v>7829</v>
      </c>
      <c r="J5354" t="s">
        <v>7830</v>
      </c>
      <c r="K5354" t="s">
        <v>7844</v>
      </c>
      <c r="L5354" t="str">
        <f>CONCATENATE(G5354," ",K5354)</f>
        <v>Peru Ancash</v>
      </c>
      <c r="M5354" t="str">
        <f>IFERROR(VLOOKUP(L5354,'State(need_input)'!I$2:J$3992,2,FALSE),"")</f>
        <v>state_PE_Anc_11</v>
      </c>
      <c r="O5354">
        <v>349846</v>
      </c>
      <c r="P5354">
        <v>1604199858</v>
      </c>
    </row>
    <row r="5355" spans="1:16">
      <c r="A5355" s="5" t="str">
        <f>CONCATENATE("rdx_city_",J5355,"_",B5355)</f>
        <v>rdx_city_PER_18</v>
      </c>
      <c r="B5355">
        <f>IF(I5355=I5354,B5354+1,1)</f>
        <v>18</v>
      </c>
      <c r="C5355" t="s">
        <v>7854</v>
      </c>
      <c r="D5355" t="s">
        <v>7854</v>
      </c>
      <c r="E5355">
        <v>-13.4196</v>
      </c>
      <c r="F5355">
        <v>-76.14</v>
      </c>
      <c r="G5355" t="s">
        <v>7828</v>
      </c>
      <c r="H5355" t="str">
        <f>IFERROR(VLOOKUP(I5355,'country(26mar)'!C$2:D$251,2,FALSE),"")</f>
        <v>base.pe</v>
      </c>
      <c r="I5355" t="s">
        <v>7829</v>
      </c>
      <c r="J5355" t="s">
        <v>7830</v>
      </c>
      <c r="K5355" t="s">
        <v>7855</v>
      </c>
      <c r="L5355" t="str">
        <f>CONCATENATE(G5355," ",K5355)</f>
        <v>Peru Ica</v>
      </c>
      <c r="M5355" t="str">
        <f>IFERROR(VLOOKUP(L5355,'State(need_input)'!I$2:J$3992,2,FALSE),"")</f>
        <v>state_PE_Ica_19</v>
      </c>
      <c r="O5355">
        <v>153076</v>
      </c>
      <c r="P5355">
        <v>1604035626</v>
      </c>
    </row>
    <row r="5356" spans="1:16">
      <c r="A5356" s="5" t="str">
        <f>CONCATENATE("rdx_city_",J5356,"_",B5356)</f>
        <v>rdx_city_PER_19</v>
      </c>
      <c r="B5356">
        <f>IF(I5356=I5355,B5355+1,1)</f>
        <v>19</v>
      </c>
      <c r="C5356" t="s">
        <v>7856</v>
      </c>
      <c r="D5356" t="s">
        <v>7856</v>
      </c>
      <c r="E5356">
        <v>-11.93</v>
      </c>
      <c r="F5356">
        <v>-76.71</v>
      </c>
      <c r="G5356" t="s">
        <v>7828</v>
      </c>
      <c r="H5356" t="str">
        <f>IFERROR(VLOOKUP(I5356,'country(26mar)'!C$2:D$251,2,FALSE),"")</f>
        <v>base.pe</v>
      </c>
      <c r="I5356" t="s">
        <v>7829</v>
      </c>
      <c r="J5356" t="s">
        <v>7830</v>
      </c>
      <c r="K5356" t="s">
        <v>7849</v>
      </c>
      <c r="L5356" t="str">
        <f>CONCATENATE(G5356," ",K5356)</f>
        <v>Peru Lima</v>
      </c>
      <c r="M5356" t="str">
        <f>IFERROR(VLOOKUP(L5356,'State(need_input)'!I$2:J$3992,2,FALSE),"")</f>
        <v>state_PE_Lim_2</v>
      </c>
      <c r="O5356">
        <v>88606</v>
      </c>
      <c r="P5356">
        <v>1604040866</v>
      </c>
    </row>
    <row r="5357" spans="1:16">
      <c r="A5357" s="5" t="str">
        <f>CONCATENATE("rdx_city_",J5357,"_",B5357)</f>
        <v>rdx_city_PER_20</v>
      </c>
      <c r="B5357">
        <f>IF(I5357=I5356,B5356+1,1)</f>
        <v>20</v>
      </c>
      <c r="C5357" t="s">
        <v>7857</v>
      </c>
      <c r="D5357" t="s">
        <v>7857</v>
      </c>
      <c r="E5357">
        <v>-6.5496</v>
      </c>
      <c r="F5357">
        <v>-78.65</v>
      </c>
      <c r="G5357" t="s">
        <v>7828</v>
      </c>
      <c r="H5357" t="str">
        <f>IFERROR(VLOOKUP(I5357,'country(26mar)'!C$2:D$251,2,FALSE),"")</f>
        <v>base.pe</v>
      </c>
      <c r="I5357" t="s">
        <v>7829</v>
      </c>
      <c r="J5357" t="s">
        <v>7830</v>
      </c>
      <c r="K5357" t="s">
        <v>7839</v>
      </c>
      <c r="L5357" t="str">
        <f>CONCATENATE(G5357," ",K5357)</f>
        <v>Peru Cajamarca</v>
      </c>
      <c r="M5357" t="str">
        <f>IFERROR(VLOOKUP(L5357,'State(need_input)'!I$2:J$3992,2,FALSE),"")</f>
        <v>state_PE_Caj_7</v>
      </c>
      <c r="O5357">
        <v>14240</v>
      </c>
      <c r="P5357">
        <v>1604928947</v>
      </c>
    </row>
    <row r="5358" spans="1:16">
      <c r="A5358" s="5" t="str">
        <f>CONCATENATE("rdx_city_",J5358,"_",B5358)</f>
        <v>rdx_city_PER_21</v>
      </c>
      <c r="B5358">
        <f>IF(I5358=I5357,B5357+1,1)</f>
        <v>21</v>
      </c>
      <c r="C5358" t="s">
        <v>7858</v>
      </c>
      <c r="D5358" t="s">
        <v>7858</v>
      </c>
      <c r="E5358">
        <v>-5.0896</v>
      </c>
      <c r="F5358">
        <v>-80.17</v>
      </c>
      <c r="G5358" t="s">
        <v>7828</v>
      </c>
      <c r="H5358" t="str">
        <f>IFERROR(VLOOKUP(I5358,'country(26mar)'!C$2:D$251,2,FALSE),"")</f>
        <v>base.pe</v>
      </c>
      <c r="I5358" t="s">
        <v>7829</v>
      </c>
      <c r="J5358" t="s">
        <v>7830</v>
      </c>
      <c r="K5358" t="s">
        <v>7859</v>
      </c>
      <c r="L5358" t="str">
        <f>CONCATENATE(G5358," ",K5358)</f>
        <v>Peru Piura</v>
      </c>
      <c r="M5358" t="str">
        <f>IFERROR(VLOOKUP(L5358,'State(need_input)'!I$2:J$3992,2,FALSE),"")</f>
        <v>state_PE_Piu_10</v>
      </c>
      <c r="O5358">
        <v>68835</v>
      </c>
      <c r="P5358">
        <v>1604692561</v>
      </c>
    </row>
    <row r="5359" spans="1:16">
      <c r="A5359" s="5" t="str">
        <f>CONCATENATE("rdx_city_",J5359,"_",B5359)</f>
        <v>rdx_city_PER_22</v>
      </c>
      <c r="B5359">
        <f>IF(I5359=I5358,B5358+1,1)</f>
        <v>22</v>
      </c>
      <c r="C5359" t="s">
        <v>7860</v>
      </c>
      <c r="D5359" t="s">
        <v>7860</v>
      </c>
      <c r="E5359">
        <v>-7.34</v>
      </c>
      <c r="F5359">
        <v>-75.02</v>
      </c>
      <c r="G5359" t="s">
        <v>7828</v>
      </c>
      <c r="H5359" t="str">
        <f>IFERROR(VLOOKUP(I5359,'country(26mar)'!C$2:D$251,2,FALSE),"")</f>
        <v>base.pe</v>
      </c>
      <c r="I5359" t="s">
        <v>7829</v>
      </c>
      <c r="J5359" t="s">
        <v>7830</v>
      </c>
      <c r="K5359" t="s">
        <v>6768</v>
      </c>
      <c r="L5359" t="str">
        <f>CONCATENATE(G5359," ",K5359)</f>
        <v>Peru Loreto</v>
      </c>
      <c r="M5359" t="str">
        <f>IFERROR(VLOOKUP(L5359,'State(need_input)'!I$2:J$3992,2,FALSE),"")</f>
        <v>state_PE_Lor_4</v>
      </c>
      <c r="N5359" t="s">
        <v>20</v>
      </c>
      <c r="O5359">
        <v>18921</v>
      </c>
      <c r="P5359">
        <v>1604465551</v>
      </c>
    </row>
    <row r="5360" spans="1:16">
      <c r="A5360" s="5" t="str">
        <f>CONCATENATE("rdx_city_",J5360,"_",B5360)</f>
        <v>rdx_city_PER_23</v>
      </c>
      <c r="B5360">
        <f>IF(I5360=I5359,B5359+1,1)</f>
        <v>23</v>
      </c>
      <c r="C5360" t="s">
        <v>7861</v>
      </c>
      <c r="D5360" t="s">
        <v>7861</v>
      </c>
      <c r="E5360">
        <v>-15.0196</v>
      </c>
      <c r="F5360">
        <v>-73.79</v>
      </c>
      <c r="G5360" t="s">
        <v>7828</v>
      </c>
      <c r="H5360" t="str">
        <f>IFERROR(VLOOKUP(I5360,'country(26mar)'!C$2:D$251,2,FALSE),"")</f>
        <v>base.pe</v>
      </c>
      <c r="I5360" t="s">
        <v>7829</v>
      </c>
      <c r="J5360" t="s">
        <v>7830</v>
      </c>
      <c r="K5360" t="s">
        <v>7834</v>
      </c>
      <c r="L5360" t="str">
        <f>CONCATENATE(G5360," ",K5360)</f>
        <v>Peru Ayacucho</v>
      </c>
      <c r="M5360" t="str">
        <f>IFERROR(VLOOKUP(L5360,'State(need_input)'!I$2:J$3992,2,FALSE),"")</f>
        <v>state_PE_Aya_20</v>
      </c>
      <c r="O5360">
        <v>7420</v>
      </c>
      <c r="P5360">
        <v>1604800656</v>
      </c>
    </row>
    <row r="5361" spans="1:16">
      <c r="A5361" s="5" t="str">
        <f>CONCATENATE("rdx_city_",J5361,"_",B5361)</f>
        <v>rdx_city_PER_24</v>
      </c>
      <c r="B5361">
        <f>IF(I5361=I5360,B5360+1,1)</f>
        <v>24</v>
      </c>
      <c r="C5361" t="s">
        <v>7862</v>
      </c>
      <c r="D5361" t="s">
        <v>7862</v>
      </c>
      <c r="E5361">
        <v>-13.525</v>
      </c>
      <c r="F5361">
        <v>-71.9722</v>
      </c>
      <c r="G5361" t="s">
        <v>7828</v>
      </c>
      <c r="H5361" t="str">
        <f>IFERROR(VLOOKUP(I5361,'country(26mar)'!C$2:D$251,2,FALSE),"")</f>
        <v>base.pe</v>
      </c>
      <c r="I5361" t="s">
        <v>7829</v>
      </c>
      <c r="J5361" t="s">
        <v>7830</v>
      </c>
      <c r="K5361" t="s">
        <v>7862</v>
      </c>
      <c r="L5361" t="str">
        <f>CONCATENATE(G5361," ",K5361)</f>
        <v>Peru Cusco</v>
      </c>
      <c r="M5361" t="str">
        <f>IFERROR(VLOOKUP(L5361,'State(need_input)'!I$2:J$3992,2,FALSE),"")</f>
        <v>state_PE_Cus_15</v>
      </c>
      <c r="N5361" t="s">
        <v>23</v>
      </c>
      <c r="O5361">
        <v>361182</v>
      </c>
      <c r="P5361">
        <v>1604162901</v>
      </c>
    </row>
    <row r="5362" spans="1:16">
      <c r="A5362" s="5" t="str">
        <f>CONCATENATE("rdx_city_",J5362,"_",B5362)</f>
        <v>rdx_city_PER_25</v>
      </c>
      <c r="B5362">
        <f>IF(I5362=I5361,B5361+1,1)</f>
        <v>25</v>
      </c>
      <c r="C5362" t="s">
        <v>7863</v>
      </c>
      <c r="D5362" t="s">
        <v>7863</v>
      </c>
      <c r="E5362">
        <v>-16.5646</v>
      </c>
      <c r="F5362">
        <v>-69.045</v>
      </c>
      <c r="G5362" t="s">
        <v>7828</v>
      </c>
      <c r="H5362" t="str">
        <f>IFERROR(VLOOKUP(I5362,'country(26mar)'!C$2:D$251,2,FALSE),"")</f>
        <v>base.pe</v>
      </c>
      <c r="I5362" t="s">
        <v>7829</v>
      </c>
      <c r="J5362" t="s">
        <v>7830</v>
      </c>
      <c r="K5362" t="s">
        <v>7836</v>
      </c>
      <c r="L5362" t="str">
        <f>CONCATENATE(G5362," ",K5362)</f>
        <v>Peru Puno</v>
      </c>
      <c r="M5362" t="str">
        <f>IFERROR(VLOOKUP(L5362,'State(need_input)'!I$2:J$3992,2,FALSE),"")</f>
        <v>state_PE_Pun_14</v>
      </c>
      <c r="O5362">
        <v>5329</v>
      </c>
      <c r="P5362">
        <v>1604523021</v>
      </c>
    </row>
    <row r="5363" spans="1:16">
      <c r="A5363" s="5" t="str">
        <f>CONCATENATE("rdx_city_",J5363,"_",B5363)</f>
        <v>rdx_city_PER_26</v>
      </c>
      <c r="B5363">
        <f>IF(I5363=I5362,B5362+1,1)</f>
        <v>26</v>
      </c>
      <c r="C5363" t="s">
        <v>7864</v>
      </c>
      <c r="D5363" t="s">
        <v>7865</v>
      </c>
      <c r="E5363">
        <v>-6.63</v>
      </c>
      <c r="F5363">
        <v>-79.8</v>
      </c>
      <c r="G5363" t="s">
        <v>7828</v>
      </c>
      <c r="H5363" t="str">
        <f>IFERROR(VLOOKUP(I5363,'country(26mar)'!C$2:D$251,2,FALSE),"")</f>
        <v>base.pe</v>
      </c>
      <c r="I5363" t="s">
        <v>7829</v>
      </c>
      <c r="J5363" t="s">
        <v>7830</v>
      </c>
      <c r="K5363" t="s">
        <v>7851</v>
      </c>
      <c r="L5363" t="str">
        <f>CONCATENATE(G5363," ",K5363)</f>
        <v>Peru Lambayeque</v>
      </c>
      <c r="M5363" t="str">
        <f>IFERROR(VLOOKUP(L5363,'State(need_input)'!I$2:J$3992,2,FALSE),"")</f>
        <v>state_PE_Lam_8</v>
      </c>
      <c r="O5363">
        <v>50184</v>
      </c>
      <c r="P5363">
        <v>1604452796</v>
      </c>
    </row>
    <row r="5364" spans="1:16">
      <c r="A5364" s="5" t="str">
        <f>CONCATENATE("rdx_city_",J5364,"_",B5364)</f>
        <v>rdx_city_PER_27</v>
      </c>
      <c r="B5364">
        <f>IF(I5364=I5363,B5363+1,1)</f>
        <v>27</v>
      </c>
      <c r="C5364" t="s">
        <v>7866</v>
      </c>
      <c r="D5364" t="s">
        <v>7866</v>
      </c>
      <c r="E5364">
        <v>-0.1166</v>
      </c>
      <c r="F5364">
        <v>-75.23</v>
      </c>
      <c r="G5364" t="s">
        <v>7828</v>
      </c>
      <c r="H5364" t="str">
        <f>IFERROR(VLOOKUP(I5364,'country(26mar)'!C$2:D$251,2,FALSE),"")</f>
        <v>base.pe</v>
      </c>
      <c r="I5364" t="s">
        <v>7829</v>
      </c>
      <c r="J5364" t="s">
        <v>7830</v>
      </c>
      <c r="K5364" t="s">
        <v>6768</v>
      </c>
      <c r="L5364" t="str">
        <f>CONCATENATE(G5364," ",K5364)</f>
        <v>Peru Loreto</v>
      </c>
      <c r="M5364" t="str">
        <f>IFERROR(VLOOKUP(L5364,'State(need_input)'!I$2:J$3992,2,FALSE),"")</f>
        <v>state_PE_Lor_4</v>
      </c>
      <c r="O5364">
        <v>10</v>
      </c>
      <c r="P5364">
        <v>1604411859</v>
      </c>
    </row>
    <row r="5365" spans="1:16">
      <c r="A5365" s="5" t="str">
        <f>CONCATENATE("rdx_city_",J5365,"_",B5365)</f>
        <v>rdx_city_PER_28</v>
      </c>
      <c r="B5365">
        <f>IF(I5365=I5364,B5364+1,1)</f>
        <v>28</v>
      </c>
      <c r="C5365" t="s">
        <v>7867</v>
      </c>
      <c r="D5365" t="s">
        <v>7867</v>
      </c>
      <c r="E5365">
        <v>-11.11</v>
      </c>
      <c r="F5365">
        <v>-77.6199</v>
      </c>
      <c r="G5365" t="s">
        <v>7828</v>
      </c>
      <c r="H5365" t="str">
        <f>IFERROR(VLOOKUP(I5365,'country(26mar)'!C$2:D$251,2,FALSE),"")</f>
        <v>base.pe</v>
      </c>
      <c r="I5365" t="s">
        <v>7829</v>
      </c>
      <c r="J5365" t="s">
        <v>7830</v>
      </c>
      <c r="K5365" t="s">
        <v>7849</v>
      </c>
      <c r="L5365" t="str">
        <f>CONCATENATE(G5365," ",K5365)</f>
        <v>Peru Lima</v>
      </c>
      <c r="M5365" t="str">
        <f>IFERROR(VLOOKUP(L5365,'State(need_input)'!I$2:J$3992,2,FALSE),"")</f>
        <v>state_PE_Lim_2</v>
      </c>
      <c r="N5365" t="s">
        <v>23</v>
      </c>
      <c r="O5365">
        <v>80474</v>
      </c>
      <c r="P5365">
        <v>1604316784</v>
      </c>
    </row>
    <row r="5366" spans="1:16">
      <c r="A5366" s="5" t="str">
        <f>CONCATENATE("rdx_city_",J5366,"_",B5366)</f>
        <v>rdx_city_PER_29</v>
      </c>
      <c r="B5366">
        <f>IF(I5366=I5365,B5365+1,1)</f>
        <v>29</v>
      </c>
      <c r="C5366" t="s">
        <v>7868</v>
      </c>
      <c r="D5366" t="s">
        <v>7868</v>
      </c>
      <c r="E5366">
        <v>-7.81</v>
      </c>
      <c r="F5366">
        <v>-78.0499</v>
      </c>
      <c r="G5366" t="s">
        <v>7828</v>
      </c>
      <c r="H5366" t="str">
        <f>IFERROR(VLOOKUP(I5366,'country(26mar)'!C$2:D$251,2,FALSE),"")</f>
        <v>base.pe</v>
      </c>
      <c r="I5366" t="s">
        <v>7829</v>
      </c>
      <c r="J5366" t="s">
        <v>7830</v>
      </c>
      <c r="K5366" t="s">
        <v>3624</v>
      </c>
      <c r="L5366" t="str">
        <f>CONCATENATE(G5366," ",K5366)</f>
        <v>Peru La Libertad</v>
      </c>
      <c r="M5366" t="str">
        <f>IFERROR(VLOOKUP(L5366,'State(need_input)'!I$2:J$3992,2,FALSE),"")</f>
        <v>state_PE_La _1</v>
      </c>
      <c r="O5366">
        <v>30835</v>
      </c>
      <c r="P5366">
        <v>1604864093</v>
      </c>
    </row>
    <row r="5367" spans="1:16">
      <c r="A5367" s="5" t="str">
        <f>CONCATENATE("rdx_city_",J5367,"_",B5367)</f>
        <v>rdx_city_PER_30</v>
      </c>
      <c r="B5367">
        <f>IF(I5367=I5366,B5366+1,1)</f>
        <v>30</v>
      </c>
      <c r="C5367" t="s">
        <v>7869</v>
      </c>
      <c r="D5367" t="s">
        <v>7869</v>
      </c>
      <c r="E5367">
        <v>-12.79</v>
      </c>
      <c r="F5367">
        <v>-74.99</v>
      </c>
      <c r="G5367" t="s">
        <v>7828</v>
      </c>
      <c r="H5367" t="str">
        <f>IFERROR(VLOOKUP(I5367,'country(26mar)'!C$2:D$251,2,FALSE),"")</f>
        <v>base.pe</v>
      </c>
      <c r="I5367" t="s">
        <v>7829</v>
      </c>
      <c r="J5367" t="s">
        <v>7830</v>
      </c>
      <c r="K5367" t="s">
        <v>7869</v>
      </c>
      <c r="L5367" t="str">
        <f>CONCATENATE(G5367," ",K5367)</f>
        <v>Peru Huancavelica</v>
      </c>
      <c r="M5367" t="str">
        <f>IFERROR(VLOOKUP(L5367,'State(need_input)'!I$2:J$3992,2,FALSE),"")</f>
        <v>state_PE_Hua_23</v>
      </c>
      <c r="N5367" t="s">
        <v>23</v>
      </c>
      <c r="O5367">
        <v>44388</v>
      </c>
      <c r="P5367">
        <v>1604876709</v>
      </c>
    </row>
    <row r="5368" spans="1:16">
      <c r="A5368" s="5" t="str">
        <f>CONCATENATE("rdx_city_",J5368,"_",B5368)</f>
        <v>rdx_city_PER_31</v>
      </c>
      <c r="B5368">
        <f>IF(I5368=I5367,B5367+1,1)</f>
        <v>31</v>
      </c>
      <c r="C5368" t="s">
        <v>7870</v>
      </c>
      <c r="D5368" t="s">
        <v>7870</v>
      </c>
      <c r="E5368">
        <v>-12.08</v>
      </c>
      <c r="F5368">
        <v>-75.2</v>
      </c>
      <c r="G5368" t="s">
        <v>7828</v>
      </c>
      <c r="H5368" t="str">
        <f>IFERROR(VLOOKUP(I5368,'country(26mar)'!C$2:D$251,2,FALSE),"")</f>
        <v>base.pe</v>
      </c>
      <c r="I5368" t="s">
        <v>7829</v>
      </c>
      <c r="J5368" t="s">
        <v>7830</v>
      </c>
      <c r="K5368" t="s">
        <v>406</v>
      </c>
      <c r="L5368" t="str">
        <f>CONCATENATE(G5368," ",K5368)</f>
        <v>Peru Junín</v>
      </c>
      <c r="M5368" t="str">
        <f>IFERROR(VLOOKUP(L5368,'State(need_input)'!I$2:J$3992,2,FALSE),"")</f>
        <v>state_PE_Jun_13</v>
      </c>
      <c r="N5368" t="s">
        <v>23</v>
      </c>
      <c r="O5368">
        <v>412733</v>
      </c>
      <c r="P5368">
        <v>1604249985</v>
      </c>
    </row>
    <row r="5369" spans="1:16">
      <c r="A5369" s="5" t="str">
        <f>CONCATENATE("rdx_city_",J5369,"_",B5369)</f>
        <v>rdx_city_PER_32</v>
      </c>
      <c r="B5369">
        <f>IF(I5369=I5368,B5368+1,1)</f>
        <v>32</v>
      </c>
      <c r="C5369" t="s">
        <v>7871</v>
      </c>
      <c r="D5369" t="s">
        <v>7871</v>
      </c>
      <c r="E5369">
        <v>-12.9496</v>
      </c>
      <c r="F5369">
        <v>-74.25</v>
      </c>
      <c r="G5369" t="s">
        <v>7828</v>
      </c>
      <c r="H5369" t="str">
        <f>IFERROR(VLOOKUP(I5369,'country(26mar)'!C$2:D$251,2,FALSE),"")</f>
        <v>base.pe</v>
      </c>
      <c r="I5369" t="s">
        <v>7829</v>
      </c>
      <c r="J5369" t="s">
        <v>7830</v>
      </c>
      <c r="K5369" t="s">
        <v>7834</v>
      </c>
      <c r="L5369" t="str">
        <f>CONCATENATE(G5369," ",K5369)</f>
        <v>Peru Ayacucho</v>
      </c>
      <c r="M5369" t="str">
        <f>IFERROR(VLOOKUP(L5369,'State(need_input)'!I$2:J$3992,2,FALSE),"")</f>
        <v>state_PE_Aya_20</v>
      </c>
      <c r="O5369">
        <v>18627</v>
      </c>
      <c r="P5369">
        <v>1604179024</v>
      </c>
    </row>
    <row r="5370" spans="1:16">
      <c r="A5370" s="5" t="str">
        <f>CONCATENATE("rdx_city_",J5370,"_",B5370)</f>
        <v>rdx_city_PER_33</v>
      </c>
      <c r="B5370">
        <f>IF(I5370=I5369,B5369+1,1)</f>
        <v>33</v>
      </c>
      <c r="C5370" t="s">
        <v>7872</v>
      </c>
      <c r="D5370" t="s">
        <v>7873</v>
      </c>
      <c r="E5370">
        <v>-9.92</v>
      </c>
      <c r="F5370">
        <v>-76.24</v>
      </c>
      <c r="G5370" t="s">
        <v>7828</v>
      </c>
      <c r="H5370" t="str">
        <f>IFERROR(VLOOKUP(I5370,'country(26mar)'!C$2:D$251,2,FALSE),"")</f>
        <v>base.pe</v>
      </c>
      <c r="I5370" t="s">
        <v>7829</v>
      </c>
      <c r="J5370" t="s">
        <v>7830</v>
      </c>
      <c r="K5370" t="s">
        <v>7872</v>
      </c>
      <c r="L5370" t="str">
        <f>CONCATENATE(G5370," ",K5370)</f>
        <v>Peru Huánuco</v>
      </c>
      <c r="M5370" t="str">
        <f>IFERROR(VLOOKUP(L5370,'State(need_input)'!I$2:J$3992,2,FALSE),"")</f>
        <v>state_PE_Huá_6</v>
      </c>
      <c r="N5370" t="s">
        <v>23</v>
      </c>
      <c r="O5370">
        <v>158145</v>
      </c>
      <c r="P5370">
        <v>1604589102</v>
      </c>
    </row>
    <row r="5371" spans="1:16">
      <c r="A5371" s="5" t="str">
        <f>CONCATENATE("rdx_city_",J5371,"_",B5371)</f>
        <v>rdx_city_PER_34</v>
      </c>
      <c r="B5371">
        <f>IF(I5371=I5370,B5370+1,1)</f>
        <v>34</v>
      </c>
      <c r="C5371" t="s">
        <v>7874</v>
      </c>
      <c r="D5371" t="s">
        <v>7874</v>
      </c>
      <c r="E5371">
        <v>-9.53</v>
      </c>
      <c r="F5371">
        <v>-77.53</v>
      </c>
      <c r="G5371" t="s">
        <v>7828</v>
      </c>
      <c r="H5371" t="str">
        <f>IFERROR(VLOOKUP(I5371,'country(26mar)'!C$2:D$251,2,FALSE),"")</f>
        <v>base.pe</v>
      </c>
      <c r="I5371" t="s">
        <v>7829</v>
      </c>
      <c r="J5371" t="s">
        <v>7830</v>
      </c>
      <c r="K5371" t="s">
        <v>7844</v>
      </c>
      <c r="L5371" t="str">
        <f>CONCATENATE(G5371," ",K5371)</f>
        <v>Peru Ancash</v>
      </c>
      <c r="M5371" t="str">
        <f>IFERROR(VLOOKUP(L5371,'State(need_input)'!I$2:J$3992,2,FALSE),"")</f>
        <v>state_PE_Anc_11</v>
      </c>
      <c r="N5371" t="s">
        <v>23</v>
      </c>
      <c r="O5371">
        <v>86934</v>
      </c>
      <c r="P5371">
        <v>1604026500</v>
      </c>
    </row>
    <row r="5372" spans="1:16">
      <c r="A5372" s="5" t="str">
        <f>CONCATENATE("rdx_city_",J5372,"_",B5372)</f>
        <v>rdx_city_PER_35</v>
      </c>
      <c r="B5372">
        <f>IF(I5372=I5371,B5371+1,1)</f>
        <v>35</v>
      </c>
      <c r="C5372" t="s">
        <v>7875</v>
      </c>
      <c r="D5372" t="s">
        <v>7875</v>
      </c>
      <c r="E5372">
        <v>-10.0696</v>
      </c>
      <c r="F5372">
        <v>-78.16</v>
      </c>
      <c r="G5372" t="s">
        <v>7828</v>
      </c>
      <c r="H5372" t="str">
        <f>IFERROR(VLOOKUP(I5372,'country(26mar)'!C$2:D$251,2,FALSE),"")</f>
        <v>base.pe</v>
      </c>
      <c r="I5372" t="s">
        <v>7829</v>
      </c>
      <c r="J5372" t="s">
        <v>7830</v>
      </c>
      <c r="K5372" t="s">
        <v>7844</v>
      </c>
      <c r="L5372" t="str">
        <f>CONCATENATE(G5372," ",K5372)</f>
        <v>Peru Ancash</v>
      </c>
      <c r="M5372" t="str">
        <f>IFERROR(VLOOKUP(L5372,'State(need_input)'!I$2:J$3992,2,FALSE),"")</f>
        <v>state_PE_Anc_11</v>
      </c>
      <c r="O5372">
        <v>16172</v>
      </c>
      <c r="P5372">
        <v>1604582499</v>
      </c>
    </row>
    <row r="5373" spans="1:16">
      <c r="A5373" s="5" t="str">
        <f>CONCATENATE("rdx_city_",J5373,"_",B5373)</f>
        <v>rdx_city_PER_36</v>
      </c>
      <c r="B5373">
        <f>IF(I5373=I5372,B5372+1,1)</f>
        <v>36</v>
      </c>
      <c r="C5373" t="s">
        <v>7876</v>
      </c>
      <c r="D5373" t="s">
        <v>7876</v>
      </c>
      <c r="E5373">
        <v>-11.06</v>
      </c>
      <c r="F5373">
        <v>-77.6</v>
      </c>
      <c r="G5373" t="s">
        <v>7828</v>
      </c>
      <c r="H5373" t="str">
        <f>IFERROR(VLOOKUP(I5373,'country(26mar)'!C$2:D$251,2,FALSE),"")</f>
        <v>base.pe</v>
      </c>
      <c r="I5373" t="s">
        <v>7829</v>
      </c>
      <c r="J5373" t="s">
        <v>7830</v>
      </c>
      <c r="K5373" t="s">
        <v>7849</v>
      </c>
      <c r="L5373" t="str">
        <f>CONCATENATE(G5373," ",K5373)</f>
        <v>Peru Lima</v>
      </c>
      <c r="M5373" t="str">
        <f>IFERROR(VLOOKUP(L5373,'State(need_input)'!I$2:J$3992,2,FALSE),"")</f>
        <v>state_PE_Lim_2</v>
      </c>
      <c r="O5373">
        <v>40400</v>
      </c>
      <c r="P5373">
        <v>1604503366</v>
      </c>
    </row>
    <row r="5374" spans="1:16">
      <c r="A5374" s="5" t="str">
        <f>CONCATENATE("rdx_city_",J5374,"_",B5374)</f>
        <v>rdx_city_PER_37</v>
      </c>
      <c r="B5374">
        <f>IF(I5374=I5373,B5373+1,1)</f>
        <v>37</v>
      </c>
      <c r="C5374" t="s">
        <v>7855</v>
      </c>
      <c r="D5374" t="s">
        <v>7855</v>
      </c>
      <c r="E5374">
        <v>-14.068</v>
      </c>
      <c r="F5374">
        <v>-75.7255</v>
      </c>
      <c r="G5374" t="s">
        <v>7828</v>
      </c>
      <c r="H5374" t="str">
        <f>IFERROR(VLOOKUP(I5374,'country(26mar)'!C$2:D$251,2,FALSE),"")</f>
        <v>base.pe</v>
      </c>
      <c r="I5374" t="s">
        <v>7829</v>
      </c>
      <c r="J5374" t="s">
        <v>7830</v>
      </c>
      <c r="K5374" t="s">
        <v>7855</v>
      </c>
      <c r="L5374" t="str">
        <f>CONCATENATE(G5374," ",K5374)</f>
        <v>Peru Ica</v>
      </c>
      <c r="M5374" t="str">
        <f>IFERROR(VLOOKUP(L5374,'State(need_input)'!I$2:J$3992,2,FALSE),"")</f>
        <v>state_PE_Ica_19</v>
      </c>
      <c r="N5374" t="s">
        <v>23</v>
      </c>
      <c r="O5374">
        <v>279420</v>
      </c>
      <c r="P5374">
        <v>1604607907</v>
      </c>
    </row>
    <row r="5375" spans="1:16">
      <c r="A5375" s="5" t="str">
        <f>CONCATENATE("rdx_city_",J5375,"_",B5375)</f>
        <v>rdx_city_PER_38</v>
      </c>
      <c r="B5375">
        <f>IF(I5375=I5374,B5374+1,1)</f>
        <v>38</v>
      </c>
      <c r="C5375" t="s">
        <v>7877</v>
      </c>
      <c r="D5375" t="s">
        <v>7877</v>
      </c>
      <c r="E5375">
        <v>-16.0796</v>
      </c>
      <c r="F5375">
        <v>-69.67</v>
      </c>
      <c r="G5375" t="s">
        <v>7828</v>
      </c>
      <c r="H5375" t="str">
        <f>IFERROR(VLOOKUP(I5375,'country(26mar)'!C$2:D$251,2,FALSE),"")</f>
        <v>base.pe</v>
      </c>
      <c r="I5375" t="s">
        <v>7829</v>
      </c>
      <c r="J5375" t="s">
        <v>7830</v>
      </c>
      <c r="K5375" t="s">
        <v>7836</v>
      </c>
      <c r="L5375" t="str">
        <f>CONCATENATE(G5375," ",K5375)</f>
        <v>Peru Puno</v>
      </c>
      <c r="M5375" t="str">
        <f>IFERROR(VLOOKUP(L5375,'State(need_input)'!I$2:J$3992,2,FALSE),"")</f>
        <v>state_PE_Pun_14</v>
      </c>
      <c r="O5375">
        <v>16033</v>
      </c>
      <c r="P5375">
        <v>1604815838</v>
      </c>
    </row>
    <row r="5376" spans="1:16">
      <c r="A5376" s="5" t="str">
        <f>CONCATENATE("rdx_city_",J5376,"_",B5376)</f>
        <v>rdx_city_PER_39</v>
      </c>
      <c r="B5376">
        <f>IF(I5376=I5375,B5375+1,1)</f>
        <v>39</v>
      </c>
      <c r="C5376" t="s">
        <v>7878</v>
      </c>
      <c r="D5376" t="s">
        <v>7878</v>
      </c>
      <c r="E5376">
        <v>-17.64</v>
      </c>
      <c r="F5376">
        <v>-71.34</v>
      </c>
      <c r="G5376" t="s">
        <v>7828</v>
      </c>
      <c r="H5376" t="str">
        <f>IFERROR(VLOOKUP(I5376,'country(26mar)'!C$2:D$251,2,FALSE),"")</f>
        <v>base.pe</v>
      </c>
      <c r="I5376" t="s">
        <v>7829</v>
      </c>
      <c r="J5376" t="s">
        <v>7830</v>
      </c>
      <c r="K5376" t="s">
        <v>7879</v>
      </c>
      <c r="L5376" t="str">
        <f>CONCATENATE(G5376," ",K5376)</f>
        <v>Peru Moquegua</v>
      </c>
      <c r="M5376" t="str">
        <f>IFERROR(VLOOKUP(L5376,'State(need_input)'!I$2:J$3992,2,FALSE),"")</f>
        <v>state_PE_Moq_17</v>
      </c>
      <c r="O5376">
        <v>53476</v>
      </c>
      <c r="P5376">
        <v>1604886582</v>
      </c>
    </row>
    <row r="5377" spans="1:16">
      <c r="A5377" s="5" t="str">
        <f>CONCATENATE("rdx_city_",J5377,"_",B5377)</f>
        <v>rdx_city_PER_40</v>
      </c>
      <c r="B5377">
        <f>IF(I5377=I5376,B5376+1,1)</f>
        <v>40</v>
      </c>
      <c r="C5377" t="s">
        <v>7880</v>
      </c>
      <c r="D5377" t="s">
        <v>7880</v>
      </c>
      <c r="E5377">
        <v>-3.75</v>
      </c>
      <c r="F5377">
        <v>-73.25</v>
      </c>
      <c r="G5377" t="s">
        <v>7828</v>
      </c>
      <c r="H5377" t="str">
        <f>IFERROR(VLOOKUP(I5377,'country(26mar)'!C$2:D$251,2,FALSE),"")</f>
        <v>base.pe</v>
      </c>
      <c r="I5377" t="s">
        <v>7829</v>
      </c>
      <c r="J5377" t="s">
        <v>7830</v>
      </c>
      <c r="K5377" t="s">
        <v>6768</v>
      </c>
      <c r="L5377" t="str">
        <f>CONCATENATE(G5377," ",K5377)</f>
        <v>Peru Loreto</v>
      </c>
      <c r="M5377" t="str">
        <f>IFERROR(VLOOKUP(L5377,'State(need_input)'!I$2:J$3992,2,FALSE),"")</f>
        <v>state_PE_Lor_4</v>
      </c>
      <c r="N5377" t="s">
        <v>23</v>
      </c>
      <c r="O5377">
        <v>458729</v>
      </c>
      <c r="P5377">
        <v>1604493809</v>
      </c>
    </row>
    <row r="5378" spans="1:16">
      <c r="A5378" s="5" t="str">
        <f>CONCATENATE("rdx_city_",J5378,"_",B5378)</f>
        <v>rdx_city_PER_41</v>
      </c>
      <c r="B5378">
        <f>IF(I5378=I5377,B5377+1,1)</f>
        <v>41</v>
      </c>
      <c r="C5378" t="s">
        <v>7881</v>
      </c>
      <c r="D5378" t="s">
        <v>7882</v>
      </c>
      <c r="E5378">
        <v>-5.7096</v>
      </c>
      <c r="F5378">
        <v>-78.81</v>
      </c>
      <c r="G5378" t="s">
        <v>7828</v>
      </c>
      <c r="H5378" t="str">
        <f>IFERROR(VLOOKUP(I5378,'country(26mar)'!C$2:D$251,2,FALSE),"")</f>
        <v>base.pe</v>
      </c>
      <c r="I5378" t="s">
        <v>7829</v>
      </c>
      <c r="J5378" t="s">
        <v>7830</v>
      </c>
      <c r="K5378" t="s">
        <v>7839</v>
      </c>
      <c r="L5378" t="str">
        <f>CONCATENATE(G5378," ",K5378)</f>
        <v>Peru Cajamarca</v>
      </c>
      <c r="M5378" t="str">
        <f>IFERROR(VLOOKUP(L5378,'State(need_input)'!I$2:J$3992,2,FALSE),"")</f>
        <v>state_PE_Caj_7</v>
      </c>
      <c r="O5378">
        <v>52493</v>
      </c>
      <c r="P5378">
        <v>1604707495</v>
      </c>
    </row>
    <row r="5379" spans="1:16">
      <c r="A5379" s="5" t="str">
        <f>CONCATENATE("rdx_city_",J5379,"_",B5379)</f>
        <v>rdx_city_PER_42</v>
      </c>
      <c r="B5379">
        <f>IF(I5379=I5378,B5378+1,1)</f>
        <v>42</v>
      </c>
      <c r="C5379" t="s">
        <v>7883</v>
      </c>
      <c r="D5379" t="s">
        <v>7883</v>
      </c>
      <c r="E5379">
        <v>-11.7996</v>
      </c>
      <c r="F5379">
        <v>-75.5</v>
      </c>
      <c r="G5379" t="s">
        <v>7828</v>
      </c>
      <c r="H5379" t="str">
        <f>IFERROR(VLOOKUP(I5379,'country(26mar)'!C$2:D$251,2,FALSE),"")</f>
        <v>base.pe</v>
      </c>
      <c r="I5379" t="s">
        <v>7829</v>
      </c>
      <c r="J5379" t="s">
        <v>7830</v>
      </c>
      <c r="K5379" t="s">
        <v>406</v>
      </c>
      <c r="L5379" t="str">
        <f>CONCATENATE(G5379," ",K5379)</f>
        <v>Peru Junín</v>
      </c>
      <c r="M5379" t="str">
        <f>IFERROR(VLOOKUP(L5379,'State(need_input)'!I$2:J$3992,2,FALSE),"")</f>
        <v>state_PE_Jun_13</v>
      </c>
      <c r="O5379">
        <v>21057</v>
      </c>
      <c r="P5379">
        <v>1604948232</v>
      </c>
    </row>
    <row r="5380" spans="1:16">
      <c r="A5380" s="5" t="str">
        <f>CONCATENATE("rdx_city_",J5380,"_",B5380)</f>
        <v>rdx_city_PER_43</v>
      </c>
      <c r="B5380">
        <f>IF(I5380=I5379,B5379+1,1)</f>
        <v>43</v>
      </c>
      <c r="C5380" t="s">
        <v>7884</v>
      </c>
      <c r="D5380" t="s">
        <v>7885</v>
      </c>
      <c r="E5380">
        <v>-7.1696</v>
      </c>
      <c r="F5380">
        <v>-76.74</v>
      </c>
      <c r="G5380" t="s">
        <v>7828</v>
      </c>
      <c r="H5380" t="str">
        <f>IFERROR(VLOOKUP(I5380,'country(26mar)'!C$2:D$251,2,FALSE),"")</f>
        <v>base.pe</v>
      </c>
      <c r="I5380" t="s">
        <v>7829</v>
      </c>
      <c r="J5380" t="s">
        <v>7830</v>
      </c>
      <c r="K5380" t="s">
        <v>473</v>
      </c>
      <c r="L5380" t="str">
        <f>CONCATENATE(G5380," ",K5380)</f>
        <v>Peru San Martín</v>
      </c>
      <c r="M5380" t="str">
        <f>IFERROR(VLOOKUP(L5380,'State(need_input)'!I$2:J$3992,2,FALSE),"")</f>
        <v>state_PE_San_9</v>
      </c>
      <c r="O5380">
        <v>37715</v>
      </c>
      <c r="P5380">
        <v>1604229756</v>
      </c>
    </row>
    <row r="5381" spans="1:16">
      <c r="A5381" s="5" t="str">
        <f>CONCATENATE("rdx_city_",J5381,"_",B5381)</f>
        <v>rdx_city_PER_44</v>
      </c>
      <c r="B5381">
        <f>IF(I5381=I5380,B5380+1,1)</f>
        <v>44</v>
      </c>
      <c r="C5381" t="s">
        <v>7886</v>
      </c>
      <c r="D5381" t="s">
        <v>7886</v>
      </c>
      <c r="E5381">
        <v>-15.5</v>
      </c>
      <c r="F5381">
        <v>-70.14</v>
      </c>
      <c r="G5381" t="s">
        <v>7828</v>
      </c>
      <c r="H5381" t="str">
        <f>IFERROR(VLOOKUP(I5381,'country(26mar)'!C$2:D$251,2,FALSE),"")</f>
        <v>base.pe</v>
      </c>
      <c r="I5381" t="s">
        <v>7829</v>
      </c>
      <c r="J5381" t="s">
        <v>7830</v>
      </c>
      <c r="K5381" t="s">
        <v>7836</v>
      </c>
      <c r="L5381" t="str">
        <f>CONCATENATE(G5381," ",K5381)</f>
        <v>Peru Puno</v>
      </c>
      <c r="M5381" t="str">
        <f>IFERROR(VLOOKUP(L5381,'State(need_input)'!I$2:J$3992,2,FALSE),"")</f>
        <v>state_PE_Pun_14</v>
      </c>
      <c r="O5381">
        <v>245675</v>
      </c>
      <c r="P5381">
        <v>1604174464</v>
      </c>
    </row>
    <row r="5382" spans="1:16">
      <c r="A5382" s="5" t="str">
        <f>CONCATENATE("rdx_city_",J5382,"_",B5382)</f>
        <v>rdx_city_PER_45</v>
      </c>
      <c r="B5382">
        <f>IF(I5382=I5381,B5381+1,1)</f>
        <v>45</v>
      </c>
      <c r="C5382" t="s">
        <v>406</v>
      </c>
      <c r="D5382" t="s">
        <v>407</v>
      </c>
      <c r="E5382">
        <v>-11.1496</v>
      </c>
      <c r="F5382">
        <v>-76.01</v>
      </c>
      <c r="G5382" t="s">
        <v>7828</v>
      </c>
      <c r="H5382" t="str">
        <f>IFERROR(VLOOKUP(I5382,'country(26mar)'!C$2:D$251,2,FALSE),"")</f>
        <v>base.pe</v>
      </c>
      <c r="I5382" t="s">
        <v>7829</v>
      </c>
      <c r="J5382" t="s">
        <v>7830</v>
      </c>
      <c r="K5382" t="s">
        <v>406</v>
      </c>
      <c r="L5382" t="str">
        <f>CONCATENATE(G5382," ",K5382)</f>
        <v>Peru Junín</v>
      </c>
      <c r="M5382" t="str">
        <f>IFERROR(VLOOKUP(L5382,'State(need_input)'!I$2:J$3992,2,FALSE),"")</f>
        <v>state_PE_Jun_13</v>
      </c>
      <c r="O5382">
        <v>15320</v>
      </c>
      <c r="P5382">
        <v>1604997443</v>
      </c>
    </row>
    <row r="5383" spans="1:16">
      <c r="A5383" s="5" t="str">
        <f>CONCATENATE("rdx_city_",J5383,"_",B5383)</f>
        <v>rdx_city_PER_46</v>
      </c>
      <c r="B5383">
        <f>IF(I5383=I5382,B5382+1,1)</f>
        <v>46</v>
      </c>
      <c r="C5383" t="s">
        <v>7887</v>
      </c>
      <c r="D5383" t="s">
        <v>7887</v>
      </c>
      <c r="E5383">
        <v>-11.52</v>
      </c>
      <c r="F5383">
        <v>-75.94</v>
      </c>
      <c r="G5383" t="s">
        <v>7828</v>
      </c>
      <c r="H5383" t="str">
        <f>IFERROR(VLOOKUP(I5383,'country(26mar)'!C$2:D$251,2,FALSE),"")</f>
        <v>base.pe</v>
      </c>
      <c r="I5383" t="s">
        <v>7829</v>
      </c>
      <c r="J5383" t="s">
        <v>7830</v>
      </c>
      <c r="K5383" t="s">
        <v>406</v>
      </c>
      <c r="L5383" t="str">
        <f>CONCATENATE(G5383," ",K5383)</f>
        <v>Peru Junín</v>
      </c>
      <c r="M5383" t="str">
        <f>IFERROR(VLOOKUP(L5383,'State(need_input)'!I$2:J$3992,2,FALSE),"")</f>
        <v>state_PE_Jun_13</v>
      </c>
      <c r="O5383">
        <v>33345</v>
      </c>
      <c r="P5383">
        <v>1604666304</v>
      </c>
    </row>
    <row r="5384" spans="1:16">
      <c r="A5384" s="5" t="str">
        <f>CONCATENATE("rdx_city_",J5384,"_",B5384)</f>
        <v>rdx_city_PER_47</v>
      </c>
      <c r="B5384">
        <f>IF(I5384=I5383,B5383+1,1)</f>
        <v>47</v>
      </c>
      <c r="C5384" t="s">
        <v>7888</v>
      </c>
      <c r="D5384" t="s">
        <v>7888</v>
      </c>
      <c r="E5384">
        <v>-6.43</v>
      </c>
      <c r="F5384">
        <v>-76.52</v>
      </c>
      <c r="G5384" t="s">
        <v>7828</v>
      </c>
      <c r="H5384" t="str">
        <f>IFERROR(VLOOKUP(I5384,'country(26mar)'!C$2:D$251,2,FALSE),"")</f>
        <v>base.pe</v>
      </c>
      <c r="I5384" t="s">
        <v>7829</v>
      </c>
      <c r="J5384" t="s">
        <v>7830</v>
      </c>
      <c r="K5384" t="s">
        <v>473</v>
      </c>
      <c r="L5384" t="str">
        <f>CONCATENATE(G5384," ",K5384)</f>
        <v>Peru San Martín</v>
      </c>
      <c r="M5384" t="str">
        <f>IFERROR(VLOOKUP(L5384,'State(need_input)'!I$2:J$3992,2,FALSE),"")</f>
        <v>state_PE_San_9</v>
      </c>
      <c r="O5384">
        <v>13693</v>
      </c>
      <c r="P5384">
        <v>1604035883</v>
      </c>
    </row>
    <row r="5385" spans="1:16">
      <c r="A5385" s="5" t="str">
        <f>CONCATENATE("rdx_city_",J5385,"_",B5385)</f>
        <v>rdx_city_PER_48</v>
      </c>
      <c r="B5385">
        <f>IF(I5385=I5384,B5384+1,1)</f>
        <v>48</v>
      </c>
      <c r="C5385" t="s">
        <v>7849</v>
      </c>
      <c r="D5385" t="s">
        <v>7849</v>
      </c>
      <c r="E5385">
        <v>-12.048</v>
      </c>
      <c r="F5385">
        <v>-77.0501</v>
      </c>
      <c r="G5385" t="s">
        <v>7828</v>
      </c>
      <c r="H5385" t="str">
        <f>IFERROR(VLOOKUP(I5385,'country(26mar)'!C$2:D$251,2,FALSE),"")</f>
        <v>base.pe</v>
      </c>
      <c r="I5385" t="s">
        <v>7829</v>
      </c>
      <c r="J5385" t="s">
        <v>7830</v>
      </c>
      <c r="K5385" t="s">
        <v>7849</v>
      </c>
      <c r="L5385" t="str">
        <f>CONCATENATE(G5385," ",K5385)</f>
        <v>Peru Lima</v>
      </c>
      <c r="M5385" t="str">
        <f>IFERROR(VLOOKUP(L5385,'State(need_input)'!I$2:J$3992,2,FALSE),"")</f>
        <v>state_PE_Lim_2</v>
      </c>
      <c r="N5385" t="s">
        <v>54</v>
      </c>
      <c r="O5385">
        <v>8012000</v>
      </c>
      <c r="P5385">
        <v>1604728603</v>
      </c>
    </row>
    <row r="5386" spans="1:16">
      <c r="A5386" s="5" t="str">
        <f>CONCATENATE("rdx_city_",J5386,"_",B5386)</f>
        <v>rdx_city_PER_49</v>
      </c>
      <c r="B5386">
        <f>IF(I5386=I5385,B5385+1,1)</f>
        <v>49</v>
      </c>
      <c r="C5386" t="s">
        <v>7889</v>
      </c>
      <c r="D5386" t="s">
        <v>7889</v>
      </c>
      <c r="E5386">
        <v>-17.02</v>
      </c>
      <c r="F5386">
        <v>-72.02</v>
      </c>
      <c r="G5386" t="s">
        <v>7828</v>
      </c>
      <c r="H5386" t="str">
        <f>IFERROR(VLOOKUP(I5386,'country(26mar)'!C$2:D$251,2,FALSE),"")</f>
        <v>base.pe</v>
      </c>
      <c r="I5386" t="s">
        <v>7829</v>
      </c>
      <c r="J5386" t="s">
        <v>7830</v>
      </c>
      <c r="K5386" t="s">
        <v>7833</v>
      </c>
      <c r="L5386" t="str">
        <f>CONCATENATE(G5386," ",K5386)</f>
        <v>Peru Arequipa</v>
      </c>
      <c r="M5386" t="str">
        <f>IFERROR(VLOOKUP(L5386,'State(need_input)'!I$2:J$3992,2,FALSE),"")</f>
        <v>state_PE_Are_5</v>
      </c>
      <c r="O5386">
        <v>49033</v>
      </c>
      <c r="P5386">
        <v>1604134214</v>
      </c>
    </row>
    <row r="5387" spans="1:16">
      <c r="A5387" s="5" t="str">
        <f>CONCATENATE("rdx_city_",J5387,"_",B5387)</f>
        <v>rdx_city_PER_50</v>
      </c>
      <c r="B5387">
        <f>IF(I5387=I5386,B5386+1,1)</f>
        <v>50</v>
      </c>
      <c r="C5387" t="s">
        <v>7879</v>
      </c>
      <c r="D5387" t="s">
        <v>7879</v>
      </c>
      <c r="E5387">
        <v>-17.19</v>
      </c>
      <c r="F5387">
        <v>-70.94</v>
      </c>
      <c r="G5387" t="s">
        <v>7828</v>
      </c>
      <c r="H5387" t="str">
        <f>IFERROR(VLOOKUP(I5387,'country(26mar)'!C$2:D$251,2,FALSE),"")</f>
        <v>base.pe</v>
      </c>
      <c r="I5387" t="s">
        <v>7829</v>
      </c>
      <c r="J5387" t="s">
        <v>7830</v>
      </c>
      <c r="K5387" t="s">
        <v>7879</v>
      </c>
      <c r="L5387" t="str">
        <f>CONCATENATE(G5387," ",K5387)</f>
        <v>Peru Moquegua</v>
      </c>
      <c r="M5387" t="str">
        <f>IFERROR(VLOOKUP(L5387,'State(need_input)'!I$2:J$3992,2,FALSE),"")</f>
        <v>state_PE_Moq_17</v>
      </c>
      <c r="N5387" t="s">
        <v>23</v>
      </c>
      <c r="O5387">
        <v>54517</v>
      </c>
      <c r="P5387">
        <v>1604230427</v>
      </c>
    </row>
    <row r="5388" spans="1:16">
      <c r="A5388" s="5" t="str">
        <f>CONCATENATE("rdx_city_",J5388,"_",B5388)</f>
        <v>rdx_city_PER_51</v>
      </c>
      <c r="B5388">
        <f>IF(I5388=I5387,B5387+1,1)</f>
        <v>51</v>
      </c>
      <c r="C5388" t="s">
        <v>7890</v>
      </c>
      <c r="D5388" t="s">
        <v>7890</v>
      </c>
      <c r="E5388">
        <v>-6.15</v>
      </c>
      <c r="F5388">
        <v>-79.71</v>
      </c>
      <c r="G5388" t="s">
        <v>7828</v>
      </c>
      <c r="H5388" t="str">
        <f>IFERROR(VLOOKUP(I5388,'country(26mar)'!C$2:D$251,2,FALSE),"")</f>
        <v>base.pe</v>
      </c>
      <c r="I5388" t="s">
        <v>7829</v>
      </c>
      <c r="J5388" t="s">
        <v>7830</v>
      </c>
      <c r="K5388" t="s">
        <v>7851</v>
      </c>
      <c r="L5388" t="str">
        <f>CONCATENATE(G5388," ",K5388)</f>
        <v>Peru Lambayeque</v>
      </c>
      <c r="M5388" t="str">
        <f>IFERROR(VLOOKUP(L5388,'State(need_input)'!I$2:J$3992,2,FALSE),"")</f>
        <v>state_PE_Lam_8</v>
      </c>
      <c r="O5388">
        <v>13681</v>
      </c>
      <c r="P5388">
        <v>1604380129</v>
      </c>
    </row>
    <row r="5389" spans="1:16">
      <c r="A5389" s="5" t="str">
        <f>CONCATENATE("rdx_city_",J5389,"_",B5389)</f>
        <v>rdx_city_PER_52</v>
      </c>
      <c r="B5389">
        <f>IF(I5389=I5388,B5388+1,1)</f>
        <v>52</v>
      </c>
      <c r="C5389" t="s">
        <v>7891</v>
      </c>
      <c r="D5389" t="s">
        <v>7891</v>
      </c>
      <c r="E5389">
        <v>-6.0496</v>
      </c>
      <c r="F5389">
        <v>-76.9667</v>
      </c>
      <c r="G5389" t="s">
        <v>7828</v>
      </c>
      <c r="H5389" t="str">
        <f>IFERROR(VLOOKUP(I5389,'country(26mar)'!C$2:D$251,2,FALSE),"")</f>
        <v>base.pe</v>
      </c>
      <c r="I5389" t="s">
        <v>7829</v>
      </c>
      <c r="J5389" t="s">
        <v>7830</v>
      </c>
      <c r="K5389" t="s">
        <v>473</v>
      </c>
      <c r="L5389" t="str">
        <f>CONCATENATE(G5389," ",K5389)</f>
        <v>Peru San Martín</v>
      </c>
      <c r="M5389" t="str">
        <f>IFERROR(VLOOKUP(L5389,'State(need_input)'!I$2:J$3992,2,FALSE),"")</f>
        <v>state_PE_San_9</v>
      </c>
      <c r="N5389" t="s">
        <v>23</v>
      </c>
      <c r="O5389">
        <v>47734</v>
      </c>
      <c r="P5389">
        <v>1604635600</v>
      </c>
    </row>
    <row r="5390" spans="1:16">
      <c r="A5390" s="5" t="str">
        <f>CONCATENATE("rdx_city_",J5390,"_",B5390)</f>
        <v>rdx_city_PER_53</v>
      </c>
      <c r="B5390">
        <f>IF(I5390=I5389,B5389+1,1)</f>
        <v>53</v>
      </c>
      <c r="C5390" t="s">
        <v>7892</v>
      </c>
      <c r="D5390" t="s">
        <v>7892</v>
      </c>
      <c r="E5390">
        <v>-14.83</v>
      </c>
      <c r="F5390">
        <v>-74.94</v>
      </c>
      <c r="G5390" t="s">
        <v>7828</v>
      </c>
      <c r="H5390" t="str">
        <f>IFERROR(VLOOKUP(I5390,'country(26mar)'!C$2:D$251,2,FALSE),"")</f>
        <v>base.pe</v>
      </c>
      <c r="I5390" t="s">
        <v>7829</v>
      </c>
      <c r="J5390" t="s">
        <v>7830</v>
      </c>
      <c r="K5390" t="s">
        <v>7855</v>
      </c>
      <c r="L5390" t="str">
        <f>CONCATENATE(G5390," ",K5390)</f>
        <v>Peru Ica</v>
      </c>
      <c r="M5390" t="str">
        <f>IFERROR(VLOOKUP(L5390,'State(need_input)'!I$2:J$3992,2,FALSE),"")</f>
        <v>state_PE_Ica_19</v>
      </c>
      <c r="O5390">
        <v>23556</v>
      </c>
      <c r="P5390">
        <v>1604291738</v>
      </c>
    </row>
    <row r="5391" spans="1:16">
      <c r="A5391" s="5" t="str">
        <f>CONCATENATE("rdx_city_",J5391,"_",B5391)</f>
        <v>rdx_city_PER_54</v>
      </c>
      <c r="B5391">
        <f>IF(I5391=I5390,B5390+1,1)</f>
        <v>54</v>
      </c>
      <c r="C5391" t="s">
        <v>7893</v>
      </c>
      <c r="D5391" t="s">
        <v>7893</v>
      </c>
      <c r="E5391">
        <v>-4.57</v>
      </c>
      <c r="F5391">
        <v>-73.78</v>
      </c>
      <c r="G5391" t="s">
        <v>7828</v>
      </c>
      <c r="H5391" t="str">
        <f>IFERROR(VLOOKUP(I5391,'country(26mar)'!C$2:D$251,2,FALSE),"")</f>
        <v>base.pe</v>
      </c>
      <c r="I5391" t="s">
        <v>7829</v>
      </c>
      <c r="J5391" t="s">
        <v>7830</v>
      </c>
      <c r="K5391" t="s">
        <v>6768</v>
      </c>
      <c r="L5391" t="str">
        <f>CONCATENATE(G5391," ",K5391)</f>
        <v>Peru Loreto</v>
      </c>
      <c r="M5391" t="str">
        <f>IFERROR(VLOOKUP(L5391,'State(need_input)'!I$2:J$3992,2,FALSE),"")</f>
        <v>state_PE_Lor_4</v>
      </c>
      <c r="O5391">
        <v>2500</v>
      </c>
      <c r="P5391">
        <v>1604159322</v>
      </c>
    </row>
    <row r="5392" spans="1:16">
      <c r="A5392" s="5" t="str">
        <f>CONCATENATE("rdx_city_",J5392,"_",B5392)</f>
        <v>rdx_city_PER_55</v>
      </c>
      <c r="B5392">
        <f>IF(I5392=I5391,B5391+1,1)</f>
        <v>55</v>
      </c>
      <c r="C5392" t="s">
        <v>7894</v>
      </c>
      <c r="D5392" t="s">
        <v>7894</v>
      </c>
      <c r="E5392">
        <v>-0.9329</v>
      </c>
      <c r="F5392">
        <v>-75.4</v>
      </c>
      <c r="G5392" t="s">
        <v>7828</v>
      </c>
      <c r="H5392" t="str">
        <f>IFERROR(VLOOKUP(I5392,'country(26mar)'!C$2:D$251,2,FALSE),"")</f>
        <v>base.pe</v>
      </c>
      <c r="I5392" t="s">
        <v>7829</v>
      </c>
      <c r="J5392" t="s">
        <v>7830</v>
      </c>
      <c r="K5392" t="s">
        <v>6768</v>
      </c>
      <c r="L5392" t="str">
        <f>CONCATENATE(G5392," ",K5392)</f>
        <v>Peru Loreto</v>
      </c>
      <c r="M5392" t="str">
        <f>IFERROR(VLOOKUP(L5392,'State(need_input)'!I$2:J$3992,2,FALSE),"")</f>
        <v>state_PE_Lor_4</v>
      </c>
      <c r="O5392">
        <v>40</v>
      </c>
      <c r="P5392">
        <v>1604951110</v>
      </c>
    </row>
    <row r="5393" spans="1:16">
      <c r="A5393" s="5" t="str">
        <f>CONCATENATE("rdx_city_",J5393,"_",B5393)</f>
        <v>rdx_city_PER_56</v>
      </c>
      <c r="B5393">
        <f>IF(I5393=I5392,B5392+1,1)</f>
        <v>56</v>
      </c>
      <c r="C5393" t="s">
        <v>7895</v>
      </c>
      <c r="D5393" t="s">
        <v>7895</v>
      </c>
      <c r="E5393">
        <v>-5.9796</v>
      </c>
      <c r="F5393">
        <v>-79.75</v>
      </c>
      <c r="G5393" t="s">
        <v>7828</v>
      </c>
      <c r="H5393" t="str">
        <f>IFERROR(VLOOKUP(I5393,'country(26mar)'!C$2:D$251,2,FALSE),"")</f>
        <v>base.pe</v>
      </c>
      <c r="I5393" t="s">
        <v>7829</v>
      </c>
      <c r="J5393" t="s">
        <v>7830</v>
      </c>
      <c r="K5393" t="s">
        <v>7851</v>
      </c>
      <c r="L5393" t="str">
        <f>CONCATENATE(G5393," ",K5393)</f>
        <v>Peru Lambayeque</v>
      </c>
      <c r="M5393" t="str">
        <f>IFERROR(VLOOKUP(L5393,'State(need_input)'!I$2:J$3992,2,FALSE),"")</f>
        <v>state_PE_Lam_8</v>
      </c>
      <c r="O5393">
        <v>9800</v>
      </c>
      <c r="P5393">
        <v>1604825576</v>
      </c>
    </row>
    <row r="5394" spans="1:16">
      <c r="A5394" s="5" t="str">
        <f>CONCATENATE("rdx_city_",J5394,"_",B5394)</f>
        <v>rdx_city_PER_57</v>
      </c>
      <c r="B5394">
        <f>IF(I5394=I5393,B5393+1,1)</f>
        <v>57</v>
      </c>
      <c r="C5394" t="s">
        <v>7896</v>
      </c>
      <c r="D5394" t="s">
        <v>7896</v>
      </c>
      <c r="E5394">
        <v>-7.9</v>
      </c>
      <c r="F5394">
        <v>-78.57</v>
      </c>
      <c r="G5394" t="s">
        <v>7828</v>
      </c>
      <c r="H5394" t="str">
        <f>IFERROR(VLOOKUP(I5394,'country(26mar)'!C$2:D$251,2,FALSE),"")</f>
        <v>base.pe</v>
      </c>
      <c r="I5394" t="s">
        <v>7829</v>
      </c>
      <c r="J5394" t="s">
        <v>7830</v>
      </c>
      <c r="K5394" t="s">
        <v>3624</v>
      </c>
      <c r="L5394" t="str">
        <f>CONCATENATE(G5394," ",K5394)</f>
        <v>Peru La Libertad</v>
      </c>
      <c r="M5394" t="str">
        <f>IFERROR(VLOOKUP(L5394,'State(need_input)'!I$2:J$3992,2,FALSE),"")</f>
        <v>state_PE_La _1</v>
      </c>
      <c r="O5394">
        <v>10134</v>
      </c>
      <c r="P5394">
        <v>1604161129</v>
      </c>
    </row>
    <row r="5395" spans="1:16">
      <c r="A5395" s="5" t="str">
        <f>CONCATENATE("rdx_city_",J5395,"_",B5395)</f>
        <v>rdx_city_PER_58</v>
      </c>
      <c r="B5395">
        <f>IF(I5395=I5394,B5394+1,1)</f>
        <v>58</v>
      </c>
      <c r="C5395" t="s">
        <v>7897</v>
      </c>
      <c r="D5395" t="s">
        <v>7897</v>
      </c>
      <c r="E5395">
        <v>-7.4006</v>
      </c>
      <c r="F5395">
        <v>-79.5706</v>
      </c>
      <c r="G5395" t="s">
        <v>7828</v>
      </c>
      <c r="H5395" t="str">
        <f>IFERROR(VLOOKUP(I5395,'country(26mar)'!C$2:D$251,2,FALSE),"")</f>
        <v>base.pe</v>
      </c>
      <c r="I5395" t="s">
        <v>7829</v>
      </c>
      <c r="J5395" t="s">
        <v>7830</v>
      </c>
      <c r="K5395" t="s">
        <v>3624</v>
      </c>
      <c r="L5395" t="str">
        <f>CONCATENATE(G5395," ",K5395)</f>
        <v>Peru La Libertad</v>
      </c>
      <c r="M5395" t="str">
        <f>IFERROR(VLOOKUP(L5395,'State(need_input)'!I$2:J$3992,2,FALSE),"")</f>
        <v>state_PE_La _1</v>
      </c>
      <c r="O5395">
        <v>39282</v>
      </c>
      <c r="P5395">
        <v>1604459740</v>
      </c>
    </row>
    <row r="5396" spans="1:16">
      <c r="A5396" s="5" t="str">
        <f>CONCATENATE("rdx_city_",J5396,"_",B5396)</f>
        <v>rdx_city_PER_59</v>
      </c>
      <c r="B5396">
        <f>IF(I5396=I5395,B5395+1,1)</f>
        <v>59</v>
      </c>
      <c r="C5396" t="s">
        <v>7898</v>
      </c>
      <c r="D5396" t="s">
        <v>7898</v>
      </c>
      <c r="E5396">
        <v>-5.09</v>
      </c>
      <c r="F5396">
        <v>-81.12</v>
      </c>
      <c r="G5396" t="s">
        <v>7828</v>
      </c>
      <c r="H5396" t="str">
        <f>IFERROR(VLOOKUP(I5396,'country(26mar)'!C$2:D$251,2,FALSE),"")</f>
        <v>base.pe</v>
      </c>
      <c r="I5396" t="s">
        <v>7829</v>
      </c>
      <c r="J5396" t="s">
        <v>7830</v>
      </c>
      <c r="K5396" t="s">
        <v>7859</v>
      </c>
      <c r="L5396" t="str">
        <f>CONCATENATE(G5396," ",K5396)</f>
        <v>Peru Piura</v>
      </c>
      <c r="M5396" t="str">
        <f>IFERROR(VLOOKUP(L5396,'State(need_input)'!I$2:J$3992,2,FALSE),"")</f>
        <v>state_PE_Piu_10</v>
      </c>
      <c r="O5396">
        <v>56151</v>
      </c>
      <c r="P5396">
        <v>1604588759</v>
      </c>
    </row>
    <row r="5397" spans="1:16">
      <c r="A5397" s="5" t="str">
        <f>CONCATENATE("rdx_city_",J5397,"_",B5397)</f>
        <v>rdx_city_PER_60</v>
      </c>
      <c r="B5397">
        <f>IF(I5397=I5396,B5396+1,1)</f>
        <v>60</v>
      </c>
      <c r="C5397" t="s">
        <v>7899</v>
      </c>
      <c r="D5397" t="s">
        <v>7899</v>
      </c>
      <c r="E5397">
        <v>-10.6996</v>
      </c>
      <c r="F5397">
        <v>-77.8</v>
      </c>
      <c r="G5397" t="s">
        <v>7828</v>
      </c>
      <c r="H5397" t="str">
        <f>IFERROR(VLOOKUP(I5397,'country(26mar)'!C$2:D$251,2,FALSE),"")</f>
        <v>base.pe</v>
      </c>
      <c r="I5397" t="s">
        <v>7829</v>
      </c>
      <c r="J5397" t="s">
        <v>7830</v>
      </c>
      <c r="K5397" t="s">
        <v>7849</v>
      </c>
      <c r="L5397" t="str">
        <f>CONCATENATE(G5397," ",K5397)</f>
        <v>Peru Lima</v>
      </c>
      <c r="M5397" t="str">
        <f>IFERROR(VLOOKUP(L5397,'State(need_input)'!I$2:J$3992,2,FALSE),"")</f>
        <v>state_PE_Lim_2</v>
      </c>
      <c r="O5397">
        <v>31905</v>
      </c>
      <c r="P5397">
        <v>1604804321</v>
      </c>
    </row>
    <row r="5398" spans="1:16">
      <c r="A5398" s="5" t="str">
        <f>CONCATENATE("rdx_city_",J5398,"_",B5398)</f>
        <v>rdx_city_PER_61</v>
      </c>
      <c r="B5398">
        <f>IF(I5398=I5397,B5397+1,1)</f>
        <v>61</v>
      </c>
      <c r="C5398" t="s">
        <v>7900</v>
      </c>
      <c r="D5398" t="s">
        <v>7900</v>
      </c>
      <c r="E5398">
        <v>-6.8296</v>
      </c>
      <c r="F5398">
        <v>-79.93</v>
      </c>
      <c r="G5398" t="s">
        <v>7828</v>
      </c>
      <c r="H5398" t="str">
        <f>IFERROR(VLOOKUP(I5398,'country(26mar)'!C$2:D$251,2,FALSE),"")</f>
        <v>base.pe</v>
      </c>
      <c r="I5398" t="s">
        <v>7829</v>
      </c>
      <c r="J5398" t="s">
        <v>7830</v>
      </c>
      <c r="K5398" t="s">
        <v>7851</v>
      </c>
      <c r="L5398" t="str">
        <f>CONCATENATE(G5398," ",K5398)</f>
        <v>Peru Lambayeque</v>
      </c>
      <c r="M5398" t="str">
        <f>IFERROR(VLOOKUP(L5398,'State(need_input)'!I$2:J$3992,2,FALSE),"")</f>
        <v>state_PE_Lam_8</v>
      </c>
      <c r="O5398">
        <v>15552</v>
      </c>
      <c r="P5398">
        <v>1604924541</v>
      </c>
    </row>
    <row r="5399" spans="1:16">
      <c r="A5399" s="5" t="str">
        <f>CONCATENATE("rdx_city_",J5399,"_",B5399)</f>
        <v>rdx_city_PER_62</v>
      </c>
      <c r="B5399">
        <f>IF(I5399=I5398,B5398+1,1)</f>
        <v>62</v>
      </c>
      <c r="C5399" t="s">
        <v>7901</v>
      </c>
      <c r="D5399" t="s">
        <v>7901</v>
      </c>
      <c r="E5399">
        <v>-13.71</v>
      </c>
      <c r="F5399">
        <v>-76.22</v>
      </c>
      <c r="G5399" t="s">
        <v>7828</v>
      </c>
      <c r="H5399" t="str">
        <f>IFERROR(VLOOKUP(I5399,'country(26mar)'!C$2:D$251,2,FALSE),"")</f>
        <v>base.pe</v>
      </c>
      <c r="I5399" t="s">
        <v>7829</v>
      </c>
      <c r="J5399" t="s">
        <v>7830</v>
      </c>
      <c r="K5399" t="s">
        <v>7855</v>
      </c>
      <c r="L5399" t="str">
        <f>CONCATENATE(G5399," ",K5399)</f>
        <v>Peru Ica</v>
      </c>
      <c r="M5399" t="str">
        <f>IFERROR(VLOOKUP(L5399,'State(need_input)'!I$2:J$3992,2,FALSE),"")</f>
        <v>state_PE_Ica_19</v>
      </c>
      <c r="O5399">
        <v>81207</v>
      </c>
      <c r="P5399">
        <v>1604438126</v>
      </c>
    </row>
    <row r="5400" spans="1:16">
      <c r="A5400" s="5" t="str">
        <f>CONCATENATE("rdx_city_",J5400,"_",B5400)</f>
        <v>rdx_city_PER_63</v>
      </c>
      <c r="B5400">
        <f>IF(I5400=I5399,B5399+1,1)</f>
        <v>63</v>
      </c>
      <c r="C5400" t="s">
        <v>7859</v>
      </c>
      <c r="D5400" t="s">
        <v>7859</v>
      </c>
      <c r="E5400">
        <v>-5.21</v>
      </c>
      <c r="F5400">
        <v>-80.63</v>
      </c>
      <c r="G5400" t="s">
        <v>7828</v>
      </c>
      <c r="H5400" t="str">
        <f>IFERROR(VLOOKUP(I5400,'country(26mar)'!C$2:D$251,2,FALSE),"")</f>
        <v>base.pe</v>
      </c>
      <c r="I5400" t="s">
        <v>7829</v>
      </c>
      <c r="J5400" t="s">
        <v>7830</v>
      </c>
      <c r="K5400" t="s">
        <v>7859</v>
      </c>
      <c r="L5400" t="str">
        <f>CONCATENATE(G5400," ",K5400)</f>
        <v>Peru Piura</v>
      </c>
      <c r="M5400" t="str">
        <f>IFERROR(VLOOKUP(L5400,'State(need_input)'!I$2:J$3992,2,FALSE),"")</f>
        <v>state_PE_Piu_10</v>
      </c>
      <c r="N5400" t="s">
        <v>23</v>
      </c>
      <c r="O5400">
        <v>396932</v>
      </c>
      <c r="P5400">
        <v>1604331641</v>
      </c>
    </row>
    <row r="5401" spans="1:16">
      <c r="A5401" s="5" t="str">
        <f>CONCATENATE("rdx_city_",J5401,"_",B5401)</f>
        <v>rdx_city_PER_64</v>
      </c>
      <c r="B5401">
        <f>IF(I5401=I5400,B5400+1,1)</f>
        <v>64</v>
      </c>
      <c r="C5401" t="s">
        <v>7902</v>
      </c>
      <c r="D5401" t="s">
        <v>7902</v>
      </c>
      <c r="E5401">
        <v>-2.3328</v>
      </c>
      <c r="F5401">
        <v>-71.9167</v>
      </c>
      <c r="G5401" t="s">
        <v>7828</v>
      </c>
      <c r="H5401" t="str">
        <f>IFERROR(VLOOKUP(I5401,'country(26mar)'!C$2:D$251,2,FALSE),"")</f>
        <v>base.pe</v>
      </c>
      <c r="I5401" t="s">
        <v>7829</v>
      </c>
      <c r="J5401" t="s">
        <v>7830</v>
      </c>
      <c r="K5401" t="s">
        <v>6768</v>
      </c>
      <c r="L5401" t="str">
        <f>CONCATENATE(G5401," ",K5401)</f>
        <v>Peru Loreto</v>
      </c>
      <c r="M5401" t="str">
        <f>IFERROR(VLOOKUP(L5401,'State(need_input)'!I$2:J$3992,2,FALSE),"")</f>
        <v>state_PE_Lor_4</v>
      </c>
      <c r="O5401">
        <v>10</v>
      </c>
      <c r="P5401">
        <v>1604085670</v>
      </c>
    </row>
    <row r="5402" spans="1:16">
      <c r="A5402" s="5" t="str">
        <f>CONCATENATE("rdx_city_",J5402,"_",B5402)</f>
        <v>rdx_city_PER_65</v>
      </c>
      <c r="B5402">
        <f>IF(I5402=I5401,B5401+1,1)</f>
        <v>65</v>
      </c>
      <c r="C5402" t="s">
        <v>7903</v>
      </c>
      <c r="D5402" t="s">
        <v>7903</v>
      </c>
      <c r="E5402">
        <v>-8.3689</v>
      </c>
      <c r="F5402">
        <v>-74.535</v>
      </c>
      <c r="G5402" t="s">
        <v>7828</v>
      </c>
      <c r="H5402" t="str">
        <f>IFERROR(VLOOKUP(I5402,'country(26mar)'!C$2:D$251,2,FALSE),"")</f>
        <v>base.pe</v>
      </c>
      <c r="I5402" t="s">
        <v>7829</v>
      </c>
      <c r="J5402" t="s">
        <v>7830</v>
      </c>
      <c r="K5402" t="s">
        <v>7904</v>
      </c>
      <c r="L5402" t="str">
        <f>CONCATENATE(G5402," ",K5402)</f>
        <v>Peru Ucayali</v>
      </c>
      <c r="M5402" t="str">
        <f>IFERROR(VLOOKUP(L5402,'State(need_input)'!I$2:J$3992,2,FALSE),"")</f>
        <v>state_PE_Uca_21</v>
      </c>
      <c r="N5402" t="s">
        <v>23</v>
      </c>
      <c r="O5402">
        <v>310750</v>
      </c>
      <c r="P5402">
        <v>1604478712</v>
      </c>
    </row>
    <row r="5403" spans="1:16">
      <c r="A5403" s="5" t="str">
        <f>CONCATENATE("rdx_city_",J5403,"_",B5403)</f>
        <v>rdx_city_PER_66</v>
      </c>
      <c r="B5403">
        <f>IF(I5403=I5402,B5402+1,1)</f>
        <v>66</v>
      </c>
      <c r="C5403" t="s">
        <v>7905</v>
      </c>
      <c r="D5403" t="s">
        <v>7905</v>
      </c>
      <c r="E5403">
        <v>-12.6</v>
      </c>
      <c r="F5403">
        <v>-69.1833</v>
      </c>
      <c r="G5403" t="s">
        <v>7828</v>
      </c>
      <c r="H5403" t="str">
        <f>IFERROR(VLOOKUP(I5403,'country(26mar)'!C$2:D$251,2,FALSE),"")</f>
        <v>base.pe</v>
      </c>
      <c r="I5403" t="s">
        <v>7829</v>
      </c>
      <c r="J5403" t="s">
        <v>7830</v>
      </c>
      <c r="K5403" t="s">
        <v>7906</v>
      </c>
      <c r="L5403" t="str">
        <f>CONCATENATE(G5403," ",K5403)</f>
        <v>Peru Madre de Dios</v>
      </c>
      <c r="M5403" t="str">
        <f>IFERROR(VLOOKUP(L5403,'State(need_input)'!I$2:J$3992,2,FALSE),"")</f>
        <v>state_PE_Mad_22</v>
      </c>
      <c r="N5403" t="s">
        <v>23</v>
      </c>
      <c r="O5403">
        <v>67155</v>
      </c>
      <c r="P5403">
        <v>1604871130</v>
      </c>
    </row>
    <row r="5404" spans="1:16">
      <c r="A5404" s="5" t="str">
        <f>CONCATENATE("rdx_city_",J5404,"_",B5404)</f>
        <v>rdx_city_PER_67</v>
      </c>
      <c r="B5404">
        <f>IF(I5404=I5403,B5403+1,1)</f>
        <v>67</v>
      </c>
      <c r="C5404" t="s">
        <v>7836</v>
      </c>
      <c r="D5404" t="s">
        <v>7836</v>
      </c>
      <c r="E5404">
        <v>-15.8329</v>
      </c>
      <c r="F5404">
        <v>-70.0333</v>
      </c>
      <c r="G5404" t="s">
        <v>7828</v>
      </c>
      <c r="H5404" t="str">
        <f>IFERROR(VLOOKUP(I5404,'country(26mar)'!C$2:D$251,2,FALSE),"")</f>
        <v>base.pe</v>
      </c>
      <c r="I5404" t="s">
        <v>7829</v>
      </c>
      <c r="J5404" t="s">
        <v>7830</v>
      </c>
      <c r="K5404" t="s">
        <v>7836</v>
      </c>
      <c r="L5404" t="str">
        <f>CONCATENATE(G5404," ",K5404)</f>
        <v>Peru Puno</v>
      </c>
      <c r="M5404" t="str">
        <f>IFERROR(VLOOKUP(L5404,'State(need_input)'!I$2:J$3992,2,FALSE),"")</f>
        <v>state_PE_Pun_14</v>
      </c>
      <c r="N5404" t="s">
        <v>23</v>
      </c>
      <c r="O5404">
        <v>116552</v>
      </c>
      <c r="P5404">
        <v>1604227042</v>
      </c>
    </row>
    <row r="5405" spans="1:16">
      <c r="A5405" s="5" t="str">
        <f>CONCATENATE("rdx_city_",J5405,"_",B5405)</f>
        <v>rdx_city_PER_68</v>
      </c>
      <c r="B5405">
        <f>IF(I5405=I5404,B5404+1,1)</f>
        <v>68</v>
      </c>
      <c r="C5405" t="s">
        <v>7907</v>
      </c>
      <c r="D5405" t="s">
        <v>7907</v>
      </c>
      <c r="E5405">
        <v>-14.7</v>
      </c>
      <c r="F5405">
        <v>-74.13</v>
      </c>
      <c r="G5405" t="s">
        <v>7828</v>
      </c>
      <c r="H5405" t="str">
        <f>IFERROR(VLOOKUP(I5405,'country(26mar)'!C$2:D$251,2,FALSE),"")</f>
        <v>base.pe</v>
      </c>
      <c r="I5405" t="s">
        <v>7829</v>
      </c>
      <c r="J5405" t="s">
        <v>7830</v>
      </c>
      <c r="K5405" t="s">
        <v>7834</v>
      </c>
      <c r="L5405" t="str">
        <f>CONCATENATE(G5405," ",K5405)</f>
        <v>Peru Ayacucho</v>
      </c>
      <c r="M5405" t="str">
        <f>IFERROR(VLOOKUP(L5405,'State(need_input)'!I$2:J$3992,2,FALSE),"")</f>
        <v>state_PE_Aya_20</v>
      </c>
      <c r="O5405">
        <v>10491</v>
      </c>
      <c r="P5405">
        <v>1604629997</v>
      </c>
    </row>
    <row r="5406" spans="1:16">
      <c r="A5406" s="5" t="str">
        <f>CONCATENATE("rdx_city_",J5406,"_",B5406)</f>
        <v>rdx_city_PER_69</v>
      </c>
      <c r="B5406">
        <f>IF(I5406=I5405,B5405+1,1)</f>
        <v>69</v>
      </c>
      <c r="C5406" t="s">
        <v>7908</v>
      </c>
      <c r="D5406" t="s">
        <v>7908</v>
      </c>
      <c r="E5406">
        <v>-15.47</v>
      </c>
      <c r="F5406">
        <v>-69.43</v>
      </c>
      <c r="G5406" t="s">
        <v>7828</v>
      </c>
      <c r="H5406" t="str">
        <f>IFERROR(VLOOKUP(I5406,'country(26mar)'!C$2:D$251,2,FALSE),"")</f>
        <v>base.pe</v>
      </c>
      <c r="I5406" t="s">
        <v>7829</v>
      </c>
      <c r="J5406" t="s">
        <v>7830</v>
      </c>
      <c r="K5406" t="s">
        <v>7836</v>
      </c>
      <c r="L5406" t="str">
        <f>CONCATENATE(G5406," ",K5406)</f>
        <v>Peru Puno</v>
      </c>
      <c r="M5406" t="str">
        <f>IFERROR(VLOOKUP(L5406,'State(need_input)'!I$2:J$3992,2,FALSE),"")</f>
        <v>state_PE_Pun_14</v>
      </c>
      <c r="O5406">
        <v>8118</v>
      </c>
      <c r="P5406">
        <v>1604856559</v>
      </c>
    </row>
    <row r="5407" spans="1:16">
      <c r="A5407" s="5" t="str">
        <f>CONCATENATE("rdx_city_",J5407,"_",B5407)</f>
        <v>rdx_city_PER_70</v>
      </c>
      <c r="B5407">
        <f>IF(I5407=I5406,B5406+1,1)</f>
        <v>70</v>
      </c>
      <c r="C5407" t="s">
        <v>7909</v>
      </c>
      <c r="D5407" t="s">
        <v>7909</v>
      </c>
      <c r="E5407">
        <v>-5.0696</v>
      </c>
      <c r="F5407">
        <v>-73.91</v>
      </c>
      <c r="G5407" t="s">
        <v>7828</v>
      </c>
      <c r="H5407" t="str">
        <f>IFERROR(VLOOKUP(I5407,'country(26mar)'!C$2:D$251,2,FALSE),"")</f>
        <v>base.pe</v>
      </c>
      <c r="I5407" t="s">
        <v>7829</v>
      </c>
      <c r="J5407" t="s">
        <v>7830</v>
      </c>
      <c r="K5407" t="s">
        <v>6768</v>
      </c>
      <c r="L5407" t="str">
        <f>CONCATENATE(G5407," ",K5407)</f>
        <v>Peru Loreto</v>
      </c>
      <c r="M5407" t="str">
        <f>IFERROR(VLOOKUP(L5407,'State(need_input)'!I$2:J$3992,2,FALSE),"")</f>
        <v>state_PE_Lor_4</v>
      </c>
      <c r="O5407">
        <v>18000</v>
      </c>
      <c r="P5407">
        <v>1604712979</v>
      </c>
    </row>
    <row r="5408" spans="1:16">
      <c r="A5408" s="5" t="str">
        <f>CONCATENATE("rdx_city_",J5408,"_",B5408)</f>
        <v>rdx_city_PER_71</v>
      </c>
      <c r="B5408">
        <f>IF(I5408=I5407,B5407+1,1)</f>
        <v>71</v>
      </c>
      <c r="C5408" t="s">
        <v>7910</v>
      </c>
      <c r="D5408" t="s">
        <v>7910</v>
      </c>
      <c r="E5408">
        <v>-8.22</v>
      </c>
      <c r="F5408">
        <v>-78.99</v>
      </c>
      <c r="G5408" t="s">
        <v>7828</v>
      </c>
      <c r="H5408" t="str">
        <f>IFERROR(VLOOKUP(I5408,'country(26mar)'!C$2:D$251,2,FALSE),"")</f>
        <v>base.pe</v>
      </c>
      <c r="I5408" t="s">
        <v>7829</v>
      </c>
      <c r="J5408" t="s">
        <v>7830</v>
      </c>
      <c r="K5408" t="s">
        <v>3624</v>
      </c>
      <c r="L5408" t="str">
        <f>CONCATENATE(G5408," ",K5408)</f>
        <v>Peru La Libertad</v>
      </c>
      <c r="M5408" t="str">
        <f>IFERROR(VLOOKUP(L5408,'State(need_input)'!I$2:J$3992,2,FALSE),"")</f>
        <v>state_PE_La _1</v>
      </c>
      <c r="O5408">
        <v>10066</v>
      </c>
      <c r="P5408">
        <v>1604741233</v>
      </c>
    </row>
    <row r="5409" spans="1:16">
      <c r="A5409" s="5" t="str">
        <f>CONCATENATE("rdx_city_",J5409,"_",B5409)</f>
        <v>rdx_city_PER_72</v>
      </c>
      <c r="B5409">
        <f>IF(I5409=I5408,B5408+1,1)</f>
        <v>72</v>
      </c>
      <c r="C5409" t="s">
        <v>1134</v>
      </c>
      <c r="D5409" t="s">
        <v>1134</v>
      </c>
      <c r="E5409">
        <v>-11.1296</v>
      </c>
      <c r="F5409">
        <v>-75.34</v>
      </c>
      <c r="G5409" t="s">
        <v>7828</v>
      </c>
      <c r="H5409" t="str">
        <f>IFERROR(VLOOKUP(I5409,'country(26mar)'!C$2:D$251,2,FALSE),"")</f>
        <v>base.pe</v>
      </c>
      <c r="I5409" t="s">
        <v>7829</v>
      </c>
      <c r="J5409" t="s">
        <v>7830</v>
      </c>
      <c r="K5409" t="s">
        <v>406</v>
      </c>
      <c r="L5409" t="str">
        <f>CONCATENATE(G5409," ",K5409)</f>
        <v>Peru Junín</v>
      </c>
      <c r="M5409" t="str">
        <f>IFERROR(VLOOKUP(L5409,'State(need_input)'!I$2:J$3992,2,FALSE),"")</f>
        <v>state_PE_Jun_13</v>
      </c>
      <c r="O5409">
        <v>14708</v>
      </c>
      <c r="P5409">
        <v>1604957373</v>
      </c>
    </row>
    <row r="5410" spans="1:16">
      <c r="A5410" s="5" t="str">
        <f>CONCATENATE("rdx_city_",J5410,"_",B5410)</f>
        <v>rdx_city_PER_73</v>
      </c>
      <c r="B5410">
        <f>IF(I5410=I5409,B5409+1,1)</f>
        <v>73</v>
      </c>
      <c r="C5410" t="s">
        <v>2447</v>
      </c>
      <c r="D5410" t="s">
        <v>2447</v>
      </c>
      <c r="E5410">
        <v>-14.1896</v>
      </c>
      <c r="F5410">
        <v>-75.74</v>
      </c>
      <c r="G5410" t="s">
        <v>7828</v>
      </c>
      <c r="H5410" t="str">
        <f>IFERROR(VLOOKUP(I5410,'country(26mar)'!C$2:D$251,2,FALSE),"")</f>
        <v>base.pe</v>
      </c>
      <c r="I5410" t="s">
        <v>7829</v>
      </c>
      <c r="J5410" t="s">
        <v>7830</v>
      </c>
      <c r="K5410" t="s">
        <v>7855</v>
      </c>
      <c r="L5410" t="str">
        <f>CONCATENATE(G5410," ",K5410)</f>
        <v>Peru Ica</v>
      </c>
      <c r="M5410" t="str">
        <f>IFERROR(VLOOKUP(L5410,'State(need_input)'!I$2:J$3992,2,FALSE),"")</f>
        <v>state_PE_Ica_19</v>
      </c>
      <c r="O5410">
        <v>10449</v>
      </c>
      <c r="P5410">
        <v>1604889626</v>
      </c>
    </row>
    <row r="5411" spans="1:16">
      <c r="A5411" s="5" t="str">
        <f>CONCATENATE("rdx_city_",J5411,"_",B5411)</f>
        <v>rdx_city_PER_74</v>
      </c>
      <c r="B5411">
        <f>IF(I5411=I5410,B5410+1,1)</f>
        <v>74</v>
      </c>
      <c r="C5411" t="s">
        <v>7911</v>
      </c>
      <c r="D5411" t="s">
        <v>7911</v>
      </c>
      <c r="E5411">
        <v>-14.46</v>
      </c>
      <c r="F5411">
        <v>-72.08</v>
      </c>
      <c r="G5411" t="s">
        <v>7828</v>
      </c>
      <c r="H5411" t="str">
        <f>IFERROR(VLOOKUP(I5411,'country(26mar)'!C$2:D$251,2,FALSE),"")</f>
        <v>base.pe</v>
      </c>
      <c r="I5411" t="s">
        <v>7829</v>
      </c>
      <c r="J5411" t="s">
        <v>7830</v>
      </c>
      <c r="K5411" t="s">
        <v>7862</v>
      </c>
      <c r="L5411" t="str">
        <f>CONCATENATE(G5411," ",K5411)</f>
        <v>Peru Cusco</v>
      </c>
      <c r="M5411" t="str">
        <f>IFERROR(VLOOKUP(L5411,'State(need_input)'!I$2:J$3992,2,FALSE),"")</f>
        <v>state_PE_Cus_15</v>
      </c>
      <c r="O5411">
        <v>4134</v>
      </c>
      <c r="P5411">
        <v>1604893836</v>
      </c>
    </row>
    <row r="5412" spans="1:16">
      <c r="A5412" s="5" t="str">
        <f>CONCATENATE("rdx_city_",J5412,"_",B5412)</f>
        <v>rdx_city_PER_75</v>
      </c>
      <c r="B5412">
        <f>IF(I5412=I5411,B5411+1,1)</f>
        <v>75</v>
      </c>
      <c r="C5412" t="s">
        <v>7912</v>
      </c>
      <c r="D5412" t="s">
        <v>7912</v>
      </c>
      <c r="E5412">
        <v>-11.26</v>
      </c>
      <c r="F5412">
        <v>-74.69</v>
      </c>
      <c r="G5412" t="s">
        <v>7828</v>
      </c>
      <c r="H5412" t="str">
        <f>IFERROR(VLOOKUP(I5412,'country(26mar)'!C$2:D$251,2,FALSE),"")</f>
        <v>base.pe</v>
      </c>
      <c r="I5412" t="s">
        <v>7829</v>
      </c>
      <c r="J5412" t="s">
        <v>7830</v>
      </c>
      <c r="K5412" t="s">
        <v>406</v>
      </c>
      <c r="L5412" t="str">
        <f>CONCATENATE(G5412," ",K5412)</f>
        <v>Peru Junín</v>
      </c>
      <c r="M5412" t="str">
        <f>IFERROR(VLOOKUP(L5412,'State(need_input)'!I$2:J$3992,2,FALSE),"")</f>
        <v>state_PE_Jun_13</v>
      </c>
      <c r="O5412">
        <v>15532</v>
      </c>
      <c r="P5412">
        <v>1604355080</v>
      </c>
    </row>
    <row r="5413" spans="1:16">
      <c r="A5413" s="5" t="str">
        <f>CONCATENATE("rdx_city_",J5413,"_",B5413)</f>
        <v>rdx_city_PER_76</v>
      </c>
      <c r="B5413">
        <f>IF(I5413=I5412,B5412+1,1)</f>
        <v>76</v>
      </c>
      <c r="C5413" t="s">
        <v>7913</v>
      </c>
      <c r="D5413" t="s">
        <v>7913</v>
      </c>
      <c r="E5413">
        <v>-5.5596</v>
      </c>
      <c r="F5413">
        <v>-80.82</v>
      </c>
      <c r="G5413" t="s">
        <v>7828</v>
      </c>
      <c r="H5413" t="str">
        <f>IFERROR(VLOOKUP(I5413,'country(26mar)'!C$2:D$251,2,FALSE),"")</f>
        <v>base.pe</v>
      </c>
      <c r="I5413" t="s">
        <v>7829</v>
      </c>
      <c r="J5413" t="s">
        <v>7830</v>
      </c>
      <c r="K5413" t="s">
        <v>7859</v>
      </c>
      <c r="L5413" t="str">
        <f>CONCATENATE(G5413," ",K5413)</f>
        <v>Peru Piura</v>
      </c>
      <c r="M5413" t="str">
        <f>IFERROR(VLOOKUP(L5413,'State(need_input)'!I$2:J$3992,2,FALSE),"")</f>
        <v>state_PE_Piu_10</v>
      </c>
      <c r="O5413">
        <v>23020</v>
      </c>
      <c r="P5413">
        <v>1604728914</v>
      </c>
    </row>
    <row r="5414" spans="1:16">
      <c r="A5414" s="5" t="str">
        <f>CONCATENATE("rdx_city_",J5414,"_",B5414)</f>
        <v>rdx_city_PER_77</v>
      </c>
      <c r="B5414">
        <f>IF(I5414=I5413,B5413+1,1)</f>
        <v>77</v>
      </c>
      <c r="C5414" t="s">
        <v>7914</v>
      </c>
      <c r="D5414" t="s">
        <v>7914</v>
      </c>
      <c r="E5414">
        <v>-14.2896</v>
      </c>
      <c r="F5414">
        <v>-71.23</v>
      </c>
      <c r="G5414" t="s">
        <v>7828</v>
      </c>
      <c r="H5414" t="str">
        <f>IFERROR(VLOOKUP(I5414,'country(26mar)'!C$2:D$251,2,FALSE),"")</f>
        <v>base.pe</v>
      </c>
      <c r="I5414" t="s">
        <v>7829</v>
      </c>
      <c r="J5414" t="s">
        <v>7830</v>
      </c>
      <c r="K5414" t="s">
        <v>7862</v>
      </c>
      <c r="L5414" t="str">
        <f>CONCATENATE(G5414," ",K5414)</f>
        <v>Peru Cusco</v>
      </c>
      <c r="M5414" t="str">
        <f>IFERROR(VLOOKUP(L5414,'State(need_input)'!I$2:J$3992,2,FALSE),"")</f>
        <v>state_PE_Cus_15</v>
      </c>
      <c r="O5414">
        <v>33575</v>
      </c>
      <c r="P5414">
        <v>1604929096</v>
      </c>
    </row>
    <row r="5415" spans="1:16">
      <c r="A5415" s="5" t="str">
        <f>CONCATENATE("rdx_city_",J5415,"_",B5415)</f>
        <v>rdx_city_PER_78</v>
      </c>
      <c r="B5415">
        <f>IF(I5415=I5414,B5414+1,1)</f>
        <v>78</v>
      </c>
      <c r="C5415" t="s">
        <v>7915</v>
      </c>
      <c r="D5415" t="s">
        <v>7915</v>
      </c>
      <c r="E5415">
        <v>-2.5161</v>
      </c>
      <c r="F5415">
        <v>-75.7666</v>
      </c>
      <c r="G5415" t="s">
        <v>7828</v>
      </c>
      <c r="H5415" t="str">
        <f>IFERROR(VLOOKUP(I5415,'country(26mar)'!C$2:D$251,2,FALSE),"")</f>
        <v>base.pe</v>
      </c>
      <c r="I5415" t="s">
        <v>7829</v>
      </c>
      <c r="J5415" t="s">
        <v>7830</v>
      </c>
      <c r="K5415" t="s">
        <v>6768</v>
      </c>
      <c r="L5415" t="str">
        <f>CONCATENATE(G5415," ",K5415)</f>
        <v>Peru Loreto</v>
      </c>
      <c r="M5415" t="str">
        <f>IFERROR(VLOOKUP(L5415,'State(need_input)'!I$2:J$3992,2,FALSE),"")</f>
        <v>state_PE_Lor_4</v>
      </c>
      <c r="O5415">
        <v>10</v>
      </c>
      <c r="P5415">
        <v>1604302193</v>
      </c>
    </row>
    <row r="5416" spans="1:16">
      <c r="A5416" s="5" t="str">
        <f>CONCATENATE("rdx_city_",J5416,"_",B5416)</f>
        <v>rdx_city_PER_79</v>
      </c>
      <c r="B5416">
        <f>IF(I5416=I5415,B5415+1,1)</f>
        <v>79</v>
      </c>
      <c r="C5416" t="s">
        <v>7916</v>
      </c>
      <c r="D5416" t="s">
        <v>7916</v>
      </c>
      <c r="E5416">
        <v>-4.8896</v>
      </c>
      <c r="F5416">
        <v>-80.68</v>
      </c>
      <c r="G5416" t="s">
        <v>7828</v>
      </c>
      <c r="H5416" t="str">
        <f>IFERROR(VLOOKUP(I5416,'country(26mar)'!C$2:D$251,2,FALSE),"")</f>
        <v>base.pe</v>
      </c>
      <c r="I5416" t="s">
        <v>7829</v>
      </c>
      <c r="J5416" t="s">
        <v>7830</v>
      </c>
      <c r="K5416" t="s">
        <v>7859</v>
      </c>
      <c r="L5416" t="str">
        <f>CONCATENATE(G5416," ",K5416)</f>
        <v>Peru Piura</v>
      </c>
      <c r="M5416" t="str">
        <f>IFERROR(VLOOKUP(L5416,'State(need_input)'!I$2:J$3992,2,FALSE),"")</f>
        <v>state_PE_Piu_10</v>
      </c>
      <c r="O5416">
        <v>160789</v>
      </c>
      <c r="P5416">
        <v>1604666111</v>
      </c>
    </row>
    <row r="5417" spans="1:16">
      <c r="A5417" s="5" t="str">
        <f>CONCATENATE("rdx_city_",J5417,"_",B5417)</f>
        <v>rdx_city_PER_80</v>
      </c>
      <c r="B5417">
        <f>IF(I5417=I5416,B5416+1,1)</f>
        <v>80</v>
      </c>
      <c r="C5417" t="s">
        <v>7917</v>
      </c>
      <c r="D5417" t="s">
        <v>7917</v>
      </c>
      <c r="E5417">
        <v>-18</v>
      </c>
      <c r="F5417">
        <v>-70.25</v>
      </c>
      <c r="G5417" t="s">
        <v>7828</v>
      </c>
      <c r="H5417" t="str">
        <f>IFERROR(VLOOKUP(I5417,'country(26mar)'!C$2:D$251,2,FALSE),"")</f>
        <v>base.pe</v>
      </c>
      <c r="I5417" t="s">
        <v>7829</v>
      </c>
      <c r="J5417" t="s">
        <v>7830</v>
      </c>
      <c r="K5417" t="s">
        <v>7917</v>
      </c>
      <c r="L5417" t="str">
        <f>CONCATENATE(G5417," ",K5417)</f>
        <v>Peru Tacna</v>
      </c>
      <c r="M5417" t="str">
        <f>IFERROR(VLOOKUP(L5417,'State(need_input)'!I$2:J$3992,2,FALSE),"")</f>
        <v>state_PE_Tac_25</v>
      </c>
      <c r="N5417" t="s">
        <v>23</v>
      </c>
      <c r="O5417">
        <v>280098</v>
      </c>
      <c r="P5417">
        <v>1604388134</v>
      </c>
    </row>
    <row r="5418" spans="1:16">
      <c r="A5418" s="5" t="str">
        <f>CONCATENATE("rdx_city_",J5418,"_",B5418)</f>
        <v>rdx_city_PER_81</v>
      </c>
      <c r="B5418">
        <f>IF(I5418=I5417,B5417+1,1)</f>
        <v>81</v>
      </c>
      <c r="C5418" t="s">
        <v>7918</v>
      </c>
      <c r="D5418" t="s">
        <v>7918</v>
      </c>
      <c r="E5418">
        <v>-4.58</v>
      </c>
      <c r="F5418">
        <v>-81.28</v>
      </c>
      <c r="G5418" t="s">
        <v>7828</v>
      </c>
      <c r="H5418" t="str">
        <f>IFERROR(VLOOKUP(I5418,'country(26mar)'!C$2:D$251,2,FALSE),"")</f>
        <v>base.pe</v>
      </c>
      <c r="I5418" t="s">
        <v>7829</v>
      </c>
      <c r="J5418" t="s">
        <v>7830</v>
      </c>
      <c r="K5418" t="s">
        <v>7859</v>
      </c>
      <c r="L5418" t="str">
        <f>CONCATENATE(G5418," ",K5418)</f>
        <v>Peru Piura</v>
      </c>
      <c r="M5418" t="str">
        <f>IFERROR(VLOOKUP(L5418,'State(need_input)'!I$2:J$3992,2,FALSE),"")</f>
        <v>state_PE_Piu_10</v>
      </c>
      <c r="O5418">
        <v>99074</v>
      </c>
      <c r="P5418">
        <v>1604790735</v>
      </c>
    </row>
    <row r="5419" spans="1:16">
      <c r="A5419" s="5" t="str">
        <f>CONCATENATE("rdx_city_",J5419,"_",B5419)</f>
        <v>rdx_city_PER_82</v>
      </c>
      <c r="B5419">
        <f>IF(I5419=I5418,B5418+1,1)</f>
        <v>82</v>
      </c>
      <c r="C5419" t="s">
        <v>7919</v>
      </c>
      <c r="D5419" t="s">
        <v>7919</v>
      </c>
      <c r="E5419">
        <v>-6.51</v>
      </c>
      <c r="F5419">
        <v>-76.48</v>
      </c>
      <c r="G5419" t="s">
        <v>7828</v>
      </c>
      <c r="H5419" t="str">
        <f>IFERROR(VLOOKUP(I5419,'country(26mar)'!C$2:D$251,2,FALSE),"")</f>
        <v>base.pe</v>
      </c>
      <c r="I5419" t="s">
        <v>7829</v>
      </c>
      <c r="J5419" t="s">
        <v>7830</v>
      </c>
      <c r="K5419" t="s">
        <v>473</v>
      </c>
      <c r="L5419" t="str">
        <f>CONCATENATE(G5419," ",K5419)</f>
        <v>Peru San Martín</v>
      </c>
      <c r="M5419" t="str">
        <f>IFERROR(VLOOKUP(L5419,'State(need_input)'!I$2:J$3992,2,FALSE),"")</f>
        <v>state_PE_San_9</v>
      </c>
      <c r="O5419">
        <v>936</v>
      </c>
      <c r="P5419">
        <v>1604622202</v>
      </c>
    </row>
    <row r="5420" spans="1:16">
      <c r="A5420" s="5" t="str">
        <f>CONCATENATE("rdx_city_",J5420,"_",B5420)</f>
        <v>rdx_city_PER_83</v>
      </c>
      <c r="B5420">
        <f>IF(I5420=I5419,B5419+1,1)</f>
        <v>83</v>
      </c>
      <c r="C5420" t="s">
        <v>7920</v>
      </c>
      <c r="D5420" t="s">
        <v>7920</v>
      </c>
      <c r="E5420">
        <v>-11.41</v>
      </c>
      <c r="F5420">
        <v>-75.73</v>
      </c>
      <c r="G5420" t="s">
        <v>7828</v>
      </c>
      <c r="H5420" t="str">
        <f>IFERROR(VLOOKUP(I5420,'country(26mar)'!C$2:D$251,2,FALSE),"")</f>
        <v>base.pe</v>
      </c>
      <c r="I5420" t="s">
        <v>7829</v>
      </c>
      <c r="J5420" t="s">
        <v>7830</v>
      </c>
      <c r="K5420" t="s">
        <v>406</v>
      </c>
      <c r="L5420" t="str">
        <f>CONCATENATE(G5420," ",K5420)</f>
        <v>Peru Junín</v>
      </c>
      <c r="M5420" t="str">
        <f>IFERROR(VLOOKUP(L5420,'State(need_input)'!I$2:J$3992,2,FALSE),"")</f>
        <v>state_PE_Jun_13</v>
      </c>
      <c r="O5420">
        <v>51350</v>
      </c>
      <c r="P5420">
        <v>1604810508</v>
      </c>
    </row>
    <row r="5421" spans="1:16">
      <c r="A5421" s="5" t="str">
        <f>CONCATENATE("rdx_city_",J5421,"_",B5421)</f>
        <v>rdx_city_PER_84</v>
      </c>
      <c r="B5421">
        <f>IF(I5421=I5420,B5420+1,1)</f>
        <v>84</v>
      </c>
      <c r="C5421" t="s">
        <v>7921</v>
      </c>
      <c r="D5421" t="s">
        <v>7922</v>
      </c>
      <c r="E5421">
        <v>-9.2896</v>
      </c>
      <c r="F5421">
        <v>-75.99</v>
      </c>
      <c r="G5421" t="s">
        <v>7828</v>
      </c>
      <c r="H5421" t="str">
        <f>IFERROR(VLOOKUP(I5421,'country(26mar)'!C$2:D$251,2,FALSE),"")</f>
        <v>base.pe</v>
      </c>
      <c r="I5421" t="s">
        <v>7829</v>
      </c>
      <c r="J5421" t="s">
        <v>7830</v>
      </c>
      <c r="K5421" t="s">
        <v>7872</v>
      </c>
      <c r="L5421" t="str">
        <f>CONCATENATE(G5421," ",K5421)</f>
        <v>Peru Huánuco</v>
      </c>
      <c r="M5421" t="str">
        <f>IFERROR(VLOOKUP(L5421,'State(need_input)'!I$2:J$3992,2,FALSE),"")</f>
        <v>state_PE_Huá_6</v>
      </c>
      <c r="O5421">
        <v>53177</v>
      </c>
      <c r="P5421">
        <v>1604736000</v>
      </c>
    </row>
    <row r="5422" spans="1:16">
      <c r="A5422" s="5" t="str">
        <f>CONCATENATE("rdx_city_",J5422,"_",B5422)</f>
        <v>rdx_city_PER_85</v>
      </c>
      <c r="B5422">
        <f>IF(I5422=I5421,B5421+1,1)</f>
        <v>85</v>
      </c>
      <c r="C5422" t="s">
        <v>7923</v>
      </c>
      <c r="D5422" t="s">
        <v>7923</v>
      </c>
      <c r="E5422">
        <v>-8.1796</v>
      </c>
      <c r="F5422">
        <v>-76.52</v>
      </c>
      <c r="G5422" t="s">
        <v>7828</v>
      </c>
      <c r="H5422" t="str">
        <f>IFERROR(VLOOKUP(I5422,'country(26mar)'!C$2:D$251,2,FALSE),"")</f>
        <v>base.pe</v>
      </c>
      <c r="I5422" t="s">
        <v>7829</v>
      </c>
      <c r="J5422" t="s">
        <v>7830</v>
      </c>
      <c r="K5422" t="s">
        <v>473</v>
      </c>
      <c r="L5422" t="str">
        <f>CONCATENATE(G5422," ",K5422)</f>
        <v>Peru San Martín</v>
      </c>
      <c r="M5422" t="str">
        <f>IFERROR(VLOOKUP(L5422,'State(need_input)'!I$2:J$3992,2,FALSE),"")</f>
        <v>state_PE_San_9</v>
      </c>
      <c r="O5422">
        <v>29029</v>
      </c>
      <c r="P5422">
        <v>1604060187</v>
      </c>
    </row>
    <row r="5423" spans="1:16">
      <c r="A5423" s="5" t="str">
        <f>CONCATENATE("rdx_city_",J5423,"_",B5423)</f>
        <v>rdx_city_PER_86</v>
      </c>
      <c r="B5423">
        <f>IF(I5423=I5422,B5422+1,1)</f>
        <v>86</v>
      </c>
      <c r="C5423" t="s">
        <v>7924</v>
      </c>
      <c r="D5423" t="s">
        <v>7924</v>
      </c>
      <c r="E5423">
        <v>-8.9322</v>
      </c>
      <c r="F5423">
        <v>-74.7052</v>
      </c>
      <c r="G5423" t="s">
        <v>7828</v>
      </c>
      <c r="H5423" t="str">
        <f>IFERROR(VLOOKUP(I5423,'country(26mar)'!C$2:D$251,2,FALSE),"")</f>
        <v>base.pe</v>
      </c>
      <c r="I5423" t="s">
        <v>7829</v>
      </c>
      <c r="J5423" t="s">
        <v>7830</v>
      </c>
      <c r="K5423" t="s">
        <v>7872</v>
      </c>
      <c r="L5423" t="str">
        <f>CONCATENATE(G5423," ",K5423)</f>
        <v>Peru Huánuco</v>
      </c>
      <c r="M5423" t="str">
        <f>IFERROR(VLOOKUP(L5423,'State(need_input)'!I$2:J$3992,2,FALSE),"")</f>
        <v>state_PE_Huá_6</v>
      </c>
      <c r="O5423">
        <v>511</v>
      </c>
      <c r="P5423">
        <v>1604006133</v>
      </c>
    </row>
    <row r="5424" spans="1:16">
      <c r="A5424" s="5" t="str">
        <f>CONCATENATE("rdx_city_",J5424,"_",B5424)</f>
        <v>rdx_city_PER_87</v>
      </c>
      <c r="B5424">
        <f>IF(I5424=I5423,B5423+1,1)</f>
        <v>87</v>
      </c>
      <c r="C5424" t="s">
        <v>4434</v>
      </c>
      <c r="D5424" t="s">
        <v>4434</v>
      </c>
      <c r="E5424">
        <v>-8.12</v>
      </c>
      <c r="F5424">
        <v>-79.02</v>
      </c>
      <c r="G5424" t="s">
        <v>7828</v>
      </c>
      <c r="H5424" t="str">
        <f>IFERROR(VLOOKUP(I5424,'country(26mar)'!C$2:D$251,2,FALSE),"")</f>
        <v>base.pe</v>
      </c>
      <c r="I5424" t="s">
        <v>7829</v>
      </c>
      <c r="J5424" t="s">
        <v>7830</v>
      </c>
      <c r="K5424" t="s">
        <v>3624</v>
      </c>
      <c r="L5424" t="str">
        <f>CONCATENATE(G5424," ",K5424)</f>
        <v>Peru La Libertad</v>
      </c>
      <c r="M5424" t="str">
        <f>IFERROR(VLOOKUP(L5424,'State(need_input)'!I$2:J$3992,2,FALSE),"")</f>
        <v>state_PE_La _1</v>
      </c>
      <c r="N5424" t="s">
        <v>23</v>
      </c>
      <c r="O5424">
        <v>765171</v>
      </c>
      <c r="P5424">
        <v>1604613706</v>
      </c>
    </row>
    <row r="5425" spans="1:16">
      <c r="A5425" s="5" t="str">
        <f>CONCATENATE("rdx_city_",J5425,"_",B5425)</f>
        <v>rdx_city_PER_88</v>
      </c>
      <c r="B5425">
        <f>IF(I5425=I5424,B5424+1,1)</f>
        <v>88</v>
      </c>
      <c r="C5425" t="s">
        <v>7925</v>
      </c>
      <c r="D5425" t="s">
        <v>7925</v>
      </c>
      <c r="E5425">
        <v>-3.57</v>
      </c>
      <c r="F5425">
        <v>-80.46</v>
      </c>
      <c r="G5425" t="s">
        <v>7828</v>
      </c>
      <c r="H5425" t="str">
        <f>IFERROR(VLOOKUP(I5425,'country(26mar)'!C$2:D$251,2,FALSE),"")</f>
        <v>base.pe</v>
      </c>
      <c r="I5425" t="s">
        <v>7829</v>
      </c>
      <c r="J5425" t="s">
        <v>7830</v>
      </c>
      <c r="K5425" t="s">
        <v>7925</v>
      </c>
      <c r="L5425" t="str">
        <f>CONCATENATE(G5425," ",K5425)</f>
        <v>Peru Tumbes</v>
      </c>
      <c r="M5425" t="str">
        <f>IFERROR(VLOOKUP(L5425,'State(need_input)'!I$2:J$3992,2,FALSE),"")</f>
        <v>state_PE_Tum_18</v>
      </c>
      <c r="N5425" t="s">
        <v>23</v>
      </c>
      <c r="O5425">
        <v>109223</v>
      </c>
      <c r="P5425">
        <v>1604505281</v>
      </c>
    </row>
    <row r="5426" spans="1:16">
      <c r="A5426" s="5" t="str">
        <f>CONCATENATE("rdx_city_",J5426,"_",B5426)</f>
        <v>rdx_city_PER_89</v>
      </c>
      <c r="B5426">
        <f>IF(I5426=I5425,B5425+1,1)</f>
        <v>89</v>
      </c>
      <c r="C5426" t="s">
        <v>7926</v>
      </c>
      <c r="D5426" t="s">
        <v>7926</v>
      </c>
      <c r="E5426">
        <v>-13.3042</v>
      </c>
      <c r="F5426">
        <v>-72.1166</v>
      </c>
      <c r="G5426" t="s">
        <v>7828</v>
      </c>
      <c r="H5426" t="str">
        <f>IFERROR(VLOOKUP(I5426,'country(26mar)'!C$2:D$251,2,FALSE),"")</f>
        <v>base.pe</v>
      </c>
      <c r="I5426" t="s">
        <v>7829</v>
      </c>
      <c r="J5426" t="s">
        <v>7830</v>
      </c>
      <c r="K5426" t="s">
        <v>7862</v>
      </c>
      <c r="L5426" t="str">
        <f>CONCATENATE(G5426," ",K5426)</f>
        <v>Peru Cusco</v>
      </c>
      <c r="M5426" t="str">
        <f>IFERROR(VLOOKUP(L5426,'State(need_input)'!I$2:J$3992,2,FALSE),"")</f>
        <v>state_PE_Cus_15</v>
      </c>
      <c r="O5426">
        <v>7540</v>
      </c>
      <c r="P5426">
        <v>1604753575</v>
      </c>
    </row>
    <row r="5427" spans="1:16">
      <c r="A5427" s="5" t="str">
        <f>CONCATENATE("rdx_city_",J5427,"_",B5427)</f>
        <v>rdx_city_PHL_1</v>
      </c>
      <c r="B5427">
        <f>IF(I5427=I5426,B5426+1,1)</f>
        <v>1</v>
      </c>
      <c r="C5427" t="s">
        <v>7927</v>
      </c>
      <c r="D5427" t="s">
        <v>7927</v>
      </c>
      <c r="E5427">
        <v>6.1018</v>
      </c>
      <c r="F5427">
        <v>125.2905</v>
      </c>
      <c r="G5427" t="s">
        <v>7928</v>
      </c>
      <c r="H5427" t="str">
        <f>IFERROR(VLOOKUP(I5427,'country(26mar)'!C$2:D$251,2,FALSE),"")</f>
        <v>base.ph</v>
      </c>
      <c r="I5427" t="s">
        <v>7929</v>
      </c>
      <c r="J5427" t="s">
        <v>7930</v>
      </c>
      <c r="K5427" t="s">
        <v>7931</v>
      </c>
      <c r="L5427" t="str">
        <f>CONCATENATE(G5427," ",K5427)</f>
        <v>Philippines Sarangani</v>
      </c>
      <c r="M5427" t="str">
        <f>IFERROR(VLOOKUP(L5427,'State(need_input)'!I$2:J$3992,2,FALSE),"")</f>
        <v>state_PH_Sar_1</v>
      </c>
      <c r="N5427" t="s">
        <v>23</v>
      </c>
      <c r="P5427">
        <v>1608579431</v>
      </c>
    </row>
    <row r="5428" spans="1:16">
      <c r="A5428" s="5" t="str">
        <f>CONCATENATE("rdx_city_",J5428,"_",B5428)</f>
        <v>rdx_city_PHL_2</v>
      </c>
      <c r="B5428">
        <f>IF(I5428=I5427,B5427+1,1)</f>
        <v>2</v>
      </c>
      <c r="C5428" t="s">
        <v>7932</v>
      </c>
      <c r="D5428" t="s">
        <v>7932</v>
      </c>
      <c r="E5428">
        <v>15.1451</v>
      </c>
      <c r="F5428">
        <v>120.5451</v>
      </c>
      <c r="G5428" t="s">
        <v>7928</v>
      </c>
      <c r="H5428" t="str">
        <f>IFERROR(VLOOKUP(I5428,'country(26mar)'!C$2:D$251,2,FALSE),"")</f>
        <v>base.ph</v>
      </c>
      <c r="I5428" t="s">
        <v>7929</v>
      </c>
      <c r="J5428" t="s">
        <v>7930</v>
      </c>
      <c r="K5428" t="s">
        <v>7932</v>
      </c>
      <c r="L5428" t="str">
        <f>CONCATENATE(G5428," ",K5428)</f>
        <v>Philippines Angeles</v>
      </c>
      <c r="M5428" t="str">
        <f>IFERROR(VLOOKUP(L5428,'State(need_input)'!I$2:J$3992,2,FALSE),"")</f>
        <v>state_PH_Ang_25</v>
      </c>
      <c r="N5428" t="s">
        <v>23</v>
      </c>
      <c r="O5428">
        <v>314493</v>
      </c>
      <c r="P5428">
        <v>1608036027</v>
      </c>
    </row>
    <row r="5429" spans="1:16">
      <c r="A5429" s="5" t="str">
        <f>CONCATENATE("rdx_city_",J5429,"_",B5429)</f>
        <v>rdx_city_PHL_3</v>
      </c>
      <c r="B5429">
        <f>IF(I5429=I5428,B5428+1,1)</f>
        <v>3</v>
      </c>
      <c r="C5429" t="s">
        <v>7933</v>
      </c>
      <c r="D5429" t="s">
        <v>7933</v>
      </c>
      <c r="E5429">
        <v>14.5886</v>
      </c>
      <c r="F5429">
        <v>121.1757</v>
      </c>
      <c r="G5429" t="s">
        <v>7928</v>
      </c>
      <c r="H5429" t="str">
        <f>IFERROR(VLOOKUP(I5429,'country(26mar)'!C$2:D$251,2,FALSE),"")</f>
        <v>base.ph</v>
      </c>
      <c r="I5429" t="s">
        <v>7929</v>
      </c>
      <c r="J5429" t="s">
        <v>7930</v>
      </c>
      <c r="K5429" t="s">
        <v>7934</v>
      </c>
      <c r="L5429" t="str">
        <f>CONCATENATE(G5429," ",K5429)</f>
        <v>Philippines Rizal</v>
      </c>
      <c r="M5429" t="str">
        <f>IFERROR(VLOOKUP(L5429,'State(need_input)'!I$2:J$3992,2,FALSE),"")</f>
        <v>state_PH_Riz_108</v>
      </c>
      <c r="N5429" t="s">
        <v>23</v>
      </c>
      <c r="P5429">
        <v>1608824345</v>
      </c>
    </row>
    <row r="5430" spans="1:16">
      <c r="A5430" s="5" t="str">
        <f>CONCATENATE("rdx_city_",J5430,"_",B5430)</f>
        <v>rdx_city_PHL_4</v>
      </c>
      <c r="B5430">
        <f>IF(I5430=I5429,B5429+1,1)</f>
        <v>4</v>
      </c>
      <c r="C5430" t="s">
        <v>7935</v>
      </c>
      <c r="D5430" t="s">
        <v>7935</v>
      </c>
      <c r="E5430">
        <v>10.6317</v>
      </c>
      <c r="F5430">
        <v>122.9817</v>
      </c>
      <c r="G5430" t="s">
        <v>7928</v>
      </c>
      <c r="H5430" t="str">
        <f>IFERROR(VLOOKUP(I5430,'country(26mar)'!C$2:D$251,2,FALSE),"")</f>
        <v>base.ph</v>
      </c>
      <c r="I5430" t="s">
        <v>7929</v>
      </c>
      <c r="J5430" t="s">
        <v>7930</v>
      </c>
      <c r="K5430" t="s">
        <v>7935</v>
      </c>
      <c r="L5430" t="str">
        <f>CONCATENATE(G5430," ",K5430)</f>
        <v>Philippines Bacolod</v>
      </c>
      <c r="M5430" t="str">
        <f>IFERROR(VLOOKUP(L5430,'State(need_input)'!I$2:J$3992,2,FALSE),"")</f>
        <v>state_PH_Bac_26</v>
      </c>
      <c r="N5430" t="s">
        <v>23</v>
      </c>
      <c r="O5430">
        <v>949354</v>
      </c>
      <c r="P5430">
        <v>1608244137</v>
      </c>
    </row>
    <row r="5431" spans="1:16">
      <c r="A5431" s="5" t="str">
        <f>CONCATENATE("rdx_city_",J5431,"_",B5431)</f>
        <v>rdx_city_PHL_5</v>
      </c>
      <c r="B5431">
        <f>IF(I5431=I5430,B5430+1,1)</f>
        <v>5</v>
      </c>
      <c r="C5431" t="s">
        <v>7936</v>
      </c>
      <c r="D5431" t="s">
        <v>7936</v>
      </c>
      <c r="E5431">
        <v>16.43</v>
      </c>
      <c r="F5431">
        <v>120.5699</v>
      </c>
      <c r="G5431" t="s">
        <v>7928</v>
      </c>
      <c r="H5431" t="str">
        <f>IFERROR(VLOOKUP(I5431,'country(26mar)'!C$2:D$251,2,FALSE),"")</f>
        <v>base.ph</v>
      </c>
      <c r="I5431" t="s">
        <v>7929</v>
      </c>
      <c r="J5431" t="s">
        <v>7930</v>
      </c>
      <c r="K5431" t="s">
        <v>7937</v>
      </c>
      <c r="L5431" t="str">
        <f>CONCATENATE(G5431," ",K5431)</f>
        <v>Philippines Baguio</v>
      </c>
      <c r="M5431" t="str">
        <f>IFERROR(VLOOKUP(L5431,'State(need_input)'!I$2:J$3992,2,FALSE),"")</f>
        <v>state_PH_Bag_12</v>
      </c>
      <c r="N5431" t="s">
        <v>23</v>
      </c>
      <c r="O5431">
        <v>447824</v>
      </c>
      <c r="P5431">
        <v>1608164766</v>
      </c>
    </row>
    <row r="5432" spans="1:16">
      <c r="A5432" s="5" t="str">
        <f>CONCATENATE("rdx_city_",J5432,"_",B5432)</f>
        <v>rdx_city_PHL_6</v>
      </c>
      <c r="B5432">
        <f>IF(I5432=I5431,B5431+1,1)</f>
        <v>6</v>
      </c>
      <c r="C5432" t="s">
        <v>7938</v>
      </c>
      <c r="D5432" t="s">
        <v>7938</v>
      </c>
      <c r="E5432">
        <v>14.6761</v>
      </c>
      <c r="F5432">
        <v>120.5361</v>
      </c>
      <c r="G5432" t="s">
        <v>7928</v>
      </c>
      <c r="H5432" t="str">
        <f>IFERROR(VLOOKUP(I5432,'country(26mar)'!C$2:D$251,2,FALSE),"")</f>
        <v>base.ph</v>
      </c>
      <c r="I5432" t="s">
        <v>7929</v>
      </c>
      <c r="J5432" t="s">
        <v>7930</v>
      </c>
      <c r="K5432" t="s">
        <v>7939</v>
      </c>
      <c r="L5432" t="str">
        <f>CONCATENATE(G5432," ",K5432)</f>
        <v>Philippines Bataan</v>
      </c>
      <c r="M5432" t="str">
        <f>IFERROR(VLOOKUP(L5432,'State(need_input)'!I$2:J$3992,2,FALSE),"")</f>
        <v>state_PH_Bat_18</v>
      </c>
      <c r="N5432" t="s">
        <v>23</v>
      </c>
      <c r="P5432">
        <v>1608467104</v>
      </c>
    </row>
    <row r="5433" spans="1:16">
      <c r="A5433" s="5" t="str">
        <f>CONCATENATE("rdx_city_",J5433,"_",B5433)</f>
        <v>rdx_city_PHL_7</v>
      </c>
      <c r="B5433">
        <f>IF(I5433=I5432,B5432+1,1)</f>
        <v>7</v>
      </c>
      <c r="C5433" t="s">
        <v>7940</v>
      </c>
      <c r="D5433" t="s">
        <v>7940</v>
      </c>
      <c r="E5433">
        <v>15.7589</v>
      </c>
      <c r="F5433">
        <v>121.5607</v>
      </c>
      <c r="G5433" t="s">
        <v>7928</v>
      </c>
      <c r="H5433" t="str">
        <f>IFERROR(VLOOKUP(I5433,'country(26mar)'!C$2:D$251,2,FALSE),"")</f>
        <v>base.ph</v>
      </c>
      <c r="I5433" t="s">
        <v>7929</v>
      </c>
      <c r="J5433" t="s">
        <v>7930</v>
      </c>
      <c r="K5433" t="s">
        <v>7941</v>
      </c>
      <c r="L5433" t="str">
        <f>CONCATENATE(G5433," ",K5433)</f>
        <v>Philippines Aurora</v>
      </c>
      <c r="M5433" t="str">
        <f>IFERROR(VLOOKUP(L5433,'State(need_input)'!I$2:J$3992,2,FALSE),"")</f>
        <v>state_PH_Aur_16</v>
      </c>
      <c r="N5433" t="s">
        <v>23</v>
      </c>
      <c r="P5433">
        <v>1608495530</v>
      </c>
    </row>
    <row r="5434" spans="1:16">
      <c r="A5434" s="5" t="str">
        <f>CONCATENATE("rdx_city_",J5434,"_",B5434)</f>
        <v>rdx_city_PHL_8</v>
      </c>
      <c r="B5434">
        <f>IF(I5434=I5433,B5433+1,1)</f>
        <v>8</v>
      </c>
      <c r="C5434" t="s">
        <v>7942</v>
      </c>
      <c r="D5434" t="s">
        <v>7942</v>
      </c>
      <c r="E5434">
        <v>17.5982</v>
      </c>
      <c r="F5434">
        <v>120.6155</v>
      </c>
      <c r="G5434" t="s">
        <v>7928</v>
      </c>
      <c r="H5434" t="str">
        <f>IFERROR(VLOOKUP(I5434,'country(26mar)'!C$2:D$251,2,FALSE),"")</f>
        <v>base.ph</v>
      </c>
      <c r="I5434" t="s">
        <v>7929</v>
      </c>
      <c r="J5434" t="s">
        <v>7930</v>
      </c>
      <c r="K5434" t="s">
        <v>7943</v>
      </c>
      <c r="L5434" t="str">
        <f>CONCATENATE(G5434," ",K5434)</f>
        <v>Philippines Abra</v>
      </c>
      <c r="M5434" t="str">
        <f>IFERROR(VLOOKUP(L5434,'State(need_input)'!I$2:J$3992,2,FALSE),"")</f>
        <v>state_PH_Abr_17</v>
      </c>
      <c r="N5434" t="s">
        <v>23</v>
      </c>
      <c r="P5434">
        <v>1608442037</v>
      </c>
    </row>
    <row r="5435" spans="1:16">
      <c r="A5435" s="5" t="str">
        <f>CONCATENATE("rdx_city_",J5435,"_",B5435)</f>
        <v>rdx_city_PHL_9</v>
      </c>
      <c r="B5435">
        <f>IF(I5435=I5434,B5434+1,1)</f>
        <v>9</v>
      </c>
      <c r="C5435" t="s">
        <v>7944</v>
      </c>
      <c r="D5435" t="s">
        <v>7944</v>
      </c>
      <c r="E5435">
        <v>20.4486</v>
      </c>
      <c r="F5435">
        <v>121.9702</v>
      </c>
      <c r="G5435" t="s">
        <v>7928</v>
      </c>
      <c r="H5435" t="str">
        <f>IFERROR(VLOOKUP(I5435,'country(26mar)'!C$2:D$251,2,FALSE),"")</f>
        <v>base.ph</v>
      </c>
      <c r="I5435" t="s">
        <v>7929</v>
      </c>
      <c r="J5435" t="s">
        <v>7930</v>
      </c>
      <c r="K5435" t="s">
        <v>7945</v>
      </c>
      <c r="L5435" t="str">
        <f>CONCATENATE(G5435," ",K5435)</f>
        <v>Philippines Batanes</v>
      </c>
      <c r="M5435" t="str">
        <f>IFERROR(VLOOKUP(L5435,'State(need_input)'!I$2:J$3992,2,FALSE),"")</f>
        <v>state_PH_Bat_107</v>
      </c>
      <c r="N5435" t="s">
        <v>23</v>
      </c>
      <c r="P5435">
        <v>1608620601</v>
      </c>
    </row>
    <row r="5436" spans="1:16">
      <c r="A5436" s="5" t="str">
        <f>CONCATENATE("rdx_city_",J5436,"_",B5436)</f>
        <v>rdx_city_PHL_10</v>
      </c>
      <c r="B5436">
        <f>IF(I5436=I5435,B5435+1,1)</f>
        <v>10</v>
      </c>
      <c r="C5436" t="s">
        <v>7946</v>
      </c>
      <c r="D5436" t="s">
        <v>7946</v>
      </c>
      <c r="E5436">
        <v>13.7817</v>
      </c>
      <c r="F5436">
        <v>121.0217</v>
      </c>
      <c r="G5436" t="s">
        <v>7928</v>
      </c>
      <c r="H5436" t="str">
        <f>IFERROR(VLOOKUP(I5436,'country(26mar)'!C$2:D$251,2,FALSE),"")</f>
        <v>base.ph</v>
      </c>
      <c r="I5436" t="s">
        <v>7929</v>
      </c>
      <c r="J5436" t="s">
        <v>7930</v>
      </c>
      <c r="K5436" t="s">
        <v>7946</v>
      </c>
      <c r="L5436" t="str">
        <f>CONCATENATE(G5436," ",K5436)</f>
        <v>Philippines Batangas</v>
      </c>
      <c r="M5436" t="str">
        <f>IFERROR(VLOOKUP(L5436,'State(need_input)'!I$2:J$3992,2,FALSE),"")</f>
        <v>state_PH_Bat_23</v>
      </c>
      <c r="N5436" t="s">
        <v>23</v>
      </c>
      <c r="O5436">
        <v>424508</v>
      </c>
      <c r="P5436">
        <v>1608417616</v>
      </c>
    </row>
    <row r="5437" spans="1:16">
      <c r="A5437" s="5" t="str">
        <f>CONCATENATE("rdx_city_",J5437,"_",B5437)</f>
        <v>rdx_city_PHL_11</v>
      </c>
      <c r="B5437">
        <f>IF(I5437=I5436,B5436+1,1)</f>
        <v>11</v>
      </c>
      <c r="C5437" t="s">
        <v>7947</v>
      </c>
      <c r="D5437" t="s">
        <v>7947</v>
      </c>
      <c r="E5437">
        <v>16.4812</v>
      </c>
      <c r="F5437">
        <v>121.1497</v>
      </c>
      <c r="G5437" t="s">
        <v>7928</v>
      </c>
      <c r="H5437" t="str">
        <f>IFERROR(VLOOKUP(I5437,'country(26mar)'!C$2:D$251,2,FALSE),"")</f>
        <v>base.ph</v>
      </c>
      <c r="I5437" t="s">
        <v>7929</v>
      </c>
      <c r="J5437" t="s">
        <v>7930</v>
      </c>
      <c r="K5437" t="s">
        <v>7948</v>
      </c>
      <c r="L5437" t="str">
        <f>CONCATENATE(G5437," ",K5437)</f>
        <v>Philippines Nueva Vizcaya</v>
      </c>
      <c r="M5437" t="str">
        <f>IFERROR(VLOOKUP(L5437,'State(need_input)'!I$2:J$3992,2,FALSE),"")</f>
        <v>state_PH_Nue_24</v>
      </c>
      <c r="N5437" t="s">
        <v>23</v>
      </c>
      <c r="P5437">
        <v>1608066874</v>
      </c>
    </row>
    <row r="5438" spans="1:16">
      <c r="A5438" s="5" t="str">
        <f>CONCATENATE("rdx_city_",J5438,"_",B5438)</f>
        <v>rdx_city_PHL_12</v>
      </c>
      <c r="B5438">
        <f>IF(I5438=I5437,B5437+1,1)</f>
        <v>12</v>
      </c>
      <c r="C5438" t="s">
        <v>7949</v>
      </c>
      <c r="D5438" t="s">
        <v>7949</v>
      </c>
      <c r="E5438">
        <v>13.4463</v>
      </c>
      <c r="F5438">
        <v>121.84</v>
      </c>
      <c r="G5438" t="s">
        <v>7928</v>
      </c>
      <c r="H5438" t="str">
        <f>IFERROR(VLOOKUP(I5438,'country(26mar)'!C$2:D$251,2,FALSE),"")</f>
        <v>base.ph</v>
      </c>
      <c r="I5438" t="s">
        <v>7929</v>
      </c>
      <c r="J5438" t="s">
        <v>7930</v>
      </c>
      <c r="K5438" t="s">
        <v>7950</v>
      </c>
      <c r="L5438" t="str">
        <f>CONCATENATE(G5438," ",K5438)</f>
        <v>Philippines Marinduque</v>
      </c>
      <c r="M5438" t="str">
        <f>IFERROR(VLOOKUP(L5438,'State(need_input)'!I$2:J$3992,2,FALSE),"")</f>
        <v>state_PH_Mar_19</v>
      </c>
      <c r="N5438" t="s">
        <v>23</v>
      </c>
      <c r="P5438">
        <v>1608972476</v>
      </c>
    </row>
    <row r="5439" spans="1:16">
      <c r="A5439" s="5" t="str">
        <f>CONCATENATE("rdx_city_",J5439,"_",B5439)</f>
        <v>rdx_city_PHL_13</v>
      </c>
      <c r="B5439">
        <f>IF(I5439=I5438,B5438+1,1)</f>
        <v>13</v>
      </c>
      <c r="C5439" t="s">
        <v>7951</v>
      </c>
      <c r="D5439" t="s">
        <v>7951</v>
      </c>
      <c r="E5439">
        <v>5.0292</v>
      </c>
      <c r="F5439">
        <v>119.7731</v>
      </c>
      <c r="G5439" t="s">
        <v>7928</v>
      </c>
      <c r="H5439" t="str">
        <f>IFERROR(VLOOKUP(I5439,'country(26mar)'!C$2:D$251,2,FALSE),"")</f>
        <v>base.ph</v>
      </c>
      <c r="I5439" t="s">
        <v>7929</v>
      </c>
      <c r="J5439" t="s">
        <v>7930</v>
      </c>
      <c r="K5439" t="s">
        <v>7952</v>
      </c>
      <c r="L5439" t="str">
        <f>CONCATENATE(G5439," ",K5439)</f>
        <v>Philippines Tawi-Tawi</v>
      </c>
      <c r="M5439" t="str">
        <f>IFERROR(VLOOKUP(L5439,'State(need_input)'!I$2:J$3992,2,FALSE),"")</f>
        <v>state_PH_Taw_28</v>
      </c>
      <c r="N5439" t="s">
        <v>23</v>
      </c>
      <c r="P5439">
        <v>1608490585</v>
      </c>
    </row>
    <row r="5440" spans="1:16">
      <c r="A5440" s="5" t="str">
        <f>CONCATENATE("rdx_city_",J5440,"_",B5440)</f>
        <v>rdx_city_PHL_14</v>
      </c>
      <c r="B5440">
        <f>IF(I5440=I5439,B5439+1,1)</f>
        <v>14</v>
      </c>
      <c r="C5440" t="s">
        <v>7953</v>
      </c>
      <c r="D5440" t="s">
        <v>7953</v>
      </c>
      <c r="E5440">
        <v>17.0899</v>
      </c>
      <c r="F5440">
        <v>120.978</v>
      </c>
      <c r="G5440" t="s">
        <v>7928</v>
      </c>
      <c r="H5440" t="str">
        <f>IFERROR(VLOOKUP(I5440,'country(26mar)'!C$2:D$251,2,FALSE),"")</f>
        <v>base.ph</v>
      </c>
      <c r="I5440" t="s">
        <v>7929</v>
      </c>
      <c r="J5440" t="s">
        <v>7930</v>
      </c>
      <c r="K5440" t="s">
        <v>7954</v>
      </c>
      <c r="L5440" t="str">
        <f>CONCATENATE(G5440," ",K5440)</f>
        <v>Philippines Mountain</v>
      </c>
      <c r="M5440" t="str">
        <f>IFERROR(VLOOKUP(L5440,'State(need_input)'!I$2:J$3992,2,FALSE),"")</f>
        <v>state_PH_Mou_29</v>
      </c>
      <c r="N5440" t="s">
        <v>23</v>
      </c>
      <c r="P5440">
        <v>1608526537</v>
      </c>
    </row>
    <row r="5441" spans="1:16">
      <c r="A5441" s="5" t="str">
        <f>CONCATENATE("rdx_city_",J5441,"_",B5441)</f>
        <v>rdx_city_PHL_15</v>
      </c>
      <c r="B5441">
        <f>IF(I5441=I5440,B5440+1,1)</f>
        <v>15</v>
      </c>
      <c r="C5441" t="s">
        <v>7955</v>
      </c>
      <c r="D5441" t="s">
        <v>7955</v>
      </c>
      <c r="E5441">
        <v>11.6081</v>
      </c>
      <c r="F5441">
        <v>125.4319</v>
      </c>
      <c r="G5441" t="s">
        <v>7928</v>
      </c>
      <c r="H5441" t="str">
        <f>IFERROR(VLOOKUP(I5441,'country(26mar)'!C$2:D$251,2,FALSE),"")</f>
        <v>base.ph</v>
      </c>
      <c r="I5441" t="s">
        <v>7929</v>
      </c>
      <c r="J5441" t="s">
        <v>7930</v>
      </c>
      <c r="K5441" t="s">
        <v>7956</v>
      </c>
      <c r="L5441" t="str">
        <f>CONCATENATE(G5441," ",K5441)</f>
        <v>Philippines Eastern Samar</v>
      </c>
      <c r="M5441" t="str">
        <f>IFERROR(VLOOKUP(L5441,'State(need_input)'!I$2:J$3992,2,FALSE),"")</f>
        <v>state_PH_Eas_30</v>
      </c>
      <c r="N5441" t="s">
        <v>23</v>
      </c>
      <c r="P5441">
        <v>1608990192</v>
      </c>
    </row>
    <row r="5442" spans="1:16">
      <c r="A5442" s="5" t="str">
        <f>CONCATENATE("rdx_city_",J5442,"_",B5442)</f>
        <v>rdx_city_PHL_16</v>
      </c>
      <c r="B5442">
        <f>IF(I5442=I5441,B5441+1,1)</f>
        <v>16</v>
      </c>
      <c r="C5442" t="s">
        <v>7957</v>
      </c>
      <c r="D5442" t="s">
        <v>7957</v>
      </c>
      <c r="E5442">
        <v>8.9495</v>
      </c>
      <c r="F5442">
        <v>125.5436</v>
      </c>
      <c r="G5442" t="s">
        <v>7928</v>
      </c>
      <c r="H5442" t="str">
        <f>IFERROR(VLOOKUP(I5442,'country(26mar)'!C$2:D$251,2,FALSE),"")</f>
        <v>base.ph</v>
      </c>
      <c r="I5442" t="s">
        <v>7929</v>
      </c>
      <c r="J5442" t="s">
        <v>7930</v>
      </c>
      <c r="K5442" t="s">
        <v>7957</v>
      </c>
      <c r="L5442" t="str">
        <f>CONCATENATE(G5442," ",K5442)</f>
        <v>Philippines Butuan</v>
      </c>
      <c r="M5442" t="str">
        <f>IFERROR(VLOOKUP(L5442,'State(need_input)'!I$2:J$3992,2,FALSE),"")</f>
        <v>state_PH_But_31</v>
      </c>
      <c r="N5442" t="s">
        <v>23</v>
      </c>
      <c r="O5442">
        <v>190557</v>
      </c>
      <c r="P5442">
        <v>1608000722</v>
      </c>
    </row>
    <row r="5443" spans="1:16">
      <c r="A5443" s="5" t="str">
        <f>CONCATENATE("rdx_city_",J5443,"_",B5443)</f>
        <v>rdx_city_PHL_17</v>
      </c>
      <c r="B5443">
        <f>IF(I5443=I5442,B5442+1,1)</f>
        <v>17</v>
      </c>
      <c r="C5443" t="s">
        <v>7958</v>
      </c>
      <c r="D5443" t="s">
        <v>7958</v>
      </c>
      <c r="E5443">
        <v>9.1236</v>
      </c>
      <c r="F5443">
        <v>125.5344</v>
      </c>
      <c r="G5443" t="s">
        <v>7928</v>
      </c>
      <c r="H5443" t="str">
        <f>IFERROR(VLOOKUP(I5443,'country(26mar)'!C$2:D$251,2,FALSE),"")</f>
        <v>base.ph</v>
      </c>
      <c r="I5443" t="s">
        <v>7929</v>
      </c>
      <c r="J5443" t="s">
        <v>7930</v>
      </c>
      <c r="K5443" t="s">
        <v>7959</v>
      </c>
      <c r="L5443" t="str">
        <f>CONCATENATE(G5443," ",K5443)</f>
        <v>Philippines Agusan del Norte</v>
      </c>
      <c r="M5443" t="str">
        <f>IFERROR(VLOOKUP(L5443,'State(need_input)'!I$2:J$3992,2,FALSE),"")</f>
        <v>state_PH_Agu_32</v>
      </c>
      <c r="N5443" t="s">
        <v>23</v>
      </c>
      <c r="P5443">
        <v>1608889253</v>
      </c>
    </row>
    <row r="5444" spans="1:16">
      <c r="A5444" s="5" t="str">
        <f>CONCATENATE("rdx_city_",J5444,"_",B5444)</f>
        <v>rdx_city_PHL_18</v>
      </c>
      <c r="B5444">
        <f>IF(I5444=I5443,B5443+1,1)</f>
        <v>18</v>
      </c>
      <c r="C5444" t="s">
        <v>7960</v>
      </c>
      <c r="D5444" t="s">
        <v>7960</v>
      </c>
      <c r="E5444">
        <v>15.5021</v>
      </c>
      <c r="F5444">
        <v>120.9617</v>
      </c>
      <c r="G5444" t="s">
        <v>7928</v>
      </c>
      <c r="H5444" t="str">
        <f>IFERROR(VLOOKUP(I5444,'country(26mar)'!C$2:D$251,2,FALSE),"")</f>
        <v>base.ph</v>
      </c>
      <c r="I5444" t="s">
        <v>7929</v>
      </c>
      <c r="J5444" t="s">
        <v>7930</v>
      </c>
      <c r="K5444" t="s">
        <v>7961</v>
      </c>
      <c r="L5444" t="str">
        <f>CONCATENATE(G5444," ",K5444)</f>
        <v>Philippines Nueva Ecija</v>
      </c>
      <c r="M5444" t="str">
        <f>IFERROR(VLOOKUP(L5444,'State(need_input)'!I$2:J$3992,2,FALSE),"")</f>
        <v>state_PH_Nue_11</v>
      </c>
      <c r="O5444">
        <v>220250</v>
      </c>
      <c r="P5444">
        <v>1608247694</v>
      </c>
    </row>
    <row r="5445" spans="1:16">
      <c r="A5445" s="5" t="str">
        <f>CONCATENATE("rdx_city_",J5445,"_",B5445)</f>
        <v>rdx_city_PHL_19</v>
      </c>
      <c r="B5445">
        <f>IF(I5445=I5444,B5444+1,1)</f>
        <v>19</v>
      </c>
      <c r="C5445" t="s">
        <v>7962</v>
      </c>
      <c r="D5445" t="s">
        <v>7962</v>
      </c>
      <c r="E5445">
        <v>16.5111</v>
      </c>
      <c r="F5445">
        <v>121.5212</v>
      </c>
      <c r="G5445" t="s">
        <v>7928</v>
      </c>
      <c r="H5445" t="str">
        <f>IFERROR(VLOOKUP(I5445,'country(26mar)'!C$2:D$251,2,FALSE),"")</f>
        <v>base.ph</v>
      </c>
      <c r="I5445" t="s">
        <v>7929</v>
      </c>
      <c r="J5445" t="s">
        <v>7930</v>
      </c>
      <c r="K5445" t="s">
        <v>7963</v>
      </c>
      <c r="L5445" t="str">
        <f>CONCATENATE(G5445," ",K5445)</f>
        <v>Philippines Quirino</v>
      </c>
      <c r="M5445" t="str">
        <f>IFERROR(VLOOKUP(L5445,'State(need_input)'!I$2:J$3992,2,FALSE),"")</f>
        <v>state_PH_Qui_33</v>
      </c>
      <c r="N5445" t="s">
        <v>23</v>
      </c>
      <c r="P5445">
        <v>1608312278</v>
      </c>
    </row>
    <row r="5446" spans="1:16">
      <c r="A5446" s="5" t="str">
        <f>CONCATENATE("rdx_city_",J5446,"_",B5446)</f>
        <v>rdx_city_PHL_20</v>
      </c>
      <c r="B5446">
        <f>IF(I5446=I5445,B5445+1,1)</f>
        <v>20</v>
      </c>
      <c r="C5446" t="s">
        <v>7964</v>
      </c>
      <c r="D5446" t="s">
        <v>7964</v>
      </c>
      <c r="E5446">
        <v>10.9587</v>
      </c>
      <c r="F5446">
        <v>123.3086</v>
      </c>
      <c r="G5446" t="s">
        <v>7928</v>
      </c>
      <c r="H5446" t="str">
        <f>IFERROR(VLOOKUP(I5446,'country(26mar)'!C$2:D$251,2,FALSE),"")</f>
        <v>base.ph</v>
      </c>
      <c r="I5446" t="s">
        <v>7929</v>
      </c>
      <c r="J5446" t="s">
        <v>7930</v>
      </c>
      <c r="K5446" t="s">
        <v>7965</v>
      </c>
      <c r="L5446" t="str">
        <f>CONCATENATE(G5446," ",K5446)</f>
        <v>Philippines Negros Occidental</v>
      </c>
      <c r="M5446" t="str">
        <f>IFERROR(VLOOKUP(L5446,'State(need_input)'!I$2:J$3992,2,FALSE),"")</f>
        <v>state_PH_Neg_4</v>
      </c>
      <c r="O5446">
        <v>283157</v>
      </c>
      <c r="P5446">
        <v>1608224037</v>
      </c>
    </row>
    <row r="5447" spans="1:16">
      <c r="A5447" s="5" t="str">
        <f>CONCATENATE("rdx_city_",J5447,"_",B5447)</f>
        <v>rdx_city_PHL_21</v>
      </c>
      <c r="B5447">
        <f>IF(I5447=I5446,B5446+1,1)</f>
        <v>21</v>
      </c>
      <c r="C5447" t="s">
        <v>7966</v>
      </c>
      <c r="D5447" t="s">
        <v>7966</v>
      </c>
      <c r="E5447">
        <v>8.4508</v>
      </c>
      <c r="F5447">
        <v>124.6853</v>
      </c>
      <c r="G5447" t="s">
        <v>7928</v>
      </c>
      <c r="H5447" t="str">
        <f>IFERROR(VLOOKUP(I5447,'country(26mar)'!C$2:D$251,2,FALSE),"")</f>
        <v>base.ph</v>
      </c>
      <c r="I5447" t="s">
        <v>7929</v>
      </c>
      <c r="J5447" t="s">
        <v>7930</v>
      </c>
      <c r="K5447" t="s">
        <v>7966</v>
      </c>
      <c r="L5447" t="str">
        <f>CONCATENATE(G5447," ",K5447)</f>
        <v>Philippines Cagayan de Oro</v>
      </c>
      <c r="M5447" t="str">
        <f>IFERROR(VLOOKUP(L5447,'State(need_input)'!I$2:J$3992,2,FALSE),"")</f>
        <v>state_PH_Cag_34</v>
      </c>
      <c r="N5447" t="s">
        <v>23</v>
      </c>
      <c r="O5447">
        <v>1121561</v>
      </c>
      <c r="P5447">
        <v>1608831546</v>
      </c>
    </row>
    <row r="5448" spans="1:16">
      <c r="A5448" s="5" t="str">
        <f>CONCATENATE("rdx_city_",J5448,"_",B5448)</f>
        <v>rdx_city_PHL_22</v>
      </c>
      <c r="B5448">
        <f>IF(I5448=I5447,B5447+1,1)</f>
        <v>22</v>
      </c>
      <c r="C5448" t="s">
        <v>7967</v>
      </c>
      <c r="D5448" t="s">
        <v>7967</v>
      </c>
      <c r="E5448">
        <v>13.4108</v>
      </c>
      <c r="F5448">
        <v>121.1797</v>
      </c>
      <c r="G5448" t="s">
        <v>7928</v>
      </c>
      <c r="H5448" t="str">
        <f>IFERROR(VLOOKUP(I5448,'country(26mar)'!C$2:D$251,2,FALSE),"")</f>
        <v>base.ph</v>
      </c>
      <c r="I5448" t="s">
        <v>7929</v>
      </c>
      <c r="J5448" t="s">
        <v>7930</v>
      </c>
      <c r="K5448" t="s">
        <v>7968</v>
      </c>
      <c r="L5448" t="str">
        <f>CONCATENATE(G5448," ",K5448)</f>
        <v>Philippines Oriental Mindoro</v>
      </c>
      <c r="M5448" t="str">
        <f>IFERROR(VLOOKUP(L5448,'State(need_input)'!I$2:J$3992,2,FALSE),"")</f>
        <v>state_PH_Ori_35</v>
      </c>
      <c r="N5448" t="s">
        <v>23</v>
      </c>
      <c r="P5448">
        <v>1608578259</v>
      </c>
    </row>
    <row r="5449" spans="1:16">
      <c r="A5449" s="5" t="str">
        <f>CONCATENATE("rdx_city_",J5449,"_",B5449)</f>
        <v>rdx_city_PHL_23</v>
      </c>
      <c r="B5449">
        <f>IF(I5449=I5448,B5448+1,1)</f>
        <v>23</v>
      </c>
      <c r="C5449" t="s">
        <v>7969</v>
      </c>
      <c r="D5449" t="s">
        <v>7969</v>
      </c>
      <c r="E5449">
        <v>12.0672</v>
      </c>
      <c r="F5449">
        <v>124.6042</v>
      </c>
      <c r="G5449" t="s">
        <v>7928</v>
      </c>
      <c r="H5449" t="str">
        <f>IFERROR(VLOOKUP(I5449,'country(26mar)'!C$2:D$251,2,FALSE),"")</f>
        <v>base.ph</v>
      </c>
      <c r="I5449" t="s">
        <v>7929</v>
      </c>
      <c r="J5449" t="s">
        <v>7930</v>
      </c>
      <c r="K5449" t="s">
        <v>7970</v>
      </c>
      <c r="L5449" t="str">
        <f>CONCATENATE(G5449," ",K5449)</f>
        <v>Philippines Samar</v>
      </c>
      <c r="M5449" t="str">
        <f>IFERROR(VLOOKUP(L5449,'State(need_input)'!I$2:J$3992,2,FALSE),"")</f>
        <v>state_PH_Sam_6</v>
      </c>
      <c r="O5449">
        <v>67921</v>
      </c>
      <c r="P5449">
        <v>1608088739</v>
      </c>
    </row>
    <row r="5450" spans="1:16">
      <c r="A5450" s="5" t="str">
        <f>CONCATENATE("rdx_city_",J5450,"_",B5450)</f>
        <v>rdx_city_PHL_24</v>
      </c>
      <c r="B5450">
        <f>IF(I5450=I5449,B5449+1,1)</f>
        <v>24</v>
      </c>
      <c r="C5450" t="s">
        <v>7971</v>
      </c>
      <c r="D5450" t="s">
        <v>7971</v>
      </c>
      <c r="E5450">
        <v>14.6492</v>
      </c>
      <c r="F5450">
        <v>120.9826</v>
      </c>
      <c r="G5450" t="s">
        <v>7928</v>
      </c>
      <c r="H5450" t="str">
        <f>IFERROR(VLOOKUP(I5450,'country(26mar)'!C$2:D$251,2,FALSE),"")</f>
        <v>base.ph</v>
      </c>
      <c r="I5450" t="s">
        <v>7929</v>
      </c>
      <c r="J5450" t="s">
        <v>7930</v>
      </c>
      <c r="K5450" t="s">
        <v>7972</v>
      </c>
      <c r="L5450" t="str">
        <f>CONCATENATE(G5450," ",K5450)</f>
        <v>Philippines Caloocan</v>
      </c>
      <c r="M5450" t="str">
        <f>IFERROR(VLOOKUP(L5450,'State(need_input)'!I$2:J$3992,2,FALSE),"")</f>
        <v>state_PH_Cal_36</v>
      </c>
      <c r="N5450" t="s">
        <v>23</v>
      </c>
      <c r="P5450">
        <v>1608897690</v>
      </c>
    </row>
    <row r="5451" spans="1:16">
      <c r="A5451" s="5" t="str">
        <f>CONCATENATE("rdx_city_",J5451,"_",B5451)</f>
        <v>rdx_city_PHL_25</v>
      </c>
      <c r="B5451">
        <f>IF(I5451=I5450,B5450+1,1)</f>
        <v>25</v>
      </c>
      <c r="C5451" t="s">
        <v>7973</v>
      </c>
      <c r="D5451" t="s">
        <v>7973</v>
      </c>
      <c r="E5451">
        <v>12.4989</v>
      </c>
      <c r="F5451">
        <v>124.6377</v>
      </c>
      <c r="G5451" t="s">
        <v>7928</v>
      </c>
      <c r="H5451" t="str">
        <f>IFERROR(VLOOKUP(I5451,'country(26mar)'!C$2:D$251,2,FALSE),"")</f>
        <v>base.ph</v>
      </c>
      <c r="I5451" t="s">
        <v>7929</v>
      </c>
      <c r="J5451" t="s">
        <v>7930</v>
      </c>
      <c r="K5451" t="s">
        <v>7974</v>
      </c>
      <c r="L5451" t="str">
        <f>CONCATENATE(G5451," ",K5451)</f>
        <v>Philippines Northern Samar</v>
      </c>
      <c r="M5451" t="str">
        <f>IFERROR(VLOOKUP(L5451,'State(need_input)'!I$2:J$3992,2,FALSE),"")</f>
        <v>state_PH_Nor_37</v>
      </c>
      <c r="N5451" t="s">
        <v>23</v>
      </c>
      <c r="P5451">
        <v>1608432162</v>
      </c>
    </row>
    <row r="5452" spans="1:16">
      <c r="A5452" s="5" t="str">
        <f>CONCATENATE("rdx_city_",J5452,"_",B5452)</f>
        <v>rdx_city_PHL_26</v>
      </c>
      <c r="B5452">
        <f>IF(I5452=I5451,B5451+1,1)</f>
        <v>26</v>
      </c>
      <c r="C5452" t="s">
        <v>7975</v>
      </c>
      <c r="D5452" t="s">
        <v>7975</v>
      </c>
      <c r="E5452">
        <v>11.7753</v>
      </c>
      <c r="F5452">
        <v>124.8861</v>
      </c>
      <c r="G5452" t="s">
        <v>7928</v>
      </c>
      <c r="H5452" t="str">
        <f>IFERROR(VLOOKUP(I5452,'country(26mar)'!C$2:D$251,2,FALSE),"")</f>
        <v>base.ph</v>
      </c>
      <c r="I5452" t="s">
        <v>7929</v>
      </c>
      <c r="J5452" t="s">
        <v>7930</v>
      </c>
      <c r="K5452" t="s">
        <v>7970</v>
      </c>
      <c r="L5452" t="str">
        <f>CONCATENATE(G5452," ",K5452)</f>
        <v>Philippines Samar</v>
      </c>
      <c r="M5452" t="str">
        <f>IFERROR(VLOOKUP(L5452,'State(need_input)'!I$2:J$3992,2,FALSE),"")</f>
        <v>state_PH_Sam_6</v>
      </c>
      <c r="N5452" t="s">
        <v>23</v>
      </c>
      <c r="P5452">
        <v>1608878798</v>
      </c>
    </row>
    <row r="5453" spans="1:16">
      <c r="A5453" s="5" t="str">
        <f>CONCATENATE("rdx_city_",J5453,"_",B5453)</f>
        <v>rdx_city_PHL_27</v>
      </c>
      <c r="B5453">
        <f>IF(I5453=I5452,B5452+1,1)</f>
        <v>27</v>
      </c>
      <c r="C5453" t="s">
        <v>7976</v>
      </c>
      <c r="D5453" t="s">
        <v>7976</v>
      </c>
      <c r="E5453">
        <v>10.32</v>
      </c>
      <c r="F5453">
        <v>123.9001</v>
      </c>
      <c r="G5453" t="s">
        <v>7928</v>
      </c>
      <c r="H5453" t="str">
        <f>IFERROR(VLOOKUP(I5453,'country(26mar)'!C$2:D$251,2,FALSE),"")</f>
        <v>base.ph</v>
      </c>
      <c r="I5453" t="s">
        <v>7929</v>
      </c>
      <c r="J5453" t="s">
        <v>7930</v>
      </c>
      <c r="K5453" t="s">
        <v>7976</v>
      </c>
      <c r="L5453" t="str">
        <f>CONCATENATE(G5453," ",K5453)</f>
        <v>Philippines Cebu</v>
      </c>
      <c r="M5453" t="str">
        <f>IFERROR(VLOOKUP(L5453,'State(need_input)'!I$2:J$3992,2,FALSE),"")</f>
        <v>state_PH_Ceb_38</v>
      </c>
      <c r="N5453" t="s">
        <v>23</v>
      </c>
      <c r="O5453">
        <v>815000</v>
      </c>
      <c r="P5453">
        <v>1608136151</v>
      </c>
    </row>
    <row r="5454" spans="1:16">
      <c r="A5454" s="5" t="str">
        <f>CONCATENATE("rdx_city_",J5454,"_",B5454)</f>
        <v>rdx_city_PHL_28</v>
      </c>
      <c r="B5454">
        <f>IF(I5454=I5453,B5453+1,1)</f>
        <v>28</v>
      </c>
      <c r="C5454" t="s">
        <v>7977</v>
      </c>
      <c r="D5454" t="s">
        <v>7977</v>
      </c>
      <c r="E5454">
        <v>6.7041</v>
      </c>
      <c r="F5454">
        <v>121.9712</v>
      </c>
      <c r="G5454" t="s">
        <v>7928</v>
      </c>
      <c r="H5454" t="str">
        <f>IFERROR(VLOOKUP(I5454,'country(26mar)'!C$2:D$251,2,FALSE),"")</f>
        <v>base.ph</v>
      </c>
      <c r="I5454" t="s">
        <v>7929</v>
      </c>
      <c r="J5454" t="s">
        <v>7930</v>
      </c>
      <c r="K5454" t="s">
        <v>7978</v>
      </c>
      <c r="L5454" t="str">
        <f>CONCATENATE(G5454," ",K5454)</f>
        <v>Philippines Basilan</v>
      </c>
      <c r="M5454" t="str">
        <f>IFERROR(VLOOKUP(L5454,'State(need_input)'!I$2:J$3992,2,FALSE),"")</f>
        <v>state_PH_Bas_10</v>
      </c>
      <c r="N5454" t="s">
        <v>23</v>
      </c>
      <c r="P5454">
        <v>1608621038</v>
      </c>
    </row>
    <row r="5455" spans="1:16">
      <c r="A5455" s="5" t="str">
        <f>CONCATENATE("rdx_city_",J5455,"_",B5455)</f>
        <v>rdx_city_PHL_29</v>
      </c>
      <c r="B5455">
        <f>IF(I5455=I5454,B5454+1,1)</f>
        <v>29</v>
      </c>
      <c r="C5455" t="s">
        <v>7979</v>
      </c>
      <c r="D5455" t="s">
        <v>7980</v>
      </c>
      <c r="E5455">
        <v>14.4978</v>
      </c>
      <c r="F5455">
        <v>120.9907</v>
      </c>
      <c r="G5455" t="s">
        <v>7928</v>
      </c>
      <c r="H5455" t="str">
        <f>IFERROR(VLOOKUP(I5455,'country(26mar)'!C$2:D$251,2,FALSE),"")</f>
        <v>base.ph</v>
      </c>
      <c r="I5455" t="s">
        <v>7929</v>
      </c>
      <c r="J5455" t="s">
        <v>7930</v>
      </c>
      <c r="K5455" t="s">
        <v>7981</v>
      </c>
      <c r="L5455" t="str">
        <f>CONCATENATE(G5455," ",K5455)</f>
        <v>Philippines Parañaque</v>
      </c>
      <c r="M5455" t="str">
        <f>IFERROR(VLOOKUP(L5455,'State(need_input)'!I$2:J$3992,2,FALSE),"")</f>
        <v>state_PH_Par_15</v>
      </c>
      <c r="N5455" t="s">
        <v>23</v>
      </c>
      <c r="P5455">
        <v>1608379532</v>
      </c>
    </row>
    <row r="5456" spans="1:16">
      <c r="A5456" s="5" t="str">
        <f>CONCATENATE("rdx_city_",J5456,"_",B5456)</f>
        <v>rdx_city_PHL_30</v>
      </c>
      <c r="B5456">
        <f>IF(I5456=I5455,B5455+1,1)</f>
        <v>30</v>
      </c>
      <c r="C5456" t="s">
        <v>7982</v>
      </c>
      <c r="D5456" t="s">
        <v>7982</v>
      </c>
      <c r="E5456">
        <v>7.2169</v>
      </c>
      <c r="F5456">
        <v>124.2484</v>
      </c>
      <c r="G5456" t="s">
        <v>7928</v>
      </c>
      <c r="H5456" t="str">
        <f>IFERROR(VLOOKUP(I5456,'country(26mar)'!C$2:D$251,2,FALSE),"")</f>
        <v>base.ph</v>
      </c>
      <c r="I5456" t="s">
        <v>7929</v>
      </c>
      <c r="J5456" t="s">
        <v>7930</v>
      </c>
      <c r="K5456" t="s">
        <v>7982</v>
      </c>
      <c r="L5456" t="str">
        <f>CONCATENATE(G5456," ",K5456)</f>
        <v>Philippines Cotabato</v>
      </c>
      <c r="M5456" t="str">
        <f>IFERROR(VLOOKUP(L5456,'State(need_input)'!I$2:J$3992,2,FALSE),"")</f>
        <v>state_PH_Cot_39</v>
      </c>
      <c r="N5456" t="s">
        <v>23</v>
      </c>
      <c r="O5456">
        <v>279519</v>
      </c>
      <c r="P5456">
        <v>1608753128</v>
      </c>
    </row>
    <row r="5457" spans="1:16">
      <c r="A5457" s="5" t="str">
        <f>CONCATENATE("rdx_city_",J5457,"_",B5457)</f>
        <v>rdx_city_PHL_31</v>
      </c>
      <c r="B5457">
        <f>IF(I5457=I5456,B5456+1,1)</f>
        <v>31</v>
      </c>
      <c r="C5457" t="s">
        <v>7983</v>
      </c>
      <c r="D5457" t="s">
        <v>7983</v>
      </c>
      <c r="E5457">
        <v>14.1122</v>
      </c>
      <c r="F5457">
        <v>122.9553</v>
      </c>
      <c r="G5457" t="s">
        <v>7928</v>
      </c>
      <c r="H5457" t="str">
        <f>IFERROR(VLOOKUP(I5457,'country(26mar)'!C$2:D$251,2,FALSE),"")</f>
        <v>base.ph</v>
      </c>
      <c r="I5457" t="s">
        <v>7929</v>
      </c>
      <c r="J5457" t="s">
        <v>7930</v>
      </c>
      <c r="K5457" t="s">
        <v>7984</v>
      </c>
      <c r="L5457" t="str">
        <f>CONCATENATE(G5457," ",K5457)</f>
        <v>Philippines Camarines Norte</v>
      </c>
      <c r="M5457" t="str">
        <f>IFERROR(VLOOKUP(L5457,'State(need_input)'!I$2:J$3992,2,FALSE),"")</f>
        <v>state_PH_Cam_40</v>
      </c>
      <c r="N5457" t="s">
        <v>23</v>
      </c>
      <c r="P5457">
        <v>1608562606</v>
      </c>
    </row>
    <row r="5458" spans="1:16">
      <c r="A5458" s="5" t="str">
        <f>CONCATENATE("rdx_city_",J5458,"_",B5458)</f>
        <v>rdx_city_PHL_32</v>
      </c>
      <c r="B5458">
        <f>IF(I5458=I5457,B5457+1,1)</f>
        <v>32</v>
      </c>
      <c r="C5458" t="s">
        <v>7985</v>
      </c>
      <c r="D5458" t="s">
        <v>7985</v>
      </c>
      <c r="E5458">
        <v>16.0479</v>
      </c>
      <c r="F5458">
        <v>120.3408</v>
      </c>
      <c r="G5458" t="s">
        <v>7928</v>
      </c>
      <c r="H5458" t="str">
        <f>IFERROR(VLOOKUP(I5458,'country(26mar)'!C$2:D$251,2,FALSE),"")</f>
        <v>base.ph</v>
      </c>
      <c r="I5458" t="s">
        <v>7929</v>
      </c>
      <c r="J5458" t="s">
        <v>7930</v>
      </c>
      <c r="K5458" t="s">
        <v>7985</v>
      </c>
      <c r="L5458" t="str">
        <f>CONCATENATE(G5458," ",K5458)</f>
        <v>Philippines Dagupan</v>
      </c>
      <c r="M5458" t="str">
        <f>IFERROR(VLOOKUP(L5458,'State(need_input)'!I$2:J$3992,2,FALSE),"")</f>
        <v>state_PH_Dag_41</v>
      </c>
      <c r="N5458" t="s">
        <v>23</v>
      </c>
      <c r="O5458">
        <v>163676</v>
      </c>
      <c r="P5458">
        <v>1608530964</v>
      </c>
    </row>
    <row r="5459" spans="1:16">
      <c r="A5459" s="5" t="str">
        <f>CONCATENATE("rdx_city_",J5459,"_",B5459)</f>
        <v>rdx_city_PHL_33</v>
      </c>
      <c r="B5459">
        <f>IF(I5459=I5458,B5458+1,1)</f>
        <v>33</v>
      </c>
      <c r="C5459" t="s">
        <v>7986</v>
      </c>
      <c r="D5459" t="s">
        <v>7986</v>
      </c>
      <c r="E5459">
        <v>7.11</v>
      </c>
      <c r="F5459">
        <v>125.63</v>
      </c>
      <c r="G5459" t="s">
        <v>7928</v>
      </c>
      <c r="H5459" t="str">
        <f>IFERROR(VLOOKUP(I5459,'country(26mar)'!C$2:D$251,2,FALSE),"")</f>
        <v>base.ph</v>
      </c>
      <c r="I5459" t="s">
        <v>7929</v>
      </c>
      <c r="J5459" t="s">
        <v>7930</v>
      </c>
      <c r="K5459" t="s">
        <v>7986</v>
      </c>
      <c r="L5459" t="str">
        <f>CONCATENATE(G5459," ",K5459)</f>
        <v>Philippines Davao</v>
      </c>
      <c r="M5459" t="str">
        <f>IFERROR(VLOOKUP(L5459,'State(need_input)'!I$2:J$3992,2,FALSE),"")</f>
        <v>state_PH_Dav_42</v>
      </c>
      <c r="N5459" t="s">
        <v>23</v>
      </c>
      <c r="O5459">
        <v>1402000</v>
      </c>
      <c r="P5459">
        <v>1608906877</v>
      </c>
    </row>
    <row r="5460" spans="1:16">
      <c r="A5460" s="5" t="str">
        <f>CONCATENATE("rdx_city_",J5460,"_",B5460)</f>
        <v>rdx_city_PHL_34</v>
      </c>
      <c r="B5460">
        <f>IF(I5460=I5459,B5459+1,1)</f>
        <v>34</v>
      </c>
      <c r="C5460" t="s">
        <v>7987</v>
      </c>
      <c r="D5460" t="s">
        <v>7987</v>
      </c>
      <c r="E5460">
        <v>6.7497</v>
      </c>
      <c r="F5460">
        <v>125.3572</v>
      </c>
      <c r="G5460" t="s">
        <v>7928</v>
      </c>
      <c r="H5460" t="str">
        <f>IFERROR(VLOOKUP(I5460,'country(26mar)'!C$2:D$251,2,FALSE),"")</f>
        <v>base.ph</v>
      </c>
      <c r="I5460" t="s">
        <v>7929</v>
      </c>
      <c r="J5460" t="s">
        <v>7930</v>
      </c>
      <c r="K5460" t="s">
        <v>7988</v>
      </c>
      <c r="L5460" t="str">
        <f>CONCATENATE(G5460," ",K5460)</f>
        <v>Philippines Davao del Sur</v>
      </c>
      <c r="M5460" t="str">
        <f>IFERROR(VLOOKUP(L5460,'State(need_input)'!I$2:J$3992,2,FALSE),"")</f>
        <v>state_PH_Dav_43</v>
      </c>
      <c r="N5460" t="s">
        <v>23</v>
      </c>
      <c r="P5460">
        <v>1608635653</v>
      </c>
    </row>
    <row r="5461" spans="1:16">
      <c r="A5461" s="5" t="str">
        <f>CONCATENATE("rdx_city_",J5461,"_",B5461)</f>
        <v>rdx_city_PHL_35</v>
      </c>
      <c r="B5461">
        <f>IF(I5461=I5460,B5460+1,1)</f>
        <v>35</v>
      </c>
      <c r="C5461" t="s">
        <v>7989</v>
      </c>
      <c r="D5461" t="s">
        <v>7989</v>
      </c>
      <c r="E5461">
        <v>8.5883</v>
      </c>
      <c r="F5461">
        <v>123.3409</v>
      </c>
      <c r="G5461" t="s">
        <v>7928</v>
      </c>
      <c r="H5461" t="str">
        <f>IFERROR(VLOOKUP(I5461,'country(26mar)'!C$2:D$251,2,FALSE),"")</f>
        <v>base.ph</v>
      </c>
      <c r="I5461" t="s">
        <v>7929</v>
      </c>
      <c r="J5461" t="s">
        <v>7930</v>
      </c>
      <c r="K5461" t="s">
        <v>7990</v>
      </c>
      <c r="L5461" t="str">
        <f>CONCATENATE(G5461," ",K5461)</f>
        <v>Philippines Zamboanga del Norte</v>
      </c>
      <c r="M5461" t="str">
        <f>IFERROR(VLOOKUP(L5461,'State(need_input)'!I$2:J$3992,2,FALSE),"")</f>
        <v>state_PH_Zam_44</v>
      </c>
      <c r="N5461" t="s">
        <v>23</v>
      </c>
      <c r="P5461">
        <v>1608664300</v>
      </c>
    </row>
    <row r="5462" spans="1:16">
      <c r="A5462" s="5" t="str">
        <f>CONCATENATE("rdx_city_",J5462,"_",B5462)</f>
        <v>rdx_city_PHL_36</v>
      </c>
      <c r="B5462">
        <f>IF(I5462=I5461,B5461+1,1)</f>
        <v>36</v>
      </c>
      <c r="C5462" t="s">
        <v>7991</v>
      </c>
      <c r="D5462" t="s">
        <v>7991</v>
      </c>
      <c r="E5462">
        <v>9.307</v>
      </c>
      <c r="F5462">
        <v>123.3074</v>
      </c>
      <c r="G5462" t="s">
        <v>7928</v>
      </c>
      <c r="H5462" t="str">
        <f>IFERROR(VLOOKUP(I5462,'country(26mar)'!C$2:D$251,2,FALSE),"")</f>
        <v>base.ph</v>
      </c>
      <c r="I5462" t="s">
        <v>7929</v>
      </c>
      <c r="J5462" t="s">
        <v>7930</v>
      </c>
      <c r="K5462" t="s">
        <v>7992</v>
      </c>
      <c r="L5462" t="str">
        <f>CONCATENATE(G5462," ",K5462)</f>
        <v>Philippines Negros Oriental</v>
      </c>
      <c r="M5462" t="str">
        <f>IFERROR(VLOOKUP(L5462,'State(need_input)'!I$2:J$3992,2,FALSE),"")</f>
        <v>state_PH_Neg_45</v>
      </c>
      <c r="N5462" t="s">
        <v>23</v>
      </c>
      <c r="P5462">
        <v>1608682936</v>
      </c>
    </row>
    <row r="5463" spans="1:16">
      <c r="A5463" s="5" t="str">
        <f>CONCATENATE("rdx_city_",J5463,"_",B5463)</f>
        <v>rdx_city_PHL_37</v>
      </c>
      <c r="B5463">
        <f>IF(I5463=I5462,B5462+1,1)</f>
        <v>37</v>
      </c>
      <c r="C5463" t="s">
        <v>7993</v>
      </c>
      <c r="D5463" t="s">
        <v>7993</v>
      </c>
      <c r="E5463">
        <v>6.1108</v>
      </c>
      <c r="F5463">
        <v>125.1747</v>
      </c>
      <c r="G5463" t="s">
        <v>7928</v>
      </c>
      <c r="H5463" t="str">
        <f>IFERROR(VLOOKUP(I5463,'country(26mar)'!C$2:D$251,2,FALSE),"")</f>
        <v>base.ph</v>
      </c>
      <c r="I5463" t="s">
        <v>7929</v>
      </c>
      <c r="J5463" t="s">
        <v>7930</v>
      </c>
      <c r="K5463" t="s">
        <v>7993</v>
      </c>
      <c r="L5463" t="str">
        <f>CONCATENATE(G5463," ",K5463)</f>
        <v>Philippines General Santos</v>
      </c>
      <c r="M5463" t="str">
        <f>IFERROR(VLOOKUP(L5463,'State(need_input)'!I$2:J$3992,2,FALSE),"")</f>
        <v>state_PH_Gen_46</v>
      </c>
      <c r="N5463" t="s">
        <v>23</v>
      </c>
      <c r="O5463">
        <v>950530</v>
      </c>
      <c r="P5463">
        <v>1608171585</v>
      </c>
    </row>
    <row r="5464" spans="1:16">
      <c r="A5464" s="5" t="str">
        <f>CONCATENATE("rdx_city_",J5464,"_",B5464)</f>
        <v>rdx_city_PHL_38</v>
      </c>
      <c r="B5464">
        <f>IF(I5464=I5463,B5463+1,1)</f>
        <v>38</v>
      </c>
      <c r="C5464" t="s">
        <v>7994</v>
      </c>
      <c r="D5464" t="s">
        <v>7994</v>
      </c>
      <c r="E5464">
        <v>8.8304</v>
      </c>
      <c r="F5464">
        <v>125.13</v>
      </c>
      <c r="G5464" t="s">
        <v>7928</v>
      </c>
      <c r="H5464" t="str">
        <f>IFERROR(VLOOKUP(I5464,'country(26mar)'!C$2:D$251,2,FALSE),"")</f>
        <v>base.ph</v>
      </c>
      <c r="I5464" t="s">
        <v>7929</v>
      </c>
      <c r="J5464" t="s">
        <v>7930</v>
      </c>
      <c r="K5464" t="s">
        <v>7995</v>
      </c>
      <c r="L5464" t="str">
        <f>CONCATENATE(G5464," ",K5464)</f>
        <v>Philippines Misamis Oriental</v>
      </c>
      <c r="M5464" t="str">
        <f>IFERROR(VLOOKUP(L5464,'State(need_input)'!I$2:J$3992,2,FALSE),"")</f>
        <v>state_PH_Mis_7</v>
      </c>
      <c r="O5464">
        <v>218</v>
      </c>
      <c r="P5464">
        <v>1608630986</v>
      </c>
    </row>
    <row r="5465" spans="1:16">
      <c r="A5465" s="5" t="str">
        <f>CONCATENATE("rdx_city_",J5465,"_",B5465)</f>
        <v>rdx_city_PHL_39</v>
      </c>
      <c r="B5465">
        <f>IF(I5465=I5464,B5464+1,1)</f>
        <v>39</v>
      </c>
      <c r="C5465" t="s">
        <v>7996</v>
      </c>
      <c r="D5465" t="s">
        <v>7996</v>
      </c>
      <c r="E5465">
        <v>15.3276</v>
      </c>
      <c r="F5465">
        <v>119.978</v>
      </c>
      <c r="G5465" t="s">
        <v>7928</v>
      </c>
      <c r="H5465" t="str">
        <f>IFERROR(VLOOKUP(I5465,'country(26mar)'!C$2:D$251,2,FALSE),"")</f>
        <v>base.ph</v>
      </c>
      <c r="I5465" t="s">
        <v>7929</v>
      </c>
      <c r="J5465" t="s">
        <v>7930</v>
      </c>
      <c r="K5465" t="s">
        <v>7997</v>
      </c>
      <c r="L5465" t="str">
        <f>CONCATENATE(G5465," ",K5465)</f>
        <v>Philippines Zambales</v>
      </c>
      <c r="M5465" t="str">
        <f>IFERROR(VLOOKUP(L5465,'State(need_input)'!I$2:J$3992,2,FALSE),"")</f>
        <v>state_PH_Zam_47</v>
      </c>
      <c r="N5465" t="s">
        <v>23</v>
      </c>
      <c r="P5465">
        <v>1608986957</v>
      </c>
    </row>
    <row r="5466" spans="1:16">
      <c r="A5466" s="5" t="str">
        <f>CONCATENATE("rdx_city_",J5466,"_",B5466)</f>
        <v>rdx_city_PHL_40</v>
      </c>
      <c r="B5466">
        <f>IF(I5466=I5465,B5465+1,1)</f>
        <v>40</v>
      </c>
      <c r="C5466" t="s">
        <v>7998</v>
      </c>
      <c r="D5466" t="s">
        <v>7998</v>
      </c>
      <c r="E5466">
        <v>17.1485</v>
      </c>
      <c r="F5466">
        <v>121.8892</v>
      </c>
      <c r="G5466" t="s">
        <v>7928</v>
      </c>
      <c r="H5466" t="str">
        <f>IFERROR(VLOOKUP(I5466,'country(26mar)'!C$2:D$251,2,FALSE),"")</f>
        <v>base.ph</v>
      </c>
      <c r="I5466" t="s">
        <v>7929</v>
      </c>
      <c r="J5466" t="s">
        <v>7930</v>
      </c>
      <c r="K5466" t="s">
        <v>7999</v>
      </c>
      <c r="L5466" t="str">
        <f>CONCATENATE(G5466," ",K5466)</f>
        <v>Philippines Isabela</v>
      </c>
      <c r="M5466" t="str">
        <f>IFERROR(VLOOKUP(L5466,'State(need_input)'!I$2:J$3992,2,FALSE),"")</f>
        <v>state_PH_Isa_48</v>
      </c>
      <c r="N5466" t="s">
        <v>23</v>
      </c>
      <c r="P5466">
        <v>1608190610</v>
      </c>
    </row>
    <row r="5467" spans="1:16">
      <c r="A5467" s="5" t="str">
        <f>CONCATENATE("rdx_city_",J5467,"_",B5467)</f>
        <v>rdx_city_PHL_41</v>
      </c>
      <c r="B5467">
        <f>IF(I5467=I5466,B5466+1,1)</f>
        <v>41</v>
      </c>
      <c r="C5467" t="s">
        <v>8000</v>
      </c>
      <c r="D5467" t="s">
        <v>8000</v>
      </c>
      <c r="E5467">
        <v>8.1712</v>
      </c>
      <c r="F5467">
        <v>124.2154</v>
      </c>
      <c r="G5467" t="s">
        <v>7928</v>
      </c>
      <c r="H5467" t="str">
        <f>IFERROR(VLOOKUP(I5467,'country(26mar)'!C$2:D$251,2,FALSE),"")</f>
        <v>base.ph</v>
      </c>
      <c r="I5467" t="s">
        <v>7929</v>
      </c>
      <c r="J5467" t="s">
        <v>7930</v>
      </c>
      <c r="K5467" t="s">
        <v>8000</v>
      </c>
      <c r="L5467" t="str">
        <f>CONCATENATE(G5467," ",K5467)</f>
        <v>Philippines Iligan</v>
      </c>
      <c r="M5467" t="str">
        <f>IFERROR(VLOOKUP(L5467,'State(need_input)'!I$2:J$3992,2,FALSE),"")</f>
        <v>state_PH_Ili_49</v>
      </c>
      <c r="N5467" t="s">
        <v>23</v>
      </c>
      <c r="O5467">
        <v>464599</v>
      </c>
      <c r="P5467">
        <v>1608000268</v>
      </c>
    </row>
    <row r="5468" spans="1:16">
      <c r="A5468" s="5" t="str">
        <f>CONCATENATE("rdx_city_",J5468,"_",B5468)</f>
        <v>rdx_city_PHL_42</v>
      </c>
      <c r="B5468">
        <f>IF(I5468=I5467,B5467+1,1)</f>
        <v>42</v>
      </c>
      <c r="C5468" t="s">
        <v>8001</v>
      </c>
      <c r="D5468" t="s">
        <v>8001</v>
      </c>
      <c r="E5468">
        <v>10.705</v>
      </c>
      <c r="F5468">
        <v>122.545</v>
      </c>
      <c r="G5468" t="s">
        <v>7928</v>
      </c>
      <c r="H5468" t="str">
        <f>IFERROR(VLOOKUP(I5468,'country(26mar)'!C$2:D$251,2,FALSE),"")</f>
        <v>base.ph</v>
      </c>
      <c r="I5468" t="s">
        <v>7929</v>
      </c>
      <c r="J5468" t="s">
        <v>7930</v>
      </c>
      <c r="K5468" t="s">
        <v>8001</v>
      </c>
      <c r="L5468" t="str">
        <f>CONCATENATE(G5468," ",K5468)</f>
        <v>Philippines Iloilo</v>
      </c>
      <c r="M5468" t="str">
        <f>IFERROR(VLOOKUP(L5468,'State(need_input)'!I$2:J$3992,2,FALSE),"")</f>
        <v>state_PH_Ilo_50</v>
      </c>
      <c r="N5468" t="s">
        <v>23</v>
      </c>
      <c r="O5468">
        <v>387681</v>
      </c>
      <c r="P5468">
        <v>1608875987</v>
      </c>
    </row>
    <row r="5469" spans="1:16">
      <c r="A5469" s="5" t="str">
        <f>CONCATENATE("rdx_city_",J5469,"_",B5469)</f>
        <v>rdx_city_PHL_43</v>
      </c>
      <c r="B5469">
        <f>IF(I5469=I5468,B5468+1,1)</f>
        <v>43</v>
      </c>
      <c r="C5469" t="s">
        <v>8002</v>
      </c>
      <c r="D5469" t="s">
        <v>8002</v>
      </c>
      <c r="E5469">
        <v>7.7844</v>
      </c>
      <c r="F5469">
        <v>122.5861</v>
      </c>
      <c r="G5469" t="s">
        <v>7928</v>
      </c>
      <c r="H5469" t="str">
        <f>IFERROR(VLOOKUP(I5469,'country(26mar)'!C$2:D$251,2,FALSE),"")</f>
        <v>base.ph</v>
      </c>
      <c r="I5469" t="s">
        <v>7929</v>
      </c>
      <c r="J5469" t="s">
        <v>7930</v>
      </c>
      <c r="K5469" t="s">
        <v>8003</v>
      </c>
      <c r="L5469" t="str">
        <f>CONCATENATE(G5469," ",K5469)</f>
        <v>Philippines Zamboanga Sibugay</v>
      </c>
      <c r="M5469" t="str">
        <f>IFERROR(VLOOKUP(L5469,'State(need_input)'!I$2:J$3992,2,FALSE),"")</f>
        <v>state_PH_Zam_51</v>
      </c>
      <c r="N5469" t="s">
        <v>23</v>
      </c>
      <c r="P5469">
        <v>1608307222</v>
      </c>
    </row>
    <row r="5470" spans="1:16">
      <c r="A5470" s="5" t="str">
        <f>CONCATENATE("rdx_city_",J5470,"_",B5470)</f>
        <v>rdx_city_PHL_44</v>
      </c>
      <c r="B5470">
        <f>IF(I5470=I5469,B5469+1,1)</f>
        <v>44</v>
      </c>
      <c r="C5470" t="s">
        <v>8004</v>
      </c>
      <c r="D5470" t="s">
        <v>8004</v>
      </c>
      <c r="E5470">
        <v>6.6294</v>
      </c>
      <c r="F5470">
        <v>124.6051</v>
      </c>
      <c r="G5470" t="s">
        <v>7928</v>
      </c>
      <c r="H5470" t="str">
        <f>IFERROR(VLOOKUP(I5470,'country(26mar)'!C$2:D$251,2,FALSE),"")</f>
        <v>base.ph</v>
      </c>
      <c r="I5470" t="s">
        <v>7929</v>
      </c>
      <c r="J5470" t="s">
        <v>7930</v>
      </c>
      <c r="K5470" t="s">
        <v>8005</v>
      </c>
      <c r="L5470" t="str">
        <f>CONCATENATE(G5470," ",K5470)</f>
        <v>Philippines Sultan Kudarat</v>
      </c>
      <c r="M5470" t="str">
        <f>IFERROR(VLOOKUP(L5470,'State(need_input)'!I$2:J$3992,2,FALSE),"")</f>
        <v>state_PH_Sul_110</v>
      </c>
      <c r="N5470" t="s">
        <v>23</v>
      </c>
      <c r="P5470">
        <v>1608085930</v>
      </c>
    </row>
    <row r="5471" spans="1:16">
      <c r="A5471" s="5" t="str">
        <f>CONCATENATE("rdx_city_",J5471,"_",B5471)</f>
        <v>rdx_city_PHL_45</v>
      </c>
      <c r="B5471">
        <f>IF(I5471=I5470,B5470+1,1)</f>
        <v>45</v>
      </c>
      <c r="C5471" t="s">
        <v>8006</v>
      </c>
      <c r="D5471" t="s">
        <v>8006</v>
      </c>
      <c r="E5471">
        <v>6.0522</v>
      </c>
      <c r="F5471">
        <v>121.0022</v>
      </c>
      <c r="G5471" t="s">
        <v>7928</v>
      </c>
      <c r="H5471" t="str">
        <f>IFERROR(VLOOKUP(I5471,'country(26mar)'!C$2:D$251,2,FALSE),"")</f>
        <v>base.ph</v>
      </c>
      <c r="I5471" t="s">
        <v>7929</v>
      </c>
      <c r="J5471" t="s">
        <v>7930</v>
      </c>
      <c r="K5471" t="s">
        <v>8007</v>
      </c>
      <c r="L5471" t="str">
        <f>CONCATENATE(G5471," ",K5471)</f>
        <v>Philippines Sulu</v>
      </c>
      <c r="M5471" t="str">
        <f>IFERROR(VLOOKUP(L5471,'State(need_input)'!I$2:J$3992,2,FALSE),"")</f>
        <v>state_PH_Sul_52</v>
      </c>
      <c r="N5471" t="s">
        <v>23</v>
      </c>
      <c r="P5471">
        <v>1608685440</v>
      </c>
    </row>
    <row r="5472" spans="1:16">
      <c r="A5472" s="5" t="str">
        <f>CONCATENATE("rdx_city_",J5472,"_",B5472)</f>
        <v>rdx_city_PHL_46</v>
      </c>
      <c r="B5472">
        <f>IF(I5472=I5471,B5471+1,1)</f>
        <v>46</v>
      </c>
      <c r="C5472" t="s">
        <v>5333</v>
      </c>
      <c r="D5472" t="s">
        <v>5333</v>
      </c>
      <c r="E5472">
        <v>10.6584</v>
      </c>
      <c r="F5472">
        <v>122.5963</v>
      </c>
      <c r="G5472" t="s">
        <v>7928</v>
      </c>
      <c r="H5472" t="str">
        <f>IFERROR(VLOOKUP(I5472,'country(26mar)'!C$2:D$251,2,FALSE),"")</f>
        <v>base.ph</v>
      </c>
      <c r="I5472" t="s">
        <v>7929</v>
      </c>
      <c r="J5472" t="s">
        <v>7930</v>
      </c>
      <c r="K5472" t="s">
        <v>8008</v>
      </c>
      <c r="L5472" t="str">
        <f>CONCATENATE(G5472," ",K5472)</f>
        <v>Philippines Guimaras</v>
      </c>
      <c r="M5472" t="str">
        <f>IFERROR(VLOOKUP(L5472,'State(need_input)'!I$2:J$3992,2,FALSE),"")</f>
        <v>state_PH_Gui_53</v>
      </c>
      <c r="N5472" t="s">
        <v>23</v>
      </c>
      <c r="P5472">
        <v>1608769914</v>
      </c>
    </row>
    <row r="5473" spans="1:16">
      <c r="A5473" s="5" t="str">
        <f>CONCATENATE("rdx_city_",J5473,"_",B5473)</f>
        <v>rdx_city_PHL_47</v>
      </c>
      <c r="B5473">
        <f>IF(I5473=I5472,B5472+1,1)</f>
        <v>47</v>
      </c>
      <c r="C5473" t="s">
        <v>8009</v>
      </c>
      <c r="D5473" t="s">
        <v>8009</v>
      </c>
      <c r="E5473">
        <v>18.0231</v>
      </c>
      <c r="F5473">
        <v>121.184</v>
      </c>
      <c r="G5473" t="s">
        <v>7928</v>
      </c>
      <c r="H5473" t="str">
        <f>IFERROR(VLOOKUP(I5473,'country(26mar)'!C$2:D$251,2,FALSE),"")</f>
        <v>base.ph</v>
      </c>
      <c r="I5473" t="s">
        <v>7929</v>
      </c>
      <c r="J5473" t="s">
        <v>7930</v>
      </c>
      <c r="K5473" t="s">
        <v>8010</v>
      </c>
      <c r="L5473" t="str">
        <f>CONCATENATE(G5473," ",K5473)</f>
        <v>Philippines Apayao</v>
      </c>
      <c r="M5473" t="str">
        <f>IFERROR(VLOOKUP(L5473,'State(need_input)'!I$2:J$3992,2,FALSE),"")</f>
        <v>state_PH_Apa_54</v>
      </c>
      <c r="N5473" t="s">
        <v>23</v>
      </c>
      <c r="P5473">
        <v>1608841504</v>
      </c>
    </row>
    <row r="5474" spans="1:16">
      <c r="A5474" s="5" t="str">
        <f>CONCATENATE("rdx_city_",J5474,"_",B5474)</f>
        <v>rdx_city_PHL_48</v>
      </c>
      <c r="B5474">
        <f>IF(I5474=I5473,B5473+1,1)</f>
        <v>48</v>
      </c>
      <c r="C5474" t="s">
        <v>8011</v>
      </c>
      <c r="D5474" t="s">
        <v>8011</v>
      </c>
      <c r="E5474">
        <v>11.7086</v>
      </c>
      <c r="F5474">
        <v>122.3648</v>
      </c>
      <c r="G5474" t="s">
        <v>7928</v>
      </c>
      <c r="H5474" t="str">
        <f>IFERROR(VLOOKUP(I5474,'country(26mar)'!C$2:D$251,2,FALSE),"")</f>
        <v>base.ph</v>
      </c>
      <c r="I5474" t="s">
        <v>7929</v>
      </c>
      <c r="J5474" t="s">
        <v>7930</v>
      </c>
      <c r="K5474" t="s">
        <v>8012</v>
      </c>
      <c r="L5474" t="str">
        <f>CONCATENATE(G5474," ",K5474)</f>
        <v>Philippines Aklan</v>
      </c>
      <c r="M5474" t="str">
        <f>IFERROR(VLOOKUP(L5474,'State(need_input)'!I$2:J$3992,2,FALSE),"")</f>
        <v>state_PH_Akl_55</v>
      </c>
      <c r="N5474" t="s">
        <v>23</v>
      </c>
      <c r="P5474">
        <v>1608268539</v>
      </c>
    </row>
    <row r="5475" spans="1:16">
      <c r="A5475" s="5" t="str">
        <f>CONCATENATE("rdx_city_",J5475,"_",B5475)</f>
        <v>rdx_city_PHL_49</v>
      </c>
      <c r="B5475">
        <f>IF(I5475=I5474,B5474+1,1)</f>
        <v>49</v>
      </c>
      <c r="C5475" t="s">
        <v>8013</v>
      </c>
      <c r="D5475" t="s">
        <v>8013</v>
      </c>
      <c r="E5475">
        <v>7.0083</v>
      </c>
      <c r="F5475">
        <v>125.0894</v>
      </c>
      <c r="G5475" t="s">
        <v>7928</v>
      </c>
      <c r="H5475" t="str">
        <f>IFERROR(VLOOKUP(I5475,'country(26mar)'!C$2:D$251,2,FALSE),"")</f>
        <v>base.ph</v>
      </c>
      <c r="I5475" t="s">
        <v>7929</v>
      </c>
      <c r="J5475" t="s">
        <v>7930</v>
      </c>
      <c r="K5475" t="s">
        <v>7982</v>
      </c>
      <c r="L5475" t="str">
        <f>CONCATENATE(G5475," ",K5475)</f>
        <v>Philippines Cotabato</v>
      </c>
      <c r="M5475" t="str">
        <f>IFERROR(VLOOKUP(L5475,'State(need_input)'!I$2:J$3992,2,FALSE),"")</f>
        <v>state_PH_Cot_39</v>
      </c>
      <c r="N5475" t="s">
        <v>23</v>
      </c>
      <c r="P5475">
        <v>1608883158</v>
      </c>
    </row>
    <row r="5476" spans="1:16">
      <c r="A5476" s="5" t="str">
        <f>CONCATENATE("rdx_city_",J5476,"_",B5476)</f>
        <v>rdx_city_PHL_50</v>
      </c>
      <c r="B5476">
        <f>IF(I5476=I5475,B5475+1,1)</f>
        <v>50</v>
      </c>
      <c r="C5476" t="s">
        <v>8014</v>
      </c>
      <c r="D5476" t="s">
        <v>8014</v>
      </c>
      <c r="E5476">
        <v>6.2541</v>
      </c>
      <c r="F5476">
        <v>124.9922</v>
      </c>
      <c r="G5476" t="s">
        <v>7928</v>
      </c>
      <c r="H5476" t="str">
        <f>IFERROR(VLOOKUP(I5476,'country(26mar)'!C$2:D$251,2,FALSE),"")</f>
        <v>base.ph</v>
      </c>
      <c r="I5476" t="s">
        <v>7929</v>
      </c>
      <c r="J5476" t="s">
        <v>7930</v>
      </c>
      <c r="K5476" t="s">
        <v>8015</v>
      </c>
      <c r="L5476" t="str">
        <f>CONCATENATE(G5476," ",K5476)</f>
        <v>Philippines South Cotabato</v>
      </c>
      <c r="M5476" t="str">
        <f>IFERROR(VLOOKUP(L5476,'State(need_input)'!I$2:J$3992,2,FALSE),"")</f>
        <v>state_PH_Sou_109</v>
      </c>
      <c r="N5476" t="s">
        <v>23</v>
      </c>
      <c r="P5476">
        <v>1608108139</v>
      </c>
    </row>
    <row r="5477" spans="1:16">
      <c r="A5477" s="5" t="str">
        <f>CONCATENATE("rdx_city_",J5477,"_",B5477)</f>
        <v>rdx_city_PHL_51</v>
      </c>
      <c r="B5477">
        <f>IF(I5477=I5476,B5476+1,1)</f>
        <v>51</v>
      </c>
      <c r="C5477" t="s">
        <v>8016</v>
      </c>
      <c r="D5477" t="s">
        <v>8016</v>
      </c>
      <c r="E5477">
        <v>16.4556</v>
      </c>
      <c r="F5477">
        <v>120.5903</v>
      </c>
      <c r="G5477" t="s">
        <v>7928</v>
      </c>
      <c r="H5477" t="str">
        <f>IFERROR(VLOOKUP(I5477,'country(26mar)'!C$2:D$251,2,FALSE),"")</f>
        <v>base.ph</v>
      </c>
      <c r="I5477" t="s">
        <v>7929</v>
      </c>
      <c r="J5477" t="s">
        <v>7930</v>
      </c>
      <c r="K5477" t="s">
        <v>8017</v>
      </c>
      <c r="L5477" t="str">
        <f>CONCATENATE(G5477," ",K5477)</f>
        <v>Philippines Benguet</v>
      </c>
      <c r="M5477" t="str">
        <f>IFERROR(VLOOKUP(L5477,'State(need_input)'!I$2:J$3992,2,FALSE),"")</f>
        <v>state_PH_Ben_57</v>
      </c>
      <c r="N5477" t="s">
        <v>23</v>
      </c>
      <c r="P5477">
        <v>1608000107</v>
      </c>
    </row>
    <row r="5478" spans="1:16">
      <c r="A5478" s="5" t="str">
        <f>CONCATENATE("rdx_city_",J5478,"_",B5478)</f>
        <v>rdx_city_PHL_52</v>
      </c>
      <c r="B5478">
        <f>IF(I5478=I5477,B5477+1,1)</f>
        <v>52</v>
      </c>
      <c r="C5478" t="s">
        <v>8018</v>
      </c>
      <c r="D5478" t="s">
        <v>8018</v>
      </c>
      <c r="E5478">
        <v>16.8</v>
      </c>
      <c r="F5478">
        <v>121.1192</v>
      </c>
      <c r="G5478" t="s">
        <v>7928</v>
      </c>
      <c r="H5478" t="str">
        <f>IFERROR(VLOOKUP(I5478,'country(26mar)'!C$2:D$251,2,FALSE),"")</f>
        <v>base.ph</v>
      </c>
      <c r="I5478" t="s">
        <v>7929</v>
      </c>
      <c r="J5478" t="s">
        <v>7930</v>
      </c>
      <c r="K5478" t="s">
        <v>8019</v>
      </c>
      <c r="L5478" t="str">
        <f>CONCATENATE(G5478," ",K5478)</f>
        <v>Philippines Ifugao</v>
      </c>
      <c r="M5478" t="str">
        <f>IFERROR(VLOOKUP(L5478,'State(need_input)'!I$2:J$3992,2,FALSE),"")</f>
        <v>state_PH_Ifu_56</v>
      </c>
      <c r="N5478" t="s">
        <v>23</v>
      </c>
      <c r="P5478">
        <v>1608396110</v>
      </c>
    </row>
    <row r="5479" spans="1:16">
      <c r="A5479" s="5" t="str">
        <f>CONCATENATE("rdx_city_",J5479,"_",B5479)</f>
        <v>rdx_city_PHL_53</v>
      </c>
      <c r="B5479">
        <f>IF(I5479=I5478,B5478+1,1)</f>
        <v>53</v>
      </c>
      <c r="C5479" t="s">
        <v>8020</v>
      </c>
      <c r="D5479" t="s">
        <v>8020</v>
      </c>
      <c r="E5479">
        <v>18.1988</v>
      </c>
      <c r="F5479">
        <v>120.5936</v>
      </c>
      <c r="G5479" t="s">
        <v>7928</v>
      </c>
      <c r="H5479" t="str">
        <f>IFERROR(VLOOKUP(I5479,'country(26mar)'!C$2:D$251,2,FALSE),"")</f>
        <v>base.ph</v>
      </c>
      <c r="I5479" t="s">
        <v>7929</v>
      </c>
      <c r="J5479" t="s">
        <v>7930</v>
      </c>
      <c r="K5479" t="s">
        <v>8021</v>
      </c>
      <c r="L5479" t="str">
        <f>CONCATENATE(G5479," ",K5479)</f>
        <v>Philippines Ilocos Norte</v>
      </c>
      <c r="M5479" t="str">
        <f>IFERROR(VLOOKUP(L5479,'State(need_input)'!I$2:J$3992,2,FALSE),"")</f>
        <v>state_PH_Ilo_2</v>
      </c>
      <c r="N5479" t="s">
        <v>23</v>
      </c>
      <c r="O5479">
        <v>207048</v>
      </c>
      <c r="P5479">
        <v>1608043510</v>
      </c>
    </row>
    <row r="5480" spans="1:16">
      <c r="A5480" s="5" t="str">
        <f>CONCATENATE("rdx_city_",J5480,"_",B5480)</f>
        <v>rdx_city_PHL_54</v>
      </c>
      <c r="B5480">
        <f>IF(I5480=I5479,B5479+1,1)</f>
        <v>54</v>
      </c>
      <c r="C5480" t="s">
        <v>8022</v>
      </c>
      <c r="D5480" t="s">
        <v>8022</v>
      </c>
      <c r="E5480">
        <v>10.3103</v>
      </c>
      <c r="F5480">
        <v>123.9494</v>
      </c>
      <c r="G5480" t="s">
        <v>7928</v>
      </c>
      <c r="H5480" t="str">
        <f>IFERROR(VLOOKUP(I5480,'country(26mar)'!C$2:D$251,2,FALSE),"")</f>
        <v>base.ph</v>
      </c>
      <c r="I5480" t="s">
        <v>7929</v>
      </c>
      <c r="J5480" t="s">
        <v>7930</v>
      </c>
      <c r="K5480" t="s">
        <v>8023</v>
      </c>
      <c r="L5480" t="str">
        <f>CONCATENATE(G5480," ",K5480)</f>
        <v>Philippines Lapu-Lapu</v>
      </c>
      <c r="M5480" t="str">
        <f>IFERROR(VLOOKUP(L5480,'State(need_input)'!I$2:J$3992,2,FALSE),"")</f>
        <v>state_PH_Lap_58</v>
      </c>
      <c r="N5480" t="s">
        <v>23</v>
      </c>
      <c r="P5480">
        <v>1608430676</v>
      </c>
    </row>
    <row r="5481" spans="1:16">
      <c r="A5481" s="5" t="str">
        <f>CONCATENATE("rdx_city_",J5481,"_",B5481)</f>
        <v>rdx_city_PHL_55</v>
      </c>
      <c r="B5481">
        <f>IF(I5481=I5480,B5480+1,1)</f>
        <v>55</v>
      </c>
      <c r="C5481" t="s">
        <v>8024</v>
      </c>
      <c r="D5481" t="s">
        <v>8024</v>
      </c>
      <c r="E5481">
        <v>13.17</v>
      </c>
      <c r="F5481">
        <v>123.75</v>
      </c>
      <c r="G5481" t="s">
        <v>7928</v>
      </c>
      <c r="H5481" t="str">
        <f>IFERROR(VLOOKUP(I5481,'country(26mar)'!C$2:D$251,2,FALSE),"")</f>
        <v>base.ph</v>
      </c>
      <c r="I5481" t="s">
        <v>7929</v>
      </c>
      <c r="J5481" t="s">
        <v>7930</v>
      </c>
      <c r="K5481" t="s">
        <v>8025</v>
      </c>
      <c r="L5481" t="str">
        <f>CONCATENATE(G5481," ",K5481)</f>
        <v>Philippines Albay</v>
      </c>
      <c r="M5481" t="str">
        <f>IFERROR(VLOOKUP(L5481,'State(need_input)'!I$2:J$3992,2,FALSE),"")</f>
        <v>state_PH_Alb_59</v>
      </c>
      <c r="N5481" t="s">
        <v>23</v>
      </c>
      <c r="O5481">
        <v>320081</v>
      </c>
      <c r="P5481">
        <v>1608693683</v>
      </c>
    </row>
    <row r="5482" spans="1:16">
      <c r="A5482" s="5" t="str">
        <f>CONCATENATE("rdx_city_",J5482,"_",B5482)</f>
        <v>rdx_city_PHL_56</v>
      </c>
      <c r="B5482">
        <f>IF(I5482=I5481,B5481+1,1)</f>
        <v>56</v>
      </c>
      <c r="C5482" t="s">
        <v>8026</v>
      </c>
      <c r="D5482" t="s">
        <v>8026</v>
      </c>
      <c r="E5482">
        <v>16.0218</v>
      </c>
      <c r="F5482">
        <v>120.2319</v>
      </c>
      <c r="G5482" t="s">
        <v>7928</v>
      </c>
      <c r="H5482" t="str">
        <f>IFERROR(VLOOKUP(I5482,'country(26mar)'!C$2:D$251,2,FALSE),"")</f>
        <v>base.ph</v>
      </c>
      <c r="I5482" t="s">
        <v>7929</v>
      </c>
      <c r="J5482" t="s">
        <v>7930</v>
      </c>
      <c r="K5482" t="s">
        <v>8027</v>
      </c>
      <c r="L5482" t="str">
        <f>CONCATENATE(G5482," ",K5482)</f>
        <v>Philippines Pangasinan</v>
      </c>
      <c r="M5482" t="str">
        <f>IFERROR(VLOOKUP(L5482,'State(need_input)'!I$2:J$3992,2,FALSE),"")</f>
        <v>state_PH_Pan_60</v>
      </c>
      <c r="N5482" t="s">
        <v>23</v>
      </c>
      <c r="P5482">
        <v>1608464071</v>
      </c>
    </row>
    <row r="5483" spans="1:16">
      <c r="A5483" s="5" t="str">
        <f>CONCATENATE("rdx_city_",J5483,"_",B5483)</f>
        <v>rdx_city_PHL_57</v>
      </c>
      <c r="B5483">
        <f>IF(I5483=I5482,B5482+1,1)</f>
        <v>57</v>
      </c>
      <c r="C5483" t="s">
        <v>8028</v>
      </c>
      <c r="D5483" t="s">
        <v>8028</v>
      </c>
      <c r="E5483">
        <v>13.9348</v>
      </c>
      <c r="F5483">
        <v>121.6127</v>
      </c>
      <c r="G5483" t="s">
        <v>7928</v>
      </c>
      <c r="H5483" t="str">
        <f>IFERROR(VLOOKUP(I5483,'country(26mar)'!C$2:D$251,2,FALSE),"")</f>
        <v>base.ph</v>
      </c>
      <c r="I5483" t="s">
        <v>7929</v>
      </c>
      <c r="J5483" t="s">
        <v>7930</v>
      </c>
      <c r="K5483" t="s">
        <v>8028</v>
      </c>
      <c r="L5483" t="str">
        <f>CONCATENATE(G5483," ",K5483)</f>
        <v>Philippines Lucena</v>
      </c>
      <c r="M5483" t="str">
        <f>IFERROR(VLOOKUP(L5483,'State(need_input)'!I$2:J$3992,2,FALSE),"")</f>
        <v>state_PH_Luc_61</v>
      </c>
      <c r="N5483" t="s">
        <v>23</v>
      </c>
      <c r="P5483">
        <v>1608000461</v>
      </c>
    </row>
    <row r="5484" spans="1:16">
      <c r="A5484" s="5" t="str">
        <f>CONCATENATE("rdx_city_",J5484,"_",B5484)</f>
        <v>rdx_city_PHL_58</v>
      </c>
      <c r="B5484">
        <f>IF(I5484=I5483,B5483+1,1)</f>
        <v>58</v>
      </c>
      <c r="C5484" t="s">
        <v>8029</v>
      </c>
      <c r="D5484" t="s">
        <v>8029</v>
      </c>
      <c r="E5484">
        <v>10.1336</v>
      </c>
      <c r="F5484">
        <v>124.8447</v>
      </c>
      <c r="G5484" t="s">
        <v>7928</v>
      </c>
      <c r="H5484" t="str">
        <f>IFERROR(VLOOKUP(I5484,'country(26mar)'!C$2:D$251,2,FALSE),"")</f>
        <v>base.ph</v>
      </c>
      <c r="I5484" t="s">
        <v>7929</v>
      </c>
      <c r="J5484" t="s">
        <v>7930</v>
      </c>
      <c r="K5484" t="s">
        <v>8030</v>
      </c>
      <c r="L5484" t="str">
        <f>CONCATENATE(G5484," ",K5484)</f>
        <v>Philippines Southern Leyte</v>
      </c>
      <c r="M5484" t="str">
        <f>IFERROR(VLOOKUP(L5484,'State(need_input)'!I$2:J$3992,2,FALSE),"")</f>
        <v>state_PH_Sou_62</v>
      </c>
      <c r="N5484" t="s">
        <v>23</v>
      </c>
      <c r="P5484">
        <v>1608244406</v>
      </c>
    </row>
    <row r="5485" spans="1:16">
      <c r="A5485" s="5" t="str">
        <f>CONCATENATE("rdx_city_",J5485,"_",B5485)</f>
        <v>rdx_city_PHL_59</v>
      </c>
      <c r="B5485">
        <f>IF(I5485=I5484,B5484+1,1)</f>
        <v>59</v>
      </c>
      <c r="C5485" t="s">
        <v>8031</v>
      </c>
      <c r="D5485" t="s">
        <v>8031</v>
      </c>
      <c r="E5485">
        <v>14.5501</v>
      </c>
      <c r="F5485">
        <v>121.036</v>
      </c>
      <c r="G5485" t="s">
        <v>7928</v>
      </c>
      <c r="H5485" t="str">
        <f>IFERROR(VLOOKUP(I5485,'country(26mar)'!C$2:D$251,2,FALSE),"")</f>
        <v>base.ph</v>
      </c>
      <c r="I5485" t="s">
        <v>7929</v>
      </c>
      <c r="J5485" t="s">
        <v>7930</v>
      </c>
      <c r="K5485" t="s">
        <v>8032</v>
      </c>
      <c r="L5485" t="str">
        <f>CONCATENATE(G5485," ",K5485)</f>
        <v>Philippines Makati</v>
      </c>
      <c r="M5485" t="str">
        <f>IFERROR(VLOOKUP(L5485,'State(need_input)'!I$2:J$3992,2,FALSE),"")</f>
        <v>state_PH_Mak_13</v>
      </c>
      <c r="N5485" t="s">
        <v>23</v>
      </c>
      <c r="P5485">
        <v>1608725647</v>
      </c>
    </row>
    <row r="5486" spans="1:16">
      <c r="A5486" s="5" t="str">
        <f>CONCATENATE("rdx_city_",J5486,"_",B5486)</f>
        <v>rdx_city_PHL_60</v>
      </c>
      <c r="B5486">
        <f>IF(I5486=I5485,B5485+1,1)</f>
        <v>60</v>
      </c>
      <c r="C5486" t="s">
        <v>8033</v>
      </c>
      <c r="D5486" t="s">
        <v>8033</v>
      </c>
      <c r="E5486">
        <v>14.6691</v>
      </c>
      <c r="F5486">
        <v>120.972</v>
      </c>
      <c r="G5486" t="s">
        <v>7928</v>
      </c>
      <c r="H5486" t="str">
        <f>IFERROR(VLOOKUP(I5486,'country(26mar)'!C$2:D$251,2,FALSE),"")</f>
        <v>base.ph</v>
      </c>
      <c r="I5486" t="s">
        <v>7929</v>
      </c>
      <c r="J5486" t="s">
        <v>7930</v>
      </c>
      <c r="K5486" t="s">
        <v>8033</v>
      </c>
      <c r="L5486" t="str">
        <f>CONCATENATE(G5486," ",K5486)</f>
        <v>Philippines Malabon</v>
      </c>
      <c r="M5486" t="str">
        <f>IFERROR(VLOOKUP(L5486,'State(need_input)'!I$2:J$3992,2,FALSE),"")</f>
        <v>state_PH_Mal_63</v>
      </c>
      <c r="N5486" t="s">
        <v>23</v>
      </c>
      <c r="P5486">
        <v>1608045841</v>
      </c>
    </row>
    <row r="5487" spans="1:16">
      <c r="A5487" s="5" t="str">
        <f>CONCATENATE("rdx_city_",J5487,"_",B5487)</f>
        <v>rdx_city_PHL_61</v>
      </c>
      <c r="B5487">
        <f>IF(I5487=I5486,B5486+1,1)</f>
        <v>61</v>
      </c>
      <c r="C5487" t="s">
        <v>8034</v>
      </c>
      <c r="D5487" t="s">
        <v>8034</v>
      </c>
      <c r="E5487">
        <v>8.1575</v>
      </c>
      <c r="F5487">
        <v>125.1278</v>
      </c>
      <c r="G5487" t="s">
        <v>7928</v>
      </c>
      <c r="H5487" t="str">
        <f>IFERROR(VLOOKUP(I5487,'country(26mar)'!C$2:D$251,2,FALSE),"")</f>
        <v>base.ph</v>
      </c>
      <c r="I5487" t="s">
        <v>7929</v>
      </c>
      <c r="J5487" t="s">
        <v>7930</v>
      </c>
      <c r="K5487" t="s">
        <v>8035</v>
      </c>
      <c r="L5487" t="str">
        <f>CONCATENATE(G5487," ",K5487)</f>
        <v>Philippines Bukidnon</v>
      </c>
      <c r="M5487" t="str">
        <f>IFERROR(VLOOKUP(L5487,'State(need_input)'!I$2:J$3992,2,FALSE),"")</f>
        <v>state_PH_Buk_5</v>
      </c>
      <c r="N5487" t="s">
        <v>23</v>
      </c>
      <c r="P5487">
        <v>1608859265</v>
      </c>
    </row>
    <row r="5488" spans="1:16">
      <c r="A5488" s="5" t="str">
        <f>CONCATENATE("rdx_city_",J5488,"_",B5488)</f>
        <v>rdx_city_PHL_62</v>
      </c>
      <c r="B5488">
        <f>IF(I5488=I5487,B5487+1,1)</f>
        <v>62</v>
      </c>
      <c r="C5488" t="s">
        <v>8036</v>
      </c>
      <c r="D5488" t="s">
        <v>8036</v>
      </c>
      <c r="E5488">
        <v>6.415</v>
      </c>
      <c r="F5488">
        <v>125.6117</v>
      </c>
      <c r="G5488" t="s">
        <v>7928</v>
      </c>
      <c r="H5488" t="str">
        <f>IFERROR(VLOOKUP(I5488,'country(26mar)'!C$2:D$251,2,FALSE),"")</f>
        <v>base.ph</v>
      </c>
      <c r="I5488" t="s">
        <v>7929</v>
      </c>
      <c r="J5488" t="s">
        <v>7930</v>
      </c>
      <c r="K5488" t="s">
        <v>8037</v>
      </c>
      <c r="L5488" t="str">
        <f>CONCATENATE(G5488," ",K5488)</f>
        <v>Philippines Davao Occidental</v>
      </c>
      <c r="M5488" t="str">
        <f>IFERROR(VLOOKUP(L5488,'State(need_input)'!I$2:J$3992,2,FALSE),"")</f>
        <v>state_PH_Dav_20</v>
      </c>
      <c r="N5488" t="s">
        <v>23</v>
      </c>
      <c r="P5488">
        <v>1608802375</v>
      </c>
    </row>
    <row r="5489" spans="1:16">
      <c r="A5489" s="5" t="str">
        <f>CONCATENATE("rdx_city_",J5489,"_",B5489)</f>
        <v>rdx_city_PHL_63</v>
      </c>
      <c r="B5489">
        <f>IF(I5489=I5488,B5488+1,1)</f>
        <v>63</v>
      </c>
      <c r="C5489" t="s">
        <v>8038</v>
      </c>
      <c r="D5489" t="s">
        <v>8038</v>
      </c>
      <c r="E5489">
        <v>14.8443</v>
      </c>
      <c r="F5489">
        <v>120.8104</v>
      </c>
      <c r="G5489" t="s">
        <v>7928</v>
      </c>
      <c r="H5489" t="str">
        <f>IFERROR(VLOOKUP(I5489,'country(26mar)'!C$2:D$251,2,FALSE),"")</f>
        <v>base.ph</v>
      </c>
      <c r="I5489" t="s">
        <v>7929</v>
      </c>
      <c r="J5489" t="s">
        <v>7930</v>
      </c>
      <c r="K5489" t="s">
        <v>8039</v>
      </c>
      <c r="L5489" t="str">
        <f>CONCATENATE(G5489," ",K5489)</f>
        <v>Philippines Bulacan</v>
      </c>
      <c r="M5489" t="str">
        <f>IFERROR(VLOOKUP(L5489,'State(need_input)'!I$2:J$3992,2,FALSE),"")</f>
        <v>state_PH_Bul_21</v>
      </c>
      <c r="N5489" t="s">
        <v>23</v>
      </c>
      <c r="P5489">
        <v>1608358783</v>
      </c>
    </row>
    <row r="5490" spans="1:16">
      <c r="A5490" s="5" t="str">
        <f>CONCATENATE("rdx_city_",J5490,"_",B5490)</f>
        <v>rdx_city_PHL_64</v>
      </c>
      <c r="B5490">
        <f>IF(I5490=I5489,B5489+1,1)</f>
        <v>64</v>
      </c>
      <c r="C5490" t="s">
        <v>8040</v>
      </c>
      <c r="D5490" t="s">
        <v>8040</v>
      </c>
      <c r="E5490">
        <v>9.2504</v>
      </c>
      <c r="F5490">
        <v>124.7156</v>
      </c>
      <c r="G5490" t="s">
        <v>7928</v>
      </c>
      <c r="H5490" t="str">
        <f>IFERROR(VLOOKUP(I5490,'country(26mar)'!C$2:D$251,2,FALSE),"")</f>
        <v>base.ph</v>
      </c>
      <c r="I5490" t="s">
        <v>7929</v>
      </c>
      <c r="J5490" t="s">
        <v>7930</v>
      </c>
      <c r="K5490" t="s">
        <v>8041</v>
      </c>
      <c r="L5490" t="str">
        <f>CONCATENATE(G5490," ",K5490)</f>
        <v>Philippines Camiguin</v>
      </c>
      <c r="M5490" t="str">
        <f>IFERROR(VLOOKUP(L5490,'State(need_input)'!I$2:J$3992,2,FALSE),"")</f>
        <v>state_PH_Cam_64</v>
      </c>
      <c r="N5490" t="s">
        <v>23</v>
      </c>
      <c r="P5490">
        <v>1608281273</v>
      </c>
    </row>
    <row r="5491" spans="1:16">
      <c r="A5491" s="5" t="str">
        <f>CONCATENATE("rdx_city_",J5491,"_",B5491)</f>
        <v>rdx_city_PHL_65</v>
      </c>
      <c r="B5491">
        <f>IF(I5491=I5490,B5490+1,1)</f>
        <v>65</v>
      </c>
      <c r="C5491" t="s">
        <v>8042</v>
      </c>
      <c r="D5491" t="s">
        <v>8042</v>
      </c>
      <c r="E5491">
        <v>13.2233</v>
      </c>
      <c r="F5491">
        <v>120.596</v>
      </c>
      <c r="G5491" t="s">
        <v>7928</v>
      </c>
      <c r="H5491" t="str">
        <f>IFERROR(VLOOKUP(I5491,'country(26mar)'!C$2:D$251,2,FALSE),"")</f>
        <v>base.ph</v>
      </c>
      <c r="I5491" t="s">
        <v>7929</v>
      </c>
      <c r="J5491" t="s">
        <v>7930</v>
      </c>
      <c r="K5491" t="s">
        <v>8043</v>
      </c>
      <c r="L5491" t="str">
        <f>CONCATENATE(G5491," ",K5491)</f>
        <v>Philippines Occidental Mindoro</v>
      </c>
      <c r="M5491" t="str">
        <f>IFERROR(VLOOKUP(L5491,'State(need_input)'!I$2:J$3992,2,FALSE),"")</f>
        <v>state_PH_Occ_65</v>
      </c>
      <c r="N5491" t="s">
        <v>23</v>
      </c>
      <c r="P5491">
        <v>1608912012</v>
      </c>
    </row>
    <row r="5492" spans="1:16">
      <c r="A5492" s="5" t="str">
        <f>CONCATENATE("rdx_city_",J5492,"_",B5492)</f>
        <v>rdx_city_PHL_66</v>
      </c>
      <c r="B5492">
        <f>IF(I5492=I5491,B5491+1,1)</f>
        <v>66</v>
      </c>
      <c r="C5492" t="s">
        <v>8044</v>
      </c>
      <c r="D5492" t="s">
        <v>8044</v>
      </c>
      <c r="E5492">
        <v>14.5832</v>
      </c>
      <c r="F5492">
        <v>121.0409</v>
      </c>
      <c r="G5492" t="s">
        <v>7928</v>
      </c>
      <c r="H5492" t="str">
        <f>IFERROR(VLOOKUP(I5492,'country(26mar)'!C$2:D$251,2,FALSE),"")</f>
        <v>base.ph</v>
      </c>
      <c r="I5492" t="s">
        <v>7929</v>
      </c>
      <c r="J5492" t="s">
        <v>7930</v>
      </c>
      <c r="K5492" t="s">
        <v>8045</v>
      </c>
      <c r="L5492" t="str">
        <f>CONCATENATE(G5492," ",K5492)</f>
        <v>Philippines Mandaluyong</v>
      </c>
      <c r="M5492" t="str">
        <f>IFERROR(VLOOKUP(L5492,'State(need_input)'!I$2:J$3992,2,FALSE),"")</f>
        <v>state_PH_Man_66</v>
      </c>
      <c r="N5492" t="s">
        <v>23</v>
      </c>
      <c r="P5492">
        <v>1608166320</v>
      </c>
    </row>
    <row r="5493" spans="1:16">
      <c r="A5493" s="5" t="str">
        <f>CONCATENATE("rdx_city_",J5493,"_",B5493)</f>
        <v>rdx_city_PHL_67</v>
      </c>
      <c r="B5493">
        <f>IF(I5493=I5492,B5492+1,1)</f>
        <v>67</v>
      </c>
      <c r="C5493" t="s">
        <v>8046</v>
      </c>
      <c r="D5493" t="s">
        <v>8046</v>
      </c>
      <c r="E5493">
        <v>10.3237</v>
      </c>
      <c r="F5493">
        <v>123.9436</v>
      </c>
      <c r="G5493" t="s">
        <v>7928</v>
      </c>
      <c r="H5493" t="str">
        <f>IFERROR(VLOOKUP(I5493,'country(26mar)'!C$2:D$251,2,FALSE),"")</f>
        <v>base.ph</v>
      </c>
      <c r="I5493" t="s">
        <v>7929</v>
      </c>
      <c r="J5493" t="s">
        <v>7930</v>
      </c>
      <c r="K5493" t="s">
        <v>8047</v>
      </c>
      <c r="L5493" t="str">
        <f>CONCATENATE(G5493," ",K5493)</f>
        <v>Philippines Mandaue</v>
      </c>
      <c r="M5493" t="str">
        <f>IFERROR(VLOOKUP(L5493,'State(need_input)'!I$2:J$3992,2,FALSE),"")</f>
        <v>state_PH_Man_27</v>
      </c>
      <c r="N5493" t="s">
        <v>23</v>
      </c>
      <c r="P5493">
        <v>1608794590</v>
      </c>
    </row>
    <row r="5494" spans="1:16">
      <c r="A5494" s="5" t="str">
        <f>CONCATENATE("rdx_city_",J5494,"_",B5494)</f>
        <v>rdx_city_PHL_68</v>
      </c>
      <c r="B5494">
        <f>IF(I5494=I5493,B5493+1,1)</f>
        <v>68</v>
      </c>
      <c r="C5494" t="s">
        <v>8048</v>
      </c>
      <c r="D5494" t="s">
        <v>8048</v>
      </c>
      <c r="E5494">
        <v>14.6042</v>
      </c>
      <c r="F5494">
        <v>120.9822</v>
      </c>
      <c r="G5494" t="s">
        <v>7928</v>
      </c>
      <c r="H5494" t="str">
        <f>IFERROR(VLOOKUP(I5494,'country(26mar)'!C$2:D$251,2,FALSE),"")</f>
        <v>base.ph</v>
      </c>
      <c r="I5494" t="s">
        <v>7929</v>
      </c>
      <c r="J5494" t="s">
        <v>7930</v>
      </c>
      <c r="L5494" t="str">
        <f>CONCATENATE(G5494," ",K5494)</f>
        <v>Philippines </v>
      </c>
      <c r="M5494" t="str">
        <f>IFERROR(VLOOKUP(L5494,'State(need_input)'!I$2:J$3992,2,FALSE),"")</f>
        <v/>
      </c>
      <c r="N5494" t="s">
        <v>54</v>
      </c>
      <c r="O5494">
        <v>11100000</v>
      </c>
      <c r="P5494">
        <v>1608618140</v>
      </c>
    </row>
    <row r="5495" spans="1:16">
      <c r="A5495" s="5" t="str">
        <f>CONCATENATE("rdx_city_",J5495,"_",B5495)</f>
        <v>rdx_city_PHL_69</v>
      </c>
      <c r="B5495">
        <f>IF(I5495=I5494,B5494+1,1)</f>
        <v>69</v>
      </c>
      <c r="C5495" t="s">
        <v>8049</v>
      </c>
      <c r="D5495" t="s">
        <v>8049</v>
      </c>
      <c r="E5495">
        <v>8.0034</v>
      </c>
      <c r="F5495">
        <v>124.2839</v>
      </c>
      <c r="G5495" t="s">
        <v>7928</v>
      </c>
      <c r="H5495" t="str">
        <f>IFERROR(VLOOKUP(I5495,'country(26mar)'!C$2:D$251,2,FALSE),"")</f>
        <v>base.ph</v>
      </c>
      <c r="I5495" t="s">
        <v>7929</v>
      </c>
      <c r="J5495" t="s">
        <v>7930</v>
      </c>
      <c r="K5495" t="s">
        <v>8050</v>
      </c>
      <c r="L5495" t="str">
        <f>CONCATENATE(G5495," ",K5495)</f>
        <v>Philippines Lanao del Sur</v>
      </c>
      <c r="M5495" t="str">
        <f>IFERROR(VLOOKUP(L5495,'State(need_input)'!I$2:J$3992,2,FALSE),"")</f>
        <v>state_PH_Lan_3</v>
      </c>
      <c r="N5495" t="s">
        <v>23</v>
      </c>
      <c r="P5495">
        <v>1608812117</v>
      </c>
    </row>
    <row r="5496" spans="1:16">
      <c r="A5496" s="5" t="str">
        <f>CONCATENATE("rdx_city_",J5496,"_",B5496)</f>
        <v>rdx_city_PHL_70</v>
      </c>
      <c r="B5496">
        <f>IF(I5496=I5495,B5495+1,1)</f>
        <v>70</v>
      </c>
      <c r="C5496" t="s">
        <v>8051</v>
      </c>
      <c r="D5496" t="s">
        <v>8051</v>
      </c>
      <c r="E5496">
        <v>14.6414</v>
      </c>
      <c r="F5496">
        <v>121.1118</v>
      </c>
      <c r="G5496" t="s">
        <v>7928</v>
      </c>
      <c r="H5496" t="str">
        <f>IFERROR(VLOOKUP(I5496,'country(26mar)'!C$2:D$251,2,FALSE),"")</f>
        <v>base.ph</v>
      </c>
      <c r="I5496" t="s">
        <v>7929</v>
      </c>
      <c r="J5496" t="s">
        <v>7930</v>
      </c>
      <c r="K5496" t="s">
        <v>8052</v>
      </c>
      <c r="L5496" t="str">
        <f>CONCATENATE(G5496," ",K5496)</f>
        <v>Philippines Marikina</v>
      </c>
      <c r="M5496" t="str">
        <f>IFERROR(VLOOKUP(L5496,'State(need_input)'!I$2:J$3992,2,FALSE),"")</f>
        <v>state_PH_Mar_67</v>
      </c>
      <c r="N5496" t="s">
        <v>23</v>
      </c>
      <c r="P5496">
        <v>1608000077</v>
      </c>
    </row>
    <row r="5497" spans="1:16">
      <c r="A5497" s="5" t="str">
        <f>CONCATENATE("rdx_city_",J5497,"_",B5497)</f>
        <v>rdx_city_PHL_71</v>
      </c>
      <c r="B5497">
        <f>IF(I5497=I5496,B5496+1,1)</f>
        <v>71</v>
      </c>
      <c r="C5497" t="s">
        <v>8053</v>
      </c>
      <c r="D5497" t="s">
        <v>8053</v>
      </c>
      <c r="E5497">
        <v>12.3687</v>
      </c>
      <c r="F5497">
        <v>123.6225</v>
      </c>
      <c r="G5497" t="s">
        <v>7928</v>
      </c>
      <c r="H5497" t="str">
        <f>IFERROR(VLOOKUP(I5497,'country(26mar)'!C$2:D$251,2,FALSE),"")</f>
        <v>base.ph</v>
      </c>
      <c r="I5497" t="s">
        <v>7929</v>
      </c>
      <c r="J5497" t="s">
        <v>7930</v>
      </c>
      <c r="K5497" t="s">
        <v>8053</v>
      </c>
      <c r="L5497" t="str">
        <f>CONCATENATE(G5497," ",K5497)</f>
        <v>Philippines Masbate</v>
      </c>
      <c r="M5497" t="str">
        <f>IFERROR(VLOOKUP(L5497,'State(need_input)'!I$2:J$3992,2,FALSE),"")</f>
        <v>state_PH_Mas_68</v>
      </c>
      <c r="N5497" t="s">
        <v>23</v>
      </c>
      <c r="P5497">
        <v>1608802236</v>
      </c>
    </row>
    <row r="5498" spans="1:16">
      <c r="A5498" s="5" t="str">
        <f>CONCATENATE("rdx_city_",J5498,"_",B5498)</f>
        <v>rdx_city_PHL_72</v>
      </c>
      <c r="B5498">
        <f>IF(I5498=I5497,B5497+1,1)</f>
        <v>72</v>
      </c>
      <c r="C5498" t="s">
        <v>8054</v>
      </c>
      <c r="D5498" t="s">
        <v>8054</v>
      </c>
      <c r="E5498">
        <v>6.9551</v>
      </c>
      <c r="F5498">
        <v>126.2166</v>
      </c>
      <c r="G5498" t="s">
        <v>7928</v>
      </c>
      <c r="H5498" t="str">
        <f>IFERROR(VLOOKUP(I5498,'country(26mar)'!C$2:D$251,2,FALSE),"")</f>
        <v>base.ph</v>
      </c>
      <c r="I5498" t="s">
        <v>7929</v>
      </c>
      <c r="J5498" t="s">
        <v>7930</v>
      </c>
      <c r="K5498" t="s">
        <v>8055</v>
      </c>
      <c r="L5498" t="str">
        <f>CONCATENATE(G5498," ",K5498)</f>
        <v>Philippines Davao Oriental</v>
      </c>
      <c r="M5498" t="str">
        <f>IFERROR(VLOOKUP(L5498,'State(need_input)'!I$2:J$3992,2,FALSE),"")</f>
        <v>state_PH_Dav_22</v>
      </c>
      <c r="N5498" t="s">
        <v>23</v>
      </c>
      <c r="P5498">
        <v>1608000731</v>
      </c>
    </row>
    <row r="5499" spans="1:16">
      <c r="A5499" s="5" t="str">
        <f>CONCATENATE("rdx_city_",J5499,"_",B5499)</f>
        <v>rdx_city_PHL_73</v>
      </c>
      <c r="B5499">
        <f>IF(I5499=I5498,B5498+1,1)</f>
        <v>73</v>
      </c>
      <c r="C5499" t="s">
        <v>8056</v>
      </c>
      <c r="D5499" t="s">
        <v>8056</v>
      </c>
      <c r="E5499">
        <v>14.4135</v>
      </c>
      <c r="F5499">
        <v>121.0263</v>
      </c>
      <c r="G5499" t="s">
        <v>7928</v>
      </c>
      <c r="H5499" t="str">
        <f>IFERROR(VLOOKUP(I5499,'country(26mar)'!C$2:D$251,2,FALSE),"")</f>
        <v>base.ph</v>
      </c>
      <c r="I5499" t="s">
        <v>7929</v>
      </c>
      <c r="J5499" t="s">
        <v>7930</v>
      </c>
      <c r="K5499" t="s">
        <v>8057</v>
      </c>
      <c r="L5499" t="str">
        <f>CONCATENATE(G5499," ",K5499)</f>
        <v>Philippines Muntinlupa</v>
      </c>
      <c r="M5499" t="str">
        <f>IFERROR(VLOOKUP(L5499,'State(need_input)'!I$2:J$3992,2,FALSE),"")</f>
        <v>state_PH_Mun_69</v>
      </c>
      <c r="N5499" t="s">
        <v>23</v>
      </c>
      <c r="P5499">
        <v>1608473406</v>
      </c>
    </row>
    <row r="5500" spans="1:16">
      <c r="A5500" s="5" t="str">
        <f>CONCATENATE("rdx_city_",J5500,"_",B5500)</f>
        <v>rdx_city_PHL_74</v>
      </c>
      <c r="B5500">
        <f>IF(I5500=I5499,B5499+1,1)</f>
        <v>74</v>
      </c>
      <c r="C5500" t="s">
        <v>8058</v>
      </c>
      <c r="D5500" t="s">
        <v>8058</v>
      </c>
      <c r="E5500">
        <v>7.6029</v>
      </c>
      <c r="F5500">
        <v>125.9629</v>
      </c>
      <c r="G5500" t="s">
        <v>7928</v>
      </c>
      <c r="H5500" t="str">
        <f>IFERROR(VLOOKUP(I5500,'country(26mar)'!C$2:D$251,2,FALSE),"")</f>
        <v>base.ph</v>
      </c>
      <c r="I5500" t="s">
        <v>7929</v>
      </c>
      <c r="J5500" t="s">
        <v>7930</v>
      </c>
      <c r="K5500" t="s">
        <v>8059</v>
      </c>
      <c r="L5500" t="str">
        <f>CONCATENATE(G5500," ",K5500)</f>
        <v>Philippines Compostela Valley</v>
      </c>
      <c r="M5500" t="str">
        <f>IFERROR(VLOOKUP(L5500,'State(need_input)'!I$2:J$3992,2,FALSE),"")</f>
        <v>state_PH_Com_70</v>
      </c>
      <c r="N5500" t="s">
        <v>23</v>
      </c>
      <c r="P5500">
        <v>1608879246</v>
      </c>
    </row>
    <row r="5501" spans="1:16">
      <c r="A5501" s="5" t="str">
        <f>CONCATENATE("rdx_city_",J5501,"_",B5501)</f>
        <v>rdx_city_PHL_75</v>
      </c>
      <c r="B5501">
        <f>IF(I5501=I5500,B5500+1,1)</f>
        <v>75</v>
      </c>
      <c r="C5501" t="s">
        <v>8060</v>
      </c>
      <c r="D5501" t="s">
        <v>8060</v>
      </c>
      <c r="E5501">
        <v>13.6192</v>
      </c>
      <c r="F5501">
        <v>123.1814</v>
      </c>
      <c r="G5501" t="s">
        <v>7928</v>
      </c>
      <c r="H5501" t="str">
        <f>IFERROR(VLOOKUP(I5501,'country(26mar)'!C$2:D$251,2,FALSE),"")</f>
        <v>base.ph</v>
      </c>
      <c r="I5501" t="s">
        <v>7929</v>
      </c>
      <c r="J5501" t="s">
        <v>7930</v>
      </c>
      <c r="K5501" t="s">
        <v>8060</v>
      </c>
      <c r="L5501" t="str">
        <f>CONCATENATE(G5501," ",K5501)</f>
        <v>Philippines Naga</v>
      </c>
      <c r="M5501" t="str">
        <f>IFERROR(VLOOKUP(L5501,'State(need_input)'!I$2:J$3992,2,FALSE),"")</f>
        <v>state_PH_Nag_71</v>
      </c>
      <c r="N5501" t="s">
        <v>23</v>
      </c>
      <c r="O5501">
        <v>741635</v>
      </c>
      <c r="P5501">
        <v>1608775993</v>
      </c>
    </row>
    <row r="5502" spans="1:16">
      <c r="A5502" s="5" t="str">
        <f>CONCATENATE("rdx_city_",J5502,"_",B5502)</f>
        <v>rdx_city_PHL_76</v>
      </c>
      <c r="B5502">
        <f>IF(I5502=I5501,B5501+1,1)</f>
        <v>76</v>
      </c>
      <c r="C5502" t="s">
        <v>8061</v>
      </c>
      <c r="D5502" t="s">
        <v>8061</v>
      </c>
      <c r="E5502">
        <v>11.5612</v>
      </c>
      <c r="F5502">
        <v>124.3952</v>
      </c>
      <c r="G5502" t="s">
        <v>7928</v>
      </c>
      <c r="H5502" t="str">
        <f>IFERROR(VLOOKUP(I5502,'country(26mar)'!C$2:D$251,2,FALSE),"")</f>
        <v>base.ph</v>
      </c>
      <c r="I5502" t="s">
        <v>7929</v>
      </c>
      <c r="J5502" t="s">
        <v>7930</v>
      </c>
      <c r="K5502" t="s">
        <v>8062</v>
      </c>
      <c r="L5502" t="str">
        <f>CONCATENATE(G5502," ",K5502)</f>
        <v>Philippines Biliran</v>
      </c>
      <c r="M5502" t="str">
        <f>IFERROR(VLOOKUP(L5502,'State(need_input)'!I$2:J$3992,2,FALSE),"")</f>
        <v>state_PH_Bil_72</v>
      </c>
      <c r="N5502" t="s">
        <v>23</v>
      </c>
      <c r="P5502">
        <v>1608929611</v>
      </c>
    </row>
    <row r="5503" spans="1:16">
      <c r="A5503" s="5" t="str">
        <f>CONCATENATE("rdx_city_",J5503,"_",B5503)</f>
        <v>rdx_city_PHL_77</v>
      </c>
      <c r="B5503">
        <f>IF(I5503=I5502,B5502+1,1)</f>
        <v>77</v>
      </c>
      <c r="C5503" t="s">
        <v>8063</v>
      </c>
      <c r="D5503" t="s">
        <v>8063</v>
      </c>
      <c r="E5503">
        <v>14.6477</v>
      </c>
      <c r="F5503">
        <v>120.9591</v>
      </c>
      <c r="G5503" t="s">
        <v>7928</v>
      </c>
      <c r="H5503" t="str">
        <f>IFERROR(VLOOKUP(I5503,'country(26mar)'!C$2:D$251,2,FALSE),"")</f>
        <v>base.ph</v>
      </c>
      <c r="I5503" t="s">
        <v>7929</v>
      </c>
      <c r="J5503" t="s">
        <v>7930</v>
      </c>
      <c r="K5503" t="s">
        <v>8063</v>
      </c>
      <c r="L5503" t="str">
        <f>CONCATENATE(G5503," ",K5503)</f>
        <v>Philippines Navotas</v>
      </c>
      <c r="M5503" t="str">
        <f>IFERROR(VLOOKUP(L5503,'State(need_input)'!I$2:J$3992,2,FALSE),"")</f>
        <v>state_PH_Nav_73</v>
      </c>
      <c r="N5503" t="s">
        <v>23</v>
      </c>
      <c r="P5503">
        <v>1608538447</v>
      </c>
    </row>
    <row r="5504" spans="1:16">
      <c r="A5504" s="5" t="str">
        <f>CONCATENATE("rdx_city_",J5504,"_",B5504)</f>
        <v>rdx_city_PHL_78</v>
      </c>
      <c r="B5504">
        <f>IF(I5504=I5503,B5503+1,1)</f>
        <v>78</v>
      </c>
      <c r="C5504" t="s">
        <v>8064</v>
      </c>
      <c r="D5504" t="s">
        <v>8064</v>
      </c>
      <c r="E5504">
        <v>14.8296</v>
      </c>
      <c r="F5504">
        <v>120.2828</v>
      </c>
      <c r="G5504" t="s">
        <v>7928</v>
      </c>
      <c r="H5504" t="str">
        <f>IFERROR(VLOOKUP(I5504,'country(26mar)'!C$2:D$251,2,FALSE),"")</f>
        <v>base.ph</v>
      </c>
      <c r="I5504" t="s">
        <v>7929</v>
      </c>
      <c r="J5504" t="s">
        <v>7930</v>
      </c>
      <c r="K5504" t="s">
        <v>8064</v>
      </c>
      <c r="L5504" t="str">
        <f>CONCATENATE(G5504," ",K5504)</f>
        <v>Philippines Olongapo</v>
      </c>
      <c r="M5504" t="str">
        <f>IFERROR(VLOOKUP(L5504,'State(need_input)'!I$2:J$3992,2,FALSE),"")</f>
        <v>state_PH_Olo_74</v>
      </c>
      <c r="N5504" t="s">
        <v>23</v>
      </c>
      <c r="O5504">
        <v>304388</v>
      </c>
      <c r="P5504">
        <v>1608001640</v>
      </c>
    </row>
    <row r="5505" spans="1:16">
      <c r="A5505" s="5" t="str">
        <f>CONCATENATE("rdx_city_",J5505,"_",B5505)</f>
        <v>rdx_city_PHL_79</v>
      </c>
      <c r="B5505">
        <f>IF(I5505=I5504,B5504+1,1)</f>
        <v>79</v>
      </c>
      <c r="C5505" t="s">
        <v>8065</v>
      </c>
      <c r="D5505" t="s">
        <v>8065</v>
      </c>
      <c r="E5505">
        <v>11.0643</v>
      </c>
      <c r="F5505">
        <v>124.6075</v>
      </c>
      <c r="G5505" t="s">
        <v>7928</v>
      </c>
      <c r="H5505" t="str">
        <f>IFERROR(VLOOKUP(I5505,'country(26mar)'!C$2:D$251,2,FALSE),"")</f>
        <v>base.ph</v>
      </c>
      <c r="I5505" t="s">
        <v>7929</v>
      </c>
      <c r="J5505" t="s">
        <v>7930</v>
      </c>
      <c r="K5505" t="s">
        <v>8066</v>
      </c>
      <c r="L5505" t="str">
        <f>CONCATENATE(G5505," ",K5505)</f>
        <v>Philippines Ormoc</v>
      </c>
      <c r="M5505" t="str">
        <f>IFERROR(VLOOKUP(L5505,'State(need_input)'!I$2:J$3992,2,FALSE),"")</f>
        <v>state_PH_Orm_75</v>
      </c>
      <c r="N5505" t="s">
        <v>23</v>
      </c>
      <c r="O5505">
        <v>167584</v>
      </c>
      <c r="P5505">
        <v>1608269612</v>
      </c>
    </row>
    <row r="5506" spans="1:16">
      <c r="A5506" s="5" t="str">
        <f>CONCATENATE("rdx_city_",J5506,"_",B5506)</f>
        <v>rdx_city_PHL_80</v>
      </c>
      <c r="B5506">
        <f>IF(I5506=I5505,B5505+1,1)</f>
        <v>80</v>
      </c>
      <c r="C5506" t="s">
        <v>8067</v>
      </c>
      <c r="D5506" t="s">
        <v>8067</v>
      </c>
      <c r="E5506">
        <v>8.4859</v>
      </c>
      <c r="F5506">
        <v>123.8048</v>
      </c>
      <c r="G5506" t="s">
        <v>7928</v>
      </c>
      <c r="H5506" t="str">
        <f>IFERROR(VLOOKUP(I5506,'country(26mar)'!C$2:D$251,2,FALSE),"")</f>
        <v>base.ph</v>
      </c>
      <c r="I5506" t="s">
        <v>7929</v>
      </c>
      <c r="J5506" t="s">
        <v>7930</v>
      </c>
      <c r="K5506" t="s">
        <v>8068</v>
      </c>
      <c r="L5506" t="str">
        <f>CONCATENATE(G5506," ",K5506)</f>
        <v>Philippines Misamis Occidental</v>
      </c>
      <c r="M5506" t="str">
        <f>IFERROR(VLOOKUP(L5506,'State(need_input)'!I$2:J$3992,2,FALSE),"")</f>
        <v>state_PH_Mis_76</v>
      </c>
      <c r="N5506" t="s">
        <v>23</v>
      </c>
      <c r="P5506">
        <v>1608239509</v>
      </c>
    </row>
    <row r="5507" spans="1:16">
      <c r="A5507" s="5" t="str">
        <f>CONCATENATE("rdx_city_",J5507,"_",B5507)</f>
        <v>rdx_city_PHL_81</v>
      </c>
      <c r="B5507">
        <f>IF(I5507=I5506,B5506+1,1)</f>
        <v>81</v>
      </c>
      <c r="C5507" t="s">
        <v>8069</v>
      </c>
      <c r="D5507" t="s">
        <v>8069</v>
      </c>
      <c r="E5507">
        <v>8.1462</v>
      </c>
      <c r="F5507">
        <v>123.8444</v>
      </c>
      <c r="G5507" t="s">
        <v>7928</v>
      </c>
      <c r="H5507" t="str">
        <f>IFERROR(VLOOKUP(I5507,'country(26mar)'!C$2:D$251,2,FALSE),"")</f>
        <v>base.ph</v>
      </c>
      <c r="I5507" t="s">
        <v>7929</v>
      </c>
      <c r="J5507" t="s">
        <v>7930</v>
      </c>
      <c r="K5507" t="s">
        <v>8068</v>
      </c>
      <c r="L5507" t="str">
        <f>CONCATENATE(G5507," ",K5507)</f>
        <v>Philippines Misamis Occidental</v>
      </c>
      <c r="M5507" t="str">
        <f>IFERROR(VLOOKUP(L5507,'State(need_input)'!I$2:J$3992,2,FALSE),"")</f>
        <v>state_PH_Mis_76</v>
      </c>
      <c r="O5507">
        <v>97806</v>
      </c>
      <c r="P5507">
        <v>1608100412</v>
      </c>
    </row>
    <row r="5508" spans="1:16">
      <c r="A5508" s="5" t="str">
        <f>CONCATENATE("rdx_city_",J5508,"_",B5508)</f>
        <v>rdx_city_PHL_82</v>
      </c>
      <c r="B5508">
        <f>IF(I5508=I5507,B5507+1,1)</f>
        <v>82</v>
      </c>
      <c r="C5508" t="s">
        <v>8070</v>
      </c>
      <c r="D5508" t="s">
        <v>8070</v>
      </c>
      <c r="E5508">
        <v>7.853</v>
      </c>
      <c r="F5508">
        <v>123.507</v>
      </c>
      <c r="G5508" t="s">
        <v>7928</v>
      </c>
      <c r="H5508" t="str">
        <f>IFERROR(VLOOKUP(I5508,'country(26mar)'!C$2:D$251,2,FALSE),"")</f>
        <v>base.ph</v>
      </c>
      <c r="I5508" t="s">
        <v>7929</v>
      </c>
      <c r="J5508" t="s">
        <v>7930</v>
      </c>
      <c r="K5508" t="s">
        <v>8071</v>
      </c>
      <c r="L5508" t="str">
        <f>CONCATENATE(G5508," ",K5508)</f>
        <v>Philippines Zamboanga del Sur</v>
      </c>
      <c r="M5508" t="str">
        <f>IFERROR(VLOOKUP(L5508,'State(need_input)'!I$2:J$3992,2,FALSE),"")</f>
        <v>state_PH_Zam_77</v>
      </c>
      <c r="N5508" t="s">
        <v>23</v>
      </c>
      <c r="O5508">
        <v>159590</v>
      </c>
      <c r="P5508">
        <v>1608329397</v>
      </c>
    </row>
    <row r="5509" spans="1:16">
      <c r="A5509" s="5" t="str">
        <f>CONCATENATE("rdx_city_",J5509,"_",B5509)</f>
        <v>rdx_city_PHL_83</v>
      </c>
      <c r="B5509">
        <f>IF(I5509=I5508,B5508+1,1)</f>
        <v>83</v>
      </c>
      <c r="C5509" t="s">
        <v>8072</v>
      </c>
      <c r="D5509" t="s">
        <v>8072</v>
      </c>
      <c r="E5509">
        <v>15.5415</v>
      </c>
      <c r="F5509">
        <v>121.0848</v>
      </c>
      <c r="G5509" t="s">
        <v>7928</v>
      </c>
      <c r="H5509" t="str">
        <f>IFERROR(VLOOKUP(I5509,'country(26mar)'!C$2:D$251,2,FALSE),"")</f>
        <v>base.ph</v>
      </c>
      <c r="I5509" t="s">
        <v>7929</v>
      </c>
      <c r="J5509" t="s">
        <v>7930</v>
      </c>
      <c r="K5509" t="s">
        <v>7961</v>
      </c>
      <c r="L5509" t="str">
        <f>CONCATENATE(G5509," ",K5509)</f>
        <v>Philippines Nueva Ecija</v>
      </c>
      <c r="M5509" t="str">
        <f>IFERROR(VLOOKUP(L5509,'State(need_input)'!I$2:J$3992,2,FALSE),"")</f>
        <v>state_PH_Nue_11</v>
      </c>
      <c r="N5509" t="s">
        <v>23</v>
      </c>
      <c r="P5509">
        <v>1608192136</v>
      </c>
    </row>
    <row r="5510" spans="1:16">
      <c r="A5510" s="5" t="str">
        <f>CONCATENATE("rdx_city_",J5510,"_",B5510)</f>
        <v>rdx_city_PHL_84</v>
      </c>
      <c r="B5510">
        <f>IF(I5510=I5509,B5509+1,1)</f>
        <v>84</v>
      </c>
      <c r="C5510" t="s">
        <v>8073</v>
      </c>
      <c r="D5510" t="s">
        <v>8073</v>
      </c>
      <c r="E5510">
        <v>14.5504</v>
      </c>
      <c r="F5510">
        <v>121</v>
      </c>
      <c r="G5510" t="s">
        <v>7928</v>
      </c>
      <c r="H5510" t="str">
        <f>IFERROR(VLOOKUP(I5510,'country(26mar)'!C$2:D$251,2,FALSE),"")</f>
        <v>base.ph</v>
      </c>
      <c r="I5510" t="s">
        <v>7929</v>
      </c>
      <c r="J5510" t="s">
        <v>7930</v>
      </c>
      <c r="K5510" t="s">
        <v>8074</v>
      </c>
      <c r="L5510" t="str">
        <f>CONCATENATE(G5510," ",K5510)</f>
        <v>Philippines Pasay</v>
      </c>
      <c r="M5510" t="str">
        <f>IFERROR(VLOOKUP(L5510,'State(need_input)'!I$2:J$3992,2,FALSE),"")</f>
        <v>state_PH_Pas_78</v>
      </c>
      <c r="N5510" t="s">
        <v>23</v>
      </c>
      <c r="O5510">
        <v>403064</v>
      </c>
      <c r="P5510">
        <v>1608448280</v>
      </c>
    </row>
    <row r="5511" spans="1:16">
      <c r="A5511" s="5" t="str">
        <f>CONCATENATE("rdx_city_",J5511,"_",B5511)</f>
        <v>rdx_city_PHL_85</v>
      </c>
      <c r="B5511">
        <f>IF(I5511=I5510,B5510+1,1)</f>
        <v>85</v>
      </c>
      <c r="C5511" t="s">
        <v>8075</v>
      </c>
      <c r="D5511" t="s">
        <v>8075</v>
      </c>
      <c r="E5511">
        <v>14.5604</v>
      </c>
      <c r="F5511">
        <v>121.0812</v>
      </c>
      <c r="G5511" t="s">
        <v>7928</v>
      </c>
      <c r="H5511" t="str">
        <f>IFERROR(VLOOKUP(I5511,'country(26mar)'!C$2:D$251,2,FALSE),"")</f>
        <v>base.ph</v>
      </c>
      <c r="I5511" t="s">
        <v>7929</v>
      </c>
      <c r="J5511" t="s">
        <v>7930</v>
      </c>
      <c r="K5511" t="s">
        <v>8076</v>
      </c>
      <c r="L5511" t="str">
        <f>CONCATENATE(G5511," ",K5511)</f>
        <v>Philippines Pasig</v>
      </c>
      <c r="M5511" t="str">
        <f>IFERROR(VLOOKUP(L5511,'State(need_input)'!I$2:J$3992,2,FALSE),"")</f>
        <v>state_PH_Pas_14</v>
      </c>
      <c r="N5511" t="s">
        <v>23</v>
      </c>
      <c r="P5511">
        <v>1608278212</v>
      </c>
    </row>
    <row r="5512" spans="1:16">
      <c r="A5512" s="5" t="str">
        <f>CONCATENATE("rdx_city_",J5512,"_",B5512)</f>
        <v>rdx_city_PHL_86</v>
      </c>
      <c r="B5512">
        <f>IF(I5512=I5511,B5511+1,1)</f>
        <v>86</v>
      </c>
      <c r="C5512" t="s">
        <v>8077</v>
      </c>
      <c r="D5512" t="s">
        <v>8077</v>
      </c>
      <c r="E5512">
        <v>13.7177</v>
      </c>
      <c r="F5512">
        <v>123.7448</v>
      </c>
      <c r="G5512" t="s">
        <v>7928</v>
      </c>
      <c r="H5512" t="str">
        <f>IFERROR(VLOOKUP(I5512,'country(26mar)'!C$2:D$251,2,FALSE),"")</f>
        <v>base.ph</v>
      </c>
      <c r="I5512" t="s">
        <v>7929</v>
      </c>
      <c r="J5512" t="s">
        <v>7930</v>
      </c>
      <c r="K5512" t="s">
        <v>8078</v>
      </c>
      <c r="L5512" t="str">
        <f>CONCATENATE(G5512," ",K5512)</f>
        <v>Philippines Camarines Sur</v>
      </c>
      <c r="M5512" t="str">
        <f>IFERROR(VLOOKUP(L5512,'State(need_input)'!I$2:J$3992,2,FALSE),"")</f>
        <v>state_PH_Cam_79</v>
      </c>
      <c r="N5512" t="s">
        <v>23</v>
      </c>
      <c r="P5512">
        <v>1608825988</v>
      </c>
    </row>
    <row r="5513" spans="1:16">
      <c r="A5513" s="5" t="str">
        <f>CONCATENATE("rdx_city_",J5513,"_",B5513)</f>
        <v>rdx_city_PHL_87</v>
      </c>
      <c r="B5513">
        <f>IF(I5513=I5512,B5512+1,1)</f>
        <v>87</v>
      </c>
      <c r="C5513" t="s">
        <v>8079</v>
      </c>
      <c r="D5513" t="s">
        <v>8079</v>
      </c>
      <c r="E5513">
        <v>8.58</v>
      </c>
      <c r="F5513">
        <v>125.8964</v>
      </c>
      <c r="G5513" t="s">
        <v>7928</v>
      </c>
      <c r="H5513" t="str">
        <f>IFERROR(VLOOKUP(I5513,'country(26mar)'!C$2:D$251,2,FALSE),"")</f>
        <v>base.ph</v>
      </c>
      <c r="I5513" t="s">
        <v>7929</v>
      </c>
      <c r="J5513" t="s">
        <v>7930</v>
      </c>
      <c r="K5513" t="s">
        <v>8080</v>
      </c>
      <c r="L5513" t="str">
        <f>CONCATENATE(G5513," ",K5513)</f>
        <v>Philippines Agusan del Sur</v>
      </c>
      <c r="M5513" t="str">
        <f>IFERROR(VLOOKUP(L5513,'State(need_input)'!I$2:J$3992,2,FALSE),"")</f>
        <v>state_PH_Agu_80</v>
      </c>
      <c r="N5513" t="s">
        <v>23</v>
      </c>
      <c r="P5513">
        <v>1608461552</v>
      </c>
    </row>
    <row r="5514" spans="1:16">
      <c r="A5514" s="5" t="str">
        <f>CONCATENATE("rdx_city_",J5514,"_",B5514)</f>
        <v>rdx_city_PHL_88</v>
      </c>
      <c r="B5514">
        <f>IF(I5514=I5513,B5513+1,1)</f>
        <v>88</v>
      </c>
      <c r="C5514" t="s">
        <v>8081</v>
      </c>
      <c r="D5514" t="s">
        <v>8081</v>
      </c>
      <c r="E5514">
        <v>9.7543</v>
      </c>
      <c r="F5514">
        <v>118.7444</v>
      </c>
      <c r="G5514" t="s">
        <v>7928</v>
      </c>
      <c r="H5514" t="str">
        <f>IFERROR(VLOOKUP(I5514,'country(26mar)'!C$2:D$251,2,FALSE),"")</f>
        <v>base.ph</v>
      </c>
      <c r="I5514" t="s">
        <v>7929</v>
      </c>
      <c r="J5514" t="s">
        <v>7930</v>
      </c>
      <c r="K5514" t="s">
        <v>8081</v>
      </c>
      <c r="L5514" t="str">
        <f>CONCATENATE(G5514," ",K5514)</f>
        <v>Philippines Puerto Princesa</v>
      </c>
      <c r="M5514" t="str">
        <f>IFERROR(VLOOKUP(L5514,'State(need_input)'!I$2:J$3992,2,FALSE),"")</f>
        <v>state_PH_Pue_81</v>
      </c>
      <c r="N5514" t="s">
        <v>23</v>
      </c>
      <c r="O5514">
        <v>157144</v>
      </c>
      <c r="P5514">
        <v>1608455700</v>
      </c>
    </row>
    <row r="5515" spans="1:16">
      <c r="A5515" s="5" t="str">
        <f>CONCATENATE("rdx_city_",J5515,"_",B5515)</f>
        <v>rdx_city_PHL_89</v>
      </c>
      <c r="B5515">
        <f>IF(I5515=I5514,B5514+1,1)</f>
        <v>89</v>
      </c>
      <c r="C5515" t="s">
        <v>8082</v>
      </c>
      <c r="D5515" t="s">
        <v>8082</v>
      </c>
      <c r="E5515">
        <v>14.6504</v>
      </c>
      <c r="F5515">
        <v>121.03</v>
      </c>
      <c r="G5515" t="s">
        <v>7928</v>
      </c>
      <c r="H5515" t="str">
        <f>IFERROR(VLOOKUP(I5515,'country(26mar)'!C$2:D$251,2,FALSE),"")</f>
        <v>base.ph</v>
      </c>
      <c r="I5515" t="s">
        <v>7929</v>
      </c>
      <c r="J5515" t="s">
        <v>7930</v>
      </c>
      <c r="K5515" t="s">
        <v>8083</v>
      </c>
      <c r="L5515" t="str">
        <f>CONCATENATE(G5515," ",K5515)</f>
        <v>Philippines Quezon</v>
      </c>
      <c r="M5515" t="str">
        <f>IFERROR(VLOOKUP(L5515,'State(need_input)'!I$2:J$3992,2,FALSE),"")</f>
        <v>state_PH_Que_82</v>
      </c>
      <c r="N5515" t="s">
        <v>23</v>
      </c>
      <c r="O5515">
        <v>2761720</v>
      </c>
      <c r="P5515">
        <v>1608974097</v>
      </c>
    </row>
    <row r="5516" spans="1:16">
      <c r="A5516" s="5" t="str">
        <f>CONCATENATE("rdx_city_",J5516,"_",B5516)</f>
        <v>rdx_city_PHL_90</v>
      </c>
      <c r="B5516">
        <f>IF(I5516=I5515,B5515+1,1)</f>
        <v>90</v>
      </c>
      <c r="C5516" t="s">
        <v>8084</v>
      </c>
      <c r="D5516" t="s">
        <v>8084</v>
      </c>
      <c r="E5516">
        <v>12.5751</v>
      </c>
      <c r="F5516">
        <v>122.2708</v>
      </c>
      <c r="G5516" t="s">
        <v>7928</v>
      </c>
      <c r="H5516" t="str">
        <f>IFERROR(VLOOKUP(I5516,'country(26mar)'!C$2:D$251,2,FALSE),"")</f>
        <v>base.ph</v>
      </c>
      <c r="I5516" t="s">
        <v>7929</v>
      </c>
      <c r="J5516" t="s">
        <v>7930</v>
      </c>
      <c r="K5516" t="s">
        <v>8084</v>
      </c>
      <c r="L5516" t="str">
        <f>CONCATENATE(G5516," ",K5516)</f>
        <v>Philippines Romblon</v>
      </c>
      <c r="M5516" t="str">
        <f>IFERROR(VLOOKUP(L5516,'State(need_input)'!I$2:J$3992,2,FALSE),"")</f>
        <v>state_PH_Rom_83</v>
      </c>
      <c r="N5516" t="s">
        <v>23</v>
      </c>
      <c r="P5516">
        <v>1608428749</v>
      </c>
    </row>
    <row r="5517" spans="1:16">
      <c r="A5517" s="5" t="str">
        <f>CONCATENATE("rdx_city_",J5517,"_",B5517)</f>
        <v>rdx_city_PHL_91</v>
      </c>
      <c r="B5517">
        <f>IF(I5517=I5516,B5516+1,1)</f>
        <v>91</v>
      </c>
      <c r="C5517" t="s">
        <v>8085</v>
      </c>
      <c r="D5517" t="s">
        <v>8085</v>
      </c>
      <c r="E5517">
        <v>11.5853</v>
      </c>
      <c r="F5517">
        <v>122.7511</v>
      </c>
      <c r="G5517" t="s">
        <v>7928</v>
      </c>
      <c r="H5517" t="str">
        <f>IFERROR(VLOOKUP(I5517,'country(26mar)'!C$2:D$251,2,FALSE),"")</f>
        <v>base.ph</v>
      </c>
      <c r="I5517" t="s">
        <v>7929</v>
      </c>
      <c r="J5517" t="s">
        <v>7930</v>
      </c>
      <c r="K5517" t="s">
        <v>8086</v>
      </c>
      <c r="L5517" t="str">
        <f>CONCATENATE(G5517," ",K5517)</f>
        <v>Philippines Capiz</v>
      </c>
      <c r="M5517" t="str">
        <f>IFERROR(VLOOKUP(L5517,'State(need_input)'!I$2:J$3992,2,FALSE),"")</f>
        <v>state_PH_Cap_8</v>
      </c>
      <c r="N5517" t="s">
        <v>23</v>
      </c>
      <c r="O5517">
        <v>102688</v>
      </c>
      <c r="P5517">
        <v>1608344583</v>
      </c>
    </row>
    <row r="5518" spans="1:16">
      <c r="A5518" s="5" t="str">
        <f>CONCATENATE("rdx_city_",J5518,"_",B5518)</f>
        <v>rdx_city_PHL_92</v>
      </c>
      <c r="B5518">
        <f>IF(I5518=I5517,B5517+1,1)</f>
        <v>92</v>
      </c>
      <c r="C5518" t="s">
        <v>1128</v>
      </c>
      <c r="D5518" t="s">
        <v>1128</v>
      </c>
      <c r="E5518">
        <v>10.5504</v>
      </c>
      <c r="F5518">
        <v>123.38</v>
      </c>
      <c r="G5518" t="s">
        <v>7928</v>
      </c>
      <c r="H5518" t="str">
        <f>IFERROR(VLOOKUP(I5518,'country(26mar)'!C$2:D$251,2,FALSE),"")</f>
        <v>base.ph</v>
      </c>
      <c r="I5518" t="s">
        <v>7929</v>
      </c>
      <c r="J5518" t="s">
        <v>7930</v>
      </c>
      <c r="K5518" t="s">
        <v>7965</v>
      </c>
      <c r="L5518" t="str">
        <f>CONCATENATE(G5518," ",K5518)</f>
        <v>Philippines Negros Occidental</v>
      </c>
      <c r="M5518" t="str">
        <f>IFERROR(VLOOKUP(L5518,'State(need_input)'!I$2:J$3992,2,FALSE),"")</f>
        <v>state_PH_Neg_4</v>
      </c>
      <c r="O5518">
        <v>6353</v>
      </c>
      <c r="P5518">
        <v>1608048026</v>
      </c>
    </row>
    <row r="5519" spans="1:16">
      <c r="A5519" s="5" t="str">
        <f>CONCATENATE("rdx_city_",J5519,"_",B5519)</f>
        <v>rdx_city_PHL_93</v>
      </c>
      <c r="B5519">
        <f>IF(I5519=I5518,B5518+1,1)</f>
        <v>93</v>
      </c>
      <c r="C5519" t="s">
        <v>2444</v>
      </c>
      <c r="D5519" t="s">
        <v>2444</v>
      </c>
      <c r="E5519">
        <v>16.6186</v>
      </c>
      <c r="F5519">
        <v>120.3194</v>
      </c>
      <c r="G5519" t="s">
        <v>7928</v>
      </c>
      <c r="H5519" t="str">
        <f>IFERROR(VLOOKUP(I5519,'country(26mar)'!C$2:D$251,2,FALSE),"")</f>
        <v>base.ph</v>
      </c>
      <c r="I5519" t="s">
        <v>7929</v>
      </c>
      <c r="J5519" t="s">
        <v>7930</v>
      </c>
      <c r="K5519" t="s">
        <v>2404</v>
      </c>
      <c r="L5519" t="str">
        <f>CONCATENATE(G5519," ",K5519)</f>
        <v>Philippines La Union</v>
      </c>
      <c r="M5519" t="str">
        <f>IFERROR(VLOOKUP(L5519,'State(need_input)'!I$2:J$3992,2,FALSE),"")</f>
        <v>state_PH_La _84</v>
      </c>
      <c r="N5519" t="s">
        <v>23</v>
      </c>
      <c r="P5519">
        <v>1608635527</v>
      </c>
    </row>
    <row r="5520" spans="1:16">
      <c r="A5520" s="5" t="str">
        <f>CONCATENATE("rdx_city_",J5520,"_",B5520)</f>
        <v>rdx_city_PHL_94</v>
      </c>
      <c r="B5520">
        <f>IF(I5520=I5519,B5519+1,1)</f>
        <v>94</v>
      </c>
      <c r="C5520" t="s">
        <v>2444</v>
      </c>
      <c r="D5520" t="s">
        <v>2444</v>
      </c>
      <c r="E5520">
        <v>15.0343</v>
      </c>
      <c r="F5520">
        <v>120.6844</v>
      </c>
      <c r="G5520" t="s">
        <v>7928</v>
      </c>
      <c r="H5520" t="str">
        <f>IFERROR(VLOOKUP(I5520,'country(26mar)'!C$2:D$251,2,FALSE),"")</f>
        <v>base.ph</v>
      </c>
      <c r="I5520" t="s">
        <v>7929</v>
      </c>
      <c r="J5520" t="s">
        <v>7930</v>
      </c>
      <c r="K5520" t="s">
        <v>8087</v>
      </c>
      <c r="L5520" t="str">
        <f>CONCATENATE(G5520," ",K5520)</f>
        <v>Philippines Pampanga</v>
      </c>
      <c r="M5520" t="str">
        <f>IFERROR(VLOOKUP(L5520,'State(need_input)'!I$2:J$3992,2,FALSE),"")</f>
        <v>state_PH_Pam_85</v>
      </c>
      <c r="N5520" t="s">
        <v>23</v>
      </c>
      <c r="P5520">
        <v>1608862124</v>
      </c>
    </row>
    <row r="5521" spans="1:16">
      <c r="A5521" s="5" t="str">
        <f>CONCATENATE("rdx_city_",J5521,"_",B5521)</f>
        <v>rdx_city_PHL_95</v>
      </c>
      <c r="B5521">
        <f>IF(I5521=I5520,B5520+1,1)</f>
        <v>95</v>
      </c>
      <c r="C5521" t="s">
        <v>1131</v>
      </c>
      <c r="D5521" t="s">
        <v>1131</v>
      </c>
      <c r="E5521">
        <v>10.18</v>
      </c>
      <c r="F5521">
        <v>125.5683</v>
      </c>
      <c r="G5521" t="s">
        <v>7928</v>
      </c>
      <c r="H5521" t="str">
        <f>IFERROR(VLOOKUP(I5521,'country(26mar)'!C$2:D$251,2,FALSE),"")</f>
        <v>base.ph</v>
      </c>
      <c r="I5521" t="s">
        <v>7929</v>
      </c>
      <c r="J5521" t="s">
        <v>7930</v>
      </c>
      <c r="K5521" t="s">
        <v>8088</v>
      </c>
      <c r="L5521" t="str">
        <f>CONCATENATE(G5521," ",K5521)</f>
        <v>Philippines Dinagat Islands</v>
      </c>
      <c r="M5521" t="str">
        <f>IFERROR(VLOOKUP(L5521,'State(need_input)'!I$2:J$3992,2,FALSE),"")</f>
        <v>state_PH_Din_86</v>
      </c>
      <c r="N5521" t="s">
        <v>23</v>
      </c>
      <c r="P5521">
        <v>1608435522</v>
      </c>
    </row>
    <row r="5522" spans="1:16">
      <c r="A5522" s="5" t="str">
        <f>CONCATENATE("rdx_city_",J5522,"_",B5522)</f>
        <v>rdx_city_PHL_96</v>
      </c>
      <c r="B5522">
        <f>IF(I5522=I5521,B5521+1,1)</f>
        <v>96</v>
      </c>
      <c r="C5522" t="s">
        <v>1131</v>
      </c>
      <c r="D5522" t="s">
        <v>1131</v>
      </c>
      <c r="E5522">
        <v>10.745</v>
      </c>
      <c r="F5522">
        <v>121.9415</v>
      </c>
      <c r="G5522" t="s">
        <v>7928</v>
      </c>
      <c r="H5522" t="str">
        <f>IFERROR(VLOOKUP(I5522,'country(26mar)'!C$2:D$251,2,FALSE),"")</f>
        <v>base.ph</v>
      </c>
      <c r="I5522" t="s">
        <v>7929</v>
      </c>
      <c r="J5522" t="s">
        <v>7930</v>
      </c>
      <c r="K5522" t="s">
        <v>8089</v>
      </c>
      <c r="L5522" t="str">
        <f>CONCATENATE(G5522," ",K5522)</f>
        <v>Philippines Antique</v>
      </c>
      <c r="M5522" t="str">
        <f>IFERROR(VLOOKUP(L5522,'State(need_input)'!I$2:J$3992,2,FALSE),"")</f>
        <v>state_PH_Ant_106</v>
      </c>
      <c r="N5522" t="s">
        <v>23</v>
      </c>
      <c r="P5522">
        <v>1608138574</v>
      </c>
    </row>
    <row r="5523" spans="1:16">
      <c r="A5523" s="5" t="str">
        <f>CONCATENATE("rdx_city_",J5523,"_",B5523)</f>
        <v>rdx_city_PHL_97</v>
      </c>
      <c r="B5523">
        <f>IF(I5523=I5522,B5522+1,1)</f>
        <v>97</v>
      </c>
      <c r="C5523" t="s">
        <v>465</v>
      </c>
      <c r="D5523" t="s">
        <v>465</v>
      </c>
      <c r="E5523">
        <v>14.6</v>
      </c>
      <c r="F5523">
        <v>121.0333</v>
      </c>
      <c r="G5523" t="s">
        <v>7928</v>
      </c>
      <c r="H5523" t="str">
        <f>IFERROR(VLOOKUP(I5523,'country(26mar)'!C$2:D$251,2,FALSE),"")</f>
        <v>base.ph</v>
      </c>
      <c r="I5523" t="s">
        <v>7929</v>
      </c>
      <c r="J5523" t="s">
        <v>7930</v>
      </c>
      <c r="K5523" t="s">
        <v>465</v>
      </c>
      <c r="L5523" t="str">
        <f>CONCATENATE(G5523," ",K5523)</f>
        <v>Philippines San Juan</v>
      </c>
      <c r="M5523" t="str">
        <f>IFERROR(VLOOKUP(L5523,'State(need_input)'!I$2:J$3992,2,FALSE),"")</f>
        <v>state_PH_San_87</v>
      </c>
      <c r="N5523" t="s">
        <v>23</v>
      </c>
      <c r="P5523">
        <v>1608817515</v>
      </c>
    </row>
    <row r="5524" spans="1:16">
      <c r="A5524" s="5" t="str">
        <f>CONCATENATE("rdx_city_",J5524,"_",B5524)</f>
        <v>rdx_city_PHL_98</v>
      </c>
      <c r="B5524">
        <f>IF(I5524=I5523,B5523+1,1)</f>
        <v>98</v>
      </c>
      <c r="C5524" t="s">
        <v>8090</v>
      </c>
      <c r="D5524" t="s">
        <v>8090</v>
      </c>
      <c r="E5524">
        <v>14.0696</v>
      </c>
      <c r="F5524">
        <v>121.3226</v>
      </c>
      <c r="G5524" t="s">
        <v>7928</v>
      </c>
      <c r="H5524" t="str">
        <f>IFERROR(VLOOKUP(I5524,'country(26mar)'!C$2:D$251,2,FALSE),"")</f>
        <v>base.ph</v>
      </c>
      <c r="I5524" t="s">
        <v>7929</v>
      </c>
      <c r="J5524" t="s">
        <v>7930</v>
      </c>
      <c r="K5524" t="s">
        <v>1503</v>
      </c>
      <c r="L5524" t="str">
        <f>CONCATENATE(G5524," ",K5524)</f>
        <v>Philippines Laguna</v>
      </c>
      <c r="M5524" t="str">
        <f>IFERROR(VLOOKUP(L5524,'State(need_input)'!I$2:J$3992,2,FALSE),"")</f>
        <v>state_PH_Lag_9</v>
      </c>
      <c r="O5524">
        <v>240830</v>
      </c>
      <c r="P5524">
        <v>1608801564</v>
      </c>
    </row>
    <row r="5525" spans="1:16">
      <c r="A5525" s="5" t="str">
        <f>CONCATENATE("rdx_city_",J5525,"_",B5525)</f>
        <v>rdx_city_PHL_99</v>
      </c>
      <c r="B5525">
        <f>IF(I5525=I5524,B5524+1,1)</f>
        <v>99</v>
      </c>
      <c r="C5525" t="s">
        <v>324</v>
      </c>
      <c r="D5525" t="s">
        <v>324</v>
      </c>
      <c r="E5525">
        <v>14.1167</v>
      </c>
      <c r="F5525">
        <v>121.2833</v>
      </c>
      <c r="G5525" t="s">
        <v>7928</v>
      </c>
      <c r="H5525" t="str">
        <f>IFERROR(VLOOKUP(I5525,'country(26mar)'!C$2:D$251,2,FALSE),"")</f>
        <v>base.ph</v>
      </c>
      <c r="I5525" t="s">
        <v>7929</v>
      </c>
      <c r="J5525" t="s">
        <v>7930</v>
      </c>
      <c r="K5525" t="s">
        <v>1503</v>
      </c>
      <c r="L5525" t="str">
        <f>CONCATENATE(G5525," ",K5525)</f>
        <v>Philippines Laguna</v>
      </c>
      <c r="M5525" t="str">
        <f>IFERROR(VLOOKUP(L5525,'State(need_input)'!I$2:J$3992,2,FALSE),"")</f>
        <v>state_PH_Lag_9</v>
      </c>
      <c r="N5525" t="s">
        <v>23</v>
      </c>
      <c r="P5525">
        <v>1608131481</v>
      </c>
    </row>
    <row r="5526" spans="1:16">
      <c r="A5526" s="5" t="str">
        <f>CONCATENATE("rdx_city_",J5526,"_",B5526)</f>
        <v>rdx_city_PHL_100</v>
      </c>
      <c r="B5526">
        <f>IF(I5526=I5525,B5525+1,1)</f>
        <v>100</v>
      </c>
      <c r="C5526" t="s">
        <v>2447</v>
      </c>
      <c r="D5526" t="s">
        <v>2447</v>
      </c>
      <c r="E5526">
        <v>16.6881</v>
      </c>
      <c r="F5526">
        <v>121.5472</v>
      </c>
      <c r="G5526" t="s">
        <v>7928</v>
      </c>
      <c r="H5526" t="str">
        <f>IFERROR(VLOOKUP(I5526,'country(26mar)'!C$2:D$251,2,FALSE),"")</f>
        <v>base.ph</v>
      </c>
      <c r="I5526" t="s">
        <v>7929</v>
      </c>
      <c r="J5526" t="s">
        <v>7930</v>
      </c>
      <c r="K5526" t="s">
        <v>2447</v>
      </c>
      <c r="L5526" t="str">
        <f>CONCATENATE(G5526," ",K5526)</f>
        <v>Philippines Santiago</v>
      </c>
      <c r="M5526" t="str">
        <f>IFERROR(VLOOKUP(L5526,'State(need_input)'!I$2:J$3992,2,FALSE),"")</f>
        <v>state_PH_San_88</v>
      </c>
      <c r="N5526" t="s">
        <v>23</v>
      </c>
      <c r="P5526">
        <v>1608477470</v>
      </c>
    </row>
    <row r="5527" spans="1:16">
      <c r="A5527" s="5" t="str">
        <f>CONCATENATE("rdx_city_",J5527,"_",B5527)</f>
        <v>rdx_city_PHL_101</v>
      </c>
      <c r="B5527">
        <f>IF(I5527=I5526,B5526+1,1)</f>
        <v>101</v>
      </c>
      <c r="C5527" t="s">
        <v>8091</v>
      </c>
      <c r="D5527" t="s">
        <v>8091</v>
      </c>
      <c r="E5527">
        <v>6.8647</v>
      </c>
      <c r="F5527">
        <v>124.4417</v>
      </c>
      <c r="G5527" t="s">
        <v>7928</v>
      </c>
      <c r="H5527" t="str">
        <f>IFERROR(VLOOKUP(I5527,'country(26mar)'!C$2:D$251,2,FALSE),"")</f>
        <v>base.ph</v>
      </c>
      <c r="I5527" t="s">
        <v>7929</v>
      </c>
      <c r="J5527" t="s">
        <v>7930</v>
      </c>
      <c r="K5527" t="s">
        <v>8092</v>
      </c>
      <c r="L5527" t="str">
        <f>CONCATENATE(G5527," ",K5527)</f>
        <v>Philippines Maguindanao</v>
      </c>
      <c r="M5527" t="str">
        <f>IFERROR(VLOOKUP(L5527,'State(need_input)'!I$2:J$3992,2,FALSE),"")</f>
        <v>state_PH_Mag_89</v>
      </c>
      <c r="N5527" t="s">
        <v>23</v>
      </c>
      <c r="P5527">
        <v>1608346338</v>
      </c>
    </row>
    <row r="5528" spans="1:16">
      <c r="A5528" s="5" t="str">
        <f>CONCATENATE("rdx_city_",J5528,"_",B5528)</f>
        <v>rdx_city_PHL_102</v>
      </c>
      <c r="B5528">
        <f>IF(I5528=I5527,B5527+1,1)</f>
        <v>102</v>
      </c>
      <c r="C5528" t="s">
        <v>8093</v>
      </c>
      <c r="D5528" t="s">
        <v>8093</v>
      </c>
      <c r="E5528">
        <v>9.2142</v>
      </c>
      <c r="F5528">
        <v>123.515</v>
      </c>
      <c r="G5528" t="s">
        <v>7928</v>
      </c>
      <c r="H5528" t="str">
        <f>IFERROR(VLOOKUP(I5528,'country(26mar)'!C$2:D$251,2,FALSE),"")</f>
        <v>base.ph</v>
      </c>
      <c r="I5528" t="s">
        <v>7929</v>
      </c>
      <c r="J5528" t="s">
        <v>7930</v>
      </c>
      <c r="K5528" t="s">
        <v>8093</v>
      </c>
      <c r="L5528" t="str">
        <f>CONCATENATE(G5528," ",K5528)</f>
        <v>Philippines Siquijor</v>
      </c>
      <c r="M5528" t="str">
        <f>IFERROR(VLOOKUP(L5528,'State(need_input)'!I$2:J$3992,2,FALSE),"")</f>
        <v>state_PH_Siq_90</v>
      </c>
      <c r="N5528" t="s">
        <v>23</v>
      </c>
      <c r="P5528">
        <v>1608692949</v>
      </c>
    </row>
    <row r="5529" spans="1:16">
      <c r="A5529" s="5" t="str">
        <f>CONCATENATE("rdx_city_",J5529,"_",B5529)</f>
        <v>rdx_city_PHL_103</v>
      </c>
      <c r="B5529">
        <f>IF(I5529=I5528,B5528+1,1)</f>
        <v>103</v>
      </c>
      <c r="C5529" t="s">
        <v>8094</v>
      </c>
      <c r="D5529" t="s">
        <v>8094</v>
      </c>
      <c r="E5529">
        <v>12.9708</v>
      </c>
      <c r="F5529">
        <v>124.0053</v>
      </c>
      <c r="G5529" t="s">
        <v>7928</v>
      </c>
      <c r="H5529" t="str">
        <f>IFERROR(VLOOKUP(I5529,'country(26mar)'!C$2:D$251,2,FALSE),"")</f>
        <v>base.ph</v>
      </c>
      <c r="I5529" t="s">
        <v>7929</v>
      </c>
      <c r="J5529" t="s">
        <v>7930</v>
      </c>
      <c r="K5529" t="s">
        <v>8094</v>
      </c>
      <c r="L5529" t="str">
        <f>CONCATENATE(G5529," ",K5529)</f>
        <v>Philippines Sorsogon</v>
      </c>
      <c r="M5529" t="str">
        <f>IFERROR(VLOOKUP(L5529,'State(need_input)'!I$2:J$3992,2,FALSE),"")</f>
        <v>state_PH_Sor_91</v>
      </c>
      <c r="N5529" t="s">
        <v>23</v>
      </c>
      <c r="P5529">
        <v>1608265953</v>
      </c>
    </row>
    <row r="5530" spans="1:16">
      <c r="A5530" s="5" t="str">
        <f>CONCATENATE("rdx_city_",J5530,"_",B5530)</f>
        <v>rdx_city_PHL_104</v>
      </c>
      <c r="B5530">
        <f>IF(I5530=I5529,B5529+1,1)</f>
        <v>104</v>
      </c>
      <c r="C5530" t="s">
        <v>8095</v>
      </c>
      <c r="D5530" t="s">
        <v>8095</v>
      </c>
      <c r="E5530">
        <v>9.7843</v>
      </c>
      <c r="F5530">
        <v>125.4888</v>
      </c>
      <c r="G5530" t="s">
        <v>7928</v>
      </c>
      <c r="H5530" t="str">
        <f>IFERROR(VLOOKUP(I5530,'country(26mar)'!C$2:D$251,2,FALSE),"")</f>
        <v>base.ph</v>
      </c>
      <c r="I5530" t="s">
        <v>7929</v>
      </c>
      <c r="J5530" t="s">
        <v>7930</v>
      </c>
      <c r="K5530" t="s">
        <v>8096</v>
      </c>
      <c r="L5530" t="str">
        <f>CONCATENATE(G5530," ",K5530)</f>
        <v>Philippines Surigao del Norte</v>
      </c>
      <c r="M5530" t="str">
        <f>IFERROR(VLOOKUP(L5530,'State(need_input)'!I$2:J$3992,2,FALSE),"")</f>
        <v>state_PH_Sur_92</v>
      </c>
      <c r="N5530" t="s">
        <v>23</v>
      </c>
      <c r="O5530">
        <v>87832</v>
      </c>
      <c r="P5530">
        <v>1608611556</v>
      </c>
    </row>
    <row r="5531" spans="1:16">
      <c r="A5531" s="5" t="str">
        <f>CONCATENATE("rdx_city_",J5531,"_",B5531)</f>
        <v>rdx_city_PHL_105</v>
      </c>
      <c r="B5531">
        <f>IF(I5531=I5530,B5530+1,1)</f>
        <v>105</v>
      </c>
      <c r="C5531" t="s">
        <v>8097</v>
      </c>
      <c r="D5531" t="s">
        <v>8097</v>
      </c>
      <c r="E5531">
        <v>17.4084</v>
      </c>
      <c r="F5531">
        <v>121.2785</v>
      </c>
      <c r="G5531" t="s">
        <v>7928</v>
      </c>
      <c r="H5531" t="str">
        <f>IFERROR(VLOOKUP(I5531,'country(26mar)'!C$2:D$251,2,FALSE),"")</f>
        <v>base.ph</v>
      </c>
      <c r="I5531" t="s">
        <v>7929</v>
      </c>
      <c r="J5531" t="s">
        <v>7930</v>
      </c>
      <c r="K5531" t="s">
        <v>8098</v>
      </c>
      <c r="L5531" t="str">
        <f>CONCATENATE(G5531," ",K5531)</f>
        <v>Philippines Kalinga</v>
      </c>
      <c r="M5531" t="str">
        <f>IFERROR(VLOOKUP(L5531,'State(need_input)'!I$2:J$3992,2,FALSE),"")</f>
        <v>state_PH_Kal_93</v>
      </c>
      <c r="N5531" t="s">
        <v>23</v>
      </c>
      <c r="P5531">
        <v>1608980358</v>
      </c>
    </row>
    <row r="5532" spans="1:16">
      <c r="A5532" s="5" t="str">
        <f>CONCATENATE("rdx_city_",J5532,"_",B5532)</f>
        <v>rdx_city_PHL_106</v>
      </c>
      <c r="B5532">
        <f>IF(I5532=I5531,B5531+1,1)</f>
        <v>106</v>
      </c>
      <c r="C5532" t="s">
        <v>8099</v>
      </c>
      <c r="D5532" t="s">
        <v>8099</v>
      </c>
      <c r="E5532">
        <v>11.2504</v>
      </c>
      <c r="F5532">
        <v>125</v>
      </c>
      <c r="G5532" t="s">
        <v>7928</v>
      </c>
      <c r="H5532" t="str">
        <f>IFERROR(VLOOKUP(I5532,'country(26mar)'!C$2:D$251,2,FALSE),"")</f>
        <v>base.ph</v>
      </c>
      <c r="I5532" t="s">
        <v>7929</v>
      </c>
      <c r="J5532" t="s">
        <v>7930</v>
      </c>
      <c r="K5532" t="s">
        <v>8099</v>
      </c>
      <c r="L5532" t="str">
        <f>CONCATENATE(G5532," ",K5532)</f>
        <v>Philippines Tacloban</v>
      </c>
      <c r="M5532" t="str">
        <f>IFERROR(VLOOKUP(L5532,'State(need_input)'!I$2:J$3992,2,FALSE),"")</f>
        <v>state_PH_Tac_94</v>
      </c>
      <c r="N5532" t="s">
        <v>23</v>
      </c>
      <c r="O5532">
        <v>280006</v>
      </c>
      <c r="P5532">
        <v>1608710592</v>
      </c>
    </row>
    <row r="5533" spans="1:16">
      <c r="A5533" s="5" t="str">
        <f>CONCATENATE("rdx_city_",J5533,"_",B5533)</f>
        <v>rdx_city_PHL_107</v>
      </c>
      <c r="B5533">
        <f>IF(I5533=I5532,B5532+1,1)</f>
        <v>107</v>
      </c>
      <c r="C5533" t="s">
        <v>8100</v>
      </c>
      <c r="D5533" t="s">
        <v>8100</v>
      </c>
      <c r="E5533">
        <v>14.5289</v>
      </c>
      <c r="F5533">
        <v>121.0723</v>
      </c>
      <c r="G5533" t="s">
        <v>7928</v>
      </c>
      <c r="H5533" t="str">
        <f>IFERROR(VLOOKUP(I5533,'country(26mar)'!C$2:D$251,2,FALSE),"")</f>
        <v>base.ph</v>
      </c>
      <c r="I5533" t="s">
        <v>7929</v>
      </c>
      <c r="J5533" t="s">
        <v>7930</v>
      </c>
      <c r="K5533" t="s">
        <v>8101</v>
      </c>
      <c r="L5533" t="str">
        <f>CONCATENATE(G5533," ",K5533)</f>
        <v>Philippines Taguig</v>
      </c>
      <c r="M5533" t="str">
        <f>IFERROR(VLOOKUP(L5533,'State(need_input)'!I$2:J$3992,2,FALSE),"")</f>
        <v>state_PH_Tag_95</v>
      </c>
      <c r="N5533" t="s">
        <v>23</v>
      </c>
      <c r="P5533">
        <v>1608766695</v>
      </c>
    </row>
    <row r="5534" spans="1:16">
      <c r="A5534" s="5" t="str">
        <f>CONCATENATE("rdx_city_",J5534,"_",B5534)</f>
        <v>rdx_city_PHL_108</v>
      </c>
      <c r="B5534">
        <f>IF(I5534=I5533,B5533+1,1)</f>
        <v>108</v>
      </c>
      <c r="C5534" t="s">
        <v>8102</v>
      </c>
      <c r="D5534" t="s">
        <v>8102</v>
      </c>
      <c r="E5534">
        <v>7.4475</v>
      </c>
      <c r="F5534">
        <v>125.8094</v>
      </c>
      <c r="G5534" t="s">
        <v>7928</v>
      </c>
      <c r="H5534" t="str">
        <f>IFERROR(VLOOKUP(I5534,'country(26mar)'!C$2:D$251,2,FALSE),"")</f>
        <v>base.ph</v>
      </c>
      <c r="I5534" t="s">
        <v>7929</v>
      </c>
      <c r="J5534" t="s">
        <v>7930</v>
      </c>
      <c r="K5534" t="s">
        <v>8103</v>
      </c>
      <c r="L5534" t="str">
        <f>CONCATENATE(G5534," ",K5534)</f>
        <v>Philippines Davao del Norte</v>
      </c>
      <c r="M5534" t="str">
        <f>IFERROR(VLOOKUP(L5534,'State(need_input)'!I$2:J$3992,2,FALSE),"")</f>
        <v>state_PH_Dav_96</v>
      </c>
      <c r="N5534" t="s">
        <v>23</v>
      </c>
      <c r="P5534">
        <v>1608755366</v>
      </c>
    </row>
    <row r="5535" spans="1:16">
      <c r="A5535" s="5" t="str">
        <f>CONCATENATE("rdx_city_",J5535,"_",B5535)</f>
        <v>rdx_city_PHL_109</v>
      </c>
      <c r="B5535">
        <f>IF(I5535=I5534,B5534+1,1)</f>
        <v>109</v>
      </c>
      <c r="C5535" t="s">
        <v>8102</v>
      </c>
      <c r="D5535" t="s">
        <v>8102</v>
      </c>
      <c r="E5535">
        <v>7.3821</v>
      </c>
      <c r="F5535">
        <v>125.8017</v>
      </c>
      <c r="G5535" t="s">
        <v>7928</v>
      </c>
      <c r="H5535" t="str">
        <f>IFERROR(VLOOKUP(I5535,'country(26mar)'!C$2:D$251,2,FALSE),"")</f>
        <v>base.ph</v>
      </c>
      <c r="I5535" t="s">
        <v>7929</v>
      </c>
      <c r="J5535" t="s">
        <v>7930</v>
      </c>
      <c r="K5535" t="s">
        <v>8103</v>
      </c>
      <c r="L5535" t="str">
        <f>CONCATENATE(G5535," ",K5535)</f>
        <v>Philippines Davao del Norte</v>
      </c>
      <c r="M5535" t="str">
        <f>IFERROR(VLOOKUP(L5535,'State(need_input)'!I$2:J$3992,2,FALSE),"")</f>
        <v>state_PH_Dav_96</v>
      </c>
      <c r="O5535">
        <v>6726</v>
      </c>
      <c r="P5535">
        <v>1608255342</v>
      </c>
    </row>
    <row r="5536" spans="1:16">
      <c r="A5536" s="5" t="str">
        <f>CONCATENATE("rdx_city_",J5536,"_",B5536)</f>
        <v>rdx_city_PHL_110</v>
      </c>
      <c r="B5536">
        <f>IF(I5536=I5535,B5535+1,1)</f>
        <v>110</v>
      </c>
      <c r="C5536" t="s">
        <v>8104</v>
      </c>
      <c r="D5536" t="s">
        <v>8104</v>
      </c>
      <c r="E5536">
        <v>9.0783</v>
      </c>
      <c r="F5536">
        <v>126.1986</v>
      </c>
      <c r="G5536" t="s">
        <v>7928</v>
      </c>
      <c r="H5536" t="str">
        <f>IFERROR(VLOOKUP(I5536,'country(26mar)'!C$2:D$251,2,FALSE),"")</f>
        <v>base.ph</v>
      </c>
      <c r="I5536" t="s">
        <v>7929</v>
      </c>
      <c r="J5536" t="s">
        <v>7930</v>
      </c>
      <c r="K5536" t="s">
        <v>8105</v>
      </c>
      <c r="L5536" t="str">
        <f>CONCATENATE(G5536," ",K5536)</f>
        <v>Philippines Surigao del Sur</v>
      </c>
      <c r="M5536" t="str">
        <f>IFERROR(VLOOKUP(L5536,'State(need_input)'!I$2:J$3992,2,FALSE),"")</f>
        <v>state_PH_Sur_97</v>
      </c>
      <c r="N5536" t="s">
        <v>23</v>
      </c>
      <c r="P5536">
        <v>1608155856</v>
      </c>
    </row>
    <row r="5537" spans="1:16">
      <c r="A5537" s="5" t="str">
        <f>CONCATENATE("rdx_city_",J5537,"_",B5537)</f>
        <v>rdx_city_PHL_111</v>
      </c>
      <c r="B5537">
        <f>IF(I5537=I5536,B5536+1,1)</f>
        <v>111</v>
      </c>
      <c r="C5537" t="s">
        <v>8106</v>
      </c>
      <c r="D5537" t="s">
        <v>8106</v>
      </c>
      <c r="E5537">
        <v>15.4838</v>
      </c>
      <c r="F5537">
        <v>120.5834</v>
      </c>
      <c r="G5537" t="s">
        <v>7928</v>
      </c>
      <c r="H5537" t="str">
        <f>IFERROR(VLOOKUP(I5537,'country(26mar)'!C$2:D$251,2,FALSE),"")</f>
        <v>base.ph</v>
      </c>
      <c r="I5537" t="s">
        <v>7929</v>
      </c>
      <c r="J5537" t="s">
        <v>7930</v>
      </c>
      <c r="K5537" t="s">
        <v>8106</v>
      </c>
      <c r="L5537" t="str">
        <f>CONCATENATE(G5537," ",K5537)</f>
        <v>Philippines Tarlac</v>
      </c>
      <c r="M5537" t="str">
        <f>IFERROR(VLOOKUP(L5537,'State(need_input)'!I$2:J$3992,2,FALSE),"")</f>
        <v>state_PH_Tar_98</v>
      </c>
      <c r="N5537" t="s">
        <v>23</v>
      </c>
      <c r="O5537">
        <v>183930</v>
      </c>
      <c r="P5537">
        <v>1608237027</v>
      </c>
    </row>
    <row r="5538" spans="1:16">
      <c r="A5538" s="5" t="str">
        <f>CONCATENATE("rdx_city_",J5538,"_",B5538)</f>
        <v>rdx_city_PHL_112</v>
      </c>
      <c r="B5538">
        <f>IF(I5538=I5537,B5537+1,1)</f>
        <v>112</v>
      </c>
      <c r="C5538" t="s">
        <v>8107</v>
      </c>
      <c r="D5538" t="s">
        <v>8107</v>
      </c>
      <c r="E5538">
        <v>14.2832</v>
      </c>
      <c r="F5538">
        <v>120.8677</v>
      </c>
      <c r="G5538" t="s">
        <v>7928</v>
      </c>
      <c r="H5538" t="str">
        <f>IFERROR(VLOOKUP(I5538,'country(26mar)'!C$2:D$251,2,FALSE),"")</f>
        <v>base.ph</v>
      </c>
      <c r="I5538" t="s">
        <v>7929</v>
      </c>
      <c r="J5538" t="s">
        <v>7930</v>
      </c>
      <c r="K5538" t="s">
        <v>8108</v>
      </c>
      <c r="L5538" t="str">
        <f>CONCATENATE(G5538," ",K5538)</f>
        <v>Philippines Cavite</v>
      </c>
      <c r="M5538" t="str">
        <f>IFERROR(VLOOKUP(L5538,'State(need_input)'!I$2:J$3992,2,FALSE),"")</f>
        <v>state_PH_Cav_99</v>
      </c>
      <c r="N5538" t="s">
        <v>23</v>
      </c>
      <c r="P5538">
        <v>1608990723</v>
      </c>
    </row>
    <row r="5539" spans="1:16">
      <c r="A5539" s="5" t="str">
        <f>CONCATENATE("rdx_city_",J5539,"_",B5539)</f>
        <v>rdx_city_PHL_113</v>
      </c>
      <c r="B5539">
        <f>IF(I5539=I5538,B5538+1,1)</f>
        <v>113</v>
      </c>
      <c r="C5539" t="s">
        <v>8109</v>
      </c>
      <c r="D5539" t="s">
        <v>8109</v>
      </c>
      <c r="E5539">
        <v>8.0555</v>
      </c>
      <c r="F5539">
        <v>123.7904</v>
      </c>
      <c r="G5539" t="s">
        <v>7928</v>
      </c>
      <c r="H5539" t="str">
        <f>IFERROR(VLOOKUP(I5539,'country(26mar)'!C$2:D$251,2,FALSE),"")</f>
        <v>base.ph</v>
      </c>
      <c r="I5539" t="s">
        <v>7929</v>
      </c>
      <c r="J5539" t="s">
        <v>7930</v>
      </c>
      <c r="K5539" t="s">
        <v>8110</v>
      </c>
      <c r="L5539" t="str">
        <f>CONCATENATE(G5539," ",K5539)</f>
        <v>Philippines Lanao del Norte</v>
      </c>
      <c r="M5539" t="str">
        <f>IFERROR(VLOOKUP(L5539,'State(need_input)'!I$2:J$3992,2,FALSE),"")</f>
        <v>state_PH_Lan_100</v>
      </c>
      <c r="N5539" t="s">
        <v>23</v>
      </c>
      <c r="P5539">
        <v>1608442374</v>
      </c>
    </row>
    <row r="5540" spans="1:16">
      <c r="A5540" s="5" t="str">
        <f>CONCATENATE("rdx_city_",J5540,"_",B5540)</f>
        <v>rdx_city_PHL_114</v>
      </c>
      <c r="B5540">
        <f>IF(I5540=I5539,B5539+1,1)</f>
        <v>114</v>
      </c>
      <c r="C5540" t="s">
        <v>8111</v>
      </c>
      <c r="D5540" t="s">
        <v>8111</v>
      </c>
      <c r="E5540">
        <v>17.6131</v>
      </c>
      <c r="F5540">
        <v>121.7269</v>
      </c>
      <c r="G5540" t="s">
        <v>7928</v>
      </c>
      <c r="H5540" t="str">
        <f>IFERROR(VLOOKUP(I5540,'country(26mar)'!C$2:D$251,2,FALSE),"")</f>
        <v>base.ph</v>
      </c>
      <c r="I5540" t="s">
        <v>7929</v>
      </c>
      <c r="J5540" t="s">
        <v>7930</v>
      </c>
      <c r="K5540" t="s">
        <v>8112</v>
      </c>
      <c r="L5540" t="str">
        <f>CONCATENATE(G5540," ",K5540)</f>
        <v>Philippines Cagayan</v>
      </c>
      <c r="M5540" t="str">
        <f>IFERROR(VLOOKUP(L5540,'State(need_input)'!I$2:J$3992,2,FALSE),"")</f>
        <v>state_PH_Cag_101</v>
      </c>
      <c r="N5540" t="s">
        <v>23</v>
      </c>
      <c r="O5540">
        <v>115105</v>
      </c>
      <c r="P5540">
        <v>1608110634</v>
      </c>
    </row>
    <row r="5541" spans="1:16">
      <c r="A5541" s="5" t="str">
        <f>CONCATENATE("rdx_city_",J5541,"_",B5541)</f>
        <v>rdx_city_PHL_115</v>
      </c>
      <c r="B5541">
        <f>IF(I5541=I5540,B5540+1,1)</f>
        <v>115</v>
      </c>
      <c r="C5541" t="s">
        <v>8113</v>
      </c>
      <c r="D5541" t="s">
        <v>8113</v>
      </c>
      <c r="E5541">
        <v>14.6936</v>
      </c>
      <c r="F5541">
        <v>120.9656</v>
      </c>
      <c r="G5541" t="s">
        <v>7928</v>
      </c>
      <c r="H5541" t="str">
        <f>IFERROR(VLOOKUP(I5541,'country(26mar)'!C$2:D$251,2,FALSE),"")</f>
        <v>base.ph</v>
      </c>
      <c r="I5541" t="s">
        <v>7929</v>
      </c>
      <c r="J5541" t="s">
        <v>7930</v>
      </c>
      <c r="K5541" t="s">
        <v>8113</v>
      </c>
      <c r="L5541" t="str">
        <f>CONCATENATE(G5541," ",K5541)</f>
        <v>Philippines Valenzuela</v>
      </c>
      <c r="M5541" t="str">
        <f>IFERROR(VLOOKUP(L5541,'State(need_input)'!I$2:J$3992,2,FALSE),"")</f>
        <v>state_PH_Val_102</v>
      </c>
      <c r="N5541" t="s">
        <v>23</v>
      </c>
      <c r="P5541">
        <v>1608492120</v>
      </c>
    </row>
    <row r="5542" spans="1:16">
      <c r="A5542" s="5" t="str">
        <f>CONCATENATE("rdx_city_",J5542,"_",B5542)</f>
        <v>rdx_city_PHL_116</v>
      </c>
      <c r="B5542">
        <f>IF(I5542=I5541,B5541+1,1)</f>
        <v>116</v>
      </c>
      <c r="C5542" t="s">
        <v>8114</v>
      </c>
      <c r="D5542" t="s">
        <v>8114</v>
      </c>
      <c r="E5542">
        <v>17.5747</v>
      </c>
      <c r="F5542">
        <v>120.3869</v>
      </c>
      <c r="G5542" t="s">
        <v>7928</v>
      </c>
      <c r="H5542" t="str">
        <f>IFERROR(VLOOKUP(I5542,'country(26mar)'!C$2:D$251,2,FALSE),"")</f>
        <v>base.ph</v>
      </c>
      <c r="I5542" t="s">
        <v>7929</v>
      </c>
      <c r="J5542" t="s">
        <v>7930</v>
      </c>
      <c r="K5542" t="s">
        <v>8115</v>
      </c>
      <c r="L5542" t="str">
        <f>CONCATENATE(G5542," ",K5542)</f>
        <v>Philippines Ilocos Sur</v>
      </c>
      <c r="M5542" t="str">
        <f>IFERROR(VLOOKUP(L5542,'State(need_input)'!I$2:J$3992,2,FALSE),"")</f>
        <v>state_PH_Ilo_103</v>
      </c>
      <c r="N5542" t="s">
        <v>23</v>
      </c>
      <c r="O5542">
        <v>48545</v>
      </c>
      <c r="P5542">
        <v>1608368724</v>
      </c>
    </row>
    <row r="5543" spans="1:16">
      <c r="A5543" s="5" t="str">
        <f>CONCATENATE("rdx_city_",J5543,"_",B5543)</f>
        <v>rdx_city_PHL_117</v>
      </c>
      <c r="B5543">
        <f>IF(I5543=I5542,B5542+1,1)</f>
        <v>117</v>
      </c>
      <c r="C5543" t="s">
        <v>8116</v>
      </c>
      <c r="D5543" t="s">
        <v>8116</v>
      </c>
      <c r="E5543">
        <v>13.5848</v>
      </c>
      <c r="F5543">
        <v>124.2374</v>
      </c>
      <c r="G5543" t="s">
        <v>7928</v>
      </c>
      <c r="H5543" t="str">
        <f>IFERROR(VLOOKUP(I5543,'country(26mar)'!C$2:D$251,2,FALSE),"")</f>
        <v>base.ph</v>
      </c>
      <c r="I5543" t="s">
        <v>7929</v>
      </c>
      <c r="J5543" t="s">
        <v>7930</v>
      </c>
      <c r="K5543" t="s">
        <v>8117</v>
      </c>
      <c r="L5543" t="str">
        <f>CONCATENATE(G5543," ",K5543)</f>
        <v>Philippines Catanduanes</v>
      </c>
      <c r="M5543" t="str">
        <f>IFERROR(VLOOKUP(L5543,'State(need_input)'!I$2:J$3992,2,FALSE),"")</f>
        <v>state_PH_Cat_104</v>
      </c>
      <c r="N5543" t="s">
        <v>23</v>
      </c>
      <c r="P5543">
        <v>1608265120</v>
      </c>
    </row>
    <row r="5544" spans="1:16">
      <c r="A5544" s="5" t="str">
        <f>CONCATENATE("rdx_city_",J5544,"_",B5544)</f>
        <v>rdx_city_PHL_118</v>
      </c>
      <c r="B5544">
        <f>IF(I5544=I5543,B5543+1,1)</f>
        <v>118</v>
      </c>
      <c r="C5544" t="s">
        <v>8118</v>
      </c>
      <c r="D5544" t="s">
        <v>8118</v>
      </c>
      <c r="E5544">
        <v>6.92</v>
      </c>
      <c r="F5544">
        <v>122.08</v>
      </c>
      <c r="G5544" t="s">
        <v>7928</v>
      </c>
      <c r="H5544" t="str">
        <f>IFERROR(VLOOKUP(I5544,'country(26mar)'!C$2:D$251,2,FALSE),"")</f>
        <v>base.ph</v>
      </c>
      <c r="I5544" t="s">
        <v>7929</v>
      </c>
      <c r="J5544" t="s">
        <v>7930</v>
      </c>
      <c r="K5544" t="s">
        <v>8118</v>
      </c>
      <c r="L5544" t="str">
        <f>CONCATENATE(G5544," ",K5544)</f>
        <v>Philippines Zamboanga</v>
      </c>
      <c r="M5544" t="str">
        <f>IFERROR(VLOOKUP(L5544,'State(need_input)'!I$2:J$3992,2,FALSE),"")</f>
        <v>state_PH_Zam_105</v>
      </c>
      <c r="N5544" t="s">
        <v>23</v>
      </c>
      <c r="O5544">
        <v>773000</v>
      </c>
      <c r="P5544">
        <v>1608189351</v>
      </c>
    </row>
    <row r="5545" spans="1:16">
      <c r="A5545" s="5" t="str">
        <f>CONCATENATE("rdx_city_",J5545,"_",B5545)</f>
        <v>rdx_city_PCN_1</v>
      </c>
      <c r="B5545">
        <f>IF(I5545=I5544,B5544+1,1)</f>
        <v>1</v>
      </c>
      <c r="C5545" t="s">
        <v>8119</v>
      </c>
      <c r="D5545" t="s">
        <v>8119</v>
      </c>
      <c r="E5545">
        <v>-25.0667</v>
      </c>
      <c r="F5545">
        <v>-130.0833</v>
      </c>
      <c r="G5545" t="s">
        <v>8120</v>
      </c>
      <c r="H5545" t="str">
        <f>IFERROR(VLOOKUP(I5545,'country(26mar)'!C$2:D$251,2,FALSE),"")</f>
        <v>base.pn</v>
      </c>
      <c r="I5545" t="s">
        <v>8121</v>
      </c>
      <c r="J5545" t="s">
        <v>8122</v>
      </c>
      <c r="L5545" t="str">
        <f>CONCATENATE(G5545," ",K5545)</f>
        <v>Pitcairn Islands </v>
      </c>
      <c r="M5545" t="str">
        <f>IFERROR(VLOOKUP(L5545,'State(need_input)'!I$2:J$3992,2,FALSE),"")</f>
        <v/>
      </c>
      <c r="N5545" t="s">
        <v>54</v>
      </c>
      <c r="P5545">
        <v>1612000000</v>
      </c>
    </row>
    <row r="5546" spans="1:16">
      <c r="A5546" s="5" t="str">
        <f>CONCATENATE("rdx_city_",J5546,"_",B5546)</f>
        <v>rdx_city_POL_1</v>
      </c>
      <c r="B5546">
        <f>IF(I5546=I5545,B5545+1,1)</f>
        <v>1</v>
      </c>
      <c r="C5546" t="s">
        <v>8123</v>
      </c>
      <c r="D5546" t="s">
        <v>8124</v>
      </c>
      <c r="E5546">
        <v>53.1504</v>
      </c>
      <c r="F5546">
        <v>23.17</v>
      </c>
      <c r="G5546" t="s">
        <v>8125</v>
      </c>
      <c r="H5546" t="str">
        <f>IFERROR(VLOOKUP(I5546,'country(26mar)'!C$2:D$251,2,FALSE),"")</f>
        <v>base.pl</v>
      </c>
      <c r="I5546" t="s">
        <v>8126</v>
      </c>
      <c r="J5546" t="s">
        <v>8127</v>
      </c>
      <c r="K5546" t="s">
        <v>8128</v>
      </c>
      <c r="L5546" t="str">
        <f>CONCATENATE(G5546," ",K5546)</f>
        <v>Poland Podlaskie</v>
      </c>
      <c r="M5546" t="str">
        <f>IFERROR(VLOOKUP(L5546,'State(need_input)'!I$2:J$3992,2,FALSE),"")</f>
        <v>state_PL_Pod_4</v>
      </c>
      <c r="N5546" t="s">
        <v>23</v>
      </c>
      <c r="O5546">
        <v>291855</v>
      </c>
      <c r="P5546">
        <v>1616443575</v>
      </c>
    </row>
    <row r="5547" spans="1:16">
      <c r="A5547" s="5" t="str">
        <f>CONCATENATE("rdx_city_",J5547,"_",B5547)</f>
        <v>rdx_city_POL_2</v>
      </c>
      <c r="B5547">
        <f>IF(I5547=I5546,B5546+1,1)</f>
        <v>2</v>
      </c>
      <c r="C5547" t="s">
        <v>8129</v>
      </c>
      <c r="D5547" t="s">
        <v>8129</v>
      </c>
      <c r="E5547">
        <v>53.1204</v>
      </c>
      <c r="F5547">
        <v>18.01</v>
      </c>
      <c r="G5547" t="s">
        <v>8125</v>
      </c>
      <c r="H5547" t="str">
        <f>IFERROR(VLOOKUP(I5547,'country(26mar)'!C$2:D$251,2,FALSE),"")</f>
        <v>base.pl</v>
      </c>
      <c r="I5547" t="s">
        <v>8126</v>
      </c>
      <c r="J5547" t="s">
        <v>8127</v>
      </c>
      <c r="K5547" t="s">
        <v>8130</v>
      </c>
      <c r="L5547" t="str">
        <f>CONCATENATE(G5547," ",K5547)</f>
        <v>Poland Kujawsko-Pomorskie</v>
      </c>
      <c r="M5547" t="str">
        <f>IFERROR(VLOOKUP(L5547,'State(need_input)'!I$2:J$3992,2,FALSE),"")</f>
        <v>state_PL_Kuj_7</v>
      </c>
      <c r="N5547" t="s">
        <v>23</v>
      </c>
      <c r="O5547">
        <v>366452</v>
      </c>
      <c r="P5547">
        <v>1616454014</v>
      </c>
    </row>
    <row r="5548" spans="1:16">
      <c r="A5548" s="5" t="str">
        <f>CONCATENATE("rdx_city_",J5548,"_",B5548)</f>
        <v>rdx_city_POL_3</v>
      </c>
      <c r="B5548">
        <f>IF(I5548=I5547,B5547+1,1)</f>
        <v>3</v>
      </c>
      <c r="C5548" t="s">
        <v>8131</v>
      </c>
      <c r="D5548" t="s">
        <v>8131</v>
      </c>
      <c r="E5548">
        <v>50.35</v>
      </c>
      <c r="F5548">
        <v>18.91</v>
      </c>
      <c r="G5548" t="s">
        <v>8125</v>
      </c>
      <c r="H5548" t="str">
        <f>IFERROR(VLOOKUP(I5548,'country(26mar)'!C$2:D$251,2,FALSE),"")</f>
        <v>base.pl</v>
      </c>
      <c r="I5548" t="s">
        <v>8126</v>
      </c>
      <c r="J5548" t="s">
        <v>8127</v>
      </c>
      <c r="K5548" t="s">
        <v>8132</v>
      </c>
      <c r="L5548" t="str">
        <f>CONCATENATE(G5548," ",K5548)</f>
        <v>Poland Śląskie</v>
      </c>
      <c r="M5548" t="str">
        <f>IFERROR(VLOOKUP(L5548,'State(need_input)'!I$2:J$3992,2,FALSE),"")</f>
        <v>state_PL_Ślą_11</v>
      </c>
      <c r="N5548" t="s">
        <v>20</v>
      </c>
      <c r="O5548">
        <v>662247</v>
      </c>
      <c r="P5548">
        <v>1616740907</v>
      </c>
    </row>
    <row r="5549" spans="1:16">
      <c r="A5549" s="5" t="str">
        <f>CONCATENATE("rdx_city_",J5549,"_",B5549)</f>
        <v>rdx_city_POL_4</v>
      </c>
      <c r="B5549">
        <f>IF(I5549=I5548,B5548+1,1)</f>
        <v>4</v>
      </c>
      <c r="C5549" t="s">
        <v>8133</v>
      </c>
      <c r="D5549" t="s">
        <v>8134</v>
      </c>
      <c r="E5549">
        <v>54.19</v>
      </c>
      <c r="F5549">
        <v>19.4027</v>
      </c>
      <c r="G5549" t="s">
        <v>8125</v>
      </c>
      <c r="H5549" t="str">
        <f>IFERROR(VLOOKUP(I5549,'country(26mar)'!C$2:D$251,2,FALSE),"")</f>
        <v>base.pl</v>
      </c>
      <c r="I5549" t="s">
        <v>8126</v>
      </c>
      <c r="J5549" t="s">
        <v>8127</v>
      </c>
      <c r="K5549" t="s">
        <v>8135</v>
      </c>
      <c r="L5549" t="str">
        <f>CONCATENATE(G5549," ",K5549)</f>
        <v>Poland Warmińsko-Mazurskie</v>
      </c>
      <c r="M5549" t="str">
        <f>IFERROR(VLOOKUP(L5549,'State(need_input)'!I$2:J$3992,2,FALSE),"")</f>
        <v>state_PL_War_10</v>
      </c>
      <c r="N5549" t="s">
        <v>20</v>
      </c>
      <c r="O5549">
        <v>127558</v>
      </c>
      <c r="P5549">
        <v>1616395994</v>
      </c>
    </row>
    <row r="5550" spans="1:16">
      <c r="A5550" s="5" t="str">
        <f>CONCATENATE("rdx_city_",J5550,"_",B5550)</f>
        <v>rdx_city_POL_5</v>
      </c>
      <c r="B5550">
        <f>IF(I5550=I5549,B5549+1,1)</f>
        <v>5</v>
      </c>
      <c r="C5550" t="s">
        <v>8136</v>
      </c>
      <c r="D5550" t="s">
        <v>8137</v>
      </c>
      <c r="E5550">
        <v>53.8337</v>
      </c>
      <c r="F5550">
        <v>22.35</v>
      </c>
      <c r="G5550" t="s">
        <v>8125</v>
      </c>
      <c r="H5550" t="str">
        <f>IFERROR(VLOOKUP(I5550,'country(26mar)'!C$2:D$251,2,FALSE),"")</f>
        <v>base.pl</v>
      </c>
      <c r="I5550" t="s">
        <v>8126</v>
      </c>
      <c r="J5550" t="s">
        <v>8127</v>
      </c>
      <c r="K5550" t="s">
        <v>8135</v>
      </c>
      <c r="L5550" t="str">
        <f>CONCATENATE(G5550," ",K5550)</f>
        <v>Poland Warmińsko-Mazurskie</v>
      </c>
      <c r="M5550" t="str">
        <f>IFERROR(VLOOKUP(L5550,'State(need_input)'!I$2:J$3992,2,FALSE),"")</f>
        <v>state_PL_War_10</v>
      </c>
      <c r="N5550" t="s">
        <v>20</v>
      </c>
      <c r="O5550">
        <v>55769</v>
      </c>
      <c r="P5550">
        <v>1616783003</v>
      </c>
    </row>
    <row r="5551" spans="1:16">
      <c r="A5551" s="5" t="str">
        <f>CONCATENATE("rdx_city_",J5551,"_",B5551)</f>
        <v>rdx_city_POL_6</v>
      </c>
      <c r="B5551">
        <f>IF(I5551=I5550,B5550+1,1)</f>
        <v>6</v>
      </c>
      <c r="C5551" t="s">
        <v>8138</v>
      </c>
      <c r="D5551" t="s">
        <v>8139</v>
      </c>
      <c r="E5551">
        <v>54.36</v>
      </c>
      <c r="F5551">
        <v>18.64</v>
      </c>
      <c r="G5551" t="s">
        <v>8125</v>
      </c>
      <c r="H5551" t="str">
        <f>IFERROR(VLOOKUP(I5551,'country(26mar)'!C$2:D$251,2,FALSE),"")</f>
        <v>base.pl</v>
      </c>
      <c r="I5551" t="s">
        <v>8126</v>
      </c>
      <c r="J5551" t="s">
        <v>8127</v>
      </c>
      <c r="K5551" t="s">
        <v>8140</v>
      </c>
      <c r="L5551" t="str">
        <f>CONCATENATE(G5551," ",K5551)</f>
        <v>Poland Pomorskie</v>
      </c>
      <c r="M5551" t="str">
        <f>IFERROR(VLOOKUP(L5551,'State(need_input)'!I$2:J$3992,2,FALSE),"")</f>
        <v>state_PL_Pom_9</v>
      </c>
      <c r="N5551" t="s">
        <v>23</v>
      </c>
      <c r="O5551">
        <v>740000</v>
      </c>
      <c r="P5551">
        <v>1616406372</v>
      </c>
    </row>
    <row r="5552" spans="1:16">
      <c r="A5552" s="5" t="str">
        <f>CONCATENATE("rdx_city_",J5552,"_",B5552)</f>
        <v>rdx_city_POL_7</v>
      </c>
      <c r="B5552">
        <f>IF(I5552=I5551,B5551+1,1)</f>
        <v>7</v>
      </c>
      <c r="C5552" t="s">
        <v>8141</v>
      </c>
      <c r="D5552" t="s">
        <v>8141</v>
      </c>
      <c r="E5552">
        <v>54.5204</v>
      </c>
      <c r="F5552">
        <v>18.53</v>
      </c>
      <c r="G5552" t="s">
        <v>8125</v>
      </c>
      <c r="H5552" t="str">
        <f>IFERROR(VLOOKUP(I5552,'country(26mar)'!C$2:D$251,2,FALSE),"")</f>
        <v>base.pl</v>
      </c>
      <c r="I5552" t="s">
        <v>8126</v>
      </c>
      <c r="J5552" t="s">
        <v>8127</v>
      </c>
      <c r="K5552" t="s">
        <v>8140</v>
      </c>
      <c r="L5552" t="str">
        <f>CONCATENATE(G5552," ",K5552)</f>
        <v>Poland Pomorskie</v>
      </c>
      <c r="M5552" t="str">
        <f>IFERROR(VLOOKUP(L5552,'State(need_input)'!I$2:J$3992,2,FALSE),"")</f>
        <v>state_PL_Pom_9</v>
      </c>
      <c r="N5552" t="s">
        <v>20</v>
      </c>
      <c r="O5552">
        <v>314664</v>
      </c>
      <c r="P5552">
        <v>1616385189</v>
      </c>
    </row>
    <row r="5553" spans="1:16">
      <c r="A5553" s="5" t="str">
        <f>CONCATENATE("rdx_city_",J5553,"_",B5553)</f>
        <v>rdx_city_POL_8</v>
      </c>
      <c r="B5553">
        <f>IF(I5553=I5552,B5552+1,1)</f>
        <v>8</v>
      </c>
      <c r="C5553" t="s">
        <v>8142</v>
      </c>
      <c r="D5553" t="s">
        <v>8142</v>
      </c>
      <c r="E5553">
        <v>50.3304</v>
      </c>
      <c r="F5553">
        <v>18.67</v>
      </c>
      <c r="G5553" t="s">
        <v>8125</v>
      </c>
      <c r="H5553" t="str">
        <f>IFERROR(VLOOKUP(I5553,'country(26mar)'!C$2:D$251,2,FALSE),"")</f>
        <v>base.pl</v>
      </c>
      <c r="I5553" t="s">
        <v>8126</v>
      </c>
      <c r="J5553" t="s">
        <v>8127</v>
      </c>
      <c r="K5553" t="s">
        <v>8132</v>
      </c>
      <c r="L5553" t="str">
        <f>CONCATENATE(G5553," ",K5553)</f>
        <v>Poland Śląskie</v>
      </c>
      <c r="M5553" t="str">
        <f>IFERROR(VLOOKUP(L5553,'State(need_input)'!I$2:J$3992,2,FALSE),"")</f>
        <v>state_PL_Ślą_11</v>
      </c>
      <c r="N5553" t="s">
        <v>20</v>
      </c>
      <c r="O5553">
        <v>507670</v>
      </c>
      <c r="P5553">
        <v>1616311376</v>
      </c>
    </row>
    <row r="5554" spans="1:16">
      <c r="A5554" s="5" t="str">
        <f>CONCATENATE("rdx_city_",J5554,"_",B5554)</f>
        <v>rdx_city_POL_9</v>
      </c>
      <c r="B5554">
        <f>IF(I5554=I5553,B5553+1,1)</f>
        <v>9</v>
      </c>
      <c r="C5554" t="s">
        <v>8143</v>
      </c>
      <c r="D5554" t="s">
        <v>8144</v>
      </c>
      <c r="E5554">
        <v>52.7368</v>
      </c>
      <c r="F5554">
        <v>15.2288</v>
      </c>
      <c r="G5554" t="s">
        <v>8125</v>
      </c>
      <c r="H5554" t="str">
        <f>IFERROR(VLOOKUP(I5554,'country(26mar)'!C$2:D$251,2,FALSE),"")</f>
        <v>base.pl</v>
      </c>
      <c r="I5554" t="s">
        <v>8126</v>
      </c>
      <c r="J5554" t="s">
        <v>8127</v>
      </c>
      <c r="K5554" t="s">
        <v>8145</v>
      </c>
      <c r="L5554" t="str">
        <f>CONCATENATE(G5554," ",K5554)</f>
        <v>Poland Lubuskie</v>
      </c>
      <c r="M5554" t="str">
        <f>IFERROR(VLOOKUP(L5554,'State(need_input)'!I$2:J$3992,2,FALSE),"")</f>
        <v>state_PL_Lub_6</v>
      </c>
      <c r="N5554" t="s">
        <v>23</v>
      </c>
      <c r="P5554">
        <v>1616788025</v>
      </c>
    </row>
    <row r="5555" spans="1:16">
      <c r="A5555" s="5" t="str">
        <f>CONCATENATE("rdx_city_",J5555,"_",B5555)</f>
        <v>rdx_city_POL_10</v>
      </c>
      <c r="B5555">
        <f>IF(I5555=I5554,B5554+1,1)</f>
        <v>10</v>
      </c>
      <c r="C5555" t="s">
        <v>8146</v>
      </c>
      <c r="D5555" t="s">
        <v>8147</v>
      </c>
      <c r="E5555">
        <v>53.4804</v>
      </c>
      <c r="F5555">
        <v>18.75</v>
      </c>
      <c r="G5555" t="s">
        <v>8125</v>
      </c>
      <c r="H5555" t="str">
        <f>IFERROR(VLOOKUP(I5555,'country(26mar)'!C$2:D$251,2,FALSE),"")</f>
        <v>base.pl</v>
      </c>
      <c r="I5555" t="s">
        <v>8126</v>
      </c>
      <c r="J5555" t="s">
        <v>8127</v>
      </c>
      <c r="K5555" t="s">
        <v>8130</v>
      </c>
      <c r="L5555" t="str">
        <f>CONCATENATE(G5555," ",K5555)</f>
        <v>Poland Kujawsko-Pomorskie</v>
      </c>
      <c r="M5555" t="str">
        <f>IFERROR(VLOOKUP(L5555,'State(need_input)'!I$2:J$3992,2,FALSE),"")</f>
        <v>state_PL_Kuj_7</v>
      </c>
      <c r="N5555" t="s">
        <v>20</v>
      </c>
      <c r="O5555">
        <v>102443</v>
      </c>
      <c r="P5555">
        <v>1616391533</v>
      </c>
    </row>
    <row r="5556" spans="1:16">
      <c r="A5556" s="5" t="str">
        <f>CONCATENATE("rdx_city_",J5556,"_",B5556)</f>
        <v>rdx_city_POL_11</v>
      </c>
      <c r="B5556">
        <f>IF(I5556=I5555,B5555+1,1)</f>
        <v>11</v>
      </c>
      <c r="C5556" t="s">
        <v>8148</v>
      </c>
      <c r="D5556" t="s">
        <v>8149</v>
      </c>
      <c r="E5556">
        <v>52.7799</v>
      </c>
      <c r="F5556">
        <v>18.25</v>
      </c>
      <c r="G5556" t="s">
        <v>8125</v>
      </c>
      <c r="H5556" t="str">
        <f>IFERROR(VLOOKUP(I5556,'country(26mar)'!C$2:D$251,2,FALSE),"")</f>
        <v>base.pl</v>
      </c>
      <c r="I5556" t="s">
        <v>8126</v>
      </c>
      <c r="J5556" t="s">
        <v>8127</v>
      </c>
      <c r="K5556" t="s">
        <v>8130</v>
      </c>
      <c r="L5556" t="str">
        <f>CONCATENATE(G5556," ",K5556)</f>
        <v>Poland Kujawsko-Pomorskie</v>
      </c>
      <c r="M5556" t="str">
        <f>IFERROR(VLOOKUP(L5556,'State(need_input)'!I$2:J$3992,2,FALSE),"")</f>
        <v>state_PL_Kuj_7</v>
      </c>
      <c r="N5556" t="s">
        <v>20</v>
      </c>
      <c r="O5556">
        <v>79007</v>
      </c>
      <c r="P5556">
        <v>1616606592</v>
      </c>
    </row>
    <row r="5557" spans="1:16">
      <c r="A5557" s="5" t="str">
        <f>CONCATENATE("rdx_city_",J5557,"_",B5557)</f>
        <v>rdx_city_POL_12</v>
      </c>
      <c r="B5557">
        <f>IF(I5557=I5556,B5556+1,1)</f>
        <v>12</v>
      </c>
      <c r="C5557" t="s">
        <v>8150</v>
      </c>
      <c r="D5557" t="s">
        <v>8150</v>
      </c>
      <c r="E5557">
        <v>50.2604</v>
      </c>
      <c r="F5557">
        <v>19.02</v>
      </c>
      <c r="G5557" t="s">
        <v>8125</v>
      </c>
      <c r="H5557" t="str">
        <f>IFERROR(VLOOKUP(I5557,'country(26mar)'!C$2:D$251,2,FALSE),"")</f>
        <v>base.pl</v>
      </c>
      <c r="I5557" t="s">
        <v>8126</v>
      </c>
      <c r="J5557" t="s">
        <v>8127</v>
      </c>
      <c r="K5557" t="s">
        <v>8132</v>
      </c>
      <c r="L5557" t="str">
        <f>CONCATENATE(G5557," ",K5557)</f>
        <v>Poland Śląskie</v>
      </c>
      <c r="M5557" t="str">
        <f>IFERROR(VLOOKUP(L5557,'State(need_input)'!I$2:J$3992,2,FALSE),"")</f>
        <v>state_PL_Ślą_11</v>
      </c>
      <c r="N5557" t="s">
        <v>23</v>
      </c>
      <c r="O5557">
        <v>2746000</v>
      </c>
      <c r="P5557">
        <v>1616798495</v>
      </c>
    </row>
    <row r="5558" spans="1:16">
      <c r="A5558" s="5" t="str">
        <f>CONCATENATE("rdx_city_",J5558,"_",B5558)</f>
        <v>rdx_city_POL_13</v>
      </c>
      <c r="B5558">
        <f>IF(I5558=I5557,B5557+1,1)</f>
        <v>13</v>
      </c>
      <c r="C5558" t="s">
        <v>8151</v>
      </c>
      <c r="D5558" t="s">
        <v>8151</v>
      </c>
      <c r="E5558">
        <v>50.8904</v>
      </c>
      <c r="F5558">
        <v>20.66</v>
      </c>
      <c r="G5558" t="s">
        <v>8125</v>
      </c>
      <c r="H5558" t="str">
        <f>IFERROR(VLOOKUP(I5558,'country(26mar)'!C$2:D$251,2,FALSE),"")</f>
        <v>base.pl</v>
      </c>
      <c r="I5558" t="s">
        <v>8126</v>
      </c>
      <c r="J5558" t="s">
        <v>8127</v>
      </c>
      <c r="K5558" t="s">
        <v>8152</v>
      </c>
      <c r="L5558" t="str">
        <f>CONCATENATE(G5558," ",K5558)</f>
        <v>Poland Świętokrzyskie</v>
      </c>
      <c r="M5558" t="str">
        <f>IFERROR(VLOOKUP(L5558,'State(need_input)'!I$2:J$3992,2,FALSE),"")</f>
        <v>state_PL_Świ_15</v>
      </c>
      <c r="N5558" t="s">
        <v>23</v>
      </c>
      <c r="O5558">
        <v>215733</v>
      </c>
      <c r="P5558">
        <v>1616176351</v>
      </c>
    </row>
    <row r="5559" spans="1:16">
      <c r="A5559" s="5" t="str">
        <f>CONCATENATE("rdx_city_",J5559,"_",B5559)</f>
        <v>rdx_city_POL_14</v>
      </c>
      <c r="B5559">
        <f>IF(I5559=I5558,B5558+1,1)</f>
        <v>14</v>
      </c>
      <c r="C5559" t="s">
        <v>8153</v>
      </c>
      <c r="D5559" t="s">
        <v>8153</v>
      </c>
      <c r="E5559">
        <v>54.2</v>
      </c>
      <c r="F5559">
        <v>16.1833</v>
      </c>
      <c r="G5559" t="s">
        <v>8125</v>
      </c>
      <c r="H5559" t="str">
        <f>IFERROR(VLOOKUP(I5559,'country(26mar)'!C$2:D$251,2,FALSE),"")</f>
        <v>base.pl</v>
      </c>
      <c r="I5559" t="s">
        <v>8126</v>
      </c>
      <c r="J5559" t="s">
        <v>8127</v>
      </c>
      <c r="K5559" t="s">
        <v>8154</v>
      </c>
      <c r="L5559" t="str">
        <f>CONCATENATE(G5559," ",K5559)</f>
        <v>Poland Zachodniopomorskie</v>
      </c>
      <c r="M5559" t="str">
        <f>IFERROR(VLOOKUP(L5559,'State(need_input)'!I$2:J$3992,2,FALSE),"")</f>
        <v>state_PL_Zac_8</v>
      </c>
      <c r="N5559" t="s">
        <v>20</v>
      </c>
      <c r="O5559">
        <v>107450</v>
      </c>
      <c r="P5559">
        <v>1616258002</v>
      </c>
    </row>
    <row r="5560" spans="1:16">
      <c r="A5560" s="5" t="str">
        <f>CONCATENATE("rdx_city_",J5560,"_",B5560)</f>
        <v>rdx_city_POL_15</v>
      </c>
      <c r="B5560">
        <f>IF(I5560=I5559,B5559+1,1)</f>
        <v>15</v>
      </c>
      <c r="C5560" t="s">
        <v>8155</v>
      </c>
      <c r="D5560" t="s">
        <v>8156</v>
      </c>
      <c r="E5560">
        <v>50.06</v>
      </c>
      <c r="F5560">
        <v>19.96</v>
      </c>
      <c r="G5560" t="s">
        <v>8125</v>
      </c>
      <c r="H5560" t="str">
        <f>IFERROR(VLOOKUP(I5560,'country(26mar)'!C$2:D$251,2,FALSE),"")</f>
        <v>base.pl</v>
      </c>
      <c r="I5560" t="s">
        <v>8126</v>
      </c>
      <c r="J5560" t="s">
        <v>8127</v>
      </c>
      <c r="K5560" t="s">
        <v>8157</v>
      </c>
      <c r="L5560" t="str">
        <f>CONCATENATE(G5560," ",K5560)</f>
        <v>Poland Małopolskie</v>
      </c>
      <c r="M5560" t="str">
        <f>IFERROR(VLOOKUP(L5560,'State(need_input)'!I$2:J$3992,2,FALSE),"")</f>
        <v>state_PL_Mał_13</v>
      </c>
      <c r="N5560" t="s">
        <v>23</v>
      </c>
      <c r="O5560">
        <v>756000</v>
      </c>
      <c r="P5560">
        <v>1616172264</v>
      </c>
    </row>
    <row r="5561" spans="1:16">
      <c r="A5561" s="5" t="str">
        <f>CONCATENATE("rdx_city_",J5561,"_",B5561)</f>
        <v>rdx_city_POL_16</v>
      </c>
      <c r="B5561">
        <f>IF(I5561=I5560,B5560+1,1)</f>
        <v>16</v>
      </c>
      <c r="C5561" t="s">
        <v>8158</v>
      </c>
      <c r="D5561" t="s">
        <v>8159</v>
      </c>
      <c r="E5561">
        <v>51.775</v>
      </c>
      <c r="F5561">
        <v>19.4514</v>
      </c>
      <c r="G5561" t="s">
        <v>8125</v>
      </c>
      <c r="H5561" t="str">
        <f>IFERROR(VLOOKUP(I5561,'country(26mar)'!C$2:D$251,2,FALSE),"")</f>
        <v>base.pl</v>
      </c>
      <c r="I5561" t="s">
        <v>8126</v>
      </c>
      <c r="J5561" t="s">
        <v>8127</v>
      </c>
      <c r="K5561" t="s">
        <v>8160</v>
      </c>
      <c r="L5561" t="str">
        <f>CONCATENATE(G5561," ",K5561)</f>
        <v>Poland Łódzkie</v>
      </c>
      <c r="M5561" t="str">
        <f>IFERROR(VLOOKUP(L5561,'State(need_input)'!I$2:J$3992,2,FALSE),"")</f>
        <v>state_PL_Łód_1</v>
      </c>
      <c r="N5561" t="s">
        <v>23</v>
      </c>
      <c r="O5561">
        <v>758000</v>
      </c>
      <c r="P5561">
        <v>1616832750</v>
      </c>
    </row>
    <row r="5562" spans="1:16">
      <c r="A5562" s="5" t="str">
        <f>CONCATENATE("rdx_city_",J5562,"_",B5562)</f>
        <v>rdx_city_POL_17</v>
      </c>
      <c r="B5562">
        <f>IF(I5562=I5561,B5561+1,1)</f>
        <v>17</v>
      </c>
      <c r="C5562" t="s">
        <v>8161</v>
      </c>
      <c r="D5562" t="s">
        <v>8161</v>
      </c>
      <c r="E5562">
        <v>51.2504</v>
      </c>
      <c r="F5562">
        <v>22.5727</v>
      </c>
      <c r="G5562" t="s">
        <v>8125</v>
      </c>
      <c r="H5562" t="str">
        <f>IFERROR(VLOOKUP(I5562,'country(26mar)'!C$2:D$251,2,FALSE),"")</f>
        <v>base.pl</v>
      </c>
      <c r="I5562" t="s">
        <v>8126</v>
      </c>
      <c r="J5562" t="s">
        <v>8127</v>
      </c>
      <c r="K5562" t="s">
        <v>8162</v>
      </c>
      <c r="L5562" t="str">
        <f>CONCATENATE(G5562," ",K5562)</f>
        <v>Poland Lubelskie</v>
      </c>
      <c r="M5562" t="str">
        <f>IFERROR(VLOOKUP(L5562,'State(need_input)'!I$2:J$3992,2,FALSE),"")</f>
        <v>state_PL_Lub_2</v>
      </c>
      <c r="N5562" t="s">
        <v>23</v>
      </c>
      <c r="O5562">
        <v>360044</v>
      </c>
      <c r="P5562">
        <v>1616953501</v>
      </c>
    </row>
    <row r="5563" spans="1:16">
      <c r="A5563" s="5" t="str">
        <f>CONCATENATE("rdx_city_",J5563,"_",B5563)</f>
        <v>rdx_city_POL_18</v>
      </c>
      <c r="B5563">
        <f>IF(I5563=I5562,B5562+1,1)</f>
        <v>18</v>
      </c>
      <c r="C5563" t="s">
        <v>8163</v>
      </c>
      <c r="D5563" t="s">
        <v>8163</v>
      </c>
      <c r="E5563">
        <v>53.8</v>
      </c>
      <c r="F5563">
        <v>20.48</v>
      </c>
      <c r="G5563" t="s">
        <v>8125</v>
      </c>
      <c r="H5563" t="str">
        <f>IFERROR(VLOOKUP(I5563,'country(26mar)'!C$2:D$251,2,FALSE),"")</f>
        <v>base.pl</v>
      </c>
      <c r="I5563" t="s">
        <v>8126</v>
      </c>
      <c r="J5563" t="s">
        <v>8127</v>
      </c>
      <c r="K5563" t="s">
        <v>8135</v>
      </c>
      <c r="L5563" t="str">
        <f>CONCATENATE(G5563," ",K5563)</f>
        <v>Poland Warmińsko-Mazurskie</v>
      </c>
      <c r="M5563" t="str">
        <f>IFERROR(VLOOKUP(L5563,'State(need_input)'!I$2:J$3992,2,FALSE),"")</f>
        <v>state_PL_War_10</v>
      </c>
      <c r="N5563" t="s">
        <v>23</v>
      </c>
      <c r="O5563">
        <v>186670</v>
      </c>
      <c r="P5563">
        <v>1616383275</v>
      </c>
    </row>
    <row r="5564" spans="1:16">
      <c r="A5564" s="5" t="str">
        <f>CONCATENATE("rdx_city_",J5564,"_",B5564)</f>
        <v>rdx_city_POL_19</v>
      </c>
      <c r="B5564">
        <f>IF(I5564=I5563,B5563+1,1)</f>
        <v>19</v>
      </c>
      <c r="C5564" t="s">
        <v>8164</v>
      </c>
      <c r="D5564" t="s">
        <v>8164</v>
      </c>
      <c r="E5564">
        <v>50.685</v>
      </c>
      <c r="F5564">
        <v>17.9313</v>
      </c>
      <c r="G5564" t="s">
        <v>8125</v>
      </c>
      <c r="H5564" t="str">
        <f>IFERROR(VLOOKUP(I5564,'country(26mar)'!C$2:D$251,2,FALSE),"")</f>
        <v>base.pl</v>
      </c>
      <c r="I5564" t="s">
        <v>8126</v>
      </c>
      <c r="J5564" t="s">
        <v>8127</v>
      </c>
      <c r="K5564" t="s">
        <v>8165</v>
      </c>
      <c r="L5564" t="str">
        <f>CONCATENATE(G5564," ",K5564)</f>
        <v>Poland Opolskie</v>
      </c>
      <c r="M5564" t="str">
        <f>IFERROR(VLOOKUP(L5564,'State(need_input)'!I$2:J$3992,2,FALSE),"")</f>
        <v>state_PL_Opo_14</v>
      </c>
      <c r="N5564" t="s">
        <v>23</v>
      </c>
      <c r="O5564">
        <v>131412</v>
      </c>
      <c r="P5564">
        <v>1616096837</v>
      </c>
    </row>
    <row r="5565" spans="1:16">
      <c r="A5565" s="5" t="str">
        <f>CONCATENATE("rdx_city_",J5565,"_",B5565)</f>
        <v>rdx_city_POL_20</v>
      </c>
      <c r="B5565">
        <f>IF(I5565=I5564,B5564+1,1)</f>
        <v>20</v>
      </c>
      <c r="C5565" t="s">
        <v>8166</v>
      </c>
      <c r="D5565" t="s">
        <v>8167</v>
      </c>
      <c r="E5565">
        <v>52.4058</v>
      </c>
      <c r="F5565">
        <v>16.8999</v>
      </c>
      <c r="G5565" t="s">
        <v>8125</v>
      </c>
      <c r="H5565" t="str">
        <f>IFERROR(VLOOKUP(I5565,'country(26mar)'!C$2:D$251,2,FALSE),"")</f>
        <v>base.pl</v>
      </c>
      <c r="I5565" t="s">
        <v>8126</v>
      </c>
      <c r="J5565" t="s">
        <v>8127</v>
      </c>
      <c r="K5565" t="s">
        <v>8168</v>
      </c>
      <c r="L5565" t="str">
        <f>CONCATENATE(G5565," ",K5565)</f>
        <v>Poland Wielkopolskie</v>
      </c>
      <c r="M5565" t="str">
        <f>IFERROR(VLOOKUP(L5565,'State(need_input)'!I$2:J$3992,2,FALSE),"")</f>
        <v>state_PL_Wie_5</v>
      </c>
      <c r="N5565" t="s">
        <v>23</v>
      </c>
      <c r="O5565">
        <v>623997</v>
      </c>
      <c r="P5565">
        <v>1616725607</v>
      </c>
    </row>
    <row r="5566" spans="1:16">
      <c r="A5566" s="5" t="str">
        <f>CONCATENATE("rdx_city_",J5566,"_",B5566)</f>
        <v>rdx_city_POL_21</v>
      </c>
      <c r="B5566">
        <f>IF(I5566=I5565,B5565+1,1)</f>
        <v>21</v>
      </c>
      <c r="C5566" t="s">
        <v>8169</v>
      </c>
      <c r="D5566" t="s">
        <v>8170</v>
      </c>
      <c r="E5566">
        <v>50.0705</v>
      </c>
      <c r="F5566">
        <v>22</v>
      </c>
      <c r="G5566" t="s">
        <v>8125</v>
      </c>
      <c r="H5566" t="str">
        <f>IFERROR(VLOOKUP(I5566,'country(26mar)'!C$2:D$251,2,FALSE),"")</f>
        <v>base.pl</v>
      </c>
      <c r="I5566" t="s">
        <v>8126</v>
      </c>
      <c r="J5566" t="s">
        <v>8127</v>
      </c>
      <c r="K5566" t="s">
        <v>8171</v>
      </c>
      <c r="L5566" t="str">
        <f>CONCATENATE(G5566," ",K5566)</f>
        <v>Poland Podkarpackie</v>
      </c>
      <c r="M5566" t="str">
        <f>IFERROR(VLOOKUP(L5566,'State(need_input)'!I$2:J$3992,2,FALSE),"")</f>
        <v>state_PL_Pod_12</v>
      </c>
      <c r="N5566" t="s">
        <v>23</v>
      </c>
      <c r="O5566">
        <v>245686</v>
      </c>
      <c r="P5566">
        <v>1616879570</v>
      </c>
    </row>
    <row r="5567" spans="1:16">
      <c r="A5567" s="5" t="str">
        <f>CONCATENATE("rdx_city_",J5567,"_",B5567)</f>
        <v>rdx_city_POL_22</v>
      </c>
      <c r="B5567">
        <f>IF(I5567=I5566,B5566+1,1)</f>
        <v>22</v>
      </c>
      <c r="C5567" t="s">
        <v>8172</v>
      </c>
      <c r="D5567" t="s">
        <v>8172</v>
      </c>
      <c r="E5567">
        <v>53.4204</v>
      </c>
      <c r="F5567">
        <v>14.53</v>
      </c>
      <c r="G5567" t="s">
        <v>8125</v>
      </c>
      <c r="H5567" t="str">
        <f>IFERROR(VLOOKUP(I5567,'country(26mar)'!C$2:D$251,2,FALSE),"")</f>
        <v>base.pl</v>
      </c>
      <c r="I5567" t="s">
        <v>8126</v>
      </c>
      <c r="J5567" t="s">
        <v>8127</v>
      </c>
      <c r="K5567" t="s">
        <v>8154</v>
      </c>
      <c r="L5567" t="str">
        <f>CONCATENATE(G5567," ",K5567)</f>
        <v>Poland Zachodniopomorskie</v>
      </c>
      <c r="M5567" t="str">
        <f>IFERROR(VLOOKUP(L5567,'State(need_input)'!I$2:J$3992,2,FALSE),"")</f>
        <v>state_PL_Zac_8</v>
      </c>
      <c r="N5567" t="s">
        <v>23</v>
      </c>
      <c r="O5567">
        <v>407811</v>
      </c>
      <c r="P5567">
        <v>1616256546</v>
      </c>
    </row>
    <row r="5568" spans="1:16">
      <c r="A5568" s="5" t="str">
        <f>CONCATENATE("rdx_city_",J5568,"_",B5568)</f>
        <v>rdx_city_POL_23</v>
      </c>
      <c r="B5568">
        <f>IF(I5568=I5567,B5567+1,1)</f>
        <v>23</v>
      </c>
      <c r="C5568" t="s">
        <v>8173</v>
      </c>
      <c r="D5568" t="s">
        <v>8173</v>
      </c>
      <c r="E5568">
        <v>52.25</v>
      </c>
      <c r="F5568">
        <v>21</v>
      </c>
      <c r="G5568" t="s">
        <v>8125</v>
      </c>
      <c r="H5568" t="str">
        <f>IFERROR(VLOOKUP(I5568,'country(26mar)'!C$2:D$251,2,FALSE),"")</f>
        <v>base.pl</v>
      </c>
      <c r="I5568" t="s">
        <v>8126</v>
      </c>
      <c r="J5568" t="s">
        <v>8127</v>
      </c>
      <c r="K5568" t="s">
        <v>8174</v>
      </c>
      <c r="L5568" t="str">
        <f>CONCATENATE(G5568," ",K5568)</f>
        <v>Poland Mazowieckie</v>
      </c>
      <c r="M5568" t="str">
        <f>IFERROR(VLOOKUP(L5568,'State(need_input)'!I$2:J$3992,2,FALSE),"")</f>
        <v>state_PL_Maz_16</v>
      </c>
      <c r="N5568" t="s">
        <v>54</v>
      </c>
      <c r="O5568">
        <v>1707000</v>
      </c>
      <c r="P5568">
        <v>1616024847</v>
      </c>
    </row>
    <row r="5569" spans="1:16">
      <c r="A5569" s="5" t="str">
        <f>CONCATENATE("rdx_city_",J5569,"_",B5569)</f>
        <v>rdx_city_POL_24</v>
      </c>
      <c r="B5569">
        <f>IF(I5569=I5568,B5568+1,1)</f>
        <v>24</v>
      </c>
      <c r="C5569" t="s">
        <v>8175</v>
      </c>
      <c r="D5569" t="s">
        <v>8176</v>
      </c>
      <c r="E5569">
        <v>51.1104</v>
      </c>
      <c r="F5569">
        <v>17.03</v>
      </c>
      <c r="G5569" t="s">
        <v>8125</v>
      </c>
      <c r="H5569" t="str">
        <f>IFERROR(VLOOKUP(I5569,'country(26mar)'!C$2:D$251,2,FALSE),"")</f>
        <v>base.pl</v>
      </c>
      <c r="I5569" t="s">
        <v>8126</v>
      </c>
      <c r="J5569" t="s">
        <v>8127</v>
      </c>
      <c r="K5569" t="s">
        <v>8177</v>
      </c>
      <c r="L5569" t="str">
        <f>CONCATENATE(G5569," ",K5569)</f>
        <v>Poland Dolnośląskie</v>
      </c>
      <c r="M5569" t="str">
        <f>IFERROR(VLOOKUP(L5569,'State(need_input)'!I$2:J$3992,2,FALSE),"")</f>
        <v>state_PL_Dol_3</v>
      </c>
      <c r="N5569" t="s">
        <v>23</v>
      </c>
      <c r="O5569">
        <v>634893</v>
      </c>
      <c r="P5569">
        <v>1616108520</v>
      </c>
    </row>
    <row r="5570" spans="1:16">
      <c r="A5570" s="5" t="str">
        <f>CONCATENATE("rdx_city_",J5570,"_",B5570)</f>
        <v>rdx_city_POL_25</v>
      </c>
      <c r="B5570">
        <f>IF(I5570=I5569,B5569+1,1)</f>
        <v>25</v>
      </c>
      <c r="C5570" t="s">
        <v>8178</v>
      </c>
      <c r="D5570" t="s">
        <v>8179</v>
      </c>
      <c r="E5570">
        <v>51.9504</v>
      </c>
      <c r="F5570">
        <v>15.5</v>
      </c>
      <c r="G5570" t="s">
        <v>8125</v>
      </c>
      <c r="H5570" t="str">
        <f>IFERROR(VLOOKUP(I5570,'country(26mar)'!C$2:D$251,2,FALSE),"")</f>
        <v>base.pl</v>
      </c>
      <c r="I5570" t="s">
        <v>8126</v>
      </c>
      <c r="J5570" t="s">
        <v>8127</v>
      </c>
      <c r="K5570" t="s">
        <v>8145</v>
      </c>
      <c r="L5570" t="str">
        <f>CONCATENATE(G5570," ",K5570)</f>
        <v>Poland Lubuskie</v>
      </c>
      <c r="M5570" t="str">
        <f>IFERROR(VLOOKUP(L5570,'State(need_input)'!I$2:J$3992,2,FALSE),"")</f>
        <v>state_PL_Lub_6</v>
      </c>
      <c r="N5570" t="s">
        <v>23</v>
      </c>
      <c r="O5570">
        <v>118433</v>
      </c>
      <c r="P5570">
        <v>1616050904</v>
      </c>
    </row>
    <row r="5571" spans="1:16">
      <c r="A5571" s="5" t="str">
        <f>CONCATENATE("rdx_city_",J5571,"_",B5571)</f>
        <v>rdx_city_PRT_1</v>
      </c>
      <c r="B5571">
        <f>IF(I5571=I5570,B5570+1,1)</f>
        <v>1</v>
      </c>
      <c r="C5571" t="s">
        <v>8180</v>
      </c>
      <c r="D5571" t="s">
        <v>8181</v>
      </c>
      <c r="E5571">
        <v>38.6504</v>
      </c>
      <c r="F5571">
        <v>-27.2167</v>
      </c>
      <c r="G5571" t="s">
        <v>8182</v>
      </c>
      <c r="H5571" t="str">
        <f>IFERROR(VLOOKUP(I5571,'country(26mar)'!C$2:D$251,2,FALSE),"")</f>
        <v>base.pt</v>
      </c>
      <c r="I5571" t="s">
        <v>8183</v>
      </c>
      <c r="J5571" t="s">
        <v>8184</v>
      </c>
      <c r="K5571" t="s">
        <v>8185</v>
      </c>
      <c r="L5571" t="str">
        <f>CONCATENATE(G5571," ",K5571)</f>
        <v>Portugal Azores</v>
      </c>
      <c r="M5571" t="str">
        <f>IFERROR(VLOOKUP(L5571,'State(need_input)'!I$2:J$3992,2,FALSE),"")</f>
        <v>state_PT_Azo_5</v>
      </c>
      <c r="O5571">
        <v>12045</v>
      </c>
      <c r="P5571">
        <v>1620152939</v>
      </c>
    </row>
    <row r="5572" spans="1:16">
      <c r="A5572" s="5" t="str">
        <f>CONCATENATE("rdx_city_",J5572,"_",B5572)</f>
        <v>rdx_city_PRT_2</v>
      </c>
      <c r="B5572">
        <f>IF(I5572=I5571,B5571+1,1)</f>
        <v>2</v>
      </c>
      <c r="C5572" t="s">
        <v>8186</v>
      </c>
      <c r="D5572" t="s">
        <v>8186</v>
      </c>
      <c r="E5572">
        <v>40.641</v>
      </c>
      <c r="F5572">
        <v>-8.651</v>
      </c>
      <c r="G5572" t="s">
        <v>8182</v>
      </c>
      <c r="H5572" t="str">
        <f>IFERROR(VLOOKUP(I5572,'country(26mar)'!C$2:D$251,2,FALSE),"")</f>
        <v>base.pt</v>
      </c>
      <c r="I5572" t="s">
        <v>8183</v>
      </c>
      <c r="J5572" t="s">
        <v>8184</v>
      </c>
      <c r="K5572" t="s">
        <v>8186</v>
      </c>
      <c r="L5572" t="str">
        <f>CONCATENATE(G5572," ",K5572)</f>
        <v>Portugal Aveiro</v>
      </c>
      <c r="M5572" t="str">
        <f>IFERROR(VLOOKUP(L5572,'State(need_input)'!I$2:J$3992,2,FALSE),"")</f>
        <v>base.state_pt_pt-01</v>
      </c>
      <c r="N5572" t="s">
        <v>23</v>
      </c>
      <c r="O5572">
        <v>54162</v>
      </c>
      <c r="P5572">
        <v>1620555869</v>
      </c>
    </row>
    <row r="5573" spans="1:16">
      <c r="A5573" s="5" t="str">
        <f>CONCATENATE("rdx_city_",J5573,"_",B5573)</f>
        <v>rdx_city_PRT_3</v>
      </c>
      <c r="B5573">
        <f>IF(I5573=I5572,B5572+1,1)</f>
        <v>3</v>
      </c>
      <c r="C5573" t="s">
        <v>8187</v>
      </c>
      <c r="D5573" t="s">
        <v>8187</v>
      </c>
      <c r="E5573">
        <v>38.014</v>
      </c>
      <c r="F5573">
        <v>-7.863</v>
      </c>
      <c r="G5573" t="s">
        <v>8182</v>
      </c>
      <c r="H5573" t="str">
        <f>IFERROR(VLOOKUP(I5573,'country(26mar)'!C$2:D$251,2,FALSE),"")</f>
        <v>base.pt</v>
      </c>
      <c r="I5573" t="s">
        <v>8183</v>
      </c>
      <c r="J5573" t="s">
        <v>8184</v>
      </c>
      <c r="K5573" t="s">
        <v>8187</v>
      </c>
      <c r="L5573" t="str">
        <f>CONCATENATE(G5573," ",K5573)</f>
        <v>Portugal Beja</v>
      </c>
      <c r="M5573" t="str">
        <f>IFERROR(VLOOKUP(L5573,'State(need_input)'!I$2:J$3992,2,FALSE),"")</f>
        <v>base.state_pt_pt-02</v>
      </c>
      <c r="N5573" t="s">
        <v>23</v>
      </c>
      <c r="O5573">
        <v>35854</v>
      </c>
      <c r="P5573">
        <v>1620050458</v>
      </c>
    </row>
    <row r="5574" spans="1:16">
      <c r="A5574" s="5" t="str">
        <f>CONCATENATE("rdx_city_",J5574,"_",B5574)</f>
        <v>rdx_city_PRT_4</v>
      </c>
      <c r="B5574">
        <f>IF(I5574=I5573,B5573+1,1)</f>
        <v>4</v>
      </c>
      <c r="C5574" t="s">
        <v>8188</v>
      </c>
      <c r="D5574" t="s">
        <v>8188</v>
      </c>
      <c r="E5574">
        <v>41.555</v>
      </c>
      <c r="F5574">
        <v>-8.4213</v>
      </c>
      <c r="G5574" t="s">
        <v>8182</v>
      </c>
      <c r="H5574" t="str">
        <f>IFERROR(VLOOKUP(I5574,'country(26mar)'!C$2:D$251,2,FALSE),"")</f>
        <v>base.pt</v>
      </c>
      <c r="I5574" t="s">
        <v>8183</v>
      </c>
      <c r="J5574" t="s">
        <v>8184</v>
      </c>
      <c r="K5574" t="s">
        <v>8188</v>
      </c>
      <c r="L5574" t="str">
        <f>CONCATENATE(G5574," ",K5574)</f>
        <v>Portugal Braga</v>
      </c>
      <c r="M5574" t="str">
        <f>IFERROR(VLOOKUP(L5574,'State(need_input)'!I$2:J$3992,2,FALSE),"")</f>
        <v>base.state_pt_pt-03</v>
      </c>
      <c r="N5574" t="s">
        <v>23</v>
      </c>
      <c r="O5574">
        <v>826833</v>
      </c>
      <c r="P5574">
        <v>1620949401</v>
      </c>
    </row>
    <row r="5575" spans="1:16">
      <c r="A5575" s="5" t="str">
        <f>CONCATENATE("rdx_city_",J5575,"_",B5575)</f>
        <v>rdx_city_PRT_5</v>
      </c>
      <c r="B5575">
        <f>IF(I5575=I5574,B5574+1,1)</f>
        <v>5</v>
      </c>
      <c r="C5575" t="s">
        <v>1299</v>
      </c>
      <c r="D5575" t="s">
        <v>1300</v>
      </c>
      <c r="E5575">
        <v>41.808</v>
      </c>
      <c r="F5575">
        <v>-6.755</v>
      </c>
      <c r="G5575" t="s">
        <v>8182</v>
      </c>
      <c r="H5575" t="str">
        <f>IFERROR(VLOOKUP(I5575,'country(26mar)'!C$2:D$251,2,FALSE),"")</f>
        <v>base.pt</v>
      </c>
      <c r="I5575" t="s">
        <v>8183</v>
      </c>
      <c r="J5575" t="s">
        <v>8184</v>
      </c>
      <c r="K5575" t="s">
        <v>1299</v>
      </c>
      <c r="L5575" t="str">
        <f>CONCATENATE(G5575," ",K5575)</f>
        <v>Portugal Bragança</v>
      </c>
      <c r="M5575" t="str">
        <f>IFERROR(VLOOKUP(L5575,'State(need_input)'!I$2:J$3992,2,FALSE),"")</f>
        <v>base.state_pt_pt-04</v>
      </c>
      <c r="N5575" t="s">
        <v>23</v>
      </c>
      <c r="O5575">
        <v>34375</v>
      </c>
      <c r="P5575">
        <v>1620281131</v>
      </c>
    </row>
    <row r="5576" spans="1:16">
      <c r="A5576" s="5" t="str">
        <f>CONCATENATE("rdx_city_",J5576,"_",B5576)</f>
        <v>rdx_city_PRT_6</v>
      </c>
      <c r="B5576">
        <f>IF(I5576=I5575,B5575+1,1)</f>
        <v>6</v>
      </c>
      <c r="C5576" t="s">
        <v>8189</v>
      </c>
      <c r="D5576" t="s">
        <v>8189</v>
      </c>
      <c r="E5576">
        <v>39.811</v>
      </c>
      <c r="F5576">
        <v>-7.488</v>
      </c>
      <c r="G5576" t="s">
        <v>8182</v>
      </c>
      <c r="H5576" t="str">
        <f>IFERROR(VLOOKUP(I5576,'country(26mar)'!C$2:D$251,2,FALSE),"")</f>
        <v>base.pt</v>
      </c>
      <c r="I5576" t="s">
        <v>8183</v>
      </c>
      <c r="J5576" t="s">
        <v>8184</v>
      </c>
      <c r="K5576" t="s">
        <v>8189</v>
      </c>
      <c r="L5576" t="str">
        <f>CONCATENATE(G5576," ",K5576)</f>
        <v>Portugal Castelo Branco</v>
      </c>
      <c r="M5576" t="str">
        <f>IFERROR(VLOOKUP(L5576,'State(need_input)'!I$2:J$3992,2,FALSE),"")</f>
        <v>base.state_pt_pt-05</v>
      </c>
      <c r="N5576" t="s">
        <v>23</v>
      </c>
      <c r="O5576">
        <v>33479</v>
      </c>
      <c r="P5576">
        <v>1620277400</v>
      </c>
    </row>
    <row r="5577" spans="1:16">
      <c r="A5577" s="5" t="str">
        <f>CONCATENATE("rdx_city_",J5577,"_",B5577)</f>
        <v>rdx_city_PRT_7</v>
      </c>
      <c r="B5577">
        <f>IF(I5577=I5576,B5576+1,1)</f>
        <v>7</v>
      </c>
      <c r="C5577" t="s">
        <v>8190</v>
      </c>
      <c r="D5577" t="s">
        <v>8190</v>
      </c>
      <c r="E5577">
        <v>40.2004</v>
      </c>
      <c r="F5577">
        <v>-8.4167</v>
      </c>
      <c r="G5577" t="s">
        <v>8182</v>
      </c>
      <c r="H5577" t="str">
        <f>IFERROR(VLOOKUP(I5577,'country(26mar)'!C$2:D$251,2,FALSE),"")</f>
        <v>base.pt</v>
      </c>
      <c r="I5577" t="s">
        <v>8183</v>
      </c>
      <c r="J5577" t="s">
        <v>8184</v>
      </c>
      <c r="K5577" t="s">
        <v>8190</v>
      </c>
      <c r="L5577" t="str">
        <f>CONCATENATE(G5577," ",K5577)</f>
        <v>Portugal Coimbra</v>
      </c>
      <c r="M5577" t="str">
        <f>IFERROR(VLOOKUP(L5577,'State(need_input)'!I$2:J$3992,2,FALSE),"")</f>
        <v>base.state_pt_pt-06</v>
      </c>
      <c r="N5577" t="s">
        <v>23</v>
      </c>
      <c r="O5577">
        <v>106582</v>
      </c>
      <c r="P5577">
        <v>1620166724</v>
      </c>
    </row>
    <row r="5578" spans="1:16">
      <c r="A5578" s="5" t="str">
        <f>CONCATENATE("rdx_city_",J5578,"_",B5578)</f>
        <v>rdx_city_PRT_8</v>
      </c>
      <c r="B5578">
        <f>IF(I5578=I5577,B5577+1,1)</f>
        <v>8</v>
      </c>
      <c r="C5578" t="s">
        <v>8191</v>
      </c>
      <c r="D5578" t="s">
        <v>8192</v>
      </c>
      <c r="E5578">
        <v>40.2833</v>
      </c>
      <c r="F5578">
        <v>-7.5</v>
      </c>
      <c r="G5578" t="s">
        <v>8182</v>
      </c>
      <c r="H5578" t="str">
        <f>IFERROR(VLOOKUP(I5578,'country(26mar)'!C$2:D$251,2,FALSE),"")</f>
        <v>base.pt</v>
      </c>
      <c r="I5578" t="s">
        <v>8183</v>
      </c>
      <c r="J5578" t="s">
        <v>8184</v>
      </c>
      <c r="K5578" t="s">
        <v>8189</v>
      </c>
      <c r="L5578" t="str">
        <f>CONCATENATE(G5578," ",K5578)</f>
        <v>Portugal Castelo Branco</v>
      </c>
      <c r="M5578" t="str">
        <f>IFERROR(VLOOKUP(L5578,'State(need_input)'!I$2:J$3992,2,FALSE),"")</f>
        <v>base.state_pt_pt-05</v>
      </c>
      <c r="N5578" t="s">
        <v>20</v>
      </c>
      <c r="O5578">
        <v>24828</v>
      </c>
      <c r="P5578">
        <v>1620284248</v>
      </c>
    </row>
    <row r="5579" spans="1:16">
      <c r="A5579" s="5" t="str">
        <f>CONCATENATE("rdx_city_",J5579,"_",B5579)</f>
        <v>rdx_city_PRT_9</v>
      </c>
      <c r="B5579">
        <f>IF(I5579=I5578,B5578+1,1)</f>
        <v>9</v>
      </c>
      <c r="C5579" t="s">
        <v>8193</v>
      </c>
      <c r="D5579" t="s">
        <v>8194</v>
      </c>
      <c r="E5579">
        <v>38.56</v>
      </c>
      <c r="F5579">
        <v>-7.906</v>
      </c>
      <c r="G5579" t="s">
        <v>8182</v>
      </c>
      <c r="H5579" t="str">
        <f>IFERROR(VLOOKUP(I5579,'country(26mar)'!C$2:D$251,2,FALSE),"")</f>
        <v>base.pt</v>
      </c>
      <c r="I5579" t="s">
        <v>8183</v>
      </c>
      <c r="J5579" t="s">
        <v>8184</v>
      </c>
      <c r="K5579" t="s">
        <v>8193</v>
      </c>
      <c r="L5579" t="str">
        <f>CONCATENATE(G5579," ",K5579)</f>
        <v>Portugal Évora</v>
      </c>
      <c r="M5579" t="str">
        <f>IFERROR(VLOOKUP(L5579,'State(need_input)'!I$2:J$3992,2,FALSE),"")</f>
        <v>base.state_pt_pt-07</v>
      </c>
      <c r="N5579" t="s">
        <v>23</v>
      </c>
      <c r="O5579">
        <v>55620</v>
      </c>
      <c r="P5579">
        <v>1620456226</v>
      </c>
    </row>
    <row r="5580" spans="1:16">
      <c r="A5580" s="5" t="str">
        <f>CONCATENATE("rdx_city_",J5580,"_",B5580)</f>
        <v>rdx_city_PRT_10</v>
      </c>
      <c r="B5580">
        <f>IF(I5580=I5579,B5579+1,1)</f>
        <v>10</v>
      </c>
      <c r="C5580" t="s">
        <v>8195</v>
      </c>
      <c r="D5580" t="s">
        <v>8195</v>
      </c>
      <c r="E5580">
        <v>37.0171</v>
      </c>
      <c r="F5580">
        <v>-7.9333</v>
      </c>
      <c r="G5580" t="s">
        <v>8182</v>
      </c>
      <c r="H5580" t="str">
        <f>IFERROR(VLOOKUP(I5580,'country(26mar)'!C$2:D$251,2,FALSE),"")</f>
        <v>base.pt</v>
      </c>
      <c r="I5580" t="s">
        <v>8183</v>
      </c>
      <c r="J5580" t="s">
        <v>8184</v>
      </c>
      <c r="K5580" t="s">
        <v>8195</v>
      </c>
      <c r="L5580" t="str">
        <f>CONCATENATE(G5580," ",K5580)</f>
        <v>Portugal Faro</v>
      </c>
      <c r="M5580" t="str">
        <f>IFERROR(VLOOKUP(L5580,'State(need_input)'!I$2:J$3992,2,FALSE),"")</f>
        <v>base.state_pt_pt-08</v>
      </c>
      <c r="N5580" t="s">
        <v>23</v>
      </c>
      <c r="O5580">
        <v>41355</v>
      </c>
      <c r="P5580">
        <v>1620330407</v>
      </c>
    </row>
    <row r="5581" spans="1:16">
      <c r="A5581" s="5" t="str">
        <f>CONCATENATE("rdx_city_",J5581,"_",B5581)</f>
        <v>rdx_city_PRT_11</v>
      </c>
      <c r="B5581">
        <f>IF(I5581=I5580,B5580+1,1)</f>
        <v>11</v>
      </c>
      <c r="C5581" t="s">
        <v>8196</v>
      </c>
      <c r="D5581" t="s">
        <v>8196</v>
      </c>
      <c r="E5581">
        <v>32.65</v>
      </c>
      <c r="F5581">
        <v>-16.88</v>
      </c>
      <c r="G5581" t="s">
        <v>8182</v>
      </c>
      <c r="H5581" t="str">
        <f>IFERROR(VLOOKUP(I5581,'country(26mar)'!C$2:D$251,2,FALSE),"")</f>
        <v>base.pt</v>
      </c>
      <c r="I5581" t="s">
        <v>8183</v>
      </c>
      <c r="J5581" t="s">
        <v>8184</v>
      </c>
      <c r="K5581" t="s">
        <v>8197</v>
      </c>
      <c r="L5581" t="str">
        <f>CONCATENATE(G5581," ",K5581)</f>
        <v>Portugal Madeira</v>
      </c>
      <c r="M5581" t="str">
        <f>IFERROR(VLOOKUP(L5581,'State(need_input)'!I$2:J$3992,2,FALSE),"")</f>
        <v>base.state_pt_pt-30</v>
      </c>
      <c r="N5581" t="s">
        <v>23</v>
      </c>
      <c r="O5581">
        <v>204767</v>
      </c>
      <c r="P5581">
        <v>1620995356</v>
      </c>
    </row>
    <row r="5582" spans="1:16">
      <c r="A5582" s="5" t="str">
        <f>CONCATENATE("rdx_city_",J5582,"_",B5582)</f>
        <v>rdx_city_PRT_12</v>
      </c>
      <c r="B5582">
        <f>IF(I5582=I5581,B5581+1,1)</f>
        <v>12</v>
      </c>
      <c r="C5582" t="s">
        <v>8198</v>
      </c>
      <c r="D5582" t="s">
        <v>8198</v>
      </c>
      <c r="E5582">
        <v>40.541</v>
      </c>
      <c r="F5582">
        <v>-7.262</v>
      </c>
      <c r="G5582" t="s">
        <v>8182</v>
      </c>
      <c r="H5582" t="str">
        <f>IFERROR(VLOOKUP(I5582,'country(26mar)'!C$2:D$251,2,FALSE),"")</f>
        <v>base.pt</v>
      </c>
      <c r="I5582" t="s">
        <v>8183</v>
      </c>
      <c r="J5582" t="s">
        <v>8184</v>
      </c>
      <c r="K5582" t="s">
        <v>8198</v>
      </c>
      <c r="L5582" t="str">
        <f>CONCATENATE(G5582," ",K5582)</f>
        <v>Portugal Guarda</v>
      </c>
      <c r="M5582" t="str">
        <f>IFERROR(VLOOKUP(L5582,'State(need_input)'!I$2:J$3992,2,FALSE),"")</f>
        <v>base.state_pt_pt-09</v>
      </c>
      <c r="N5582" t="s">
        <v>23</v>
      </c>
      <c r="O5582">
        <v>32111</v>
      </c>
      <c r="P5582">
        <v>1620174984</v>
      </c>
    </row>
    <row r="5583" spans="1:16">
      <c r="A5583" s="5" t="str">
        <f>CONCATENATE("rdx_city_",J5583,"_",B5583)</f>
        <v>rdx_city_PRT_13</v>
      </c>
      <c r="B5583">
        <f>IF(I5583=I5582,B5582+1,1)</f>
        <v>13</v>
      </c>
      <c r="C5583" t="s">
        <v>8199</v>
      </c>
      <c r="D5583" t="s">
        <v>8199</v>
      </c>
      <c r="E5583">
        <v>38.5347</v>
      </c>
      <c r="F5583">
        <v>-28.6448</v>
      </c>
      <c r="G5583" t="s">
        <v>8182</v>
      </c>
      <c r="H5583" t="str">
        <f>IFERROR(VLOOKUP(I5583,'country(26mar)'!C$2:D$251,2,FALSE),"")</f>
        <v>base.pt</v>
      </c>
      <c r="I5583" t="s">
        <v>8183</v>
      </c>
      <c r="J5583" t="s">
        <v>8184</v>
      </c>
      <c r="K5583" t="s">
        <v>8185</v>
      </c>
      <c r="L5583" t="str">
        <f>CONCATENATE(G5583," ",K5583)</f>
        <v>Portugal Azores</v>
      </c>
      <c r="M5583" t="str">
        <f>IFERROR(VLOOKUP(L5583,'State(need_input)'!I$2:J$3992,2,FALSE),"")</f>
        <v>state_PT_Azo_5</v>
      </c>
      <c r="O5583">
        <v>6611</v>
      </c>
      <c r="P5583">
        <v>1620589121</v>
      </c>
    </row>
    <row r="5584" spans="1:16">
      <c r="A5584" s="5" t="str">
        <f>CONCATENATE("rdx_city_",J5584,"_",B5584)</f>
        <v>rdx_city_PRT_14</v>
      </c>
      <c r="B5584">
        <f>IF(I5584=I5583,B5583+1,1)</f>
        <v>14</v>
      </c>
      <c r="C5584" t="s">
        <v>8200</v>
      </c>
      <c r="D5584" t="s">
        <v>8200</v>
      </c>
      <c r="E5584">
        <v>39.739</v>
      </c>
      <c r="F5584">
        <v>-8.805</v>
      </c>
      <c r="G5584" t="s">
        <v>8182</v>
      </c>
      <c r="H5584" t="str">
        <f>IFERROR(VLOOKUP(I5584,'country(26mar)'!C$2:D$251,2,FALSE),"")</f>
        <v>base.pt</v>
      </c>
      <c r="I5584" t="s">
        <v>8183</v>
      </c>
      <c r="J5584" t="s">
        <v>8184</v>
      </c>
      <c r="K5584" t="s">
        <v>8200</v>
      </c>
      <c r="L5584" t="str">
        <f>CONCATENATE(G5584," ",K5584)</f>
        <v>Portugal Leiria</v>
      </c>
      <c r="M5584" t="str">
        <f>IFERROR(VLOOKUP(L5584,'State(need_input)'!I$2:J$3992,2,FALSE),"")</f>
        <v>base.state_pt_pt-10</v>
      </c>
      <c r="N5584" t="s">
        <v>23</v>
      </c>
      <c r="O5584">
        <v>45112</v>
      </c>
      <c r="P5584">
        <v>1620304777</v>
      </c>
    </row>
    <row r="5585" spans="1:16">
      <c r="A5585" s="5" t="str">
        <f>CONCATENATE("rdx_city_",J5585,"_",B5585)</f>
        <v>rdx_city_PRT_15</v>
      </c>
      <c r="B5585">
        <f>IF(I5585=I5584,B5584+1,1)</f>
        <v>15</v>
      </c>
      <c r="C5585" t="s">
        <v>8201</v>
      </c>
      <c r="D5585" t="s">
        <v>8201</v>
      </c>
      <c r="E5585">
        <v>38.7227</v>
      </c>
      <c r="F5585">
        <v>-9.1449</v>
      </c>
      <c r="G5585" t="s">
        <v>8182</v>
      </c>
      <c r="H5585" t="str">
        <f>IFERROR(VLOOKUP(I5585,'country(26mar)'!C$2:D$251,2,FALSE),"")</f>
        <v>base.pt</v>
      </c>
      <c r="I5585" t="s">
        <v>8183</v>
      </c>
      <c r="J5585" t="s">
        <v>8184</v>
      </c>
      <c r="K5585" t="s">
        <v>8202</v>
      </c>
      <c r="L5585" t="str">
        <f>CONCATENATE(G5585," ",K5585)</f>
        <v>Portugal Lisboa</v>
      </c>
      <c r="M5585" t="str">
        <f>IFERROR(VLOOKUP(L5585,'State(need_input)'!I$2:J$3992,2,FALSE),"")</f>
        <v>base.state_pt_pt-11</v>
      </c>
      <c r="N5585" t="s">
        <v>54</v>
      </c>
      <c r="O5585">
        <v>2812000</v>
      </c>
      <c r="P5585">
        <v>1620619017</v>
      </c>
    </row>
    <row r="5586" spans="1:16">
      <c r="A5586" s="5" t="str">
        <f>CONCATENATE("rdx_city_",J5586,"_",B5586)</f>
        <v>rdx_city_PRT_16</v>
      </c>
      <c r="B5586">
        <f>IF(I5586=I5585,B5585+1,1)</f>
        <v>16</v>
      </c>
      <c r="C5586" t="s">
        <v>8203</v>
      </c>
      <c r="D5586" t="s">
        <v>8203</v>
      </c>
      <c r="E5586">
        <v>37.7483</v>
      </c>
      <c r="F5586">
        <v>-25.6666</v>
      </c>
      <c r="G5586" t="s">
        <v>8182</v>
      </c>
      <c r="H5586" t="str">
        <f>IFERROR(VLOOKUP(I5586,'country(26mar)'!C$2:D$251,2,FALSE),"")</f>
        <v>base.pt</v>
      </c>
      <c r="I5586" t="s">
        <v>8183</v>
      </c>
      <c r="J5586" t="s">
        <v>8184</v>
      </c>
      <c r="K5586" t="s">
        <v>8185</v>
      </c>
      <c r="L5586" t="str">
        <f>CONCATENATE(G5586," ",K5586)</f>
        <v>Portugal Azores</v>
      </c>
      <c r="M5586" t="str">
        <f>IFERROR(VLOOKUP(L5586,'State(need_input)'!I$2:J$3992,2,FALSE),"")</f>
        <v>state_PT_Azo_5</v>
      </c>
      <c r="N5586" t="s">
        <v>23</v>
      </c>
      <c r="O5586">
        <v>61526</v>
      </c>
      <c r="P5586">
        <v>1620456537</v>
      </c>
    </row>
    <row r="5587" spans="1:16">
      <c r="A5587" s="5" t="str">
        <f>CONCATENATE("rdx_city_",J5587,"_",B5587)</f>
        <v>rdx_city_PRT_17</v>
      </c>
      <c r="B5587">
        <f>IF(I5587=I5586,B5586+1,1)</f>
        <v>17</v>
      </c>
      <c r="C5587" t="s">
        <v>8204</v>
      </c>
      <c r="D5587" t="s">
        <v>8204</v>
      </c>
      <c r="E5587">
        <v>39.29</v>
      </c>
      <c r="F5587">
        <v>-7.423</v>
      </c>
      <c r="G5587" t="s">
        <v>8182</v>
      </c>
      <c r="H5587" t="str">
        <f>IFERROR(VLOOKUP(I5587,'country(26mar)'!C$2:D$251,2,FALSE),"")</f>
        <v>base.pt</v>
      </c>
      <c r="I5587" t="s">
        <v>8183</v>
      </c>
      <c r="J5587" t="s">
        <v>8184</v>
      </c>
      <c r="K5587" t="s">
        <v>8204</v>
      </c>
      <c r="L5587" t="str">
        <f>CONCATENATE(G5587," ",K5587)</f>
        <v>Portugal Portalegre</v>
      </c>
      <c r="M5587" t="str">
        <f>IFERROR(VLOOKUP(L5587,'State(need_input)'!I$2:J$3992,2,FALSE),"")</f>
        <v>base.state_pt_pt-12</v>
      </c>
      <c r="N5587" t="s">
        <v>23</v>
      </c>
      <c r="O5587">
        <v>15581</v>
      </c>
      <c r="P5587">
        <v>1620475518</v>
      </c>
    </row>
    <row r="5588" spans="1:16">
      <c r="A5588" s="5" t="str">
        <f>CONCATENATE("rdx_city_",J5588,"_",B5588)</f>
        <v>rdx_city_PRT_18</v>
      </c>
      <c r="B5588">
        <f>IF(I5588=I5587,B5587+1,1)</f>
        <v>18</v>
      </c>
      <c r="C5588" t="s">
        <v>8205</v>
      </c>
      <c r="D5588" t="s">
        <v>8206</v>
      </c>
      <c r="E5588">
        <v>37.1337</v>
      </c>
      <c r="F5588">
        <v>-8.5333</v>
      </c>
      <c r="G5588" t="s">
        <v>8182</v>
      </c>
      <c r="H5588" t="str">
        <f>IFERROR(VLOOKUP(I5588,'country(26mar)'!C$2:D$251,2,FALSE),"")</f>
        <v>base.pt</v>
      </c>
      <c r="I5588" t="s">
        <v>8183</v>
      </c>
      <c r="J5588" t="s">
        <v>8184</v>
      </c>
      <c r="K5588" t="s">
        <v>8195</v>
      </c>
      <c r="L5588" t="str">
        <f>CONCATENATE(G5588," ",K5588)</f>
        <v>Portugal Faro</v>
      </c>
      <c r="M5588" t="str">
        <f>IFERROR(VLOOKUP(L5588,'State(need_input)'!I$2:J$3992,2,FALSE),"")</f>
        <v>base.state_pt_pt-08</v>
      </c>
      <c r="N5588" t="s">
        <v>20</v>
      </c>
      <c r="O5588">
        <v>61226</v>
      </c>
      <c r="P5588">
        <v>1620859274</v>
      </c>
    </row>
    <row r="5589" spans="1:16">
      <c r="A5589" s="5" t="str">
        <f>CONCATENATE("rdx_city_",J5589,"_",B5589)</f>
        <v>rdx_city_PRT_19</v>
      </c>
      <c r="B5589">
        <f>IF(I5589=I5588,B5588+1,1)</f>
        <v>19</v>
      </c>
      <c r="C5589" t="s">
        <v>8207</v>
      </c>
      <c r="D5589" t="s">
        <v>8207</v>
      </c>
      <c r="E5589">
        <v>41.15</v>
      </c>
      <c r="F5589">
        <v>-8.62</v>
      </c>
      <c r="G5589" t="s">
        <v>8182</v>
      </c>
      <c r="H5589" t="str">
        <f>IFERROR(VLOOKUP(I5589,'country(26mar)'!C$2:D$251,2,FALSE),"")</f>
        <v>base.pt</v>
      </c>
      <c r="I5589" t="s">
        <v>8183</v>
      </c>
      <c r="J5589" t="s">
        <v>8184</v>
      </c>
      <c r="K5589" t="s">
        <v>8207</v>
      </c>
      <c r="L5589" t="str">
        <f>CONCATENATE(G5589," ",K5589)</f>
        <v>Portugal Porto</v>
      </c>
      <c r="M5589" t="str">
        <f>IFERROR(VLOOKUP(L5589,'State(need_input)'!I$2:J$3992,2,FALSE),"")</f>
        <v>base.state_pt_pt-13</v>
      </c>
      <c r="N5589" t="s">
        <v>23</v>
      </c>
      <c r="O5589">
        <v>1337000</v>
      </c>
      <c r="P5589">
        <v>1620356810</v>
      </c>
    </row>
    <row r="5590" spans="1:16">
      <c r="A5590" s="5" t="str">
        <f>CONCATENATE("rdx_city_",J5590,"_",B5590)</f>
        <v>rdx_city_PRT_20</v>
      </c>
      <c r="B5590">
        <f>IF(I5590=I5589,B5589+1,1)</f>
        <v>20</v>
      </c>
      <c r="C5590" t="s">
        <v>1652</v>
      </c>
      <c r="D5590" t="s">
        <v>1653</v>
      </c>
      <c r="E5590">
        <v>39.231</v>
      </c>
      <c r="F5590">
        <v>-8.682</v>
      </c>
      <c r="G5590" t="s">
        <v>8182</v>
      </c>
      <c r="H5590" t="str">
        <f>IFERROR(VLOOKUP(I5590,'country(26mar)'!C$2:D$251,2,FALSE),"")</f>
        <v>base.pt</v>
      </c>
      <c r="I5590" t="s">
        <v>8183</v>
      </c>
      <c r="J5590" t="s">
        <v>8184</v>
      </c>
      <c r="K5590" t="s">
        <v>1652</v>
      </c>
      <c r="L5590" t="str">
        <f>CONCATENATE(G5590," ",K5590)</f>
        <v>Portugal Santarém</v>
      </c>
      <c r="M5590" t="str">
        <f>IFERROR(VLOOKUP(L5590,'State(need_input)'!I$2:J$3992,2,FALSE),"")</f>
        <v>base.state_pt_pt-14</v>
      </c>
      <c r="N5590" t="s">
        <v>23</v>
      </c>
      <c r="O5590">
        <v>29385</v>
      </c>
      <c r="P5590">
        <v>1620315932</v>
      </c>
    </row>
    <row r="5591" spans="1:16">
      <c r="A5591" s="5" t="str">
        <f>CONCATENATE("rdx_city_",J5591,"_",B5591)</f>
        <v>rdx_city_PRT_21</v>
      </c>
      <c r="B5591">
        <f>IF(I5591=I5590,B5590+1,1)</f>
        <v>21</v>
      </c>
      <c r="C5591" t="s">
        <v>8208</v>
      </c>
      <c r="D5591" t="s">
        <v>8209</v>
      </c>
      <c r="E5591">
        <v>38.53</v>
      </c>
      <c r="F5591">
        <v>-8.9</v>
      </c>
      <c r="G5591" t="s">
        <v>8182</v>
      </c>
      <c r="H5591" t="str">
        <f>IFERROR(VLOOKUP(I5591,'country(26mar)'!C$2:D$251,2,FALSE),"")</f>
        <v>base.pt</v>
      </c>
      <c r="I5591" t="s">
        <v>8183</v>
      </c>
      <c r="J5591" t="s">
        <v>8184</v>
      </c>
      <c r="K5591" t="s">
        <v>8208</v>
      </c>
      <c r="L5591" t="str">
        <f>CONCATENATE(G5591," ",K5591)</f>
        <v>Portugal Setúbal</v>
      </c>
      <c r="M5591" t="str">
        <f>IFERROR(VLOOKUP(L5591,'State(need_input)'!I$2:J$3992,2,FALSE),"")</f>
        <v>base.state_pt_pt-15</v>
      </c>
      <c r="N5591" t="s">
        <v>23</v>
      </c>
      <c r="O5591">
        <v>117974</v>
      </c>
      <c r="P5591">
        <v>1620174557</v>
      </c>
    </row>
    <row r="5592" spans="1:16">
      <c r="A5592" s="5" t="str">
        <f>CONCATENATE("rdx_city_",J5592,"_",B5592)</f>
        <v>rdx_city_PRT_22</v>
      </c>
      <c r="B5592">
        <f>IF(I5592=I5591,B5591+1,1)</f>
        <v>22</v>
      </c>
      <c r="C5592" t="s">
        <v>8210</v>
      </c>
      <c r="D5592" t="s">
        <v>8210</v>
      </c>
      <c r="E5592">
        <v>41.6962</v>
      </c>
      <c r="F5592">
        <v>-8.8441</v>
      </c>
      <c r="G5592" t="s">
        <v>8182</v>
      </c>
      <c r="H5592" t="str">
        <f>IFERROR(VLOOKUP(I5592,'country(26mar)'!C$2:D$251,2,FALSE),"")</f>
        <v>base.pt</v>
      </c>
      <c r="I5592" t="s">
        <v>8183</v>
      </c>
      <c r="J5592" t="s">
        <v>8184</v>
      </c>
      <c r="K5592" t="s">
        <v>8211</v>
      </c>
      <c r="L5592" t="str">
        <f>CONCATENATE(G5592," ",K5592)</f>
        <v>Portugal Viana do Castelo</v>
      </c>
      <c r="M5592" t="str">
        <f>IFERROR(VLOOKUP(L5592,'State(need_input)'!I$2:J$3992,2,FALSE),"")</f>
        <v>base.state_pt_pt-16</v>
      </c>
      <c r="N5592" t="s">
        <v>23</v>
      </c>
      <c r="O5592">
        <v>15555</v>
      </c>
      <c r="P5592">
        <v>1620680440</v>
      </c>
    </row>
    <row r="5593" spans="1:16">
      <c r="A5593" s="5" t="str">
        <f>CONCATENATE("rdx_city_",J5593,"_",B5593)</f>
        <v>rdx_city_PRT_23</v>
      </c>
      <c r="B5593">
        <f>IF(I5593=I5592,B5592+1,1)</f>
        <v>23</v>
      </c>
      <c r="C5593" t="s">
        <v>8212</v>
      </c>
      <c r="D5593" t="s">
        <v>8212</v>
      </c>
      <c r="E5593">
        <v>41.294</v>
      </c>
      <c r="F5593">
        <v>-7.737</v>
      </c>
      <c r="G5593" t="s">
        <v>8182</v>
      </c>
      <c r="H5593" t="str">
        <f>IFERROR(VLOOKUP(I5593,'country(26mar)'!C$2:D$251,2,FALSE),"")</f>
        <v>base.pt</v>
      </c>
      <c r="I5593" t="s">
        <v>8183</v>
      </c>
      <c r="J5593" t="s">
        <v>8184</v>
      </c>
      <c r="K5593" t="s">
        <v>8212</v>
      </c>
      <c r="L5593" t="str">
        <f>CONCATENATE(G5593," ",K5593)</f>
        <v>Portugal Vila Real</v>
      </c>
      <c r="M5593" t="str">
        <f>IFERROR(VLOOKUP(L5593,'State(need_input)'!I$2:J$3992,2,FALSE),"")</f>
        <v>base.state_pt_pt-17</v>
      </c>
      <c r="N5593" t="s">
        <v>23</v>
      </c>
      <c r="O5593">
        <v>17001</v>
      </c>
      <c r="P5593">
        <v>1620292123</v>
      </c>
    </row>
    <row r="5594" spans="1:16">
      <c r="A5594" s="5" t="str">
        <f>CONCATENATE("rdx_city_",J5594,"_",B5594)</f>
        <v>rdx_city_PRT_24</v>
      </c>
      <c r="B5594">
        <f>IF(I5594=I5593,B5593+1,1)</f>
        <v>24</v>
      </c>
      <c r="C5594" t="s">
        <v>1741</v>
      </c>
      <c r="D5594" t="s">
        <v>1741</v>
      </c>
      <c r="E5594">
        <v>40.657</v>
      </c>
      <c r="F5594">
        <v>-7.91</v>
      </c>
      <c r="G5594" t="s">
        <v>8182</v>
      </c>
      <c r="H5594" t="str">
        <f>IFERROR(VLOOKUP(I5594,'country(26mar)'!C$2:D$251,2,FALSE),"")</f>
        <v>base.pt</v>
      </c>
      <c r="I5594" t="s">
        <v>8183</v>
      </c>
      <c r="J5594" t="s">
        <v>8184</v>
      </c>
      <c r="K5594" t="s">
        <v>1741</v>
      </c>
      <c r="L5594" t="str">
        <f>CONCATENATE(G5594," ",K5594)</f>
        <v>Portugal Viseu</v>
      </c>
      <c r="M5594" t="str">
        <f>IFERROR(VLOOKUP(L5594,'State(need_input)'!I$2:J$3992,2,FALSE),"")</f>
        <v>base.state_pt_pt-18</v>
      </c>
      <c r="N5594" t="s">
        <v>23</v>
      </c>
      <c r="O5594">
        <v>26364</v>
      </c>
      <c r="P5594">
        <v>1620291266</v>
      </c>
    </row>
    <row r="5595" spans="1:16">
      <c r="A5595" s="5" t="str">
        <f>CONCATENATE("rdx_city_",J5595,"_",B5595)</f>
        <v>rdx_city_QAT_1</v>
      </c>
      <c r="B5595">
        <f>IF(I5595=I5594,B5594+1,1)</f>
        <v>1</v>
      </c>
      <c r="C5595" t="s">
        <v>8213</v>
      </c>
      <c r="D5595" t="s">
        <v>8213</v>
      </c>
      <c r="E5595">
        <v>25.6839</v>
      </c>
      <c r="F5595">
        <v>51.5058</v>
      </c>
      <c r="G5595" t="s">
        <v>8214</v>
      </c>
      <c r="H5595" t="str">
        <f>IFERROR(VLOOKUP(I5595,'country(26mar)'!C$2:D$251,2,FALSE),"")</f>
        <v>base.qa</v>
      </c>
      <c r="I5595" t="s">
        <v>8215</v>
      </c>
      <c r="J5595" t="s">
        <v>8216</v>
      </c>
      <c r="K5595" t="s">
        <v>8217</v>
      </c>
      <c r="L5595" t="str">
        <f>CONCATENATE(G5595," ",K5595)</f>
        <v>Qatar Al Khawr wa adh Dhakhīrah</v>
      </c>
      <c r="M5595" t="str">
        <f>IFERROR(VLOOKUP(L5595,'State(need_input)'!I$2:J$3992,2,FALSE),"")</f>
        <v>state_QA_Al _3</v>
      </c>
      <c r="N5595" t="s">
        <v>23</v>
      </c>
      <c r="P5595">
        <v>1634786937</v>
      </c>
    </row>
    <row r="5596" spans="1:16">
      <c r="A5596" s="5" t="str">
        <f>CONCATENATE("rdx_city_",J5596,"_",B5596)</f>
        <v>rdx_city_QAT_2</v>
      </c>
      <c r="B5596">
        <f>IF(I5596=I5595,B5595+1,1)</f>
        <v>2</v>
      </c>
      <c r="C5596" t="s">
        <v>8218</v>
      </c>
      <c r="D5596" t="s">
        <v>8218</v>
      </c>
      <c r="E5596">
        <v>25.1715</v>
      </c>
      <c r="F5596">
        <v>51.6034</v>
      </c>
      <c r="G5596" t="s">
        <v>8214</v>
      </c>
      <c r="H5596" t="str">
        <f>IFERROR(VLOOKUP(I5596,'country(26mar)'!C$2:D$251,2,FALSE),"")</f>
        <v>base.qa</v>
      </c>
      <c r="I5596" t="s">
        <v>8215</v>
      </c>
      <c r="J5596" t="s">
        <v>8216</v>
      </c>
      <c r="K5596" t="s">
        <v>8218</v>
      </c>
      <c r="L5596" t="str">
        <f>CONCATENATE(G5596," ",K5596)</f>
        <v>Qatar Al Wakrah</v>
      </c>
      <c r="M5596" t="str">
        <f>IFERROR(VLOOKUP(L5596,'State(need_input)'!I$2:J$3992,2,FALSE),"")</f>
        <v>state_QA_Al _2</v>
      </c>
      <c r="N5596" t="s">
        <v>23</v>
      </c>
      <c r="P5596">
        <v>1634261569</v>
      </c>
    </row>
    <row r="5597" spans="1:16">
      <c r="A5597" s="5" t="str">
        <f>CONCATENATE("rdx_city_",J5597,"_",B5597)</f>
        <v>rdx_city_QAT_3</v>
      </c>
      <c r="B5597">
        <f>IF(I5597=I5596,B5596+1,1)</f>
        <v>3</v>
      </c>
      <c r="C5597" t="s">
        <v>8219</v>
      </c>
      <c r="D5597" t="s">
        <v>8220</v>
      </c>
      <c r="E5597">
        <v>25.2919</v>
      </c>
      <c r="F5597">
        <v>51.4244</v>
      </c>
      <c r="G5597" t="s">
        <v>8214</v>
      </c>
      <c r="H5597" t="str">
        <f>IFERROR(VLOOKUP(I5597,'country(26mar)'!C$2:D$251,2,FALSE),"")</f>
        <v>base.qa</v>
      </c>
      <c r="I5597" t="s">
        <v>8215</v>
      </c>
      <c r="J5597" t="s">
        <v>8216</v>
      </c>
      <c r="K5597" t="s">
        <v>8219</v>
      </c>
      <c r="L5597" t="str">
        <f>CONCATENATE(G5597," ",K5597)</f>
        <v>Qatar Ar Rayyān</v>
      </c>
      <c r="M5597" t="str">
        <f>IFERROR(VLOOKUP(L5597,'State(need_input)'!I$2:J$3992,2,FALSE),"")</f>
        <v>state_QA_Ar _6</v>
      </c>
      <c r="N5597" t="s">
        <v>23</v>
      </c>
      <c r="P5597">
        <v>1634097551</v>
      </c>
    </row>
    <row r="5598" spans="1:16">
      <c r="A5598" s="5" t="str">
        <f>CONCATENATE("rdx_city_",J5598,"_",B5598)</f>
        <v>rdx_city_QAT_4</v>
      </c>
      <c r="B5598">
        <f>IF(I5598=I5597,B5597+1,1)</f>
        <v>4</v>
      </c>
      <c r="C5598" t="s">
        <v>8221</v>
      </c>
      <c r="D5598" t="s">
        <v>8222</v>
      </c>
      <c r="E5598">
        <v>25.3709</v>
      </c>
      <c r="F5598">
        <v>51.2226</v>
      </c>
      <c r="G5598" t="s">
        <v>8214</v>
      </c>
      <c r="H5598" t="str">
        <f>IFERROR(VLOOKUP(I5598,'country(26mar)'!C$2:D$251,2,FALSE),"")</f>
        <v>base.qa</v>
      </c>
      <c r="I5598" t="s">
        <v>8215</v>
      </c>
      <c r="J5598" t="s">
        <v>8216</v>
      </c>
      <c r="L5598" t="str">
        <f>CONCATENATE(G5598," ",K5598)</f>
        <v>Qatar </v>
      </c>
      <c r="M5598" t="str">
        <f>IFERROR(VLOOKUP(L5598,'State(need_input)'!I$2:J$3992,2,FALSE),"")</f>
        <v/>
      </c>
      <c r="N5598" t="s">
        <v>23</v>
      </c>
      <c r="P5598">
        <v>1634539520</v>
      </c>
    </row>
    <row r="5599" spans="1:16">
      <c r="A5599" s="5" t="str">
        <f>CONCATENATE("rdx_city_",J5599,"_",B5599)</f>
        <v>rdx_city_QAT_5</v>
      </c>
      <c r="B5599">
        <f>IF(I5599=I5598,B5598+1,1)</f>
        <v>5</v>
      </c>
      <c r="C5599" t="s">
        <v>8223</v>
      </c>
      <c r="D5599" t="s">
        <v>8224</v>
      </c>
      <c r="E5599">
        <v>25.5774</v>
      </c>
      <c r="F5599">
        <v>51.4831</v>
      </c>
      <c r="G5599" t="s">
        <v>8214</v>
      </c>
      <c r="H5599" t="str">
        <f>IFERROR(VLOOKUP(I5599,'country(26mar)'!C$2:D$251,2,FALSE),"")</f>
        <v>base.qa</v>
      </c>
      <c r="I5599" t="s">
        <v>8215</v>
      </c>
      <c r="J5599" t="s">
        <v>8216</v>
      </c>
      <c r="K5599" t="s">
        <v>8223</v>
      </c>
      <c r="L5599" t="str">
        <f>CONCATENATE(G5599," ",K5599)</f>
        <v>Qatar Az̧ Z̧a‘āyin</v>
      </c>
      <c r="M5599" t="str">
        <f>IFERROR(VLOOKUP(L5599,'State(need_input)'!I$2:J$3992,2,FALSE),"")</f>
        <v>state_QA_Az̧_1</v>
      </c>
      <c r="N5599" t="s">
        <v>23</v>
      </c>
      <c r="P5599">
        <v>1634890537</v>
      </c>
    </row>
    <row r="5600" spans="1:16">
      <c r="A5600" s="5" t="str">
        <f>CONCATENATE("rdx_city_",J5600,"_",B5600)</f>
        <v>rdx_city_QAT_6</v>
      </c>
      <c r="B5600">
        <f>IF(I5600=I5599,B5599+1,1)</f>
        <v>6</v>
      </c>
      <c r="C5600" t="s">
        <v>8225</v>
      </c>
      <c r="D5600" t="s">
        <v>8225</v>
      </c>
      <c r="E5600">
        <v>25.2866</v>
      </c>
      <c r="F5600">
        <v>51.533</v>
      </c>
      <c r="G5600" t="s">
        <v>8214</v>
      </c>
      <c r="H5600" t="str">
        <f>IFERROR(VLOOKUP(I5600,'country(26mar)'!C$2:D$251,2,FALSE),"")</f>
        <v>base.qa</v>
      </c>
      <c r="I5600" t="s">
        <v>8215</v>
      </c>
      <c r="J5600" t="s">
        <v>8216</v>
      </c>
      <c r="K5600" t="s">
        <v>8226</v>
      </c>
      <c r="L5600" t="str">
        <f>CONCATENATE(G5600," ",K5600)</f>
        <v>Qatar Ad Dawḩah</v>
      </c>
      <c r="M5600" t="str">
        <f>IFERROR(VLOOKUP(L5600,'State(need_input)'!I$2:J$3992,2,FALSE),"")</f>
        <v>state_QA_Ad _7</v>
      </c>
      <c r="N5600" t="s">
        <v>54</v>
      </c>
      <c r="O5600">
        <v>1450000</v>
      </c>
      <c r="P5600">
        <v>1634459660</v>
      </c>
    </row>
    <row r="5601" spans="1:16">
      <c r="A5601" s="5" t="str">
        <f>CONCATENATE("rdx_city_",J5601,"_",B5601)</f>
        <v>rdx_city_QAT_7</v>
      </c>
      <c r="B5601">
        <f>IF(I5601=I5600,B5600+1,1)</f>
        <v>7</v>
      </c>
      <c r="C5601" t="s">
        <v>8227</v>
      </c>
      <c r="D5601" t="s">
        <v>8228</v>
      </c>
      <c r="E5601">
        <v>26.1293</v>
      </c>
      <c r="F5601">
        <v>51.2009</v>
      </c>
      <c r="G5601" t="s">
        <v>8214</v>
      </c>
      <c r="H5601" t="str">
        <f>IFERROR(VLOOKUP(I5601,'country(26mar)'!C$2:D$251,2,FALSE),"")</f>
        <v>base.qa</v>
      </c>
      <c r="I5601" t="s">
        <v>8215</v>
      </c>
      <c r="J5601" t="s">
        <v>8216</v>
      </c>
      <c r="K5601" t="s">
        <v>8229</v>
      </c>
      <c r="L5601" t="str">
        <f>CONCATENATE(G5601," ",K5601)</f>
        <v>Qatar Ash Shamāl</v>
      </c>
      <c r="M5601" t="str">
        <f>IFERROR(VLOOKUP(L5601,'State(need_input)'!I$2:J$3992,2,FALSE),"")</f>
        <v>state_QA_Ash_4</v>
      </c>
      <c r="N5601" t="s">
        <v>23</v>
      </c>
      <c r="P5601">
        <v>1634762661</v>
      </c>
    </row>
    <row r="5602" spans="1:16">
      <c r="A5602" s="5" t="str">
        <f>CONCATENATE("rdx_city_",J5602,"_",B5602)</f>
        <v>rdx_city_QAT_8</v>
      </c>
      <c r="B5602">
        <f>IF(I5602=I5601,B5601+1,1)</f>
        <v>8</v>
      </c>
      <c r="C5602" t="s">
        <v>8230</v>
      </c>
      <c r="D5602" t="s">
        <v>8231</v>
      </c>
      <c r="E5602">
        <v>25.4697</v>
      </c>
      <c r="F5602">
        <v>51.3975</v>
      </c>
      <c r="G5602" t="s">
        <v>8214</v>
      </c>
      <c r="H5602" t="str">
        <f>IFERROR(VLOOKUP(I5602,'country(26mar)'!C$2:D$251,2,FALSE),"")</f>
        <v>base.qa</v>
      </c>
      <c r="I5602" t="s">
        <v>8215</v>
      </c>
      <c r="J5602" t="s">
        <v>8216</v>
      </c>
      <c r="K5602" t="s">
        <v>8232</v>
      </c>
      <c r="L5602" t="str">
        <f>CONCATENATE(G5602," ",K5602)</f>
        <v>Qatar Umm Şalāl</v>
      </c>
      <c r="M5602" t="str">
        <f>IFERROR(VLOOKUP(L5602,'State(need_input)'!I$2:J$3992,2,FALSE),"")</f>
        <v>state_QA_Umm_5</v>
      </c>
      <c r="N5602" t="s">
        <v>23</v>
      </c>
      <c r="P5602">
        <v>1634646507</v>
      </c>
    </row>
    <row r="5603" spans="1:16">
      <c r="A5603" s="5" t="str">
        <f>CONCATENATE("rdx_city_",J5603,"_",B5603)</f>
        <v>rdx_city_REU_1</v>
      </c>
      <c r="B5603">
        <f>IF(I5603=I5602,B5602+1,1)</f>
        <v>1</v>
      </c>
      <c r="C5603" t="s">
        <v>8233</v>
      </c>
      <c r="D5603" t="s">
        <v>8233</v>
      </c>
      <c r="E5603">
        <v>-21.0335</v>
      </c>
      <c r="F5603">
        <v>55.7128</v>
      </c>
      <c r="G5603" t="s">
        <v>8234</v>
      </c>
      <c r="H5603" t="str">
        <f>IFERROR(VLOOKUP(I5603,'country(26mar)'!C$2:D$251,2,FALSE),"")</f>
        <v>base.re</v>
      </c>
      <c r="I5603" t="s">
        <v>8235</v>
      </c>
      <c r="J5603" t="s">
        <v>8236</v>
      </c>
      <c r="L5603" t="str">
        <f>CONCATENATE(G5603," ",K5603)</f>
        <v>Reunion </v>
      </c>
      <c r="M5603" t="str">
        <f>IFERROR(VLOOKUP(L5603,'State(need_input)'!I$2:J$3992,2,FALSE),"")</f>
        <v/>
      </c>
      <c r="O5603">
        <v>35310</v>
      </c>
      <c r="P5603">
        <v>1638823449</v>
      </c>
    </row>
    <row r="5604" spans="1:16">
      <c r="A5604" s="5" t="str">
        <f>CONCATENATE("rdx_city_",J5604,"_",B5604)</f>
        <v>rdx_city_REU_2</v>
      </c>
      <c r="B5604">
        <f>IF(I5604=I5603,B5603+1,1)</f>
        <v>2</v>
      </c>
      <c r="C5604" t="s">
        <v>8237</v>
      </c>
      <c r="D5604" t="s">
        <v>8237</v>
      </c>
      <c r="E5604">
        <v>-20.8789</v>
      </c>
      <c r="F5604">
        <v>55.4481</v>
      </c>
      <c r="G5604" t="s">
        <v>8234</v>
      </c>
      <c r="H5604" t="str">
        <f>IFERROR(VLOOKUP(I5604,'country(26mar)'!C$2:D$251,2,FALSE),"")</f>
        <v>base.re</v>
      </c>
      <c r="I5604" t="s">
        <v>8235</v>
      </c>
      <c r="J5604" t="s">
        <v>8236</v>
      </c>
      <c r="L5604" t="str">
        <f>CONCATENATE(G5604," ",K5604)</f>
        <v>Reunion </v>
      </c>
      <c r="M5604" t="str">
        <f>IFERROR(VLOOKUP(L5604,'State(need_input)'!I$2:J$3992,2,FALSE),"")</f>
        <v/>
      </c>
      <c r="N5604" t="s">
        <v>23</v>
      </c>
      <c r="O5604">
        <v>190047</v>
      </c>
      <c r="P5604">
        <v>1638024662</v>
      </c>
    </row>
    <row r="5605" spans="1:16">
      <c r="A5605" s="5" t="str">
        <f>CONCATENATE("rdx_city_",J5605,"_",B5605)</f>
        <v>rdx_city_ROU_1</v>
      </c>
      <c r="B5605">
        <f>IF(I5605=I5604,B5604+1,1)</f>
        <v>1</v>
      </c>
      <c r="C5605" t="s">
        <v>8238</v>
      </c>
      <c r="D5605" t="s">
        <v>8238</v>
      </c>
      <c r="E5605">
        <v>46.077</v>
      </c>
      <c r="F5605">
        <v>23.58</v>
      </c>
      <c r="G5605" t="s">
        <v>8239</v>
      </c>
      <c r="H5605" t="str">
        <f>IFERROR(VLOOKUP(I5605,'country(26mar)'!C$2:D$251,2,FALSE),"")</f>
        <v>base.ro</v>
      </c>
      <c r="I5605" t="s">
        <v>8240</v>
      </c>
      <c r="J5605" t="s">
        <v>8241</v>
      </c>
      <c r="K5605" t="s">
        <v>8242</v>
      </c>
      <c r="L5605" t="str">
        <f>CONCATENATE(G5605," ",K5605)</f>
        <v>Romania Alba</v>
      </c>
      <c r="M5605" t="str">
        <f>IFERROR(VLOOKUP(L5605,'State(need_input)'!I$2:J$3992,2,FALSE),"")</f>
        <v>state_RO_Alb_32</v>
      </c>
      <c r="N5605" t="s">
        <v>23</v>
      </c>
      <c r="O5605">
        <v>66085</v>
      </c>
      <c r="P5605">
        <v>1642449522</v>
      </c>
    </row>
    <row r="5606" spans="1:16">
      <c r="A5606" s="5" t="str">
        <f>CONCATENATE("rdx_city_",J5606,"_",B5606)</f>
        <v>rdx_city_ROU_2</v>
      </c>
      <c r="B5606">
        <f>IF(I5606=I5605,B5605+1,1)</f>
        <v>2</v>
      </c>
      <c r="C5606" t="s">
        <v>3541</v>
      </c>
      <c r="D5606" t="s">
        <v>3541</v>
      </c>
      <c r="E5606">
        <v>43.9016</v>
      </c>
      <c r="F5606">
        <v>25.2867</v>
      </c>
      <c r="G5606" t="s">
        <v>8239</v>
      </c>
      <c r="H5606" t="str">
        <f>IFERROR(VLOOKUP(I5606,'country(26mar)'!C$2:D$251,2,FALSE),"")</f>
        <v>base.ro</v>
      </c>
      <c r="I5606" t="s">
        <v>8240</v>
      </c>
      <c r="J5606" t="s">
        <v>8241</v>
      </c>
      <c r="K5606" t="s">
        <v>8243</v>
      </c>
      <c r="L5606" t="str">
        <f>CONCATENATE(G5606," ",K5606)</f>
        <v>Romania Teleorman</v>
      </c>
      <c r="M5606" t="str">
        <f>IFERROR(VLOOKUP(L5606,'State(need_input)'!I$2:J$3992,2,FALSE),"")</f>
        <v>state_RO_Tel_8</v>
      </c>
      <c r="N5606" t="s">
        <v>23</v>
      </c>
      <c r="O5606">
        <v>49346</v>
      </c>
      <c r="P5606">
        <v>1642953190</v>
      </c>
    </row>
    <row r="5607" spans="1:16">
      <c r="A5607" s="5" t="str">
        <f>CONCATENATE("rdx_city_",J5607,"_",B5607)</f>
        <v>rdx_city_ROU_3</v>
      </c>
      <c r="B5607">
        <f>IF(I5607=I5606,B5606+1,1)</f>
        <v>3</v>
      </c>
      <c r="C5607" t="s">
        <v>8244</v>
      </c>
      <c r="D5607" t="s">
        <v>8244</v>
      </c>
      <c r="E5607">
        <v>46.17</v>
      </c>
      <c r="F5607">
        <v>21.32</v>
      </c>
      <c r="G5607" t="s">
        <v>8239</v>
      </c>
      <c r="H5607" t="str">
        <f>IFERROR(VLOOKUP(I5607,'country(26mar)'!C$2:D$251,2,FALSE),"")</f>
        <v>base.ro</v>
      </c>
      <c r="I5607" t="s">
        <v>8240</v>
      </c>
      <c r="J5607" t="s">
        <v>8241</v>
      </c>
      <c r="K5607" t="s">
        <v>8244</v>
      </c>
      <c r="L5607" t="str">
        <f>CONCATENATE(G5607," ",K5607)</f>
        <v>Romania Arad</v>
      </c>
      <c r="M5607" t="str">
        <f>IFERROR(VLOOKUP(L5607,'State(need_input)'!I$2:J$3992,2,FALSE),"")</f>
        <v>state_RO_Ara_7</v>
      </c>
      <c r="N5607" t="s">
        <v>23</v>
      </c>
      <c r="O5607">
        <v>169065</v>
      </c>
      <c r="P5607">
        <v>1642996909</v>
      </c>
    </row>
    <row r="5608" spans="1:16">
      <c r="A5608" s="5" t="str">
        <f>CONCATENATE("rdx_city_",J5608,"_",B5608)</f>
        <v>rdx_city_ROU_4</v>
      </c>
      <c r="B5608">
        <f>IF(I5608=I5607,B5607+1,1)</f>
        <v>4</v>
      </c>
      <c r="C5608" t="s">
        <v>8245</v>
      </c>
      <c r="D5608" t="s">
        <v>8246</v>
      </c>
      <c r="E5608">
        <v>46.5784</v>
      </c>
      <c r="F5608">
        <v>26.9196</v>
      </c>
      <c r="G5608" t="s">
        <v>8239</v>
      </c>
      <c r="H5608" t="str">
        <f>IFERROR(VLOOKUP(I5608,'country(26mar)'!C$2:D$251,2,FALSE),"")</f>
        <v>base.ro</v>
      </c>
      <c r="I5608" t="s">
        <v>8240</v>
      </c>
      <c r="J5608" t="s">
        <v>8241</v>
      </c>
      <c r="K5608" t="s">
        <v>8245</v>
      </c>
      <c r="L5608" t="str">
        <f>CONCATENATE(G5608," ",K5608)</f>
        <v>Romania Bacău</v>
      </c>
      <c r="M5608" t="str">
        <f>IFERROR(VLOOKUP(L5608,'State(need_input)'!I$2:J$3992,2,FALSE),"")</f>
        <v>state_RO_Bac_21</v>
      </c>
      <c r="N5608" t="s">
        <v>23</v>
      </c>
      <c r="O5608">
        <v>199668</v>
      </c>
      <c r="P5608">
        <v>1642838304</v>
      </c>
    </row>
    <row r="5609" spans="1:16">
      <c r="A5609" s="5" t="str">
        <f>CONCATENATE("rdx_city_",J5609,"_",B5609)</f>
        <v>rdx_city_ROU_5</v>
      </c>
      <c r="B5609">
        <f>IF(I5609=I5608,B5608+1,1)</f>
        <v>5</v>
      </c>
      <c r="C5609" t="s">
        <v>8247</v>
      </c>
      <c r="D5609" t="s">
        <v>8247</v>
      </c>
      <c r="E5609">
        <v>47.6595</v>
      </c>
      <c r="F5609">
        <v>23.5791</v>
      </c>
      <c r="G5609" t="s">
        <v>8239</v>
      </c>
      <c r="H5609" t="str">
        <f>IFERROR(VLOOKUP(I5609,'country(26mar)'!C$2:D$251,2,FALSE),"")</f>
        <v>base.ro</v>
      </c>
      <c r="I5609" t="s">
        <v>8240</v>
      </c>
      <c r="J5609" t="s">
        <v>8241</v>
      </c>
      <c r="K5609" t="s">
        <v>8248</v>
      </c>
      <c r="L5609" t="str">
        <f>CONCATENATE(G5609," ",K5609)</f>
        <v>Romania Maramureş</v>
      </c>
      <c r="M5609" t="str">
        <f>IFERROR(VLOOKUP(L5609,'State(need_input)'!I$2:J$3992,2,FALSE),"")</f>
        <v>state_RO_Mar_10</v>
      </c>
      <c r="N5609" t="s">
        <v>23</v>
      </c>
      <c r="O5609">
        <v>136553</v>
      </c>
      <c r="P5609">
        <v>1642459769</v>
      </c>
    </row>
    <row r="5610" spans="1:16">
      <c r="A5610" s="5" t="str">
        <f>CONCATENATE("rdx_city_",J5610,"_",B5610)</f>
        <v>rdx_city_ROU_6</v>
      </c>
      <c r="B5610">
        <f>IF(I5610=I5609,B5609+1,1)</f>
        <v>6</v>
      </c>
      <c r="C5610" t="s">
        <v>8249</v>
      </c>
      <c r="D5610" t="s">
        <v>8250</v>
      </c>
      <c r="E5610">
        <v>47.138</v>
      </c>
      <c r="F5610">
        <v>24.513</v>
      </c>
      <c r="G5610" t="s">
        <v>8239</v>
      </c>
      <c r="H5610" t="str">
        <f>IFERROR(VLOOKUP(I5610,'country(26mar)'!C$2:D$251,2,FALSE),"")</f>
        <v>base.ro</v>
      </c>
      <c r="I5610" t="s">
        <v>8240</v>
      </c>
      <c r="J5610" t="s">
        <v>8241</v>
      </c>
      <c r="K5610" t="s">
        <v>8251</v>
      </c>
      <c r="L5610" t="str">
        <f>CONCATENATE(G5610," ",K5610)</f>
        <v>Romania Bistriţa-Năsăud</v>
      </c>
      <c r="M5610" t="str">
        <f>IFERROR(VLOOKUP(L5610,'State(need_input)'!I$2:J$3992,2,FALSE),"")</f>
        <v>state_RO_Bis_37</v>
      </c>
      <c r="N5610" t="s">
        <v>23</v>
      </c>
      <c r="O5610">
        <v>81318</v>
      </c>
      <c r="P5610">
        <v>1642633889</v>
      </c>
    </row>
    <row r="5611" spans="1:16">
      <c r="A5611" s="5" t="str">
        <f>CONCATENATE("rdx_city_",J5611,"_",B5611)</f>
        <v>rdx_city_ROU_7</v>
      </c>
      <c r="B5611">
        <f>IF(I5611=I5610,B5610+1,1)</f>
        <v>7</v>
      </c>
      <c r="C5611" t="s">
        <v>8252</v>
      </c>
      <c r="D5611" t="s">
        <v>8253</v>
      </c>
      <c r="E5611">
        <v>47.7484</v>
      </c>
      <c r="F5611">
        <v>26.6597</v>
      </c>
      <c r="G5611" t="s">
        <v>8239</v>
      </c>
      <c r="H5611" t="str">
        <f>IFERROR(VLOOKUP(I5611,'country(26mar)'!C$2:D$251,2,FALSE),"")</f>
        <v>base.ro</v>
      </c>
      <c r="I5611" t="s">
        <v>8240</v>
      </c>
      <c r="J5611" t="s">
        <v>8241</v>
      </c>
      <c r="K5611" t="s">
        <v>8254</v>
      </c>
      <c r="L5611" t="str">
        <f>CONCATENATE(G5611," ",K5611)</f>
        <v>Romania Botoşani</v>
      </c>
      <c r="M5611" t="str">
        <f>IFERROR(VLOOKUP(L5611,'State(need_input)'!I$2:J$3992,2,FALSE),"")</f>
        <v>state_RO_Bot_15</v>
      </c>
      <c r="N5611" t="s">
        <v>23</v>
      </c>
      <c r="O5611">
        <v>114783</v>
      </c>
      <c r="P5611">
        <v>1642183791</v>
      </c>
    </row>
    <row r="5612" spans="1:16">
      <c r="A5612" s="5" t="str">
        <f>CONCATENATE("rdx_city_",J5612,"_",B5612)</f>
        <v>rdx_city_ROU_8</v>
      </c>
      <c r="B5612">
        <f>IF(I5612=I5611,B5611+1,1)</f>
        <v>8</v>
      </c>
      <c r="C5612" t="s">
        <v>8255</v>
      </c>
      <c r="D5612" t="s">
        <v>8256</v>
      </c>
      <c r="E5612">
        <v>45.292</v>
      </c>
      <c r="F5612">
        <v>27.969</v>
      </c>
      <c r="G5612" t="s">
        <v>8239</v>
      </c>
      <c r="H5612" t="str">
        <f>IFERROR(VLOOKUP(I5612,'country(26mar)'!C$2:D$251,2,FALSE),"")</f>
        <v>base.ro</v>
      </c>
      <c r="I5612" t="s">
        <v>8240</v>
      </c>
      <c r="J5612" t="s">
        <v>8241</v>
      </c>
      <c r="K5612" t="s">
        <v>8255</v>
      </c>
      <c r="L5612" t="str">
        <f>CONCATENATE(G5612," ",K5612)</f>
        <v>Romania Brăila</v>
      </c>
      <c r="M5612" t="str">
        <f>IFERROR(VLOOKUP(L5612,'State(need_input)'!I$2:J$3992,2,FALSE),"")</f>
        <v>state_RO_Bră_2</v>
      </c>
      <c r="N5612" t="s">
        <v>23</v>
      </c>
      <c r="O5612">
        <v>213569</v>
      </c>
      <c r="P5612">
        <v>1642286806</v>
      </c>
    </row>
    <row r="5613" spans="1:16">
      <c r="A5613" s="5" t="str">
        <f>CONCATENATE("rdx_city_",J5613,"_",B5613)</f>
        <v>rdx_city_ROU_9</v>
      </c>
      <c r="B5613">
        <f>IF(I5613=I5612,B5612+1,1)</f>
        <v>9</v>
      </c>
      <c r="C5613" t="s">
        <v>8257</v>
      </c>
      <c r="D5613" t="s">
        <v>8258</v>
      </c>
      <c r="E5613">
        <v>45.6475</v>
      </c>
      <c r="F5613">
        <v>25.6072</v>
      </c>
      <c r="G5613" t="s">
        <v>8239</v>
      </c>
      <c r="H5613" t="str">
        <f>IFERROR(VLOOKUP(I5613,'country(26mar)'!C$2:D$251,2,FALSE),"")</f>
        <v>base.ro</v>
      </c>
      <c r="I5613" t="s">
        <v>8240</v>
      </c>
      <c r="J5613" t="s">
        <v>8241</v>
      </c>
      <c r="K5613" t="s">
        <v>8259</v>
      </c>
      <c r="L5613" t="str">
        <f>CONCATENATE(G5613," ",K5613)</f>
        <v>Romania Braşov</v>
      </c>
      <c r="M5613" t="str">
        <f>IFERROR(VLOOKUP(L5613,'State(need_input)'!I$2:J$3992,2,FALSE),"")</f>
        <v>state_RO_Bra_24</v>
      </c>
      <c r="N5613" t="s">
        <v>23</v>
      </c>
      <c r="O5613">
        <v>311044</v>
      </c>
      <c r="P5613">
        <v>1642328429</v>
      </c>
    </row>
    <row r="5614" spans="1:16">
      <c r="A5614" s="5" t="str">
        <f>CONCATENATE("rdx_city_",J5614,"_",B5614)</f>
        <v>rdx_city_ROU_10</v>
      </c>
      <c r="B5614">
        <f>IF(I5614=I5613,B5613+1,1)</f>
        <v>10</v>
      </c>
      <c r="C5614" t="s">
        <v>8260</v>
      </c>
      <c r="D5614" t="s">
        <v>8260</v>
      </c>
      <c r="E5614">
        <v>44.4334</v>
      </c>
      <c r="F5614">
        <v>26.0999</v>
      </c>
      <c r="G5614" t="s">
        <v>8239</v>
      </c>
      <c r="H5614" t="str">
        <f>IFERROR(VLOOKUP(I5614,'country(26mar)'!C$2:D$251,2,FALSE),"")</f>
        <v>base.ro</v>
      </c>
      <c r="I5614" t="s">
        <v>8240</v>
      </c>
      <c r="J5614" t="s">
        <v>8241</v>
      </c>
      <c r="K5614" t="s">
        <v>8261</v>
      </c>
      <c r="L5614" t="str">
        <f>CONCATENATE(G5614," ",K5614)</f>
        <v>Romania Bucureşti</v>
      </c>
      <c r="M5614" t="str">
        <f>IFERROR(VLOOKUP(L5614,'State(need_input)'!I$2:J$3992,2,FALSE),"")</f>
        <v>state_RO_Buc_23</v>
      </c>
      <c r="N5614" t="s">
        <v>54</v>
      </c>
      <c r="O5614">
        <v>1942000</v>
      </c>
      <c r="P5614">
        <v>1642414442</v>
      </c>
    </row>
    <row r="5615" spans="1:16">
      <c r="A5615" s="5" t="str">
        <f>CONCATENATE("rdx_city_",J5615,"_",B5615)</f>
        <v>rdx_city_ROU_11</v>
      </c>
      <c r="B5615">
        <f>IF(I5615=I5614,B5614+1,1)</f>
        <v>11</v>
      </c>
      <c r="C5615" t="s">
        <v>8262</v>
      </c>
      <c r="D5615" t="s">
        <v>8263</v>
      </c>
      <c r="E5615">
        <v>45.1565</v>
      </c>
      <c r="F5615">
        <v>26.8065</v>
      </c>
      <c r="G5615" t="s">
        <v>8239</v>
      </c>
      <c r="H5615" t="str">
        <f>IFERROR(VLOOKUP(I5615,'country(26mar)'!C$2:D$251,2,FALSE),"")</f>
        <v>base.ro</v>
      </c>
      <c r="I5615" t="s">
        <v>8240</v>
      </c>
      <c r="J5615" t="s">
        <v>8241</v>
      </c>
      <c r="K5615" t="s">
        <v>8262</v>
      </c>
      <c r="L5615" t="str">
        <f>CONCATENATE(G5615," ",K5615)</f>
        <v>Romania Buzău</v>
      </c>
      <c r="M5615" t="str">
        <f>IFERROR(VLOOKUP(L5615,'State(need_input)'!I$2:J$3992,2,FALSE),"")</f>
        <v>state_RO_Buz_17</v>
      </c>
      <c r="N5615" t="s">
        <v>23</v>
      </c>
      <c r="O5615">
        <v>130954</v>
      </c>
      <c r="P5615">
        <v>1642794918</v>
      </c>
    </row>
    <row r="5616" spans="1:16">
      <c r="A5616" s="5" t="str">
        <f>CONCATENATE("rdx_city_",J5616,"_",B5616)</f>
        <v>rdx_city_ROU_12</v>
      </c>
      <c r="B5616">
        <f>IF(I5616=I5615,B5615+1,1)</f>
        <v>12</v>
      </c>
      <c r="C5616" t="s">
        <v>8264</v>
      </c>
      <c r="D5616" t="s">
        <v>6902</v>
      </c>
      <c r="E5616">
        <v>44.2063</v>
      </c>
      <c r="F5616">
        <v>27.3259</v>
      </c>
      <c r="G5616" t="s">
        <v>8239</v>
      </c>
      <c r="H5616" t="str">
        <f>IFERROR(VLOOKUP(I5616,'country(26mar)'!C$2:D$251,2,FALSE),"")</f>
        <v>base.ro</v>
      </c>
      <c r="I5616" t="s">
        <v>8240</v>
      </c>
      <c r="J5616" t="s">
        <v>8241</v>
      </c>
      <c r="K5616" t="s">
        <v>6901</v>
      </c>
      <c r="L5616" t="str">
        <f>CONCATENATE(G5616," ",K5616)</f>
        <v>Romania Călăraşi</v>
      </c>
      <c r="M5616" t="str">
        <f>IFERROR(VLOOKUP(L5616,'State(need_input)'!I$2:J$3992,2,FALSE),"")</f>
        <v>state_RO_Căl_6</v>
      </c>
      <c r="N5616" t="s">
        <v>23</v>
      </c>
      <c r="O5616">
        <v>73224</v>
      </c>
      <c r="P5616">
        <v>1642445982</v>
      </c>
    </row>
    <row r="5617" spans="1:16">
      <c r="A5617" s="5" t="str">
        <f>CONCATENATE("rdx_city_",J5617,"_",B5617)</f>
        <v>rdx_city_ROU_13</v>
      </c>
      <c r="B5617">
        <f>IF(I5617=I5616,B5616+1,1)</f>
        <v>13</v>
      </c>
      <c r="C5617" t="s">
        <v>8265</v>
      </c>
      <c r="D5617" t="s">
        <v>8265</v>
      </c>
      <c r="E5617">
        <v>46.7884</v>
      </c>
      <c r="F5617">
        <v>23.5984</v>
      </c>
      <c r="G5617" t="s">
        <v>8239</v>
      </c>
      <c r="H5617" t="str">
        <f>IFERROR(VLOOKUP(I5617,'country(26mar)'!C$2:D$251,2,FALSE),"")</f>
        <v>base.ro</v>
      </c>
      <c r="I5617" t="s">
        <v>8240</v>
      </c>
      <c r="J5617" t="s">
        <v>8241</v>
      </c>
      <c r="K5617" t="s">
        <v>8266</v>
      </c>
      <c r="L5617" t="str">
        <f>CONCATENATE(G5617," ",K5617)</f>
        <v>Romania Cluj</v>
      </c>
      <c r="M5617" t="str">
        <f>IFERROR(VLOOKUP(L5617,'State(need_input)'!I$2:J$3992,2,FALSE),"")</f>
        <v>state_RO_Clu_28</v>
      </c>
      <c r="N5617" t="s">
        <v>23</v>
      </c>
      <c r="O5617">
        <v>316748</v>
      </c>
      <c r="P5617">
        <v>1642503974</v>
      </c>
    </row>
    <row r="5618" spans="1:16">
      <c r="A5618" s="5" t="str">
        <f>CONCATENATE("rdx_city_",J5618,"_",B5618)</f>
        <v>rdx_city_ROU_14</v>
      </c>
      <c r="B5618">
        <f>IF(I5618=I5617,B5617+1,1)</f>
        <v>14</v>
      </c>
      <c r="C5618" t="s">
        <v>8267</v>
      </c>
      <c r="D5618" t="s">
        <v>8268</v>
      </c>
      <c r="E5618">
        <v>44.2027</v>
      </c>
      <c r="F5618">
        <v>28.61</v>
      </c>
      <c r="G5618" t="s">
        <v>8239</v>
      </c>
      <c r="H5618" t="str">
        <f>IFERROR(VLOOKUP(I5618,'country(26mar)'!C$2:D$251,2,FALSE),"")</f>
        <v>base.ro</v>
      </c>
      <c r="I5618" t="s">
        <v>8240</v>
      </c>
      <c r="J5618" t="s">
        <v>8241</v>
      </c>
      <c r="K5618" t="s">
        <v>8269</v>
      </c>
      <c r="L5618" t="str">
        <f>CONCATENATE(G5618," ",K5618)</f>
        <v>Romania Constanţa</v>
      </c>
      <c r="M5618" t="str">
        <f>IFERROR(VLOOKUP(L5618,'State(need_input)'!I$2:J$3992,2,FALSE),"")</f>
        <v>state_RO_Con_16</v>
      </c>
      <c r="N5618" t="s">
        <v>23</v>
      </c>
      <c r="O5618">
        <v>303399</v>
      </c>
      <c r="P5618">
        <v>1642851858</v>
      </c>
    </row>
    <row r="5619" spans="1:16">
      <c r="A5619" s="5" t="str">
        <f>CONCATENATE("rdx_city_",J5619,"_",B5619)</f>
        <v>rdx_city_ROU_15</v>
      </c>
      <c r="B5619">
        <f>IF(I5619=I5618,B5618+1,1)</f>
        <v>15</v>
      </c>
      <c r="C5619" t="s">
        <v>8270</v>
      </c>
      <c r="D5619" t="s">
        <v>8270</v>
      </c>
      <c r="E5619">
        <v>44.3263</v>
      </c>
      <c r="F5619">
        <v>23.8259</v>
      </c>
      <c r="G5619" t="s">
        <v>8239</v>
      </c>
      <c r="H5619" t="str">
        <f>IFERROR(VLOOKUP(I5619,'country(26mar)'!C$2:D$251,2,FALSE),"")</f>
        <v>base.ro</v>
      </c>
      <c r="I5619" t="s">
        <v>8240</v>
      </c>
      <c r="J5619" t="s">
        <v>8241</v>
      </c>
      <c r="K5619" t="s">
        <v>8271</v>
      </c>
      <c r="L5619" t="str">
        <f>CONCATENATE(G5619," ",K5619)</f>
        <v>Romania Dolj</v>
      </c>
      <c r="M5619" t="str">
        <f>IFERROR(VLOOKUP(L5619,'State(need_input)'!I$2:J$3992,2,FALSE),"")</f>
        <v>state_RO_Dol_35</v>
      </c>
      <c r="N5619" t="s">
        <v>23</v>
      </c>
      <c r="O5619">
        <v>304142</v>
      </c>
      <c r="P5619">
        <v>1642859458</v>
      </c>
    </row>
    <row r="5620" spans="1:16">
      <c r="A5620" s="5" t="str">
        <f>CONCATENATE("rdx_city_",J5620,"_",B5620)</f>
        <v>rdx_city_ROU_16</v>
      </c>
      <c r="B5620">
        <f>IF(I5620=I5619,B5619+1,1)</f>
        <v>16</v>
      </c>
      <c r="C5620" t="s">
        <v>8272</v>
      </c>
      <c r="D5620" t="s">
        <v>8272</v>
      </c>
      <c r="E5620">
        <v>45.8833</v>
      </c>
      <c r="F5620">
        <v>22.9167</v>
      </c>
      <c r="G5620" t="s">
        <v>8239</v>
      </c>
      <c r="H5620" t="str">
        <f>IFERROR(VLOOKUP(I5620,'country(26mar)'!C$2:D$251,2,FALSE),"")</f>
        <v>base.ro</v>
      </c>
      <c r="I5620" t="s">
        <v>8240</v>
      </c>
      <c r="J5620" t="s">
        <v>8241</v>
      </c>
      <c r="K5620" t="s">
        <v>8273</v>
      </c>
      <c r="L5620" t="str">
        <f>CONCATENATE(G5620," ",K5620)</f>
        <v>Romania Hunedoara</v>
      </c>
      <c r="M5620" t="str">
        <f>IFERROR(VLOOKUP(L5620,'State(need_input)'!I$2:J$3992,2,FALSE),"")</f>
        <v>state_RO_Hun_27</v>
      </c>
      <c r="O5620">
        <v>67802</v>
      </c>
      <c r="P5620">
        <v>1642728479</v>
      </c>
    </row>
    <row r="5621" spans="1:16">
      <c r="A5621" s="5" t="str">
        <f>CONCATENATE("rdx_city_",J5621,"_",B5621)</f>
        <v>rdx_city_ROU_17</v>
      </c>
      <c r="B5621">
        <f>IF(I5621=I5620,B5620+1,1)</f>
        <v>17</v>
      </c>
      <c r="C5621" t="s">
        <v>8274</v>
      </c>
      <c r="D5621" t="s">
        <v>8274</v>
      </c>
      <c r="E5621">
        <v>44.6459</v>
      </c>
      <c r="F5621">
        <v>22.6659</v>
      </c>
      <c r="G5621" t="s">
        <v>8239</v>
      </c>
      <c r="H5621" t="str">
        <f>IFERROR(VLOOKUP(I5621,'country(26mar)'!C$2:D$251,2,FALSE),"")</f>
        <v>base.ro</v>
      </c>
      <c r="I5621" t="s">
        <v>8240</v>
      </c>
      <c r="J5621" t="s">
        <v>8241</v>
      </c>
      <c r="K5621" t="s">
        <v>8275</v>
      </c>
      <c r="L5621" t="str">
        <f>CONCATENATE(G5621," ",K5621)</f>
        <v>Romania Mehedinţi</v>
      </c>
      <c r="M5621" t="str">
        <f>IFERROR(VLOOKUP(L5621,'State(need_input)'!I$2:J$3992,2,FALSE),"")</f>
        <v>state_RO_Meh_1</v>
      </c>
      <c r="N5621" t="s">
        <v>23</v>
      </c>
      <c r="O5621">
        <v>106578</v>
      </c>
      <c r="P5621">
        <v>1642729144</v>
      </c>
    </row>
    <row r="5622" spans="1:16">
      <c r="A5622" s="5" t="str">
        <f>CONCATENATE("rdx_city_",J5622,"_",B5622)</f>
        <v>rdx_city_ROU_18</v>
      </c>
      <c r="B5622">
        <f>IF(I5622=I5621,B5621+1,1)</f>
        <v>18</v>
      </c>
      <c r="C5622" t="s">
        <v>8276</v>
      </c>
      <c r="D5622" t="s">
        <v>8277</v>
      </c>
      <c r="E5622">
        <v>45.6966</v>
      </c>
      <c r="F5622">
        <v>27.1865</v>
      </c>
      <c r="G5622" t="s">
        <v>8239</v>
      </c>
      <c r="H5622" t="str">
        <f>IFERROR(VLOOKUP(I5622,'country(26mar)'!C$2:D$251,2,FALSE),"")</f>
        <v>base.ro</v>
      </c>
      <c r="I5622" t="s">
        <v>8240</v>
      </c>
      <c r="J5622" t="s">
        <v>8241</v>
      </c>
      <c r="K5622" t="s">
        <v>8278</v>
      </c>
      <c r="L5622" t="str">
        <f>CONCATENATE(G5622," ",K5622)</f>
        <v>Romania Vrancea</v>
      </c>
      <c r="M5622" t="str">
        <f>IFERROR(VLOOKUP(L5622,'State(need_input)'!I$2:J$3992,2,FALSE),"")</f>
        <v>state_RO_Vra_22</v>
      </c>
      <c r="N5622" t="s">
        <v>23</v>
      </c>
      <c r="O5622">
        <v>105112</v>
      </c>
      <c r="P5622">
        <v>1642736232</v>
      </c>
    </row>
    <row r="5623" spans="1:16">
      <c r="A5623" s="5" t="str">
        <f>CONCATENATE("rdx_city_",J5623,"_",B5623)</f>
        <v>rdx_city_ROU_19</v>
      </c>
      <c r="B5623">
        <f>IF(I5623=I5622,B5622+1,1)</f>
        <v>19</v>
      </c>
      <c r="C5623" t="s">
        <v>8279</v>
      </c>
      <c r="D5623" t="s">
        <v>8280</v>
      </c>
      <c r="E5623">
        <v>45.4559</v>
      </c>
      <c r="F5623">
        <v>28.0459</v>
      </c>
      <c r="G5623" t="s">
        <v>8239</v>
      </c>
      <c r="H5623" t="str">
        <f>IFERROR(VLOOKUP(I5623,'country(26mar)'!C$2:D$251,2,FALSE),"")</f>
        <v>base.ro</v>
      </c>
      <c r="I5623" t="s">
        <v>8240</v>
      </c>
      <c r="J5623" t="s">
        <v>8241</v>
      </c>
      <c r="K5623" t="s">
        <v>8281</v>
      </c>
      <c r="L5623" t="str">
        <f>CONCATENATE(G5623," ",K5623)</f>
        <v>Romania Galaţi</v>
      </c>
      <c r="M5623" t="str">
        <f>IFERROR(VLOOKUP(L5623,'State(need_input)'!I$2:J$3992,2,FALSE),"")</f>
        <v>state_RO_Gal_18</v>
      </c>
      <c r="N5623" t="s">
        <v>23</v>
      </c>
      <c r="O5623">
        <v>311156</v>
      </c>
      <c r="P5623">
        <v>1642571620</v>
      </c>
    </row>
    <row r="5624" spans="1:16">
      <c r="A5624" s="5" t="str">
        <f>CONCATENATE("rdx_city_",J5624,"_",B5624)</f>
        <v>rdx_city_ROU_20</v>
      </c>
      <c r="B5624">
        <f>IF(I5624=I5623,B5623+1,1)</f>
        <v>20</v>
      </c>
      <c r="C5624" t="s">
        <v>8282</v>
      </c>
      <c r="D5624" t="s">
        <v>8282</v>
      </c>
      <c r="E5624">
        <v>43.93</v>
      </c>
      <c r="F5624">
        <v>25.84</v>
      </c>
      <c r="G5624" t="s">
        <v>8239</v>
      </c>
      <c r="H5624" t="str">
        <f>IFERROR(VLOOKUP(I5624,'country(26mar)'!C$2:D$251,2,FALSE),"")</f>
        <v>base.ro</v>
      </c>
      <c r="I5624" t="s">
        <v>8240</v>
      </c>
      <c r="J5624" t="s">
        <v>8241</v>
      </c>
      <c r="K5624" t="s">
        <v>8282</v>
      </c>
      <c r="L5624" t="str">
        <f>CONCATENATE(G5624," ",K5624)</f>
        <v>Romania Giurgiu</v>
      </c>
      <c r="M5624" t="str">
        <f>IFERROR(VLOOKUP(L5624,'State(need_input)'!I$2:J$3992,2,FALSE),"")</f>
        <v>state_RO_Giu_33</v>
      </c>
      <c r="N5624" t="s">
        <v>23</v>
      </c>
      <c r="O5624">
        <v>69067</v>
      </c>
      <c r="P5624">
        <v>1642984994</v>
      </c>
    </row>
    <row r="5625" spans="1:16">
      <c r="A5625" s="5" t="str">
        <f>CONCATENATE("rdx_city_",J5625,"_",B5625)</f>
        <v>rdx_city_ROU_21</v>
      </c>
      <c r="B5625">
        <f>IF(I5625=I5624,B5624+1,1)</f>
        <v>21</v>
      </c>
      <c r="C5625" t="s">
        <v>8273</v>
      </c>
      <c r="D5625" t="s">
        <v>8273</v>
      </c>
      <c r="E5625">
        <v>45.75</v>
      </c>
      <c r="F5625">
        <v>22.9</v>
      </c>
      <c r="G5625" t="s">
        <v>8239</v>
      </c>
      <c r="H5625" t="str">
        <f>IFERROR(VLOOKUP(I5625,'country(26mar)'!C$2:D$251,2,FALSE),"")</f>
        <v>base.ro</v>
      </c>
      <c r="I5625" t="s">
        <v>8240</v>
      </c>
      <c r="J5625" t="s">
        <v>8241</v>
      </c>
      <c r="K5625" t="s">
        <v>8273</v>
      </c>
      <c r="L5625" t="str">
        <f>CONCATENATE(G5625," ",K5625)</f>
        <v>Romania Hunedoara</v>
      </c>
      <c r="M5625" t="str">
        <f>IFERROR(VLOOKUP(L5625,'State(need_input)'!I$2:J$3992,2,FALSE),"")</f>
        <v>state_RO_Hun_27</v>
      </c>
      <c r="N5625" t="s">
        <v>23</v>
      </c>
      <c r="P5625">
        <v>1642078107</v>
      </c>
    </row>
    <row r="5626" spans="1:16">
      <c r="A5626" s="5" t="str">
        <f>CONCATENATE("rdx_city_",J5626,"_",B5626)</f>
        <v>rdx_city_ROU_22</v>
      </c>
      <c r="B5626">
        <f>IF(I5626=I5625,B5625+1,1)</f>
        <v>22</v>
      </c>
      <c r="C5626" t="s">
        <v>8283</v>
      </c>
      <c r="D5626" t="s">
        <v>8284</v>
      </c>
      <c r="E5626">
        <v>47.1683</v>
      </c>
      <c r="F5626">
        <v>27.5749</v>
      </c>
      <c r="G5626" t="s">
        <v>8239</v>
      </c>
      <c r="H5626" t="str">
        <f>IFERROR(VLOOKUP(I5626,'country(26mar)'!C$2:D$251,2,FALSE),"")</f>
        <v>base.ro</v>
      </c>
      <c r="I5626" t="s">
        <v>8240</v>
      </c>
      <c r="J5626" t="s">
        <v>8241</v>
      </c>
      <c r="K5626" t="s">
        <v>8285</v>
      </c>
      <c r="L5626" t="str">
        <f>CONCATENATE(G5626," ",K5626)</f>
        <v>Romania Iaşi</v>
      </c>
      <c r="M5626" t="str">
        <f>IFERROR(VLOOKUP(L5626,'State(need_input)'!I$2:J$3992,2,FALSE),"")</f>
        <v>state_RO_Iaş_41</v>
      </c>
      <c r="N5626" t="s">
        <v>23</v>
      </c>
      <c r="O5626">
        <v>325914</v>
      </c>
      <c r="P5626">
        <v>1642367695</v>
      </c>
    </row>
    <row r="5627" spans="1:16">
      <c r="A5627" s="5" t="str">
        <f>CONCATENATE("rdx_city_",J5627,"_",B5627)</f>
        <v>rdx_city_ROU_23</v>
      </c>
      <c r="B5627">
        <f>IF(I5627=I5626,B5626+1,1)</f>
        <v>23</v>
      </c>
      <c r="C5627" t="s">
        <v>8286</v>
      </c>
      <c r="D5627" t="s">
        <v>8286</v>
      </c>
      <c r="E5627">
        <v>46.361</v>
      </c>
      <c r="F5627">
        <v>25.524</v>
      </c>
      <c r="G5627" t="s">
        <v>8239</v>
      </c>
      <c r="H5627" t="str">
        <f>IFERROR(VLOOKUP(I5627,'country(26mar)'!C$2:D$251,2,FALSE),"")</f>
        <v>base.ro</v>
      </c>
      <c r="I5627" t="s">
        <v>8240</v>
      </c>
      <c r="J5627" t="s">
        <v>8241</v>
      </c>
      <c r="K5627" t="s">
        <v>8287</v>
      </c>
      <c r="L5627" t="str">
        <f>CONCATENATE(G5627," ",K5627)</f>
        <v>Romania Harghita</v>
      </c>
      <c r="M5627" t="str">
        <f>IFERROR(VLOOKUP(L5627,'State(need_input)'!I$2:J$3992,2,FALSE),"")</f>
        <v>state_RO_Har_40</v>
      </c>
      <c r="N5627" t="s">
        <v>23</v>
      </c>
      <c r="O5627">
        <v>42029</v>
      </c>
      <c r="P5627">
        <v>1642603145</v>
      </c>
    </row>
    <row r="5628" spans="1:16">
      <c r="A5628" s="5" t="str">
        <f>CONCATENATE("rdx_city_",J5628,"_",B5628)</f>
        <v>rdx_city_ROU_24</v>
      </c>
      <c r="B5628">
        <f>IF(I5628=I5627,B5627+1,1)</f>
        <v>24</v>
      </c>
      <c r="C5628" t="s">
        <v>8288</v>
      </c>
      <c r="D5628" t="s">
        <v>8288</v>
      </c>
      <c r="E5628">
        <v>47.05</v>
      </c>
      <c r="F5628">
        <v>21.92</v>
      </c>
      <c r="G5628" t="s">
        <v>8239</v>
      </c>
      <c r="H5628" t="str">
        <f>IFERROR(VLOOKUP(I5628,'country(26mar)'!C$2:D$251,2,FALSE),"")</f>
        <v>base.ro</v>
      </c>
      <c r="I5628" t="s">
        <v>8240</v>
      </c>
      <c r="J5628" t="s">
        <v>8241</v>
      </c>
      <c r="K5628" t="s">
        <v>8289</v>
      </c>
      <c r="L5628" t="str">
        <f>CONCATENATE(G5628," ",K5628)</f>
        <v>Romania Bihor</v>
      </c>
      <c r="M5628" t="str">
        <f>IFERROR(VLOOKUP(L5628,'State(need_input)'!I$2:J$3992,2,FALSE),"")</f>
        <v>state_RO_Bih_3</v>
      </c>
      <c r="N5628" t="s">
        <v>23</v>
      </c>
      <c r="O5628">
        <v>213830</v>
      </c>
      <c r="P5628">
        <v>1642066626</v>
      </c>
    </row>
    <row r="5629" spans="1:16">
      <c r="A5629" s="5" t="str">
        <f>CONCATENATE("rdx_city_",J5629,"_",B5629)</f>
        <v>rdx_city_ROU_25</v>
      </c>
      <c r="B5629">
        <f>IF(I5629=I5628,B5628+1,1)</f>
        <v>25</v>
      </c>
      <c r="C5629" t="s">
        <v>8290</v>
      </c>
      <c r="D5629" t="s">
        <v>8290</v>
      </c>
      <c r="E5629">
        <v>46.94</v>
      </c>
      <c r="F5629">
        <v>26.383</v>
      </c>
      <c r="G5629" t="s">
        <v>8239</v>
      </c>
      <c r="H5629" t="str">
        <f>IFERROR(VLOOKUP(I5629,'country(26mar)'!C$2:D$251,2,FALSE),"")</f>
        <v>base.ro</v>
      </c>
      <c r="I5629" t="s">
        <v>8240</v>
      </c>
      <c r="J5629" t="s">
        <v>8241</v>
      </c>
      <c r="K5629" t="s">
        <v>8291</v>
      </c>
      <c r="L5629" t="str">
        <f>CONCATENATE(G5629," ",K5629)</f>
        <v>Romania Neamţ</v>
      </c>
      <c r="M5629" t="str">
        <f>IFERROR(VLOOKUP(L5629,'State(need_input)'!I$2:J$3992,2,FALSE),"")</f>
        <v>state_RO_Nea_13</v>
      </c>
      <c r="N5629" t="s">
        <v>23</v>
      </c>
      <c r="O5629">
        <v>102688</v>
      </c>
      <c r="P5629">
        <v>1642444635</v>
      </c>
    </row>
    <row r="5630" spans="1:16">
      <c r="A5630" s="5" t="str">
        <f>CONCATENATE("rdx_city_",J5630,"_",B5630)</f>
        <v>rdx_city_ROU_26</v>
      </c>
      <c r="B5630">
        <f>IF(I5630=I5629,B5629+1,1)</f>
        <v>26</v>
      </c>
      <c r="C5630" t="s">
        <v>8292</v>
      </c>
      <c r="D5630" t="s">
        <v>8293</v>
      </c>
      <c r="E5630">
        <v>44.8563</v>
      </c>
      <c r="F5630">
        <v>24.8758</v>
      </c>
      <c r="G5630" t="s">
        <v>8239</v>
      </c>
      <c r="H5630" t="str">
        <f>IFERROR(VLOOKUP(I5630,'country(26mar)'!C$2:D$251,2,FALSE),"")</f>
        <v>base.ro</v>
      </c>
      <c r="I5630" t="s">
        <v>8240</v>
      </c>
      <c r="J5630" t="s">
        <v>8241</v>
      </c>
      <c r="K5630" t="s">
        <v>8294</v>
      </c>
      <c r="L5630" t="str">
        <f>CONCATENATE(G5630," ",K5630)</f>
        <v>Romania Argeş</v>
      </c>
      <c r="M5630" t="str">
        <f>IFERROR(VLOOKUP(L5630,'State(need_input)'!I$2:J$3992,2,FALSE),"")</f>
        <v>state_RO_Arg_25</v>
      </c>
      <c r="N5630" t="s">
        <v>23</v>
      </c>
      <c r="O5630">
        <v>171021</v>
      </c>
      <c r="P5630">
        <v>1642781938</v>
      </c>
    </row>
    <row r="5631" spans="1:16">
      <c r="A5631" s="5" t="str">
        <f>CONCATENATE("rdx_city_",J5631,"_",B5631)</f>
        <v>rdx_city_ROU_27</v>
      </c>
      <c r="B5631">
        <f>IF(I5631=I5630,B5630+1,1)</f>
        <v>27</v>
      </c>
      <c r="C5631" t="s">
        <v>8295</v>
      </c>
      <c r="D5631" t="s">
        <v>8296</v>
      </c>
      <c r="E5631">
        <v>44.9469</v>
      </c>
      <c r="F5631">
        <v>26.0365</v>
      </c>
      <c r="G5631" t="s">
        <v>8239</v>
      </c>
      <c r="H5631" t="str">
        <f>IFERROR(VLOOKUP(I5631,'country(26mar)'!C$2:D$251,2,FALSE),"")</f>
        <v>base.ro</v>
      </c>
      <c r="I5631" t="s">
        <v>8240</v>
      </c>
      <c r="J5631" t="s">
        <v>8241</v>
      </c>
      <c r="K5631" t="s">
        <v>8297</v>
      </c>
      <c r="L5631" t="str">
        <f>CONCATENATE(G5631," ",K5631)</f>
        <v>Romania Prahova</v>
      </c>
      <c r="M5631" t="str">
        <f>IFERROR(VLOOKUP(L5631,'State(need_input)'!I$2:J$3992,2,FALSE),"")</f>
        <v>state_RO_Pra_12</v>
      </c>
      <c r="N5631" t="s">
        <v>23</v>
      </c>
      <c r="O5631">
        <v>232542</v>
      </c>
      <c r="P5631">
        <v>1642169731</v>
      </c>
    </row>
    <row r="5632" spans="1:16">
      <c r="A5632" s="5" t="str">
        <f>CONCATENATE("rdx_city_",J5632,"_",B5632)</f>
        <v>rdx_city_ROU_28</v>
      </c>
      <c r="B5632">
        <f>IF(I5632=I5631,B5631+1,1)</f>
        <v>28</v>
      </c>
      <c r="C5632" t="s">
        <v>8298</v>
      </c>
      <c r="D5632" t="s">
        <v>8299</v>
      </c>
      <c r="E5632">
        <v>45.297</v>
      </c>
      <c r="F5632">
        <v>21.8865</v>
      </c>
      <c r="G5632" t="s">
        <v>8239</v>
      </c>
      <c r="H5632" t="str">
        <f>IFERROR(VLOOKUP(I5632,'country(26mar)'!C$2:D$251,2,FALSE),"")</f>
        <v>base.ro</v>
      </c>
      <c r="I5632" t="s">
        <v>8240</v>
      </c>
      <c r="J5632" t="s">
        <v>8241</v>
      </c>
      <c r="K5632" t="s">
        <v>8300</v>
      </c>
      <c r="L5632" t="str">
        <f>CONCATENATE(G5632," ",K5632)</f>
        <v>Romania Caraş-Severin</v>
      </c>
      <c r="M5632" t="str">
        <f>IFERROR(VLOOKUP(L5632,'State(need_input)'!I$2:J$3992,2,FALSE),"")</f>
        <v>state_RO_Car_5</v>
      </c>
      <c r="N5632" t="s">
        <v>23</v>
      </c>
      <c r="O5632">
        <v>83324</v>
      </c>
      <c r="P5632">
        <v>1642047399</v>
      </c>
    </row>
    <row r="5633" spans="1:16">
      <c r="A5633" s="5" t="str">
        <f>CONCATENATE("rdx_city_",J5633,"_",B5633)</f>
        <v>rdx_city_ROU_29</v>
      </c>
      <c r="B5633">
        <f>IF(I5633=I5632,B5632+1,1)</f>
        <v>29</v>
      </c>
      <c r="C5633" t="s">
        <v>8301</v>
      </c>
      <c r="D5633" t="s">
        <v>8301</v>
      </c>
      <c r="E5633">
        <v>45.11</v>
      </c>
      <c r="F5633">
        <v>24.383</v>
      </c>
      <c r="G5633" t="s">
        <v>8239</v>
      </c>
      <c r="H5633" t="str">
        <f>IFERROR(VLOOKUP(I5633,'country(26mar)'!C$2:D$251,2,FALSE),"")</f>
        <v>base.ro</v>
      </c>
      <c r="I5633" t="s">
        <v>8240</v>
      </c>
      <c r="J5633" t="s">
        <v>8241</v>
      </c>
      <c r="K5633" t="s">
        <v>8302</v>
      </c>
      <c r="L5633" t="str">
        <f>CONCATENATE(G5633," ",K5633)</f>
        <v>Romania Vâlcea</v>
      </c>
      <c r="M5633" t="str">
        <f>IFERROR(VLOOKUP(L5633,'State(need_input)'!I$2:J$3992,2,FALSE),"")</f>
        <v>state_RO_Vâl_29</v>
      </c>
      <c r="N5633" t="s">
        <v>23</v>
      </c>
      <c r="O5633">
        <v>107558</v>
      </c>
      <c r="P5633">
        <v>1642348361</v>
      </c>
    </row>
    <row r="5634" spans="1:16">
      <c r="A5634" s="5" t="str">
        <f>CONCATENATE("rdx_city_",J5634,"_",B5634)</f>
        <v>rdx_city_ROU_30</v>
      </c>
      <c r="B5634">
        <f>IF(I5634=I5633,B5633+1,1)</f>
        <v>30</v>
      </c>
      <c r="C5634" t="s">
        <v>8303</v>
      </c>
      <c r="D5634" t="s">
        <v>8303</v>
      </c>
      <c r="E5634">
        <v>47.792</v>
      </c>
      <c r="F5634">
        <v>22.885</v>
      </c>
      <c r="G5634" t="s">
        <v>8239</v>
      </c>
      <c r="H5634" t="str">
        <f>IFERROR(VLOOKUP(I5634,'country(26mar)'!C$2:D$251,2,FALSE),"")</f>
        <v>base.ro</v>
      </c>
      <c r="I5634" t="s">
        <v>8240</v>
      </c>
      <c r="J5634" t="s">
        <v>8241</v>
      </c>
      <c r="K5634" t="s">
        <v>8303</v>
      </c>
      <c r="L5634" t="str">
        <f>CONCATENATE(G5634," ",K5634)</f>
        <v>Romania Satu Mare</v>
      </c>
      <c r="M5634" t="str">
        <f>IFERROR(VLOOKUP(L5634,'State(need_input)'!I$2:J$3992,2,FALSE),"")</f>
        <v>state_RO_Sat_38</v>
      </c>
      <c r="N5634" t="s">
        <v>23</v>
      </c>
      <c r="O5634">
        <v>112490</v>
      </c>
      <c r="P5634">
        <v>1642046798</v>
      </c>
    </row>
    <row r="5635" spans="1:16">
      <c r="A5635" s="5" t="str">
        <f>CONCATENATE("rdx_city_",J5635,"_",B5635)</f>
        <v>rdx_city_ROU_31</v>
      </c>
      <c r="B5635">
        <f>IF(I5635=I5634,B5634+1,1)</f>
        <v>31</v>
      </c>
      <c r="C5635" t="s">
        <v>8304</v>
      </c>
      <c r="D5635" t="s">
        <v>8304</v>
      </c>
      <c r="E5635">
        <v>45.868</v>
      </c>
      <c r="F5635">
        <v>25.793</v>
      </c>
      <c r="G5635" t="s">
        <v>8239</v>
      </c>
      <c r="H5635" t="str">
        <f>IFERROR(VLOOKUP(I5635,'country(26mar)'!C$2:D$251,2,FALSE),"")</f>
        <v>base.ro</v>
      </c>
      <c r="I5635" t="s">
        <v>8240</v>
      </c>
      <c r="J5635" t="s">
        <v>8241</v>
      </c>
      <c r="K5635" t="s">
        <v>8305</v>
      </c>
      <c r="L5635" t="str">
        <f>CONCATENATE(G5635," ",K5635)</f>
        <v>Romania Covasna</v>
      </c>
      <c r="M5635" t="str">
        <f>IFERROR(VLOOKUP(L5635,'State(need_input)'!I$2:J$3992,2,FALSE),"")</f>
        <v>state_RO_Cov_20</v>
      </c>
      <c r="N5635" t="s">
        <v>23</v>
      </c>
      <c r="O5635">
        <v>60677</v>
      </c>
      <c r="P5635">
        <v>1642189178</v>
      </c>
    </row>
    <row r="5636" spans="1:16">
      <c r="A5636" s="5" t="str">
        <f>CONCATENATE("rdx_city_",J5636,"_",B5636)</f>
        <v>rdx_city_ROU_32</v>
      </c>
      <c r="B5636">
        <f>IF(I5636=I5635,B5635+1,1)</f>
        <v>32</v>
      </c>
      <c r="C5636" t="s">
        <v>8306</v>
      </c>
      <c r="D5636" t="s">
        <v>8306</v>
      </c>
      <c r="E5636">
        <v>45.7971</v>
      </c>
      <c r="F5636">
        <v>24.1371</v>
      </c>
      <c r="G5636" t="s">
        <v>8239</v>
      </c>
      <c r="H5636" t="str">
        <f>IFERROR(VLOOKUP(I5636,'country(26mar)'!C$2:D$251,2,FALSE),"")</f>
        <v>base.ro</v>
      </c>
      <c r="I5636" t="s">
        <v>8240</v>
      </c>
      <c r="J5636" t="s">
        <v>8241</v>
      </c>
      <c r="K5636" t="s">
        <v>8306</v>
      </c>
      <c r="L5636" t="str">
        <f>CONCATENATE(G5636," ",K5636)</f>
        <v>Romania Sibiu</v>
      </c>
      <c r="M5636" t="str">
        <f>IFERROR(VLOOKUP(L5636,'State(need_input)'!I$2:J$3992,2,FALSE),"")</f>
        <v>state_RO_Sib_30</v>
      </c>
      <c r="N5636" t="s">
        <v>23</v>
      </c>
      <c r="O5636">
        <v>155565</v>
      </c>
      <c r="P5636">
        <v>1642393086</v>
      </c>
    </row>
    <row r="5637" spans="1:16">
      <c r="A5637" s="5" t="str">
        <f>CONCATENATE("rdx_city_",J5637,"_",B5637)</f>
        <v>rdx_city_ROU_33</v>
      </c>
      <c r="B5637">
        <f>IF(I5637=I5636,B5636+1,1)</f>
        <v>33</v>
      </c>
      <c r="C5637" t="s">
        <v>8307</v>
      </c>
      <c r="D5637" t="s">
        <v>8307</v>
      </c>
      <c r="E5637">
        <v>44.435</v>
      </c>
      <c r="F5637">
        <v>24.371</v>
      </c>
      <c r="G5637" t="s">
        <v>8239</v>
      </c>
      <c r="H5637" t="str">
        <f>IFERROR(VLOOKUP(I5637,'country(26mar)'!C$2:D$251,2,FALSE),"")</f>
        <v>base.ro</v>
      </c>
      <c r="I5637" t="s">
        <v>8240</v>
      </c>
      <c r="J5637" t="s">
        <v>8241</v>
      </c>
      <c r="K5637" t="s">
        <v>8308</v>
      </c>
      <c r="L5637" t="str">
        <f>CONCATENATE(G5637," ",K5637)</f>
        <v>Romania Olt</v>
      </c>
      <c r="M5637" t="str">
        <f>IFERROR(VLOOKUP(L5637,'State(need_input)'!I$2:J$3992,2,FALSE),"")</f>
        <v>state_RO_Olt_39</v>
      </c>
      <c r="N5637" t="s">
        <v>23</v>
      </c>
      <c r="O5637">
        <v>78988</v>
      </c>
      <c r="P5637">
        <v>1642577360</v>
      </c>
    </row>
    <row r="5638" spans="1:16">
      <c r="A5638" s="5" t="str">
        <f>CONCATENATE("rdx_city_",J5638,"_",B5638)</f>
        <v>rdx_city_ROU_34</v>
      </c>
      <c r="B5638">
        <f>IF(I5638=I5637,B5637+1,1)</f>
        <v>34</v>
      </c>
      <c r="C5638" t="s">
        <v>8309</v>
      </c>
      <c r="D5638" t="s">
        <v>8309</v>
      </c>
      <c r="E5638">
        <v>44.57</v>
      </c>
      <c r="F5638">
        <v>27.382</v>
      </c>
      <c r="G5638" t="s">
        <v>8239</v>
      </c>
      <c r="H5638" t="str">
        <f>IFERROR(VLOOKUP(I5638,'country(26mar)'!C$2:D$251,2,FALSE),"")</f>
        <v>base.ro</v>
      </c>
      <c r="I5638" t="s">
        <v>8240</v>
      </c>
      <c r="J5638" t="s">
        <v>8241</v>
      </c>
      <c r="K5638" t="s">
        <v>8310</v>
      </c>
      <c r="L5638" t="str">
        <f>CONCATENATE(G5638," ",K5638)</f>
        <v>Romania Ialomiţa</v>
      </c>
      <c r="M5638" t="str">
        <f>IFERROR(VLOOKUP(L5638,'State(need_input)'!I$2:J$3992,2,FALSE),"")</f>
        <v>state_RO_Ial_9</v>
      </c>
      <c r="N5638" t="s">
        <v>23</v>
      </c>
      <c r="O5638">
        <v>52693</v>
      </c>
      <c r="P5638">
        <v>1642971618</v>
      </c>
    </row>
    <row r="5639" spans="1:16">
      <c r="A5639" s="5" t="str">
        <f>CONCATENATE("rdx_city_",J5639,"_",B5639)</f>
        <v>rdx_city_ROU_35</v>
      </c>
      <c r="B5639">
        <f>IF(I5639=I5638,B5638+1,1)</f>
        <v>35</v>
      </c>
      <c r="C5639" t="s">
        <v>8311</v>
      </c>
      <c r="D5639" t="s">
        <v>8311</v>
      </c>
      <c r="E5639">
        <v>47.6377</v>
      </c>
      <c r="F5639">
        <v>26.2593</v>
      </c>
      <c r="G5639" t="s">
        <v>8239</v>
      </c>
      <c r="H5639" t="str">
        <f>IFERROR(VLOOKUP(I5639,'country(26mar)'!C$2:D$251,2,FALSE),"")</f>
        <v>base.ro</v>
      </c>
      <c r="I5639" t="s">
        <v>8240</v>
      </c>
      <c r="J5639" t="s">
        <v>8241</v>
      </c>
      <c r="K5639" t="s">
        <v>8311</v>
      </c>
      <c r="L5639" t="str">
        <f>CONCATENATE(G5639," ",K5639)</f>
        <v>Romania Suceava</v>
      </c>
      <c r="M5639" t="str">
        <f>IFERROR(VLOOKUP(L5639,'State(need_input)'!I$2:J$3992,2,FALSE),"")</f>
        <v>state_RO_Suc_14</v>
      </c>
      <c r="N5639" t="s">
        <v>23</v>
      </c>
      <c r="O5639">
        <v>105796</v>
      </c>
      <c r="P5639">
        <v>1642721443</v>
      </c>
    </row>
    <row r="5640" spans="1:16">
      <c r="A5640" s="5" t="str">
        <f>CONCATENATE("rdx_city_",J5640,"_",B5640)</f>
        <v>rdx_city_ROU_36</v>
      </c>
      <c r="B5640">
        <f>IF(I5640=I5639,B5639+1,1)</f>
        <v>36</v>
      </c>
      <c r="C5640" t="s">
        <v>8312</v>
      </c>
      <c r="D5640" t="s">
        <v>8313</v>
      </c>
      <c r="E5640">
        <v>44.938</v>
      </c>
      <c r="F5640">
        <v>25.459</v>
      </c>
      <c r="G5640" t="s">
        <v>8239</v>
      </c>
      <c r="H5640" t="str">
        <f>IFERROR(VLOOKUP(I5640,'country(26mar)'!C$2:D$251,2,FALSE),"")</f>
        <v>base.ro</v>
      </c>
      <c r="I5640" t="s">
        <v>8240</v>
      </c>
      <c r="J5640" t="s">
        <v>8241</v>
      </c>
      <c r="K5640" t="s">
        <v>8314</v>
      </c>
      <c r="L5640" t="str">
        <f>CONCATENATE(G5640," ",K5640)</f>
        <v>Romania Dâmboviţa</v>
      </c>
      <c r="M5640" t="str">
        <f>IFERROR(VLOOKUP(L5640,'State(need_input)'!I$2:J$3992,2,FALSE),"")</f>
        <v>state_RO_Dâm_36</v>
      </c>
      <c r="N5640" t="s">
        <v>23</v>
      </c>
      <c r="O5640">
        <v>88435</v>
      </c>
      <c r="P5640">
        <v>1642534646</v>
      </c>
    </row>
    <row r="5641" spans="1:16">
      <c r="A5641" s="5" t="str">
        <f>CONCATENATE("rdx_city_",J5641,"_",B5641)</f>
        <v>rdx_city_ROU_37</v>
      </c>
      <c r="B5641">
        <f>IF(I5641=I5640,B5640+1,1)</f>
        <v>37</v>
      </c>
      <c r="C5641" t="s">
        <v>8315</v>
      </c>
      <c r="D5641" t="s">
        <v>8316</v>
      </c>
      <c r="E5641">
        <v>45.045</v>
      </c>
      <c r="F5641">
        <v>23.274</v>
      </c>
      <c r="G5641" t="s">
        <v>8239</v>
      </c>
      <c r="H5641" t="str">
        <f>IFERROR(VLOOKUP(I5641,'country(26mar)'!C$2:D$251,2,FALSE),"")</f>
        <v>base.ro</v>
      </c>
      <c r="I5641" t="s">
        <v>8240</v>
      </c>
      <c r="J5641" t="s">
        <v>8241</v>
      </c>
      <c r="K5641" t="s">
        <v>8317</v>
      </c>
      <c r="L5641" t="str">
        <f>CONCATENATE(G5641," ",K5641)</f>
        <v>Romania Gorj</v>
      </c>
      <c r="M5641" t="str">
        <f>IFERROR(VLOOKUP(L5641,'State(need_input)'!I$2:J$3992,2,FALSE),"")</f>
        <v>state_RO_Gor_31</v>
      </c>
      <c r="N5641" t="s">
        <v>23</v>
      </c>
      <c r="O5641">
        <v>97179</v>
      </c>
      <c r="P5641">
        <v>1642174891</v>
      </c>
    </row>
    <row r="5642" spans="1:16">
      <c r="A5642" s="5" t="str">
        <f>CONCATENATE("rdx_city_",J5642,"_",B5642)</f>
        <v>rdx_city_ROU_38</v>
      </c>
      <c r="B5642">
        <f>IF(I5642=I5641,B5641+1,1)</f>
        <v>38</v>
      </c>
      <c r="C5642" t="s">
        <v>8318</v>
      </c>
      <c r="D5642" t="s">
        <v>8319</v>
      </c>
      <c r="E5642">
        <v>45.7588</v>
      </c>
      <c r="F5642">
        <v>21.2234</v>
      </c>
      <c r="G5642" t="s">
        <v>8239</v>
      </c>
      <c r="H5642" t="str">
        <f>IFERROR(VLOOKUP(I5642,'country(26mar)'!C$2:D$251,2,FALSE),"")</f>
        <v>base.ro</v>
      </c>
      <c r="I5642" t="s">
        <v>8240</v>
      </c>
      <c r="J5642" t="s">
        <v>8241</v>
      </c>
      <c r="K5642" t="s">
        <v>8320</v>
      </c>
      <c r="L5642" t="str">
        <f>CONCATENATE(G5642," ",K5642)</f>
        <v>Romania Timiş</v>
      </c>
      <c r="M5642" t="str">
        <f>IFERROR(VLOOKUP(L5642,'State(need_input)'!I$2:J$3992,2,FALSE),"")</f>
        <v>state_RO_Tim_4</v>
      </c>
      <c r="N5642" t="s">
        <v>23</v>
      </c>
      <c r="O5642">
        <v>315053</v>
      </c>
      <c r="P5642">
        <v>1642603121</v>
      </c>
    </row>
    <row r="5643" spans="1:16">
      <c r="A5643" s="5" t="str">
        <f>CONCATENATE("rdx_city_",J5643,"_",B5643)</f>
        <v>rdx_city_ROU_39</v>
      </c>
      <c r="B5643">
        <f>IF(I5643=I5642,B5642+1,1)</f>
        <v>39</v>
      </c>
      <c r="C5643" t="s">
        <v>8321</v>
      </c>
      <c r="D5643" t="s">
        <v>8321</v>
      </c>
      <c r="E5643">
        <v>46.5582</v>
      </c>
      <c r="F5643">
        <v>24.5578</v>
      </c>
      <c r="G5643" t="s">
        <v>8239</v>
      </c>
      <c r="H5643" t="str">
        <f>IFERROR(VLOOKUP(I5643,'country(26mar)'!C$2:D$251,2,FALSE),"")</f>
        <v>base.ro</v>
      </c>
      <c r="I5643" t="s">
        <v>8240</v>
      </c>
      <c r="J5643" t="s">
        <v>8241</v>
      </c>
      <c r="K5643" t="s">
        <v>8322</v>
      </c>
      <c r="L5643" t="str">
        <f>CONCATENATE(G5643," ",K5643)</f>
        <v>Romania Mureş</v>
      </c>
      <c r="M5643" t="str">
        <f>IFERROR(VLOOKUP(L5643,'State(need_input)'!I$2:J$3992,2,FALSE),"")</f>
        <v>state_RO_Mur_26</v>
      </c>
      <c r="N5643" t="s">
        <v>23</v>
      </c>
      <c r="O5643">
        <v>149433</v>
      </c>
      <c r="P5643">
        <v>1642875714</v>
      </c>
    </row>
    <row r="5644" spans="1:16">
      <c r="A5644" s="5" t="str">
        <f>CONCATENATE("rdx_city_",J5644,"_",B5644)</f>
        <v>rdx_city_ROU_40</v>
      </c>
      <c r="B5644">
        <f>IF(I5644=I5643,B5643+1,1)</f>
        <v>40</v>
      </c>
      <c r="C5644" t="s">
        <v>8323</v>
      </c>
      <c r="D5644" t="s">
        <v>8323</v>
      </c>
      <c r="E5644">
        <v>45.1993</v>
      </c>
      <c r="F5644">
        <v>28.7967</v>
      </c>
      <c r="G5644" t="s">
        <v>8239</v>
      </c>
      <c r="H5644" t="str">
        <f>IFERROR(VLOOKUP(I5644,'country(26mar)'!C$2:D$251,2,FALSE),"")</f>
        <v>base.ro</v>
      </c>
      <c r="I5644" t="s">
        <v>8240</v>
      </c>
      <c r="J5644" t="s">
        <v>8241</v>
      </c>
      <c r="K5644" t="s">
        <v>8323</v>
      </c>
      <c r="L5644" t="str">
        <f>CONCATENATE(G5644," ",K5644)</f>
        <v>Romania Tulcea</v>
      </c>
      <c r="M5644" t="str">
        <f>IFERROR(VLOOKUP(L5644,'State(need_input)'!I$2:J$3992,2,FALSE),"")</f>
        <v>state_RO_Tul_11</v>
      </c>
      <c r="N5644" t="s">
        <v>23</v>
      </c>
      <c r="O5644">
        <v>92475</v>
      </c>
      <c r="P5644">
        <v>1642854000</v>
      </c>
    </row>
    <row r="5645" spans="1:16">
      <c r="A5645" s="5" t="str">
        <f>CONCATENATE("rdx_city_",J5645,"_",B5645)</f>
        <v>rdx_city_ROU_41</v>
      </c>
      <c r="B5645">
        <f>IF(I5645=I5644,B5644+1,1)</f>
        <v>41</v>
      </c>
      <c r="C5645" t="s">
        <v>8324</v>
      </c>
      <c r="D5645" t="s">
        <v>8324</v>
      </c>
      <c r="E5645">
        <v>46.6333</v>
      </c>
      <c r="F5645">
        <v>27.7333</v>
      </c>
      <c r="G5645" t="s">
        <v>8239</v>
      </c>
      <c r="H5645" t="str">
        <f>IFERROR(VLOOKUP(I5645,'country(26mar)'!C$2:D$251,2,FALSE),"")</f>
        <v>base.ro</v>
      </c>
      <c r="I5645" t="s">
        <v>8240</v>
      </c>
      <c r="J5645" t="s">
        <v>8241</v>
      </c>
      <c r="K5645" t="s">
        <v>8324</v>
      </c>
      <c r="L5645" t="str">
        <f>CONCATENATE(G5645," ",K5645)</f>
        <v>Romania Vaslui</v>
      </c>
      <c r="M5645" t="str">
        <f>IFERROR(VLOOKUP(L5645,'State(need_input)'!I$2:J$3992,2,FALSE),"")</f>
        <v>state_RO_Vas_19</v>
      </c>
      <c r="N5645" t="s">
        <v>23</v>
      </c>
      <c r="O5645">
        <v>69225</v>
      </c>
      <c r="P5645">
        <v>1642644428</v>
      </c>
    </row>
    <row r="5646" spans="1:16">
      <c r="A5646" s="5" t="str">
        <f>CONCATENATE("rdx_city_",J5646,"_",B5646)</f>
        <v>rdx_city_ROU_42</v>
      </c>
      <c r="B5646">
        <f>IF(I5646=I5645,B5645+1,1)</f>
        <v>42</v>
      </c>
      <c r="C5646" t="s">
        <v>8325</v>
      </c>
      <c r="D5646" t="s">
        <v>8326</v>
      </c>
      <c r="E5646">
        <v>47.175</v>
      </c>
      <c r="F5646">
        <v>23.063</v>
      </c>
      <c r="G5646" t="s">
        <v>8239</v>
      </c>
      <c r="H5646" t="str">
        <f>IFERROR(VLOOKUP(I5646,'country(26mar)'!C$2:D$251,2,FALSE),"")</f>
        <v>base.ro</v>
      </c>
      <c r="I5646" t="s">
        <v>8240</v>
      </c>
      <c r="J5646" t="s">
        <v>8241</v>
      </c>
      <c r="K5646" t="s">
        <v>8327</v>
      </c>
      <c r="L5646" t="str">
        <f>CONCATENATE(G5646," ",K5646)</f>
        <v>Romania Sălaj</v>
      </c>
      <c r="M5646" t="str">
        <f>IFERROR(VLOOKUP(L5646,'State(need_input)'!I$2:J$3992,2,FALSE),"")</f>
        <v>state_RO_Săl_34</v>
      </c>
      <c r="N5646" t="s">
        <v>23</v>
      </c>
      <c r="O5646">
        <v>63232</v>
      </c>
      <c r="P5646">
        <v>1642791988</v>
      </c>
    </row>
    <row r="5647" spans="1:16">
      <c r="A5647" s="5" t="str">
        <f>CONCATENATE("rdx_city_",J5647,"_",B5647)</f>
        <v>rdx_city_RUS_1</v>
      </c>
      <c r="B5647">
        <f>IF(I5647=I5646,B5646+1,1)</f>
        <v>1</v>
      </c>
      <c r="C5647" t="s">
        <v>8328</v>
      </c>
      <c r="D5647" t="s">
        <v>8328</v>
      </c>
      <c r="E5647">
        <v>53.7037</v>
      </c>
      <c r="F5647">
        <v>91.445</v>
      </c>
      <c r="G5647" t="s">
        <v>8329</v>
      </c>
      <c r="H5647" t="str">
        <f>IFERROR(VLOOKUP(I5647,'country(26mar)'!C$2:D$251,2,FALSE),"")</f>
        <v>base.ru</v>
      </c>
      <c r="I5647" t="s">
        <v>8330</v>
      </c>
      <c r="J5647" t="s">
        <v>8331</v>
      </c>
      <c r="K5647" t="s">
        <v>8332</v>
      </c>
      <c r="L5647" t="str">
        <f>CONCATENATE(G5647," ",K5647)</f>
        <v>Russia Khakasiya</v>
      </c>
      <c r="M5647" t="str">
        <f>IFERROR(VLOOKUP(L5647,'State(need_input)'!I$2:J$3992,2,FALSE),"")</f>
        <v>state_RU_Kha_25</v>
      </c>
      <c r="N5647" t="s">
        <v>23</v>
      </c>
      <c r="O5647">
        <v>167289</v>
      </c>
      <c r="P5647">
        <v>1643946203</v>
      </c>
    </row>
    <row r="5648" spans="1:16">
      <c r="A5648" s="5" t="str">
        <f>CONCATENATE("rdx_city_",J5648,"_",B5648)</f>
        <v>rdx_city_RUS_2</v>
      </c>
      <c r="B5648">
        <f>IF(I5648=I5647,B5647+1,1)</f>
        <v>2</v>
      </c>
      <c r="C5648" t="s">
        <v>8333</v>
      </c>
      <c r="D5648" t="s">
        <v>8333</v>
      </c>
      <c r="E5648">
        <v>52.669</v>
      </c>
      <c r="F5648">
        <v>90.0954</v>
      </c>
      <c r="G5648" t="s">
        <v>8329</v>
      </c>
      <c r="H5648" t="str">
        <f>IFERROR(VLOOKUP(I5648,'country(26mar)'!C$2:D$251,2,FALSE),"")</f>
        <v>base.ru</v>
      </c>
      <c r="I5648" t="s">
        <v>8330</v>
      </c>
      <c r="J5648" t="s">
        <v>8331</v>
      </c>
      <c r="K5648" t="s">
        <v>8332</v>
      </c>
      <c r="L5648" t="str">
        <f>CONCATENATE(G5648," ",K5648)</f>
        <v>Russia Khakasiya</v>
      </c>
      <c r="M5648" t="str">
        <f>IFERROR(VLOOKUP(L5648,'State(need_input)'!I$2:J$3992,2,FALSE),"")</f>
        <v>state_RU_Kha_25</v>
      </c>
      <c r="O5648">
        <v>18094</v>
      </c>
      <c r="P5648">
        <v>1643885049</v>
      </c>
    </row>
    <row r="5649" spans="1:16">
      <c r="A5649" s="5" t="str">
        <f>CONCATENATE("rdx_city_",J5649,"_",B5649)</f>
        <v>rdx_city_RUS_3</v>
      </c>
      <c r="B5649">
        <f>IF(I5649=I5648,B5648+1,1)</f>
        <v>3</v>
      </c>
      <c r="C5649" t="s">
        <v>8334</v>
      </c>
      <c r="D5649" t="s">
        <v>8334</v>
      </c>
      <c r="E5649">
        <v>56.27</v>
      </c>
      <c r="F5649">
        <v>90.5</v>
      </c>
      <c r="G5649" t="s">
        <v>8329</v>
      </c>
      <c r="H5649" t="str">
        <f>IFERROR(VLOOKUP(I5649,'country(26mar)'!C$2:D$251,2,FALSE),"")</f>
        <v>base.ru</v>
      </c>
      <c r="I5649" t="s">
        <v>8330</v>
      </c>
      <c r="J5649" t="s">
        <v>8331</v>
      </c>
      <c r="K5649" t="s">
        <v>8335</v>
      </c>
      <c r="L5649" t="str">
        <f>CONCATENATE(G5649," ",K5649)</f>
        <v>Russia Krasnoyarskiy Kray</v>
      </c>
      <c r="M5649" t="str">
        <f>IFERROR(VLOOKUP(L5649,'State(need_input)'!I$2:J$3992,2,FALSE),"")</f>
        <v>state_RU_Kra_48</v>
      </c>
      <c r="O5649">
        <v>117634</v>
      </c>
      <c r="P5649">
        <v>1643890929</v>
      </c>
    </row>
    <row r="5650" spans="1:16">
      <c r="A5650" s="5" t="str">
        <f>CONCATENATE("rdx_city_",J5650,"_",B5650)</f>
        <v>rdx_city_RUS_4</v>
      </c>
      <c r="B5650">
        <f>IF(I5650=I5649,B5649+1,1)</f>
        <v>4</v>
      </c>
      <c r="C5650" t="s">
        <v>8336</v>
      </c>
      <c r="D5650" t="s">
        <v>8336</v>
      </c>
      <c r="E5650">
        <v>71.4504</v>
      </c>
      <c r="F5650">
        <v>89.25</v>
      </c>
      <c r="G5650" t="s">
        <v>8329</v>
      </c>
      <c r="H5650" t="str">
        <f>IFERROR(VLOOKUP(I5650,'country(26mar)'!C$2:D$251,2,FALSE),"")</f>
        <v>base.ru</v>
      </c>
      <c r="I5650" t="s">
        <v>8330</v>
      </c>
      <c r="J5650" t="s">
        <v>8331</v>
      </c>
      <c r="K5650" t="s">
        <v>8335</v>
      </c>
      <c r="L5650" t="str">
        <f>CONCATENATE(G5650," ",K5650)</f>
        <v>Russia Krasnoyarskiy Kray</v>
      </c>
      <c r="M5650" t="str">
        <f>IFERROR(VLOOKUP(L5650,'State(need_input)'!I$2:J$3992,2,FALSE),"")</f>
        <v>state_RU_Kra_48</v>
      </c>
      <c r="O5650">
        <v>10</v>
      </c>
      <c r="P5650">
        <v>1643009087</v>
      </c>
    </row>
    <row r="5651" spans="1:16">
      <c r="A5651" s="5" t="str">
        <f>CONCATENATE("rdx_city_",J5651,"_",B5651)</f>
        <v>rdx_city_RUS_5</v>
      </c>
      <c r="B5651">
        <f>IF(I5651=I5650,B5650+1,1)</f>
        <v>5</v>
      </c>
      <c r="C5651" t="s">
        <v>8337</v>
      </c>
      <c r="D5651" t="s">
        <v>8337</v>
      </c>
      <c r="E5651">
        <v>51.1031</v>
      </c>
      <c r="F5651">
        <v>114.5228</v>
      </c>
      <c r="G5651" t="s">
        <v>8329</v>
      </c>
      <c r="H5651" t="str">
        <f>IFERROR(VLOOKUP(I5651,'country(26mar)'!C$2:D$251,2,FALSE),"")</f>
        <v>base.ru</v>
      </c>
      <c r="I5651" t="s">
        <v>8330</v>
      </c>
      <c r="J5651" t="s">
        <v>8331</v>
      </c>
      <c r="K5651" t="s">
        <v>8338</v>
      </c>
      <c r="L5651" t="str">
        <f>CONCATENATE(G5651," ",K5651)</f>
        <v>Russia Zabaykal’skiy Kray</v>
      </c>
      <c r="M5651" t="str">
        <f>IFERROR(VLOOKUP(L5651,'State(need_input)'!I$2:J$3992,2,FALSE),"")</f>
        <v>state_RU_Zab_51</v>
      </c>
      <c r="O5651">
        <v>11491</v>
      </c>
      <c r="P5651">
        <v>1643514234</v>
      </c>
    </row>
    <row r="5652" spans="1:16">
      <c r="A5652" s="5" t="str">
        <f>CONCATENATE("rdx_city_",J5652,"_",B5652)</f>
        <v>rdx_city_RUS_6</v>
      </c>
      <c r="B5652">
        <f>IF(I5652=I5651,B5651+1,1)</f>
        <v>6</v>
      </c>
      <c r="C5652" t="s">
        <v>8339</v>
      </c>
      <c r="D5652" t="s">
        <v>8339</v>
      </c>
      <c r="E5652">
        <v>48.2787</v>
      </c>
      <c r="F5652">
        <v>46.1687</v>
      </c>
      <c r="G5652" t="s">
        <v>8329</v>
      </c>
      <c r="H5652" t="str">
        <f>IFERROR(VLOOKUP(I5652,'country(26mar)'!C$2:D$251,2,FALSE),"")</f>
        <v>base.ru</v>
      </c>
      <c r="I5652" t="s">
        <v>8330</v>
      </c>
      <c r="J5652" t="s">
        <v>8331</v>
      </c>
      <c r="K5652" t="s">
        <v>8340</v>
      </c>
      <c r="L5652" t="str">
        <f>CONCATENATE(G5652," ",K5652)</f>
        <v>Russia Astrakhanskaya Oblast’</v>
      </c>
      <c r="M5652" t="str">
        <f>IFERROR(VLOOKUP(L5652,'State(need_input)'!I$2:J$3992,2,FALSE),"")</f>
        <v>state_RU_Ast_73</v>
      </c>
      <c r="O5652">
        <v>44551</v>
      </c>
      <c r="P5652">
        <v>1643207712</v>
      </c>
    </row>
    <row r="5653" spans="1:16">
      <c r="A5653" s="5" t="str">
        <f>CONCATENATE("rdx_city_",J5653,"_",B5653)</f>
        <v>rdx_city_RUS_7</v>
      </c>
      <c r="B5653">
        <f>IF(I5653=I5652,B5652+1,1)</f>
        <v>7</v>
      </c>
      <c r="C5653" t="s">
        <v>8341</v>
      </c>
      <c r="D5653" t="s">
        <v>8341</v>
      </c>
      <c r="E5653">
        <v>57.8465</v>
      </c>
      <c r="F5653">
        <v>61.6915</v>
      </c>
      <c r="G5653" t="s">
        <v>8329</v>
      </c>
      <c r="H5653" t="str">
        <f>IFERROR(VLOOKUP(I5653,'country(26mar)'!C$2:D$251,2,FALSE),"")</f>
        <v>base.ru</v>
      </c>
      <c r="I5653" t="s">
        <v>8330</v>
      </c>
      <c r="J5653" t="s">
        <v>8331</v>
      </c>
      <c r="K5653" t="s">
        <v>8342</v>
      </c>
      <c r="L5653" t="str">
        <f>CONCATENATE(G5653," ",K5653)</f>
        <v>Russia Sverdlovskaya Oblast’</v>
      </c>
      <c r="M5653" t="str">
        <f>IFERROR(VLOOKUP(L5653,'State(need_input)'!I$2:J$3992,2,FALSE),"")</f>
        <v>state_RU_Sve_3</v>
      </c>
      <c r="O5653">
        <v>44000</v>
      </c>
      <c r="P5653">
        <v>1643648315</v>
      </c>
    </row>
    <row r="5654" spans="1:16">
      <c r="A5654" s="5" t="str">
        <f>CONCATENATE("rdx_city_",J5654,"_",B5654)</f>
        <v>rdx_city_RUS_8</v>
      </c>
      <c r="B5654">
        <f>IF(I5654=I5653,B5653+1,1)</f>
        <v>8</v>
      </c>
      <c r="C5654" t="s">
        <v>8343</v>
      </c>
      <c r="D5654" t="s">
        <v>8343</v>
      </c>
      <c r="E5654">
        <v>54.8504</v>
      </c>
      <c r="F5654">
        <v>46.6</v>
      </c>
      <c r="G5654" t="s">
        <v>8329</v>
      </c>
      <c r="H5654" t="str">
        <f>IFERROR(VLOOKUP(I5654,'country(26mar)'!C$2:D$251,2,FALSE),"")</f>
        <v>base.ru</v>
      </c>
      <c r="I5654" t="s">
        <v>8330</v>
      </c>
      <c r="J5654" t="s">
        <v>8331</v>
      </c>
      <c r="K5654" t="s">
        <v>8344</v>
      </c>
      <c r="L5654" t="str">
        <f>CONCATENATE(G5654," ",K5654)</f>
        <v>Russia Chuvashiya</v>
      </c>
      <c r="M5654" t="str">
        <f>IFERROR(VLOOKUP(L5654,'State(need_input)'!I$2:J$3992,2,FALSE),"")</f>
        <v>state_RU_Chu_41</v>
      </c>
      <c r="O5654">
        <v>46427</v>
      </c>
      <c r="P5654">
        <v>1643942115</v>
      </c>
    </row>
    <row r="5655" spans="1:16">
      <c r="A5655" s="5" t="str">
        <f>CONCATENATE("rdx_city_",J5655,"_",B5655)</f>
        <v>rdx_city_RUS_9</v>
      </c>
      <c r="B5655">
        <f>IF(I5655=I5654,B5654+1,1)</f>
        <v>9</v>
      </c>
      <c r="C5655" t="s">
        <v>8345</v>
      </c>
      <c r="D5655" t="s">
        <v>8345</v>
      </c>
      <c r="E5655">
        <v>58.603</v>
      </c>
      <c r="F5655">
        <v>125.3894</v>
      </c>
      <c r="G5655" t="s">
        <v>8329</v>
      </c>
      <c r="H5655" t="str">
        <f>IFERROR(VLOOKUP(I5655,'country(26mar)'!C$2:D$251,2,FALSE),"")</f>
        <v>base.ru</v>
      </c>
      <c r="I5655" t="s">
        <v>8330</v>
      </c>
      <c r="J5655" t="s">
        <v>8331</v>
      </c>
      <c r="K5655" t="s">
        <v>8346</v>
      </c>
      <c r="L5655" t="str">
        <f>CONCATENATE(G5655," ",K5655)</f>
        <v>Russia Sakha (Yakutiya)</v>
      </c>
      <c r="M5655" t="str">
        <f>IFERROR(VLOOKUP(L5655,'State(need_input)'!I$2:J$3992,2,FALSE),"")</f>
        <v>state_RU_Sak_2</v>
      </c>
      <c r="O5655">
        <v>24426</v>
      </c>
      <c r="P5655">
        <v>1643237106</v>
      </c>
    </row>
    <row r="5656" spans="1:16">
      <c r="A5656" s="5" t="str">
        <f>CONCATENATE("rdx_city_",J5656,"_",B5656)</f>
        <v>rdx_city_RUS_10</v>
      </c>
      <c r="B5656">
        <f>IF(I5656=I5655,B5655+1,1)</f>
        <v>10</v>
      </c>
      <c r="C5656" t="s">
        <v>8347</v>
      </c>
      <c r="D5656" t="s">
        <v>8347</v>
      </c>
      <c r="E5656">
        <v>50.8975</v>
      </c>
      <c r="F5656">
        <v>142.1561</v>
      </c>
      <c r="G5656" t="s">
        <v>8329</v>
      </c>
      <c r="H5656" t="str">
        <f>IFERROR(VLOOKUP(I5656,'country(26mar)'!C$2:D$251,2,FALSE),"")</f>
        <v>base.ru</v>
      </c>
      <c r="I5656" t="s">
        <v>8330</v>
      </c>
      <c r="J5656" t="s">
        <v>8331</v>
      </c>
      <c r="K5656" t="s">
        <v>8348</v>
      </c>
      <c r="L5656" t="str">
        <f>CONCATENATE(G5656," ",K5656)</f>
        <v>Russia Sakhalinskaya Oblast’</v>
      </c>
      <c r="M5656" t="str">
        <f>IFERROR(VLOOKUP(L5656,'State(need_input)'!I$2:J$3992,2,FALSE),"")</f>
        <v>state_RU_Sak_81</v>
      </c>
      <c r="O5656">
        <v>12024</v>
      </c>
      <c r="P5656">
        <v>1643873847</v>
      </c>
    </row>
    <row r="5657" spans="1:16">
      <c r="A5657" s="5" t="str">
        <f>CONCATENATE("rdx_city_",J5657,"_",B5657)</f>
        <v>rdx_city_RUS_11</v>
      </c>
      <c r="B5657">
        <f>IF(I5657=I5656,B5656+1,1)</f>
        <v>11</v>
      </c>
      <c r="C5657" t="s">
        <v>8349</v>
      </c>
      <c r="D5657" t="s">
        <v>8349</v>
      </c>
      <c r="E5657">
        <v>50.6535</v>
      </c>
      <c r="F5657">
        <v>38.6931</v>
      </c>
      <c r="G5657" t="s">
        <v>8329</v>
      </c>
      <c r="H5657" t="str">
        <f>IFERROR(VLOOKUP(I5657,'country(26mar)'!C$2:D$251,2,FALSE),"")</f>
        <v>base.ru</v>
      </c>
      <c r="I5657" t="s">
        <v>8330</v>
      </c>
      <c r="J5657" t="s">
        <v>8331</v>
      </c>
      <c r="K5657" t="s">
        <v>8350</v>
      </c>
      <c r="L5657" t="str">
        <f>CONCATENATE(G5657," ",K5657)</f>
        <v>Russia Belgorodskaya Oblast’</v>
      </c>
      <c r="M5657" t="str">
        <f>IFERROR(VLOOKUP(L5657,'State(need_input)'!I$2:J$3992,2,FALSE),"")</f>
        <v>state_RU_Bel_55</v>
      </c>
      <c r="O5657">
        <v>39848</v>
      </c>
      <c r="P5657">
        <v>1643033169</v>
      </c>
    </row>
    <row r="5658" spans="1:16">
      <c r="A5658" s="5" t="str">
        <f>CONCATENATE("rdx_city_",J5658,"_",B5658)</f>
        <v>rdx_city_RUS_12</v>
      </c>
      <c r="B5658">
        <f>IF(I5658=I5657,B5657+1,1)</f>
        <v>12</v>
      </c>
      <c r="C5658" t="s">
        <v>8351</v>
      </c>
      <c r="D5658" t="s">
        <v>8351</v>
      </c>
      <c r="E5658">
        <v>54.5143</v>
      </c>
      <c r="F5658">
        <v>37.0944</v>
      </c>
      <c r="G5658" t="s">
        <v>8329</v>
      </c>
      <c r="H5658" t="str">
        <f>IFERROR(VLOOKUP(I5658,'country(26mar)'!C$2:D$251,2,FALSE),"")</f>
        <v>base.ru</v>
      </c>
      <c r="I5658" t="s">
        <v>8330</v>
      </c>
      <c r="J5658" t="s">
        <v>8331</v>
      </c>
      <c r="K5658" t="s">
        <v>8352</v>
      </c>
      <c r="L5658" t="str">
        <f>CONCATENATE(G5658," ",K5658)</f>
        <v>Russia Tul’skaya Oblast’</v>
      </c>
      <c r="M5658" t="str">
        <f>IFERROR(VLOOKUP(L5658,'State(need_input)'!I$2:J$3992,2,FALSE),"")</f>
        <v>state_RU_Tul_53</v>
      </c>
      <c r="O5658">
        <v>66885</v>
      </c>
      <c r="P5658">
        <v>1643013998</v>
      </c>
    </row>
    <row r="5659" spans="1:16">
      <c r="A5659" s="5" t="str">
        <f>CONCATENATE("rdx_city_",J5659,"_",B5659)</f>
        <v>rdx_city_RUS_13</v>
      </c>
      <c r="B5659">
        <f>IF(I5659=I5658,B5658+1,1)</f>
        <v>13</v>
      </c>
      <c r="C5659" t="s">
        <v>8353</v>
      </c>
      <c r="D5659" t="s">
        <v>8353</v>
      </c>
      <c r="E5659">
        <v>52.4918</v>
      </c>
      <c r="F5659">
        <v>82.7777</v>
      </c>
      <c r="G5659" t="s">
        <v>8329</v>
      </c>
      <c r="H5659" t="str">
        <f>IFERROR(VLOOKUP(I5659,'country(26mar)'!C$2:D$251,2,FALSE),"")</f>
        <v>base.ru</v>
      </c>
      <c r="I5659" t="s">
        <v>8330</v>
      </c>
      <c r="J5659" t="s">
        <v>8331</v>
      </c>
      <c r="K5659" t="s">
        <v>8354</v>
      </c>
      <c r="L5659" t="str">
        <f>CONCATENATE(G5659," ",K5659)</f>
        <v>Russia Altayskiy Kray</v>
      </c>
      <c r="M5659" t="str">
        <f>IFERROR(VLOOKUP(L5659,'State(need_input)'!I$2:J$3992,2,FALSE),"")</f>
        <v>state_RU_Alt_24</v>
      </c>
      <c r="O5659">
        <v>28019</v>
      </c>
      <c r="P5659">
        <v>1643212700</v>
      </c>
    </row>
    <row r="5660" spans="1:16">
      <c r="A5660" s="5" t="str">
        <f>CONCATENATE("rdx_city_",J5660,"_",B5660)</f>
        <v>rdx_city_RUS_14</v>
      </c>
      <c r="B5660">
        <f>IF(I5660=I5659,B5659+1,1)</f>
        <v>14</v>
      </c>
      <c r="C5660" t="s">
        <v>8355</v>
      </c>
      <c r="D5660" t="s">
        <v>8355</v>
      </c>
      <c r="E5660">
        <v>54.9004</v>
      </c>
      <c r="F5660">
        <v>52.3199</v>
      </c>
      <c r="G5660" t="s">
        <v>8329</v>
      </c>
      <c r="H5660" t="str">
        <f>IFERROR(VLOOKUP(I5660,'country(26mar)'!C$2:D$251,2,FALSE),"")</f>
        <v>base.ru</v>
      </c>
      <c r="I5660" t="s">
        <v>8330</v>
      </c>
      <c r="J5660" t="s">
        <v>8331</v>
      </c>
      <c r="K5660" t="s">
        <v>8356</v>
      </c>
      <c r="L5660" t="str">
        <f>CONCATENATE(G5660," ",K5660)</f>
        <v>Russia Tatarstan</v>
      </c>
      <c r="M5660" t="str">
        <f>IFERROR(VLOOKUP(L5660,'State(need_input)'!I$2:J$3992,2,FALSE),"")</f>
        <v>state_RU_Tat_52</v>
      </c>
      <c r="O5660">
        <v>140437</v>
      </c>
      <c r="P5660">
        <v>1643421011</v>
      </c>
    </row>
    <row r="5661" spans="1:16">
      <c r="A5661" s="5" t="str">
        <f>CONCATENATE("rdx_city_",J5661,"_",B5661)</f>
        <v>rdx_city_RUS_15</v>
      </c>
      <c r="B5661">
        <f>IF(I5661=I5660,B5660+1,1)</f>
        <v>15</v>
      </c>
      <c r="C5661" t="s">
        <v>8357</v>
      </c>
      <c r="D5661" t="s">
        <v>8357</v>
      </c>
      <c r="E5661">
        <v>69.651</v>
      </c>
      <c r="F5661">
        <v>162.3336</v>
      </c>
      <c r="G5661" t="s">
        <v>8329</v>
      </c>
      <c r="H5661" t="str">
        <f>IFERROR(VLOOKUP(I5661,'country(26mar)'!C$2:D$251,2,FALSE),"")</f>
        <v>base.ru</v>
      </c>
      <c r="I5661" t="s">
        <v>8330</v>
      </c>
      <c r="J5661" t="s">
        <v>8331</v>
      </c>
      <c r="K5661" t="s">
        <v>8346</v>
      </c>
      <c r="L5661" t="str">
        <f>CONCATENATE(G5661," ",K5661)</f>
        <v>Russia Sakha (Yakutiya)</v>
      </c>
      <c r="M5661" t="str">
        <f>IFERROR(VLOOKUP(L5661,'State(need_input)'!I$2:J$3992,2,FALSE),"")</f>
        <v>state_RU_Sak_2</v>
      </c>
      <c r="O5661">
        <v>0</v>
      </c>
      <c r="P5661">
        <v>1643739159</v>
      </c>
    </row>
    <row r="5662" spans="1:16">
      <c r="A5662" s="5" t="str">
        <f>CONCATENATE("rdx_city_",J5662,"_",B5662)</f>
        <v>rdx_city_RUS_16</v>
      </c>
      <c r="B5662">
        <f>IF(I5662=I5661,B5661+1,1)</f>
        <v>16</v>
      </c>
      <c r="C5662" t="s">
        <v>8358</v>
      </c>
      <c r="D5662" t="s">
        <v>8358</v>
      </c>
      <c r="E5662">
        <v>69.763</v>
      </c>
      <c r="F5662">
        <v>61.6677</v>
      </c>
      <c r="G5662" t="s">
        <v>8329</v>
      </c>
      <c r="H5662" t="str">
        <f>IFERROR(VLOOKUP(I5662,'country(26mar)'!C$2:D$251,2,FALSE),"")</f>
        <v>base.ru</v>
      </c>
      <c r="I5662" t="s">
        <v>8330</v>
      </c>
      <c r="J5662" t="s">
        <v>8331</v>
      </c>
      <c r="K5662" t="s">
        <v>8359</v>
      </c>
      <c r="L5662" t="str">
        <f>CONCATENATE(G5662," ",K5662)</f>
        <v>Russia Nenetskiy Avtonomnyy Okrug</v>
      </c>
      <c r="M5662" t="str">
        <f>IFERROR(VLOOKUP(L5662,'State(need_input)'!I$2:J$3992,2,FALSE),"")</f>
        <v>state_RU_Nen_46</v>
      </c>
      <c r="O5662">
        <v>282</v>
      </c>
      <c r="P5662">
        <v>1643719353</v>
      </c>
    </row>
    <row r="5663" spans="1:16">
      <c r="A5663" s="5" t="str">
        <f>CONCATENATE("rdx_city_",J5663,"_",B5663)</f>
        <v>rdx_city_RUS_17</v>
      </c>
      <c r="B5663">
        <f>IF(I5663=I5662,B5662+1,1)</f>
        <v>17</v>
      </c>
      <c r="C5663" t="s">
        <v>8360</v>
      </c>
      <c r="D5663" t="s">
        <v>8360</v>
      </c>
      <c r="E5663">
        <v>50.2228</v>
      </c>
      <c r="F5663">
        <v>136.8974</v>
      </c>
      <c r="G5663" t="s">
        <v>8329</v>
      </c>
      <c r="H5663" t="str">
        <f>IFERROR(VLOOKUP(I5663,'country(26mar)'!C$2:D$251,2,FALSE),"")</f>
        <v>base.ru</v>
      </c>
      <c r="I5663" t="s">
        <v>8330</v>
      </c>
      <c r="J5663" t="s">
        <v>8331</v>
      </c>
      <c r="K5663" t="s">
        <v>8361</v>
      </c>
      <c r="L5663" t="str">
        <f>CONCATENATE(G5663," ",K5663)</f>
        <v>Russia Khabarovskiy Kray</v>
      </c>
      <c r="M5663" t="str">
        <f>IFERROR(VLOOKUP(L5663,'State(need_input)'!I$2:J$3992,2,FALSE),"")</f>
        <v>state_RU_Kha_79</v>
      </c>
      <c r="O5663">
        <v>46993</v>
      </c>
      <c r="P5663">
        <v>1643243118</v>
      </c>
    </row>
    <row r="5664" spans="1:16">
      <c r="A5664" s="5" t="str">
        <f>CONCATENATE("rdx_city_",J5664,"_",B5664)</f>
        <v>rdx_city_RUS_18</v>
      </c>
      <c r="B5664">
        <f>IF(I5664=I5663,B5663+1,1)</f>
        <v>18</v>
      </c>
      <c r="C5664" t="s">
        <v>8362</v>
      </c>
      <c r="D5664" t="s">
        <v>8362</v>
      </c>
      <c r="E5664">
        <v>64.737</v>
      </c>
      <c r="F5664">
        <v>177.475</v>
      </c>
      <c r="G5664" t="s">
        <v>8329</v>
      </c>
      <c r="H5664" t="str">
        <f>IFERROR(VLOOKUP(I5664,'country(26mar)'!C$2:D$251,2,FALSE),"")</f>
        <v>base.ru</v>
      </c>
      <c r="I5664" t="s">
        <v>8330</v>
      </c>
      <c r="J5664" t="s">
        <v>8331</v>
      </c>
      <c r="K5664" t="s">
        <v>8363</v>
      </c>
      <c r="L5664" t="str">
        <f>CONCATENATE(G5664," ",K5664)</f>
        <v>Russia Chukotskiy Avtonomnyy Okrug</v>
      </c>
      <c r="M5664" t="str">
        <f>IFERROR(VLOOKUP(L5664,'State(need_input)'!I$2:J$3992,2,FALSE),"")</f>
        <v>state_RU_Chu_77</v>
      </c>
      <c r="N5664" t="s">
        <v>23</v>
      </c>
      <c r="O5664">
        <v>10332</v>
      </c>
      <c r="P5664">
        <v>1643453469</v>
      </c>
    </row>
    <row r="5665" spans="1:16">
      <c r="A5665" s="5" t="str">
        <f>CONCATENATE("rdx_city_",J5665,"_",B5665)</f>
        <v>rdx_city_RUS_19</v>
      </c>
      <c r="B5665">
        <f>IF(I5665=I5664,B5664+1,1)</f>
        <v>19</v>
      </c>
      <c r="C5665" t="s">
        <v>8364</v>
      </c>
      <c r="D5665" t="s">
        <v>8364</v>
      </c>
      <c r="E5665">
        <v>52.56</v>
      </c>
      <c r="F5665">
        <v>103.92</v>
      </c>
      <c r="G5665" t="s">
        <v>8329</v>
      </c>
      <c r="H5665" t="str">
        <f>IFERROR(VLOOKUP(I5665,'country(26mar)'!C$2:D$251,2,FALSE),"")</f>
        <v>base.ru</v>
      </c>
      <c r="I5665" t="s">
        <v>8330</v>
      </c>
      <c r="J5665" t="s">
        <v>8331</v>
      </c>
      <c r="K5665" t="s">
        <v>8365</v>
      </c>
      <c r="L5665" t="str">
        <f>CONCATENATE(G5665," ",K5665)</f>
        <v>Russia Irkutskaya Oblast’</v>
      </c>
      <c r="M5665" t="str">
        <f>IFERROR(VLOOKUP(L5665,'State(need_input)'!I$2:J$3992,2,FALSE),"")</f>
        <v>state_RU_Irk_15</v>
      </c>
      <c r="O5665">
        <v>243158</v>
      </c>
      <c r="P5665">
        <v>1643989118</v>
      </c>
    </row>
    <row r="5666" spans="1:16">
      <c r="A5666" s="5" t="str">
        <f>CONCATENATE("rdx_city_",J5666,"_",B5666)</f>
        <v>rdx_city_RUS_20</v>
      </c>
      <c r="B5666">
        <f>IF(I5666=I5665,B5665+1,1)</f>
        <v>20</v>
      </c>
      <c r="C5666" t="s">
        <v>8366</v>
      </c>
      <c r="D5666" t="s">
        <v>8366</v>
      </c>
      <c r="E5666">
        <v>56.08</v>
      </c>
      <c r="F5666">
        <v>86.04</v>
      </c>
      <c r="G5666" t="s">
        <v>8329</v>
      </c>
      <c r="H5666" t="str">
        <f>IFERROR(VLOOKUP(I5666,'country(26mar)'!C$2:D$251,2,FALSE),"")</f>
        <v>base.ru</v>
      </c>
      <c r="I5666" t="s">
        <v>8330</v>
      </c>
      <c r="J5666" t="s">
        <v>8331</v>
      </c>
      <c r="K5666" t="s">
        <v>8367</v>
      </c>
      <c r="L5666" t="str">
        <f>CONCATENATE(G5666," ",K5666)</f>
        <v>Russia Kemerovskaya Oblast’</v>
      </c>
      <c r="M5666" t="str">
        <f>IFERROR(VLOOKUP(L5666,'State(need_input)'!I$2:J$3992,2,FALSE),"")</f>
        <v>state_RU_Kem_18</v>
      </c>
      <c r="O5666">
        <v>83692</v>
      </c>
      <c r="P5666">
        <v>1643779858</v>
      </c>
    </row>
    <row r="5667" spans="1:16">
      <c r="A5667" s="5" t="str">
        <f>CONCATENATE("rdx_city_",J5667,"_",B5667)</f>
        <v>rdx_city_RUS_21</v>
      </c>
      <c r="B5667">
        <f>IF(I5667=I5666,B5666+1,1)</f>
        <v>21</v>
      </c>
      <c r="C5667" t="s">
        <v>8368</v>
      </c>
      <c r="D5667" t="s">
        <v>8368</v>
      </c>
      <c r="E5667">
        <v>67.5731</v>
      </c>
      <c r="F5667">
        <v>33.393</v>
      </c>
      <c r="G5667" t="s">
        <v>8329</v>
      </c>
      <c r="H5667" t="str">
        <f>IFERROR(VLOOKUP(I5667,'country(26mar)'!C$2:D$251,2,FALSE),"")</f>
        <v>base.ru</v>
      </c>
      <c r="I5667" t="s">
        <v>8330</v>
      </c>
      <c r="J5667" t="s">
        <v>8331</v>
      </c>
      <c r="K5667" t="s">
        <v>8369</v>
      </c>
      <c r="L5667" t="str">
        <f>CONCATENATE(G5667," ",K5667)</f>
        <v>Russia Murmanskaya Oblast’</v>
      </c>
      <c r="M5667" t="str">
        <f>IFERROR(VLOOKUP(L5667,'State(need_input)'!I$2:J$3992,2,FALSE),"")</f>
        <v>state_RU_Mur_13</v>
      </c>
      <c r="O5667">
        <v>66907</v>
      </c>
      <c r="P5667">
        <v>1643183303</v>
      </c>
    </row>
    <row r="5668" spans="1:16">
      <c r="A5668" s="5" t="str">
        <f>CONCATENATE("rdx_city_",J5668,"_",B5668)</f>
        <v>rdx_city_RUS_22</v>
      </c>
      <c r="B5668">
        <f>IF(I5668=I5667,B5667+1,1)</f>
        <v>22</v>
      </c>
      <c r="C5668" t="s">
        <v>8370</v>
      </c>
      <c r="D5668" t="s">
        <v>8370</v>
      </c>
      <c r="E5668">
        <v>44.4687</v>
      </c>
      <c r="F5668">
        <v>39.7287</v>
      </c>
      <c r="G5668" t="s">
        <v>8329</v>
      </c>
      <c r="H5668" t="str">
        <f>IFERROR(VLOOKUP(I5668,'country(26mar)'!C$2:D$251,2,FALSE),"")</f>
        <v>base.ru</v>
      </c>
      <c r="I5668" t="s">
        <v>8330</v>
      </c>
      <c r="J5668" t="s">
        <v>8331</v>
      </c>
      <c r="K5668" t="s">
        <v>8371</v>
      </c>
      <c r="L5668" t="str">
        <f>CONCATENATE(G5668," ",K5668)</f>
        <v>Russia Krasnodarskiy Kray</v>
      </c>
      <c r="M5668" t="str">
        <f>IFERROR(VLOOKUP(L5668,'State(need_input)'!I$2:J$3992,2,FALSE),"")</f>
        <v>state_RU_Kra_60</v>
      </c>
      <c r="N5668" t="s">
        <v>20</v>
      </c>
      <c r="O5668">
        <v>45876</v>
      </c>
      <c r="P5668">
        <v>1643014988</v>
      </c>
    </row>
    <row r="5669" spans="1:16">
      <c r="A5669" s="5" t="str">
        <f>CONCATENATE("rdx_city_",J5669,"_",B5669)</f>
        <v>rdx_city_RUS_23</v>
      </c>
      <c r="B5669">
        <f>IF(I5669=I5668,B5668+1,1)</f>
        <v>23</v>
      </c>
      <c r="C5669" t="s">
        <v>8372</v>
      </c>
      <c r="D5669" t="s">
        <v>8372</v>
      </c>
      <c r="E5669">
        <v>64.575</v>
      </c>
      <c r="F5669">
        <v>40.545</v>
      </c>
      <c r="G5669" t="s">
        <v>8329</v>
      </c>
      <c r="H5669" t="str">
        <f>IFERROR(VLOOKUP(I5669,'country(26mar)'!C$2:D$251,2,FALSE),"")</f>
        <v>base.ru</v>
      </c>
      <c r="I5669" t="s">
        <v>8330</v>
      </c>
      <c r="J5669" t="s">
        <v>8331</v>
      </c>
      <c r="K5669" t="s">
        <v>8373</v>
      </c>
      <c r="L5669" t="str">
        <f>CONCATENATE(G5669," ",K5669)</f>
        <v>Russia Arkhangel’skaya Oblast’</v>
      </c>
      <c r="M5669" t="str">
        <f>IFERROR(VLOOKUP(L5669,'State(need_input)'!I$2:J$3992,2,FALSE),"")</f>
        <v>state_RU_Ark_36</v>
      </c>
      <c r="N5669" t="s">
        <v>23</v>
      </c>
      <c r="O5669">
        <v>356051</v>
      </c>
      <c r="P5669">
        <v>1643797198</v>
      </c>
    </row>
    <row r="5670" spans="1:16">
      <c r="A5670" s="5" t="str">
        <f>CONCATENATE("rdx_city_",J5670,"_",B5670)</f>
        <v>rdx_city_RUS_24</v>
      </c>
      <c r="B5670">
        <f>IF(I5670=I5669,B5669+1,1)</f>
        <v>24</v>
      </c>
      <c r="C5670" t="s">
        <v>517</v>
      </c>
      <c r="D5670" t="s">
        <v>517</v>
      </c>
      <c r="E5670">
        <v>45.0004</v>
      </c>
      <c r="F5670">
        <v>41.13</v>
      </c>
      <c r="G5670" t="s">
        <v>8329</v>
      </c>
      <c r="H5670" t="str">
        <f>IFERROR(VLOOKUP(I5670,'country(26mar)'!C$2:D$251,2,FALSE),"")</f>
        <v>base.ru</v>
      </c>
      <c r="I5670" t="s">
        <v>8330</v>
      </c>
      <c r="J5670" t="s">
        <v>8331</v>
      </c>
      <c r="K5670" t="s">
        <v>8371</v>
      </c>
      <c r="L5670" t="str">
        <f>CONCATENATE(G5670," ",K5670)</f>
        <v>Russia Krasnodarskiy Kray</v>
      </c>
      <c r="M5670" t="str">
        <f>IFERROR(VLOOKUP(L5670,'State(need_input)'!I$2:J$3992,2,FALSE),"")</f>
        <v>state_RU_Kra_60</v>
      </c>
      <c r="O5670">
        <v>199548</v>
      </c>
      <c r="P5670">
        <v>1643809754</v>
      </c>
    </row>
    <row r="5671" spans="1:16">
      <c r="A5671" s="5" t="str">
        <f>CONCATENATE("rdx_city_",J5671,"_",B5671)</f>
        <v>rdx_city_RUS_25</v>
      </c>
      <c r="B5671">
        <f>IF(I5671=I5670,B5670+1,1)</f>
        <v>25</v>
      </c>
      <c r="C5671" t="s">
        <v>8374</v>
      </c>
      <c r="D5671" t="s">
        <v>8374</v>
      </c>
      <c r="E5671">
        <v>44.1623</v>
      </c>
      <c r="F5671">
        <v>133.2823</v>
      </c>
      <c r="G5671" t="s">
        <v>8329</v>
      </c>
      <c r="H5671" t="str">
        <f>IFERROR(VLOOKUP(I5671,'country(26mar)'!C$2:D$251,2,FALSE),"")</f>
        <v>base.ru</v>
      </c>
      <c r="I5671" t="s">
        <v>8330</v>
      </c>
      <c r="J5671" t="s">
        <v>8331</v>
      </c>
      <c r="K5671" t="s">
        <v>8375</v>
      </c>
      <c r="L5671" t="str">
        <f>CONCATENATE(G5671," ",K5671)</f>
        <v>Russia Primorskiy Kray</v>
      </c>
      <c r="M5671" t="str">
        <f>IFERROR(VLOOKUP(L5671,'State(need_input)'!I$2:J$3992,2,FALSE),"")</f>
        <v>state_RU_Pri_67</v>
      </c>
      <c r="O5671">
        <v>58700</v>
      </c>
      <c r="P5671">
        <v>1643534912</v>
      </c>
    </row>
    <row r="5672" spans="1:16">
      <c r="A5672" s="5" t="str">
        <f>CONCATENATE("rdx_city_",J5672,"_",B5672)</f>
        <v>rdx_city_RUS_26</v>
      </c>
      <c r="B5672">
        <f>IF(I5672=I5671,B5671+1,1)</f>
        <v>26</v>
      </c>
      <c r="C5672" t="s">
        <v>8376</v>
      </c>
      <c r="D5672" t="s">
        <v>8376</v>
      </c>
      <c r="E5672">
        <v>54.3487</v>
      </c>
      <c r="F5672">
        <v>93.4355</v>
      </c>
      <c r="G5672" t="s">
        <v>8329</v>
      </c>
      <c r="H5672" t="str">
        <f>IFERROR(VLOOKUP(I5672,'country(26mar)'!C$2:D$251,2,FALSE),"")</f>
        <v>base.ru</v>
      </c>
      <c r="I5672" t="s">
        <v>8330</v>
      </c>
      <c r="J5672" t="s">
        <v>8331</v>
      </c>
      <c r="K5672" t="s">
        <v>8335</v>
      </c>
      <c r="L5672" t="str">
        <f>CONCATENATE(G5672," ",K5672)</f>
        <v>Russia Krasnoyarskiy Kray</v>
      </c>
      <c r="M5672" t="str">
        <f>IFERROR(VLOOKUP(L5672,'State(need_input)'!I$2:J$3992,2,FALSE),"")</f>
        <v>state_RU_Kra_48</v>
      </c>
      <c r="O5672">
        <v>4948</v>
      </c>
      <c r="P5672">
        <v>1643012116</v>
      </c>
    </row>
    <row r="5673" spans="1:16">
      <c r="A5673" s="5" t="str">
        <f>CONCATENATE("rdx_city_",J5673,"_",B5673)</f>
        <v>rdx_city_RUS_27</v>
      </c>
      <c r="B5673">
        <f>IF(I5673=I5672,B5672+1,1)</f>
        <v>27</v>
      </c>
      <c r="C5673" t="s">
        <v>8377</v>
      </c>
      <c r="D5673" t="s">
        <v>8377</v>
      </c>
      <c r="E5673">
        <v>57.3652</v>
      </c>
      <c r="F5673">
        <v>61.8698</v>
      </c>
      <c r="G5673" t="s">
        <v>8329</v>
      </c>
      <c r="H5673" t="str">
        <f>IFERROR(VLOOKUP(I5673,'country(26mar)'!C$2:D$251,2,FALSE),"")</f>
        <v>base.ru</v>
      </c>
      <c r="I5673" t="s">
        <v>8330</v>
      </c>
      <c r="J5673" t="s">
        <v>8331</v>
      </c>
      <c r="K5673" t="s">
        <v>8342</v>
      </c>
      <c r="L5673" t="str">
        <f>CONCATENATE(G5673," ",K5673)</f>
        <v>Russia Sverdlovskaya Oblast’</v>
      </c>
      <c r="M5673" t="str">
        <f>IFERROR(VLOOKUP(L5673,'State(need_input)'!I$2:J$3992,2,FALSE),"")</f>
        <v>state_RU_Sve_3</v>
      </c>
      <c r="O5673">
        <v>44689</v>
      </c>
      <c r="P5673">
        <v>1643010530</v>
      </c>
    </row>
    <row r="5674" spans="1:16">
      <c r="A5674" s="5" t="str">
        <f>CONCATENATE("rdx_city_",J5674,"_",B5674)</f>
        <v>rdx_city_RUS_28</v>
      </c>
      <c r="B5674">
        <f>IF(I5674=I5673,B5673+1,1)</f>
        <v>28</v>
      </c>
      <c r="C5674" t="s">
        <v>8378</v>
      </c>
      <c r="D5674" t="s">
        <v>8378</v>
      </c>
      <c r="E5674">
        <v>55.4</v>
      </c>
      <c r="F5674">
        <v>43.8</v>
      </c>
      <c r="G5674" t="s">
        <v>8329</v>
      </c>
      <c r="H5674" t="str">
        <f>IFERROR(VLOOKUP(I5674,'country(26mar)'!C$2:D$251,2,FALSE),"")</f>
        <v>base.ru</v>
      </c>
      <c r="I5674" t="s">
        <v>8330</v>
      </c>
      <c r="J5674" t="s">
        <v>8331</v>
      </c>
      <c r="K5674" t="s">
        <v>8379</v>
      </c>
      <c r="L5674" t="str">
        <f>CONCATENATE(G5674," ",K5674)</f>
        <v>Russia Nizhegorodskaya Oblast’</v>
      </c>
      <c r="M5674" t="str">
        <f>IFERROR(VLOOKUP(L5674,'State(need_input)'!I$2:J$3992,2,FALSE),"")</f>
        <v>state_RU_Niz_9</v>
      </c>
      <c r="O5674">
        <v>142597</v>
      </c>
      <c r="P5674">
        <v>1643088735</v>
      </c>
    </row>
    <row r="5675" spans="1:16">
      <c r="A5675" s="5" t="str">
        <f>CONCATENATE("rdx_city_",J5675,"_",B5675)</f>
        <v>rdx_city_RUS_29</v>
      </c>
      <c r="B5675">
        <f>IF(I5675=I5674,B5674+1,1)</f>
        <v>29</v>
      </c>
      <c r="C5675" t="s">
        <v>8380</v>
      </c>
      <c r="D5675" t="s">
        <v>8380</v>
      </c>
      <c r="E5675">
        <v>57.023</v>
      </c>
      <c r="F5675">
        <v>61.458</v>
      </c>
      <c r="G5675" t="s">
        <v>8329</v>
      </c>
      <c r="H5675" t="str">
        <f>IFERROR(VLOOKUP(I5675,'country(26mar)'!C$2:D$251,2,FALSE),"")</f>
        <v>base.ru</v>
      </c>
      <c r="I5675" t="s">
        <v>8330</v>
      </c>
      <c r="J5675" t="s">
        <v>8331</v>
      </c>
      <c r="K5675" t="s">
        <v>8342</v>
      </c>
      <c r="L5675" t="str">
        <f>CONCATENATE(G5675," ",K5675)</f>
        <v>Russia Sverdlovskaya Oblast’</v>
      </c>
      <c r="M5675" t="str">
        <f>IFERROR(VLOOKUP(L5675,'State(need_input)'!I$2:J$3992,2,FALSE),"")</f>
        <v>state_RU_Sve_3</v>
      </c>
      <c r="O5675">
        <v>81248</v>
      </c>
      <c r="P5675">
        <v>1643561210</v>
      </c>
    </row>
    <row r="5676" spans="1:16">
      <c r="A5676" s="5" t="str">
        <f>CONCATENATE("rdx_city_",J5676,"_",B5676)</f>
        <v>rdx_city_RUS_30</v>
      </c>
      <c r="B5676">
        <f>IF(I5676=I5675,B5675+1,1)</f>
        <v>30</v>
      </c>
      <c r="C5676" t="s">
        <v>8381</v>
      </c>
      <c r="D5676" t="s">
        <v>8381</v>
      </c>
      <c r="E5676">
        <v>54.998</v>
      </c>
      <c r="F5676">
        <v>57.2726</v>
      </c>
      <c r="G5676" t="s">
        <v>8329</v>
      </c>
      <c r="H5676" t="str">
        <f>IFERROR(VLOOKUP(I5676,'country(26mar)'!C$2:D$251,2,FALSE),"")</f>
        <v>base.ru</v>
      </c>
      <c r="I5676" t="s">
        <v>8330</v>
      </c>
      <c r="J5676" t="s">
        <v>8331</v>
      </c>
      <c r="K5676" t="s">
        <v>8382</v>
      </c>
      <c r="L5676" t="str">
        <f>CONCATENATE(G5676," ",K5676)</f>
        <v>Russia Chelyabinskaya Oblast’</v>
      </c>
      <c r="M5676" t="str">
        <f>IFERROR(VLOOKUP(L5676,'State(need_input)'!I$2:J$3992,2,FALSE),"")</f>
        <v>state_RU_Che_10</v>
      </c>
      <c r="O5676">
        <v>38883</v>
      </c>
      <c r="P5676">
        <v>1643056456</v>
      </c>
    </row>
    <row r="5677" spans="1:16">
      <c r="A5677" s="5" t="str">
        <f>CONCATENATE("rdx_city_",J5677,"_",B5677)</f>
        <v>rdx_city_RUS_31</v>
      </c>
      <c r="B5677">
        <f>IF(I5677=I5676,B5676+1,1)</f>
        <v>31</v>
      </c>
      <c r="C5677" t="s">
        <v>8383</v>
      </c>
      <c r="D5677" t="s">
        <v>8383</v>
      </c>
      <c r="E5677">
        <v>56.9931</v>
      </c>
      <c r="F5677">
        <v>86.1627</v>
      </c>
      <c r="G5677" t="s">
        <v>8329</v>
      </c>
      <c r="H5677" t="str">
        <f>IFERROR(VLOOKUP(I5677,'country(26mar)'!C$2:D$251,2,FALSE),"")</f>
        <v>base.ru</v>
      </c>
      <c r="I5677" t="s">
        <v>8330</v>
      </c>
      <c r="J5677" t="s">
        <v>8331</v>
      </c>
      <c r="K5677" t="s">
        <v>8384</v>
      </c>
      <c r="L5677" t="str">
        <f>CONCATENATE(G5677," ",K5677)</f>
        <v>Russia Tomskaya Oblast’</v>
      </c>
      <c r="M5677" t="str">
        <f>IFERROR(VLOOKUP(L5677,'State(need_input)'!I$2:J$3992,2,FALSE),"")</f>
        <v>state_RU_Tom_29</v>
      </c>
      <c r="O5677">
        <v>27070</v>
      </c>
      <c r="P5677">
        <v>1643361400</v>
      </c>
    </row>
    <row r="5678" spans="1:16">
      <c r="A5678" s="5" t="str">
        <f>CONCATENATE("rdx_city_",J5678,"_",B5678)</f>
        <v>rdx_city_RUS_32</v>
      </c>
      <c r="B5678">
        <f>IF(I5678=I5677,B5677+1,1)</f>
        <v>32</v>
      </c>
      <c r="C5678" t="s">
        <v>8385</v>
      </c>
      <c r="D5678" t="s">
        <v>8385</v>
      </c>
      <c r="E5678">
        <v>46.3487</v>
      </c>
      <c r="F5678">
        <v>48.055</v>
      </c>
      <c r="G5678" t="s">
        <v>8329</v>
      </c>
      <c r="H5678" t="str">
        <f>IFERROR(VLOOKUP(I5678,'country(26mar)'!C$2:D$251,2,FALSE),"")</f>
        <v>base.ru</v>
      </c>
      <c r="I5678" t="s">
        <v>8330</v>
      </c>
      <c r="J5678" t="s">
        <v>8331</v>
      </c>
      <c r="K5678" t="s">
        <v>8340</v>
      </c>
      <c r="L5678" t="str">
        <f>CONCATENATE(G5678," ",K5678)</f>
        <v>Russia Astrakhanskaya Oblast’</v>
      </c>
      <c r="M5678" t="str">
        <f>IFERROR(VLOOKUP(L5678,'State(need_input)'!I$2:J$3992,2,FALSE),"")</f>
        <v>state_RU_Ast_73</v>
      </c>
      <c r="N5678" t="s">
        <v>23</v>
      </c>
      <c r="O5678">
        <v>502533</v>
      </c>
      <c r="P5678">
        <v>1643407929</v>
      </c>
    </row>
    <row r="5679" spans="1:16">
      <c r="A5679" s="5" t="str">
        <f>CONCATENATE("rdx_city_",J5679,"_",B5679)</f>
        <v>rdx_city_RUS_33</v>
      </c>
      <c r="B5679">
        <f>IF(I5679=I5678,B5678+1,1)</f>
        <v>33</v>
      </c>
      <c r="C5679" t="s">
        <v>8386</v>
      </c>
      <c r="D5679" t="s">
        <v>8386</v>
      </c>
      <c r="E5679">
        <v>51.8765</v>
      </c>
      <c r="F5679">
        <v>44.9961</v>
      </c>
      <c r="G5679" t="s">
        <v>8329</v>
      </c>
      <c r="H5679" t="str">
        <f>IFERROR(VLOOKUP(I5679,'country(26mar)'!C$2:D$251,2,FALSE),"")</f>
        <v>base.ru</v>
      </c>
      <c r="I5679" t="s">
        <v>8330</v>
      </c>
      <c r="J5679" t="s">
        <v>8331</v>
      </c>
      <c r="K5679" t="s">
        <v>8387</v>
      </c>
      <c r="L5679" t="str">
        <f>CONCATENATE(G5679," ",K5679)</f>
        <v>Russia Saratovskaya Oblast’</v>
      </c>
      <c r="M5679" t="str">
        <f>IFERROR(VLOOKUP(L5679,'State(need_input)'!I$2:J$3992,2,FALSE),"")</f>
        <v>state_RU_Sar_7</v>
      </c>
      <c r="O5679">
        <v>27554</v>
      </c>
      <c r="P5679">
        <v>1643598170</v>
      </c>
    </row>
    <row r="5680" spans="1:16">
      <c r="A5680" s="5" t="str">
        <f>CONCATENATE("rdx_city_",J5680,"_",B5680)</f>
        <v>rdx_city_RUS_34</v>
      </c>
      <c r="B5680">
        <f>IF(I5680=I5679,B5679+1,1)</f>
        <v>34</v>
      </c>
      <c r="C5680" t="s">
        <v>8388</v>
      </c>
      <c r="D5680" t="s">
        <v>8388</v>
      </c>
      <c r="E5680">
        <v>56.4542</v>
      </c>
      <c r="F5680">
        <v>138.1673</v>
      </c>
      <c r="G5680" t="s">
        <v>8329</v>
      </c>
      <c r="H5680" t="str">
        <f>IFERROR(VLOOKUP(I5680,'country(26mar)'!C$2:D$251,2,FALSE),"")</f>
        <v>base.ru</v>
      </c>
      <c r="I5680" t="s">
        <v>8330</v>
      </c>
      <c r="J5680" t="s">
        <v>8331</v>
      </c>
      <c r="K5680" t="s">
        <v>8361</v>
      </c>
      <c r="L5680" t="str">
        <f>CONCATENATE(G5680," ",K5680)</f>
        <v>Russia Khabarovskiy Kray</v>
      </c>
      <c r="M5680" t="str">
        <f>IFERROR(VLOOKUP(L5680,'State(need_input)'!I$2:J$3992,2,FALSE),"")</f>
        <v>state_RU_Kha_79</v>
      </c>
      <c r="O5680">
        <v>1286</v>
      </c>
      <c r="P5680">
        <v>1643586492</v>
      </c>
    </row>
    <row r="5681" spans="1:16">
      <c r="A5681" s="5" t="str">
        <f>CONCATENATE("rdx_city_",J5681,"_",B5681)</f>
        <v>rdx_city_RUS_35</v>
      </c>
      <c r="B5681">
        <f>IF(I5681=I5680,B5680+1,1)</f>
        <v>35</v>
      </c>
      <c r="C5681" t="s">
        <v>8389</v>
      </c>
      <c r="D5681" t="s">
        <v>8389</v>
      </c>
      <c r="E5681">
        <v>54.4333</v>
      </c>
      <c r="F5681">
        <v>113.6</v>
      </c>
      <c r="G5681" t="s">
        <v>8329</v>
      </c>
      <c r="H5681" t="str">
        <f>IFERROR(VLOOKUP(I5681,'country(26mar)'!C$2:D$251,2,FALSE),"")</f>
        <v>base.ru</v>
      </c>
      <c r="I5681" t="s">
        <v>8330</v>
      </c>
      <c r="J5681" t="s">
        <v>8331</v>
      </c>
      <c r="K5681" t="s">
        <v>8390</v>
      </c>
      <c r="L5681" t="str">
        <f>CONCATENATE(G5681," ",K5681)</f>
        <v>Russia Buryatiya</v>
      </c>
      <c r="M5681" t="str">
        <f>IFERROR(VLOOKUP(L5681,'State(need_input)'!I$2:J$3992,2,FALSE),"")</f>
        <v>state_RU_Bur_8</v>
      </c>
      <c r="O5681">
        <v>4676</v>
      </c>
      <c r="P5681">
        <v>1643127681</v>
      </c>
    </row>
    <row r="5682" spans="1:16">
      <c r="A5682" s="5" t="str">
        <f>CONCATENATE("rdx_city_",J5682,"_",B5682)</f>
        <v>rdx_city_RUS_36</v>
      </c>
      <c r="B5682">
        <f>IF(I5682=I5681,B5681+1,1)</f>
        <v>36</v>
      </c>
      <c r="C5682" t="s">
        <v>8391</v>
      </c>
      <c r="D5682" t="s">
        <v>8391</v>
      </c>
      <c r="E5682">
        <v>54.9459</v>
      </c>
      <c r="F5682">
        <v>58.7959</v>
      </c>
      <c r="G5682" t="s">
        <v>8329</v>
      </c>
      <c r="H5682" t="str">
        <f>IFERROR(VLOOKUP(I5682,'country(26mar)'!C$2:D$251,2,FALSE),"")</f>
        <v>base.ru</v>
      </c>
      <c r="I5682" t="s">
        <v>8330</v>
      </c>
      <c r="J5682" t="s">
        <v>8331</v>
      </c>
      <c r="K5682" t="s">
        <v>8382</v>
      </c>
      <c r="L5682" t="str">
        <f>CONCATENATE(G5682," ",K5682)</f>
        <v>Russia Chelyabinskaya Oblast’</v>
      </c>
      <c r="M5682" t="str">
        <f>IFERROR(VLOOKUP(L5682,'State(need_input)'!I$2:J$3992,2,FALSE),"")</f>
        <v>state_RU_Che_10</v>
      </c>
      <c r="O5682">
        <v>26559</v>
      </c>
      <c r="P5682">
        <v>1643146722</v>
      </c>
    </row>
    <row r="5683" spans="1:16">
      <c r="A5683" s="5" t="str">
        <f>CONCATENATE("rdx_city_",J5683,"_",B5683)</f>
        <v>rdx_city_RUS_37</v>
      </c>
      <c r="B5683">
        <f>IF(I5683=I5682,B5682+1,1)</f>
        <v>37</v>
      </c>
      <c r="C5683" t="s">
        <v>8392</v>
      </c>
      <c r="D5683" t="s">
        <v>8392</v>
      </c>
      <c r="E5683">
        <v>56.4943</v>
      </c>
      <c r="F5683">
        <v>43.5944</v>
      </c>
      <c r="G5683" t="s">
        <v>8329</v>
      </c>
      <c r="H5683" t="str">
        <f>IFERROR(VLOOKUP(I5683,'country(26mar)'!C$2:D$251,2,FALSE),"")</f>
        <v>base.ru</v>
      </c>
      <c r="I5683" t="s">
        <v>8330</v>
      </c>
      <c r="J5683" t="s">
        <v>8331</v>
      </c>
      <c r="K5683" t="s">
        <v>8379</v>
      </c>
      <c r="L5683" t="str">
        <f>CONCATENATE(G5683," ",K5683)</f>
        <v>Russia Nizhegorodskaya Oblast’</v>
      </c>
      <c r="M5683" t="str">
        <f>IFERROR(VLOOKUP(L5683,'State(need_input)'!I$2:J$3992,2,FALSE),"")</f>
        <v>state_RU_Niz_9</v>
      </c>
      <c r="O5683">
        <v>63083</v>
      </c>
      <c r="P5683">
        <v>1643658083</v>
      </c>
    </row>
    <row r="5684" spans="1:16">
      <c r="A5684" s="5" t="str">
        <f>CONCATENATE("rdx_city_",J5684,"_",B5684)</f>
        <v>rdx_city_RUS_38</v>
      </c>
      <c r="B5684">
        <f>IF(I5684=I5683,B5683+1,1)</f>
        <v>38</v>
      </c>
      <c r="C5684" t="s">
        <v>8393</v>
      </c>
      <c r="D5684" t="s">
        <v>8393</v>
      </c>
      <c r="E5684">
        <v>52.03</v>
      </c>
      <c r="F5684">
        <v>47.8</v>
      </c>
      <c r="G5684" t="s">
        <v>8329</v>
      </c>
      <c r="H5684" t="str">
        <f>IFERROR(VLOOKUP(I5684,'country(26mar)'!C$2:D$251,2,FALSE),"")</f>
        <v>base.ru</v>
      </c>
      <c r="I5684" t="s">
        <v>8330</v>
      </c>
      <c r="J5684" t="s">
        <v>8331</v>
      </c>
      <c r="K5684" t="s">
        <v>8387</v>
      </c>
      <c r="L5684" t="str">
        <f>CONCATENATE(G5684," ",K5684)</f>
        <v>Russia Saratovskaya Oblast’</v>
      </c>
      <c r="M5684" t="str">
        <f>IFERROR(VLOOKUP(L5684,'State(need_input)'!I$2:J$3992,2,FALSE),"")</f>
        <v>state_RU_Sar_7</v>
      </c>
      <c r="O5684">
        <v>199572</v>
      </c>
      <c r="P5684">
        <v>1643480033</v>
      </c>
    </row>
    <row r="5685" spans="1:16">
      <c r="A5685" s="5" t="str">
        <f>CONCATENATE("rdx_city_",J5685,"_",B5685)</f>
        <v>rdx_city_RUS_39</v>
      </c>
      <c r="B5685">
        <f>IF(I5685=I5684,B5684+1,1)</f>
        <v>39</v>
      </c>
      <c r="C5685" t="s">
        <v>8394</v>
      </c>
      <c r="D5685" t="s">
        <v>8394</v>
      </c>
      <c r="E5685">
        <v>51.5535</v>
      </c>
      <c r="F5685">
        <v>43.1631</v>
      </c>
      <c r="G5685" t="s">
        <v>8329</v>
      </c>
      <c r="H5685" t="str">
        <f>IFERROR(VLOOKUP(I5685,'country(26mar)'!C$2:D$251,2,FALSE),"")</f>
        <v>base.ru</v>
      </c>
      <c r="I5685" t="s">
        <v>8330</v>
      </c>
      <c r="J5685" t="s">
        <v>8331</v>
      </c>
      <c r="K5685" t="s">
        <v>8387</v>
      </c>
      <c r="L5685" t="str">
        <f>CONCATENATE(G5685," ",K5685)</f>
        <v>Russia Saratovskaya Oblast’</v>
      </c>
      <c r="M5685" t="str">
        <f>IFERROR(VLOOKUP(L5685,'State(need_input)'!I$2:J$3992,2,FALSE),"")</f>
        <v>state_RU_Sar_7</v>
      </c>
      <c r="O5685">
        <v>98107</v>
      </c>
      <c r="P5685">
        <v>1643009402</v>
      </c>
    </row>
    <row r="5686" spans="1:16">
      <c r="A5686" s="5" t="str">
        <f>CONCATENATE("rdx_city_",J5686,"_",B5686)</f>
        <v>rdx_city_RUS_40</v>
      </c>
      <c r="B5686">
        <f>IF(I5686=I5685,B5685+1,1)</f>
        <v>40</v>
      </c>
      <c r="C5686" t="s">
        <v>8395</v>
      </c>
      <c r="D5686" t="s">
        <v>8395</v>
      </c>
      <c r="E5686">
        <v>55.3573</v>
      </c>
      <c r="F5686">
        <v>78.3519</v>
      </c>
      <c r="G5686" t="s">
        <v>8329</v>
      </c>
      <c r="H5686" t="str">
        <f>IFERROR(VLOOKUP(I5686,'country(26mar)'!C$2:D$251,2,FALSE),"")</f>
        <v>base.ru</v>
      </c>
      <c r="I5686" t="s">
        <v>8330</v>
      </c>
      <c r="J5686" t="s">
        <v>8331</v>
      </c>
      <c r="K5686" t="s">
        <v>8396</v>
      </c>
      <c r="L5686" t="str">
        <f>CONCATENATE(G5686," ",K5686)</f>
        <v>Russia Novosibirskaya Oblast’</v>
      </c>
      <c r="M5686" t="str">
        <f>IFERROR(VLOOKUP(L5686,'State(need_input)'!I$2:J$3992,2,FALSE),"")</f>
        <v>state_RU_Nov_20</v>
      </c>
      <c r="O5686">
        <v>31508</v>
      </c>
      <c r="P5686">
        <v>1643008352</v>
      </c>
    </row>
    <row r="5687" spans="1:16">
      <c r="A5687" s="5" t="str">
        <f>CONCATENATE("rdx_city_",J5687,"_",B5687)</f>
        <v>rdx_city_RUS_41</v>
      </c>
      <c r="B5687">
        <f>IF(I5687=I5686,B5686+1,1)</f>
        <v>41</v>
      </c>
      <c r="C5687" t="s">
        <v>8397</v>
      </c>
      <c r="D5687" t="s">
        <v>8397</v>
      </c>
      <c r="E5687">
        <v>53.355</v>
      </c>
      <c r="F5687">
        <v>83.745</v>
      </c>
      <c r="G5687" t="s">
        <v>8329</v>
      </c>
      <c r="H5687" t="str">
        <f>IFERROR(VLOOKUP(I5687,'country(26mar)'!C$2:D$251,2,FALSE),"")</f>
        <v>base.ru</v>
      </c>
      <c r="I5687" t="s">
        <v>8330</v>
      </c>
      <c r="J5687" t="s">
        <v>8331</v>
      </c>
      <c r="K5687" t="s">
        <v>8354</v>
      </c>
      <c r="L5687" t="str">
        <f>CONCATENATE(G5687," ",K5687)</f>
        <v>Russia Altayskiy Kray</v>
      </c>
      <c r="M5687" t="str">
        <f>IFERROR(VLOOKUP(L5687,'State(need_input)'!I$2:J$3992,2,FALSE),"")</f>
        <v>state_RU_Alt_24</v>
      </c>
      <c r="N5687" t="s">
        <v>23</v>
      </c>
      <c r="O5687">
        <v>599579</v>
      </c>
      <c r="P5687">
        <v>1643318931</v>
      </c>
    </row>
    <row r="5688" spans="1:16">
      <c r="A5688" s="5" t="str">
        <f>CONCATENATE("rdx_city_",J5688,"_",B5688)</f>
        <v>rdx_city_RUS_42</v>
      </c>
      <c r="B5688">
        <f>IF(I5688=I5687,B5687+1,1)</f>
        <v>42</v>
      </c>
      <c r="C5688" t="s">
        <v>8398</v>
      </c>
      <c r="D5688" t="s">
        <v>8398</v>
      </c>
      <c r="E5688">
        <v>67.656</v>
      </c>
      <c r="F5688">
        <v>134.635</v>
      </c>
      <c r="G5688" t="s">
        <v>8329</v>
      </c>
      <c r="H5688" t="str">
        <f>IFERROR(VLOOKUP(I5688,'country(26mar)'!C$2:D$251,2,FALSE),"")</f>
        <v>base.ru</v>
      </c>
      <c r="I5688" t="s">
        <v>8330</v>
      </c>
      <c r="J5688" t="s">
        <v>8331</v>
      </c>
      <c r="K5688" t="s">
        <v>8346</v>
      </c>
      <c r="L5688" t="str">
        <f>CONCATENATE(G5688," ",K5688)</f>
        <v>Russia Sakha (Yakutiya)</v>
      </c>
      <c r="M5688" t="str">
        <f>IFERROR(VLOOKUP(L5688,'State(need_input)'!I$2:J$3992,2,FALSE),"")</f>
        <v>state_RU_Sak_2</v>
      </c>
      <c r="O5688">
        <v>4266</v>
      </c>
      <c r="P5688">
        <v>1643604003</v>
      </c>
    </row>
    <row r="5689" spans="1:16">
      <c r="A5689" s="5" t="str">
        <f>CONCATENATE("rdx_city_",J5689,"_",B5689)</f>
        <v>rdx_city_RUS_43</v>
      </c>
      <c r="B5689">
        <f>IF(I5689=I5688,B5688+1,1)</f>
        <v>43</v>
      </c>
      <c r="C5689" t="s">
        <v>8399</v>
      </c>
      <c r="D5689" t="s">
        <v>8399</v>
      </c>
      <c r="E5689">
        <v>47.1368</v>
      </c>
      <c r="F5689">
        <v>39.7449</v>
      </c>
      <c r="G5689" t="s">
        <v>8329</v>
      </c>
      <c r="H5689" t="str">
        <f>IFERROR(VLOOKUP(I5689,'country(26mar)'!C$2:D$251,2,FALSE),"")</f>
        <v>base.ru</v>
      </c>
      <c r="I5689" t="s">
        <v>8330</v>
      </c>
      <c r="J5689" t="s">
        <v>8331</v>
      </c>
      <c r="K5689" t="s">
        <v>8400</v>
      </c>
      <c r="L5689" t="str">
        <f>CONCATENATE(G5689," ",K5689)</f>
        <v>Russia Rostovskaya Oblast’</v>
      </c>
      <c r="M5689" t="str">
        <f>IFERROR(VLOOKUP(L5689,'State(need_input)'!I$2:J$3992,2,FALSE),"")</f>
        <v>state_RU_Ros_1</v>
      </c>
      <c r="O5689">
        <v>109962</v>
      </c>
      <c r="P5689">
        <v>1643522051</v>
      </c>
    </row>
    <row r="5690" spans="1:16">
      <c r="A5690" s="5" t="str">
        <f>CONCATENATE("rdx_city_",J5690,"_",B5690)</f>
        <v>rdx_city_RUS_44</v>
      </c>
      <c r="B5690">
        <f>IF(I5690=I5689,B5689+1,1)</f>
        <v>44</v>
      </c>
      <c r="C5690" t="s">
        <v>8401</v>
      </c>
      <c r="D5690" t="s">
        <v>8401</v>
      </c>
      <c r="E5690">
        <v>48.1865</v>
      </c>
      <c r="F5690">
        <v>40.7861</v>
      </c>
      <c r="G5690" t="s">
        <v>8329</v>
      </c>
      <c r="H5690" t="str">
        <f>IFERROR(VLOOKUP(I5690,'country(26mar)'!C$2:D$251,2,FALSE),"")</f>
        <v>base.ru</v>
      </c>
      <c r="I5690" t="s">
        <v>8330</v>
      </c>
      <c r="J5690" t="s">
        <v>8331</v>
      </c>
      <c r="K5690" t="s">
        <v>8400</v>
      </c>
      <c r="L5690" t="str">
        <f>CONCATENATE(G5690," ",K5690)</f>
        <v>Russia Rostovskaya Oblast’</v>
      </c>
      <c r="M5690" t="str">
        <f>IFERROR(VLOOKUP(L5690,'State(need_input)'!I$2:J$3992,2,FALSE),"")</f>
        <v>state_RU_Ros_1</v>
      </c>
      <c r="N5690" t="s">
        <v>20</v>
      </c>
      <c r="O5690">
        <v>48098</v>
      </c>
      <c r="P5690">
        <v>1643376629</v>
      </c>
    </row>
    <row r="5691" spans="1:16">
      <c r="A5691" s="5" t="str">
        <f>CONCATENATE("rdx_city_",J5691,"_",B5691)</f>
        <v>rdx_city_RUS_45</v>
      </c>
      <c r="B5691">
        <f>IF(I5691=I5690,B5690+1,1)</f>
        <v>45</v>
      </c>
      <c r="C5691" t="s">
        <v>8402</v>
      </c>
      <c r="D5691" t="s">
        <v>8402</v>
      </c>
      <c r="E5691">
        <v>54.1291</v>
      </c>
      <c r="F5691">
        <v>54.1187</v>
      </c>
      <c r="G5691" t="s">
        <v>8329</v>
      </c>
      <c r="H5691" t="str">
        <f>IFERROR(VLOOKUP(I5691,'country(26mar)'!C$2:D$251,2,FALSE),"")</f>
        <v>base.ru</v>
      </c>
      <c r="I5691" t="s">
        <v>8330</v>
      </c>
      <c r="J5691" t="s">
        <v>8331</v>
      </c>
      <c r="K5691" t="s">
        <v>8403</v>
      </c>
      <c r="L5691" t="str">
        <f>CONCATENATE(G5691," ",K5691)</f>
        <v>Russia Bashkortostan</v>
      </c>
      <c r="M5691" t="str">
        <f>IFERROR(VLOOKUP(L5691,'State(need_input)'!I$2:J$3992,2,FALSE),"")</f>
        <v>state_RU_Bas_26</v>
      </c>
      <c r="O5691">
        <v>62582</v>
      </c>
      <c r="P5691">
        <v>1643040403</v>
      </c>
    </row>
    <row r="5692" spans="1:16">
      <c r="A5692" s="5" t="str">
        <f>CONCATENATE("rdx_city_",J5692,"_",B5692)</f>
        <v>rdx_city_RUS_46</v>
      </c>
      <c r="B5692">
        <f>IF(I5692=I5691,B5691+1,1)</f>
        <v>46</v>
      </c>
      <c r="C5692" t="s">
        <v>8404</v>
      </c>
      <c r="D5692" t="s">
        <v>8404</v>
      </c>
      <c r="E5692">
        <v>50.63</v>
      </c>
      <c r="F5692">
        <v>36.5999</v>
      </c>
      <c r="G5692" t="s">
        <v>8329</v>
      </c>
      <c r="H5692" t="str">
        <f>IFERROR(VLOOKUP(I5692,'country(26mar)'!C$2:D$251,2,FALSE),"")</f>
        <v>base.ru</v>
      </c>
      <c r="I5692" t="s">
        <v>8330</v>
      </c>
      <c r="J5692" t="s">
        <v>8331</v>
      </c>
      <c r="K5692" t="s">
        <v>8350</v>
      </c>
      <c r="L5692" t="str">
        <f>CONCATENATE(G5692," ",K5692)</f>
        <v>Russia Belgorodskaya Oblast’</v>
      </c>
      <c r="M5692" t="str">
        <f>IFERROR(VLOOKUP(L5692,'State(need_input)'!I$2:J$3992,2,FALSE),"")</f>
        <v>state_RU_Bel_55</v>
      </c>
      <c r="N5692" t="s">
        <v>23</v>
      </c>
      <c r="O5692">
        <v>345289</v>
      </c>
      <c r="P5692">
        <v>1643407900</v>
      </c>
    </row>
    <row r="5693" spans="1:16">
      <c r="A5693" s="5" t="str">
        <f>CONCATENATE("rdx_city_",J5693,"_",B5693)</f>
        <v>rdx_city_RUS_47</v>
      </c>
      <c r="B5693">
        <f>IF(I5693=I5692,B5692+1,1)</f>
        <v>47</v>
      </c>
      <c r="C5693" t="s">
        <v>8405</v>
      </c>
      <c r="D5693" t="s">
        <v>8405</v>
      </c>
      <c r="E5693">
        <v>50.9191</v>
      </c>
      <c r="F5693">
        <v>128.4637</v>
      </c>
      <c r="G5693" t="s">
        <v>8329</v>
      </c>
      <c r="H5693" t="str">
        <f>IFERROR(VLOOKUP(I5693,'country(26mar)'!C$2:D$251,2,FALSE),"")</f>
        <v>base.ru</v>
      </c>
      <c r="I5693" t="s">
        <v>8330</v>
      </c>
      <c r="J5693" t="s">
        <v>8331</v>
      </c>
      <c r="K5693" t="s">
        <v>8406</v>
      </c>
      <c r="L5693" t="str">
        <f>CONCATENATE(G5693," ",K5693)</f>
        <v>Russia Amurskaya Oblast’</v>
      </c>
      <c r="M5693" t="str">
        <f>IFERROR(VLOOKUP(L5693,'State(need_input)'!I$2:J$3992,2,FALSE),"")</f>
        <v>state_RU_Amu_78</v>
      </c>
      <c r="O5693">
        <v>70203</v>
      </c>
      <c r="P5693">
        <v>1643671200</v>
      </c>
    </row>
    <row r="5694" spans="1:16">
      <c r="A5694" s="5" t="str">
        <f>CONCATENATE("rdx_city_",J5694,"_",B5694)</f>
        <v>rdx_city_RUS_48</v>
      </c>
      <c r="B5694">
        <f>IF(I5694=I5693,B5693+1,1)</f>
        <v>48</v>
      </c>
      <c r="C5694" t="s">
        <v>8407</v>
      </c>
      <c r="D5694" t="s">
        <v>8407</v>
      </c>
      <c r="E5694">
        <v>64.5252</v>
      </c>
      <c r="F5694">
        <v>34.7658</v>
      </c>
      <c r="G5694" t="s">
        <v>8329</v>
      </c>
      <c r="H5694" t="str">
        <f>IFERROR(VLOOKUP(I5694,'country(26mar)'!C$2:D$251,2,FALSE),"")</f>
        <v>base.ru</v>
      </c>
      <c r="I5694" t="s">
        <v>8330</v>
      </c>
      <c r="J5694" t="s">
        <v>8331</v>
      </c>
      <c r="K5694" t="s">
        <v>8408</v>
      </c>
      <c r="L5694" t="str">
        <f>CONCATENATE(G5694," ",K5694)</f>
        <v>Russia Kareliya</v>
      </c>
      <c r="M5694" t="str">
        <f>IFERROR(VLOOKUP(L5694,'State(need_input)'!I$2:J$3992,2,FALSE),"")</f>
        <v>state_RU_Kar_68</v>
      </c>
      <c r="O5694">
        <v>12165</v>
      </c>
      <c r="P5694">
        <v>1643588400</v>
      </c>
    </row>
    <row r="5695" spans="1:16">
      <c r="A5695" s="5" t="str">
        <f>CONCATENATE("rdx_city_",J5695,"_",B5695)</f>
        <v>rdx_city_RUS_49</v>
      </c>
      <c r="B5695">
        <f>IF(I5695=I5694,B5694+1,1)</f>
        <v>49</v>
      </c>
      <c r="C5695" t="s">
        <v>8409</v>
      </c>
      <c r="D5695" t="s">
        <v>8409</v>
      </c>
      <c r="E5695">
        <v>59.42</v>
      </c>
      <c r="F5695">
        <v>56.76</v>
      </c>
      <c r="G5695" t="s">
        <v>8329</v>
      </c>
      <c r="H5695" t="str">
        <f>IFERROR(VLOOKUP(I5695,'country(26mar)'!C$2:D$251,2,FALSE),"")</f>
        <v>base.ru</v>
      </c>
      <c r="I5695" t="s">
        <v>8330</v>
      </c>
      <c r="J5695" t="s">
        <v>8331</v>
      </c>
      <c r="K5695" t="s">
        <v>8410</v>
      </c>
      <c r="L5695" t="str">
        <f>CONCATENATE(G5695," ",K5695)</f>
        <v>Russia Permskiy Kray</v>
      </c>
      <c r="M5695" t="str">
        <f>IFERROR(VLOOKUP(L5695,'State(need_input)'!I$2:J$3992,2,FALSE),"")</f>
        <v>state_RU_Per_70</v>
      </c>
      <c r="O5695">
        <v>167748</v>
      </c>
      <c r="P5695">
        <v>1643757810</v>
      </c>
    </row>
    <row r="5696" spans="1:16">
      <c r="A5696" s="5" t="str">
        <f>CONCATENATE("rdx_city_",J5696,"_",B5696)</f>
        <v>rdx_city_RUS_50</v>
      </c>
      <c r="B5696">
        <f>IF(I5696=I5695,B5695+1,1)</f>
        <v>50</v>
      </c>
      <c r="C5696" t="s">
        <v>8411</v>
      </c>
      <c r="D5696" t="s">
        <v>8411</v>
      </c>
      <c r="E5696">
        <v>63.0655</v>
      </c>
      <c r="F5696">
        <v>179.3067</v>
      </c>
      <c r="G5696" t="s">
        <v>8329</v>
      </c>
      <c r="H5696" t="str">
        <f>IFERROR(VLOOKUP(I5696,'country(26mar)'!C$2:D$251,2,FALSE),"")</f>
        <v>base.ru</v>
      </c>
      <c r="I5696" t="s">
        <v>8330</v>
      </c>
      <c r="J5696" t="s">
        <v>8331</v>
      </c>
      <c r="K5696" t="s">
        <v>8363</v>
      </c>
      <c r="L5696" t="str">
        <f>CONCATENATE(G5696," ",K5696)</f>
        <v>Russia Chukotskiy Avtonomnyy Okrug</v>
      </c>
      <c r="M5696" t="str">
        <f>IFERROR(VLOOKUP(L5696,'State(need_input)'!I$2:J$3992,2,FALSE),"")</f>
        <v>state_RU_Chu_77</v>
      </c>
      <c r="O5696">
        <v>1861</v>
      </c>
      <c r="P5696">
        <v>1643017874</v>
      </c>
    </row>
    <row r="5697" spans="1:16">
      <c r="A5697" s="5" t="str">
        <f>CONCATENATE("rdx_city_",J5697,"_",B5697)</f>
        <v>rdx_city_RUS_51</v>
      </c>
      <c r="B5697">
        <f>IF(I5697=I5696,B5696+1,1)</f>
        <v>51</v>
      </c>
      <c r="C5697" t="s">
        <v>8412</v>
      </c>
      <c r="D5697" t="s">
        <v>8412</v>
      </c>
      <c r="E5697">
        <v>57.7647</v>
      </c>
      <c r="F5697">
        <v>36.69</v>
      </c>
      <c r="G5697" t="s">
        <v>8329</v>
      </c>
      <c r="H5697" t="str">
        <f>IFERROR(VLOOKUP(I5697,'country(26mar)'!C$2:D$251,2,FALSE),"")</f>
        <v>base.ru</v>
      </c>
      <c r="I5697" t="s">
        <v>8330</v>
      </c>
      <c r="J5697" t="s">
        <v>8331</v>
      </c>
      <c r="K5697" t="s">
        <v>8413</v>
      </c>
      <c r="L5697" t="str">
        <f>CONCATENATE(G5697," ",K5697)</f>
        <v>Russia Tverskaya Oblast’</v>
      </c>
      <c r="M5697" t="str">
        <f>IFERROR(VLOOKUP(L5697,'State(need_input)'!I$2:J$3992,2,FALSE),"")</f>
        <v>state_RU_Tve_38</v>
      </c>
      <c r="O5697">
        <v>34736</v>
      </c>
      <c r="P5697">
        <v>1643708632</v>
      </c>
    </row>
    <row r="5698" spans="1:16">
      <c r="A5698" s="5" t="str">
        <f>CONCATENATE("rdx_city_",J5698,"_",B5698)</f>
        <v>rdx_city_RUS_52</v>
      </c>
      <c r="B5698">
        <f>IF(I5698=I5697,B5697+1,1)</f>
        <v>52</v>
      </c>
      <c r="C5698" t="s">
        <v>8414</v>
      </c>
      <c r="D5698" t="s">
        <v>8414</v>
      </c>
      <c r="E5698">
        <v>46.8203</v>
      </c>
      <c r="F5698">
        <v>134.2649</v>
      </c>
      <c r="G5698" t="s">
        <v>8329</v>
      </c>
      <c r="H5698" t="str">
        <f>IFERROR(VLOOKUP(I5698,'country(26mar)'!C$2:D$251,2,FALSE),"")</f>
        <v>base.ru</v>
      </c>
      <c r="I5698" t="s">
        <v>8330</v>
      </c>
      <c r="J5698" t="s">
        <v>8331</v>
      </c>
      <c r="K5698" t="s">
        <v>8361</v>
      </c>
      <c r="L5698" t="str">
        <f>CONCATENATE(G5698," ",K5698)</f>
        <v>Russia Khabarovskiy Kray</v>
      </c>
      <c r="M5698" t="str">
        <f>IFERROR(VLOOKUP(L5698,'State(need_input)'!I$2:J$3992,2,FALSE),"")</f>
        <v>state_RU_Kha_79</v>
      </c>
      <c r="O5698">
        <v>19659</v>
      </c>
      <c r="P5698">
        <v>1643608189</v>
      </c>
    </row>
    <row r="5699" spans="1:16">
      <c r="A5699" s="5" t="str">
        <f>CONCATENATE("rdx_city_",J5699,"_",B5699)</f>
        <v>rdx_city_RUS_53</v>
      </c>
      <c r="B5699">
        <f>IF(I5699=I5698,B5698+1,1)</f>
        <v>53</v>
      </c>
      <c r="C5699" t="s">
        <v>8415</v>
      </c>
      <c r="D5699" t="s">
        <v>8415</v>
      </c>
      <c r="E5699">
        <v>68.0504</v>
      </c>
      <c r="F5699">
        <v>166.3333</v>
      </c>
      <c r="G5699" t="s">
        <v>8329</v>
      </c>
      <c r="H5699" t="str">
        <f>IFERROR(VLOOKUP(I5699,'country(26mar)'!C$2:D$251,2,FALSE),"")</f>
        <v>base.ru</v>
      </c>
      <c r="I5699" t="s">
        <v>8330</v>
      </c>
      <c r="J5699" t="s">
        <v>8331</v>
      </c>
      <c r="K5699" t="s">
        <v>8363</v>
      </c>
      <c r="L5699" t="str">
        <f>CONCATENATE(G5699," ",K5699)</f>
        <v>Russia Chukotskiy Avtonomnyy Okrug</v>
      </c>
      <c r="M5699" t="str">
        <f>IFERROR(VLOOKUP(L5699,'State(need_input)'!I$2:J$3992,2,FALSE),"")</f>
        <v>state_RU_Chu_77</v>
      </c>
      <c r="O5699">
        <v>5757</v>
      </c>
      <c r="P5699">
        <v>1643015766</v>
      </c>
    </row>
    <row r="5700" spans="1:16">
      <c r="A5700" s="5" t="str">
        <f>CONCATENATE("rdx_city_",J5700,"_",B5700)</f>
        <v>rdx_city_RUS_54</v>
      </c>
      <c r="B5700">
        <f>IF(I5700=I5699,B5699+1,1)</f>
        <v>54</v>
      </c>
      <c r="C5700" t="s">
        <v>8416</v>
      </c>
      <c r="D5700" t="s">
        <v>8416</v>
      </c>
      <c r="E5700">
        <v>48.7974</v>
      </c>
      <c r="F5700">
        <v>132.9508</v>
      </c>
      <c r="G5700" t="s">
        <v>8329</v>
      </c>
      <c r="H5700" t="str">
        <f>IFERROR(VLOOKUP(I5700,'country(26mar)'!C$2:D$251,2,FALSE),"")</f>
        <v>base.ru</v>
      </c>
      <c r="I5700" t="s">
        <v>8330</v>
      </c>
      <c r="J5700" t="s">
        <v>8331</v>
      </c>
      <c r="K5700" t="s">
        <v>8417</v>
      </c>
      <c r="L5700" t="str">
        <f>CONCATENATE(G5700," ",K5700)</f>
        <v>Russia Yevreyskaya Avtonomnaya Oblast’</v>
      </c>
      <c r="M5700" t="str">
        <f>IFERROR(VLOOKUP(L5700,'State(need_input)'!I$2:J$3992,2,FALSE),"")</f>
        <v>state_RU_Yev_83</v>
      </c>
      <c r="N5700" t="s">
        <v>23</v>
      </c>
      <c r="O5700">
        <v>76146</v>
      </c>
      <c r="P5700">
        <v>1643548797</v>
      </c>
    </row>
    <row r="5701" spans="1:16">
      <c r="A5701" s="5" t="str">
        <f>CONCATENATE("rdx_city_",J5701,"_",B5701)</f>
        <v>rdx_city_RUS_55</v>
      </c>
      <c r="B5701">
        <f>IF(I5701=I5700,B5700+1,1)</f>
        <v>55</v>
      </c>
      <c r="C5701" t="s">
        <v>8418</v>
      </c>
      <c r="D5701" t="s">
        <v>8418</v>
      </c>
      <c r="E5701">
        <v>55.4244</v>
      </c>
      <c r="F5701">
        <v>55.5444</v>
      </c>
      <c r="G5701" t="s">
        <v>8329</v>
      </c>
      <c r="H5701" t="str">
        <f>IFERROR(VLOOKUP(I5701,'country(26mar)'!C$2:D$251,2,FALSE),"")</f>
        <v>base.ru</v>
      </c>
      <c r="I5701" t="s">
        <v>8330</v>
      </c>
      <c r="J5701" t="s">
        <v>8331</v>
      </c>
      <c r="K5701" t="s">
        <v>8403</v>
      </c>
      <c r="L5701" t="str">
        <f>CONCATENATE(G5701," ",K5701)</f>
        <v>Russia Bashkortostan</v>
      </c>
      <c r="M5701" t="str">
        <f>IFERROR(VLOOKUP(L5701,'State(need_input)'!I$2:J$3992,2,FALSE),"")</f>
        <v>state_RU_Bas_26</v>
      </c>
      <c r="O5701">
        <v>41014</v>
      </c>
      <c r="P5701">
        <v>1643348438</v>
      </c>
    </row>
    <row r="5702" spans="1:16">
      <c r="A5702" s="5" t="str">
        <f>CONCATENATE("rdx_city_",J5702,"_",B5702)</f>
        <v>rdx_city_RUS_56</v>
      </c>
      <c r="B5702">
        <f>IF(I5702=I5701,B5701+1,1)</f>
        <v>56</v>
      </c>
      <c r="C5702" t="s">
        <v>8419</v>
      </c>
      <c r="D5702" t="s">
        <v>8419</v>
      </c>
      <c r="E5702">
        <v>55.9607</v>
      </c>
      <c r="F5702">
        <v>97.8144</v>
      </c>
      <c r="G5702" t="s">
        <v>8329</v>
      </c>
      <c r="H5702" t="str">
        <f>IFERROR(VLOOKUP(I5702,'country(26mar)'!C$2:D$251,2,FALSE),"")</f>
        <v>base.ru</v>
      </c>
      <c r="I5702" t="s">
        <v>8330</v>
      </c>
      <c r="J5702" t="s">
        <v>8331</v>
      </c>
      <c r="K5702" t="s">
        <v>8365</v>
      </c>
      <c r="L5702" t="str">
        <f>CONCATENATE(G5702," ",K5702)</f>
        <v>Russia Irkutskaya Oblast’</v>
      </c>
      <c r="M5702" t="str">
        <f>IFERROR(VLOOKUP(L5702,'State(need_input)'!I$2:J$3992,2,FALSE),"")</f>
        <v>state_RU_Irk_15</v>
      </c>
      <c r="O5702">
        <v>9583</v>
      </c>
      <c r="P5702">
        <v>1643008672</v>
      </c>
    </row>
    <row r="5703" spans="1:16">
      <c r="A5703" s="5" t="str">
        <f>CONCATENATE("rdx_city_",J5703,"_",B5703)</f>
        <v>rdx_city_RUS_57</v>
      </c>
      <c r="B5703">
        <f>IF(I5703=I5702,B5702+1,1)</f>
        <v>57</v>
      </c>
      <c r="C5703" t="s">
        <v>8420</v>
      </c>
      <c r="D5703" t="s">
        <v>8420</v>
      </c>
      <c r="E5703">
        <v>52.5341</v>
      </c>
      <c r="F5703">
        <v>85.18</v>
      </c>
      <c r="G5703" t="s">
        <v>8329</v>
      </c>
      <c r="H5703" t="str">
        <f>IFERROR(VLOOKUP(I5703,'country(26mar)'!C$2:D$251,2,FALSE),"")</f>
        <v>base.ru</v>
      </c>
      <c r="I5703" t="s">
        <v>8330</v>
      </c>
      <c r="J5703" t="s">
        <v>8331</v>
      </c>
      <c r="K5703" t="s">
        <v>8354</v>
      </c>
      <c r="L5703" t="str">
        <f>CONCATENATE(G5703," ",K5703)</f>
        <v>Russia Altayskiy Kray</v>
      </c>
      <c r="M5703" t="str">
        <f>IFERROR(VLOOKUP(L5703,'State(need_input)'!I$2:J$3992,2,FALSE),"")</f>
        <v>state_RU_Alt_24</v>
      </c>
      <c r="O5703">
        <v>215430</v>
      </c>
      <c r="P5703">
        <v>1643652314</v>
      </c>
    </row>
    <row r="5704" spans="1:16">
      <c r="A5704" s="5" t="str">
        <f>CONCATENATE("rdx_city_",J5704,"_",B5704)</f>
        <v>rdx_city_RUS_58</v>
      </c>
      <c r="B5704">
        <f>IF(I5704=I5703,B5703+1,1)</f>
        <v>58</v>
      </c>
      <c r="C5704" t="s">
        <v>8421</v>
      </c>
      <c r="D5704" t="s">
        <v>8421</v>
      </c>
      <c r="E5704">
        <v>45.1047</v>
      </c>
      <c r="F5704">
        <v>43.4344</v>
      </c>
      <c r="G5704" t="s">
        <v>8329</v>
      </c>
      <c r="H5704" t="str">
        <f>IFERROR(VLOOKUP(I5704,'country(26mar)'!C$2:D$251,2,FALSE),"")</f>
        <v>base.ru</v>
      </c>
      <c r="I5704" t="s">
        <v>8330</v>
      </c>
      <c r="J5704" t="s">
        <v>8331</v>
      </c>
      <c r="K5704" t="s">
        <v>8422</v>
      </c>
      <c r="L5704" t="str">
        <f>CONCATENATE(G5704," ",K5704)</f>
        <v>Russia Stavropol’skiy Kray</v>
      </c>
      <c r="M5704" t="str">
        <f>IFERROR(VLOOKUP(L5704,'State(need_input)'!I$2:J$3992,2,FALSE),"")</f>
        <v>state_RU_Sta_17</v>
      </c>
      <c r="O5704">
        <v>35995</v>
      </c>
      <c r="P5704">
        <v>1643447136</v>
      </c>
    </row>
    <row r="5705" spans="1:16">
      <c r="A5705" s="5" t="str">
        <f>CONCATENATE("rdx_city_",J5705,"_",B5705)</f>
        <v>rdx_city_RUS_59</v>
      </c>
      <c r="B5705">
        <f>IF(I5705=I5704,B5704+1,1)</f>
        <v>59</v>
      </c>
      <c r="C5705" t="s">
        <v>8423</v>
      </c>
      <c r="D5705" t="s">
        <v>8423</v>
      </c>
      <c r="E5705">
        <v>50.2666</v>
      </c>
      <c r="F5705">
        <v>127.5333</v>
      </c>
      <c r="G5705" t="s">
        <v>8329</v>
      </c>
      <c r="H5705" t="str">
        <f>IFERROR(VLOOKUP(I5705,'country(26mar)'!C$2:D$251,2,FALSE),"")</f>
        <v>base.ru</v>
      </c>
      <c r="I5705" t="s">
        <v>8330</v>
      </c>
      <c r="J5705" t="s">
        <v>8331</v>
      </c>
      <c r="K5705" t="s">
        <v>8406</v>
      </c>
      <c r="L5705" t="str">
        <f>CONCATENATE(G5705," ",K5705)</f>
        <v>Russia Amurskaya Oblast’</v>
      </c>
      <c r="M5705" t="str">
        <f>IFERROR(VLOOKUP(L5705,'State(need_input)'!I$2:J$3992,2,FALSE),"")</f>
        <v>state_RU_Amu_78</v>
      </c>
      <c r="N5705" t="s">
        <v>23</v>
      </c>
      <c r="O5705">
        <v>221296</v>
      </c>
      <c r="P5705">
        <v>1643308239</v>
      </c>
    </row>
    <row r="5706" spans="1:16">
      <c r="A5706" s="5" t="str">
        <f>CONCATENATE("rdx_city_",J5706,"_",B5706)</f>
        <v>rdx_city_RUS_60</v>
      </c>
      <c r="B5706">
        <f>IF(I5706=I5705,B5705+1,1)</f>
        <v>60</v>
      </c>
      <c r="C5706" t="s">
        <v>8424</v>
      </c>
      <c r="D5706" t="s">
        <v>8424</v>
      </c>
      <c r="E5706">
        <v>57.965</v>
      </c>
      <c r="F5706">
        <v>114.329</v>
      </c>
      <c r="G5706" t="s">
        <v>8329</v>
      </c>
      <c r="H5706" t="str">
        <f>IFERROR(VLOOKUP(I5706,'country(26mar)'!C$2:D$251,2,FALSE),"")</f>
        <v>base.ru</v>
      </c>
      <c r="I5706" t="s">
        <v>8330</v>
      </c>
      <c r="J5706" t="s">
        <v>8331</v>
      </c>
      <c r="K5706" t="s">
        <v>8365</v>
      </c>
      <c r="L5706" t="str">
        <f>CONCATENATE(G5706," ",K5706)</f>
        <v>Russia Irkutskaya Oblast’</v>
      </c>
      <c r="M5706" t="str">
        <f>IFERROR(VLOOKUP(L5706,'State(need_input)'!I$2:J$3992,2,FALSE),"")</f>
        <v>state_RU_Irk_15</v>
      </c>
      <c r="O5706">
        <v>15933</v>
      </c>
      <c r="P5706">
        <v>1643017251</v>
      </c>
    </row>
    <row r="5707" spans="1:16">
      <c r="A5707" s="5" t="str">
        <f>CONCATENATE("rdx_city_",J5707,"_",B5707)</f>
        <v>rdx_city_RUS_61</v>
      </c>
      <c r="B5707">
        <f>IF(I5707=I5706,B5706+1,1)</f>
        <v>61</v>
      </c>
      <c r="C5707" t="s">
        <v>8425</v>
      </c>
      <c r="D5707" t="s">
        <v>8425</v>
      </c>
      <c r="E5707">
        <v>53.7747</v>
      </c>
      <c r="F5707">
        <v>38.1144</v>
      </c>
      <c r="G5707" t="s">
        <v>8329</v>
      </c>
      <c r="H5707" t="str">
        <f>IFERROR(VLOOKUP(I5707,'country(26mar)'!C$2:D$251,2,FALSE),"")</f>
        <v>base.ru</v>
      </c>
      <c r="I5707" t="s">
        <v>8330</v>
      </c>
      <c r="J5707" t="s">
        <v>8331</v>
      </c>
      <c r="K5707" t="s">
        <v>8352</v>
      </c>
      <c r="L5707" t="str">
        <f>CONCATENATE(G5707," ",K5707)</f>
        <v>Russia Tul’skaya Oblast’</v>
      </c>
      <c r="M5707" t="str">
        <f>IFERROR(VLOOKUP(L5707,'State(need_input)'!I$2:J$3992,2,FALSE),"")</f>
        <v>state_RU_Tul_53</v>
      </c>
      <c r="O5707">
        <v>39553</v>
      </c>
      <c r="P5707">
        <v>1643215151</v>
      </c>
    </row>
    <row r="5708" spans="1:16">
      <c r="A5708" s="5" t="str">
        <f>CONCATENATE("rdx_city_",J5708,"_",B5708)</f>
        <v>rdx_city_RUS_62</v>
      </c>
      <c r="B5708">
        <f>IF(I5708=I5707,B5707+1,1)</f>
        <v>62</v>
      </c>
      <c r="C5708" t="s">
        <v>8426</v>
      </c>
      <c r="D5708" t="s">
        <v>8426</v>
      </c>
      <c r="E5708">
        <v>56.2165</v>
      </c>
      <c r="F5708">
        <v>89.5184</v>
      </c>
      <c r="G5708" t="s">
        <v>8329</v>
      </c>
      <c r="H5708" t="str">
        <f>IFERROR(VLOOKUP(I5708,'country(26mar)'!C$2:D$251,2,FALSE),"")</f>
        <v>base.ru</v>
      </c>
      <c r="I5708" t="s">
        <v>8330</v>
      </c>
      <c r="J5708" t="s">
        <v>8331</v>
      </c>
      <c r="K5708" t="s">
        <v>8335</v>
      </c>
      <c r="L5708" t="str">
        <f>CONCATENATE(G5708," ",K5708)</f>
        <v>Russia Krasnoyarskiy Kray</v>
      </c>
      <c r="M5708" t="str">
        <f>IFERROR(VLOOKUP(L5708,'State(need_input)'!I$2:J$3992,2,FALSE),"")</f>
        <v>state_RU_Kra_48</v>
      </c>
      <c r="O5708">
        <v>23622</v>
      </c>
      <c r="P5708">
        <v>1643208513</v>
      </c>
    </row>
    <row r="5709" spans="1:16">
      <c r="A5709" s="5" t="str">
        <f>CONCATENATE("rdx_city_",J5709,"_",B5709)</f>
        <v>rdx_city_RUS_63</v>
      </c>
      <c r="B5709">
        <f>IF(I5709=I5708,B5708+1,1)</f>
        <v>63</v>
      </c>
      <c r="C5709" t="s">
        <v>8427</v>
      </c>
      <c r="D5709" t="s">
        <v>8427</v>
      </c>
      <c r="E5709">
        <v>57.8722</v>
      </c>
      <c r="F5709">
        <v>34.0518</v>
      </c>
      <c r="G5709" t="s">
        <v>8329</v>
      </c>
      <c r="H5709" t="str">
        <f>IFERROR(VLOOKUP(I5709,'country(26mar)'!C$2:D$251,2,FALSE),"")</f>
        <v>base.ru</v>
      </c>
      <c r="I5709" t="s">
        <v>8330</v>
      </c>
      <c r="J5709" t="s">
        <v>8331</v>
      </c>
      <c r="K5709" t="s">
        <v>8413</v>
      </c>
      <c r="L5709" t="str">
        <f>CONCATENATE(G5709," ",K5709)</f>
        <v>Russia Tverskaya Oblast’</v>
      </c>
      <c r="M5709" t="str">
        <f>IFERROR(VLOOKUP(L5709,'State(need_input)'!I$2:J$3992,2,FALSE),"")</f>
        <v>state_RU_Tve_38</v>
      </c>
      <c r="O5709">
        <v>25142</v>
      </c>
      <c r="P5709">
        <v>1643381656</v>
      </c>
    </row>
    <row r="5710" spans="1:16">
      <c r="A5710" s="5" t="str">
        <f>CONCATENATE("rdx_city_",J5710,"_",B5710)</f>
        <v>rdx_city_RUS_64</v>
      </c>
      <c r="B5710">
        <f>IF(I5710=I5709,B5709+1,1)</f>
        <v>64</v>
      </c>
      <c r="C5710" t="s">
        <v>8428</v>
      </c>
      <c r="D5710" t="s">
        <v>8428</v>
      </c>
      <c r="E5710">
        <v>52.439</v>
      </c>
      <c r="F5710">
        <v>156.3594</v>
      </c>
      <c r="G5710" t="s">
        <v>8329</v>
      </c>
      <c r="H5710" t="str">
        <f>IFERROR(VLOOKUP(I5710,'country(26mar)'!C$2:D$251,2,FALSE),"")</f>
        <v>base.ru</v>
      </c>
      <c r="I5710" t="s">
        <v>8330</v>
      </c>
      <c r="J5710" t="s">
        <v>8331</v>
      </c>
      <c r="K5710" t="s">
        <v>8429</v>
      </c>
      <c r="L5710" t="str">
        <f>CONCATENATE(G5710," ",K5710)</f>
        <v>Russia Kamchatskiy Kray</v>
      </c>
      <c r="M5710" t="str">
        <f>IFERROR(VLOOKUP(L5710,'State(need_input)'!I$2:J$3992,2,FALSE),"")</f>
        <v>state_RU_Kam_82</v>
      </c>
      <c r="O5710">
        <v>10</v>
      </c>
      <c r="P5710">
        <v>1643981807</v>
      </c>
    </row>
    <row r="5711" spans="1:16">
      <c r="A5711" s="5" t="str">
        <f>CONCATENATE("rdx_city_",J5711,"_",B5711)</f>
        <v>rdx_city_RUS_65</v>
      </c>
      <c r="B5711">
        <f>IF(I5711=I5710,B5710+1,1)</f>
        <v>65</v>
      </c>
      <c r="C5711" t="s">
        <v>8430</v>
      </c>
      <c r="D5711" t="s">
        <v>8430</v>
      </c>
      <c r="E5711">
        <v>51.3687</v>
      </c>
      <c r="F5711">
        <v>42.0887</v>
      </c>
      <c r="G5711" t="s">
        <v>8329</v>
      </c>
      <c r="H5711" t="str">
        <f>IFERROR(VLOOKUP(I5711,'country(26mar)'!C$2:D$251,2,FALSE),"")</f>
        <v>base.ru</v>
      </c>
      <c r="I5711" t="s">
        <v>8330</v>
      </c>
      <c r="J5711" t="s">
        <v>8331</v>
      </c>
      <c r="K5711" t="s">
        <v>8431</v>
      </c>
      <c r="L5711" t="str">
        <f>CONCATENATE(G5711," ",K5711)</f>
        <v>Russia Voronezhskaya Oblast’</v>
      </c>
      <c r="M5711" t="str">
        <f>IFERROR(VLOOKUP(L5711,'State(need_input)'!I$2:J$3992,2,FALSE),"")</f>
        <v>state_RU_Vor_63</v>
      </c>
      <c r="O5711">
        <v>68597</v>
      </c>
      <c r="P5711">
        <v>1643002462</v>
      </c>
    </row>
    <row r="5712" spans="1:16">
      <c r="A5712" s="5" t="str">
        <f>CONCATENATE("rdx_city_",J5712,"_",B5712)</f>
        <v>rdx_city_RUS_66</v>
      </c>
      <c r="B5712">
        <f>IF(I5712=I5711,B5711+1,1)</f>
        <v>66</v>
      </c>
      <c r="C5712" t="s">
        <v>8432</v>
      </c>
      <c r="D5712" t="s">
        <v>8432</v>
      </c>
      <c r="E5712">
        <v>58.3978</v>
      </c>
      <c r="F5712">
        <v>33.8974</v>
      </c>
      <c r="G5712" t="s">
        <v>8329</v>
      </c>
      <c r="H5712" t="str">
        <f>IFERROR(VLOOKUP(I5712,'country(26mar)'!C$2:D$251,2,FALSE),"")</f>
        <v>base.ru</v>
      </c>
      <c r="I5712" t="s">
        <v>8330</v>
      </c>
      <c r="J5712" t="s">
        <v>8331</v>
      </c>
      <c r="K5712" t="s">
        <v>8433</v>
      </c>
      <c r="L5712" t="str">
        <f>CONCATENATE(G5712," ",K5712)</f>
        <v>Russia Novgorodskaya Oblast’</v>
      </c>
      <c r="M5712" t="str">
        <f>IFERROR(VLOOKUP(L5712,'State(need_input)'!I$2:J$3992,2,FALSE),"")</f>
        <v>state_RU_Nov_30</v>
      </c>
      <c r="O5712">
        <v>57887</v>
      </c>
      <c r="P5712">
        <v>1643059892</v>
      </c>
    </row>
    <row r="5713" spans="1:16">
      <c r="A5713" s="5" t="str">
        <f>CONCATENATE("rdx_city_",J5713,"_",B5713)</f>
        <v>rdx_city_RUS_67</v>
      </c>
      <c r="B5713">
        <f>IF(I5713=I5712,B5712+1,1)</f>
        <v>67</v>
      </c>
      <c r="C5713" t="s">
        <v>8434</v>
      </c>
      <c r="D5713" t="s">
        <v>8434</v>
      </c>
      <c r="E5713">
        <v>50.3886</v>
      </c>
      <c r="F5713">
        <v>116.5186</v>
      </c>
      <c r="G5713" t="s">
        <v>8329</v>
      </c>
      <c r="H5713" t="str">
        <f>IFERROR(VLOOKUP(I5713,'country(26mar)'!C$2:D$251,2,FALSE),"")</f>
        <v>base.ru</v>
      </c>
      <c r="I5713" t="s">
        <v>8330</v>
      </c>
      <c r="J5713" t="s">
        <v>8331</v>
      </c>
      <c r="K5713" t="s">
        <v>8338</v>
      </c>
      <c r="L5713" t="str">
        <f>CONCATENATE(G5713," ",K5713)</f>
        <v>Russia Zabaykal’skiy Kray</v>
      </c>
      <c r="M5713" t="str">
        <f>IFERROR(VLOOKUP(L5713,'State(need_input)'!I$2:J$3992,2,FALSE),"")</f>
        <v>state_RU_Zab_51</v>
      </c>
      <c r="O5713">
        <v>30421</v>
      </c>
      <c r="P5713">
        <v>1643309577</v>
      </c>
    </row>
    <row r="5714" spans="1:16">
      <c r="A5714" s="5" t="str">
        <f>CONCATENATE("rdx_city_",J5714,"_",B5714)</f>
        <v>rdx_city_RUS_68</v>
      </c>
      <c r="B5714">
        <f>IF(I5714=I5713,B5713+1,1)</f>
        <v>68</v>
      </c>
      <c r="C5714" t="s">
        <v>8435</v>
      </c>
      <c r="D5714" t="s">
        <v>8435</v>
      </c>
      <c r="E5714">
        <v>70.767</v>
      </c>
      <c r="F5714">
        <v>97.5</v>
      </c>
      <c r="G5714" t="s">
        <v>8329</v>
      </c>
      <c r="H5714" t="str">
        <f>IFERROR(VLOOKUP(I5714,'country(26mar)'!C$2:D$251,2,FALSE),"")</f>
        <v>base.ru</v>
      </c>
      <c r="I5714" t="s">
        <v>8330</v>
      </c>
      <c r="J5714" t="s">
        <v>8331</v>
      </c>
      <c r="K5714" t="s">
        <v>8335</v>
      </c>
      <c r="L5714" t="str">
        <f>CONCATENATE(G5714," ",K5714)</f>
        <v>Russia Krasnoyarskiy Kray</v>
      </c>
      <c r="M5714" t="str">
        <f>IFERROR(VLOOKUP(L5714,'State(need_input)'!I$2:J$3992,2,FALSE),"")</f>
        <v>state_RU_Kra_48</v>
      </c>
      <c r="O5714">
        <v>35968</v>
      </c>
      <c r="P5714">
        <v>1643010185</v>
      </c>
    </row>
    <row r="5715" spans="1:16">
      <c r="A5715" s="5" t="str">
        <f>CONCATENATE("rdx_city_",J5715,"_",B5715)</f>
        <v>rdx_city_RUS_69</v>
      </c>
      <c r="B5715">
        <f>IF(I5715=I5714,B5714+1,1)</f>
        <v>69</v>
      </c>
      <c r="C5715" t="s">
        <v>8436</v>
      </c>
      <c r="D5715" t="s">
        <v>8436</v>
      </c>
      <c r="E5715">
        <v>56.157</v>
      </c>
      <c r="F5715">
        <v>101.615</v>
      </c>
      <c r="G5715" t="s">
        <v>8329</v>
      </c>
      <c r="H5715" t="str">
        <f>IFERROR(VLOOKUP(I5715,'country(26mar)'!C$2:D$251,2,FALSE),"")</f>
        <v>base.ru</v>
      </c>
      <c r="I5715" t="s">
        <v>8330</v>
      </c>
      <c r="J5715" t="s">
        <v>8331</v>
      </c>
      <c r="K5715" t="s">
        <v>8365</v>
      </c>
      <c r="L5715" t="str">
        <f>CONCATENATE(G5715," ",K5715)</f>
        <v>Russia Irkutskaya Oblast’</v>
      </c>
      <c r="M5715" t="str">
        <f>IFERROR(VLOOKUP(L5715,'State(need_input)'!I$2:J$3992,2,FALSE),"")</f>
        <v>state_RU_Irk_15</v>
      </c>
      <c r="O5715">
        <v>246348</v>
      </c>
      <c r="P5715">
        <v>1643485535</v>
      </c>
    </row>
    <row r="5716" spans="1:16">
      <c r="A5716" s="5" t="str">
        <f>CONCATENATE("rdx_city_",J5716,"_",B5716)</f>
        <v>rdx_city_RUS_70</v>
      </c>
      <c r="B5716">
        <f>IF(I5716=I5715,B5715+1,1)</f>
        <v>70</v>
      </c>
      <c r="C5716" t="s">
        <v>8437</v>
      </c>
      <c r="D5716" t="s">
        <v>8437</v>
      </c>
      <c r="E5716">
        <v>53.26</v>
      </c>
      <c r="F5716">
        <v>34.43</v>
      </c>
      <c r="G5716" t="s">
        <v>8329</v>
      </c>
      <c r="H5716" t="str">
        <f>IFERROR(VLOOKUP(I5716,'country(26mar)'!C$2:D$251,2,FALSE),"")</f>
        <v>base.ru</v>
      </c>
      <c r="I5716" t="s">
        <v>8330</v>
      </c>
      <c r="J5716" t="s">
        <v>8331</v>
      </c>
      <c r="K5716" t="s">
        <v>8438</v>
      </c>
      <c r="L5716" t="str">
        <f>CONCATENATE(G5716," ",K5716)</f>
        <v>Russia Bryanskaya Oblast’</v>
      </c>
      <c r="M5716" t="str">
        <f>IFERROR(VLOOKUP(L5716,'State(need_input)'!I$2:J$3992,2,FALSE),"")</f>
        <v>state_RU_Bry_58</v>
      </c>
      <c r="N5716" t="s">
        <v>23</v>
      </c>
      <c r="O5716">
        <v>427236</v>
      </c>
      <c r="P5716">
        <v>1643208827</v>
      </c>
    </row>
    <row r="5717" spans="1:16">
      <c r="A5717" s="5" t="str">
        <f>CONCATENATE("rdx_city_",J5717,"_",B5717)</f>
        <v>rdx_city_RUS_71</v>
      </c>
      <c r="B5717">
        <f>IF(I5717=I5716,B5716+1,1)</f>
        <v>71</v>
      </c>
      <c r="C5717" t="s">
        <v>8439</v>
      </c>
      <c r="D5717" t="s">
        <v>8439</v>
      </c>
      <c r="E5717">
        <v>68.8079</v>
      </c>
      <c r="F5717">
        <v>49.3042</v>
      </c>
      <c r="G5717" t="s">
        <v>8329</v>
      </c>
      <c r="H5717" t="str">
        <f>IFERROR(VLOOKUP(I5717,'country(26mar)'!C$2:D$251,2,FALSE),"")</f>
        <v>base.ru</v>
      </c>
      <c r="I5717" t="s">
        <v>8330</v>
      </c>
      <c r="J5717" t="s">
        <v>8331</v>
      </c>
      <c r="K5717" t="s">
        <v>8359</v>
      </c>
      <c r="L5717" t="str">
        <f>CONCATENATE(G5717," ",K5717)</f>
        <v>Russia Nenetskiy Avtonomnyy Okrug</v>
      </c>
      <c r="M5717" t="str">
        <f>IFERROR(VLOOKUP(L5717,'State(need_input)'!I$2:J$3992,2,FALSE),"")</f>
        <v>state_RU_Nen_46</v>
      </c>
      <c r="O5717">
        <v>300</v>
      </c>
      <c r="P5717">
        <v>1643062803</v>
      </c>
    </row>
    <row r="5718" spans="1:16">
      <c r="A5718" s="5" t="str">
        <f>CONCATENATE("rdx_city_",J5718,"_",B5718)</f>
        <v>rdx_city_RUS_72</v>
      </c>
      <c r="B5718">
        <f>IF(I5718=I5717,B5717+1,1)</f>
        <v>72</v>
      </c>
      <c r="C5718" t="s">
        <v>8440</v>
      </c>
      <c r="D5718" t="s">
        <v>8440</v>
      </c>
      <c r="E5718">
        <v>54.5543</v>
      </c>
      <c r="F5718">
        <v>52.7943</v>
      </c>
      <c r="G5718" t="s">
        <v>8329</v>
      </c>
      <c r="H5718" t="str">
        <f>IFERROR(VLOOKUP(I5718,'country(26mar)'!C$2:D$251,2,FALSE),"")</f>
        <v>base.ru</v>
      </c>
      <c r="I5718" t="s">
        <v>8330</v>
      </c>
      <c r="J5718" t="s">
        <v>8331</v>
      </c>
      <c r="K5718" t="s">
        <v>8356</v>
      </c>
      <c r="L5718" t="str">
        <f>CONCATENATE(G5718," ",K5718)</f>
        <v>Russia Tatarstan</v>
      </c>
      <c r="M5718" t="str">
        <f>IFERROR(VLOOKUP(L5718,'State(need_input)'!I$2:J$3992,2,FALSE),"")</f>
        <v>state_RU_Tat_52</v>
      </c>
      <c r="O5718">
        <v>91900</v>
      </c>
      <c r="P5718">
        <v>1643987882</v>
      </c>
    </row>
    <row r="5719" spans="1:16">
      <c r="A5719" s="5" t="str">
        <f>CONCATENATE("rdx_city_",J5719,"_",B5719)</f>
        <v>rdx_city_RUS_73</v>
      </c>
      <c r="B5719">
        <f>IF(I5719=I5718,B5718+1,1)</f>
        <v>73</v>
      </c>
      <c r="C5719" t="s">
        <v>8441</v>
      </c>
      <c r="D5719" t="s">
        <v>8441</v>
      </c>
      <c r="E5719">
        <v>53.663</v>
      </c>
      <c r="F5719">
        <v>52.433</v>
      </c>
      <c r="G5719" t="s">
        <v>8329</v>
      </c>
      <c r="H5719" t="str">
        <f>IFERROR(VLOOKUP(I5719,'country(26mar)'!C$2:D$251,2,FALSE),"")</f>
        <v>base.ru</v>
      </c>
      <c r="I5719" t="s">
        <v>8330</v>
      </c>
      <c r="J5719" t="s">
        <v>8331</v>
      </c>
      <c r="K5719" t="s">
        <v>8442</v>
      </c>
      <c r="L5719" t="str">
        <f>CONCATENATE(G5719," ",K5719)</f>
        <v>Russia Orenburgskaya Oblast’</v>
      </c>
      <c r="M5719" t="str">
        <f>IFERROR(VLOOKUP(L5719,'State(need_input)'!I$2:J$3992,2,FALSE),"")</f>
        <v>state_RU_Ore_49</v>
      </c>
      <c r="O5719">
        <v>53511</v>
      </c>
      <c r="P5719">
        <v>1643675272</v>
      </c>
    </row>
    <row r="5720" spans="1:16">
      <c r="A5720" s="5" t="str">
        <f>CONCATENATE("rdx_city_",J5720,"_",B5720)</f>
        <v>rdx_city_RUS_74</v>
      </c>
      <c r="B5720">
        <f>IF(I5720=I5719,B5719+1,1)</f>
        <v>74</v>
      </c>
      <c r="C5720" t="s">
        <v>8443</v>
      </c>
      <c r="D5720" t="s">
        <v>8443</v>
      </c>
      <c r="E5720">
        <v>52.9833</v>
      </c>
      <c r="F5720">
        <v>116.9166</v>
      </c>
      <c r="G5720" t="s">
        <v>8329</v>
      </c>
      <c r="H5720" t="str">
        <f>IFERROR(VLOOKUP(I5720,'country(26mar)'!C$2:D$251,2,FALSE),"")</f>
        <v>base.ru</v>
      </c>
      <c r="I5720" t="s">
        <v>8330</v>
      </c>
      <c r="J5720" t="s">
        <v>8331</v>
      </c>
      <c r="K5720" t="s">
        <v>8338</v>
      </c>
      <c r="L5720" t="str">
        <f>CONCATENATE(G5720," ",K5720)</f>
        <v>Russia Zabaykal’skiy Kray</v>
      </c>
      <c r="M5720" t="str">
        <f>IFERROR(VLOOKUP(L5720,'State(need_input)'!I$2:J$3992,2,FALSE),"")</f>
        <v>state_RU_Zab_51</v>
      </c>
      <c r="O5720">
        <v>3372</v>
      </c>
      <c r="P5720">
        <v>1643741623</v>
      </c>
    </row>
    <row r="5721" spans="1:16">
      <c r="A5721" s="5" t="str">
        <f>CONCATENATE("rdx_city_",J5721,"_",B5721)</f>
        <v>rdx_city_RUS_75</v>
      </c>
      <c r="B5721">
        <f>IF(I5721=I5720,B5720+1,1)</f>
        <v>75</v>
      </c>
      <c r="C5721" t="s">
        <v>8444</v>
      </c>
      <c r="D5721" t="s">
        <v>8444</v>
      </c>
      <c r="E5721">
        <v>58.4847</v>
      </c>
      <c r="F5721">
        <v>41.5244</v>
      </c>
      <c r="G5721" t="s">
        <v>8329</v>
      </c>
      <c r="H5721" t="str">
        <f>IFERROR(VLOOKUP(I5721,'country(26mar)'!C$2:D$251,2,FALSE),"")</f>
        <v>base.ru</v>
      </c>
      <c r="I5721" t="s">
        <v>8330</v>
      </c>
      <c r="J5721" t="s">
        <v>8331</v>
      </c>
      <c r="K5721" t="s">
        <v>8445</v>
      </c>
      <c r="L5721" t="str">
        <f>CONCATENATE(G5721," ",K5721)</f>
        <v>Russia Kostromskaya Oblast’</v>
      </c>
      <c r="M5721" t="str">
        <f>IFERROR(VLOOKUP(L5721,'State(need_input)'!I$2:J$3992,2,FALSE),"")</f>
        <v>state_RU_Kos_62</v>
      </c>
      <c r="O5721">
        <v>26486</v>
      </c>
      <c r="P5721">
        <v>1643121343</v>
      </c>
    </row>
    <row r="5722" spans="1:16">
      <c r="A5722" s="5" t="str">
        <f>CONCATENATE("rdx_city_",J5722,"_",B5722)</f>
        <v>rdx_city_RUS_76</v>
      </c>
      <c r="B5722">
        <f>IF(I5722=I5721,B5721+1,1)</f>
        <v>76</v>
      </c>
      <c r="C5722" t="s">
        <v>8446</v>
      </c>
      <c r="D5722" t="s">
        <v>8446</v>
      </c>
      <c r="E5722">
        <v>42.8335</v>
      </c>
      <c r="F5722">
        <v>47.113</v>
      </c>
      <c r="G5722" t="s">
        <v>8329</v>
      </c>
      <c r="H5722" t="str">
        <f>IFERROR(VLOOKUP(I5722,'country(26mar)'!C$2:D$251,2,FALSE),"")</f>
        <v>base.ru</v>
      </c>
      <c r="I5722" t="s">
        <v>8330</v>
      </c>
      <c r="J5722" t="s">
        <v>8331</v>
      </c>
      <c r="K5722" t="s">
        <v>8447</v>
      </c>
      <c r="L5722" t="str">
        <f>CONCATENATE(G5722," ",K5722)</f>
        <v>Russia Dagestan</v>
      </c>
      <c r="M5722" t="str">
        <f>IFERROR(VLOOKUP(L5722,'State(need_input)'!I$2:J$3992,2,FALSE),"")</f>
        <v>state_RU_Dag_61</v>
      </c>
      <c r="O5722">
        <v>75800</v>
      </c>
      <c r="P5722">
        <v>1643980922</v>
      </c>
    </row>
    <row r="5723" spans="1:16">
      <c r="A5723" s="5" t="str">
        <f>CONCATENATE("rdx_city_",J5723,"_",B5723)</f>
        <v>rdx_city_RUS_77</v>
      </c>
      <c r="B5723">
        <f>IF(I5723=I5722,B5722+1,1)</f>
        <v>77</v>
      </c>
      <c r="C5723" t="s">
        <v>8448</v>
      </c>
      <c r="D5723" t="s">
        <v>8448</v>
      </c>
      <c r="E5723">
        <v>52.7821</v>
      </c>
      <c r="F5723">
        <v>52.2618</v>
      </c>
      <c r="G5723" t="s">
        <v>8329</v>
      </c>
      <c r="H5723" t="str">
        <f>IFERROR(VLOOKUP(I5723,'country(26mar)'!C$2:D$251,2,FALSE),"")</f>
        <v>base.ru</v>
      </c>
      <c r="I5723" t="s">
        <v>8330</v>
      </c>
      <c r="J5723" t="s">
        <v>8331</v>
      </c>
      <c r="K5723" t="s">
        <v>8442</v>
      </c>
      <c r="L5723" t="str">
        <f>CONCATENATE(G5723," ",K5723)</f>
        <v>Russia Orenburgskaya Oblast’</v>
      </c>
      <c r="M5723" t="str">
        <f>IFERROR(VLOOKUP(L5723,'State(need_input)'!I$2:J$3992,2,FALSE),"")</f>
        <v>state_RU_Ore_49</v>
      </c>
      <c r="O5723">
        <v>87714</v>
      </c>
      <c r="P5723">
        <v>1643877351</v>
      </c>
    </row>
    <row r="5724" spans="1:16">
      <c r="A5724" s="5" t="str">
        <f>CONCATENATE("rdx_city_",J5724,"_",B5724)</f>
        <v>rdx_city_RUS_78</v>
      </c>
      <c r="B5724">
        <f>IF(I5724=I5723,B5723+1,1)</f>
        <v>78</v>
      </c>
      <c r="C5724" t="s">
        <v>8449</v>
      </c>
      <c r="D5724" t="s">
        <v>8449</v>
      </c>
      <c r="E5724">
        <v>60.1</v>
      </c>
      <c r="F5724">
        <v>133.9</v>
      </c>
      <c r="G5724" t="s">
        <v>8329</v>
      </c>
      <c r="H5724" t="str">
        <f>IFERROR(VLOOKUP(I5724,'country(26mar)'!C$2:D$251,2,FALSE),"")</f>
        <v>base.ru</v>
      </c>
      <c r="I5724" t="s">
        <v>8330</v>
      </c>
      <c r="J5724" t="s">
        <v>8331</v>
      </c>
      <c r="K5724" t="s">
        <v>8346</v>
      </c>
      <c r="L5724" t="str">
        <f>CONCATENATE(G5724," ",K5724)</f>
        <v>Russia Sakha (Yakutiya)</v>
      </c>
      <c r="M5724" t="str">
        <f>IFERROR(VLOOKUP(L5724,'State(need_input)'!I$2:J$3992,2,FALSE),"")</f>
        <v>state_RU_Sak_2</v>
      </c>
      <c r="O5724">
        <v>10</v>
      </c>
      <c r="P5724">
        <v>1643773533</v>
      </c>
    </row>
    <row r="5725" spans="1:16">
      <c r="A5725" s="5" t="str">
        <f>CONCATENATE("rdx_city_",J5725,"_",B5725)</f>
        <v>rdx_city_RUS_79</v>
      </c>
      <c r="B5725">
        <f>IF(I5725=I5724,B5724+1,1)</f>
        <v>79</v>
      </c>
      <c r="C5725" t="s">
        <v>8450</v>
      </c>
      <c r="D5725" t="s">
        <v>8450</v>
      </c>
      <c r="E5725">
        <v>52.9743</v>
      </c>
      <c r="F5725">
        <v>49.7243</v>
      </c>
      <c r="G5725" t="s">
        <v>8329</v>
      </c>
      <c r="H5725" t="str">
        <f>IFERROR(VLOOKUP(I5725,'country(26mar)'!C$2:D$251,2,FALSE),"")</f>
        <v>base.ru</v>
      </c>
      <c r="I5725" t="s">
        <v>8330</v>
      </c>
      <c r="J5725" t="s">
        <v>8331</v>
      </c>
      <c r="K5725" t="s">
        <v>8451</v>
      </c>
      <c r="L5725" t="str">
        <f>CONCATENATE(G5725," ",K5725)</f>
        <v>Russia Samarskaya Oblast’</v>
      </c>
      <c r="M5725" t="str">
        <f>IFERROR(VLOOKUP(L5725,'State(need_input)'!I$2:J$3992,2,FALSE),"")</f>
        <v>state_RU_Sam_47</v>
      </c>
      <c r="O5725">
        <v>107164</v>
      </c>
      <c r="P5725">
        <v>1643027172</v>
      </c>
    </row>
    <row r="5726" spans="1:16">
      <c r="A5726" s="5" t="str">
        <f>CONCATENATE("rdx_city_",J5726,"_",B5726)</f>
        <v>rdx_city_RUS_80</v>
      </c>
      <c r="B5726">
        <f>IF(I5726=I5725,B5725+1,1)</f>
        <v>80</v>
      </c>
      <c r="C5726" t="s">
        <v>8452</v>
      </c>
      <c r="D5726" t="s">
        <v>8452</v>
      </c>
      <c r="E5726">
        <v>56.13</v>
      </c>
      <c r="F5726">
        <v>47.25</v>
      </c>
      <c r="G5726" t="s">
        <v>8329</v>
      </c>
      <c r="H5726" t="str">
        <f>IFERROR(VLOOKUP(I5726,'country(26mar)'!C$2:D$251,2,FALSE),"")</f>
        <v>base.ru</v>
      </c>
      <c r="I5726" t="s">
        <v>8330</v>
      </c>
      <c r="J5726" t="s">
        <v>8331</v>
      </c>
      <c r="K5726" t="s">
        <v>8344</v>
      </c>
      <c r="L5726" t="str">
        <f>CONCATENATE(G5726," ",K5726)</f>
        <v>Russia Chuvashiya</v>
      </c>
      <c r="M5726" t="str">
        <f>IFERROR(VLOOKUP(L5726,'State(need_input)'!I$2:J$3992,2,FALSE),"")</f>
        <v>state_RU_Chu_41</v>
      </c>
      <c r="N5726" t="s">
        <v>23</v>
      </c>
      <c r="O5726">
        <v>446781</v>
      </c>
      <c r="P5726">
        <v>1643163382</v>
      </c>
    </row>
    <row r="5727" spans="1:16">
      <c r="A5727" s="5" t="str">
        <f>CONCATENATE("rdx_city_",J5727,"_",B5727)</f>
        <v>rdx_city_RUS_81</v>
      </c>
      <c r="B5727">
        <f>IF(I5727=I5726,B5726+1,1)</f>
        <v>81</v>
      </c>
      <c r="C5727" t="s">
        <v>8453</v>
      </c>
      <c r="D5727" t="s">
        <v>8453</v>
      </c>
      <c r="E5727">
        <v>51.1178</v>
      </c>
      <c r="F5727">
        <v>133.0241</v>
      </c>
      <c r="G5727" t="s">
        <v>8329</v>
      </c>
      <c r="H5727" t="str">
        <f>IFERROR(VLOOKUP(I5727,'country(26mar)'!C$2:D$251,2,FALSE),"")</f>
        <v>base.ru</v>
      </c>
      <c r="I5727" t="s">
        <v>8330</v>
      </c>
      <c r="J5727" t="s">
        <v>8331</v>
      </c>
      <c r="K5727" t="s">
        <v>8361</v>
      </c>
      <c r="L5727" t="str">
        <f>CONCATENATE(G5727," ",K5727)</f>
        <v>Russia Khabarovskiy Kray</v>
      </c>
      <c r="M5727" t="str">
        <f>IFERROR(VLOOKUP(L5727,'State(need_input)'!I$2:J$3992,2,FALSE),"")</f>
        <v>state_RU_Kha_79</v>
      </c>
      <c r="O5727">
        <v>14855</v>
      </c>
      <c r="P5727">
        <v>1643328181</v>
      </c>
    </row>
    <row r="5728" spans="1:16">
      <c r="A5728" s="5" t="str">
        <f>CONCATENATE("rdx_city_",J5728,"_",B5728)</f>
        <v>rdx_city_RUS_82</v>
      </c>
      <c r="B5728">
        <f>IF(I5728=I5727,B5727+1,1)</f>
        <v>82</v>
      </c>
      <c r="C5728" t="s">
        <v>8454</v>
      </c>
      <c r="D5728" t="s">
        <v>8454</v>
      </c>
      <c r="E5728">
        <v>55.155</v>
      </c>
      <c r="F5728">
        <v>61.4387</v>
      </c>
      <c r="G5728" t="s">
        <v>8329</v>
      </c>
      <c r="H5728" t="str">
        <f>IFERROR(VLOOKUP(I5728,'country(26mar)'!C$2:D$251,2,FALSE),"")</f>
        <v>base.ru</v>
      </c>
      <c r="I5728" t="s">
        <v>8330</v>
      </c>
      <c r="J5728" t="s">
        <v>8331</v>
      </c>
      <c r="K5728" t="s">
        <v>8382</v>
      </c>
      <c r="L5728" t="str">
        <f>CONCATENATE(G5728," ",K5728)</f>
        <v>Russia Chelyabinskaya Oblast’</v>
      </c>
      <c r="M5728" t="str">
        <f>IFERROR(VLOOKUP(L5728,'State(need_input)'!I$2:J$3992,2,FALSE),"")</f>
        <v>state_RU_Che_10</v>
      </c>
      <c r="N5728" t="s">
        <v>23</v>
      </c>
      <c r="O5728">
        <v>1091000</v>
      </c>
      <c r="P5728">
        <v>1643224011</v>
      </c>
    </row>
    <row r="5729" spans="1:16">
      <c r="A5729" s="5" t="str">
        <f>CONCATENATE("rdx_city_",J5729,"_",B5729)</f>
        <v>rdx_city_RUS_83</v>
      </c>
      <c r="B5729">
        <f>IF(I5729=I5728,B5728+1,1)</f>
        <v>83</v>
      </c>
      <c r="C5729" t="s">
        <v>8455</v>
      </c>
      <c r="D5729" t="s">
        <v>8455</v>
      </c>
      <c r="E5729">
        <v>53.1588</v>
      </c>
      <c r="F5729">
        <v>103.0739</v>
      </c>
      <c r="G5729" t="s">
        <v>8329</v>
      </c>
      <c r="H5729" t="str">
        <f>IFERROR(VLOOKUP(I5729,'country(26mar)'!C$2:D$251,2,FALSE),"")</f>
        <v>base.ru</v>
      </c>
      <c r="I5729" t="s">
        <v>8330</v>
      </c>
      <c r="J5729" t="s">
        <v>8331</v>
      </c>
      <c r="K5729" t="s">
        <v>8365</v>
      </c>
      <c r="L5729" t="str">
        <f>CONCATENATE(G5729," ",K5729)</f>
        <v>Russia Irkutskaya Oblast’</v>
      </c>
      <c r="M5729" t="str">
        <f>IFERROR(VLOOKUP(L5729,'State(need_input)'!I$2:J$3992,2,FALSE),"")</f>
        <v>state_RU_Irk_15</v>
      </c>
      <c r="O5729">
        <v>57395</v>
      </c>
      <c r="P5729">
        <v>1643007385</v>
      </c>
    </row>
    <row r="5730" spans="1:16">
      <c r="A5730" s="5" t="str">
        <f>CONCATENATE("rdx_city_",J5730,"_",B5730)</f>
        <v>rdx_city_RUS_84</v>
      </c>
      <c r="B5730">
        <f>IF(I5730=I5729,B5729+1,1)</f>
        <v>84</v>
      </c>
      <c r="C5730" t="s">
        <v>8456</v>
      </c>
      <c r="D5730" t="s">
        <v>8456</v>
      </c>
      <c r="E5730">
        <v>54.2336</v>
      </c>
      <c r="F5730">
        <v>83.3688</v>
      </c>
      <c r="G5730" t="s">
        <v>8329</v>
      </c>
      <c r="H5730" t="str">
        <f>IFERROR(VLOOKUP(I5730,'country(26mar)'!C$2:D$251,2,FALSE),"")</f>
        <v>base.ru</v>
      </c>
      <c r="I5730" t="s">
        <v>8330</v>
      </c>
      <c r="J5730" t="s">
        <v>8331</v>
      </c>
      <c r="K5730" t="s">
        <v>8396</v>
      </c>
      <c r="L5730" t="str">
        <f>CONCATENATE(G5730," ",K5730)</f>
        <v>Russia Novosibirskaya Oblast’</v>
      </c>
      <c r="M5730" t="str">
        <f>IFERROR(VLOOKUP(L5730,'State(need_input)'!I$2:J$3992,2,FALSE),"")</f>
        <v>state_RU_Nov_20</v>
      </c>
      <c r="O5730">
        <v>20125</v>
      </c>
      <c r="P5730">
        <v>1643646272</v>
      </c>
    </row>
    <row r="5731" spans="1:16">
      <c r="A5731" s="5" t="str">
        <f>CONCATENATE("rdx_city_",J5731,"_",B5731)</f>
        <v>rdx_city_RUS_85</v>
      </c>
      <c r="B5731">
        <f>IF(I5731=I5730,B5730+1,1)</f>
        <v>85</v>
      </c>
      <c r="C5731" t="s">
        <v>8457</v>
      </c>
      <c r="D5731" t="s">
        <v>8457</v>
      </c>
      <c r="E5731">
        <v>59.1404</v>
      </c>
      <c r="F5731">
        <v>37.91</v>
      </c>
      <c r="G5731" t="s">
        <v>8329</v>
      </c>
      <c r="H5731" t="str">
        <f>IFERROR(VLOOKUP(I5731,'country(26mar)'!C$2:D$251,2,FALSE),"")</f>
        <v>base.ru</v>
      </c>
      <c r="I5731" t="s">
        <v>8330</v>
      </c>
      <c r="J5731" t="s">
        <v>8331</v>
      </c>
      <c r="K5731" t="s">
        <v>8458</v>
      </c>
      <c r="L5731" t="str">
        <f>CONCATENATE(G5731," ",K5731)</f>
        <v>Russia Vologodskaya Oblast’</v>
      </c>
      <c r="M5731" t="str">
        <f>IFERROR(VLOOKUP(L5731,'State(need_input)'!I$2:J$3992,2,FALSE),"")</f>
        <v>state_RU_Vol_33</v>
      </c>
      <c r="O5731">
        <v>311850</v>
      </c>
      <c r="P5731">
        <v>1643937680</v>
      </c>
    </row>
    <row r="5732" spans="1:16">
      <c r="A5732" s="5" t="str">
        <f>CONCATENATE("rdx_city_",J5732,"_",B5732)</f>
        <v>rdx_city_RUS_86</v>
      </c>
      <c r="B5732">
        <f>IF(I5732=I5731,B5731+1,1)</f>
        <v>86</v>
      </c>
      <c r="C5732" t="s">
        <v>8459</v>
      </c>
      <c r="D5732" t="s">
        <v>8459</v>
      </c>
      <c r="E5732">
        <v>44.2904</v>
      </c>
      <c r="F5732">
        <v>42.06</v>
      </c>
      <c r="G5732" t="s">
        <v>8329</v>
      </c>
      <c r="H5732" t="str">
        <f>IFERROR(VLOOKUP(I5732,'country(26mar)'!C$2:D$251,2,FALSE),"")</f>
        <v>base.ru</v>
      </c>
      <c r="I5732" t="s">
        <v>8330</v>
      </c>
      <c r="J5732" t="s">
        <v>8331</v>
      </c>
      <c r="K5732" t="s">
        <v>8460</v>
      </c>
      <c r="L5732" t="str">
        <f>CONCATENATE(G5732," ",K5732)</f>
        <v>Russia Karachayevo-Cherkesiya</v>
      </c>
      <c r="M5732" t="str">
        <f>IFERROR(VLOOKUP(L5732,'State(need_input)'!I$2:J$3992,2,FALSE),"")</f>
        <v>state_RU_Kar_72</v>
      </c>
      <c r="N5732" t="s">
        <v>23</v>
      </c>
      <c r="O5732">
        <v>116224</v>
      </c>
      <c r="P5732">
        <v>1643955713</v>
      </c>
    </row>
    <row r="5733" spans="1:16">
      <c r="A5733" s="5" t="str">
        <f>CONCATENATE("rdx_city_",J5733,"_",B5733)</f>
        <v>rdx_city_RUS_87</v>
      </c>
      <c r="B5733">
        <f>IF(I5733=I5732,B5732+1,1)</f>
        <v>87</v>
      </c>
      <c r="C5733" t="s">
        <v>8461</v>
      </c>
      <c r="D5733" t="s">
        <v>8461</v>
      </c>
      <c r="E5733">
        <v>54.1605</v>
      </c>
      <c r="F5733">
        <v>74.82</v>
      </c>
      <c r="G5733" t="s">
        <v>8329</v>
      </c>
      <c r="H5733" t="str">
        <f>IFERROR(VLOOKUP(I5733,'country(26mar)'!C$2:D$251,2,FALSE),"")</f>
        <v>base.ru</v>
      </c>
      <c r="I5733" t="s">
        <v>8330</v>
      </c>
      <c r="J5733" t="s">
        <v>8331</v>
      </c>
      <c r="K5733" t="s">
        <v>8462</v>
      </c>
      <c r="L5733" t="str">
        <f>CONCATENATE(G5733," ",K5733)</f>
        <v>Russia Omskaya Oblast’</v>
      </c>
      <c r="M5733" t="str">
        <f>IFERROR(VLOOKUP(L5733,'State(need_input)'!I$2:J$3992,2,FALSE),"")</f>
        <v>state_RU_Oms_11</v>
      </c>
      <c r="O5733">
        <v>12122</v>
      </c>
      <c r="P5733">
        <v>1643336296</v>
      </c>
    </row>
    <row r="5734" spans="1:16">
      <c r="A5734" s="5" t="str">
        <f>CONCATENATE("rdx_city_",J5734,"_",B5734)</f>
        <v>rdx_city_RUS_88</v>
      </c>
      <c r="B5734">
        <f>IF(I5734=I5733,B5733+1,1)</f>
        <v>88</v>
      </c>
      <c r="C5734" t="s">
        <v>8463</v>
      </c>
      <c r="D5734" t="s">
        <v>8463</v>
      </c>
      <c r="E5734">
        <v>53.8313</v>
      </c>
      <c r="F5734">
        <v>91.2227</v>
      </c>
      <c r="G5734" t="s">
        <v>8329</v>
      </c>
      <c r="H5734" t="str">
        <f>IFERROR(VLOOKUP(I5734,'country(26mar)'!C$2:D$251,2,FALSE),"")</f>
        <v>base.ru</v>
      </c>
      <c r="I5734" t="s">
        <v>8330</v>
      </c>
      <c r="J5734" t="s">
        <v>8331</v>
      </c>
      <c r="K5734" t="s">
        <v>8332</v>
      </c>
      <c r="L5734" t="str">
        <f>CONCATENATE(G5734," ",K5734)</f>
        <v>Russia Khakasiya</v>
      </c>
      <c r="M5734" t="str">
        <f>IFERROR(VLOOKUP(L5734,'State(need_input)'!I$2:J$3992,2,FALSE),"")</f>
        <v>state_RU_Kha_25</v>
      </c>
      <c r="O5734">
        <v>71582</v>
      </c>
      <c r="P5734">
        <v>1643871191</v>
      </c>
    </row>
    <row r="5735" spans="1:16">
      <c r="A5735" s="5" t="str">
        <f>CONCATENATE("rdx_city_",J5735,"_",B5735)</f>
        <v>rdx_city_RUS_89</v>
      </c>
      <c r="B5735">
        <f>IF(I5735=I5734,B5734+1,1)</f>
        <v>89</v>
      </c>
      <c r="C5735" t="s">
        <v>8464</v>
      </c>
      <c r="D5735" t="s">
        <v>8464</v>
      </c>
      <c r="E5735">
        <v>54.6316</v>
      </c>
      <c r="F5735">
        <v>21.8109</v>
      </c>
      <c r="G5735" t="s">
        <v>8329</v>
      </c>
      <c r="H5735" t="str">
        <f>IFERROR(VLOOKUP(I5735,'country(26mar)'!C$2:D$251,2,FALSE),"")</f>
        <v>base.ru</v>
      </c>
      <c r="I5735" t="s">
        <v>8330</v>
      </c>
      <c r="J5735" t="s">
        <v>8331</v>
      </c>
      <c r="K5735" t="s">
        <v>8465</v>
      </c>
      <c r="L5735" t="str">
        <f>CONCATENATE(G5735," ",K5735)</f>
        <v>Russia Kaliningradskaya Oblast’</v>
      </c>
      <c r="M5735" t="str">
        <f>IFERROR(VLOOKUP(L5735,'State(need_input)'!I$2:J$3992,2,FALSE),"")</f>
        <v>state_RU_Kal_69</v>
      </c>
      <c r="N5735" t="s">
        <v>20</v>
      </c>
      <c r="O5735">
        <v>45187</v>
      </c>
      <c r="P5735">
        <v>1643016647</v>
      </c>
    </row>
    <row r="5736" spans="1:16">
      <c r="A5736" s="5" t="str">
        <f>CONCATENATE("rdx_city_",J5736,"_",B5736)</f>
        <v>rdx_city_RUS_90</v>
      </c>
      <c r="B5736">
        <f>IF(I5736=I5735,B5735+1,1)</f>
        <v>90</v>
      </c>
      <c r="C5736" t="s">
        <v>8466</v>
      </c>
      <c r="D5736" t="s">
        <v>8466</v>
      </c>
      <c r="E5736">
        <v>63.0128</v>
      </c>
      <c r="F5736">
        <v>112.4714</v>
      </c>
      <c r="G5736" t="s">
        <v>8329</v>
      </c>
      <c r="H5736" t="str">
        <f>IFERROR(VLOOKUP(I5736,'country(26mar)'!C$2:D$251,2,FALSE),"")</f>
        <v>base.ru</v>
      </c>
      <c r="I5736" t="s">
        <v>8330</v>
      </c>
      <c r="J5736" t="s">
        <v>8331</v>
      </c>
      <c r="K5736" t="s">
        <v>8346</v>
      </c>
      <c r="L5736" t="str">
        <f>CONCATENATE(G5736," ",K5736)</f>
        <v>Russia Sakha (Yakutiya)</v>
      </c>
      <c r="M5736" t="str">
        <f>IFERROR(VLOOKUP(L5736,'State(need_input)'!I$2:J$3992,2,FALSE),"")</f>
        <v>state_RU_Sak_2</v>
      </c>
      <c r="O5736">
        <v>5137</v>
      </c>
      <c r="P5736">
        <v>1643326299</v>
      </c>
    </row>
    <row r="5737" spans="1:16">
      <c r="A5737" s="5" t="str">
        <f>CONCATENATE("rdx_city_",J5737,"_",B5737)</f>
        <v>rdx_city_RUS_91</v>
      </c>
      <c r="B5737">
        <f>IF(I5737=I5736,B5736+1,1)</f>
        <v>91</v>
      </c>
      <c r="C5737" t="s">
        <v>8467</v>
      </c>
      <c r="D5737" t="s">
        <v>8468</v>
      </c>
      <c r="E5737">
        <v>68.7501</v>
      </c>
      <c r="F5737">
        <v>161.33</v>
      </c>
      <c r="G5737" t="s">
        <v>8329</v>
      </c>
      <c r="H5737" t="str">
        <f>IFERROR(VLOOKUP(I5737,'country(26mar)'!C$2:D$251,2,FALSE),"")</f>
        <v>base.ru</v>
      </c>
      <c r="I5737" t="s">
        <v>8330</v>
      </c>
      <c r="J5737" t="s">
        <v>8331</v>
      </c>
      <c r="K5737" t="s">
        <v>8346</v>
      </c>
      <c r="L5737" t="str">
        <f>CONCATENATE(G5737," ",K5737)</f>
        <v>Russia Sakha (Yakutiya)</v>
      </c>
      <c r="M5737" t="str">
        <f>IFERROR(VLOOKUP(L5737,'State(need_input)'!I$2:J$3992,2,FALSE),"")</f>
        <v>state_RU_Sak_2</v>
      </c>
      <c r="O5737">
        <v>3707</v>
      </c>
      <c r="P5737">
        <v>1643174283</v>
      </c>
    </row>
    <row r="5738" spans="1:16">
      <c r="A5738" s="5" t="str">
        <f>CONCATENATE("rdx_city_",J5738,"_",B5738)</f>
        <v>rdx_city_RUS_92</v>
      </c>
      <c r="B5738">
        <f>IF(I5738=I5737,B5737+1,1)</f>
        <v>92</v>
      </c>
      <c r="C5738" t="s">
        <v>8469</v>
      </c>
      <c r="D5738" t="s">
        <v>8469</v>
      </c>
      <c r="E5738">
        <v>55.3648</v>
      </c>
      <c r="F5738">
        <v>50.6407</v>
      </c>
      <c r="G5738" t="s">
        <v>8329</v>
      </c>
      <c r="H5738" t="str">
        <f>IFERROR(VLOOKUP(I5738,'country(26mar)'!C$2:D$251,2,FALSE),"")</f>
        <v>base.ru</v>
      </c>
      <c r="I5738" t="s">
        <v>8330</v>
      </c>
      <c r="J5738" t="s">
        <v>8331</v>
      </c>
      <c r="K5738" t="s">
        <v>8356</v>
      </c>
      <c r="L5738" t="str">
        <f>CONCATENATE(G5738," ",K5738)</f>
        <v>Russia Tatarstan</v>
      </c>
      <c r="M5738" t="str">
        <f>IFERROR(VLOOKUP(L5738,'State(need_input)'!I$2:J$3992,2,FALSE),"")</f>
        <v>state_RU_Tat_52</v>
      </c>
      <c r="O5738">
        <v>62200</v>
      </c>
      <c r="P5738">
        <v>1643992511</v>
      </c>
    </row>
    <row r="5739" spans="1:16">
      <c r="A5739" s="5" t="str">
        <f>CONCATENATE("rdx_city_",J5739,"_",B5739)</f>
        <v>rdx_city_RUS_93</v>
      </c>
      <c r="B5739">
        <f>IF(I5739=I5738,B5738+1,1)</f>
        <v>93</v>
      </c>
      <c r="C5739" t="s">
        <v>8470</v>
      </c>
      <c r="D5739" t="s">
        <v>8470</v>
      </c>
      <c r="E5739">
        <v>52.055</v>
      </c>
      <c r="F5739">
        <v>113.465</v>
      </c>
      <c r="G5739" t="s">
        <v>8329</v>
      </c>
      <c r="H5739" t="str">
        <f>IFERROR(VLOOKUP(I5739,'country(26mar)'!C$2:D$251,2,FALSE),"")</f>
        <v>base.ru</v>
      </c>
      <c r="I5739" t="s">
        <v>8330</v>
      </c>
      <c r="J5739" t="s">
        <v>8331</v>
      </c>
      <c r="K5739" t="s">
        <v>8338</v>
      </c>
      <c r="L5739" t="str">
        <f>CONCATENATE(G5739," ",K5739)</f>
        <v>Russia Zabaykal’skiy Kray</v>
      </c>
      <c r="M5739" t="str">
        <f>IFERROR(VLOOKUP(L5739,'State(need_input)'!I$2:J$3992,2,FALSE),"")</f>
        <v>state_RU_Zab_51</v>
      </c>
      <c r="N5739" t="s">
        <v>23</v>
      </c>
      <c r="O5739">
        <v>308500</v>
      </c>
      <c r="P5739">
        <v>1643036673</v>
      </c>
    </row>
    <row r="5740" spans="1:16">
      <c r="A5740" s="5" t="str">
        <f>CONCATENATE("rdx_city_",J5740,"_",B5740)</f>
        <v>rdx_city_RUS_94</v>
      </c>
      <c r="B5740">
        <f>IF(I5740=I5739,B5739+1,1)</f>
        <v>94</v>
      </c>
      <c r="C5740" t="s">
        <v>8471</v>
      </c>
      <c r="D5740" t="s">
        <v>8471</v>
      </c>
      <c r="E5740">
        <v>70.6183</v>
      </c>
      <c r="F5740">
        <v>147.8946</v>
      </c>
      <c r="G5740" t="s">
        <v>8329</v>
      </c>
      <c r="H5740" t="str">
        <f>IFERROR(VLOOKUP(I5740,'country(26mar)'!C$2:D$251,2,FALSE),"")</f>
        <v>base.ru</v>
      </c>
      <c r="I5740" t="s">
        <v>8330</v>
      </c>
      <c r="J5740" t="s">
        <v>8331</v>
      </c>
      <c r="K5740" t="s">
        <v>8346</v>
      </c>
      <c r="L5740" t="str">
        <f>CONCATENATE(G5740," ",K5740)</f>
        <v>Russia Sakha (Yakutiya)</v>
      </c>
      <c r="M5740" t="str">
        <f>IFERROR(VLOOKUP(L5740,'State(need_input)'!I$2:J$3992,2,FALSE),"")</f>
        <v>state_RU_Sak_2</v>
      </c>
      <c r="O5740">
        <v>2506</v>
      </c>
      <c r="P5740">
        <v>1643382256</v>
      </c>
    </row>
    <row r="5741" spans="1:16">
      <c r="A5741" s="5" t="str">
        <f>CONCATENATE("rdx_city_",J5741,"_",B5741)</f>
        <v>rdx_city_RUS_95</v>
      </c>
      <c r="B5741">
        <f>IF(I5741=I5740,B5740+1,1)</f>
        <v>95</v>
      </c>
      <c r="C5741" t="s">
        <v>8472</v>
      </c>
      <c r="D5741" t="s">
        <v>8472</v>
      </c>
      <c r="E5741">
        <v>54.7114</v>
      </c>
      <c r="F5741">
        <v>135.3145</v>
      </c>
      <c r="G5741" t="s">
        <v>8329</v>
      </c>
      <c r="H5741" t="str">
        <f>IFERROR(VLOOKUP(I5741,'country(26mar)'!C$2:D$251,2,FALSE),"")</f>
        <v>base.ru</v>
      </c>
      <c r="I5741" t="s">
        <v>8330</v>
      </c>
      <c r="J5741" t="s">
        <v>8331</v>
      </c>
      <c r="K5741" t="s">
        <v>8361</v>
      </c>
      <c r="L5741" t="str">
        <f>CONCATENATE(G5741," ",K5741)</f>
        <v>Russia Khabarovskiy Kray</v>
      </c>
      <c r="M5741" t="str">
        <f>IFERROR(VLOOKUP(L5741,'State(need_input)'!I$2:J$3992,2,FALSE),"")</f>
        <v>state_RU_Kha_79</v>
      </c>
      <c r="O5741">
        <v>1305</v>
      </c>
      <c r="P5741">
        <v>1643639466</v>
      </c>
    </row>
    <row r="5742" spans="1:16">
      <c r="A5742" s="5" t="str">
        <f>CONCATENATE("rdx_city_",J5742,"_",B5742)</f>
        <v>rdx_city_RUS_96</v>
      </c>
      <c r="B5742">
        <f>IF(I5742=I5741,B5741+1,1)</f>
        <v>96</v>
      </c>
      <c r="C5742" t="s">
        <v>8473</v>
      </c>
      <c r="D5742" t="s">
        <v>8473</v>
      </c>
      <c r="E5742">
        <v>58.2934</v>
      </c>
      <c r="F5742">
        <v>57.813</v>
      </c>
      <c r="G5742" t="s">
        <v>8329</v>
      </c>
      <c r="H5742" t="str">
        <f>IFERROR(VLOOKUP(I5742,'country(26mar)'!C$2:D$251,2,FALSE),"")</f>
        <v>base.ru</v>
      </c>
      <c r="I5742" t="s">
        <v>8330</v>
      </c>
      <c r="J5742" t="s">
        <v>8331</v>
      </c>
      <c r="K5742" t="s">
        <v>8410</v>
      </c>
      <c r="L5742" t="str">
        <f>CONCATENATE(G5742," ",K5742)</f>
        <v>Russia Permskiy Kray</v>
      </c>
      <c r="M5742" t="str">
        <f>IFERROR(VLOOKUP(L5742,'State(need_input)'!I$2:J$3992,2,FALSE),"")</f>
        <v>state_RU_Per_70</v>
      </c>
      <c r="O5742">
        <v>72113</v>
      </c>
      <c r="P5742">
        <v>1643341477</v>
      </c>
    </row>
    <row r="5743" spans="1:16">
      <c r="A5743" s="5" t="str">
        <f>CONCATENATE("rdx_city_",J5743,"_",B5743)</f>
        <v>rdx_city_RUS_97</v>
      </c>
      <c r="B5743">
        <f>IF(I5743=I5742,B5742+1,1)</f>
        <v>97</v>
      </c>
      <c r="C5743" t="s">
        <v>8474</v>
      </c>
      <c r="D5743" t="s">
        <v>8474</v>
      </c>
      <c r="E5743">
        <v>44.5372</v>
      </c>
      <c r="F5743">
        <v>135.5172</v>
      </c>
      <c r="G5743" t="s">
        <v>8329</v>
      </c>
      <c r="H5743" t="str">
        <f>IFERROR(VLOOKUP(I5743,'country(26mar)'!C$2:D$251,2,FALSE),"")</f>
        <v>base.ru</v>
      </c>
      <c r="I5743" t="s">
        <v>8330</v>
      </c>
      <c r="J5743" t="s">
        <v>8331</v>
      </c>
      <c r="K5743" t="s">
        <v>8375</v>
      </c>
      <c r="L5743" t="str">
        <f>CONCATENATE(G5743," ",K5743)</f>
        <v>Russia Primorskiy Kray</v>
      </c>
      <c r="M5743" t="str">
        <f>IFERROR(VLOOKUP(L5743,'State(need_input)'!I$2:J$3992,2,FALSE),"")</f>
        <v>state_RU_Pri_67</v>
      </c>
      <c r="O5743">
        <v>8123</v>
      </c>
      <c r="P5743">
        <v>1643147456</v>
      </c>
    </row>
    <row r="5744" spans="1:16">
      <c r="A5744" s="5" t="str">
        <f>CONCATENATE("rdx_city_",J5744,"_",B5744)</f>
        <v>rdx_city_RUS_98</v>
      </c>
      <c r="B5744">
        <f>IF(I5744=I5743,B5743+1,1)</f>
        <v>98</v>
      </c>
      <c r="C5744" t="s">
        <v>8475</v>
      </c>
      <c r="D5744" t="s">
        <v>8475</v>
      </c>
      <c r="E5744">
        <v>45.9273</v>
      </c>
      <c r="F5744">
        <v>133.7223</v>
      </c>
      <c r="G5744" t="s">
        <v>8329</v>
      </c>
      <c r="H5744" t="str">
        <f>IFERROR(VLOOKUP(I5744,'country(26mar)'!C$2:D$251,2,FALSE),"")</f>
        <v>base.ru</v>
      </c>
      <c r="I5744" t="s">
        <v>8330</v>
      </c>
      <c r="J5744" t="s">
        <v>8331</v>
      </c>
      <c r="K5744" t="s">
        <v>8375</v>
      </c>
      <c r="L5744" t="str">
        <f>CONCATENATE(G5744," ",K5744)</f>
        <v>Russia Primorskiy Kray</v>
      </c>
      <c r="M5744" t="str">
        <f>IFERROR(VLOOKUP(L5744,'State(need_input)'!I$2:J$3992,2,FALSE),"")</f>
        <v>state_RU_Pri_67</v>
      </c>
      <c r="O5744">
        <v>28300</v>
      </c>
      <c r="P5744">
        <v>1643306858</v>
      </c>
    </row>
    <row r="5745" spans="1:16">
      <c r="A5745" s="5" t="str">
        <f>CONCATENATE("rdx_city_",J5745,"_",B5745)</f>
        <v>rdx_city_RUS_99</v>
      </c>
      <c r="B5745">
        <f>IF(I5745=I5744,B5744+1,1)</f>
        <v>99</v>
      </c>
      <c r="C5745" t="s">
        <v>8476</v>
      </c>
      <c r="D5745" t="s">
        <v>8476</v>
      </c>
      <c r="E5745">
        <v>51.4666</v>
      </c>
      <c r="F5745">
        <v>140.7833</v>
      </c>
      <c r="G5745" t="s">
        <v>8329</v>
      </c>
      <c r="H5745" t="str">
        <f>IFERROR(VLOOKUP(I5745,'country(26mar)'!C$2:D$251,2,FALSE),"")</f>
        <v>base.ru</v>
      </c>
      <c r="I5745" t="s">
        <v>8330</v>
      </c>
      <c r="J5745" t="s">
        <v>8331</v>
      </c>
      <c r="K5745" t="s">
        <v>8361</v>
      </c>
      <c r="L5745" t="str">
        <f>CONCATENATE(G5745," ",K5745)</f>
        <v>Russia Khabarovskiy Kray</v>
      </c>
      <c r="M5745" t="str">
        <f>IFERROR(VLOOKUP(L5745,'State(need_input)'!I$2:J$3992,2,FALSE),"")</f>
        <v>state_RU_Kha_79</v>
      </c>
      <c r="O5745">
        <v>3615</v>
      </c>
      <c r="P5745">
        <v>1643988786</v>
      </c>
    </row>
    <row r="5746" spans="1:16">
      <c r="A5746" s="5" t="str">
        <f>CONCATENATE("rdx_city_",J5746,"_",B5746)</f>
        <v>rdx_city_RUS_100</v>
      </c>
      <c r="B5746">
        <f>IF(I5746=I5745,B5745+1,1)</f>
        <v>100</v>
      </c>
      <c r="C5746" t="s">
        <v>8477</v>
      </c>
      <c r="D5746" t="s">
        <v>8477</v>
      </c>
      <c r="E5746">
        <v>42.0578</v>
      </c>
      <c r="F5746">
        <v>48.2774</v>
      </c>
      <c r="G5746" t="s">
        <v>8329</v>
      </c>
      <c r="H5746" t="str">
        <f>IFERROR(VLOOKUP(I5746,'country(26mar)'!C$2:D$251,2,FALSE),"")</f>
        <v>base.ru</v>
      </c>
      <c r="I5746" t="s">
        <v>8330</v>
      </c>
      <c r="J5746" t="s">
        <v>8331</v>
      </c>
      <c r="K5746" t="s">
        <v>8447</v>
      </c>
      <c r="L5746" t="str">
        <f>CONCATENATE(G5746," ",K5746)</f>
        <v>Russia Dagestan</v>
      </c>
      <c r="M5746" t="str">
        <f>IFERROR(VLOOKUP(L5746,'State(need_input)'!I$2:J$3992,2,FALSE),"")</f>
        <v>state_RU_Dag_61</v>
      </c>
      <c r="O5746">
        <v>105965</v>
      </c>
      <c r="P5746">
        <v>1643003556</v>
      </c>
    </row>
    <row r="5747" spans="1:16">
      <c r="A5747" s="5" t="str">
        <f>CONCATENATE("rdx_city_",J5747,"_",B5747)</f>
        <v>rdx_city_RUS_101</v>
      </c>
      <c r="B5747">
        <f>IF(I5747=I5746,B5746+1,1)</f>
        <v>101</v>
      </c>
      <c r="C5747" t="s">
        <v>8478</v>
      </c>
      <c r="D5747" t="s">
        <v>8478</v>
      </c>
      <c r="E5747">
        <v>73.507</v>
      </c>
      <c r="F5747">
        <v>80.5451</v>
      </c>
      <c r="G5747" t="s">
        <v>8329</v>
      </c>
      <c r="H5747" t="str">
        <f>IFERROR(VLOOKUP(I5747,'country(26mar)'!C$2:D$251,2,FALSE),"")</f>
        <v>base.ru</v>
      </c>
      <c r="I5747" t="s">
        <v>8330</v>
      </c>
      <c r="J5747" t="s">
        <v>8331</v>
      </c>
      <c r="K5747" t="s">
        <v>8335</v>
      </c>
      <c r="L5747" t="str">
        <f>CONCATENATE(G5747," ",K5747)</f>
        <v>Russia Krasnoyarskiy Kray</v>
      </c>
      <c r="M5747" t="str">
        <f>IFERROR(VLOOKUP(L5747,'State(need_input)'!I$2:J$3992,2,FALSE),"")</f>
        <v>state_RU_Kra_48</v>
      </c>
      <c r="O5747">
        <v>1113</v>
      </c>
      <c r="P5747">
        <v>1643554430</v>
      </c>
    </row>
    <row r="5748" spans="1:16">
      <c r="A5748" s="5" t="str">
        <f>CONCATENATE("rdx_city_",J5748,"_",B5748)</f>
        <v>rdx_city_RUS_102</v>
      </c>
      <c r="B5748">
        <f>IF(I5748=I5747,B5747+1,1)</f>
        <v>102</v>
      </c>
      <c r="C5748" t="s">
        <v>8479</v>
      </c>
      <c r="D5748" t="s">
        <v>8479</v>
      </c>
      <c r="E5748">
        <v>54.2504</v>
      </c>
      <c r="F5748">
        <v>49.56</v>
      </c>
      <c r="G5748" t="s">
        <v>8329</v>
      </c>
      <c r="H5748" t="str">
        <f>IFERROR(VLOOKUP(I5748,'country(26mar)'!C$2:D$251,2,FALSE),"")</f>
        <v>base.ru</v>
      </c>
      <c r="I5748" t="s">
        <v>8330</v>
      </c>
      <c r="J5748" t="s">
        <v>8331</v>
      </c>
      <c r="K5748" t="s">
        <v>8480</v>
      </c>
      <c r="L5748" t="str">
        <f>CONCATENATE(G5748," ",K5748)</f>
        <v>Russia Ul’yanovskaya Oblast’</v>
      </c>
      <c r="M5748" t="str">
        <f>IFERROR(VLOOKUP(L5748,'State(need_input)'!I$2:J$3992,2,FALSE),"")</f>
        <v>state_RU_Ul’_23</v>
      </c>
      <c r="O5748">
        <v>132226</v>
      </c>
      <c r="P5748">
        <v>1643039639</v>
      </c>
    </row>
    <row r="5749" spans="1:16">
      <c r="A5749" s="5" t="str">
        <f>CONCATENATE("rdx_city_",J5749,"_",B5749)</f>
        <v>rdx_city_RUS_103</v>
      </c>
      <c r="B5749">
        <f>IF(I5749=I5748,B5748+1,1)</f>
        <v>103</v>
      </c>
      <c r="C5749" t="s">
        <v>8481</v>
      </c>
      <c r="D5749" t="s">
        <v>8481</v>
      </c>
      <c r="E5749">
        <v>47.3504</v>
      </c>
      <c r="F5749">
        <v>142.8</v>
      </c>
      <c r="G5749" t="s">
        <v>8329</v>
      </c>
      <c r="H5749" t="str">
        <f>IFERROR(VLOOKUP(I5749,'country(26mar)'!C$2:D$251,2,FALSE),"")</f>
        <v>base.ru</v>
      </c>
      <c r="I5749" t="s">
        <v>8330</v>
      </c>
      <c r="J5749" t="s">
        <v>8331</v>
      </c>
      <c r="K5749" t="s">
        <v>8348</v>
      </c>
      <c r="L5749" t="str">
        <f>CONCATENATE(G5749," ",K5749)</f>
        <v>Russia Sakhalinskaya Oblast’</v>
      </c>
      <c r="M5749" t="str">
        <f>IFERROR(VLOOKUP(L5749,'State(need_input)'!I$2:J$3992,2,FALSE),"")</f>
        <v>state_RU_Sak_81</v>
      </c>
      <c r="O5749">
        <v>11989</v>
      </c>
      <c r="P5749">
        <v>1643206913</v>
      </c>
    </row>
    <row r="5750" spans="1:16">
      <c r="A5750" s="5" t="str">
        <f>CONCATENATE("rdx_city_",J5750,"_",B5750)</f>
        <v>rdx_city_RUS_104</v>
      </c>
      <c r="B5750">
        <f>IF(I5750=I5749,B5749+1,1)</f>
        <v>104</v>
      </c>
      <c r="C5750" t="s">
        <v>8482</v>
      </c>
      <c r="D5750" t="s">
        <v>8482</v>
      </c>
      <c r="E5750">
        <v>50.7546</v>
      </c>
      <c r="F5750">
        <v>59.54</v>
      </c>
      <c r="G5750" t="s">
        <v>8329</v>
      </c>
      <c r="H5750" t="str">
        <f>IFERROR(VLOOKUP(I5750,'country(26mar)'!C$2:D$251,2,FALSE),"")</f>
        <v>base.ru</v>
      </c>
      <c r="I5750" t="s">
        <v>8330</v>
      </c>
      <c r="J5750" t="s">
        <v>8331</v>
      </c>
      <c r="K5750" t="s">
        <v>8442</v>
      </c>
      <c r="L5750" t="str">
        <f>CONCATENATE(G5750," ",K5750)</f>
        <v>Russia Orenburgskaya Oblast’</v>
      </c>
      <c r="M5750" t="str">
        <f>IFERROR(VLOOKUP(L5750,'State(need_input)'!I$2:J$3992,2,FALSE),"")</f>
        <v>state_RU_Ore_49</v>
      </c>
      <c r="O5750">
        <v>9556</v>
      </c>
      <c r="P5750">
        <v>1643794034</v>
      </c>
    </row>
    <row r="5751" spans="1:16">
      <c r="A5751" s="5" t="str">
        <f>CONCATENATE("rdx_city_",J5751,"_",B5751)</f>
        <v>rdx_city_RUS_105</v>
      </c>
      <c r="B5751">
        <f>IF(I5751=I5750,B5750+1,1)</f>
        <v>105</v>
      </c>
      <c r="C5751" t="s">
        <v>8483</v>
      </c>
      <c r="D5751" t="s">
        <v>8483</v>
      </c>
      <c r="E5751">
        <v>69.4182</v>
      </c>
      <c r="F5751">
        <v>86.225</v>
      </c>
      <c r="G5751" t="s">
        <v>8329</v>
      </c>
      <c r="H5751" t="str">
        <f>IFERROR(VLOOKUP(I5751,'country(26mar)'!C$2:D$251,2,FALSE),"")</f>
        <v>base.ru</v>
      </c>
      <c r="I5751" t="s">
        <v>8330</v>
      </c>
      <c r="J5751" t="s">
        <v>8331</v>
      </c>
      <c r="K5751" t="s">
        <v>8335</v>
      </c>
      <c r="L5751" t="str">
        <f>CONCATENATE(G5751," ",K5751)</f>
        <v>Russia Krasnoyarskiy Kray</v>
      </c>
      <c r="M5751" t="str">
        <f>IFERROR(VLOOKUP(L5751,'State(need_input)'!I$2:J$3992,2,FALSE),"")</f>
        <v>state_RU_Kra_48</v>
      </c>
      <c r="O5751">
        <v>23619</v>
      </c>
      <c r="P5751">
        <v>1643923236</v>
      </c>
    </row>
    <row r="5752" spans="1:16">
      <c r="A5752" s="5" t="str">
        <f>CONCATENATE("rdx_city_",J5752,"_",B5752)</f>
        <v>rdx_city_RUS_106</v>
      </c>
      <c r="B5752">
        <f>IF(I5752=I5751,B5751+1,1)</f>
        <v>106</v>
      </c>
      <c r="C5752" t="s">
        <v>8484</v>
      </c>
      <c r="D5752" t="s">
        <v>8484</v>
      </c>
      <c r="E5752">
        <v>53.5891</v>
      </c>
      <c r="F5752">
        <v>34.3392</v>
      </c>
      <c r="G5752" t="s">
        <v>8329</v>
      </c>
      <c r="H5752" t="str">
        <f>IFERROR(VLOOKUP(I5752,'country(26mar)'!C$2:D$251,2,FALSE),"")</f>
        <v>base.ru</v>
      </c>
      <c r="I5752" t="s">
        <v>8330</v>
      </c>
      <c r="J5752" t="s">
        <v>8331</v>
      </c>
      <c r="K5752" t="s">
        <v>8438</v>
      </c>
      <c r="L5752" t="str">
        <f>CONCATENATE(G5752," ",K5752)</f>
        <v>Russia Bryanskaya Oblast’</v>
      </c>
      <c r="M5752" t="str">
        <f>IFERROR(VLOOKUP(L5752,'State(need_input)'!I$2:J$3992,2,FALSE),"")</f>
        <v>state_RU_Bry_58</v>
      </c>
      <c r="O5752">
        <v>33527</v>
      </c>
      <c r="P5752">
        <v>1643789328</v>
      </c>
    </row>
    <row r="5753" spans="1:16">
      <c r="A5753" s="5" t="str">
        <f>CONCATENATE("rdx_city_",J5753,"_",B5753)</f>
        <v>rdx_city_RUS_107</v>
      </c>
      <c r="B5753">
        <f>IF(I5753=I5752,B5752+1,1)</f>
        <v>107</v>
      </c>
      <c r="C5753" t="s">
        <v>8485</v>
      </c>
      <c r="D5753" t="s">
        <v>8485</v>
      </c>
      <c r="E5753">
        <v>56.2504</v>
      </c>
      <c r="F5753">
        <v>43.46</v>
      </c>
      <c r="G5753" t="s">
        <v>8329</v>
      </c>
      <c r="H5753" t="str">
        <f>IFERROR(VLOOKUP(I5753,'country(26mar)'!C$2:D$251,2,FALSE),"")</f>
        <v>base.ru</v>
      </c>
      <c r="I5753" t="s">
        <v>8330</v>
      </c>
      <c r="J5753" t="s">
        <v>8331</v>
      </c>
      <c r="K5753" t="s">
        <v>8379</v>
      </c>
      <c r="L5753" t="str">
        <f>CONCATENATE(G5753," ",K5753)</f>
        <v>Russia Nizhegorodskaya Oblast’</v>
      </c>
      <c r="M5753" t="str">
        <f>IFERROR(VLOOKUP(L5753,'State(need_input)'!I$2:J$3992,2,FALSE),"")</f>
        <v>state_RU_Niz_9</v>
      </c>
      <c r="O5753">
        <v>256537</v>
      </c>
      <c r="P5753">
        <v>1643076798</v>
      </c>
    </row>
    <row r="5754" spans="1:16">
      <c r="A5754" s="5" t="str">
        <f>CONCATENATE("rdx_city_",J5754,"_",B5754)</f>
        <v>rdx_city_RUS_108</v>
      </c>
      <c r="B5754">
        <f>IF(I5754=I5753,B5753+1,1)</f>
        <v>108</v>
      </c>
      <c r="C5754" t="s">
        <v>8486</v>
      </c>
      <c r="D5754" t="s">
        <v>8486</v>
      </c>
      <c r="E5754">
        <v>66.3221</v>
      </c>
      <c r="F5754">
        <v>-179.1837</v>
      </c>
      <c r="G5754" t="s">
        <v>8329</v>
      </c>
      <c r="H5754" t="str">
        <f>IFERROR(VLOOKUP(I5754,'country(26mar)'!C$2:D$251,2,FALSE),"")</f>
        <v>base.ru</v>
      </c>
      <c r="I5754" t="s">
        <v>8330</v>
      </c>
      <c r="J5754" t="s">
        <v>8331</v>
      </c>
      <c r="K5754" t="s">
        <v>8363</v>
      </c>
      <c r="L5754" t="str">
        <f>CONCATENATE(G5754," ",K5754)</f>
        <v>Russia Chukotskiy Avtonomnyy Okrug</v>
      </c>
      <c r="M5754" t="str">
        <f>IFERROR(VLOOKUP(L5754,'State(need_input)'!I$2:J$3992,2,FALSE),"")</f>
        <v>state_RU_Chu_77</v>
      </c>
      <c r="O5754">
        <v>2248</v>
      </c>
      <c r="P5754">
        <v>1643466779</v>
      </c>
    </row>
    <row r="5755" spans="1:16">
      <c r="A5755" s="5" t="str">
        <f>CONCATENATE("rdx_city_",J5755,"_",B5755)</f>
        <v>rdx_city_RUS_109</v>
      </c>
      <c r="B5755">
        <f>IF(I5755=I5754,B5754+1,1)</f>
        <v>109</v>
      </c>
      <c r="C5755" t="s">
        <v>8487</v>
      </c>
      <c r="D5755" t="s">
        <v>8487</v>
      </c>
      <c r="E5755">
        <v>60.8</v>
      </c>
      <c r="F5755">
        <v>135.1833</v>
      </c>
      <c r="G5755" t="s">
        <v>8329</v>
      </c>
      <c r="H5755" t="str">
        <f>IFERROR(VLOOKUP(I5755,'country(26mar)'!C$2:D$251,2,FALSE),"")</f>
        <v>base.ru</v>
      </c>
      <c r="I5755" t="s">
        <v>8330</v>
      </c>
      <c r="J5755" t="s">
        <v>8331</v>
      </c>
      <c r="K5755" t="s">
        <v>8346</v>
      </c>
      <c r="L5755" t="str">
        <f>CONCATENATE(G5755," ",K5755)</f>
        <v>Russia Sakha (Yakutiya)</v>
      </c>
      <c r="M5755" t="str">
        <f>IFERROR(VLOOKUP(L5755,'State(need_input)'!I$2:J$3992,2,FALSE),"")</f>
        <v>state_RU_Sak_2</v>
      </c>
      <c r="O5755">
        <v>1516</v>
      </c>
      <c r="P5755">
        <v>1643197422</v>
      </c>
    </row>
    <row r="5756" spans="1:16">
      <c r="A5756" s="5" t="str">
        <f>CONCATENATE("rdx_city_",J5756,"_",B5756)</f>
        <v>rdx_city_RUS_110</v>
      </c>
      <c r="B5756">
        <f>IF(I5756=I5755,B5755+1,1)</f>
        <v>110</v>
      </c>
      <c r="C5756" t="s">
        <v>8488</v>
      </c>
      <c r="D5756" t="s">
        <v>8488</v>
      </c>
      <c r="E5756">
        <v>46.3287</v>
      </c>
      <c r="F5756">
        <v>44.2087</v>
      </c>
      <c r="G5756" t="s">
        <v>8329</v>
      </c>
      <c r="H5756" t="str">
        <f>IFERROR(VLOOKUP(I5756,'country(26mar)'!C$2:D$251,2,FALSE),"")</f>
        <v>base.ru</v>
      </c>
      <c r="I5756" t="s">
        <v>8330</v>
      </c>
      <c r="J5756" t="s">
        <v>8331</v>
      </c>
      <c r="K5756" t="s">
        <v>8489</v>
      </c>
      <c r="L5756" t="str">
        <f>CONCATENATE(G5756," ",K5756)</f>
        <v>Russia Kalmykiya</v>
      </c>
      <c r="M5756" t="str">
        <f>IFERROR(VLOOKUP(L5756,'State(need_input)'!I$2:J$3992,2,FALSE),"")</f>
        <v>state_RU_Kal_39</v>
      </c>
      <c r="N5756" t="s">
        <v>23</v>
      </c>
      <c r="O5756">
        <v>106971</v>
      </c>
      <c r="P5756">
        <v>1643581064</v>
      </c>
    </row>
    <row r="5757" spans="1:16">
      <c r="A5757" s="5" t="str">
        <f>CONCATENATE("rdx_city_",J5757,"_",B5757)</f>
        <v>rdx_city_RUS_111</v>
      </c>
      <c r="B5757">
        <f>IF(I5757=I5756,B5756+1,1)</f>
        <v>111</v>
      </c>
      <c r="C5757" t="s">
        <v>8490</v>
      </c>
      <c r="D5757" t="s">
        <v>8490</v>
      </c>
      <c r="E5757">
        <v>51.5004</v>
      </c>
      <c r="F5757">
        <v>46.12</v>
      </c>
      <c r="G5757" t="s">
        <v>8329</v>
      </c>
      <c r="H5757" t="str">
        <f>IFERROR(VLOOKUP(I5757,'country(26mar)'!C$2:D$251,2,FALSE),"")</f>
        <v>base.ru</v>
      </c>
      <c r="I5757" t="s">
        <v>8330</v>
      </c>
      <c r="J5757" t="s">
        <v>8331</v>
      </c>
      <c r="K5757" t="s">
        <v>8387</v>
      </c>
      <c r="L5757" t="str">
        <f>CONCATENATE(G5757," ",K5757)</f>
        <v>Russia Saratovskaya Oblast’</v>
      </c>
      <c r="M5757" t="str">
        <f>IFERROR(VLOOKUP(L5757,'State(need_input)'!I$2:J$3992,2,FALSE),"")</f>
        <v>state_RU_Sar_7</v>
      </c>
      <c r="O5757">
        <v>196011</v>
      </c>
      <c r="P5757">
        <v>1643653861</v>
      </c>
    </row>
    <row r="5758" spans="1:16">
      <c r="A5758" s="5" t="str">
        <f>CONCATENATE("rdx_city_",J5758,"_",B5758)</f>
        <v>rdx_city_RUS_112</v>
      </c>
      <c r="B5758">
        <f>IF(I5758=I5757,B5757+1,1)</f>
        <v>112</v>
      </c>
      <c r="C5758" t="s">
        <v>8491</v>
      </c>
      <c r="D5758" t="s">
        <v>8491</v>
      </c>
      <c r="E5758">
        <v>66.95</v>
      </c>
      <c r="F5758">
        <v>-171.8166</v>
      </c>
      <c r="G5758" t="s">
        <v>8329</v>
      </c>
      <c r="H5758" t="str">
        <f>IFERROR(VLOOKUP(I5758,'country(26mar)'!C$2:D$251,2,FALSE),"")</f>
        <v>base.ru</v>
      </c>
      <c r="I5758" t="s">
        <v>8330</v>
      </c>
      <c r="J5758" t="s">
        <v>8331</v>
      </c>
      <c r="K5758" t="s">
        <v>8363</v>
      </c>
      <c r="L5758" t="str">
        <f>CONCATENATE(G5758," ",K5758)</f>
        <v>Russia Chukotskiy Avtonomnyy Okrug</v>
      </c>
      <c r="M5758" t="str">
        <f>IFERROR(VLOOKUP(L5758,'State(need_input)'!I$2:J$3992,2,FALSE),"")</f>
        <v>state_RU_Chu_77</v>
      </c>
      <c r="O5758">
        <v>297</v>
      </c>
      <c r="P5758">
        <v>1643693470</v>
      </c>
    </row>
    <row r="5759" spans="1:16">
      <c r="A5759" s="5" t="str">
        <f>CONCATENATE("rdx_city_",J5759,"_",B5759)</f>
        <v>rdx_city_RUS_113</v>
      </c>
      <c r="B5759">
        <f>IF(I5759=I5758,B5758+1,1)</f>
        <v>113</v>
      </c>
      <c r="C5759" t="s">
        <v>8492</v>
      </c>
      <c r="D5759" t="s">
        <v>8492</v>
      </c>
      <c r="E5759">
        <v>61.95</v>
      </c>
      <c r="F5759">
        <v>159.2333</v>
      </c>
      <c r="G5759" t="s">
        <v>8329</v>
      </c>
      <c r="H5759" t="str">
        <f>IFERROR(VLOOKUP(I5759,'country(26mar)'!C$2:D$251,2,FALSE),"")</f>
        <v>base.ru</v>
      </c>
      <c r="I5759" t="s">
        <v>8330</v>
      </c>
      <c r="J5759" t="s">
        <v>8331</v>
      </c>
      <c r="K5759" t="s">
        <v>8493</v>
      </c>
      <c r="L5759" t="str">
        <f>CONCATENATE(G5759," ",K5759)</f>
        <v>Russia Magadanskaya Oblast’</v>
      </c>
      <c r="M5759" t="str">
        <f>IFERROR(VLOOKUP(L5759,'State(need_input)'!I$2:J$3992,2,FALSE),"")</f>
        <v>state_RU_Mag_80</v>
      </c>
      <c r="O5759">
        <v>2024</v>
      </c>
      <c r="P5759">
        <v>1643589710</v>
      </c>
    </row>
    <row r="5760" spans="1:16">
      <c r="A5760" s="5" t="str">
        <f>CONCATENATE("rdx_city_",J5760,"_",B5760)</f>
        <v>rdx_city_RUS_114</v>
      </c>
      <c r="B5760">
        <f>IF(I5760=I5759,B5759+1,1)</f>
        <v>114</v>
      </c>
      <c r="C5760" t="s">
        <v>8494</v>
      </c>
      <c r="D5760" t="s">
        <v>8494</v>
      </c>
      <c r="E5760">
        <v>49.7722</v>
      </c>
      <c r="F5760">
        <v>43.6518</v>
      </c>
      <c r="G5760" t="s">
        <v>8329</v>
      </c>
      <c r="H5760" t="str">
        <f>IFERROR(VLOOKUP(I5760,'country(26mar)'!C$2:D$251,2,FALSE),"")</f>
        <v>base.ru</v>
      </c>
      <c r="I5760" t="s">
        <v>8330</v>
      </c>
      <c r="J5760" t="s">
        <v>8331</v>
      </c>
      <c r="K5760" t="s">
        <v>8495</v>
      </c>
      <c r="L5760" t="str">
        <f>CONCATENATE(G5760," ",K5760)</f>
        <v>Russia Volgogradskaya Oblast’</v>
      </c>
      <c r="M5760" t="str">
        <f>IFERROR(VLOOKUP(L5760,'State(need_input)'!I$2:J$3992,2,FALSE),"")</f>
        <v>state_RU_Vol_34</v>
      </c>
      <c r="O5760">
        <v>40882</v>
      </c>
      <c r="P5760">
        <v>1643011047</v>
      </c>
    </row>
    <row r="5761" spans="1:16">
      <c r="A5761" s="5" t="str">
        <f>CONCATENATE("rdx_city_",J5761,"_",B5761)</f>
        <v>rdx_city_RUS_115</v>
      </c>
      <c r="B5761">
        <f>IF(I5761=I5760,B5760+1,1)</f>
        <v>115</v>
      </c>
      <c r="C5761" t="s">
        <v>8496</v>
      </c>
      <c r="D5761" t="s">
        <v>8496</v>
      </c>
      <c r="E5761">
        <v>59.5707</v>
      </c>
      <c r="F5761">
        <v>30.1333</v>
      </c>
      <c r="G5761" t="s">
        <v>8329</v>
      </c>
      <c r="H5761" t="str">
        <f>IFERROR(VLOOKUP(I5761,'country(26mar)'!C$2:D$251,2,FALSE),"")</f>
        <v>base.ru</v>
      </c>
      <c r="I5761" t="s">
        <v>8330</v>
      </c>
      <c r="J5761" t="s">
        <v>8331</v>
      </c>
      <c r="K5761" t="s">
        <v>8497</v>
      </c>
      <c r="L5761" t="str">
        <f>CONCATENATE(G5761," ",K5761)</f>
        <v>Russia Leningradskaya Oblast’</v>
      </c>
      <c r="M5761" t="str">
        <f>IFERROR(VLOOKUP(L5761,'State(need_input)'!I$2:J$3992,2,FALSE),"")</f>
        <v>state_RU_Len_43</v>
      </c>
      <c r="O5761">
        <v>90486</v>
      </c>
      <c r="P5761">
        <v>1643318154</v>
      </c>
    </row>
    <row r="5762" spans="1:16">
      <c r="A5762" s="5" t="str">
        <f>CONCATENATE("rdx_city_",J5762,"_",B5762)</f>
        <v>rdx_city_RUS_116</v>
      </c>
      <c r="B5762">
        <f>IF(I5762=I5761,B5761+1,1)</f>
        <v>116</v>
      </c>
      <c r="C5762" t="s">
        <v>8498</v>
      </c>
      <c r="D5762" t="s">
        <v>8498</v>
      </c>
      <c r="E5762">
        <v>51.4747</v>
      </c>
      <c r="F5762">
        <v>58.4543</v>
      </c>
      <c r="G5762" t="s">
        <v>8329</v>
      </c>
      <c r="H5762" t="str">
        <f>IFERROR(VLOOKUP(I5762,'country(26mar)'!C$2:D$251,2,FALSE),"")</f>
        <v>base.ru</v>
      </c>
      <c r="I5762" t="s">
        <v>8330</v>
      </c>
      <c r="J5762" t="s">
        <v>8331</v>
      </c>
      <c r="K5762" t="s">
        <v>8442</v>
      </c>
      <c r="L5762" t="str">
        <f>CONCATENATE(G5762," ",K5762)</f>
        <v>Russia Orenburgskaya Oblast’</v>
      </c>
      <c r="M5762" t="str">
        <f>IFERROR(VLOOKUP(L5762,'State(need_input)'!I$2:J$3992,2,FALSE),"")</f>
        <v>state_RU_Ore_49</v>
      </c>
      <c r="O5762">
        <v>41619</v>
      </c>
      <c r="P5762">
        <v>1643216197</v>
      </c>
    </row>
    <row r="5763" spans="1:16">
      <c r="A5763" s="5" t="str">
        <f>CONCATENATE("rdx_city_",J5763,"_",B5763)</f>
        <v>rdx_city_RUS_117</v>
      </c>
      <c r="B5763">
        <f>IF(I5763=I5762,B5762+1,1)</f>
        <v>117</v>
      </c>
      <c r="C5763" t="s">
        <v>8499</v>
      </c>
      <c r="D5763" t="s">
        <v>8499</v>
      </c>
      <c r="E5763">
        <v>44.5748</v>
      </c>
      <c r="F5763">
        <v>38.0644</v>
      </c>
      <c r="G5763" t="s">
        <v>8329</v>
      </c>
      <c r="H5763" t="str">
        <f>IFERROR(VLOOKUP(I5763,'country(26mar)'!C$2:D$251,2,FALSE),"")</f>
        <v>base.ru</v>
      </c>
      <c r="I5763" t="s">
        <v>8330</v>
      </c>
      <c r="J5763" t="s">
        <v>8331</v>
      </c>
      <c r="K5763" t="s">
        <v>8371</v>
      </c>
      <c r="L5763" t="str">
        <f>CONCATENATE(G5763," ",K5763)</f>
        <v>Russia Krasnodarskiy Kray</v>
      </c>
      <c r="M5763" t="str">
        <f>IFERROR(VLOOKUP(L5763,'State(need_input)'!I$2:J$3992,2,FALSE),"")</f>
        <v>state_RU_Kra_60</v>
      </c>
      <c r="O5763">
        <v>55508</v>
      </c>
      <c r="P5763">
        <v>1643756962</v>
      </c>
    </row>
    <row r="5764" spans="1:16">
      <c r="A5764" s="5" t="str">
        <f>CONCATENATE("rdx_city_",J5764,"_",B5764)</f>
        <v>rdx_city_RUS_118</v>
      </c>
      <c r="B5764">
        <f>IF(I5764=I5763,B5763+1,1)</f>
        <v>118</v>
      </c>
      <c r="C5764" t="s">
        <v>8500</v>
      </c>
      <c r="D5764" t="s">
        <v>8500</v>
      </c>
      <c r="E5764">
        <v>44.1599</v>
      </c>
      <c r="F5764">
        <v>43.4699</v>
      </c>
      <c r="G5764" t="s">
        <v>8329</v>
      </c>
      <c r="H5764" t="str">
        <f>IFERROR(VLOOKUP(I5764,'country(26mar)'!C$2:D$251,2,FALSE),"")</f>
        <v>base.ru</v>
      </c>
      <c r="I5764" t="s">
        <v>8330</v>
      </c>
      <c r="J5764" t="s">
        <v>8331</v>
      </c>
      <c r="K5764" t="s">
        <v>8422</v>
      </c>
      <c r="L5764" t="str">
        <f>CONCATENATE(G5764," ",K5764)</f>
        <v>Russia Stavropol’skiy Kray</v>
      </c>
      <c r="M5764" t="str">
        <f>IFERROR(VLOOKUP(L5764,'State(need_input)'!I$2:J$3992,2,FALSE),"")</f>
        <v>state_RU_Sta_17</v>
      </c>
      <c r="O5764">
        <v>72649</v>
      </c>
      <c r="P5764">
        <v>1643279802</v>
      </c>
    </row>
    <row r="5765" spans="1:16">
      <c r="A5765" s="5" t="str">
        <f>CONCATENATE("rdx_city_",J5765,"_",B5765)</f>
        <v>rdx_city_RUS_119</v>
      </c>
      <c r="B5765">
        <f>IF(I5765=I5764,B5764+1,1)</f>
        <v>119</v>
      </c>
      <c r="C5765" t="s">
        <v>8501</v>
      </c>
      <c r="D5765" t="s">
        <v>8501</v>
      </c>
      <c r="E5765">
        <v>58.1232</v>
      </c>
      <c r="F5765">
        <v>52.6288</v>
      </c>
      <c r="G5765" t="s">
        <v>8329</v>
      </c>
      <c r="H5765" t="str">
        <f>IFERROR(VLOOKUP(I5765,'country(26mar)'!C$2:D$251,2,FALSE),"")</f>
        <v>base.ru</v>
      </c>
      <c r="I5765" t="s">
        <v>8330</v>
      </c>
      <c r="J5765" t="s">
        <v>8331</v>
      </c>
      <c r="K5765" t="s">
        <v>8502</v>
      </c>
      <c r="L5765" t="str">
        <f>CONCATENATE(G5765," ",K5765)</f>
        <v>Russia Udmurtiya</v>
      </c>
      <c r="M5765" t="str">
        <f>IFERROR(VLOOKUP(L5765,'State(need_input)'!I$2:J$3992,2,FALSE),"")</f>
        <v>state_RU_Udm_32</v>
      </c>
      <c r="O5765">
        <v>100676</v>
      </c>
      <c r="P5765">
        <v>1643380964</v>
      </c>
    </row>
    <row r="5766" spans="1:16">
      <c r="A5766" s="5" t="str">
        <f>CONCATENATE("rdx_city_",J5766,"_",B5766)</f>
        <v>rdx_city_RUS_120</v>
      </c>
      <c r="B5766">
        <f>IF(I5766=I5765,B5765+1,1)</f>
        <v>120</v>
      </c>
      <c r="C5766" t="s">
        <v>8503</v>
      </c>
      <c r="D5766" t="s">
        <v>8503</v>
      </c>
      <c r="E5766">
        <v>56.3819</v>
      </c>
      <c r="F5766">
        <v>68.3715</v>
      </c>
      <c r="G5766" t="s">
        <v>8329</v>
      </c>
      <c r="H5766" t="str">
        <f>IFERROR(VLOOKUP(I5766,'country(26mar)'!C$2:D$251,2,FALSE),"")</f>
        <v>base.ru</v>
      </c>
      <c r="I5766" t="s">
        <v>8330</v>
      </c>
      <c r="J5766" t="s">
        <v>8331</v>
      </c>
      <c r="K5766" t="s">
        <v>8504</v>
      </c>
      <c r="L5766" t="str">
        <f>CONCATENATE(G5766," ",K5766)</f>
        <v>Russia Tyumenskaya Oblast’</v>
      </c>
      <c r="M5766" t="str">
        <f>IFERROR(VLOOKUP(L5766,'State(need_input)'!I$2:J$3992,2,FALSE),"")</f>
        <v>state_RU_Tyu_35</v>
      </c>
      <c r="O5766">
        <v>13424</v>
      </c>
      <c r="P5766">
        <v>1643817304</v>
      </c>
    </row>
    <row r="5767" spans="1:16">
      <c r="A5767" s="5" t="str">
        <f>CONCATENATE("rdx_city_",J5767,"_",B5767)</f>
        <v>rdx_city_RUS_121</v>
      </c>
      <c r="B5767">
        <f>IF(I5767=I5766,B5766+1,1)</f>
        <v>121</v>
      </c>
      <c r="C5767" t="s">
        <v>8505</v>
      </c>
      <c r="D5767" t="s">
        <v>8505</v>
      </c>
      <c r="E5767">
        <v>51.9613</v>
      </c>
      <c r="F5767">
        <v>85.9577</v>
      </c>
      <c r="G5767" t="s">
        <v>8329</v>
      </c>
      <c r="H5767" t="str">
        <f>IFERROR(VLOOKUP(I5767,'country(26mar)'!C$2:D$251,2,FALSE),"")</f>
        <v>base.ru</v>
      </c>
      <c r="I5767" t="s">
        <v>8330</v>
      </c>
      <c r="J5767" t="s">
        <v>8331</v>
      </c>
      <c r="K5767" t="s">
        <v>2471</v>
      </c>
      <c r="L5767" t="str">
        <f>CONCATENATE(G5767," ",K5767)</f>
        <v>Russia Altay</v>
      </c>
      <c r="M5767" t="str">
        <f>IFERROR(VLOOKUP(L5767,'State(need_input)'!I$2:J$3992,2,FALSE),"")</f>
        <v>state_RU_Alt_40</v>
      </c>
      <c r="N5767" t="s">
        <v>23</v>
      </c>
      <c r="O5767">
        <v>59868</v>
      </c>
      <c r="P5767">
        <v>1643549691</v>
      </c>
    </row>
    <row r="5768" spans="1:16">
      <c r="A5768" s="5" t="str">
        <f>CONCATENATE("rdx_city_",J5768,"_",B5768)</f>
        <v>rdx_city_RUS_122</v>
      </c>
      <c r="B5768">
        <f>IF(I5768=I5767,B5767+1,1)</f>
        <v>122</v>
      </c>
      <c r="C5768" t="s">
        <v>8506</v>
      </c>
      <c r="D5768" t="s">
        <v>8506</v>
      </c>
      <c r="E5768">
        <v>50.9881</v>
      </c>
      <c r="F5768">
        <v>81.4877</v>
      </c>
      <c r="G5768" t="s">
        <v>8329</v>
      </c>
      <c r="H5768" t="str">
        <f>IFERROR(VLOOKUP(I5768,'country(26mar)'!C$2:D$251,2,FALSE),"")</f>
        <v>base.ru</v>
      </c>
      <c r="I5768" t="s">
        <v>8330</v>
      </c>
      <c r="J5768" t="s">
        <v>8331</v>
      </c>
      <c r="K5768" t="s">
        <v>8354</v>
      </c>
      <c r="L5768" t="str">
        <f>CONCATENATE(G5768," ",K5768)</f>
        <v>Russia Altayskiy Kray</v>
      </c>
      <c r="M5768" t="str">
        <f>IFERROR(VLOOKUP(L5768,'State(need_input)'!I$2:J$3992,2,FALSE),"")</f>
        <v>state_RU_Alt_24</v>
      </c>
      <c r="O5768">
        <v>15668</v>
      </c>
      <c r="P5768">
        <v>1643814454</v>
      </c>
    </row>
    <row r="5769" spans="1:16">
      <c r="A5769" s="5" t="str">
        <f>CONCATENATE("rdx_city_",J5769,"_",B5769)</f>
        <v>rdx_city_RUS_123</v>
      </c>
      <c r="B5769">
        <f>IF(I5769=I5768,B5768+1,1)</f>
        <v>123</v>
      </c>
      <c r="C5769" t="s">
        <v>8507</v>
      </c>
      <c r="D5769" t="s">
        <v>8507</v>
      </c>
      <c r="E5769">
        <v>44.6667</v>
      </c>
      <c r="F5769">
        <v>40</v>
      </c>
      <c r="G5769" t="s">
        <v>8329</v>
      </c>
      <c r="H5769" t="str">
        <f>IFERROR(VLOOKUP(I5769,'country(26mar)'!C$2:D$251,2,FALSE),"")</f>
        <v>base.ru</v>
      </c>
      <c r="I5769" t="s">
        <v>8330</v>
      </c>
      <c r="J5769" t="s">
        <v>8331</v>
      </c>
      <c r="K5769" t="s">
        <v>8508</v>
      </c>
      <c r="L5769" t="str">
        <f>CONCATENATE(G5769," ",K5769)</f>
        <v>Russia Adygeya</v>
      </c>
      <c r="M5769" t="str">
        <f>IFERROR(VLOOKUP(L5769,'State(need_input)'!I$2:J$3992,2,FALSE),"")</f>
        <v>state_RU_Ady_14</v>
      </c>
      <c r="N5769" t="s">
        <v>23</v>
      </c>
      <c r="P5769">
        <v>1643144380</v>
      </c>
    </row>
    <row r="5770" spans="1:16">
      <c r="A5770" s="5" t="str">
        <f>CONCATENATE("rdx_city_",J5770,"_",B5770)</f>
        <v>rdx_city_RUS_124</v>
      </c>
      <c r="B5770">
        <f>IF(I5770=I5769,B5769+1,1)</f>
        <v>124</v>
      </c>
      <c r="C5770" t="s">
        <v>8509</v>
      </c>
      <c r="D5770" t="s">
        <v>8509</v>
      </c>
      <c r="E5770">
        <v>43.3187</v>
      </c>
      <c r="F5770">
        <v>45.6987</v>
      </c>
      <c r="G5770" t="s">
        <v>8329</v>
      </c>
      <c r="H5770" t="str">
        <f>IFERROR(VLOOKUP(I5770,'country(26mar)'!C$2:D$251,2,FALSE),"")</f>
        <v>base.ru</v>
      </c>
      <c r="I5770" t="s">
        <v>8330</v>
      </c>
      <c r="J5770" t="s">
        <v>8331</v>
      </c>
      <c r="K5770" t="s">
        <v>8510</v>
      </c>
      <c r="L5770" t="str">
        <f>CONCATENATE(G5770," ",K5770)</f>
        <v>Russia Chechnya</v>
      </c>
      <c r="M5770" t="str">
        <f>IFERROR(VLOOKUP(L5770,'State(need_input)'!I$2:J$3992,2,FALSE),"")</f>
        <v>state_RU_Che_76</v>
      </c>
      <c r="N5770" t="s">
        <v>23</v>
      </c>
      <c r="O5770">
        <v>226100</v>
      </c>
      <c r="P5770">
        <v>1643049853</v>
      </c>
    </row>
    <row r="5771" spans="1:16">
      <c r="A5771" s="5" t="str">
        <f>CONCATENATE("rdx_city_",J5771,"_",B5771)</f>
        <v>rdx_city_RUS_125</v>
      </c>
      <c r="B5771">
        <f>IF(I5771=I5770,B5770+1,1)</f>
        <v>125</v>
      </c>
      <c r="C5771" t="s">
        <v>8511</v>
      </c>
      <c r="D5771" t="s">
        <v>8511</v>
      </c>
      <c r="E5771">
        <v>52.4948</v>
      </c>
      <c r="F5771">
        <v>39.9343</v>
      </c>
      <c r="G5771" t="s">
        <v>8329</v>
      </c>
      <c r="H5771" t="str">
        <f>IFERROR(VLOOKUP(I5771,'country(26mar)'!C$2:D$251,2,FALSE),"")</f>
        <v>base.ru</v>
      </c>
      <c r="I5771" t="s">
        <v>8330</v>
      </c>
      <c r="J5771" t="s">
        <v>8331</v>
      </c>
      <c r="K5771" t="s">
        <v>8512</v>
      </c>
      <c r="L5771" t="str">
        <f>CONCATENATE(G5771," ",K5771)</f>
        <v>Russia Lipetskaya Oblast’</v>
      </c>
      <c r="M5771" t="str">
        <f>IFERROR(VLOOKUP(L5771,'State(need_input)'!I$2:J$3992,2,FALSE),"")</f>
        <v>state_RU_Lip_71</v>
      </c>
      <c r="O5771">
        <v>47413</v>
      </c>
      <c r="P5771">
        <v>1643963705</v>
      </c>
    </row>
    <row r="5772" spans="1:16">
      <c r="A5772" s="5" t="str">
        <f>CONCATENATE("rdx_city_",J5772,"_",B5772)</f>
        <v>rdx_city_RUS_126</v>
      </c>
      <c r="B5772">
        <f>IF(I5772=I5771,B5771+1,1)</f>
        <v>126</v>
      </c>
      <c r="C5772" t="s">
        <v>8513</v>
      </c>
      <c r="D5772" t="s">
        <v>8513</v>
      </c>
      <c r="E5772">
        <v>58.8691</v>
      </c>
      <c r="F5772">
        <v>57.5887</v>
      </c>
      <c r="G5772" t="s">
        <v>8329</v>
      </c>
      <c r="H5772" t="str">
        <f>IFERROR(VLOOKUP(I5772,'country(26mar)'!C$2:D$251,2,FALSE),"")</f>
        <v>base.ru</v>
      </c>
      <c r="I5772" t="s">
        <v>8330</v>
      </c>
      <c r="J5772" t="s">
        <v>8331</v>
      </c>
      <c r="K5772" t="s">
        <v>8410</v>
      </c>
      <c r="L5772" t="str">
        <f>CONCATENATE(G5772," ",K5772)</f>
        <v>Russia Permskiy Kray</v>
      </c>
      <c r="M5772" t="str">
        <f>IFERROR(VLOOKUP(L5772,'State(need_input)'!I$2:J$3992,2,FALSE),"")</f>
        <v>state_RU_Per_70</v>
      </c>
      <c r="O5772">
        <v>31424</v>
      </c>
      <c r="P5772">
        <v>1643737905</v>
      </c>
    </row>
    <row r="5773" spans="1:16">
      <c r="A5773" s="5" t="str">
        <f>CONCATENATE("rdx_city_",J5773,"_",B5773)</f>
        <v>rdx_city_RUS_127</v>
      </c>
      <c r="B5773">
        <f>IF(I5773=I5772,B5772+1,1)</f>
        <v>127</v>
      </c>
      <c r="C5773" t="s">
        <v>8514</v>
      </c>
      <c r="D5773" t="s">
        <v>8514</v>
      </c>
      <c r="E5773">
        <v>51.2743</v>
      </c>
      <c r="F5773">
        <v>37.3843</v>
      </c>
      <c r="G5773" t="s">
        <v>8329</v>
      </c>
      <c r="H5773" t="str">
        <f>IFERROR(VLOOKUP(I5773,'country(26mar)'!C$2:D$251,2,FALSE),"")</f>
        <v>base.ru</v>
      </c>
      <c r="I5773" t="s">
        <v>8330</v>
      </c>
      <c r="J5773" t="s">
        <v>8331</v>
      </c>
      <c r="K5773" t="s">
        <v>8350</v>
      </c>
      <c r="L5773" t="str">
        <f>CONCATENATE(G5773," ",K5773)</f>
        <v>Russia Belgorodskaya Oblast’</v>
      </c>
      <c r="M5773" t="str">
        <f>IFERROR(VLOOKUP(L5773,'State(need_input)'!I$2:J$3992,2,FALSE),"")</f>
        <v>state_RU_Bel_55</v>
      </c>
      <c r="O5773">
        <v>272</v>
      </c>
      <c r="P5773">
        <v>1643378602</v>
      </c>
    </row>
    <row r="5774" spans="1:16">
      <c r="A5774" s="5" t="str">
        <f>CONCATENATE("rdx_city_",J5774,"_",B5774)</f>
        <v>rdx_city_RUS_128</v>
      </c>
      <c r="B5774">
        <f>IF(I5774=I5773,B5773+1,1)</f>
        <v>128</v>
      </c>
      <c r="C5774" t="s">
        <v>8515</v>
      </c>
      <c r="D5774" t="s">
        <v>8515</v>
      </c>
      <c r="E5774">
        <v>54.2981</v>
      </c>
      <c r="F5774">
        <v>85.9377</v>
      </c>
      <c r="G5774" t="s">
        <v>8329</v>
      </c>
      <c r="H5774" t="str">
        <f>IFERROR(VLOOKUP(I5774,'country(26mar)'!C$2:D$251,2,FALSE),"")</f>
        <v>base.ru</v>
      </c>
      <c r="I5774" t="s">
        <v>8330</v>
      </c>
      <c r="J5774" t="s">
        <v>8331</v>
      </c>
      <c r="K5774" t="s">
        <v>8367</v>
      </c>
      <c r="L5774" t="str">
        <f>CONCATENATE(G5774," ",K5774)</f>
        <v>Russia Kemerovskaya Oblast’</v>
      </c>
      <c r="M5774" t="str">
        <f>IFERROR(VLOOKUP(L5774,'State(need_input)'!I$2:J$3992,2,FALSE),"")</f>
        <v>state_RU_Kem_18</v>
      </c>
      <c r="O5774">
        <v>38757</v>
      </c>
      <c r="P5774">
        <v>1643007187</v>
      </c>
    </row>
    <row r="5775" spans="1:16">
      <c r="A5775" s="5" t="str">
        <f>CONCATENATE("rdx_city_",J5775,"_",B5775)</f>
        <v>rdx_city_RUS_129</v>
      </c>
      <c r="B5775">
        <f>IF(I5775=I5774,B5774+1,1)</f>
        <v>129</v>
      </c>
      <c r="C5775" t="s">
        <v>8516</v>
      </c>
      <c r="D5775" t="s">
        <v>8516</v>
      </c>
      <c r="E5775">
        <v>51.2808</v>
      </c>
      <c r="F5775">
        <v>106.5004</v>
      </c>
      <c r="G5775" t="s">
        <v>8329</v>
      </c>
      <c r="H5775" t="str">
        <f>IFERROR(VLOOKUP(I5775,'country(26mar)'!C$2:D$251,2,FALSE),"")</f>
        <v>base.ru</v>
      </c>
      <c r="I5775" t="s">
        <v>8330</v>
      </c>
      <c r="J5775" t="s">
        <v>8331</v>
      </c>
      <c r="K5775" t="s">
        <v>8390</v>
      </c>
      <c r="L5775" t="str">
        <f>CONCATENATE(G5775," ",K5775)</f>
        <v>Russia Buryatiya</v>
      </c>
      <c r="M5775" t="str">
        <f>IFERROR(VLOOKUP(L5775,'State(need_input)'!I$2:J$3992,2,FALSE),"")</f>
        <v>state_RU_Bur_8</v>
      </c>
      <c r="O5775">
        <v>24083</v>
      </c>
      <c r="P5775">
        <v>1643386183</v>
      </c>
    </row>
    <row r="5776" spans="1:16">
      <c r="A5776" s="5" t="str">
        <f>CONCATENATE("rdx_city_",J5776,"_",B5776)</f>
        <v>rdx_city_RUS_130</v>
      </c>
      <c r="B5776">
        <f>IF(I5776=I5775,B5775+1,1)</f>
        <v>130</v>
      </c>
      <c r="C5776" t="s">
        <v>8517</v>
      </c>
      <c r="D5776" t="s">
        <v>8517</v>
      </c>
      <c r="E5776">
        <v>70.8814</v>
      </c>
      <c r="F5776">
        <v>78.4661</v>
      </c>
      <c r="G5776" t="s">
        <v>8329</v>
      </c>
      <c r="H5776" t="str">
        <f>IFERROR(VLOOKUP(I5776,'country(26mar)'!C$2:D$251,2,FALSE),"")</f>
        <v>base.ru</v>
      </c>
      <c r="I5776" t="s">
        <v>8330</v>
      </c>
      <c r="J5776" t="s">
        <v>8331</v>
      </c>
      <c r="K5776" t="s">
        <v>8518</v>
      </c>
      <c r="L5776" t="str">
        <f>CONCATENATE(G5776," ",K5776)</f>
        <v>Russia Yamalo-Nenetskiy Avtonomnyy Okrug</v>
      </c>
      <c r="M5776" t="str">
        <f>IFERROR(VLOOKUP(L5776,'State(need_input)'!I$2:J$3992,2,FALSE),"")</f>
        <v>state_RU_Yam_6</v>
      </c>
      <c r="O5776">
        <v>10</v>
      </c>
      <c r="P5776">
        <v>1643172565</v>
      </c>
    </row>
    <row r="5777" spans="1:16">
      <c r="A5777" s="5" t="str">
        <f>CONCATENATE("rdx_city_",J5777,"_",B5777)</f>
        <v>rdx_city_RUS_131</v>
      </c>
      <c r="B5777">
        <f>IF(I5777=I5776,B5776+1,1)</f>
        <v>131</v>
      </c>
      <c r="C5777" t="s">
        <v>8519</v>
      </c>
      <c r="D5777" t="s">
        <v>8519</v>
      </c>
      <c r="E5777">
        <v>67.4671</v>
      </c>
      <c r="F5777">
        <v>86.5833</v>
      </c>
      <c r="G5777" t="s">
        <v>8329</v>
      </c>
      <c r="H5777" t="str">
        <f>IFERROR(VLOOKUP(I5777,'country(26mar)'!C$2:D$251,2,FALSE),"")</f>
        <v>base.ru</v>
      </c>
      <c r="I5777" t="s">
        <v>8330</v>
      </c>
      <c r="J5777" t="s">
        <v>8331</v>
      </c>
      <c r="K5777" t="s">
        <v>8335</v>
      </c>
      <c r="L5777" t="str">
        <f>CONCATENATE(G5777," ",K5777)</f>
        <v>Russia Krasnoyarskiy Kray</v>
      </c>
      <c r="M5777" t="str">
        <f>IFERROR(VLOOKUP(L5777,'State(need_input)'!I$2:J$3992,2,FALSE),"")</f>
        <v>state_RU_Kra_48</v>
      </c>
      <c r="O5777">
        <v>7470</v>
      </c>
      <c r="P5777">
        <v>1643125542</v>
      </c>
    </row>
    <row r="5778" spans="1:16">
      <c r="A5778" s="5" t="str">
        <f>CONCATENATE("rdx_city_",J5778,"_",B5778)</f>
        <v>rdx_city_RUS_132</v>
      </c>
      <c r="B5778">
        <f>IF(I5778=I5777,B5777+1,1)</f>
        <v>132</v>
      </c>
      <c r="C5778" t="s">
        <v>8520</v>
      </c>
      <c r="D5778" t="s">
        <v>8520</v>
      </c>
      <c r="E5778">
        <v>63.1933</v>
      </c>
      <c r="F5778">
        <v>64.4194</v>
      </c>
      <c r="G5778" t="s">
        <v>8329</v>
      </c>
      <c r="H5778" t="str">
        <f>IFERROR(VLOOKUP(I5778,'country(26mar)'!C$2:D$251,2,FALSE),"")</f>
        <v>base.ru</v>
      </c>
      <c r="I5778" t="s">
        <v>8330</v>
      </c>
      <c r="J5778" t="s">
        <v>8331</v>
      </c>
      <c r="K5778" t="s">
        <v>8521</v>
      </c>
      <c r="L5778" t="str">
        <f>CONCATENATE(G5778," ",K5778)</f>
        <v>Russia Khanty-Mansiyskiy Avtonomnyy Okrug-Yugra</v>
      </c>
      <c r="M5778" t="str">
        <f>IFERROR(VLOOKUP(L5778,'State(need_input)'!I$2:J$3992,2,FALSE),"")</f>
        <v>state_RU_Kha_4</v>
      </c>
      <c r="O5778">
        <v>9545</v>
      </c>
      <c r="P5778">
        <v>1643468393</v>
      </c>
    </row>
    <row r="5779" spans="1:16">
      <c r="A5779" s="5" t="str">
        <f>CONCATENATE("rdx_city_",J5779,"_",B5779)</f>
        <v>rdx_city_RUS_133</v>
      </c>
      <c r="B5779">
        <f>IF(I5779=I5778,B5778+1,1)</f>
        <v>133</v>
      </c>
      <c r="C5779" t="s">
        <v>8522</v>
      </c>
      <c r="D5779" t="s">
        <v>8522</v>
      </c>
      <c r="E5779">
        <v>59.9674</v>
      </c>
      <c r="F5779">
        <v>164.172</v>
      </c>
      <c r="G5779" t="s">
        <v>8329</v>
      </c>
      <c r="H5779" t="str">
        <f>IFERROR(VLOOKUP(I5779,'country(26mar)'!C$2:D$251,2,FALSE),"")</f>
        <v>base.ru</v>
      </c>
      <c r="I5779" t="s">
        <v>8330</v>
      </c>
      <c r="J5779" t="s">
        <v>8331</v>
      </c>
      <c r="K5779" t="s">
        <v>8429</v>
      </c>
      <c r="L5779" t="str">
        <f>CONCATENATE(G5779," ",K5779)</f>
        <v>Russia Kamchatskiy Kray</v>
      </c>
      <c r="M5779" t="str">
        <f>IFERROR(VLOOKUP(L5779,'State(need_input)'!I$2:J$3992,2,FALSE),"")</f>
        <v>state_RU_Kam_82</v>
      </c>
      <c r="O5779">
        <v>10</v>
      </c>
      <c r="P5779">
        <v>1643660854</v>
      </c>
    </row>
    <row r="5780" spans="1:16">
      <c r="A5780" s="5" t="str">
        <f>CONCATENATE("rdx_city_",J5780,"_",B5780)</f>
        <v>rdx_city_RUS_134</v>
      </c>
      <c r="B5780">
        <f>IF(I5780=I5779,B5779+1,1)</f>
        <v>134</v>
      </c>
      <c r="C5780" t="s">
        <v>8523</v>
      </c>
      <c r="D5780" t="s">
        <v>8523</v>
      </c>
      <c r="E5780">
        <v>67.6898</v>
      </c>
      <c r="F5780">
        <v>49.0166</v>
      </c>
      <c r="G5780" t="s">
        <v>8329</v>
      </c>
      <c r="H5780" t="str">
        <f>IFERROR(VLOOKUP(I5780,'country(26mar)'!C$2:D$251,2,FALSE),"")</f>
        <v>base.ru</v>
      </c>
      <c r="I5780" t="s">
        <v>8330</v>
      </c>
      <c r="J5780" t="s">
        <v>8331</v>
      </c>
      <c r="K5780" t="s">
        <v>8359</v>
      </c>
      <c r="L5780" t="str">
        <f>CONCATENATE(G5780," ",K5780)</f>
        <v>Russia Nenetskiy Avtonomnyy Okrug</v>
      </c>
      <c r="M5780" t="str">
        <f>IFERROR(VLOOKUP(L5780,'State(need_input)'!I$2:J$3992,2,FALSE),"")</f>
        <v>state_RU_Nen_46</v>
      </c>
      <c r="O5780">
        <v>10</v>
      </c>
      <c r="P5780">
        <v>1643522900</v>
      </c>
    </row>
    <row r="5781" spans="1:16">
      <c r="A5781" s="5" t="str">
        <f>CONCATENATE("rdx_city_",J5781,"_",B5781)</f>
        <v>rdx_city_RUS_135</v>
      </c>
      <c r="B5781">
        <f>IF(I5781=I5780,B5780+1,1)</f>
        <v>135</v>
      </c>
      <c r="C5781" t="s">
        <v>8524</v>
      </c>
      <c r="D5781" t="s">
        <v>8524</v>
      </c>
      <c r="E5781">
        <v>66.0374</v>
      </c>
      <c r="F5781">
        <v>60.1674</v>
      </c>
      <c r="G5781" t="s">
        <v>8329</v>
      </c>
      <c r="H5781" t="str">
        <f>IFERROR(VLOOKUP(I5781,'country(26mar)'!C$2:D$251,2,FALSE),"")</f>
        <v>base.ru</v>
      </c>
      <c r="I5781" t="s">
        <v>8330</v>
      </c>
      <c r="J5781" t="s">
        <v>8331</v>
      </c>
      <c r="K5781" t="s">
        <v>8525</v>
      </c>
      <c r="L5781" t="str">
        <f>CONCATENATE(G5781," ",K5781)</f>
        <v>Russia Komi</v>
      </c>
      <c r="M5781" t="str">
        <f>IFERROR(VLOOKUP(L5781,'State(need_input)'!I$2:J$3992,2,FALSE),"")</f>
        <v>state_RU_Kom_5</v>
      </c>
      <c r="O5781">
        <v>22921</v>
      </c>
      <c r="P5781">
        <v>1643587482</v>
      </c>
    </row>
    <row r="5782" spans="1:16">
      <c r="A5782" s="5" t="str">
        <f>CONCATENATE("rdx_city_",J5782,"_",B5782)</f>
        <v>rdx_city_RUS_136</v>
      </c>
      <c r="B5782">
        <f>IF(I5782=I5781,B5781+1,1)</f>
        <v>136</v>
      </c>
      <c r="C5782" t="s">
        <v>8526</v>
      </c>
      <c r="D5782" t="s">
        <v>8526</v>
      </c>
      <c r="E5782">
        <v>52.32</v>
      </c>
      <c r="F5782">
        <v>104.245</v>
      </c>
      <c r="G5782" t="s">
        <v>8329</v>
      </c>
      <c r="H5782" t="str">
        <f>IFERROR(VLOOKUP(I5782,'country(26mar)'!C$2:D$251,2,FALSE),"")</f>
        <v>base.ru</v>
      </c>
      <c r="I5782" t="s">
        <v>8330</v>
      </c>
      <c r="J5782" t="s">
        <v>8331</v>
      </c>
      <c r="K5782" t="s">
        <v>8365</v>
      </c>
      <c r="L5782" t="str">
        <f>CONCATENATE(G5782," ",K5782)</f>
        <v>Russia Irkutskaya Oblast’</v>
      </c>
      <c r="M5782" t="str">
        <f>IFERROR(VLOOKUP(L5782,'State(need_input)'!I$2:J$3992,2,FALSE),"")</f>
        <v>state_RU_Irk_15</v>
      </c>
      <c r="N5782" t="s">
        <v>23</v>
      </c>
      <c r="O5782">
        <v>586695</v>
      </c>
      <c r="P5782">
        <v>1643439037</v>
      </c>
    </row>
    <row r="5783" spans="1:16">
      <c r="A5783" s="5" t="str">
        <f>CONCATENATE("rdx_city_",J5783,"_",B5783)</f>
        <v>rdx_city_RUS_137</v>
      </c>
      <c r="B5783">
        <f>IF(I5783=I5782,B5782+1,1)</f>
        <v>137</v>
      </c>
      <c r="C5783" t="s">
        <v>8527</v>
      </c>
      <c r="D5783" t="s">
        <v>8527</v>
      </c>
      <c r="E5783">
        <v>56.1502</v>
      </c>
      <c r="F5783">
        <v>69.4498</v>
      </c>
      <c r="G5783" t="s">
        <v>8329</v>
      </c>
      <c r="H5783" t="str">
        <f>IFERROR(VLOOKUP(I5783,'country(26mar)'!C$2:D$251,2,FALSE),"")</f>
        <v>base.ru</v>
      </c>
      <c r="I5783" t="s">
        <v>8330</v>
      </c>
      <c r="J5783" t="s">
        <v>8331</v>
      </c>
      <c r="K5783" t="s">
        <v>8504</v>
      </c>
      <c r="L5783" t="str">
        <f>CONCATENATE(G5783," ",K5783)</f>
        <v>Russia Tyumenskaya Oblast’</v>
      </c>
      <c r="M5783" t="str">
        <f>IFERROR(VLOOKUP(L5783,'State(need_input)'!I$2:J$3992,2,FALSE),"")</f>
        <v>state_RU_Tyu_35</v>
      </c>
      <c r="O5783">
        <v>67762</v>
      </c>
      <c r="P5783">
        <v>1643798395</v>
      </c>
    </row>
    <row r="5784" spans="1:16">
      <c r="A5784" s="5" t="str">
        <f>CONCATENATE("rdx_city_",J5784,"_",B5784)</f>
        <v>rdx_city_RUS_138</v>
      </c>
      <c r="B5784">
        <f>IF(I5784=I5783,B5783+1,1)</f>
        <v>138</v>
      </c>
      <c r="C5784" t="s">
        <v>8528</v>
      </c>
      <c r="D5784" t="s">
        <v>8528</v>
      </c>
      <c r="E5784">
        <v>54.9287</v>
      </c>
      <c r="F5784">
        <v>71.2682</v>
      </c>
      <c r="G5784" t="s">
        <v>8329</v>
      </c>
      <c r="H5784" t="str">
        <f>IFERROR(VLOOKUP(I5784,'country(26mar)'!C$2:D$251,2,FALSE),"")</f>
        <v>base.ru</v>
      </c>
      <c r="I5784" t="s">
        <v>8330</v>
      </c>
      <c r="J5784" t="s">
        <v>8331</v>
      </c>
      <c r="K5784" t="s">
        <v>8462</v>
      </c>
      <c r="L5784" t="str">
        <f>CONCATENATE(G5784," ",K5784)</f>
        <v>Russia Omskaya Oblast’</v>
      </c>
      <c r="M5784" t="str">
        <f>IFERROR(VLOOKUP(L5784,'State(need_input)'!I$2:J$3992,2,FALSE),"")</f>
        <v>state_RU_Oms_11</v>
      </c>
      <c r="O5784">
        <v>21136</v>
      </c>
      <c r="P5784">
        <v>1643502986</v>
      </c>
    </row>
    <row r="5785" spans="1:16">
      <c r="A5785" s="5" t="str">
        <f>CONCATENATE("rdx_city_",J5785,"_",B5785)</f>
        <v>rdx_city_RUS_139</v>
      </c>
      <c r="B5785">
        <f>IF(I5785=I5784,B5784+1,1)</f>
        <v>139</v>
      </c>
      <c r="C5785" t="s">
        <v>8529</v>
      </c>
      <c r="D5785" t="s">
        <v>8529</v>
      </c>
      <c r="E5785">
        <v>54.6509</v>
      </c>
      <c r="F5785">
        <v>83.2865</v>
      </c>
      <c r="G5785" t="s">
        <v>8329</v>
      </c>
      <c r="H5785" t="str">
        <f>IFERROR(VLOOKUP(I5785,'country(26mar)'!C$2:D$251,2,FALSE),"")</f>
        <v>base.ru</v>
      </c>
      <c r="I5785" t="s">
        <v>8330</v>
      </c>
      <c r="J5785" t="s">
        <v>8331</v>
      </c>
      <c r="K5785" t="s">
        <v>8396</v>
      </c>
      <c r="L5785" t="str">
        <f>CONCATENATE(G5785," ",K5785)</f>
        <v>Russia Novosibirskaya Oblast’</v>
      </c>
      <c r="M5785" t="str">
        <f>IFERROR(VLOOKUP(L5785,'State(need_input)'!I$2:J$3992,2,FALSE),"")</f>
        <v>state_RU_Nov_20</v>
      </c>
      <c r="O5785">
        <v>61827</v>
      </c>
      <c r="P5785">
        <v>1643924276</v>
      </c>
    </row>
    <row r="5786" spans="1:16">
      <c r="A5786" s="5" t="str">
        <f>CONCATENATE("rdx_city_",J5786,"_",B5786)</f>
        <v>rdx_city_RUS_140</v>
      </c>
      <c r="B5786">
        <f>IF(I5786=I5785,B5785+1,1)</f>
        <v>140</v>
      </c>
      <c r="C5786" t="s">
        <v>8530</v>
      </c>
      <c r="D5786" t="s">
        <v>8530</v>
      </c>
      <c r="E5786">
        <v>57.01</v>
      </c>
      <c r="F5786">
        <v>41.01</v>
      </c>
      <c r="G5786" t="s">
        <v>8329</v>
      </c>
      <c r="H5786" t="str">
        <f>IFERROR(VLOOKUP(I5786,'country(26mar)'!C$2:D$251,2,FALSE),"")</f>
        <v>base.ru</v>
      </c>
      <c r="I5786" t="s">
        <v>8330</v>
      </c>
      <c r="J5786" t="s">
        <v>8331</v>
      </c>
      <c r="K5786" t="s">
        <v>8531</v>
      </c>
      <c r="L5786" t="str">
        <f>CONCATENATE(G5786," ",K5786)</f>
        <v>Russia Ivanovskaya Oblast’</v>
      </c>
      <c r="M5786" t="str">
        <f>IFERROR(VLOOKUP(L5786,'State(need_input)'!I$2:J$3992,2,FALSE),"")</f>
        <v>state_RU_Iva_64</v>
      </c>
      <c r="N5786" t="s">
        <v>23</v>
      </c>
      <c r="O5786">
        <v>420839</v>
      </c>
      <c r="P5786">
        <v>1643297945</v>
      </c>
    </row>
    <row r="5787" spans="1:16">
      <c r="A5787" s="5" t="str">
        <f>CONCATENATE("rdx_city_",J5787,"_",B5787)</f>
        <v>rdx_city_RUS_141</v>
      </c>
      <c r="B5787">
        <f>IF(I5787=I5786,B5786+1,1)</f>
        <v>141</v>
      </c>
      <c r="C5787" t="s">
        <v>8532</v>
      </c>
      <c r="D5787" t="s">
        <v>8532</v>
      </c>
      <c r="E5787">
        <v>60.6936</v>
      </c>
      <c r="F5787">
        <v>60.4133</v>
      </c>
      <c r="G5787" t="s">
        <v>8329</v>
      </c>
      <c r="H5787" t="str">
        <f>IFERROR(VLOOKUP(I5787,'country(26mar)'!C$2:D$251,2,FALSE),"")</f>
        <v>base.ru</v>
      </c>
      <c r="I5787" t="s">
        <v>8330</v>
      </c>
      <c r="J5787" t="s">
        <v>8331</v>
      </c>
      <c r="K5787" t="s">
        <v>8342</v>
      </c>
      <c r="L5787" t="str">
        <f>CONCATENATE(G5787," ",K5787)</f>
        <v>Russia Sverdlovskaya Oblast’</v>
      </c>
      <c r="M5787" t="str">
        <f>IFERROR(VLOOKUP(L5787,'State(need_input)'!I$2:J$3992,2,FALSE),"")</f>
        <v>state_RU_Sve_3</v>
      </c>
      <c r="O5787">
        <v>19379</v>
      </c>
      <c r="P5787">
        <v>1643246085</v>
      </c>
    </row>
    <row r="5788" spans="1:16">
      <c r="A5788" s="5" t="str">
        <f>CONCATENATE("rdx_city_",J5788,"_",B5788)</f>
        <v>rdx_city_RUS_142</v>
      </c>
      <c r="B5788">
        <f>IF(I5788=I5787,B5787+1,1)</f>
        <v>142</v>
      </c>
      <c r="C5788" t="s">
        <v>8533</v>
      </c>
      <c r="D5788" t="s">
        <v>8533</v>
      </c>
      <c r="E5788">
        <v>56.85</v>
      </c>
      <c r="F5788">
        <v>53.23</v>
      </c>
      <c r="G5788" t="s">
        <v>8329</v>
      </c>
      <c r="H5788" t="str">
        <f>IFERROR(VLOOKUP(I5788,'country(26mar)'!C$2:D$251,2,FALSE),"")</f>
        <v>base.ru</v>
      </c>
      <c r="I5788" t="s">
        <v>8330</v>
      </c>
      <c r="J5788" t="s">
        <v>8331</v>
      </c>
      <c r="K5788" t="s">
        <v>8502</v>
      </c>
      <c r="L5788" t="str">
        <f>CONCATENATE(G5788," ",K5788)</f>
        <v>Russia Udmurtiya</v>
      </c>
      <c r="M5788" t="str">
        <f>IFERROR(VLOOKUP(L5788,'State(need_input)'!I$2:J$3992,2,FALSE),"")</f>
        <v>state_RU_Udm_32</v>
      </c>
      <c r="N5788" t="s">
        <v>23</v>
      </c>
      <c r="O5788">
        <v>631038</v>
      </c>
      <c r="P5788">
        <v>1643983138</v>
      </c>
    </row>
    <row r="5789" spans="1:16">
      <c r="A5789" s="5" t="str">
        <f>CONCATENATE("rdx_city_",J5789,"_",B5789)</f>
        <v>rdx_city_RUS_143</v>
      </c>
      <c r="B5789">
        <f>IF(I5789=I5788,B5788+1,1)</f>
        <v>143</v>
      </c>
      <c r="C5789" t="s">
        <v>8534</v>
      </c>
      <c r="D5789" t="s">
        <v>8534</v>
      </c>
      <c r="E5789">
        <v>55.0487</v>
      </c>
      <c r="F5789">
        <v>74.5683</v>
      </c>
      <c r="G5789" t="s">
        <v>8329</v>
      </c>
      <c r="H5789" t="str">
        <f>IFERROR(VLOOKUP(I5789,'country(26mar)'!C$2:D$251,2,FALSE),"")</f>
        <v>base.ru</v>
      </c>
      <c r="I5789" t="s">
        <v>8330</v>
      </c>
      <c r="J5789" t="s">
        <v>8331</v>
      </c>
      <c r="K5789" t="s">
        <v>8462</v>
      </c>
      <c r="L5789" t="str">
        <f>CONCATENATE(G5789," ",K5789)</f>
        <v>Russia Omskaya Oblast’</v>
      </c>
      <c r="M5789" t="str">
        <f>IFERROR(VLOOKUP(L5789,'State(need_input)'!I$2:J$3992,2,FALSE),"")</f>
        <v>state_RU_Oms_11</v>
      </c>
      <c r="O5789">
        <v>24059</v>
      </c>
      <c r="P5789">
        <v>1643894191</v>
      </c>
    </row>
    <row r="5790" spans="1:16">
      <c r="A5790" s="5" t="str">
        <f>CONCATENATE("rdx_city_",J5790,"_",B5790)</f>
        <v>rdx_city_RUS_144</v>
      </c>
      <c r="B5790">
        <f>IF(I5790=I5789,B5789+1,1)</f>
        <v>144</v>
      </c>
      <c r="C5790" t="s">
        <v>8535</v>
      </c>
      <c r="D5790" t="s">
        <v>8535</v>
      </c>
      <c r="E5790">
        <v>54.7</v>
      </c>
      <c r="F5790">
        <v>20.4973</v>
      </c>
      <c r="G5790" t="s">
        <v>8329</v>
      </c>
      <c r="H5790" t="str">
        <f>IFERROR(VLOOKUP(I5790,'country(26mar)'!C$2:D$251,2,FALSE),"")</f>
        <v>base.ru</v>
      </c>
      <c r="I5790" t="s">
        <v>8330</v>
      </c>
      <c r="J5790" t="s">
        <v>8331</v>
      </c>
      <c r="K5790" t="s">
        <v>8465</v>
      </c>
      <c r="L5790" t="str">
        <f>CONCATENATE(G5790," ",K5790)</f>
        <v>Russia Kaliningradskaya Oblast’</v>
      </c>
      <c r="M5790" t="str">
        <f>IFERROR(VLOOKUP(L5790,'State(need_input)'!I$2:J$3992,2,FALSE),"")</f>
        <v>state_RU_Kal_69</v>
      </c>
      <c r="N5790" t="s">
        <v>23</v>
      </c>
      <c r="O5790">
        <v>434954</v>
      </c>
      <c r="P5790">
        <v>1643178106</v>
      </c>
    </row>
    <row r="5791" spans="1:16">
      <c r="A5791" s="5" t="str">
        <f>CONCATENATE("rdx_city_",J5791,"_",B5791)</f>
        <v>rdx_city_RUS_145</v>
      </c>
      <c r="B5791">
        <f>IF(I5791=I5790,B5790+1,1)</f>
        <v>145</v>
      </c>
      <c r="C5791" t="s">
        <v>8536</v>
      </c>
      <c r="D5791" t="s">
        <v>8536</v>
      </c>
      <c r="E5791">
        <v>54.5204</v>
      </c>
      <c r="F5791">
        <v>36.27</v>
      </c>
      <c r="G5791" t="s">
        <v>8329</v>
      </c>
      <c r="H5791" t="str">
        <f>IFERROR(VLOOKUP(I5791,'country(26mar)'!C$2:D$251,2,FALSE),"")</f>
        <v>base.ru</v>
      </c>
      <c r="I5791" t="s">
        <v>8330</v>
      </c>
      <c r="J5791" t="s">
        <v>8331</v>
      </c>
      <c r="K5791" t="s">
        <v>8537</v>
      </c>
      <c r="L5791" t="str">
        <f>CONCATENATE(G5791," ",K5791)</f>
        <v>Russia Kaluzhskaya Oblast’</v>
      </c>
      <c r="M5791" t="str">
        <f>IFERROR(VLOOKUP(L5791,'State(need_input)'!I$2:J$3992,2,FALSE),"")</f>
        <v>state_RU_Kal_31</v>
      </c>
      <c r="N5791" t="s">
        <v>23</v>
      </c>
      <c r="O5791">
        <v>338978</v>
      </c>
      <c r="P5791">
        <v>1643161747</v>
      </c>
    </row>
    <row r="5792" spans="1:16">
      <c r="A5792" s="5" t="str">
        <f>CONCATENATE("rdx_city_",J5792,"_",B5792)</f>
        <v>rdx_city_RUS_146</v>
      </c>
      <c r="B5792">
        <f>IF(I5792=I5791,B5791+1,1)</f>
        <v>146</v>
      </c>
      <c r="C5792" t="s">
        <v>8538</v>
      </c>
      <c r="D5792" t="s">
        <v>8538</v>
      </c>
      <c r="E5792">
        <v>53.1947</v>
      </c>
      <c r="F5792">
        <v>44.0444</v>
      </c>
      <c r="G5792" t="s">
        <v>8329</v>
      </c>
      <c r="H5792" t="str">
        <f>IFERROR(VLOOKUP(I5792,'country(26mar)'!C$2:D$251,2,FALSE),"")</f>
        <v>base.ru</v>
      </c>
      <c r="I5792" t="s">
        <v>8330</v>
      </c>
      <c r="J5792" t="s">
        <v>8331</v>
      </c>
      <c r="K5792" t="s">
        <v>8539</v>
      </c>
      <c r="L5792" t="str">
        <f>CONCATENATE(G5792," ",K5792)</f>
        <v>Russia Penzenskaya Oblast’</v>
      </c>
      <c r="M5792" t="str">
        <f>IFERROR(VLOOKUP(L5792,'State(need_input)'!I$2:J$3992,2,FALSE),"")</f>
        <v>state_RU_Pen_19</v>
      </c>
      <c r="O5792">
        <v>16560</v>
      </c>
      <c r="P5792">
        <v>1643795205</v>
      </c>
    </row>
    <row r="5793" spans="1:16">
      <c r="A5793" s="5" t="str">
        <f>CONCATENATE("rdx_city_",J5793,"_",B5793)</f>
        <v>rdx_city_RUS_147</v>
      </c>
      <c r="B5793">
        <f>IF(I5793=I5792,B5792+1,1)</f>
        <v>147</v>
      </c>
      <c r="C5793" t="s">
        <v>8540</v>
      </c>
      <c r="D5793" t="s">
        <v>8540</v>
      </c>
      <c r="E5793">
        <v>53.7936</v>
      </c>
      <c r="F5793">
        <v>81.3388</v>
      </c>
      <c r="G5793" t="s">
        <v>8329</v>
      </c>
      <c r="H5793" t="str">
        <f>IFERROR(VLOOKUP(I5793,'country(26mar)'!C$2:D$251,2,FALSE),"")</f>
        <v>base.ru</v>
      </c>
      <c r="I5793" t="s">
        <v>8330</v>
      </c>
      <c r="J5793" t="s">
        <v>8331</v>
      </c>
      <c r="K5793" t="s">
        <v>8354</v>
      </c>
      <c r="L5793" t="str">
        <f>CONCATENATE(G5793," ",K5793)</f>
        <v>Russia Altayskiy Kray</v>
      </c>
      <c r="M5793" t="str">
        <f>IFERROR(VLOOKUP(L5793,'State(need_input)'!I$2:J$3992,2,FALSE),"")</f>
        <v>state_RU_Alt_24</v>
      </c>
      <c r="O5793">
        <v>44564</v>
      </c>
      <c r="P5793">
        <v>1643009870</v>
      </c>
    </row>
    <row r="5794" spans="1:16">
      <c r="A5794" s="5" t="str">
        <f>CONCATENATE("rdx_city_",J5794,"_",B5794)</f>
        <v>rdx_city_RUS_148</v>
      </c>
      <c r="B5794">
        <f>IF(I5794=I5793,B5793+1,1)</f>
        <v>148</v>
      </c>
      <c r="C5794" t="s">
        <v>8541</v>
      </c>
      <c r="D5794" t="s">
        <v>8541</v>
      </c>
      <c r="E5794">
        <v>48.3318</v>
      </c>
      <c r="F5794">
        <v>40.2518</v>
      </c>
      <c r="G5794" t="s">
        <v>8329</v>
      </c>
      <c r="H5794" t="str">
        <f>IFERROR(VLOOKUP(I5794,'country(26mar)'!C$2:D$251,2,FALSE),"")</f>
        <v>base.ru</v>
      </c>
      <c r="I5794" t="s">
        <v>8330</v>
      </c>
      <c r="J5794" t="s">
        <v>8331</v>
      </c>
      <c r="K5794" t="s">
        <v>8400</v>
      </c>
      <c r="L5794" t="str">
        <f>CONCATENATE(G5794," ",K5794)</f>
        <v>Russia Rostovskaya Oblast’</v>
      </c>
      <c r="M5794" t="str">
        <f>IFERROR(VLOOKUP(L5794,'State(need_input)'!I$2:J$3992,2,FALSE),"")</f>
        <v>state_RU_Ros_1</v>
      </c>
      <c r="N5794" t="s">
        <v>20</v>
      </c>
      <c r="O5794">
        <v>75814</v>
      </c>
      <c r="P5794">
        <v>1643408575</v>
      </c>
    </row>
    <row r="5795" spans="1:16">
      <c r="A5795" s="5" t="str">
        <f>CONCATENATE("rdx_city_",J5795,"_",B5795)</f>
        <v>rdx_city_RUS_149</v>
      </c>
      <c r="B5795">
        <f>IF(I5795=I5794,B5794+1,1)</f>
        <v>149</v>
      </c>
      <c r="C5795" t="s">
        <v>8542</v>
      </c>
      <c r="D5795" t="s">
        <v>8542</v>
      </c>
      <c r="E5795">
        <v>56.4205</v>
      </c>
      <c r="F5795">
        <v>61.935</v>
      </c>
      <c r="G5795" t="s">
        <v>8329</v>
      </c>
      <c r="H5795" t="str">
        <f>IFERROR(VLOOKUP(I5795,'country(26mar)'!C$2:D$251,2,FALSE),"")</f>
        <v>base.ru</v>
      </c>
      <c r="I5795" t="s">
        <v>8330</v>
      </c>
      <c r="J5795" t="s">
        <v>8331</v>
      </c>
      <c r="K5795" t="s">
        <v>8342</v>
      </c>
      <c r="L5795" t="str">
        <f>CONCATENATE(G5795," ",K5795)</f>
        <v>Russia Sverdlovskaya Oblast’</v>
      </c>
      <c r="M5795" t="str">
        <f>IFERROR(VLOOKUP(L5795,'State(need_input)'!I$2:J$3992,2,FALSE),"")</f>
        <v>state_RU_Sve_3</v>
      </c>
      <c r="O5795">
        <v>182500</v>
      </c>
      <c r="P5795">
        <v>1643640451</v>
      </c>
    </row>
    <row r="5796" spans="1:16">
      <c r="A5796" s="5" t="str">
        <f>CONCATENATE("rdx_city_",J5796,"_",B5796)</f>
        <v>rdx_city_RUS_150</v>
      </c>
      <c r="B5796">
        <f>IF(I5796=I5795,B5795+1,1)</f>
        <v>150</v>
      </c>
      <c r="C5796" t="s">
        <v>8543</v>
      </c>
      <c r="D5796" t="s">
        <v>8543</v>
      </c>
      <c r="E5796">
        <v>50.0804</v>
      </c>
      <c r="F5796">
        <v>45.4</v>
      </c>
      <c r="G5796" t="s">
        <v>8329</v>
      </c>
      <c r="H5796" t="str">
        <f>IFERROR(VLOOKUP(I5796,'country(26mar)'!C$2:D$251,2,FALSE),"")</f>
        <v>base.ru</v>
      </c>
      <c r="I5796" t="s">
        <v>8330</v>
      </c>
      <c r="J5796" t="s">
        <v>8331</v>
      </c>
      <c r="K5796" t="s">
        <v>8495</v>
      </c>
      <c r="L5796" t="str">
        <f>CONCATENATE(G5796," ",K5796)</f>
        <v>Russia Volgogradskaya Oblast’</v>
      </c>
      <c r="M5796" t="str">
        <f>IFERROR(VLOOKUP(L5796,'State(need_input)'!I$2:J$3992,2,FALSE),"")</f>
        <v>state_RU_Vol_34</v>
      </c>
      <c r="O5796">
        <v>128626</v>
      </c>
      <c r="P5796">
        <v>1643117920</v>
      </c>
    </row>
    <row r="5797" spans="1:16">
      <c r="A5797" s="5" t="str">
        <f>CONCATENATE("rdx_city_",J5797,"_",B5797)</f>
        <v>rdx_city_RUS_151</v>
      </c>
      <c r="B5797">
        <f>IF(I5797=I5796,B5796+1,1)</f>
        <v>151</v>
      </c>
      <c r="C5797" t="s">
        <v>8544</v>
      </c>
      <c r="D5797" t="s">
        <v>8544</v>
      </c>
      <c r="E5797">
        <v>55.5091</v>
      </c>
      <c r="F5797">
        <v>47.4687</v>
      </c>
      <c r="G5797" t="s">
        <v>8329</v>
      </c>
      <c r="H5797" t="str">
        <f>IFERROR(VLOOKUP(I5797,'country(26mar)'!C$2:D$251,2,FALSE),"")</f>
        <v>base.ru</v>
      </c>
      <c r="I5797" t="s">
        <v>8330</v>
      </c>
      <c r="J5797" t="s">
        <v>8331</v>
      </c>
      <c r="K5797" t="s">
        <v>8344</v>
      </c>
      <c r="L5797" t="str">
        <f>CONCATENATE(G5797," ",K5797)</f>
        <v>Russia Chuvashiya</v>
      </c>
      <c r="M5797" t="str">
        <f>IFERROR(VLOOKUP(L5797,'State(need_input)'!I$2:J$3992,2,FALSE),"")</f>
        <v>state_RU_Chu_41</v>
      </c>
      <c r="O5797">
        <v>49886</v>
      </c>
      <c r="P5797">
        <v>1643340791</v>
      </c>
    </row>
    <row r="5798" spans="1:16">
      <c r="A5798" s="5" t="str">
        <f>CONCATENATE("rdx_city_",J5798,"_",B5798)</f>
        <v>rdx_city_RUS_152</v>
      </c>
      <c r="B5798">
        <f>IF(I5798=I5797,B5797+1,1)</f>
        <v>152</v>
      </c>
      <c r="C5798" t="s">
        <v>8545</v>
      </c>
      <c r="D5798" t="s">
        <v>8545</v>
      </c>
      <c r="E5798">
        <v>67.1643</v>
      </c>
      <c r="F5798">
        <v>32.4144</v>
      </c>
      <c r="G5798" t="s">
        <v>8329</v>
      </c>
      <c r="H5798" t="str">
        <f>IFERROR(VLOOKUP(I5798,'country(26mar)'!C$2:D$251,2,FALSE),"")</f>
        <v>base.ru</v>
      </c>
      <c r="I5798" t="s">
        <v>8330</v>
      </c>
      <c r="J5798" t="s">
        <v>8331</v>
      </c>
      <c r="K5798" t="s">
        <v>8369</v>
      </c>
      <c r="L5798" t="str">
        <f>CONCATENATE(G5798," ",K5798)</f>
        <v>Russia Murmanskaya Oblast’</v>
      </c>
      <c r="M5798" t="str">
        <f>IFERROR(VLOOKUP(L5798,'State(need_input)'!I$2:J$3992,2,FALSE),"")</f>
        <v>state_RU_Mur_13</v>
      </c>
      <c r="O5798">
        <v>106798</v>
      </c>
      <c r="P5798">
        <v>1643555433</v>
      </c>
    </row>
    <row r="5799" spans="1:16">
      <c r="A5799" s="5" t="str">
        <f>CONCATENATE("rdx_city_",J5799,"_",B5799)</f>
        <v>rdx_city_RUS_153</v>
      </c>
      <c r="B5799">
        <f>IF(I5799=I5798,B5798+1,1)</f>
        <v>153</v>
      </c>
      <c r="C5799" t="s">
        <v>8546</v>
      </c>
      <c r="D5799" t="s">
        <v>8546</v>
      </c>
      <c r="E5799">
        <v>56.19</v>
      </c>
      <c r="F5799">
        <v>95.71</v>
      </c>
      <c r="G5799" t="s">
        <v>8329</v>
      </c>
      <c r="H5799" t="str">
        <f>IFERROR(VLOOKUP(I5799,'country(26mar)'!C$2:D$251,2,FALSE),"")</f>
        <v>base.ru</v>
      </c>
      <c r="I5799" t="s">
        <v>8330</v>
      </c>
      <c r="J5799" t="s">
        <v>8331</v>
      </c>
      <c r="K5799" t="s">
        <v>8335</v>
      </c>
      <c r="L5799" t="str">
        <f>CONCATENATE(G5799," ",K5799)</f>
        <v>Russia Krasnoyarskiy Kray</v>
      </c>
      <c r="M5799" t="str">
        <f>IFERROR(VLOOKUP(L5799,'State(need_input)'!I$2:J$3992,2,FALSE),"")</f>
        <v>state_RU_Kra_48</v>
      </c>
      <c r="O5799">
        <v>101502</v>
      </c>
      <c r="P5799">
        <v>1643874419</v>
      </c>
    </row>
    <row r="5800" spans="1:16">
      <c r="A5800" s="5" t="str">
        <f>CONCATENATE("rdx_city_",J5800,"_",B5800)</f>
        <v>rdx_city_RUS_154</v>
      </c>
      <c r="B5800">
        <f>IF(I5800=I5799,B5799+1,1)</f>
        <v>154</v>
      </c>
      <c r="C5800" t="s">
        <v>8547</v>
      </c>
      <c r="D5800" t="s">
        <v>8547</v>
      </c>
      <c r="E5800">
        <v>60.2004</v>
      </c>
      <c r="F5800">
        <v>151.1666</v>
      </c>
      <c r="G5800" t="s">
        <v>8329</v>
      </c>
      <c r="H5800" t="str">
        <f>IFERROR(VLOOKUP(I5800,'country(26mar)'!C$2:D$251,2,FALSE),"")</f>
        <v>base.ru</v>
      </c>
      <c r="I5800" t="s">
        <v>8330</v>
      </c>
      <c r="J5800" t="s">
        <v>8331</v>
      </c>
      <c r="K5800" t="s">
        <v>8493</v>
      </c>
      <c r="L5800" t="str">
        <f>CONCATENATE(G5800," ",K5800)</f>
        <v>Russia Magadanskaya Oblast’</v>
      </c>
      <c r="M5800" t="str">
        <f>IFERROR(VLOOKUP(L5800,'State(need_input)'!I$2:J$3992,2,FALSE),"")</f>
        <v>state_RU_Mag_80</v>
      </c>
      <c r="O5800">
        <v>10</v>
      </c>
      <c r="P5800">
        <v>1643511192</v>
      </c>
    </row>
    <row r="5801" spans="1:16">
      <c r="A5801" s="5" t="str">
        <f>CONCATENATE("rdx_city_",J5801,"_",B5801)</f>
        <v>rdx_city_RUS_155</v>
      </c>
      <c r="B5801">
        <f>IF(I5801=I5800,B5800+1,1)</f>
        <v>155</v>
      </c>
      <c r="C5801" t="s">
        <v>8548</v>
      </c>
      <c r="D5801" t="s">
        <v>8548</v>
      </c>
      <c r="E5801">
        <v>53.7273</v>
      </c>
      <c r="F5801">
        <v>78.0219</v>
      </c>
      <c r="G5801" t="s">
        <v>8329</v>
      </c>
      <c r="H5801" t="str">
        <f>IFERROR(VLOOKUP(I5801,'country(26mar)'!C$2:D$251,2,FALSE),"")</f>
        <v>base.ru</v>
      </c>
      <c r="I5801" t="s">
        <v>8330</v>
      </c>
      <c r="J5801" t="s">
        <v>8331</v>
      </c>
      <c r="K5801" t="s">
        <v>8396</v>
      </c>
      <c r="L5801" t="str">
        <f>CONCATENATE(G5801," ",K5801)</f>
        <v>Russia Novosibirskaya Oblast’</v>
      </c>
      <c r="M5801" t="str">
        <f>IFERROR(VLOOKUP(L5801,'State(need_input)'!I$2:J$3992,2,FALSE),"")</f>
        <v>state_RU_Nov_20</v>
      </c>
      <c r="O5801">
        <v>28589</v>
      </c>
      <c r="P5801">
        <v>1643416504</v>
      </c>
    </row>
    <row r="5802" spans="1:16">
      <c r="A5802" s="5" t="str">
        <f>CONCATENATE("rdx_city_",J5802,"_",B5802)</f>
        <v>rdx_city_RUS_156</v>
      </c>
      <c r="B5802">
        <f>IF(I5802=I5801,B5801+1,1)</f>
        <v>156</v>
      </c>
      <c r="C5802" t="s">
        <v>8549</v>
      </c>
      <c r="D5802" t="s">
        <v>8549</v>
      </c>
      <c r="E5802">
        <v>55.1959</v>
      </c>
      <c r="F5802">
        <v>80.2811</v>
      </c>
      <c r="G5802" t="s">
        <v>8329</v>
      </c>
      <c r="H5802" t="str">
        <f>IFERROR(VLOOKUP(I5802,'country(26mar)'!C$2:D$251,2,FALSE),"")</f>
        <v>base.ru</v>
      </c>
      <c r="I5802" t="s">
        <v>8330</v>
      </c>
      <c r="J5802" t="s">
        <v>8331</v>
      </c>
      <c r="K5802" t="s">
        <v>8396</v>
      </c>
      <c r="L5802" t="str">
        <f>CONCATENATE(G5802," ",K5802)</f>
        <v>Russia Novosibirskaya Oblast’</v>
      </c>
      <c r="M5802" t="str">
        <f>IFERROR(VLOOKUP(L5802,'State(need_input)'!I$2:J$3992,2,FALSE),"")</f>
        <v>state_RU_Nov_20</v>
      </c>
      <c r="O5802">
        <v>10881</v>
      </c>
      <c r="P5802">
        <v>1643914194</v>
      </c>
    </row>
    <row r="5803" spans="1:16">
      <c r="A5803" s="5" t="str">
        <f>CONCATENATE("rdx_city_",J5803,"_",B5803)</f>
        <v>rdx_city_RUS_157</v>
      </c>
      <c r="B5803">
        <f>IF(I5803=I5802,B5802+1,1)</f>
        <v>157</v>
      </c>
      <c r="C5803" t="s">
        <v>8550</v>
      </c>
      <c r="D5803" t="s">
        <v>8550</v>
      </c>
      <c r="E5803">
        <v>59.7602</v>
      </c>
      <c r="F5803">
        <v>60.0098</v>
      </c>
      <c r="G5803" t="s">
        <v>8329</v>
      </c>
      <c r="H5803" t="str">
        <f>IFERROR(VLOOKUP(I5803,'country(26mar)'!C$2:D$251,2,FALSE),"")</f>
        <v>base.ru</v>
      </c>
      <c r="I5803" t="s">
        <v>8330</v>
      </c>
      <c r="J5803" t="s">
        <v>8331</v>
      </c>
      <c r="K5803" t="s">
        <v>8342</v>
      </c>
      <c r="L5803" t="str">
        <f>CONCATENATE(G5803," ",K5803)</f>
        <v>Russia Sverdlovskaya Oblast’</v>
      </c>
      <c r="M5803" t="str">
        <f>IFERROR(VLOOKUP(L5803,'State(need_input)'!I$2:J$3992,2,FALSE),"")</f>
        <v>state_RU_Sve_3</v>
      </c>
      <c r="O5803">
        <v>30807</v>
      </c>
      <c r="P5803">
        <v>1643966398</v>
      </c>
    </row>
    <row r="5804" spans="1:16">
      <c r="A5804" s="5" t="str">
        <f>CONCATENATE("rdx_city_",J5804,"_",B5804)</f>
        <v>rdx_city_RUS_158</v>
      </c>
      <c r="B5804">
        <f>IF(I5804=I5803,B5803+1,1)</f>
        <v>158</v>
      </c>
      <c r="C5804" t="s">
        <v>8551</v>
      </c>
      <c r="D5804" t="s">
        <v>8551</v>
      </c>
      <c r="E5804">
        <v>53.0474</v>
      </c>
      <c r="F5804">
        <v>60.6819</v>
      </c>
      <c r="G5804" t="s">
        <v>8329</v>
      </c>
      <c r="H5804" t="str">
        <f>IFERROR(VLOOKUP(I5804,'country(26mar)'!C$2:D$251,2,FALSE),"")</f>
        <v>base.ru</v>
      </c>
      <c r="I5804" t="s">
        <v>8330</v>
      </c>
      <c r="J5804" t="s">
        <v>8331</v>
      </c>
      <c r="K5804" t="s">
        <v>8382</v>
      </c>
      <c r="L5804" t="str">
        <f>CONCATENATE(G5804," ",K5804)</f>
        <v>Russia Chelyabinskaya Oblast’</v>
      </c>
      <c r="M5804" t="str">
        <f>IFERROR(VLOOKUP(L5804,'State(need_input)'!I$2:J$3992,2,FALSE),"")</f>
        <v>state_RU_Che_10</v>
      </c>
      <c r="O5804">
        <v>28503</v>
      </c>
      <c r="P5804">
        <v>1643181186</v>
      </c>
    </row>
    <row r="5805" spans="1:16">
      <c r="A5805" s="5" t="str">
        <f>CONCATENATE("rdx_city_",J5805,"_",B5805)</f>
        <v>rdx_city_RUS_159</v>
      </c>
      <c r="B5805">
        <f>IF(I5805=I5804,B5804+1,1)</f>
        <v>159</v>
      </c>
      <c r="C5805" t="s">
        <v>8552</v>
      </c>
      <c r="D5805" t="s">
        <v>8552</v>
      </c>
      <c r="E5805">
        <v>54.9435</v>
      </c>
      <c r="F5805">
        <v>41.3931</v>
      </c>
      <c r="G5805" t="s">
        <v>8329</v>
      </c>
      <c r="H5805" t="str">
        <f>IFERROR(VLOOKUP(I5805,'country(26mar)'!C$2:D$251,2,FALSE),"")</f>
        <v>base.ru</v>
      </c>
      <c r="I5805" t="s">
        <v>8330</v>
      </c>
      <c r="J5805" t="s">
        <v>8331</v>
      </c>
      <c r="K5805" t="s">
        <v>8553</v>
      </c>
      <c r="L5805" t="str">
        <f>CONCATENATE(G5805," ",K5805)</f>
        <v>Russia Ryazanskaya Oblast’</v>
      </c>
      <c r="M5805" t="str">
        <f>IFERROR(VLOOKUP(L5805,'State(need_input)'!I$2:J$3992,2,FALSE),"")</f>
        <v>state_RU_Rya_21</v>
      </c>
      <c r="O5805">
        <v>36663</v>
      </c>
      <c r="P5805">
        <v>1643283044</v>
      </c>
    </row>
    <row r="5806" spans="1:16">
      <c r="A5806" s="5" t="str">
        <f>CONCATENATE("rdx_city_",J5806,"_",B5806)</f>
        <v>rdx_city_RUS_160</v>
      </c>
      <c r="B5806">
        <f>IF(I5806=I5805,B5805+1,1)</f>
        <v>160</v>
      </c>
      <c r="C5806" t="s">
        <v>8554</v>
      </c>
      <c r="D5806" t="s">
        <v>8554</v>
      </c>
      <c r="E5806">
        <v>42.8747</v>
      </c>
      <c r="F5806">
        <v>47.6244</v>
      </c>
      <c r="G5806" t="s">
        <v>8329</v>
      </c>
      <c r="H5806" t="str">
        <f>IFERROR(VLOOKUP(I5806,'country(26mar)'!C$2:D$251,2,FALSE),"")</f>
        <v>base.ru</v>
      </c>
      <c r="I5806" t="s">
        <v>8330</v>
      </c>
      <c r="J5806" t="s">
        <v>8331</v>
      </c>
      <c r="K5806" t="s">
        <v>8447</v>
      </c>
      <c r="L5806" t="str">
        <f>CONCATENATE(G5806," ",K5806)</f>
        <v>Russia Dagestan</v>
      </c>
      <c r="M5806" t="str">
        <f>IFERROR(VLOOKUP(L5806,'State(need_input)'!I$2:J$3992,2,FALSE),"")</f>
        <v>state_RU_Dag_61</v>
      </c>
      <c r="O5806">
        <v>81752</v>
      </c>
      <c r="P5806">
        <v>1643020514</v>
      </c>
    </row>
    <row r="5807" spans="1:16">
      <c r="A5807" s="5" t="str">
        <f>CONCATENATE("rdx_city_",J5807,"_",B5807)</f>
        <v>rdx_city_RUS_161</v>
      </c>
      <c r="B5807">
        <f>IF(I5807=I5806,B5806+1,1)</f>
        <v>161</v>
      </c>
      <c r="C5807" t="s">
        <v>8555</v>
      </c>
      <c r="D5807" t="s">
        <v>8555</v>
      </c>
      <c r="E5807">
        <v>44.2702</v>
      </c>
      <c r="F5807">
        <v>135.0498</v>
      </c>
      <c r="G5807" t="s">
        <v>8329</v>
      </c>
      <c r="H5807" t="str">
        <f>IFERROR(VLOOKUP(I5807,'country(26mar)'!C$2:D$251,2,FALSE),"")</f>
        <v>base.ru</v>
      </c>
      <c r="I5807" t="s">
        <v>8330</v>
      </c>
      <c r="J5807" t="s">
        <v>8331</v>
      </c>
      <c r="K5807" t="s">
        <v>8375</v>
      </c>
      <c r="L5807" t="str">
        <f>CONCATENATE(G5807," ",K5807)</f>
        <v>Russia Primorskiy Kray</v>
      </c>
      <c r="M5807" t="str">
        <f>IFERROR(VLOOKUP(L5807,'State(need_input)'!I$2:J$3992,2,FALSE),"")</f>
        <v>state_RU_Pri_67</v>
      </c>
      <c r="O5807">
        <v>18657</v>
      </c>
      <c r="P5807">
        <v>1643093138</v>
      </c>
    </row>
    <row r="5808" spans="1:16">
      <c r="A5808" s="5" t="str">
        <f>CONCATENATE("rdx_city_",J5808,"_",B5808)</f>
        <v>rdx_city_RUS_162</v>
      </c>
      <c r="B5808">
        <f>IF(I5808=I5807,B5807+1,1)</f>
        <v>162</v>
      </c>
      <c r="C5808" t="s">
        <v>8556</v>
      </c>
      <c r="D5808" t="s">
        <v>8556</v>
      </c>
      <c r="E5808">
        <v>55.7499</v>
      </c>
      <c r="F5808">
        <v>49.1263</v>
      </c>
      <c r="G5808" t="s">
        <v>8329</v>
      </c>
      <c r="H5808" t="str">
        <f>IFERROR(VLOOKUP(I5808,'country(26mar)'!C$2:D$251,2,FALSE),"")</f>
        <v>base.ru</v>
      </c>
      <c r="I5808" t="s">
        <v>8330</v>
      </c>
      <c r="J5808" t="s">
        <v>8331</v>
      </c>
      <c r="K5808" t="s">
        <v>8356</v>
      </c>
      <c r="L5808" t="str">
        <f>CONCATENATE(G5808," ",K5808)</f>
        <v>Russia Tatarstan</v>
      </c>
      <c r="M5808" t="str">
        <f>IFERROR(VLOOKUP(L5808,'State(need_input)'!I$2:J$3992,2,FALSE),"")</f>
        <v>state_RU_Tat_52</v>
      </c>
      <c r="N5808" t="s">
        <v>23</v>
      </c>
      <c r="O5808">
        <v>1115000</v>
      </c>
      <c r="P5808">
        <v>1643101260</v>
      </c>
    </row>
    <row r="5809" spans="1:16">
      <c r="A5809" s="5" t="str">
        <f>CONCATENATE("rdx_city_",J5809,"_",B5809)</f>
        <v>rdx_city_RUS_163</v>
      </c>
      <c r="B5809">
        <f>IF(I5809=I5808,B5808+1,1)</f>
        <v>163</v>
      </c>
      <c r="C5809" t="s">
        <v>8557</v>
      </c>
      <c r="D5809" t="s">
        <v>8557</v>
      </c>
      <c r="E5809">
        <v>64.9536</v>
      </c>
      <c r="F5809">
        <v>34.5684</v>
      </c>
      <c r="G5809" t="s">
        <v>8329</v>
      </c>
      <c r="H5809" t="str">
        <f>IFERROR(VLOOKUP(I5809,'country(26mar)'!C$2:D$251,2,FALSE),"")</f>
        <v>base.ru</v>
      </c>
      <c r="I5809" t="s">
        <v>8330</v>
      </c>
      <c r="J5809" t="s">
        <v>8331</v>
      </c>
      <c r="K5809" t="s">
        <v>8408</v>
      </c>
      <c r="L5809" t="str">
        <f>CONCATENATE(G5809," ",K5809)</f>
        <v>Russia Kareliya</v>
      </c>
      <c r="M5809" t="str">
        <f>IFERROR(VLOOKUP(L5809,'State(need_input)'!I$2:J$3992,2,FALSE),"")</f>
        <v>state_RU_Kar_68</v>
      </c>
      <c r="O5809">
        <v>13829</v>
      </c>
      <c r="P5809">
        <v>1643304829</v>
      </c>
    </row>
    <row r="5810" spans="1:16">
      <c r="A5810" s="5" t="str">
        <f>CONCATENATE("rdx_city_",J5810,"_",B5810)</f>
        <v>rdx_city_RUS_164</v>
      </c>
      <c r="B5810">
        <f>IF(I5810=I5809,B5809+1,1)</f>
        <v>164</v>
      </c>
      <c r="C5810" t="s">
        <v>8558</v>
      </c>
      <c r="D5810" t="s">
        <v>8558</v>
      </c>
      <c r="E5810">
        <v>55.34</v>
      </c>
      <c r="F5810">
        <v>86.09</v>
      </c>
      <c r="G5810" t="s">
        <v>8329</v>
      </c>
      <c r="H5810" t="str">
        <f>IFERROR(VLOOKUP(I5810,'country(26mar)'!C$2:D$251,2,FALSE),"")</f>
        <v>base.ru</v>
      </c>
      <c r="I5810" t="s">
        <v>8330</v>
      </c>
      <c r="J5810" t="s">
        <v>8331</v>
      </c>
      <c r="K5810" t="s">
        <v>8367</v>
      </c>
      <c r="L5810" t="str">
        <f>CONCATENATE(G5810," ",K5810)</f>
        <v>Russia Kemerovskaya Oblast’</v>
      </c>
      <c r="M5810" t="str">
        <f>IFERROR(VLOOKUP(L5810,'State(need_input)'!I$2:J$3992,2,FALSE),"")</f>
        <v>state_RU_Kem_18</v>
      </c>
      <c r="N5810" t="s">
        <v>23</v>
      </c>
      <c r="O5810">
        <v>477090</v>
      </c>
      <c r="P5810">
        <v>1643216311</v>
      </c>
    </row>
    <row r="5811" spans="1:16">
      <c r="A5811" s="5" t="str">
        <f>CONCATENATE("rdx_city_",J5811,"_",B5811)</f>
        <v>rdx_city_RUS_165</v>
      </c>
      <c r="B5811">
        <f>IF(I5811=I5810,B5810+1,1)</f>
        <v>165</v>
      </c>
      <c r="C5811" t="s">
        <v>8559</v>
      </c>
      <c r="D5811" t="s">
        <v>8559</v>
      </c>
      <c r="E5811">
        <v>48.455</v>
      </c>
      <c r="F5811">
        <v>135.12</v>
      </c>
      <c r="G5811" t="s">
        <v>8329</v>
      </c>
      <c r="H5811" t="str">
        <f>IFERROR(VLOOKUP(I5811,'country(26mar)'!C$2:D$251,2,FALSE),"")</f>
        <v>base.ru</v>
      </c>
      <c r="I5811" t="s">
        <v>8330</v>
      </c>
      <c r="J5811" t="s">
        <v>8331</v>
      </c>
      <c r="K5811" t="s">
        <v>8361</v>
      </c>
      <c r="L5811" t="str">
        <f>CONCATENATE(G5811," ",K5811)</f>
        <v>Russia Khabarovskiy Kray</v>
      </c>
      <c r="M5811" t="str">
        <f>IFERROR(VLOOKUP(L5811,'State(need_input)'!I$2:J$3992,2,FALSE),"")</f>
        <v>state_RU_Kha_79</v>
      </c>
      <c r="N5811" t="s">
        <v>23</v>
      </c>
      <c r="O5811">
        <v>579000</v>
      </c>
      <c r="P5811">
        <v>1643175363</v>
      </c>
    </row>
    <row r="5812" spans="1:16">
      <c r="A5812" s="5" t="str">
        <f>CONCATENATE("rdx_city_",J5812,"_",B5812)</f>
        <v>rdx_city_RUS_166</v>
      </c>
      <c r="B5812">
        <f>IF(I5812=I5811,B5811+1,1)</f>
        <v>166</v>
      </c>
      <c r="C5812" t="s">
        <v>8560</v>
      </c>
      <c r="D5812" t="s">
        <v>8560</v>
      </c>
      <c r="E5812">
        <v>57.6666</v>
      </c>
      <c r="F5812">
        <v>135.43</v>
      </c>
      <c r="G5812" t="s">
        <v>8329</v>
      </c>
      <c r="H5812" t="str">
        <f>IFERROR(VLOOKUP(I5812,'country(26mar)'!C$2:D$251,2,FALSE),"")</f>
        <v>base.ru</v>
      </c>
      <c r="I5812" t="s">
        <v>8330</v>
      </c>
      <c r="J5812" t="s">
        <v>8331</v>
      </c>
      <c r="K5812" t="s">
        <v>8361</v>
      </c>
      <c r="L5812" t="str">
        <f>CONCATENATE(G5812," ",K5812)</f>
        <v>Russia Khabarovskiy Kray</v>
      </c>
      <c r="M5812" t="str">
        <f>IFERROR(VLOOKUP(L5812,'State(need_input)'!I$2:J$3992,2,FALSE),"")</f>
        <v>state_RU_Kha_79</v>
      </c>
      <c r="O5812">
        <v>10</v>
      </c>
      <c r="P5812">
        <v>1643315253</v>
      </c>
    </row>
    <row r="5813" spans="1:16">
      <c r="A5813" s="5" t="str">
        <f>CONCATENATE("rdx_city_",J5813,"_",B5813)</f>
        <v>rdx_city_RUS_167</v>
      </c>
      <c r="B5813">
        <f>IF(I5813=I5812,B5812+1,1)</f>
        <v>167</v>
      </c>
      <c r="C5813" t="s">
        <v>8561</v>
      </c>
      <c r="D5813" t="s">
        <v>8561</v>
      </c>
      <c r="E5813">
        <v>62.666</v>
      </c>
      <c r="F5813">
        <v>135.6</v>
      </c>
      <c r="G5813" t="s">
        <v>8329</v>
      </c>
      <c r="H5813" t="str">
        <f>IFERROR(VLOOKUP(I5813,'country(26mar)'!C$2:D$251,2,FALSE),"")</f>
        <v>base.ru</v>
      </c>
      <c r="I5813" t="s">
        <v>8330</v>
      </c>
      <c r="J5813" t="s">
        <v>8331</v>
      </c>
      <c r="K5813" t="s">
        <v>8346</v>
      </c>
      <c r="L5813" t="str">
        <f>CONCATENATE(G5813," ",K5813)</f>
        <v>Russia Sakha (Yakutiya)</v>
      </c>
      <c r="M5813" t="str">
        <f>IFERROR(VLOOKUP(L5813,'State(need_input)'!I$2:J$3992,2,FALSE),"")</f>
        <v>state_RU_Sak_2</v>
      </c>
      <c r="O5813">
        <v>6796</v>
      </c>
      <c r="P5813">
        <v>1643340100</v>
      </c>
    </row>
    <row r="5814" spans="1:16">
      <c r="A5814" s="5" t="str">
        <f>CONCATENATE("rdx_city_",J5814,"_",B5814)</f>
        <v>rdx_city_RUS_168</v>
      </c>
      <c r="B5814">
        <f>IF(I5814=I5813,B5813+1,1)</f>
        <v>168</v>
      </c>
      <c r="C5814" t="s">
        <v>8562</v>
      </c>
      <c r="D5814" t="s">
        <v>8562</v>
      </c>
      <c r="E5814">
        <v>61.0015</v>
      </c>
      <c r="F5814">
        <v>69.0015</v>
      </c>
      <c r="G5814" t="s">
        <v>8329</v>
      </c>
      <c r="H5814" t="str">
        <f>IFERROR(VLOOKUP(I5814,'country(26mar)'!C$2:D$251,2,FALSE),"")</f>
        <v>base.ru</v>
      </c>
      <c r="I5814" t="s">
        <v>8330</v>
      </c>
      <c r="J5814" t="s">
        <v>8331</v>
      </c>
      <c r="K5814" t="s">
        <v>8521</v>
      </c>
      <c r="L5814" t="str">
        <f>CONCATENATE(G5814," ",K5814)</f>
        <v>Russia Khanty-Mansiyskiy Avtonomnyy Okrug-Yugra</v>
      </c>
      <c r="M5814" t="str">
        <f>IFERROR(VLOOKUP(L5814,'State(need_input)'!I$2:J$3992,2,FALSE),"")</f>
        <v>state_RU_Kha_4</v>
      </c>
      <c r="N5814" t="s">
        <v>23</v>
      </c>
      <c r="O5814">
        <v>67800</v>
      </c>
      <c r="P5814">
        <v>1643001221</v>
      </c>
    </row>
    <row r="5815" spans="1:16">
      <c r="A5815" s="5" t="str">
        <f>CONCATENATE("rdx_city_",J5815,"_",B5815)</f>
        <v>rdx_city_RUS_169</v>
      </c>
      <c r="B5815">
        <f>IF(I5815=I5814,B5814+1,1)</f>
        <v>169</v>
      </c>
      <c r="C5815" t="s">
        <v>8563</v>
      </c>
      <c r="D5815" t="s">
        <v>8563</v>
      </c>
      <c r="E5815">
        <v>72.0411</v>
      </c>
      <c r="F5815">
        <v>102.465</v>
      </c>
      <c r="G5815" t="s">
        <v>8329</v>
      </c>
      <c r="H5815" t="str">
        <f>IFERROR(VLOOKUP(I5815,'country(26mar)'!C$2:D$251,2,FALSE),"")</f>
        <v>base.ru</v>
      </c>
      <c r="I5815" t="s">
        <v>8330</v>
      </c>
      <c r="J5815" t="s">
        <v>8331</v>
      </c>
      <c r="K5815" t="s">
        <v>8335</v>
      </c>
      <c r="L5815" t="str">
        <f>CONCATENATE(G5815," ",K5815)</f>
        <v>Russia Krasnoyarskiy Kray</v>
      </c>
      <c r="M5815" t="str">
        <f>IFERROR(VLOOKUP(L5815,'State(need_input)'!I$2:J$3992,2,FALSE),"")</f>
        <v>state_RU_Kra_48</v>
      </c>
      <c r="O5815">
        <v>3205</v>
      </c>
      <c r="P5815">
        <v>1643018667</v>
      </c>
    </row>
    <row r="5816" spans="1:16">
      <c r="A5816" s="5" t="str">
        <f>CONCATENATE("rdx_city_",J5816,"_",B5816)</f>
        <v>rdx_city_RUS_170</v>
      </c>
      <c r="B5816">
        <f>IF(I5816=I5815,B5815+1,1)</f>
        <v>170</v>
      </c>
      <c r="C5816" t="s">
        <v>8564</v>
      </c>
      <c r="D5816" t="s">
        <v>8564</v>
      </c>
      <c r="E5816">
        <v>51.35</v>
      </c>
      <c r="F5816">
        <v>110.45</v>
      </c>
      <c r="G5816" t="s">
        <v>8329</v>
      </c>
      <c r="H5816" t="str">
        <f>IFERROR(VLOOKUP(I5816,'country(26mar)'!C$2:D$251,2,FALSE),"")</f>
        <v>base.ru</v>
      </c>
      <c r="I5816" t="s">
        <v>8330</v>
      </c>
      <c r="J5816" t="s">
        <v>8331</v>
      </c>
      <c r="K5816" t="s">
        <v>8338</v>
      </c>
      <c r="L5816" t="str">
        <f>CONCATENATE(G5816," ",K5816)</f>
        <v>Russia Zabaykal’skiy Kray</v>
      </c>
      <c r="M5816" t="str">
        <f>IFERROR(VLOOKUP(L5816,'State(need_input)'!I$2:J$3992,2,FALSE),"")</f>
        <v>state_RU_Zab_51</v>
      </c>
      <c r="O5816">
        <v>10627</v>
      </c>
      <c r="P5816">
        <v>1643397911</v>
      </c>
    </row>
    <row r="5817" spans="1:16">
      <c r="A5817" s="5" t="str">
        <f>CONCATENATE("rdx_city_",J5817,"_",B5817)</f>
        <v>rdx_city_RUS_171</v>
      </c>
      <c r="B5817">
        <f>IF(I5817=I5816,B5816+1,1)</f>
        <v>171</v>
      </c>
      <c r="C5817" t="s">
        <v>8565</v>
      </c>
      <c r="D5817" t="s">
        <v>8565</v>
      </c>
      <c r="E5817">
        <v>47.0473</v>
      </c>
      <c r="F5817">
        <v>142.0624</v>
      </c>
      <c r="G5817" t="s">
        <v>8329</v>
      </c>
      <c r="H5817" t="str">
        <f>IFERROR(VLOOKUP(I5817,'country(26mar)'!C$2:D$251,2,FALSE),"")</f>
        <v>base.ru</v>
      </c>
      <c r="I5817" t="s">
        <v>8330</v>
      </c>
      <c r="J5817" t="s">
        <v>8331</v>
      </c>
      <c r="K5817" t="s">
        <v>8348</v>
      </c>
      <c r="L5817" t="str">
        <f>CONCATENATE(G5817," ",K5817)</f>
        <v>Russia Sakhalinskaya Oblast’</v>
      </c>
      <c r="M5817" t="str">
        <f>IFERROR(VLOOKUP(L5817,'State(need_input)'!I$2:J$3992,2,FALSE),"")</f>
        <v>state_RU_Sak_81</v>
      </c>
      <c r="O5817">
        <v>32911</v>
      </c>
      <c r="P5817">
        <v>1643364292</v>
      </c>
    </row>
    <row r="5818" spans="1:16">
      <c r="A5818" s="5" t="str">
        <f>CONCATENATE("rdx_city_",J5818,"_",B5818)</f>
        <v>rdx_city_RUS_172</v>
      </c>
      <c r="B5818">
        <f>IF(I5818=I5817,B5817+1,1)</f>
        <v>172</v>
      </c>
      <c r="C5818" t="s">
        <v>8566</v>
      </c>
      <c r="D5818" t="s">
        <v>8566</v>
      </c>
      <c r="E5818">
        <v>73.4833</v>
      </c>
      <c r="F5818">
        <v>113.63</v>
      </c>
      <c r="G5818" t="s">
        <v>8329</v>
      </c>
      <c r="H5818" t="str">
        <f>IFERROR(VLOOKUP(I5818,'country(26mar)'!C$2:D$251,2,FALSE),"")</f>
        <v>base.ru</v>
      </c>
      <c r="I5818" t="s">
        <v>8330</v>
      </c>
      <c r="J5818" t="s">
        <v>8331</v>
      </c>
      <c r="K5818" t="s">
        <v>8346</v>
      </c>
      <c r="L5818" t="str">
        <f>CONCATENATE(G5818," ",K5818)</f>
        <v>Russia Sakha (Yakutiya)</v>
      </c>
      <c r="M5818" t="str">
        <f>IFERROR(VLOOKUP(L5818,'State(need_input)'!I$2:J$3992,2,FALSE),"")</f>
        <v>state_RU_Sak_2</v>
      </c>
      <c r="O5818">
        <v>10</v>
      </c>
      <c r="P5818">
        <v>1643550363</v>
      </c>
    </row>
    <row r="5819" spans="1:16">
      <c r="A5819" s="5" t="str">
        <f>CONCATENATE("rdx_city_",J5819,"_",B5819)</f>
        <v>rdx_city_RUS_173</v>
      </c>
      <c r="B5819">
        <f>IF(I5819=I5818,B5818+1,1)</f>
        <v>173</v>
      </c>
      <c r="C5819" t="s">
        <v>8567</v>
      </c>
      <c r="D5819" t="s">
        <v>8567</v>
      </c>
      <c r="E5819">
        <v>56.8691</v>
      </c>
      <c r="F5819">
        <v>37.3444</v>
      </c>
      <c r="G5819" t="s">
        <v>8329</v>
      </c>
      <c r="H5819" t="str">
        <f>IFERROR(VLOOKUP(I5819,'country(26mar)'!C$2:D$251,2,FALSE),"")</f>
        <v>base.ru</v>
      </c>
      <c r="I5819" t="s">
        <v>8330</v>
      </c>
      <c r="J5819" t="s">
        <v>8331</v>
      </c>
      <c r="K5819" t="s">
        <v>8413</v>
      </c>
      <c r="L5819" t="str">
        <f>CONCATENATE(G5819," ",K5819)</f>
        <v>Russia Tverskaya Oblast’</v>
      </c>
      <c r="M5819" t="str">
        <f>IFERROR(VLOOKUP(L5819,'State(need_input)'!I$2:J$3992,2,FALSE),"")</f>
        <v>state_RU_Tve_38</v>
      </c>
      <c r="O5819">
        <v>52070</v>
      </c>
      <c r="P5819">
        <v>1643056082</v>
      </c>
    </row>
    <row r="5820" spans="1:16">
      <c r="A5820" s="5" t="str">
        <f>CONCATENATE("rdx_city_",J5820,"_",B5820)</f>
        <v>rdx_city_RUS_174</v>
      </c>
      <c r="B5820">
        <f>IF(I5820=I5819,B5819+1,1)</f>
        <v>174</v>
      </c>
      <c r="C5820" t="s">
        <v>8568</v>
      </c>
      <c r="D5820" t="s">
        <v>8568</v>
      </c>
      <c r="E5820">
        <v>57.47</v>
      </c>
      <c r="F5820">
        <v>42.13</v>
      </c>
      <c r="G5820" t="s">
        <v>8329</v>
      </c>
      <c r="H5820" t="str">
        <f>IFERROR(VLOOKUP(I5820,'country(26mar)'!C$2:D$251,2,FALSE),"")</f>
        <v>base.ru</v>
      </c>
      <c r="I5820" t="s">
        <v>8330</v>
      </c>
      <c r="J5820" t="s">
        <v>8331</v>
      </c>
      <c r="K5820" t="s">
        <v>8531</v>
      </c>
      <c r="L5820" t="str">
        <f>CONCATENATE(G5820," ",K5820)</f>
        <v>Russia Ivanovskaya Oblast’</v>
      </c>
      <c r="M5820" t="str">
        <f>IFERROR(VLOOKUP(L5820,'State(need_input)'!I$2:J$3992,2,FALSE),"")</f>
        <v>state_RU_Iva_64</v>
      </c>
      <c r="O5820">
        <v>92983</v>
      </c>
      <c r="P5820">
        <v>1643014487</v>
      </c>
    </row>
    <row r="5821" spans="1:16">
      <c r="A5821" s="5" t="str">
        <f>CONCATENATE("rdx_city_",J5821,"_",B5821)</f>
        <v>rdx_city_RUS_175</v>
      </c>
      <c r="B5821">
        <f>IF(I5821=I5820,B5820+1,1)</f>
        <v>175</v>
      </c>
      <c r="C5821" t="s">
        <v>8569</v>
      </c>
      <c r="D5821" t="s">
        <v>8569</v>
      </c>
      <c r="E5821">
        <v>57.7857</v>
      </c>
      <c r="F5821">
        <v>108.1119</v>
      </c>
      <c r="G5821" t="s">
        <v>8329</v>
      </c>
      <c r="H5821" t="str">
        <f>IFERROR(VLOOKUP(I5821,'country(26mar)'!C$2:D$251,2,FALSE),"")</f>
        <v>base.ru</v>
      </c>
      <c r="I5821" t="s">
        <v>8330</v>
      </c>
      <c r="J5821" t="s">
        <v>8331</v>
      </c>
      <c r="K5821" t="s">
        <v>8365</v>
      </c>
      <c r="L5821" t="str">
        <f>CONCATENATE(G5821," ",K5821)</f>
        <v>Russia Irkutskaya Oblast’</v>
      </c>
      <c r="M5821" t="str">
        <f>IFERROR(VLOOKUP(L5821,'State(need_input)'!I$2:J$3992,2,FALSE),"")</f>
        <v>state_RU_Irk_15</v>
      </c>
      <c r="O5821">
        <v>13308</v>
      </c>
      <c r="P5821">
        <v>1643494440</v>
      </c>
    </row>
    <row r="5822" spans="1:16">
      <c r="A5822" s="5" t="str">
        <f>CONCATENATE("rdx_city_",J5822,"_",B5822)</f>
        <v>rdx_city_RUS_176</v>
      </c>
      <c r="B5822">
        <f>IF(I5822=I5821,B5821+1,1)</f>
        <v>176</v>
      </c>
      <c r="C5822" t="s">
        <v>8570</v>
      </c>
      <c r="D5822" t="s">
        <v>8570</v>
      </c>
      <c r="E5822">
        <v>54.0852</v>
      </c>
      <c r="F5822">
        <v>34.3048</v>
      </c>
      <c r="G5822" t="s">
        <v>8329</v>
      </c>
      <c r="H5822" t="str">
        <f>IFERROR(VLOOKUP(I5822,'country(26mar)'!C$2:D$251,2,FALSE),"")</f>
        <v>base.ru</v>
      </c>
      <c r="I5822" t="s">
        <v>8330</v>
      </c>
      <c r="J5822" t="s">
        <v>8331</v>
      </c>
      <c r="K5822" t="s">
        <v>8537</v>
      </c>
      <c r="L5822" t="str">
        <f>CONCATENATE(G5822," ",K5822)</f>
        <v>Russia Kaluzhskaya Oblast’</v>
      </c>
      <c r="M5822" t="str">
        <f>IFERROR(VLOOKUP(L5822,'State(need_input)'!I$2:J$3992,2,FALSE),"")</f>
        <v>state_RU_Kal_31</v>
      </c>
      <c r="O5822">
        <v>39319</v>
      </c>
      <c r="P5822">
        <v>1643587873</v>
      </c>
    </row>
    <row r="5823" spans="1:16">
      <c r="A5823" s="5" t="str">
        <f>CONCATENATE("rdx_city_",J5823,"_",B5823)</f>
        <v>rdx_city_RUS_177</v>
      </c>
      <c r="B5823">
        <f>IF(I5823=I5822,B5822+1,1)</f>
        <v>177</v>
      </c>
      <c r="C5823" t="s">
        <v>8570</v>
      </c>
      <c r="D5823" t="s">
        <v>8570</v>
      </c>
      <c r="E5823">
        <v>58.5901</v>
      </c>
      <c r="F5823">
        <v>49.67</v>
      </c>
      <c r="G5823" t="s">
        <v>8329</v>
      </c>
      <c r="H5823" t="str">
        <f>IFERROR(VLOOKUP(I5823,'country(26mar)'!C$2:D$251,2,FALSE),"")</f>
        <v>base.ru</v>
      </c>
      <c r="I5823" t="s">
        <v>8330</v>
      </c>
      <c r="J5823" t="s">
        <v>8331</v>
      </c>
      <c r="K5823" t="s">
        <v>8571</v>
      </c>
      <c r="L5823" t="str">
        <f>CONCATENATE(G5823," ",K5823)</f>
        <v>Russia Kirovskaya Oblast’</v>
      </c>
      <c r="M5823" t="str">
        <f>IFERROR(VLOOKUP(L5823,'State(need_input)'!I$2:J$3992,2,FALSE),"")</f>
        <v>state_RU_Kir_66</v>
      </c>
      <c r="N5823" t="s">
        <v>23</v>
      </c>
      <c r="O5823">
        <v>457437</v>
      </c>
      <c r="P5823">
        <v>1643106064</v>
      </c>
    </row>
    <row r="5824" spans="1:16">
      <c r="A5824" s="5" t="str">
        <f>CONCATENATE("rdx_city_",J5824,"_",B5824)</f>
        <v>rdx_city_RUS_178</v>
      </c>
      <c r="B5824">
        <f>IF(I5824=I5823,B5823+1,1)</f>
        <v>178</v>
      </c>
      <c r="C5824" t="s">
        <v>8572</v>
      </c>
      <c r="D5824" t="s">
        <v>8572</v>
      </c>
      <c r="E5824">
        <v>58.5544</v>
      </c>
      <c r="F5824">
        <v>50.0444</v>
      </c>
      <c r="G5824" t="s">
        <v>8329</v>
      </c>
      <c r="H5824" t="str">
        <f>IFERROR(VLOOKUP(I5824,'country(26mar)'!C$2:D$251,2,FALSE),"")</f>
        <v>base.ru</v>
      </c>
      <c r="I5824" t="s">
        <v>8330</v>
      </c>
      <c r="J5824" t="s">
        <v>8331</v>
      </c>
      <c r="K5824" t="s">
        <v>8571</v>
      </c>
      <c r="L5824" t="str">
        <f>CONCATENATE(G5824," ",K5824)</f>
        <v>Russia Kirovskaya Oblast’</v>
      </c>
      <c r="M5824" t="str">
        <f>IFERROR(VLOOKUP(L5824,'State(need_input)'!I$2:J$3992,2,FALSE),"")</f>
        <v>state_RU_Kir_66</v>
      </c>
      <c r="O5824">
        <v>90252</v>
      </c>
      <c r="P5824">
        <v>1643630912</v>
      </c>
    </row>
    <row r="5825" spans="1:16">
      <c r="A5825" s="5" t="str">
        <f>CONCATENATE("rdx_city_",J5825,"_",B5825)</f>
        <v>rdx_city_RUS_179</v>
      </c>
      <c r="B5825">
        <f>IF(I5825=I5824,B5824+1,1)</f>
        <v>179</v>
      </c>
      <c r="C5825" t="s">
        <v>8573</v>
      </c>
      <c r="D5825" t="s">
        <v>8573</v>
      </c>
      <c r="E5825">
        <v>67.6091</v>
      </c>
      <c r="F5825">
        <v>33.6687</v>
      </c>
      <c r="G5825" t="s">
        <v>8329</v>
      </c>
      <c r="H5825" t="str">
        <f>IFERROR(VLOOKUP(I5825,'country(26mar)'!C$2:D$251,2,FALSE),"")</f>
        <v>base.ru</v>
      </c>
      <c r="I5825" t="s">
        <v>8330</v>
      </c>
      <c r="J5825" t="s">
        <v>8331</v>
      </c>
      <c r="K5825" t="s">
        <v>8369</v>
      </c>
      <c r="L5825" t="str">
        <f>CONCATENATE(G5825," ",K5825)</f>
        <v>Russia Murmanskaya Oblast’</v>
      </c>
      <c r="M5825" t="str">
        <f>IFERROR(VLOOKUP(L5825,'State(need_input)'!I$2:J$3992,2,FALSE),"")</f>
        <v>state_RU_Mur_13</v>
      </c>
      <c r="O5825">
        <v>29605</v>
      </c>
      <c r="P5825">
        <v>1643433043</v>
      </c>
    </row>
    <row r="5826" spans="1:16">
      <c r="A5826" s="5" t="str">
        <f>CONCATENATE("rdx_city_",J5826,"_",B5826)</f>
        <v>rdx_city_RUS_180</v>
      </c>
      <c r="B5826">
        <f>IF(I5826=I5825,B5825+1,1)</f>
        <v>180</v>
      </c>
      <c r="C5826" t="s">
        <v>8574</v>
      </c>
      <c r="D5826" t="s">
        <v>8574</v>
      </c>
      <c r="E5826">
        <v>59.3138</v>
      </c>
      <c r="F5826">
        <v>52.2452</v>
      </c>
      <c r="G5826" t="s">
        <v>8329</v>
      </c>
      <c r="H5826" t="str">
        <f>IFERROR(VLOOKUP(I5826,'country(26mar)'!C$2:D$251,2,FALSE),"")</f>
        <v>base.ru</v>
      </c>
      <c r="I5826" t="s">
        <v>8330</v>
      </c>
      <c r="J5826" t="s">
        <v>8331</v>
      </c>
      <c r="K5826" t="s">
        <v>8571</v>
      </c>
      <c r="L5826" t="str">
        <f>CONCATENATE(G5826," ",K5826)</f>
        <v>Russia Kirovskaya Oblast’</v>
      </c>
      <c r="M5826" t="str">
        <f>IFERROR(VLOOKUP(L5826,'State(need_input)'!I$2:J$3992,2,FALSE),"")</f>
        <v>state_RU_Kir_66</v>
      </c>
      <c r="O5826">
        <v>11385</v>
      </c>
      <c r="P5826">
        <v>1643457660</v>
      </c>
    </row>
    <row r="5827" spans="1:16">
      <c r="A5827" s="5" t="str">
        <f>CONCATENATE("rdx_city_",J5827,"_",B5827)</f>
        <v>rdx_city_RUS_181</v>
      </c>
      <c r="B5827">
        <f>IF(I5827=I5826,B5826+1,1)</f>
        <v>181</v>
      </c>
      <c r="C5827" t="s">
        <v>8575</v>
      </c>
      <c r="D5827" t="s">
        <v>8575</v>
      </c>
      <c r="E5827">
        <v>52.6574</v>
      </c>
      <c r="F5827">
        <v>42.7174</v>
      </c>
      <c r="G5827" t="s">
        <v>8329</v>
      </c>
      <c r="H5827" t="str">
        <f>IFERROR(VLOOKUP(I5827,'country(26mar)'!C$2:D$251,2,FALSE),"")</f>
        <v>base.ru</v>
      </c>
      <c r="I5827" t="s">
        <v>8330</v>
      </c>
      <c r="J5827" t="s">
        <v>8331</v>
      </c>
      <c r="K5827" t="s">
        <v>8576</v>
      </c>
      <c r="L5827" t="str">
        <f>CONCATENATE(G5827," ",K5827)</f>
        <v>Russia Tambovskaya Oblast’</v>
      </c>
      <c r="M5827" t="str">
        <f>IFERROR(VLOOKUP(L5827,'State(need_input)'!I$2:J$3992,2,FALSE),"")</f>
        <v>state_RU_Tam_59</v>
      </c>
      <c r="O5827">
        <v>17975</v>
      </c>
      <c r="P5827">
        <v>1643643425</v>
      </c>
    </row>
    <row r="5828" spans="1:16">
      <c r="A5828" s="5" t="str">
        <f>CONCATENATE("rdx_city_",J5828,"_",B5828)</f>
        <v>rdx_city_RUS_182</v>
      </c>
      <c r="B5828">
        <f>IF(I5828=I5827,B5827+1,1)</f>
        <v>182</v>
      </c>
      <c r="C5828" t="s">
        <v>8577</v>
      </c>
      <c r="D5828" t="s">
        <v>8577</v>
      </c>
      <c r="E5828">
        <v>54</v>
      </c>
      <c r="F5828">
        <v>86.64</v>
      </c>
      <c r="G5828" t="s">
        <v>8329</v>
      </c>
      <c r="H5828" t="str">
        <f>IFERROR(VLOOKUP(I5828,'country(26mar)'!C$2:D$251,2,FALSE),"")</f>
        <v>base.ru</v>
      </c>
      <c r="I5828" t="s">
        <v>8330</v>
      </c>
      <c r="J5828" t="s">
        <v>8331</v>
      </c>
      <c r="K5828" t="s">
        <v>8367</v>
      </c>
      <c r="L5828" t="str">
        <f>CONCATENATE(G5828," ",K5828)</f>
        <v>Russia Kemerovskaya Oblast’</v>
      </c>
      <c r="M5828" t="str">
        <f>IFERROR(VLOOKUP(L5828,'State(need_input)'!I$2:J$3992,2,FALSE),"")</f>
        <v>state_RU_Kem_18</v>
      </c>
      <c r="O5828">
        <v>104000</v>
      </c>
      <c r="P5828">
        <v>1643153158</v>
      </c>
    </row>
    <row r="5829" spans="1:16">
      <c r="A5829" s="5" t="str">
        <f>CONCATENATE("rdx_city_",J5829,"_",B5829)</f>
        <v>rdx_city_RUS_183</v>
      </c>
      <c r="B5829">
        <f>IF(I5829=I5828,B5828+1,1)</f>
        <v>183</v>
      </c>
      <c r="C5829" t="s">
        <v>8578</v>
      </c>
      <c r="D5829" t="s">
        <v>8578</v>
      </c>
      <c r="E5829">
        <v>43.91</v>
      </c>
      <c r="F5829">
        <v>42.72</v>
      </c>
      <c r="G5829" t="s">
        <v>8329</v>
      </c>
      <c r="H5829" t="str">
        <f>IFERROR(VLOOKUP(I5829,'country(26mar)'!C$2:D$251,2,FALSE),"")</f>
        <v>base.ru</v>
      </c>
      <c r="I5829" t="s">
        <v>8330</v>
      </c>
      <c r="J5829" t="s">
        <v>8331</v>
      </c>
      <c r="K5829" t="s">
        <v>8422</v>
      </c>
      <c r="L5829" t="str">
        <f>CONCATENATE(G5829," ",K5829)</f>
        <v>Russia Stavropol’skiy Kray</v>
      </c>
      <c r="M5829" t="str">
        <f>IFERROR(VLOOKUP(L5829,'State(need_input)'!I$2:J$3992,2,FALSE),"")</f>
        <v>state_RU_Sta_17</v>
      </c>
      <c r="O5829">
        <v>132771</v>
      </c>
      <c r="P5829">
        <v>1643705192</v>
      </c>
    </row>
    <row r="5830" spans="1:16">
      <c r="A5830" s="5" t="str">
        <f>CONCATENATE("rdx_city_",J5830,"_",B5830)</f>
        <v>rdx_city_RUS_184</v>
      </c>
      <c r="B5830">
        <f>IF(I5830=I5829,B5829+1,1)</f>
        <v>184</v>
      </c>
      <c r="C5830" t="s">
        <v>8579</v>
      </c>
      <c r="D5830" t="s">
        <v>8579</v>
      </c>
      <c r="E5830">
        <v>59.0644</v>
      </c>
      <c r="F5830">
        <v>57.6343</v>
      </c>
      <c r="G5830" t="s">
        <v>8329</v>
      </c>
      <c r="H5830" t="str">
        <f>IFERROR(VLOOKUP(I5830,'country(26mar)'!C$2:D$251,2,FALSE),"")</f>
        <v>base.ru</v>
      </c>
      <c r="I5830" t="s">
        <v>8330</v>
      </c>
      <c r="J5830" t="s">
        <v>8331</v>
      </c>
      <c r="K5830" t="s">
        <v>8410</v>
      </c>
      <c r="L5830" t="str">
        <f>CONCATENATE(G5830," ",K5830)</f>
        <v>Russia Permskiy Kray</v>
      </c>
      <c r="M5830" t="str">
        <f>IFERROR(VLOOKUP(L5830,'State(need_input)'!I$2:J$3992,2,FALSE),"")</f>
        <v>state_RU_Per_70</v>
      </c>
      <c r="O5830">
        <v>22135</v>
      </c>
      <c r="P5830">
        <v>1643267536</v>
      </c>
    </row>
    <row r="5831" spans="1:16">
      <c r="A5831" s="5" t="str">
        <f>CONCATENATE("rdx_city_",J5831,"_",B5831)</f>
        <v>rdx_city_RUS_185</v>
      </c>
      <c r="B5831">
        <f>IF(I5831=I5830,B5830+1,1)</f>
        <v>185</v>
      </c>
      <c r="C5831" t="s">
        <v>8580</v>
      </c>
      <c r="D5831" t="s">
        <v>8580</v>
      </c>
      <c r="E5831">
        <v>56.3431</v>
      </c>
      <c r="F5831">
        <v>36.6987</v>
      </c>
      <c r="G5831" t="s">
        <v>8329</v>
      </c>
      <c r="H5831" t="str">
        <f>IFERROR(VLOOKUP(I5831,'country(26mar)'!C$2:D$251,2,FALSE),"")</f>
        <v>base.ru</v>
      </c>
      <c r="I5831" t="s">
        <v>8330</v>
      </c>
      <c r="J5831" t="s">
        <v>8331</v>
      </c>
      <c r="K5831" t="s">
        <v>8581</v>
      </c>
      <c r="L5831" t="str">
        <f>CONCATENATE(G5831," ",K5831)</f>
        <v>Russia Moskovskaya Oblast’</v>
      </c>
      <c r="M5831" t="str">
        <f>IFERROR(VLOOKUP(L5831,'State(need_input)'!I$2:J$3992,2,FALSE),"")</f>
        <v>state_RU_Mos_22</v>
      </c>
      <c r="O5831">
        <v>80778</v>
      </c>
      <c r="P5831">
        <v>1643730409</v>
      </c>
    </row>
    <row r="5832" spans="1:16">
      <c r="A5832" s="5" t="str">
        <f>CONCATENATE("rdx_city_",J5832,"_",B5832)</f>
        <v>rdx_city_RUS_186</v>
      </c>
      <c r="B5832">
        <f>IF(I5832=I5831,B5831+1,1)</f>
        <v>186</v>
      </c>
      <c r="C5832" t="s">
        <v>8582</v>
      </c>
      <c r="D5832" t="s">
        <v>8582</v>
      </c>
      <c r="E5832">
        <v>52.7652</v>
      </c>
      <c r="F5832">
        <v>32.2448</v>
      </c>
      <c r="G5832" t="s">
        <v>8329</v>
      </c>
      <c r="H5832" t="str">
        <f>IFERROR(VLOOKUP(I5832,'country(26mar)'!C$2:D$251,2,FALSE),"")</f>
        <v>base.ru</v>
      </c>
      <c r="I5832" t="s">
        <v>8330</v>
      </c>
      <c r="J5832" t="s">
        <v>8331</v>
      </c>
      <c r="K5832" t="s">
        <v>8438</v>
      </c>
      <c r="L5832" t="str">
        <f>CONCATENATE(G5832," ",K5832)</f>
        <v>Russia Bryanskaya Oblast’</v>
      </c>
      <c r="M5832" t="str">
        <f>IFERROR(VLOOKUP(L5832,'State(need_input)'!I$2:J$3992,2,FALSE),"")</f>
        <v>state_RU_Bry_58</v>
      </c>
      <c r="O5832">
        <v>66336</v>
      </c>
      <c r="P5832">
        <v>1643620360</v>
      </c>
    </row>
    <row r="5833" spans="1:16">
      <c r="A5833" s="5" t="str">
        <f>CONCATENATE("rdx_city_",J5833,"_",B5833)</f>
        <v>rdx_city_RUS_187</v>
      </c>
      <c r="B5833">
        <f>IF(I5833=I5832,B5832+1,1)</f>
        <v>187</v>
      </c>
      <c r="C5833" t="s">
        <v>8583</v>
      </c>
      <c r="D5833" t="s">
        <v>8583</v>
      </c>
      <c r="E5833">
        <v>56.3</v>
      </c>
      <c r="F5833">
        <v>160.85</v>
      </c>
      <c r="G5833" t="s">
        <v>8329</v>
      </c>
      <c r="H5833" t="str">
        <f>IFERROR(VLOOKUP(I5833,'country(26mar)'!C$2:D$251,2,FALSE),"")</f>
        <v>base.ru</v>
      </c>
      <c r="I5833" t="s">
        <v>8330</v>
      </c>
      <c r="J5833" t="s">
        <v>8331</v>
      </c>
      <c r="K5833" t="s">
        <v>8429</v>
      </c>
      <c r="L5833" t="str">
        <f>CONCATENATE(G5833," ",K5833)</f>
        <v>Russia Kamchatskiy Kray</v>
      </c>
      <c r="M5833" t="str">
        <f>IFERROR(VLOOKUP(L5833,'State(need_input)'!I$2:J$3992,2,FALSE),"")</f>
        <v>state_RU_Kam_82</v>
      </c>
      <c r="O5833">
        <v>1089</v>
      </c>
      <c r="P5833">
        <v>1643863467</v>
      </c>
    </row>
    <row r="5834" spans="1:16">
      <c r="A5834" s="5" t="str">
        <f>CONCATENATE("rdx_city_",J5834,"_",B5834)</f>
        <v>rdx_city_RUS_188</v>
      </c>
      <c r="B5834">
        <f>IF(I5834=I5833,B5833+1,1)</f>
        <v>188</v>
      </c>
      <c r="C5834" t="s">
        <v>8584</v>
      </c>
      <c r="D5834" t="s">
        <v>8584</v>
      </c>
      <c r="E5834">
        <v>58.6981</v>
      </c>
      <c r="F5834">
        <v>99.1777</v>
      </c>
      <c r="G5834" t="s">
        <v>8329</v>
      </c>
      <c r="H5834" t="str">
        <f>IFERROR(VLOOKUP(I5834,'country(26mar)'!C$2:D$251,2,FALSE),"")</f>
        <v>base.ru</v>
      </c>
      <c r="I5834" t="s">
        <v>8330</v>
      </c>
      <c r="J5834" t="s">
        <v>8331</v>
      </c>
      <c r="K5834" t="s">
        <v>8335</v>
      </c>
      <c r="L5834" t="str">
        <f>CONCATENATE(G5834," ",K5834)</f>
        <v>Russia Krasnoyarskiy Kray</v>
      </c>
      <c r="M5834" t="str">
        <f>IFERROR(VLOOKUP(L5834,'State(need_input)'!I$2:J$3992,2,FALSE),"")</f>
        <v>state_RU_Kra_48</v>
      </c>
      <c r="O5834">
        <v>15670</v>
      </c>
      <c r="P5834">
        <v>1643232820</v>
      </c>
    </row>
    <row r="5835" spans="1:16">
      <c r="A5835" s="5" t="str">
        <f>CONCATENATE("rdx_city_",J5835,"_",B5835)</f>
        <v>rdx_city_RUS_189</v>
      </c>
      <c r="B5835">
        <f>IF(I5835=I5834,B5834+1,1)</f>
        <v>189</v>
      </c>
      <c r="C5835" t="s">
        <v>8585</v>
      </c>
      <c r="D5835" t="s">
        <v>8585</v>
      </c>
      <c r="E5835">
        <v>55.08</v>
      </c>
      <c r="F5835">
        <v>38.785</v>
      </c>
      <c r="G5835" t="s">
        <v>8329</v>
      </c>
      <c r="H5835" t="str">
        <f>IFERROR(VLOOKUP(I5835,'country(26mar)'!C$2:D$251,2,FALSE),"")</f>
        <v>base.ru</v>
      </c>
      <c r="I5835" t="s">
        <v>8330</v>
      </c>
      <c r="J5835" t="s">
        <v>8331</v>
      </c>
      <c r="K5835" t="s">
        <v>8581</v>
      </c>
      <c r="L5835" t="str">
        <f>CONCATENATE(G5835," ",K5835)</f>
        <v>Russia Moskovskaya Oblast’</v>
      </c>
      <c r="M5835" t="str">
        <f>IFERROR(VLOOKUP(L5835,'State(need_input)'!I$2:J$3992,2,FALSE),"")</f>
        <v>state_RU_Mos_22</v>
      </c>
      <c r="O5835">
        <v>147690</v>
      </c>
      <c r="P5835">
        <v>1643196698</v>
      </c>
    </row>
    <row r="5836" spans="1:16">
      <c r="A5836" s="5" t="str">
        <f>CONCATENATE("rdx_city_",J5836,"_",B5836)</f>
        <v>rdx_city_RUS_190</v>
      </c>
      <c r="B5836">
        <f>IF(I5836=I5835,B5835+1,1)</f>
        <v>190</v>
      </c>
      <c r="C5836" t="s">
        <v>8586</v>
      </c>
      <c r="D5836" t="s">
        <v>8586</v>
      </c>
      <c r="E5836">
        <v>58.3004</v>
      </c>
      <c r="F5836">
        <v>82.9954</v>
      </c>
      <c r="G5836" t="s">
        <v>8329</v>
      </c>
      <c r="H5836" t="str">
        <f>IFERROR(VLOOKUP(I5836,'country(26mar)'!C$2:D$251,2,FALSE),"")</f>
        <v>base.ru</v>
      </c>
      <c r="I5836" t="s">
        <v>8330</v>
      </c>
      <c r="J5836" t="s">
        <v>8331</v>
      </c>
      <c r="K5836" t="s">
        <v>8384</v>
      </c>
      <c r="L5836" t="str">
        <f>CONCATENATE(G5836," ",K5836)</f>
        <v>Russia Tomskaya Oblast’</v>
      </c>
      <c r="M5836" t="str">
        <f>IFERROR(VLOOKUP(L5836,'State(need_input)'!I$2:J$3992,2,FALSE),"")</f>
        <v>state_RU_Tom_29</v>
      </c>
      <c r="O5836">
        <v>27876</v>
      </c>
      <c r="P5836">
        <v>1643773170</v>
      </c>
    </row>
    <row r="5837" spans="1:16">
      <c r="A5837" s="5" t="str">
        <f>CONCATENATE("rdx_city_",J5837,"_",B5837)</f>
        <v>rdx_city_RUS_191</v>
      </c>
      <c r="B5837">
        <f>IF(I5837=I5836,B5836+1,1)</f>
        <v>191</v>
      </c>
      <c r="C5837" t="s">
        <v>8587</v>
      </c>
      <c r="D5837" t="s">
        <v>8587</v>
      </c>
      <c r="E5837">
        <v>59.73</v>
      </c>
      <c r="F5837">
        <v>30.65</v>
      </c>
      <c r="G5837" t="s">
        <v>8329</v>
      </c>
      <c r="H5837" t="str">
        <f>IFERROR(VLOOKUP(I5837,'country(26mar)'!C$2:D$251,2,FALSE),"")</f>
        <v>base.ru</v>
      </c>
      <c r="I5837" t="s">
        <v>8330</v>
      </c>
      <c r="J5837" t="s">
        <v>8331</v>
      </c>
      <c r="K5837" t="s">
        <v>8588</v>
      </c>
      <c r="L5837" t="str">
        <f>CONCATENATE(G5837," ",K5837)</f>
        <v>Russia Sankt-Peterburg</v>
      </c>
      <c r="M5837" t="str">
        <f>IFERROR(VLOOKUP(L5837,'State(need_input)'!I$2:J$3992,2,FALSE),"")</f>
        <v>state_RU_San_16</v>
      </c>
      <c r="O5837">
        <v>225801</v>
      </c>
      <c r="P5837">
        <v>1643448070</v>
      </c>
    </row>
    <row r="5838" spans="1:16">
      <c r="A5838" s="5" t="str">
        <f>CONCATENATE("rdx_city_",J5838,"_",B5838)</f>
        <v>rdx_city_RUS_192</v>
      </c>
      <c r="B5838">
        <f>IF(I5838=I5837,B5837+1,1)</f>
        <v>192</v>
      </c>
      <c r="C5838" t="s">
        <v>8589</v>
      </c>
      <c r="D5838" t="s">
        <v>8589</v>
      </c>
      <c r="E5838">
        <v>61.868</v>
      </c>
      <c r="F5838">
        <v>89.2577</v>
      </c>
      <c r="G5838" t="s">
        <v>8329</v>
      </c>
      <c r="H5838" t="str">
        <f>IFERROR(VLOOKUP(I5838,'country(26mar)'!C$2:D$251,2,FALSE),"")</f>
        <v>base.ru</v>
      </c>
      <c r="I5838" t="s">
        <v>8330</v>
      </c>
      <c r="J5838" t="s">
        <v>8331</v>
      </c>
      <c r="K5838" t="s">
        <v>8335</v>
      </c>
      <c r="L5838" t="str">
        <f>CONCATENATE(G5838," ",K5838)</f>
        <v>Russia Krasnoyarskiy Kray</v>
      </c>
      <c r="M5838" t="str">
        <f>IFERROR(VLOOKUP(L5838,'State(need_input)'!I$2:J$3992,2,FALSE),"")</f>
        <v>state_RU_Kra_48</v>
      </c>
      <c r="O5838">
        <v>10</v>
      </c>
      <c r="P5838">
        <v>1643255641</v>
      </c>
    </row>
    <row r="5839" spans="1:16">
      <c r="A5839" s="5" t="str">
        <f>CONCATENATE("rdx_city_",J5839,"_",B5839)</f>
        <v>rdx_city_RUS_193</v>
      </c>
      <c r="B5839">
        <f>IF(I5839=I5838,B5838+1,1)</f>
        <v>193</v>
      </c>
      <c r="C5839" t="s">
        <v>8590</v>
      </c>
      <c r="D5839" t="s">
        <v>8590</v>
      </c>
      <c r="E5839">
        <v>50.555</v>
      </c>
      <c r="F5839">
        <v>137.02</v>
      </c>
      <c r="G5839" t="s">
        <v>8329</v>
      </c>
      <c r="H5839" t="str">
        <f>IFERROR(VLOOKUP(I5839,'country(26mar)'!C$2:D$251,2,FALSE),"")</f>
        <v>base.ru</v>
      </c>
      <c r="I5839" t="s">
        <v>8330</v>
      </c>
      <c r="J5839" t="s">
        <v>8331</v>
      </c>
      <c r="K5839" t="s">
        <v>8361</v>
      </c>
      <c r="L5839" t="str">
        <f>CONCATENATE(G5839," ",K5839)</f>
        <v>Russia Khabarovskiy Kray</v>
      </c>
      <c r="M5839" t="str">
        <f>IFERROR(VLOOKUP(L5839,'State(need_input)'!I$2:J$3992,2,FALSE),"")</f>
        <v>state_RU_Kha_79</v>
      </c>
      <c r="N5839" t="s">
        <v>23</v>
      </c>
      <c r="O5839">
        <v>275908</v>
      </c>
      <c r="P5839">
        <v>1643862307</v>
      </c>
    </row>
    <row r="5840" spans="1:16">
      <c r="A5840" s="5" t="str">
        <f>CONCATENATE("rdx_city_",J5840,"_",B5840)</f>
        <v>rdx_city_RUS_194</v>
      </c>
      <c r="B5840">
        <f>IF(I5840=I5839,B5839+1,1)</f>
        <v>194</v>
      </c>
      <c r="C5840" t="s">
        <v>8591</v>
      </c>
      <c r="D5840" t="s">
        <v>8591</v>
      </c>
      <c r="E5840">
        <v>62.2087</v>
      </c>
      <c r="F5840">
        <v>34.2887</v>
      </c>
      <c r="G5840" t="s">
        <v>8329</v>
      </c>
      <c r="H5840" t="str">
        <f>IFERROR(VLOOKUP(I5840,'country(26mar)'!C$2:D$251,2,FALSE),"")</f>
        <v>base.ru</v>
      </c>
      <c r="I5840" t="s">
        <v>8330</v>
      </c>
      <c r="J5840" t="s">
        <v>8331</v>
      </c>
      <c r="K5840" t="s">
        <v>8408</v>
      </c>
      <c r="L5840" t="str">
        <f>CONCATENATE(G5840," ",K5840)</f>
        <v>Russia Kareliya</v>
      </c>
      <c r="M5840" t="str">
        <f>IFERROR(VLOOKUP(L5840,'State(need_input)'!I$2:J$3992,2,FALSE),"")</f>
        <v>state_RU_Kar_68</v>
      </c>
      <c r="O5840">
        <v>34360</v>
      </c>
      <c r="P5840">
        <v>1643955723</v>
      </c>
    </row>
    <row r="5841" spans="1:16">
      <c r="A5841" s="5" t="str">
        <f>CONCATENATE("rdx_city_",J5841,"_",B5841)</f>
        <v>rdx_city_RUS_195</v>
      </c>
      <c r="B5841">
        <f>IF(I5841=I5840,B5840+1,1)</f>
        <v>195</v>
      </c>
      <c r="C5841" t="s">
        <v>8592</v>
      </c>
      <c r="D5841" t="s">
        <v>8592</v>
      </c>
      <c r="E5841">
        <v>60.3321</v>
      </c>
      <c r="F5841">
        <v>165.8183</v>
      </c>
      <c r="G5841" t="s">
        <v>8329</v>
      </c>
      <c r="H5841" t="str">
        <f>IFERROR(VLOOKUP(I5841,'country(26mar)'!C$2:D$251,2,FALSE),"")</f>
        <v>base.ru</v>
      </c>
      <c r="I5841" t="s">
        <v>8330</v>
      </c>
      <c r="J5841" t="s">
        <v>8331</v>
      </c>
      <c r="K5841" t="s">
        <v>8429</v>
      </c>
      <c r="L5841" t="str">
        <f>CONCATENATE(G5841," ",K5841)</f>
        <v>Russia Kamchatskiy Kray</v>
      </c>
      <c r="M5841" t="str">
        <f>IFERROR(VLOOKUP(L5841,'State(need_input)'!I$2:J$3992,2,FALSE),"")</f>
        <v>state_RU_Kam_82</v>
      </c>
      <c r="O5841">
        <v>400</v>
      </c>
      <c r="P5841">
        <v>1643630456</v>
      </c>
    </row>
    <row r="5842" spans="1:16">
      <c r="A5842" s="5" t="str">
        <f>CONCATENATE("rdx_city_",J5842,"_",B5842)</f>
        <v>rdx_city_RUS_196</v>
      </c>
      <c r="B5842">
        <f>IF(I5842=I5841,B5841+1,1)</f>
        <v>196</v>
      </c>
      <c r="C5842" t="s">
        <v>8593</v>
      </c>
      <c r="D5842" t="s">
        <v>8593</v>
      </c>
      <c r="E5842">
        <v>46.6424</v>
      </c>
      <c r="F5842">
        <v>142.7775</v>
      </c>
      <c r="G5842" t="s">
        <v>8329</v>
      </c>
      <c r="H5842" t="str">
        <f>IFERROR(VLOOKUP(I5842,'country(26mar)'!C$2:D$251,2,FALSE),"")</f>
        <v>base.ru</v>
      </c>
      <c r="I5842" t="s">
        <v>8330</v>
      </c>
      <c r="J5842" t="s">
        <v>8331</v>
      </c>
      <c r="K5842" t="s">
        <v>8348</v>
      </c>
      <c r="L5842" t="str">
        <f>CONCATENATE(G5842," ",K5842)</f>
        <v>Russia Sakhalinskaya Oblast’</v>
      </c>
      <c r="M5842" t="str">
        <f>IFERROR(VLOOKUP(L5842,'State(need_input)'!I$2:J$3992,2,FALSE),"")</f>
        <v>state_RU_Sak_81</v>
      </c>
      <c r="O5842">
        <v>35091</v>
      </c>
      <c r="P5842">
        <v>1643017767</v>
      </c>
    </row>
    <row r="5843" spans="1:16">
      <c r="A5843" s="5" t="str">
        <f>CONCATENATE("rdx_city_",J5843,"_",B5843)</f>
        <v>rdx_city_RUS_197</v>
      </c>
      <c r="B5843">
        <f>IF(I5843=I5842,B5842+1,1)</f>
        <v>197</v>
      </c>
      <c r="C5843" t="s">
        <v>8594</v>
      </c>
      <c r="D5843" t="s">
        <v>8594</v>
      </c>
      <c r="E5843">
        <v>57.77</v>
      </c>
      <c r="F5843">
        <v>40.94</v>
      </c>
      <c r="G5843" t="s">
        <v>8329</v>
      </c>
      <c r="H5843" t="str">
        <f>IFERROR(VLOOKUP(I5843,'country(26mar)'!C$2:D$251,2,FALSE),"")</f>
        <v>base.ru</v>
      </c>
      <c r="I5843" t="s">
        <v>8330</v>
      </c>
      <c r="J5843" t="s">
        <v>8331</v>
      </c>
      <c r="K5843" t="s">
        <v>8445</v>
      </c>
      <c r="L5843" t="str">
        <f>CONCATENATE(G5843," ",K5843)</f>
        <v>Russia Kostromskaya Oblast’</v>
      </c>
      <c r="M5843" t="str">
        <f>IFERROR(VLOOKUP(L5843,'State(need_input)'!I$2:J$3992,2,FALSE),"")</f>
        <v>state_RU_Kos_62</v>
      </c>
      <c r="N5843" t="s">
        <v>23</v>
      </c>
      <c r="O5843">
        <v>277656</v>
      </c>
      <c r="P5843">
        <v>1643869304</v>
      </c>
    </row>
    <row r="5844" spans="1:16">
      <c r="A5844" s="5" t="str">
        <f>CONCATENATE("rdx_city_",J5844,"_",B5844)</f>
        <v>rdx_city_RUS_198</v>
      </c>
      <c r="B5844">
        <f>IF(I5844=I5843,B5843+1,1)</f>
        <v>198</v>
      </c>
      <c r="C5844" t="s">
        <v>8595</v>
      </c>
      <c r="D5844" t="s">
        <v>8595</v>
      </c>
      <c r="E5844">
        <v>58.3041</v>
      </c>
      <c r="F5844">
        <v>48.3137</v>
      </c>
      <c r="G5844" t="s">
        <v>8329</v>
      </c>
      <c r="H5844" t="str">
        <f>IFERROR(VLOOKUP(I5844,'country(26mar)'!C$2:D$251,2,FALSE),"")</f>
        <v>base.ru</v>
      </c>
      <c r="I5844" t="s">
        <v>8330</v>
      </c>
      <c r="J5844" t="s">
        <v>8331</v>
      </c>
      <c r="K5844" t="s">
        <v>8571</v>
      </c>
      <c r="L5844" t="str">
        <f>CONCATENATE(G5844," ",K5844)</f>
        <v>Russia Kirovskaya Oblast’</v>
      </c>
      <c r="M5844" t="str">
        <f>IFERROR(VLOOKUP(L5844,'State(need_input)'!I$2:J$3992,2,FALSE),"")</f>
        <v>state_RU_Kir_66</v>
      </c>
      <c r="O5844">
        <v>28431</v>
      </c>
      <c r="P5844">
        <v>1643742016</v>
      </c>
    </row>
    <row r="5845" spans="1:16">
      <c r="A5845" s="5" t="str">
        <f>CONCATENATE("rdx_city_",J5845,"_",B5845)</f>
        <v>rdx_city_RUS_199</v>
      </c>
      <c r="B5845">
        <f>IF(I5845=I5844,B5844+1,1)</f>
        <v>199</v>
      </c>
      <c r="C5845" t="s">
        <v>8596</v>
      </c>
      <c r="D5845" t="s">
        <v>8596</v>
      </c>
      <c r="E5845">
        <v>61.2631</v>
      </c>
      <c r="F5845">
        <v>46.6631</v>
      </c>
      <c r="G5845" t="s">
        <v>8329</v>
      </c>
      <c r="H5845" t="str">
        <f>IFERROR(VLOOKUP(I5845,'country(26mar)'!C$2:D$251,2,FALSE),"")</f>
        <v>base.ru</v>
      </c>
      <c r="I5845" t="s">
        <v>8330</v>
      </c>
      <c r="J5845" t="s">
        <v>8331</v>
      </c>
      <c r="K5845" t="s">
        <v>8373</v>
      </c>
      <c r="L5845" t="str">
        <f>CONCATENATE(G5845," ",K5845)</f>
        <v>Russia Arkhangel’skaya Oblast’</v>
      </c>
      <c r="M5845" t="str">
        <f>IFERROR(VLOOKUP(L5845,'State(need_input)'!I$2:J$3992,2,FALSE),"")</f>
        <v>state_RU_Ark_36</v>
      </c>
      <c r="O5845">
        <v>59879</v>
      </c>
      <c r="P5845">
        <v>1643953441</v>
      </c>
    </row>
    <row r="5846" spans="1:16">
      <c r="A5846" s="5" t="str">
        <f>CONCATENATE("rdx_city_",J5846,"_",B5846)</f>
        <v>rdx_city_RUS_200</v>
      </c>
      <c r="B5846">
        <f>IF(I5846=I5845,B5845+1,1)</f>
        <v>200</v>
      </c>
      <c r="C5846" t="s">
        <v>8597</v>
      </c>
      <c r="D5846" t="s">
        <v>8597</v>
      </c>
      <c r="E5846">
        <v>52.5947</v>
      </c>
      <c r="F5846">
        <v>41.5044</v>
      </c>
      <c r="G5846" t="s">
        <v>8329</v>
      </c>
      <c r="H5846" t="str">
        <f>IFERROR(VLOOKUP(I5846,'country(26mar)'!C$2:D$251,2,FALSE),"")</f>
        <v>base.ru</v>
      </c>
      <c r="I5846" t="s">
        <v>8330</v>
      </c>
      <c r="J5846" t="s">
        <v>8331</v>
      </c>
      <c r="K5846" t="s">
        <v>8576</v>
      </c>
      <c r="L5846" t="str">
        <f>CONCATENATE(G5846," ",K5846)</f>
        <v>Russia Tambovskaya Oblast’</v>
      </c>
      <c r="M5846" t="str">
        <f>IFERROR(VLOOKUP(L5846,'State(need_input)'!I$2:J$3992,2,FALSE),"")</f>
        <v>state_RU_Tam_59</v>
      </c>
      <c r="O5846">
        <v>33077</v>
      </c>
      <c r="P5846">
        <v>1643608746</v>
      </c>
    </row>
    <row r="5847" spans="1:16">
      <c r="A5847" s="5" t="str">
        <f>CONCATENATE("rdx_city_",J5847,"_",B5847)</f>
        <v>rdx_city_RUS_201</v>
      </c>
      <c r="B5847">
        <f>IF(I5847=I5846,B5846+1,1)</f>
        <v>201</v>
      </c>
      <c r="C5847" t="s">
        <v>8598</v>
      </c>
      <c r="D5847" t="s">
        <v>8598</v>
      </c>
      <c r="E5847">
        <v>66.6903</v>
      </c>
      <c r="F5847">
        <v>32.8702</v>
      </c>
      <c r="G5847" t="s">
        <v>8329</v>
      </c>
      <c r="H5847" t="str">
        <f>IFERROR(VLOOKUP(I5847,'country(26mar)'!C$2:D$251,2,FALSE),"")</f>
        <v>base.ru</v>
      </c>
      <c r="I5847" t="s">
        <v>8330</v>
      </c>
      <c r="J5847" t="s">
        <v>8331</v>
      </c>
      <c r="K5847" t="s">
        <v>8369</v>
      </c>
      <c r="L5847" t="str">
        <f>CONCATENATE(G5847," ",K5847)</f>
        <v>Russia Murmanskaya Oblast’</v>
      </c>
      <c r="M5847" t="str">
        <f>IFERROR(VLOOKUP(L5847,'State(need_input)'!I$2:J$3992,2,FALSE),"")</f>
        <v>state_RU_Mur_13</v>
      </c>
      <c r="O5847">
        <v>20</v>
      </c>
      <c r="P5847">
        <v>1643959579</v>
      </c>
    </row>
    <row r="5848" spans="1:16">
      <c r="A5848" s="5" t="str">
        <f>CONCATENATE("rdx_city_",J5848,"_",B5848)</f>
        <v>rdx_city_RUS_202</v>
      </c>
      <c r="B5848">
        <f>IF(I5848=I5847,B5847+1,1)</f>
        <v>202</v>
      </c>
      <c r="C5848" t="s">
        <v>8599</v>
      </c>
      <c r="D5848" t="s">
        <v>8599</v>
      </c>
      <c r="E5848">
        <v>56.3604</v>
      </c>
      <c r="F5848">
        <v>41.33</v>
      </c>
      <c r="G5848" t="s">
        <v>8329</v>
      </c>
      <c r="H5848" t="str">
        <f>IFERROR(VLOOKUP(I5848,'country(26mar)'!C$2:D$251,2,FALSE),"")</f>
        <v>base.ru</v>
      </c>
      <c r="I5848" t="s">
        <v>8330</v>
      </c>
      <c r="J5848" t="s">
        <v>8331</v>
      </c>
      <c r="K5848" t="s">
        <v>8600</v>
      </c>
      <c r="L5848" t="str">
        <f>CONCATENATE(G5848," ",K5848)</f>
        <v>Russia Vladimirskaya Oblast’</v>
      </c>
      <c r="M5848" t="str">
        <f>IFERROR(VLOOKUP(L5848,'State(need_input)'!I$2:J$3992,2,FALSE),"")</f>
        <v>state_RU_Vla_42</v>
      </c>
      <c r="O5848">
        <v>154224</v>
      </c>
      <c r="P5848">
        <v>1643110693</v>
      </c>
    </row>
    <row r="5849" spans="1:16">
      <c r="A5849" s="5" t="str">
        <f>CONCATENATE("rdx_city_",J5849,"_",B5849)</f>
        <v>rdx_city_RUS_203</v>
      </c>
      <c r="B5849">
        <f>IF(I5849=I5848,B5848+1,1)</f>
        <v>203</v>
      </c>
      <c r="C5849" t="s">
        <v>8601</v>
      </c>
      <c r="D5849" t="s">
        <v>8601</v>
      </c>
      <c r="E5849">
        <v>51.0174</v>
      </c>
      <c r="F5849">
        <v>45.6974</v>
      </c>
      <c r="G5849" t="s">
        <v>8329</v>
      </c>
      <c r="H5849" t="str">
        <f>IFERROR(VLOOKUP(I5849,'country(26mar)'!C$2:D$251,2,FALSE),"")</f>
        <v>base.ru</v>
      </c>
      <c r="I5849" t="s">
        <v>8330</v>
      </c>
      <c r="J5849" t="s">
        <v>8331</v>
      </c>
      <c r="K5849" t="s">
        <v>8387</v>
      </c>
      <c r="L5849" t="str">
        <f>CONCATENATE(G5849," ",K5849)</f>
        <v>Russia Saratovskaya Oblast’</v>
      </c>
      <c r="M5849" t="str">
        <f>IFERROR(VLOOKUP(L5849,'State(need_input)'!I$2:J$3992,2,FALSE),"")</f>
        <v>state_RU_Sar_7</v>
      </c>
      <c r="O5849">
        <v>25841</v>
      </c>
      <c r="P5849">
        <v>1643504367</v>
      </c>
    </row>
    <row r="5850" spans="1:16">
      <c r="A5850" s="5" t="str">
        <f>CONCATENATE("rdx_city_",J5850,"_",B5850)</f>
        <v>rdx_city_RUS_204</v>
      </c>
      <c r="B5850">
        <f>IF(I5850=I5849,B5849+1,1)</f>
        <v>204</v>
      </c>
      <c r="C5850" t="s">
        <v>8602</v>
      </c>
      <c r="D5850" t="s">
        <v>8602</v>
      </c>
      <c r="E5850">
        <v>45.02</v>
      </c>
      <c r="F5850">
        <v>39</v>
      </c>
      <c r="G5850" t="s">
        <v>8329</v>
      </c>
      <c r="H5850" t="str">
        <f>IFERROR(VLOOKUP(I5850,'country(26mar)'!C$2:D$251,2,FALSE),"")</f>
        <v>base.ru</v>
      </c>
      <c r="I5850" t="s">
        <v>8330</v>
      </c>
      <c r="J5850" t="s">
        <v>8331</v>
      </c>
      <c r="K5850" t="s">
        <v>8371</v>
      </c>
      <c r="L5850" t="str">
        <f>CONCATENATE(G5850," ",K5850)</f>
        <v>Russia Krasnodarskiy Kray</v>
      </c>
      <c r="M5850" t="str">
        <f>IFERROR(VLOOKUP(L5850,'State(need_input)'!I$2:J$3992,2,FALSE),"")</f>
        <v>state_RU_Kra_60</v>
      </c>
      <c r="N5850" t="s">
        <v>23</v>
      </c>
      <c r="O5850">
        <v>649851</v>
      </c>
      <c r="P5850">
        <v>1643438227</v>
      </c>
    </row>
    <row r="5851" spans="1:16">
      <c r="A5851" s="5" t="str">
        <f>CONCATENATE("rdx_city_",J5851,"_",B5851)</f>
        <v>rdx_city_RUS_205</v>
      </c>
      <c r="B5851">
        <f>IF(I5851=I5850,B5850+1,1)</f>
        <v>205</v>
      </c>
      <c r="C5851" t="s">
        <v>8603</v>
      </c>
      <c r="D5851" t="s">
        <v>8603</v>
      </c>
      <c r="E5851">
        <v>48.4615</v>
      </c>
      <c r="F5851">
        <v>142.09</v>
      </c>
      <c r="G5851" t="s">
        <v>8329</v>
      </c>
      <c r="H5851" t="str">
        <f>IFERROR(VLOOKUP(I5851,'country(26mar)'!C$2:D$251,2,FALSE),"")</f>
        <v>base.ru</v>
      </c>
      <c r="I5851" t="s">
        <v>8330</v>
      </c>
      <c r="J5851" t="s">
        <v>8331</v>
      </c>
      <c r="K5851" t="s">
        <v>8348</v>
      </c>
      <c r="L5851" t="str">
        <f>CONCATENATE(G5851," ",K5851)</f>
        <v>Russia Sakhalinskaya Oblast’</v>
      </c>
      <c r="M5851" t="str">
        <f>IFERROR(VLOOKUP(L5851,'State(need_input)'!I$2:J$3992,2,FALSE),"")</f>
        <v>state_RU_Sak_81</v>
      </c>
      <c r="O5851">
        <v>3304</v>
      </c>
      <c r="P5851">
        <v>1643415310</v>
      </c>
    </row>
    <row r="5852" spans="1:16">
      <c r="A5852" s="5" t="str">
        <f>CONCATENATE("rdx_city_",J5852,"_",B5852)</f>
        <v>rdx_city_RUS_206</v>
      </c>
      <c r="B5852">
        <f>IF(I5852=I5851,B5851+1,1)</f>
        <v>206</v>
      </c>
      <c r="C5852" t="s">
        <v>8604</v>
      </c>
      <c r="D5852" t="s">
        <v>8604</v>
      </c>
      <c r="E5852">
        <v>50.0665</v>
      </c>
      <c r="F5852">
        <v>118.0265</v>
      </c>
      <c r="G5852" t="s">
        <v>8329</v>
      </c>
      <c r="H5852" t="str">
        <f>IFERROR(VLOOKUP(I5852,'country(26mar)'!C$2:D$251,2,FALSE),"")</f>
        <v>base.ru</v>
      </c>
      <c r="I5852" t="s">
        <v>8330</v>
      </c>
      <c r="J5852" t="s">
        <v>8331</v>
      </c>
      <c r="K5852" t="s">
        <v>8338</v>
      </c>
      <c r="L5852" t="str">
        <f>CONCATENATE(G5852," ",K5852)</f>
        <v>Russia Zabaykal’skiy Kray</v>
      </c>
      <c r="M5852" t="str">
        <f>IFERROR(VLOOKUP(L5852,'State(need_input)'!I$2:J$3992,2,FALSE),"")</f>
        <v>state_RU_Zab_51</v>
      </c>
      <c r="O5852">
        <v>54316</v>
      </c>
      <c r="P5852">
        <v>1643383674</v>
      </c>
    </row>
    <row r="5853" spans="1:16">
      <c r="A5853" s="5" t="str">
        <f>CONCATENATE("rdx_city_",J5853,"_",B5853)</f>
        <v>rdx_city_RUS_207</v>
      </c>
      <c r="B5853">
        <f>IF(I5853=I5852,B5852+1,1)</f>
        <v>207</v>
      </c>
      <c r="C5853" t="s">
        <v>8605</v>
      </c>
      <c r="D5853" t="s">
        <v>8605</v>
      </c>
      <c r="E5853">
        <v>58.0747</v>
      </c>
      <c r="F5853">
        <v>55.7443</v>
      </c>
      <c r="G5853" t="s">
        <v>8329</v>
      </c>
      <c r="H5853" t="str">
        <f>IFERROR(VLOOKUP(I5853,'country(26mar)'!C$2:D$251,2,FALSE),"")</f>
        <v>base.ru</v>
      </c>
      <c r="I5853" t="s">
        <v>8330</v>
      </c>
      <c r="J5853" t="s">
        <v>8331</v>
      </c>
      <c r="K5853" t="s">
        <v>8410</v>
      </c>
      <c r="L5853" t="str">
        <f>CONCATENATE(G5853," ",K5853)</f>
        <v>Russia Permskiy Kray</v>
      </c>
      <c r="M5853" t="str">
        <f>IFERROR(VLOOKUP(L5853,'State(need_input)'!I$2:J$3992,2,FALSE),"")</f>
        <v>state_RU_Per_70</v>
      </c>
      <c r="O5853">
        <v>52689</v>
      </c>
      <c r="P5853">
        <v>1643177240</v>
      </c>
    </row>
    <row r="5854" spans="1:16">
      <c r="A5854" s="5" t="str">
        <f>CONCATENATE("rdx_city_",J5854,"_",B5854)</f>
        <v>rdx_city_RUS_208</v>
      </c>
      <c r="B5854">
        <f>IF(I5854=I5853,B5853+1,1)</f>
        <v>208</v>
      </c>
      <c r="C5854" t="s">
        <v>8606</v>
      </c>
      <c r="D5854" t="s">
        <v>8606</v>
      </c>
      <c r="E5854">
        <v>59.7948</v>
      </c>
      <c r="F5854">
        <v>60.4848</v>
      </c>
      <c r="G5854" t="s">
        <v>8329</v>
      </c>
      <c r="H5854" t="str">
        <f>IFERROR(VLOOKUP(I5854,'country(26mar)'!C$2:D$251,2,FALSE),"")</f>
        <v>base.ru</v>
      </c>
      <c r="I5854" t="s">
        <v>8330</v>
      </c>
      <c r="J5854" t="s">
        <v>8331</v>
      </c>
      <c r="K5854" t="s">
        <v>8342</v>
      </c>
      <c r="L5854" t="str">
        <f>CONCATENATE(G5854," ",K5854)</f>
        <v>Russia Sverdlovskaya Oblast’</v>
      </c>
      <c r="M5854" t="str">
        <f>IFERROR(VLOOKUP(L5854,'State(need_input)'!I$2:J$3992,2,FALSE),"")</f>
        <v>state_RU_Sve_3</v>
      </c>
      <c r="O5854">
        <v>64878</v>
      </c>
      <c r="P5854">
        <v>1643475253</v>
      </c>
    </row>
    <row r="5855" spans="1:16">
      <c r="A5855" s="5" t="str">
        <f>CONCATENATE("rdx_city_",J5855,"_",B5855)</f>
        <v>rdx_city_RUS_209</v>
      </c>
      <c r="B5855">
        <f>IF(I5855=I5854,B5854+1,1)</f>
        <v>209</v>
      </c>
      <c r="C5855" t="s">
        <v>8607</v>
      </c>
      <c r="D5855" t="s">
        <v>8607</v>
      </c>
      <c r="E5855">
        <v>56.5991</v>
      </c>
      <c r="F5855">
        <v>57.7586</v>
      </c>
      <c r="G5855" t="s">
        <v>8329</v>
      </c>
      <c r="H5855" t="str">
        <f>IFERROR(VLOOKUP(I5855,'country(26mar)'!C$2:D$251,2,FALSE),"")</f>
        <v>base.ru</v>
      </c>
      <c r="I5855" t="s">
        <v>8330</v>
      </c>
      <c r="J5855" t="s">
        <v>8331</v>
      </c>
      <c r="K5855" t="s">
        <v>8342</v>
      </c>
      <c r="L5855" t="str">
        <f>CONCATENATE(G5855," ",K5855)</f>
        <v>Russia Sverdlovskaya Oblast’</v>
      </c>
      <c r="M5855" t="str">
        <f>IFERROR(VLOOKUP(L5855,'State(need_input)'!I$2:J$3992,2,FALSE),"")</f>
        <v>state_RU_Sve_3</v>
      </c>
      <c r="O5855">
        <v>43121</v>
      </c>
      <c r="P5855">
        <v>1643806300</v>
      </c>
    </row>
    <row r="5856" spans="1:16">
      <c r="A5856" s="5" t="str">
        <f>CONCATENATE("rdx_city_",J5856,"_",B5856)</f>
        <v>rdx_city_RUS_210</v>
      </c>
      <c r="B5856">
        <f>IF(I5856=I5855,B5855+1,1)</f>
        <v>210</v>
      </c>
      <c r="C5856" t="s">
        <v>8608</v>
      </c>
      <c r="D5856" t="s">
        <v>8608</v>
      </c>
      <c r="E5856">
        <v>58.3515</v>
      </c>
      <c r="F5856">
        <v>60.0515</v>
      </c>
      <c r="G5856" t="s">
        <v>8329</v>
      </c>
      <c r="H5856" t="str">
        <f>IFERROR(VLOOKUP(I5856,'country(26mar)'!C$2:D$251,2,FALSE),"")</f>
        <v>base.ru</v>
      </c>
      <c r="I5856" t="s">
        <v>8330</v>
      </c>
      <c r="J5856" t="s">
        <v>8331</v>
      </c>
      <c r="K5856" t="s">
        <v>8342</v>
      </c>
      <c r="L5856" t="str">
        <f>CONCATENATE(G5856," ",K5856)</f>
        <v>Russia Sverdlovskaya Oblast’</v>
      </c>
      <c r="M5856" t="str">
        <f>IFERROR(VLOOKUP(L5856,'State(need_input)'!I$2:J$3992,2,FALSE),"")</f>
        <v>state_RU_Sve_3</v>
      </c>
      <c r="O5856">
        <v>20571</v>
      </c>
      <c r="P5856">
        <v>1643663207</v>
      </c>
    </row>
    <row r="5857" spans="1:16">
      <c r="A5857" s="5" t="str">
        <f>CONCATENATE("rdx_city_",J5857,"_",B5857)</f>
        <v>rdx_city_RUS_211</v>
      </c>
      <c r="B5857">
        <f>IF(I5857=I5856,B5856+1,1)</f>
        <v>211</v>
      </c>
      <c r="C5857" t="s">
        <v>8609</v>
      </c>
      <c r="D5857" t="s">
        <v>8609</v>
      </c>
      <c r="E5857">
        <v>56.014</v>
      </c>
      <c r="F5857">
        <v>92.866</v>
      </c>
      <c r="G5857" t="s">
        <v>8329</v>
      </c>
      <c r="H5857" t="str">
        <f>IFERROR(VLOOKUP(I5857,'country(26mar)'!C$2:D$251,2,FALSE),"")</f>
        <v>base.ru</v>
      </c>
      <c r="I5857" t="s">
        <v>8330</v>
      </c>
      <c r="J5857" t="s">
        <v>8331</v>
      </c>
      <c r="K5857" t="s">
        <v>8335</v>
      </c>
      <c r="L5857" t="str">
        <f>CONCATENATE(G5857," ",K5857)</f>
        <v>Russia Krasnoyarskiy Kray</v>
      </c>
      <c r="M5857" t="str">
        <f>IFERROR(VLOOKUP(L5857,'State(need_input)'!I$2:J$3992,2,FALSE),"")</f>
        <v>state_RU_Kra_48</v>
      </c>
      <c r="N5857" t="s">
        <v>23</v>
      </c>
      <c r="O5857">
        <v>925000</v>
      </c>
      <c r="P5857">
        <v>1643544975</v>
      </c>
    </row>
    <row r="5858" spans="1:16">
      <c r="A5858" s="5" t="str">
        <f>CONCATENATE("rdx_city_",J5858,"_",B5858)</f>
        <v>rdx_city_RUS_212</v>
      </c>
      <c r="B5858">
        <f>IF(I5858=I5857,B5857+1,1)</f>
        <v>212</v>
      </c>
      <c r="C5858" t="s">
        <v>8610</v>
      </c>
      <c r="D5858" t="s">
        <v>8610</v>
      </c>
      <c r="E5858">
        <v>45.4471</v>
      </c>
      <c r="F5858">
        <v>40.5821</v>
      </c>
      <c r="G5858" t="s">
        <v>8329</v>
      </c>
      <c r="H5858" t="str">
        <f>IFERROR(VLOOKUP(I5858,'country(26mar)'!C$2:D$251,2,FALSE),"")</f>
        <v>base.ru</v>
      </c>
      <c r="I5858" t="s">
        <v>8330</v>
      </c>
      <c r="J5858" t="s">
        <v>8331</v>
      </c>
      <c r="K5858" t="s">
        <v>8371</v>
      </c>
      <c r="L5858" t="str">
        <f>CONCATENATE(G5858," ",K5858)</f>
        <v>Russia Krasnodarskiy Kray</v>
      </c>
      <c r="M5858" t="str">
        <f>IFERROR(VLOOKUP(L5858,'State(need_input)'!I$2:J$3992,2,FALSE),"")</f>
        <v>state_RU_Kra_60</v>
      </c>
      <c r="O5858">
        <v>79599</v>
      </c>
      <c r="P5858">
        <v>1643006243</v>
      </c>
    </row>
    <row r="5859" spans="1:16">
      <c r="A5859" s="5" t="str">
        <f>CONCATENATE("rdx_city_",J5859,"_",B5859)</f>
        <v>rdx_city_RUS_213</v>
      </c>
      <c r="B5859">
        <f>IF(I5859=I5858,B5858+1,1)</f>
        <v>213</v>
      </c>
      <c r="C5859" t="s">
        <v>8611</v>
      </c>
      <c r="D5859" t="s">
        <v>8611</v>
      </c>
      <c r="E5859">
        <v>59.0162</v>
      </c>
      <c r="F5859">
        <v>54.633</v>
      </c>
      <c r="G5859" t="s">
        <v>8329</v>
      </c>
      <c r="H5859" t="str">
        <f>IFERROR(VLOOKUP(I5859,'country(26mar)'!C$2:D$251,2,FALSE),"")</f>
        <v>base.ru</v>
      </c>
      <c r="I5859" t="s">
        <v>8330</v>
      </c>
      <c r="J5859" t="s">
        <v>8331</v>
      </c>
      <c r="K5859" t="s">
        <v>8410</v>
      </c>
      <c r="L5859" t="str">
        <f>CONCATENATE(G5859," ",K5859)</f>
        <v>Russia Permskiy Kray</v>
      </c>
      <c r="M5859" t="str">
        <f>IFERROR(VLOOKUP(L5859,'State(need_input)'!I$2:J$3992,2,FALSE),"")</f>
        <v>state_RU_Per_70</v>
      </c>
      <c r="N5859" t="s">
        <v>20</v>
      </c>
      <c r="O5859">
        <v>32423</v>
      </c>
      <c r="P5859">
        <v>1643283582</v>
      </c>
    </row>
    <row r="5860" spans="1:16">
      <c r="A5860" s="5" t="str">
        <f>CONCATENATE("rdx_city_",J5860,"_",B5860)</f>
        <v>rdx_city_RUS_214</v>
      </c>
      <c r="B5860">
        <f>IF(I5860=I5859,B5859+1,1)</f>
        <v>214</v>
      </c>
      <c r="C5860" t="s">
        <v>8612</v>
      </c>
      <c r="D5860" t="s">
        <v>8612</v>
      </c>
      <c r="E5860">
        <v>52.5827</v>
      </c>
      <c r="F5860">
        <v>78.9473</v>
      </c>
      <c r="G5860" t="s">
        <v>8329</v>
      </c>
      <c r="H5860" t="str">
        <f>IFERROR(VLOOKUP(I5860,'country(26mar)'!C$2:D$251,2,FALSE),"")</f>
        <v>base.ru</v>
      </c>
      <c r="I5860" t="s">
        <v>8330</v>
      </c>
      <c r="J5860" t="s">
        <v>8331</v>
      </c>
      <c r="K5860" t="s">
        <v>8354</v>
      </c>
      <c r="L5860" t="str">
        <f>CONCATENATE(G5860," ",K5860)</f>
        <v>Russia Altayskiy Kray</v>
      </c>
      <c r="M5860" t="str">
        <f>IFERROR(VLOOKUP(L5860,'State(need_input)'!I$2:J$3992,2,FALSE),"")</f>
        <v>state_RU_Alt_24</v>
      </c>
      <c r="O5860">
        <v>15345</v>
      </c>
      <c r="P5860">
        <v>1643649266</v>
      </c>
    </row>
    <row r="5861" spans="1:16">
      <c r="A5861" s="5" t="str">
        <f>CONCATENATE("rdx_city_",J5861,"_",B5861)</f>
        <v>rdx_city_RUS_215</v>
      </c>
      <c r="B5861">
        <f>IF(I5861=I5860,B5860+1,1)</f>
        <v>215</v>
      </c>
      <c r="C5861" t="s">
        <v>8613</v>
      </c>
      <c r="D5861" t="s">
        <v>8613</v>
      </c>
      <c r="E5861">
        <v>52.7748</v>
      </c>
      <c r="F5861">
        <v>55.7843</v>
      </c>
      <c r="G5861" t="s">
        <v>8329</v>
      </c>
      <c r="H5861" t="str">
        <f>IFERROR(VLOOKUP(I5861,'country(26mar)'!C$2:D$251,2,FALSE),"")</f>
        <v>base.ru</v>
      </c>
      <c r="I5861" t="s">
        <v>8330</v>
      </c>
      <c r="J5861" t="s">
        <v>8331</v>
      </c>
      <c r="K5861" t="s">
        <v>8403</v>
      </c>
      <c r="L5861" t="str">
        <f>CONCATENATE(G5861," ",K5861)</f>
        <v>Russia Bashkortostan</v>
      </c>
      <c r="M5861" t="str">
        <f>IFERROR(VLOOKUP(L5861,'State(need_input)'!I$2:J$3992,2,FALSE),"")</f>
        <v>state_RU_Bas_26</v>
      </c>
      <c r="O5861">
        <v>65321</v>
      </c>
      <c r="P5861">
        <v>1643237908</v>
      </c>
    </row>
    <row r="5862" spans="1:16">
      <c r="A5862" s="5" t="str">
        <f>CONCATENATE("rdx_city_",J5862,"_",B5862)</f>
        <v>rdx_city_RUS_216</v>
      </c>
      <c r="B5862">
        <f>IF(I5862=I5861,B5861+1,1)</f>
        <v>216</v>
      </c>
      <c r="C5862" t="s">
        <v>8614</v>
      </c>
      <c r="D5862" t="s">
        <v>8614</v>
      </c>
      <c r="E5862">
        <v>57.4348</v>
      </c>
      <c r="F5862">
        <v>56.9543</v>
      </c>
      <c r="G5862" t="s">
        <v>8329</v>
      </c>
      <c r="H5862" t="str">
        <f>IFERROR(VLOOKUP(I5862,'country(26mar)'!C$2:D$251,2,FALSE),"")</f>
        <v>base.ru</v>
      </c>
      <c r="I5862" t="s">
        <v>8330</v>
      </c>
      <c r="J5862" t="s">
        <v>8331</v>
      </c>
      <c r="K5862" t="s">
        <v>8410</v>
      </c>
      <c r="L5862" t="str">
        <f>CONCATENATE(G5862," ",K5862)</f>
        <v>Russia Permskiy Kray</v>
      </c>
      <c r="M5862" t="str">
        <f>IFERROR(VLOOKUP(L5862,'State(need_input)'!I$2:J$3992,2,FALSE),"")</f>
        <v>state_RU_Per_70</v>
      </c>
      <c r="N5862" t="s">
        <v>20</v>
      </c>
      <c r="O5862">
        <v>66389</v>
      </c>
      <c r="P5862">
        <v>1643194296</v>
      </c>
    </row>
    <row r="5863" spans="1:16">
      <c r="A5863" s="5" t="str">
        <f>CONCATENATE("rdx_city_",J5863,"_",B5863)</f>
        <v>rdx_city_RUS_217</v>
      </c>
      <c r="B5863">
        <f>IF(I5863=I5862,B5862+1,1)</f>
        <v>217</v>
      </c>
      <c r="C5863" t="s">
        <v>8615</v>
      </c>
      <c r="D5863" t="s">
        <v>8615</v>
      </c>
      <c r="E5863">
        <v>54.3592</v>
      </c>
      <c r="F5863">
        <v>77.2742</v>
      </c>
      <c r="G5863" t="s">
        <v>8329</v>
      </c>
      <c r="H5863" t="str">
        <f>IFERROR(VLOOKUP(I5863,'country(26mar)'!C$2:D$251,2,FALSE),"")</f>
        <v>base.ru</v>
      </c>
      <c r="I5863" t="s">
        <v>8330</v>
      </c>
      <c r="J5863" t="s">
        <v>8331</v>
      </c>
      <c r="K5863" t="s">
        <v>8396</v>
      </c>
      <c r="L5863" t="str">
        <f>CONCATENATE(G5863," ",K5863)</f>
        <v>Russia Novosibirskaya Oblast’</v>
      </c>
      <c r="M5863" t="str">
        <f>IFERROR(VLOOKUP(L5863,'State(need_input)'!I$2:J$3992,2,FALSE),"")</f>
        <v>state_RU_Nov_20</v>
      </c>
      <c r="O5863">
        <v>16333</v>
      </c>
      <c r="P5863">
        <v>1643059736</v>
      </c>
    </row>
    <row r="5864" spans="1:16">
      <c r="A5864" s="5" t="str">
        <f>CONCATENATE("rdx_city_",J5864,"_",B5864)</f>
        <v>rdx_city_RUS_218</v>
      </c>
      <c r="B5864">
        <f>IF(I5864=I5863,B5863+1,1)</f>
        <v>218</v>
      </c>
      <c r="C5864" t="s">
        <v>8616</v>
      </c>
      <c r="D5864" t="s">
        <v>8616</v>
      </c>
      <c r="E5864">
        <v>55.46</v>
      </c>
      <c r="F5864">
        <v>65.345</v>
      </c>
      <c r="G5864" t="s">
        <v>8329</v>
      </c>
      <c r="H5864" t="str">
        <f>IFERROR(VLOOKUP(I5864,'country(26mar)'!C$2:D$251,2,FALSE),"")</f>
        <v>base.ru</v>
      </c>
      <c r="I5864" t="s">
        <v>8330</v>
      </c>
      <c r="J5864" t="s">
        <v>8331</v>
      </c>
      <c r="K5864" t="s">
        <v>8617</v>
      </c>
      <c r="L5864" t="str">
        <f>CONCATENATE(G5864," ",K5864)</f>
        <v>Russia Kurganskaya Oblast’</v>
      </c>
      <c r="M5864" t="str">
        <f>IFERROR(VLOOKUP(L5864,'State(need_input)'!I$2:J$3992,2,FALSE),"")</f>
        <v>state_RU_Kur_37</v>
      </c>
      <c r="N5864" t="s">
        <v>23</v>
      </c>
      <c r="O5864">
        <v>343129</v>
      </c>
      <c r="P5864">
        <v>1643201853</v>
      </c>
    </row>
    <row r="5865" spans="1:16">
      <c r="A5865" s="5" t="str">
        <f>CONCATENATE("rdx_city_",J5865,"_",B5865)</f>
        <v>rdx_city_RUS_219</v>
      </c>
      <c r="B5865">
        <f>IF(I5865=I5864,B5864+1,1)</f>
        <v>219</v>
      </c>
      <c r="C5865" t="s">
        <v>8618</v>
      </c>
      <c r="D5865" t="s">
        <v>8618</v>
      </c>
      <c r="E5865">
        <v>51.74</v>
      </c>
      <c r="F5865">
        <v>36.19</v>
      </c>
      <c r="G5865" t="s">
        <v>8329</v>
      </c>
      <c r="H5865" t="str">
        <f>IFERROR(VLOOKUP(I5865,'country(26mar)'!C$2:D$251,2,FALSE),"")</f>
        <v>base.ru</v>
      </c>
      <c r="I5865" t="s">
        <v>8330</v>
      </c>
      <c r="J5865" t="s">
        <v>8331</v>
      </c>
      <c r="K5865" t="s">
        <v>8619</v>
      </c>
      <c r="L5865" t="str">
        <f>CONCATENATE(G5865," ",K5865)</f>
        <v>Russia Kurskaya Oblast’</v>
      </c>
      <c r="M5865" t="str">
        <f>IFERROR(VLOOKUP(L5865,'State(need_input)'!I$2:J$3992,2,FALSE),"")</f>
        <v>state_RU_Kur_54</v>
      </c>
      <c r="N5865" t="s">
        <v>23</v>
      </c>
      <c r="O5865">
        <v>409431</v>
      </c>
      <c r="P5865">
        <v>1643011077</v>
      </c>
    </row>
    <row r="5866" spans="1:16">
      <c r="A5866" s="5" t="str">
        <f>CONCATENATE("rdx_city_",J5866,"_",B5866)</f>
        <v>rdx_city_RUS_220</v>
      </c>
      <c r="B5866">
        <f>IF(I5866=I5865,B5865+1,1)</f>
        <v>220</v>
      </c>
      <c r="C5866" t="s">
        <v>8620</v>
      </c>
      <c r="D5866" t="s">
        <v>8620</v>
      </c>
      <c r="E5866">
        <v>54.9087</v>
      </c>
      <c r="F5866">
        <v>64.4333</v>
      </c>
      <c r="G5866" t="s">
        <v>8329</v>
      </c>
      <c r="H5866" t="str">
        <f>IFERROR(VLOOKUP(I5866,'country(26mar)'!C$2:D$251,2,FALSE),"")</f>
        <v>base.ru</v>
      </c>
      <c r="I5866" t="s">
        <v>8330</v>
      </c>
      <c r="J5866" t="s">
        <v>8331</v>
      </c>
      <c r="K5866" t="s">
        <v>8617</v>
      </c>
      <c r="L5866" t="str">
        <f>CONCATENATE(G5866," ",K5866)</f>
        <v>Russia Kurganskaya Oblast’</v>
      </c>
      <c r="M5866" t="str">
        <f>IFERROR(VLOOKUP(L5866,'State(need_input)'!I$2:J$3992,2,FALSE),"")</f>
        <v>state_RU_Kur_37</v>
      </c>
      <c r="O5866">
        <v>17936</v>
      </c>
      <c r="P5866">
        <v>1643527477</v>
      </c>
    </row>
    <row r="5867" spans="1:16">
      <c r="A5867" s="5" t="str">
        <f>CONCATENATE("rdx_city_",J5867,"_",B5867)</f>
        <v>rdx_city_RUS_221</v>
      </c>
      <c r="B5867">
        <f>IF(I5867=I5866,B5866+1,1)</f>
        <v>221</v>
      </c>
      <c r="C5867" t="s">
        <v>8621</v>
      </c>
      <c r="D5867" t="s">
        <v>8621</v>
      </c>
      <c r="E5867">
        <v>53.1204</v>
      </c>
      <c r="F5867">
        <v>46.6</v>
      </c>
      <c r="G5867" t="s">
        <v>8329</v>
      </c>
      <c r="H5867" t="str">
        <f>IFERROR(VLOOKUP(I5867,'country(26mar)'!C$2:D$251,2,FALSE),"")</f>
        <v>base.ru</v>
      </c>
      <c r="I5867" t="s">
        <v>8330</v>
      </c>
      <c r="J5867" t="s">
        <v>8331</v>
      </c>
      <c r="K5867" t="s">
        <v>8539</v>
      </c>
      <c r="L5867" t="str">
        <f>CONCATENATE(G5867," ",K5867)</f>
        <v>Russia Penzenskaya Oblast’</v>
      </c>
      <c r="M5867" t="str">
        <f>IFERROR(VLOOKUP(L5867,'State(need_input)'!I$2:J$3992,2,FALSE),"")</f>
        <v>state_RU_Pen_19</v>
      </c>
      <c r="O5867">
        <v>95574</v>
      </c>
      <c r="P5867">
        <v>1643787798</v>
      </c>
    </row>
    <row r="5868" spans="1:16">
      <c r="A5868" s="5" t="str">
        <f>CONCATENATE("rdx_city_",J5868,"_",B5868)</f>
        <v>rdx_city_RUS_222</v>
      </c>
      <c r="B5868">
        <f>IF(I5868=I5867,B5867+1,1)</f>
        <v>222</v>
      </c>
      <c r="C5868" t="s">
        <v>8622</v>
      </c>
      <c r="D5868" t="s">
        <v>8622</v>
      </c>
      <c r="E5868">
        <v>50.3527</v>
      </c>
      <c r="F5868">
        <v>106.4527</v>
      </c>
      <c r="G5868" t="s">
        <v>8329</v>
      </c>
      <c r="H5868" t="str">
        <f>IFERROR(VLOOKUP(I5868,'country(26mar)'!C$2:D$251,2,FALSE),"")</f>
        <v>base.ru</v>
      </c>
      <c r="I5868" t="s">
        <v>8330</v>
      </c>
      <c r="J5868" t="s">
        <v>8331</v>
      </c>
      <c r="K5868" t="s">
        <v>8390</v>
      </c>
      <c r="L5868" t="str">
        <f>CONCATENATE(G5868," ",K5868)</f>
        <v>Russia Buryatiya</v>
      </c>
      <c r="M5868" t="str">
        <f>IFERROR(VLOOKUP(L5868,'State(need_input)'!I$2:J$3992,2,FALSE),"")</f>
        <v>state_RU_Bur_8</v>
      </c>
      <c r="O5868">
        <v>18431</v>
      </c>
      <c r="P5868">
        <v>1643237220</v>
      </c>
    </row>
    <row r="5869" spans="1:16">
      <c r="A5869" s="5" t="str">
        <f>CONCATENATE("rdx_city_",J5869,"_",B5869)</f>
        <v>rdx_city_RUS_223</v>
      </c>
      <c r="B5869">
        <f>IF(I5869=I5868,B5868+1,1)</f>
        <v>223</v>
      </c>
      <c r="C5869" t="s">
        <v>8623</v>
      </c>
      <c r="D5869" t="s">
        <v>8623</v>
      </c>
      <c r="E5869">
        <v>55.7</v>
      </c>
      <c r="F5869">
        <v>60.5595</v>
      </c>
      <c r="G5869" t="s">
        <v>8329</v>
      </c>
      <c r="H5869" t="str">
        <f>IFERROR(VLOOKUP(I5869,'country(26mar)'!C$2:D$251,2,FALSE),"")</f>
        <v>base.ru</v>
      </c>
      <c r="I5869" t="s">
        <v>8330</v>
      </c>
      <c r="J5869" t="s">
        <v>8331</v>
      </c>
      <c r="K5869" t="s">
        <v>8382</v>
      </c>
      <c r="L5869" t="str">
        <f>CONCATENATE(G5869," ",K5869)</f>
        <v>Russia Chelyabinskaya Oblast’</v>
      </c>
      <c r="M5869" t="str">
        <f>IFERROR(VLOOKUP(L5869,'State(need_input)'!I$2:J$3992,2,FALSE),"")</f>
        <v>state_RU_Che_10</v>
      </c>
      <c r="O5869">
        <v>50911</v>
      </c>
      <c r="P5869">
        <v>1643212206</v>
      </c>
    </row>
    <row r="5870" spans="1:16">
      <c r="A5870" s="5" t="str">
        <f>CONCATENATE("rdx_city_",J5870,"_",B5870)</f>
        <v>rdx_city_RUS_224</v>
      </c>
      <c r="B5870">
        <f>IF(I5870=I5869,B5869+1,1)</f>
        <v>224</v>
      </c>
      <c r="C5870" t="s">
        <v>8624</v>
      </c>
      <c r="D5870" t="s">
        <v>8624</v>
      </c>
      <c r="E5870">
        <v>51.7067</v>
      </c>
      <c r="F5870">
        <v>94.3831</v>
      </c>
      <c r="G5870" t="s">
        <v>8329</v>
      </c>
      <c r="H5870" t="str">
        <f>IFERROR(VLOOKUP(I5870,'country(26mar)'!C$2:D$251,2,FALSE),"")</f>
        <v>base.ru</v>
      </c>
      <c r="I5870" t="s">
        <v>8330</v>
      </c>
      <c r="J5870" t="s">
        <v>8331</v>
      </c>
      <c r="K5870" t="s">
        <v>8625</v>
      </c>
      <c r="L5870" t="str">
        <f>CONCATENATE(G5870," ",K5870)</f>
        <v>Russia Tyva</v>
      </c>
      <c r="M5870" t="str">
        <f>IFERROR(VLOOKUP(L5870,'State(need_input)'!I$2:J$3992,2,FALSE),"")</f>
        <v>state_RU_Tyv_74</v>
      </c>
      <c r="N5870" t="s">
        <v>23</v>
      </c>
      <c r="O5870">
        <v>108240</v>
      </c>
      <c r="P5870">
        <v>1643780385</v>
      </c>
    </row>
    <row r="5871" spans="1:16">
      <c r="A5871" s="5" t="str">
        <f>CONCATENATE("rdx_city_",J5871,"_",B5871)</f>
        <v>rdx_city_RUS_225</v>
      </c>
      <c r="B5871">
        <f>IF(I5871=I5870,B5870+1,1)</f>
        <v>225</v>
      </c>
      <c r="C5871" t="s">
        <v>8626</v>
      </c>
      <c r="D5871" t="s">
        <v>8626</v>
      </c>
      <c r="E5871">
        <v>44.6348</v>
      </c>
      <c r="F5871">
        <v>40.7443</v>
      </c>
      <c r="G5871" t="s">
        <v>8329</v>
      </c>
      <c r="H5871" t="str">
        <f>IFERROR(VLOOKUP(I5871,'country(26mar)'!C$2:D$251,2,FALSE),"")</f>
        <v>base.ru</v>
      </c>
      <c r="I5871" t="s">
        <v>8330</v>
      </c>
      <c r="J5871" t="s">
        <v>8331</v>
      </c>
      <c r="K5871" t="s">
        <v>8371</v>
      </c>
      <c r="L5871" t="str">
        <f>CONCATENATE(G5871," ",K5871)</f>
        <v>Russia Krasnodarskiy Kray</v>
      </c>
      <c r="M5871" t="str">
        <f>IFERROR(VLOOKUP(L5871,'State(need_input)'!I$2:J$3992,2,FALSE),"")</f>
        <v>state_RU_Kra_60</v>
      </c>
      <c r="N5871" t="s">
        <v>20</v>
      </c>
      <c r="O5871">
        <v>61945</v>
      </c>
      <c r="P5871">
        <v>1643209545</v>
      </c>
    </row>
    <row r="5872" spans="1:16">
      <c r="A5872" s="5" t="str">
        <f>CONCATENATE("rdx_city_",J5872,"_",B5872)</f>
        <v>rdx_city_RUS_226</v>
      </c>
      <c r="B5872">
        <f>IF(I5872=I5871,B5871+1,1)</f>
        <v>226</v>
      </c>
      <c r="C5872" t="s">
        <v>8627</v>
      </c>
      <c r="D5872" t="s">
        <v>8627</v>
      </c>
      <c r="E5872">
        <v>61.1012</v>
      </c>
      <c r="F5872">
        <v>80.2514</v>
      </c>
      <c r="G5872" t="s">
        <v>8329</v>
      </c>
      <c r="H5872" t="str">
        <f>IFERROR(VLOOKUP(I5872,'country(26mar)'!C$2:D$251,2,FALSE),"")</f>
        <v>base.ru</v>
      </c>
      <c r="I5872" t="s">
        <v>8330</v>
      </c>
      <c r="J5872" t="s">
        <v>8331</v>
      </c>
      <c r="K5872" t="s">
        <v>8521</v>
      </c>
      <c r="L5872" t="str">
        <f>CONCATENATE(G5872," ",K5872)</f>
        <v>Russia Khanty-Mansiyskiy Avtonomnyy Okrug-Yugra</v>
      </c>
      <c r="M5872" t="str">
        <f>IFERROR(VLOOKUP(L5872,'State(need_input)'!I$2:J$3992,2,FALSE),"")</f>
        <v>state_RU_Kha_4</v>
      </c>
      <c r="O5872">
        <v>10</v>
      </c>
      <c r="P5872">
        <v>1643861109</v>
      </c>
    </row>
    <row r="5873" spans="1:16">
      <c r="A5873" s="5" t="str">
        <f>CONCATENATE("rdx_city_",J5873,"_",B5873)</f>
        <v>rdx_city_RUS_227</v>
      </c>
      <c r="B5873">
        <f>IF(I5873=I5872,B5872+1,1)</f>
        <v>227</v>
      </c>
      <c r="C5873" t="s">
        <v>8628</v>
      </c>
      <c r="D5873" t="s">
        <v>8628</v>
      </c>
      <c r="E5873">
        <v>65.5833</v>
      </c>
      <c r="F5873">
        <v>-171.025</v>
      </c>
      <c r="G5873" t="s">
        <v>8329</v>
      </c>
      <c r="H5873" t="str">
        <f>IFERROR(VLOOKUP(I5873,'country(26mar)'!C$2:D$251,2,FALSE),"")</f>
        <v>base.ru</v>
      </c>
      <c r="I5873" t="s">
        <v>8330</v>
      </c>
      <c r="J5873" t="s">
        <v>8331</v>
      </c>
      <c r="K5873" t="s">
        <v>8363</v>
      </c>
      <c r="L5873" t="str">
        <f>CONCATENATE(G5873," ",K5873)</f>
        <v>Russia Chukotskiy Avtonomnyy Okrug</v>
      </c>
      <c r="M5873" t="str">
        <f>IFERROR(VLOOKUP(L5873,'State(need_input)'!I$2:J$3992,2,FALSE),"")</f>
        <v>state_RU_Chu_77</v>
      </c>
      <c r="O5873">
        <v>1242</v>
      </c>
      <c r="P5873">
        <v>1643889063</v>
      </c>
    </row>
    <row r="5874" spans="1:16">
      <c r="A5874" s="5" t="str">
        <f>CONCATENATE("rdx_city_",J5874,"_",B5874)</f>
        <v>rdx_city_RUS_228</v>
      </c>
      <c r="B5874">
        <f>IF(I5874=I5873,B5873+1,1)</f>
        <v>228</v>
      </c>
      <c r="C5874" t="s">
        <v>8629</v>
      </c>
      <c r="D5874" t="s">
        <v>8629</v>
      </c>
      <c r="E5874">
        <v>54.5987</v>
      </c>
      <c r="F5874">
        <v>52.4487</v>
      </c>
      <c r="G5874" t="s">
        <v>8329</v>
      </c>
      <c r="H5874" t="str">
        <f>IFERROR(VLOOKUP(I5874,'country(26mar)'!C$2:D$251,2,FALSE),"")</f>
        <v>base.ru</v>
      </c>
      <c r="I5874" t="s">
        <v>8330</v>
      </c>
      <c r="J5874" t="s">
        <v>8331</v>
      </c>
      <c r="K5874" t="s">
        <v>8356</v>
      </c>
      <c r="L5874" t="str">
        <f>CONCATENATE(G5874," ",K5874)</f>
        <v>Russia Tatarstan</v>
      </c>
      <c r="M5874" t="str">
        <f>IFERROR(VLOOKUP(L5874,'State(need_input)'!I$2:J$3992,2,FALSE),"")</f>
        <v>state_RU_Tat_52</v>
      </c>
      <c r="O5874">
        <v>66263</v>
      </c>
      <c r="P5874">
        <v>1643010350</v>
      </c>
    </row>
    <row r="5875" spans="1:16">
      <c r="A5875" s="5" t="str">
        <f>CONCATENATE("rdx_city_",J5875,"_",B5875)</f>
        <v>rdx_city_RUS_229</v>
      </c>
      <c r="B5875">
        <f>IF(I5875=I5874,B5874+1,1)</f>
        <v>229</v>
      </c>
      <c r="C5875" t="s">
        <v>8630</v>
      </c>
      <c r="D5875" t="s">
        <v>8630</v>
      </c>
      <c r="E5875">
        <v>54.66</v>
      </c>
      <c r="F5875">
        <v>86.17</v>
      </c>
      <c r="G5875" t="s">
        <v>8329</v>
      </c>
      <c r="H5875" t="str">
        <f>IFERROR(VLOOKUP(I5875,'country(26mar)'!C$2:D$251,2,FALSE),"")</f>
        <v>base.ru</v>
      </c>
      <c r="I5875" t="s">
        <v>8330</v>
      </c>
      <c r="J5875" t="s">
        <v>8331</v>
      </c>
      <c r="K5875" t="s">
        <v>8367</v>
      </c>
      <c r="L5875" t="str">
        <f>CONCATENATE(G5875," ",K5875)</f>
        <v>Russia Kemerovskaya Oblast’</v>
      </c>
      <c r="M5875" t="str">
        <f>IFERROR(VLOOKUP(L5875,'State(need_input)'!I$2:J$3992,2,FALSE),"")</f>
        <v>state_RU_Kem_18</v>
      </c>
      <c r="O5875">
        <v>109023</v>
      </c>
      <c r="P5875">
        <v>1643591516</v>
      </c>
    </row>
    <row r="5876" spans="1:16">
      <c r="A5876" s="5" t="str">
        <f>CONCATENATE("rdx_city_",J5876,"_",B5876)</f>
        <v>rdx_city_RUS_230</v>
      </c>
      <c r="B5876">
        <f>IF(I5876=I5875,B5875+1,1)</f>
        <v>230</v>
      </c>
      <c r="C5876" t="s">
        <v>8631</v>
      </c>
      <c r="D5876" t="s">
        <v>8631</v>
      </c>
      <c r="E5876">
        <v>60.7253</v>
      </c>
      <c r="F5876">
        <v>114.947</v>
      </c>
      <c r="G5876" t="s">
        <v>8329</v>
      </c>
      <c r="H5876" t="str">
        <f>IFERROR(VLOOKUP(I5876,'country(26mar)'!C$2:D$251,2,FALSE),"")</f>
        <v>base.ru</v>
      </c>
      <c r="I5876" t="s">
        <v>8330</v>
      </c>
      <c r="J5876" t="s">
        <v>8331</v>
      </c>
      <c r="K5876" t="s">
        <v>8346</v>
      </c>
      <c r="L5876" t="str">
        <f>CONCATENATE(G5876," ",K5876)</f>
        <v>Russia Sakha (Yakutiya)</v>
      </c>
      <c r="M5876" t="str">
        <f>IFERROR(VLOOKUP(L5876,'State(need_input)'!I$2:J$3992,2,FALSE),"")</f>
        <v>state_RU_Sak_2</v>
      </c>
      <c r="O5876">
        <v>25589</v>
      </c>
      <c r="P5876">
        <v>1643009226</v>
      </c>
    </row>
    <row r="5877" spans="1:16">
      <c r="A5877" s="5" t="str">
        <f>CONCATENATE("rdx_city_",J5877,"_",B5877)</f>
        <v>rdx_city_RUS_231</v>
      </c>
      <c r="B5877">
        <f>IF(I5877=I5876,B5876+1,1)</f>
        <v>231</v>
      </c>
      <c r="C5877" t="s">
        <v>8632</v>
      </c>
      <c r="D5877" t="s">
        <v>8632</v>
      </c>
      <c r="E5877">
        <v>58.2433</v>
      </c>
      <c r="F5877">
        <v>92.4833</v>
      </c>
      <c r="G5877" t="s">
        <v>8329</v>
      </c>
      <c r="H5877" t="str">
        <f>IFERROR(VLOOKUP(I5877,'country(26mar)'!C$2:D$251,2,FALSE),"")</f>
        <v>base.ru</v>
      </c>
      <c r="I5877" t="s">
        <v>8330</v>
      </c>
      <c r="J5877" t="s">
        <v>8331</v>
      </c>
      <c r="K5877" t="s">
        <v>8335</v>
      </c>
      <c r="L5877" t="str">
        <f>CONCATENATE(G5877," ",K5877)</f>
        <v>Russia Krasnoyarskiy Kray</v>
      </c>
      <c r="M5877" t="str">
        <f>IFERROR(VLOOKUP(L5877,'State(need_input)'!I$2:J$3992,2,FALSE),"")</f>
        <v>state_RU_Kra_48</v>
      </c>
      <c r="O5877">
        <v>65945</v>
      </c>
      <c r="P5877">
        <v>1643351184</v>
      </c>
    </row>
    <row r="5878" spans="1:16">
      <c r="A5878" s="5" t="str">
        <f>CONCATENATE("rdx_city_",J5878,"_",B5878)</f>
        <v>rdx_city_RUS_232</v>
      </c>
      <c r="B5878">
        <f>IF(I5878=I5877,B5877+1,1)</f>
        <v>232</v>
      </c>
      <c r="C5878" t="s">
        <v>8633</v>
      </c>
      <c r="D5878" t="s">
        <v>8633</v>
      </c>
      <c r="E5878">
        <v>45.4748</v>
      </c>
      <c r="F5878">
        <v>133.4298</v>
      </c>
      <c r="G5878" t="s">
        <v>8329</v>
      </c>
      <c r="H5878" t="str">
        <f>IFERROR(VLOOKUP(I5878,'country(26mar)'!C$2:D$251,2,FALSE),"")</f>
        <v>base.ru</v>
      </c>
      <c r="I5878" t="s">
        <v>8330</v>
      </c>
      <c r="J5878" t="s">
        <v>8331</v>
      </c>
      <c r="K5878" t="s">
        <v>8375</v>
      </c>
      <c r="L5878" t="str">
        <f>CONCATENATE(G5878," ",K5878)</f>
        <v>Russia Primorskiy Kray</v>
      </c>
      <c r="M5878" t="str">
        <f>IFERROR(VLOOKUP(L5878,'State(need_input)'!I$2:J$3992,2,FALSE),"")</f>
        <v>state_RU_Pri_67</v>
      </c>
      <c r="O5878">
        <v>41778</v>
      </c>
      <c r="P5878">
        <v>1643722124</v>
      </c>
    </row>
    <row r="5879" spans="1:16">
      <c r="A5879" s="5" t="str">
        <f>CONCATENATE("rdx_city_",J5879,"_",B5879)</f>
        <v>rdx_city_RUS_233</v>
      </c>
      <c r="B5879">
        <f>IF(I5879=I5878,B5878+1,1)</f>
        <v>233</v>
      </c>
      <c r="C5879" t="s">
        <v>8634</v>
      </c>
      <c r="D5879" t="s">
        <v>8634</v>
      </c>
      <c r="E5879">
        <v>51.6948</v>
      </c>
      <c r="F5879">
        <v>35.2744</v>
      </c>
      <c r="G5879" t="s">
        <v>8329</v>
      </c>
      <c r="H5879" t="str">
        <f>IFERROR(VLOOKUP(I5879,'country(26mar)'!C$2:D$251,2,FALSE),"")</f>
        <v>base.ru</v>
      </c>
      <c r="I5879" t="s">
        <v>8330</v>
      </c>
      <c r="J5879" t="s">
        <v>8331</v>
      </c>
      <c r="K5879" t="s">
        <v>8619</v>
      </c>
      <c r="L5879" t="str">
        <f>CONCATENATE(G5879," ",K5879)</f>
        <v>Russia Kurskaya Oblast’</v>
      </c>
      <c r="M5879" t="str">
        <f>IFERROR(VLOOKUP(L5879,'State(need_input)'!I$2:J$3992,2,FALSE),"")</f>
        <v>state_RU_Kur_54</v>
      </c>
      <c r="O5879">
        <v>23500</v>
      </c>
      <c r="P5879">
        <v>1643991928</v>
      </c>
    </row>
    <row r="5880" spans="1:16">
      <c r="A5880" s="5" t="str">
        <f>CONCATENATE("rdx_city_",J5880,"_",B5880)</f>
        <v>rdx_city_RUS_234</v>
      </c>
      <c r="B5880">
        <f>IF(I5880=I5879,B5879+1,1)</f>
        <v>234</v>
      </c>
      <c r="C5880" t="s">
        <v>8635</v>
      </c>
      <c r="D5880" t="s">
        <v>8635</v>
      </c>
      <c r="E5880">
        <v>52.62</v>
      </c>
      <c r="F5880">
        <v>39.64</v>
      </c>
      <c r="G5880" t="s">
        <v>8329</v>
      </c>
      <c r="H5880" t="str">
        <f>IFERROR(VLOOKUP(I5880,'country(26mar)'!C$2:D$251,2,FALSE),"")</f>
        <v>base.ru</v>
      </c>
      <c r="I5880" t="s">
        <v>8330</v>
      </c>
      <c r="J5880" t="s">
        <v>8331</v>
      </c>
      <c r="K5880" t="s">
        <v>8512</v>
      </c>
      <c r="L5880" t="str">
        <f>CONCATENATE(G5880," ",K5880)</f>
        <v>Russia Lipetskaya Oblast’</v>
      </c>
      <c r="M5880" t="str">
        <f>IFERROR(VLOOKUP(L5880,'State(need_input)'!I$2:J$3992,2,FALSE),"")</f>
        <v>state_RU_Lip_71</v>
      </c>
      <c r="N5880" t="s">
        <v>23</v>
      </c>
      <c r="O5880">
        <v>515655</v>
      </c>
      <c r="P5880">
        <v>1643772906</v>
      </c>
    </row>
    <row r="5881" spans="1:16">
      <c r="A5881" s="5" t="str">
        <f>CONCATENATE("rdx_city_",J5881,"_",B5881)</f>
        <v>rdx_city_RUS_235</v>
      </c>
      <c r="B5881">
        <f>IF(I5881=I5880,B5880+1,1)</f>
        <v>235</v>
      </c>
      <c r="C5881" t="s">
        <v>8636</v>
      </c>
      <c r="D5881" t="s">
        <v>8636</v>
      </c>
      <c r="E5881">
        <v>52.4248</v>
      </c>
      <c r="F5881">
        <v>37.6044</v>
      </c>
      <c r="G5881" t="s">
        <v>8329</v>
      </c>
      <c r="H5881" t="str">
        <f>IFERROR(VLOOKUP(I5881,'country(26mar)'!C$2:D$251,2,FALSE),"")</f>
        <v>base.ru</v>
      </c>
      <c r="I5881" t="s">
        <v>8330</v>
      </c>
      <c r="J5881" t="s">
        <v>8331</v>
      </c>
      <c r="K5881" t="s">
        <v>8637</v>
      </c>
      <c r="L5881" t="str">
        <f>CONCATENATE(G5881," ",K5881)</f>
        <v>Russia Orlovskaya Oblast’</v>
      </c>
      <c r="M5881" t="str">
        <f>IFERROR(VLOOKUP(L5881,'State(need_input)'!I$2:J$3992,2,FALSE),"")</f>
        <v>state_RU_Orl_65</v>
      </c>
      <c r="O5881">
        <v>52915</v>
      </c>
      <c r="P5881">
        <v>1643284653</v>
      </c>
    </row>
    <row r="5882" spans="1:16">
      <c r="A5882" s="5" t="str">
        <f>CONCATENATE("rdx_city_",J5882,"_",B5882)</f>
        <v>rdx_city_RUS_236</v>
      </c>
      <c r="B5882">
        <f>IF(I5882=I5881,B5881+1,1)</f>
        <v>236</v>
      </c>
      <c r="C5882" t="s">
        <v>8638</v>
      </c>
      <c r="D5882" t="s">
        <v>8638</v>
      </c>
      <c r="E5882">
        <v>70.8504</v>
      </c>
      <c r="F5882">
        <v>153.9</v>
      </c>
      <c r="G5882" t="s">
        <v>8329</v>
      </c>
      <c r="H5882" t="str">
        <f>IFERROR(VLOOKUP(I5882,'country(26mar)'!C$2:D$251,2,FALSE),"")</f>
        <v>base.ru</v>
      </c>
      <c r="I5882" t="s">
        <v>8330</v>
      </c>
      <c r="J5882" t="s">
        <v>8331</v>
      </c>
      <c r="K5882" t="s">
        <v>8346</v>
      </c>
      <c r="L5882" t="str">
        <f>CONCATENATE(G5882," ",K5882)</f>
        <v>Russia Sakha (Yakutiya)</v>
      </c>
      <c r="M5882" t="str">
        <f>IFERROR(VLOOKUP(L5882,'State(need_input)'!I$2:J$3992,2,FALSE),"")</f>
        <v>state_RU_Sak_2</v>
      </c>
      <c r="O5882">
        <v>0</v>
      </c>
      <c r="P5882">
        <v>1643050775</v>
      </c>
    </row>
    <row r="5883" spans="1:16">
      <c r="A5883" s="5" t="str">
        <f>CONCATENATE("rdx_city_",J5883,"_",B5883)</f>
        <v>rdx_city_RUS_237</v>
      </c>
      <c r="B5883">
        <f>IF(I5883=I5882,B5882+1,1)</f>
        <v>237</v>
      </c>
      <c r="C5883" t="s">
        <v>8639</v>
      </c>
      <c r="D5883" t="s">
        <v>8639</v>
      </c>
      <c r="E5883">
        <v>58.7363</v>
      </c>
      <c r="F5883">
        <v>29.839</v>
      </c>
      <c r="G5883" t="s">
        <v>8329</v>
      </c>
      <c r="H5883" t="str">
        <f>IFERROR(VLOOKUP(I5883,'country(26mar)'!C$2:D$251,2,FALSE),"")</f>
        <v>base.ru</v>
      </c>
      <c r="I5883" t="s">
        <v>8330</v>
      </c>
      <c r="J5883" t="s">
        <v>8331</v>
      </c>
      <c r="K5883" t="s">
        <v>8497</v>
      </c>
      <c r="L5883" t="str">
        <f>CONCATENATE(G5883," ",K5883)</f>
        <v>Russia Leningradskaya Oblast’</v>
      </c>
      <c r="M5883" t="str">
        <f>IFERROR(VLOOKUP(L5883,'State(need_input)'!I$2:J$3992,2,FALSE),"")</f>
        <v>state_RU_Len_43</v>
      </c>
      <c r="O5883">
        <v>40114</v>
      </c>
      <c r="P5883">
        <v>1643463120</v>
      </c>
    </row>
    <row r="5884" spans="1:16">
      <c r="A5884" s="5" t="str">
        <f>CONCATENATE("rdx_city_",J5884,"_",B5884)</f>
        <v>rdx_city_RUS_238</v>
      </c>
      <c r="B5884">
        <f>IF(I5884=I5883,B5883+1,1)</f>
        <v>238</v>
      </c>
      <c r="C5884" t="s">
        <v>8640</v>
      </c>
      <c r="D5884" t="s">
        <v>8640</v>
      </c>
      <c r="E5884">
        <v>59.575</v>
      </c>
      <c r="F5884">
        <v>150.81</v>
      </c>
      <c r="G5884" t="s">
        <v>8329</v>
      </c>
      <c r="H5884" t="str">
        <f>IFERROR(VLOOKUP(I5884,'country(26mar)'!C$2:D$251,2,FALSE),"")</f>
        <v>base.ru</v>
      </c>
      <c r="I5884" t="s">
        <v>8330</v>
      </c>
      <c r="J5884" t="s">
        <v>8331</v>
      </c>
      <c r="K5884" t="s">
        <v>8493</v>
      </c>
      <c r="L5884" t="str">
        <f>CONCATENATE(G5884," ",K5884)</f>
        <v>Russia Magadanskaya Oblast’</v>
      </c>
      <c r="M5884" t="str">
        <f>IFERROR(VLOOKUP(L5884,'State(need_input)'!I$2:J$3992,2,FALSE),"")</f>
        <v>state_RU_Mag_80</v>
      </c>
      <c r="N5884" t="s">
        <v>23</v>
      </c>
      <c r="O5884">
        <v>95282</v>
      </c>
      <c r="P5884">
        <v>1643216966</v>
      </c>
    </row>
    <row r="5885" spans="1:16">
      <c r="A5885" s="5" t="str">
        <f>CONCATENATE("rdx_city_",J5885,"_",B5885)</f>
        <v>rdx_city_RUS_239</v>
      </c>
      <c r="B5885">
        <f>IF(I5885=I5884,B5884+1,1)</f>
        <v>239</v>
      </c>
      <c r="C5885" t="s">
        <v>8641</v>
      </c>
      <c r="D5885" t="s">
        <v>8641</v>
      </c>
      <c r="E5885">
        <v>43.1667</v>
      </c>
      <c r="F5885">
        <v>44.8</v>
      </c>
      <c r="G5885" t="s">
        <v>8329</v>
      </c>
      <c r="H5885" t="str">
        <f>IFERROR(VLOOKUP(I5885,'country(26mar)'!C$2:D$251,2,FALSE),"")</f>
        <v>base.ru</v>
      </c>
      <c r="I5885" t="s">
        <v>8330</v>
      </c>
      <c r="J5885" t="s">
        <v>8331</v>
      </c>
      <c r="K5885" t="s">
        <v>8642</v>
      </c>
      <c r="L5885" t="str">
        <f>CONCATENATE(G5885," ",K5885)</f>
        <v>Russia Ingushetiya</v>
      </c>
      <c r="M5885" t="str">
        <f>IFERROR(VLOOKUP(L5885,'State(need_input)'!I$2:J$3992,2,FALSE),"")</f>
        <v>state_RU_Ing_75</v>
      </c>
      <c r="N5885" t="s">
        <v>23</v>
      </c>
      <c r="P5885">
        <v>1643520048</v>
      </c>
    </row>
    <row r="5886" spans="1:16">
      <c r="A5886" s="5" t="str">
        <f>CONCATENATE("rdx_city_",J5886,"_",B5886)</f>
        <v>rdx_city_RUS_240</v>
      </c>
      <c r="B5886">
        <f>IF(I5886=I5885,B5885+1,1)</f>
        <v>240</v>
      </c>
      <c r="C5886" t="s">
        <v>8643</v>
      </c>
      <c r="D5886" t="s">
        <v>8643</v>
      </c>
      <c r="E5886">
        <v>53.45</v>
      </c>
      <c r="F5886">
        <v>125.8</v>
      </c>
      <c r="G5886" t="s">
        <v>8329</v>
      </c>
      <c r="H5886" t="str">
        <f>IFERROR(VLOOKUP(I5886,'country(26mar)'!C$2:D$251,2,FALSE),"")</f>
        <v>base.ru</v>
      </c>
      <c r="I5886" t="s">
        <v>8330</v>
      </c>
      <c r="J5886" t="s">
        <v>8331</v>
      </c>
      <c r="K5886" t="s">
        <v>8406</v>
      </c>
      <c r="L5886" t="str">
        <f>CONCATENATE(G5886," ",K5886)</f>
        <v>Russia Amurskaya Oblast’</v>
      </c>
      <c r="M5886" t="str">
        <f>IFERROR(VLOOKUP(L5886,'State(need_input)'!I$2:J$3992,2,FALSE),"")</f>
        <v>state_RU_Amu_78</v>
      </c>
      <c r="O5886">
        <v>11739</v>
      </c>
      <c r="P5886">
        <v>1643413401</v>
      </c>
    </row>
    <row r="5887" spans="1:16">
      <c r="A5887" s="5" t="str">
        <f>CONCATENATE("rdx_city_",J5887,"_",B5887)</f>
        <v>rdx_city_RUS_241</v>
      </c>
      <c r="B5887">
        <f>IF(I5887=I5886,B5886+1,1)</f>
        <v>241</v>
      </c>
      <c r="C5887" t="s">
        <v>8644</v>
      </c>
      <c r="D5887" t="s">
        <v>8644</v>
      </c>
      <c r="E5887">
        <v>53.4227</v>
      </c>
      <c r="F5887">
        <v>58.98</v>
      </c>
      <c r="G5887" t="s">
        <v>8329</v>
      </c>
      <c r="H5887" t="str">
        <f>IFERROR(VLOOKUP(I5887,'country(26mar)'!C$2:D$251,2,FALSE),"")</f>
        <v>base.ru</v>
      </c>
      <c r="I5887" t="s">
        <v>8330</v>
      </c>
      <c r="J5887" t="s">
        <v>8331</v>
      </c>
      <c r="K5887" t="s">
        <v>8382</v>
      </c>
      <c r="L5887" t="str">
        <f>CONCATENATE(G5887," ",K5887)</f>
        <v>Russia Chelyabinskaya Oblast’</v>
      </c>
      <c r="M5887" t="str">
        <f>IFERROR(VLOOKUP(L5887,'State(need_input)'!I$2:J$3992,2,FALSE),"")</f>
        <v>state_RU_Che_10</v>
      </c>
      <c r="O5887">
        <v>413351</v>
      </c>
      <c r="P5887">
        <v>1643987830</v>
      </c>
    </row>
    <row r="5888" spans="1:16">
      <c r="A5888" s="5" t="str">
        <f>CONCATENATE("rdx_city_",J5888,"_",B5888)</f>
        <v>rdx_city_RUS_242</v>
      </c>
      <c r="B5888">
        <f>IF(I5888=I5887,B5887+1,1)</f>
        <v>242</v>
      </c>
      <c r="C5888" t="s">
        <v>8645</v>
      </c>
      <c r="D5888" t="s">
        <v>8645</v>
      </c>
      <c r="E5888">
        <v>48.6337</v>
      </c>
      <c r="F5888">
        <v>142.8</v>
      </c>
      <c r="G5888" t="s">
        <v>8329</v>
      </c>
      <c r="H5888" t="str">
        <f>IFERROR(VLOOKUP(I5888,'country(26mar)'!C$2:D$251,2,FALSE),"")</f>
        <v>base.ru</v>
      </c>
      <c r="I5888" t="s">
        <v>8330</v>
      </c>
      <c r="J5888" t="s">
        <v>8331</v>
      </c>
      <c r="K5888" t="s">
        <v>8348</v>
      </c>
      <c r="L5888" t="str">
        <f>CONCATENATE(G5888," ",K5888)</f>
        <v>Russia Sakhalinskaya Oblast’</v>
      </c>
      <c r="M5888" t="str">
        <f>IFERROR(VLOOKUP(L5888,'State(need_input)'!I$2:J$3992,2,FALSE),"")</f>
        <v>state_RU_Sak_81</v>
      </c>
      <c r="O5888">
        <v>6663</v>
      </c>
      <c r="P5888">
        <v>1643711002</v>
      </c>
    </row>
    <row r="5889" spans="1:16">
      <c r="A5889" s="5" t="str">
        <f>CONCATENATE("rdx_city_",J5889,"_",B5889)</f>
        <v>rdx_city_RUS_243</v>
      </c>
      <c r="B5889">
        <f>IF(I5889=I5888,B5888+1,1)</f>
        <v>243</v>
      </c>
      <c r="C5889" t="s">
        <v>8646</v>
      </c>
      <c r="D5889" t="s">
        <v>8646</v>
      </c>
      <c r="E5889">
        <v>42.98</v>
      </c>
      <c r="F5889">
        <v>47.5</v>
      </c>
      <c r="G5889" t="s">
        <v>8329</v>
      </c>
      <c r="H5889" t="str">
        <f>IFERROR(VLOOKUP(I5889,'country(26mar)'!C$2:D$251,2,FALSE),"")</f>
        <v>base.ru</v>
      </c>
      <c r="I5889" t="s">
        <v>8330</v>
      </c>
      <c r="J5889" t="s">
        <v>8331</v>
      </c>
      <c r="K5889" t="s">
        <v>8447</v>
      </c>
      <c r="L5889" t="str">
        <f>CONCATENATE(G5889," ",K5889)</f>
        <v>Russia Dagestan</v>
      </c>
      <c r="M5889" t="str">
        <f>IFERROR(VLOOKUP(L5889,'State(need_input)'!I$2:J$3992,2,FALSE),"")</f>
        <v>state_RU_Dag_61</v>
      </c>
      <c r="N5889" t="s">
        <v>23</v>
      </c>
      <c r="O5889">
        <v>554981</v>
      </c>
      <c r="P5889">
        <v>1643580480</v>
      </c>
    </row>
    <row r="5890" spans="1:16">
      <c r="A5890" s="5" t="str">
        <f>CONCATENATE("rdx_city_",J5890,"_",B5890)</f>
        <v>rdx_city_RUS_244</v>
      </c>
      <c r="B5890">
        <f>IF(I5890=I5889,B5889+1,1)</f>
        <v>244</v>
      </c>
      <c r="C5890" t="s">
        <v>8647</v>
      </c>
      <c r="D5890" t="s">
        <v>8647</v>
      </c>
      <c r="E5890">
        <v>62.55</v>
      </c>
      <c r="F5890">
        <v>165.3</v>
      </c>
      <c r="G5890" t="s">
        <v>8329</v>
      </c>
      <c r="H5890" t="str">
        <f>IFERROR(VLOOKUP(I5890,'country(26mar)'!C$2:D$251,2,FALSE),"")</f>
        <v>base.ru</v>
      </c>
      <c r="I5890" t="s">
        <v>8330</v>
      </c>
      <c r="J5890" t="s">
        <v>8331</v>
      </c>
      <c r="K5890" t="s">
        <v>8429</v>
      </c>
      <c r="L5890" t="str">
        <f>CONCATENATE(G5890," ",K5890)</f>
        <v>Russia Kamchatskiy Kray</v>
      </c>
      <c r="M5890" t="str">
        <f>IFERROR(VLOOKUP(L5890,'State(need_input)'!I$2:J$3992,2,FALSE),"")</f>
        <v>state_RU_Kam_82</v>
      </c>
      <c r="O5890">
        <v>10</v>
      </c>
      <c r="P5890">
        <v>1643235167</v>
      </c>
    </row>
    <row r="5891" spans="1:16">
      <c r="A5891" s="5" t="str">
        <f>CONCATENATE("rdx_city_",J5891,"_",B5891)</f>
        <v>rdx_city_RUS_245</v>
      </c>
      <c r="B5891">
        <f>IF(I5891=I5890,B5890+1,1)</f>
        <v>245</v>
      </c>
      <c r="C5891" t="s">
        <v>8648</v>
      </c>
      <c r="D5891" t="s">
        <v>8648</v>
      </c>
      <c r="E5891">
        <v>56.2108</v>
      </c>
      <c r="F5891">
        <v>87.7604</v>
      </c>
      <c r="G5891" t="s">
        <v>8329</v>
      </c>
      <c r="H5891" t="str">
        <f>IFERROR(VLOOKUP(I5891,'country(26mar)'!C$2:D$251,2,FALSE),"")</f>
        <v>base.ru</v>
      </c>
      <c r="I5891" t="s">
        <v>8330</v>
      </c>
      <c r="J5891" t="s">
        <v>8331</v>
      </c>
      <c r="K5891" t="s">
        <v>8367</v>
      </c>
      <c r="L5891" t="str">
        <f>CONCATENATE(G5891," ",K5891)</f>
        <v>Russia Kemerovskaya Oblast’</v>
      </c>
      <c r="M5891" t="str">
        <f>IFERROR(VLOOKUP(L5891,'State(need_input)'!I$2:J$3992,2,FALSE),"")</f>
        <v>state_RU_Kem_18</v>
      </c>
      <c r="O5891">
        <v>43122</v>
      </c>
      <c r="P5891">
        <v>1643015007</v>
      </c>
    </row>
    <row r="5892" spans="1:16">
      <c r="A5892" s="5" t="str">
        <f>CONCATENATE("rdx_city_",J5892,"_",B5892)</f>
        <v>rdx_city_RUS_246</v>
      </c>
      <c r="B5892">
        <f>IF(I5892=I5891,B5891+1,1)</f>
        <v>246</v>
      </c>
      <c r="C5892" t="s">
        <v>8649</v>
      </c>
      <c r="D5892" t="s">
        <v>8649</v>
      </c>
      <c r="E5892">
        <v>73.27</v>
      </c>
      <c r="F5892">
        <v>56.4497</v>
      </c>
      <c r="G5892" t="s">
        <v>8329</v>
      </c>
      <c r="H5892" t="str">
        <f>IFERROR(VLOOKUP(I5892,'country(26mar)'!C$2:D$251,2,FALSE),"")</f>
        <v>base.ru</v>
      </c>
      <c r="I5892" t="s">
        <v>8330</v>
      </c>
      <c r="J5892" t="s">
        <v>8331</v>
      </c>
      <c r="K5892" t="s">
        <v>8373</v>
      </c>
      <c r="L5892" t="str">
        <f>CONCATENATE(G5892," ",K5892)</f>
        <v>Russia Arkhangel’skaya Oblast’</v>
      </c>
      <c r="M5892" t="str">
        <f>IFERROR(VLOOKUP(L5892,'State(need_input)'!I$2:J$3992,2,FALSE),"")</f>
        <v>state_RU_Ark_36</v>
      </c>
      <c r="O5892">
        <v>10</v>
      </c>
      <c r="P5892">
        <v>1643843865</v>
      </c>
    </row>
    <row r="5893" spans="1:16">
      <c r="A5893" s="5" t="str">
        <f>CONCATENATE("rdx_city_",J5893,"_",B5893)</f>
        <v>rdx_city_RUS_247</v>
      </c>
      <c r="B5893">
        <f>IF(I5893=I5892,B5892+1,1)</f>
        <v>247</v>
      </c>
      <c r="C5893" t="s">
        <v>8650</v>
      </c>
      <c r="D5893" t="s">
        <v>8650</v>
      </c>
      <c r="E5893">
        <v>44.61</v>
      </c>
      <c r="F5893">
        <v>40.12</v>
      </c>
      <c r="G5893" t="s">
        <v>8329</v>
      </c>
      <c r="H5893" t="str">
        <f>IFERROR(VLOOKUP(I5893,'country(26mar)'!C$2:D$251,2,FALSE),"")</f>
        <v>base.ru</v>
      </c>
      <c r="I5893" t="s">
        <v>8330</v>
      </c>
      <c r="J5893" t="s">
        <v>8331</v>
      </c>
      <c r="K5893" t="s">
        <v>8508</v>
      </c>
      <c r="L5893" t="str">
        <f>CONCATENATE(G5893," ",K5893)</f>
        <v>Russia Adygeya</v>
      </c>
      <c r="M5893" t="str">
        <f>IFERROR(VLOOKUP(L5893,'State(need_input)'!I$2:J$3992,2,FALSE),"")</f>
        <v>state_RU_Ady_14</v>
      </c>
      <c r="N5893" t="s">
        <v>23</v>
      </c>
      <c r="O5893">
        <v>158451</v>
      </c>
      <c r="P5893">
        <v>1643584159</v>
      </c>
    </row>
    <row r="5894" spans="1:16">
      <c r="A5894" s="5" t="str">
        <f>CONCATENATE("rdx_city_",J5894,"_",B5894)</f>
        <v>rdx_city_RUS_248</v>
      </c>
      <c r="B5894">
        <f>IF(I5894=I5893,B5893+1,1)</f>
        <v>248</v>
      </c>
      <c r="C5894" t="s">
        <v>8651</v>
      </c>
      <c r="D5894" t="s">
        <v>8651</v>
      </c>
      <c r="E5894">
        <v>51.4191</v>
      </c>
      <c r="F5894">
        <v>57.5787</v>
      </c>
      <c r="G5894" t="s">
        <v>8329</v>
      </c>
      <c r="H5894" t="str">
        <f>IFERROR(VLOOKUP(I5894,'country(26mar)'!C$2:D$251,2,FALSE),"")</f>
        <v>base.ru</v>
      </c>
      <c r="I5894" t="s">
        <v>8330</v>
      </c>
      <c r="J5894" t="s">
        <v>8331</v>
      </c>
      <c r="K5894" t="s">
        <v>8442</v>
      </c>
      <c r="L5894" t="str">
        <f>CONCATENATE(G5894," ",K5894)</f>
        <v>Russia Orenburgskaya Oblast’</v>
      </c>
      <c r="M5894" t="str">
        <f>IFERROR(VLOOKUP(L5894,'State(need_input)'!I$2:J$3992,2,FALSE),"")</f>
        <v>state_RU_Ore_49</v>
      </c>
      <c r="O5894">
        <v>30676</v>
      </c>
      <c r="P5894">
        <v>1643650403</v>
      </c>
    </row>
    <row r="5895" spans="1:16">
      <c r="A5895" s="5" t="str">
        <f>CONCATENATE("rdx_city_",J5895,"_",B5895)</f>
        <v>rdx_city_RUS_249</v>
      </c>
      <c r="B5895">
        <f>IF(I5895=I5894,B5894+1,1)</f>
        <v>249</v>
      </c>
      <c r="C5895" t="s">
        <v>8652</v>
      </c>
      <c r="D5895" t="s">
        <v>8652</v>
      </c>
      <c r="E5895">
        <v>61.0608</v>
      </c>
      <c r="F5895">
        <v>76.0953</v>
      </c>
      <c r="G5895" t="s">
        <v>8329</v>
      </c>
      <c r="H5895" t="str">
        <f>IFERROR(VLOOKUP(I5895,'country(26mar)'!C$2:D$251,2,FALSE),"")</f>
        <v>base.ru</v>
      </c>
      <c r="I5895" t="s">
        <v>8330</v>
      </c>
      <c r="J5895" t="s">
        <v>8331</v>
      </c>
      <c r="K5895" t="s">
        <v>8521</v>
      </c>
      <c r="L5895" t="str">
        <f>CONCATENATE(G5895," ",K5895)</f>
        <v>Russia Khanty-Mansiyskiy Avtonomnyy Okrug-Yugra</v>
      </c>
      <c r="M5895" t="str">
        <f>IFERROR(VLOOKUP(L5895,'State(need_input)'!I$2:J$3992,2,FALSE),"")</f>
        <v>state_RU_Kha_4</v>
      </c>
      <c r="O5895">
        <v>48691</v>
      </c>
      <c r="P5895">
        <v>1643111689</v>
      </c>
    </row>
    <row r="5896" spans="1:16">
      <c r="A5896" s="5" t="str">
        <f>CONCATENATE("rdx_city_",J5896,"_",B5896)</f>
        <v>rdx_city_RUS_250</v>
      </c>
      <c r="B5896">
        <f>IF(I5896=I5895,B5895+1,1)</f>
        <v>250</v>
      </c>
      <c r="C5896" t="s">
        <v>8653</v>
      </c>
      <c r="D5896" t="s">
        <v>8653</v>
      </c>
      <c r="E5896">
        <v>67.9886</v>
      </c>
      <c r="F5896">
        <v>123.3505</v>
      </c>
      <c r="G5896" t="s">
        <v>8329</v>
      </c>
      <c r="H5896" t="str">
        <f>IFERROR(VLOOKUP(I5896,'country(26mar)'!C$2:D$251,2,FALSE),"")</f>
        <v>base.ru</v>
      </c>
      <c r="I5896" t="s">
        <v>8330</v>
      </c>
      <c r="J5896" t="s">
        <v>8331</v>
      </c>
      <c r="K5896" t="s">
        <v>8346</v>
      </c>
      <c r="L5896" t="str">
        <f>CONCATENATE(G5896," ",K5896)</f>
        <v>Russia Sakha (Yakutiya)</v>
      </c>
      <c r="M5896" t="str">
        <f>IFERROR(VLOOKUP(L5896,'State(need_input)'!I$2:J$3992,2,FALSE),"")</f>
        <v>state_RU_Sak_2</v>
      </c>
      <c r="O5896">
        <v>10</v>
      </c>
      <c r="P5896">
        <v>1643637503</v>
      </c>
    </row>
    <row r="5897" spans="1:16">
      <c r="A5897" s="5" t="str">
        <f>CONCATENATE("rdx_city_",J5897,"_",B5897)</f>
        <v>rdx_city_RUS_251</v>
      </c>
      <c r="B5897">
        <f>IF(I5897=I5896,B5896+1,1)</f>
        <v>251</v>
      </c>
      <c r="C5897" t="s">
        <v>8654</v>
      </c>
      <c r="D5897" t="s">
        <v>8654</v>
      </c>
      <c r="E5897">
        <v>65.8522</v>
      </c>
      <c r="F5897">
        <v>44.24</v>
      </c>
      <c r="G5897" t="s">
        <v>8329</v>
      </c>
      <c r="H5897" t="str">
        <f>IFERROR(VLOOKUP(I5897,'country(26mar)'!C$2:D$251,2,FALSE),"")</f>
        <v>base.ru</v>
      </c>
      <c r="I5897" t="s">
        <v>8330</v>
      </c>
      <c r="J5897" t="s">
        <v>8331</v>
      </c>
      <c r="K5897" t="s">
        <v>8373</v>
      </c>
      <c r="L5897" t="str">
        <f>CONCATENATE(G5897," ",K5897)</f>
        <v>Russia Arkhangel’skaya Oblast’</v>
      </c>
      <c r="M5897" t="str">
        <f>IFERROR(VLOOKUP(L5897,'State(need_input)'!I$2:J$3992,2,FALSE),"")</f>
        <v>state_RU_Ark_36</v>
      </c>
      <c r="O5897">
        <v>3672</v>
      </c>
      <c r="P5897">
        <v>1643928515</v>
      </c>
    </row>
    <row r="5898" spans="1:16">
      <c r="A5898" s="5" t="str">
        <f>CONCATENATE("rdx_city_",J5898,"_",B5898)</f>
        <v>rdx_city_RUS_252</v>
      </c>
      <c r="B5898">
        <f>IF(I5898=I5897,B5897+1,1)</f>
        <v>252</v>
      </c>
      <c r="C5898" t="s">
        <v>8655</v>
      </c>
      <c r="D5898" t="s">
        <v>8655</v>
      </c>
      <c r="E5898">
        <v>54.9954</v>
      </c>
      <c r="F5898">
        <v>60.0949</v>
      </c>
      <c r="G5898" t="s">
        <v>8329</v>
      </c>
      <c r="H5898" t="str">
        <f>IFERROR(VLOOKUP(I5898,'country(26mar)'!C$2:D$251,2,FALSE),"")</f>
        <v>base.ru</v>
      </c>
      <c r="I5898" t="s">
        <v>8330</v>
      </c>
      <c r="J5898" t="s">
        <v>8331</v>
      </c>
      <c r="K5898" t="s">
        <v>8382</v>
      </c>
      <c r="L5898" t="str">
        <f>CONCATENATE(G5898," ",K5898)</f>
        <v>Russia Chelyabinskaya Oblast’</v>
      </c>
      <c r="M5898" t="str">
        <f>IFERROR(VLOOKUP(L5898,'State(need_input)'!I$2:J$3992,2,FALSE),"")</f>
        <v>state_RU_Che_10</v>
      </c>
      <c r="O5898">
        <v>167500</v>
      </c>
      <c r="P5898">
        <v>1643043679</v>
      </c>
    </row>
    <row r="5899" spans="1:16">
      <c r="A5899" s="5" t="str">
        <f>CONCATENATE("rdx_city_",J5899,"_",B5899)</f>
        <v>rdx_city_RUS_253</v>
      </c>
      <c r="B5899">
        <f>IF(I5899=I5898,B5898+1,1)</f>
        <v>253</v>
      </c>
      <c r="C5899" t="s">
        <v>8656</v>
      </c>
      <c r="D5899" t="s">
        <v>8656</v>
      </c>
      <c r="E5899">
        <v>52.9</v>
      </c>
      <c r="F5899">
        <v>40.5</v>
      </c>
      <c r="G5899" t="s">
        <v>8329</v>
      </c>
      <c r="H5899" t="str">
        <f>IFERROR(VLOOKUP(I5899,'country(26mar)'!C$2:D$251,2,FALSE),"")</f>
        <v>base.ru</v>
      </c>
      <c r="I5899" t="s">
        <v>8330</v>
      </c>
      <c r="J5899" t="s">
        <v>8331</v>
      </c>
      <c r="K5899" t="s">
        <v>8576</v>
      </c>
      <c r="L5899" t="str">
        <f>CONCATENATE(G5899," ",K5899)</f>
        <v>Russia Tambovskaya Oblast’</v>
      </c>
      <c r="M5899" t="str">
        <f>IFERROR(VLOOKUP(L5899,'State(need_input)'!I$2:J$3992,2,FALSE),"")</f>
        <v>state_RU_Tam_59</v>
      </c>
      <c r="O5899">
        <v>93499</v>
      </c>
      <c r="P5899">
        <v>1643419559</v>
      </c>
    </row>
    <row r="5900" spans="1:16">
      <c r="A5900" s="5" t="str">
        <f>CONCATENATE("rdx_city_",J5900,"_",B5900)</f>
        <v>rdx_city_RUS_254</v>
      </c>
      <c r="B5900">
        <f>IF(I5900=I5899,B5899+1,1)</f>
        <v>254</v>
      </c>
      <c r="C5900" t="s">
        <v>8657</v>
      </c>
      <c r="D5900" t="s">
        <v>8657</v>
      </c>
      <c r="E5900">
        <v>69.4244</v>
      </c>
      <c r="F5900">
        <v>161.4811</v>
      </c>
      <c r="G5900" t="s">
        <v>8329</v>
      </c>
      <c r="H5900" t="str">
        <f>IFERROR(VLOOKUP(I5900,'country(26mar)'!C$2:D$251,2,FALSE),"")</f>
        <v>base.ru</v>
      </c>
      <c r="I5900" t="s">
        <v>8330</v>
      </c>
      <c r="J5900" t="s">
        <v>8331</v>
      </c>
      <c r="K5900" t="s">
        <v>8346</v>
      </c>
      <c r="L5900" t="str">
        <f>CONCATENATE(G5900," ",K5900)</f>
        <v>Russia Sakha (Yakutiya)</v>
      </c>
      <c r="M5900" t="str">
        <f>IFERROR(VLOOKUP(L5900,'State(need_input)'!I$2:J$3992,2,FALSE),"")</f>
        <v>state_RU_Sak_2</v>
      </c>
      <c r="O5900">
        <v>570</v>
      </c>
      <c r="P5900">
        <v>1643001530</v>
      </c>
    </row>
    <row r="5901" spans="1:16">
      <c r="A5901" s="5" t="str">
        <f>CONCATENATE("rdx_city_",J5901,"_",B5901)</f>
        <v>rdx_city_RUS_255</v>
      </c>
      <c r="B5901">
        <f>IF(I5901=I5900,B5900+1,1)</f>
        <v>255</v>
      </c>
      <c r="C5901" t="s">
        <v>8658</v>
      </c>
      <c r="D5901" t="s">
        <v>8658</v>
      </c>
      <c r="E5901">
        <v>50.0679</v>
      </c>
      <c r="F5901">
        <v>43.2175</v>
      </c>
      <c r="G5901" t="s">
        <v>8329</v>
      </c>
      <c r="H5901" t="str">
        <f>IFERROR(VLOOKUP(I5901,'country(26mar)'!C$2:D$251,2,FALSE),"")</f>
        <v>base.ru</v>
      </c>
      <c r="I5901" t="s">
        <v>8330</v>
      </c>
      <c r="J5901" t="s">
        <v>8331</v>
      </c>
      <c r="K5901" t="s">
        <v>8495</v>
      </c>
      <c r="L5901" t="str">
        <f>CONCATENATE(G5901," ",K5901)</f>
        <v>Russia Volgogradskaya Oblast’</v>
      </c>
      <c r="M5901" t="str">
        <f>IFERROR(VLOOKUP(L5901,'State(need_input)'!I$2:J$3992,2,FALSE),"")</f>
        <v>state_RU_Vol_34</v>
      </c>
      <c r="O5901">
        <v>58898</v>
      </c>
      <c r="P5901">
        <v>1643239180</v>
      </c>
    </row>
    <row r="5902" spans="1:16">
      <c r="A5902" s="5" t="str">
        <f>CONCATENATE("rdx_city_",J5902,"_",B5902)</f>
        <v>rdx_city_RUS_256</v>
      </c>
      <c r="B5902">
        <f>IF(I5902=I5901,B5901+1,1)</f>
        <v>256</v>
      </c>
      <c r="C5902" t="s">
        <v>8659</v>
      </c>
      <c r="D5902" t="s">
        <v>8659</v>
      </c>
      <c r="E5902">
        <v>48.9379</v>
      </c>
      <c r="F5902">
        <v>40.3974</v>
      </c>
      <c r="G5902" t="s">
        <v>8329</v>
      </c>
      <c r="H5902" t="str">
        <f>IFERROR(VLOOKUP(I5902,'country(26mar)'!C$2:D$251,2,FALSE),"")</f>
        <v>base.ru</v>
      </c>
      <c r="I5902" t="s">
        <v>8330</v>
      </c>
      <c r="J5902" t="s">
        <v>8331</v>
      </c>
      <c r="K5902" t="s">
        <v>8400</v>
      </c>
      <c r="L5902" t="str">
        <f>CONCATENATE(G5902," ",K5902)</f>
        <v>Russia Rostovskaya Oblast’</v>
      </c>
      <c r="M5902" t="str">
        <f>IFERROR(VLOOKUP(L5902,'State(need_input)'!I$2:J$3992,2,FALSE),"")</f>
        <v>state_RU_Ros_1</v>
      </c>
      <c r="N5902" t="s">
        <v>20</v>
      </c>
      <c r="O5902">
        <v>38527</v>
      </c>
      <c r="P5902">
        <v>1643830496</v>
      </c>
    </row>
    <row r="5903" spans="1:16">
      <c r="A5903" s="5" t="str">
        <f>CONCATENATE("rdx_city_",J5903,"_",B5903)</f>
        <v>rdx_city_RUS_257</v>
      </c>
      <c r="B5903">
        <f>IF(I5903=I5902,B5902+1,1)</f>
        <v>257</v>
      </c>
      <c r="C5903" t="s">
        <v>8660</v>
      </c>
      <c r="D5903" t="s">
        <v>8660</v>
      </c>
      <c r="E5903">
        <v>62.54</v>
      </c>
      <c r="F5903">
        <v>113.9614</v>
      </c>
      <c r="G5903" t="s">
        <v>8329</v>
      </c>
      <c r="H5903" t="str">
        <f>IFERROR(VLOOKUP(I5903,'country(26mar)'!C$2:D$251,2,FALSE),"")</f>
        <v>base.ru</v>
      </c>
      <c r="I5903" t="s">
        <v>8330</v>
      </c>
      <c r="J5903" t="s">
        <v>8331</v>
      </c>
      <c r="K5903" t="s">
        <v>8346</v>
      </c>
      <c r="L5903" t="str">
        <f>CONCATENATE(G5903," ",K5903)</f>
        <v>Russia Sakha (Yakutiya)</v>
      </c>
      <c r="M5903" t="str">
        <f>IFERROR(VLOOKUP(L5903,'State(need_input)'!I$2:J$3992,2,FALSE),"")</f>
        <v>state_RU_Sak_2</v>
      </c>
      <c r="O5903">
        <v>40308</v>
      </c>
      <c r="P5903">
        <v>1643007406</v>
      </c>
    </row>
    <row r="5904" spans="1:16">
      <c r="A5904" s="5" t="str">
        <f>CONCATENATE("rdx_city_",J5904,"_",B5904)</f>
        <v>rdx_city_RUS_258</v>
      </c>
      <c r="B5904">
        <f>IF(I5904=I5903,B5903+1,1)</f>
        <v>258</v>
      </c>
      <c r="C5904" t="s">
        <v>8661</v>
      </c>
      <c r="D5904" t="s">
        <v>8661</v>
      </c>
      <c r="E5904">
        <v>53.7333</v>
      </c>
      <c r="F5904">
        <v>119.7666</v>
      </c>
      <c r="G5904" t="s">
        <v>8329</v>
      </c>
      <c r="H5904" t="str">
        <f>IFERROR(VLOOKUP(I5904,'country(26mar)'!C$2:D$251,2,FALSE),"")</f>
        <v>base.ru</v>
      </c>
      <c r="I5904" t="s">
        <v>8330</v>
      </c>
      <c r="J5904" t="s">
        <v>8331</v>
      </c>
      <c r="K5904" t="s">
        <v>8338</v>
      </c>
      <c r="L5904" t="str">
        <f>CONCATENATE(G5904," ",K5904)</f>
        <v>Russia Zabaykal’skiy Kray</v>
      </c>
      <c r="M5904" t="str">
        <f>IFERROR(VLOOKUP(L5904,'State(need_input)'!I$2:J$3992,2,FALSE),"")</f>
        <v>state_RU_Zab_51</v>
      </c>
      <c r="O5904">
        <v>12647</v>
      </c>
      <c r="P5904">
        <v>1643177886</v>
      </c>
    </row>
    <row r="5905" spans="1:16">
      <c r="A5905" s="5" t="str">
        <f>CONCATENATE("rdx_city_",J5905,"_",B5905)</f>
        <v>rdx_city_RUS_259</v>
      </c>
      <c r="B5905">
        <f>IF(I5905=I5904,B5904+1,1)</f>
        <v>259</v>
      </c>
      <c r="C5905" t="s">
        <v>8662</v>
      </c>
      <c r="D5905" t="s">
        <v>8662</v>
      </c>
      <c r="E5905">
        <v>67.9291</v>
      </c>
      <c r="F5905">
        <v>32.8287</v>
      </c>
      <c r="G5905" t="s">
        <v>8329</v>
      </c>
      <c r="H5905" t="str">
        <f>IFERROR(VLOOKUP(I5905,'country(26mar)'!C$2:D$251,2,FALSE),"")</f>
        <v>base.ru</v>
      </c>
      <c r="I5905" t="s">
        <v>8330</v>
      </c>
      <c r="J5905" t="s">
        <v>8331</v>
      </c>
      <c r="K5905" t="s">
        <v>8369</v>
      </c>
      <c r="L5905" t="str">
        <f>CONCATENATE(G5905," ",K5905)</f>
        <v>Russia Murmanskaya Oblast’</v>
      </c>
      <c r="M5905" t="str">
        <f>IFERROR(VLOOKUP(L5905,'State(need_input)'!I$2:J$3992,2,FALSE),"")</f>
        <v>state_RU_Mur_13</v>
      </c>
      <c r="O5905">
        <v>49868</v>
      </c>
      <c r="P5905">
        <v>1643634027</v>
      </c>
    </row>
    <row r="5906" spans="1:16">
      <c r="A5906" s="5" t="str">
        <f>CONCATENATE("rdx_city_",J5906,"_",B5906)</f>
        <v>rdx_city_RUS_260</v>
      </c>
      <c r="B5906">
        <f>IF(I5906=I5905,B5905+1,1)</f>
        <v>260</v>
      </c>
      <c r="C5906" t="s">
        <v>8663</v>
      </c>
      <c r="D5906" t="s">
        <v>8663</v>
      </c>
      <c r="E5906">
        <v>53.4547</v>
      </c>
      <c r="F5906">
        <v>41.8044</v>
      </c>
      <c r="G5906" t="s">
        <v>8329</v>
      </c>
      <c r="H5906" t="str">
        <f>IFERROR(VLOOKUP(I5906,'country(26mar)'!C$2:D$251,2,FALSE),"")</f>
        <v>base.ru</v>
      </c>
      <c r="I5906" t="s">
        <v>8330</v>
      </c>
      <c r="J5906" t="s">
        <v>8331</v>
      </c>
      <c r="K5906" t="s">
        <v>8576</v>
      </c>
      <c r="L5906" t="str">
        <f>CONCATENATE(G5906," ",K5906)</f>
        <v>Russia Tambovskaya Oblast’</v>
      </c>
      <c r="M5906" t="str">
        <f>IFERROR(VLOOKUP(L5906,'State(need_input)'!I$2:J$3992,2,FALSE),"")</f>
        <v>state_RU_Tam_59</v>
      </c>
      <c r="O5906">
        <v>49350</v>
      </c>
      <c r="P5906">
        <v>1643010235</v>
      </c>
    </row>
    <row r="5907" spans="1:16">
      <c r="A5907" s="5" t="str">
        <f>CONCATENATE("rdx_city_",J5907,"_",B5907)</f>
        <v>rdx_city_RUS_261</v>
      </c>
      <c r="B5907">
        <f>IF(I5907=I5906,B5906+1,1)</f>
        <v>261</v>
      </c>
      <c r="C5907" t="s">
        <v>8664</v>
      </c>
      <c r="D5907" t="s">
        <v>8664</v>
      </c>
      <c r="E5907">
        <v>55.7522</v>
      </c>
      <c r="F5907">
        <v>37.6155</v>
      </c>
      <c r="G5907" t="s">
        <v>8329</v>
      </c>
      <c r="H5907" t="str">
        <f>IFERROR(VLOOKUP(I5907,'country(26mar)'!C$2:D$251,2,FALSE),"")</f>
        <v>base.ru</v>
      </c>
      <c r="I5907" t="s">
        <v>8330</v>
      </c>
      <c r="J5907" t="s">
        <v>8331</v>
      </c>
      <c r="K5907" t="s">
        <v>8665</v>
      </c>
      <c r="L5907" t="str">
        <f>CONCATENATE(G5907," ",K5907)</f>
        <v>Russia Moskva</v>
      </c>
      <c r="M5907" t="str">
        <f>IFERROR(VLOOKUP(L5907,'State(need_input)'!I$2:J$3992,2,FALSE),"")</f>
        <v>state_RU_Mos_44</v>
      </c>
      <c r="N5907" t="s">
        <v>54</v>
      </c>
      <c r="O5907">
        <v>10452000</v>
      </c>
      <c r="P5907">
        <v>1643318494</v>
      </c>
    </row>
    <row r="5908" spans="1:16">
      <c r="A5908" s="5" t="str">
        <f>CONCATENATE("rdx_city_",J5908,"_",B5908)</f>
        <v>rdx_city_RUS_262</v>
      </c>
      <c r="B5908">
        <f>IF(I5908=I5907,B5907+1,1)</f>
        <v>262</v>
      </c>
      <c r="C5908" t="s">
        <v>8666</v>
      </c>
      <c r="D5908" t="s">
        <v>8666</v>
      </c>
      <c r="E5908">
        <v>43.7543</v>
      </c>
      <c r="F5908">
        <v>44.6544</v>
      </c>
      <c r="G5908" t="s">
        <v>8329</v>
      </c>
      <c r="H5908" t="str">
        <f>IFERROR(VLOOKUP(I5908,'country(26mar)'!C$2:D$251,2,FALSE),"")</f>
        <v>base.ru</v>
      </c>
      <c r="I5908" t="s">
        <v>8330</v>
      </c>
      <c r="J5908" t="s">
        <v>8331</v>
      </c>
      <c r="K5908" t="s">
        <v>8667</v>
      </c>
      <c r="L5908" t="str">
        <f>CONCATENATE(G5908," ",K5908)</f>
        <v>Russia North Ossetia</v>
      </c>
      <c r="M5908" t="str">
        <f>IFERROR(VLOOKUP(L5908,'State(need_input)'!I$2:J$3992,2,FALSE),"")</f>
        <v>state_RU_Nor_45</v>
      </c>
      <c r="O5908">
        <v>45702</v>
      </c>
      <c r="P5908">
        <v>1643138287</v>
      </c>
    </row>
    <row r="5909" spans="1:16">
      <c r="A5909" s="5" t="str">
        <f>CONCATENATE("rdx_city_",J5909,"_",B5909)</f>
        <v>rdx_city_RUS_263</v>
      </c>
      <c r="B5909">
        <f>IF(I5909=I5908,B5908+1,1)</f>
        <v>263</v>
      </c>
      <c r="C5909" t="s">
        <v>8668</v>
      </c>
      <c r="D5909" t="s">
        <v>8668</v>
      </c>
      <c r="E5909">
        <v>56.4548</v>
      </c>
      <c r="F5909">
        <v>52.1843</v>
      </c>
      <c r="G5909" t="s">
        <v>8329</v>
      </c>
      <c r="H5909" t="str">
        <f>IFERROR(VLOOKUP(I5909,'country(26mar)'!C$2:D$251,2,FALSE),"")</f>
        <v>base.ru</v>
      </c>
      <c r="I5909" t="s">
        <v>8330</v>
      </c>
      <c r="J5909" t="s">
        <v>8331</v>
      </c>
      <c r="K5909" t="s">
        <v>8502</v>
      </c>
      <c r="L5909" t="str">
        <f>CONCATENATE(G5909," ",K5909)</f>
        <v>Russia Udmurtiya</v>
      </c>
      <c r="M5909" t="str">
        <f>IFERROR(VLOOKUP(L5909,'State(need_input)'!I$2:J$3992,2,FALSE),"")</f>
        <v>state_RU_Udm_32</v>
      </c>
      <c r="O5909">
        <v>47270</v>
      </c>
      <c r="P5909">
        <v>1643022471</v>
      </c>
    </row>
    <row r="5910" spans="1:16">
      <c r="A5910" s="5" t="str">
        <f>CONCATENATE("rdx_city_",J5910,"_",B5910)</f>
        <v>rdx_city_RUS_264</v>
      </c>
      <c r="B5910">
        <f>IF(I5910=I5909,B5909+1,1)</f>
        <v>264</v>
      </c>
      <c r="C5910" t="s">
        <v>8669</v>
      </c>
      <c r="D5910" t="s">
        <v>8669</v>
      </c>
      <c r="E5910">
        <v>53.2647</v>
      </c>
      <c r="F5910">
        <v>36.5472</v>
      </c>
      <c r="G5910" t="s">
        <v>8329</v>
      </c>
      <c r="H5910" t="str">
        <f>IFERROR(VLOOKUP(I5910,'country(26mar)'!C$2:D$251,2,FALSE),"")</f>
        <v>base.ru</v>
      </c>
      <c r="I5910" t="s">
        <v>8330</v>
      </c>
      <c r="J5910" t="s">
        <v>8331</v>
      </c>
      <c r="K5910" t="s">
        <v>8637</v>
      </c>
      <c r="L5910" t="str">
        <f>CONCATENATE(G5910," ",K5910)</f>
        <v>Russia Orlovskaya Oblast’</v>
      </c>
      <c r="M5910" t="str">
        <f>IFERROR(VLOOKUP(L5910,'State(need_input)'!I$2:J$3992,2,FALSE),"")</f>
        <v>state_RU_Orl_65</v>
      </c>
      <c r="O5910">
        <v>47609</v>
      </c>
      <c r="P5910">
        <v>1643200546</v>
      </c>
    </row>
    <row r="5911" spans="1:16">
      <c r="A5911" s="5" t="str">
        <f>CONCATENATE("rdx_city_",J5911,"_",B5911)</f>
        <v>rdx_city_RUS_265</v>
      </c>
      <c r="B5911">
        <f>IF(I5911=I5910,B5910+1,1)</f>
        <v>265</v>
      </c>
      <c r="C5911" t="s">
        <v>8670</v>
      </c>
      <c r="D5911" t="s">
        <v>8670</v>
      </c>
      <c r="E5911">
        <v>66.4171</v>
      </c>
      <c r="F5911">
        <v>173.3333</v>
      </c>
      <c r="G5911" t="s">
        <v>8329</v>
      </c>
      <c r="H5911" t="str">
        <f>IFERROR(VLOOKUP(I5911,'country(26mar)'!C$2:D$251,2,FALSE),"")</f>
        <v>base.ru</v>
      </c>
      <c r="I5911" t="s">
        <v>8330</v>
      </c>
      <c r="J5911" t="s">
        <v>8331</v>
      </c>
      <c r="K5911" t="s">
        <v>8363</v>
      </c>
      <c r="L5911" t="str">
        <f>CONCATENATE(G5911," ",K5911)</f>
        <v>Russia Chukotskiy Avtonomnyy Okrug</v>
      </c>
      <c r="M5911" t="str">
        <f>IFERROR(VLOOKUP(L5911,'State(need_input)'!I$2:J$3992,2,FALSE),"")</f>
        <v>state_RU_Chu_77</v>
      </c>
      <c r="O5911">
        <v>100</v>
      </c>
      <c r="P5911">
        <v>1643631484</v>
      </c>
    </row>
    <row r="5912" spans="1:16">
      <c r="A5912" s="5" t="str">
        <f>CONCATENATE("rdx_city_",J5912,"_",B5912)</f>
        <v>rdx_city_RUS_266</v>
      </c>
      <c r="B5912">
        <f>IF(I5912=I5911,B5911+1,1)</f>
        <v>266</v>
      </c>
      <c r="C5912" t="s">
        <v>8671</v>
      </c>
      <c r="D5912" t="s">
        <v>8671</v>
      </c>
      <c r="E5912">
        <v>53.2333</v>
      </c>
      <c r="F5912">
        <v>87.3167</v>
      </c>
      <c r="G5912" t="s">
        <v>8329</v>
      </c>
      <c r="H5912" t="str">
        <f>IFERROR(VLOOKUP(I5912,'country(26mar)'!C$2:D$251,2,FALSE),"")</f>
        <v>base.ru</v>
      </c>
      <c r="I5912" t="s">
        <v>8330</v>
      </c>
      <c r="J5912" t="s">
        <v>8331</v>
      </c>
      <c r="K5912" t="s">
        <v>8367</v>
      </c>
      <c r="L5912" t="str">
        <f>CONCATENATE(G5912," ",K5912)</f>
        <v>Russia Kemerovskaya Oblast’</v>
      </c>
      <c r="M5912" t="str">
        <f>IFERROR(VLOOKUP(L5912,'State(need_input)'!I$2:J$3992,2,FALSE),"")</f>
        <v>state_RU_Kem_18</v>
      </c>
      <c r="O5912">
        <v>5870</v>
      </c>
      <c r="P5912">
        <v>1643009473</v>
      </c>
    </row>
    <row r="5913" spans="1:16">
      <c r="A5913" s="5" t="str">
        <f>CONCATENATE("rdx_city_",J5913,"_",B5913)</f>
        <v>rdx_city_RUS_267</v>
      </c>
      <c r="B5913">
        <f>IF(I5913=I5912,B5912+1,1)</f>
        <v>267</v>
      </c>
      <c r="C5913" t="s">
        <v>8672</v>
      </c>
      <c r="D5913" t="s">
        <v>8672</v>
      </c>
      <c r="E5913">
        <v>68.97</v>
      </c>
      <c r="F5913">
        <v>33.1</v>
      </c>
      <c r="G5913" t="s">
        <v>8329</v>
      </c>
      <c r="H5913" t="str">
        <f>IFERROR(VLOOKUP(I5913,'country(26mar)'!C$2:D$251,2,FALSE),"")</f>
        <v>base.ru</v>
      </c>
      <c r="I5913" t="s">
        <v>8330</v>
      </c>
      <c r="J5913" t="s">
        <v>8331</v>
      </c>
      <c r="K5913" t="s">
        <v>8369</v>
      </c>
      <c r="L5913" t="str">
        <f>CONCATENATE(G5913," ",K5913)</f>
        <v>Russia Murmanskaya Oblast’</v>
      </c>
      <c r="M5913" t="str">
        <f>IFERROR(VLOOKUP(L5913,'State(need_input)'!I$2:J$3992,2,FALSE),"")</f>
        <v>state_RU_Mur_13</v>
      </c>
      <c r="N5913" t="s">
        <v>23</v>
      </c>
      <c r="O5913">
        <v>319263</v>
      </c>
      <c r="P5913">
        <v>1643755251</v>
      </c>
    </row>
    <row r="5914" spans="1:16">
      <c r="A5914" s="5" t="str">
        <f>CONCATENATE("rdx_city_",J5914,"_",B5914)</f>
        <v>rdx_city_RUS_268</v>
      </c>
      <c r="B5914">
        <f>IF(I5914=I5913,B5913+1,1)</f>
        <v>268</v>
      </c>
      <c r="C5914" t="s">
        <v>8673</v>
      </c>
      <c r="D5914" t="s">
        <v>8673</v>
      </c>
      <c r="E5914">
        <v>55.5704</v>
      </c>
      <c r="F5914">
        <v>42.04</v>
      </c>
      <c r="G5914" t="s">
        <v>8329</v>
      </c>
      <c r="H5914" t="str">
        <f>IFERROR(VLOOKUP(I5914,'country(26mar)'!C$2:D$251,2,FALSE),"")</f>
        <v>base.ru</v>
      </c>
      <c r="I5914" t="s">
        <v>8330</v>
      </c>
      <c r="J5914" t="s">
        <v>8331</v>
      </c>
      <c r="K5914" t="s">
        <v>8600</v>
      </c>
      <c r="L5914" t="str">
        <f>CONCATENATE(G5914," ",K5914)</f>
        <v>Russia Vladimirskaya Oblast’</v>
      </c>
      <c r="M5914" t="str">
        <f>IFERROR(VLOOKUP(L5914,'State(need_input)'!I$2:J$3992,2,FALSE),"")</f>
        <v>state_RU_Vla_42</v>
      </c>
      <c r="O5914">
        <v>131287</v>
      </c>
      <c r="P5914">
        <v>1643769134</v>
      </c>
    </row>
    <row r="5915" spans="1:16">
      <c r="A5915" s="5" t="str">
        <f>CONCATENATE("rdx_city_",J5915,"_",B5915)</f>
        <v>rdx_city_RUS_269</v>
      </c>
      <c r="B5915">
        <f>IF(I5915=I5914,B5914+1,1)</f>
        <v>269</v>
      </c>
      <c r="C5915" t="s">
        <v>8674</v>
      </c>
      <c r="D5915" t="s">
        <v>8674</v>
      </c>
      <c r="E5915">
        <v>55.7</v>
      </c>
      <c r="F5915">
        <v>52.3199</v>
      </c>
      <c r="G5915" t="s">
        <v>8329</v>
      </c>
      <c r="H5915" t="str">
        <f>IFERROR(VLOOKUP(I5915,'country(26mar)'!C$2:D$251,2,FALSE),"")</f>
        <v>base.ru</v>
      </c>
      <c r="I5915" t="s">
        <v>8330</v>
      </c>
      <c r="J5915" t="s">
        <v>8331</v>
      </c>
      <c r="K5915" t="s">
        <v>8356</v>
      </c>
      <c r="L5915" t="str">
        <f>CONCATENATE(G5915," ",K5915)</f>
        <v>Russia Tatarstan</v>
      </c>
      <c r="M5915" t="str">
        <f>IFERROR(VLOOKUP(L5915,'State(need_input)'!I$2:J$3992,2,FALSE),"")</f>
        <v>state_RU_Tat_52</v>
      </c>
      <c r="O5915">
        <v>461086</v>
      </c>
      <c r="P5915">
        <v>1643008493</v>
      </c>
    </row>
    <row r="5916" spans="1:16">
      <c r="A5916" s="5" t="str">
        <f>CONCATENATE("rdx_city_",J5916,"_",B5916)</f>
        <v>rdx_city_RUS_270</v>
      </c>
      <c r="B5916">
        <f>IF(I5916=I5915,B5915+1,1)</f>
        <v>270</v>
      </c>
      <c r="C5916" t="s">
        <v>8675</v>
      </c>
      <c r="D5916" t="s">
        <v>8675</v>
      </c>
      <c r="E5916">
        <v>65.5298</v>
      </c>
      <c r="F5916">
        <v>72.5148</v>
      </c>
      <c r="G5916" t="s">
        <v>8329</v>
      </c>
      <c r="H5916" t="str">
        <f>IFERROR(VLOOKUP(I5916,'country(26mar)'!C$2:D$251,2,FALSE),"")</f>
        <v>base.ru</v>
      </c>
      <c r="I5916" t="s">
        <v>8330</v>
      </c>
      <c r="J5916" t="s">
        <v>8331</v>
      </c>
      <c r="K5916" t="s">
        <v>8518</v>
      </c>
      <c r="L5916" t="str">
        <f>CONCATENATE(G5916," ",K5916)</f>
        <v>Russia Yamalo-Nenetskiy Avtonomnyy Okrug</v>
      </c>
      <c r="M5916" t="str">
        <f>IFERROR(VLOOKUP(L5916,'State(need_input)'!I$2:J$3992,2,FALSE),"")</f>
        <v>state_RU_Yam_6</v>
      </c>
      <c r="O5916">
        <v>46339</v>
      </c>
      <c r="P5916">
        <v>1643709121</v>
      </c>
    </row>
    <row r="5917" spans="1:16">
      <c r="A5917" s="5" t="str">
        <f>CONCATENATE("rdx_city_",J5917,"_",B5917)</f>
        <v>rdx_city_RUS_271</v>
      </c>
      <c r="B5917">
        <f>IF(I5917=I5916,B5916+1,1)</f>
        <v>271</v>
      </c>
      <c r="C5917" t="s">
        <v>8676</v>
      </c>
      <c r="D5917" t="s">
        <v>8676</v>
      </c>
      <c r="E5917">
        <v>42.8374</v>
      </c>
      <c r="F5917">
        <v>132.8874</v>
      </c>
      <c r="G5917" t="s">
        <v>8329</v>
      </c>
      <c r="H5917" t="str">
        <f>IFERROR(VLOOKUP(I5917,'country(26mar)'!C$2:D$251,2,FALSE),"")</f>
        <v>base.ru</v>
      </c>
      <c r="I5917" t="s">
        <v>8330</v>
      </c>
      <c r="J5917" t="s">
        <v>8331</v>
      </c>
      <c r="K5917" t="s">
        <v>8375</v>
      </c>
      <c r="L5917" t="str">
        <f>CONCATENATE(G5917," ",K5917)</f>
        <v>Russia Primorskiy Kray</v>
      </c>
      <c r="M5917" t="str">
        <f>IFERROR(VLOOKUP(L5917,'State(need_input)'!I$2:J$3992,2,FALSE),"")</f>
        <v>state_RU_Pri_67</v>
      </c>
      <c r="O5917">
        <v>159551</v>
      </c>
      <c r="P5917">
        <v>1643144321</v>
      </c>
    </row>
    <row r="5918" spans="1:16">
      <c r="A5918" s="5" t="str">
        <f>CONCATENATE("rdx_city_",J5918,"_",B5918)</f>
        <v>rdx_city_RUS_272</v>
      </c>
      <c r="B5918">
        <f>IF(I5918=I5917,B5917+1,1)</f>
        <v>272</v>
      </c>
      <c r="C5918" t="s">
        <v>8676</v>
      </c>
      <c r="D5918" t="s">
        <v>8676</v>
      </c>
      <c r="E5918">
        <v>67.7504</v>
      </c>
      <c r="F5918">
        <v>77.52</v>
      </c>
      <c r="G5918" t="s">
        <v>8329</v>
      </c>
      <c r="H5918" t="str">
        <f>IFERROR(VLOOKUP(I5918,'country(26mar)'!C$2:D$251,2,FALSE),"")</f>
        <v>base.ru</v>
      </c>
      <c r="I5918" t="s">
        <v>8330</v>
      </c>
      <c r="J5918" t="s">
        <v>8331</v>
      </c>
      <c r="K5918" t="s">
        <v>8518</v>
      </c>
      <c r="L5918" t="str">
        <f>CONCATENATE(G5918," ",K5918)</f>
        <v>Russia Yamalo-Nenetskiy Avtonomnyy Okrug</v>
      </c>
      <c r="M5918" t="str">
        <f>IFERROR(VLOOKUP(L5918,'State(need_input)'!I$2:J$3992,2,FALSE),"")</f>
        <v>state_RU_Yam_6</v>
      </c>
      <c r="O5918">
        <v>159551</v>
      </c>
      <c r="P5918">
        <v>1643884797</v>
      </c>
    </row>
    <row r="5919" spans="1:16">
      <c r="A5919" s="5" t="str">
        <f>CONCATENATE("rdx_city_",J5919,"_",B5919)</f>
        <v>rdx_city_RUS_273</v>
      </c>
      <c r="B5919">
        <f>IF(I5919=I5918,B5918+1,1)</f>
        <v>273</v>
      </c>
      <c r="C5919" t="s">
        <v>8677</v>
      </c>
      <c r="D5919" t="s">
        <v>8677</v>
      </c>
      <c r="E5919">
        <v>43.4981</v>
      </c>
      <c r="F5919">
        <v>43.6179</v>
      </c>
      <c r="G5919" t="s">
        <v>8329</v>
      </c>
      <c r="H5919" t="str">
        <f>IFERROR(VLOOKUP(I5919,'country(26mar)'!C$2:D$251,2,FALSE),"")</f>
        <v>base.ru</v>
      </c>
      <c r="I5919" t="s">
        <v>8330</v>
      </c>
      <c r="J5919" t="s">
        <v>8331</v>
      </c>
      <c r="K5919" t="s">
        <v>8678</v>
      </c>
      <c r="L5919" t="str">
        <f>CONCATENATE(G5919," ",K5919)</f>
        <v>Russia Kabardino-Balkariya</v>
      </c>
      <c r="M5919" t="str">
        <f>IFERROR(VLOOKUP(L5919,'State(need_input)'!I$2:J$3992,2,FALSE),"")</f>
        <v>state_RU_Kab_12</v>
      </c>
      <c r="N5919" t="s">
        <v>23</v>
      </c>
      <c r="O5919">
        <v>307866</v>
      </c>
      <c r="P5919">
        <v>1643746064</v>
      </c>
    </row>
    <row r="5920" spans="1:16">
      <c r="A5920" s="5" t="str">
        <f>CONCATENATE("rdx_city_",J5920,"_",B5920)</f>
        <v>rdx_city_RUS_274</v>
      </c>
      <c r="B5920">
        <f>IF(I5920=I5919,B5919+1,1)</f>
        <v>274</v>
      </c>
      <c r="C5920" t="s">
        <v>8679</v>
      </c>
      <c r="D5920" t="s">
        <v>8679</v>
      </c>
      <c r="E5920">
        <v>67.6474</v>
      </c>
      <c r="F5920">
        <v>53.0574</v>
      </c>
      <c r="G5920" t="s">
        <v>8329</v>
      </c>
      <c r="H5920" t="str">
        <f>IFERROR(VLOOKUP(I5920,'country(26mar)'!C$2:D$251,2,FALSE),"")</f>
        <v>base.ru</v>
      </c>
      <c r="I5920" t="s">
        <v>8330</v>
      </c>
      <c r="J5920" t="s">
        <v>8331</v>
      </c>
      <c r="K5920" t="s">
        <v>8359</v>
      </c>
      <c r="L5920" t="str">
        <f>CONCATENATE(G5920," ",K5920)</f>
        <v>Russia Nenetskiy Avtonomnyy Okrug</v>
      </c>
      <c r="M5920" t="str">
        <f>IFERROR(VLOOKUP(L5920,'State(need_input)'!I$2:J$3992,2,FALSE),"")</f>
        <v>state_RU_Nen_46</v>
      </c>
      <c r="N5920" t="s">
        <v>23</v>
      </c>
      <c r="O5920">
        <v>21658</v>
      </c>
      <c r="P5920">
        <v>1643685127</v>
      </c>
    </row>
    <row r="5921" spans="1:16">
      <c r="A5921" s="5" t="str">
        <f>CONCATENATE("rdx_city_",J5921,"_",B5921)</f>
        <v>rdx_city_RUS_275</v>
      </c>
      <c r="B5921">
        <f>IF(I5921=I5920,B5920+1,1)</f>
        <v>275</v>
      </c>
      <c r="C5921" t="s">
        <v>8680</v>
      </c>
      <c r="D5921" t="s">
        <v>8680</v>
      </c>
      <c r="E5921">
        <v>43.233</v>
      </c>
      <c r="F5921">
        <v>44.783</v>
      </c>
      <c r="G5921" t="s">
        <v>8329</v>
      </c>
      <c r="H5921" t="str">
        <f>IFERROR(VLOOKUP(I5921,'country(26mar)'!C$2:D$251,2,FALSE),"")</f>
        <v>base.ru</v>
      </c>
      <c r="I5921" t="s">
        <v>8330</v>
      </c>
      <c r="J5921" t="s">
        <v>8331</v>
      </c>
      <c r="K5921" t="s">
        <v>8642</v>
      </c>
      <c r="L5921" t="str">
        <f>CONCATENATE(G5921," ",K5921)</f>
        <v>Russia Ingushetiya</v>
      </c>
      <c r="M5921" t="str">
        <f>IFERROR(VLOOKUP(L5921,'State(need_input)'!I$2:J$3992,2,FALSE),"")</f>
        <v>state_RU_Ing_75</v>
      </c>
      <c r="O5921">
        <v>93357</v>
      </c>
      <c r="P5921">
        <v>1643123780</v>
      </c>
    </row>
    <row r="5922" spans="1:16">
      <c r="A5922" s="5" t="str">
        <f>CONCATENATE("rdx_city_",J5922,"_",B5922)</f>
        <v>rdx_city_RUS_276</v>
      </c>
      <c r="B5922">
        <f>IF(I5922=I5921,B5921+1,1)</f>
        <v>276</v>
      </c>
      <c r="C5922" t="s">
        <v>8681</v>
      </c>
      <c r="D5922" t="s">
        <v>8681</v>
      </c>
      <c r="E5922">
        <v>55.567</v>
      </c>
      <c r="F5922">
        <v>71.35</v>
      </c>
      <c r="G5922" t="s">
        <v>8329</v>
      </c>
      <c r="H5922" t="str">
        <f>IFERROR(VLOOKUP(I5922,'country(26mar)'!C$2:D$251,2,FALSE),"")</f>
        <v>base.ru</v>
      </c>
      <c r="I5922" t="s">
        <v>8330</v>
      </c>
      <c r="J5922" t="s">
        <v>8331</v>
      </c>
      <c r="K5922" t="s">
        <v>8462</v>
      </c>
      <c r="L5922" t="str">
        <f>CONCATENATE(G5922," ",K5922)</f>
        <v>Russia Omskaya Oblast’</v>
      </c>
      <c r="M5922" t="str">
        <f>IFERROR(VLOOKUP(L5922,'State(need_input)'!I$2:J$3992,2,FALSE),"")</f>
        <v>state_RU_Oms_11</v>
      </c>
      <c r="O5922">
        <v>12284</v>
      </c>
      <c r="P5922">
        <v>1643639751</v>
      </c>
    </row>
    <row r="5923" spans="1:16">
      <c r="A5923" s="5" t="str">
        <f>CONCATENATE("rdx_city_",J5923,"_",B5923)</f>
        <v>rdx_city_RUS_277</v>
      </c>
      <c r="B5923">
        <f>IF(I5923=I5922,B5922+1,1)</f>
        <v>277</v>
      </c>
      <c r="C5923" t="s">
        <v>8682</v>
      </c>
      <c r="D5923" t="s">
        <v>8682</v>
      </c>
      <c r="E5923">
        <v>56.0835</v>
      </c>
      <c r="F5923">
        <v>54.2631</v>
      </c>
      <c r="G5923" t="s">
        <v>8329</v>
      </c>
      <c r="H5923" t="str">
        <f>IFERROR(VLOOKUP(I5923,'country(26mar)'!C$2:D$251,2,FALSE),"")</f>
        <v>base.ru</v>
      </c>
      <c r="I5923" t="s">
        <v>8330</v>
      </c>
      <c r="J5923" t="s">
        <v>8331</v>
      </c>
      <c r="K5923" t="s">
        <v>8403</v>
      </c>
      <c r="L5923" t="str">
        <f>CONCATENATE(G5923," ",K5923)</f>
        <v>Russia Bashkortostan</v>
      </c>
      <c r="M5923" t="str">
        <f>IFERROR(VLOOKUP(L5923,'State(need_input)'!I$2:J$3992,2,FALSE),"")</f>
        <v>state_RU_Bas_26</v>
      </c>
      <c r="O5923">
        <v>126805</v>
      </c>
      <c r="P5923">
        <v>1643718660</v>
      </c>
    </row>
    <row r="5924" spans="1:16">
      <c r="A5924" s="5" t="str">
        <f>CONCATENATE("rdx_city_",J5924,"_",B5924)</f>
        <v>rdx_city_RUS_278</v>
      </c>
      <c r="B5924">
        <f>IF(I5924=I5923,B5923+1,1)</f>
        <v>278</v>
      </c>
      <c r="C5924" t="s">
        <v>8683</v>
      </c>
      <c r="D5924" t="s">
        <v>8683</v>
      </c>
      <c r="E5924">
        <v>61.0777</v>
      </c>
      <c r="F5924">
        <v>72.7027</v>
      </c>
      <c r="G5924" t="s">
        <v>8329</v>
      </c>
      <c r="H5924" t="str">
        <f>IFERROR(VLOOKUP(I5924,'country(26mar)'!C$2:D$251,2,FALSE),"")</f>
        <v>base.ru</v>
      </c>
      <c r="I5924" t="s">
        <v>8330</v>
      </c>
      <c r="J5924" t="s">
        <v>8331</v>
      </c>
      <c r="K5924" t="s">
        <v>8521</v>
      </c>
      <c r="L5924" t="str">
        <f>CONCATENATE(G5924," ",K5924)</f>
        <v>Russia Khanty-Mansiyskiy Avtonomnyy Okrug-Yugra</v>
      </c>
      <c r="M5924" t="str">
        <f>IFERROR(VLOOKUP(L5924,'State(need_input)'!I$2:J$3992,2,FALSE),"")</f>
        <v>state_RU_Kha_4</v>
      </c>
      <c r="O5924">
        <v>112632</v>
      </c>
      <c r="P5924">
        <v>1643009656</v>
      </c>
    </row>
    <row r="5925" spans="1:16">
      <c r="A5925" s="5" t="str">
        <f>CONCATENATE("rdx_city_",J5925,"_",B5925)</f>
        <v>rdx_city_RUS_279</v>
      </c>
      <c r="B5925">
        <f>IF(I5925=I5924,B5924+1,1)</f>
        <v>279</v>
      </c>
      <c r="C5925" t="s">
        <v>8684</v>
      </c>
      <c r="D5925" t="s">
        <v>8684</v>
      </c>
      <c r="E5925">
        <v>56.2235</v>
      </c>
      <c r="F5925">
        <v>32.7731</v>
      </c>
      <c r="G5925" t="s">
        <v>8329</v>
      </c>
      <c r="H5925" t="str">
        <f>IFERROR(VLOOKUP(I5925,'country(26mar)'!C$2:D$251,2,FALSE),"")</f>
        <v>base.ru</v>
      </c>
      <c r="I5925" t="s">
        <v>8330</v>
      </c>
      <c r="J5925" t="s">
        <v>8331</v>
      </c>
      <c r="K5925" t="s">
        <v>8413</v>
      </c>
      <c r="L5925" t="str">
        <f>CONCATENATE(G5925," ",K5925)</f>
        <v>Russia Tverskaya Oblast’</v>
      </c>
      <c r="M5925" t="str">
        <f>IFERROR(VLOOKUP(L5925,'State(need_input)'!I$2:J$3992,2,FALSE),"")</f>
        <v>state_RU_Tve_38</v>
      </c>
      <c r="O5925">
        <v>25349</v>
      </c>
      <c r="P5925">
        <v>1643775202</v>
      </c>
    </row>
    <row r="5926" spans="1:16">
      <c r="A5926" s="5" t="str">
        <f>CONCATENATE("rdx_city_",J5926,"_",B5926)</f>
        <v>rdx_city_RUS_280</v>
      </c>
      <c r="B5926">
        <f>IF(I5926=I5925,B5925+1,1)</f>
        <v>280</v>
      </c>
      <c r="C5926" t="s">
        <v>8685</v>
      </c>
      <c r="D5926" t="s">
        <v>8685</v>
      </c>
      <c r="E5926">
        <v>52.009</v>
      </c>
      <c r="F5926">
        <v>116.5486</v>
      </c>
      <c r="G5926" t="s">
        <v>8329</v>
      </c>
      <c r="H5926" t="str">
        <f>IFERROR(VLOOKUP(I5926,'country(26mar)'!C$2:D$251,2,FALSE),"")</f>
        <v>base.ru</v>
      </c>
      <c r="I5926" t="s">
        <v>8330</v>
      </c>
      <c r="J5926" t="s">
        <v>8331</v>
      </c>
      <c r="K5926" t="s">
        <v>8338</v>
      </c>
      <c r="L5926" t="str">
        <f>CONCATENATE(G5926," ",K5926)</f>
        <v>Russia Zabaykal’skiy Kray</v>
      </c>
      <c r="M5926" t="str">
        <f>IFERROR(VLOOKUP(L5926,'State(need_input)'!I$2:J$3992,2,FALSE),"")</f>
        <v>state_RU_Zab_51</v>
      </c>
      <c r="O5926">
        <v>15360</v>
      </c>
      <c r="P5926">
        <v>1643896987</v>
      </c>
    </row>
    <row r="5927" spans="1:16">
      <c r="A5927" s="5" t="str">
        <f>CONCATENATE("rdx_city_",J5927,"_",B5927)</f>
        <v>rdx_city_RUS_281</v>
      </c>
      <c r="B5927">
        <f>IF(I5927=I5926,B5926+1,1)</f>
        <v>281</v>
      </c>
      <c r="C5927" t="s">
        <v>8686</v>
      </c>
      <c r="D5927" t="s">
        <v>8686</v>
      </c>
      <c r="E5927">
        <v>56.674</v>
      </c>
      <c r="F5927">
        <v>124.7104</v>
      </c>
      <c r="G5927" t="s">
        <v>8329</v>
      </c>
      <c r="H5927" t="str">
        <f>IFERROR(VLOOKUP(I5927,'country(26mar)'!C$2:D$251,2,FALSE),"")</f>
        <v>base.ru</v>
      </c>
      <c r="I5927" t="s">
        <v>8330</v>
      </c>
      <c r="J5927" t="s">
        <v>8331</v>
      </c>
      <c r="K5927" t="s">
        <v>8346</v>
      </c>
      <c r="L5927" t="str">
        <f>CONCATENATE(G5927," ",K5927)</f>
        <v>Russia Sakha (Yakutiya)</v>
      </c>
      <c r="M5927" t="str">
        <f>IFERROR(VLOOKUP(L5927,'State(need_input)'!I$2:J$3992,2,FALSE),"")</f>
        <v>state_RU_Sak_2</v>
      </c>
      <c r="O5927">
        <v>66320</v>
      </c>
      <c r="P5927">
        <v>1643755298</v>
      </c>
    </row>
    <row r="5928" spans="1:16">
      <c r="A5928" s="5" t="str">
        <f>CONCATENATE("rdx_city_",J5928,"_",B5928)</f>
        <v>rdx_city_RUS_282</v>
      </c>
      <c r="B5928">
        <f>IF(I5928=I5927,B5927+1,1)</f>
        <v>282</v>
      </c>
      <c r="C5928" t="s">
        <v>8687</v>
      </c>
      <c r="D5928" t="s">
        <v>8687</v>
      </c>
      <c r="E5928">
        <v>46.6803</v>
      </c>
      <c r="F5928">
        <v>141.8699</v>
      </c>
      <c r="G5928" t="s">
        <v>8329</v>
      </c>
      <c r="H5928" t="str">
        <f>IFERROR(VLOOKUP(I5928,'country(26mar)'!C$2:D$251,2,FALSE),"")</f>
        <v>base.ru</v>
      </c>
      <c r="I5928" t="s">
        <v>8330</v>
      </c>
      <c r="J5928" t="s">
        <v>8331</v>
      </c>
      <c r="K5928" t="s">
        <v>8348</v>
      </c>
      <c r="L5928" t="str">
        <f>CONCATENATE(G5928," ",K5928)</f>
        <v>Russia Sakhalinskaya Oblast’</v>
      </c>
      <c r="M5928" t="str">
        <f>IFERROR(VLOOKUP(L5928,'State(need_input)'!I$2:J$3992,2,FALSE),"")</f>
        <v>state_RU_Sak_81</v>
      </c>
      <c r="O5928">
        <v>17000</v>
      </c>
      <c r="P5928">
        <v>1643719954</v>
      </c>
    </row>
    <row r="5929" spans="1:16">
      <c r="A5929" s="5" t="str">
        <f>CONCATENATE("rdx_city_",J5929,"_",B5929)</f>
        <v>rdx_city_RUS_283</v>
      </c>
      <c r="B5929">
        <f>IF(I5929=I5928,B5928+1,1)</f>
        <v>283</v>
      </c>
      <c r="C5929" t="s">
        <v>8688</v>
      </c>
      <c r="D5929" t="s">
        <v>8688</v>
      </c>
      <c r="E5929">
        <v>44.6201</v>
      </c>
      <c r="F5929">
        <v>41.95</v>
      </c>
      <c r="G5929" t="s">
        <v>8329</v>
      </c>
      <c r="H5929" t="str">
        <f>IFERROR(VLOOKUP(I5929,'country(26mar)'!C$2:D$251,2,FALSE),"")</f>
        <v>base.ru</v>
      </c>
      <c r="I5929" t="s">
        <v>8330</v>
      </c>
      <c r="J5929" t="s">
        <v>8331</v>
      </c>
      <c r="K5929" t="s">
        <v>8422</v>
      </c>
      <c r="L5929" t="str">
        <f>CONCATENATE(G5929," ",K5929)</f>
        <v>Russia Stavropol’skiy Kray</v>
      </c>
      <c r="M5929" t="str">
        <f>IFERROR(VLOOKUP(L5929,'State(need_input)'!I$2:J$3992,2,FALSE),"")</f>
        <v>state_RU_Sta_17</v>
      </c>
      <c r="O5929">
        <v>134380</v>
      </c>
      <c r="P5929">
        <v>1643869152</v>
      </c>
    </row>
    <row r="5930" spans="1:16">
      <c r="A5930" s="5" t="str">
        <f>CONCATENATE("rdx_city_",J5930,"_",B5930)</f>
        <v>rdx_city_RUS_284</v>
      </c>
      <c r="B5930">
        <f>IF(I5930=I5929,B5929+1,1)</f>
        <v>284</v>
      </c>
      <c r="C5930" t="s">
        <v>8689</v>
      </c>
      <c r="D5930" t="s">
        <v>8689</v>
      </c>
      <c r="E5930">
        <v>57.4902</v>
      </c>
      <c r="F5930">
        <v>60.2148</v>
      </c>
      <c r="G5930" t="s">
        <v>8329</v>
      </c>
      <c r="H5930" t="str">
        <f>IFERROR(VLOOKUP(I5930,'country(26mar)'!C$2:D$251,2,FALSE),"")</f>
        <v>base.ru</v>
      </c>
      <c r="I5930" t="s">
        <v>8330</v>
      </c>
      <c r="J5930" t="s">
        <v>8331</v>
      </c>
      <c r="K5930" t="s">
        <v>8342</v>
      </c>
      <c r="L5930" t="str">
        <f>CONCATENATE(G5930," ",K5930)</f>
        <v>Russia Sverdlovskaya Oblast’</v>
      </c>
      <c r="M5930" t="str">
        <f>IFERROR(VLOOKUP(L5930,'State(need_input)'!I$2:J$3992,2,FALSE),"")</f>
        <v>state_RU_Sve_3</v>
      </c>
      <c r="O5930">
        <v>28170</v>
      </c>
      <c r="P5930">
        <v>1643592737</v>
      </c>
    </row>
    <row r="5931" spans="1:16">
      <c r="A5931" s="5" t="str">
        <f>CONCATENATE("rdx_city_",J5931,"_",B5931)</f>
        <v>rdx_city_RUS_285</v>
      </c>
      <c r="B5931">
        <f>IF(I5931=I5930,B5930+1,1)</f>
        <v>285</v>
      </c>
      <c r="C5931" t="s">
        <v>8690</v>
      </c>
      <c r="D5931" t="s">
        <v>8690</v>
      </c>
      <c r="E5931">
        <v>69.4126</v>
      </c>
      <c r="F5931">
        <v>30.2188</v>
      </c>
      <c r="G5931" t="s">
        <v>8329</v>
      </c>
      <c r="H5931" t="str">
        <f>IFERROR(VLOOKUP(I5931,'country(26mar)'!C$2:D$251,2,FALSE),"")</f>
        <v>base.ru</v>
      </c>
      <c r="I5931" t="s">
        <v>8330</v>
      </c>
      <c r="J5931" t="s">
        <v>8331</v>
      </c>
      <c r="K5931" t="s">
        <v>8369</v>
      </c>
      <c r="L5931" t="str">
        <f>CONCATENATE(G5931," ",K5931)</f>
        <v>Russia Murmanskaya Oblast’</v>
      </c>
      <c r="M5931" t="str">
        <f>IFERROR(VLOOKUP(L5931,'State(need_input)'!I$2:J$3992,2,FALSE),"")</f>
        <v>state_RU_Mur_13</v>
      </c>
      <c r="O5931">
        <v>15866</v>
      </c>
      <c r="P5931">
        <v>1643124017</v>
      </c>
    </row>
    <row r="5932" spans="1:16">
      <c r="A5932" s="5" t="str">
        <f>CONCATENATE("rdx_city_",J5932,"_",B5932)</f>
        <v>rdx_city_RUS_286</v>
      </c>
      <c r="B5932">
        <f>IF(I5932=I5931,B5931+1,1)</f>
        <v>286</v>
      </c>
      <c r="C5932" t="s">
        <v>8691</v>
      </c>
      <c r="D5932" t="s">
        <v>8691</v>
      </c>
      <c r="E5932">
        <v>50.0161</v>
      </c>
      <c r="F5932">
        <v>45.4261</v>
      </c>
      <c r="G5932" t="s">
        <v>8329</v>
      </c>
      <c r="H5932" t="str">
        <f>IFERROR(VLOOKUP(I5932,'country(26mar)'!C$2:D$251,2,FALSE),"")</f>
        <v>base.ru</v>
      </c>
      <c r="I5932" t="s">
        <v>8330</v>
      </c>
      <c r="J5932" t="s">
        <v>8331</v>
      </c>
      <c r="K5932" t="s">
        <v>8495</v>
      </c>
      <c r="L5932" t="str">
        <f>CONCATENATE(G5932," ",K5932)</f>
        <v>Russia Volgogradskaya Oblast’</v>
      </c>
      <c r="M5932" t="str">
        <f>IFERROR(VLOOKUP(L5932,'State(need_input)'!I$2:J$3992,2,FALSE),"")</f>
        <v>state_RU_Vol_34</v>
      </c>
      <c r="O5932">
        <v>16044</v>
      </c>
      <c r="P5932">
        <v>1643965946</v>
      </c>
    </row>
    <row r="5933" spans="1:16">
      <c r="A5933" s="5" t="str">
        <f>CONCATENATE("rdx_city_",J5933,"_",B5933)</f>
        <v>rdx_city_RUS_287</v>
      </c>
      <c r="B5933">
        <f>IF(I5933=I5932,B5932+1,1)</f>
        <v>287</v>
      </c>
      <c r="C5933" t="s">
        <v>8692</v>
      </c>
      <c r="D5933" t="s">
        <v>8692</v>
      </c>
      <c r="E5933">
        <v>53.1496</v>
      </c>
      <c r="F5933">
        <v>140.73</v>
      </c>
      <c r="G5933" t="s">
        <v>8329</v>
      </c>
      <c r="H5933" t="str">
        <f>IFERROR(VLOOKUP(I5933,'country(26mar)'!C$2:D$251,2,FALSE),"")</f>
        <v>base.ru</v>
      </c>
      <c r="I5933" t="s">
        <v>8330</v>
      </c>
      <c r="J5933" t="s">
        <v>8331</v>
      </c>
      <c r="K5933" t="s">
        <v>8361</v>
      </c>
      <c r="L5933" t="str">
        <f>CONCATENATE(G5933," ",K5933)</f>
        <v>Russia Khabarovskiy Kray</v>
      </c>
      <c r="M5933" t="str">
        <f>IFERROR(VLOOKUP(L5933,'State(need_input)'!I$2:J$3992,2,FALSE),"")</f>
        <v>state_RU_Kha_79</v>
      </c>
      <c r="O5933">
        <v>27152</v>
      </c>
      <c r="P5933">
        <v>1643026765</v>
      </c>
    </row>
    <row r="5934" spans="1:16">
      <c r="A5934" s="5" t="str">
        <f>CONCATENATE("rdx_city_",J5934,"_",B5934)</f>
        <v>rdx_city_RUS_288</v>
      </c>
      <c r="B5934">
        <f>IF(I5934=I5933,B5933+1,1)</f>
        <v>288</v>
      </c>
      <c r="C5934" t="s">
        <v>8693</v>
      </c>
      <c r="D5934" t="s">
        <v>8693</v>
      </c>
      <c r="E5934">
        <v>60.935</v>
      </c>
      <c r="F5934">
        <v>76.58</v>
      </c>
      <c r="G5934" t="s">
        <v>8329</v>
      </c>
      <c r="H5934" t="str">
        <f>IFERROR(VLOOKUP(I5934,'country(26mar)'!C$2:D$251,2,FALSE),"")</f>
        <v>base.ru</v>
      </c>
      <c r="I5934" t="s">
        <v>8330</v>
      </c>
      <c r="J5934" t="s">
        <v>8331</v>
      </c>
      <c r="K5934" t="s">
        <v>8521</v>
      </c>
      <c r="L5934" t="str">
        <f>CONCATENATE(G5934," ",K5934)</f>
        <v>Russia Khanty-Mansiyskiy Avtonomnyy Okrug-Yugra</v>
      </c>
      <c r="M5934" t="str">
        <f>IFERROR(VLOOKUP(L5934,'State(need_input)'!I$2:J$3992,2,FALSE),"")</f>
        <v>state_RU_Kha_4</v>
      </c>
      <c r="O5934">
        <v>244937</v>
      </c>
      <c r="P5934">
        <v>1643786132</v>
      </c>
    </row>
    <row r="5935" spans="1:16">
      <c r="A5935" s="5" t="str">
        <f>CONCATENATE("rdx_city_",J5935,"_",B5935)</f>
        <v>rdx_city_RUS_289</v>
      </c>
      <c r="B5935">
        <f>IF(I5935=I5934,B5934+1,1)</f>
        <v>289</v>
      </c>
      <c r="C5935" t="s">
        <v>8694</v>
      </c>
      <c r="D5935" t="s">
        <v>8694</v>
      </c>
      <c r="E5935">
        <v>55.6404</v>
      </c>
      <c r="F5935">
        <v>51.82</v>
      </c>
      <c r="G5935" t="s">
        <v>8329</v>
      </c>
      <c r="H5935" t="str">
        <f>IFERROR(VLOOKUP(I5935,'country(26mar)'!C$2:D$251,2,FALSE),"")</f>
        <v>base.ru</v>
      </c>
      <c r="I5935" t="s">
        <v>8330</v>
      </c>
      <c r="J5935" t="s">
        <v>8331</v>
      </c>
      <c r="K5935" t="s">
        <v>8356</v>
      </c>
      <c r="L5935" t="str">
        <f>CONCATENATE(G5935," ",K5935)</f>
        <v>Russia Tatarstan</v>
      </c>
      <c r="M5935" t="str">
        <f>IFERROR(VLOOKUP(L5935,'State(need_input)'!I$2:J$3992,2,FALSE),"")</f>
        <v>state_RU_Tat_52</v>
      </c>
      <c r="O5935">
        <v>234297</v>
      </c>
      <c r="P5935">
        <v>1643493938</v>
      </c>
    </row>
    <row r="5936" spans="1:16">
      <c r="A5936" s="5" t="str">
        <f>CONCATENATE("rdx_city_",J5936,"_",B5936)</f>
        <v>rdx_city_RUS_290</v>
      </c>
      <c r="B5936">
        <f>IF(I5936=I5935,B5935+1,1)</f>
        <v>290</v>
      </c>
      <c r="C5936" t="s">
        <v>8695</v>
      </c>
      <c r="D5936" t="s">
        <v>8695</v>
      </c>
      <c r="E5936">
        <v>54.8977</v>
      </c>
      <c r="F5936">
        <v>99.0277</v>
      </c>
      <c r="G5936" t="s">
        <v>8329</v>
      </c>
      <c r="H5936" t="str">
        <f>IFERROR(VLOOKUP(I5936,'country(26mar)'!C$2:D$251,2,FALSE),"")</f>
        <v>base.ru</v>
      </c>
      <c r="I5936" t="s">
        <v>8330</v>
      </c>
      <c r="J5936" t="s">
        <v>8331</v>
      </c>
      <c r="K5936" t="s">
        <v>8365</v>
      </c>
      <c r="L5936" t="str">
        <f>CONCATENATE(G5936," ",K5936)</f>
        <v>Russia Irkutskaya Oblast’</v>
      </c>
      <c r="M5936" t="str">
        <f>IFERROR(VLOOKUP(L5936,'State(need_input)'!I$2:J$3992,2,FALSE),"")</f>
        <v>state_RU_Irk_15</v>
      </c>
      <c r="O5936">
        <v>43326</v>
      </c>
      <c r="P5936">
        <v>1643007260</v>
      </c>
    </row>
    <row r="5937" spans="1:16">
      <c r="A5937" s="5" t="str">
        <f>CONCATENATE("rdx_city_",J5937,"_",B5937)</f>
        <v>rdx_city_RUS_291</v>
      </c>
      <c r="B5937">
        <f>IF(I5937=I5936,B5936+1,1)</f>
        <v>291</v>
      </c>
      <c r="C5937" t="s">
        <v>8696</v>
      </c>
      <c r="D5937" t="s">
        <v>8696</v>
      </c>
      <c r="E5937">
        <v>71.4333</v>
      </c>
      <c r="F5937">
        <v>136.0666</v>
      </c>
      <c r="G5937" t="s">
        <v>8329</v>
      </c>
      <c r="H5937" t="str">
        <f>IFERROR(VLOOKUP(I5937,'country(26mar)'!C$2:D$251,2,FALSE),"")</f>
        <v>base.ru</v>
      </c>
      <c r="I5937" t="s">
        <v>8330</v>
      </c>
      <c r="J5937" t="s">
        <v>8331</v>
      </c>
      <c r="K5937" t="s">
        <v>8346</v>
      </c>
      <c r="L5937" t="str">
        <f>CONCATENATE(G5937," ",K5937)</f>
        <v>Russia Sakha (Yakutiya)</v>
      </c>
      <c r="M5937" t="str">
        <f>IFERROR(VLOOKUP(L5937,'State(need_input)'!I$2:J$3992,2,FALSE),"")</f>
        <v>state_RU_Sak_2</v>
      </c>
      <c r="O5937">
        <v>400</v>
      </c>
      <c r="P5937">
        <v>1643012685</v>
      </c>
    </row>
    <row r="5938" spans="1:16">
      <c r="A5938" s="5" t="str">
        <f>CONCATENATE("rdx_city_",J5938,"_",B5938)</f>
        <v>rdx_city_RUS_292</v>
      </c>
      <c r="B5938">
        <f>IF(I5938=I5937,B5937+1,1)</f>
        <v>292</v>
      </c>
      <c r="C5938" t="s">
        <v>8697</v>
      </c>
      <c r="D5938" t="s">
        <v>8697</v>
      </c>
      <c r="E5938">
        <v>56.333</v>
      </c>
      <c r="F5938">
        <v>44.0001</v>
      </c>
      <c r="G5938" t="s">
        <v>8329</v>
      </c>
      <c r="H5938" t="str">
        <f>IFERROR(VLOOKUP(I5938,'country(26mar)'!C$2:D$251,2,FALSE),"")</f>
        <v>base.ru</v>
      </c>
      <c r="I5938" t="s">
        <v>8330</v>
      </c>
      <c r="J5938" t="s">
        <v>8331</v>
      </c>
      <c r="K5938" t="s">
        <v>8379</v>
      </c>
      <c r="L5938" t="str">
        <f>CONCATENATE(G5938," ",K5938)</f>
        <v>Russia Nizhegorodskaya Oblast’</v>
      </c>
      <c r="M5938" t="str">
        <f>IFERROR(VLOOKUP(L5938,'State(need_input)'!I$2:J$3992,2,FALSE),"")</f>
        <v>state_RU_Niz_9</v>
      </c>
      <c r="N5938" t="s">
        <v>23</v>
      </c>
      <c r="O5938">
        <v>1278000</v>
      </c>
      <c r="P5938">
        <v>1643012126</v>
      </c>
    </row>
    <row r="5939" spans="1:16">
      <c r="A5939" s="5" t="str">
        <f>CONCATENATE("rdx_city_",J5939,"_",B5939)</f>
        <v>rdx_city_RUS_293</v>
      </c>
      <c r="B5939">
        <f>IF(I5939=I5938,B5938+1,1)</f>
        <v>293</v>
      </c>
      <c r="C5939" t="s">
        <v>8698</v>
      </c>
      <c r="D5939" t="s">
        <v>8698</v>
      </c>
      <c r="E5939">
        <v>57.92</v>
      </c>
      <c r="F5939">
        <v>59.975</v>
      </c>
      <c r="G5939" t="s">
        <v>8329</v>
      </c>
      <c r="H5939" t="str">
        <f>IFERROR(VLOOKUP(I5939,'country(26mar)'!C$2:D$251,2,FALSE),"")</f>
        <v>base.ru</v>
      </c>
      <c r="I5939" t="s">
        <v>8330</v>
      </c>
      <c r="J5939" t="s">
        <v>8331</v>
      </c>
      <c r="K5939" t="s">
        <v>8342</v>
      </c>
      <c r="L5939" t="str">
        <f>CONCATENATE(G5939," ",K5939)</f>
        <v>Russia Sverdlovskaya Oblast’</v>
      </c>
      <c r="M5939" t="str">
        <f>IFERROR(VLOOKUP(L5939,'State(need_input)'!I$2:J$3992,2,FALSE),"")</f>
        <v>state_RU_Sve_3</v>
      </c>
      <c r="O5939">
        <v>381116</v>
      </c>
      <c r="P5939">
        <v>1643992310</v>
      </c>
    </row>
    <row r="5940" spans="1:16">
      <c r="A5940" s="5" t="str">
        <f>CONCATENATE("rdx_city_",J5940,"_",B5940)</f>
        <v>rdx_city_RUS_294</v>
      </c>
      <c r="B5940">
        <f>IF(I5940=I5939,B5939+1,1)</f>
        <v>294</v>
      </c>
      <c r="C5940" t="s">
        <v>8699</v>
      </c>
      <c r="D5940" t="s">
        <v>8699</v>
      </c>
      <c r="E5940">
        <v>58.6436</v>
      </c>
      <c r="F5940">
        <v>59.7983</v>
      </c>
      <c r="G5940" t="s">
        <v>8329</v>
      </c>
      <c r="H5940" t="str">
        <f>IFERROR(VLOOKUP(I5940,'country(26mar)'!C$2:D$251,2,FALSE),"")</f>
        <v>base.ru</v>
      </c>
      <c r="I5940" t="s">
        <v>8330</v>
      </c>
      <c r="J5940" t="s">
        <v>8331</v>
      </c>
      <c r="K5940" t="s">
        <v>8342</v>
      </c>
      <c r="L5940" t="str">
        <f>CONCATENATE(G5940," ",K5940)</f>
        <v>Russia Sverdlovskaya Oblast’</v>
      </c>
      <c r="M5940" t="str">
        <f>IFERROR(VLOOKUP(L5940,'State(need_input)'!I$2:J$3992,2,FALSE),"")</f>
        <v>state_RU_Sve_3</v>
      </c>
      <c r="O5940">
        <v>56084</v>
      </c>
      <c r="P5940">
        <v>1643751945</v>
      </c>
    </row>
    <row r="5941" spans="1:16">
      <c r="A5941" s="5" t="str">
        <f>CONCATENATE("rdx_city_",J5941,"_",B5941)</f>
        <v>rdx_city_RUS_295</v>
      </c>
      <c r="B5941">
        <f>IF(I5941=I5940,B5940+1,1)</f>
        <v>295</v>
      </c>
      <c r="C5941" t="s">
        <v>8700</v>
      </c>
      <c r="D5941" t="s">
        <v>8700</v>
      </c>
      <c r="E5941">
        <v>55.8704</v>
      </c>
      <c r="F5941">
        <v>38.48</v>
      </c>
      <c r="G5941" t="s">
        <v>8329</v>
      </c>
      <c r="H5941" t="str">
        <f>IFERROR(VLOOKUP(I5941,'country(26mar)'!C$2:D$251,2,FALSE),"")</f>
        <v>base.ru</v>
      </c>
      <c r="I5941" t="s">
        <v>8330</v>
      </c>
      <c r="J5941" t="s">
        <v>8331</v>
      </c>
      <c r="K5941" t="s">
        <v>8581</v>
      </c>
      <c r="L5941" t="str">
        <f>CONCATENATE(G5941," ",K5941)</f>
        <v>Russia Moskovskaya Oblast’</v>
      </c>
      <c r="M5941" t="str">
        <f>IFERROR(VLOOKUP(L5941,'State(need_input)'!I$2:J$3992,2,FALSE),"")</f>
        <v>state_RU_Mos_22</v>
      </c>
      <c r="O5941">
        <v>229731</v>
      </c>
      <c r="P5941">
        <v>1643001706</v>
      </c>
    </row>
    <row r="5942" spans="1:16">
      <c r="A5942" s="5" t="str">
        <f>CONCATENATE("rdx_city_",J5942,"_",B5942)</f>
        <v>rdx_city_RUS_296</v>
      </c>
      <c r="B5942">
        <f>IF(I5942=I5941,B5941+1,1)</f>
        <v>296</v>
      </c>
      <c r="C5942" t="s">
        <v>8700</v>
      </c>
      <c r="D5942" t="s">
        <v>8700</v>
      </c>
      <c r="E5942">
        <v>64.4833</v>
      </c>
      <c r="F5942">
        <v>91.2333</v>
      </c>
      <c r="G5942" t="s">
        <v>8329</v>
      </c>
      <c r="H5942" t="str">
        <f>IFERROR(VLOOKUP(I5942,'country(26mar)'!C$2:D$251,2,FALSE),"")</f>
        <v>base.ru</v>
      </c>
      <c r="I5942" t="s">
        <v>8330</v>
      </c>
      <c r="J5942" t="s">
        <v>8331</v>
      </c>
      <c r="K5942" t="s">
        <v>8335</v>
      </c>
      <c r="L5942" t="str">
        <f>CONCATENATE(G5942," ",K5942)</f>
        <v>Russia Krasnoyarskiy Kray</v>
      </c>
      <c r="M5942" t="str">
        <f>IFERROR(VLOOKUP(L5942,'State(need_input)'!I$2:J$3992,2,FALSE),"")</f>
        <v>state_RU_Kra_48</v>
      </c>
      <c r="O5942">
        <v>229731</v>
      </c>
      <c r="P5942">
        <v>1643129651</v>
      </c>
    </row>
    <row r="5943" spans="1:16">
      <c r="A5943" s="5" t="str">
        <f>CONCATENATE("rdx_city_",J5943,"_",B5943)</f>
        <v>rdx_city_RUS_297</v>
      </c>
      <c r="B5943">
        <f>IF(I5943=I5942,B5942+1,1)</f>
        <v>297</v>
      </c>
      <c r="C5943" t="s">
        <v>8701</v>
      </c>
      <c r="D5943" t="s">
        <v>8701</v>
      </c>
      <c r="E5943">
        <v>51.8333</v>
      </c>
      <c r="F5943">
        <v>143.1667</v>
      </c>
      <c r="G5943" t="s">
        <v>8329</v>
      </c>
      <c r="H5943" t="str">
        <f>IFERROR(VLOOKUP(I5943,'country(26mar)'!C$2:D$251,2,FALSE),"")</f>
        <v>base.ru</v>
      </c>
      <c r="I5943" t="s">
        <v>8330</v>
      </c>
      <c r="J5943" t="s">
        <v>8331</v>
      </c>
      <c r="K5943" t="s">
        <v>8348</v>
      </c>
      <c r="L5943" t="str">
        <f>CONCATENATE(G5943," ",K5943)</f>
        <v>Russia Sakhalinskaya Oblast’</v>
      </c>
      <c r="M5943" t="str">
        <f>IFERROR(VLOOKUP(L5943,'State(need_input)'!I$2:J$3992,2,FALSE),"")</f>
        <v>state_RU_Sak_81</v>
      </c>
      <c r="O5943">
        <v>10098</v>
      </c>
      <c r="P5943">
        <v>1643874280</v>
      </c>
    </row>
    <row r="5944" spans="1:16">
      <c r="A5944" s="5" t="str">
        <f>CONCATENATE("rdx_city_",J5944,"_",B5944)</f>
        <v>rdx_city_RUS_298</v>
      </c>
      <c r="B5944">
        <f>IF(I5944=I5943,B5943+1,1)</f>
        <v>298</v>
      </c>
      <c r="C5944" t="s">
        <v>8702</v>
      </c>
      <c r="D5944" t="s">
        <v>8702</v>
      </c>
      <c r="E5944">
        <v>74.0165</v>
      </c>
      <c r="F5944">
        <v>111.51</v>
      </c>
      <c r="G5944" t="s">
        <v>8329</v>
      </c>
      <c r="H5944" t="str">
        <f>IFERROR(VLOOKUP(I5944,'country(26mar)'!C$2:D$251,2,FALSE),"")</f>
        <v>base.ru</v>
      </c>
      <c r="I5944" t="s">
        <v>8330</v>
      </c>
      <c r="J5944" t="s">
        <v>8331</v>
      </c>
      <c r="K5944" t="s">
        <v>8335</v>
      </c>
      <c r="L5944" t="str">
        <f>CONCATENATE(G5944," ",K5944)</f>
        <v>Russia Krasnoyarskiy Kray</v>
      </c>
      <c r="M5944" t="str">
        <f>IFERROR(VLOOKUP(L5944,'State(need_input)'!I$2:J$3992,2,FALSE),"")</f>
        <v>state_RU_Kra_48</v>
      </c>
      <c r="O5944">
        <v>0</v>
      </c>
      <c r="P5944">
        <v>1643587468</v>
      </c>
    </row>
    <row r="5945" spans="1:16">
      <c r="A5945" s="5" t="str">
        <f>CONCATENATE("rdx_city_",J5945,"_",B5945)</f>
        <v>rdx_city_RUS_299</v>
      </c>
      <c r="B5945">
        <f>IF(I5945=I5944,B5944+1,1)</f>
        <v>299</v>
      </c>
      <c r="C5945" t="s">
        <v>8703</v>
      </c>
      <c r="D5945" t="s">
        <v>8703</v>
      </c>
      <c r="E5945">
        <v>69.34</v>
      </c>
      <c r="F5945">
        <v>88.225</v>
      </c>
      <c r="G5945" t="s">
        <v>8329</v>
      </c>
      <c r="H5945" t="str">
        <f>IFERROR(VLOOKUP(I5945,'country(26mar)'!C$2:D$251,2,FALSE),"")</f>
        <v>base.ru</v>
      </c>
      <c r="I5945" t="s">
        <v>8330</v>
      </c>
      <c r="J5945" t="s">
        <v>8331</v>
      </c>
      <c r="K5945" t="s">
        <v>8335</v>
      </c>
      <c r="L5945" t="str">
        <f>CONCATENATE(G5945," ",K5945)</f>
        <v>Russia Krasnoyarskiy Kray</v>
      </c>
      <c r="M5945" t="str">
        <f>IFERROR(VLOOKUP(L5945,'State(need_input)'!I$2:J$3992,2,FALSE),"")</f>
        <v>state_RU_Kra_48</v>
      </c>
      <c r="O5945">
        <v>165873</v>
      </c>
      <c r="P5945">
        <v>1643832764</v>
      </c>
    </row>
    <row r="5946" spans="1:16">
      <c r="A5946" s="5" t="str">
        <f>CONCATENATE("rdx_city_",J5946,"_",B5946)</f>
        <v>rdx_city_RUS_300</v>
      </c>
      <c r="B5946">
        <f>IF(I5946=I5945,B5945+1,1)</f>
        <v>300</v>
      </c>
      <c r="C5946" t="s">
        <v>8704</v>
      </c>
      <c r="D5946" t="s">
        <v>8704</v>
      </c>
      <c r="E5946">
        <v>53.3993</v>
      </c>
      <c r="F5946">
        <v>83.9588</v>
      </c>
      <c r="G5946" t="s">
        <v>8329</v>
      </c>
      <c r="H5946" t="str">
        <f>IFERROR(VLOOKUP(I5946,'country(26mar)'!C$2:D$251,2,FALSE),"")</f>
        <v>base.ru</v>
      </c>
      <c r="I5946" t="s">
        <v>8330</v>
      </c>
      <c r="J5946" t="s">
        <v>8331</v>
      </c>
      <c r="K5946" t="s">
        <v>8354</v>
      </c>
      <c r="L5946" t="str">
        <f>CONCATENATE(G5946," ",K5946)</f>
        <v>Russia Altayskiy Kray</v>
      </c>
      <c r="M5946" t="str">
        <f>IFERROR(VLOOKUP(L5946,'State(need_input)'!I$2:J$3992,2,FALSE),"")</f>
        <v>state_RU_Alt_24</v>
      </c>
      <c r="O5946">
        <v>91386</v>
      </c>
      <c r="P5946">
        <v>1643896344</v>
      </c>
    </row>
    <row r="5947" spans="1:16">
      <c r="A5947" s="5" t="str">
        <f>CONCATENATE("rdx_city_",J5947,"_",B5947)</f>
        <v>rdx_city_RUS_301</v>
      </c>
      <c r="B5947">
        <f>IF(I5947=I5946,B5946+1,1)</f>
        <v>301</v>
      </c>
      <c r="C5947" t="s">
        <v>8705</v>
      </c>
      <c r="D5947" t="s">
        <v>8705</v>
      </c>
      <c r="E5947">
        <v>47.42</v>
      </c>
      <c r="F5947">
        <v>40.08</v>
      </c>
      <c r="G5947" t="s">
        <v>8329</v>
      </c>
      <c r="H5947" t="str">
        <f>IFERROR(VLOOKUP(I5947,'country(26mar)'!C$2:D$251,2,FALSE),"")</f>
        <v>base.ru</v>
      </c>
      <c r="I5947" t="s">
        <v>8330</v>
      </c>
      <c r="J5947" t="s">
        <v>8331</v>
      </c>
      <c r="K5947" t="s">
        <v>8400</v>
      </c>
      <c r="L5947" t="str">
        <f>CONCATENATE(G5947," ",K5947)</f>
        <v>Russia Rostovskaya Oblast’</v>
      </c>
      <c r="M5947" t="str">
        <f>IFERROR(VLOOKUP(L5947,'State(need_input)'!I$2:J$3992,2,FALSE),"")</f>
        <v>state_RU_Ros_1</v>
      </c>
      <c r="O5947">
        <v>166974</v>
      </c>
      <c r="P5947">
        <v>1643990727</v>
      </c>
    </row>
    <row r="5948" spans="1:16">
      <c r="A5948" s="5" t="str">
        <f>CONCATENATE("rdx_city_",J5948,"_",B5948)</f>
        <v>rdx_city_RUS_302</v>
      </c>
      <c r="B5948">
        <f>IF(I5948=I5947,B5947+1,1)</f>
        <v>302</v>
      </c>
      <c r="C5948" t="s">
        <v>8706</v>
      </c>
      <c r="D5948" t="s">
        <v>8706</v>
      </c>
      <c r="E5948">
        <v>53.12</v>
      </c>
      <c r="F5948">
        <v>49.9199</v>
      </c>
      <c r="G5948" t="s">
        <v>8329</v>
      </c>
      <c r="H5948" t="str">
        <f>IFERROR(VLOOKUP(I5948,'country(26mar)'!C$2:D$251,2,FALSE),"")</f>
        <v>base.ru</v>
      </c>
      <c r="I5948" t="s">
        <v>8330</v>
      </c>
      <c r="J5948" t="s">
        <v>8331</v>
      </c>
      <c r="K5948" t="s">
        <v>8451</v>
      </c>
      <c r="L5948" t="str">
        <f>CONCATENATE(G5948," ",K5948)</f>
        <v>Russia Samarskaya Oblast’</v>
      </c>
      <c r="M5948" t="str">
        <f>IFERROR(VLOOKUP(L5948,'State(need_input)'!I$2:J$3992,2,FALSE),"")</f>
        <v>state_RU_Sam_47</v>
      </c>
      <c r="O5948">
        <v>152334</v>
      </c>
      <c r="P5948">
        <v>1643467643</v>
      </c>
    </row>
    <row r="5949" spans="1:16">
      <c r="A5949" s="5" t="str">
        <f>CONCATENATE("rdx_city_",J5949,"_",B5949)</f>
        <v>rdx_city_RUS_303</v>
      </c>
      <c r="B5949">
        <f>IF(I5949=I5948,B5948+1,1)</f>
        <v>303</v>
      </c>
      <c r="C5949" t="s">
        <v>8707</v>
      </c>
      <c r="D5949" t="s">
        <v>8707</v>
      </c>
      <c r="E5949">
        <v>53.75</v>
      </c>
      <c r="F5949">
        <v>87.115</v>
      </c>
      <c r="G5949" t="s">
        <v>8329</v>
      </c>
      <c r="H5949" t="str">
        <f>IFERROR(VLOOKUP(I5949,'country(26mar)'!C$2:D$251,2,FALSE),"")</f>
        <v>base.ru</v>
      </c>
      <c r="I5949" t="s">
        <v>8330</v>
      </c>
      <c r="J5949" t="s">
        <v>8331</v>
      </c>
      <c r="K5949" t="s">
        <v>8367</v>
      </c>
      <c r="L5949" t="str">
        <f>CONCATENATE(G5949," ",K5949)</f>
        <v>Russia Kemerovskaya Oblast’</v>
      </c>
      <c r="M5949" t="str">
        <f>IFERROR(VLOOKUP(L5949,'State(need_input)'!I$2:J$3992,2,FALSE),"")</f>
        <v>state_RU_Kem_18</v>
      </c>
      <c r="O5949">
        <v>539616</v>
      </c>
      <c r="P5949">
        <v>1643628717</v>
      </c>
    </row>
    <row r="5950" spans="1:16">
      <c r="A5950" s="5" t="str">
        <f>CONCATENATE("rdx_city_",J5950,"_",B5950)</f>
        <v>rdx_city_RUS_304</v>
      </c>
      <c r="B5950">
        <f>IF(I5950=I5949,B5949+1,1)</f>
        <v>304</v>
      </c>
      <c r="C5950" t="s">
        <v>8708</v>
      </c>
      <c r="D5950" t="s">
        <v>8708</v>
      </c>
      <c r="E5950">
        <v>54.09</v>
      </c>
      <c r="F5950">
        <v>38.22</v>
      </c>
      <c r="G5950" t="s">
        <v>8329</v>
      </c>
      <c r="H5950" t="str">
        <f>IFERROR(VLOOKUP(I5950,'country(26mar)'!C$2:D$251,2,FALSE),"")</f>
        <v>base.ru</v>
      </c>
      <c r="I5950" t="s">
        <v>8330</v>
      </c>
      <c r="J5950" t="s">
        <v>8331</v>
      </c>
      <c r="K5950" t="s">
        <v>8352</v>
      </c>
      <c r="L5950" t="str">
        <f>CONCATENATE(G5950," ",K5950)</f>
        <v>Russia Tul’skaya Oblast’</v>
      </c>
      <c r="M5950" t="str">
        <f>IFERROR(VLOOKUP(L5950,'State(need_input)'!I$2:J$3992,2,FALSE),"")</f>
        <v>state_RU_Tul_53</v>
      </c>
      <c r="O5950">
        <v>130982</v>
      </c>
      <c r="P5950">
        <v>1643119962</v>
      </c>
    </row>
    <row r="5951" spans="1:16">
      <c r="A5951" s="5" t="str">
        <f>CONCATENATE("rdx_city_",J5951,"_",B5951)</f>
        <v>rdx_city_RUS_305</v>
      </c>
      <c r="B5951">
        <f>IF(I5951=I5950,B5950+1,1)</f>
        <v>305</v>
      </c>
      <c r="C5951" t="s">
        <v>8709</v>
      </c>
      <c r="D5951" t="s">
        <v>8709</v>
      </c>
      <c r="E5951">
        <v>44.73</v>
      </c>
      <c r="F5951">
        <v>37.7699</v>
      </c>
      <c r="G5951" t="s">
        <v>8329</v>
      </c>
      <c r="H5951" t="str">
        <f>IFERROR(VLOOKUP(I5951,'country(26mar)'!C$2:D$251,2,FALSE),"")</f>
        <v>base.ru</v>
      </c>
      <c r="I5951" t="s">
        <v>8330</v>
      </c>
      <c r="J5951" t="s">
        <v>8331</v>
      </c>
      <c r="K5951" t="s">
        <v>8371</v>
      </c>
      <c r="L5951" t="str">
        <f>CONCATENATE(G5951," ",K5951)</f>
        <v>Russia Krasnodarskiy Kray</v>
      </c>
      <c r="M5951" t="str">
        <f>IFERROR(VLOOKUP(L5951,'State(need_input)'!I$2:J$3992,2,FALSE),"")</f>
        <v>state_RU_Kra_60</v>
      </c>
      <c r="O5951">
        <v>241856</v>
      </c>
      <c r="P5951">
        <v>1643087180</v>
      </c>
    </row>
    <row r="5952" spans="1:16">
      <c r="A5952" s="5" t="str">
        <f>CONCATENATE("rdx_city_",J5952,"_",B5952)</f>
        <v>rdx_city_RUS_306</v>
      </c>
      <c r="B5952">
        <f>IF(I5952=I5951,B5951+1,1)</f>
        <v>306</v>
      </c>
      <c r="C5952" t="s">
        <v>8710</v>
      </c>
      <c r="D5952" t="s">
        <v>8710</v>
      </c>
      <c r="E5952">
        <v>47.77</v>
      </c>
      <c r="F5952">
        <v>39.92</v>
      </c>
      <c r="G5952" t="s">
        <v>8329</v>
      </c>
      <c r="H5952" t="str">
        <f>IFERROR(VLOOKUP(I5952,'country(26mar)'!C$2:D$251,2,FALSE),"")</f>
        <v>base.ru</v>
      </c>
      <c r="I5952" t="s">
        <v>8330</v>
      </c>
      <c r="J5952" t="s">
        <v>8331</v>
      </c>
      <c r="K5952" t="s">
        <v>8400</v>
      </c>
      <c r="L5952" t="str">
        <f>CONCATENATE(G5952," ",K5952)</f>
        <v>Russia Rostovskaya Oblast’</v>
      </c>
      <c r="M5952" t="str">
        <f>IFERROR(VLOOKUP(L5952,'State(need_input)'!I$2:J$3992,2,FALSE),"")</f>
        <v>state_RU_Ros_1</v>
      </c>
      <c r="O5952">
        <v>99478</v>
      </c>
      <c r="P5952">
        <v>1643535469</v>
      </c>
    </row>
    <row r="5953" spans="1:16">
      <c r="A5953" s="5" t="str">
        <f>CONCATENATE("rdx_city_",J5953,"_",B5953)</f>
        <v>rdx_city_RUS_307</v>
      </c>
      <c r="B5953">
        <f>IF(I5953=I5952,B5952+1,1)</f>
        <v>307</v>
      </c>
      <c r="C5953" t="s">
        <v>8711</v>
      </c>
      <c r="D5953" t="s">
        <v>8711</v>
      </c>
      <c r="E5953">
        <v>55.03</v>
      </c>
      <c r="F5953">
        <v>82.96</v>
      </c>
      <c r="G5953" t="s">
        <v>8329</v>
      </c>
      <c r="H5953" t="str">
        <f>IFERROR(VLOOKUP(I5953,'country(26mar)'!C$2:D$251,2,FALSE),"")</f>
        <v>base.ru</v>
      </c>
      <c r="I5953" t="s">
        <v>8330</v>
      </c>
      <c r="J5953" t="s">
        <v>8331</v>
      </c>
      <c r="K5953" t="s">
        <v>8396</v>
      </c>
      <c r="L5953" t="str">
        <f>CONCATENATE(G5953," ",K5953)</f>
        <v>Russia Novosibirskaya Oblast’</v>
      </c>
      <c r="M5953" t="str">
        <f>IFERROR(VLOOKUP(L5953,'State(need_input)'!I$2:J$3992,2,FALSE),"")</f>
        <v>state_RU_Nov_20</v>
      </c>
      <c r="N5953" t="s">
        <v>23</v>
      </c>
      <c r="O5953">
        <v>1389000</v>
      </c>
      <c r="P5953">
        <v>1643399240</v>
      </c>
    </row>
    <row r="5954" spans="1:16">
      <c r="A5954" s="5" t="str">
        <f>CONCATENATE("rdx_city_",J5954,"_",B5954)</f>
        <v>rdx_city_RUS_308</v>
      </c>
      <c r="B5954">
        <f>IF(I5954=I5953,B5953+1,1)</f>
        <v>308</v>
      </c>
      <c r="C5954" t="s">
        <v>8712</v>
      </c>
      <c r="D5954" t="s">
        <v>8712</v>
      </c>
      <c r="E5954">
        <v>51.2</v>
      </c>
      <c r="F5954">
        <v>58.33</v>
      </c>
      <c r="G5954" t="s">
        <v>8329</v>
      </c>
      <c r="H5954" t="str">
        <f>IFERROR(VLOOKUP(I5954,'country(26mar)'!C$2:D$251,2,FALSE),"")</f>
        <v>base.ru</v>
      </c>
      <c r="I5954" t="s">
        <v>8330</v>
      </c>
      <c r="J5954" t="s">
        <v>8331</v>
      </c>
      <c r="K5954" t="s">
        <v>8442</v>
      </c>
      <c r="L5954" t="str">
        <f>CONCATENATE(G5954," ",K5954)</f>
        <v>Russia Orenburgskaya Oblast’</v>
      </c>
      <c r="M5954" t="str">
        <f>IFERROR(VLOOKUP(L5954,'State(need_input)'!I$2:J$3992,2,FALSE),"")</f>
        <v>state_RU_Ore_49</v>
      </c>
      <c r="O5954">
        <v>106186</v>
      </c>
      <c r="P5954">
        <v>1643186193</v>
      </c>
    </row>
    <row r="5955" spans="1:16">
      <c r="A5955" s="5" t="str">
        <f>CONCATENATE("rdx_city_",J5955,"_",B5955)</f>
        <v>rdx_city_RUS_309</v>
      </c>
      <c r="B5955">
        <f>IF(I5955=I5954,B5954+1,1)</f>
        <v>309</v>
      </c>
      <c r="C5955" t="s">
        <v>8713</v>
      </c>
      <c r="D5955" t="s">
        <v>8713</v>
      </c>
      <c r="E5955">
        <v>52.5348</v>
      </c>
      <c r="F5955">
        <v>31.9449</v>
      </c>
      <c r="G5955" t="s">
        <v>8329</v>
      </c>
      <c r="H5955" t="str">
        <f>IFERROR(VLOOKUP(I5955,'country(26mar)'!C$2:D$251,2,FALSE),"")</f>
        <v>base.ru</v>
      </c>
      <c r="I5955" t="s">
        <v>8330</v>
      </c>
      <c r="J5955" t="s">
        <v>8331</v>
      </c>
      <c r="K5955" t="s">
        <v>8438</v>
      </c>
      <c r="L5955" t="str">
        <f>CONCATENATE(G5955," ",K5955)</f>
        <v>Russia Bryanskaya Oblast’</v>
      </c>
      <c r="M5955" t="str">
        <f>IFERROR(VLOOKUP(L5955,'State(need_input)'!I$2:J$3992,2,FALSE),"")</f>
        <v>state_RU_Bry_58</v>
      </c>
      <c r="O5955">
        <v>43534</v>
      </c>
      <c r="P5955">
        <v>1643876625</v>
      </c>
    </row>
    <row r="5956" spans="1:16">
      <c r="A5956" s="5" t="str">
        <f>CONCATENATE("rdx_city_",J5956,"_",B5956)</f>
        <v>rdx_city_RUS_310</v>
      </c>
      <c r="B5956">
        <f>IF(I5956=I5955,B5955+1,1)</f>
        <v>310</v>
      </c>
      <c r="C5956" t="s">
        <v>8714</v>
      </c>
      <c r="D5956" t="s">
        <v>8714</v>
      </c>
      <c r="E5956">
        <v>67.6983</v>
      </c>
      <c r="F5956">
        <v>72.9283</v>
      </c>
      <c r="G5956" t="s">
        <v>8329</v>
      </c>
      <c r="H5956" t="str">
        <f>IFERROR(VLOOKUP(I5956,'country(26mar)'!C$2:D$251,2,FALSE),"")</f>
        <v>base.ru</v>
      </c>
      <c r="I5956" t="s">
        <v>8330</v>
      </c>
      <c r="J5956" t="s">
        <v>8331</v>
      </c>
      <c r="K5956" t="s">
        <v>8518</v>
      </c>
      <c r="L5956" t="str">
        <f>CONCATENATE(G5956," ",K5956)</f>
        <v>Russia Yamalo-Nenetskiy Avtonomnyy Okrug</v>
      </c>
      <c r="M5956" t="str">
        <f>IFERROR(VLOOKUP(L5956,'State(need_input)'!I$2:J$3992,2,FALSE),"")</f>
        <v>state_RU_Yam_6</v>
      </c>
      <c r="O5956">
        <v>1790</v>
      </c>
      <c r="P5956">
        <v>1643538343</v>
      </c>
    </row>
    <row r="5957" spans="1:16">
      <c r="A5957" s="5" t="str">
        <f>CONCATENATE("rdx_city_",J5957,"_",B5957)</f>
        <v>rdx_city_RUS_311</v>
      </c>
      <c r="B5957">
        <f>IF(I5957=I5956,B5956+1,1)</f>
        <v>311</v>
      </c>
      <c r="C5957" t="s">
        <v>8715</v>
      </c>
      <c r="D5957" t="s">
        <v>8715</v>
      </c>
      <c r="E5957">
        <v>66.0833</v>
      </c>
      <c r="F5957">
        <v>76.6332</v>
      </c>
      <c r="G5957" t="s">
        <v>8329</v>
      </c>
      <c r="H5957" t="str">
        <f>IFERROR(VLOOKUP(I5957,'country(26mar)'!C$2:D$251,2,FALSE),"")</f>
        <v>base.ru</v>
      </c>
      <c r="I5957" t="s">
        <v>8330</v>
      </c>
      <c r="J5957" t="s">
        <v>8331</v>
      </c>
      <c r="K5957" t="s">
        <v>8518</v>
      </c>
      <c r="L5957" t="str">
        <f>CONCATENATE(G5957," ",K5957)</f>
        <v>Russia Yamalo-Nenetskiy Avtonomnyy Okrug</v>
      </c>
      <c r="M5957" t="str">
        <f>IFERROR(VLOOKUP(L5957,'State(need_input)'!I$2:J$3992,2,FALSE),"")</f>
        <v>state_RU_Yam_6</v>
      </c>
      <c r="O5957">
        <v>94212</v>
      </c>
      <c r="P5957">
        <v>1643427847</v>
      </c>
    </row>
    <row r="5958" spans="1:16">
      <c r="A5958" s="5" t="str">
        <f>CONCATENATE("rdx_city_",J5958,"_",B5958)</f>
        <v>rdx_city_RUS_312</v>
      </c>
      <c r="B5958">
        <f>IF(I5958=I5957,B5957+1,1)</f>
        <v>312</v>
      </c>
      <c r="C5958" t="s">
        <v>8716</v>
      </c>
      <c r="D5958" t="s">
        <v>8716</v>
      </c>
      <c r="E5958">
        <v>56.135</v>
      </c>
      <c r="F5958">
        <v>111.7339</v>
      </c>
      <c r="G5958" t="s">
        <v>8329</v>
      </c>
      <c r="H5958" t="str">
        <f>IFERROR(VLOOKUP(I5958,'country(26mar)'!C$2:D$251,2,FALSE),"")</f>
        <v>base.ru</v>
      </c>
      <c r="I5958" t="s">
        <v>8330</v>
      </c>
      <c r="J5958" t="s">
        <v>8331</v>
      </c>
      <c r="K5958" t="s">
        <v>8390</v>
      </c>
      <c r="L5958" t="str">
        <f>CONCATENATE(G5958," ",K5958)</f>
        <v>Russia Buryatiya</v>
      </c>
      <c r="M5958" t="str">
        <f>IFERROR(VLOOKUP(L5958,'State(need_input)'!I$2:J$3992,2,FALSE),"")</f>
        <v>state_RU_Bur_8</v>
      </c>
      <c r="O5958">
        <v>4184</v>
      </c>
      <c r="P5958">
        <v>1643043728</v>
      </c>
    </row>
    <row r="5959" spans="1:16">
      <c r="A5959" s="5" t="str">
        <f>CONCATENATE("rdx_city_",J5959,"_",B5959)</f>
        <v>rdx_city_RUS_313</v>
      </c>
      <c r="B5959">
        <f>IF(I5959=I5958,B5958+1,1)</f>
        <v>313</v>
      </c>
      <c r="C5959" t="s">
        <v>8717</v>
      </c>
      <c r="D5959" t="s">
        <v>8717</v>
      </c>
      <c r="E5959">
        <v>63.1665</v>
      </c>
      <c r="F5959">
        <v>75.6165</v>
      </c>
      <c r="G5959" t="s">
        <v>8329</v>
      </c>
      <c r="H5959" t="str">
        <f>IFERROR(VLOOKUP(I5959,'country(26mar)'!C$2:D$251,2,FALSE),"")</f>
        <v>base.ru</v>
      </c>
      <c r="I5959" t="s">
        <v>8330</v>
      </c>
      <c r="J5959" t="s">
        <v>8331</v>
      </c>
      <c r="K5959" t="s">
        <v>8518</v>
      </c>
      <c r="L5959" t="str">
        <f>CONCATENATE(G5959," ",K5959)</f>
        <v>Russia Yamalo-Nenetskiy Avtonomnyy Okrug</v>
      </c>
      <c r="M5959" t="str">
        <f>IFERROR(VLOOKUP(L5959,'State(need_input)'!I$2:J$3992,2,FALSE),"")</f>
        <v>state_RU_Yam_6</v>
      </c>
      <c r="O5959">
        <v>110572</v>
      </c>
      <c r="P5959">
        <v>1643340196</v>
      </c>
    </row>
    <row r="5960" spans="1:16">
      <c r="A5960" s="5" t="str">
        <f>CONCATENATE("rdx_city_",J5960,"_",B5960)</f>
        <v>rdx_city_RUS_314</v>
      </c>
      <c r="B5960">
        <f>IF(I5960=I5959,B5959+1,1)</f>
        <v>314</v>
      </c>
      <c r="C5960" t="s">
        <v>8718</v>
      </c>
      <c r="D5960" t="s">
        <v>8718</v>
      </c>
      <c r="E5960">
        <v>63.6667</v>
      </c>
      <c r="F5960">
        <v>71.3333</v>
      </c>
      <c r="G5960" t="s">
        <v>8329</v>
      </c>
      <c r="H5960" t="str">
        <f>IFERROR(VLOOKUP(I5960,'country(26mar)'!C$2:D$251,2,FALSE),"")</f>
        <v>base.ru</v>
      </c>
      <c r="I5960" t="s">
        <v>8330</v>
      </c>
      <c r="J5960" t="s">
        <v>8331</v>
      </c>
      <c r="K5960" t="s">
        <v>8521</v>
      </c>
      <c r="L5960" t="str">
        <f>CONCATENATE(G5960," ",K5960)</f>
        <v>Russia Khanty-Mansiyskiy Avtonomnyy Okrug-Yugra</v>
      </c>
      <c r="M5960" t="str">
        <f>IFERROR(VLOOKUP(L5960,'State(need_input)'!I$2:J$3992,2,FALSE),"")</f>
        <v>state_RU_Kha_4</v>
      </c>
      <c r="O5960">
        <v>10</v>
      </c>
      <c r="P5960">
        <v>1643985006</v>
      </c>
    </row>
    <row r="5961" spans="1:16">
      <c r="A5961" s="5" t="str">
        <f>CONCATENATE("rdx_city_",J5961,"_",B5961)</f>
        <v>rdx_city_RUS_315</v>
      </c>
      <c r="B5961">
        <f>IF(I5961=I5960,B5960+1,1)</f>
        <v>315</v>
      </c>
      <c r="C5961" t="s">
        <v>8719</v>
      </c>
      <c r="D5961" t="s">
        <v>8719</v>
      </c>
      <c r="E5961">
        <v>62.1465</v>
      </c>
      <c r="F5961">
        <v>65.3814</v>
      </c>
      <c r="G5961" t="s">
        <v>8329</v>
      </c>
      <c r="H5961" t="str">
        <f>IFERROR(VLOOKUP(I5961,'country(26mar)'!C$2:D$251,2,FALSE),"")</f>
        <v>base.ru</v>
      </c>
      <c r="I5961" t="s">
        <v>8330</v>
      </c>
      <c r="J5961" t="s">
        <v>8331</v>
      </c>
      <c r="K5961" t="s">
        <v>8521</v>
      </c>
      <c r="L5961" t="str">
        <f>CONCATENATE(G5961," ",K5961)</f>
        <v>Russia Khanty-Mansiyskiy Avtonomnyy Okrug-Yugra</v>
      </c>
      <c r="M5961" t="str">
        <f>IFERROR(VLOOKUP(L5961,'State(need_input)'!I$2:J$3992,2,FALSE),"")</f>
        <v>state_RU_Kha_4</v>
      </c>
      <c r="O5961">
        <v>52137</v>
      </c>
      <c r="P5961">
        <v>1643802074</v>
      </c>
    </row>
    <row r="5962" spans="1:16">
      <c r="A5962" s="5" t="str">
        <f>CONCATENATE("rdx_city_",J5962,"_",B5962)</f>
        <v>rdx_city_RUS_316</v>
      </c>
      <c r="B5962">
        <f>IF(I5962=I5961,B5961+1,1)</f>
        <v>316</v>
      </c>
      <c r="C5962" t="s">
        <v>8720</v>
      </c>
      <c r="D5962" t="s">
        <v>8720</v>
      </c>
      <c r="E5962">
        <v>56.5312</v>
      </c>
      <c r="F5962">
        <v>121.6131</v>
      </c>
      <c r="G5962" t="s">
        <v>8329</v>
      </c>
      <c r="H5962" t="str">
        <f>IFERROR(VLOOKUP(I5962,'country(26mar)'!C$2:D$251,2,FALSE),"")</f>
        <v>base.ru</v>
      </c>
      <c r="I5962" t="s">
        <v>8330</v>
      </c>
      <c r="J5962" t="s">
        <v>8331</v>
      </c>
      <c r="K5962" t="s">
        <v>8406</v>
      </c>
      <c r="L5962" t="str">
        <f>CONCATENATE(G5962," ",K5962)</f>
        <v>Russia Amurskaya Oblast’</v>
      </c>
      <c r="M5962" t="str">
        <f>IFERROR(VLOOKUP(L5962,'State(need_input)'!I$2:J$3992,2,FALSE),"")</f>
        <v>state_RU_Amu_78</v>
      </c>
      <c r="O5962">
        <v>10</v>
      </c>
      <c r="P5962">
        <v>1643347046</v>
      </c>
    </row>
    <row r="5963" spans="1:16">
      <c r="A5963" s="5" t="str">
        <f>CONCATENATE("rdx_city_",J5963,"_",B5963)</f>
        <v>rdx_city_RUS_317</v>
      </c>
      <c r="B5963">
        <f>IF(I5963=I5962,B5962+1,1)</f>
        <v>317</v>
      </c>
      <c r="C5963" t="s">
        <v>8721</v>
      </c>
      <c r="D5963" t="s">
        <v>8721</v>
      </c>
      <c r="E5963">
        <v>54.998</v>
      </c>
      <c r="F5963">
        <v>82.7077</v>
      </c>
      <c r="G5963" t="s">
        <v>8329</v>
      </c>
      <c r="H5963" t="str">
        <f>IFERROR(VLOOKUP(I5963,'country(26mar)'!C$2:D$251,2,FALSE),"")</f>
        <v>base.ru</v>
      </c>
      <c r="I5963" t="s">
        <v>8330</v>
      </c>
      <c r="J5963" t="s">
        <v>8331</v>
      </c>
      <c r="K5963" t="s">
        <v>8396</v>
      </c>
      <c r="L5963" t="str">
        <f>CONCATENATE(G5963," ",K5963)</f>
        <v>Russia Novosibirskaya Oblast’</v>
      </c>
      <c r="M5963" t="str">
        <f>IFERROR(VLOOKUP(L5963,'State(need_input)'!I$2:J$3992,2,FALSE),"")</f>
        <v>state_RU_Nov_20</v>
      </c>
      <c r="O5963">
        <v>39949</v>
      </c>
      <c r="P5963">
        <v>1643161360</v>
      </c>
    </row>
    <row r="5964" spans="1:16">
      <c r="A5964" s="5" t="str">
        <f>CONCATENATE("rdx_city_",J5964,"_",B5964)</f>
        <v>rdx_city_RUS_318</v>
      </c>
      <c r="B5964">
        <f>IF(I5964=I5963,B5963+1,1)</f>
        <v>318</v>
      </c>
      <c r="C5964" t="s">
        <v>8722</v>
      </c>
      <c r="D5964" t="s">
        <v>8722</v>
      </c>
      <c r="E5964">
        <v>49</v>
      </c>
      <c r="F5964">
        <v>131.0833</v>
      </c>
      <c r="G5964" t="s">
        <v>8329</v>
      </c>
      <c r="H5964" t="str">
        <f>IFERROR(VLOOKUP(I5964,'country(26mar)'!C$2:D$251,2,FALSE),"")</f>
        <v>base.ru</v>
      </c>
      <c r="I5964" t="s">
        <v>8330</v>
      </c>
      <c r="J5964" t="s">
        <v>8331</v>
      </c>
      <c r="K5964" t="s">
        <v>8417</v>
      </c>
      <c r="L5964" t="str">
        <f>CONCATENATE(G5964," ",K5964)</f>
        <v>Russia Yevreyskaya Avtonomnaya Oblast’</v>
      </c>
      <c r="M5964" t="str">
        <f>IFERROR(VLOOKUP(L5964,'State(need_input)'!I$2:J$3992,2,FALSE),"")</f>
        <v>state_RU_Yev_83</v>
      </c>
      <c r="O5964">
        <v>10000</v>
      </c>
      <c r="P5964">
        <v>1643987123</v>
      </c>
    </row>
    <row r="5965" spans="1:16">
      <c r="A5965" s="5" t="str">
        <f>CONCATENATE("rdx_city_",J5965,"_",B5965)</f>
        <v>rdx_city_RUS_319</v>
      </c>
      <c r="B5965">
        <f>IF(I5965=I5964,B5964+1,1)</f>
        <v>319</v>
      </c>
      <c r="C5965" t="s">
        <v>8723</v>
      </c>
      <c r="D5965" t="s">
        <v>8723</v>
      </c>
      <c r="E5965">
        <v>55.0804</v>
      </c>
      <c r="F5965">
        <v>36.62</v>
      </c>
      <c r="G5965" t="s">
        <v>8329</v>
      </c>
      <c r="H5965" t="str">
        <f>IFERROR(VLOOKUP(I5965,'country(26mar)'!C$2:D$251,2,FALSE),"")</f>
        <v>base.ru</v>
      </c>
      <c r="I5965" t="s">
        <v>8330</v>
      </c>
      <c r="J5965" t="s">
        <v>8331</v>
      </c>
      <c r="K5965" t="s">
        <v>8537</v>
      </c>
      <c r="L5965" t="str">
        <f>CONCATENATE(G5965," ",K5965)</f>
        <v>Russia Kaluzhskaya Oblast’</v>
      </c>
      <c r="M5965" t="str">
        <f>IFERROR(VLOOKUP(L5965,'State(need_input)'!I$2:J$3992,2,FALSE),"")</f>
        <v>state_RU_Kal_31</v>
      </c>
      <c r="O5965">
        <v>107392</v>
      </c>
      <c r="P5965">
        <v>1643426054</v>
      </c>
    </row>
    <row r="5966" spans="1:16">
      <c r="A5966" s="5" t="str">
        <f>CONCATENATE("rdx_city_",J5966,"_",B5966)</f>
        <v>rdx_city_RUS_320</v>
      </c>
      <c r="B5966">
        <f>IF(I5966=I5965,B5965+1,1)</f>
        <v>320</v>
      </c>
      <c r="C5966" t="s">
        <v>8724</v>
      </c>
      <c r="D5966" t="s">
        <v>8724</v>
      </c>
      <c r="E5966">
        <v>53.5739</v>
      </c>
      <c r="F5966">
        <v>142.9479</v>
      </c>
      <c r="G5966" t="s">
        <v>8329</v>
      </c>
      <c r="H5966" t="str">
        <f>IFERROR(VLOOKUP(I5966,'country(26mar)'!C$2:D$251,2,FALSE),"")</f>
        <v>base.ru</v>
      </c>
      <c r="I5966" t="s">
        <v>8330</v>
      </c>
      <c r="J5966" t="s">
        <v>8331</v>
      </c>
      <c r="K5966" t="s">
        <v>8348</v>
      </c>
      <c r="L5966" t="str">
        <f>CONCATENATE(G5966," ",K5966)</f>
        <v>Russia Sakhalinskaya Oblast’</v>
      </c>
      <c r="M5966" t="str">
        <f>IFERROR(VLOOKUP(L5966,'State(need_input)'!I$2:J$3992,2,FALSE),"")</f>
        <v>state_RU_Sak_81</v>
      </c>
      <c r="O5966">
        <v>26560</v>
      </c>
      <c r="P5966">
        <v>1643780649</v>
      </c>
    </row>
    <row r="5967" spans="1:16">
      <c r="A5967" s="5" t="str">
        <f>CONCATENATE("rdx_city_",J5967,"_",B5967)</f>
        <v>rdx_city_RUS_321</v>
      </c>
      <c r="B5967">
        <f>IF(I5967=I5966,B5966+1,1)</f>
        <v>321</v>
      </c>
      <c r="C5967" t="s">
        <v>8725</v>
      </c>
      <c r="D5967" t="s">
        <v>8725</v>
      </c>
      <c r="E5967">
        <v>59.383</v>
      </c>
      <c r="F5967">
        <v>143.217</v>
      </c>
      <c r="G5967" t="s">
        <v>8329</v>
      </c>
      <c r="H5967" t="str">
        <f>IFERROR(VLOOKUP(I5967,'country(26mar)'!C$2:D$251,2,FALSE),"")</f>
        <v>base.ru</v>
      </c>
      <c r="I5967" t="s">
        <v>8330</v>
      </c>
      <c r="J5967" t="s">
        <v>8331</v>
      </c>
      <c r="K5967" t="s">
        <v>8361</v>
      </c>
      <c r="L5967" t="str">
        <f>CONCATENATE(G5967," ",K5967)</f>
        <v>Russia Khabarovskiy Kray</v>
      </c>
      <c r="M5967" t="str">
        <f>IFERROR(VLOOKUP(L5967,'State(need_input)'!I$2:J$3992,2,FALSE),"")</f>
        <v>state_RU_Kha_79</v>
      </c>
      <c r="O5967">
        <v>5570</v>
      </c>
      <c r="P5967">
        <v>1643017106</v>
      </c>
    </row>
    <row r="5968" spans="1:16">
      <c r="A5968" s="5" t="str">
        <f>CONCATENATE("rdx_city_",J5968,"_",B5968)</f>
        <v>rdx_city_RUS_322</v>
      </c>
      <c r="B5968">
        <f>IF(I5968=I5967,B5967+1,1)</f>
        <v>322</v>
      </c>
      <c r="C5968" t="s">
        <v>8726</v>
      </c>
      <c r="D5968" t="s">
        <v>8726</v>
      </c>
      <c r="E5968">
        <v>54.46</v>
      </c>
      <c r="F5968">
        <v>53.46</v>
      </c>
      <c r="G5968" t="s">
        <v>8329</v>
      </c>
      <c r="H5968" t="str">
        <f>IFERROR(VLOOKUP(I5968,'country(26mar)'!C$2:D$251,2,FALSE),"")</f>
        <v>base.ru</v>
      </c>
      <c r="I5968" t="s">
        <v>8330</v>
      </c>
      <c r="J5968" t="s">
        <v>8331</v>
      </c>
      <c r="K5968" t="s">
        <v>8403</v>
      </c>
      <c r="L5968" t="str">
        <f>CONCATENATE(G5968," ",K5968)</f>
        <v>Russia Bashkortostan</v>
      </c>
      <c r="M5968" t="str">
        <f>IFERROR(VLOOKUP(L5968,'State(need_input)'!I$2:J$3992,2,FALSE),"")</f>
        <v>state_RU_Bas_26</v>
      </c>
      <c r="O5968">
        <v>108200</v>
      </c>
      <c r="P5968">
        <v>1643301615</v>
      </c>
    </row>
    <row r="5969" spans="1:16">
      <c r="A5969" s="5" t="str">
        <f>CONCATENATE("rdx_city_",J5969,"_",B5969)</f>
        <v>rdx_city_RUS_323</v>
      </c>
      <c r="B5969">
        <f>IF(I5969=I5968,B5968+1,1)</f>
        <v>323</v>
      </c>
      <c r="C5969" t="s">
        <v>8726</v>
      </c>
      <c r="D5969" t="s">
        <v>8726</v>
      </c>
      <c r="E5969">
        <v>52.6636</v>
      </c>
      <c r="F5969">
        <v>156.2387</v>
      </c>
      <c r="G5969" t="s">
        <v>8329</v>
      </c>
      <c r="H5969" t="str">
        <f>IFERROR(VLOOKUP(I5969,'country(26mar)'!C$2:D$251,2,FALSE),"")</f>
        <v>base.ru</v>
      </c>
      <c r="I5969" t="s">
        <v>8330</v>
      </c>
      <c r="J5969" t="s">
        <v>8331</v>
      </c>
      <c r="K5969" t="s">
        <v>8429</v>
      </c>
      <c r="L5969" t="str">
        <f>CONCATENATE(G5969," ",K5969)</f>
        <v>Russia Kamchatskiy Kray</v>
      </c>
      <c r="M5969" t="str">
        <f>IFERROR(VLOOKUP(L5969,'State(need_input)'!I$2:J$3992,2,FALSE),"")</f>
        <v>state_RU_Kam_82</v>
      </c>
      <c r="O5969">
        <v>67386</v>
      </c>
      <c r="P5969">
        <v>1643010084</v>
      </c>
    </row>
    <row r="5970" spans="1:16">
      <c r="A5970" s="5" t="str">
        <f>CONCATENATE("rdx_city_",J5970,"_",B5970)</f>
        <v>rdx_city_RUS_324</v>
      </c>
      <c r="B5970">
        <f>IF(I5970=I5969,B5969+1,1)</f>
        <v>324</v>
      </c>
      <c r="C5970" t="s">
        <v>8727</v>
      </c>
      <c r="D5970" t="s">
        <v>8727</v>
      </c>
      <c r="E5970">
        <v>68.525</v>
      </c>
      <c r="F5970">
        <v>112.45</v>
      </c>
      <c r="G5970" t="s">
        <v>8329</v>
      </c>
      <c r="H5970" t="str">
        <f>IFERROR(VLOOKUP(I5970,'country(26mar)'!C$2:D$251,2,FALSE),"")</f>
        <v>base.ru</v>
      </c>
      <c r="I5970" t="s">
        <v>8330</v>
      </c>
      <c r="J5970" t="s">
        <v>8331</v>
      </c>
      <c r="K5970" t="s">
        <v>8346</v>
      </c>
      <c r="L5970" t="str">
        <f>CONCATENATE(G5970," ",K5970)</f>
        <v>Russia Sakha (Yakutiya)</v>
      </c>
      <c r="M5970" t="str">
        <f>IFERROR(VLOOKUP(L5970,'State(need_input)'!I$2:J$3992,2,FALSE),"")</f>
        <v>state_RU_Sak_2</v>
      </c>
      <c r="O5970">
        <v>10</v>
      </c>
      <c r="P5970">
        <v>1643535703</v>
      </c>
    </row>
    <row r="5971" spans="1:16">
      <c r="A5971" s="5" t="str">
        <f>CONCATENATE("rdx_city_",J5971,"_",B5971)</f>
        <v>rdx_city_RUS_325</v>
      </c>
      <c r="B5971">
        <f>IF(I5971=I5970,B5970+1,1)</f>
        <v>325</v>
      </c>
      <c r="C5971" t="s">
        <v>8728</v>
      </c>
      <c r="D5971" t="s">
        <v>8728</v>
      </c>
      <c r="E5971">
        <v>50.95</v>
      </c>
      <c r="F5971">
        <v>115.5666</v>
      </c>
      <c r="G5971" t="s">
        <v>8329</v>
      </c>
      <c r="H5971" t="str">
        <f>IFERROR(VLOOKUP(I5971,'country(26mar)'!C$2:D$251,2,FALSE),"")</f>
        <v>base.ru</v>
      </c>
      <c r="I5971" t="s">
        <v>8330</v>
      </c>
      <c r="J5971" t="s">
        <v>8331</v>
      </c>
      <c r="K5971" t="s">
        <v>8338</v>
      </c>
      <c r="L5971" t="str">
        <f>CONCATENATE(G5971," ",K5971)</f>
        <v>Russia Zabaykal’skiy Kray</v>
      </c>
      <c r="M5971" t="str">
        <f>IFERROR(VLOOKUP(L5971,'State(need_input)'!I$2:J$3992,2,FALSE),"")</f>
        <v>state_RU_Zab_51</v>
      </c>
      <c r="O5971">
        <v>8247</v>
      </c>
      <c r="P5971">
        <v>1643754076</v>
      </c>
    </row>
    <row r="5972" spans="1:16">
      <c r="A5972" s="5" t="str">
        <f>CONCATENATE("rdx_city_",J5972,"_",B5972)</f>
        <v>rdx_city_RUS_326</v>
      </c>
      <c r="B5972">
        <f>IF(I5972=I5971,B5971+1,1)</f>
        <v>326</v>
      </c>
      <c r="C5972" t="s">
        <v>8729</v>
      </c>
      <c r="D5972" t="s">
        <v>8729</v>
      </c>
      <c r="E5972">
        <v>60.5032</v>
      </c>
      <c r="F5972">
        <v>120.3926</v>
      </c>
      <c r="G5972" t="s">
        <v>8329</v>
      </c>
      <c r="H5972" t="str">
        <f>IFERROR(VLOOKUP(I5972,'country(26mar)'!C$2:D$251,2,FALSE),"")</f>
        <v>base.ru</v>
      </c>
      <c r="I5972" t="s">
        <v>8330</v>
      </c>
      <c r="J5972" t="s">
        <v>8331</v>
      </c>
      <c r="K5972" t="s">
        <v>8346</v>
      </c>
      <c r="L5972" t="str">
        <f>CONCATENATE(G5972," ",K5972)</f>
        <v>Russia Sakha (Yakutiya)</v>
      </c>
      <c r="M5972" t="str">
        <f>IFERROR(VLOOKUP(L5972,'State(need_input)'!I$2:J$3992,2,FALSE),"")</f>
        <v>state_RU_Sak_2</v>
      </c>
      <c r="O5972">
        <v>10000</v>
      </c>
      <c r="P5972">
        <v>1643265838</v>
      </c>
    </row>
    <row r="5973" spans="1:16">
      <c r="A5973" s="5" t="str">
        <f>CONCATENATE("rdx_city_",J5973,"_",B5973)</f>
        <v>rdx_city_RUS_327</v>
      </c>
      <c r="B5973">
        <f>IF(I5973=I5972,B5972+1,1)</f>
        <v>327</v>
      </c>
      <c r="C5973" t="s">
        <v>8730</v>
      </c>
      <c r="D5973" t="s">
        <v>8730</v>
      </c>
      <c r="E5973">
        <v>61.6333</v>
      </c>
      <c r="F5973">
        <v>147.9167</v>
      </c>
      <c r="G5973" t="s">
        <v>8329</v>
      </c>
      <c r="H5973" t="str">
        <f>IFERROR(VLOOKUP(I5973,'country(26mar)'!C$2:D$251,2,FALSE),"")</f>
        <v>base.ru</v>
      </c>
      <c r="I5973" t="s">
        <v>8330</v>
      </c>
      <c r="J5973" t="s">
        <v>8331</v>
      </c>
      <c r="K5973" t="s">
        <v>8493</v>
      </c>
      <c r="L5973" t="str">
        <f>CONCATENATE(G5973," ",K5973)</f>
        <v>Russia Magadanskaya Oblast’</v>
      </c>
      <c r="M5973" t="str">
        <f>IFERROR(VLOOKUP(L5973,'State(need_input)'!I$2:J$3992,2,FALSE),"")</f>
        <v>state_RU_Mag_80</v>
      </c>
      <c r="O5973">
        <v>10</v>
      </c>
      <c r="P5973">
        <v>1643827519</v>
      </c>
    </row>
    <row r="5974" spans="1:16">
      <c r="A5974" s="5" t="str">
        <f>CONCATENATE("rdx_city_",J5974,"_",B5974)</f>
        <v>rdx_city_RUS_328</v>
      </c>
      <c r="B5974">
        <f>IF(I5974=I5973,B5973+1,1)</f>
        <v>328</v>
      </c>
      <c r="C5974" t="s">
        <v>8731</v>
      </c>
      <c r="D5974" t="s">
        <v>8731</v>
      </c>
      <c r="E5974">
        <v>65.25</v>
      </c>
      <c r="F5974">
        <v>160.5</v>
      </c>
      <c r="G5974" t="s">
        <v>8329</v>
      </c>
      <c r="H5974" t="str">
        <f>IFERROR(VLOOKUP(I5974,'country(26mar)'!C$2:D$251,2,FALSE),"")</f>
        <v>base.ru</v>
      </c>
      <c r="I5974" t="s">
        <v>8330</v>
      </c>
      <c r="J5974" t="s">
        <v>8331</v>
      </c>
      <c r="K5974" t="s">
        <v>8363</v>
      </c>
      <c r="L5974" t="str">
        <f>CONCATENATE(G5974," ",K5974)</f>
        <v>Russia Chukotskiy Avtonomnyy Okrug</v>
      </c>
      <c r="M5974" t="str">
        <f>IFERROR(VLOOKUP(L5974,'State(need_input)'!I$2:J$3992,2,FALSE),"")</f>
        <v>state_RU_Chu_77</v>
      </c>
      <c r="O5974">
        <v>1050</v>
      </c>
      <c r="P5974">
        <v>1643719081</v>
      </c>
    </row>
    <row r="5975" spans="1:16">
      <c r="A5975" s="5" t="str">
        <f>CONCATENATE("rdx_city_",J5975,"_",B5975)</f>
        <v>rdx_city_RUS_329</v>
      </c>
      <c r="B5975">
        <f>IF(I5975=I5974,B5974+1,1)</f>
        <v>329</v>
      </c>
      <c r="C5975" t="s">
        <v>8732</v>
      </c>
      <c r="D5975" t="s">
        <v>8732</v>
      </c>
      <c r="E5975">
        <v>54.99</v>
      </c>
      <c r="F5975">
        <v>73.4</v>
      </c>
      <c r="G5975" t="s">
        <v>8329</v>
      </c>
      <c r="H5975" t="str">
        <f>IFERROR(VLOOKUP(I5975,'country(26mar)'!C$2:D$251,2,FALSE),"")</f>
        <v>base.ru</v>
      </c>
      <c r="I5975" t="s">
        <v>8330</v>
      </c>
      <c r="J5975" t="s">
        <v>8331</v>
      </c>
      <c r="K5975" t="s">
        <v>8462</v>
      </c>
      <c r="L5975" t="str">
        <f>CONCATENATE(G5975," ",K5975)</f>
        <v>Russia Omskaya Oblast’</v>
      </c>
      <c r="M5975" t="str">
        <f>IFERROR(VLOOKUP(L5975,'State(need_input)'!I$2:J$3992,2,FALSE),"")</f>
        <v>state_RU_Oms_11</v>
      </c>
      <c r="N5975" t="s">
        <v>23</v>
      </c>
      <c r="O5975">
        <v>1135000</v>
      </c>
      <c r="P5975">
        <v>1643360863</v>
      </c>
    </row>
    <row r="5976" spans="1:16">
      <c r="A5976" s="5" t="str">
        <f>CONCATENATE("rdx_city_",J5976,"_",B5976)</f>
        <v>rdx_city_RUS_330</v>
      </c>
      <c r="B5976">
        <f>IF(I5976=I5975,B5975+1,1)</f>
        <v>330</v>
      </c>
      <c r="C5976" t="s">
        <v>8733</v>
      </c>
      <c r="D5976" t="s">
        <v>8733</v>
      </c>
      <c r="E5976">
        <v>62.5333</v>
      </c>
      <c r="F5976">
        <v>155.8</v>
      </c>
      <c r="G5976" t="s">
        <v>8329</v>
      </c>
      <c r="H5976" t="str">
        <f>IFERROR(VLOOKUP(I5976,'country(26mar)'!C$2:D$251,2,FALSE),"")</f>
        <v>base.ru</v>
      </c>
      <c r="I5976" t="s">
        <v>8330</v>
      </c>
      <c r="J5976" t="s">
        <v>8331</v>
      </c>
      <c r="K5976" t="s">
        <v>8493</v>
      </c>
      <c r="L5976" t="str">
        <f>CONCATENATE(G5976," ",K5976)</f>
        <v>Russia Magadanskaya Oblast’</v>
      </c>
      <c r="M5976" t="str">
        <f>IFERROR(VLOOKUP(L5976,'State(need_input)'!I$2:J$3992,2,FALSE),"")</f>
        <v>state_RU_Mag_80</v>
      </c>
      <c r="O5976">
        <v>4201</v>
      </c>
      <c r="P5976">
        <v>1643004933</v>
      </c>
    </row>
    <row r="5977" spans="1:16">
      <c r="A5977" s="5" t="str">
        <f>CONCATENATE("rdx_city_",J5977,"_",B5977)</f>
        <v>rdx_city_RUS_331</v>
      </c>
      <c r="B5977">
        <f>IF(I5977=I5976,B5976+1,1)</f>
        <v>331</v>
      </c>
      <c r="C5977" t="s">
        <v>8734</v>
      </c>
      <c r="D5977" t="s">
        <v>8734</v>
      </c>
      <c r="E5977">
        <v>58.6589</v>
      </c>
      <c r="F5977">
        <v>52.1592</v>
      </c>
      <c r="G5977" t="s">
        <v>8329</v>
      </c>
      <c r="H5977" t="str">
        <f>IFERROR(VLOOKUP(I5977,'country(26mar)'!C$2:D$251,2,FALSE),"")</f>
        <v>base.ru</v>
      </c>
      <c r="I5977" t="s">
        <v>8330</v>
      </c>
      <c r="J5977" t="s">
        <v>8331</v>
      </c>
      <c r="K5977" t="s">
        <v>8571</v>
      </c>
      <c r="L5977" t="str">
        <f>CONCATENATE(G5977," ",K5977)</f>
        <v>Russia Kirovskaya Oblast’</v>
      </c>
      <c r="M5977" t="str">
        <f>IFERROR(VLOOKUP(L5977,'State(need_input)'!I$2:J$3992,2,FALSE),"")</f>
        <v>state_RU_Kir_66</v>
      </c>
      <c r="O5977">
        <v>32800</v>
      </c>
      <c r="P5977">
        <v>1643987727</v>
      </c>
    </row>
    <row r="5978" spans="1:16">
      <c r="A5978" s="5" t="str">
        <f>CONCATENATE("rdx_city_",J5978,"_",B5978)</f>
        <v>rdx_city_RUS_332</v>
      </c>
      <c r="B5978">
        <f>IF(I5978=I5977,B5977+1,1)</f>
        <v>332</v>
      </c>
      <c r="C5978" t="s">
        <v>8735</v>
      </c>
      <c r="D5978" t="s">
        <v>8735</v>
      </c>
      <c r="E5978">
        <v>63.9271</v>
      </c>
      <c r="F5978">
        <v>38.0771</v>
      </c>
      <c r="G5978" t="s">
        <v>8329</v>
      </c>
      <c r="H5978" t="str">
        <f>IFERROR(VLOOKUP(I5978,'country(26mar)'!C$2:D$251,2,FALSE),"")</f>
        <v>base.ru</v>
      </c>
      <c r="I5978" t="s">
        <v>8330</v>
      </c>
      <c r="J5978" t="s">
        <v>8331</v>
      </c>
      <c r="K5978" t="s">
        <v>8373</v>
      </c>
      <c r="L5978" t="str">
        <f>CONCATENATE(G5978," ",K5978)</f>
        <v>Russia Arkhangel’skaya Oblast’</v>
      </c>
      <c r="M5978" t="str">
        <f>IFERROR(VLOOKUP(L5978,'State(need_input)'!I$2:J$3992,2,FALSE),"")</f>
        <v>state_RU_Ark_36</v>
      </c>
      <c r="O5978">
        <v>22693</v>
      </c>
      <c r="P5978">
        <v>1643716527</v>
      </c>
    </row>
    <row r="5979" spans="1:16">
      <c r="A5979" s="5" t="str">
        <f>CONCATENATE("rdx_city_",J5979,"_",B5979)</f>
        <v>rdx_city_RUS_333</v>
      </c>
      <c r="B5979">
        <f>IF(I5979=I5978,B5978+1,1)</f>
        <v>333</v>
      </c>
      <c r="C5979" t="s">
        <v>8736</v>
      </c>
      <c r="D5979" t="s">
        <v>8736</v>
      </c>
      <c r="E5979">
        <v>55.82</v>
      </c>
      <c r="F5979">
        <v>38.98</v>
      </c>
      <c r="G5979" t="s">
        <v>8329</v>
      </c>
      <c r="H5979" t="str">
        <f>IFERROR(VLOOKUP(I5979,'country(26mar)'!C$2:D$251,2,FALSE),"")</f>
        <v>base.ru</v>
      </c>
      <c r="I5979" t="s">
        <v>8330</v>
      </c>
      <c r="J5979" t="s">
        <v>8331</v>
      </c>
      <c r="K5979" t="s">
        <v>8581</v>
      </c>
      <c r="L5979" t="str">
        <f>CONCATENATE(G5979," ",K5979)</f>
        <v>Russia Moskovskaya Oblast’</v>
      </c>
      <c r="M5979" t="str">
        <f>IFERROR(VLOOKUP(L5979,'State(need_input)'!I$2:J$3992,2,FALSE),"")</f>
        <v>state_RU_Mos_22</v>
      </c>
      <c r="O5979">
        <v>140247</v>
      </c>
      <c r="P5979">
        <v>1643381342</v>
      </c>
    </row>
    <row r="5980" spans="1:16">
      <c r="A5980" s="5" t="str">
        <f>CONCATENATE("rdx_city_",J5980,"_",B5980)</f>
        <v>rdx_city_RUS_334</v>
      </c>
      <c r="B5980">
        <f>IF(I5980=I5979,B5979+1,1)</f>
        <v>334</v>
      </c>
      <c r="C5980" t="s">
        <v>8737</v>
      </c>
      <c r="D5980" t="s">
        <v>8737</v>
      </c>
      <c r="E5980">
        <v>52.97</v>
      </c>
      <c r="F5980">
        <v>36.07</v>
      </c>
      <c r="G5980" t="s">
        <v>8329</v>
      </c>
      <c r="H5980" t="str">
        <f>IFERROR(VLOOKUP(I5980,'country(26mar)'!C$2:D$251,2,FALSE),"")</f>
        <v>base.ru</v>
      </c>
      <c r="I5980" t="s">
        <v>8330</v>
      </c>
      <c r="J5980" t="s">
        <v>8331</v>
      </c>
      <c r="K5980" t="s">
        <v>8637</v>
      </c>
      <c r="L5980" t="str">
        <f>CONCATENATE(G5980," ",K5980)</f>
        <v>Russia Orlovskaya Oblast’</v>
      </c>
      <c r="M5980" t="str">
        <f>IFERROR(VLOOKUP(L5980,'State(need_input)'!I$2:J$3992,2,FALSE),"")</f>
        <v>state_RU_Orl_65</v>
      </c>
      <c r="N5980" t="s">
        <v>23</v>
      </c>
      <c r="O5980">
        <v>334552</v>
      </c>
      <c r="P5980">
        <v>1643703818</v>
      </c>
    </row>
    <row r="5981" spans="1:16">
      <c r="A5981" s="5" t="str">
        <f>CONCATENATE("rdx_city_",J5981,"_",B5981)</f>
        <v>rdx_city_RUS_335</v>
      </c>
      <c r="B5981">
        <f>IF(I5981=I5980,B5980+1,1)</f>
        <v>335</v>
      </c>
      <c r="C5981" t="s">
        <v>8738</v>
      </c>
      <c r="D5981" t="s">
        <v>8738</v>
      </c>
      <c r="E5981">
        <v>51.78</v>
      </c>
      <c r="F5981">
        <v>55.11</v>
      </c>
      <c r="G5981" t="s">
        <v>8329</v>
      </c>
      <c r="H5981" t="str">
        <f>IFERROR(VLOOKUP(I5981,'country(26mar)'!C$2:D$251,2,FALSE),"")</f>
        <v>base.ru</v>
      </c>
      <c r="I5981" t="s">
        <v>8330</v>
      </c>
      <c r="J5981" t="s">
        <v>8331</v>
      </c>
      <c r="K5981" t="s">
        <v>8442</v>
      </c>
      <c r="L5981" t="str">
        <f>CONCATENATE(G5981," ",K5981)</f>
        <v>Russia Orenburgskaya Oblast’</v>
      </c>
      <c r="M5981" t="str">
        <f>IFERROR(VLOOKUP(L5981,'State(need_input)'!I$2:J$3992,2,FALSE),"")</f>
        <v>state_RU_Ore_49</v>
      </c>
      <c r="N5981" t="s">
        <v>23</v>
      </c>
      <c r="O5981">
        <v>550204</v>
      </c>
      <c r="P5981">
        <v>1643685056</v>
      </c>
    </row>
    <row r="5982" spans="1:16">
      <c r="A5982" s="5" t="str">
        <f>CONCATENATE("rdx_city_",J5982,"_",B5982)</f>
        <v>rdx_city_RUS_336</v>
      </c>
      <c r="B5982">
        <f>IF(I5982=I5981,B5981+1,1)</f>
        <v>336</v>
      </c>
      <c r="C5982" t="s">
        <v>8739</v>
      </c>
      <c r="D5982" t="s">
        <v>8739</v>
      </c>
      <c r="E5982">
        <v>51.21</v>
      </c>
      <c r="F5982">
        <v>58.6273</v>
      </c>
      <c r="G5982" t="s">
        <v>8329</v>
      </c>
      <c r="H5982" t="str">
        <f>IFERROR(VLOOKUP(I5982,'country(26mar)'!C$2:D$251,2,FALSE),"")</f>
        <v>base.ru</v>
      </c>
      <c r="I5982" t="s">
        <v>8330</v>
      </c>
      <c r="J5982" t="s">
        <v>8331</v>
      </c>
      <c r="K5982" t="s">
        <v>8442</v>
      </c>
      <c r="L5982" t="str">
        <f>CONCATENATE(G5982," ",K5982)</f>
        <v>Russia Orenburgskaya Oblast’</v>
      </c>
      <c r="M5982" t="str">
        <f>IFERROR(VLOOKUP(L5982,'State(need_input)'!I$2:J$3992,2,FALSE),"")</f>
        <v>state_RU_Ore_49</v>
      </c>
      <c r="O5982">
        <v>246836</v>
      </c>
      <c r="P5982">
        <v>1643003114</v>
      </c>
    </row>
    <row r="5983" spans="1:16">
      <c r="A5983" s="5" t="str">
        <f>CONCATENATE("rdx_city_",J5983,"_",B5983)</f>
        <v>rdx_city_RUS_337</v>
      </c>
      <c r="B5983">
        <f>IF(I5983=I5982,B5982+1,1)</f>
        <v>337</v>
      </c>
      <c r="C5983" t="s">
        <v>8740</v>
      </c>
      <c r="D5983" t="s">
        <v>8740</v>
      </c>
      <c r="E5983">
        <v>53.3778</v>
      </c>
      <c r="F5983">
        <v>51.3474</v>
      </c>
      <c r="G5983" t="s">
        <v>8329</v>
      </c>
      <c r="H5983" t="str">
        <f>IFERROR(VLOOKUP(I5983,'country(26mar)'!C$2:D$251,2,FALSE),"")</f>
        <v>base.ru</v>
      </c>
      <c r="I5983" t="s">
        <v>8330</v>
      </c>
      <c r="J5983" t="s">
        <v>8331</v>
      </c>
      <c r="K5983" t="s">
        <v>8451</v>
      </c>
      <c r="L5983" t="str">
        <f>CONCATENATE(G5983," ",K5983)</f>
        <v>Russia Samarskaya Oblast’</v>
      </c>
      <c r="M5983" t="str">
        <f>IFERROR(VLOOKUP(L5983,'State(need_input)'!I$2:J$3992,2,FALSE),"")</f>
        <v>state_RU_Sam_47</v>
      </c>
      <c r="O5983">
        <v>50127</v>
      </c>
      <c r="P5983">
        <v>1643670563</v>
      </c>
    </row>
    <row r="5984" spans="1:16">
      <c r="A5984" s="5" t="str">
        <f>CONCATENATE("rdx_city_",J5984,"_",B5984)</f>
        <v>rdx_city_RUS_338</v>
      </c>
      <c r="B5984">
        <f>IF(I5984=I5983,B5983+1,1)</f>
        <v>338</v>
      </c>
      <c r="C5984" t="s">
        <v>8741</v>
      </c>
      <c r="D5984" t="s">
        <v>8741</v>
      </c>
      <c r="E5984">
        <v>60.5816</v>
      </c>
      <c r="F5984">
        <v>169.05</v>
      </c>
      <c r="G5984" t="s">
        <v>8329</v>
      </c>
      <c r="H5984" t="str">
        <f>IFERROR(VLOOKUP(I5984,'country(26mar)'!C$2:D$251,2,FALSE),"")</f>
        <v>base.ru</v>
      </c>
      <c r="I5984" t="s">
        <v>8330</v>
      </c>
      <c r="J5984" t="s">
        <v>8331</v>
      </c>
      <c r="K5984" t="s">
        <v>8429</v>
      </c>
      <c r="L5984" t="str">
        <f>CONCATENATE(G5984," ",K5984)</f>
        <v>Russia Kamchatskiy Kray</v>
      </c>
      <c r="M5984" t="str">
        <f>IFERROR(VLOOKUP(L5984,'State(need_input)'!I$2:J$3992,2,FALSE),"")</f>
        <v>state_RU_Kam_82</v>
      </c>
      <c r="O5984">
        <v>10</v>
      </c>
      <c r="P5984">
        <v>1643406349</v>
      </c>
    </row>
    <row r="5985" spans="1:16">
      <c r="A5985" s="5" t="str">
        <f>CONCATENATE("rdx_city_",J5985,"_",B5985)</f>
        <v>rdx_city_RUS_339</v>
      </c>
      <c r="B5985">
        <f>IF(I5985=I5984,B5984+1,1)</f>
        <v>339</v>
      </c>
      <c r="C5985" t="s">
        <v>8742</v>
      </c>
      <c r="D5985" t="s">
        <v>8742</v>
      </c>
      <c r="E5985">
        <v>59.084</v>
      </c>
      <c r="F5985">
        <v>159.95</v>
      </c>
      <c r="G5985" t="s">
        <v>8329</v>
      </c>
      <c r="H5985" t="str">
        <f>IFERROR(VLOOKUP(I5985,'country(26mar)'!C$2:D$251,2,FALSE),"")</f>
        <v>base.ru</v>
      </c>
      <c r="I5985" t="s">
        <v>8330</v>
      </c>
      <c r="J5985" t="s">
        <v>8331</v>
      </c>
      <c r="K5985" t="s">
        <v>8429</v>
      </c>
      <c r="L5985" t="str">
        <f>CONCATENATE(G5985," ",K5985)</f>
        <v>Russia Kamchatskiy Kray</v>
      </c>
      <c r="M5985" t="str">
        <f>IFERROR(VLOOKUP(L5985,'State(need_input)'!I$2:J$3992,2,FALSE),"")</f>
        <v>state_RU_Kam_82</v>
      </c>
      <c r="O5985">
        <v>3671</v>
      </c>
      <c r="P5985">
        <v>1643584640</v>
      </c>
    </row>
    <row r="5986" spans="1:16">
      <c r="A5986" s="5" t="str">
        <f>CONCATENATE("rdx_city_",J5986,"_",B5986)</f>
        <v>rdx_city_RUS_340</v>
      </c>
      <c r="B5986">
        <f>IF(I5986=I5985,B5985+1,1)</f>
        <v>340</v>
      </c>
      <c r="C5986" t="s">
        <v>8743</v>
      </c>
      <c r="D5986" t="s">
        <v>8743</v>
      </c>
      <c r="E5986">
        <v>60.1</v>
      </c>
      <c r="F5986">
        <v>150.9</v>
      </c>
      <c r="G5986" t="s">
        <v>8329</v>
      </c>
      <c r="H5986" t="str">
        <f>IFERROR(VLOOKUP(I5986,'country(26mar)'!C$2:D$251,2,FALSE),"")</f>
        <v>base.ru</v>
      </c>
      <c r="I5986" t="s">
        <v>8330</v>
      </c>
      <c r="J5986" t="s">
        <v>8331</v>
      </c>
      <c r="K5986" t="s">
        <v>8493</v>
      </c>
      <c r="L5986" t="str">
        <f>CONCATENATE(G5986," ",K5986)</f>
        <v>Russia Magadanskaya Oblast’</v>
      </c>
      <c r="M5986" t="str">
        <f>IFERROR(VLOOKUP(L5986,'State(need_input)'!I$2:J$3992,2,FALSE),"")</f>
        <v>state_RU_Mag_80</v>
      </c>
      <c r="O5986">
        <v>21452</v>
      </c>
      <c r="P5986">
        <v>1643837733</v>
      </c>
    </row>
    <row r="5987" spans="1:16">
      <c r="A5987" s="5" t="str">
        <f>CONCATENATE("rdx_city_",J5987,"_",B5987)</f>
        <v>rdx_city_RUS_341</v>
      </c>
      <c r="B5987">
        <f>IF(I5987=I5986,B5986+1,1)</f>
        <v>341</v>
      </c>
      <c r="C5987" t="s">
        <v>8744</v>
      </c>
      <c r="D5987" t="s">
        <v>8744</v>
      </c>
      <c r="E5987">
        <v>50.0477</v>
      </c>
      <c r="F5987">
        <v>46.8773</v>
      </c>
      <c r="G5987" t="s">
        <v>8329</v>
      </c>
      <c r="H5987" t="str">
        <f>IFERROR(VLOOKUP(I5987,'country(26mar)'!C$2:D$251,2,FALSE),"")</f>
        <v>base.ru</v>
      </c>
      <c r="I5987" t="s">
        <v>8330</v>
      </c>
      <c r="J5987" t="s">
        <v>8331</v>
      </c>
      <c r="K5987" t="s">
        <v>8495</v>
      </c>
      <c r="L5987" t="str">
        <f>CONCATENATE(G5987," ",K5987)</f>
        <v>Russia Volgogradskaya Oblast’</v>
      </c>
      <c r="M5987" t="str">
        <f>IFERROR(VLOOKUP(L5987,'State(need_input)'!I$2:J$3992,2,FALSE),"")</f>
        <v>state_RU_Vol_34</v>
      </c>
      <c r="O5987">
        <v>17139</v>
      </c>
      <c r="P5987">
        <v>1643361305</v>
      </c>
    </row>
    <row r="5988" spans="1:16">
      <c r="A5988" s="5" t="str">
        <f>CONCATENATE("rdx_city_",J5988,"_",B5988)</f>
        <v>rdx_city_RUS_342</v>
      </c>
      <c r="B5988">
        <f>IF(I5988=I5987,B5987+1,1)</f>
        <v>342</v>
      </c>
      <c r="C5988" t="s">
        <v>8745</v>
      </c>
      <c r="D5988" t="s">
        <v>8745</v>
      </c>
      <c r="E5988">
        <v>43.1349</v>
      </c>
      <c r="F5988">
        <v>133.1349</v>
      </c>
      <c r="G5988" t="s">
        <v>8329</v>
      </c>
      <c r="H5988" t="str">
        <f>IFERROR(VLOOKUP(I5988,'country(26mar)'!C$2:D$251,2,FALSE),"")</f>
        <v>base.ru</v>
      </c>
      <c r="I5988" t="s">
        <v>8330</v>
      </c>
      <c r="J5988" t="s">
        <v>8331</v>
      </c>
      <c r="K5988" t="s">
        <v>8375</v>
      </c>
      <c r="L5988" t="str">
        <f>CONCATENATE(G5988," ",K5988)</f>
        <v>Russia Primorskiy Kray</v>
      </c>
      <c r="M5988" t="str">
        <f>IFERROR(VLOOKUP(L5988,'State(need_input)'!I$2:J$3992,2,FALSE),"")</f>
        <v>state_RU_Pri_67</v>
      </c>
      <c r="O5988">
        <v>42489</v>
      </c>
      <c r="P5988">
        <v>1643537193</v>
      </c>
    </row>
    <row r="5989" spans="1:16">
      <c r="A5989" s="5" t="str">
        <f>CONCATENATE("rdx_city_",J5989,"_",B5989)</f>
        <v>rdx_city_RUS_343</v>
      </c>
      <c r="B5989">
        <f>IF(I5989=I5988,B5988+1,1)</f>
        <v>343</v>
      </c>
      <c r="C5989" t="s">
        <v>8746</v>
      </c>
      <c r="D5989" t="s">
        <v>8746</v>
      </c>
      <c r="E5989">
        <v>65.1587</v>
      </c>
      <c r="F5989">
        <v>57.2087</v>
      </c>
      <c r="G5989" t="s">
        <v>8329</v>
      </c>
      <c r="H5989" t="str">
        <f>IFERROR(VLOOKUP(I5989,'country(26mar)'!C$2:D$251,2,FALSE),"")</f>
        <v>base.ru</v>
      </c>
      <c r="I5989" t="s">
        <v>8330</v>
      </c>
      <c r="J5989" t="s">
        <v>8331</v>
      </c>
      <c r="K5989" t="s">
        <v>8525</v>
      </c>
      <c r="L5989" t="str">
        <f>CONCATENATE(G5989," ",K5989)</f>
        <v>Russia Komi</v>
      </c>
      <c r="M5989" t="str">
        <f>IFERROR(VLOOKUP(L5989,'State(need_input)'!I$2:J$3992,2,FALSE),"")</f>
        <v>state_RU_Kom_5</v>
      </c>
      <c r="O5989">
        <v>46113</v>
      </c>
      <c r="P5989">
        <v>1643523866</v>
      </c>
    </row>
    <row r="5990" spans="1:16">
      <c r="A5990" s="5" t="str">
        <f>CONCATENATE("rdx_city_",J5990,"_",B5990)</f>
        <v>rdx_city_RUS_344</v>
      </c>
      <c r="B5990">
        <f>IF(I5990=I5989,B5989+1,1)</f>
        <v>344</v>
      </c>
      <c r="C5990" t="s">
        <v>8747</v>
      </c>
      <c r="D5990" t="s">
        <v>8747</v>
      </c>
      <c r="E5990">
        <v>53.18</v>
      </c>
      <c r="F5990">
        <v>45</v>
      </c>
      <c r="G5990" t="s">
        <v>8329</v>
      </c>
      <c r="H5990" t="str">
        <f>IFERROR(VLOOKUP(I5990,'country(26mar)'!C$2:D$251,2,FALSE),"")</f>
        <v>base.ru</v>
      </c>
      <c r="I5990" t="s">
        <v>8330</v>
      </c>
      <c r="J5990" t="s">
        <v>8331</v>
      </c>
      <c r="K5990" t="s">
        <v>8539</v>
      </c>
      <c r="L5990" t="str">
        <f>CONCATENATE(G5990," ",K5990)</f>
        <v>Russia Penzenskaya Oblast’</v>
      </c>
      <c r="M5990" t="str">
        <f>IFERROR(VLOOKUP(L5990,'State(need_input)'!I$2:J$3992,2,FALSE),"")</f>
        <v>state_RU_Pen_19</v>
      </c>
      <c r="N5990" t="s">
        <v>23</v>
      </c>
      <c r="O5990">
        <v>512602</v>
      </c>
      <c r="P5990">
        <v>1643492830</v>
      </c>
    </row>
    <row r="5991" spans="1:16">
      <c r="A5991" s="5" t="str">
        <f>CONCATENATE("rdx_city_",J5991,"_",B5991)</f>
        <v>rdx_city_RUS_345</v>
      </c>
      <c r="B5991">
        <f>IF(I5991=I5990,B5990+1,1)</f>
        <v>345</v>
      </c>
      <c r="C5991" t="s">
        <v>8748</v>
      </c>
      <c r="D5991" t="s">
        <v>8748</v>
      </c>
      <c r="E5991">
        <v>62.967</v>
      </c>
      <c r="F5991">
        <v>65.0859</v>
      </c>
      <c r="G5991" t="s">
        <v>8329</v>
      </c>
      <c r="H5991" t="str">
        <f>IFERROR(VLOOKUP(I5991,'country(26mar)'!C$2:D$251,2,FALSE),"")</f>
        <v>base.ru</v>
      </c>
      <c r="I5991" t="s">
        <v>8330</v>
      </c>
      <c r="J5991" t="s">
        <v>8331</v>
      </c>
      <c r="K5991" t="s">
        <v>8521</v>
      </c>
      <c r="L5991" t="str">
        <f>CONCATENATE(G5991," ",K5991)</f>
        <v>Russia Khanty-Mansiyskiy Avtonomnyy Okrug-Yugra</v>
      </c>
      <c r="M5991" t="str">
        <f>IFERROR(VLOOKUP(L5991,'State(need_input)'!I$2:J$3992,2,FALSE),"")</f>
        <v>state_RU_Kha_4</v>
      </c>
      <c r="O5991">
        <v>10</v>
      </c>
      <c r="P5991">
        <v>1643322655</v>
      </c>
    </row>
    <row r="5992" spans="1:16">
      <c r="A5992" s="5" t="str">
        <f>CONCATENATE("rdx_city_",J5992,"_",B5992)</f>
        <v>rdx_city_RUS_346</v>
      </c>
      <c r="B5992">
        <f>IF(I5992=I5991,B5991+1,1)</f>
        <v>346</v>
      </c>
      <c r="C5992" t="s">
        <v>8749</v>
      </c>
      <c r="D5992" t="s">
        <v>8749</v>
      </c>
      <c r="E5992">
        <v>58</v>
      </c>
      <c r="F5992">
        <v>56.25</v>
      </c>
      <c r="G5992" t="s">
        <v>8329</v>
      </c>
      <c r="H5992" t="str">
        <f>IFERROR(VLOOKUP(I5992,'country(26mar)'!C$2:D$251,2,FALSE),"")</f>
        <v>base.ru</v>
      </c>
      <c r="I5992" t="s">
        <v>8330</v>
      </c>
      <c r="J5992" t="s">
        <v>8331</v>
      </c>
      <c r="K5992" t="s">
        <v>8410</v>
      </c>
      <c r="L5992" t="str">
        <f>CONCATENATE(G5992," ",K5992)</f>
        <v>Russia Permskiy Kray</v>
      </c>
      <c r="M5992" t="str">
        <f>IFERROR(VLOOKUP(L5992,'State(need_input)'!I$2:J$3992,2,FALSE),"")</f>
        <v>state_RU_Per_70</v>
      </c>
      <c r="O5992">
        <v>997000</v>
      </c>
      <c r="P5992">
        <v>1643700880</v>
      </c>
    </row>
    <row r="5993" spans="1:16">
      <c r="A5993" s="5" t="str">
        <f>CONCATENATE("rdx_city_",J5993,"_",B5993)</f>
        <v>rdx_city_RUS_347</v>
      </c>
      <c r="B5993">
        <f>IF(I5993=I5992,B5992+1,1)</f>
        <v>347</v>
      </c>
      <c r="C5993" t="s">
        <v>8750</v>
      </c>
      <c r="D5993" t="s">
        <v>8751</v>
      </c>
      <c r="E5993">
        <v>58.0174</v>
      </c>
      <c r="F5993">
        <v>56.2855</v>
      </c>
      <c r="G5993" t="s">
        <v>8329</v>
      </c>
      <c r="H5993" t="str">
        <f>IFERROR(VLOOKUP(I5993,'country(26mar)'!C$2:D$251,2,FALSE),"")</f>
        <v>base.ru</v>
      </c>
      <c r="I5993" t="s">
        <v>8330</v>
      </c>
      <c r="J5993" t="s">
        <v>8331</v>
      </c>
      <c r="K5993" t="s">
        <v>8410</v>
      </c>
      <c r="L5993" t="str">
        <f>CONCATENATE(G5993," ",K5993)</f>
        <v>Russia Permskiy Kray</v>
      </c>
      <c r="M5993" t="str">
        <f>IFERROR(VLOOKUP(L5993,'State(need_input)'!I$2:J$3992,2,FALSE),"")</f>
        <v>state_RU_Per_70</v>
      </c>
      <c r="N5993" t="s">
        <v>23</v>
      </c>
      <c r="P5993">
        <v>1643294442</v>
      </c>
    </row>
    <row r="5994" spans="1:16">
      <c r="A5994" s="5" t="str">
        <f>CONCATENATE("rdx_city_",J5994,"_",B5994)</f>
        <v>rdx_city_RUS_348</v>
      </c>
      <c r="B5994">
        <f>IF(I5994=I5993,B5993+1,1)</f>
        <v>348</v>
      </c>
      <c r="C5994" t="s">
        <v>8752</v>
      </c>
      <c r="D5994" t="s">
        <v>8752</v>
      </c>
      <c r="E5994">
        <v>56.91</v>
      </c>
      <c r="F5994">
        <v>59.955</v>
      </c>
      <c r="G5994" t="s">
        <v>8329</v>
      </c>
      <c r="H5994" t="str">
        <f>IFERROR(VLOOKUP(I5994,'country(26mar)'!C$2:D$251,2,FALSE),"")</f>
        <v>base.ru</v>
      </c>
      <c r="I5994" t="s">
        <v>8330</v>
      </c>
      <c r="J5994" t="s">
        <v>8331</v>
      </c>
      <c r="K5994" t="s">
        <v>8342</v>
      </c>
      <c r="L5994" t="str">
        <f>CONCATENATE(G5994," ",K5994)</f>
        <v>Russia Sverdlovskaya Oblast’</v>
      </c>
      <c r="M5994" t="str">
        <f>IFERROR(VLOOKUP(L5994,'State(need_input)'!I$2:J$3992,2,FALSE),"")</f>
        <v>state_RU_Sve_3</v>
      </c>
      <c r="O5994">
        <v>133600</v>
      </c>
      <c r="P5994">
        <v>1643845220</v>
      </c>
    </row>
    <row r="5995" spans="1:16">
      <c r="A5995" s="5" t="str">
        <f>CONCATENATE("rdx_city_",J5995,"_",B5995)</f>
        <v>rdx_city_RUS_349</v>
      </c>
      <c r="B5995">
        <f>IF(I5995=I5994,B5994+1,1)</f>
        <v>349</v>
      </c>
      <c r="C5995" t="s">
        <v>8753</v>
      </c>
      <c r="D5995" t="s">
        <v>8753</v>
      </c>
      <c r="E5995">
        <v>53.062</v>
      </c>
      <c r="F5995">
        <v>158.623</v>
      </c>
      <c r="G5995" t="s">
        <v>8329</v>
      </c>
      <c r="H5995" t="str">
        <f>IFERROR(VLOOKUP(I5995,'country(26mar)'!C$2:D$251,2,FALSE),"")</f>
        <v>base.ru</v>
      </c>
      <c r="I5995" t="s">
        <v>8330</v>
      </c>
      <c r="J5995" t="s">
        <v>8331</v>
      </c>
      <c r="K5995" t="s">
        <v>8429</v>
      </c>
      <c r="L5995" t="str">
        <f>CONCATENATE(G5995," ",K5995)</f>
        <v>Russia Kamchatskiy Kray</v>
      </c>
      <c r="M5995" t="str">
        <f>IFERROR(VLOOKUP(L5995,'State(need_input)'!I$2:J$3992,2,FALSE),"")</f>
        <v>state_RU_Kam_82</v>
      </c>
      <c r="N5995" t="s">
        <v>23</v>
      </c>
      <c r="O5995">
        <v>187282</v>
      </c>
      <c r="P5995">
        <v>1643129247</v>
      </c>
    </row>
    <row r="5996" spans="1:16">
      <c r="A5996" s="5" t="str">
        <f>CONCATENATE("rdx_city_",J5996,"_",B5996)</f>
        <v>rdx_city_RUS_350</v>
      </c>
      <c r="B5996">
        <f>IF(I5996=I5995,B5995+1,1)</f>
        <v>350</v>
      </c>
      <c r="C5996" t="s">
        <v>8754</v>
      </c>
      <c r="D5996" t="s">
        <v>8754</v>
      </c>
      <c r="E5996">
        <v>51.2827</v>
      </c>
      <c r="F5996">
        <v>108.8327</v>
      </c>
      <c r="G5996" t="s">
        <v>8329</v>
      </c>
      <c r="H5996" t="str">
        <f>IFERROR(VLOOKUP(I5996,'country(26mar)'!C$2:D$251,2,FALSE),"")</f>
        <v>base.ru</v>
      </c>
      <c r="I5996" t="s">
        <v>8330</v>
      </c>
      <c r="J5996" t="s">
        <v>8331</v>
      </c>
      <c r="K5996" t="s">
        <v>8338</v>
      </c>
      <c r="L5996" t="str">
        <f>CONCATENATE(G5996," ",K5996)</f>
        <v>Russia Zabaykal’skiy Kray</v>
      </c>
      <c r="M5996" t="str">
        <f>IFERROR(VLOOKUP(L5996,'State(need_input)'!I$2:J$3992,2,FALSE),"")</f>
        <v>state_RU_Zab_51</v>
      </c>
      <c r="O5996">
        <v>20889</v>
      </c>
      <c r="P5996">
        <v>1643676561</v>
      </c>
    </row>
    <row r="5997" spans="1:16">
      <c r="A5997" s="5" t="str">
        <f>CONCATENATE("rdx_city_",J5997,"_",B5997)</f>
        <v>rdx_city_RUS_351</v>
      </c>
      <c r="B5997">
        <f>IF(I5997=I5996,B5996+1,1)</f>
        <v>351</v>
      </c>
      <c r="C5997" t="s">
        <v>8755</v>
      </c>
      <c r="D5997" t="s">
        <v>8755</v>
      </c>
      <c r="E5997">
        <v>61.85</v>
      </c>
      <c r="F5997">
        <v>34.28</v>
      </c>
      <c r="G5997" t="s">
        <v>8329</v>
      </c>
      <c r="H5997" t="str">
        <f>IFERROR(VLOOKUP(I5997,'country(26mar)'!C$2:D$251,2,FALSE),"")</f>
        <v>base.ru</v>
      </c>
      <c r="I5997" t="s">
        <v>8330</v>
      </c>
      <c r="J5997" t="s">
        <v>8331</v>
      </c>
      <c r="K5997" t="s">
        <v>8408</v>
      </c>
      <c r="L5997" t="str">
        <f>CONCATENATE(G5997," ",K5997)</f>
        <v>Russia Kareliya</v>
      </c>
      <c r="M5997" t="str">
        <f>IFERROR(VLOOKUP(L5997,'State(need_input)'!I$2:J$3992,2,FALSE),"")</f>
        <v>state_RU_Kar_68</v>
      </c>
      <c r="N5997" t="s">
        <v>23</v>
      </c>
      <c r="O5997">
        <v>265025</v>
      </c>
      <c r="P5997">
        <v>1643319966</v>
      </c>
    </row>
    <row r="5998" spans="1:16">
      <c r="A5998" s="5" t="str">
        <f>CONCATENATE("rdx_city_",J5998,"_",B5998)</f>
        <v>rdx_city_RUS_352</v>
      </c>
      <c r="B5998">
        <f>IF(I5998=I5997,B5997+1,1)</f>
        <v>352</v>
      </c>
      <c r="C5998" t="s">
        <v>8756</v>
      </c>
      <c r="D5998" t="s">
        <v>8756</v>
      </c>
      <c r="E5998">
        <v>69.7008</v>
      </c>
      <c r="F5998">
        <v>170.3133</v>
      </c>
      <c r="G5998" t="s">
        <v>8329</v>
      </c>
      <c r="H5998" t="str">
        <f>IFERROR(VLOOKUP(I5998,'country(26mar)'!C$2:D$251,2,FALSE),"")</f>
        <v>base.ru</v>
      </c>
      <c r="I5998" t="s">
        <v>8330</v>
      </c>
      <c r="J5998" t="s">
        <v>8331</v>
      </c>
      <c r="K5998" t="s">
        <v>8363</v>
      </c>
      <c r="L5998" t="str">
        <f>CONCATENATE(G5998," ",K5998)</f>
        <v>Russia Chukotskiy Avtonomnyy Okrug</v>
      </c>
      <c r="M5998" t="str">
        <f>IFERROR(VLOOKUP(L5998,'State(need_input)'!I$2:J$3992,2,FALSE),"")</f>
        <v>state_RU_Chu_77</v>
      </c>
      <c r="O5998">
        <v>4837</v>
      </c>
      <c r="P5998">
        <v>1643597133</v>
      </c>
    </row>
    <row r="5999" spans="1:16">
      <c r="A5999" s="5" t="str">
        <f>CONCATENATE("rdx_city_",J5999,"_",B5999)</f>
        <v>rdx_city_RUS_353</v>
      </c>
      <c r="B5999">
        <f>IF(I5999=I5998,B5998+1,1)</f>
        <v>353</v>
      </c>
      <c r="C5999" t="s">
        <v>8757</v>
      </c>
      <c r="D5999" t="s">
        <v>8757</v>
      </c>
      <c r="E5999">
        <v>54.3685</v>
      </c>
      <c r="F5999">
        <v>60.8085</v>
      </c>
      <c r="G5999" t="s">
        <v>8329</v>
      </c>
      <c r="H5999" t="str">
        <f>IFERROR(VLOOKUP(I5999,'country(26mar)'!C$2:D$251,2,FALSE),"")</f>
        <v>base.ru</v>
      </c>
      <c r="I5999" t="s">
        <v>8330</v>
      </c>
      <c r="J5999" t="s">
        <v>8331</v>
      </c>
      <c r="K5999" t="s">
        <v>8382</v>
      </c>
      <c r="L5999" t="str">
        <f>CONCATENATE(G5999," ",K5999)</f>
        <v>Russia Chelyabinskaya Oblast’</v>
      </c>
      <c r="M5999" t="str">
        <f>IFERROR(VLOOKUP(L5999,'State(need_input)'!I$2:J$3992,2,FALSE),"")</f>
        <v>state_RU_Che_10</v>
      </c>
      <c r="O5999">
        <v>17050</v>
      </c>
      <c r="P5999">
        <v>1643651635</v>
      </c>
    </row>
    <row r="6000" spans="1:16">
      <c r="A6000" s="5" t="str">
        <f>CONCATENATE("rdx_city_",J6000,"_",B6000)</f>
        <v>rdx_city_RUS_354</v>
      </c>
      <c r="B6000">
        <f>IF(I6000=I5999,B5999+1,1)</f>
        <v>354</v>
      </c>
      <c r="C6000" t="s">
        <v>8758</v>
      </c>
      <c r="D6000" t="s">
        <v>8758</v>
      </c>
      <c r="E6000">
        <v>61.5995</v>
      </c>
      <c r="F6000">
        <v>90.1236</v>
      </c>
      <c r="G6000" t="s">
        <v>8329</v>
      </c>
      <c r="H6000" t="str">
        <f>IFERROR(VLOOKUP(I6000,'country(26mar)'!C$2:D$251,2,FALSE),"")</f>
        <v>base.ru</v>
      </c>
      <c r="I6000" t="s">
        <v>8330</v>
      </c>
      <c r="J6000" t="s">
        <v>8331</v>
      </c>
      <c r="K6000" t="s">
        <v>8335</v>
      </c>
      <c r="L6000" t="str">
        <f>CONCATENATE(G6000," ",K6000)</f>
        <v>Russia Krasnoyarskiy Kray</v>
      </c>
      <c r="M6000" t="str">
        <f>IFERROR(VLOOKUP(L6000,'State(need_input)'!I$2:J$3992,2,FALSE),"")</f>
        <v>state_RU_Kra_48</v>
      </c>
      <c r="O6000">
        <v>10</v>
      </c>
      <c r="P6000">
        <v>1643764711</v>
      </c>
    </row>
    <row r="6001" spans="1:16">
      <c r="A6001" s="5" t="str">
        <f>CONCATENATE("rdx_city_",J6001,"_",B6001)</f>
        <v>rdx_city_RUS_355</v>
      </c>
      <c r="B6001">
        <f>IF(I6001=I6000,B6000+1,1)</f>
        <v>355</v>
      </c>
      <c r="C6001" t="s">
        <v>8759</v>
      </c>
      <c r="D6001" t="s">
        <v>8759</v>
      </c>
      <c r="E6001">
        <v>55.3804</v>
      </c>
      <c r="F6001">
        <v>37.5299</v>
      </c>
      <c r="G6001" t="s">
        <v>8329</v>
      </c>
      <c r="H6001" t="str">
        <f>IFERROR(VLOOKUP(I6001,'country(26mar)'!C$2:D$251,2,FALSE),"")</f>
        <v>base.ru</v>
      </c>
      <c r="I6001" t="s">
        <v>8330</v>
      </c>
      <c r="J6001" t="s">
        <v>8331</v>
      </c>
      <c r="K6001" t="s">
        <v>8581</v>
      </c>
      <c r="L6001" t="str">
        <f>CONCATENATE(G6001," ",K6001)</f>
        <v>Russia Moskovskaya Oblast’</v>
      </c>
      <c r="M6001" t="str">
        <f>IFERROR(VLOOKUP(L6001,'State(need_input)'!I$2:J$3992,2,FALSE),"")</f>
        <v>state_RU_Mos_22</v>
      </c>
      <c r="O6001">
        <v>320635</v>
      </c>
      <c r="P6001">
        <v>1643693800</v>
      </c>
    </row>
    <row r="6002" spans="1:16">
      <c r="A6002" s="5" t="str">
        <f>CONCATENATE("rdx_city_",J6002,"_",B6002)</f>
        <v>rdx_city_RUS_356</v>
      </c>
      <c r="B6002">
        <f>IF(I6002=I6001,B6001+1,1)</f>
        <v>356</v>
      </c>
      <c r="C6002" t="s">
        <v>8760</v>
      </c>
      <c r="D6002" t="s">
        <v>8760</v>
      </c>
      <c r="E6002">
        <v>61.4934</v>
      </c>
      <c r="F6002">
        <v>129.1272</v>
      </c>
      <c r="G6002" t="s">
        <v>8329</v>
      </c>
      <c r="H6002" t="str">
        <f>IFERROR(VLOOKUP(I6002,'country(26mar)'!C$2:D$251,2,FALSE),"")</f>
        <v>base.ru</v>
      </c>
      <c r="I6002" t="s">
        <v>8330</v>
      </c>
      <c r="J6002" t="s">
        <v>8331</v>
      </c>
      <c r="K6002" t="s">
        <v>8346</v>
      </c>
      <c r="L6002" t="str">
        <f>CONCATENATE(G6002," ",K6002)</f>
        <v>Russia Sakha (Yakutiya)</v>
      </c>
      <c r="M6002" t="str">
        <f>IFERROR(VLOOKUP(L6002,'State(need_input)'!I$2:J$3992,2,FALSE),"")</f>
        <v>state_RU_Sak_2</v>
      </c>
      <c r="O6002">
        <v>9763</v>
      </c>
      <c r="P6002">
        <v>1643183370</v>
      </c>
    </row>
    <row r="6003" spans="1:16">
      <c r="A6003" s="5" t="str">
        <f>CONCATENATE("rdx_city_",J6003,"_",B6003)</f>
        <v>rdx_city_RUS_357</v>
      </c>
      <c r="B6003">
        <f>IF(I6003=I6002,B6002+1,1)</f>
        <v>357</v>
      </c>
      <c r="C6003" t="s">
        <v>8761</v>
      </c>
      <c r="D6003" t="s">
        <v>8761</v>
      </c>
      <c r="E6003">
        <v>56.4434</v>
      </c>
      <c r="F6003">
        <v>60.188</v>
      </c>
      <c r="G6003" t="s">
        <v>8329</v>
      </c>
      <c r="H6003" t="str">
        <f>IFERROR(VLOOKUP(I6003,'country(26mar)'!C$2:D$251,2,FALSE),"")</f>
        <v>base.ru</v>
      </c>
      <c r="I6003" t="s">
        <v>8330</v>
      </c>
      <c r="J6003" t="s">
        <v>8331</v>
      </c>
      <c r="K6003" t="s">
        <v>8342</v>
      </c>
      <c r="L6003" t="str">
        <f>CONCATENATE(G6003," ",K6003)</f>
        <v>Russia Sverdlovskaya Oblast’</v>
      </c>
      <c r="M6003" t="str">
        <f>IFERROR(VLOOKUP(L6003,'State(need_input)'!I$2:J$3992,2,FALSE),"")</f>
        <v>state_RU_Sve_3</v>
      </c>
      <c r="O6003">
        <v>65770</v>
      </c>
      <c r="P6003">
        <v>1643717197</v>
      </c>
    </row>
    <row r="6004" spans="1:16">
      <c r="A6004" s="5" t="str">
        <f>CONCATENATE("rdx_city_",J6004,"_",B6004)</f>
        <v>rdx_city_RUS_358</v>
      </c>
      <c r="B6004">
        <f>IF(I6004=I6003,B6003+1,1)</f>
        <v>358</v>
      </c>
      <c r="C6004" t="s">
        <v>8762</v>
      </c>
      <c r="D6004" t="s">
        <v>8762</v>
      </c>
      <c r="E6004">
        <v>69.2052</v>
      </c>
      <c r="F6004">
        <v>33.4502</v>
      </c>
      <c r="G6004" t="s">
        <v>8329</v>
      </c>
      <c r="H6004" t="str">
        <f>IFERROR(VLOOKUP(I6004,'country(26mar)'!C$2:D$251,2,FALSE),"")</f>
        <v>base.ru</v>
      </c>
      <c r="I6004" t="s">
        <v>8330</v>
      </c>
      <c r="J6004" t="s">
        <v>8331</v>
      </c>
      <c r="K6004" t="s">
        <v>8369</v>
      </c>
      <c r="L6004" t="str">
        <f>CONCATENATE(G6004," ",K6004)</f>
        <v>Russia Murmanskaya Oblast’</v>
      </c>
      <c r="M6004" t="str">
        <f>IFERROR(VLOOKUP(L6004,'State(need_input)'!I$2:J$3992,2,FALSE),"")</f>
        <v>state_RU_Mur_13</v>
      </c>
      <c r="O6004">
        <v>19200</v>
      </c>
      <c r="P6004">
        <v>1643432811</v>
      </c>
    </row>
    <row r="6005" spans="1:16">
      <c r="A6005" s="5" t="str">
        <f>CONCATENATE("rdx_city_",J6005,"_",B6005)</f>
        <v>rdx_city_RUS_359</v>
      </c>
      <c r="B6005">
        <f>IF(I6005=I6004,B6004+1,1)</f>
        <v>359</v>
      </c>
      <c r="C6005" t="s">
        <v>8763</v>
      </c>
      <c r="D6005" t="s">
        <v>8763</v>
      </c>
      <c r="E6005">
        <v>49.2416</v>
      </c>
      <c r="F6005">
        <v>143.085</v>
      </c>
      <c r="G6005" t="s">
        <v>8329</v>
      </c>
      <c r="H6005" t="str">
        <f>IFERROR(VLOOKUP(I6005,'country(26mar)'!C$2:D$251,2,FALSE),"")</f>
        <v>base.ru</v>
      </c>
      <c r="I6005" t="s">
        <v>8330</v>
      </c>
      <c r="J6005" t="s">
        <v>8331</v>
      </c>
      <c r="K6005" t="s">
        <v>8348</v>
      </c>
      <c r="L6005" t="str">
        <f>CONCATENATE(G6005," ",K6005)</f>
        <v>Russia Sakhalinskaya Oblast’</v>
      </c>
      <c r="M6005" t="str">
        <f>IFERROR(VLOOKUP(L6005,'State(need_input)'!I$2:J$3992,2,FALSE),"")</f>
        <v>state_RU_Sak_81</v>
      </c>
      <c r="O6005">
        <v>16677</v>
      </c>
      <c r="P6005">
        <v>1643094568</v>
      </c>
    </row>
    <row r="6006" spans="1:16">
      <c r="A6006" s="5" t="str">
        <f>CONCATENATE("rdx_city_",J6006,"_",B6006)</f>
        <v>rdx_city_RUS_360</v>
      </c>
      <c r="B6006">
        <f>IF(I6006=I6005,B6005+1,1)</f>
        <v>360</v>
      </c>
      <c r="C6006" t="s">
        <v>8764</v>
      </c>
      <c r="D6006" t="s">
        <v>8764</v>
      </c>
      <c r="E6006">
        <v>49.7504</v>
      </c>
      <c r="F6006">
        <v>129.6167</v>
      </c>
      <c r="G6006" t="s">
        <v>8329</v>
      </c>
      <c r="H6006" t="str">
        <f>IFERROR(VLOOKUP(I6006,'country(26mar)'!C$2:D$251,2,FALSE),"")</f>
        <v>base.ru</v>
      </c>
      <c r="I6006" t="s">
        <v>8330</v>
      </c>
      <c r="J6006" t="s">
        <v>8331</v>
      </c>
      <c r="K6006" t="s">
        <v>8406</v>
      </c>
      <c r="L6006" t="str">
        <f>CONCATENATE(G6006," ",K6006)</f>
        <v>Russia Amurskaya Oblast’</v>
      </c>
      <c r="M6006" t="str">
        <f>IFERROR(VLOOKUP(L6006,'State(need_input)'!I$2:J$3992,2,FALSE),"")</f>
        <v>state_RU_Amu_78</v>
      </c>
      <c r="O6006">
        <v>146</v>
      </c>
      <c r="P6006">
        <v>1643007077</v>
      </c>
    </row>
    <row r="6007" spans="1:16">
      <c r="A6007" s="5" t="str">
        <f>CONCATENATE("rdx_city_",J6007,"_",B6007)</f>
        <v>rdx_city_RUS_361</v>
      </c>
      <c r="B6007">
        <f>IF(I6007=I6006,B6006+1,1)</f>
        <v>361</v>
      </c>
      <c r="C6007" t="s">
        <v>8765</v>
      </c>
      <c r="D6007" t="s">
        <v>8765</v>
      </c>
      <c r="E6007">
        <v>53.9</v>
      </c>
      <c r="F6007">
        <v>86.71</v>
      </c>
      <c r="G6007" t="s">
        <v>8329</v>
      </c>
      <c r="H6007" t="str">
        <f>IFERROR(VLOOKUP(I6007,'country(26mar)'!C$2:D$251,2,FALSE),"")</f>
        <v>base.ru</v>
      </c>
      <c r="I6007" t="s">
        <v>8330</v>
      </c>
      <c r="J6007" t="s">
        <v>8331</v>
      </c>
      <c r="K6007" t="s">
        <v>8367</v>
      </c>
      <c r="L6007" t="str">
        <f>CONCATENATE(G6007," ",K6007)</f>
        <v>Russia Kemerovskaya Oblast’</v>
      </c>
      <c r="M6007" t="str">
        <f>IFERROR(VLOOKUP(L6007,'State(need_input)'!I$2:J$3992,2,FALSE),"")</f>
        <v>state_RU_Kem_18</v>
      </c>
      <c r="O6007">
        <v>275615</v>
      </c>
      <c r="P6007">
        <v>1643653477</v>
      </c>
    </row>
    <row r="6008" spans="1:16">
      <c r="A6008" s="5" t="str">
        <f>CONCATENATE("rdx_city_",J6008,"_",B6008)</f>
        <v>rdx_city_RUS_362</v>
      </c>
      <c r="B6008">
        <f>IF(I6008=I6007,B6007+1,1)</f>
        <v>362</v>
      </c>
      <c r="C6008" t="s">
        <v>8766</v>
      </c>
      <c r="D6008" t="s">
        <v>8766</v>
      </c>
      <c r="E6008">
        <v>64.4235</v>
      </c>
      <c r="F6008">
        <v>-173.2258</v>
      </c>
      <c r="G6008" t="s">
        <v>8329</v>
      </c>
      <c r="H6008" t="str">
        <f>IFERROR(VLOOKUP(I6008,'country(26mar)'!C$2:D$251,2,FALSE),"")</f>
        <v>base.ru</v>
      </c>
      <c r="I6008" t="s">
        <v>8330</v>
      </c>
      <c r="J6008" t="s">
        <v>8331</v>
      </c>
      <c r="L6008" t="str">
        <f>CONCATENATE(G6008," ",K6008)</f>
        <v>Russia </v>
      </c>
      <c r="M6008" t="str">
        <f>IFERROR(VLOOKUP(L6008,'State(need_input)'!I$2:J$3992,2,FALSE),"")</f>
        <v/>
      </c>
      <c r="O6008">
        <v>2536</v>
      </c>
      <c r="P6008">
        <v>1643868459</v>
      </c>
    </row>
    <row r="6009" spans="1:16">
      <c r="A6009" s="5" t="str">
        <f>CONCATENATE("rdx_city_",J6009,"_",B6009)</f>
        <v>rdx_city_RUS_363</v>
      </c>
      <c r="B6009">
        <f>IF(I6009=I6008,B6008+1,1)</f>
        <v>363</v>
      </c>
      <c r="C6009" t="s">
        <v>8767</v>
      </c>
      <c r="D6009" t="s">
        <v>8767</v>
      </c>
      <c r="E6009">
        <v>57.83</v>
      </c>
      <c r="F6009">
        <v>28.3299</v>
      </c>
      <c r="G6009" t="s">
        <v>8329</v>
      </c>
      <c r="H6009" t="str">
        <f>IFERROR(VLOOKUP(I6009,'country(26mar)'!C$2:D$251,2,FALSE),"")</f>
        <v>base.ru</v>
      </c>
      <c r="I6009" t="s">
        <v>8330</v>
      </c>
      <c r="J6009" t="s">
        <v>8331</v>
      </c>
      <c r="K6009" t="s">
        <v>8768</v>
      </c>
      <c r="L6009" t="str">
        <f>CONCATENATE(G6009," ",K6009)</f>
        <v>Russia Pskovskaya Oblast’</v>
      </c>
      <c r="M6009" t="str">
        <f>IFERROR(VLOOKUP(L6009,'State(need_input)'!I$2:J$3992,2,FALSE),"")</f>
        <v>state_RU_Psk_27</v>
      </c>
      <c r="N6009" t="s">
        <v>23</v>
      </c>
      <c r="O6009">
        <v>201990</v>
      </c>
      <c r="P6009">
        <v>1643877414</v>
      </c>
    </row>
    <row r="6010" spans="1:16">
      <c r="A6010" s="5" t="str">
        <f>CONCATENATE("rdx_city_",J6010,"_",B6010)</f>
        <v>rdx_city_RUS_364</v>
      </c>
      <c r="B6010">
        <f>IF(I6010=I6009,B6009+1,1)</f>
        <v>364</v>
      </c>
      <c r="C6010" t="s">
        <v>8769</v>
      </c>
      <c r="D6010" t="s">
        <v>8769</v>
      </c>
      <c r="E6010">
        <v>52.0148</v>
      </c>
      <c r="F6010">
        <v>48.7944</v>
      </c>
      <c r="G6010" t="s">
        <v>8329</v>
      </c>
      <c r="H6010" t="str">
        <f>IFERROR(VLOOKUP(I6010,'country(26mar)'!C$2:D$251,2,FALSE),"")</f>
        <v>base.ru</v>
      </c>
      <c r="I6010" t="s">
        <v>8330</v>
      </c>
      <c r="J6010" t="s">
        <v>8331</v>
      </c>
      <c r="K6010" t="s">
        <v>8387</v>
      </c>
      <c r="L6010" t="str">
        <f>CONCATENATE(G6010," ",K6010)</f>
        <v>Russia Saratovskaya Oblast’</v>
      </c>
      <c r="M6010" t="str">
        <f>IFERROR(VLOOKUP(L6010,'State(need_input)'!I$2:J$3992,2,FALSE),"")</f>
        <v>state_RU_Sar_7</v>
      </c>
      <c r="O6010">
        <v>26690</v>
      </c>
      <c r="P6010">
        <v>1643132953</v>
      </c>
    </row>
    <row r="6011" spans="1:16">
      <c r="A6011" s="5" t="str">
        <f>CONCATENATE("rdx_city_",J6011,"_",B6011)</f>
        <v>rdx_city_RUS_365</v>
      </c>
      <c r="B6011">
        <f>IF(I6011=I6010,B6010+1,1)</f>
        <v>365</v>
      </c>
      <c r="C6011" t="s">
        <v>8770</v>
      </c>
      <c r="D6011" t="s">
        <v>8770</v>
      </c>
      <c r="E6011">
        <v>68.5166</v>
      </c>
      <c r="F6011">
        <v>107.8</v>
      </c>
      <c r="G6011" t="s">
        <v>8329</v>
      </c>
      <c r="H6011" t="str">
        <f>IFERROR(VLOOKUP(I6011,'country(26mar)'!C$2:D$251,2,FALSE),"")</f>
        <v>base.ru</v>
      </c>
      <c r="I6011" t="s">
        <v>8330</v>
      </c>
      <c r="J6011" t="s">
        <v>8331</v>
      </c>
      <c r="K6011" t="s">
        <v>8346</v>
      </c>
      <c r="L6011" t="str">
        <f>CONCATENATE(G6011," ",K6011)</f>
        <v>Russia Sakha (Yakutiya)</v>
      </c>
      <c r="M6011" t="str">
        <f>IFERROR(VLOOKUP(L6011,'State(need_input)'!I$2:J$3992,2,FALSE),"")</f>
        <v>state_RU_Sak_2</v>
      </c>
      <c r="O6011">
        <v>298</v>
      </c>
      <c r="P6011">
        <v>1643749671</v>
      </c>
    </row>
    <row r="6012" spans="1:16">
      <c r="A6012" s="5" t="str">
        <f>CONCATENATE("rdx_city_",J6012,"_",B6012)</f>
        <v>rdx_city_RUS_366</v>
      </c>
      <c r="B6012">
        <f>IF(I6012=I6011,B6011+1,1)</f>
        <v>366</v>
      </c>
      <c r="C6012" t="s">
        <v>8771</v>
      </c>
      <c r="D6012" t="s">
        <v>8771</v>
      </c>
      <c r="E6012">
        <v>44.08</v>
      </c>
      <c r="F6012">
        <v>43.09</v>
      </c>
      <c r="G6012" t="s">
        <v>8329</v>
      </c>
      <c r="H6012" t="str">
        <f>IFERROR(VLOOKUP(I6012,'country(26mar)'!C$2:D$251,2,FALSE),"")</f>
        <v>base.ru</v>
      </c>
      <c r="I6012" t="s">
        <v>8330</v>
      </c>
      <c r="J6012" t="s">
        <v>8331</v>
      </c>
      <c r="K6012" t="s">
        <v>8422</v>
      </c>
      <c r="L6012" t="str">
        <f>CONCATENATE(G6012," ",K6012)</f>
        <v>Russia Stavropol’skiy Kray</v>
      </c>
      <c r="M6012" t="str">
        <f>IFERROR(VLOOKUP(L6012,'State(need_input)'!I$2:J$3992,2,FALSE),"")</f>
        <v>state_RU_Sta_17</v>
      </c>
      <c r="O6012">
        <v>142865</v>
      </c>
      <c r="P6012">
        <v>1643815630</v>
      </c>
    </row>
    <row r="6013" spans="1:16">
      <c r="A6013" s="5" t="str">
        <f>CONCATENATE("rdx_city_",J6013,"_",B6013)</f>
        <v>rdx_city_RUS_367</v>
      </c>
      <c r="B6013">
        <f>IF(I6013=I6012,B6012+1,1)</f>
        <v>367</v>
      </c>
      <c r="C6013" t="s">
        <v>8772</v>
      </c>
      <c r="D6013" t="s">
        <v>8772</v>
      </c>
      <c r="E6013">
        <v>54.0674</v>
      </c>
      <c r="F6013">
        <v>54.9269</v>
      </c>
      <c r="G6013" t="s">
        <v>8329</v>
      </c>
      <c r="H6013" t="str">
        <f>IFERROR(VLOOKUP(I6013,'country(26mar)'!C$2:D$251,2,FALSE),"")</f>
        <v>base.ru</v>
      </c>
      <c r="I6013" t="s">
        <v>8330</v>
      </c>
      <c r="J6013" t="s">
        <v>8331</v>
      </c>
      <c r="K6013" t="s">
        <v>8403</v>
      </c>
      <c r="L6013" t="str">
        <f>CONCATENATE(G6013," ",K6013)</f>
        <v>Russia Bashkortostan</v>
      </c>
      <c r="M6013" t="str">
        <f>IFERROR(VLOOKUP(L6013,'State(need_input)'!I$2:J$3992,2,FALSE),"")</f>
        <v>state_RU_Bas_26</v>
      </c>
      <c r="O6013">
        <v>20060</v>
      </c>
      <c r="P6013">
        <v>1643613500</v>
      </c>
    </row>
    <row r="6014" spans="1:16">
      <c r="A6014" s="5" t="str">
        <f>CONCATENATE("rdx_city_",J6014,"_",B6014)</f>
        <v>rdx_city_RUS_368</v>
      </c>
      <c r="B6014">
        <f>IF(I6014=I6013,B6013+1,1)</f>
        <v>368</v>
      </c>
      <c r="C6014" t="s">
        <v>8773</v>
      </c>
      <c r="D6014" t="s">
        <v>8773</v>
      </c>
      <c r="E6014">
        <v>53.9509</v>
      </c>
      <c r="F6014">
        <v>32.8604</v>
      </c>
      <c r="G6014" t="s">
        <v>8329</v>
      </c>
      <c r="H6014" t="str">
        <f>IFERROR(VLOOKUP(I6014,'country(26mar)'!C$2:D$251,2,FALSE),"")</f>
        <v>base.ru</v>
      </c>
      <c r="I6014" t="s">
        <v>8330</v>
      </c>
      <c r="J6014" t="s">
        <v>8331</v>
      </c>
      <c r="K6014" t="s">
        <v>8774</v>
      </c>
      <c r="L6014" t="str">
        <f>CONCATENATE(G6014," ",K6014)</f>
        <v>Russia Smolenskaya Oblast’</v>
      </c>
      <c r="M6014" t="str">
        <f>IFERROR(VLOOKUP(L6014,'State(need_input)'!I$2:J$3992,2,FALSE),"")</f>
        <v>state_RU_Smo_28</v>
      </c>
      <c r="O6014">
        <v>56971</v>
      </c>
      <c r="P6014">
        <v>1643356591</v>
      </c>
    </row>
    <row r="6015" spans="1:16">
      <c r="A6015" s="5" t="str">
        <f>CONCATENATE("rdx_city_",J6015,"_",B6015)</f>
        <v>rdx_city_RUS_369</v>
      </c>
      <c r="B6015">
        <f>IF(I6015=I6014,B6014+1,1)</f>
        <v>369</v>
      </c>
      <c r="C6015" t="s">
        <v>8775</v>
      </c>
      <c r="D6015" t="s">
        <v>8775</v>
      </c>
      <c r="E6015">
        <v>57.1892</v>
      </c>
      <c r="F6015">
        <v>39.4043</v>
      </c>
      <c r="G6015" t="s">
        <v>8329</v>
      </c>
      <c r="H6015" t="str">
        <f>IFERROR(VLOOKUP(I6015,'country(26mar)'!C$2:D$251,2,FALSE),"")</f>
        <v>base.ru</v>
      </c>
      <c r="I6015" t="s">
        <v>8330</v>
      </c>
      <c r="J6015" t="s">
        <v>8331</v>
      </c>
      <c r="K6015" t="s">
        <v>8776</v>
      </c>
      <c r="L6015" t="str">
        <f>CONCATENATE(G6015," ",K6015)</f>
        <v>Russia Yaroslavskaya Oblast’</v>
      </c>
      <c r="M6015" t="str">
        <f>IFERROR(VLOOKUP(L6015,'State(need_input)'!I$2:J$3992,2,FALSE),"")</f>
        <v>state_RU_Yar_56</v>
      </c>
      <c r="O6015">
        <v>33803</v>
      </c>
      <c r="P6015">
        <v>1643848937</v>
      </c>
    </row>
    <row r="6016" spans="1:16">
      <c r="A6016" s="5" t="str">
        <f>CONCATENATE("rdx_city_",J6016,"_",B6016)</f>
        <v>rdx_city_RUS_370</v>
      </c>
      <c r="B6016">
        <f>IF(I6016=I6015,B6015+1,1)</f>
        <v>370</v>
      </c>
      <c r="C6016" t="s">
        <v>8775</v>
      </c>
      <c r="D6016" t="s">
        <v>8775</v>
      </c>
      <c r="E6016">
        <v>47.2346</v>
      </c>
      <c r="F6016">
        <v>39.7127</v>
      </c>
      <c r="G6016" t="s">
        <v>8329</v>
      </c>
      <c r="H6016" t="str">
        <f>IFERROR(VLOOKUP(I6016,'country(26mar)'!C$2:D$251,2,FALSE),"")</f>
        <v>base.ru</v>
      </c>
      <c r="I6016" t="s">
        <v>8330</v>
      </c>
      <c r="J6016" t="s">
        <v>8331</v>
      </c>
      <c r="K6016" t="s">
        <v>8400</v>
      </c>
      <c r="L6016" t="str">
        <f>CONCATENATE(G6016," ",K6016)</f>
        <v>Russia Rostovskaya Oblast’</v>
      </c>
      <c r="M6016" t="str">
        <f>IFERROR(VLOOKUP(L6016,'State(need_input)'!I$2:J$3992,2,FALSE),"")</f>
        <v>state_RU_Ros_1</v>
      </c>
      <c r="N6016" t="s">
        <v>23</v>
      </c>
      <c r="O6016">
        <v>1052000</v>
      </c>
      <c r="P6016">
        <v>1643013518</v>
      </c>
    </row>
    <row r="6017" spans="1:16">
      <c r="A6017" s="5" t="str">
        <f>CONCATENATE("rdx_city_",J6017,"_",B6017)</f>
        <v>rdx_city_RUS_371</v>
      </c>
      <c r="B6017">
        <f>IF(I6017=I6016,B6016+1,1)</f>
        <v>371</v>
      </c>
      <c r="C6017" t="s">
        <v>8777</v>
      </c>
      <c r="D6017" t="s">
        <v>8777</v>
      </c>
      <c r="E6017">
        <v>51.52</v>
      </c>
      <c r="F6017">
        <v>81.21</v>
      </c>
      <c r="G6017" t="s">
        <v>8329</v>
      </c>
      <c r="H6017" t="str">
        <f>IFERROR(VLOOKUP(I6017,'country(26mar)'!C$2:D$251,2,FALSE),"")</f>
        <v>base.ru</v>
      </c>
      <c r="I6017" t="s">
        <v>8330</v>
      </c>
      <c r="J6017" t="s">
        <v>8331</v>
      </c>
      <c r="K6017" t="s">
        <v>8354</v>
      </c>
      <c r="L6017" t="str">
        <f>CONCATENATE(G6017," ",K6017)</f>
        <v>Russia Altayskiy Kray</v>
      </c>
      <c r="M6017" t="str">
        <f>IFERROR(VLOOKUP(L6017,'State(need_input)'!I$2:J$3992,2,FALSE),"")</f>
        <v>state_RU_Alt_24</v>
      </c>
      <c r="O6017">
        <v>161065</v>
      </c>
      <c r="P6017">
        <v>1643450182</v>
      </c>
    </row>
    <row r="6018" spans="1:16">
      <c r="A6018" s="5" t="str">
        <f>CONCATENATE("rdx_city_",J6018,"_",B6018)</f>
        <v>rdx_city_RUS_372</v>
      </c>
      <c r="B6018">
        <f>IF(I6018=I6017,B6017+1,1)</f>
        <v>372</v>
      </c>
      <c r="C6018" t="s">
        <v>8778</v>
      </c>
      <c r="D6018" t="s">
        <v>8778</v>
      </c>
      <c r="E6018">
        <v>54.0643</v>
      </c>
      <c r="F6018">
        <v>44.9244</v>
      </c>
      <c r="G6018" t="s">
        <v>8329</v>
      </c>
      <c r="H6018" t="str">
        <f>IFERROR(VLOOKUP(I6018,'country(26mar)'!C$2:D$251,2,FALSE),"")</f>
        <v>base.ru</v>
      </c>
      <c r="I6018" t="s">
        <v>8330</v>
      </c>
      <c r="J6018" t="s">
        <v>8331</v>
      </c>
      <c r="K6018" t="s">
        <v>8779</v>
      </c>
      <c r="L6018" t="str">
        <f>CONCATENATE(G6018," ",K6018)</f>
        <v>Russia Mordoviya</v>
      </c>
      <c r="M6018" t="str">
        <f>IFERROR(VLOOKUP(L6018,'State(need_input)'!I$2:J$3992,2,FALSE),"")</f>
        <v>state_RU_Mor_50</v>
      </c>
      <c r="O6018">
        <v>49311</v>
      </c>
      <c r="P6018">
        <v>1643836574</v>
      </c>
    </row>
    <row r="6019" spans="1:16">
      <c r="A6019" s="5" t="str">
        <f>CONCATENATE("rdx_city_",J6019,"_",B6019)</f>
        <v>rdx_city_RUS_373</v>
      </c>
      <c r="B6019">
        <f>IF(I6019=I6018,B6018+1,1)</f>
        <v>373</v>
      </c>
      <c r="C6019" t="s">
        <v>8780</v>
      </c>
      <c r="D6019" t="s">
        <v>8780</v>
      </c>
      <c r="E6019">
        <v>54.62</v>
      </c>
      <c r="F6019">
        <v>39.72</v>
      </c>
      <c r="G6019" t="s">
        <v>8329</v>
      </c>
      <c r="H6019" t="str">
        <f>IFERROR(VLOOKUP(I6019,'country(26mar)'!C$2:D$251,2,FALSE),"")</f>
        <v>base.ru</v>
      </c>
      <c r="I6019" t="s">
        <v>8330</v>
      </c>
      <c r="J6019" t="s">
        <v>8331</v>
      </c>
      <c r="K6019" t="s">
        <v>8553</v>
      </c>
      <c r="L6019" t="str">
        <f>CONCATENATE(G6019," ",K6019)</f>
        <v>Russia Ryazanskaya Oblast’</v>
      </c>
      <c r="M6019" t="str">
        <f>IFERROR(VLOOKUP(L6019,'State(need_input)'!I$2:J$3992,2,FALSE),"")</f>
        <v>state_RU_Rya_21</v>
      </c>
      <c r="N6019" t="s">
        <v>23</v>
      </c>
      <c r="O6019">
        <v>520173</v>
      </c>
      <c r="P6019">
        <v>1643205787</v>
      </c>
    </row>
    <row r="6020" spans="1:16">
      <c r="A6020" s="5" t="str">
        <f>CONCATENATE("rdx_city_",J6020,"_",B6020)</f>
        <v>rdx_city_RUS_374</v>
      </c>
      <c r="B6020">
        <f>IF(I6020=I6019,B6019+1,1)</f>
        <v>374</v>
      </c>
      <c r="C6020" t="s">
        <v>8781</v>
      </c>
      <c r="D6020" t="s">
        <v>8781</v>
      </c>
      <c r="E6020">
        <v>58.0503</v>
      </c>
      <c r="F6020">
        <v>38.82</v>
      </c>
      <c r="G6020" t="s">
        <v>8329</v>
      </c>
      <c r="H6020" t="str">
        <f>IFERROR(VLOOKUP(I6020,'country(26mar)'!C$2:D$251,2,FALSE),"")</f>
        <v>base.ru</v>
      </c>
      <c r="I6020" t="s">
        <v>8330</v>
      </c>
      <c r="J6020" t="s">
        <v>8331</v>
      </c>
      <c r="K6020" t="s">
        <v>8776</v>
      </c>
      <c r="L6020" t="str">
        <f>CONCATENATE(G6020," ",K6020)</f>
        <v>Russia Yaroslavskaya Oblast’</v>
      </c>
      <c r="M6020" t="str">
        <f>IFERROR(VLOOKUP(L6020,'State(need_input)'!I$2:J$3992,2,FALSE),"")</f>
        <v>state_RU_Yar_56</v>
      </c>
      <c r="O6020">
        <v>216724</v>
      </c>
      <c r="P6020">
        <v>1643113701</v>
      </c>
    </row>
    <row r="6021" spans="1:16">
      <c r="A6021" s="5" t="str">
        <f>CONCATENATE("rdx_city_",J6021,"_",B6021)</f>
        <v>rdx_city_RUS_375</v>
      </c>
      <c r="B6021">
        <f>IF(I6021=I6020,B6020+1,1)</f>
        <v>375</v>
      </c>
      <c r="C6021" t="s">
        <v>8782</v>
      </c>
      <c r="D6021" t="s">
        <v>8782</v>
      </c>
      <c r="E6021">
        <v>56.2574</v>
      </c>
      <c r="F6021">
        <v>34.3275</v>
      </c>
      <c r="G6021" t="s">
        <v>8329</v>
      </c>
      <c r="H6021" t="str">
        <f>IFERROR(VLOOKUP(I6021,'country(26mar)'!C$2:D$251,2,FALSE),"")</f>
        <v>base.ru</v>
      </c>
      <c r="I6021" t="s">
        <v>8330</v>
      </c>
      <c r="J6021" t="s">
        <v>8331</v>
      </c>
      <c r="K6021" t="s">
        <v>8413</v>
      </c>
      <c r="L6021" t="str">
        <f>CONCATENATE(G6021," ",K6021)</f>
        <v>Russia Tverskaya Oblast’</v>
      </c>
      <c r="M6021" t="str">
        <f>IFERROR(VLOOKUP(L6021,'State(need_input)'!I$2:J$3992,2,FALSE),"")</f>
        <v>state_RU_Tve_38</v>
      </c>
      <c r="O6021">
        <v>63414</v>
      </c>
      <c r="P6021">
        <v>1643967736</v>
      </c>
    </row>
    <row r="6022" spans="1:16">
      <c r="A6022" s="5" t="str">
        <f>CONCATENATE("rdx_city_",J6022,"_",B6022)</f>
        <v>rdx_city_RUS_376</v>
      </c>
      <c r="B6022">
        <f>IF(I6022=I6021,B6021+1,1)</f>
        <v>376</v>
      </c>
      <c r="C6022" t="s">
        <v>8783</v>
      </c>
      <c r="D6022" t="s">
        <v>8783</v>
      </c>
      <c r="E6022">
        <v>55.1465</v>
      </c>
      <c r="F6022">
        <v>33.2161</v>
      </c>
      <c r="G6022" t="s">
        <v>8329</v>
      </c>
      <c r="H6022" t="str">
        <f>IFERROR(VLOOKUP(I6022,'country(26mar)'!C$2:D$251,2,FALSE),"")</f>
        <v>base.ru</v>
      </c>
      <c r="I6022" t="s">
        <v>8330</v>
      </c>
      <c r="J6022" t="s">
        <v>8331</v>
      </c>
      <c r="K6022" t="s">
        <v>8774</v>
      </c>
      <c r="L6022" t="str">
        <f>CONCATENATE(G6022," ",K6022)</f>
        <v>Russia Smolenskaya Oblast’</v>
      </c>
      <c r="M6022" t="str">
        <f>IFERROR(VLOOKUP(L6022,'State(need_input)'!I$2:J$3992,2,FALSE),"")</f>
        <v>state_RU_Smo_28</v>
      </c>
      <c r="O6022">
        <v>46637</v>
      </c>
      <c r="P6022">
        <v>1643349076</v>
      </c>
    </row>
    <row r="6023" spans="1:16">
      <c r="A6023" s="5" t="str">
        <f>CONCATENATE("rdx_city_",J6023,"_",B6023)</f>
        <v>rdx_city_RUS_377</v>
      </c>
      <c r="B6023">
        <f>IF(I6023=I6022,B6022+1,1)</f>
        <v>377</v>
      </c>
      <c r="C6023" t="s">
        <v>8784</v>
      </c>
      <c r="D6023" t="s">
        <v>8784</v>
      </c>
      <c r="E6023">
        <v>73.3779</v>
      </c>
      <c r="F6023">
        <v>126.5924</v>
      </c>
      <c r="G6023" t="s">
        <v>8329</v>
      </c>
      <c r="H6023" t="str">
        <f>IFERROR(VLOOKUP(I6023,'country(26mar)'!C$2:D$251,2,FALSE),"")</f>
        <v>base.ru</v>
      </c>
      <c r="I6023" t="s">
        <v>8330</v>
      </c>
      <c r="J6023" t="s">
        <v>8331</v>
      </c>
      <c r="K6023" t="s">
        <v>8346</v>
      </c>
      <c r="L6023" t="str">
        <f>CONCATENATE(G6023," ",K6023)</f>
        <v>Russia Sakha (Yakutiya)</v>
      </c>
      <c r="M6023" t="str">
        <f>IFERROR(VLOOKUP(L6023,'State(need_input)'!I$2:J$3992,2,FALSE),"")</f>
        <v>state_RU_Sak_2</v>
      </c>
      <c r="O6023">
        <v>10</v>
      </c>
      <c r="P6023">
        <v>1643535665</v>
      </c>
    </row>
    <row r="6024" spans="1:16">
      <c r="A6024" s="5" t="str">
        <f>CONCATENATE("rdx_city_",J6024,"_",B6024)</f>
        <v>rdx_city_RUS_378</v>
      </c>
      <c r="B6024">
        <f>IF(I6024=I6023,B6023+1,1)</f>
        <v>378</v>
      </c>
      <c r="C6024" t="s">
        <v>8785</v>
      </c>
      <c r="D6024" t="s">
        <v>8785</v>
      </c>
      <c r="E6024">
        <v>53.3703</v>
      </c>
      <c r="F6024">
        <v>55.93</v>
      </c>
      <c r="G6024" t="s">
        <v>8329</v>
      </c>
      <c r="H6024" t="str">
        <f>IFERROR(VLOOKUP(I6024,'country(26mar)'!C$2:D$251,2,FALSE),"")</f>
        <v>base.ru</v>
      </c>
      <c r="I6024" t="s">
        <v>8330</v>
      </c>
      <c r="J6024" t="s">
        <v>8331</v>
      </c>
      <c r="K6024" t="s">
        <v>8403</v>
      </c>
      <c r="L6024" t="str">
        <f>CONCATENATE(G6024," ",K6024)</f>
        <v>Russia Bashkortostan</v>
      </c>
      <c r="M6024" t="str">
        <f>IFERROR(VLOOKUP(L6024,'State(need_input)'!I$2:J$3992,2,FALSE),"")</f>
        <v>state_RU_Bas_26</v>
      </c>
      <c r="O6024">
        <v>159893</v>
      </c>
      <c r="P6024">
        <v>1643996483</v>
      </c>
    </row>
    <row r="6025" spans="1:16">
      <c r="A6025" s="5" t="str">
        <f>CONCATENATE("rdx_city_",J6025,"_",B6025)</f>
        <v>rdx_city_RUS_379</v>
      </c>
      <c r="B6025">
        <f>IF(I6025=I6024,B6024+1,1)</f>
        <v>379</v>
      </c>
      <c r="C6025" t="s">
        <v>8786</v>
      </c>
      <c r="D6025" t="s">
        <v>8786</v>
      </c>
      <c r="E6025">
        <v>66.535</v>
      </c>
      <c r="F6025">
        <v>66.61</v>
      </c>
      <c r="G6025" t="s">
        <v>8329</v>
      </c>
      <c r="H6025" t="str">
        <f>IFERROR(VLOOKUP(I6025,'country(26mar)'!C$2:D$251,2,FALSE),"")</f>
        <v>base.ru</v>
      </c>
      <c r="I6025" t="s">
        <v>8330</v>
      </c>
      <c r="J6025" t="s">
        <v>8331</v>
      </c>
      <c r="K6025" t="s">
        <v>8518</v>
      </c>
      <c r="L6025" t="str">
        <f>CONCATENATE(G6025," ",K6025)</f>
        <v>Russia Yamalo-Nenetskiy Avtonomnyy Okrug</v>
      </c>
      <c r="M6025" t="str">
        <f>IFERROR(VLOOKUP(L6025,'State(need_input)'!I$2:J$3992,2,FALSE),"")</f>
        <v>state_RU_Yam_6</v>
      </c>
      <c r="N6025" t="s">
        <v>23</v>
      </c>
      <c r="O6025">
        <v>38025</v>
      </c>
      <c r="P6025">
        <v>1643083395</v>
      </c>
    </row>
    <row r="6026" spans="1:16">
      <c r="A6026" s="5" t="str">
        <f>CONCATENATE("rdx_city_",J6026,"_",B6026)</f>
        <v>rdx_city_RUS_380</v>
      </c>
      <c r="B6026">
        <f>IF(I6026=I6025,B6025+1,1)</f>
        <v>380</v>
      </c>
      <c r="C6026" t="s">
        <v>8787</v>
      </c>
      <c r="D6026" t="s">
        <v>8787</v>
      </c>
      <c r="E6026">
        <v>46.4775</v>
      </c>
      <c r="F6026">
        <v>41.542</v>
      </c>
      <c r="G6026" t="s">
        <v>8329</v>
      </c>
      <c r="H6026" t="str">
        <f>IFERROR(VLOOKUP(I6026,'country(26mar)'!C$2:D$251,2,FALSE),"")</f>
        <v>base.ru</v>
      </c>
      <c r="I6026" t="s">
        <v>8330</v>
      </c>
      <c r="J6026" t="s">
        <v>8331</v>
      </c>
      <c r="K6026" t="s">
        <v>8400</v>
      </c>
      <c r="L6026" t="str">
        <f>CONCATENATE(G6026," ",K6026)</f>
        <v>Russia Rostovskaya Oblast’</v>
      </c>
      <c r="M6026" t="str">
        <f>IFERROR(VLOOKUP(L6026,'State(need_input)'!I$2:J$3992,2,FALSE),"")</f>
        <v>state_RU_Ros_1</v>
      </c>
      <c r="N6026" t="s">
        <v>20</v>
      </c>
      <c r="O6026">
        <v>61000</v>
      </c>
      <c r="P6026">
        <v>1643005627</v>
      </c>
    </row>
    <row r="6027" spans="1:16">
      <c r="A6027" s="5" t="str">
        <f>CONCATENATE("rdx_city_",J6027,"_",B6027)</f>
        <v>rdx_city_RUS_381</v>
      </c>
      <c r="B6027">
        <f>IF(I6027=I6026,B6026+1,1)</f>
        <v>381</v>
      </c>
      <c r="C6027" t="s">
        <v>8788</v>
      </c>
      <c r="D6027" t="s">
        <v>8788</v>
      </c>
      <c r="E6027">
        <v>53.195</v>
      </c>
      <c r="F6027">
        <v>50.1513</v>
      </c>
      <c r="G6027" t="s">
        <v>8329</v>
      </c>
      <c r="H6027" t="str">
        <f>IFERROR(VLOOKUP(I6027,'country(26mar)'!C$2:D$251,2,FALSE),"")</f>
        <v>base.ru</v>
      </c>
      <c r="I6027" t="s">
        <v>8330</v>
      </c>
      <c r="J6027" t="s">
        <v>8331</v>
      </c>
      <c r="K6027" t="s">
        <v>8451</v>
      </c>
      <c r="L6027" t="str">
        <f>CONCATENATE(G6027," ",K6027)</f>
        <v>Russia Samarskaya Oblast’</v>
      </c>
      <c r="M6027" t="str">
        <f>IFERROR(VLOOKUP(L6027,'State(need_input)'!I$2:J$3992,2,FALSE),"")</f>
        <v>state_RU_Sam_47</v>
      </c>
      <c r="N6027" t="s">
        <v>23</v>
      </c>
      <c r="O6027">
        <v>1137000</v>
      </c>
      <c r="P6027">
        <v>1643205757</v>
      </c>
    </row>
    <row r="6028" spans="1:16">
      <c r="A6028" s="5" t="str">
        <f>CONCATENATE("rdx_city_",J6028,"_",B6028)</f>
        <v>rdx_city_RUS_382</v>
      </c>
      <c r="B6028">
        <f>IF(I6028=I6027,B6027+1,1)</f>
        <v>382</v>
      </c>
      <c r="C6028" t="s">
        <v>8789</v>
      </c>
      <c r="D6028" t="s">
        <v>8789</v>
      </c>
      <c r="E6028">
        <v>63.9241</v>
      </c>
      <c r="F6028">
        <v>127.4739</v>
      </c>
      <c r="G6028" t="s">
        <v>8329</v>
      </c>
      <c r="H6028" t="str">
        <f>IFERROR(VLOOKUP(I6028,'country(26mar)'!C$2:D$251,2,FALSE),"")</f>
        <v>base.ru</v>
      </c>
      <c r="I6028" t="s">
        <v>8330</v>
      </c>
      <c r="J6028" t="s">
        <v>8331</v>
      </c>
      <c r="K6028" t="s">
        <v>8346</v>
      </c>
      <c r="L6028" t="str">
        <f>CONCATENATE(G6028," ",K6028)</f>
        <v>Russia Sakha (Yakutiya)</v>
      </c>
      <c r="M6028" t="str">
        <f>IFERROR(VLOOKUP(L6028,'State(need_input)'!I$2:J$3992,2,FALSE),"")</f>
        <v>state_RU_Sak_2</v>
      </c>
      <c r="O6028">
        <v>4633</v>
      </c>
      <c r="P6028">
        <v>1643096707</v>
      </c>
    </row>
    <row r="6029" spans="1:16">
      <c r="A6029" s="5" t="str">
        <f>CONCATENATE("rdx_city_",J6029,"_",B6029)</f>
        <v>rdx_city_RUS_383</v>
      </c>
      <c r="B6029">
        <f>IF(I6029=I6028,B6028+1,1)</f>
        <v>383</v>
      </c>
      <c r="C6029" t="s">
        <v>8790</v>
      </c>
      <c r="D6029" t="s">
        <v>8790</v>
      </c>
      <c r="E6029">
        <v>64.2505</v>
      </c>
      <c r="F6029">
        <v>60.97</v>
      </c>
      <c r="G6029" t="s">
        <v>8329</v>
      </c>
      <c r="H6029" t="str">
        <f>IFERROR(VLOOKUP(I6029,'country(26mar)'!C$2:D$251,2,FALSE),"")</f>
        <v>base.ru</v>
      </c>
      <c r="I6029" t="s">
        <v>8330</v>
      </c>
      <c r="J6029" t="s">
        <v>8331</v>
      </c>
      <c r="K6029" t="s">
        <v>8521</v>
      </c>
      <c r="L6029" t="str">
        <f>CONCATENATE(G6029," ",K6029)</f>
        <v>Russia Khanty-Mansiyskiy Avtonomnyy Okrug-Yugra</v>
      </c>
      <c r="M6029" t="str">
        <f>IFERROR(VLOOKUP(L6029,'State(need_input)'!I$2:J$3992,2,FALSE),"")</f>
        <v>state_RU_Kha_4</v>
      </c>
      <c r="O6029">
        <v>2985</v>
      </c>
      <c r="P6029">
        <v>1643184738</v>
      </c>
    </row>
    <row r="6030" spans="1:16">
      <c r="A6030" s="5" t="str">
        <f>CONCATENATE("rdx_city_",J6030,"_",B6030)</f>
        <v>rdx_city_RUS_384</v>
      </c>
      <c r="B6030">
        <f>IF(I6030=I6029,B6029+1,1)</f>
        <v>384</v>
      </c>
      <c r="C6030" t="s">
        <v>8791</v>
      </c>
      <c r="D6030" t="s">
        <v>8791</v>
      </c>
      <c r="E6030">
        <v>54.1704</v>
      </c>
      <c r="F6030">
        <v>45.18</v>
      </c>
      <c r="G6030" t="s">
        <v>8329</v>
      </c>
      <c r="H6030" t="str">
        <f>IFERROR(VLOOKUP(I6030,'country(26mar)'!C$2:D$251,2,FALSE),"")</f>
        <v>base.ru</v>
      </c>
      <c r="I6030" t="s">
        <v>8330</v>
      </c>
      <c r="J6030" t="s">
        <v>8331</v>
      </c>
      <c r="K6030" t="s">
        <v>8779</v>
      </c>
      <c r="L6030" t="str">
        <f>CONCATENATE(G6030," ",K6030)</f>
        <v>Russia Mordoviya</v>
      </c>
      <c r="M6030" t="str">
        <f>IFERROR(VLOOKUP(L6030,'State(need_input)'!I$2:J$3992,2,FALSE),"")</f>
        <v>state_RU_Mor_50</v>
      </c>
      <c r="N6030" t="s">
        <v>23</v>
      </c>
      <c r="O6030">
        <v>303394</v>
      </c>
      <c r="P6030">
        <v>1643003229</v>
      </c>
    </row>
    <row r="6031" spans="1:16">
      <c r="A6031" s="5" t="str">
        <f>CONCATENATE("rdx_city_",J6031,"_",B6031)</f>
        <v>rdx_city_RUS_385</v>
      </c>
      <c r="B6031">
        <f>IF(I6031=I6030,B6030+1,1)</f>
        <v>385</v>
      </c>
      <c r="C6031" t="s">
        <v>8792</v>
      </c>
      <c r="D6031" t="s">
        <v>8792</v>
      </c>
      <c r="E6031">
        <v>56.4791</v>
      </c>
      <c r="F6031">
        <v>53.7987</v>
      </c>
      <c r="G6031" t="s">
        <v>8329</v>
      </c>
      <c r="H6031" t="str">
        <f>IFERROR(VLOOKUP(I6031,'country(26mar)'!C$2:D$251,2,FALSE),"")</f>
        <v>base.ru</v>
      </c>
      <c r="I6031" t="s">
        <v>8330</v>
      </c>
      <c r="J6031" t="s">
        <v>8331</v>
      </c>
      <c r="K6031" t="s">
        <v>8502</v>
      </c>
      <c r="L6031" t="str">
        <f>CONCATENATE(G6031," ",K6031)</f>
        <v>Russia Udmurtiya</v>
      </c>
      <c r="M6031" t="str">
        <f>IFERROR(VLOOKUP(L6031,'State(need_input)'!I$2:J$3992,2,FALSE),"")</f>
        <v>state_RU_Udm_32</v>
      </c>
      <c r="O6031">
        <v>101344</v>
      </c>
      <c r="P6031">
        <v>1643320672</v>
      </c>
    </row>
    <row r="6032" spans="1:16">
      <c r="A6032" s="5" t="str">
        <f>CONCATENATE("rdx_city_",J6032,"_",B6032)</f>
        <v>rdx_city_RUS_386</v>
      </c>
      <c r="B6032">
        <f>IF(I6032=I6031,B6031+1,1)</f>
        <v>386</v>
      </c>
      <c r="C6032" t="s">
        <v>8793</v>
      </c>
      <c r="D6032" t="s">
        <v>8793</v>
      </c>
      <c r="E6032">
        <v>51.58</v>
      </c>
      <c r="F6032">
        <v>46.03</v>
      </c>
      <c r="G6032" t="s">
        <v>8329</v>
      </c>
      <c r="H6032" t="str">
        <f>IFERROR(VLOOKUP(I6032,'country(26mar)'!C$2:D$251,2,FALSE),"")</f>
        <v>base.ru</v>
      </c>
      <c r="I6032" t="s">
        <v>8330</v>
      </c>
      <c r="J6032" t="s">
        <v>8331</v>
      </c>
      <c r="K6032" t="s">
        <v>8387</v>
      </c>
      <c r="L6032" t="str">
        <f>CONCATENATE(G6032," ",K6032)</f>
        <v>Russia Saratovskaya Oblast’</v>
      </c>
      <c r="M6032" t="str">
        <f>IFERROR(VLOOKUP(L6032,'State(need_input)'!I$2:J$3992,2,FALSE),"")</f>
        <v>state_RU_Sar_7</v>
      </c>
      <c r="N6032" t="s">
        <v>23</v>
      </c>
      <c r="O6032">
        <v>843000</v>
      </c>
      <c r="P6032">
        <v>1643556540</v>
      </c>
    </row>
    <row r="6033" spans="1:16">
      <c r="A6033" s="5" t="str">
        <f>CONCATENATE("rdx_city_",J6033,"_",B6033)</f>
        <v>rdx_city_RUS_387</v>
      </c>
      <c r="B6033">
        <f>IF(I6033=I6032,B6032+1,1)</f>
        <v>387</v>
      </c>
      <c r="C6033" t="s">
        <v>8794</v>
      </c>
      <c r="D6033" t="s">
        <v>8794</v>
      </c>
      <c r="E6033">
        <v>71.9166</v>
      </c>
      <c r="F6033">
        <v>114.0833</v>
      </c>
      <c r="G6033" t="s">
        <v>8329</v>
      </c>
      <c r="H6033" t="str">
        <f>IFERROR(VLOOKUP(I6033,'country(26mar)'!C$2:D$251,2,FALSE),"")</f>
        <v>base.ru</v>
      </c>
      <c r="I6033" t="s">
        <v>8330</v>
      </c>
      <c r="J6033" t="s">
        <v>8331</v>
      </c>
      <c r="K6033" t="s">
        <v>8346</v>
      </c>
      <c r="L6033" t="str">
        <f>CONCATENATE(G6033," ",K6033)</f>
        <v>Russia Sakha (Yakutiya)</v>
      </c>
      <c r="M6033" t="str">
        <f>IFERROR(VLOOKUP(L6033,'State(need_input)'!I$2:J$3992,2,FALSE),"")</f>
        <v>state_RU_Sak_2</v>
      </c>
      <c r="O6033">
        <v>1920</v>
      </c>
      <c r="P6033">
        <v>1643818493</v>
      </c>
    </row>
    <row r="6034" spans="1:16">
      <c r="A6034" s="5" t="str">
        <f>CONCATENATE("rdx_city_",J6034,"_",B6034)</f>
        <v>rdx_city_RUS_388</v>
      </c>
      <c r="B6034">
        <f>IF(I6034=I6033,B6033+1,1)</f>
        <v>388</v>
      </c>
      <c r="C6034" t="s">
        <v>8795</v>
      </c>
      <c r="D6034" t="s">
        <v>8795</v>
      </c>
      <c r="E6034">
        <v>54.3491</v>
      </c>
      <c r="F6034">
        <v>41.9087</v>
      </c>
      <c r="G6034" t="s">
        <v>8329</v>
      </c>
      <c r="H6034" t="str">
        <f>IFERROR(VLOOKUP(I6034,'country(26mar)'!C$2:D$251,2,FALSE),"")</f>
        <v>base.ru</v>
      </c>
      <c r="I6034" t="s">
        <v>8330</v>
      </c>
      <c r="J6034" t="s">
        <v>8331</v>
      </c>
      <c r="K6034" t="s">
        <v>8553</v>
      </c>
      <c r="L6034" t="str">
        <f>CONCATENATE(G6034," ",K6034)</f>
        <v>Russia Ryazanskaya Oblast’</v>
      </c>
      <c r="M6034" t="str">
        <f>IFERROR(VLOOKUP(L6034,'State(need_input)'!I$2:J$3992,2,FALSE),"")</f>
        <v>state_RU_Rya_21</v>
      </c>
      <c r="O6034">
        <v>31325</v>
      </c>
      <c r="P6034">
        <v>1643401119</v>
      </c>
    </row>
    <row r="6035" spans="1:16">
      <c r="A6035" s="5" t="str">
        <f>CONCATENATE("rdx_city_",J6035,"_",B6035)</f>
        <v>rdx_city_RUS_389</v>
      </c>
      <c r="B6035">
        <f>IF(I6035=I6034,B6034+1,1)</f>
        <v>389</v>
      </c>
      <c r="C6035" t="s">
        <v>8796</v>
      </c>
      <c r="D6035" t="s">
        <v>8796</v>
      </c>
      <c r="E6035">
        <v>48.9699</v>
      </c>
      <c r="F6035">
        <v>140.2749</v>
      </c>
      <c r="G6035" t="s">
        <v>8329</v>
      </c>
      <c r="H6035" t="str">
        <f>IFERROR(VLOOKUP(I6035,'country(26mar)'!C$2:D$251,2,FALSE),"")</f>
        <v>base.ru</v>
      </c>
      <c r="I6035" t="s">
        <v>8330</v>
      </c>
      <c r="J6035" t="s">
        <v>8331</v>
      </c>
      <c r="K6035" t="s">
        <v>8361</v>
      </c>
      <c r="L6035" t="str">
        <f>CONCATENATE(G6035," ",K6035)</f>
        <v>Russia Khabarovskiy Kray</v>
      </c>
      <c r="M6035" t="str">
        <f>IFERROR(VLOOKUP(L6035,'State(need_input)'!I$2:J$3992,2,FALSE),"")</f>
        <v>state_RU_Kha_79</v>
      </c>
      <c r="O6035">
        <v>29740</v>
      </c>
      <c r="P6035">
        <v>1643037289</v>
      </c>
    </row>
    <row r="6036" spans="1:16">
      <c r="A6036" s="5" t="str">
        <f>CONCATENATE("rdx_city_",J6036,"_",B6036)</f>
        <v>rdx_city_RUS_390</v>
      </c>
      <c r="B6036">
        <f>IF(I6036=I6035,B6035+1,1)</f>
        <v>390</v>
      </c>
      <c r="C6036" t="s">
        <v>8797</v>
      </c>
      <c r="D6036" t="s">
        <v>8797</v>
      </c>
      <c r="E6036">
        <v>53.0894</v>
      </c>
      <c r="F6036">
        <v>91.4004</v>
      </c>
      <c r="G6036" t="s">
        <v>8329</v>
      </c>
      <c r="H6036" t="str">
        <f>IFERROR(VLOOKUP(I6036,'country(26mar)'!C$2:D$251,2,FALSE),"")</f>
        <v>base.ru</v>
      </c>
      <c r="I6036" t="s">
        <v>8330</v>
      </c>
      <c r="J6036" t="s">
        <v>8331</v>
      </c>
      <c r="K6036" t="s">
        <v>8332</v>
      </c>
      <c r="L6036" t="str">
        <f>CONCATENATE(G6036," ",K6036)</f>
        <v>Russia Khakasiya</v>
      </c>
      <c r="M6036" t="str">
        <f>IFERROR(VLOOKUP(L6036,'State(need_input)'!I$2:J$3992,2,FALSE),"")</f>
        <v>state_RU_Kha_25</v>
      </c>
      <c r="O6036">
        <v>55642</v>
      </c>
      <c r="P6036">
        <v>1643565856</v>
      </c>
    </row>
    <row r="6037" spans="1:16">
      <c r="A6037" s="5" t="str">
        <f>CONCATENATE("rdx_city_",J6037,"_",B6037)</f>
        <v>rdx_city_RUS_391</v>
      </c>
      <c r="B6037">
        <f>IF(I6037=I6036,B6036+1,1)</f>
        <v>391</v>
      </c>
      <c r="C6037" t="s">
        <v>8798</v>
      </c>
      <c r="D6037" t="s">
        <v>8798</v>
      </c>
      <c r="E6037">
        <v>63.7548</v>
      </c>
      <c r="F6037">
        <v>34.3243</v>
      </c>
      <c r="G6037" t="s">
        <v>8329</v>
      </c>
      <c r="H6037" t="str">
        <f>IFERROR(VLOOKUP(I6037,'country(26mar)'!C$2:D$251,2,FALSE),"")</f>
        <v>base.ru</v>
      </c>
      <c r="I6037" t="s">
        <v>8330</v>
      </c>
      <c r="J6037" t="s">
        <v>8331</v>
      </c>
      <c r="K6037" t="s">
        <v>8408</v>
      </c>
      <c r="L6037" t="str">
        <f>CONCATENATE(G6037," ",K6037)</f>
        <v>Russia Kareliya</v>
      </c>
      <c r="M6037" t="str">
        <f>IFERROR(VLOOKUP(L6037,'State(need_input)'!I$2:J$3992,2,FALSE),"")</f>
        <v>state_RU_Kar_68</v>
      </c>
      <c r="O6037">
        <v>33354</v>
      </c>
      <c r="P6037">
        <v>1643971245</v>
      </c>
    </row>
    <row r="6038" spans="1:16">
      <c r="A6038" s="5" t="str">
        <f>CONCATENATE("rdx_city_",J6038,"_",B6038)</f>
        <v>rdx_city_RUS_392</v>
      </c>
      <c r="B6038">
        <f>IF(I6038=I6037,B6037+1,1)</f>
        <v>392</v>
      </c>
      <c r="C6038" t="s">
        <v>8799</v>
      </c>
      <c r="D6038" t="s">
        <v>8799</v>
      </c>
      <c r="E6038">
        <v>52.4622</v>
      </c>
      <c r="F6038">
        <v>44.2218</v>
      </c>
      <c r="G6038" t="s">
        <v>8329</v>
      </c>
      <c r="H6038" t="str">
        <f>IFERROR(VLOOKUP(I6038,'country(26mar)'!C$2:D$251,2,FALSE),"")</f>
        <v>base.ru</v>
      </c>
      <c r="I6038" t="s">
        <v>8330</v>
      </c>
      <c r="J6038" t="s">
        <v>8331</v>
      </c>
      <c r="K6038" t="s">
        <v>8539</v>
      </c>
      <c r="L6038" t="str">
        <f>CONCATENATE(G6038," ",K6038)</f>
        <v>Russia Penzenskaya Oblast’</v>
      </c>
      <c r="M6038" t="str">
        <f>IFERROR(VLOOKUP(L6038,'State(need_input)'!I$2:J$3992,2,FALSE),"")</f>
        <v>state_RU_Pen_19</v>
      </c>
      <c r="O6038">
        <v>36652</v>
      </c>
      <c r="P6038">
        <v>1643300629</v>
      </c>
    </row>
    <row r="6039" spans="1:16">
      <c r="A6039" s="5" t="str">
        <f>CONCATENATE("rdx_city_",J6039,"_",B6039)</f>
        <v>rdx_city_RUS_393</v>
      </c>
      <c r="B6039">
        <f>IF(I6039=I6038,B6038+1,1)</f>
        <v>393</v>
      </c>
      <c r="C6039" t="s">
        <v>8800</v>
      </c>
      <c r="D6039" t="s">
        <v>8800</v>
      </c>
      <c r="E6039">
        <v>56.33</v>
      </c>
      <c r="F6039">
        <v>38.17</v>
      </c>
      <c r="G6039" t="s">
        <v>8329</v>
      </c>
      <c r="H6039" t="str">
        <f>IFERROR(VLOOKUP(I6039,'country(26mar)'!C$2:D$251,2,FALSE),"")</f>
        <v>base.ru</v>
      </c>
      <c r="I6039" t="s">
        <v>8330</v>
      </c>
      <c r="J6039" t="s">
        <v>8331</v>
      </c>
      <c r="K6039" t="s">
        <v>8581</v>
      </c>
      <c r="L6039" t="str">
        <f>CONCATENATE(G6039," ",K6039)</f>
        <v>Russia Moskovskaya Oblast’</v>
      </c>
      <c r="M6039" t="str">
        <f>IFERROR(VLOOKUP(L6039,'State(need_input)'!I$2:J$3992,2,FALSE),"")</f>
        <v>state_RU_Mos_22</v>
      </c>
      <c r="O6039">
        <v>109252</v>
      </c>
      <c r="P6039">
        <v>1643900929</v>
      </c>
    </row>
    <row r="6040" spans="1:16">
      <c r="A6040" s="5" t="str">
        <f>CONCATENATE("rdx_city_",J6040,"_",B6040)</f>
        <v>rdx_city_RUS_394</v>
      </c>
      <c r="B6040">
        <f>IF(I6040=I6039,B6039+1,1)</f>
        <v>394</v>
      </c>
      <c r="C6040" t="s">
        <v>8801</v>
      </c>
      <c r="D6040" t="s">
        <v>8801</v>
      </c>
      <c r="E6040">
        <v>59.615</v>
      </c>
      <c r="F6040">
        <v>60.585</v>
      </c>
      <c r="G6040" t="s">
        <v>8329</v>
      </c>
      <c r="H6040" t="str">
        <f>IFERROR(VLOOKUP(I6040,'country(26mar)'!C$2:D$251,2,FALSE),"")</f>
        <v>base.ru</v>
      </c>
      <c r="I6040" t="s">
        <v>8330</v>
      </c>
      <c r="J6040" t="s">
        <v>8331</v>
      </c>
      <c r="K6040" t="s">
        <v>8342</v>
      </c>
      <c r="L6040" t="str">
        <f>CONCATENATE(G6040," ",K6040)</f>
        <v>Russia Sverdlovskaya Oblast’</v>
      </c>
      <c r="M6040" t="str">
        <f>IFERROR(VLOOKUP(L6040,'State(need_input)'!I$2:J$3992,2,FALSE),"")</f>
        <v>state_RU_Sve_3</v>
      </c>
      <c r="O6040">
        <v>98438</v>
      </c>
      <c r="P6040">
        <v>1643278883</v>
      </c>
    </row>
    <row r="6041" spans="1:16">
      <c r="A6041" s="5" t="str">
        <f>CONCATENATE("rdx_city_",J6041,"_",B6041)</f>
        <v>rdx_city_RUS_395</v>
      </c>
      <c r="B6041">
        <f>IF(I6041=I6040,B6040+1,1)</f>
        <v>395</v>
      </c>
      <c r="C6041" t="s">
        <v>8802</v>
      </c>
      <c r="D6041" t="s">
        <v>8802</v>
      </c>
      <c r="E6041">
        <v>54.9304</v>
      </c>
      <c r="F6041">
        <v>37.43</v>
      </c>
      <c r="G6041" t="s">
        <v>8329</v>
      </c>
      <c r="H6041" t="str">
        <f>IFERROR(VLOOKUP(I6041,'country(26mar)'!C$2:D$251,2,FALSE),"")</f>
        <v>base.ru</v>
      </c>
      <c r="I6041" t="s">
        <v>8330</v>
      </c>
      <c r="J6041" t="s">
        <v>8331</v>
      </c>
      <c r="K6041" t="s">
        <v>8581</v>
      </c>
      <c r="L6041" t="str">
        <f>CONCATENATE(G6041," ",K6041)</f>
        <v>Russia Moskovskaya Oblast’</v>
      </c>
      <c r="M6041" t="str">
        <f>IFERROR(VLOOKUP(L6041,'State(need_input)'!I$2:J$3992,2,FALSE),"")</f>
        <v>state_RU_Mos_22</v>
      </c>
      <c r="O6041">
        <v>135584</v>
      </c>
      <c r="P6041">
        <v>1643395657</v>
      </c>
    </row>
    <row r="6042" spans="1:16">
      <c r="A6042" s="5" t="str">
        <f>CONCATENATE("rdx_city_",J6042,"_",B6042)</f>
        <v>rdx_city_RUS_396</v>
      </c>
      <c r="B6042">
        <f>IF(I6042=I6041,B6041+1,1)</f>
        <v>396</v>
      </c>
      <c r="C6042" t="s">
        <v>8803</v>
      </c>
      <c r="D6042" t="s">
        <v>8803</v>
      </c>
      <c r="E6042">
        <v>67.6083</v>
      </c>
      <c r="F6042">
        <v>64.1233</v>
      </c>
      <c r="G6042" t="s">
        <v>8329</v>
      </c>
      <c r="H6042" t="str">
        <f>IFERROR(VLOOKUP(I6042,'country(26mar)'!C$2:D$251,2,FALSE),"")</f>
        <v>base.ru</v>
      </c>
      <c r="I6042" t="s">
        <v>8330</v>
      </c>
      <c r="J6042" t="s">
        <v>8331</v>
      </c>
      <c r="K6042" t="s">
        <v>8525</v>
      </c>
      <c r="L6042" t="str">
        <f>CONCATENATE(G6042," ",K6042)</f>
        <v>Russia Komi</v>
      </c>
      <c r="M6042" t="str">
        <f>IFERROR(VLOOKUP(L6042,'State(need_input)'!I$2:J$3992,2,FALSE),"")</f>
        <v>state_RU_Kom_5</v>
      </c>
      <c r="O6042">
        <v>11562</v>
      </c>
      <c r="P6042">
        <v>1643427677</v>
      </c>
    </row>
    <row r="6043" spans="1:16">
      <c r="A6043" s="5" t="str">
        <f>CONCATENATE("rdx_city_",J6043,"_",B6043)</f>
        <v>rdx_city_RUS_397</v>
      </c>
      <c r="B6043">
        <f>IF(I6043=I6042,B6042+1,1)</f>
        <v>397</v>
      </c>
      <c r="C6043" t="s">
        <v>8804</v>
      </c>
      <c r="D6043" t="s">
        <v>8804</v>
      </c>
      <c r="E6043">
        <v>50.6905</v>
      </c>
      <c r="F6043">
        <v>156.085</v>
      </c>
      <c r="G6043" t="s">
        <v>8329</v>
      </c>
      <c r="H6043" t="str">
        <f>IFERROR(VLOOKUP(I6043,'country(26mar)'!C$2:D$251,2,FALSE),"")</f>
        <v>base.ru</v>
      </c>
      <c r="I6043" t="s">
        <v>8330</v>
      </c>
      <c r="J6043" t="s">
        <v>8331</v>
      </c>
      <c r="K6043" t="s">
        <v>8348</v>
      </c>
      <c r="L6043" t="str">
        <f>CONCATENATE(G6043," ",K6043)</f>
        <v>Russia Sakhalinskaya Oblast’</v>
      </c>
      <c r="M6043" t="str">
        <f>IFERROR(VLOOKUP(L6043,'State(need_input)'!I$2:J$3992,2,FALSE),"")</f>
        <v>state_RU_Sak_81</v>
      </c>
      <c r="O6043">
        <v>2422</v>
      </c>
      <c r="P6043">
        <v>1643689971</v>
      </c>
    </row>
    <row r="6044" spans="1:16">
      <c r="A6044" s="5" t="str">
        <f>CONCATENATE("rdx_city_",J6044,"_",B6044)</f>
        <v>rdx_city_RUS_398</v>
      </c>
      <c r="B6044">
        <f>IF(I6044=I6043,B6043+1,1)</f>
        <v>398</v>
      </c>
      <c r="C6044" t="s">
        <v>8805</v>
      </c>
      <c r="D6044" t="s">
        <v>8805</v>
      </c>
      <c r="E6044">
        <v>55.634</v>
      </c>
      <c r="F6044">
        <v>109.313</v>
      </c>
      <c r="G6044" t="s">
        <v>8329</v>
      </c>
      <c r="H6044" t="str">
        <f>IFERROR(VLOOKUP(I6044,'country(26mar)'!C$2:D$251,2,FALSE),"")</f>
        <v>base.ru</v>
      </c>
      <c r="I6044" t="s">
        <v>8330</v>
      </c>
      <c r="J6044" t="s">
        <v>8331</v>
      </c>
      <c r="K6044" t="s">
        <v>8390</v>
      </c>
      <c r="L6044" t="str">
        <f>CONCATENATE(G6044," ",K6044)</f>
        <v>Russia Buryatiya</v>
      </c>
      <c r="M6044" t="str">
        <f>IFERROR(VLOOKUP(L6044,'State(need_input)'!I$2:J$3992,2,FALSE),"")</f>
        <v>state_RU_Bur_8</v>
      </c>
      <c r="O6044">
        <v>25800</v>
      </c>
      <c r="P6044">
        <v>1643130007</v>
      </c>
    </row>
    <row r="6045" spans="1:16">
      <c r="A6045" s="5" t="str">
        <f>CONCATENATE("rdx_city_",J6045,"_",B6045)</f>
        <v>rdx_city_RUS_399</v>
      </c>
      <c r="B6045">
        <f>IF(I6045=I6044,B6044+1,1)</f>
        <v>399</v>
      </c>
      <c r="C6045" t="s">
        <v>8806</v>
      </c>
      <c r="D6045" t="s">
        <v>8806</v>
      </c>
      <c r="E6045">
        <v>64.57</v>
      </c>
      <c r="F6045">
        <v>39.83</v>
      </c>
      <c r="G6045" t="s">
        <v>8329</v>
      </c>
      <c r="H6045" t="str">
        <f>IFERROR(VLOOKUP(I6045,'country(26mar)'!C$2:D$251,2,FALSE),"")</f>
        <v>base.ru</v>
      </c>
      <c r="I6045" t="s">
        <v>8330</v>
      </c>
      <c r="J6045" t="s">
        <v>8331</v>
      </c>
      <c r="K6045" t="s">
        <v>8373</v>
      </c>
      <c r="L6045" t="str">
        <f>CONCATENATE(G6045," ",K6045)</f>
        <v>Russia Arkhangel’skaya Oblast’</v>
      </c>
      <c r="M6045" t="str">
        <f>IFERROR(VLOOKUP(L6045,'State(need_input)'!I$2:J$3992,2,FALSE),"")</f>
        <v>state_RU_Ark_36</v>
      </c>
      <c r="O6045">
        <v>194292</v>
      </c>
      <c r="P6045">
        <v>1643427671</v>
      </c>
    </row>
    <row r="6046" spans="1:16">
      <c r="A6046" s="5" t="str">
        <f>CONCATENATE("rdx_city_",J6046,"_",B6046)</f>
        <v>rdx_city_RUS_400</v>
      </c>
      <c r="B6046">
        <f>IF(I6046=I6045,B6045+1,1)</f>
        <v>400</v>
      </c>
      <c r="C6046" t="s">
        <v>8807</v>
      </c>
      <c r="D6046" t="s">
        <v>8807</v>
      </c>
      <c r="E6046">
        <v>69.0731</v>
      </c>
      <c r="F6046">
        <v>33.4231</v>
      </c>
      <c r="G6046" t="s">
        <v>8329</v>
      </c>
      <c r="H6046" t="str">
        <f>IFERROR(VLOOKUP(I6046,'country(26mar)'!C$2:D$251,2,FALSE),"")</f>
        <v>base.ru</v>
      </c>
      <c r="I6046" t="s">
        <v>8330</v>
      </c>
      <c r="J6046" t="s">
        <v>8331</v>
      </c>
      <c r="K6046" t="s">
        <v>8369</v>
      </c>
      <c r="L6046" t="str">
        <f>CONCATENATE(G6046," ",K6046)</f>
        <v>Russia Murmanskaya Oblast’</v>
      </c>
      <c r="M6046" t="str">
        <f>IFERROR(VLOOKUP(L6046,'State(need_input)'!I$2:J$3992,2,FALSE),"")</f>
        <v>state_RU_Mur_13</v>
      </c>
      <c r="O6046">
        <v>53921</v>
      </c>
      <c r="P6046">
        <v>1643295687</v>
      </c>
    </row>
    <row r="6047" spans="1:16">
      <c r="A6047" s="5" t="str">
        <f>CONCATENATE("rdx_city_",J6047,"_",B6047)</f>
        <v>rdx_city_RUS_401</v>
      </c>
      <c r="B6047">
        <f>IF(I6047=I6046,B6046+1,1)</f>
        <v>401</v>
      </c>
      <c r="C6047" t="s">
        <v>8808</v>
      </c>
      <c r="D6047" t="s">
        <v>8808</v>
      </c>
      <c r="E6047">
        <v>60.1565</v>
      </c>
      <c r="F6047">
        <v>59.9615</v>
      </c>
      <c r="G6047" t="s">
        <v>8329</v>
      </c>
      <c r="H6047" t="str">
        <f>IFERROR(VLOOKUP(I6047,'country(26mar)'!C$2:D$251,2,FALSE),"")</f>
        <v>base.ru</v>
      </c>
      <c r="I6047" t="s">
        <v>8330</v>
      </c>
      <c r="J6047" t="s">
        <v>8331</v>
      </c>
      <c r="K6047" t="s">
        <v>8342</v>
      </c>
      <c r="L6047" t="str">
        <f>CONCATENATE(G6047," ",K6047)</f>
        <v>Russia Sverdlovskaya Oblast’</v>
      </c>
      <c r="M6047" t="str">
        <f>IFERROR(VLOOKUP(L6047,'State(need_input)'!I$2:J$3992,2,FALSE),"")</f>
        <v>state_RU_Sve_3</v>
      </c>
      <c r="O6047">
        <v>36138</v>
      </c>
      <c r="P6047">
        <v>1643560617</v>
      </c>
    </row>
    <row r="6048" spans="1:16">
      <c r="A6048" s="5" t="str">
        <f>CONCATENATE("rdx_city_",J6048,"_",B6048)</f>
        <v>rdx_city_RUS_402</v>
      </c>
      <c r="B6048">
        <f>IF(I6048=I6047,B6047+1,1)</f>
        <v>402</v>
      </c>
      <c r="C6048" t="s">
        <v>8809</v>
      </c>
      <c r="D6048" t="s">
        <v>8809</v>
      </c>
      <c r="E6048">
        <v>56.0837</v>
      </c>
      <c r="F6048">
        <v>63.6333</v>
      </c>
      <c r="G6048" t="s">
        <v>8329</v>
      </c>
      <c r="H6048" t="str">
        <f>IFERROR(VLOOKUP(I6048,'country(26mar)'!C$2:D$251,2,FALSE),"")</f>
        <v>base.ru</v>
      </c>
      <c r="I6048" t="s">
        <v>8330</v>
      </c>
      <c r="J6048" t="s">
        <v>8331</v>
      </c>
      <c r="K6048" t="s">
        <v>8617</v>
      </c>
      <c r="L6048" t="str">
        <f>CONCATENATE(G6048," ",K6048)</f>
        <v>Russia Kurganskaya Oblast’</v>
      </c>
      <c r="M6048" t="str">
        <f>IFERROR(VLOOKUP(L6048,'State(need_input)'!I$2:J$3992,2,FALSE),"")</f>
        <v>state_RU_Kur_37</v>
      </c>
      <c r="O6048">
        <v>79479</v>
      </c>
      <c r="P6048">
        <v>1643030252</v>
      </c>
    </row>
    <row r="6049" spans="1:16">
      <c r="A6049" s="5" t="str">
        <f>CONCATENATE("rdx_city_",J6049,"_",B6049)</f>
        <v>rdx_city_RUS_403</v>
      </c>
      <c r="B6049">
        <f>IF(I6049=I6048,B6048+1,1)</f>
        <v>403</v>
      </c>
      <c r="C6049" t="s">
        <v>8810</v>
      </c>
      <c r="D6049" t="s">
        <v>8810</v>
      </c>
      <c r="E6049">
        <v>47.7204</v>
      </c>
      <c r="F6049">
        <v>40.27</v>
      </c>
      <c r="G6049" t="s">
        <v>8329</v>
      </c>
      <c r="H6049" t="str">
        <f>IFERROR(VLOOKUP(I6049,'country(26mar)'!C$2:D$251,2,FALSE),"")</f>
        <v>base.ru</v>
      </c>
      <c r="I6049" t="s">
        <v>8330</v>
      </c>
      <c r="J6049" t="s">
        <v>8331</v>
      </c>
      <c r="K6049" t="s">
        <v>8400</v>
      </c>
      <c r="L6049" t="str">
        <f>CONCATENATE(G6049," ",K6049)</f>
        <v>Russia Rostovskaya Oblast’</v>
      </c>
      <c r="M6049" t="str">
        <f>IFERROR(VLOOKUP(L6049,'State(need_input)'!I$2:J$3992,2,FALSE),"")</f>
        <v>state_RU_Ros_1</v>
      </c>
      <c r="O6049">
        <v>221312</v>
      </c>
      <c r="P6049">
        <v>1643542365</v>
      </c>
    </row>
    <row r="6050" spans="1:16">
      <c r="A6050" s="5" t="str">
        <f>CONCATENATE("rdx_city_",J6050,"_",B6050)</f>
        <v>rdx_city_RUS_404</v>
      </c>
      <c r="B6050">
        <f>IF(I6050=I6049,B6049+1,1)</f>
        <v>404</v>
      </c>
      <c r="C6050" t="s">
        <v>8811</v>
      </c>
      <c r="D6050" t="s">
        <v>8811</v>
      </c>
      <c r="E6050">
        <v>73.2204</v>
      </c>
      <c r="F6050">
        <v>143.1833</v>
      </c>
      <c r="G6050" t="s">
        <v>8329</v>
      </c>
      <c r="H6050" t="str">
        <f>IFERROR(VLOOKUP(I6050,'country(26mar)'!C$2:D$251,2,FALSE),"")</f>
        <v>base.ru</v>
      </c>
      <c r="I6050" t="s">
        <v>8330</v>
      </c>
      <c r="J6050" t="s">
        <v>8331</v>
      </c>
      <c r="K6050" t="s">
        <v>8346</v>
      </c>
      <c r="L6050" t="str">
        <f>CONCATENATE(G6050," ",K6050)</f>
        <v>Russia Sakha (Yakutiya)</v>
      </c>
      <c r="M6050" t="str">
        <f>IFERROR(VLOOKUP(L6050,'State(need_input)'!I$2:J$3992,2,FALSE),"")</f>
        <v>state_RU_Sak_2</v>
      </c>
      <c r="O6050">
        <v>10</v>
      </c>
      <c r="P6050">
        <v>1643617349</v>
      </c>
    </row>
    <row r="6051" spans="1:16">
      <c r="A6051" s="5" t="str">
        <f>CONCATENATE("rdx_city_",J6051,"_",B6051)</f>
        <v>rdx_city_RUS_405</v>
      </c>
      <c r="B6051">
        <f>IF(I6051=I6050,B6050+1,1)</f>
        <v>405</v>
      </c>
      <c r="C6051" t="s">
        <v>8812</v>
      </c>
      <c r="D6051" t="s">
        <v>8812</v>
      </c>
      <c r="E6051">
        <v>58.3798</v>
      </c>
      <c r="F6051">
        <v>45.5094</v>
      </c>
      <c r="G6051" t="s">
        <v>8329</v>
      </c>
      <c r="H6051" t="str">
        <f>IFERROR(VLOOKUP(I6051,'country(26mar)'!C$2:D$251,2,FALSE),"")</f>
        <v>base.ru</v>
      </c>
      <c r="I6051" t="s">
        <v>8330</v>
      </c>
      <c r="J6051" t="s">
        <v>8331</v>
      </c>
      <c r="K6051" t="s">
        <v>8445</v>
      </c>
      <c r="L6051" t="str">
        <f>CONCATENATE(G6051," ",K6051)</f>
        <v>Russia Kostromskaya Oblast’</v>
      </c>
      <c r="M6051" t="str">
        <f>IFERROR(VLOOKUP(L6051,'State(need_input)'!I$2:J$3992,2,FALSE),"")</f>
        <v>state_RU_Kos_62</v>
      </c>
      <c r="O6051">
        <v>35532</v>
      </c>
      <c r="P6051">
        <v>1643446883</v>
      </c>
    </row>
    <row r="6052" spans="1:16">
      <c r="A6052" s="5" t="str">
        <f>CONCATENATE("rdx_city_",J6052,"_",B6052)</f>
        <v>rdx_city_RUS_406</v>
      </c>
      <c r="B6052">
        <f>IF(I6052=I6051,B6051+1,1)</f>
        <v>406</v>
      </c>
      <c r="C6052" t="s">
        <v>8813</v>
      </c>
      <c r="D6052" t="s">
        <v>8813</v>
      </c>
      <c r="E6052">
        <v>54.0143</v>
      </c>
      <c r="F6052">
        <v>37.5143</v>
      </c>
      <c r="G6052" t="s">
        <v>8329</v>
      </c>
      <c r="H6052" t="str">
        <f>IFERROR(VLOOKUP(I6052,'country(26mar)'!C$2:D$251,2,FALSE),"")</f>
        <v>base.ru</v>
      </c>
      <c r="I6052" t="s">
        <v>8330</v>
      </c>
      <c r="J6052" t="s">
        <v>8331</v>
      </c>
      <c r="K6052" t="s">
        <v>8352</v>
      </c>
      <c r="L6052" t="str">
        <f>CONCATENATE(G6052," ",K6052)</f>
        <v>Russia Tul’skaya Oblast’</v>
      </c>
      <c r="M6052" t="str">
        <f>IFERROR(VLOOKUP(L6052,'State(need_input)'!I$2:J$3992,2,FALSE),"")</f>
        <v>state_RU_Tul_53</v>
      </c>
      <c r="O6052">
        <v>86088</v>
      </c>
      <c r="P6052">
        <v>1643062876</v>
      </c>
    </row>
    <row r="6053" spans="1:16">
      <c r="A6053" s="5" t="str">
        <f>CONCATENATE("rdx_city_",J6053,"_",B6053)</f>
        <v>rdx_city_RUS_407</v>
      </c>
      <c r="B6053">
        <f>IF(I6053=I6052,B6052+1,1)</f>
        <v>407</v>
      </c>
      <c r="C6053" t="s">
        <v>8814</v>
      </c>
      <c r="D6053" t="s">
        <v>8814</v>
      </c>
      <c r="E6053">
        <v>50.4144</v>
      </c>
      <c r="F6053">
        <v>36.8944</v>
      </c>
      <c r="G6053" t="s">
        <v>8329</v>
      </c>
      <c r="H6053" t="str">
        <f>IFERROR(VLOOKUP(I6053,'country(26mar)'!C$2:D$251,2,FALSE),"")</f>
        <v>base.ru</v>
      </c>
      <c r="I6053" t="s">
        <v>8330</v>
      </c>
      <c r="J6053" t="s">
        <v>8331</v>
      </c>
      <c r="K6053" t="s">
        <v>8350</v>
      </c>
      <c r="L6053" t="str">
        <f>CONCATENATE(G6053," ",K6053)</f>
        <v>Russia Belgorodskaya Oblast’</v>
      </c>
      <c r="M6053" t="str">
        <f>IFERROR(VLOOKUP(L6053,'State(need_input)'!I$2:J$3992,2,FALSE),"")</f>
        <v>state_RU_Bel_55</v>
      </c>
      <c r="O6053">
        <v>45194</v>
      </c>
      <c r="P6053">
        <v>1643443268</v>
      </c>
    </row>
    <row r="6054" spans="1:16">
      <c r="A6054" s="5" t="str">
        <f>CONCATENATE("rdx_city_",J6054,"_",B6054)</f>
        <v>rdx_city_RUS_408</v>
      </c>
      <c r="B6054">
        <f>IF(I6054=I6053,B6053+1,1)</f>
        <v>408</v>
      </c>
      <c r="C6054" t="s">
        <v>8815</v>
      </c>
      <c r="D6054" t="s">
        <v>8815</v>
      </c>
      <c r="E6054">
        <v>50.5306</v>
      </c>
      <c r="F6054">
        <v>116.3006</v>
      </c>
      <c r="G6054" t="s">
        <v>8329</v>
      </c>
      <c r="H6054" t="str">
        <f>IFERROR(VLOOKUP(I6054,'country(26mar)'!C$2:D$251,2,FALSE),"")</f>
        <v>base.ru</v>
      </c>
      <c r="I6054" t="s">
        <v>8330</v>
      </c>
      <c r="J6054" t="s">
        <v>8331</v>
      </c>
      <c r="K6054" t="s">
        <v>8338</v>
      </c>
      <c r="L6054" t="str">
        <f>CONCATENATE(G6054," ",K6054)</f>
        <v>Russia Zabaykal’skiy Kray</v>
      </c>
      <c r="M6054" t="str">
        <f>IFERROR(VLOOKUP(L6054,'State(need_input)'!I$2:J$3992,2,FALSE),"")</f>
        <v>state_RU_Zab_51</v>
      </c>
      <c r="O6054">
        <v>411</v>
      </c>
      <c r="P6054">
        <v>1643008235</v>
      </c>
    </row>
    <row r="6055" spans="1:16">
      <c r="A6055" s="5" t="str">
        <f>CONCATENATE("rdx_city_",J6055,"_",B6055)</f>
        <v>rdx_city_RUS_409</v>
      </c>
      <c r="B6055">
        <f>IF(I6055=I6054,B6054+1,1)</f>
        <v>409</v>
      </c>
      <c r="C6055" t="s">
        <v>8816</v>
      </c>
      <c r="D6055" t="s">
        <v>8816</v>
      </c>
      <c r="E6055">
        <v>51.8706</v>
      </c>
      <c r="F6055">
        <v>116.0306</v>
      </c>
      <c r="G6055" t="s">
        <v>8329</v>
      </c>
      <c r="H6055" t="str">
        <f>IFERROR(VLOOKUP(I6055,'country(26mar)'!C$2:D$251,2,FALSE),"")</f>
        <v>base.ru</v>
      </c>
      <c r="I6055" t="s">
        <v>8330</v>
      </c>
      <c r="J6055" t="s">
        <v>8331</v>
      </c>
      <c r="K6055" t="s">
        <v>8338</v>
      </c>
      <c r="L6055" t="str">
        <f>CONCATENATE(G6055," ",K6055)</f>
        <v>Russia Zabaykal’skiy Kray</v>
      </c>
      <c r="M6055" t="str">
        <f>IFERROR(VLOOKUP(L6055,'State(need_input)'!I$2:J$3992,2,FALSE),"")</f>
        <v>state_RU_Zab_51</v>
      </c>
      <c r="O6055">
        <v>14132</v>
      </c>
      <c r="P6055">
        <v>1643938937</v>
      </c>
    </row>
    <row r="6056" spans="1:16">
      <c r="A6056" s="5" t="str">
        <f>CONCATENATE("rdx_city_",J6056,"_",B6056)</f>
        <v>rdx_city_RUS_410</v>
      </c>
      <c r="B6056">
        <f>IF(I6056=I6055,B6055+1,1)</f>
        <v>410</v>
      </c>
      <c r="C6056" t="s">
        <v>8817</v>
      </c>
      <c r="D6056" t="s">
        <v>8817</v>
      </c>
      <c r="E6056">
        <v>52.0024</v>
      </c>
      <c r="F6056">
        <v>127.6975</v>
      </c>
      <c r="G6056" t="s">
        <v>8329</v>
      </c>
      <c r="H6056" t="str">
        <f>IFERROR(VLOOKUP(I6056,'country(26mar)'!C$2:D$251,2,FALSE),"")</f>
        <v>base.ru</v>
      </c>
      <c r="I6056" t="s">
        <v>8330</v>
      </c>
      <c r="J6056" t="s">
        <v>8331</v>
      </c>
      <c r="K6056" t="s">
        <v>8406</v>
      </c>
      <c r="L6056" t="str">
        <f>CONCATENATE(G6056," ",K6056)</f>
        <v>Russia Amurskaya Oblast’</v>
      </c>
      <c r="M6056" t="str">
        <f>IFERROR(VLOOKUP(L6056,'State(need_input)'!I$2:J$3992,2,FALSE),"")</f>
        <v>state_RU_Amu_78</v>
      </c>
      <c r="O6056">
        <v>21466</v>
      </c>
      <c r="P6056">
        <v>1643749021</v>
      </c>
    </row>
    <row r="6057" spans="1:16">
      <c r="A6057" s="5" t="str">
        <f>CONCATENATE("rdx_city_",J6057,"_",B6057)</f>
        <v>rdx_city_RUS_411</v>
      </c>
      <c r="B6057">
        <f>IF(I6057=I6056,B6056+1,1)</f>
        <v>411</v>
      </c>
      <c r="C6057" t="s">
        <v>8818</v>
      </c>
      <c r="D6057" t="s">
        <v>8818</v>
      </c>
      <c r="E6057">
        <v>54.4914</v>
      </c>
      <c r="F6057">
        <v>89.9531</v>
      </c>
      <c r="G6057" t="s">
        <v>8329</v>
      </c>
      <c r="H6057" t="str">
        <f>IFERROR(VLOOKUP(I6057,'country(26mar)'!C$2:D$251,2,FALSE),"")</f>
        <v>base.ru</v>
      </c>
      <c r="I6057" t="s">
        <v>8330</v>
      </c>
      <c r="J6057" t="s">
        <v>8331</v>
      </c>
      <c r="K6057" t="s">
        <v>8332</v>
      </c>
      <c r="L6057" t="str">
        <f>CONCATENATE(G6057," ",K6057)</f>
        <v>Russia Khakasiya</v>
      </c>
      <c r="M6057" t="str">
        <f>IFERROR(VLOOKUP(L6057,'State(need_input)'!I$2:J$3992,2,FALSE),"")</f>
        <v>state_RU_Kha_25</v>
      </c>
      <c r="O6057">
        <v>9358</v>
      </c>
      <c r="P6057">
        <v>1643191566</v>
      </c>
    </row>
    <row r="6058" spans="1:16">
      <c r="A6058" s="5" t="str">
        <f>CONCATENATE("rdx_city_",J6058,"_",B6058)</f>
        <v>rdx_city_RUS_412</v>
      </c>
      <c r="B6058">
        <f>IF(I6058=I6057,B6057+1,1)</f>
        <v>412</v>
      </c>
      <c r="C6058" t="s">
        <v>8819</v>
      </c>
      <c r="D6058" t="s">
        <v>8819</v>
      </c>
      <c r="E6058">
        <v>67.8666</v>
      </c>
      <c r="F6058">
        <v>44.1334</v>
      </c>
      <c r="G6058" t="s">
        <v>8329</v>
      </c>
      <c r="H6058" t="str">
        <f>IFERROR(VLOOKUP(I6058,'country(26mar)'!C$2:D$251,2,FALSE),"")</f>
        <v>base.ru</v>
      </c>
      <c r="I6058" t="s">
        <v>8330</v>
      </c>
      <c r="J6058" t="s">
        <v>8331</v>
      </c>
      <c r="K6058" t="s">
        <v>8359</v>
      </c>
      <c r="L6058" t="str">
        <f>CONCATENATE(G6058," ",K6058)</f>
        <v>Russia Nenetskiy Avtonomnyy Okrug</v>
      </c>
      <c r="M6058" t="str">
        <f>IFERROR(VLOOKUP(L6058,'State(need_input)'!I$2:J$3992,2,FALSE),"")</f>
        <v>state_RU_Nen_46</v>
      </c>
      <c r="O6058">
        <v>300</v>
      </c>
      <c r="P6058">
        <v>1643012303</v>
      </c>
    </row>
    <row r="6059" spans="1:16">
      <c r="A6059" s="5" t="str">
        <f>CONCATENATE("rdx_city_",J6059,"_",B6059)</f>
        <v>rdx_city_RUS_413</v>
      </c>
      <c r="B6059">
        <f>IF(I6059=I6058,B6058+1,1)</f>
        <v>413</v>
      </c>
      <c r="C6059" t="s">
        <v>8820</v>
      </c>
      <c r="D6059" t="s">
        <v>8820</v>
      </c>
      <c r="E6059">
        <v>55.4848</v>
      </c>
      <c r="F6059">
        <v>46.4244</v>
      </c>
      <c r="G6059" t="s">
        <v>8329</v>
      </c>
      <c r="H6059" t="str">
        <f>IFERROR(VLOOKUP(I6059,'country(26mar)'!C$2:D$251,2,FALSE),"")</f>
        <v>base.ru</v>
      </c>
      <c r="I6059" t="s">
        <v>8330</v>
      </c>
      <c r="J6059" t="s">
        <v>8331</v>
      </c>
      <c r="K6059" t="s">
        <v>8344</v>
      </c>
      <c r="L6059" t="str">
        <f>CONCATENATE(G6059," ",K6059)</f>
        <v>Russia Chuvashiya</v>
      </c>
      <c r="M6059" t="str">
        <f>IFERROR(VLOOKUP(L6059,'State(need_input)'!I$2:J$3992,2,FALSE),"")</f>
        <v>state_RU_Chu_41</v>
      </c>
      <c r="O6059">
        <v>35230</v>
      </c>
      <c r="P6059">
        <v>1643065597</v>
      </c>
    </row>
    <row r="6060" spans="1:16">
      <c r="A6060" s="5" t="str">
        <f>CONCATENATE("rdx_city_",J6060,"_",B6060)</f>
        <v>rdx_city_RUS_414</v>
      </c>
      <c r="B6060">
        <f>IF(I6060=I6059,B6059+1,1)</f>
        <v>414</v>
      </c>
      <c r="C6060" t="s">
        <v>8821</v>
      </c>
      <c r="D6060" t="s">
        <v>8821</v>
      </c>
      <c r="E6060">
        <v>56.8543</v>
      </c>
      <c r="F6060">
        <v>41.3643</v>
      </c>
      <c r="G6060" t="s">
        <v>8329</v>
      </c>
      <c r="H6060" t="str">
        <f>IFERROR(VLOOKUP(I6060,'country(26mar)'!C$2:D$251,2,FALSE),"")</f>
        <v>base.ru</v>
      </c>
      <c r="I6060" t="s">
        <v>8330</v>
      </c>
      <c r="J6060" t="s">
        <v>8331</v>
      </c>
      <c r="K6060" t="s">
        <v>8531</v>
      </c>
      <c r="L6060" t="str">
        <f>CONCATENATE(G6060," ",K6060)</f>
        <v>Russia Ivanovskaya Oblast’</v>
      </c>
      <c r="M6060" t="str">
        <f>IFERROR(VLOOKUP(L6060,'State(need_input)'!I$2:J$3992,2,FALSE),"")</f>
        <v>state_RU_Iva_64</v>
      </c>
      <c r="O6060">
        <v>60705</v>
      </c>
      <c r="P6060">
        <v>1643360424</v>
      </c>
    </row>
    <row r="6061" spans="1:16">
      <c r="A6061" s="5" t="str">
        <f>CONCATENATE("rdx_city_",J6061,"_",B6061)</f>
        <v>rdx_city_RUS_415</v>
      </c>
      <c r="B6061">
        <f>IF(I6061=I6060,B6060+1,1)</f>
        <v>415</v>
      </c>
      <c r="C6061" t="s">
        <v>8822</v>
      </c>
      <c r="D6061" t="s">
        <v>8822</v>
      </c>
      <c r="E6061">
        <v>52.7091</v>
      </c>
      <c r="F6061">
        <v>58.6387</v>
      </c>
      <c r="G6061" t="s">
        <v>8329</v>
      </c>
      <c r="H6061" t="str">
        <f>IFERROR(VLOOKUP(I6061,'country(26mar)'!C$2:D$251,2,FALSE),"")</f>
        <v>base.ru</v>
      </c>
      <c r="I6061" t="s">
        <v>8330</v>
      </c>
      <c r="J6061" t="s">
        <v>8331</v>
      </c>
      <c r="K6061" t="s">
        <v>8403</v>
      </c>
      <c r="L6061" t="str">
        <f>CONCATENATE(G6061," ",K6061)</f>
        <v>Russia Bashkortostan</v>
      </c>
      <c r="M6061" t="str">
        <f>IFERROR(VLOOKUP(L6061,'State(need_input)'!I$2:J$3992,2,FALSE),"")</f>
        <v>state_RU_Bas_26</v>
      </c>
      <c r="O6061">
        <v>61590</v>
      </c>
      <c r="P6061">
        <v>1643012532</v>
      </c>
    </row>
    <row r="6062" spans="1:16">
      <c r="A6062" s="5" t="str">
        <f>CONCATENATE("rdx_city_",J6062,"_",B6062)</f>
        <v>rdx_city_RUS_416</v>
      </c>
      <c r="B6062">
        <f>IF(I6062=I6061,B6061+1,1)</f>
        <v>416</v>
      </c>
      <c r="C6062" t="s">
        <v>8823</v>
      </c>
      <c r="D6062" t="s">
        <v>8823</v>
      </c>
      <c r="E6062">
        <v>59.0337</v>
      </c>
      <c r="F6062">
        <v>152.4166</v>
      </c>
      <c r="G6062" t="s">
        <v>8329</v>
      </c>
      <c r="H6062" t="str">
        <f>IFERROR(VLOOKUP(I6062,'country(26mar)'!C$2:D$251,2,FALSE),"")</f>
        <v>base.ru</v>
      </c>
      <c r="I6062" t="s">
        <v>8330</v>
      </c>
      <c r="J6062" t="s">
        <v>8331</v>
      </c>
      <c r="K6062" t="s">
        <v>8493</v>
      </c>
      <c r="L6062" t="str">
        <f>CONCATENATE(G6062," ",K6062)</f>
        <v>Russia Magadanskaya Oblast’</v>
      </c>
      <c r="M6062" t="str">
        <f>IFERROR(VLOOKUP(L6062,'State(need_input)'!I$2:J$3992,2,FALSE),"")</f>
        <v>state_RU_Mag_80</v>
      </c>
      <c r="O6062">
        <v>10</v>
      </c>
      <c r="P6062">
        <v>1643408923</v>
      </c>
    </row>
    <row r="6063" spans="1:16">
      <c r="A6063" s="5" t="str">
        <f>CONCATENATE("rdx_city_",J6063,"_",B6063)</f>
        <v>rdx_city_RUS_417</v>
      </c>
      <c r="B6063">
        <f>IF(I6063=I6062,B6062+1,1)</f>
        <v>417</v>
      </c>
      <c r="C6063" t="s">
        <v>8824</v>
      </c>
      <c r="D6063" t="s">
        <v>8824</v>
      </c>
      <c r="E6063">
        <v>53.9833</v>
      </c>
      <c r="F6063">
        <v>123.9167</v>
      </c>
      <c r="G6063" t="s">
        <v>8329</v>
      </c>
      <c r="H6063" t="str">
        <f>IFERROR(VLOOKUP(I6063,'country(26mar)'!C$2:D$251,2,FALSE),"")</f>
        <v>base.ru</v>
      </c>
      <c r="I6063" t="s">
        <v>8330</v>
      </c>
      <c r="J6063" t="s">
        <v>8331</v>
      </c>
      <c r="K6063" t="s">
        <v>8406</v>
      </c>
      <c r="L6063" t="str">
        <f>CONCATENATE(G6063," ",K6063)</f>
        <v>Russia Amurskaya Oblast’</v>
      </c>
      <c r="M6063" t="str">
        <f>IFERROR(VLOOKUP(L6063,'State(need_input)'!I$2:J$3992,2,FALSE),"")</f>
        <v>state_RU_Amu_78</v>
      </c>
      <c r="O6063">
        <v>10007</v>
      </c>
      <c r="P6063">
        <v>1643357581</v>
      </c>
    </row>
    <row r="6064" spans="1:16">
      <c r="A6064" s="5" t="str">
        <f>CONCATENATE("rdx_city_",J6064,"_",B6064)</f>
        <v>rdx_city_RUS_418</v>
      </c>
      <c r="B6064">
        <f>IF(I6064=I6063,B6063+1,1)</f>
        <v>418</v>
      </c>
      <c r="C6064" t="s">
        <v>8825</v>
      </c>
      <c r="D6064" t="s">
        <v>8825</v>
      </c>
      <c r="E6064">
        <v>59.1116</v>
      </c>
      <c r="F6064">
        <v>28.0747</v>
      </c>
      <c r="G6064" t="s">
        <v>8329</v>
      </c>
      <c r="H6064" t="str">
        <f>IFERROR(VLOOKUP(I6064,'country(26mar)'!C$2:D$251,2,FALSE),"")</f>
        <v>base.ru</v>
      </c>
      <c r="I6064" t="s">
        <v>8330</v>
      </c>
      <c r="J6064" t="s">
        <v>8331</v>
      </c>
      <c r="K6064" t="s">
        <v>8497</v>
      </c>
      <c r="L6064" t="str">
        <f>CONCATENATE(G6064," ",K6064)</f>
        <v>Russia Leningradskaya Oblast’</v>
      </c>
      <c r="M6064" t="str">
        <f>IFERROR(VLOOKUP(L6064,'State(need_input)'!I$2:J$3992,2,FALSE),"")</f>
        <v>state_RU_Len_43</v>
      </c>
      <c r="O6064">
        <v>36209</v>
      </c>
      <c r="P6064">
        <v>1643315242</v>
      </c>
    </row>
    <row r="6065" spans="1:16">
      <c r="A6065" s="5" t="str">
        <f>CONCATENATE("rdx_city_",J6065,"_",B6065)</f>
        <v>rdx_city_RUS_419</v>
      </c>
      <c r="B6065">
        <f>IF(I6065=I6064,B6064+1,1)</f>
        <v>419</v>
      </c>
      <c r="C6065" t="s">
        <v>8826</v>
      </c>
      <c r="D6065" t="s">
        <v>8826</v>
      </c>
      <c r="E6065">
        <v>53.0049</v>
      </c>
      <c r="F6065">
        <v>78.6696</v>
      </c>
      <c r="G6065" t="s">
        <v>8329</v>
      </c>
      <c r="H6065" t="str">
        <f>IFERROR(VLOOKUP(I6065,'country(26mar)'!C$2:D$251,2,FALSE),"")</f>
        <v>base.ru</v>
      </c>
      <c r="I6065" t="s">
        <v>8330</v>
      </c>
      <c r="J6065" t="s">
        <v>8331</v>
      </c>
      <c r="K6065" t="s">
        <v>8354</v>
      </c>
      <c r="L6065" t="str">
        <f>CONCATENATE(G6065," ",K6065)</f>
        <v>Russia Altayskiy Kray</v>
      </c>
      <c r="M6065" t="str">
        <f>IFERROR(VLOOKUP(L6065,'State(need_input)'!I$2:J$3992,2,FALSE),"")</f>
        <v>state_RU_Alt_24</v>
      </c>
      <c r="O6065">
        <v>34141</v>
      </c>
      <c r="P6065">
        <v>1643239330</v>
      </c>
    </row>
    <row r="6066" spans="1:16">
      <c r="A6066" s="5" t="str">
        <f>CONCATENATE("rdx_city_",J6066,"_",B6066)</f>
        <v>rdx_city_RUS_420</v>
      </c>
      <c r="B6066">
        <f>IF(I6066=I6065,B6065+1,1)</f>
        <v>420</v>
      </c>
      <c r="C6066" t="s">
        <v>8827</v>
      </c>
      <c r="D6066" t="s">
        <v>8827</v>
      </c>
      <c r="E6066">
        <v>58.7185</v>
      </c>
      <c r="F6066">
        <v>50.188</v>
      </c>
      <c r="G6066" t="s">
        <v>8329</v>
      </c>
      <c r="H6066" t="str">
        <f>IFERROR(VLOOKUP(I6066,'country(26mar)'!C$2:D$251,2,FALSE),"")</f>
        <v>base.ru</v>
      </c>
      <c r="I6066" t="s">
        <v>8330</v>
      </c>
      <c r="J6066" t="s">
        <v>8331</v>
      </c>
      <c r="K6066" t="s">
        <v>8571</v>
      </c>
      <c r="L6066" t="str">
        <f>CONCATENATE(G6066," ",K6066)</f>
        <v>Russia Kirovskaya Oblast’</v>
      </c>
      <c r="M6066" t="str">
        <f>IFERROR(VLOOKUP(L6066,'State(need_input)'!I$2:J$3992,2,FALSE),"")</f>
        <v>state_RU_Kir_66</v>
      </c>
      <c r="O6066">
        <v>48962</v>
      </c>
      <c r="P6066">
        <v>1643784759</v>
      </c>
    </row>
    <row r="6067" spans="1:16">
      <c r="A6067" s="5" t="str">
        <f>CONCATENATE("rdx_city_",J6067,"_",B6067)</f>
        <v>rdx_city_RUS_421</v>
      </c>
      <c r="B6067">
        <f>IF(I6067=I6066,B6066+1,1)</f>
        <v>421</v>
      </c>
      <c r="C6067" t="s">
        <v>8828</v>
      </c>
      <c r="D6067" t="s">
        <v>8828</v>
      </c>
      <c r="E6067">
        <v>51.6538</v>
      </c>
      <c r="F6067">
        <v>103.6988</v>
      </c>
      <c r="G6067" t="s">
        <v>8329</v>
      </c>
      <c r="H6067" t="str">
        <f>IFERROR(VLOOKUP(I6067,'country(26mar)'!C$2:D$251,2,FALSE),"")</f>
        <v>base.ru</v>
      </c>
      <c r="I6067" t="s">
        <v>8330</v>
      </c>
      <c r="J6067" t="s">
        <v>8331</v>
      </c>
      <c r="K6067" t="s">
        <v>8365</v>
      </c>
      <c r="L6067" t="str">
        <f>CONCATENATE(G6067," ",K6067)</f>
        <v>Russia Irkutskaya Oblast’</v>
      </c>
      <c r="M6067" t="str">
        <f>IFERROR(VLOOKUP(L6067,'State(need_input)'!I$2:J$3992,2,FALSE),"")</f>
        <v>state_RU_Irk_15</v>
      </c>
      <c r="O6067">
        <v>18809</v>
      </c>
      <c r="P6067">
        <v>1643956172</v>
      </c>
    </row>
    <row r="6068" spans="1:16">
      <c r="A6068" s="5" t="str">
        <f>CONCATENATE("rdx_city_",J6068,"_",B6068)</f>
        <v>rdx_city_RUS_422</v>
      </c>
      <c r="B6068">
        <f>IF(I6068=I6067,B6067+1,1)</f>
        <v>422</v>
      </c>
      <c r="C6068" t="s">
        <v>8829</v>
      </c>
      <c r="D6068" t="s">
        <v>8829</v>
      </c>
      <c r="E6068">
        <v>54.7827</v>
      </c>
      <c r="F6068">
        <v>32.0473</v>
      </c>
      <c r="G6068" t="s">
        <v>8329</v>
      </c>
      <c r="H6068" t="str">
        <f>IFERROR(VLOOKUP(I6068,'country(26mar)'!C$2:D$251,2,FALSE),"")</f>
        <v>base.ru</v>
      </c>
      <c r="I6068" t="s">
        <v>8330</v>
      </c>
      <c r="J6068" t="s">
        <v>8331</v>
      </c>
      <c r="K6068" t="s">
        <v>8774</v>
      </c>
      <c r="L6068" t="str">
        <f>CONCATENATE(G6068," ",K6068)</f>
        <v>Russia Smolenskaya Oblast’</v>
      </c>
      <c r="M6068" t="str">
        <f>IFERROR(VLOOKUP(L6068,'State(need_input)'!I$2:J$3992,2,FALSE),"")</f>
        <v>state_RU_Smo_28</v>
      </c>
      <c r="N6068" t="s">
        <v>23</v>
      </c>
      <c r="O6068">
        <v>320991</v>
      </c>
      <c r="P6068">
        <v>1643627051</v>
      </c>
    </row>
    <row r="6069" spans="1:16">
      <c r="A6069" s="5" t="str">
        <f>CONCATENATE("rdx_city_",J6069,"_",B6069)</f>
        <v>rdx_city_RUS_423</v>
      </c>
      <c r="B6069">
        <f>IF(I6069=I6068,B6068+1,1)</f>
        <v>423</v>
      </c>
      <c r="C6069" t="s">
        <v>8830</v>
      </c>
      <c r="D6069" t="s">
        <v>8830</v>
      </c>
      <c r="E6069">
        <v>43.59</v>
      </c>
      <c r="F6069">
        <v>39.73</v>
      </c>
      <c r="G6069" t="s">
        <v>8329</v>
      </c>
      <c r="H6069" t="str">
        <f>IFERROR(VLOOKUP(I6069,'country(26mar)'!C$2:D$251,2,FALSE),"")</f>
        <v>base.ru</v>
      </c>
      <c r="I6069" t="s">
        <v>8330</v>
      </c>
      <c r="J6069" t="s">
        <v>8331</v>
      </c>
      <c r="K6069" t="s">
        <v>8371</v>
      </c>
      <c r="L6069" t="str">
        <f>CONCATENATE(G6069," ",K6069)</f>
        <v>Russia Krasnodarskiy Kray</v>
      </c>
      <c r="M6069" t="str">
        <f>IFERROR(VLOOKUP(L6069,'State(need_input)'!I$2:J$3992,2,FALSE),"")</f>
        <v>state_RU_Kra_60</v>
      </c>
      <c r="O6069">
        <v>327608</v>
      </c>
      <c r="P6069">
        <v>1643009782</v>
      </c>
    </row>
    <row r="6070" spans="1:16">
      <c r="A6070" s="5" t="str">
        <f>CONCATENATE("rdx_city_",J6070,"_",B6070)</f>
        <v>rdx_city_RUS_424</v>
      </c>
      <c r="B6070">
        <f>IF(I6070=I6069,B6069+1,1)</f>
        <v>424</v>
      </c>
      <c r="C6070" t="s">
        <v>8831</v>
      </c>
      <c r="D6070" t="s">
        <v>8831</v>
      </c>
      <c r="E6070">
        <v>59.4648</v>
      </c>
      <c r="F6070">
        <v>40.1144</v>
      </c>
      <c r="G6070" t="s">
        <v>8329</v>
      </c>
      <c r="H6070" t="str">
        <f>IFERROR(VLOOKUP(I6070,'country(26mar)'!C$2:D$251,2,FALSE),"")</f>
        <v>base.ru</v>
      </c>
      <c r="I6070" t="s">
        <v>8330</v>
      </c>
      <c r="J6070" t="s">
        <v>8331</v>
      </c>
      <c r="K6070" t="s">
        <v>8458</v>
      </c>
      <c r="L6070" t="str">
        <f>CONCATENATE(G6070," ",K6070)</f>
        <v>Russia Vologodskaya Oblast’</v>
      </c>
      <c r="M6070" t="str">
        <f>IFERROR(VLOOKUP(L6070,'State(need_input)'!I$2:J$3992,2,FALSE),"")</f>
        <v>state_RU_Vol_33</v>
      </c>
      <c r="O6070">
        <v>42174</v>
      </c>
      <c r="P6070">
        <v>1643586879</v>
      </c>
    </row>
    <row r="6071" spans="1:16">
      <c r="A6071" s="5" t="str">
        <f>CONCATENATE("rdx_city_",J6071,"_",B6071)</f>
        <v>rdx_city_RUS_425</v>
      </c>
      <c r="B6071">
        <f>IF(I6071=I6070,B6070+1,1)</f>
        <v>425</v>
      </c>
      <c r="C6071" t="s">
        <v>8832</v>
      </c>
      <c r="D6071" t="s">
        <v>8832</v>
      </c>
      <c r="E6071">
        <v>59.67</v>
      </c>
      <c r="F6071">
        <v>56.75</v>
      </c>
      <c r="G6071" t="s">
        <v>8329</v>
      </c>
      <c r="H6071" t="str">
        <f>IFERROR(VLOOKUP(I6071,'country(26mar)'!C$2:D$251,2,FALSE),"")</f>
        <v>base.ru</v>
      </c>
      <c r="I6071" t="s">
        <v>8330</v>
      </c>
      <c r="J6071" t="s">
        <v>8331</v>
      </c>
      <c r="K6071" t="s">
        <v>8410</v>
      </c>
      <c r="L6071" t="str">
        <f>CONCATENATE(G6071," ",K6071)</f>
        <v>Russia Permskiy Kray</v>
      </c>
      <c r="M6071" t="str">
        <f>IFERROR(VLOOKUP(L6071,'State(need_input)'!I$2:J$3992,2,FALSE),"")</f>
        <v>state_RU_Per_70</v>
      </c>
      <c r="O6071">
        <v>100812</v>
      </c>
      <c r="P6071">
        <v>1643137756</v>
      </c>
    </row>
    <row r="6072" spans="1:16">
      <c r="A6072" s="5" t="str">
        <f>CONCATENATE("rdx_city_",J6072,"_",B6072)</f>
        <v>rdx_city_RUS_426</v>
      </c>
      <c r="B6072">
        <f>IF(I6072=I6071,B6071+1,1)</f>
        <v>426</v>
      </c>
      <c r="C6072" t="s">
        <v>8833</v>
      </c>
      <c r="D6072" t="s">
        <v>8833</v>
      </c>
      <c r="E6072">
        <v>51.1603</v>
      </c>
      <c r="F6072">
        <v>54.9999</v>
      </c>
      <c r="G6072" t="s">
        <v>8329</v>
      </c>
      <c r="H6072" t="str">
        <f>IFERROR(VLOOKUP(I6072,'country(26mar)'!C$2:D$251,2,FALSE),"")</f>
        <v>base.ru</v>
      </c>
      <c r="I6072" t="s">
        <v>8330</v>
      </c>
      <c r="J6072" t="s">
        <v>8331</v>
      </c>
      <c r="K6072" t="s">
        <v>8442</v>
      </c>
      <c r="L6072" t="str">
        <f>CONCATENATE(G6072," ",K6072)</f>
        <v>Russia Orenburgskaya Oblast’</v>
      </c>
      <c r="M6072" t="str">
        <f>IFERROR(VLOOKUP(L6072,'State(need_input)'!I$2:J$3992,2,FALSE),"")</f>
        <v>state_RU_Ore_49</v>
      </c>
      <c r="O6072">
        <v>27419</v>
      </c>
      <c r="P6072">
        <v>1643001542</v>
      </c>
    </row>
    <row r="6073" spans="1:16">
      <c r="A6073" s="5" t="str">
        <f>CONCATENATE("rdx_city_",J6073,"_",B6073)</f>
        <v>rdx_city_RUS_427</v>
      </c>
      <c r="B6073">
        <f>IF(I6073=I6072,B6072+1,1)</f>
        <v>427</v>
      </c>
      <c r="C6073" t="s">
        <v>8834</v>
      </c>
      <c r="D6073" t="s">
        <v>8834</v>
      </c>
      <c r="E6073">
        <v>56.1807</v>
      </c>
      <c r="F6073">
        <v>36.9809</v>
      </c>
      <c r="G6073" t="s">
        <v>8329</v>
      </c>
      <c r="H6073" t="str">
        <f>IFERROR(VLOOKUP(I6073,'country(26mar)'!C$2:D$251,2,FALSE),"")</f>
        <v>base.ru</v>
      </c>
      <c r="I6073" t="s">
        <v>8330</v>
      </c>
      <c r="J6073" t="s">
        <v>8331</v>
      </c>
      <c r="K6073" t="s">
        <v>8581</v>
      </c>
      <c r="L6073" t="str">
        <f>CONCATENATE(G6073," ",K6073)</f>
        <v>Russia Moskovskaya Oblast’</v>
      </c>
      <c r="M6073" t="str">
        <f>IFERROR(VLOOKUP(L6073,'State(need_input)'!I$2:J$3992,2,FALSE),"")</f>
        <v>state_RU_Mos_22</v>
      </c>
      <c r="O6073">
        <v>58891</v>
      </c>
      <c r="P6073">
        <v>1643958876</v>
      </c>
    </row>
    <row r="6074" spans="1:16">
      <c r="A6074" s="5" t="str">
        <f>CONCATENATE("rdx_city_",J6074,"_",B6074)</f>
        <v>rdx_city_RUS_428</v>
      </c>
      <c r="B6074">
        <f>IF(I6074=I6073,B6073+1,1)</f>
        <v>428</v>
      </c>
      <c r="C6074" t="s">
        <v>8835</v>
      </c>
      <c r="D6074" t="s">
        <v>8835</v>
      </c>
      <c r="E6074">
        <v>63.5948</v>
      </c>
      <c r="F6074">
        <v>53.8943</v>
      </c>
      <c r="G6074" t="s">
        <v>8329</v>
      </c>
      <c r="H6074" t="str">
        <f>IFERROR(VLOOKUP(I6074,'country(26mar)'!C$2:D$251,2,FALSE),"")</f>
        <v>base.ru</v>
      </c>
      <c r="I6074" t="s">
        <v>8330</v>
      </c>
      <c r="J6074" t="s">
        <v>8331</v>
      </c>
      <c r="K6074" t="s">
        <v>8525</v>
      </c>
      <c r="L6074" t="str">
        <f>CONCATENATE(G6074," ",K6074)</f>
        <v>Russia Komi</v>
      </c>
      <c r="M6074" t="str">
        <f>IFERROR(VLOOKUP(L6074,'State(need_input)'!I$2:J$3992,2,FALSE),"")</f>
        <v>state_RU_Kom_5</v>
      </c>
      <c r="O6074">
        <v>29343</v>
      </c>
      <c r="P6074">
        <v>1643361228</v>
      </c>
    </row>
    <row r="6075" spans="1:16">
      <c r="A6075" s="5" t="str">
        <f>CONCATENATE("rdx_city_",J6075,"_",B6075)</f>
        <v>rdx_city_RUS_429</v>
      </c>
      <c r="B6075">
        <f>IF(I6075=I6074,B6074+1,1)</f>
        <v>429</v>
      </c>
      <c r="C6075" t="s">
        <v>8836</v>
      </c>
      <c r="D6075" t="s">
        <v>8836</v>
      </c>
      <c r="E6075">
        <v>57.5785</v>
      </c>
      <c r="F6075">
        <v>48.9581</v>
      </c>
      <c r="G6075" t="s">
        <v>8329</v>
      </c>
      <c r="H6075" t="str">
        <f>IFERROR(VLOOKUP(I6075,'country(26mar)'!C$2:D$251,2,FALSE),"")</f>
        <v>base.ru</v>
      </c>
      <c r="I6075" t="s">
        <v>8330</v>
      </c>
      <c r="J6075" t="s">
        <v>8331</v>
      </c>
      <c r="K6075" t="s">
        <v>8571</v>
      </c>
      <c r="L6075" t="str">
        <f>CONCATENATE(G6075," ",K6075)</f>
        <v>Russia Kirovskaya Oblast’</v>
      </c>
      <c r="M6075" t="str">
        <f>IFERROR(VLOOKUP(L6075,'State(need_input)'!I$2:J$3992,2,FALSE),"")</f>
        <v>state_RU_Kir_66</v>
      </c>
      <c r="O6075">
        <v>17869</v>
      </c>
      <c r="P6075">
        <v>1643054411</v>
      </c>
    </row>
    <row r="6076" spans="1:16">
      <c r="A6076" s="5" t="str">
        <f>CONCATENATE("rdx_city_",J6076,"_",B6076)</f>
        <v>rdx_city_RUS_430</v>
      </c>
      <c r="B6076">
        <f>IF(I6076=I6075,B6075+1,1)</f>
        <v>430</v>
      </c>
      <c r="C6076" t="s">
        <v>8836</v>
      </c>
      <c r="D6076" t="s">
        <v>8836</v>
      </c>
      <c r="E6076">
        <v>55.0718</v>
      </c>
      <c r="F6076">
        <v>21.882</v>
      </c>
      <c r="G6076" t="s">
        <v>8329</v>
      </c>
      <c r="H6076" t="str">
        <f>IFERROR(VLOOKUP(I6076,'country(26mar)'!C$2:D$251,2,FALSE),"")</f>
        <v>base.ru</v>
      </c>
      <c r="I6076" t="s">
        <v>8330</v>
      </c>
      <c r="J6076" t="s">
        <v>8331</v>
      </c>
      <c r="K6076" t="s">
        <v>8465</v>
      </c>
      <c r="L6076" t="str">
        <f>CONCATENATE(G6076," ",K6076)</f>
        <v>Russia Kaliningradskaya Oblast’</v>
      </c>
      <c r="M6076" t="str">
        <f>IFERROR(VLOOKUP(L6076,'State(need_input)'!I$2:J$3992,2,FALSE),"")</f>
        <v>state_RU_Kal_69</v>
      </c>
      <c r="N6076" t="s">
        <v>20</v>
      </c>
      <c r="O6076">
        <v>43309</v>
      </c>
      <c r="P6076">
        <v>1643001581</v>
      </c>
    </row>
    <row r="6077" spans="1:16">
      <c r="A6077" s="5" t="str">
        <f>CONCATENATE("rdx_city_",J6077,"_",B6077)</f>
        <v>rdx_city_RUS_431</v>
      </c>
      <c r="B6077">
        <f>IF(I6077=I6076,B6076+1,1)</f>
        <v>431</v>
      </c>
      <c r="C6077" t="s">
        <v>8837</v>
      </c>
      <c r="D6077" t="s">
        <v>8837</v>
      </c>
      <c r="E6077">
        <v>44.6002</v>
      </c>
      <c r="F6077">
        <v>132.8198</v>
      </c>
      <c r="G6077" t="s">
        <v>8329</v>
      </c>
      <c r="H6077" t="str">
        <f>IFERROR(VLOOKUP(I6077,'country(26mar)'!C$2:D$251,2,FALSE),"")</f>
        <v>base.ru</v>
      </c>
      <c r="I6077" t="s">
        <v>8330</v>
      </c>
      <c r="J6077" t="s">
        <v>8331</v>
      </c>
      <c r="K6077" t="s">
        <v>8375</v>
      </c>
      <c r="L6077" t="str">
        <f>CONCATENATE(G6077," ",K6077)</f>
        <v>Russia Primorskiy Kray</v>
      </c>
      <c r="M6077" t="str">
        <f>IFERROR(VLOOKUP(L6077,'State(need_input)'!I$2:J$3992,2,FALSE),"")</f>
        <v>state_RU_Pri_67</v>
      </c>
      <c r="O6077">
        <v>45900</v>
      </c>
      <c r="P6077">
        <v>1643943494</v>
      </c>
    </row>
    <row r="6078" spans="1:16">
      <c r="A6078" s="5" t="str">
        <f>CONCATENATE("rdx_city_",J6078,"_",B6078)</f>
        <v>rdx_city_RUS_432</v>
      </c>
      <c r="B6078">
        <f>IF(I6078=I6077,B6077+1,1)</f>
        <v>432</v>
      </c>
      <c r="C6078" t="s">
        <v>8838</v>
      </c>
      <c r="D6078" t="s">
        <v>8838</v>
      </c>
      <c r="E6078">
        <v>67.45</v>
      </c>
      <c r="F6078">
        <v>153.71</v>
      </c>
      <c r="G6078" t="s">
        <v>8329</v>
      </c>
      <c r="H6078" t="str">
        <f>IFERROR(VLOOKUP(I6078,'country(26mar)'!C$2:D$251,2,FALSE),"")</f>
        <v>base.ru</v>
      </c>
      <c r="I6078" t="s">
        <v>8330</v>
      </c>
      <c r="J6078" t="s">
        <v>8331</v>
      </c>
      <c r="K6078" t="s">
        <v>8346</v>
      </c>
      <c r="L6078" t="str">
        <f>CONCATENATE(G6078," ",K6078)</f>
        <v>Russia Sakha (Yakutiya)</v>
      </c>
      <c r="M6078" t="str">
        <f>IFERROR(VLOOKUP(L6078,'State(need_input)'!I$2:J$3992,2,FALSE),"")</f>
        <v>state_RU_Sak_2</v>
      </c>
      <c r="O6078">
        <v>3459</v>
      </c>
      <c r="P6078">
        <v>1643536960</v>
      </c>
    </row>
    <row r="6079" spans="1:16">
      <c r="A6079" s="5" t="str">
        <f>CONCATENATE("rdx_city_",J6079,"_",B6079)</f>
        <v>rdx_city_RUS_433</v>
      </c>
      <c r="B6079">
        <f>IF(I6079=I6078,B6078+1,1)</f>
        <v>433</v>
      </c>
      <c r="C6079" t="s">
        <v>8839</v>
      </c>
      <c r="D6079" t="s">
        <v>8839</v>
      </c>
      <c r="E6079">
        <v>59.939</v>
      </c>
      <c r="F6079">
        <v>30.316</v>
      </c>
      <c r="G6079" t="s">
        <v>8329</v>
      </c>
      <c r="H6079" t="str">
        <f>IFERROR(VLOOKUP(I6079,'country(26mar)'!C$2:D$251,2,FALSE),"")</f>
        <v>base.ru</v>
      </c>
      <c r="I6079" t="s">
        <v>8330</v>
      </c>
      <c r="J6079" t="s">
        <v>8331</v>
      </c>
      <c r="K6079" t="s">
        <v>8588</v>
      </c>
      <c r="L6079" t="str">
        <f>CONCATENATE(G6079," ",K6079)</f>
        <v>Russia Sankt-Peterburg</v>
      </c>
      <c r="M6079" t="str">
        <f>IFERROR(VLOOKUP(L6079,'State(need_input)'!I$2:J$3992,2,FALSE),"")</f>
        <v>state_RU_San_16</v>
      </c>
      <c r="N6079" t="s">
        <v>23</v>
      </c>
      <c r="O6079">
        <v>4553000</v>
      </c>
      <c r="P6079">
        <v>1643616350</v>
      </c>
    </row>
    <row r="6080" spans="1:16">
      <c r="A6080" s="5" t="str">
        <f>CONCATENATE("rdx_city_",J6080,"_",B6080)</f>
        <v>rdx_city_RUS_434</v>
      </c>
      <c r="B6080">
        <f>IF(I6080=I6079,B6079+1,1)</f>
        <v>434</v>
      </c>
      <c r="C6080" t="s">
        <v>8840</v>
      </c>
      <c r="D6080" t="s">
        <v>8840</v>
      </c>
      <c r="E6080">
        <v>57.9948</v>
      </c>
      <c r="F6080">
        <v>31.3544</v>
      </c>
      <c r="G6080" t="s">
        <v>8329</v>
      </c>
      <c r="H6080" t="str">
        <f>IFERROR(VLOOKUP(I6080,'country(26mar)'!C$2:D$251,2,FALSE),"")</f>
        <v>base.ru</v>
      </c>
      <c r="I6080" t="s">
        <v>8330</v>
      </c>
      <c r="J6080" t="s">
        <v>8331</v>
      </c>
      <c r="K6080" t="s">
        <v>8433</v>
      </c>
      <c r="L6080" t="str">
        <f>CONCATENATE(G6080," ",K6080)</f>
        <v>Russia Novgorodskaya Oblast’</v>
      </c>
      <c r="M6080" t="str">
        <f>IFERROR(VLOOKUP(L6080,'State(need_input)'!I$2:J$3992,2,FALSE),"")</f>
        <v>state_RU_Nov_30</v>
      </c>
      <c r="O6080">
        <v>34303</v>
      </c>
      <c r="P6080">
        <v>1643015974</v>
      </c>
    </row>
    <row r="6081" spans="1:16">
      <c r="A6081" s="5" t="str">
        <f>CONCATENATE("rdx_city_",J6081,"_",B6081)</f>
        <v>rdx_city_RUS_435</v>
      </c>
      <c r="B6081">
        <f>IF(I6081=I6080,B6080+1,1)</f>
        <v>435</v>
      </c>
      <c r="C6081" t="s">
        <v>8841</v>
      </c>
      <c r="D6081" t="s">
        <v>8841</v>
      </c>
      <c r="E6081">
        <v>72.7666</v>
      </c>
      <c r="F6081">
        <v>104.8</v>
      </c>
      <c r="G6081" t="s">
        <v>8329</v>
      </c>
      <c r="H6081" t="str">
        <f>IFERROR(VLOOKUP(I6081,'country(26mar)'!C$2:D$251,2,FALSE),"")</f>
        <v>base.ru</v>
      </c>
      <c r="I6081" t="s">
        <v>8330</v>
      </c>
      <c r="J6081" t="s">
        <v>8331</v>
      </c>
      <c r="K6081" t="s">
        <v>8335</v>
      </c>
      <c r="L6081" t="str">
        <f>CONCATENATE(G6081," ",K6081)</f>
        <v>Russia Krasnoyarskiy Kray</v>
      </c>
      <c r="M6081" t="str">
        <f>IFERROR(VLOOKUP(L6081,'State(need_input)'!I$2:J$3992,2,FALSE),"")</f>
        <v>state_RU_Kra_48</v>
      </c>
      <c r="O6081">
        <v>10</v>
      </c>
      <c r="P6081">
        <v>1643724242</v>
      </c>
    </row>
    <row r="6082" spans="1:16">
      <c r="A6082" s="5" t="str">
        <f>CONCATENATE("rdx_city_",J6082,"_",B6082)</f>
        <v>rdx_city_RUS_436</v>
      </c>
      <c r="B6082">
        <f>IF(I6082=I6081,B6081+1,1)</f>
        <v>436</v>
      </c>
      <c r="C6082" t="s">
        <v>8842</v>
      </c>
      <c r="D6082" t="s">
        <v>8842</v>
      </c>
      <c r="E6082">
        <v>51.3004</v>
      </c>
      <c r="F6082">
        <v>37.84</v>
      </c>
      <c r="G6082" t="s">
        <v>8329</v>
      </c>
      <c r="H6082" t="str">
        <f>IFERROR(VLOOKUP(I6082,'country(26mar)'!C$2:D$251,2,FALSE),"")</f>
        <v>base.ru</v>
      </c>
      <c r="I6082" t="s">
        <v>8330</v>
      </c>
      <c r="J6082" t="s">
        <v>8331</v>
      </c>
      <c r="K6082" t="s">
        <v>8350</v>
      </c>
      <c r="L6082" t="str">
        <f>CONCATENATE(G6082," ",K6082)</f>
        <v>Russia Belgorodskaya Oblast’</v>
      </c>
      <c r="M6082" t="str">
        <f>IFERROR(VLOOKUP(L6082,'State(need_input)'!I$2:J$3992,2,FALSE),"")</f>
        <v>state_RU_Bel_55</v>
      </c>
      <c r="O6082">
        <v>226977</v>
      </c>
      <c r="P6082">
        <v>1643807951</v>
      </c>
    </row>
    <row r="6083" spans="1:16">
      <c r="A6083" s="5" t="str">
        <f>CONCATENATE("rdx_city_",J6083,"_",B6083)</f>
        <v>rdx_city_RUS_437</v>
      </c>
      <c r="B6083">
        <f>IF(I6083=I6082,B6082+1,1)</f>
        <v>437</v>
      </c>
      <c r="C6083" t="s">
        <v>8843</v>
      </c>
      <c r="D6083" t="s">
        <v>8843</v>
      </c>
      <c r="E6083">
        <v>45.05</v>
      </c>
      <c r="F6083">
        <v>41.98</v>
      </c>
      <c r="G6083" t="s">
        <v>8329</v>
      </c>
      <c r="H6083" t="str">
        <f>IFERROR(VLOOKUP(I6083,'country(26mar)'!C$2:D$251,2,FALSE),"")</f>
        <v>base.ru</v>
      </c>
      <c r="I6083" t="s">
        <v>8330</v>
      </c>
      <c r="J6083" t="s">
        <v>8331</v>
      </c>
      <c r="K6083" t="s">
        <v>8422</v>
      </c>
      <c r="L6083" t="str">
        <f>CONCATENATE(G6083," ",K6083)</f>
        <v>Russia Stavropol’skiy Kray</v>
      </c>
      <c r="M6083" t="str">
        <f>IFERROR(VLOOKUP(L6083,'State(need_input)'!I$2:J$3992,2,FALSE),"")</f>
        <v>state_RU_Sta_17</v>
      </c>
      <c r="N6083" t="s">
        <v>23</v>
      </c>
      <c r="O6083">
        <v>363064</v>
      </c>
      <c r="P6083">
        <v>1643947228</v>
      </c>
    </row>
    <row r="6084" spans="1:16">
      <c r="A6084" s="5" t="str">
        <f>CONCATENATE("rdx_city_",J6084,"_",B6084)</f>
        <v>rdx_city_RUS_438</v>
      </c>
      <c r="B6084">
        <f>IF(I6084=I6083,B6083+1,1)</f>
        <v>438</v>
      </c>
      <c r="C6084" t="s">
        <v>8844</v>
      </c>
      <c r="D6084" t="s">
        <v>8844</v>
      </c>
      <c r="E6084">
        <v>53.63</v>
      </c>
      <c r="F6084">
        <v>55.96</v>
      </c>
      <c r="G6084" t="s">
        <v>8329</v>
      </c>
      <c r="H6084" t="str">
        <f>IFERROR(VLOOKUP(I6084,'country(26mar)'!C$2:D$251,2,FALSE),"")</f>
        <v>base.ru</v>
      </c>
      <c r="I6084" t="s">
        <v>8330</v>
      </c>
      <c r="J6084" t="s">
        <v>8331</v>
      </c>
      <c r="K6084" t="s">
        <v>8403</v>
      </c>
      <c r="L6084" t="str">
        <f>CONCATENATE(G6084," ",K6084)</f>
        <v>Russia Bashkortostan</v>
      </c>
      <c r="M6084" t="str">
        <f>IFERROR(VLOOKUP(L6084,'State(need_input)'!I$2:J$3992,2,FALSE),"")</f>
        <v>state_RU_Bas_26</v>
      </c>
      <c r="O6084">
        <v>267231</v>
      </c>
      <c r="P6084">
        <v>1643812452</v>
      </c>
    </row>
    <row r="6085" spans="1:16">
      <c r="A6085" s="5" t="str">
        <f>CONCATENATE("rdx_city_",J6085,"_",B6085)</f>
        <v>rdx_city_RUS_439</v>
      </c>
      <c r="B6085">
        <f>IF(I6085=I6084,B6084+1,1)</f>
        <v>439</v>
      </c>
      <c r="C6085" t="s">
        <v>8845</v>
      </c>
      <c r="D6085" t="s">
        <v>8845</v>
      </c>
      <c r="E6085">
        <v>61.867</v>
      </c>
      <c r="F6085">
        <v>152.2502</v>
      </c>
      <c r="G6085" t="s">
        <v>8329</v>
      </c>
      <c r="H6085" t="str">
        <f>IFERROR(VLOOKUP(I6085,'country(26mar)'!C$2:D$251,2,FALSE),"")</f>
        <v>base.ru</v>
      </c>
      <c r="I6085" t="s">
        <v>8330</v>
      </c>
      <c r="J6085" t="s">
        <v>8331</v>
      </c>
      <c r="K6085" t="s">
        <v>8493</v>
      </c>
      <c r="L6085" t="str">
        <f>CONCATENATE(G6085," ",K6085)</f>
        <v>Russia Magadanskaya Oblast’</v>
      </c>
      <c r="M6085" t="str">
        <f>IFERROR(VLOOKUP(L6085,'State(need_input)'!I$2:J$3992,2,FALSE),"")</f>
        <v>state_RU_Mag_80</v>
      </c>
      <c r="O6085">
        <v>10</v>
      </c>
      <c r="P6085">
        <v>1643297872</v>
      </c>
    </row>
    <row r="6086" spans="1:16">
      <c r="A6086" s="5" t="str">
        <f>CONCATENATE("rdx_city_",J6086,"_",B6086)</f>
        <v>rdx_city_RUS_440</v>
      </c>
      <c r="B6086">
        <f>IF(I6086=I6085,B6085+1,1)</f>
        <v>440</v>
      </c>
      <c r="C6086" t="s">
        <v>8846</v>
      </c>
      <c r="D6086" t="s">
        <v>8846</v>
      </c>
      <c r="E6086">
        <v>60.7332</v>
      </c>
      <c r="F6086">
        <v>77.5777</v>
      </c>
      <c r="G6086" t="s">
        <v>8329</v>
      </c>
      <c r="H6086" t="str">
        <f>IFERROR(VLOOKUP(I6086,'country(26mar)'!C$2:D$251,2,FALSE),"")</f>
        <v>base.ru</v>
      </c>
      <c r="I6086" t="s">
        <v>8330</v>
      </c>
      <c r="J6086" t="s">
        <v>8331</v>
      </c>
      <c r="K6086" t="s">
        <v>8384</v>
      </c>
      <c r="L6086" t="str">
        <f>CONCATENATE(G6086," ",K6086)</f>
        <v>Russia Tomskaya Oblast’</v>
      </c>
      <c r="M6086" t="str">
        <f>IFERROR(VLOOKUP(L6086,'State(need_input)'!I$2:J$3992,2,FALSE),"")</f>
        <v>state_RU_Tom_29</v>
      </c>
      <c r="O6086">
        <v>44784</v>
      </c>
      <c r="P6086">
        <v>1643011459</v>
      </c>
    </row>
    <row r="6087" spans="1:16">
      <c r="A6087" s="5" t="str">
        <f>CONCATENATE("rdx_city_",J6087,"_",B6087)</f>
        <v>rdx_city_RUS_441</v>
      </c>
      <c r="B6087">
        <f>IF(I6087=I6086,B6086+1,1)</f>
        <v>441</v>
      </c>
      <c r="C6087" t="s">
        <v>8847</v>
      </c>
      <c r="D6087" t="s">
        <v>8847</v>
      </c>
      <c r="E6087">
        <v>62.1444</v>
      </c>
      <c r="F6087">
        <v>117.6319</v>
      </c>
      <c r="G6087" t="s">
        <v>8329</v>
      </c>
      <c r="H6087" t="str">
        <f>IFERROR(VLOOKUP(I6087,'country(26mar)'!C$2:D$251,2,FALSE),"")</f>
        <v>base.ru</v>
      </c>
      <c r="I6087" t="s">
        <v>8330</v>
      </c>
      <c r="J6087" t="s">
        <v>8331</v>
      </c>
      <c r="K6087" t="s">
        <v>8346</v>
      </c>
      <c r="L6087" t="str">
        <f>CONCATENATE(G6087," ",K6087)</f>
        <v>Russia Sakha (Yakutiya)</v>
      </c>
      <c r="M6087" t="str">
        <f>IFERROR(VLOOKUP(L6087,'State(need_input)'!I$2:J$3992,2,FALSE),"")</f>
        <v>state_RU_Sak_2</v>
      </c>
      <c r="O6087">
        <v>8639</v>
      </c>
      <c r="P6087">
        <v>1643961858</v>
      </c>
    </row>
    <row r="6088" spans="1:16">
      <c r="A6088" s="5" t="str">
        <f>CONCATENATE("rdx_city_",J6088,"_",B6088)</f>
        <v>rdx_city_RUS_442</v>
      </c>
      <c r="B6088">
        <f>IF(I6088=I6087,B6087+1,1)</f>
        <v>442</v>
      </c>
      <c r="C6088" t="s">
        <v>8848</v>
      </c>
      <c r="D6088" t="s">
        <v>8848</v>
      </c>
      <c r="E6088">
        <v>61.2599</v>
      </c>
      <c r="F6088">
        <v>73.425</v>
      </c>
      <c r="G6088" t="s">
        <v>8329</v>
      </c>
      <c r="H6088" t="str">
        <f>IFERROR(VLOOKUP(I6088,'country(26mar)'!C$2:D$251,2,FALSE),"")</f>
        <v>base.ru</v>
      </c>
      <c r="I6088" t="s">
        <v>8330</v>
      </c>
      <c r="J6088" t="s">
        <v>8331</v>
      </c>
      <c r="K6088" t="s">
        <v>8521</v>
      </c>
      <c r="L6088" t="str">
        <f>CONCATENATE(G6088," ",K6088)</f>
        <v>Russia Khanty-Mansiyskiy Avtonomnyy Okrug-Yugra</v>
      </c>
      <c r="M6088" t="str">
        <f>IFERROR(VLOOKUP(L6088,'State(need_input)'!I$2:J$3992,2,FALSE),"")</f>
        <v>state_RU_Kha_4</v>
      </c>
      <c r="O6088">
        <v>400000</v>
      </c>
      <c r="P6088">
        <v>1643007475</v>
      </c>
    </row>
    <row r="6089" spans="1:16">
      <c r="A6089" s="5" t="str">
        <f>CONCATENATE("rdx_city_",J6089,"_",B6089)</f>
        <v>rdx_city_RUS_443</v>
      </c>
      <c r="B6089">
        <f>IF(I6089=I6088,B6088+1,1)</f>
        <v>443</v>
      </c>
      <c r="C6089" t="s">
        <v>8849</v>
      </c>
      <c r="D6089" t="s">
        <v>8849</v>
      </c>
      <c r="E6089">
        <v>62.7833</v>
      </c>
      <c r="F6089">
        <v>148.1668</v>
      </c>
      <c r="G6089" t="s">
        <v>8329</v>
      </c>
      <c r="H6089" t="str">
        <f>IFERROR(VLOOKUP(I6089,'country(26mar)'!C$2:D$251,2,FALSE),"")</f>
        <v>base.ru</v>
      </c>
      <c r="I6089" t="s">
        <v>8330</v>
      </c>
      <c r="J6089" t="s">
        <v>8331</v>
      </c>
      <c r="K6089" t="s">
        <v>8493</v>
      </c>
      <c r="L6089" t="str">
        <f>CONCATENATE(G6089," ",K6089)</f>
        <v>Russia Magadanskaya Oblast’</v>
      </c>
      <c r="M6089" t="str">
        <f>IFERROR(VLOOKUP(L6089,'State(need_input)'!I$2:J$3992,2,FALSE),"")</f>
        <v>state_RU_Mag_80</v>
      </c>
      <c r="O6089">
        <v>7367</v>
      </c>
      <c r="P6089">
        <v>1643731360</v>
      </c>
    </row>
    <row r="6090" spans="1:16">
      <c r="A6090" s="5" t="str">
        <f>CONCATENATE("rdx_city_",J6090,"_",B6090)</f>
        <v>rdx_city_RUS_444</v>
      </c>
      <c r="B6090">
        <f>IF(I6090=I6089,B6089+1,1)</f>
        <v>444</v>
      </c>
      <c r="C6090" t="s">
        <v>8850</v>
      </c>
      <c r="D6090" t="s">
        <v>8850</v>
      </c>
      <c r="E6090">
        <v>61.1013</v>
      </c>
      <c r="F6090">
        <v>28.9177</v>
      </c>
      <c r="G6090" t="s">
        <v>8329</v>
      </c>
      <c r="H6090" t="str">
        <f>IFERROR(VLOOKUP(I6090,'country(26mar)'!C$2:D$251,2,FALSE),"")</f>
        <v>base.ru</v>
      </c>
      <c r="I6090" t="s">
        <v>8330</v>
      </c>
      <c r="J6090" t="s">
        <v>8331</v>
      </c>
      <c r="K6090" t="s">
        <v>8497</v>
      </c>
      <c r="L6090" t="str">
        <f>CONCATENATE(G6090," ",K6090)</f>
        <v>Russia Leningradskaya Oblast’</v>
      </c>
      <c r="M6090" t="str">
        <f>IFERROR(VLOOKUP(L6090,'State(need_input)'!I$2:J$3992,2,FALSE),"")</f>
        <v>state_RU_Len_43</v>
      </c>
      <c r="O6090">
        <v>30115</v>
      </c>
      <c r="P6090">
        <v>1643956298</v>
      </c>
    </row>
    <row r="6091" spans="1:16">
      <c r="A6091" s="5" t="str">
        <f>CONCATENATE("rdx_city_",J6091,"_",B6091)</f>
        <v>rdx_city_RUS_445</v>
      </c>
      <c r="B6091">
        <f>IF(I6091=I6090,B6090+1,1)</f>
        <v>445</v>
      </c>
      <c r="C6091" t="s">
        <v>8851</v>
      </c>
      <c r="D6091" t="s">
        <v>8851</v>
      </c>
      <c r="E6091">
        <v>51.4062</v>
      </c>
      <c r="F6091">
        <v>128.1312</v>
      </c>
      <c r="G6091" t="s">
        <v>8329</v>
      </c>
      <c r="H6091" t="str">
        <f>IFERROR(VLOOKUP(I6091,'country(26mar)'!C$2:D$251,2,FALSE),"")</f>
        <v>base.ru</v>
      </c>
      <c r="I6091" t="s">
        <v>8330</v>
      </c>
      <c r="J6091" t="s">
        <v>8331</v>
      </c>
      <c r="K6091" t="s">
        <v>8406</v>
      </c>
      <c r="L6091" t="str">
        <f>CONCATENATE(G6091," ",K6091)</f>
        <v>Russia Amurskaya Oblast’</v>
      </c>
      <c r="M6091" t="str">
        <f>IFERROR(VLOOKUP(L6091,'State(need_input)'!I$2:J$3992,2,FALSE),"")</f>
        <v>state_RU_Amu_78</v>
      </c>
      <c r="O6091">
        <v>63620</v>
      </c>
      <c r="P6091">
        <v>1643016250</v>
      </c>
    </row>
    <row r="6092" spans="1:16">
      <c r="A6092" s="5" t="str">
        <f>CONCATENATE("rdx_city_",J6092,"_",B6092)</f>
        <v>rdx_city_RUS_446</v>
      </c>
      <c r="B6092">
        <f>IF(I6092=I6091,B6091+1,1)</f>
        <v>446</v>
      </c>
      <c r="C6092" t="s">
        <v>8852</v>
      </c>
      <c r="D6092" t="s">
        <v>8852</v>
      </c>
      <c r="E6092">
        <v>61.66</v>
      </c>
      <c r="F6092">
        <v>50.82</v>
      </c>
      <c r="G6092" t="s">
        <v>8329</v>
      </c>
      <c r="H6092" t="str">
        <f>IFERROR(VLOOKUP(I6092,'country(26mar)'!C$2:D$251,2,FALSE),"")</f>
        <v>base.ru</v>
      </c>
      <c r="I6092" t="s">
        <v>8330</v>
      </c>
      <c r="J6092" t="s">
        <v>8331</v>
      </c>
      <c r="K6092" t="s">
        <v>8525</v>
      </c>
      <c r="L6092" t="str">
        <f>CONCATENATE(G6092," ",K6092)</f>
        <v>Russia Komi</v>
      </c>
      <c r="M6092" t="str">
        <f>IFERROR(VLOOKUP(L6092,'State(need_input)'!I$2:J$3992,2,FALSE),"")</f>
        <v>state_RU_Kom_5</v>
      </c>
      <c r="N6092" t="s">
        <v>23</v>
      </c>
      <c r="O6092">
        <v>230910</v>
      </c>
      <c r="P6092">
        <v>1643573386</v>
      </c>
    </row>
    <row r="6093" spans="1:16">
      <c r="A6093" s="5" t="str">
        <f>CONCATENATE("rdx_city_",J6093,"_",B6093)</f>
        <v>rdx_city_RUS_447</v>
      </c>
      <c r="B6093">
        <f>IF(I6093=I6092,B6092+1,1)</f>
        <v>447</v>
      </c>
      <c r="C6093" t="s">
        <v>8853</v>
      </c>
      <c r="D6093" t="s">
        <v>8853</v>
      </c>
      <c r="E6093">
        <v>53.17</v>
      </c>
      <c r="F6093">
        <v>48.48</v>
      </c>
      <c r="G6093" t="s">
        <v>8329</v>
      </c>
      <c r="H6093" t="str">
        <f>IFERROR(VLOOKUP(I6093,'country(26mar)'!C$2:D$251,2,FALSE),"")</f>
        <v>base.ru</v>
      </c>
      <c r="I6093" t="s">
        <v>8330</v>
      </c>
      <c r="J6093" t="s">
        <v>8331</v>
      </c>
      <c r="K6093" t="s">
        <v>8451</v>
      </c>
      <c r="L6093" t="str">
        <f>CONCATENATE(G6093," ",K6093)</f>
        <v>Russia Samarskaya Oblast’</v>
      </c>
      <c r="M6093" t="str">
        <f>IFERROR(VLOOKUP(L6093,'State(need_input)'!I$2:J$3992,2,FALSE),"")</f>
        <v>state_RU_Sam_47</v>
      </c>
      <c r="O6093">
        <v>189338</v>
      </c>
      <c r="P6093">
        <v>1643711617</v>
      </c>
    </row>
    <row r="6094" spans="1:16">
      <c r="A6094" s="5" t="str">
        <f>CONCATENATE("rdx_city_",J6094,"_",B6094)</f>
        <v>rdx_city_RUS_448</v>
      </c>
      <c r="B6094">
        <f>IF(I6094=I6093,B6093+1,1)</f>
        <v>448</v>
      </c>
      <c r="C6094" t="s">
        <v>8854</v>
      </c>
      <c r="D6094" t="s">
        <v>8854</v>
      </c>
      <c r="E6094">
        <v>47.23</v>
      </c>
      <c r="F6094">
        <v>38.92</v>
      </c>
      <c r="G6094" t="s">
        <v>8329</v>
      </c>
      <c r="H6094" t="str">
        <f>IFERROR(VLOOKUP(I6094,'country(26mar)'!C$2:D$251,2,FALSE),"")</f>
        <v>base.ru</v>
      </c>
      <c r="I6094" t="s">
        <v>8330</v>
      </c>
      <c r="J6094" t="s">
        <v>8331</v>
      </c>
      <c r="K6094" t="s">
        <v>8400</v>
      </c>
      <c r="L6094" t="str">
        <f>CONCATENATE(G6094," ",K6094)</f>
        <v>Russia Rostovskaya Oblast’</v>
      </c>
      <c r="M6094" t="str">
        <f>IFERROR(VLOOKUP(L6094,'State(need_input)'!I$2:J$3992,2,FALSE),"")</f>
        <v>state_RU_Ros_1</v>
      </c>
      <c r="O6094">
        <v>279056</v>
      </c>
      <c r="P6094">
        <v>1643228316</v>
      </c>
    </row>
    <row r="6095" spans="1:16">
      <c r="A6095" s="5" t="str">
        <f>CONCATENATE("rdx_city_",J6095,"_",B6095)</f>
        <v>rdx_city_RUS_449</v>
      </c>
      <c r="B6095">
        <f>IF(I6095=I6094,B6094+1,1)</f>
        <v>449</v>
      </c>
      <c r="C6095" t="s">
        <v>8855</v>
      </c>
      <c r="D6095" t="s">
        <v>8855</v>
      </c>
      <c r="E6095">
        <v>56.3315</v>
      </c>
      <c r="F6095">
        <v>114.89</v>
      </c>
      <c r="G6095" t="s">
        <v>8329</v>
      </c>
      <c r="H6095" t="str">
        <f>IFERROR(VLOOKUP(I6095,'country(26mar)'!C$2:D$251,2,FALSE),"")</f>
        <v>base.ru</v>
      </c>
      <c r="I6095" t="s">
        <v>8330</v>
      </c>
      <c r="J6095" t="s">
        <v>8331</v>
      </c>
      <c r="K6095" t="s">
        <v>8390</v>
      </c>
      <c r="L6095" t="str">
        <f>CONCATENATE(G6095," ",K6095)</f>
        <v>Russia Buryatiya</v>
      </c>
      <c r="M6095" t="str">
        <f>IFERROR(VLOOKUP(L6095,'State(need_input)'!I$2:J$3992,2,FALSE),"")</f>
        <v>state_RU_Bur_8</v>
      </c>
      <c r="O6095">
        <v>10359</v>
      </c>
      <c r="P6095">
        <v>1643663655</v>
      </c>
    </row>
    <row r="6096" spans="1:16">
      <c r="A6096" s="5" t="str">
        <f>CONCATENATE("rdx_city_",J6096,"_",B6096)</f>
        <v>rdx_city_RUS_450</v>
      </c>
      <c r="B6096">
        <f>IF(I6096=I6095,B6095+1,1)</f>
        <v>450</v>
      </c>
      <c r="C6096" t="s">
        <v>8856</v>
      </c>
      <c r="D6096" t="s">
        <v>8856</v>
      </c>
      <c r="E6096">
        <v>52.73</v>
      </c>
      <c r="F6096">
        <v>41.43</v>
      </c>
      <c r="G6096" t="s">
        <v>8329</v>
      </c>
      <c r="H6096" t="str">
        <f>IFERROR(VLOOKUP(I6096,'country(26mar)'!C$2:D$251,2,FALSE),"")</f>
        <v>base.ru</v>
      </c>
      <c r="I6096" t="s">
        <v>8330</v>
      </c>
      <c r="J6096" t="s">
        <v>8331</v>
      </c>
      <c r="K6096" t="s">
        <v>8576</v>
      </c>
      <c r="L6096" t="str">
        <f>CONCATENATE(G6096," ",K6096)</f>
        <v>Russia Tambovskaya Oblast’</v>
      </c>
      <c r="M6096" t="str">
        <f>IFERROR(VLOOKUP(L6096,'State(need_input)'!I$2:J$3992,2,FALSE),"")</f>
        <v>state_RU_Tam_59</v>
      </c>
      <c r="N6096" t="s">
        <v>23</v>
      </c>
      <c r="O6096">
        <v>301482</v>
      </c>
      <c r="P6096">
        <v>1643802687</v>
      </c>
    </row>
    <row r="6097" spans="1:16">
      <c r="A6097" s="5" t="str">
        <f>CONCATENATE("rdx_city_",J6097,"_",B6097)</f>
        <v>rdx_city_RUS_451</v>
      </c>
      <c r="B6097">
        <f>IF(I6097=I6096,B6096+1,1)</f>
        <v>451</v>
      </c>
      <c r="C6097" t="s">
        <v>8857</v>
      </c>
      <c r="D6097" t="s">
        <v>8857</v>
      </c>
      <c r="E6097">
        <v>56.8982</v>
      </c>
      <c r="F6097">
        <v>74.3782</v>
      </c>
      <c r="G6097" t="s">
        <v>8329</v>
      </c>
      <c r="H6097" t="str">
        <f>IFERROR(VLOOKUP(I6097,'country(26mar)'!C$2:D$251,2,FALSE),"")</f>
        <v>base.ru</v>
      </c>
      <c r="I6097" t="s">
        <v>8330</v>
      </c>
      <c r="J6097" t="s">
        <v>8331</v>
      </c>
      <c r="K6097" t="s">
        <v>8462</v>
      </c>
      <c r="L6097" t="str">
        <f>CONCATENATE(G6097," ",K6097)</f>
        <v>Russia Omskaya Oblast’</v>
      </c>
      <c r="M6097" t="str">
        <f>IFERROR(VLOOKUP(L6097,'State(need_input)'!I$2:J$3992,2,FALSE),"")</f>
        <v>state_RU_Oms_11</v>
      </c>
      <c r="O6097">
        <v>26986</v>
      </c>
      <c r="P6097">
        <v>1643015750</v>
      </c>
    </row>
    <row r="6098" spans="1:16">
      <c r="A6098" s="5" t="str">
        <f>CONCATENATE("rdx_city_",J6098,"_",B6098)</f>
        <v>rdx_city_RUS_452</v>
      </c>
      <c r="B6098">
        <f>IF(I6098=I6097,B6097+1,1)</f>
        <v>452</v>
      </c>
      <c r="C6098" t="s">
        <v>8858</v>
      </c>
      <c r="D6098" t="s">
        <v>8858</v>
      </c>
      <c r="E6098">
        <v>52.7918</v>
      </c>
      <c r="F6098">
        <v>87.8677</v>
      </c>
      <c r="G6098" t="s">
        <v>8329</v>
      </c>
      <c r="H6098" t="str">
        <f>IFERROR(VLOOKUP(I6098,'country(26mar)'!C$2:D$251,2,FALSE),"")</f>
        <v>base.ru</v>
      </c>
      <c r="I6098" t="s">
        <v>8330</v>
      </c>
      <c r="J6098" t="s">
        <v>8331</v>
      </c>
      <c r="K6098" t="s">
        <v>8367</v>
      </c>
      <c r="L6098" t="str">
        <f>CONCATENATE(G6098," ",K6098)</f>
        <v>Russia Kemerovskaya Oblast’</v>
      </c>
      <c r="M6098" t="str">
        <f>IFERROR(VLOOKUP(L6098,'State(need_input)'!I$2:J$3992,2,FALSE),"")</f>
        <v>state_RU_Kem_18</v>
      </c>
      <c r="O6098">
        <v>22779</v>
      </c>
      <c r="P6098">
        <v>1643787144</v>
      </c>
    </row>
    <row r="6099" spans="1:16">
      <c r="A6099" s="5" t="str">
        <f>CONCATENATE("rdx_city_",J6099,"_",B6099)</f>
        <v>rdx_city_RUS_453</v>
      </c>
      <c r="B6099">
        <f>IF(I6099=I6098,B6098+1,1)</f>
        <v>453</v>
      </c>
      <c r="C6099" t="s">
        <v>8859</v>
      </c>
      <c r="D6099" t="s">
        <v>8859</v>
      </c>
      <c r="E6099">
        <v>55.2219</v>
      </c>
      <c r="F6099">
        <v>75.9665</v>
      </c>
      <c r="G6099" t="s">
        <v>8329</v>
      </c>
      <c r="H6099" t="str">
        <f>IFERROR(VLOOKUP(I6099,'country(26mar)'!C$2:D$251,2,FALSE),"")</f>
        <v>base.ru</v>
      </c>
      <c r="I6099" t="s">
        <v>8330</v>
      </c>
      <c r="J6099" t="s">
        <v>8331</v>
      </c>
      <c r="K6099" t="s">
        <v>8396</v>
      </c>
      <c r="L6099" t="str">
        <f>CONCATENATE(G6099," ",K6099)</f>
        <v>Russia Novosibirskaya Oblast’</v>
      </c>
      <c r="M6099" t="str">
        <f>IFERROR(VLOOKUP(L6099,'State(need_input)'!I$2:J$3992,2,FALSE),"")</f>
        <v>state_RU_Nov_20</v>
      </c>
      <c r="O6099">
        <v>25150</v>
      </c>
      <c r="P6099">
        <v>1643001589</v>
      </c>
    </row>
    <row r="6100" spans="1:16">
      <c r="A6100" s="5" t="str">
        <f>CONCATENATE("rdx_city_",J6100,"_",B6100)</f>
        <v>rdx_city_RUS_454</v>
      </c>
      <c r="B6100">
        <f>IF(I6100=I6099,B6099+1,1)</f>
        <v>454</v>
      </c>
      <c r="C6100" t="s">
        <v>8860</v>
      </c>
      <c r="D6100" t="s">
        <v>8860</v>
      </c>
      <c r="E6100">
        <v>58.0537</v>
      </c>
      <c r="F6100">
        <v>65.2583</v>
      </c>
      <c r="G6100" t="s">
        <v>8329</v>
      </c>
      <c r="H6100" t="str">
        <f>IFERROR(VLOOKUP(I6100,'country(26mar)'!C$2:D$251,2,FALSE),"")</f>
        <v>base.ru</v>
      </c>
      <c r="I6100" t="s">
        <v>8330</v>
      </c>
      <c r="J6100" t="s">
        <v>8331</v>
      </c>
      <c r="K6100" t="s">
        <v>8342</v>
      </c>
      <c r="L6100" t="str">
        <f>CONCATENATE(G6100," ",K6100)</f>
        <v>Russia Sverdlovskaya Oblast’</v>
      </c>
      <c r="M6100" t="str">
        <f>IFERROR(VLOOKUP(L6100,'State(need_input)'!I$2:J$3992,2,FALSE),"")</f>
        <v>state_RU_Sve_3</v>
      </c>
      <c r="O6100">
        <v>39480</v>
      </c>
      <c r="P6100">
        <v>1643627997</v>
      </c>
    </row>
    <row r="6101" spans="1:16">
      <c r="A6101" s="5" t="str">
        <f>CONCATENATE("rdx_city_",J6101,"_",B6101)</f>
        <v>rdx_city_RUS_455</v>
      </c>
      <c r="B6101">
        <f>IF(I6101=I6100,B6100+1,1)</f>
        <v>455</v>
      </c>
      <c r="C6101" t="s">
        <v>8861</v>
      </c>
      <c r="D6101" t="s">
        <v>8861</v>
      </c>
      <c r="E6101">
        <v>55.9277</v>
      </c>
      <c r="F6101">
        <v>97.9877</v>
      </c>
      <c r="G6101" t="s">
        <v>8329</v>
      </c>
      <c r="H6101" t="str">
        <f>IFERROR(VLOOKUP(I6101,'country(26mar)'!C$2:D$251,2,FALSE),"")</f>
        <v>base.ru</v>
      </c>
      <c r="I6101" t="s">
        <v>8330</v>
      </c>
      <c r="J6101" t="s">
        <v>8331</v>
      </c>
      <c r="K6101" t="s">
        <v>8365</v>
      </c>
      <c r="L6101" t="str">
        <f>CONCATENATE(G6101," ",K6101)</f>
        <v>Russia Irkutskaya Oblast’</v>
      </c>
      <c r="M6101" t="str">
        <f>IFERROR(VLOOKUP(L6101,'State(need_input)'!I$2:J$3992,2,FALSE),"")</f>
        <v>state_RU_Irk_15</v>
      </c>
      <c r="O6101">
        <v>52184</v>
      </c>
      <c r="P6101">
        <v>1643635211</v>
      </c>
    </row>
    <row r="6102" spans="1:16">
      <c r="A6102" s="5" t="str">
        <f>CONCATENATE("rdx_city_",J6102,"_",B6102)</f>
        <v>rdx_city_RUS_456</v>
      </c>
      <c r="B6102">
        <f>IF(I6102=I6101,B6101+1,1)</f>
        <v>456</v>
      </c>
      <c r="C6102" t="s">
        <v>8862</v>
      </c>
      <c r="D6102" t="s">
        <v>8863</v>
      </c>
      <c r="E6102">
        <v>67.4667</v>
      </c>
      <c r="F6102">
        <v>78.7</v>
      </c>
      <c r="G6102" t="s">
        <v>8329</v>
      </c>
      <c r="H6102" t="str">
        <f>IFERROR(VLOOKUP(I6102,'country(26mar)'!C$2:D$251,2,FALSE),"")</f>
        <v>base.ru</v>
      </c>
      <c r="I6102" t="s">
        <v>8330</v>
      </c>
      <c r="J6102" t="s">
        <v>8331</v>
      </c>
      <c r="K6102" t="s">
        <v>8518</v>
      </c>
      <c r="L6102" t="str">
        <f>CONCATENATE(G6102," ",K6102)</f>
        <v>Russia Yamalo-Nenetskiy Avtonomnyy Okrug</v>
      </c>
      <c r="M6102" t="str">
        <f>IFERROR(VLOOKUP(L6102,'State(need_input)'!I$2:J$3992,2,FALSE),"")</f>
        <v>state_RU_Yam_6</v>
      </c>
      <c r="O6102">
        <v>5981</v>
      </c>
      <c r="P6102">
        <v>1643167905</v>
      </c>
    </row>
    <row r="6103" spans="1:16">
      <c r="A6103" s="5" t="str">
        <f>CONCATENATE("rdx_city_",J6103,"_",B6103)</f>
        <v>rdx_city_RUS_457</v>
      </c>
      <c r="B6103">
        <f>IF(I6103=I6102,B6102+1,1)</f>
        <v>457</v>
      </c>
      <c r="C6103" t="s">
        <v>8864</v>
      </c>
      <c r="D6103" t="s">
        <v>8864</v>
      </c>
      <c r="E6103">
        <v>51.0333</v>
      </c>
      <c r="F6103">
        <v>90.2333</v>
      </c>
      <c r="G6103" t="s">
        <v>8329</v>
      </c>
      <c r="H6103" t="str">
        <f>IFERROR(VLOOKUP(I6103,'country(26mar)'!C$2:D$251,2,FALSE),"")</f>
        <v>base.ru</v>
      </c>
      <c r="I6103" t="s">
        <v>8330</v>
      </c>
      <c r="J6103" t="s">
        <v>8331</v>
      </c>
      <c r="K6103" t="s">
        <v>8625</v>
      </c>
      <c r="L6103" t="str">
        <f>CONCATENATE(G6103," ",K6103)</f>
        <v>Russia Tyva</v>
      </c>
      <c r="M6103" t="str">
        <f>IFERROR(VLOOKUP(L6103,'State(need_input)'!I$2:J$3992,2,FALSE),"")</f>
        <v>state_RU_Tyv_74</v>
      </c>
      <c r="O6103">
        <v>3732</v>
      </c>
      <c r="P6103">
        <v>1643964699</v>
      </c>
    </row>
    <row r="6104" spans="1:16">
      <c r="A6104" s="5" t="str">
        <f>CONCATENATE("rdx_city_",J6104,"_",B6104)</f>
        <v>rdx_city_RUS_458</v>
      </c>
      <c r="B6104">
        <f>IF(I6104=I6103,B6103+1,1)</f>
        <v>458</v>
      </c>
      <c r="C6104" t="s">
        <v>8865</v>
      </c>
      <c r="D6104" t="s">
        <v>8865</v>
      </c>
      <c r="E6104">
        <v>64.3761</v>
      </c>
      <c r="F6104">
        <v>120.5469</v>
      </c>
      <c r="G6104" t="s">
        <v>8329</v>
      </c>
      <c r="H6104" t="str">
        <f>IFERROR(VLOOKUP(I6104,'country(26mar)'!C$2:D$251,2,FALSE),"")</f>
        <v>base.ru</v>
      </c>
      <c r="I6104" t="s">
        <v>8330</v>
      </c>
      <c r="J6104" t="s">
        <v>8331</v>
      </c>
      <c r="K6104" t="s">
        <v>8346</v>
      </c>
      <c r="L6104" t="str">
        <f>CONCATENATE(G6104," ",K6104)</f>
        <v>Russia Sakha (Yakutiya)</v>
      </c>
      <c r="M6104" t="str">
        <f>IFERROR(VLOOKUP(L6104,'State(need_input)'!I$2:J$3992,2,FALSE),"")</f>
        <v>state_RU_Sak_2</v>
      </c>
      <c r="O6104">
        <v>10</v>
      </c>
      <c r="P6104">
        <v>1643794725</v>
      </c>
    </row>
    <row r="6105" spans="1:16">
      <c r="A6105" s="5" t="str">
        <f>CONCATENATE("rdx_city_",J6105,"_",B6105)</f>
        <v>rdx_city_RUS_459</v>
      </c>
      <c r="B6105">
        <f>IF(I6105=I6104,B6104+1,1)</f>
        <v>459</v>
      </c>
      <c r="C6105" t="s">
        <v>8866</v>
      </c>
      <c r="D6105" t="s">
        <v>8866</v>
      </c>
      <c r="E6105">
        <v>45.8531</v>
      </c>
      <c r="F6105">
        <v>40.1377</v>
      </c>
      <c r="G6105" t="s">
        <v>8329</v>
      </c>
      <c r="H6105" t="str">
        <f>IFERROR(VLOOKUP(I6105,'country(26mar)'!C$2:D$251,2,FALSE),"")</f>
        <v>base.ru</v>
      </c>
      <c r="I6105" t="s">
        <v>8330</v>
      </c>
      <c r="J6105" t="s">
        <v>8331</v>
      </c>
      <c r="K6105" t="s">
        <v>8371</v>
      </c>
      <c r="L6105" t="str">
        <f>CONCATENATE(G6105," ",K6105)</f>
        <v>Russia Krasnodarskiy Kray</v>
      </c>
      <c r="M6105" t="str">
        <f>IFERROR(VLOOKUP(L6105,'State(need_input)'!I$2:J$3992,2,FALSE),"")</f>
        <v>state_RU_Kra_60</v>
      </c>
      <c r="N6105" t="s">
        <v>20</v>
      </c>
      <c r="O6105">
        <v>64387</v>
      </c>
      <c r="P6105">
        <v>1643615827</v>
      </c>
    </row>
    <row r="6106" spans="1:16">
      <c r="A6106" s="5" t="str">
        <f>CONCATENATE("rdx_city_",J6106,"_",B6106)</f>
        <v>rdx_city_RUS_460</v>
      </c>
      <c r="B6106">
        <f>IF(I6106=I6105,B6105+1,1)</f>
        <v>460</v>
      </c>
      <c r="C6106" t="s">
        <v>8867</v>
      </c>
      <c r="D6106" t="s">
        <v>8867</v>
      </c>
      <c r="E6106">
        <v>59.6448</v>
      </c>
      <c r="F6106">
        <v>33.5144</v>
      </c>
      <c r="G6106" t="s">
        <v>8329</v>
      </c>
      <c r="H6106" t="str">
        <f>IFERROR(VLOOKUP(I6106,'country(26mar)'!C$2:D$251,2,FALSE),"")</f>
        <v>base.ru</v>
      </c>
      <c r="I6106" t="s">
        <v>8330</v>
      </c>
      <c r="J6106" t="s">
        <v>8331</v>
      </c>
      <c r="K6106" t="s">
        <v>8497</v>
      </c>
      <c r="L6106" t="str">
        <f>CONCATENATE(G6106," ",K6106)</f>
        <v>Russia Leningradskaya Oblast’</v>
      </c>
      <c r="M6106" t="str">
        <f>IFERROR(VLOOKUP(L6106,'State(need_input)'!I$2:J$3992,2,FALSE),"")</f>
        <v>state_RU_Len_43</v>
      </c>
      <c r="O6106">
        <v>62075</v>
      </c>
      <c r="P6106">
        <v>1643955290</v>
      </c>
    </row>
    <row r="6107" spans="1:16">
      <c r="A6107" s="5" t="str">
        <f>CONCATENATE("rdx_city_",J6107,"_",B6107)</f>
        <v>rdx_city_RUS_461</v>
      </c>
      <c r="B6107">
        <f>IF(I6107=I6106,B6106+1,1)</f>
        <v>461</v>
      </c>
      <c r="C6107" t="s">
        <v>8868</v>
      </c>
      <c r="D6107" t="s">
        <v>8868</v>
      </c>
      <c r="E6107">
        <v>71.6269</v>
      </c>
      <c r="F6107">
        <v>128.835</v>
      </c>
      <c r="G6107" t="s">
        <v>8329</v>
      </c>
      <c r="H6107" t="str">
        <f>IFERROR(VLOOKUP(I6107,'country(26mar)'!C$2:D$251,2,FALSE),"")</f>
        <v>base.ru</v>
      </c>
      <c r="I6107" t="s">
        <v>8330</v>
      </c>
      <c r="J6107" t="s">
        <v>8331</v>
      </c>
      <c r="K6107" t="s">
        <v>8346</v>
      </c>
      <c r="L6107" t="str">
        <f>CONCATENATE(G6107," ",K6107)</f>
        <v>Russia Sakha (Yakutiya)</v>
      </c>
      <c r="M6107" t="str">
        <f>IFERROR(VLOOKUP(L6107,'State(need_input)'!I$2:J$3992,2,FALSE),"")</f>
        <v>state_RU_Sak_2</v>
      </c>
      <c r="O6107">
        <v>5700</v>
      </c>
      <c r="P6107">
        <v>1643870212</v>
      </c>
    </row>
    <row r="6108" spans="1:16">
      <c r="A6108" s="5" t="str">
        <f>CONCATENATE("rdx_city_",J6108,"_",B6108)</f>
        <v>rdx_city_RUS_462</v>
      </c>
      <c r="B6108">
        <f>IF(I6108=I6107,B6107+1,1)</f>
        <v>462</v>
      </c>
      <c r="C6108" t="s">
        <v>8869</v>
      </c>
      <c r="D6108" t="s">
        <v>8869</v>
      </c>
      <c r="E6108">
        <v>45.6247</v>
      </c>
      <c r="F6108">
        <v>38.9444</v>
      </c>
      <c r="G6108" t="s">
        <v>8329</v>
      </c>
      <c r="H6108" t="str">
        <f>IFERROR(VLOOKUP(I6108,'country(26mar)'!C$2:D$251,2,FALSE),"")</f>
        <v>base.ru</v>
      </c>
      <c r="I6108" t="s">
        <v>8330</v>
      </c>
      <c r="J6108" t="s">
        <v>8331</v>
      </c>
      <c r="K6108" t="s">
        <v>8371</v>
      </c>
      <c r="L6108" t="str">
        <f>CONCATENATE(G6108," ",K6108)</f>
        <v>Russia Krasnodarskiy Kray</v>
      </c>
      <c r="M6108" t="str">
        <f>IFERROR(VLOOKUP(L6108,'State(need_input)'!I$2:J$3992,2,FALSE),"")</f>
        <v>state_RU_Kra_60</v>
      </c>
      <c r="N6108" t="s">
        <v>20</v>
      </c>
      <c r="O6108">
        <v>44024</v>
      </c>
      <c r="P6108">
        <v>1643049653</v>
      </c>
    </row>
    <row r="6109" spans="1:16">
      <c r="A6109" s="5" t="str">
        <f>CONCATENATE("rdx_city_",J6109,"_",B6109)</f>
        <v>rdx_city_RUS_463</v>
      </c>
      <c r="B6109">
        <f>IF(I6109=I6108,B6108+1,1)</f>
        <v>463</v>
      </c>
      <c r="C6109" t="s">
        <v>8870</v>
      </c>
      <c r="D6109" t="s">
        <v>8870</v>
      </c>
      <c r="E6109">
        <v>58.1998</v>
      </c>
      <c r="F6109">
        <v>68.2648</v>
      </c>
      <c r="G6109" t="s">
        <v>8329</v>
      </c>
      <c r="H6109" t="str">
        <f>IFERROR(VLOOKUP(I6109,'country(26mar)'!C$2:D$251,2,FALSE),"")</f>
        <v>base.ru</v>
      </c>
      <c r="I6109" t="s">
        <v>8330</v>
      </c>
      <c r="J6109" t="s">
        <v>8331</v>
      </c>
      <c r="K6109" t="s">
        <v>8504</v>
      </c>
      <c r="L6109" t="str">
        <f>CONCATENATE(G6109," ",K6109)</f>
        <v>Russia Tyumenskaya Oblast’</v>
      </c>
      <c r="M6109" t="str">
        <f>IFERROR(VLOOKUP(L6109,'State(need_input)'!I$2:J$3992,2,FALSE),"")</f>
        <v>state_RU_Tyu_35</v>
      </c>
      <c r="O6109">
        <v>113800</v>
      </c>
      <c r="P6109">
        <v>1643201261</v>
      </c>
    </row>
    <row r="6110" spans="1:16">
      <c r="A6110" s="5" t="str">
        <f>CONCATENATE("rdx_city_",J6110,"_",B6110)</f>
        <v>rdx_city_RUS_464</v>
      </c>
      <c r="B6110">
        <f>IF(I6110=I6109,B6109+1,1)</f>
        <v>464</v>
      </c>
      <c r="C6110" t="s">
        <v>8871</v>
      </c>
      <c r="D6110" t="s">
        <v>8871</v>
      </c>
      <c r="E6110">
        <v>55.2377</v>
      </c>
      <c r="F6110">
        <v>84.3777</v>
      </c>
      <c r="G6110" t="s">
        <v>8329</v>
      </c>
      <c r="H6110" t="str">
        <f>IFERROR(VLOOKUP(I6110,'country(26mar)'!C$2:D$251,2,FALSE),"")</f>
        <v>base.ru</v>
      </c>
      <c r="I6110" t="s">
        <v>8330</v>
      </c>
      <c r="J6110" t="s">
        <v>8331</v>
      </c>
      <c r="K6110" t="s">
        <v>8396</v>
      </c>
      <c r="L6110" t="str">
        <f>CONCATENATE(G6110," ",K6110)</f>
        <v>Russia Novosibirskaya Oblast’</v>
      </c>
      <c r="M6110" t="str">
        <f>IFERROR(VLOOKUP(L6110,'State(need_input)'!I$2:J$3992,2,FALSE),"")</f>
        <v>state_RU_Nov_20</v>
      </c>
      <c r="O6110">
        <v>21886</v>
      </c>
      <c r="P6110">
        <v>1643095919</v>
      </c>
    </row>
    <row r="6111" spans="1:16">
      <c r="A6111" s="5" t="str">
        <f>CONCATENATE("rdx_city_",J6111,"_",B6111)</f>
        <v>rdx_city_RUS_465</v>
      </c>
      <c r="B6111">
        <f>IF(I6111=I6110,B6110+1,1)</f>
        <v>465</v>
      </c>
      <c r="C6111" t="s">
        <v>8872</v>
      </c>
      <c r="D6111" t="s">
        <v>8872</v>
      </c>
      <c r="E6111">
        <v>53.4804</v>
      </c>
      <c r="F6111">
        <v>49.53</v>
      </c>
      <c r="G6111" t="s">
        <v>8329</v>
      </c>
      <c r="H6111" t="str">
        <f>IFERROR(VLOOKUP(I6111,'country(26mar)'!C$2:D$251,2,FALSE),"")</f>
        <v>base.ru</v>
      </c>
      <c r="I6111" t="s">
        <v>8330</v>
      </c>
      <c r="J6111" t="s">
        <v>8331</v>
      </c>
      <c r="K6111" t="s">
        <v>8451</v>
      </c>
      <c r="L6111" t="str">
        <f>CONCATENATE(G6111," ",K6111)</f>
        <v>Russia Samarskaya Oblast’</v>
      </c>
      <c r="M6111" t="str">
        <f>IFERROR(VLOOKUP(L6111,'State(need_input)'!I$2:J$3992,2,FALSE),"")</f>
        <v>state_RU_Sam_47</v>
      </c>
      <c r="O6111">
        <v>702879</v>
      </c>
      <c r="P6111">
        <v>1643017923</v>
      </c>
    </row>
    <row r="6112" spans="1:16">
      <c r="A6112" s="5" t="str">
        <f>CONCATENATE("rdx_city_",J6112,"_",B6112)</f>
        <v>rdx_city_RUS_466</v>
      </c>
      <c r="B6112">
        <f>IF(I6112=I6111,B6111+1,1)</f>
        <v>466</v>
      </c>
      <c r="C6112" t="s">
        <v>8873</v>
      </c>
      <c r="D6112" t="s">
        <v>8873</v>
      </c>
      <c r="E6112">
        <v>56.495</v>
      </c>
      <c r="F6112">
        <v>84.975</v>
      </c>
      <c r="G6112" t="s">
        <v>8329</v>
      </c>
      <c r="H6112" t="str">
        <f>IFERROR(VLOOKUP(I6112,'country(26mar)'!C$2:D$251,2,FALSE),"")</f>
        <v>base.ru</v>
      </c>
      <c r="I6112" t="s">
        <v>8330</v>
      </c>
      <c r="J6112" t="s">
        <v>8331</v>
      </c>
      <c r="K6112" t="s">
        <v>8384</v>
      </c>
      <c r="L6112" t="str">
        <f>CONCATENATE(G6112," ",K6112)</f>
        <v>Russia Tomskaya Oblast’</v>
      </c>
      <c r="M6112" t="str">
        <f>IFERROR(VLOOKUP(L6112,'State(need_input)'!I$2:J$3992,2,FALSE),"")</f>
        <v>state_RU_Tom_29</v>
      </c>
      <c r="N6112" t="s">
        <v>23</v>
      </c>
      <c r="O6112">
        <v>535479</v>
      </c>
      <c r="P6112">
        <v>1643258928</v>
      </c>
    </row>
    <row r="6113" spans="1:16">
      <c r="A6113" s="5" t="str">
        <f>CONCATENATE("rdx_city_",J6113,"_",B6113)</f>
        <v>rdx_city_RUS_467</v>
      </c>
      <c r="B6113">
        <f>IF(I6113=I6112,B6112+1,1)</f>
        <v>467</v>
      </c>
      <c r="C6113" t="s">
        <v>8874</v>
      </c>
      <c r="D6113" t="s">
        <v>8874</v>
      </c>
      <c r="E6113">
        <v>55.2802</v>
      </c>
      <c r="F6113">
        <v>85.6108</v>
      </c>
      <c r="G6113" t="s">
        <v>8329</v>
      </c>
      <c r="H6113" t="str">
        <f>IFERROR(VLOOKUP(I6113,'country(26mar)'!C$2:D$251,2,FALSE),"")</f>
        <v>base.ru</v>
      </c>
      <c r="I6113" t="s">
        <v>8330</v>
      </c>
      <c r="J6113" t="s">
        <v>8331</v>
      </c>
      <c r="K6113" t="s">
        <v>8367</v>
      </c>
      <c r="L6113" t="str">
        <f>CONCATENATE(G6113," ",K6113)</f>
        <v>Russia Kemerovskaya Oblast’</v>
      </c>
      <c r="M6113" t="str">
        <f>IFERROR(VLOOKUP(L6113,'State(need_input)'!I$2:J$3992,2,FALSE),"")</f>
        <v>state_RU_Kem_18</v>
      </c>
      <c r="O6113">
        <v>24672</v>
      </c>
      <c r="P6113">
        <v>1643475451</v>
      </c>
    </row>
    <row r="6114" spans="1:16">
      <c r="A6114" s="5" t="str">
        <f>CONCATENATE("rdx_city_",J6114,"_",B6114)</f>
        <v>rdx_city_RUS_468</v>
      </c>
      <c r="B6114">
        <f>IF(I6114=I6113,B6113+1,1)</f>
        <v>468</v>
      </c>
      <c r="C6114" t="s">
        <v>8875</v>
      </c>
      <c r="D6114" t="s">
        <v>8875</v>
      </c>
      <c r="E6114">
        <v>57.0291</v>
      </c>
      <c r="F6114">
        <v>34.9787</v>
      </c>
      <c r="G6114" t="s">
        <v>8329</v>
      </c>
      <c r="H6114" t="str">
        <f>IFERROR(VLOOKUP(I6114,'country(26mar)'!C$2:D$251,2,FALSE),"")</f>
        <v>base.ru</v>
      </c>
      <c r="I6114" t="s">
        <v>8330</v>
      </c>
      <c r="J6114" t="s">
        <v>8331</v>
      </c>
      <c r="K6114" t="s">
        <v>8413</v>
      </c>
      <c r="L6114" t="str">
        <f>CONCATENATE(G6114," ",K6114)</f>
        <v>Russia Tverskaya Oblast’</v>
      </c>
      <c r="M6114" t="str">
        <f>IFERROR(VLOOKUP(L6114,'State(need_input)'!I$2:J$3992,2,FALSE),"")</f>
        <v>state_RU_Tve_38</v>
      </c>
      <c r="O6114">
        <v>48546</v>
      </c>
      <c r="P6114">
        <v>1643710105</v>
      </c>
    </row>
    <row r="6115" spans="1:16">
      <c r="A6115" s="5" t="str">
        <f>CONCATENATE("rdx_city_",J6115,"_",B6115)</f>
        <v>rdx_city_RUS_469</v>
      </c>
      <c r="B6115">
        <f>IF(I6115=I6114,B6114+1,1)</f>
        <v>469</v>
      </c>
      <c r="C6115" t="s">
        <v>8876</v>
      </c>
      <c r="D6115" t="s">
        <v>8876</v>
      </c>
      <c r="E6115">
        <v>72.5997</v>
      </c>
      <c r="F6115">
        <v>127.0337</v>
      </c>
      <c r="G6115" t="s">
        <v>8329</v>
      </c>
      <c r="H6115" t="str">
        <f>IFERROR(VLOOKUP(I6115,'country(26mar)'!C$2:D$251,2,FALSE),"")</f>
        <v>base.ru</v>
      </c>
      <c r="I6115" t="s">
        <v>8330</v>
      </c>
      <c r="J6115" t="s">
        <v>8331</v>
      </c>
      <c r="K6115" t="s">
        <v>8346</v>
      </c>
      <c r="L6115" t="str">
        <f>CONCATENATE(G6115," ",K6115)</f>
        <v>Russia Sakha (Yakutiya)</v>
      </c>
      <c r="M6115" t="str">
        <f>IFERROR(VLOOKUP(L6115,'State(need_input)'!I$2:J$3992,2,FALSE),"")</f>
        <v>state_RU_Sak_2</v>
      </c>
      <c r="O6115">
        <v>10</v>
      </c>
      <c r="P6115">
        <v>1643214114</v>
      </c>
    </row>
    <row r="6116" spans="1:16">
      <c r="A6116" s="5" t="str">
        <f>CONCATENATE("rdx_city_",J6116,"_",B6116)</f>
        <v>rdx_city_RUS_470</v>
      </c>
      <c r="B6116">
        <f>IF(I6116=I6115,B6115+1,1)</f>
        <v>470</v>
      </c>
      <c r="C6116" t="s">
        <v>8877</v>
      </c>
      <c r="D6116" t="s">
        <v>8877</v>
      </c>
      <c r="E6116">
        <v>54.1056</v>
      </c>
      <c r="F6116">
        <v>61.5702</v>
      </c>
      <c r="G6116" t="s">
        <v>8329</v>
      </c>
      <c r="H6116" t="str">
        <f>IFERROR(VLOOKUP(I6116,'country(26mar)'!C$2:D$251,2,FALSE),"")</f>
        <v>base.ru</v>
      </c>
      <c r="I6116" t="s">
        <v>8330</v>
      </c>
      <c r="J6116" t="s">
        <v>8331</v>
      </c>
      <c r="K6116" t="s">
        <v>8382</v>
      </c>
      <c r="L6116" t="str">
        <f>CONCATENATE(G6116," ",K6116)</f>
        <v>Russia Chelyabinskaya Oblast’</v>
      </c>
      <c r="M6116" t="str">
        <f>IFERROR(VLOOKUP(L6116,'State(need_input)'!I$2:J$3992,2,FALSE),"")</f>
        <v>state_RU_Che_10</v>
      </c>
      <c r="O6116">
        <v>82338</v>
      </c>
      <c r="P6116">
        <v>1643374193</v>
      </c>
    </row>
    <row r="6117" spans="1:16">
      <c r="A6117" s="5" t="str">
        <f>CONCATENATE("rdx_city_",J6117,"_",B6117)</f>
        <v>rdx_city_RUS_471</v>
      </c>
      <c r="B6117">
        <f>IF(I6117=I6116,B6116+1,1)</f>
        <v>471</v>
      </c>
      <c r="C6117" t="s">
        <v>8878</v>
      </c>
      <c r="D6117" t="s">
        <v>8878</v>
      </c>
      <c r="E6117">
        <v>44.1148</v>
      </c>
      <c r="F6117">
        <v>39.0644</v>
      </c>
      <c r="G6117" t="s">
        <v>8329</v>
      </c>
      <c r="H6117" t="str">
        <f>IFERROR(VLOOKUP(I6117,'country(26mar)'!C$2:D$251,2,FALSE),"")</f>
        <v>base.ru</v>
      </c>
      <c r="I6117" t="s">
        <v>8330</v>
      </c>
      <c r="J6117" t="s">
        <v>8331</v>
      </c>
      <c r="K6117" t="s">
        <v>8371</v>
      </c>
      <c r="L6117" t="str">
        <f>CONCATENATE(G6117," ",K6117)</f>
        <v>Russia Krasnodarskiy Kray</v>
      </c>
      <c r="M6117" t="str">
        <f>IFERROR(VLOOKUP(L6117,'State(need_input)'!I$2:J$3992,2,FALSE),"")</f>
        <v>state_RU_Kra_60</v>
      </c>
      <c r="N6117" t="s">
        <v>20</v>
      </c>
      <c r="O6117">
        <v>99145</v>
      </c>
      <c r="P6117">
        <v>1643910130</v>
      </c>
    </row>
    <row r="6118" spans="1:16">
      <c r="A6118" s="5" t="str">
        <f>CONCATENATE("rdx_city_",J6118,"_",B6118)</f>
        <v>rdx_city_RUS_472</v>
      </c>
      <c r="B6118">
        <f>IF(I6118=I6117,B6117+1,1)</f>
        <v>472</v>
      </c>
      <c r="C6118" t="s">
        <v>8879</v>
      </c>
      <c r="D6118" t="s">
        <v>8879</v>
      </c>
      <c r="E6118">
        <v>57.367</v>
      </c>
      <c r="F6118">
        <v>139.5</v>
      </c>
      <c r="G6118" t="s">
        <v>8329</v>
      </c>
      <c r="H6118" t="str">
        <f>IFERROR(VLOOKUP(I6118,'country(26mar)'!C$2:D$251,2,FALSE),"")</f>
        <v>base.ru</v>
      </c>
      <c r="I6118" t="s">
        <v>8330</v>
      </c>
      <c r="J6118" t="s">
        <v>8331</v>
      </c>
      <c r="K6118" t="s">
        <v>8361</v>
      </c>
      <c r="L6118" t="str">
        <f>CONCATENATE(G6118," ",K6118)</f>
        <v>Russia Khabarovskiy Kray</v>
      </c>
      <c r="M6118" t="str">
        <f>IFERROR(VLOOKUP(L6118,'State(need_input)'!I$2:J$3992,2,FALSE),"")</f>
        <v>state_RU_Kha_79</v>
      </c>
      <c r="O6118">
        <v>10</v>
      </c>
      <c r="P6118">
        <v>1643472801</v>
      </c>
    </row>
    <row r="6119" spans="1:16">
      <c r="A6119" s="5" t="str">
        <f>CONCATENATE("rdx_city_",J6119,"_",B6119)</f>
        <v>rdx_city_RUS_473</v>
      </c>
      <c r="B6119">
        <f>IF(I6119=I6118,B6118+1,1)</f>
        <v>473</v>
      </c>
      <c r="C6119" t="s">
        <v>6863</v>
      </c>
      <c r="D6119" t="s">
        <v>6863</v>
      </c>
      <c r="E6119">
        <v>54.2</v>
      </c>
      <c r="F6119">
        <v>37.6299</v>
      </c>
      <c r="G6119" t="s">
        <v>8329</v>
      </c>
      <c r="H6119" t="str">
        <f>IFERROR(VLOOKUP(I6119,'country(26mar)'!C$2:D$251,2,FALSE),"")</f>
        <v>base.ru</v>
      </c>
      <c r="I6119" t="s">
        <v>8330</v>
      </c>
      <c r="J6119" t="s">
        <v>8331</v>
      </c>
      <c r="K6119" t="s">
        <v>8352</v>
      </c>
      <c r="L6119" t="str">
        <f>CONCATENATE(G6119," ",K6119)</f>
        <v>Russia Tul’skaya Oblast’</v>
      </c>
      <c r="M6119" t="str">
        <f>IFERROR(VLOOKUP(L6119,'State(need_input)'!I$2:J$3992,2,FALSE),"")</f>
        <v>state_RU_Tul_53</v>
      </c>
      <c r="N6119" t="s">
        <v>23</v>
      </c>
      <c r="O6119">
        <v>489486</v>
      </c>
      <c r="P6119">
        <v>1643255206</v>
      </c>
    </row>
    <row r="6120" spans="1:16">
      <c r="A6120" s="5" t="str">
        <f>CONCATENATE("rdx_city_",J6120,"_",B6120)</f>
        <v>rdx_city_RUS_474</v>
      </c>
      <c r="B6120">
        <f>IF(I6120=I6119,B6119+1,1)</f>
        <v>474</v>
      </c>
      <c r="C6120" t="s">
        <v>8880</v>
      </c>
      <c r="D6120" t="s">
        <v>8880</v>
      </c>
      <c r="E6120">
        <v>54.5653</v>
      </c>
      <c r="F6120">
        <v>100.5654</v>
      </c>
      <c r="G6120" t="s">
        <v>8329</v>
      </c>
      <c r="H6120" t="str">
        <f>IFERROR(VLOOKUP(I6120,'country(26mar)'!C$2:D$251,2,FALSE),"")</f>
        <v>base.ru</v>
      </c>
      <c r="I6120" t="s">
        <v>8330</v>
      </c>
      <c r="J6120" t="s">
        <v>8331</v>
      </c>
      <c r="K6120" t="s">
        <v>8365</v>
      </c>
      <c r="L6120" t="str">
        <f>CONCATENATE(G6120," ",K6120)</f>
        <v>Russia Irkutskaya Oblast’</v>
      </c>
      <c r="M6120" t="str">
        <f>IFERROR(VLOOKUP(L6120,'State(need_input)'!I$2:J$3992,2,FALSE),"")</f>
        <v>state_RU_Irk_15</v>
      </c>
      <c r="O6120">
        <v>51330</v>
      </c>
      <c r="P6120">
        <v>1643545822</v>
      </c>
    </row>
    <row r="6121" spans="1:16">
      <c r="A6121" s="5" t="str">
        <f>CONCATENATE("rdx_city_",J6121,"_",B6121)</f>
        <v>rdx_city_RUS_475</v>
      </c>
      <c r="B6121">
        <f>IF(I6121=I6120,B6120+1,1)</f>
        <v>475</v>
      </c>
      <c r="C6121" t="s">
        <v>8881</v>
      </c>
      <c r="D6121" t="s">
        <v>8881</v>
      </c>
      <c r="E6121">
        <v>64.9004</v>
      </c>
      <c r="F6121">
        <v>125.25</v>
      </c>
      <c r="G6121" t="s">
        <v>8329</v>
      </c>
      <c r="H6121" t="str">
        <f>IFERROR(VLOOKUP(I6121,'country(26mar)'!C$2:D$251,2,FALSE),"")</f>
        <v>base.ru</v>
      </c>
      <c r="I6121" t="s">
        <v>8330</v>
      </c>
      <c r="J6121" t="s">
        <v>8331</v>
      </c>
      <c r="K6121" t="s">
        <v>8346</v>
      </c>
      <c r="L6121" t="str">
        <f>CONCATENATE(G6121," ",K6121)</f>
        <v>Russia Sakha (Yakutiya)</v>
      </c>
      <c r="M6121" t="str">
        <f>IFERROR(VLOOKUP(L6121,'State(need_input)'!I$2:J$3992,2,FALSE),"")</f>
        <v>state_RU_Sak_2</v>
      </c>
      <c r="O6121">
        <v>10</v>
      </c>
      <c r="P6121">
        <v>1643610062</v>
      </c>
    </row>
    <row r="6122" spans="1:16">
      <c r="A6122" s="5" t="str">
        <f>CONCATENATE("rdx_city_",J6122,"_",B6122)</f>
        <v>rdx_city_RUS_476</v>
      </c>
      <c r="B6122">
        <f>IF(I6122=I6121,B6121+1,1)</f>
        <v>476</v>
      </c>
      <c r="C6122" t="s">
        <v>8882</v>
      </c>
      <c r="D6122" t="s">
        <v>8882</v>
      </c>
      <c r="E6122">
        <v>64.2833</v>
      </c>
      <c r="F6122">
        <v>100.25</v>
      </c>
      <c r="G6122" t="s">
        <v>8329</v>
      </c>
      <c r="H6122" t="str">
        <f>IFERROR(VLOOKUP(I6122,'country(26mar)'!C$2:D$251,2,FALSE),"")</f>
        <v>base.ru</v>
      </c>
      <c r="I6122" t="s">
        <v>8330</v>
      </c>
      <c r="J6122" t="s">
        <v>8331</v>
      </c>
      <c r="K6122" t="s">
        <v>8335</v>
      </c>
      <c r="L6122" t="str">
        <f>CONCATENATE(G6122," ",K6122)</f>
        <v>Russia Krasnoyarskiy Kray</v>
      </c>
      <c r="M6122" t="str">
        <f>IFERROR(VLOOKUP(L6122,'State(need_input)'!I$2:J$3992,2,FALSE),"")</f>
        <v>state_RU_Kra_48</v>
      </c>
      <c r="O6122">
        <v>5444</v>
      </c>
      <c r="P6122">
        <v>1643809018</v>
      </c>
    </row>
    <row r="6123" spans="1:16">
      <c r="A6123" s="5" t="str">
        <f>CONCATENATE("rdx_city_",J6123,"_",B6123)</f>
        <v>rdx_city_RUS_477</v>
      </c>
      <c r="B6123">
        <f>IF(I6123=I6122,B6122+1,1)</f>
        <v>477</v>
      </c>
      <c r="C6123" t="s">
        <v>8883</v>
      </c>
      <c r="D6123" t="s">
        <v>8883</v>
      </c>
      <c r="E6123">
        <v>65.8382</v>
      </c>
      <c r="F6123">
        <v>87.955</v>
      </c>
      <c r="G6123" t="s">
        <v>8329</v>
      </c>
      <c r="H6123" t="str">
        <f>IFERROR(VLOOKUP(I6123,'country(26mar)'!C$2:D$251,2,FALSE),"")</f>
        <v>base.ru</v>
      </c>
      <c r="I6123" t="s">
        <v>8330</v>
      </c>
      <c r="J6123" t="s">
        <v>8331</v>
      </c>
      <c r="K6123" t="s">
        <v>8335</v>
      </c>
      <c r="L6123" t="str">
        <f>CONCATENATE(G6123," ",K6123)</f>
        <v>Russia Krasnoyarskiy Kray</v>
      </c>
      <c r="M6123" t="str">
        <f>IFERROR(VLOOKUP(L6123,'State(need_input)'!I$2:J$3992,2,FALSE),"")</f>
        <v>state_RU_Kra_48</v>
      </c>
      <c r="O6123">
        <v>4774</v>
      </c>
      <c r="P6123">
        <v>1643037921</v>
      </c>
    </row>
    <row r="6124" spans="1:16">
      <c r="A6124" s="5" t="str">
        <f>CONCATENATE("rdx_city_",J6124,"_",B6124)</f>
        <v>rdx_city_RUS_478</v>
      </c>
      <c r="B6124">
        <f>IF(I6124=I6123,B6123+1,1)</f>
        <v>478</v>
      </c>
      <c r="C6124" t="s">
        <v>8884</v>
      </c>
      <c r="D6124" t="s">
        <v>8884</v>
      </c>
      <c r="E6124">
        <v>54.6048</v>
      </c>
      <c r="F6124">
        <v>53.6943</v>
      </c>
      <c r="G6124" t="s">
        <v>8329</v>
      </c>
      <c r="H6124" t="str">
        <f>IFERROR(VLOOKUP(I6124,'country(26mar)'!C$2:D$251,2,FALSE),"")</f>
        <v>base.ru</v>
      </c>
      <c r="I6124" t="s">
        <v>8330</v>
      </c>
      <c r="J6124" t="s">
        <v>8331</v>
      </c>
      <c r="K6124" t="s">
        <v>8403</v>
      </c>
      <c r="L6124" t="str">
        <f>CONCATENATE(G6124," ",K6124)</f>
        <v>Russia Bashkortostan</v>
      </c>
      <c r="M6124" t="str">
        <f>IFERROR(VLOOKUP(L6124,'State(need_input)'!I$2:J$3992,2,FALSE),"")</f>
        <v>state_RU_Bas_26</v>
      </c>
      <c r="O6124">
        <v>68829</v>
      </c>
      <c r="P6124">
        <v>1643065980</v>
      </c>
    </row>
    <row r="6125" spans="1:16">
      <c r="A6125" s="5" t="str">
        <f>CONCATENATE("rdx_city_",J6125,"_",B6125)</f>
        <v>rdx_city_RUS_479</v>
      </c>
      <c r="B6125">
        <f>IF(I6125=I6124,B6124+1,1)</f>
        <v>479</v>
      </c>
      <c r="C6125" t="s">
        <v>8885</v>
      </c>
      <c r="D6125" t="s">
        <v>8885</v>
      </c>
      <c r="E6125">
        <v>56.86</v>
      </c>
      <c r="F6125">
        <v>35.89</v>
      </c>
      <c r="G6125" t="s">
        <v>8329</v>
      </c>
      <c r="H6125" t="str">
        <f>IFERROR(VLOOKUP(I6125,'country(26mar)'!C$2:D$251,2,FALSE),"")</f>
        <v>base.ru</v>
      </c>
      <c r="I6125" t="s">
        <v>8330</v>
      </c>
      <c r="J6125" t="s">
        <v>8331</v>
      </c>
      <c r="K6125" t="s">
        <v>8413</v>
      </c>
      <c r="L6125" t="str">
        <f>CONCATENATE(G6125," ",K6125)</f>
        <v>Russia Tverskaya Oblast’</v>
      </c>
      <c r="M6125" t="str">
        <f>IFERROR(VLOOKUP(L6125,'State(need_input)'!I$2:J$3992,2,FALSE),"")</f>
        <v>state_RU_Tve_38</v>
      </c>
      <c r="N6125" t="s">
        <v>23</v>
      </c>
      <c r="O6125">
        <v>400212</v>
      </c>
      <c r="P6125">
        <v>1643456559</v>
      </c>
    </row>
    <row r="6126" spans="1:16">
      <c r="A6126" s="5" t="str">
        <f>CONCATENATE("rdx_city_",J6126,"_",B6126)</f>
        <v>rdx_city_RUS_480</v>
      </c>
      <c r="B6126">
        <f>IF(I6126=I6125,B6125+1,1)</f>
        <v>480</v>
      </c>
      <c r="C6126" t="s">
        <v>8886</v>
      </c>
      <c r="D6126" t="s">
        <v>8886</v>
      </c>
      <c r="E6126">
        <v>55.1743</v>
      </c>
      <c r="F6126">
        <v>124.7076</v>
      </c>
      <c r="G6126" t="s">
        <v>8329</v>
      </c>
      <c r="H6126" t="str">
        <f>IFERROR(VLOOKUP(I6126,'country(26mar)'!C$2:D$251,2,FALSE),"")</f>
        <v>base.ru</v>
      </c>
      <c r="I6126" t="s">
        <v>8330</v>
      </c>
      <c r="J6126" t="s">
        <v>8331</v>
      </c>
      <c r="K6126" t="s">
        <v>8406</v>
      </c>
      <c r="L6126" t="str">
        <f>CONCATENATE(G6126," ",K6126)</f>
        <v>Russia Amurskaya Oblast’</v>
      </c>
      <c r="M6126" t="str">
        <f>IFERROR(VLOOKUP(L6126,'State(need_input)'!I$2:J$3992,2,FALSE),"")</f>
        <v>state_RU_Amu_78</v>
      </c>
      <c r="O6126">
        <v>37335</v>
      </c>
      <c r="P6126">
        <v>1643364583</v>
      </c>
    </row>
    <row r="6127" spans="1:16">
      <c r="A6127" s="5" t="str">
        <f>CONCATENATE("rdx_city_",J6127,"_",B6127)</f>
        <v>rdx_city_RUS_481</v>
      </c>
      <c r="B6127">
        <f>IF(I6127=I6126,B6126+1,1)</f>
        <v>481</v>
      </c>
      <c r="C6127" t="s">
        <v>8887</v>
      </c>
      <c r="D6127" t="s">
        <v>8887</v>
      </c>
      <c r="E6127">
        <v>57.14</v>
      </c>
      <c r="F6127">
        <v>65.53</v>
      </c>
      <c r="G6127" t="s">
        <v>8329</v>
      </c>
      <c r="H6127" t="str">
        <f>IFERROR(VLOOKUP(I6127,'country(26mar)'!C$2:D$251,2,FALSE),"")</f>
        <v>base.ru</v>
      </c>
      <c r="I6127" t="s">
        <v>8330</v>
      </c>
      <c r="J6127" t="s">
        <v>8331</v>
      </c>
      <c r="K6127" t="s">
        <v>8504</v>
      </c>
      <c r="L6127" t="str">
        <f>CONCATENATE(G6127," ",K6127)</f>
        <v>Russia Tyumenskaya Oblast’</v>
      </c>
      <c r="M6127" t="str">
        <f>IFERROR(VLOOKUP(L6127,'State(need_input)'!I$2:J$3992,2,FALSE),"")</f>
        <v>state_RU_Tyu_35</v>
      </c>
      <c r="N6127" t="s">
        <v>23</v>
      </c>
      <c r="O6127">
        <v>519119</v>
      </c>
      <c r="P6127">
        <v>1643040435</v>
      </c>
    </row>
    <row r="6128" spans="1:16">
      <c r="A6128" s="5" t="str">
        <f>CONCATENATE("rdx_city_",J6128,"_",B6128)</f>
        <v>rdx_city_RUS_482</v>
      </c>
      <c r="B6128">
        <f>IF(I6128=I6127,B6127+1,1)</f>
        <v>482</v>
      </c>
      <c r="C6128" t="s">
        <v>8888</v>
      </c>
      <c r="D6128" t="s">
        <v>8888</v>
      </c>
      <c r="E6128">
        <v>66.4232</v>
      </c>
      <c r="F6128">
        <v>112.3965</v>
      </c>
      <c r="G6128" t="s">
        <v>8329</v>
      </c>
      <c r="H6128" t="str">
        <f>IFERROR(VLOOKUP(I6128,'country(26mar)'!C$2:D$251,2,FALSE),"")</f>
        <v>base.ru</v>
      </c>
      <c r="I6128" t="s">
        <v>8330</v>
      </c>
      <c r="J6128" t="s">
        <v>8331</v>
      </c>
      <c r="K6128" t="s">
        <v>8346</v>
      </c>
      <c r="L6128" t="str">
        <f>CONCATENATE(G6128," ",K6128)</f>
        <v>Russia Sakha (Yakutiya)</v>
      </c>
      <c r="M6128" t="str">
        <f>IFERROR(VLOOKUP(L6128,'State(need_input)'!I$2:J$3992,2,FALSE),"")</f>
        <v>state_RU_Sak_2</v>
      </c>
      <c r="O6128">
        <v>15266</v>
      </c>
      <c r="P6128">
        <v>1643138235</v>
      </c>
    </row>
    <row r="6129" spans="1:16">
      <c r="A6129" s="5" t="str">
        <f>CONCATENATE("rdx_city_",J6129,"_",B6129)</f>
        <v>rdx_city_RUS_483</v>
      </c>
      <c r="B6129">
        <f>IF(I6129=I6128,B6128+1,1)</f>
        <v>483</v>
      </c>
      <c r="C6129" t="s">
        <v>8889</v>
      </c>
      <c r="D6129" t="s">
        <v>8889</v>
      </c>
      <c r="E6129">
        <v>66.1541</v>
      </c>
      <c r="F6129">
        <v>-169.8106</v>
      </c>
      <c r="G6129" t="s">
        <v>8329</v>
      </c>
      <c r="H6129" t="str">
        <f>IFERROR(VLOOKUP(I6129,'country(26mar)'!C$2:D$251,2,FALSE),"")</f>
        <v>base.ru</v>
      </c>
      <c r="I6129" t="s">
        <v>8330</v>
      </c>
      <c r="J6129" t="s">
        <v>8331</v>
      </c>
      <c r="K6129" t="s">
        <v>8363</v>
      </c>
      <c r="L6129" t="str">
        <f>CONCATENATE(G6129," ",K6129)</f>
        <v>Russia Chukotskiy Avtonomnyy Okrug</v>
      </c>
      <c r="M6129" t="str">
        <f>IFERROR(VLOOKUP(L6129,'State(need_input)'!I$2:J$3992,2,FALSE),"")</f>
        <v>state_RU_Chu_77</v>
      </c>
      <c r="O6129">
        <v>776</v>
      </c>
      <c r="P6129">
        <v>1643387315</v>
      </c>
    </row>
    <row r="6130" spans="1:16">
      <c r="A6130" s="5" t="str">
        <f>CONCATENATE("rdx_city_",J6130,"_",B6130)</f>
        <v>rdx_city_RUS_484</v>
      </c>
      <c r="B6130">
        <f>IF(I6130=I6129,B6129+1,1)</f>
        <v>484</v>
      </c>
      <c r="C6130" t="s">
        <v>8890</v>
      </c>
      <c r="D6130" t="s">
        <v>8890</v>
      </c>
      <c r="E6130">
        <v>54.79</v>
      </c>
      <c r="F6130">
        <v>56.04</v>
      </c>
      <c r="G6130" t="s">
        <v>8329</v>
      </c>
      <c r="H6130" t="str">
        <f>IFERROR(VLOOKUP(I6130,'country(26mar)'!C$2:D$251,2,FALSE),"")</f>
        <v>base.ru</v>
      </c>
      <c r="I6130" t="s">
        <v>8330</v>
      </c>
      <c r="J6130" t="s">
        <v>8331</v>
      </c>
      <c r="K6130" t="s">
        <v>8403</v>
      </c>
      <c r="L6130" t="str">
        <f>CONCATENATE(G6130," ",K6130)</f>
        <v>Russia Bashkortostan</v>
      </c>
      <c r="M6130" t="str">
        <f>IFERROR(VLOOKUP(L6130,'State(need_input)'!I$2:J$3992,2,FALSE),"")</f>
        <v>state_RU_Bas_26</v>
      </c>
      <c r="N6130" t="s">
        <v>23</v>
      </c>
      <c r="O6130">
        <v>1018000</v>
      </c>
      <c r="P6130">
        <v>1643722928</v>
      </c>
    </row>
    <row r="6131" spans="1:16">
      <c r="A6131" s="5" t="str">
        <f>CONCATENATE("rdx_city_",J6131,"_",B6131)</f>
        <v>rdx_city_RUS_485</v>
      </c>
      <c r="B6131">
        <f>IF(I6131=I6130,B6130+1,1)</f>
        <v>485</v>
      </c>
      <c r="C6131" t="s">
        <v>8891</v>
      </c>
      <c r="D6131" t="s">
        <v>8891</v>
      </c>
      <c r="E6131">
        <v>49.0833</v>
      </c>
      <c r="F6131">
        <v>142.0333</v>
      </c>
      <c r="G6131" t="s">
        <v>8329</v>
      </c>
      <c r="H6131" t="str">
        <f>IFERROR(VLOOKUP(I6131,'country(26mar)'!C$2:D$251,2,FALSE),"")</f>
        <v>base.ru</v>
      </c>
      <c r="I6131" t="s">
        <v>8330</v>
      </c>
      <c r="J6131" t="s">
        <v>8331</v>
      </c>
      <c r="K6131" t="s">
        <v>8348</v>
      </c>
      <c r="L6131" t="str">
        <f>CONCATENATE(G6131," ",K6131)</f>
        <v>Russia Sakhalinskaya Oblast’</v>
      </c>
      <c r="M6131" t="str">
        <f>IFERROR(VLOOKUP(L6131,'State(need_input)'!I$2:J$3992,2,FALSE),"")</f>
        <v>state_RU_Sak_81</v>
      </c>
      <c r="O6131">
        <v>12669</v>
      </c>
      <c r="P6131">
        <v>1643572665</v>
      </c>
    </row>
    <row r="6132" spans="1:16">
      <c r="A6132" s="5" t="str">
        <f>CONCATENATE("rdx_city_",J6132,"_",B6132)</f>
        <v>rdx_city_RUS_486</v>
      </c>
      <c r="B6132">
        <f>IF(I6132=I6131,B6131+1,1)</f>
        <v>486</v>
      </c>
      <c r="C6132" t="s">
        <v>8892</v>
      </c>
      <c r="D6132" t="s">
        <v>8892</v>
      </c>
      <c r="E6132">
        <v>57.5244</v>
      </c>
      <c r="F6132">
        <v>38.33</v>
      </c>
      <c r="G6132" t="s">
        <v>8329</v>
      </c>
      <c r="H6132" t="str">
        <f>IFERROR(VLOOKUP(I6132,'country(26mar)'!C$2:D$251,2,FALSE),"")</f>
        <v>base.ru</v>
      </c>
      <c r="I6132" t="s">
        <v>8330</v>
      </c>
      <c r="J6132" t="s">
        <v>8331</v>
      </c>
      <c r="K6132" t="s">
        <v>8776</v>
      </c>
      <c r="L6132" t="str">
        <f>CONCATENATE(G6132," ",K6132)</f>
        <v>Russia Yaroslavskaya Oblast’</v>
      </c>
      <c r="M6132" t="str">
        <f>IFERROR(VLOOKUP(L6132,'State(need_input)'!I$2:J$3992,2,FALSE),"")</f>
        <v>state_RU_Yar_56</v>
      </c>
      <c r="O6132">
        <v>37732</v>
      </c>
      <c r="P6132">
        <v>1643786573</v>
      </c>
    </row>
    <row r="6133" spans="1:16">
      <c r="A6133" s="5" t="str">
        <f>CONCATENATE("rdx_city_",J6133,"_",B6133)</f>
        <v>rdx_city_RUS_487</v>
      </c>
      <c r="B6133">
        <f>IF(I6133=I6132,B6132+1,1)</f>
        <v>487</v>
      </c>
      <c r="C6133" t="s">
        <v>8893</v>
      </c>
      <c r="D6133" t="s">
        <v>8893</v>
      </c>
      <c r="E6133">
        <v>64.7333</v>
      </c>
      <c r="F6133">
        <v>177.7</v>
      </c>
      <c r="G6133" t="s">
        <v>8329</v>
      </c>
      <c r="H6133" t="str">
        <f>IFERROR(VLOOKUP(I6133,'country(26mar)'!C$2:D$251,2,FALSE),"")</f>
        <v>base.ru</v>
      </c>
      <c r="I6133" t="s">
        <v>8330</v>
      </c>
      <c r="J6133" t="s">
        <v>8331</v>
      </c>
      <c r="K6133" t="s">
        <v>8363</v>
      </c>
      <c r="L6133" t="str">
        <f>CONCATENATE(G6133," ",K6133)</f>
        <v>Russia Chukotskiy Avtonomnyy Okrug</v>
      </c>
      <c r="M6133" t="str">
        <f>IFERROR(VLOOKUP(L6133,'State(need_input)'!I$2:J$3992,2,FALSE),"")</f>
        <v>state_RU_Chu_77</v>
      </c>
      <c r="O6133">
        <v>3367</v>
      </c>
      <c r="P6133">
        <v>1643017360</v>
      </c>
    </row>
    <row r="6134" spans="1:16">
      <c r="A6134" s="5" t="str">
        <f>CONCATENATE("rdx_city_",J6134,"_",B6134)</f>
        <v>rdx_city_RUS_488</v>
      </c>
      <c r="B6134">
        <f>IF(I6134=I6133,B6133+1,1)</f>
        <v>488</v>
      </c>
      <c r="C6134" t="s">
        <v>8894</v>
      </c>
      <c r="D6134" t="s">
        <v>8894</v>
      </c>
      <c r="E6134">
        <v>63.56</v>
      </c>
      <c r="F6134">
        <v>53.69</v>
      </c>
      <c r="G6134" t="s">
        <v>8329</v>
      </c>
      <c r="H6134" t="str">
        <f>IFERROR(VLOOKUP(I6134,'country(26mar)'!C$2:D$251,2,FALSE),"")</f>
        <v>base.ru</v>
      </c>
      <c r="I6134" t="s">
        <v>8330</v>
      </c>
      <c r="J6134" t="s">
        <v>8331</v>
      </c>
      <c r="K6134" t="s">
        <v>8525</v>
      </c>
      <c r="L6134" t="str">
        <f>CONCATENATE(G6134," ",K6134)</f>
        <v>Russia Komi</v>
      </c>
      <c r="M6134" t="str">
        <f>IFERROR(VLOOKUP(L6134,'State(need_input)'!I$2:J$3992,2,FALSE),"")</f>
        <v>state_RU_Kom_5</v>
      </c>
      <c r="O6134">
        <v>102187</v>
      </c>
      <c r="P6134">
        <v>1643005165</v>
      </c>
    </row>
    <row r="6135" spans="1:16">
      <c r="A6135" s="5" t="str">
        <f>CONCATENATE("rdx_city_",J6135,"_",B6135)</f>
        <v>rdx_city_RUS_489</v>
      </c>
      <c r="B6135">
        <f>IF(I6135=I6134,B6134+1,1)</f>
        <v>489</v>
      </c>
      <c r="C6135" t="s">
        <v>8895</v>
      </c>
      <c r="D6135" t="s">
        <v>8895</v>
      </c>
      <c r="E6135">
        <v>51.825</v>
      </c>
      <c r="F6135">
        <v>107.625</v>
      </c>
      <c r="G6135" t="s">
        <v>8329</v>
      </c>
      <c r="H6135" t="str">
        <f>IFERROR(VLOOKUP(I6135,'country(26mar)'!C$2:D$251,2,FALSE),"")</f>
        <v>base.ru</v>
      </c>
      <c r="I6135" t="s">
        <v>8330</v>
      </c>
      <c r="J6135" t="s">
        <v>8331</v>
      </c>
      <c r="K6135" t="s">
        <v>8390</v>
      </c>
      <c r="L6135" t="str">
        <f>CONCATENATE(G6135," ",K6135)</f>
        <v>Russia Buryatiya</v>
      </c>
      <c r="M6135" t="str">
        <f>IFERROR(VLOOKUP(L6135,'State(need_input)'!I$2:J$3992,2,FALSE),"")</f>
        <v>state_RU_Bur_8</v>
      </c>
      <c r="N6135" t="s">
        <v>23</v>
      </c>
      <c r="O6135">
        <v>360278</v>
      </c>
      <c r="P6135">
        <v>1643774900</v>
      </c>
    </row>
    <row r="6136" spans="1:16">
      <c r="A6136" s="5" t="str">
        <f>CONCATENATE("rdx_city_",J6136,"_",B6136)</f>
        <v>rdx_city_RUS_490</v>
      </c>
      <c r="B6136">
        <f>IF(I6136=I6135,B6135+1,1)</f>
        <v>490</v>
      </c>
      <c r="C6136" t="s">
        <v>8896</v>
      </c>
      <c r="D6136" t="s">
        <v>8896</v>
      </c>
      <c r="E6136">
        <v>55.9004</v>
      </c>
      <c r="F6136">
        <v>107.7833</v>
      </c>
      <c r="G6136" t="s">
        <v>8329</v>
      </c>
      <c r="H6136" t="str">
        <f>IFERROR(VLOOKUP(I6136,'country(26mar)'!C$2:D$251,2,FALSE),"")</f>
        <v>base.ru</v>
      </c>
      <c r="I6136" t="s">
        <v>8330</v>
      </c>
      <c r="J6136" t="s">
        <v>8331</v>
      </c>
      <c r="K6136" t="s">
        <v>8365</v>
      </c>
      <c r="L6136" t="str">
        <f>CONCATENATE(G6136," ",K6136)</f>
        <v>Russia Irkutskaya Oblast’</v>
      </c>
      <c r="M6136" t="str">
        <f>IFERROR(VLOOKUP(L6136,'State(need_input)'!I$2:J$3992,2,FALSE),"")</f>
        <v>state_RU_Irk_15</v>
      </c>
      <c r="O6136">
        <v>10</v>
      </c>
      <c r="P6136">
        <v>1643020424</v>
      </c>
    </row>
    <row r="6137" spans="1:16">
      <c r="A6137" s="5" t="str">
        <f>CONCATENATE("rdx_city_",J6137,"_",B6137)</f>
        <v>rdx_city_RUS_491</v>
      </c>
      <c r="B6137">
        <f>IF(I6137=I6136,B6136+1,1)</f>
        <v>491</v>
      </c>
      <c r="C6137" t="s">
        <v>8897</v>
      </c>
      <c r="D6137" t="s">
        <v>8897</v>
      </c>
      <c r="E6137">
        <v>54.33</v>
      </c>
      <c r="F6137">
        <v>48.41</v>
      </c>
      <c r="G6137" t="s">
        <v>8329</v>
      </c>
      <c r="H6137" t="str">
        <f>IFERROR(VLOOKUP(I6137,'country(26mar)'!C$2:D$251,2,FALSE),"")</f>
        <v>base.ru</v>
      </c>
      <c r="I6137" t="s">
        <v>8330</v>
      </c>
      <c r="J6137" t="s">
        <v>8331</v>
      </c>
      <c r="K6137" t="s">
        <v>8480</v>
      </c>
      <c r="L6137" t="str">
        <f>CONCATENATE(G6137," ",K6137)</f>
        <v>Russia Ul’yanovskaya Oblast’</v>
      </c>
      <c r="M6137" t="str">
        <f>IFERROR(VLOOKUP(L6137,'State(need_input)'!I$2:J$3992,2,FALSE),"")</f>
        <v>state_RU_Ul’_23</v>
      </c>
      <c r="N6137" t="s">
        <v>23</v>
      </c>
      <c r="O6137">
        <v>640680</v>
      </c>
      <c r="P6137">
        <v>1643668944</v>
      </c>
    </row>
    <row r="6138" spans="1:16">
      <c r="A6138" s="5" t="str">
        <f>CONCATENATE("rdx_city_",J6138,"_",B6138)</f>
        <v>rdx_city_RUS_492</v>
      </c>
      <c r="B6138">
        <f>IF(I6138=I6137,B6137+1,1)</f>
        <v>492</v>
      </c>
      <c r="C6138" t="s">
        <v>8898</v>
      </c>
      <c r="D6138" t="s">
        <v>8898</v>
      </c>
      <c r="E6138">
        <v>66.6814</v>
      </c>
      <c r="F6138">
        <v>34.3455</v>
      </c>
      <c r="G6138" t="s">
        <v>8329</v>
      </c>
      <c r="H6138" t="str">
        <f>IFERROR(VLOOKUP(I6138,'country(26mar)'!C$2:D$251,2,FALSE),"")</f>
        <v>base.ru</v>
      </c>
      <c r="I6138" t="s">
        <v>8330</v>
      </c>
      <c r="J6138" t="s">
        <v>8331</v>
      </c>
      <c r="K6138" t="s">
        <v>8369</v>
      </c>
      <c r="L6138" t="str">
        <f>CONCATENATE(G6138," ",K6138)</f>
        <v>Russia Murmanskaya Oblast’</v>
      </c>
      <c r="M6138" t="str">
        <f>IFERROR(VLOOKUP(L6138,'State(need_input)'!I$2:J$3992,2,FALSE),"")</f>
        <v>state_RU_Mur_13</v>
      </c>
      <c r="O6138">
        <v>6128</v>
      </c>
      <c r="P6138">
        <v>1643774657</v>
      </c>
    </row>
    <row r="6139" spans="1:16">
      <c r="A6139" s="5" t="str">
        <f>CONCATENATE("rdx_city_",J6139,"_",B6139)</f>
        <v>rdx_city_RUS_493</v>
      </c>
      <c r="B6139">
        <f>IF(I6139=I6138,B6138+1,1)</f>
        <v>493</v>
      </c>
      <c r="C6139" t="s">
        <v>8899</v>
      </c>
      <c r="D6139" t="s">
        <v>8899</v>
      </c>
      <c r="E6139">
        <v>60.1401</v>
      </c>
      <c r="F6139">
        <v>64.7548</v>
      </c>
      <c r="G6139" t="s">
        <v>8329</v>
      </c>
      <c r="H6139" t="str">
        <f>IFERROR(VLOOKUP(I6139,'country(26mar)'!C$2:D$251,2,FALSE),"")</f>
        <v>base.ru</v>
      </c>
      <c r="I6139" t="s">
        <v>8330</v>
      </c>
      <c r="J6139" t="s">
        <v>8331</v>
      </c>
      <c r="K6139" t="s">
        <v>8521</v>
      </c>
      <c r="L6139" t="str">
        <f>CONCATENATE(G6139," ",K6139)</f>
        <v>Russia Khanty-Mansiyskiy Avtonomnyy Okrug-Yugra</v>
      </c>
      <c r="M6139" t="str">
        <f>IFERROR(VLOOKUP(L6139,'State(need_input)'!I$2:J$3992,2,FALSE),"")</f>
        <v>state_RU_Kha_4</v>
      </c>
      <c r="O6139">
        <v>39878</v>
      </c>
      <c r="P6139">
        <v>1643009149</v>
      </c>
    </row>
    <row r="6140" spans="1:16">
      <c r="A6140" s="5" t="str">
        <f>CONCATENATE("rdx_city_",J6140,"_",B6140)</f>
        <v>rdx_city_RUS_494</v>
      </c>
      <c r="B6140">
        <f>IF(I6140=I6139,B6139+1,1)</f>
        <v>494</v>
      </c>
      <c r="C6140" t="s">
        <v>8900</v>
      </c>
      <c r="D6140" t="s">
        <v>8900</v>
      </c>
      <c r="E6140">
        <v>50.7734</v>
      </c>
      <c r="F6140">
        <v>42.0031</v>
      </c>
      <c r="G6140" t="s">
        <v>8329</v>
      </c>
      <c r="H6140" t="str">
        <f>IFERROR(VLOOKUP(I6140,'country(26mar)'!C$2:D$251,2,FALSE),"")</f>
        <v>base.ru</v>
      </c>
      <c r="I6140" t="s">
        <v>8330</v>
      </c>
      <c r="J6140" t="s">
        <v>8331</v>
      </c>
      <c r="K6140" t="s">
        <v>8495</v>
      </c>
      <c r="L6140" t="str">
        <f>CONCATENATE(G6140," ",K6140)</f>
        <v>Russia Volgogradskaya Oblast’</v>
      </c>
      <c r="M6140" t="str">
        <f>IFERROR(VLOOKUP(L6140,'State(need_input)'!I$2:J$3992,2,FALSE),"")</f>
        <v>state_RU_Vol_34</v>
      </c>
      <c r="O6140">
        <v>41644</v>
      </c>
      <c r="P6140">
        <v>1643866080</v>
      </c>
    </row>
    <row r="6141" spans="1:16">
      <c r="A6141" s="5" t="str">
        <f>CONCATENATE("rdx_city_",J6141,"_",B6141)</f>
        <v>rdx_city_RUS_495</v>
      </c>
      <c r="B6141">
        <f>IF(I6141=I6140,B6140+1,1)</f>
        <v>495</v>
      </c>
      <c r="C6141" t="s">
        <v>8901</v>
      </c>
      <c r="D6141" t="s">
        <v>8901</v>
      </c>
      <c r="E6141">
        <v>65.923</v>
      </c>
      <c r="F6141">
        <v>57.403</v>
      </c>
      <c r="G6141" t="s">
        <v>8329</v>
      </c>
      <c r="H6141" t="str">
        <f>IFERROR(VLOOKUP(I6141,'country(26mar)'!C$2:D$251,2,FALSE),"")</f>
        <v>base.ru</v>
      </c>
      <c r="I6141" t="s">
        <v>8330</v>
      </c>
      <c r="J6141" t="s">
        <v>8331</v>
      </c>
      <c r="K6141" t="s">
        <v>8525</v>
      </c>
      <c r="L6141" t="str">
        <f>CONCATENATE(G6141," ",K6141)</f>
        <v>Russia Komi</v>
      </c>
      <c r="M6141" t="str">
        <f>IFERROR(VLOOKUP(L6141,'State(need_input)'!I$2:J$3992,2,FALSE),"")</f>
        <v>state_RU_Kom_5</v>
      </c>
      <c r="O6141">
        <v>45000</v>
      </c>
      <c r="P6141">
        <v>1643982067</v>
      </c>
    </row>
    <row r="6142" spans="1:16">
      <c r="A6142" s="5" t="str">
        <f>CONCATENATE("rdx_city_",J6142,"_",B6142)</f>
        <v>rdx_city_RUS_496</v>
      </c>
      <c r="B6142">
        <f>IF(I6142=I6141,B6141+1,1)</f>
        <v>496</v>
      </c>
      <c r="C6142" t="s">
        <v>8902</v>
      </c>
      <c r="D6142" t="s">
        <v>8902</v>
      </c>
      <c r="E6142">
        <v>52.765</v>
      </c>
      <c r="F6142">
        <v>103.645</v>
      </c>
      <c r="G6142" t="s">
        <v>8329</v>
      </c>
      <c r="H6142" t="str">
        <f>IFERROR(VLOOKUP(I6142,'country(26mar)'!C$2:D$251,2,FALSE),"")</f>
        <v>base.ru</v>
      </c>
      <c r="I6142" t="s">
        <v>8330</v>
      </c>
      <c r="J6142" t="s">
        <v>8331</v>
      </c>
      <c r="K6142" t="s">
        <v>8365</v>
      </c>
      <c r="L6142" t="str">
        <f>CONCATENATE(G6142," ",K6142)</f>
        <v>Russia Irkutskaya Oblast’</v>
      </c>
      <c r="M6142" t="str">
        <f>IFERROR(VLOOKUP(L6142,'State(need_input)'!I$2:J$3992,2,FALSE),"")</f>
        <v>state_RU_Irk_15</v>
      </c>
      <c r="O6142">
        <v>85900</v>
      </c>
      <c r="P6142">
        <v>1643895073</v>
      </c>
    </row>
    <row r="6143" spans="1:16">
      <c r="A6143" s="5" t="str">
        <f>CONCATENATE("rdx_city_",J6143,"_",B6143)</f>
        <v>rdx_city_RUS_497</v>
      </c>
      <c r="B6143">
        <f>IF(I6143=I6142,B6142+1,1)</f>
        <v>497</v>
      </c>
      <c r="C6143" t="s">
        <v>8903</v>
      </c>
      <c r="D6143" t="s">
        <v>8903</v>
      </c>
      <c r="E6143">
        <v>43.8</v>
      </c>
      <c r="F6143">
        <v>132.02</v>
      </c>
      <c r="G6143" t="s">
        <v>8329</v>
      </c>
      <c r="H6143" t="str">
        <f>IFERROR(VLOOKUP(I6143,'country(26mar)'!C$2:D$251,2,FALSE),"")</f>
        <v>base.ru</v>
      </c>
      <c r="I6143" t="s">
        <v>8330</v>
      </c>
      <c r="J6143" t="s">
        <v>8331</v>
      </c>
      <c r="K6143" t="s">
        <v>8375</v>
      </c>
      <c r="L6143" t="str">
        <f>CONCATENATE(G6143," ",K6143)</f>
        <v>Russia Primorskiy Kray</v>
      </c>
      <c r="M6143" t="str">
        <f>IFERROR(VLOOKUP(L6143,'State(need_input)'!I$2:J$3992,2,FALSE),"")</f>
        <v>state_RU_Pri_67</v>
      </c>
      <c r="O6143">
        <v>157068</v>
      </c>
      <c r="P6143">
        <v>1643001263</v>
      </c>
    </row>
    <row r="6144" spans="1:16">
      <c r="A6144" s="5" t="str">
        <f>CONCATENATE("rdx_city_",J6144,"_",B6144)</f>
        <v>rdx_city_RUS_498</v>
      </c>
      <c r="B6144">
        <f>IF(I6144=I6143,B6143+1,1)</f>
        <v>498</v>
      </c>
      <c r="C6144" t="s">
        <v>8904</v>
      </c>
      <c r="D6144" t="s">
        <v>8904</v>
      </c>
      <c r="E6144">
        <v>56.2135</v>
      </c>
      <c r="F6144">
        <v>162.435</v>
      </c>
      <c r="G6144" t="s">
        <v>8329</v>
      </c>
      <c r="H6144" t="str">
        <f>IFERROR(VLOOKUP(I6144,'country(26mar)'!C$2:D$251,2,FALSE),"")</f>
        <v>base.ru</v>
      </c>
      <c r="I6144" t="s">
        <v>8330</v>
      </c>
      <c r="J6144" t="s">
        <v>8331</v>
      </c>
      <c r="K6144" t="s">
        <v>8429</v>
      </c>
      <c r="L6144" t="str">
        <f>CONCATENATE(G6144," ",K6144)</f>
        <v>Russia Kamchatskiy Kray</v>
      </c>
      <c r="M6144" t="str">
        <f>IFERROR(VLOOKUP(L6144,'State(need_input)'!I$2:J$3992,2,FALSE),"")</f>
        <v>state_RU_Kam_82</v>
      </c>
      <c r="O6144">
        <v>4939</v>
      </c>
      <c r="P6144">
        <v>1643715088</v>
      </c>
    </row>
    <row r="6145" spans="1:16">
      <c r="A6145" s="5" t="str">
        <f>CONCATENATE("rdx_city_",J6145,"_",B6145)</f>
        <v>rdx_city_RUS_499</v>
      </c>
      <c r="B6145">
        <f>IF(I6145=I6144,B6144+1,1)</f>
        <v>499</v>
      </c>
      <c r="C6145" t="s">
        <v>8905</v>
      </c>
      <c r="D6145" t="s">
        <v>8905</v>
      </c>
      <c r="E6145">
        <v>56.765</v>
      </c>
      <c r="F6145">
        <v>105.76</v>
      </c>
      <c r="G6145" t="s">
        <v>8329</v>
      </c>
      <c r="H6145" t="str">
        <f>IFERROR(VLOOKUP(I6145,'country(26mar)'!C$2:D$251,2,FALSE),"")</f>
        <v>base.ru</v>
      </c>
      <c r="I6145" t="s">
        <v>8330</v>
      </c>
      <c r="J6145" t="s">
        <v>8331</v>
      </c>
      <c r="K6145" t="s">
        <v>8365</v>
      </c>
      <c r="L6145" t="str">
        <f>CONCATENATE(G6145," ",K6145)</f>
        <v>Russia Irkutskaya Oblast’</v>
      </c>
      <c r="M6145" t="str">
        <f>IFERROR(VLOOKUP(L6145,'State(need_input)'!I$2:J$3992,2,FALSE),"")</f>
        <v>state_RU_Irk_15</v>
      </c>
      <c r="O6145">
        <v>25388</v>
      </c>
      <c r="P6145">
        <v>1643157794</v>
      </c>
    </row>
    <row r="6146" spans="1:16">
      <c r="A6146" s="5" t="str">
        <f>CONCATENATE("rdx_city_",J6146,"_",B6146)</f>
        <v>rdx_city_RUS_500</v>
      </c>
      <c r="B6146">
        <f>IF(I6146=I6145,B6145+1,1)</f>
        <v>500</v>
      </c>
      <c r="C6146" t="s">
        <v>8906</v>
      </c>
      <c r="D6146" t="s">
        <v>8906</v>
      </c>
      <c r="E6146">
        <v>70.0171</v>
      </c>
      <c r="F6146">
        <v>135.6</v>
      </c>
      <c r="G6146" t="s">
        <v>8329</v>
      </c>
      <c r="H6146" t="str">
        <f>IFERROR(VLOOKUP(I6146,'country(26mar)'!C$2:D$251,2,FALSE),"")</f>
        <v>base.ru</v>
      </c>
      <c r="I6146" t="s">
        <v>8330</v>
      </c>
      <c r="J6146" t="s">
        <v>8331</v>
      </c>
      <c r="K6146" t="s">
        <v>8346</v>
      </c>
      <c r="L6146" t="str">
        <f>CONCATENATE(G6146," ",K6146)</f>
        <v>Russia Sakha (Yakutiya)</v>
      </c>
      <c r="M6146" t="str">
        <f>IFERROR(VLOOKUP(L6146,'State(need_input)'!I$2:J$3992,2,FALSE),"")</f>
        <v>state_RU_Sak_2</v>
      </c>
      <c r="O6146">
        <v>1517</v>
      </c>
      <c r="P6146">
        <v>1643953506</v>
      </c>
    </row>
    <row r="6147" spans="1:16">
      <c r="A6147" s="5" t="str">
        <f>CONCATENATE("rdx_city_",J6147,"_",B6147)</f>
        <v>rdx_city_RUS_501</v>
      </c>
      <c r="B6147">
        <f>IF(I6147=I6146,B6146+1,1)</f>
        <v>501</v>
      </c>
      <c r="C6147" t="s">
        <v>8907</v>
      </c>
      <c r="D6147" t="s">
        <v>8907</v>
      </c>
      <c r="E6147">
        <v>60.4566</v>
      </c>
      <c r="F6147">
        <v>134.5433</v>
      </c>
      <c r="G6147" t="s">
        <v>8329</v>
      </c>
      <c r="H6147" t="str">
        <f>IFERROR(VLOOKUP(I6147,'country(26mar)'!C$2:D$251,2,FALSE),"")</f>
        <v>base.ru</v>
      </c>
      <c r="I6147" t="s">
        <v>8330</v>
      </c>
      <c r="J6147" t="s">
        <v>8331</v>
      </c>
      <c r="K6147" t="s">
        <v>8346</v>
      </c>
      <c r="L6147" t="str">
        <f>CONCATENATE(G6147," ",K6147)</f>
        <v>Russia Sakha (Yakutiya)</v>
      </c>
      <c r="M6147" t="str">
        <f>IFERROR(VLOOKUP(L6147,'State(need_input)'!I$2:J$3992,2,FALSE),"")</f>
        <v>state_RU_Sak_2</v>
      </c>
      <c r="O6147">
        <v>3062</v>
      </c>
      <c r="P6147">
        <v>1643532310</v>
      </c>
    </row>
    <row r="6148" spans="1:16">
      <c r="A6148" s="5" t="str">
        <f>CONCATENATE("rdx_city_",J6148,"_",B6148)</f>
        <v>rdx_city_RUS_502</v>
      </c>
      <c r="B6148">
        <f>IF(I6148=I6147,B6147+1,1)</f>
        <v>502</v>
      </c>
      <c r="C6148" t="s">
        <v>8908</v>
      </c>
      <c r="D6148" t="s">
        <v>8908</v>
      </c>
      <c r="E6148">
        <v>64.5666</v>
      </c>
      <c r="F6148">
        <v>143.2</v>
      </c>
      <c r="G6148" t="s">
        <v>8329</v>
      </c>
      <c r="H6148" t="str">
        <f>IFERROR(VLOOKUP(I6148,'country(26mar)'!C$2:D$251,2,FALSE),"")</f>
        <v>base.ru</v>
      </c>
      <c r="I6148" t="s">
        <v>8330</v>
      </c>
      <c r="J6148" t="s">
        <v>8331</v>
      </c>
      <c r="K6148" t="s">
        <v>8346</v>
      </c>
      <c r="L6148" t="str">
        <f>CONCATENATE(G6148," ",K6148)</f>
        <v>Russia Sakha (Yakutiya)</v>
      </c>
      <c r="M6148" t="str">
        <f>IFERROR(VLOOKUP(L6148,'State(need_input)'!I$2:J$3992,2,FALSE),"")</f>
        <v>state_RU_Sak_2</v>
      </c>
      <c r="O6148">
        <v>9148</v>
      </c>
      <c r="P6148">
        <v>1643124244</v>
      </c>
    </row>
    <row r="6149" spans="1:16">
      <c r="A6149" s="5" t="str">
        <f>CONCATENATE("rdx_city_",J6149,"_",B6149)</f>
        <v>rdx_city_RUS_503</v>
      </c>
      <c r="B6149">
        <f>IF(I6149=I6148,B6148+1,1)</f>
        <v>503</v>
      </c>
      <c r="C6149" t="s">
        <v>8909</v>
      </c>
      <c r="D6149" t="s">
        <v>8909</v>
      </c>
      <c r="E6149">
        <v>72.9978</v>
      </c>
      <c r="F6149">
        <v>119.7729</v>
      </c>
      <c r="G6149" t="s">
        <v>8329</v>
      </c>
      <c r="H6149" t="str">
        <f>IFERROR(VLOOKUP(I6149,'country(26mar)'!C$2:D$251,2,FALSE),"")</f>
        <v>base.ru</v>
      </c>
      <c r="I6149" t="s">
        <v>8330</v>
      </c>
      <c r="J6149" t="s">
        <v>8331</v>
      </c>
      <c r="K6149" t="s">
        <v>8346</v>
      </c>
      <c r="L6149" t="str">
        <f>CONCATENATE(G6149," ",K6149)</f>
        <v>Russia Sakha (Yakutiya)</v>
      </c>
      <c r="M6149" t="str">
        <f>IFERROR(VLOOKUP(L6149,'State(need_input)'!I$2:J$3992,2,FALSE),"")</f>
        <v>state_RU_Sak_2</v>
      </c>
      <c r="O6149">
        <v>10</v>
      </c>
      <c r="P6149">
        <v>1643349100</v>
      </c>
    </row>
    <row r="6150" spans="1:16">
      <c r="A6150" s="5" t="str">
        <f>CONCATENATE("rdx_city_",J6150,"_",B6150)</f>
        <v>rdx_city_RUS_504</v>
      </c>
      <c r="B6150">
        <f>IF(I6150=I6149,B6149+1,1)</f>
        <v>504</v>
      </c>
      <c r="C6150" t="s">
        <v>8910</v>
      </c>
      <c r="D6150" t="s">
        <v>8910</v>
      </c>
      <c r="E6150">
        <v>52.833</v>
      </c>
      <c r="F6150">
        <v>104.7</v>
      </c>
      <c r="G6150" t="s">
        <v>8329</v>
      </c>
      <c r="H6150" t="str">
        <f>IFERROR(VLOOKUP(I6150,'country(26mar)'!C$2:D$251,2,FALSE),"")</f>
        <v>base.ru</v>
      </c>
      <c r="I6150" t="s">
        <v>8330</v>
      </c>
      <c r="J6150" t="s">
        <v>8331</v>
      </c>
      <c r="K6150" t="s">
        <v>8365</v>
      </c>
      <c r="L6150" t="str">
        <f>CONCATENATE(G6150," ",K6150)</f>
        <v>Russia Irkutskaya Oblast’</v>
      </c>
      <c r="M6150" t="str">
        <f>IFERROR(VLOOKUP(L6150,'State(need_input)'!I$2:J$3992,2,FALSE),"")</f>
        <v>state_RU_Irk_15</v>
      </c>
      <c r="O6150">
        <v>14538</v>
      </c>
      <c r="P6150">
        <v>1643007224</v>
      </c>
    </row>
    <row r="6151" spans="1:16">
      <c r="A6151" s="5" t="str">
        <f>CONCATENATE("rdx_city_",J6151,"_",B6151)</f>
        <v>rdx_city_RUS_505</v>
      </c>
      <c r="B6151">
        <f>IF(I6151=I6150,B6150+1,1)</f>
        <v>505</v>
      </c>
      <c r="C6151" t="s">
        <v>8911</v>
      </c>
      <c r="D6151" t="s">
        <v>8911</v>
      </c>
      <c r="E6151">
        <v>57.99</v>
      </c>
      <c r="F6151">
        <v>102.6333</v>
      </c>
      <c r="G6151" t="s">
        <v>8329</v>
      </c>
      <c r="H6151" t="str">
        <f>IFERROR(VLOOKUP(I6151,'country(26mar)'!C$2:D$251,2,FALSE),"")</f>
        <v>base.ru</v>
      </c>
      <c r="I6151" t="s">
        <v>8330</v>
      </c>
      <c r="J6151" t="s">
        <v>8331</v>
      </c>
      <c r="K6151" t="s">
        <v>8365</v>
      </c>
      <c r="L6151" t="str">
        <f>CONCATENATE(G6151," ",K6151)</f>
        <v>Russia Irkutskaya Oblast’</v>
      </c>
      <c r="M6151" t="str">
        <f>IFERROR(VLOOKUP(L6151,'State(need_input)'!I$2:J$3992,2,FALSE),"")</f>
        <v>state_RU_Irk_15</v>
      </c>
      <c r="O6151">
        <v>100271</v>
      </c>
      <c r="P6151">
        <v>1643673948</v>
      </c>
    </row>
    <row r="6152" spans="1:16">
      <c r="A6152" s="5" t="str">
        <f>CONCATENATE("rdx_city_",J6152,"_",B6152)</f>
        <v>rdx_city_RUS_506</v>
      </c>
      <c r="B6152">
        <f>IF(I6152=I6151,B6151+1,1)</f>
        <v>506</v>
      </c>
      <c r="C6152" t="s">
        <v>8912</v>
      </c>
      <c r="D6152" t="s">
        <v>8912</v>
      </c>
      <c r="E6152">
        <v>57.5504</v>
      </c>
      <c r="F6152">
        <v>157.2333</v>
      </c>
      <c r="G6152" t="s">
        <v>8329</v>
      </c>
      <c r="H6152" t="str">
        <f>IFERROR(VLOOKUP(I6152,'country(26mar)'!C$2:D$251,2,FALSE),"")</f>
        <v>base.ru</v>
      </c>
      <c r="I6152" t="s">
        <v>8330</v>
      </c>
      <c r="J6152" t="s">
        <v>8331</v>
      </c>
      <c r="K6152" t="s">
        <v>8429</v>
      </c>
      <c r="L6152" t="str">
        <f>CONCATENATE(G6152," ",K6152)</f>
        <v>Russia Kamchatskiy Kray</v>
      </c>
      <c r="M6152" t="str">
        <f>IFERROR(VLOOKUP(L6152,'State(need_input)'!I$2:J$3992,2,FALSE),"")</f>
        <v>state_RU_Kam_82</v>
      </c>
      <c r="O6152">
        <v>10</v>
      </c>
      <c r="P6152">
        <v>1643251905</v>
      </c>
    </row>
    <row r="6153" spans="1:16">
      <c r="A6153" s="5" t="str">
        <f>CONCATENATE("rdx_city_",J6153,"_",B6153)</f>
        <v>rdx_city_RUS_507</v>
      </c>
      <c r="B6153">
        <f>IF(I6153=I6152,B6152+1,1)</f>
        <v>507</v>
      </c>
      <c r="C6153" t="s">
        <v>8913</v>
      </c>
      <c r="D6153" t="s">
        <v>8913</v>
      </c>
      <c r="E6153">
        <v>55.8104</v>
      </c>
      <c r="F6153">
        <v>94.3153</v>
      </c>
      <c r="G6153" t="s">
        <v>8329</v>
      </c>
      <c r="H6153" t="str">
        <f>IFERROR(VLOOKUP(I6153,'country(26mar)'!C$2:D$251,2,FALSE),"")</f>
        <v>base.ru</v>
      </c>
      <c r="I6153" t="s">
        <v>8330</v>
      </c>
      <c r="J6153" t="s">
        <v>8331</v>
      </c>
      <c r="K6153" t="s">
        <v>8335</v>
      </c>
      <c r="L6153" t="str">
        <f>CONCATENATE(G6153," ",K6153)</f>
        <v>Russia Krasnoyarskiy Kray</v>
      </c>
      <c r="M6153" t="str">
        <f>IFERROR(VLOOKUP(L6153,'State(need_input)'!I$2:J$3992,2,FALSE),"")</f>
        <v>state_RU_Kra_48</v>
      </c>
      <c r="O6153">
        <v>13167</v>
      </c>
      <c r="P6153">
        <v>1643343542</v>
      </c>
    </row>
    <row r="6154" spans="1:16">
      <c r="A6154" s="5" t="str">
        <f>CONCATENATE("rdx_city_",J6154,"_",B6154)</f>
        <v>rdx_city_RUS_508</v>
      </c>
      <c r="B6154">
        <f>IF(I6154=I6153,B6153+1,1)</f>
        <v>508</v>
      </c>
      <c r="C6154" t="s">
        <v>8914</v>
      </c>
      <c r="D6154" t="s">
        <v>8914</v>
      </c>
      <c r="E6154">
        <v>55.3292</v>
      </c>
      <c r="F6154">
        <v>89.8207</v>
      </c>
      <c r="G6154" t="s">
        <v>8329</v>
      </c>
      <c r="H6154" t="str">
        <f>IFERROR(VLOOKUP(I6154,'country(26mar)'!C$2:D$251,2,FALSE),"")</f>
        <v>base.ru</v>
      </c>
      <c r="I6154" t="s">
        <v>8330</v>
      </c>
      <c r="J6154" t="s">
        <v>8331</v>
      </c>
      <c r="K6154" t="s">
        <v>8335</v>
      </c>
      <c r="L6154" t="str">
        <f>CONCATENATE(G6154," ",K6154)</f>
        <v>Russia Krasnoyarskiy Kray</v>
      </c>
      <c r="M6154" t="str">
        <f>IFERROR(VLOOKUP(L6154,'State(need_input)'!I$2:J$3992,2,FALSE),"")</f>
        <v>state_RU_Kra_48</v>
      </c>
      <c r="O6154">
        <v>19212</v>
      </c>
      <c r="P6154">
        <v>1643237169</v>
      </c>
    </row>
    <row r="6155" spans="1:16">
      <c r="A6155" s="5" t="str">
        <f>CONCATENATE("rdx_city_",J6155,"_",B6155)</f>
        <v>rdx_city_RUS_509</v>
      </c>
      <c r="B6155">
        <f>IF(I6155=I6154,B6154+1,1)</f>
        <v>509</v>
      </c>
      <c r="C6155" t="s">
        <v>8915</v>
      </c>
      <c r="D6155" t="s">
        <v>8915</v>
      </c>
      <c r="E6155">
        <v>50.2091</v>
      </c>
      <c r="F6155">
        <v>38.0987</v>
      </c>
      <c r="G6155" t="s">
        <v>8329</v>
      </c>
      <c r="H6155" t="str">
        <f>IFERROR(VLOOKUP(I6155,'country(26mar)'!C$2:D$251,2,FALSE),"")</f>
        <v>base.ru</v>
      </c>
      <c r="I6155" t="s">
        <v>8330</v>
      </c>
      <c r="J6155" t="s">
        <v>8331</v>
      </c>
      <c r="K6155" t="s">
        <v>8350</v>
      </c>
      <c r="L6155" t="str">
        <f>CONCATENATE(G6155," ",K6155)</f>
        <v>Russia Belgorodskaya Oblast’</v>
      </c>
      <c r="M6155" t="str">
        <f>IFERROR(VLOOKUP(L6155,'State(need_input)'!I$2:J$3992,2,FALSE),"")</f>
        <v>state_RU_Bel_55</v>
      </c>
      <c r="O6155">
        <v>35887</v>
      </c>
      <c r="P6155">
        <v>1643337970</v>
      </c>
    </row>
    <row r="6156" spans="1:16">
      <c r="A6156" s="5" t="str">
        <f>CONCATENATE("rdx_city_",J6156,"_",B6156)</f>
        <v>rdx_city_RUS_510</v>
      </c>
      <c r="B6156">
        <f>IF(I6156=I6155,B6155+1,1)</f>
        <v>510</v>
      </c>
      <c r="C6156" t="s">
        <v>8916</v>
      </c>
      <c r="D6156" t="s">
        <v>8916</v>
      </c>
      <c r="E6156">
        <v>49.0873</v>
      </c>
      <c r="F6156">
        <v>140.2425</v>
      </c>
      <c r="G6156" t="s">
        <v>8329</v>
      </c>
      <c r="H6156" t="str">
        <f>IFERROR(VLOOKUP(I6156,'country(26mar)'!C$2:D$251,2,FALSE),"")</f>
        <v>base.ru</v>
      </c>
      <c r="I6156" t="s">
        <v>8330</v>
      </c>
      <c r="J6156" t="s">
        <v>8331</v>
      </c>
      <c r="K6156" t="s">
        <v>8361</v>
      </c>
      <c r="L6156" t="str">
        <f>CONCATENATE(G6156," ",K6156)</f>
        <v>Russia Khabarovskiy Kray</v>
      </c>
      <c r="M6156" t="str">
        <f>IFERROR(VLOOKUP(L6156,'State(need_input)'!I$2:J$3992,2,FALSE),"")</f>
        <v>state_RU_Kha_79</v>
      </c>
      <c r="O6156">
        <v>18618</v>
      </c>
      <c r="P6156">
        <v>1643490098</v>
      </c>
    </row>
    <row r="6157" spans="1:16">
      <c r="A6157" s="5" t="str">
        <f>CONCATENATE("rdx_city_",J6157,"_",B6157)</f>
        <v>rdx_city_RUS_511</v>
      </c>
      <c r="B6157">
        <f>IF(I6157=I6156,B6156+1,1)</f>
        <v>511</v>
      </c>
      <c r="C6157" t="s">
        <v>8917</v>
      </c>
      <c r="D6157" t="s">
        <v>8917</v>
      </c>
      <c r="E6157">
        <v>69.7301</v>
      </c>
      <c r="F6157">
        <v>60.0636</v>
      </c>
      <c r="G6157" t="s">
        <v>8329</v>
      </c>
      <c r="H6157" t="str">
        <f>IFERROR(VLOOKUP(I6157,'country(26mar)'!C$2:D$251,2,FALSE),"")</f>
        <v>base.ru</v>
      </c>
      <c r="I6157" t="s">
        <v>8330</v>
      </c>
      <c r="J6157" t="s">
        <v>8331</v>
      </c>
      <c r="K6157" t="s">
        <v>8359</v>
      </c>
      <c r="L6157" t="str">
        <f>CONCATENATE(G6157," ",K6157)</f>
        <v>Russia Nenetskiy Avtonomnyy Okrug</v>
      </c>
      <c r="M6157" t="str">
        <f>IFERROR(VLOOKUP(L6157,'State(need_input)'!I$2:J$3992,2,FALSE),"")</f>
        <v>state_RU_Nen_46</v>
      </c>
      <c r="O6157">
        <v>10</v>
      </c>
      <c r="P6157">
        <v>1643378778</v>
      </c>
    </row>
    <row r="6158" spans="1:16">
      <c r="A6158" s="5" t="str">
        <f>CONCATENATE("rdx_city_",J6158,"_",B6158)</f>
        <v>rdx_city_RUS_512</v>
      </c>
      <c r="B6158">
        <f>IF(I6158=I6157,B6157+1,1)</f>
        <v>512</v>
      </c>
      <c r="C6158" t="s">
        <v>8918</v>
      </c>
      <c r="D6158" t="s">
        <v>8918</v>
      </c>
      <c r="E6158">
        <v>58.5</v>
      </c>
      <c r="F6158">
        <v>31.33</v>
      </c>
      <c r="G6158" t="s">
        <v>8329</v>
      </c>
      <c r="H6158" t="str">
        <f>IFERROR(VLOOKUP(I6158,'country(26mar)'!C$2:D$251,2,FALSE),"")</f>
        <v>base.ru</v>
      </c>
      <c r="I6158" t="s">
        <v>8330</v>
      </c>
      <c r="J6158" t="s">
        <v>8331</v>
      </c>
      <c r="K6158" t="s">
        <v>8433</v>
      </c>
      <c r="L6158" t="str">
        <f>CONCATENATE(G6158," ",K6158)</f>
        <v>Russia Novgorodskaya Oblast’</v>
      </c>
      <c r="M6158" t="str">
        <f>IFERROR(VLOOKUP(L6158,'State(need_input)'!I$2:J$3992,2,FALSE),"")</f>
        <v>state_RU_Nov_30</v>
      </c>
      <c r="N6158" t="s">
        <v>23</v>
      </c>
      <c r="O6158">
        <v>218717</v>
      </c>
      <c r="P6158">
        <v>1643774241</v>
      </c>
    </row>
    <row r="6159" spans="1:16">
      <c r="A6159" s="5" t="str">
        <f>CONCATENATE("rdx_city_",J6159,"_",B6159)</f>
        <v>rdx_city_RUS_513</v>
      </c>
      <c r="B6159">
        <f>IF(I6159=I6158,B6158+1,1)</f>
        <v>513</v>
      </c>
      <c r="C6159" t="s">
        <v>8919</v>
      </c>
      <c r="D6159" t="s">
        <v>8919</v>
      </c>
      <c r="E6159">
        <v>60.7687</v>
      </c>
      <c r="F6159">
        <v>46.2987</v>
      </c>
      <c r="G6159" t="s">
        <v>8329</v>
      </c>
      <c r="H6159" t="str">
        <f>IFERROR(VLOOKUP(I6159,'country(26mar)'!C$2:D$251,2,FALSE),"")</f>
        <v>base.ru</v>
      </c>
      <c r="I6159" t="s">
        <v>8330</v>
      </c>
      <c r="J6159" t="s">
        <v>8331</v>
      </c>
      <c r="K6159" t="s">
        <v>8458</v>
      </c>
      <c r="L6159" t="str">
        <f>CONCATENATE(G6159," ",K6159)</f>
        <v>Russia Vologodskaya Oblast’</v>
      </c>
      <c r="M6159" t="str">
        <f>IFERROR(VLOOKUP(L6159,'State(need_input)'!I$2:J$3992,2,FALSE),"")</f>
        <v>state_RU_Vol_33</v>
      </c>
      <c r="O6159">
        <v>33237</v>
      </c>
      <c r="P6159">
        <v>1643173653</v>
      </c>
    </row>
    <row r="6160" spans="1:16">
      <c r="A6160" s="5" t="str">
        <f>CONCATENATE("rdx_city_",J6160,"_",B6160)</f>
        <v>rdx_city_RUS_514</v>
      </c>
      <c r="B6160">
        <f>IF(I6160=I6159,B6159+1,1)</f>
        <v>514</v>
      </c>
      <c r="C6160" t="s">
        <v>8920</v>
      </c>
      <c r="D6160" t="s">
        <v>8920</v>
      </c>
      <c r="E6160">
        <v>56.32</v>
      </c>
      <c r="F6160">
        <v>30.52</v>
      </c>
      <c r="G6160" t="s">
        <v>8329</v>
      </c>
      <c r="H6160" t="str">
        <f>IFERROR(VLOOKUP(I6160,'country(26mar)'!C$2:D$251,2,FALSE),"")</f>
        <v>base.ru</v>
      </c>
      <c r="I6160" t="s">
        <v>8330</v>
      </c>
      <c r="J6160" t="s">
        <v>8331</v>
      </c>
      <c r="K6160" t="s">
        <v>8768</v>
      </c>
      <c r="L6160" t="str">
        <f>CONCATENATE(G6160," ",K6160)</f>
        <v>Russia Pskovskaya Oblast’</v>
      </c>
      <c r="M6160" t="str">
        <f>IFERROR(VLOOKUP(L6160,'State(need_input)'!I$2:J$3992,2,FALSE),"")</f>
        <v>state_RU_Psk_27</v>
      </c>
      <c r="O6160">
        <v>103149</v>
      </c>
      <c r="P6160">
        <v>1643622811</v>
      </c>
    </row>
    <row r="6161" spans="1:16">
      <c r="A6161" s="5" t="str">
        <f>CONCATENATE("rdx_city_",J6161,"_",B6161)</f>
        <v>rdx_city_RUS_515</v>
      </c>
      <c r="B6161">
        <f>IF(I6161=I6160,B6160+1,1)</f>
        <v>515</v>
      </c>
      <c r="C6161" t="s">
        <v>8921</v>
      </c>
      <c r="D6161" t="s">
        <v>8921</v>
      </c>
      <c r="E6161">
        <v>61.0674</v>
      </c>
      <c r="F6161">
        <v>42.0974</v>
      </c>
      <c r="G6161" t="s">
        <v>8329</v>
      </c>
      <c r="H6161" t="str">
        <f>IFERROR(VLOOKUP(I6161,'country(26mar)'!C$2:D$251,2,FALSE),"")</f>
        <v>base.ru</v>
      </c>
      <c r="I6161" t="s">
        <v>8330</v>
      </c>
      <c r="J6161" t="s">
        <v>8331</v>
      </c>
      <c r="K6161" t="s">
        <v>8373</v>
      </c>
      <c r="L6161" t="str">
        <f>CONCATENATE(G6161," ",K6161)</f>
        <v>Russia Arkhangel’skaya Oblast’</v>
      </c>
      <c r="M6161" t="str">
        <f>IFERROR(VLOOKUP(L6161,'State(need_input)'!I$2:J$3992,2,FALSE),"")</f>
        <v>state_RU_Ark_36</v>
      </c>
      <c r="O6161">
        <v>26300</v>
      </c>
      <c r="P6161">
        <v>1643373817</v>
      </c>
    </row>
    <row r="6162" spans="1:16">
      <c r="A6162" s="5" t="str">
        <f>CONCATENATE("rdx_city_",J6162,"_",B6162)</f>
        <v>rdx_city_RUS_516</v>
      </c>
      <c r="B6162">
        <f>IF(I6162=I6161,B6161+1,1)</f>
        <v>516</v>
      </c>
      <c r="C6162" t="s">
        <v>8922</v>
      </c>
      <c r="D6162" t="s">
        <v>8922</v>
      </c>
      <c r="E6162">
        <v>63.4457</v>
      </c>
      <c r="F6162">
        <v>120.3167</v>
      </c>
      <c r="G6162" t="s">
        <v>8329</v>
      </c>
      <c r="H6162" t="str">
        <f>IFERROR(VLOOKUP(I6162,'country(26mar)'!C$2:D$251,2,FALSE),"")</f>
        <v>base.ru</v>
      </c>
      <c r="I6162" t="s">
        <v>8330</v>
      </c>
      <c r="J6162" t="s">
        <v>8331</v>
      </c>
      <c r="K6162" t="s">
        <v>8346</v>
      </c>
      <c r="L6162" t="str">
        <f>CONCATENATE(G6162," ",K6162)</f>
        <v>Russia Sakha (Yakutiya)</v>
      </c>
      <c r="M6162" t="str">
        <f>IFERROR(VLOOKUP(L6162,'State(need_input)'!I$2:J$3992,2,FALSE),"")</f>
        <v>state_RU_Sak_2</v>
      </c>
      <c r="O6162">
        <v>6341</v>
      </c>
      <c r="P6162">
        <v>1643968444</v>
      </c>
    </row>
    <row r="6163" spans="1:16">
      <c r="A6163" s="5" t="str">
        <f>CONCATENATE("rdx_city_",J6163,"_",B6163)</f>
        <v>rdx_city_RUS_517</v>
      </c>
      <c r="B6163">
        <f>IF(I6163=I6162,B6162+1,1)</f>
        <v>517</v>
      </c>
      <c r="C6163" t="s">
        <v>8923</v>
      </c>
      <c r="D6163" t="s">
        <v>8923</v>
      </c>
      <c r="E6163">
        <v>56.0663</v>
      </c>
      <c r="F6163">
        <v>60.2313</v>
      </c>
      <c r="G6163" t="s">
        <v>8329</v>
      </c>
      <c r="H6163" t="str">
        <f>IFERROR(VLOOKUP(I6163,'country(26mar)'!C$2:D$251,2,FALSE),"")</f>
        <v>base.ru</v>
      </c>
      <c r="I6163" t="s">
        <v>8330</v>
      </c>
      <c r="J6163" t="s">
        <v>8331</v>
      </c>
      <c r="K6163" t="s">
        <v>8382</v>
      </c>
      <c r="L6163" t="str">
        <f>CONCATENATE(G6163," ",K6163)</f>
        <v>Russia Chelyabinskaya Oblast’</v>
      </c>
      <c r="M6163" t="str">
        <f>IFERROR(VLOOKUP(L6163,'State(need_input)'!I$2:J$3992,2,FALSE),"")</f>
        <v>state_RU_Che_10</v>
      </c>
      <c r="O6163">
        <v>33879</v>
      </c>
      <c r="P6163">
        <v>1643894211</v>
      </c>
    </row>
    <row r="6164" spans="1:16">
      <c r="A6164" s="5" t="str">
        <f>CONCATENATE("rdx_city_",J6164,"_",B6164)</f>
        <v>rdx_city_RUS_518</v>
      </c>
      <c r="B6164">
        <f>IF(I6164=I6163,B6163+1,1)</f>
        <v>518</v>
      </c>
      <c r="C6164" t="s">
        <v>8924</v>
      </c>
      <c r="D6164" t="s">
        <v>8924</v>
      </c>
      <c r="E6164">
        <v>58.0502</v>
      </c>
      <c r="F6164">
        <v>60.5498</v>
      </c>
      <c r="G6164" t="s">
        <v>8329</v>
      </c>
      <c r="H6164" t="str">
        <f>IFERROR(VLOOKUP(I6164,'country(26mar)'!C$2:D$251,2,FALSE),"")</f>
        <v>base.ru</v>
      </c>
      <c r="I6164" t="s">
        <v>8330</v>
      </c>
      <c r="J6164" t="s">
        <v>8331</v>
      </c>
      <c r="K6164" t="s">
        <v>8342</v>
      </c>
      <c r="L6164" t="str">
        <f>CONCATENATE(G6164," ",K6164)</f>
        <v>Russia Sverdlovskaya Oblast’</v>
      </c>
      <c r="M6164" t="str">
        <f>IFERROR(VLOOKUP(L6164,'State(need_input)'!I$2:J$3992,2,FALSE),"")</f>
        <v>state_RU_Sve_3</v>
      </c>
      <c r="O6164">
        <v>48992</v>
      </c>
      <c r="P6164">
        <v>1643609151</v>
      </c>
    </row>
    <row r="6165" spans="1:16">
      <c r="A6165" s="5" t="str">
        <f>CONCATENATE("rdx_city_",J6165,"_",B6165)</f>
        <v>rdx_city_RUS_519</v>
      </c>
      <c r="B6165">
        <f>IF(I6165=I6164,B6164+1,1)</f>
        <v>519</v>
      </c>
      <c r="C6165" t="s">
        <v>8925</v>
      </c>
      <c r="D6165" t="s">
        <v>8925</v>
      </c>
      <c r="E6165">
        <v>67.5447</v>
      </c>
      <c r="F6165">
        <v>133.385</v>
      </c>
      <c r="G6165" t="s">
        <v>8329</v>
      </c>
      <c r="H6165" t="str">
        <f>IFERROR(VLOOKUP(I6165,'country(26mar)'!C$2:D$251,2,FALSE),"")</f>
        <v>base.ru</v>
      </c>
      <c r="I6165" t="s">
        <v>8330</v>
      </c>
      <c r="J6165" t="s">
        <v>8331</v>
      </c>
      <c r="K6165" t="s">
        <v>8346</v>
      </c>
      <c r="L6165" t="str">
        <f>CONCATENATE(G6165," ",K6165)</f>
        <v>Russia Sakha (Yakutiya)</v>
      </c>
      <c r="M6165" t="str">
        <f>IFERROR(VLOOKUP(L6165,'State(need_input)'!I$2:J$3992,2,FALSE),"")</f>
        <v>state_RU_Sak_2</v>
      </c>
      <c r="O6165">
        <v>1388</v>
      </c>
      <c r="P6165">
        <v>1643386560</v>
      </c>
    </row>
    <row r="6166" spans="1:16">
      <c r="A6166" s="5" t="str">
        <f>CONCATENATE("rdx_city_",J6166,"_",B6166)</f>
        <v>rdx_city_RUS_520</v>
      </c>
      <c r="B6166">
        <f>IF(I6166=I6165,B6165+1,1)</f>
        <v>520</v>
      </c>
      <c r="C6166" t="s">
        <v>8926</v>
      </c>
      <c r="D6166" t="s">
        <v>8926</v>
      </c>
      <c r="E6166">
        <v>57.2191</v>
      </c>
      <c r="F6166">
        <v>41.9287</v>
      </c>
      <c r="G6166" t="s">
        <v>8329</v>
      </c>
      <c r="H6166" t="str">
        <f>IFERROR(VLOOKUP(I6166,'country(26mar)'!C$2:D$251,2,FALSE),"")</f>
        <v>base.ru</v>
      </c>
      <c r="I6166" t="s">
        <v>8330</v>
      </c>
      <c r="J6166" t="s">
        <v>8331</v>
      </c>
      <c r="K6166" t="s">
        <v>8531</v>
      </c>
      <c r="L6166" t="str">
        <f>CONCATENATE(G6166," ",K6166)</f>
        <v>Russia Ivanovskaya Oblast’</v>
      </c>
      <c r="M6166" t="str">
        <f>IFERROR(VLOOKUP(L6166,'State(need_input)'!I$2:J$3992,2,FALSE),"")</f>
        <v>state_RU_Iva_64</v>
      </c>
      <c r="O6166">
        <v>39071</v>
      </c>
      <c r="P6166">
        <v>1643107407</v>
      </c>
    </row>
    <row r="6167" spans="1:16">
      <c r="A6167" s="5" t="str">
        <f>CONCATENATE("rdx_city_",J6167,"_",B6167)</f>
        <v>rdx_city_RUS_521</v>
      </c>
      <c r="B6167">
        <f>IF(I6167=I6166,B6166+1,1)</f>
        <v>521</v>
      </c>
      <c r="C6167" t="s">
        <v>8927</v>
      </c>
      <c r="D6167" t="s">
        <v>8927</v>
      </c>
      <c r="E6167">
        <v>56.0931</v>
      </c>
      <c r="F6167">
        <v>101.2427</v>
      </c>
      <c r="G6167" t="s">
        <v>8329</v>
      </c>
      <c r="H6167" t="str">
        <f>IFERROR(VLOOKUP(I6167,'country(26mar)'!C$2:D$251,2,FALSE),"")</f>
        <v>base.ru</v>
      </c>
      <c r="I6167" t="s">
        <v>8330</v>
      </c>
      <c r="J6167" t="s">
        <v>8331</v>
      </c>
      <c r="K6167" t="s">
        <v>8365</v>
      </c>
      <c r="L6167" t="str">
        <f>CONCATENATE(G6167," ",K6167)</f>
        <v>Russia Irkutskaya Oblast’</v>
      </c>
      <c r="M6167" t="str">
        <f>IFERROR(VLOOKUP(L6167,'State(need_input)'!I$2:J$3992,2,FALSE),"")</f>
        <v>state_RU_Irk_15</v>
      </c>
      <c r="O6167">
        <v>166</v>
      </c>
      <c r="P6167">
        <v>1643023865</v>
      </c>
    </row>
    <row r="6168" spans="1:16">
      <c r="A6168" s="5" t="str">
        <f>CONCATENATE("rdx_city_",J6168,"_",B6168)</f>
        <v>rdx_city_RUS_522</v>
      </c>
      <c r="B6168">
        <f>IF(I6168=I6167,B6167+1,1)</f>
        <v>522</v>
      </c>
      <c r="C6168" t="s">
        <v>8928</v>
      </c>
      <c r="D6168" t="s">
        <v>8928</v>
      </c>
      <c r="E6168">
        <v>63.7553</v>
      </c>
      <c r="F6168">
        <v>121.6248</v>
      </c>
      <c r="G6168" t="s">
        <v>8329</v>
      </c>
      <c r="H6168" t="str">
        <f>IFERROR(VLOOKUP(I6168,'country(26mar)'!C$2:D$251,2,FALSE),"")</f>
        <v>base.ru</v>
      </c>
      <c r="I6168" t="s">
        <v>8330</v>
      </c>
      <c r="J6168" t="s">
        <v>8331</v>
      </c>
      <c r="K6168" t="s">
        <v>8346</v>
      </c>
      <c r="L6168" t="str">
        <f>CONCATENATE(G6168," ",K6168)</f>
        <v>Russia Sakha (Yakutiya)</v>
      </c>
      <c r="M6168" t="str">
        <f>IFERROR(VLOOKUP(L6168,'State(need_input)'!I$2:J$3992,2,FALSE),"")</f>
        <v>state_RU_Sak_2</v>
      </c>
      <c r="O6168">
        <v>9948</v>
      </c>
      <c r="P6168">
        <v>1643430483</v>
      </c>
    </row>
    <row r="6169" spans="1:16">
      <c r="A6169" s="5" t="str">
        <f>CONCATENATE("rdx_city_",J6169,"_",B6169)</f>
        <v>rdx_city_RUS_523</v>
      </c>
      <c r="B6169">
        <f>IF(I6169=I6168,B6168+1,1)</f>
        <v>523</v>
      </c>
      <c r="C6169" t="s">
        <v>8929</v>
      </c>
      <c r="D6169" t="s">
        <v>8929</v>
      </c>
      <c r="E6169">
        <v>59.4515</v>
      </c>
      <c r="F6169">
        <v>112.5578</v>
      </c>
      <c r="G6169" t="s">
        <v>8329</v>
      </c>
      <c r="H6169" t="str">
        <f>IFERROR(VLOOKUP(I6169,'country(26mar)'!C$2:D$251,2,FALSE),"")</f>
        <v>base.ru</v>
      </c>
      <c r="I6169" t="s">
        <v>8330</v>
      </c>
      <c r="J6169" t="s">
        <v>8331</v>
      </c>
      <c r="K6169" t="s">
        <v>8346</v>
      </c>
      <c r="L6169" t="str">
        <f>CONCATENATE(G6169," ",K6169)</f>
        <v>Russia Sakha (Yakutiya)</v>
      </c>
      <c r="M6169" t="str">
        <f>IFERROR(VLOOKUP(L6169,'State(need_input)'!I$2:J$3992,2,FALSE),"")</f>
        <v>state_RU_Sak_2</v>
      </c>
      <c r="O6169">
        <v>3843</v>
      </c>
      <c r="P6169">
        <v>1643662368</v>
      </c>
    </row>
    <row r="6170" spans="1:16">
      <c r="A6170" s="5" t="str">
        <f>CONCATENATE("rdx_city_",J6170,"_",B6170)</f>
        <v>rdx_city_RUS_524</v>
      </c>
      <c r="B6170">
        <f>IF(I6170=I6169,B6169+1,1)</f>
        <v>524</v>
      </c>
      <c r="C6170" t="s">
        <v>8930</v>
      </c>
      <c r="D6170" t="s">
        <v>8930</v>
      </c>
      <c r="E6170">
        <v>43.0504</v>
      </c>
      <c r="F6170">
        <v>44.67</v>
      </c>
      <c r="G6170" t="s">
        <v>8329</v>
      </c>
      <c r="H6170" t="str">
        <f>IFERROR(VLOOKUP(I6170,'country(26mar)'!C$2:D$251,2,FALSE),"")</f>
        <v>base.ru</v>
      </c>
      <c r="I6170" t="s">
        <v>8330</v>
      </c>
      <c r="J6170" t="s">
        <v>8331</v>
      </c>
      <c r="K6170" t="s">
        <v>8667</v>
      </c>
      <c r="L6170" t="str">
        <f>CONCATENATE(G6170," ",K6170)</f>
        <v>Russia North Ossetia</v>
      </c>
      <c r="M6170" t="str">
        <f>IFERROR(VLOOKUP(L6170,'State(need_input)'!I$2:J$3992,2,FALSE),"")</f>
        <v>state_RU_Nor_45</v>
      </c>
      <c r="N6170" t="s">
        <v>23</v>
      </c>
      <c r="O6170">
        <v>364630</v>
      </c>
      <c r="P6170">
        <v>1643438348</v>
      </c>
    </row>
    <row r="6171" spans="1:16">
      <c r="A6171" s="5" t="str">
        <f>CONCATENATE("rdx_city_",J6171,"_",B6171)</f>
        <v>rdx_city_RUS_525</v>
      </c>
      <c r="B6171">
        <f>IF(I6171=I6170,B6170+1,1)</f>
        <v>525</v>
      </c>
      <c r="C6171" t="s">
        <v>8931</v>
      </c>
      <c r="D6171" t="s">
        <v>8931</v>
      </c>
      <c r="E6171">
        <v>56.13</v>
      </c>
      <c r="F6171">
        <v>40.4099</v>
      </c>
      <c r="G6171" t="s">
        <v>8329</v>
      </c>
      <c r="H6171" t="str">
        <f>IFERROR(VLOOKUP(I6171,'country(26mar)'!C$2:D$251,2,FALSE),"")</f>
        <v>base.ru</v>
      </c>
      <c r="I6171" t="s">
        <v>8330</v>
      </c>
      <c r="J6171" t="s">
        <v>8331</v>
      </c>
      <c r="K6171" t="s">
        <v>8600</v>
      </c>
      <c r="L6171" t="str">
        <f>CONCATENATE(G6171," ",K6171)</f>
        <v>Russia Vladimirskaya Oblast’</v>
      </c>
      <c r="M6171" t="str">
        <f>IFERROR(VLOOKUP(L6171,'State(need_input)'!I$2:J$3992,2,FALSE),"")</f>
        <v>state_RU_Vla_42</v>
      </c>
      <c r="N6171" t="s">
        <v>23</v>
      </c>
      <c r="O6171">
        <v>318648</v>
      </c>
      <c r="P6171">
        <v>1643712167</v>
      </c>
    </row>
    <row r="6172" spans="1:16">
      <c r="A6172" s="5" t="str">
        <f>CONCATENATE("rdx_city_",J6172,"_",B6172)</f>
        <v>rdx_city_RUS_526</v>
      </c>
      <c r="B6172">
        <f>IF(I6172=I6171,B6171+1,1)</f>
        <v>526</v>
      </c>
      <c r="C6172" t="s">
        <v>8932</v>
      </c>
      <c r="D6172" t="s">
        <v>8932</v>
      </c>
      <c r="E6172">
        <v>43.13</v>
      </c>
      <c r="F6172">
        <v>131.91</v>
      </c>
      <c r="G6172" t="s">
        <v>8329</v>
      </c>
      <c r="H6172" t="str">
        <f>IFERROR(VLOOKUP(I6172,'country(26mar)'!C$2:D$251,2,FALSE),"")</f>
        <v>base.ru</v>
      </c>
      <c r="I6172" t="s">
        <v>8330</v>
      </c>
      <c r="J6172" t="s">
        <v>8331</v>
      </c>
      <c r="K6172" t="s">
        <v>8375</v>
      </c>
      <c r="L6172" t="str">
        <f>CONCATENATE(G6172," ",K6172)</f>
        <v>Russia Primorskiy Kray</v>
      </c>
      <c r="M6172" t="str">
        <f>IFERROR(VLOOKUP(L6172,'State(need_input)'!I$2:J$3992,2,FALSE),"")</f>
        <v>state_RU_Pri_67</v>
      </c>
      <c r="N6172" t="s">
        <v>23</v>
      </c>
      <c r="O6172">
        <v>587022</v>
      </c>
      <c r="P6172">
        <v>1643832017</v>
      </c>
    </row>
    <row r="6173" spans="1:16">
      <c r="A6173" s="5" t="str">
        <f>CONCATENATE("rdx_city_",J6173,"_",B6173)</f>
        <v>rdx_city_RUS_527</v>
      </c>
      <c r="B6173">
        <f>IF(I6173=I6172,B6172+1,1)</f>
        <v>527</v>
      </c>
      <c r="C6173" t="s">
        <v>8933</v>
      </c>
      <c r="D6173" t="s">
        <v>8933</v>
      </c>
      <c r="E6173">
        <v>47.51</v>
      </c>
      <c r="F6173">
        <v>42.1599</v>
      </c>
      <c r="G6173" t="s">
        <v>8329</v>
      </c>
      <c r="H6173" t="str">
        <f>IFERROR(VLOOKUP(I6173,'country(26mar)'!C$2:D$251,2,FALSE),"")</f>
        <v>base.ru</v>
      </c>
      <c r="I6173" t="s">
        <v>8330</v>
      </c>
      <c r="J6173" t="s">
        <v>8331</v>
      </c>
      <c r="K6173" t="s">
        <v>8400</v>
      </c>
      <c r="L6173" t="str">
        <f>CONCATENATE(G6173," ",K6173)</f>
        <v>Russia Rostovskaya Oblast’</v>
      </c>
      <c r="M6173" t="str">
        <f>IFERROR(VLOOKUP(L6173,'State(need_input)'!I$2:J$3992,2,FALSE),"")</f>
        <v>state_RU_Ros_1</v>
      </c>
      <c r="O6173">
        <v>167731</v>
      </c>
      <c r="P6173">
        <v>1643784914</v>
      </c>
    </row>
    <row r="6174" spans="1:16">
      <c r="A6174" s="5" t="str">
        <f>CONCATENATE("rdx_city_",J6174,"_",B6174)</f>
        <v>rdx_city_RUS_528</v>
      </c>
      <c r="B6174">
        <f>IF(I6174=I6173,B6173+1,1)</f>
        <v>528</v>
      </c>
      <c r="C6174" t="s">
        <v>8934</v>
      </c>
      <c r="D6174" t="s">
        <v>8934</v>
      </c>
      <c r="E6174">
        <v>48.71</v>
      </c>
      <c r="F6174">
        <v>44.5</v>
      </c>
      <c r="G6174" t="s">
        <v>8329</v>
      </c>
      <c r="H6174" t="str">
        <f>IFERROR(VLOOKUP(I6174,'country(26mar)'!C$2:D$251,2,FALSE),"")</f>
        <v>base.ru</v>
      </c>
      <c r="I6174" t="s">
        <v>8330</v>
      </c>
      <c r="J6174" t="s">
        <v>8331</v>
      </c>
      <c r="K6174" t="s">
        <v>8495</v>
      </c>
      <c r="L6174" t="str">
        <f>CONCATENATE(G6174," ",K6174)</f>
        <v>Russia Volgogradskaya Oblast’</v>
      </c>
      <c r="M6174" t="str">
        <f>IFERROR(VLOOKUP(L6174,'State(need_input)'!I$2:J$3992,2,FALSE),"")</f>
        <v>state_RU_Vol_34</v>
      </c>
      <c r="N6174" t="s">
        <v>23</v>
      </c>
      <c r="O6174">
        <v>984000</v>
      </c>
      <c r="P6174">
        <v>1643577201</v>
      </c>
    </row>
    <row r="6175" spans="1:16">
      <c r="A6175" s="5" t="str">
        <f>CONCATENATE("rdx_city_",J6175,"_",B6175)</f>
        <v>rdx_city_RUS_529</v>
      </c>
      <c r="B6175">
        <f>IF(I6175=I6174,B6174+1,1)</f>
        <v>529</v>
      </c>
      <c r="C6175" t="s">
        <v>8935</v>
      </c>
      <c r="D6175" t="s">
        <v>8935</v>
      </c>
      <c r="E6175">
        <v>59.9291</v>
      </c>
      <c r="F6175">
        <v>32.3387</v>
      </c>
      <c r="G6175" t="s">
        <v>8329</v>
      </c>
      <c r="H6175" t="str">
        <f>IFERROR(VLOOKUP(I6175,'country(26mar)'!C$2:D$251,2,FALSE),"")</f>
        <v>base.ru</v>
      </c>
      <c r="I6175" t="s">
        <v>8330</v>
      </c>
      <c r="J6175" t="s">
        <v>8331</v>
      </c>
      <c r="K6175" t="s">
        <v>8497</v>
      </c>
      <c r="L6175" t="str">
        <f>CONCATENATE(G6175," ",K6175)</f>
        <v>Russia Leningradskaya Oblast’</v>
      </c>
      <c r="M6175" t="str">
        <f>IFERROR(VLOOKUP(L6175,'State(need_input)'!I$2:J$3992,2,FALSE),"")</f>
        <v>state_RU_Len_43</v>
      </c>
      <c r="O6175">
        <v>45673</v>
      </c>
      <c r="P6175">
        <v>1643547178</v>
      </c>
    </row>
    <row r="6176" spans="1:16">
      <c r="A6176" s="5" t="str">
        <f>CONCATENATE("rdx_city_",J6176,"_",B6176)</f>
        <v>rdx_city_RUS_530</v>
      </c>
      <c r="B6176">
        <f>IF(I6176=I6175,B6175+1,1)</f>
        <v>530</v>
      </c>
      <c r="C6176" t="s">
        <v>8936</v>
      </c>
      <c r="D6176" t="s">
        <v>8936</v>
      </c>
      <c r="E6176">
        <v>59.21</v>
      </c>
      <c r="F6176">
        <v>39.92</v>
      </c>
      <c r="G6176" t="s">
        <v>8329</v>
      </c>
      <c r="H6176" t="str">
        <f>IFERROR(VLOOKUP(I6176,'country(26mar)'!C$2:D$251,2,FALSE),"")</f>
        <v>base.ru</v>
      </c>
      <c r="I6176" t="s">
        <v>8330</v>
      </c>
      <c r="J6176" t="s">
        <v>8331</v>
      </c>
      <c r="K6176" t="s">
        <v>8458</v>
      </c>
      <c r="L6176" t="str">
        <f>CONCATENATE(G6176," ",K6176)</f>
        <v>Russia Vologodskaya Oblast’</v>
      </c>
      <c r="M6176" t="str">
        <f>IFERROR(VLOOKUP(L6176,'State(need_input)'!I$2:J$3992,2,FALSE),"")</f>
        <v>state_RU_Vol_33</v>
      </c>
      <c r="N6176" t="s">
        <v>23</v>
      </c>
      <c r="O6176">
        <v>294889</v>
      </c>
      <c r="P6176">
        <v>1643013685</v>
      </c>
    </row>
    <row r="6177" spans="1:16">
      <c r="A6177" s="5" t="str">
        <f>CONCATENATE("rdx_city_",J6177,"_",B6177)</f>
        <v>rdx_city_RUS_531</v>
      </c>
      <c r="B6177">
        <f>IF(I6177=I6176,B6176+1,1)</f>
        <v>531</v>
      </c>
      <c r="C6177" t="s">
        <v>8937</v>
      </c>
      <c r="D6177" t="s">
        <v>8937</v>
      </c>
      <c r="E6177">
        <v>52.0347</v>
      </c>
      <c r="F6177">
        <v>47.3743</v>
      </c>
      <c r="G6177" t="s">
        <v>8329</v>
      </c>
      <c r="H6177" t="str">
        <f>IFERROR(VLOOKUP(I6177,'country(26mar)'!C$2:D$251,2,FALSE),"")</f>
        <v>base.ru</v>
      </c>
      <c r="I6177" t="s">
        <v>8330</v>
      </c>
      <c r="J6177" t="s">
        <v>8331</v>
      </c>
      <c r="K6177" t="s">
        <v>8387</v>
      </c>
      <c r="L6177" t="str">
        <f>CONCATENATE(G6177," ",K6177)</f>
        <v>Russia Saratovskaya Oblast’</v>
      </c>
      <c r="M6177" t="str">
        <f>IFERROR(VLOOKUP(L6177,'State(need_input)'!I$2:J$3992,2,FALSE),"")</f>
        <v>state_RU_Sar_7</v>
      </c>
      <c r="O6177">
        <v>70500</v>
      </c>
      <c r="P6177">
        <v>1643293120</v>
      </c>
    </row>
    <row r="6178" spans="1:16">
      <c r="A6178" s="5" t="str">
        <f>CONCATENATE("rdx_city_",J6178,"_",B6178)</f>
        <v>rdx_city_RUS_532</v>
      </c>
      <c r="B6178">
        <f>IF(I6178=I6177,B6177+1,1)</f>
        <v>532</v>
      </c>
      <c r="C6178" t="s">
        <v>8938</v>
      </c>
      <c r="D6178" t="s">
        <v>8938</v>
      </c>
      <c r="E6178">
        <v>48.7948</v>
      </c>
      <c r="F6178">
        <v>44.7744</v>
      </c>
      <c r="G6178" t="s">
        <v>8329</v>
      </c>
      <c r="H6178" t="str">
        <f>IFERROR(VLOOKUP(I6178,'country(26mar)'!C$2:D$251,2,FALSE),"")</f>
        <v>base.ru</v>
      </c>
      <c r="I6178" t="s">
        <v>8330</v>
      </c>
      <c r="J6178" t="s">
        <v>8331</v>
      </c>
      <c r="K6178" t="s">
        <v>8495</v>
      </c>
      <c r="L6178" t="str">
        <f>CONCATENATE(G6178," ",K6178)</f>
        <v>Russia Volgogradskaya Oblast’</v>
      </c>
      <c r="M6178" t="str">
        <f>IFERROR(VLOOKUP(L6178,'State(need_input)'!I$2:J$3992,2,FALSE),"")</f>
        <v>state_RU_Vol_34</v>
      </c>
      <c r="O6178">
        <v>323293</v>
      </c>
      <c r="P6178">
        <v>1643875527</v>
      </c>
    </row>
    <row r="6179" spans="1:16">
      <c r="A6179" s="5" t="str">
        <f>CONCATENATE("rdx_city_",J6179,"_",B6179)</f>
        <v>rdx_city_RUS_533</v>
      </c>
      <c r="B6179">
        <f>IF(I6179=I6178,B6178+1,1)</f>
        <v>533</v>
      </c>
      <c r="C6179" t="s">
        <v>8939</v>
      </c>
      <c r="D6179" t="s">
        <v>8939</v>
      </c>
      <c r="E6179">
        <v>67.5</v>
      </c>
      <c r="F6179">
        <v>64.01</v>
      </c>
      <c r="G6179" t="s">
        <v>8329</v>
      </c>
      <c r="H6179" t="str">
        <f>IFERROR(VLOOKUP(I6179,'country(26mar)'!C$2:D$251,2,FALSE),"")</f>
        <v>base.ru</v>
      </c>
      <c r="I6179" t="s">
        <v>8330</v>
      </c>
      <c r="J6179" t="s">
        <v>8331</v>
      </c>
      <c r="K6179" t="s">
        <v>8525</v>
      </c>
      <c r="L6179" t="str">
        <f>CONCATENATE(G6179," ",K6179)</f>
        <v>Russia Komi</v>
      </c>
      <c r="M6179" t="str">
        <f>IFERROR(VLOOKUP(L6179,'State(need_input)'!I$2:J$3992,2,FALSE),"")</f>
        <v>state_RU_Kom_5</v>
      </c>
      <c r="O6179">
        <v>80039</v>
      </c>
      <c r="P6179">
        <v>1643002916</v>
      </c>
    </row>
    <row r="6180" spans="1:16">
      <c r="A6180" s="5" t="str">
        <f>CONCATENATE("rdx_city_",J6180,"_",B6180)</f>
        <v>rdx_city_RUS_534</v>
      </c>
      <c r="B6180">
        <f>IF(I6180=I6179,B6179+1,1)</f>
        <v>534</v>
      </c>
      <c r="C6180" t="s">
        <v>8940</v>
      </c>
      <c r="D6180" t="s">
        <v>8940</v>
      </c>
      <c r="E6180">
        <v>51.73</v>
      </c>
      <c r="F6180">
        <v>39.27</v>
      </c>
      <c r="G6180" t="s">
        <v>8329</v>
      </c>
      <c r="H6180" t="str">
        <f>IFERROR(VLOOKUP(I6180,'country(26mar)'!C$2:D$251,2,FALSE),"")</f>
        <v>base.ru</v>
      </c>
      <c r="I6180" t="s">
        <v>8330</v>
      </c>
      <c r="J6180" t="s">
        <v>8331</v>
      </c>
      <c r="K6180" t="s">
        <v>8431</v>
      </c>
      <c r="L6180" t="str">
        <f>CONCATENATE(G6180," ",K6180)</f>
        <v>Russia Voronezhskaya Oblast’</v>
      </c>
      <c r="M6180" t="str">
        <f>IFERROR(VLOOKUP(L6180,'State(need_input)'!I$2:J$3992,2,FALSE),"")</f>
        <v>state_RU_Vor_63</v>
      </c>
      <c r="N6180" t="s">
        <v>23</v>
      </c>
      <c r="O6180">
        <v>844000</v>
      </c>
      <c r="P6180">
        <v>1643811064</v>
      </c>
    </row>
    <row r="6181" spans="1:16">
      <c r="A6181" s="5" t="str">
        <f>CONCATENATE("rdx_city_",J6181,"_",B6181)</f>
        <v>rdx_city_RUS_535</v>
      </c>
      <c r="B6181">
        <f>IF(I6181=I6180,B6180+1,1)</f>
        <v>535</v>
      </c>
      <c r="C6181" t="s">
        <v>8941</v>
      </c>
      <c r="D6181" t="s">
        <v>8941</v>
      </c>
      <c r="E6181">
        <v>71.6983</v>
      </c>
      <c r="F6181">
        <v>83.5642</v>
      </c>
      <c r="G6181" t="s">
        <v>8329</v>
      </c>
      <c r="H6181" t="str">
        <f>IFERROR(VLOOKUP(I6181,'country(26mar)'!C$2:D$251,2,FALSE),"")</f>
        <v>base.ru</v>
      </c>
      <c r="I6181" t="s">
        <v>8330</v>
      </c>
      <c r="J6181" t="s">
        <v>8331</v>
      </c>
      <c r="K6181" t="s">
        <v>8335</v>
      </c>
      <c r="L6181" t="str">
        <f>CONCATENATE(G6181," ",K6181)</f>
        <v>Russia Krasnoyarskiy Kray</v>
      </c>
      <c r="M6181" t="str">
        <f>IFERROR(VLOOKUP(L6181,'State(need_input)'!I$2:J$3992,2,FALSE),"")</f>
        <v>state_RU_Kra_48</v>
      </c>
      <c r="O6181">
        <v>100</v>
      </c>
      <c r="P6181">
        <v>1643504976</v>
      </c>
    </row>
    <row r="6182" spans="1:16">
      <c r="A6182" s="5" t="str">
        <f>CONCATENATE("rdx_city_",J6182,"_",B6182)</f>
        <v>rdx_city_RUS_536</v>
      </c>
      <c r="B6182">
        <f>IF(I6182=I6181,B6181+1,1)</f>
        <v>536</v>
      </c>
      <c r="C6182" t="s">
        <v>8942</v>
      </c>
      <c r="D6182" t="s">
        <v>8942</v>
      </c>
      <c r="E6182">
        <v>57.0304</v>
      </c>
      <c r="F6182">
        <v>53.99</v>
      </c>
      <c r="G6182" t="s">
        <v>8329</v>
      </c>
      <c r="H6182" t="str">
        <f>IFERROR(VLOOKUP(I6182,'country(26mar)'!C$2:D$251,2,FALSE),"")</f>
        <v>base.ru</v>
      </c>
      <c r="I6182" t="s">
        <v>8330</v>
      </c>
      <c r="J6182" t="s">
        <v>8331</v>
      </c>
      <c r="K6182" t="s">
        <v>8502</v>
      </c>
      <c r="L6182" t="str">
        <f>CONCATENATE(G6182," ",K6182)</f>
        <v>Russia Udmurtiya</v>
      </c>
      <c r="M6182" t="str">
        <f>IFERROR(VLOOKUP(L6182,'State(need_input)'!I$2:J$3992,2,FALSE),"")</f>
        <v>state_RU_Udm_32</v>
      </c>
      <c r="O6182">
        <v>98633</v>
      </c>
      <c r="P6182">
        <v>1643007991</v>
      </c>
    </row>
    <row r="6183" spans="1:16">
      <c r="A6183" s="5" t="str">
        <f>CONCATENATE("rdx_city_",J6183,"_",B6183)</f>
        <v>rdx_city_RUS_537</v>
      </c>
      <c r="B6183">
        <f>IF(I6183=I6182,B6182+1,1)</f>
        <v>537</v>
      </c>
      <c r="C6183" t="s">
        <v>8943</v>
      </c>
      <c r="D6183" t="s">
        <v>8943</v>
      </c>
      <c r="E6183">
        <v>47.5328</v>
      </c>
      <c r="F6183">
        <v>134.7475</v>
      </c>
      <c r="G6183" t="s">
        <v>8329</v>
      </c>
      <c r="H6183" t="str">
        <f>IFERROR(VLOOKUP(I6183,'country(26mar)'!C$2:D$251,2,FALSE),"")</f>
        <v>base.ru</v>
      </c>
      <c r="I6183" t="s">
        <v>8330</v>
      </c>
      <c r="J6183" t="s">
        <v>8331</v>
      </c>
      <c r="K6183" t="s">
        <v>8361</v>
      </c>
      <c r="L6183" t="str">
        <f>CONCATENATE(G6183," ",K6183)</f>
        <v>Russia Khabarovskiy Kray</v>
      </c>
      <c r="M6183" t="str">
        <f>IFERROR(VLOOKUP(L6183,'State(need_input)'!I$2:J$3992,2,FALSE),"")</f>
        <v>state_RU_Kha_79</v>
      </c>
      <c r="O6183">
        <v>15247</v>
      </c>
      <c r="P6183">
        <v>1643608053</v>
      </c>
    </row>
    <row r="6184" spans="1:16">
      <c r="A6184" s="5" t="str">
        <f>CONCATENATE("rdx_city_",J6184,"_",B6184)</f>
        <v>rdx_city_RUS_538</v>
      </c>
      <c r="B6184">
        <f>IF(I6184=I6183,B6183+1,1)</f>
        <v>538</v>
      </c>
      <c r="C6184" t="s">
        <v>8944</v>
      </c>
      <c r="D6184" t="s">
        <v>8944</v>
      </c>
      <c r="E6184">
        <v>55.2122</v>
      </c>
      <c r="F6184">
        <v>34.2918</v>
      </c>
      <c r="G6184" t="s">
        <v>8329</v>
      </c>
      <c r="H6184" t="str">
        <f>IFERROR(VLOOKUP(I6184,'country(26mar)'!C$2:D$251,2,FALSE),"")</f>
        <v>base.ru</v>
      </c>
      <c r="I6184" t="s">
        <v>8330</v>
      </c>
      <c r="J6184" t="s">
        <v>8331</v>
      </c>
      <c r="K6184" t="s">
        <v>8774</v>
      </c>
      <c r="L6184" t="str">
        <f>CONCATENATE(G6184," ",K6184)</f>
        <v>Russia Smolenskaya Oblast’</v>
      </c>
      <c r="M6184" t="str">
        <f>IFERROR(VLOOKUP(L6184,'State(need_input)'!I$2:J$3992,2,FALSE),"")</f>
        <v>state_RU_Smo_28</v>
      </c>
      <c r="O6184">
        <v>55500</v>
      </c>
      <c r="P6184">
        <v>1643507171</v>
      </c>
    </row>
    <row r="6185" spans="1:16">
      <c r="A6185" s="5" t="str">
        <f>CONCATENATE("rdx_city_",J6185,"_",B6185)</f>
        <v>rdx_city_RUS_539</v>
      </c>
      <c r="B6185">
        <f>IF(I6185=I6184,B6184+1,1)</f>
        <v>539</v>
      </c>
      <c r="C6185" t="s">
        <v>8945</v>
      </c>
      <c r="D6185" t="s">
        <v>8945</v>
      </c>
      <c r="E6185">
        <v>60.7039</v>
      </c>
      <c r="F6185">
        <v>28.7549</v>
      </c>
      <c r="G6185" t="s">
        <v>8329</v>
      </c>
      <c r="H6185" t="str">
        <f>IFERROR(VLOOKUP(I6185,'country(26mar)'!C$2:D$251,2,FALSE),"")</f>
        <v>base.ru</v>
      </c>
      <c r="I6185" t="s">
        <v>8330</v>
      </c>
      <c r="J6185" t="s">
        <v>8331</v>
      </c>
      <c r="K6185" t="s">
        <v>8497</v>
      </c>
      <c r="L6185" t="str">
        <f>CONCATENATE(G6185," ",K6185)</f>
        <v>Russia Leningradskaya Oblast’</v>
      </c>
      <c r="M6185" t="str">
        <f>IFERROR(VLOOKUP(L6185,'State(need_input)'!I$2:J$3992,2,FALSE),"")</f>
        <v>state_RU_Len_43</v>
      </c>
      <c r="O6185">
        <v>117201</v>
      </c>
      <c r="P6185">
        <v>1643778472</v>
      </c>
    </row>
    <row r="6186" spans="1:16">
      <c r="A6186" s="5" t="str">
        <f>CONCATENATE("rdx_city_",J6186,"_",B6186)</f>
        <v>rdx_city_RUS_540</v>
      </c>
      <c r="B6186">
        <f>IF(I6186=I6185,B6185+1,1)</f>
        <v>540</v>
      </c>
      <c r="C6186" t="s">
        <v>8946</v>
      </c>
      <c r="D6186" t="s">
        <v>8946</v>
      </c>
      <c r="E6186">
        <v>57.583</v>
      </c>
      <c r="F6186">
        <v>34.5631</v>
      </c>
      <c r="G6186" t="s">
        <v>8329</v>
      </c>
      <c r="H6186" t="str">
        <f>IFERROR(VLOOKUP(I6186,'country(26mar)'!C$2:D$251,2,FALSE),"")</f>
        <v>base.ru</v>
      </c>
      <c r="I6186" t="s">
        <v>8330</v>
      </c>
      <c r="J6186" t="s">
        <v>8331</v>
      </c>
      <c r="K6186" t="s">
        <v>8413</v>
      </c>
      <c r="L6186" t="str">
        <f>CONCATENATE(G6186," ",K6186)</f>
        <v>Russia Tverskaya Oblast’</v>
      </c>
      <c r="M6186" t="str">
        <f>IFERROR(VLOOKUP(L6186,'State(need_input)'!I$2:J$3992,2,FALSE),"")</f>
        <v>state_RU_Tve_38</v>
      </c>
      <c r="O6186">
        <v>53800</v>
      </c>
      <c r="P6186">
        <v>1643616804</v>
      </c>
    </row>
    <row r="6187" spans="1:16">
      <c r="A6187" s="5" t="str">
        <f>CONCATENATE("rdx_city_",J6187,"_",B6187)</f>
        <v>rdx_city_RUS_541</v>
      </c>
      <c r="B6187">
        <f>IF(I6187=I6186,B6186+1,1)</f>
        <v>541</v>
      </c>
      <c r="C6187" t="s">
        <v>8947</v>
      </c>
      <c r="D6187" t="s">
        <v>8947</v>
      </c>
      <c r="E6187">
        <v>55.3247</v>
      </c>
      <c r="F6187">
        <v>42.1644</v>
      </c>
      <c r="G6187" t="s">
        <v>8329</v>
      </c>
      <c r="H6187" t="str">
        <f>IFERROR(VLOOKUP(I6187,'country(26mar)'!C$2:D$251,2,FALSE),"")</f>
        <v>base.ru</v>
      </c>
      <c r="I6187" t="s">
        <v>8330</v>
      </c>
      <c r="J6187" t="s">
        <v>8331</v>
      </c>
      <c r="K6187" t="s">
        <v>8379</v>
      </c>
      <c r="L6187" t="str">
        <f>CONCATENATE(G6187," ",K6187)</f>
        <v>Russia Nizhegorodskaya Oblast’</v>
      </c>
      <c r="M6187" t="str">
        <f>IFERROR(VLOOKUP(L6187,'State(need_input)'!I$2:J$3992,2,FALSE),"")</f>
        <v>state_RU_Niz_9</v>
      </c>
      <c r="O6187">
        <v>61664</v>
      </c>
      <c r="P6187">
        <v>1643006557</v>
      </c>
    </row>
    <row r="6188" spans="1:16">
      <c r="A6188" s="5" t="str">
        <f>CONCATENATE("rdx_city_",J6188,"_",B6188)</f>
        <v>rdx_city_RUS_542</v>
      </c>
      <c r="B6188">
        <f>IF(I6188=I6187,B6187+1,1)</f>
        <v>542</v>
      </c>
      <c r="C6188" t="s">
        <v>8948</v>
      </c>
      <c r="D6188" t="s">
        <v>8948</v>
      </c>
      <c r="E6188">
        <v>62.035</v>
      </c>
      <c r="F6188">
        <v>129.735</v>
      </c>
      <c r="G6188" t="s">
        <v>8329</v>
      </c>
      <c r="H6188" t="str">
        <f>IFERROR(VLOOKUP(I6188,'country(26mar)'!C$2:D$251,2,FALSE),"")</f>
        <v>base.ru</v>
      </c>
      <c r="I6188" t="s">
        <v>8330</v>
      </c>
      <c r="J6188" t="s">
        <v>8331</v>
      </c>
      <c r="K6188" t="s">
        <v>8346</v>
      </c>
      <c r="L6188" t="str">
        <f>CONCATENATE(G6188," ",K6188)</f>
        <v>Russia Sakha (Yakutiya)</v>
      </c>
      <c r="M6188" t="str">
        <f>IFERROR(VLOOKUP(L6188,'State(need_input)'!I$2:J$3992,2,FALSE),"")</f>
        <v>state_RU_Sak_2</v>
      </c>
      <c r="N6188" t="s">
        <v>23</v>
      </c>
      <c r="O6188">
        <v>235600</v>
      </c>
      <c r="P6188">
        <v>1643163546</v>
      </c>
    </row>
    <row r="6189" spans="1:16">
      <c r="A6189" s="5" t="str">
        <f>CONCATENATE("rdx_city_",J6189,"_",B6189)</f>
        <v>rdx_city_RUS_543</v>
      </c>
      <c r="B6189">
        <f>IF(I6189=I6188,B6188+1,1)</f>
        <v>543</v>
      </c>
      <c r="C6189" t="s">
        <v>8949</v>
      </c>
      <c r="D6189" t="s">
        <v>8949</v>
      </c>
      <c r="E6189">
        <v>56.6736</v>
      </c>
      <c r="F6189">
        <v>66.2983</v>
      </c>
      <c r="G6189" t="s">
        <v>8329</v>
      </c>
      <c r="H6189" t="str">
        <f>IFERROR(VLOOKUP(I6189,'country(26mar)'!C$2:D$251,2,FALSE),"")</f>
        <v>base.ru</v>
      </c>
      <c r="I6189" t="s">
        <v>8330</v>
      </c>
      <c r="J6189" t="s">
        <v>8331</v>
      </c>
      <c r="K6189" t="s">
        <v>8504</v>
      </c>
      <c r="L6189" t="str">
        <f>CONCATENATE(G6189," ",K6189)</f>
        <v>Russia Tyumenskaya Oblast’</v>
      </c>
      <c r="M6189" t="str">
        <f>IFERROR(VLOOKUP(L6189,'State(need_input)'!I$2:J$3992,2,FALSE),"")</f>
        <v>state_RU_Tyu_35</v>
      </c>
      <c r="O6189">
        <v>35892</v>
      </c>
      <c r="P6189">
        <v>1643158086</v>
      </c>
    </row>
    <row r="6190" spans="1:16">
      <c r="A6190" s="5" t="str">
        <f>CONCATENATE("rdx_city_",J6190,"_",B6190)</f>
        <v>rdx_city_RUS_544</v>
      </c>
      <c r="B6190">
        <f>IF(I6190=I6189,B6189+1,1)</f>
        <v>544</v>
      </c>
      <c r="C6190" t="s">
        <v>8950</v>
      </c>
      <c r="D6190" t="s">
        <v>8950</v>
      </c>
      <c r="E6190">
        <v>57.62</v>
      </c>
      <c r="F6190">
        <v>39.87</v>
      </c>
      <c r="G6190" t="s">
        <v>8329</v>
      </c>
      <c r="H6190" t="str">
        <f>IFERROR(VLOOKUP(I6190,'country(26mar)'!C$2:D$251,2,FALSE),"")</f>
        <v>base.ru</v>
      </c>
      <c r="I6190" t="s">
        <v>8330</v>
      </c>
      <c r="J6190" t="s">
        <v>8331</v>
      </c>
      <c r="K6190" t="s">
        <v>8776</v>
      </c>
      <c r="L6190" t="str">
        <f>CONCATENATE(G6190," ",K6190)</f>
        <v>Russia Yaroslavskaya Oblast’</v>
      </c>
      <c r="M6190" t="str">
        <f>IFERROR(VLOOKUP(L6190,'State(need_input)'!I$2:J$3992,2,FALSE),"")</f>
        <v>state_RU_Yar_56</v>
      </c>
      <c r="N6190" t="s">
        <v>23</v>
      </c>
      <c r="O6190">
        <v>606730</v>
      </c>
      <c r="P6190">
        <v>1643338528</v>
      </c>
    </row>
    <row r="6191" spans="1:16">
      <c r="A6191" s="5" t="str">
        <f>CONCATENATE("rdx_city_",J6191,"_",B6191)</f>
        <v>rdx_city_RUS_545</v>
      </c>
      <c r="B6191">
        <f>IF(I6191=I6190,B6190+1,1)</f>
        <v>545</v>
      </c>
      <c r="C6191" t="s">
        <v>8951</v>
      </c>
      <c r="D6191" t="s">
        <v>8951</v>
      </c>
      <c r="E6191">
        <v>53.1491</v>
      </c>
      <c r="F6191">
        <v>38.1215</v>
      </c>
      <c r="G6191" t="s">
        <v>8329</v>
      </c>
      <c r="H6191" t="str">
        <f>IFERROR(VLOOKUP(I6191,'country(26mar)'!C$2:D$251,2,FALSE),"")</f>
        <v>base.ru</v>
      </c>
      <c r="I6191" t="s">
        <v>8330</v>
      </c>
      <c r="J6191" t="s">
        <v>8331</v>
      </c>
      <c r="K6191" t="s">
        <v>8352</v>
      </c>
      <c r="L6191" t="str">
        <f>CONCATENATE(G6191," ",K6191)</f>
        <v>Russia Tul’skaya Oblast’</v>
      </c>
      <c r="M6191" t="str">
        <f>IFERROR(VLOOKUP(L6191,'State(need_input)'!I$2:J$3992,2,FALSE),"")</f>
        <v>state_RU_Tul_53</v>
      </c>
      <c r="O6191">
        <v>45497</v>
      </c>
      <c r="P6191">
        <v>1643358029</v>
      </c>
    </row>
    <row r="6192" spans="1:16">
      <c r="A6192" s="5" t="str">
        <f>CONCATENATE("rdx_city_",J6192,"_",B6192)</f>
        <v>rdx_city_RUS_546</v>
      </c>
      <c r="B6192">
        <f>IF(I6192=I6191,B6191+1,1)</f>
        <v>546</v>
      </c>
      <c r="C6192" t="s">
        <v>8952</v>
      </c>
      <c r="D6192" t="s">
        <v>8952</v>
      </c>
      <c r="E6192">
        <v>55.3848</v>
      </c>
      <c r="F6192">
        <v>39.0294</v>
      </c>
      <c r="G6192" t="s">
        <v>8329</v>
      </c>
      <c r="H6192" t="str">
        <f>IFERROR(VLOOKUP(I6192,'country(26mar)'!C$2:D$251,2,FALSE),"")</f>
        <v>base.ru</v>
      </c>
      <c r="I6192" t="s">
        <v>8330</v>
      </c>
      <c r="J6192" t="s">
        <v>8331</v>
      </c>
      <c r="K6192" t="s">
        <v>8581</v>
      </c>
      <c r="L6192" t="str">
        <f>CONCATENATE(G6192," ",K6192)</f>
        <v>Russia Moskovskaya Oblast’</v>
      </c>
      <c r="M6192" t="str">
        <f>IFERROR(VLOOKUP(L6192,'State(need_input)'!I$2:J$3992,2,FALSE),"")</f>
        <v>state_RU_Mos_22</v>
      </c>
      <c r="O6192">
        <v>89795</v>
      </c>
      <c r="P6192">
        <v>1643266841</v>
      </c>
    </row>
    <row r="6193" spans="1:16">
      <c r="A6193" s="5" t="str">
        <f>CONCATENATE("rdx_city_",J6193,"_",B6193)</f>
        <v>rdx_city_RUS_547</v>
      </c>
      <c r="B6193">
        <f>IF(I6193=I6192,B6192+1,1)</f>
        <v>547</v>
      </c>
      <c r="C6193" t="s">
        <v>8953</v>
      </c>
      <c r="D6193" t="s">
        <v>8953</v>
      </c>
      <c r="E6193">
        <v>56.85</v>
      </c>
      <c r="F6193">
        <v>60.6</v>
      </c>
      <c r="G6193" t="s">
        <v>8329</v>
      </c>
      <c r="H6193" t="str">
        <f>IFERROR(VLOOKUP(I6193,'country(26mar)'!C$2:D$251,2,FALSE),"")</f>
        <v>base.ru</v>
      </c>
      <c r="I6193" t="s">
        <v>8330</v>
      </c>
      <c r="J6193" t="s">
        <v>8331</v>
      </c>
      <c r="K6193" t="s">
        <v>8342</v>
      </c>
      <c r="L6193" t="str">
        <f>CONCATENATE(G6193," ",K6193)</f>
        <v>Russia Sverdlovskaya Oblast’</v>
      </c>
      <c r="M6193" t="str">
        <f>IFERROR(VLOOKUP(L6193,'State(need_input)'!I$2:J$3992,2,FALSE),"")</f>
        <v>state_RU_Sve_3</v>
      </c>
      <c r="N6193" t="s">
        <v>23</v>
      </c>
      <c r="O6193">
        <v>1313000</v>
      </c>
      <c r="P6193">
        <v>1643582706</v>
      </c>
    </row>
    <row r="6194" spans="1:16">
      <c r="A6194" s="5" t="str">
        <f>CONCATENATE("rdx_city_",J6194,"_",B6194)</f>
        <v>rdx_city_RUS_548</v>
      </c>
      <c r="B6194">
        <f>IF(I6194=I6193,B6193+1,1)</f>
        <v>548</v>
      </c>
      <c r="C6194" t="s">
        <v>8954</v>
      </c>
      <c r="D6194" t="s">
        <v>8954</v>
      </c>
      <c r="E6194">
        <v>52.58</v>
      </c>
      <c r="F6194">
        <v>38.5</v>
      </c>
      <c r="G6194" t="s">
        <v>8329</v>
      </c>
      <c r="H6194" t="str">
        <f>IFERROR(VLOOKUP(I6194,'country(26mar)'!C$2:D$251,2,FALSE),"")</f>
        <v>base.ru</v>
      </c>
      <c r="I6194" t="s">
        <v>8330</v>
      </c>
      <c r="J6194" t="s">
        <v>8331</v>
      </c>
      <c r="K6194" t="s">
        <v>8512</v>
      </c>
      <c r="L6194" t="str">
        <f>CONCATENATE(G6194," ",K6194)</f>
        <v>Russia Lipetskaya Oblast’</v>
      </c>
      <c r="M6194" t="str">
        <f>IFERROR(VLOOKUP(L6194,'State(need_input)'!I$2:J$3992,2,FALSE),"")</f>
        <v>state_RU_Lip_71</v>
      </c>
      <c r="O6194">
        <v>115919</v>
      </c>
      <c r="P6194">
        <v>1643014014</v>
      </c>
    </row>
    <row r="6195" spans="1:16">
      <c r="A6195" s="5" t="str">
        <f>CONCATENATE("rdx_city_",J6195,"_",B6195)</f>
        <v>rdx_city_RUS_549</v>
      </c>
      <c r="B6195">
        <f>IF(I6195=I6194,B6194+1,1)</f>
        <v>549</v>
      </c>
      <c r="C6195" t="s">
        <v>8955</v>
      </c>
      <c r="D6195" t="s">
        <v>8955</v>
      </c>
      <c r="E6195">
        <v>54.7489</v>
      </c>
      <c r="F6195">
        <v>61.2935</v>
      </c>
      <c r="G6195" t="s">
        <v>8329</v>
      </c>
      <c r="H6195" t="str">
        <f>IFERROR(VLOOKUP(I6195,'country(26mar)'!C$2:D$251,2,FALSE),"")</f>
        <v>base.ru</v>
      </c>
      <c r="I6195" t="s">
        <v>8330</v>
      </c>
      <c r="J6195" t="s">
        <v>8331</v>
      </c>
      <c r="K6195" t="s">
        <v>8382</v>
      </c>
      <c r="L6195" t="str">
        <f>CONCATENATE(G6195," ",K6195)</f>
        <v>Russia Chelyabinskaya Oblast’</v>
      </c>
      <c r="M6195" t="str">
        <f>IFERROR(VLOOKUP(L6195,'State(need_input)'!I$2:J$3992,2,FALSE),"")</f>
        <v>state_RU_Che_10</v>
      </c>
      <c r="O6195">
        <v>42023</v>
      </c>
      <c r="P6195">
        <v>1643916431</v>
      </c>
    </row>
    <row r="6196" spans="1:16">
      <c r="A6196" s="5" t="str">
        <f>CONCATENATE("rdx_city_",J6196,"_",B6196)</f>
        <v>rdx_city_RUS_550</v>
      </c>
      <c r="B6196">
        <f>IF(I6196=I6195,B6195+1,1)</f>
        <v>550</v>
      </c>
      <c r="C6196" t="s">
        <v>8956</v>
      </c>
      <c r="D6196" t="s">
        <v>8956</v>
      </c>
      <c r="E6196">
        <v>58.4515</v>
      </c>
      <c r="F6196">
        <v>92.1565</v>
      </c>
      <c r="G6196" t="s">
        <v>8329</v>
      </c>
      <c r="H6196" t="str">
        <f>IFERROR(VLOOKUP(I6196,'country(26mar)'!C$2:D$251,2,FALSE),"")</f>
        <v>base.ru</v>
      </c>
      <c r="I6196" t="s">
        <v>8330</v>
      </c>
      <c r="J6196" t="s">
        <v>8331</v>
      </c>
      <c r="K6196" t="s">
        <v>8335</v>
      </c>
      <c r="L6196" t="str">
        <f>CONCATENATE(G6196," ",K6196)</f>
        <v>Russia Krasnoyarskiy Kray</v>
      </c>
      <c r="M6196" t="str">
        <f>IFERROR(VLOOKUP(L6196,'State(need_input)'!I$2:J$3992,2,FALSE),"")</f>
        <v>state_RU_Kra_48</v>
      </c>
      <c r="O6196">
        <v>19920</v>
      </c>
      <c r="P6196">
        <v>1643588190</v>
      </c>
    </row>
    <row r="6197" spans="1:16">
      <c r="A6197" s="5" t="str">
        <f>CONCATENATE("rdx_city_",J6197,"_",B6197)</f>
        <v>rdx_city_RUS_551</v>
      </c>
      <c r="B6197">
        <f>IF(I6197=I6196,B6196+1,1)</f>
        <v>551</v>
      </c>
      <c r="C6197" t="s">
        <v>8957</v>
      </c>
      <c r="D6197" t="s">
        <v>8957</v>
      </c>
      <c r="E6197">
        <v>60.3808</v>
      </c>
      <c r="F6197">
        <v>107.7794</v>
      </c>
      <c r="G6197" t="s">
        <v>8329</v>
      </c>
      <c r="H6197" t="str">
        <f>IFERROR(VLOOKUP(I6197,'country(26mar)'!C$2:D$251,2,FALSE),"")</f>
        <v>base.ru</v>
      </c>
      <c r="I6197" t="s">
        <v>8330</v>
      </c>
      <c r="J6197" t="s">
        <v>8331</v>
      </c>
      <c r="K6197" t="s">
        <v>8365</v>
      </c>
      <c r="L6197" t="str">
        <f>CONCATENATE(G6197," ",K6197)</f>
        <v>Russia Irkutskaya Oblast’</v>
      </c>
      <c r="M6197" t="str">
        <f>IFERROR(VLOOKUP(L6197,'State(need_input)'!I$2:J$3992,2,FALSE),"")</f>
        <v>state_RU_Irk_15</v>
      </c>
      <c r="O6197">
        <v>745</v>
      </c>
      <c r="P6197">
        <v>1643177367</v>
      </c>
    </row>
    <row r="6198" spans="1:16">
      <c r="A6198" s="5" t="str">
        <f>CONCATENATE("rdx_city_",J6198,"_",B6198)</f>
        <v>rdx_city_RUS_552</v>
      </c>
      <c r="B6198">
        <f>IF(I6198=I6197,B6197+1,1)</f>
        <v>552</v>
      </c>
      <c r="C6198" t="s">
        <v>8958</v>
      </c>
      <c r="D6198" t="s">
        <v>8958</v>
      </c>
      <c r="E6198">
        <v>68.4837</v>
      </c>
      <c r="F6198">
        <v>102.1666</v>
      </c>
      <c r="G6198" t="s">
        <v>8329</v>
      </c>
      <c r="H6198" t="str">
        <f>IFERROR(VLOOKUP(I6198,'country(26mar)'!C$2:D$251,2,FALSE),"")</f>
        <v>base.ru</v>
      </c>
      <c r="I6198" t="s">
        <v>8330</v>
      </c>
      <c r="J6198" t="s">
        <v>8331</v>
      </c>
      <c r="K6198" t="s">
        <v>8335</v>
      </c>
      <c r="L6198" t="str">
        <f>CONCATENATE(G6198," ",K6198)</f>
        <v>Russia Krasnoyarskiy Kray</v>
      </c>
      <c r="M6198" t="str">
        <f>IFERROR(VLOOKUP(L6198,'State(need_input)'!I$2:J$3992,2,FALSE),"")</f>
        <v>state_RU_Kra_48</v>
      </c>
      <c r="O6198">
        <v>10</v>
      </c>
      <c r="P6198">
        <v>1643816547</v>
      </c>
    </row>
    <row r="6199" spans="1:16">
      <c r="A6199" s="5" t="str">
        <f>CONCATENATE("rdx_city_",J6199,"_",B6199)</f>
        <v>rdx_city_RUS_553</v>
      </c>
      <c r="B6199">
        <f>IF(I6199=I6198,B6198+1,1)</f>
        <v>553</v>
      </c>
      <c r="C6199" t="s">
        <v>8959</v>
      </c>
      <c r="D6199" t="s">
        <v>8959</v>
      </c>
      <c r="E6199">
        <v>46.6988</v>
      </c>
      <c r="F6199">
        <v>38.2634</v>
      </c>
      <c r="G6199" t="s">
        <v>8329</v>
      </c>
      <c r="H6199" t="str">
        <f>IFERROR(VLOOKUP(I6199,'country(26mar)'!C$2:D$251,2,FALSE),"")</f>
        <v>base.ru</v>
      </c>
      <c r="I6199" t="s">
        <v>8330</v>
      </c>
      <c r="J6199" t="s">
        <v>8331</v>
      </c>
      <c r="K6199" t="s">
        <v>8371</v>
      </c>
      <c r="L6199" t="str">
        <f>CONCATENATE(G6199," ",K6199)</f>
        <v>Russia Krasnodarskiy Kray</v>
      </c>
      <c r="M6199" t="str">
        <f>IFERROR(VLOOKUP(L6199,'State(need_input)'!I$2:J$3992,2,FALSE),"")</f>
        <v>state_RU_Kra_60</v>
      </c>
      <c r="N6199" t="s">
        <v>20</v>
      </c>
      <c r="O6199">
        <v>87814</v>
      </c>
      <c r="P6199">
        <v>1643587963</v>
      </c>
    </row>
    <row r="6200" spans="1:16">
      <c r="A6200" s="5" t="str">
        <f>CONCATENATE("rdx_city_",J6200,"_",B6200)</f>
        <v>rdx_city_RUS_554</v>
      </c>
      <c r="B6200">
        <f>IF(I6200=I6199,B6199+1,1)</f>
        <v>554</v>
      </c>
      <c r="C6200" t="s">
        <v>8960</v>
      </c>
      <c r="D6200" t="s">
        <v>8960</v>
      </c>
      <c r="E6200">
        <v>56.6354</v>
      </c>
      <c r="F6200">
        <v>47.8749</v>
      </c>
      <c r="G6200" t="s">
        <v>8329</v>
      </c>
      <c r="H6200" t="str">
        <f>IFERROR(VLOOKUP(I6200,'country(26mar)'!C$2:D$251,2,FALSE),"")</f>
        <v>base.ru</v>
      </c>
      <c r="I6200" t="s">
        <v>8330</v>
      </c>
      <c r="J6200" t="s">
        <v>8331</v>
      </c>
      <c r="K6200" t="s">
        <v>8961</v>
      </c>
      <c r="L6200" t="str">
        <f>CONCATENATE(G6200," ",K6200)</f>
        <v>Russia Mariy-El</v>
      </c>
      <c r="M6200" t="str">
        <f>IFERROR(VLOOKUP(L6200,'State(need_input)'!I$2:J$3992,2,FALSE),"")</f>
        <v>state_RU_Mar_57</v>
      </c>
      <c r="N6200" t="s">
        <v>23</v>
      </c>
      <c r="O6200">
        <v>324406</v>
      </c>
      <c r="P6200">
        <v>1643701904</v>
      </c>
    </row>
    <row r="6201" spans="1:16">
      <c r="A6201" s="5" t="str">
        <f>CONCATENATE("rdx_city_",J6201,"_",B6201)</f>
        <v>rdx_city_RUS_555</v>
      </c>
      <c r="B6201">
        <f>IF(I6201=I6200,B6200+1,1)</f>
        <v>555</v>
      </c>
      <c r="C6201" t="s">
        <v>8962</v>
      </c>
      <c r="D6201" t="s">
        <v>8962</v>
      </c>
      <c r="E6201">
        <v>55.7258</v>
      </c>
      <c r="F6201">
        <v>84.8854</v>
      </c>
      <c r="G6201" t="s">
        <v>8329</v>
      </c>
      <c r="H6201" t="str">
        <f>IFERROR(VLOOKUP(I6201,'country(26mar)'!C$2:D$251,2,FALSE),"")</f>
        <v>base.ru</v>
      </c>
      <c r="I6201" t="s">
        <v>8330</v>
      </c>
      <c r="J6201" t="s">
        <v>8331</v>
      </c>
      <c r="K6201" t="s">
        <v>8367</v>
      </c>
      <c r="L6201" t="str">
        <f>CONCATENATE(G6201," ",K6201)</f>
        <v>Russia Kemerovskaya Oblast’</v>
      </c>
      <c r="M6201" t="str">
        <f>IFERROR(VLOOKUP(L6201,'State(need_input)'!I$2:J$3992,2,FALSE),"")</f>
        <v>state_RU_Kem_18</v>
      </c>
      <c r="O6201">
        <v>84220</v>
      </c>
      <c r="P6201">
        <v>1643047994</v>
      </c>
    </row>
    <row r="6202" spans="1:16">
      <c r="A6202" s="5" t="str">
        <f>CONCATENATE("rdx_city_",J6202,"_",B6202)</f>
        <v>rdx_city_RUS_556</v>
      </c>
      <c r="B6202">
        <f>IF(I6202=I6201,B6201+1,1)</f>
        <v>556</v>
      </c>
      <c r="C6202" t="s">
        <v>8963</v>
      </c>
      <c r="D6202" t="s">
        <v>8963</v>
      </c>
      <c r="E6202">
        <v>46.965</v>
      </c>
      <c r="F6202">
        <v>142.74</v>
      </c>
      <c r="G6202" t="s">
        <v>8329</v>
      </c>
      <c r="H6202" t="str">
        <f>IFERROR(VLOOKUP(I6202,'country(26mar)'!C$2:D$251,2,FALSE),"")</f>
        <v>base.ru</v>
      </c>
      <c r="I6202" t="s">
        <v>8330</v>
      </c>
      <c r="J6202" t="s">
        <v>8331</v>
      </c>
      <c r="K6202" t="s">
        <v>8348</v>
      </c>
      <c r="L6202" t="str">
        <f>CONCATENATE(G6202," ",K6202)</f>
        <v>Russia Sakhalinskaya Oblast’</v>
      </c>
      <c r="M6202" t="str">
        <f>IFERROR(VLOOKUP(L6202,'State(need_input)'!I$2:J$3992,2,FALSE),"")</f>
        <v>state_RU_Sak_81</v>
      </c>
      <c r="N6202" t="s">
        <v>23</v>
      </c>
      <c r="O6202">
        <v>176484</v>
      </c>
      <c r="P6202">
        <v>1643703767</v>
      </c>
    </row>
    <row r="6203" spans="1:16">
      <c r="A6203" s="5" t="str">
        <f>CONCATENATE("rdx_city_",J6203,"_",B6203)</f>
        <v>rdx_city_RUS_557</v>
      </c>
      <c r="B6203">
        <f>IF(I6203=I6202,B6202+1,1)</f>
        <v>557</v>
      </c>
      <c r="C6203" t="s">
        <v>8964</v>
      </c>
      <c r="D6203" t="s">
        <v>8964</v>
      </c>
      <c r="E6203">
        <v>55.962</v>
      </c>
      <c r="F6203">
        <v>94.7028</v>
      </c>
      <c r="G6203" t="s">
        <v>8329</v>
      </c>
      <c r="H6203" t="str">
        <f>IFERROR(VLOOKUP(I6203,'country(26mar)'!C$2:D$251,2,FALSE),"")</f>
        <v>base.ru</v>
      </c>
      <c r="I6203" t="s">
        <v>8330</v>
      </c>
      <c r="J6203" t="s">
        <v>8331</v>
      </c>
      <c r="K6203" t="s">
        <v>8335</v>
      </c>
      <c r="L6203" t="str">
        <f>CONCATENATE(G6203," ",K6203)</f>
        <v>Russia Krasnoyarskiy Kray</v>
      </c>
      <c r="M6203" t="str">
        <f>IFERROR(VLOOKUP(L6203,'State(need_input)'!I$2:J$3992,2,FALSE),"")</f>
        <v>state_RU_Kra_48</v>
      </c>
      <c r="O6203">
        <v>33865</v>
      </c>
      <c r="P6203">
        <v>1643658238</v>
      </c>
    </row>
    <row r="6204" spans="1:16">
      <c r="A6204" s="5" t="str">
        <f>CONCATENATE("rdx_city_",J6204,"_",B6204)</f>
        <v>rdx_city_RUS_558</v>
      </c>
      <c r="B6204">
        <f>IF(I6204=I6203,B6203+1,1)</f>
        <v>558</v>
      </c>
      <c r="C6204" t="s">
        <v>8965</v>
      </c>
      <c r="D6204" t="s">
        <v>8965</v>
      </c>
      <c r="E6204">
        <v>55.8406</v>
      </c>
      <c r="F6204">
        <v>48.655</v>
      </c>
      <c r="G6204" t="s">
        <v>8329</v>
      </c>
      <c r="H6204" t="str">
        <f>IFERROR(VLOOKUP(I6204,'country(26mar)'!C$2:D$251,2,FALSE),"")</f>
        <v>base.ru</v>
      </c>
      <c r="I6204" t="s">
        <v>8330</v>
      </c>
      <c r="J6204" t="s">
        <v>8331</v>
      </c>
      <c r="K6204" t="s">
        <v>8356</v>
      </c>
      <c r="L6204" t="str">
        <f>CONCATENATE(G6204," ",K6204)</f>
        <v>Russia Tatarstan</v>
      </c>
      <c r="M6204" t="str">
        <f>IFERROR(VLOOKUP(L6204,'State(need_input)'!I$2:J$3992,2,FALSE),"")</f>
        <v>state_RU_Tat_52</v>
      </c>
      <c r="O6204">
        <v>99600</v>
      </c>
      <c r="P6204">
        <v>1643223486</v>
      </c>
    </row>
    <row r="6205" spans="1:16">
      <c r="A6205" s="5" t="str">
        <f>CONCATENATE("rdx_city_",J6205,"_",B6205)</f>
        <v>rdx_city_RUS_559</v>
      </c>
      <c r="B6205">
        <f>IF(I6205=I6204,B6204+1,1)</f>
        <v>559</v>
      </c>
      <c r="C6205" t="s">
        <v>8966</v>
      </c>
      <c r="D6205" t="s">
        <v>8966</v>
      </c>
      <c r="E6205">
        <v>44.4091</v>
      </c>
      <c r="F6205">
        <v>43.8787</v>
      </c>
      <c r="G6205" t="s">
        <v>8329</v>
      </c>
      <c r="H6205" t="str">
        <f>IFERROR(VLOOKUP(I6205,'country(26mar)'!C$2:D$251,2,FALSE),"")</f>
        <v>base.ru</v>
      </c>
      <c r="I6205" t="s">
        <v>8330</v>
      </c>
      <c r="J6205" t="s">
        <v>8331</v>
      </c>
      <c r="K6205" t="s">
        <v>8422</v>
      </c>
      <c r="L6205" t="str">
        <f>CONCATENATE(G6205," ",K6205)</f>
        <v>Russia Stavropol’skiy Kray</v>
      </c>
      <c r="M6205" t="str">
        <f>IFERROR(VLOOKUP(L6205,'State(need_input)'!I$2:J$3992,2,FALSE),"")</f>
        <v>state_RU_Sta_17</v>
      </c>
      <c r="O6205">
        <v>41306</v>
      </c>
      <c r="P6205">
        <v>1643031364</v>
      </c>
    </row>
    <row r="6206" spans="1:16">
      <c r="A6206" s="5" t="str">
        <f>CONCATENATE("rdx_city_",J6206,"_",B6206)</f>
        <v>rdx_city_RUS_560</v>
      </c>
      <c r="B6206">
        <f>IF(I6206=I6205,B6205+1,1)</f>
        <v>560</v>
      </c>
      <c r="C6206" t="s">
        <v>8967</v>
      </c>
      <c r="D6206" t="s">
        <v>8967</v>
      </c>
      <c r="E6206">
        <v>74.8983</v>
      </c>
      <c r="F6206">
        <v>142.105</v>
      </c>
      <c r="G6206" t="s">
        <v>8329</v>
      </c>
      <c r="H6206" t="str">
        <f>IFERROR(VLOOKUP(I6206,'country(26mar)'!C$2:D$251,2,FALSE),"")</f>
        <v>base.ru</v>
      </c>
      <c r="I6206" t="s">
        <v>8330</v>
      </c>
      <c r="J6206" t="s">
        <v>8331</v>
      </c>
      <c r="K6206" t="s">
        <v>8346</v>
      </c>
      <c r="L6206" t="str">
        <f>CONCATENATE(G6206," ",K6206)</f>
        <v>Russia Sakha (Yakutiya)</v>
      </c>
      <c r="M6206" t="str">
        <f>IFERROR(VLOOKUP(L6206,'State(need_input)'!I$2:J$3992,2,FALSE),"")</f>
        <v>state_RU_Sak_2</v>
      </c>
      <c r="O6206">
        <v>10</v>
      </c>
      <c r="P6206">
        <v>1643720805</v>
      </c>
    </row>
    <row r="6207" spans="1:16">
      <c r="A6207" s="5" t="str">
        <f>CONCATENATE("rdx_city_",J6207,"_",B6207)</f>
        <v>rdx_city_RUS_561</v>
      </c>
      <c r="B6207">
        <f>IF(I6207=I6206,B6206+1,1)</f>
        <v>561</v>
      </c>
      <c r="C6207" t="s">
        <v>8968</v>
      </c>
      <c r="D6207" t="s">
        <v>8968</v>
      </c>
      <c r="E6207">
        <v>53.75</v>
      </c>
      <c r="F6207">
        <v>127.2666</v>
      </c>
      <c r="G6207" t="s">
        <v>8329</v>
      </c>
      <c r="H6207" t="str">
        <f>IFERROR(VLOOKUP(I6207,'country(26mar)'!C$2:D$251,2,FALSE),"")</f>
        <v>base.ru</v>
      </c>
      <c r="I6207" t="s">
        <v>8330</v>
      </c>
      <c r="J6207" t="s">
        <v>8331</v>
      </c>
      <c r="K6207" t="s">
        <v>8406</v>
      </c>
      <c r="L6207" t="str">
        <f>CONCATENATE(G6207," ",K6207)</f>
        <v>Russia Amurskaya Oblast’</v>
      </c>
      <c r="M6207" t="str">
        <f>IFERROR(VLOOKUP(L6207,'State(need_input)'!I$2:J$3992,2,FALSE),"")</f>
        <v>state_RU_Amu_78</v>
      </c>
      <c r="O6207">
        <v>26999</v>
      </c>
      <c r="P6207">
        <v>1643518761</v>
      </c>
    </row>
    <row r="6208" spans="1:16">
      <c r="A6208" s="5" t="str">
        <f>CONCATENATE("rdx_city_",J6208,"_",B6208)</f>
        <v>rdx_city_RUS_562</v>
      </c>
      <c r="B6208">
        <f>IF(I6208=I6207,B6207+1,1)</f>
        <v>562</v>
      </c>
      <c r="C6208" t="s">
        <v>8969</v>
      </c>
      <c r="D6208" t="s">
        <v>8969</v>
      </c>
      <c r="E6208">
        <v>52.3548</v>
      </c>
      <c r="F6208">
        <v>35.4044</v>
      </c>
      <c r="G6208" t="s">
        <v>8329</v>
      </c>
      <c r="H6208" t="str">
        <f>IFERROR(VLOOKUP(I6208,'country(26mar)'!C$2:D$251,2,FALSE),"")</f>
        <v>base.ru</v>
      </c>
      <c r="I6208" t="s">
        <v>8330</v>
      </c>
      <c r="J6208" t="s">
        <v>8331</v>
      </c>
      <c r="K6208" t="s">
        <v>8619</v>
      </c>
      <c r="L6208" t="str">
        <f>CONCATENATE(G6208," ",K6208)</f>
        <v>Russia Kurskaya Oblast’</v>
      </c>
      <c r="M6208" t="str">
        <f>IFERROR(VLOOKUP(L6208,'State(need_input)'!I$2:J$3992,2,FALSE),"")</f>
        <v>state_RU_Kur_54</v>
      </c>
      <c r="O6208">
        <v>97900</v>
      </c>
      <c r="P6208">
        <v>1643006066</v>
      </c>
    </row>
    <row r="6209" spans="1:16">
      <c r="A6209" s="5" t="str">
        <f>CONCATENATE("rdx_city_",J6209,"_",B6209)</f>
        <v>rdx_city_RUS_563</v>
      </c>
      <c r="B6209">
        <f>IF(I6209=I6208,B6208+1,1)</f>
        <v>563</v>
      </c>
      <c r="C6209" t="s">
        <v>8970</v>
      </c>
      <c r="D6209" t="s">
        <v>8970</v>
      </c>
      <c r="E6209">
        <v>56.5762</v>
      </c>
      <c r="F6209">
        <v>104.1227</v>
      </c>
      <c r="G6209" t="s">
        <v>8329</v>
      </c>
      <c r="H6209" t="str">
        <f>IFERROR(VLOOKUP(I6209,'country(26mar)'!C$2:D$251,2,FALSE),"")</f>
        <v>base.ru</v>
      </c>
      <c r="I6209" t="s">
        <v>8330</v>
      </c>
      <c r="J6209" t="s">
        <v>8331</v>
      </c>
      <c r="K6209" t="s">
        <v>8365</v>
      </c>
      <c r="L6209" t="str">
        <f>CONCATENATE(G6209," ",K6209)</f>
        <v>Russia Irkutskaya Oblast’</v>
      </c>
      <c r="M6209" t="str">
        <f>IFERROR(VLOOKUP(L6209,'State(need_input)'!I$2:J$3992,2,FALSE),"")</f>
        <v>state_RU_Irk_15</v>
      </c>
      <c r="O6209">
        <v>28456</v>
      </c>
      <c r="P6209">
        <v>1643429689</v>
      </c>
    </row>
    <row r="6210" spans="1:16">
      <c r="A6210" s="5" t="str">
        <f>CONCATENATE("rdx_city_",J6210,"_",B6210)</f>
        <v>rdx_city_RUS_564</v>
      </c>
      <c r="B6210">
        <f>IF(I6210=I6209,B6209+1,1)</f>
        <v>564</v>
      </c>
      <c r="C6210" t="s">
        <v>8971</v>
      </c>
      <c r="D6210" t="s">
        <v>8971</v>
      </c>
      <c r="E6210">
        <v>66.7697</v>
      </c>
      <c r="F6210">
        <v>123.3711</v>
      </c>
      <c r="G6210" t="s">
        <v>8329</v>
      </c>
      <c r="H6210" t="str">
        <f>IFERROR(VLOOKUP(I6210,'country(26mar)'!C$2:D$251,2,FALSE),"")</f>
        <v>base.ru</v>
      </c>
      <c r="I6210" t="s">
        <v>8330</v>
      </c>
      <c r="J6210" t="s">
        <v>8331</v>
      </c>
      <c r="K6210" t="s">
        <v>8346</v>
      </c>
      <c r="L6210" t="str">
        <f>CONCATENATE(G6210," ",K6210)</f>
        <v>Russia Sakha (Yakutiya)</v>
      </c>
      <c r="M6210" t="str">
        <f>IFERROR(VLOOKUP(L6210,'State(need_input)'!I$2:J$3992,2,FALSE),"")</f>
        <v>state_RU_Sak_2</v>
      </c>
      <c r="O6210">
        <v>3237</v>
      </c>
      <c r="P6210">
        <v>1643742366</v>
      </c>
    </row>
    <row r="6211" spans="1:16">
      <c r="A6211" s="5" t="str">
        <f>CONCATENATE("rdx_city_",J6211,"_",B6211)</f>
        <v>rdx_city_RUS_565</v>
      </c>
      <c r="B6211">
        <f>IF(I6211=I6210,B6210+1,1)</f>
        <v>565</v>
      </c>
      <c r="C6211" t="s">
        <v>8972</v>
      </c>
      <c r="D6211" t="s">
        <v>8972</v>
      </c>
      <c r="E6211">
        <v>70.1337</v>
      </c>
      <c r="F6211">
        <v>114</v>
      </c>
      <c r="G6211" t="s">
        <v>8329</v>
      </c>
      <c r="H6211" t="str">
        <f>IFERROR(VLOOKUP(I6211,'country(26mar)'!C$2:D$251,2,FALSE),"")</f>
        <v>base.ru</v>
      </c>
      <c r="I6211" t="s">
        <v>8330</v>
      </c>
      <c r="J6211" t="s">
        <v>8331</v>
      </c>
      <c r="K6211" t="s">
        <v>8346</v>
      </c>
      <c r="L6211" t="str">
        <f>CONCATENATE(G6211," ",K6211)</f>
        <v>Russia Sakha (Yakutiya)</v>
      </c>
      <c r="M6211" t="str">
        <f>IFERROR(VLOOKUP(L6211,'State(need_input)'!I$2:J$3992,2,FALSE),"")</f>
        <v>state_RU_Sak_2</v>
      </c>
      <c r="O6211">
        <v>10</v>
      </c>
      <c r="P6211">
        <v>1643497497</v>
      </c>
    </row>
    <row r="6212" spans="1:16">
      <c r="A6212" s="5" t="str">
        <f>CONCATENATE("rdx_city_",J6212,"_",B6212)</f>
        <v>rdx_city_RUS_566</v>
      </c>
      <c r="B6212">
        <f>IF(I6212=I6211,B6211+1,1)</f>
        <v>566</v>
      </c>
      <c r="C6212" t="s">
        <v>8973</v>
      </c>
      <c r="D6212" t="s">
        <v>8973</v>
      </c>
      <c r="E6212">
        <v>53.9331</v>
      </c>
      <c r="F6212">
        <v>102.0331</v>
      </c>
      <c r="G6212" t="s">
        <v>8329</v>
      </c>
      <c r="H6212" t="str">
        <f>IFERROR(VLOOKUP(I6212,'country(26mar)'!C$2:D$251,2,FALSE),"")</f>
        <v>base.ru</v>
      </c>
      <c r="I6212" t="s">
        <v>8330</v>
      </c>
      <c r="J6212" t="s">
        <v>8331</v>
      </c>
      <c r="K6212" t="s">
        <v>8365</v>
      </c>
      <c r="L6212" t="str">
        <f>CONCATENATE(G6212," ",K6212)</f>
        <v>Russia Irkutskaya Oblast’</v>
      </c>
      <c r="M6212" t="str">
        <f>IFERROR(VLOOKUP(L6212,'State(need_input)'!I$2:J$3992,2,FALSE),"")</f>
        <v>state_RU_Irk_15</v>
      </c>
      <c r="O6212">
        <v>60239</v>
      </c>
      <c r="P6212">
        <v>1643510813</v>
      </c>
    </row>
    <row r="6213" spans="1:16">
      <c r="A6213" s="5" t="str">
        <f>CONCATENATE("rdx_city_",J6213,"_",B6213)</f>
        <v>rdx_city_RUS_567</v>
      </c>
      <c r="B6213">
        <f>IF(I6213=I6212,B6212+1,1)</f>
        <v>567</v>
      </c>
      <c r="C6213" t="s">
        <v>8974</v>
      </c>
      <c r="D6213" t="s">
        <v>8974</v>
      </c>
      <c r="E6213">
        <v>55.175</v>
      </c>
      <c r="F6213">
        <v>59.65</v>
      </c>
      <c r="G6213" t="s">
        <v>8329</v>
      </c>
      <c r="H6213" t="str">
        <f>IFERROR(VLOOKUP(I6213,'country(26mar)'!C$2:D$251,2,FALSE),"")</f>
        <v>base.ru</v>
      </c>
      <c r="I6213" t="s">
        <v>8330</v>
      </c>
      <c r="J6213" t="s">
        <v>8331</v>
      </c>
      <c r="K6213" t="s">
        <v>8382</v>
      </c>
      <c r="L6213" t="str">
        <f>CONCATENATE(G6213," ",K6213)</f>
        <v>Russia Chelyabinskaya Oblast’</v>
      </c>
      <c r="M6213" t="str">
        <f>IFERROR(VLOOKUP(L6213,'State(need_input)'!I$2:J$3992,2,FALSE),"")</f>
        <v>state_RU_Che_10</v>
      </c>
      <c r="O6213">
        <v>191366</v>
      </c>
      <c r="P6213">
        <v>1643000102</v>
      </c>
    </row>
    <row r="6214" spans="1:16">
      <c r="A6214" s="5" t="str">
        <f>CONCATENATE("rdx_city_",J6214,"_",B6214)</f>
        <v>rdx_city_RUS_568</v>
      </c>
      <c r="B6214">
        <f>IF(I6214=I6213,B6213+1,1)</f>
        <v>568</v>
      </c>
      <c r="C6214" t="s">
        <v>8975</v>
      </c>
      <c r="D6214" t="s">
        <v>8975</v>
      </c>
      <c r="E6214">
        <v>51.1571</v>
      </c>
      <c r="F6214">
        <v>82.195</v>
      </c>
      <c r="G6214" t="s">
        <v>8329</v>
      </c>
      <c r="H6214" t="str">
        <f>IFERROR(VLOOKUP(I6214,'country(26mar)'!C$2:D$251,2,FALSE),"")</f>
        <v>base.ru</v>
      </c>
      <c r="I6214" t="s">
        <v>8330</v>
      </c>
      <c r="J6214" t="s">
        <v>8331</v>
      </c>
      <c r="K6214" t="s">
        <v>8354</v>
      </c>
      <c r="L6214" t="str">
        <f>CONCATENATE(G6214," ",K6214)</f>
        <v>Russia Altayskiy Kray</v>
      </c>
      <c r="M6214" t="str">
        <f>IFERROR(VLOOKUP(L6214,'State(need_input)'!I$2:J$3992,2,FALSE),"")</f>
        <v>state_RU_Alt_24</v>
      </c>
      <c r="O6214">
        <v>11514</v>
      </c>
      <c r="P6214">
        <v>1643913373</v>
      </c>
    </row>
    <row r="6215" spans="1:16">
      <c r="A6215" s="5" t="str">
        <f>CONCATENATE("rdx_city_",J6215,"_",B6215)</f>
        <v>rdx_city_RUS_569</v>
      </c>
      <c r="B6215">
        <f>IF(I6215=I6214,B6214+1,1)</f>
        <v>569</v>
      </c>
      <c r="C6215" t="s">
        <v>8976</v>
      </c>
      <c r="D6215" t="s">
        <v>8976</v>
      </c>
      <c r="E6215">
        <v>70.9566</v>
      </c>
      <c r="F6215">
        <v>-179.59</v>
      </c>
      <c r="G6215" t="s">
        <v>8329</v>
      </c>
      <c r="H6215" t="str">
        <f>IFERROR(VLOOKUP(I6215,'country(26mar)'!C$2:D$251,2,FALSE),"")</f>
        <v>base.ru</v>
      </c>
      <c r="I6215" t="s">
        <v>8330</v>
      </c>
      <c r="J6215" t="s">
        <v>8331</v>
      </c>
      <c r="K6215" t="s">
        <v>8363</v>
      </c>
      <c r="L6215" t="str">
        <f>CONCATENATE(G6215," ",K6215)</f>
        <v>Russia Chukotskiy Avtonomnyy Okrug</v>
      </c>
      <c r="M6215" t="str">
        <f>IFERROR(VLOOKUP(L6215,'State(need_input)'!I$2:J$3992,2,FALSE),"")</f>
        <v>state_RU_Chu_77</v>
      </c>
      <c r="O6215">
        <v>10</v>
      </c>
      <c r="P6215">
        <v>1643877771</v>
      </c>
    </row>
    <row r="6216" spans="1:16">
      <c r="A6216" s="5" t="str">
        <f>CONCATENATE("rdx_city_",J6216,"_",B6216)</f>
        <v>rdx_city_RUS_570</v>
      </c>
      <c r="B6216">
        <f>IF(I6216=I6215,B6215+1,1)</f>
        <v>570</v>
      </c>
      <c r="C6216" t="s">
        <v>8977</v>
      </c>
      <c r="D6216" t="s">
        <v>8977</v>
      </c>
      <c r="E6216">
        <v>65.736</v>
      </c>
      <c r="F6216">
        <v>150.89</v>
      </c>
      <c r="G6216" t="s">
        <v>8329</v>
      </c>
      <c r="H6216" t="str">
        <f>IFERROR(VLOOKUP(I6216,'country(26mar)'!C$2:D$251,2,FALSE),"")</f>
        <v>base.ru</v>
      </c>
      <c r="I6216" t="s">
        <v>8330</v>
      </c>
      <c r="J6216" t="s">
        <v>8331</v>
      </c>
      <c r="K6216" t="s">
        <v>8346</v>
      </c>
      <c r="L6216" t="str">
        <f>CONCATENATE(G6216," ",K6216)</f>
        <v>Russia Sakha (Yakutiya)</v>
      </c>
      <c r="M6216" t="str">
        <f>IFERROR(VLOOKUP(L6216,'State(need_input)'!I$2:J$3992,2,FALSE),"")</f>
        <v>state_RU_Sak_2</v>
      </c>
      <c r="O6216">
        <v>3627</v>
      </c>
      <c r="P6216">
        <v>1643201511</v>
      </c>
    </row>
    <row r="6217" spans="1:16">
      <c r="A6217" s="5" t="str">
        <f>CONCATENATE("rdx_city_",J6217,"_",B6217)</f>
        <v>rdx_city_RWA_1</v>
      </c>
      <c r="B6217">
        <f>IF(I6217=I6216,B6216+1,1)</f>
        <v>1</v>
      </c>
      <c r="C6217" t="s">
        <v>8978</v>
      </c>
      <c r="D6217" t="s">
        <v>8978</v>
      </c>
      <c r="E6217">
        <v>-2.5896</v>
      </c>
      <c r="F6217">
        <v>29.73</v>
      </c>
      <c r="G6217" t="s">
        <v>8979</v>
      </c>
      <c r="H6217" t="str">
        <f>IFERROR(VLOOKUP(I6217,'country(26mar)'!C$2:D$251,2,FALSE),"")</f>
        <v>base.rw</v>
      </c>
      <c r="I6217" t="s">
        <v>8980</v>
      </c>
      <c r="J6217" t="s">
        <v>8981</v>
      </c>
      <c r="K6217" t="s">
        <v>8982</v>
      </c>
      <c r="L6217" t="str">
        <f>CONCATENATE(G6217," ",K6217)</f>
        <v>Rwanda Southern Province</v>
      </c>
      <c r="M6217" t="str">
        <f>IFERROR(VLOOKUP(L6217,'State(need_input)'!I$2:J$3992,2,FALSE),"")</f>
        <v>state_RW_Sou_3</v>
      </c>
      <c r="O6217">
        <v>77000</v>
      </c>
      <c r="P6217">
        <v>1646348441</v>
      </c>
    </row>
    <row r="6218" spans="1:16">
      <c r="A6218" s="5" t="str">
        <f>CONCATENATE("rdx_city_",J6218,"_",B6218)</f>
        <v>rdx_city_RWA_2</v>
      </c>
      <c r="B6218">
        <f>IF(I6218=I6217,B6217+1,1)</f>
        <v>2</v>
      </c>
      <c r="C6218" t="s">
        <v>8983</v>
      </c>
      <c r="D6218" t="s">
        <v>8983</v>
      </c>
      <c r="E6218">
        <v>-1.5796</v>
      </c>
      <c r="F6218">
        <v>30.06</v>
      </c>
      <c r="G6218" t="s">
        <v>8979</v>
      </c>
      <c r="H6218" t="str">
        <f>IFERROR(VLOOKUP(I6218,'country(26mar)'!C$2:D$251,2,FALSE),"")</f>
        <v>base.rw</v>
      </c>
      <c r="I6218" t="s">
        <v>8980</v>
      </c>
      <c r="J6218" t="s">
        <v>8981</v>
      </c>
      <c r="K6218" t="s">
        <v>8984</v>
      </c>
      <c r="L6218" t="str">
        <f>CONCATENATE(G6218," ",K6218)</f>
        <v>Rwanda Northern Province</v>
      </c>
      <c r="M6218" t="str">
        <f>IFERROR(VLOOKUP(L6218,'State(need_input)'!I$2:J$3992,2,FALSE),"")</f>
        <v>state_RW_Nor_2</v>
      </c>
      <c r="N6218" t="s">
        <v>23</v>
      </c>
      <c r="O6218">
        <v>70593</v>
      </c>
      <c r="P6218">
        <v>1646868980</v>
      </c>
    </row>
    <row r="6219" spans="1:16">
      <c r="A6219" s="5" t="str">
        <f>CONCATENATE("rdx_city_",J6219,"_",B6219)</f>
        <v>rdx_city_RWA_3</v>
      </c>
      <c r="B6219">
        <f>IF(I6219=I6218,B6218+1,1)</f>
        <v>3</v>
      </c>
      <c r="C6219" t="s">
        <v>8985</v>
      </c>
      <c r="D6219" t="s">
        <v>8985</v>
      </c>
      <c r="E6219">
        <v>-2.4796</v>
      </c>
      <c r="F6219">
        <v>28.9</v>
      </c>
      <c r="G6219" t="s">
        <v>8979</v>
      </c>
      <c r="H6219" t="str">
        <f>IFERROR(VLOOKUP(I6219,'country(26mar)'!C$2:D$251,2,FALSE),"")</f>
        <v>base.rw</v>
      </c>
      <c r="I6219" t="s">
        <v>8980</v>
      </c>
      <c r="J6219" t="s">
        <v>8981</v>
      </c>
      <c r="K6219" t="s">
        <v>8986</v>
      </c>
      <c r="L6219" t="str">
        <f>CONCATENATE(G6219," ",K6219)</f>
        <v>Rwanda Western Province</v>
      </c>
      <c r="M6219" t="str">
        <f>IFERROR(VLOOKUP(L6219,'State(need_input)'!I$2:J$3992,2,FALSE),"")</f>
        <v>state_RW_Wes_1</v>
      </c>
      <c r="O6219">
        <v>19900</v>
      </c>
      <c r="P6219">
        <v>1646073091</v>
      </c>
    </row>
    <row r="6220" spans="1:16">
      <c r="A6220" s="5" t="str">
        <f>CONCATENATE("rdx_city_",J6220,"_",B6220)</f>
        <v>rdx_city_RWA_4</v>
      </c>
      <c r="B6220">
        <f>IF(I6220=I6219,B6219+1,1)</f>
        <v>4</v>
      </c>
      <c r="C6220" t="s">
        <v>8987</v>
      </c>
      <c r="D6220" t="s">
        <v>8987</v>
      </c>
      <c r="E6220">
        <v>-2.4833</v>
      </c>
      <c r="F6220">
        <v>29.5667</v>
      </c>
      <c r="G6220" t="s">
        <v>8979</v>
      </c>
      <c r="H6220" t="str">
        <f>IFERROR(VLOOKUP(I6220,'country(26mar)'!C$2:D$251,2,FALSE),"")</f>
        <v>base.rw</v>
      </c>
      <c r="I6220" t="s">
        <v>8980</v>
      </c>
      <c r="J6220" t="s">
        <v>8981</v>
      </c>
      <c r="K6220" t="s">
        <v>8982</v>
      </c>
      <c r="L6220" t="str">
        <f>CONCATENATE(G6220," ",K6220)</f>
        <v>Rwanda Southern Province</v>
      </c>
      <c r="M6220" t="str">
        <f>IFERROR(VLOOKUP(L6220,'State(need_input)'!I$2:J$3992,2,FALSE),"")</f>
        <v>state_RW_Sou_3</v>
      </c>
      <c r="O6220">
        <v>15000</v>
      </c>
      <c r="P6220">
        <v>1646632562</v>
      </c>
    </row>
    <row r="6221" spans="1:16">
      <c r="A6221" s="5" t="str">
        <f>CONCATENATE("rdx_city_",J6221,"_",B6221)</f>
        <v>rdx_city_RWA_5</v>
      </c>
      <c r="B6221">
        <f>IF(I6221=I6220,B6220+1,1)</f>
        <v>5</v>
      </c>
      <c r="C6221" t="s">
        <v>8988</v>
      </c>
      <c r="D6221" t="s">
        <v>8988</v>
      </c>
      <c r="E6221">
        <v>-1.6847</v>
      </c>
      <c r="F6221">
        <v>29.2629</v>
      </c>
      <c r="G6221" t="s">
        <v>8979</v>
      </c>
      <c r="H6221" t="str">
        <f>IFERROR(VLOOKUP(I6221,'country(26mar)'!C$2:D$251,2,FALSE),"")</f>
        <v>base.rw</v>
      </c>
      <c r="I6221" t="s">
        <v>8980</v>
      </c>
      <c r="J6221" t="s">
        <v>8981</v>
      </c>
      <c r="K6221" t="s">
        <v>8986</v>
      </c>
      <c r="L6221" t="str">
        <f>CONCATENATE(G6221," ",K6221)</f>
        <v>Rwanda Western Province</v>
      </c>
      <c r="M6221" t="str">
        <f>IFERROR(VLOOKUP(L6221,'State(need_input)'!I$2:J$3992,2,FALSE),"")</f>
        <v>state_RW_Wes_1</v>
      </c>
      <c r="O6221">
        <v>83623</v>
      </c>
      <c r="P6221">
        <v>1646226936</v>
      </c>
    </row>
    <row r="6222" spans="1:16">
      <c r="A6222" s="5" t="str">
        <f>CONCATENATE("rdx_city_",J6222,"_",B6222)</f>
        <v>rdx_city_RWA_6</v>
      </c>
      <c r="B6222">
        <f>IF(I6222=I6221,B6221+1,1)</f>
        <v>6</v>
      </c>
      <c r="C6222" t="s">
        <v>8989</v>
      </c>
      <c r="D6222" t="s">
        <v>8989</v>
      </c>
      <c r="E6222">
        <v>-2.0696</v>
      </c>
      <c r="F6222">
        <v>29.76</v>
      </c>
      <c r="G6222" t="s">
        <v>8979</v>
      </c>
      <c r="H6222" t="str">
        <f>IFERROR(VLOOKUP(I6222,'country(26mar)'!C$2:D$251,2,FALSE),"")</f>
        <v>base.rw</v>
      </c>
      <c r="I6222" t="s">
        <v>8980</v>
      </c>
      <c r="J6222" t="s">
        <v>8981</v>
      </c>
      <c r="K6222" t="s">
        <v>8982</v>
      </c>
      <c r="L6222" t="str">
        <f>CONCATENATE(G6222," ",K6222)</f>
        <v>Rwanda Southern Province</v>
      </c>
      <c r="M6222" t="str">
        <f>IFERROR(VLOOKUP(L6222,'State(need_input)'!I$2:J$3992,2,FALSE),"")</f>
        <v>state_RW_Sou_3</v>
      </c>
      <c r="O6222">
        <v>87613</v>
      </c>
      <c r="P6222">
        <v>1646038255</v>
      </c>
    </row>
    <row r="6223" spans="1:16">
      <c r="A6223" s="5" t="str">
        <f>CONCATENATE("rdx_city_",J6223,"_",B6223)</f>
        <v>rdx_city_RWA_7</v>
      </c>
      <c r="B6223">
        <f>IF(I6223=I6222,B6222+1,1)</f>
        <v>7</v>
      </c>
      <c r="C6223" t="s">
        <v>8990</v>
      </c>
      <c r="D6223" t="s">
        <v>8990</v>
      </c>
      <c r="E6223">
        <v>-2.1667</v>
      </c>
      <c r="F6223">
        <v>30.5333</v>
      </c>
      <c r="G6223" t="s">
        <v>8979</v>
      </c>
      <c r="H6223" t="str">
        <f>IFERROR(VLOOKUP(I6223,'country(26mar)'!C$2:D$251,2,FALSE),"")</f>
        <v>base.rw</v>
      </c>
      <c r="I6223" t="s">
        <v>8980</v>
      </c>
      <c r="J6223" t="s">
        <v>8981</v>
      </c>
      <c r="K6223" t="s">
        <v>8991</v>
      </c>
      <c r="L6223" t="str">
        <f>CONCATENATE(G6223," ",K6223)</f>
        <v>Rwanda Eastern Province</v>
      </c>
      <c r="M6223" t="str">
        <f>IFERROR(VLOOKUP(L6223,'State(need_input)'!I$2:J$3992,2,FALSE),"")</f>
        <v>state_RW_Eas_4</v>
      </c>
      <c r="O6223">
        <v>46240</v>
      </c>
      <c r="P6223">
        <v>1646746155</v>
      </c>
    </row>
    <row r="6224" spans="1:16">
      <c r="A6224" s="5" t="str">
        <f>CONCATENATE("rdx_city_",J6224,"_",B6224)</f>
        <v>rdx_city_RWA_8</v>
      </c>
      <c r="B6224">
        <f>IF(I6224=I6223,B6223+1,1)</f>
        <v>8</v>
      </c>
      <c r="C6224" t="s">
        <v>8992</v>
      </c>
      <c r="D6224" t="s">
        <v>8992</v>
      </c>
      <c r="E6224">
        <v>-2.05</v>
      </c>
      <c r="F6224">
        <v>29.35</v>
      </c>
      <c r="G6224" t="s">
        <v>8979</v>
      </c>
      <c r="H6224" t="str">
        <f>IFERROR(VLOOKUP(I6224,'country(26mar)'!C$2:D$251,2,FALSE),"")</f>
        <v>base.rw</v>
      </c>
      <c r="I6224" t="s">
        <v>8980</v>
      </c>
      <c r="J6224" t="s">
        <v>8981</v>
      </c>
      <c r="K6224" t="s">
        <v>8986</v>
      </c>
      <c r="L6224" t="str">
        <f>CONCATENATE(G6224," ",K6224)</f>
        <v>Rwanda Western Province</v>
      </c>
      <c r="M6224" t="str">
        <f>IFERROR(VLOOKUP(L6224,'State(need_input)'!I$2:J$3992,2,FALSE),"")</f>
        <v>state_RW_Wes_1</v>
      </c>
      <c r="N6224" t="s">
        <v>23</v>
      </c>
      <c r="O6224">
        <v>48024</v>
      </c>
      <c r="P6224">
        <v>1646264461</v>
      </c>
    </row>
    <row r="6225" spans="1:16">
      <c r="A6225" s="5" t="str">
        <f>CONCATENATE("rdx_city_",J6225,"_",B6225)</f>
        <v>rdx_city_RWA_9</v>
      </c>
      <c r="B6225">
        <f>IF(I6225=I6224,B6224+1,1)</f>
        <v>9</v>
      </c>
      <c r="C6225" t="s">
        <v>8993</v>
      </c>
      <c r="D6225" t="s">
        <v>8993</v>
      </c>
      <c r="E6225">
        <v>-1.9536</v>
      </c>
      <c r="F6225">
        <v>30.0605</v>
      </c>
      <c r="G6225" t="s">
        <v>8979</v>
      </c>
      <c r="H6225" t="str">
        <f>IFERROR(VLOOKUP(I6225,'country(26mar)'!C$2:D$251,2,FALSE),"")</f>
        <v>base.rw</v>
      </c>
      <c r="I6225" t="s">
        <v>8980</v>
      </c>
      <c r="J6225" t="s">
        <v>8981</v>
      </c>
      <c r="L6225" t="str">
        <f>CONCATENATE(G6225," ",K6225)</f>
        <v>Rwanda </v>
      </c>
      <c r="M6225" t="str">
        <f>IFERROR(VLOOKUP(L6225,'State(need_input)'!I$2:J$3992,2,FALSE),"")</f>
        <v/>
      </c>
      <c r="N6225" t="s">
        <v>54</v>
      </c>
      <c r="O6225">
        <v>860000</v>
      </c>
      <c r="P6225">
        <v>1646923541</v>
      </c>
    </row>
    <row r="6226" spans="1:16">
      <c r="A6226" s="5" t="str">
        <f>CONCATENATE("rdx_city_",J6226,"_",B6226)</f>
        <v>rdx_city_RWA_10</v>
      </c>
      <c r="B6226">
        <f>IF(I6226=I6225,B6225+1,1)</f>
        <v>10</v>
      </c>
      <c r="C6226" t="s">
        <v>8994</v>
      </c>
      <c r="D6226" t="s">
        <v>8994</v>
      </c>
      <c r="E6226">
        <v>-2.3496</v>
      </c>
      <c r="F6226">
        <v>29.74</v>
      </c>
      <c r="G6226" t="s">
        <v>8979</v>
      </c>
      <c r="H6226" t="str">
        <f>IFERROR(VLOOKUP(I6226,'country(26mar)'!C$2:D$251,2,FALSE),"")</f>
        <v>base.rw</v>
      </c>
      <c r="I6226" t="s">
        <v>8980</v>
      </c>
      <c r="J6226" t="s">
        <v>8981</v>
      </c>
      <c r="K6226" t="s">
        <v>8982</v>
      </c>
      <c r="L6226" t="str">
        <f>CONCATENATE(G6226," ",K6226)</f>
        <v>Rwanda Southern Province</v>
      </c>
      <c r="M6226" t="str">
        <f>IFERROR(VLOOKUP(L6226,'State(need_input)'!I$2:J$3992,2,FALSE),"")</f>
        <v>state_RW_Sou_3</v>
      </c>
      <c r="N6226" t="s">
        <v>23</v>
      </c>
      <c r="O6226">
        <v>225209</v>
      </c>
      <c r="P6226">
        <v>1646257566</v>
      </c>
    </row>
    <row r="6227" spans="1:16">
      <c r="A6227" s="5" t="str">
        <f>CONCATENATE("rdx_city_",J6227,"_",B6227)</f>
        <v>rdx_city_RWA_11</v>
      </c>
      <c r="B6227">
        <f>IF(I6227=I6226,B6226+1,1)</f>
        <v>11</v>
      </c>
      <c r="C6227" t="s">
        <v>8995</v>
      </c>
      <c r="D6227" t="s">
        <v>8995</v>
      </c>
      <c r="E6227">
        <v>-1.4996</v>
      </c>
      <c r="F6227">
        <v>29.63</v>
      </c>
      <c r="G6227" t="s">
        <v>8979</v>
      </c>
      <c r="H6227" t="str">
        <f>IFERROR(VLOOKUP(I6227,'country(26mar)'!C$2:D$251,2,FALSE),"")</f>
        <v>base.rw</v>
      </c>
      <c r="I6227" t="s">
        <v>8980</v>
      </c>
      <c r="J6227" t="s">
        <v>8981</v>
      </c>
      <c r="K6227" t="s">
        <v>8984</v>
      </c>
      <c r="L6227" t="str">
        <f>CONCATENATE(G6227," ",K6227)</f>
        <v>Rwanda Northern Province</v>
      </c>
      <c r="M6227" t="str">
        <f>IFERROR(VLOOKUP(L6227,'State(need_input)'!I$2:J$3992,2,FALSE),"")</f>
        <v>state_RW_Nor_2</v>
      </c>
      <c r="O6227">
        <v>86685</v>
      </c>
      <c r="P6227">
        <v>1646793543</v>
      </c>
    </row>
    <row r="6228" spans="1:16">
      <c r="A6228" s="5" t="str">
        <f>CONCATENATE("rdx_city_",J6228,"_",B6228)</f>
        <v>rdx_city_RWA_12</v>
      </c>
      <c r="B6228">
        <f>IF(I6228=I6227,B6227+1,1)</f>
        <v>12</v>
      </c>
      <c r="C6228" t="s">
        <v>8996</v>
      </c>
      <c r="D6228" t="s">
        <v>8996</v>
      </c>
      <c r="E6228">
        <v>-1.9487</v>
      </c>
      <c r="F6228">
        <v>30.4347</v>
      </c>
      <c r="G6228" t="s">
        <v>8979</v>
      </c>
      <c r="H6228" t="str">
        <f>IFERROR(VLOOKUP(I6228,'country(26mar)'!C$2:D$251,2,FALSE),"")</f>
        <v>base.rw</v>
      </c>
      <c r="I6228" t="s">
        <v>8980</v>
      </c>
      <c r="J6228" t="s">
        <v>8981</v>
      </c>
      <c r="K6228" t="s">
        <v>8991</v>
      </c>
      <c r="L6228" t="str">
        <f>CONCATENATE(G6228," ",K6228)</f>
        <v>Rwanda Eastern Province</v>
      </c>
      <c r="M6228" t="str">
        <f>IFERROR(VLOOKUP(L6228,'State(need_input)'!I$2:J$3992,2,FALSE),"")</f>
        <v>state_RW_Eas_4</v>
      </c>
      <c r="N6228" t="s">
        <v>23</v>
      </c>
      <c r="P6228">
        <v>1646996571</v>
      </c>
    </row>
    <row r="6229" spans="1:16">
      <c r="A6229" s="5" t="str">
        <f>CONCATENATE("rdx_city_",J6229,"_",B6229)</f>
        <v>rdx_city_BLM_1</v>
      </c>
      <c r="B6229">
        <f>IF(I6229=I6228,B6228+1,1)</f>
        <v>1</v>
      </c>
      <c r="C6229" t="s">
        <v>8997</v>
      </c>
      <c r="D6229" t="s">
        <v>8997</v>
      </c>
      <c r="E6229">
        <v>17.8958</v>
      </c>
      <c r="F6229">
        <v>-62.8508</v>
      </c>
      <c r="G6229" t="s">
        <v>8998</v>
      </c>
      <c r="H6229" t="str">
        <f>IFERROR(VLOOKUP(I6229,'country(26mar)'!C$2:D$251,2,FALSE),"")</f>
        <v>base.bl</v>
      </c>
      <c r="I6229" t="s">
        <v>8999</v>
      </c>
      <c r="J6229" t="s">
        <v>9000</v>
      </c>
      <c r="L6229" t="str">
        <f>CONCATENATE(G6229," ",K6229)</f>
        <v>Saint Barthelemy </v>
      </c>
      <c r="M6229" t="str">
        <f>IFERROR(VLOOKUP(L6229,'State(need_input)'!I$2:J$3992,2,FALSE),"")</f>
        <v/>
      </c>
      <c r="N6229" t="s">
        <v>54</v>
      </c>
      <c r="P6229">
        <v>1652681565</v>
      </c>
    </row>
    <row r="6230" spans="1:16">
      <c r="A6230" s="5" t="str">
        <f>CONCATENATE("rdx_city_",J6230,"_",B6230)</f>
        <v>rdx_city_SHN_1</v>
      </c>
      <c r="B6230">
        <f>IF(I6230=I6229,B6229+1,1)</f>
        <v>1</v>
      </c>
      <c r="C6230" t="s">
        <v>9001</v>
      </c>
      <c r="D6230" t="s">
        <v>9001</v>
      </c>
      <c r="E6230">
        <v>-37.0675</v>
      </c>
      <c r="F6230">
        <v>-12.3105</v>
      </c>
      <c r="G6230" t="s">
        <v>9002</v>
      </c>
      <c r="H6230" t="str">
        <f>IFERROR(VLOOKUP(I6230,'country(26mar)'!C$2:D$251,2,FALSE),"")</f>
        <v>base.sh</v>
      </c>
      <c r="I6230" t="s">
        <v>9003</v>
      </c>
      <c r="J6230" t="s">
        <v>9004</v>
      </c>
      <c r="K6230" t="s">
        <v>9005</v>
      </c>
      <c r="L6230" t="str">
        <f>CONCATENATE(G6230," ",K6230)</f>
        <v>Saint Helena, Ascension, And Tristan Da Cunha Tristan da Cunha</v>
      </c>
      <c r="M6230" t="str">
        <f>IFERROR(VLOOKUP(L6230,'State(need_input)'!I$2:J$3992,2,FALSE),"")</f>
        <v>state_SH_Tri_1</v>
      </c>
      <c r="N6230" t="s">
        <v>23</v>
      </c>
      <c r="P6230">
        <v>1654661876</v>
      </c>
    </row>
    <row r="6231" spans="1:16">
      <c r="A6231" s="5" t="str">
        <f>CONCATENATE("rdx_city_",J6231,"_",B6231)</f>
        <v>rdx_city_SHN_2</v>
      </c>
      <c r="B6231">
        <f>IF(I6231=I6230,B6230+1,1)</f>
        <v>2</v>
      </c>
      <c r="C6231" t="s">
        <v>622</v>
      </c>
      <c r="D6231" t="s">
        <v>622</v>
      </c>
      <c r="E6231">
        <v>-7.9286</v>
      </c>
      <c r="F6231">
        <v>-14.4119</v>
      </c>
      <c r="G6231" t="s">
        <v>9002</v>
      </c>
      <c r="H6231" t="str">
        <f>IFERROR(VLOOKUP(I6231,'country(26mar)'!C$2:D$251,2,FALSE),"")</f>
        <v>base.sh</v>
      </c>
      <c r="I6231" t="s">
        <v>9003</v>
      </c>
      <c r="J6231" t="s">
        <v>9004</v>
      </c>
      <c r="K6231" t="s">
        <v>1079</v>
      </c>
      <c r="L6231" t="str">
        <f>CONCATENATE(G6231," ",K6231)</f>
        <v>Saint Helena, Ascension, And Tristan Da Cunha Ascension</v>
      </c>
      <c r="M6231" t="str">
        <f>IFERROR(VLOOKUP(L6231,'State(need_input)'!I$2:J$3992,2,FALSE),"")</f>
        <v>state_SH_Asc_2</v>
      </c>
      <c r="N6231" t="s">
        <v>23</v>
      </c>
      <c r="P6231">
        <v>1654363572</v>
      </c>
    </row>
    <row r="6232" spans="1:16">
      <c r="A6232" s="5" t="str">
        <f>CONCATENATE("rdx_city_",J6232,"_",B6232)</f>
        <v>rdx_city_SHN_3</v>
      </c>
      <c r="B6232">
        <f>IF(I6232=I6231,B6231+1,1)</f>
        <v>3</v>
      </c>
      <c r="C6232" t="s">
        <v>9006</v>
      </c>
      <c r="D6232" t="s">
        <v>9006</v>
      </c>
      <c r="E6232">
        <v>-15.9264</v>
      </c>
      <c r="F6232">
        <v>-5.7172</v>
      </c>
      <c r="G6232" t="s">
        <v>9002</v>
      </c>
      <c r="H6232" t="str">
        <f>IFERROR(VLOOKUP(I6232,'country(26mar)'!C$2:D$251,2,FALSE),"")</f>
        <v>base.sh</v>
      </c>
      <c r="I6232" t="s">
        <v>9003</v>
      </c>
      <c r="J6232" t="s">
        <v>9004</v>
      </c>
      <c r="K6232" t="s">
        <v>9007</v>
      </c>
      <c r="L6232" t="str">
        <f>CONCATENATE(G6232," ",K6232)</f>
        <v>Saint Helena, Ascension, And Tristan Da Cunha Saint Helena</v>
      </c>
      <c r="M6232" t="str">
        <f>IFERROR(VLOOKUP(L6232,'State(need_input)'!I$2:J$3992,2,FALSE),"")</f>
        <v>state_SH_Sai_3</v>
      </c>
      <c r="N6232" t="s">
        <v>54</v>
      </c>
      <c r="P6232">
        <v>1654761576</v>
      </c>
    </row>
    <row r="6233" spans="1:16">
      <c r="A6233" s="5" t="str">
        <f>CONCATENATE("rdx_city_",J6233,"_",B6233)</f>
        <v>rdx_city_KNA_1</v>
      </c>
      <c r="B6233">
        <f>IF(I6233=I6232,B6232+1,1)</f>
        <v>1</v>
      </c>
      <c r="C6233" t="s">
        <v>9008</v>
      </c>
      <c r="D6233" t="s">
        <v>9008</v>
      </c>
      <c r="E6233">
        <v>17.302</v>
      </c>
      <c r="F6233">
        <v>-62.717</v>
      </c>
      <c r="G6233" t="s">
        <v>9009</v>
      </c>
      <c r="H6233" t="str">
        <f>IFERROR(VLOOKUP(I6233,'country(26mar)'!C$2:D$251,2,FALSE),"")</f>
        <v>base.kn</v>
      </c>
      <c r="I6233" t="s">
        <v>9010</v>
      </c>
      <c r="J6233" t="s">
        <v>9011</v>
      </c>
      <c r="K6233" t="s">
        <v>9012</v>
      </c>
      <c r="L6233" t="str">
        <f>CONCATENATE(G6233," ",K6233)</f>
        <v>Saint Kitts And Nevis Saint George Basseterre</v>
      </c>
      <c r="M6233" t="str">
        <f>IFERROR(VLOOKUP(L6233,'State(need_input)'!I$2:J$3992,2,FALSE),"")</f>
        <v>state_KN_Sai_1</v>
      </c>
      <c r="N6233" t="s">
        <v>54</v>
      </c>
      <c r="O6233">
        <v>21887</v>
      </c>
      <c r="P6233">
        <v>1659198919</v>
      </c>
    </row>
    <row r="6234" spans="1:16">
      <c r="A6234" s="5" t="str">
        <f>CONCATENATE("rdx_city_",J6234,"_",B6234)</f>
        <v>rdx_city_LCA_1</v>
      </c>
      <c r="B6234">
        <f>IF(I6234=I6233,B6233+1,1)</f>
        <v>1</v>
      </c>
      <c r="C6234" t="s">
        <v>9013</v>
      </c>
      <c r="D6234" t="s">
        <v>9013</v>
      </c>
      <c r="E6234">
        <v>14.002</v>
      </c>
      <c r="F6234">
        <v>-61</v>
      </c>
      <c r="G6234" t="s">
        <v>9014</v>
      </c>
      <c r="H6234" t="str">
        <f>IFERROR(VLOOKUP(I6234,'country(26mar)'!C$2:D$251,2,FALSE),"")</f>
        <v>base.lc</v>
      </c>
      <c r="I6234" t="s">
        <v>9015</v>
      </c>
      <c r="J6234" t="s">
        <v>9016</v>
      </c>
      <c r="K6234" t="s">
        <v>9013</v>
      </c>
      <c r="L6234" t="str">
        <f>CONCATENATE(G6234," ",K6234)</f>
        <v>Saint Lucia Castries</v>
      </c>
      <c r="M6234" t="str">
        <f>IFERROR(VLOOKUP(L6234,'State(need_input)'!I$2:J$3992,2,FALSE),"")</f>
        <v>state_LC_Cas_1</v>
      </c>
      <c r="N6234" t="s">
        <v>54</v>
      </c>
      <c r="O6234">
        <v>37963</v>
      </c>
      <c r="P6234">
        <v>1662922505</v>
      </c>
    </row>
    <row r="6235" spans="1:16">
      <c r="A6235" s="5" t="str">
        <f>CONCATENATE("rdx_city_",J6235,"_",B6235)</f>
        <v>rdx_city_MAF_1</v>
      </c>
      <c r="B6235">
        <f>IF(I6235=I6234,B6234+1,1)</f>
        <v>1</v>
      </c>
      <c r="C6235" t="s">
        <v>9017</v>
      </c>
      <c r="D6235" t="s">
        <v>9017</v>
      </c>
      <c r="E6235">
        <v>18.0706</v>
      </c>
      <c r="F6235">
        <v>-63.0847</v>
      </c>
      <c r="G6235" t="s">
        <v>9018</v>
      </c>
      <c r="H6235" t="str">
        <f>IFERROR(VLOOKUP(I6235,'country(26mar)'!C$2:D$251,2,FALSE),"")</f>
        <v>base.mf</v>
      </c>
      <c r="I6235" t="s">
        <v>9019</v>
      </c>
      <c r="J6235" t="s">
        <v>9020</v>
      </c>
      <c r="L6235" t="str">
        <f>CONCATENATE(G6235," ",K6235)</f>
        <v>Saint Martin </v>
      </c>
      <c r="M6235" t="str">
        <f>IFERROR(VLOOKUP(L6235,'State(need_input)'!I$2:J$3992,2,FALSE),"")</f>
        <v/>
      </c>
      <c r="N6235" t="s">
        <v>54</v>
      </c>
      <c r="P6235">
        <v>1663133172</v>
      </c>
    </row>
    <row r="6236" spans="1:16">
      <c r="A6236" s="5" t="str">
        <f>CONCATENATE("rdx_city_",J6236,"_",B6236)</f>
        <v>rdx_city_SPM_1</v>
      </c>
      <c r="B6236">
        <f>IF(I6236=I6235,B6235+1,1)</f>
        <v>1</v>
      </c>
      <c r="C6236" t="s">
        <v>9021</v>
      </c>
      <c r="D6236" t="s">
        <v>9021</v>
      </c>
      <c r="E6236">
        <v>46.7811</v>
      </c>
      <c r="F6236">
        <v>-56.1764</v>
      </c>
      <c r="G6236" t="s">
        <v>9022</v>
      </c>
      <c r="H6236" t="str">
        <f>IFERROR(VLOOKUP(I6236,'country(26mar)'!C$2:D$251,2,FALSE),"")</f>
        <v>base.pm</v>
      </c>
      <c r="I6236" t="s">
        <v>9023</v>
      </c>
      <c r="J6236" t="s">
        <v>9024</v>
      </c>
      <c r="L6236" t="str">
        <f>CONCATENATE(G6236," ",K6236)</f>
        <v>Saint Pierre And Miquelon </v>
      </c>
      <c r="M6236" t="str">
        <f>IFERROR(VLOOKUP(L6236,'State(need_input)'!I$2:J$3992,2,FALSE),"")</f>
        <v/>
      </c>
      <c r="N6236" t="s">
        <v>54</v>
      </c>
      <c r="P6236">
        <v>1666340272</v>
      </c>
    </row>
    <row r="6237" spans="1:16">
      <c r="A6237" s="5" t="str">
        <f>CONCATENATE("rdx_city_",J6237,"_",B6237)</f>
        <v>rdx_city_VCT_1</v>
      </c>
      <c r="B6237">
        <f>IF(I6237=I6236,B6236+1,1)</f>
        <v>1</v>
      </c>
      <c r="C6237" t="s">
        <v>9025</v>
      </c>
      <c r="D6237" t="s">
        <v>9025</v>
      </c>
      <c r="E6237">
        <v>13.1483</v>
      </c>
      <c r="F6237">
        <v>-61.2121</v>
      </c>
      <c r="G6237" t="s">
        <v>9026</v>
      </c>
      <c r="H6237" t="str">
        <f>IFERROR(VLOOKUP(I6237,'country(26mar)'!C$2:D$251,2,FALSE),"")</f>
        <v>base.vc</v>
      </c>
      <c r="I6237" t="s">
        <v>9027</v>
      </c>
      <c r="J6237" t="s">
        <v>9028</v>
      </c>
      <c r="K6237" t="s">
        <v>3423</v>
      </c>
      <c r="L6237" t="str">
        <f>CONCATENATE(G6237," ",K6237)</f>
        <v>Saint Vincent And The Grenadines Saint George</v>
      </c>
      <c r="M6237" t="str">
        <f>IFERROR(VLOOKUP(L6237,'State(need_input)'!I$2:J$3992,2,FALSE),"")</f>
        <v>state_VC_Sai_1</v>
      </c>
      <c r="N6237" t="s">
        <v>54</v>
      </c>
      <c r="O6237">
        <v>49485</v>
      </c>
      <c r="P6237">
        <v>1670376659</v>
      </c>
    </row>
    <row r="6238" spans="1:16">
      <c r="A6238" s="5" t="str">
        <f>CONCATENATE("rdx_city_",J6238,"_",B6238)</f>
        <v>rdx_city_WSM_1</v>
      </c>
      <c r="B6238">
        <f>IF(I6238=I6237,B6237+1,1)</f>
        <v>1</v>
      </c>
      <c r="C6238" t="s">
        <v>9029</v>
      </c>
      <c r="D6238" t="s">
        <v>9029</v>
      </c>
      <c r="E6238">
        <v>-13.7973</v>
      </c>
      <c r="F6238">
        <v>-171.8531</v>
      </c>
      <c r="G6238" t="s">
        <v>9030</v>
      </c>
      <c r="H6238" t="str">
        <f>IFERROR(VLOOKUP(I6238,'country(26mar)'!C$2:D$251,2,FALSE),"")</f>
        <v>base.ws</v>
      </c>
      <c r="I6238" t="s">
        <v>9031</v>
      </c>
      <c r="J6238" t="s">
        <v>9032</v>
      </c>
      <c r="K6238" t="s">
        <v>9033</v>
      </c>
      <c r="L6238" t="str">
        <f>CONCATENATE(G6238," ",K6238)</f>
        <v>Samoa Tuamasaga</v>
      </c>
      <c r="M6238" t="str">
        <f>IFERROR(VLOOKUP(L6238,'State(need_input)'!I$2:J$3992,2,FALSE),"")</f>
        <v>state_WS_Tua_1</v>
      </c>
      <c r="N6238" t="s">
        <v>23</v>
      </c>
      <c r="P6238">
        <v>1882284139</v>
      </c>
    </row>
    <row r="6239" spans="1:16">
      <c r="A6239" s="5" t="str">
        <f>CONCATENATE("rdx_city_",J6239,"_",B6239)</f>
        <v>rdx_city_WSM_2</v>
      </c>
      <c r="B6239">
        <f>IF(I6239=I6238,B6238+1,1)</f>
        <v>2</v>
      </c>
      <c r="C6239" t="s">
        <v>9034</v>
      </c>
      <c r="D6239" t="s">
        <v>9034</v>
      </c>
      <c r="E6239">
        <v>-13.8415</v>
      </c>
      <c r="F6239">
        <v>-171.7386</v>
      </c>
      <c r="G6239" t="s">
        <v>9030</v>
      </c>
      <c r="H6239" t="str">
        <f>IFERROR(VLOOKUP(I6239,'country(26mar)'!C$2:D$251,2,FALSE),"")</f>
        <v>base.ws</v>
      </c>
      <c r="I6239" t="s">
        <v>9031</v>
      </c>
      <c r="J6239" t="s">
        <v>9032</v>
      </c>
      <c r="L6239" t="str">
        <f>CONCATENATE(G6239," ",K6239)</f>
        <v>Samoa </v>
      </c>
      <c r="M6239" t="str">
        <f>IFERROR(VLOOKUP(L6239,'State(need_input)'!I$2:J$3992,2,FALSE),"")</f>
        <v/>
      </c>
      <c r="N6239" t="s">
        <v>54</v>
      </c>
      <c r="O6239">
        <v>61916</v>
      </c>
      <c r="P6239">
        <v>1882489296</v>
      </c>
    </row>
    <row r="6240" spans="1:16">
      <c r="A6240" s="5" t="str">
        <f>CONCATENATE("rdx_city_",J6240,"_",B6240)</f>
        <v>rdx_city_WSM_3</v>
      </c>
      <c r="B6240">
        <f>IF(I6240=I6239,B6239+1,1)</f>
        <v>3</v>
      </c>
      <c r="C6240" t="s">
        <v>9035</v>
      </c>
      <c r="D6240" t="s">
        <v>9035</v>
      </c>
      <c r="E6240">
        <v>-13.5196</v>
      </c>
      <c r="F6240">
        <v>-172.6378</v>
      </c>
      <c r="G6240" t="s">
        <v>9030</v>
      </c>
      <c r="H6240" t="str">
        <f>IFERROR(VLOOKUP(I6240,'country(26mar)'!C$2:D$251,2,FALSE),"")</f>
        <v>base.ws</v>
      </c>
      <c r="I6240" t="s">
        <v>9031</v>
      </c>
      <c r="J6240" t="s">
        <v>9032</v>
      </c>
      <c r="K6240" t="s">
        <v>9036</v>
      </c>
      <c r="L6240" t="str">
        <f>CONCATENATE(G6240," ",K6240)</f>
        <v>Samoa Vaisigano</v>
      </c>
      <c r="M6240" t="str">
        <f>IFERROR(VLOOKUP(L6240,'State(need_input)'!I$2:J$3992,2,FALSE),"")</f>
        <v>state_WS_Vai_2</v>
      </c>
      <c r="N6240" t="s">
        <v>23</v>
      </c>
      <c r="P6240">
        <v>1882504626</v>
      </c>
    </row>
    <row r="6241" spans="1:16">
      <c r="A6241" s="5" t="str">
        <f>CONCATENATE("rdx_city_",J6241,"_",B6241)</f>
        <v>rdx_city_WSM_4</v>
      </c>
      <c r="B6241">
        <f>IF(I6241=I6240,B6240+1,1)</f>
        <v>4</v>
      </c>
      <c r="C6241" t="s">
        <v>9037</v>
      </c>
      <c r="D6241" t="s">
        <v>9037</v>
      </c>
      <c r="E6241">
        <v>-13.823</v>
      </c>
      <c r="F6241">
        <v>-171.9613</v>
      </c>
      <c r="G6241" t="s">
        <v>9030</v>
      </c>
      <c r="H6241" t="str">
        <f>IFERROR(VLOOKUP(I6241,'country(26mar)'!C$2:D$251,2,FALSE),"")</f>
        <v>base.ws</v>
      </c>
      <c r="I6241" t="s">
        <v>9031</v>
      </c>
      <c r="J6241" t="s">
        <v>9032</v>
      </c>
      <c r="K6241" t="s">
        <v>9038</v>
      </c>
      <c r="L6241" t="str">
        <f>CONCATENATE(G6241," ",K6241)</f>
        <v>Samoa A‘ana</v>
      </c>
      <c r="M6241" t="str">
        <f>IFERROR(VLOOKUP(L6241,'State(need_input)'!I$2:J$3992,2,FALSE),"")</f>
        <v>state_WS_A‘a_3</v>
      </c>
      <c r="N6241" t="s">
        <v>23</v>
      </c>
      <c r="P6241">
        <v>1882782502</v>
      </c>
    </row>
    <row r="6242" spans="1:16">
      <c r="A6242" s="5" t="str">
        <f>CONCATENATE("rdx_city_",J6242,"_",B6242)</f>
        <v>rdx_city_WSM_5</v>
      </c>
      <c r="B6242">
        <f>IF(I6242=I6241,B6241+1,1)</f>
        <v>5</v>
      </c>
      <c r="C6242" t="s">
        <v>9039</v>
      </c>
      <c r="D6242" t="s">
        <v>9039</v>
      </c>
      <c r="E6242">
        <v>-13.8745</v>
      </c>
      <c r="F6242">
        <v>-171.5986</v>
      </c>
      <c r="G6242" t="s">
        <v>9030</v>
      </c>
      <c r="H6242" t="str">
        <f>IFERROR(VLOOKUP(I6242,'country(26mar)'!C$2:D$251,2,FALSE),"")</f>
        <v>base.ws</v>
      </c>
      <c r="I6242" t="s">
        <v>9031</v>
      </c>
      <c r="J6242" t="s">
        <v>9032</v>
      </c>
      <c r="K6242" t="s">
        <v>9040</v>
      </c>
      <c r="L6242" t="str">
        <f>CONCATENATE(G6242," ",K6242)</f>
        <v>Samoa Atua</v>
      </c>
      <c r="M6242" t="str">
        <f>IFERROR(VLOOKUP(L6242,'State(need_input)'!I$2:J$3992,2,FALSE),"")</f>
        <v>state_WS_Atu_6</v>
      </c>
      <c r="N6242" t="s">
        <v>23</v>
      </c>
      <c r="P6242">
        <v>1882092632</v>
      </c>
    </row>
    <row r="6243" spans="1:16">
      <c r="A6243" s="5" t="str">
        <f>CONCATENATE("rdx_city_",J6243,"_",B6243)</f>
        <v>rdx_city_WSM_6</v>
      </c>
      <c r="B6243">
        <f>IF(I6243=I6242,B6242+1,1)</f>
        <v>6</v>
      </c>
      <c r="C6243" t="s">
        <v>9041</v>
      </c>
      <c r="D6243" t="s">
        <v>9041</v>
      </c>
      <c r="E6243">
        <v>-13.8318</v>
      </c>
      <c r="F6243">
        <v>-172.036</v>
      </c>
      <c r="G6243" t="s">
        <v>9030</v>
      </c>
      <c r="H6243" t="str">
        <f>IFERROR(VLOOKUP(I6243,'country(26mar)'!C$2:D$251,2,FALSE),"")</f>
        <v>base.ws</v>
      </c>
      <c r="I6243" t="s">
        <v>9031</v>
      </c>
      <c r="J6243" t="s">
        <v>9032</v>
      </c>
      <c r="K6243" t="s">
        <v>9042</v>
      </c>
      <c r="L6243" t="str">
        <f>CONCATENATE(G6243," ",K6243)</f>
        <v>Samoa Aiga-i-le-Tai</v>
      </c>
      <c r="M6243" t="str">
        <f>IFERROR(VLOOKUP(L6243,'State(need_input)'!I$2:J$3992,2,FALSE),"")</f>
        <v>state_WS_Aig_7</v>
      </c>
      <c r="N6243" t="s">
        <v>23</v>
      </c>
      <c r="P6243">
        <v>1882029963</v>
      </c>
    </row>
    <row r="6244" spans="1:16">
      <c r="A6244" s="5" t="str">
        <f>CONCATENATE("rdx_city_",J6244,"_",B6244)</f>
        <v>rdx_city_WSM_7</v>
      </c>
      <c r="B6244">
        <f>IF(I6244=I6243,B6243+1,1)</f>
        <v>7</v>
      </c>
      <c r="C6244" t="s">
        <v>9043</v>
      </c>
      <c r="D6244" t="s">
        <v>9043</v>
      </c>
      <c r="E6244">
        <v>-13.4513</v>
      </c>
      <c r="F6244">
        <v>-172.4018</v>
      </c>
      <c r="G6244" t="s">
        <v>9030</v>
      </c>
      <c r="H6244" t="str">
        <f>IFERROR(VLOOKUP(I6244,'country(26mar)'!C$2:D$251,2,FALSE),"")</f>
        <v>base.ws</v>
      </c>
      <c r="I6244" t="s">
        <v>9031</v>
      </c>
      <c r="J6244" t="s">
        <v>9032</v>
      </c>
      <c r="K6244" t="s">
        <v>9044</v>
      </c>
      <c r="L6244" t="str">
        <f>CONCATENATE(G6244," ",K6244)</f>
        <v>Samoa Gagaifomauga</v>
      </c>
      <c r="M6244" t="str">
        <f>IFERROR(VLOOKUP(L6244,'State(need_input)'!I$2:J$3992,2,FALSE),"")</f>
        <v>state_WS_Gag_4</v>
      </c>
      <c r="N6244" t="s">
        <v>23</v>
      </c>
      <c r="P6244">
        <v>1882879383</v>
      </c>
    </row>
    <row r="6245" spans="1:16">
      <c r="A6245" s="5" t="str">
        <f>CONCATENATE("rdx_city_",J6245,"_",B6245)</f>
        <v>rdx_city_WSM_8</v>
      </c>
      <c r="B6245">
        <f>IF(I6245=I6244,B6244+1,1)</f>
        <v>8</v>
      </c>
      <c r="C6245" t="s">
        <v>9045</v>
      </c>
      <c r="D6245" t="s">
        <v>9045</v>
      </c>
      <c r="E6245">
        <v>-13.6715</v>
      </c>
      <c r="F6245">
        <v>-172.1777</v>
      </c>
      <c r="G6245" t="s">
        <v>9030</v>
      </c>
      <c r="H6245" t="str">
        <f>IFERROR(VLOOKUP(I6245,'country(26mar)'!C$2:D$251,2,FALSE),"")</f>
        <v>base.ws</v>
      </c>
      <c r="I6245" t="s">
        <v>9031</v>
      </c>
      <c r="J6245" t="s">
        <v>9032</v>
      </c>
      <c r="K6245" t="s">
        <v>9046</v>
      </c>
      <c r="L6245" t="str">
        <f>CONCATENATE(G6245," ",K6245)</f>
        <v>Samoa Fa‘asaleleaga</v>
      </c>
      <c r="M6245" t="str">
        <f>IFERROR(VLOOKUP(L6245,'State(need_input)'!I$2:J$3992,2,FALSE),"")</f>
        <v>state_WS_Fa‘_5</v>
      </c>
      <c r="N6245" t="s">
        <v>23</v>
      </c>
      <c r="P6245">
        <v>1882524892</v>
      </c>
    </row>
    <row r="6246" spans="1:16">
      <c r="A6246" s="5" t="str">
        <f>CONCATENATE("rdx_city_",J6246,"_",B6246)</f>
        <v>rdx_city_WSM_9</v>
      </c>
      <c r="B6246">
        <f>IF(I6246=I6245,B6245+1,1)</f>
        <v>9</v>
      </c>
      <c r="C6246" t="s">
        <v>9047</v>
      </c>
      <c r="D6246" t="s">
        <v>9047</v>
      </c>
      <c r="E6246">
        <v>-13.4489</v>
      </c>
      <c r="F6246">
        <v>-172.3352</v>
      </c>
      <c r="G6246" t="s">
        <v>9030</v>
      </c>
      <c r="H6246" t="str">
        <f>IFERROR(VLOOKUP(I6246,'country(26mar)'!C$2:D$251,2,FALSE),"")</f>
        <v>base.ws</v>
      </c>
      <c r="I6246" t="s">
        <v>9031</v>
      </c>
      <c r="J6246" t="s">
        <v>9032</v>
      </c>
      <c r="K6246" t="s">
        <v>9048</v>
      </c>
      <c r="L6246" t="str">
        <f>CONCATENATE(G6246," ",K6246)</f>
        <v>Samoa Gaga‘emauga</v>
      </c>
      <c r="M6246" t="str">
        <f>IFERROR(VLOOKUP(L6246,'State(need_input)'!I$2:J$3992,2,FALSE),"")</f>
        <v>state_WS_Gag_8</v>
      </c>
      <c r="N6246" t="s">
        <v>23</v>
      </c>
      <c r="P6246">
        <v>1882605280</v>
      </c>
    </row>
    <row r="6247" spans="1:16">
      <c r="A6247" s="5" t="str">
        <f>CONCATENATE("rdx_city_",J6247,"_",B6247)</f>
        <v>rdx_city_WSM_10</v>
      </c>
      <c r="B6247">
        <f>IF(I6247=I6246,B6246+1,1)</f>
        <v>10</v>
      </c>
      <c r="C6247" t="s">
        <v>9049</v>
      </c>
      <c r="D6247" t="s">
        <v>9049</v>
      </c>
      <c r="E6247">
        <v>-13.9338</v>
      </c>
      <c r="F6247">
        <v>-171.5312</v>
      </c>
      <c r="G6247" t="s">
        <v>9030</v>
      </c>
      <c r="H6247" t="str">
        <f>IFERROR(VLOOKUP(I6247,'country(26mar)'!C$2:D$251,2,FALSE),"")</f>
        <v>base.ws</v>
      </c>
      <c r="I6247" t="s">
        <v>9031</v>
      </c>
      <c r="J6247" t="s">
        <v>9032</v>
      </c>
      <c r="K6247" t="s">
        <v>9050</v>
      </c>
      <c r="L6247" t="str">
        <f>CONCATENATE(G6247," ",K6247)</f>
        <v>Samoa Va‘a-o-Fonoti</v>
      </c>
      <c r="M6247" t="str">
        <f>IFERROR(VLOOKUP(L6247,'State(need_input)'!I$2:J$3992,2,FALSE),"")</f>
        <v>state_WS_Va‘_9</v>
      </c>
      <c r="N6247" t="s">
        <v>23</v>
      </c>
      <c r="P6247">
        <v>1882468874</v>
      </c>
    </row>
    <row r="6248" spans="1:16">
      <c r="A6248" s="5" t="str">
        <f>CONCATENATE("rdx_city_",J6248,"_",B6248)</f>
        <v>rdx_city_WSM_11</v>
      </c>
      <c r="B6248">
        <f>IF(I6248=I6247,B6247+1,1)</f>
        <v>11</v>
      </c>
      <c r="C6248" t="s">
        <v>9051</v>
      </c>
      <c r="D6248" t="s">
        <v>9052</v>
      </c>
      <c r="E6248">
        <v>-13.7659</v>
      </c>
      <c r="F6248">
        <v>-172.3269</v>
      </c>
      <c r="G6248" t="s">
        <v>9030</v>
      </c>
      <c r="H6248" t="str">
        <f>IFERROR(VLOOKUP(I6248,'country(26mar)'!C$2:D$251,2,FALSE),"")</f>
        <v>base.ws</v>
      </c>
      <c r="I6248" t="s">
        <v>9031</v>
      </c>
      <c r="J6248" t="s">
        <v>9032</v>
      </c>
      <c r="K6248" t="s">
        <v>9051</v>
      </c>
      <c r="L6248" t="str">
        <f>CONCATENATE(G6248," ",K6248)</f>
        <v>Samoa Satupa‘itea</v>
      </c>
      <c r="M6248" t="str">
        <f>IFERROR(VLOOKUP(L6248,'State(need_input)'!I$2:J$3992,2,FALSE),"")</f>
        <v>state_WS_Sat_10</v>
      </c>
      <c r="N6248" t="s">
        <v>23</v>
      </c>
      <c r="P6248">
        <v>1882940042</v>
      </c>
    </row>
    <row r="6249" spans="1:16">
      <c r="A6249" s="5" t="str">
        <f>CONCATENATE("rdx_city_",J6249,"_",B6249)</f>
        <v>rdx_city_WSM_12</v>
      </c>
      <c r="B6249">
        <f>IF(I6249=I6248,B6248+1,1)</f>
        <v>12</v>
      </c>
      <c r="C6249" t="s">
        <v>9053</v>
      </c>
      <c r="D6249" t="s">
        <v>9053</v>
      </c>
      <c r="E6249">
        <v>-13.7555</v>
      </c>
      <c r="F6249">
        <v>-172.307</v>
      </c>
      <c r="G6249" t="s">
        <v>9030</v>
      </c>
      <c r="H6249" t="str">
        <f>IFERROR(VLOOKUP(I6249,'country(26mar)'!C$2:D$251,2,FALSE),"")</f>
        <v>base.ws</v>
      </c>
      <c r="I6249" t="s">
        <v>9031</v>
      </c>
      <c r="J6249" t="s">
        <v>9032</v>
      </c>
      <c r="K6249" t="s">
        <v>9054</v>
      </c>
      <c r="L6249" t="str">
        <f>CONCATENATE(G6249," ",K6249)</f>
        <v>Samoa Palauli</v>
      </c>
      <c r="M6249" t="str">
        <f>IFERROR(VLOOKUP(L6249,'State(need_input)'!I$2:J$3992,2,FALSE),"")</f>
        <v>state_WS_Pal_11</v>
      </c>
      <c r="N6249" t="s">
        <v>23</v>
      </c>
      <c r="P6249">
        <v>1882047846</v>
      </c>
    </row>
    <row r="6250" spans="1:16">
      <c r="A6250" s="5" t="str">
        <f>CONCATENATE("rdx_city_",J6250,"_",B6250)</f>
        <v>rdx_city_SMR_1</v>
      </c>
      <c r="B6250">
        <f>IF(I6250=I6249,B6249+1,1)</f>
        <v>1</v>
      </c>
      <c r="C6250" t="s">
        <v>9055</v>
      </c>
      <c r="D6250" t="s">
        <v>9055</v>
      </c>
      <c r="E6250">
        <v>43.95</v>
      </c>
      <c r="F6250">
        <v>12.4167</v>
      </c>
      <c r="G6250" t="s">
        <v>9056</v>
      </c>
      <c r="H6250" t="str">
        <f>IFERROR(VLOOKUP(I6250,'country(26mar)'!C$2:D$251,2,FALSE),"")</f>
        <v>base.sm</v>
      </c>
      <c r="I6250" t="s">
        <v>9057</v>
      </c>
      <c r="J6250" t="s">
        <v>9058</v>
      </c>
      <c r="K6250" t="s">
        <v>9055</v>
      </c>
      <c r="L6250" t="str">
        <f>CONCATENATE(G6250," ",K6250)</f>
        <v>San Marino Acquaviva</v>
      </c>
      <c r="M6250" t="str">
        <f>IFERROR(VLOOKUP(L6250,'State(need_input)'!I$2:J$3992,2,FALSE),"")</f>
        <v>state_SM_Acq_3</v>
      </c>
      <c r="N6250" t="s">
        <v>23</v>
      </c>
      <c r="P6250">
        <v>1674696011</v>
      </c>
    </row>
    <row r="6251" spans="1:16">
      <c r="A6251" s="5" t="str">
        <f>CONCATENATE("rdx_city_",J6251,"_",B6251)</f>
        <v>rdx_city_SMR_2</v>
      </c>
      <c r="B6251">
        <f>IF(I6251=I6250,B6250+1,1)</f>
        <v>2</v>
      </c>
      <c r="C6251" t="s">
        <v>9059</v>
      </c>
      <c r="D6251" t="s">
        <v>9059</v>
      </c>
      <c r="E6251">
        <v>43.9167</v>
      </c>
      <c r="F6251">
        <v>12.4167</v>
      </c>
      <c r="G6251" t="s">
        <v>9056</v>
      </c>
      <c r="H6251" t="str">
        <f>IFERROR(VLOOKUP(I6251,'country(26mar)'!C$2:D$251,2,FALSE),"")</f>
        <v>base.sm</v>
      </c>
      <c r="I6251" t="s">
        <v>9057</v>
      </c>
      <c r="J6251" t="s">
        <v>9058</v>
      </c>
      <c r="K6251" t="s">
        <v>9060</v>
      </c>
      <c r="L6251" t="str">
        <f>CONCATENATE(G6251," ",K6251)</f>
        <v>San Marino Chiesanuova</v>
      </c>
      <c r="M6251" t="str">
        <f>IFERROR(VLOOKUP(L6251,'State(need_input)'!I$2:J$3992,2,FALSE),"")</f>
        <v>state_SM_Chi_2</v>
      </c>
      <c r="N6251" t="s">
        <v>23</v>
      </c>
      <c r="P6251">
        <v>1674546686</v>
      </c>
    </row>
    <row r="6252" spans="1:16">
      <c r="A6252" s="5" t="str">
        <f>CONCATENATE("rdx_city_",J6252,"_",B6252)</f>
        <v>rdx_city_SMR_3</v>
      </c>
      <c r="B6252">
        <f>IF(I6252=I6251,B6251+1,1)</f>
        <v>3</v>
      </c>
      <c r="C6252" t="s">
        <v>9056</v>
      </c>
      <c r="D6252" t="s">
        <v>9056</v>
      </c>
      <c r="E6252">
        <v>43.9172</v>
      </c>
      <c r="F6252">
        <v>12.4667</v>
      </c>
      <c r="G6252" t="s">
        <v>9056</v>
      </c>
      <c r="H6252" t="str">
        <f>IFERROR(VLOOKUP(I6252,'country(26mar)'!C$2:D$251,2,FALSE),"")</f>
        <v>base.sm</v>
      </c>
      <c r="I6252" t="s">
        <v>9057</v>
      </c>
      <c r="J6252" t="s">
        <v>9058</v>
      </c>
      <c r="K6252" t="s">
        <v>9061</v>
      </c>
      <c r="L6252" t="str">
        <f>CONCATENATE(G6252," ",K6252)</f>
        <v>San Marino San Marino Città</v>
      </c>
      <c r="M6252" t="str">
        <f>IFERROR(VLOOKUP(L6252,'State(need_input)'!I$2:J$3992,2,FALSE),"")</f>
        <v>state_SM_San_4</v>
      </c>
      <c r="N6252" t="s">
        <v>54</v>
      </c>
      <c r="O6252">
        <v>29579</v>
      </c>
      <c r="P6252">
        <v>1674741947</v>
      </c>
    </row>
    <row r="6253" spans="1:16">
      <c r="A6253" s="5" t="str">
        <f>CONCATENATE("rdx_city_",J6253,"_",B6253)</f>
        <v>rdx_city_SMR_4</v>
      </c>
      <c r="B6253">
        <f>IF(I6253=I6252,B6252+1,1)</f>
        <v>4</v>
      </c>
      <c r="C6253" t="s">
        <v>9062</v>
      </c>
      <c r="D6253" t="s">
        <v>9062</v>
      </c>
      <c r="E6253">
        <v>43.95</v>
      </c>
      <c r="F6253">
        <v>12.5</v>
      </c>
      <c r="G6253" t="s">
        <v>9056</v>
      </c>
      <c r="H6253" t="str">
        <f>IFERROR(VLOOKUP(I6253,'country(26mar)'!C$2:D$251,2,FALSE),"")</f>
        <v>base.sm</v>
      </c>
      <c r="I6253" t="s">
        <v>9057</v>
      </c>
      <c r="J6253" t="s">
        <v>9058</v>
      </c>
      <c r="K6253" t="s">
        <v>9062</v>
      </c>
      <c r="L6253" t="str">
        <f>CONCATENATE(G6253," ",K6253)</f>
        <v>San Marino Serravalle</v>
      </c>
      <c r="M6253" t="str">
        <f>IFERROR(VLOOKUP(L6253,'State(need_input)'!I$2:J$3992,2,FALSE),"")</f>
        <v>state_SM_Ser_1</v>
      </c>
      <c r="N6253" t="s">
        <v>23</v>
      </c>
      <c r="P6253">
        <v>1674000000</v>
      </c>
    </row>
    <row r="6254" spans="1:16">
      <c r="A6254" s="5" t="str">
        <f>CONCATENATE("rdx_city_",J6254,"_",B6254)</f>
        <v>rdx_city_STP_1</v>
      </c>
      <c r="B6254">
        <f>IF(I6254=I6253,B6253+1,1)</f>
        <v>1</v>
      </c>
      <c r="C6254" t="s">
        <v>9063</v>
      </c>
      <c r="D6254" t="s">
        <v>9063</v>
      </c>
      <c r="E6254">
        <v>0.3792</v>
      </c>
      <c r="F6254">
        <v>6.6375</v>
      </c>
      <c r="G6254" t="s">
        <v>9064</v>
      </c>
      <c r="H6254" t="str">
        <f>IFERROR(VLOOKUP(I6254,'country(26mar)'!C$2:D$251,2,FALSE),"")</f>
        <v>base.st</v>
      </c>
      <c r="I6254" t="s">
        <v>9065</v>
      </c>
      <c r="J6254" t="s">
        <v>9066</v>
      </c>
      <c r="L6254" t="str">
        <f>CONCATENATE(G6254," ",K6254)</f>
        <v>Sao Tome And Principe </v>
      </c>
      <c r="M6254" t="str">
        <f>IFERROR(VLOOKUP(L6254,'State(need_input)'!I$2:J$3992,2,FALSE),"")</f>
        <v/>
      </c>
      <c r="N6254" t="s">
        <v>23</v>
      </c>
      <c r="P6254">
        <v>1678998597</v>
      </c>
    </row>
    <row r="6255" spans="1:16">
      <c r="A6255" s="5" t="str">
        <f>CONCATENATE("rdx_city_",J6255,"_",B6255)</f>
        <v>rdx_city_STP_2</v>
      </c>
      <c r="B6255">
        <f>IF(I6255=I6254,B6254+1,1)</f>
        <v>2</v>
      </c>
      <c r="C6255" t="s">
        <v>9067</v>
      </c>
      <c r="D6255" t="s">
        <v>9067</v>
      </c>
      <c r="E6255">
        <v>0.3586</v>
      </c>
      <c r="F6255">
        <v>6.5525</v>
      </c>
      <c r="G6255" t="s">
        <v>9064</v>
      </c>
      <c r="H6255" t="str">
        <f>IFERROR(VLOOKUP(I6255,'country(26mar)'!C$2:D$251,2,FALSE),"")</f>
        <v>base.st</v>
      </c>
      <c r="I6255" t="s">
        <v>9065</v>
      </c>
      <c r="J6255" t="s">
        <v>9066</v>
      </c>
      <c r="L6255" t="str">
        <f>CONCATENATE(G6255," ",K6255)</f>
        <v>Sao Tome And Principe </v>
      </c>
      <c r="M6255" t="str">
        <f>IFERROR(VLOOKUP(L6255,'State(need_input)'!I$2:J$3992,2,FALSE),"")</f>
        <v/>
      </c>
      <c r="N6255" t="s">
        <v>23</v>
      </c>
      <c r="P6255">
        <v>1678563060</v>
      </c>
    </row>
    <row r="6256" spans="1:16">
      <c r="A6256" s="5" t="str">
        <f>CONCATENATE("rdx_city_",J6256,"_",B6256)</f>
        <v>rdx_city_STP_3</v>
      </c>
      <c r="B6256">
        <f>IF(I6256=I6255,B6255+1,1)</f>
        <v>3</v>
      </c>
      <c r="C6256" t="s">
        <v>9068</v>
      </c>
      <c r="D6256" t="s">
        <v>9068</v>
      </c>
      <c r="E6256">
        <v>0.26</v>
      </c>
      <c r="F6256">
        <v>6.7414</v>
      </c>
      <c r="G6256" t="s">
        <v>9064</v>
      </c>
      <c r="H6256" t="str">
        <f>IFERROR(VLOOKUP(I6256,'country(26mar)'!C$2:D$251,2,FALSE),"")</f>
        <v>base.st</v>
      </c>
      <c r="I6256" t="s">
        <v>9065</v>
      </c>
      <c r="J6256" t="s">
        <v>9066</v>
      </c>
      <c r="L6256" t="str">
        <f>CONCATENATE(G6256," ",K6256)</f>
        <v>Sao Tome And Principe </v>
      </c>
      <c r="M6256" t="str">
        <f>IFERROR(VLOOKUP(L6256,'State(need_input)'!I$2:J$3992,2,FALSE),"")</f>
        <v/>
      </c>
      <c r="N6256" t="s">
        <v>23</v>
      </c>
      <c r="P6256">
        <v>1678081464</v>
      </c>
    </row>
    <row r="6257" spans="1:16">
      <c r="A6257" s="5" t="str">
        <f>CONCATENATE("rdx_city_",J6257,"_",B6257)</f>
        <v>rdx_city_STP_4</v>
      </c>
      <c r="B6257">
        <f>IF(I6257=I6256,B6256+1,1)</f>
        <v>4</v>
      </c>
      <c r="C6257" t="s">
        <v>9069</v>
      </c>
      <c r="D6257" t="s">
        <v>9070</v>
      </c>
      <c r="E6257">
        <v>1.645</v>
      </c>
      <c r="F6257">
        <v>7.412</v>
      </c>
      <c r="G6257" t="s">
        <v>9064</v>
      </c>
      <c r="H6257" t="str">
        <f>IFERROR(VLOOKUP(I6257,'country(26mar)'!C$2:D$251,2,FALSE),"")</f>
        <v>base.st</v>
      </c>
      <c r="I6257" t="s">
        <v>9065</v>
      </c>
      <c r="J6257" t="s">
        <v>9066</v>
      </c>
      <c r="K6257" t="s">
        <v>9071</v>
      </c>
      <c r="L6257" t="str">
        <f>CONCATENATE(G6257," ",K6257)</f>
        <v>Sao Tome And Principe Príncipe</v>
      </c>
      <c r="M6257" t="str">
        <f>IFERROR(VLOOKUP(L6257,'State(need_input)'!I$2:J$3992,2,FALSE),"")</f>
        <v/>
      </c>
      <c r="O6257">
        <v>1156</v>
      </c>
      <c r="P6257">
        <v>1678752872</v>
      </c>
    </row>
    <row r="6258" spans="1:16">
      <c r="A6258" s="5" t="str">
        <f>CONCATENATE("rdx_city_",J6258,"_",B6258)</f>
        <v>rdx_city_STP_5</v>
      </c>
      <c r="B6258">
        <f>IF(I6258=I6257,B6257+1,1)</f>
        <v>5</v>
      </c>
      <c r="C6258" t="s">
        <v>9069</v>
      </c>
      <c r="D6258" t="s">
        <v>9070</v>
      </c>
      <c r="E6258">
        <v>1.6386</v>
      </c>
      <c r="F6258">
        <v>7.4206</v>
      </c>
      <c r="G6258" t="s">
        <v>9064</v>
      </c>
      <c r="H6258" t="str">
        <f>IFERROR(VLOOKUP(I6258,'country(26mar)'!C$2:D$251,2,FALSE),"")</f>
        <v>base.st</v>
      </c>
      <c r="I6258" t="s">
        <v>9065</v>
      </c>
      <c r="J6258" t="s">
        <v>9066</v>
      </c>
      <c r="K6258" t="s">
        <v>9071</v>
      </c>
      <c r="L6258" t="str">
        <f>CONCATENATE(G6258," ",K6258)</f>
        <v>Sao Tome And Principe Príncipe</v>
      </c>
      <c r="M6258" t="str">
        <f>IFERROR(VLOOKUP(L6258,'State(need_input)'!I$2:J$3992,2,FALSE),"")</f>
        <v/>
      </c>
      <c r="N6258" t="s">
        <v>23</v>
      </c>
      <c r="P6258">
        <v>1678729743</v>
      </c>
    </row>
    <row r="6259" spans="1:16">
      <c r="A6259" s="5" t="str">
        <f>CONCATENATE("rdx_city_",J6259,"_",B6259)</f>
        <v>rdx_city_STP_6</v>
      </c>
      <c r="B6259">
        <f>IF(I6259=I6258,B6258+1,1)</f>
        <v>6</v>
      </c>
      <c r="C6259" t="s">
        <v>9072</v>
      </c>
      <c r="D6259" t="s">
        <v>9073</v>
      </c>
      <c r="E6259">
        <v>0.1342</v>
      </c>
      <c r="F6259">
        <v>6.6494</v>
      </c>
      <c r="G6259" t="s">
        <v>9064</v>
      </c>
      <c r="H6259" t="str">
        <f>IFERROR(VLOOKUP(I6259,'country(26mar)'!C$2:D$251,2,FALSE),"")</f>
        <v>base.st</v>
      </c>
      <c r="I6259" t="s">
        <v>9065</v>
      </c>
      <c r="J6259" t="s">
        <v>9066</v>
      </c>
      <c r="L6259" t="str">
        <f>CONCATENATE(G6259," ",K6259)</f>
        <v>Sao Tome And Principe </v>
      </c>
      <c r="M6259" t="str">
        <f>IFERROR(VLOOKUP(L6259,'State(need_input)'!I$2:J$3992,2,FALSE),"")</f>
        <v/>
      </c>
      <c r="N6259" t="s">
        <v>23</v>
      </c>
      <c r="P6259">
        <v>1678826533</v>
      </c>
    </row>
    <row r="6260" spans="1:16">
      <c r="A6260" s="5" t="str">
        <f>CONCATENATE("rdx_city_",J6260,"_",B6260)</f>
        <v>rdx_city_STP_7</v>
      </c>
      <c r="B6260">
        <f>IF(I6260=I6259,B6259+1,1)</f>
        <v>7</v>
      </c>
      <c r="C6260" t="s">
        <v>9074</v>
      </c>
      <c r="D6260" t="s">
        <v>9075</v>
      </c>
      <c r="E6260">
        <v>0.3334</v>
      </c>
      <c r="F6260">
        <v>6.7333</v>
      </c>
      <c r="G6260" t="s">
        <v>9064</v>
      </c>
      <c r="H6260" t="str">
        <f>IFERROR(VLOOKUP(I6260,'country(26mar)'!C$2:D$251,2,FALSE),"")</f>
        <v>base.st</v>
      </c>
      <c r="I6260" t="s">
        <v>9065</v>
      </c>
      <c r="J6260" t="s">
        <v>9066</v>
      </c>
      <c r="K6260" t="s">
        <v>9074</v>
      </c>
      <c r="L6260" t="str">
        <f>CONCATENATE(G6260," ",K6260)</f>
        <v>Sao Tome And Principe São Tomé</v>
      </c>
      <c r="M6260" t="str">
        <f>IFERROR(VLOOKUP(L6260,'State(need_input)'!I$2:J$3992,2,FALSE),"")</f>
        <v/>
      </c>
      <c r="N6260" t="s">
        <v>54</v>
      </c>
      <c r="O6260">
        <v>88219</v>
      </c>
      <c r="P6260">
        <v>1678301324</v>
      </c>
    </row>
    <row r="6261" spans="1:16">
      <c r="A6261" s="5" t="str">
        <f>CONCATENATE("rdx_city_",J6261,"_",B6261)</f>
        <v>rdx_city_STP_8</v>
      </c>
      <c r="B6261">
        <f>IF(I6261=I6260,B6260+1,1)</f>
        <v>8</v>
      </c>
      <c r="C6261" t="s">
        <v>1718</v>
      </c>
      <c r="D6261" t="s">
        <v>1718</v>
      </c>
      <c r="E6261">
        <v>0.2967</v>
      </c>
      <c r="F6261">
        <v>6.6814</v>
      </c>
      <c r="G6261" t="s">
        <v>9064</v>
      </c>
      <c r="H6261" t="str">
        <f>IFERROR(VLOOKUP(I6261,'country(26mar)'!C$2:D$251,2,FALSE),"")</f>
        <v>base.st</v>
      </c>
      <c r="I6261" t="s">
        <v>9065</v>
      </c>
      <c r="J6261" t="s">
        <v>9066</v>
      </c>
      <c r="L6261" t="str">
        <f>CONCATENATE(G6261," ",K6261)</f>
        <v>Sao Tome And Principe </v>
      </c>
      <c r="M6261" t="str">
        <f>IFERROR(VLOOKUP(L6261,'State(need_input)'!I$2:J$3992,2,FALSE),"")</f>
        <v/>
      </c>
      <c r="N6261" t="s">
        <v>23</v>
      </c>
      <c r="P6261">
        <v>1678096936</v>
      </c>
    </row>
    <row r="6262" spans="1:16">
      <c r="A6262" s="5" t="str">
        <f>CONCATENATE("rdx_city_",J6262,"_",B6262)</f>
        <v>rdx_city_SAU_1</v>
      </c>
      <c r="B6262">
        <f>IF(I6262=I6261,B6261+1,1)</f>
        <v>1</v>
      </c>
      <c r="C6262" t="s">
        <v>9076</v>
      </c>
      <c r="D6262" t="s">
        <v>9076</v>
      </c>
      <c r="E6262">
        <v>18.2301</v>
      </c>
      <c r="F6262">
        <v>42.5001</v>
      </c>
      <c r="G6262" t="s">
        <v>9077</v>
      </c>
      <c r="H6262" t="str">
        <f>IFERROR(VLOOKUP(I6262,'country(26mar)'!C$2:D$251,2,FALSE),"")</f>
        <v>base.sa</v>
      </c>
      <c r="I6262" t="s">
        <v>9078</v>
      </c>
      <c r="J6262" t="s">
        <v>9079</v>
      </c>
      <c r="K6262" t="s">
        <v>9080</v>
      </c>
      <c r="L6262" t="str">
        <f>CONCATENATE(G6262," ",K6262)</f>
        <v>Saudi Arabia ‘Asīr</v>
      </c>
      <c r="M6262" t="str">
        <f>IFERROR(VLOOKUP(L6262,'State(need_input)'!I$2:J$3992,2,FALSE),"")</f>
        <v>state_SA_‘As_11</v>
      </c>
      <c r="N6262" t="s">
        <v>23</v>
      </c>
      <c r="O6262">
        <v>210886</v>
      </c>
      <c r="P6262">
        <v>1682759151</v>
      </c>
    </row>
    <row r="6263" spans="1:16">
      <c r="A6263" s="5" t="str">
        <f>CONCATENATE("rdx_city_",J6263,"_",B6263)</f>
        <v>rdx_city_SAU_2</v>
      </c>
      <c r="B6263">
        <f>IF(I6263=I6262,B6262+1,1)</f>
        <v>2</v>
      </c>
      <c r="C6263" t="s">
        <v>9081</v>
      </c>
      <c r="D6263" t="s">
        <v>9081</v>
      </c>
      <c r="E6263">
        <v>26.4282</v>
      </c>
      <c r="F6263">
        <v>50.0997</v>
      </c>
      <c r="G6263" t="s">
        <v>9077</v>
      </c>
      <c r="H6263" t="str">
        <f>IFERROR(VLOOKUP(I6263,'country(26mar)'!C$2:D$251,2,FALSE),"")</f>
        <v>base.sa</v>
      </c>
      <c r="I6263" t="s">
        <v>9078</v>
      </c>
      <c r="J6263" t="s">
        <v>9079</v>
      </c>
      <c r="K6263" t="s">
        <v>3614</v>
      </c>
      <c r="L6263" t="str">
        <f>CONCATENATE(G6263," ",K6263)</f>
        <v>Saudi Arabia Ash Sharqīyah</v>
      </c>
      <c r="M6263" t="str">
        <f>IFERROR(VLOOKUP(L6263,'State(need_input)'!I$2:J$3992,2,FALSE),"")</f>
        <v>state_SA_Ash_12</v>
      </c>
      <c r="N6263" t="s">
        <v>23</v>
      </c>
      <c r="O6263">
        <v>2054710</v>
      </c>
      <c r="P6263">
        <v>1682452296</v>
      </c>
    </row>
    <row r="6264" spans="1:16">
      <c r="A6264" s="5" t="str">
        <f>CONCATENATE("rdx_city_",J6264,"_",B6264)</f>
        <v>rdx_city_SAU_3</v>
      </c>
      <c r="B6264">
        <f>IF(I6264=I6263,B6263+1,1)</f>
        <v>3</v>
      </c>
      <c r="C6264" t="s">
        <v>9082</v>
      </c>
      <c r="D6264" t="s">
        <v>9083</v>
      </c>
      <c r="E6264">
        <v>20.0129</v>
      </c>
      <c r="F6264">
        <v>41.4677</v>
      </c>
      <c r="G6264" t="s">
        <v>9077</v>
      </c>
      <c r="H6264" t="str">
        <f>IFERROR(VLOOKUP(I6264,'country(26mar)'!C$2:D$251,2,FALSE),"")</f>
        <v>base.sa</v>
      </c>
      <c r="I6264" t="s">
        <v>9078</v>
      </c>
      <c r="J6264" t="s">
        <v>9079</v>
      </c>
      <c r="K6264" t="s">
        <v>9082</v>
      </c>
      <c r="L6264" t="str">
        <f>CONCATENATE(G6264," ",K6264)</f>
        <v>Saudi Arabia Al Bāḩah</v>
      </c>
      <c r="M6264" t="str">
        <f>IFERROR(VLOOKUP(L6264,'State(need_input)'!I$2:J$3992,2,FALSE),"")</f>
        <v>state_SA_Al _6</v>
      </c>
      <c r="N6264" t="s">
        <v>23</v>
      </c>
      <c r="P6264">
        <v>1682121855</v>
      </c>
    </row>
    <row r="6265" spans="1:16">
      <c r="A6265" s="5" t="str">
        <f>CONCATENATE("rdx_city_",J6265,"_",B6265)</f>
        <v>rdx_city_SAU_4</v>
      </c>
      <c r="B6265">
        <f>IF(I6265=I6264,B6264+1,1)</f>
        <v>4</v>
      </c>
      <c r="C6265" t="s">
        <v>5009</v>
      </c>
      <c r="D6265" t="s">
        <v>5009</v>
      </c>
      <c r="E6265">
        <v>23.4895</v>
      </c>
      <c r="F6265">
        <v>46.7564</v>
      </c>
      <c r="G6265" t="s">
        <v>9077</v>
      </c>
      <c r="H6265" t="str">
        <f>IFERROR(VLOOKUP(I6265,'country(26mar)'!C$2:D$251,2,FALSE),"")</f>
        <v>base.sa</v>
      </c>
      <c r="I6265" t="s">
        <v>9078</v>
      </c>
      <c r="J6265" t="s">
        <v>9079</v>
      </c>
      <c r="K6265" t="s">
        <v>9084</v>
      </c>
      <c r="L6265" t="str">
        <f>CONCATENATE(G6265," ",K6265)</f>
        <v>Saudi Arabia Ar Riyāḑ</v>
      </c>
      <c r="M6265" t="str">
        <f>IFERROR(VLOOKUP(L6265,'State(need_input)'!I$2:J$3992,2,FALSE),"")</f>
        <v>state_SA_Ar _2</v>
      </c>
      <c r="O6265">
        <v>594605</v>
      </c>
      <c r="P6265">
        <v>1682494753</v>
      </c>
    </row>
    <row r="6266" spans="1:16">
      <c r="A6266" s="5" t="str">
        <f>CONCATENATE("rdx_city_",J6266,"_",B6266)</f>
        <v>rdx_city_SAU_5</v>
      </c>
      <c r="B6266">
        <f>IF(I6266=I6265,B6265+1,1)</f>
        <v>5</v>
      </c>
      <c r="C6266" t="s">
        <v>9085</v>
      </c>
      <c r="D6266" t="s">
        <v>9085</v>
      </c>
      <c r="E6266">
        <v>25.3487</v>
      </c>
      <c r="F6266">
        <v>49.5856</v>
      </c>
      <c r="G6266" t="s">
        <v>9077</v>
      </c>
      <c r="H6266" t="str">
        <f>IFERROR(VLOOKUP(I6266,'country(26mar)'!C$2:D$251,2,FALSE),"")</f>
        <v>base.sa</v>
      </c>
      <c r="I6266" t="s">
        <v>9078</v>
      </c>
      <c r="J6266" t="s">
        <v>9079</v>
      </c>
      <c r="K6266" t="s">
        <v>3614</v>
      </c>
      <c r="L6266" t="str">
        <f>CONCATENATE(G6266," ",K6266)</f>
        <v>Saudi Arabia Ash Sharqīyah</v>
      </c>
      <c r="M6266" t="str">
        <f>IFERROR(VLOOKUP(L6266,'State(need_input)'!I$2:J$3992,2,FALSE),"")</f>
        <v>state_SA_Ash_12</v>
      </c>
      <c r="O6266">
        <v>637389</v>
      </c>
      <c r="P6266">
        <v>1682958157</v>
      </c>
    </row>
    <row r="6267" spans="1:16">
      <c r="A6267" s="5" t="str">
        <f>CONCATENATE("rdx_city_",J6267,"_",B6267)</f>
        <v>rdx_city_SAU_6</v>
      </c>
      <c r="B6267">
        <f>IF(I6267=I6266,B6266+1,1)</f>
        <v>6</v>
      </c>
      <c r="C6267" t="s">
        <v>9086</v>
      </c>
      <c r="D6267" t="s">
        <v>9086</v>
      </c>
      <c r="E6267">
        <v>27.0046</v>
      </c>
      <c r="F6267">
        <v>49.646</v>
      </c>
      <c r="G6267" t="s">
        <v>9077</v>
      </c>
      <c r="H6267" t="str">
        <f>IFERROR(VLOOKUP(I6267,'country(26mar)'!C$2:D$251,2,FALSE),"")</f>
        <v>base.sa</v>
      </c>
      <c r="I6267" t="s">
        <v>9078</v>
      </c>
      <c r="J6267" t="s">
        <v>9079</v>
      </c>
      <c r="K6267" t="s">
        <v>3614</v>
      </c>
      <c r="L6267" t="str">
        <f>CONCATENATE(G6267," ",K6267)</f>
        <v>Saudi Arabia Ash Sharqīyah</v>
      </c>
      <c r="M6267" t="str">
        <f>IFERROR(VLOOKUP(L6267,'State(need_input)'!I$2:J$3992,2,FALSE),"")</f>
        <v>state_SA_Ash_12</v>
      </c>
      <c r="O6267">
        <v>237274</v>
      </c>
      <c r="P6267">
        <v>1682564079</v>
      </c>
    </row>
    <row r="6268" spans="1:16">
      <c r="A6268" s="5" t="str">
        <f>CONCATENATE("rdx_city_",J6268,"_",B6268)</f>
        <v>rdx_city_SAU_7</v>
      </c>
      <c r="B6268">
        <f>IF(I6268=I6267,B6267+1,1)</f>
        <v>7</v>
      </c>
      <c r="C6268" t="s">
        <v>9087</v>
      </c>
      <c r="D6268" t="s">
        <v>9087</v>
      </c>
      <c r="E6268">
        <v>24.1556</v>
      </c>
      <c r="F6268">
        <v>47.312</v>
      </c>
      <c r="G6268" t="s">
        <v>9077</v>
      </c>
      <c r="H6268" t="str">
        <f>IFERROR(VLOOKUP(I6268,'country(26mar)'!C$2:D$251,2,FALSE),"")</f>
        <v>base.sa</v>
      </c>
      <c r="I6268" t="s">
        <v>9078</v>
      </c>
      <c r="J6268" t="s">
        <v>9079</v>
      </c>
      <c r="K6268" t="s">
        <v>9084</v>
      </c>
      <c r="L6268" t="str">
        <f>CONCATENATE(G6268," ",K6268)</f>
        <v>Saudi Arabia Ar Riyāḑ</v>
      </c>
      <c r="M6268" t="str">
        <f>IFERROR(VLOOKUP(L6268,'State(need_input)'!I$2:J$3992,2,FALSE),"")</f>
        <v>state_SA_Ar _2</v>
      </c>
      <c r="O6268">
        <v>298428</v>
      </c>
      <c r="P6268">
        <v>1682947408</v>
      </c>
    </row>
    <row r="6269" spans="1:16">
      <c r="A6269" s="5" t="str">
        <f>CONCATENATE("rdx_city_",J6269,"_",B6269)</f>
        <v>rdx_city_SAU_8</v>
      </c>
      <c r="B6269">
        <f>IF(I6269=I6268,B6268+1,1)</f>
        <v>8</v>
      </c>
      <c r="C6269" t="s">
        <v>9088</v>
      </c>
      <c r="D6269" t="s">
        <v>9088</v>
      </c>
      <c r="E6269">
        <v>25.4291</v>
      </c>
      <c r="F6269">
        <v>49.5659</v>
      </c>
      <c r="G6269" t="s">
        <v>9077</v>
      </c>
      <c r="H6269" t="str">
        <f>IFERROR(VLOOKUP(I6269,'country(26mar)'!C$2:D$251,2,FALSE),"")</f>
        <v>base.sa</v>
      </c>
      <c r="I6269" t="s">
        <v>9078</v>
      </c>
      <c r="J6269" t="s">
        <v>9079</v>
      </c>
      <c r="K6269" t="s">
        <v>3614</v>
      </c>
      <c r="L6269" t="str">
        <f>CONCATENATE(G6269," ",K6269)</f>
        <v>Saudi Arabia Ash Sharqīyah</v>
      </c>
      <c r="M6269" t="str">
        <f>IFERROR(VLOOKUP(L6269,'State(need_input)'!I$2:J$3992,2,FALSE),"")</f>
        <v>state_SA_Ash_12</v>
      </c>
      <c r="O6269">
        <v>298562</v>
      </c>
      <c r="P6269">
        <v>1682484039</v>
      </c>
    </row>
    <row r="6270" spans="1:16">
      <c r="A6270" s="5" t="str">
        <f>CONCATENATE("rdx_city_",J6270,"_",B6270)</f>
        <v>rdx_city_SAU_9</v>
      </c>
      <c r="B6270">
        <f>IF(I6270=I6269,B6269+1,1)</f>
        <v>9</v>
      </c>
      <c r="C6270" t="s">
        <v>9089</v>
      </c>
      <c r="D6270" t="s">
        <v>9089</v>
      </c>
      <c r="E6270">
        <v>19.1264</v>
      </c>
      <c r="F6270">
        <v>41.0789</v>
      </c>
      <c r="G6270" t="s">
        <v>9077</v>
      </c>
      <c r="H6270" t="str">
        <f>IFERROR(VLOOKUP(I6270,'country(26mar)'!C$2:D$251,2,FALSE),"")</f>
        <v>base.sa</v>
      </c>
      <c r="I6270" t="s">
        <v>9078</v>
      </c>
      <c r="J6270" t="s">
        <v>9079</v>
      </c>
      <c r="L6270" t="str">
        <f>CONCATENATE(G6270," ",K6270)</f>
        <v>Saudi Arabia </v>
      </c>
      <c r="M6270" t="str">
        <f>IFERROR(VLOOKUP(L6270,'State(need_input)'!I$2:J$3992,2,FALSE),"")</f>
        <v/>
      </c>
      <c r="O6270">
        <v>157</v>
      </c>
      <c r="P6270">
        <v>1682434353</v>
      </c>
    </row>
    <row r="6271" spans="1:16">
      <c r="A6271" s="5" t="str">
        <f>CONCATENATE("rdx_city_",J6271,"_",B6271)</f>
        <v>rdx_city_SAU_10</v>
      </c>
      <c r="B6271">
        <f>IF(I6271=I6270,B6270+1,1)</f>
        <v>10</v>
      </c>
      <c r="C6271" t="s">
        <v>9090</v>
      </c>
      <c r="D6271" t="s">
        <v>9090</v>
      </c>
      <c r="E6271">
        <v>24.0737</v>
      </c>
      <c r="F6271">
        <v>45.2806</v>
      </c>
      <c r="G6271" t="s">
        <v>9077</v>
      </c>
      <c r="H6271" t="str">
        <f>IFERROR(VLOOKUP(I6271,'country(26mar)'!C$2:D$251,2,FALSE),"")</f>
        <v>base.sa</v>
      </c>
      <c r="I6271" t="s">
        <v>9078</v>
      </c>
      <c r="J6271" t="s">
        <v>9079</v>
      </c>
      <c r="K6271" t="s">
        <v>9084</v>
      </c>
      <c r="L6271" t="str">
        <f>CONCATENATE(G6271," ",K6271)</f>
        <v>Saudi Arabia Ar Riyāḑ</v>
      </c>
      <c r="M6271" t="str">
        <f>IFERROR(VLOOKUP(L6271,'State(need_input)'!I$2:J$3992,2,FALSE),"")</f>
        <v>state_SA_Ar _2</v>
      </c>
      <c r="O6271">
        <v>8712</v>
      </c>
      <c r="P6271">
        <v>1682154232</v>
      </c>
    </row>
    <row r="6272" spans="1:16">
      <c r="A6272" s="5" t="str">
        <f>CONCATENATE("rdx_city_",J6272,"_",B6272)</f>
        <v>rdx_city_SAU_11</v>
      </c>
      <c r="B6272">
        <f>IF(I6272=I6271,B6271+1,1)</f>
        <v>11</v>
      </c>
      <c r="C6272" t="s">
        <v>9091</v>
      </c>
      <c r="D6272" t="s">
        <v>9091</v>
      </c>
      <c r="E6272">
        <v>26.2324</v>
      </c>
      <c r="F6272">
        <v>36.4636</v>
      </c>
      <c r="G6272" t="s">
        <v>9077</v>
      </c>
      <c r="H6272" t="str">
        <f>IFERROR(VLOOKUP(I6272,'country(26mar)'!C$2:D$251,2,FALSE),"")</f>
        <v>base.sa</v>
      </c>
      <c r="I6272" t="s">
        <v>9078</v>
      </c>
      <c r="J6272" t="s">
        <v>9079</v>
      </c>
      <c r="K6272" t="s">
        <v>9092</v>
      </c>
      <c r="L6272" t="str">
        <f>CONCATENATE(G6272," ",K6272)</f>
        <v>Saudi Arabia Tabūk</v>
      </c>
      <c r="M6272" t="str">
        <f>IFERROR(VLOOKUP(L6272,'State(need_input)'!I$2:J$3992,2,FALSE),"")</f>
        <v>state_SA_Tab_3</v>
      </c>
      <c r="O6272">
        <v>43237</v>
      </c>
      <c r="P6272">
        <v>1682508460</v>
      </c>
    </row>
    <row r="6273" spans="1:16">
      <c r="A6273" s="5" t="str">
        <f>CONCATENATE("rdx_city_",J6273,"_",B6273)</f>
        <v>rdx_city_SAU_12</v>
      </c>
      <c r="B6273">
        <f>IF(I6273=I6272,B6272+1,1)</f>
        <v>12</v>
      </c>
      <c r="C6273" t="s">
        <v>9093</v>
      </c>
      <c r="D6273" t="s">
        <v>9093</v>
      </c>
      <c r="E6273">
        <v>26.5196</v>
      </c>
      <c r="F6273">
        <v>50.0115</v>
      </c>
      <c r="G6273" t="s">
        <v>9077</v>
      </c>
      <c r="H6273" t="str">
        <f>IFERROR(VLOOKUP(I6273,'country(26mar)'!C$2:D$251,2,FALSE),"")</f>
        <v>base.sa</v>
      </c>
      <c r="I6273" t="s">
        <v>9078</v>
      </c>
      <c r="J6273" t="s">
        <v>9079</v>
      </c>
      <c r="K6273" t="s">
        <v>3614</v>
      </c>
      <c r="L6273" t="str">
        <f>CONCATENATE(G6273," ",K6273)</f>
        <v>Saudi Arabia Ash Sharqīyah</v>
      </c>
      <c r="M6273" t="str">
        <f>IFERROR(VLOOKUP(L6273,'State(need_input)'!I$2:J$3992,2,FALSE),"")</f>
        <v>state_SA_Ash_12</v>
      </c>
      <c r="O6273">
        <v>368892</v>
      </c>
      <c r="P6273">
        <v>1682001245</v>
      </c>
    </row>
    <row r="6274" spans="1:16">
      <c r="A6274" s="5" t="str">
        <f>CONCATENATE("rdx_city_",J6274,"_",B6274)</f>
        <v>rdx_city_SAU_13</v>
      </c>
      <c r="B6274">
        <f>IF(I6274=I6273,B6273+1,1)</f>
        <v>13</v>
      </c>
      <c r="C6274" t="s">
        <v>9094</v>
      </c>
      <c r="D6274" t="s">
        <v>9094</v>
      </c>
      <c r="E6274">
        <v>31.3333</v>
      </c>
      <c r="F6274">
        <v>37.3333</v>
      </c>
      <c r="G6274" t="s">
        <v>9077</v>
      </c>
      <c r="H6274" t="str">
        <f>IFERROR(VLOOKUP(I6274,'country(26mar)'!C$2:D$251,2,FALSE),"")</f>
        <v>base.sa</v>
      </c>
      <c r="I6274" t="s">
        <v>9078</v>
      </c>
      <c r="J6274" t="s">
        <v>9079</v>
      </c>
      <c r="K6274" t="s">
        <v>6031</v>
      </c>
      <c r="L6274" t="str">
        <f>CONCATENATE(G6274," ",K6274)</f>
        <v>Saudi Arabia Al Jawf</v>
      </c>
      <c r="M6274" t="str">
        <f>IFERROR(VLOOKUP(L6274,'State(need_input)'!I$2:J$3992,2,FALSE),"")</f>
        <v>state_SA_Al _4</v>
      </c>
      <c r="O6274">
        <v>10000</v>
      </c>
      <c r="P6274">
        <v>1682805250</v>
      </c>
    </row>
    <row r="6275" spans="1:16">
      <c r="A6275" s="5" t="str">
        <f>CONCATENATE("rdx_city_",J6275,"_",B6275)</f>
        <v>rdx_city_SAU_14</v>
      </c>
      <c r="B6275">
        <f>IF(I6275=I6274,B6274+1,1)</f>
        <v>14</v>
      </c>
      <c r="C6275" t="s">
        <v>9095</v>
      </c>
      <c r="D6275" t="s">
        <v>9095</v>
      </c>
      <c r="E6275">
        <v>30.99</v>
      </c>
      <c r="F6275">
        <v>41.0207</v>
      </c>
      <c r="G6275" t="s">
        <v>9077</v>
      </c>
      <c r="H6275" t="str">
        <f>IFERROR(VLOOKUP(I6275,'country(26mar)'!C$2:D$251,2,FALSE),"")</f>
        <v>base.sa</v>
      </c>
      <c r="I6275" t="s">
        <v>9078</v>
      </c>
      <c r="J6275" t="s">
        <v>9079</v>
      </c>
      <c r="K6275" t="s">
        <v>9096</v>
      </c>
      <c r="L6275" t="str">
        <f>CONCATENATE(G6275," ",K6275)</f>
        <v>Saudi Arabia Al Ḩudūd ash Shamālīyah</v>
      </c>
      <c r="M6275" t="str">
        <f>IFERROR(VLOOKUP(L6275,'State(need_input)'!I$2:J$3992,2,FALSE),"")</f>
        <v>state_SA_Al _10</v>
      </c>
      <c r="N6275" t="s">
        <v>23</v>
      </c>
      <c r="O6275">
        <v>222016</v>
      </c>
      <c r="P6275">
        <v>1682664517</v>
      </c>
    </row>
    <row r="6276" spans="1:16">
      <c r="A6276" s="5" t="str">
        <f>CONCATENATE("rdx_city_",J6276,"_",B6276)</f>
        <v>rdx_city_SAU_15</v>
      </c>
      <c r="B6276">
        <f>IF(I6276=I6275,B6275+1,1)</f>
        <v>15</v>
      </c>
      <c r="C6276" t="s">
        <v>9097</v>
      </c>
      <c r="D6276" t="s">
        <v>9097</v>
      </c>
      <c r="E6276">
        <v>20.4623</v>
      </c>
      <c r="F6276">
        <v>45.5722</v>
      </c>
      <c r="G6276" t="s">
        <v>9077</v>
      </c>
      <c r="H6276" t="str">
        <f>IFERROR(VLOOKUP(I6276,'country(26mar)'!C$2:D$251,2,FALSE),"")</f>
        <v>base.sa</v>
      </c>
      <c r="I6276" t="s">
        <v>9078</v>
      </c>
      <c r="J6276" t="s">
        <v>9079</v>
      </c>
      <c r="K6276" t="s">
        <v>9084</v>
      </c>
      <c r="L6276" t="str">
        <f>CONCATENATE(G6276," ",K6276)</f>
        <v>Saudi Arabia Ar Riyāḑ</v>
      </c>
      <c r="M6276" t="str">
        <f>IFERROR(VLOOKUP(L6276,'State(need_input)'!I$2:J$3992,2,FALSE),"")</f>
        <v>state_SA_Ar _2</v>
      </c>
      <c r="O6276">
        <v>24097</v>
      </c>
      <c r="P6276">
        <v>1682960661</v>
      </c>
    </row>
    <row r="6277" spans="1:16">
      <c r="A6277" s="5" t="str">
        <f>CONCATENATE("rdx_city_",J6277,"_",B6277)</f>
        <v>rdx_city_SAU_16</v>
      </c>
      <c r="B6277">
        <f>IF(I6277=I6276,B6276+1,1)</f>
        <v>16</v>
      </c>
      <c r="C6277" t="s">
        <v>9098</v>
      </c>
      <c r="D6277" t="s">
        <v>9098</v>
      </c>
      <c r="E6277">
        <v>21.2622</v>
      </c>
      <c r="F6277">
        <v>40.3823</v>
      </c>
      <c r="G6277" t="s">
        <v>9077</v>
      </c>
      <c r="H6277" t="str">
        <f>IFERROR(VLOOKUP(I6277,'country(26mar)'!C$2:D$251,2,FALSE),"")</f>
        <v>base.sa</v>
      </c>
      <c r="I6277" t="s">
        <v>9078</v>
      </c>
      <c r="J6277" t="s">
        <v>9079</v>
      </c>
      <c r="K6277" t="s">
        <v>9099</v>
      </c>
      <c r="L6277" t="str">
        <f>CONCATENATE(G6277," ",K6277)</f>
        <v>Saudi Arabia Makkah al Mukarramah</v>
      </c>
      <c r="M6277" t="str">
        <f>IFERROR(VLOOKUP(L6277,'State(need_input)'!I$2:J$3992,2,FALSE),"")</f>
        <v>state_SA_Mak_1</v>
      </c>
      <c r="O6277">
        <v>657282</v>
      </c>
      <c r="P6277">
        <v>1682956102</v>
      </c>
    </row>
    <row r="6278" spans="1:16">
      <c r="A6278" s="5" t="str">
        <f>CONCATENATE("rdx_city_",J6278,"_",B6278)</f>
        <v>rdx_city_SAU_17</v>
      </c>
      <c r="B6278">
        <f>IF(I6278=I6277,B6277+1,1)</f>
        <v>17</v>
      </c>
      <c r="C6278" t="s">
        <v>9100</v>
      </c>
      <c r="D6278" t="s">
        <v>9100</v>
      </c>
      <c r="E6278">
        <v>26.2914</v>
      </c>
      <c r="F6278">
        <v>50.1583</v>
      </c>
      <c r="G6278" t="s">
        <v>9077</v>
      </c>
      <c r="H6278" t="str">
        <f>IFERROR(VLOOKUP(I6278,'country(26mar)'!C$2:D$251,2,FALSE),"")</f>
        <v>base.sa</v>
      </c>
      <c r="I6278" t="s">
        <v>9078</v>
      </c>
      <c r="J6278" t="s">
        <v>9079</v>
      </c>
      <c r="K6278" t="s">
        <v>3614</v>
      </c>
      <c r="L6278" t="str">
        <f>CONCATENATE(G6278," ",K6278)</f>
        <v>Saudi Arabia Ash Sharqīyah</v>
      </c>
      <c r="M6278" t="str">
        <f>IFERROR(VLOOKUP(L6278,'State(need_input)'!I$2:J$3992,2,FALSE),"")</f>
        <v>state_SA_Ash_12</v>
      </c>
      <c r="O6278">
        <v>97446</v>
      </c>
      <c r="P6278">
        <v>1682374155</v>
      </c>
    </row>
    <row r="6279" spans="1:16">
      <c r="A6279" s="5" t="str">
        <f>CONCATENATE("rdx_city_",J6279,"_",B6279)</f>
        <v>rdx_city_SAU_18</v>
      </c>
      <c r="B6279">
        <f>IF(I6279=I6278,B6278+1,1)</f>
        <v>18</v>
      </c>
      <c r="C6279" t="s">
        <v>9101</v>
      </c>
      <c r="D6279" t="s">
        <v>9101</v>
      </c>
      <c r="E6279">
        <v>26.3664</v>
      </c>
      <c r="F6279">
        <v>43.9628</v>
      </c>
      <c r="G6279" t="s">
        <v>9077</v>
      </c>
      <c r="H6279" t="str">
        <f>IFERROR(VLOOKUP(I6279,'country(26mar)'!C$2:D$251,2,FALSE),"")</f>
        <v>base.sa</v>
      </c>
      <c r="I6279" t="s">
        <v>9078</v>
      </c>
      <c r="J6279" t="s">
        <v>9079</v>
      </c>
      <c r="K6279" t="s">
        <v>9102</v>
      </c>
      <c r="L6279" t="str">
        <f>CONCATENATE(G6279," ",K6279)</f>
        <v>Saudi Arabia Al Qaşīm</v>
      </c>
      <c r="M6279" t="str">
        <f>IFERROR(VLOOKUP(L6279,'State(need_input)'!I$2:J$3992,2,FALSE),"")</f>
        <v>state_SA_Al _13</v>
      </c>
      <c r="N6279" t="s">
        <v>23</v>
      </c>
      <c r="O6279">
        <v>398581</v>
      </c>
      <c r="P6279">
        <v>1682470726</v>
      </c>
    </row>
    <row r="6280" spans="1:16">
      <c r="A6280" s="5" t="str">
        <f>CONCATENATE("rdx_city_",J6280,"_",B6280)</f>
        <v>rdx_city_SAU_19</v>
      </c>
      <c r="B6280">
        <f>IF(I6280=I6279,B6279+1,1)</f>
        <v>19</v>
      </c>
      <c r="C6280" t="s">
        <v>9103</v>
      </c>
      <c r="D6280" t="s">
        <v>9103</v>
      </c>
      <c r="E6280">
        <v>29.8153</v>
      </c>
      <c r="F6280">
        <v>39.8664</v>
      </c>
      <c r="G6280" t="s">
        <v>9077</v>
      </c>
      <c r="H6280" t="str">
        <f>IFERROR(VLOOKUP(I6280,'country(26mar)'!C$2:D$251,2,FALSE),"")</f>
        <v>base.sa</v>
      </c>
      <c r="I6280" t="s">
        <v>9078</v>
      </c>
      <c r="J6280" t="s">
        <v>9079</v>
      </c>
      <c r="K6280" t="s">
        <v>6031</v>
      </c>
      <c r="L6280" t="str">
        <f>CONCATENATE(G6280," ",K6280)</f>
        <v>Saudi Arabia Al Jawf</v>
      </c>
      <c r="M6280" t="str">
        <f>IFERROR(VLOOKUP(L6280,'State(need_input)'!I$2:J$3992,2,FALSE),"")</f>
        <v>state_SA_Al _4</v>
      </c>
      <c r="O6280">
        <v>22583</v>
      </c>
      <c r="P6280">
        <v>1682116359</v>
      </c>
    </row>
    <row r="6281" spans="1:16">
      <c r="A6281" s="5" t="str">
        <f>CONCATENATE("rdx_city_",J6281,"_",B6281)</f>
        <v>rdx_city_SAU_20</v>
      </c>
      <c r="B6281">
        <f>IF(I6281=I6280,B6280+1,1)</f>
        <v>20</v>
      </c>
      <c r="C6281" t="s">
        <v>9104</v>
      </c>
      <c r="D6281" t="s">
        <v>9104</v>
      </c>
      <c r="E6281">
        <v>28.4337</v>
      </c>
      <c r="F6281">
        <v>45.9601</v>
      </c>
      <c r="G6281" t="s">
        <v>9077</v>
      </c>
      <c r="H6281" t="str">
        <f>IFERROR(VLOOKUP(I6281,'country(26mar)'!C$2:D$251,2,FALSE),"")</f>
        <v>base.sa</v>
      </c>
      <c r="I6281" t="s">
        <v>9078</v>
      </c>
      <c r="J6281" t="s">
        <v>9079</v>
      </c>
      <c r="K6281" t="s">
        <v>3614</v>
      </c>
      <c r="L6281" t="str">
        <f>CONCATENATE(G6281," ",K6281)</f>
        <v>Saudi Arabia Ash Sharqīyah</v>
      </c>
      <c r="M6281" t="str">
        <f>IFERROR(VLOOKUP(L6281,'State(need_input)'!I$2:J$3992,2,FALSE),"")</f>
        <v>state_SA_Ash_12</v>
      </c>
      <c r="O6281">
        <v>249194</v>
      </c>
      <c r="P6281">
        <v>1682394909</v>
      </c>
    </row>
    <row r="6282" spans="1:16">
      <c r="A6282" s="5" t="str">
        <f>CONCATENATE("rdx_city_",J6282,"_",B6282)</f>
        <v>rdx_city_SAU_21</v>
      </c>
      <c r="B6282">
        <f>IF(I6282=I6281,B6281+1,1)</f>
        <v>21</v>
      </c>
      <c r="C6282" t="s">
        <v>9105</v>
      </c>
      <c r="D6282" t="s">
        <v>9105</v>
      </c>
      <c r="E6282">
        <v>27.5236</v>
      </c>
      <c r="F6282">
        <v>41.7001</v>
      </c>
      <c r="G6282" t="s">
        <v>9077</v>
      </c>
      <c r="H6282" t="str">
        <f>IFERROR(VLOOKUP(I6282,'country(26mar)'!C$2:D$251,2,FALSE),"")</f>
        <v>base.sa</v>
      </c>
      <c r="I6282" t="s">
        <v>9078</v>
      </c>
      <c r="J6282" t="s">
        <v>9079</v>
      </c>
      <c r="K6282" t="s">
        <v>9106</v>
      </c>
      <c r="L6282" t="str">
        <f>CONCATENATE(G6282," ",K6282)</f>
        <v>Saudi Arabia Ḩā’il</v>
      </c>
      <c r="M6282" t="str">
        <f>IFERROR(VLOOKUP(L6282,'State(need_input)'!I$2:J$3992,2,FALSE),"")</f>
        <v>state_SA_Ḩā’_8</v>
      </c>
      <c r="N6282" t="s">
        <v>23</v>
      </c>
      <c r="O6282">
        <v>385257</v>
      </c>
      <c r="P6282">
        <v>1682249750</v>
      </c>
    </row>
    <row r="6283" spans="1:16">
      <c r="A6283" s="5" t="str">
        <f>CONCATENATE("rdx_city_",J6283,"_",B6283)</f>
        <v>rdx_city_SAU_22</v>
      </c>
      <c r="B6283">
        <f>IF(I6283=I6282,B6282+1,1)</f>
        <v>22</v>
      </c>
      <c r="C6283" t="s">
        <v>9107</v>
      </c>
      <c r="D6283" t="s">
        <v>9107</v>
      </c>
      <c r="E6283">
        <v>21.5169</v>
      </c>
      <c r="F6283">
        <v>39.2192</v>
      </c>
      <c r="G6283" t="s">
        <v>9077</v>
      </c>
      <c r="H6283" t="str">
        <f>IFERROR(VLOOKUP(I6283,'country(26mar)'!C$2:D$251,2,FALSE),"")</f>
        <v>base.sa</v>
      </c>
      <c r="I6283" t="s">
        <v>9078</v>
      </c>
      <c r="J6283" t="s">
        <v>9079</v>
      </c>
      <c r="K6283" t="s">
        <v>9099</v>
      </c>
      <c r="L6283" t="str">
        <f>CONCATENATE(G6283," ",K6283)</f>
        <v>Saudi Arabia Makkah al Mukarramah</v>
      </c>
      <c r="M6283" t="str">
        <f>IFERROR(VLOOKUP(L6283,'State(need_input)'!I$2:J$3992,2,FALSE),"")</f>
        <v>state_SA_Mak_1</v>
      </c>
      <c r="O6283">
        <v>3012000</v>
      </c>
      <c r="P6283">
        <v>1682926944</v>
      </c>
    </row>
    <row r="6284" spans="1:16">
      <c r="A6284" s="5" t="str">
        <f>CONCATENATE("rdx_city_",J6284,"_",B6284)</f>
        <v>rdx_city_SAU_23</v>
      </c>
      <c r="B6284">
        <f>IF(I6284=I6283,B6283+1,1)</f>
        <v>23</v>
      </c>
      <c r="C6284" t="s">
        <v>9108</v>
      </c>
      <c r="D6284" t="s">
        <v>9108</v>
      </c>
      <c r="E6284">
        <v>16.9066</v>
      </c>
      <c r="F6284">
        <v>42.5566</v>
      </c>
      <c r="G6284" t="s">
        <v>9077</v>
      </c>
      <c r="H6284" t="str">
        <f>IFERROR(VLOOKUP(I6284,'country(26mar)'!C$2:D$251,2,FALSE),"")</f>
        <v>base.sa</v>
      </c>
      <c r="I6284" t="s">
        <v>9078</v>
      </c>
      <c r="J6284" t="s">
        <v>9079</v>
      </c>
      <c r="K6284" t="s">
        <v>9109</v>
      </c>
      <c r="L6284" t="str">
        <f>CONCATENATE(G6284," ",K6284)</f>
        <v>Saudi Arabia Jāzān</v>
      </c>
      <c r="M6284" t="str">
        <f>IFERROR(VLOOKUP(L6284,'State(need_input)'!I$2:J$3992,2,FALSE),"")</f>
        <v>state_SA_Jāz_9</v>
      </c>
      <c r="N6284" t="s">
        <v>23</v>
      </c>
      <c r="O6284">
        <v>105198</v>
      </c>
      <c r="P6284">
        <v>1682515652</v>
      </c>
    </row>
    <row r="6285" spans="1:16">
      <c r="A6285" s="5" t="str">
        <f>CONCATENATE("rdx_city_",J6285,"_",B6285)</f>
        <v>rdx_city_SAU_24</v>
      </c>
      <c r="B6285">
        <f>IF(I6285=I6284,B6284+1,1)</f>
        <v>24</v>
      </c>
      <c r="C6285" t="s">
        <v>9110</v>
      </c>
      <c r="D6285" t="s">
        <v>9110</v>
      </c>
      <c r="E6285">
        <v>21.43</v>
      </c>
      <c r="F6285">
        <v>39.82</v>
      </c>
      <c r="G6285" t="s">
        <v>9077</v>
      </c>
      <c r="H6285" t="str">
        <f>IFERROR(VLOOKUP(I6285,'country(26mar)'!C$2:D$251,2,FALSE),"")</f>
        <v>base.sa</v>
      </c>
      <c r="I6285" t="s">
        <v>9078</v>
      </c>
      <c r="J6285" t="s">
        <v>9079</v>
      </c>
      <c r="K6285" t="s">
        <v>9099</v>
      </c>
      <c r="L6285" t="str">
        <f>CONCATENATE(G6285," ",K6285)</f>
        <v>Saudi Arabia Makkah al Mukarramah</v>
      </c>
      <c r="M6285" t="str">
        <f>IFERROR(VLOOKUP(L6285,'State(need_input)'!I$2:J$3992,2,FALSE),"")</f>
        <v>state_SA_Mak_1</v>
      </c>
      <c r="N6285" t="s">
        <v>23</v>
      </c>
      <c r="O6285">
        <v>1385000</v>
      </c>
      <c r="P6285">
        <v>1682169241</v>
      </c>
    </row>
    <row r="6286" spans="1:16">
      <c r="A6286" s="5" t="str">
        <f>CONCATENATE("rdx_city_",J6286,"_",B6286)</f>
        <v>rdx_city_SAU_25</v>
      </c>
      <c r="B6286">
        <f>IF(I6286=I6285,B6285+1,1)</f>
        <v>25</v>
      </c>
      <c r="C6286" t="s">
        <v>9111</v>
      </c>
      <c r="D6286" t="s">
        <v>9111</v>
      </c>
      <c r="E6286">
        <v>24.5</v>
      </c>
      <c r="F6286">
        <v>39.58</v>
      </c>
      <c r="G6286" t="s">
        <v>9077</v>
      </c>
      <c r="H6286" t="str">
        <f>IFERROR(VLOOKUP(I6286,'country(26mar)'!C$2:D$251,2,FALSE),"")</f>
        <v>base.sa</v>
      </c>
      <c r="I6286" t="s">
        <v>9078</v>
      </c>
      <c r="J6286" t="s">
        <v>9079</v>
      </c>
      <c r="K6286" t="s">
        <v>9112</v>
      </c>
      <c r="L6286" t="str">
        <f>CONCATENATE(G6286," ",K6286)</f>
        <v>Saudi Arabia Al Madīnah al Munawwarah</v>
      </c>
      <c r="M6286" t="str">
        <f>IFERROR(VLOOKUP(L6286,'State(need_input)'!I$2:J$3992,2,FALSE),"")</f>
        <v>state_SA_Al _7</v>
      </c>
      <c r="N6286" t="s">
        <v>23</v>
      </c>
      <c r="O6286">
        <v>1010000</v>
      </c>
      <c r="P6286">
        <v>1682345785</v>
      </c>
    </row>
    <row r="6287" spans="1:16">
      <c r="A6287" s="5" t="str">
        <f>CONCATENATE("rdx_city_",J6287,"_",B6287)</f>
        <v>rdx_city_SAU_26</v>
      </c>
      <c r="B6287">
        <f>IF(I6287=I6286,B6286+1,1)</f>
        <v>26</v>
      </c>
      <c r="C6287" t="s">
        <v>9113</v>
      </c>
      <c r="D6287" t="s">
        <v>9113</v>
      </c>
      <c r="E6287">
        <v>17.5065</v>
      </c>
      <c r="F6287">
        <v>44.1316</v>
      </c>
      <c r="G6287" t="s">
        <v>9077</v>
      </c>
      <c r="H6287" t="str">
        <f>IFERROR(VLOOKUP(I6287,'country(26mar)'!C$2:D$251,2,FALSE),"")</f>
        <v>base.sa</v>
      </c>
      <c r="I6287" t="s">
        <v>9078</v>
      </c>
      <c r="J6287" t="s">
        <v>9079</v>
      </c>
      <c r="K6287" t="s">
        <v>9114</v>
      </c>
      <c r="L6287" t="str">
        <f>CONCATENATE(G6287," ",K6287)</f>
        <v>Saudi Arabia Najrān</v>
      </c>
      <c r="M6287" t="str">
        <f>IFERROR(VLOOKUP(L6287,'State(need_input)'!I$2:J$3992,2,FALSE),"")</f>
        <v>state_SA_Naj_5</v>
      </c>
      <c r="N6287" t="s">
        <v>23</v>
      </c>
      <c r="O6287">
        <v>369609</v>
      </c>
      <c r="P6287">
        <v>1682069716</v>
      </c>
    </row>
    <row r="6288" spans="1:16">
      <c r="A6288" s="5" t="str">
        <f>CONCATENATE("rdx_city_",J6288,"_",B6288)</f>
        <v>rdx_city_SAU_27</v>
      </c>
      <c r="B6288">
        <f>IF(I6288=I6287,B6287+1,1)</f>
        <v>27</v>
      </c>
      <c r="C6288" t="s">
        <v>9115</v>
      </c>
      <c r="D6288" t="s">
        <v>9115</v>
      </c>
      <c r="E6288">
        <v>20.0087</v>
      </c>
      <c r="F6288">
        <v>42.5987</v>
      </c>
      <c r="G6288" t="s">
        <v>9077</v>
      </c>
      <c r="H6288" t="str">
        <f>IFERROR(VLOOKUP(I6288,'country(26mar)'!C$2:D$251,2,FALSE),"")</f>
        <v>base.sa</v>
      </c>
      <c r="I6288" t="s">
        <v>9078</v>
      </c>
      <c r="J6288" t="s">
        <v>9079</v>
      </c>
      <c r="L6288" t="str">
        <f>CONCATENATE(G6288," ",K6288)</f>
        <v>Saudi Arabia </v>
      </c>
      <c r="M6288" t="str">
        <f>IFERROR(VLOOKUP(L6288,'State(need_input)'!I$2:J$3992,2,FALSE),"")</f>
        <v/>
      </c>
      <c r="O6288">
        <v>88291</v>
      </c>
      <c r="P6288">
        <v>1682202412</v>
      </c>
    </row>
    <row r="6289" spans="1:16">
      <c r="A6289" s="5" t="str">
        <f>CONCATENATE("rdx_city_",J6289,"_",B6289)</f>
        <v>rdx_city_SAU_28</v>
      </c>
      <c r="B6289">
        <f>IF(I6289=I6288,B6288+1,1)</f>
        <v>28</v>
      </c>
      <c r="C6289" t="s">
        <v>9116</v>
      </c>
      <c r="D6289" t="s">
        <v>9116</v>
      </c>
      <c r="E6289">
        <v>29.6202</v>
      </c>
      <c r="F6289">
        <v>43.4948</v>
      </c>
      <c r="G6289" t="s">
        <v>9077</v>
      </c>
      <c r="H6289" t="str">
        <f>IFERROR(VLOOKUP(I6289,'country(26mar)'!C$2:D$251,2,FALSE),"")</f>
        <v>base.sa</v>
      </c>
      <c r="I6289" t="s">
        <v>9078</v>
      </c>
      <c r="J6289" t="s">
        <v>9079</v>
      </c>
      <c r="K6289" t="s">
        <v>9096</v>
      </c>
      <c r="L6289" t="str">
        <f>CONCATENATE(G6289," ",K6289)</f>
        <v>Saudi Arabia Al Ḩudūd ash Shamālīyah</v>
      </c>
      <c r="M6289" t="str">
        <f>IFERROR(VLOOKUP(L6289,'State(need_input)'!I$2:J$3992,2,FALSE),"")</f>
        <v>state_SA_Al _10</v>
      </c>
      <c r="O6289">
        <v>64755</v>
      </c>
      <c r="P6289">
        <v>1682612877</v>
      </c>
    </row>
    <row r="6290" spans="1:16">
      <c r="A6290" s="5" t="str">
        <f>CONCATENATE("rdx_city_",J6290,"_",B6290)</f>
        <v>rdx_city_SAU_29</v>
      </c>
      <c r="B6290">
        <f>IF(I6290=I6289,B6289+1,1)</f>
        <v>29</v>
      </c>
      <c r="C6290" t="s">
        <v>9117</v>
      </c>
      <c r="D6290" t="s">
        <v>9117</v>
      </c>
      <c r="E6290">
        <v>24.6408</v>
      </c>
      <c r="F6290">
        <v>46.7727</v>
      </c>
      <c r="G6290" t="s">
        <v>9077</v>
      </c>
      <c r="H6290" t="str">
        <f>IFERROR(VLOOKUP(I6290,'country(26mar)'!C$2:D$251,2,FALSE),"")</f>
        <v>base.sa</v>
      </c>
      <c r="I6290" t="s">
        <v>9078</v>
      </c>
      <c r="J6290" t="s">
        <v>9079</v>
      </c>
      <c r="K6290" t="s">
        <v>9084</v>
      </c>
      <c r="L6290" t="str">
        <f>CONCATENATE(G6290," ",K6290)</f>
        <v>Saudi Arabia Ar Riyāḑ</v>
      </c>
      <c r="M6290" t="str">
        <f>IFERROR(VLOOKUP(L6290,'State(need_input)'!I$2:J$3992,2,FALSE),"")</f>
        <v>state_SA_Ar _2</v>
      </c>
      <c r="N6290" t="s">
        <v>54</v>
      </c>
      <c r="O6290">
        <v>4465000</v>
      </c>
      <c r="P6290">
        <v>1682999334</v>
      </c>
    </row>
    <row r="6291" spans="1:16">
      <c r="A6291" s="5" t="str">
        <f>CONCATENATE("rdx_city_",J6291,"_",B6291)</f>
        <v>rdx_city_SAU_30</v>
      </c>
      <c r="B6291">
        <f>IF(I6291=I6290,B6290+1,1)</f>
        <v>30</v>
      </c>
      <c r="C6291" t="s">
        <v>9118</v>
      </c>
      <c r="D6291" t="s">
        <v>9118</v>
      </c>
      <c r="E6291">
        <v>30</v>
      </c>
      <c r="F6291">
        <v>40.1333</v>
      </c>
      <c r="G6291" t="s">
        <v>9077</v>
      </c>
      <c r="H6291" t="str">
        <f>IFERROR(VLOOKUP(I6291,'country(26mar)'!C$2:D$251,2,FALSE),"")</f>
        <v>base.sa</v>
      </c>
      <c r="I6291" t="s">
        <v>9078</v>
      </c>
      <c r="J6291" t="s">
        <v>9079</v>
      </c>
      <c r="K6291" t="s">
        <v>6031</v>
      </c>
      <c r="L6291" t="str">
        <f>CONCATENATE(G6291," ",K6291)</f>
        <v>Saudi Arabia Al Jawf</v>
      </c>
      <c r="M6291" t="str">
        <f>IFERROR(VLOOKUP(L6291,'State(need_input)'!I$2:J$3992,2,FALSE),"")</f>
        <v>state_SA_Al _4</v>
      </c>
      <c r="N6291" t="s">
        <v>23</v>
      </c>
      <c r="O6291">
        <v>128332</v>
      </c>
      <c r="P6291">
        <v>1682232132</v>
      </c>
    </row>
    <row r="6292" spans="1:16">
      <c r="A6292" s="5" t="str">
        <f>CONCATENATE("rdx_city_",J6292,"_",B6292)</f>
        <v>rdx_city_SAU_31</v>
      </c>
      <c r="B6292">
        <f>IF(I6292=I6291,B6291+1,1)</f>
        <v>31</v>
      </c>
      <c r="C6292" t="s">
        <v>8097</v>
      </c>
      <c r="D6292" t="s">
        <v>8097</v>
      </c>
      <c r="E6292">
        <v>28.3838</v>
      </c>
      <c r="F6292">
        <v>36.555</v>
      </c>
      <c r="G6292" t="s">
        <v>9077</v>
      </c>
      <c r="H6292" t="str">
        <f>IFERROR(VLOOKUP(I6292,'country(26mar)'!C$2:D$251,2,FALSE),"")</f>
        <v>base.sa</v>
      </c>
      <c r="I6292" t="s">
        <v>9078</v>
      </c>
      <c r="J6292" t="s">
        <v>9079</v>
      </c>
      <c r="K6292" t="s">
        <v>9092</v>
      </c>
      <c r="L6292" t="str">
        <f>CONCATENATE(G6292," ",K6292)</f>
        <v>Saudi Arabia Tabūk</v>
      </c>
      <c r="M6292" t="str">
        <f>IFERROR(VLOOKUP(L6292,'State(need_input)'!I$2:J$3992,2,FALSE),"")</f>
        <v>state_SA_Tab_3</v>
      </c>
      <c r="N6292" t="s">
        <v>23</v>
      </c>
      <c r="O6292">
        <v>547957</v>
      </c>
      <c r="P6292">
        <v>1682590992</v>
      </c>
    </row>
    <row r="6293" spans="1:16">
      <c r="A6293" s="5" t="str">
        <f>CONCATENATE("rdx_city_",J6293,"_",B6293)</f>
        <v>rdx_city_SAU_32</v>
      </c>
      <c r="B6293">
        <f>IF(I6293=I6292,B6292+1,1)</f>
        <v>32</v>
      </c>
      <c r="C6293" t="s">
        <v>9119</v>
      </c>
      <c r="D6293" t="s">
        <v>9119</v>
      </c>
      <c r="E6293">
        <v>24.0943</v>
      </c>
      <c r="F6293">
        <v>38.0493</v>
      </c>
      <c r="G6293" t="s">
        <v>9077</v>
      </c>
      <c r="H6293" t="str">
        <f>IFERROR(VLOOKUP(I6293,'country(26mar)'!C$2:D$251,2,FALSE),"")</f>
        <v>base.sa</v>
      </c>
      <c r="I6293" t="s">
        <v>9078</v>
      </c>
      <c r="J6293" t="s">
        <v>9079</v>
      </c>
      <c r="K6293" t="s">
        <v>9112</v>
      </c>
      <c r="L6293" t="str">
        <f>CONCATENATE(G6293," ",K6293)</f>
        <v>Saudi Arabia Al Madīnah al Munawwarah</v>
      </c>
      <c r="M6293" t="str">
        <f>IFERROR(VLOOKUP(L6293,'State(need_input)'!I$2:J$3992,2,FALSE),"")</f>
        <v>state_SA_Al _7</v>
      </c>
      <c r="O6293">
        <v>267590</v>
      </c>
      <c r="P6293">
        <v>1682000044</v>
      </c>
    </row>
    <row r="6294" spans="1:16">
      <c r="A6294" s="5" t="str">
        <f>CONCATENATE("rdx_city_",J6294,"_",B6294)</f>
        <v>rdx_city_SEN_1</v>
      </c>
      <c r="B6294">
        <f>IF(I6294=I6293,B6293+1,1)</f>
        <v>1</v>
      </c>
      <c r="C6294" t="s">
        <v>9120</v>
      </c>
      <c r="D6294" t="s">
        <v>9120</v>
      </c>
      <c r="E6294">
        <v>14.7158</v>
      </c>
      <c r="F6294">
        <v>-17.4731</v>
      </c>
      <c r="G6294" t="s">
        <v>9121</v>
      </c>
      <c r="H6294" t="str">
        <f>IFERROR(VLOOKUP(I6294,'country(26mar)'!C$2:D$251,2,FALSE),"")</f>
        <v>base.sn</v>
      </c>
      <c r="I6294" t="s">
        <v>9122</v>
      </c>
      <c r="J6294" t="s">
        <v>9123</v>
      </c>
      <c r="K6294" t="s">
        <v>9120</v>
      </c>
      <c r="L6294" t="str">
        <f>CONCATENATE(G6294," ",K6294)</f>
        <v>Senegal Dakar</v>
      </c>
      <c r="M6294" t="str">
        <f>IFERROR(VLOOKUP(L6294,'State(need_input)'!I$2:J$3992,2,FALSE),"")</f>
        <v>state_SN_Dak_4</v>
      </c>
      <c r="N6294" t="s">
        <v>54</v>
      </c>
      <c r="O6294">
        <v>2604000</v>
      </c>
      <c r="P6294">
        <v>1686604760</v>
      </c>
    </row>
    <row r="6295" spans="1:16">
      <c r="A6295" s="5" t="str">
        <f>CONCATENATE("rdx_city_",J6295,"_",B6295)</f>
        <v>rdx_city_SEN_2</v>
      </c>
      <c r="B6295">
        <f>IF(I6295=I6294,B6294+1,1)</f>
        <v>2</v>
      </c>
      <c r="C6295" t="s">
        <v>9124</v>
      </c>
      <c r="D6295" t="s">
        <v>9124</v>
      </c>
      <c r="E6295">
        <v>14.6604</v>
      </c>
      <c r="F6295">
        <v>-16.24</v>
      </c>
      <c r="G6295" t="s">
        <v>9121</v>
      </c>
      <c r="H6295" t="str">
        <f>IFERROR(VLOOKUP(I6295,'country(26mar)'!C$2:D$251,2,FALSE),"")</f>
        <v>base.sn</v>
      </c>
      <c r="I6295" t="s">
        <v>9122</v>
      </c>
      <c r="J6295" t="s">
        <v>9123</v>
      </c>
      <c r="K6295" t="s">
        <v>9124</v>
      </c>
      <c r="L6295" t="str">
        <f>CONCATENATE(G6295," ",K6295)</f>
        <v>Senegal Diourbel</v>
      </c>
      <c r="M6295" t="str">
        <f>IFERROR(VLOOKUP(L6295,'State(need_input)'!I$2:J$3992,2,FALSE),"")</f>
        <v>state_SN_Dio_6</v>
      </c>
      <c r="N6295" t="s">
        <v>23</v>
      </c>
      <c r="O6295">
        <v>148024</v>
      </c>
      <c r="P6295">
        <v>1686087214</v>
      </c>
    </row>
    <row r="6296" spans="1:16">
      <c r="A6296" s="5" t="str">
        <f>CONCATENATE("rdx_city_",J6296,"_",B6296)</f>
        <v>rdx_city_SEN_3</v>
      </c>
      <c r="B6296">
        <f>IF(I6296=I6295,B6295+1,1)</f>
        <v>3</v>
      </c>
      <c r="C6296" t="s">
        <v>9125</v>
      </c>
      <c r="D6296" t="s">
        <v>9125</v>
      </c>
      <c r="E6296">
        <v>14.344</v>
      </c>
      <c r="F6296">
        <v>-16.416</v>
      </c>
      <c r="G6296" t="s">
        <v>9121</v>
      </c>
      <c r="H6296" t="str">
        <f>IFERROR(VLOOKUP(I6296,'country(26mar)'!C$2:D$251,2,FALSE),"")</f>
        <v>base.sn</v>
      </c>
      <c r="I6296" t="s">
        <v>9122</v>
      </c>
      <c r="J6296" t="s">
        <v>9123</v>
      </c>
      <c r="K6296" t="s">
        <v>9125</v>
      </c>
      <c r="L6296" t="str">
        <f>CONCATENATE(G6296," ",K6296)</f>
        <v>Senegal Fatick</v>
      </c>
      <c r="M6296" t="str">
        <f>IFERROR(VLOOKUP(L6296,'State(need_input)'!I$2:J$3992,2,FALSE),"")</f>
        <v>state_SN_Fat_9</v>
      </c>
      <c r="N6296" t="s">
        <v>23</v>
      </c>
      <c r="O6296">
        <v>24243</v>
      </c>
      <c r="P6296">
        <v>1686096548</v>
      </c>
    </row>
    <row r="6297" spans="1:16">
      <c r="A6297" s="5" t="str">
        <f>CONCATENATE("rdx_city_",J6297,"_",B6297)</f>
        <v>rdx_city_SEN_4</v>
      </c>
      <c r="B6297">
        <f>IF(I6297=I6296,B6296+1,1)</f>
        <v>4</v>
      </c>
      <c r="C6297" t="s">
        <v>6621</v>
      </c>
      <c r="D6297" t="s">
        <v>6622</v>
      </c>
      <c r="E6297">
        <v>16.15</v>
      </c>
      <c r="F6297">
        <v>-13.5</v>
      </c>
      <c r="G6297" t="s">
        <v>9121</v>
      </c>
      <c r="H6297" t="str">
        <f>IFERROR(VLOOKUP(I6297,'country(26mar)'!C$2:D$251,2,FALSE),"")</f>
        <v>base.sn</v>
      </c>
      <c r="I6297" t="s">
        <v>9122</v>
      </c>
      <c r="J6297" t="s">
        <v>9123</v>
      </c>
      <c r="K6297" t="s">
        <v>9126</v>
      </c>
      <c r="L6297" t="str">
        <f>CONCATENATE(G6297," ",K6297)</f>
        <v>Senegal Matam</v>
      </c>
      <c r="M6297" t="str">
        <f>IFERROR(VLOOKUP(L6297,'State(need_input)'!I$2:J$3992,2,FALSE),"")</f>
        <v>state_SN_Mat_3</v>
      </c>
      <c r="O6297">
        <v>21656</v>
      </c>
      <c r="P6297">
        <v>1686275678</v>
      </c>
    </row>
    <row r="6298" spans="1:16">
      <c r="A6298" s="5" t="str">
        <f>CONCATENATE("rdx_city_",J6298,"_",B6298)</f>
        <v>rdx_city_SEN_5</v>
      </c>
      <c r="B6298">
        <f>IF(I6298=I6297,B6297+1,1)</f>
        <v>5</v>
      </c>
      <c r="C6298" t="s">
        <v>9127</v>
      </c>
      <c r="D6298" t="s">
        <v>9127</v>
      </c>
      <c r="E6298">
        <v>14.1016</v>
      </c>
      <c r="F6298">
        <v>-15.5467</v>
      </c>
      <c r="G6298" t="s">
        <v>9121</v>
      </c>
      <c r="H6298" t="str">
        <f>IFERROR(VLOOKUP(I6298,'country(26mar)'!C$2:D$251,2,FALSE),"")</f>
        <v>base.sn</v>
      </c>
      <c r="I6298" t="s">
        <v>9122</v>
      </c>
      <c r="J6298" t="s">
        <v>9123</v>
      </c>
      <c r="K6298" t="s">
        <v>9127</v>
      </c>
      <c r="L6298" t="str">
        <f>CONCATENATE(G6298," ",K6298)</f>
        <v>Senegal Kaffrine</v>
      </c>
      <c r="M6298" t="str">
        <f>IFERROR(VLOOKUP(L6298,'State(need_input)'!I$2:J$3992,2,FALSE),"")</f>
        <v>state_SN_Kaf_13</v>
      </c>
      <c r="N6298" t="s">
        <v>23</v>
      </c>
      <c r="P6298">
        <v>1686807341</v>
      </c>
    </row>
    <row r="6299" spans="1:16">
      <c r="A6299" s="5" t="str">
        <f>CONCATENATE("rdx_city_",J6299,"_",B6299)</f>
        <v>rdx_city_SEN_6</v>
      </c>
      <c r="B6299">
        <f>IF(I6299=I6298,B6298+1,1)</f>
        <v>6</v>
      </c>
      <c r="C6299" t="s">
        <v>9128</v>
      </c>
      <c r="D6299" t="s">
        <v>9128</v>
      </c>
      <c r="E6299">
        <v>14.15</v>
      </c>
      <c r="F6299">
        <v>-16.1</v>
      </c>
      <c r="G6299" t="s">
        <v>9121</v>
      </c>
      <c r="H6299" t="str">
        <f>IFERROR(VLOOKUP(I6299,'country(26mar)'!C$2:D$251,2,FALSE),"")</f>
        <v>base.sn</v>
      </c>
      <c r="I6299" t="s">
        <v>9122</v>
      </c>
      <c r="J6299" t="s">
        <v>9123</v>
      </c>
      <c r="K6299" t="s">
        <v>9128</v>
      </c>
      <c r="L6299" t="str">
        <f>CONCATENATE(G6299," ",K6299)</f>
        <v>Senegal Kaolack</v>
      </c>
      <c r="M6299" t="str">
        <f>IFERROR(VLOOKUP(L6299,'State(need_input)'!I$2:J$3992,2,FALSE),"")</f>
        <v>state_SN_Kao_10</v>
      </c>
      <c r="N6299" t="s">
        <v>23</v>
      </c>
      <c r="O6299">
        <v>277812</v>
      </c>
      <c r="P6299">
        <v>1686256343</v>
      </c>
    </row>
    <row r="6300" spans="1:16">
      <c r="A6300" s="5" t="str">
        <f>CONCATENATE("rdx_city_",J6300,"_",B6300)</f>
        <v>rdx_city_SEN_7</v>
      </c>
      <c r="B6300">
        <f>IF(I6300=I6299,B6299+1,1)</f>
        <v>7</v>
      </c>
      <c r="C6300" t="s">
        <v>9129</v>
      </c>
      <c r="D6300" t="s">
        <v>9130</v>
      </c>
      <c r="E6300">
        <v>12.5604</v>
      </c>
      <c r="F6300">
        <v>-12.18</v>
      </c>
      <c r="G6300" t="s">
        <v>9121</v>
      </c>
      <c r="H6300" t="str">
        <f>IFERROR(VLOOKUP(I6300,'country(26mar)'!C$2:D$251,2,FALSE),"")</f>
        <v>base.sn</v>
      </c>
      <c r="I6300" t="s">
        <v>9122</v>
      </c>
      <c r="J6300" t="s">
        <v>9123</v>
      </c>
      <c r="K6300" t="s">
        <v>9129</v>
      </c>
      <c r="L6300" t="str">
        <f>CONCATENATE(G6300," ",K6300)</f>
        <v>Senegal Kédougou</v>
      </c>
      <c r="M6300" t="str">
        <f>IFERROR(VLOOKUP(L6300,'State(need_input)'!I$2:J$3992,2,FALSE),"")</f>
        <v>state_SN_Kéd_14</v>
      </c>
      <c r="N6300" t="s">
        <v>23</v>
      </c>
      <c r="O6300">
        <v>18226</v>
      </c>
      <c r="P6300">
        <v>1686320341</v>
      </c>
    </row>
    <row r="6301" spans="1:16">
      <c r="A6301" s="5" t="str">
        <f>CONCATENATE("rdx_city_",J6301,"_",B6301)</f>
        <v>rdx_city_SEN_8</v>
      </c>
      <c r="B6301">
        <f>IF(I6301=I6300,B6300+1,1)</f>
        <v>8</v>
      </c>
      <c r="C6301" t="s">
        <v>9131</v>
      </c>
      <c r="D6301" t="s">
        <v>9131</v>
      </c>
      <c r="E6301">
        <v>12.9104</v>
      </c>
      <c r="F6301">
        <v>-14.95</v>
      </c>
      <c r="G6301" t="s">
        <v>9121</v>
      </c>
      <c r="H6301" t="str">
        <f>IFERROR(VLOOKUP(I6301,'country(26mar)'!C$2:D$251,2,FALSE),"")</f>
        <v>base.sn</v>
      </c>
      <c r="I6301" t="s">
        <v>9122</v>
      </c>
      <c r="J6301" t="s">
        <v>9123</v>
      </c>
      <c r="K6301" t="s">
        <v>9131</v>
      </c>
      <c r="L6301" t="str">
        <f>CONCATENATE(G6301," ",K6301)</f>
        <v>Senegal Kolda</v>
      </c>
      <c r="M6301" t="str">
        <f>IFERROR(VLOOKUP(L6301,'State(need_input)'!I$2:J$3992,2,FALSE),"")</f>
        <v>state_SN_Kol_11</v>
      </c>
      <c r="N6301" t="s">
        <v>23</v>
      </c>
      <c r="O6301">
        <v>69267</v>
      </c>
      <c r="P6301">
        <v>1686219536</v>
      </c>
    </row>
    <row r="6302" spans="1:16">
      <c r="A6302" s="5" t="str">
        <f>CONCATENATE("rdx_city_",J6302,"_",B6302)</f>
        <v>rdx_city_SEN_9</v>
      </c>
      <c r="B6302">
        <f>IF(I6302=I6301,B6301+1,1)</f>
        <v>9</v>
      </c>
      <c r="C6302" t="s">
        <v>9132</v>
      </c>
      <c r="D6302" t="s">
        <v>9132</v>
      </c>
      <c r="E6302">
        <v>15.6104</v>
      </c>
      <c r="F6302">
        <v>-16.25</v>
      </c>
      <c r="G6302" t="s">
        <v>9121</v>
      </c>
      <c r="H6302" t="str">
        <f>IFERROR(VLOOKUP(I6302,'country(26mar)'!C$2:D$251,2,FALSE),"")</f>
        <v>base.sn</v>
      </c>
      <c r="I6302" t="s">
        <v>9122</v>
      </c>
      <c r="J6302" t="s">
        <v>9123</v>
      </c>
      <c r="K6302" t="s">
        <v>9132</v>
      </c>
      <c r="L6302" t="str">
        <f>CONCATENATE(G6302," ",K6302)</f>
        <v>Senegal Louga</v>
      </c>
      <c r="M6302" t="str">
        <f>IFERROR(VLOOKUP(L6302,'State(need_input)'!I$2:J$3992,2,FALSE),"")</f>
        <v>state_SN_Lou_1</v>
      </c>
      <c r="N6302" t="s">
        <v>23</v>
      </c>
      <c r="O6302">
        <v>85075</v>
      </c>
      <c r="P6302">
        <v>1686269931</v>
      </c>
    </row>
    <row r="6303" spans="1:16">
      <c r="A6303" s="5" t="str">
        <f>CONCATENATE("rdx_city_",J6303,"_",B6303)</f>
        <v>rdx_city_SEN_10</v>
      </c>
      <c r="B6303">
        <f>IF(I6303=I6302,B6302+1,1)</f>
        <v>10</v>
      </c>
      <c r="C6303" t="s">
        <v>9126</v>
      </c>
      <c r="D6303" t="s">
        <v>9126</v>
      </c>
      <c r="E6303">
        <v>15.6559</v>
      </c>
      <c r="F6303">
        <v>-13.2554</v>
      </c>
      <c r="G6303" t="s">
        <v>9121</v>
      </c>
      <c r="H6303" t="str">
        <f>IFERROR(VLOOKUP(I6303,'country(26mar)'!C$2:D$251,2,FALSE),"")</f>
        <v>base.sn</v>
      </c>
      <c r="I6303" t="s">
        <v>9122</v>
      </c>
      <c r="J6303" t="s">
        <v>9123</v>
      </c>
      <c r="K6303" t="s">
        <v>9126</v>
      </c>
      <c r="L6303" t="str">
        <f>CONCATENATE(G6303," ",K6303)</f>
        <v>Senegal Matam</v>
      </c>
      <c r="M6303" t="str">
        <f>IFERROR(VLOOKUP(L6303,'State(need_input)'!I$2:J$3992,2,FALSE),"")</f>
        <v>state_SN_Mat_3</v>
      </c>
      <c r="N6303" t="s">
        <v>23</v>
      </c>
      <c r="P6303">
        <v>1686919750</v>
      </c>
    </row>
    <row r="6304" spans="1:16">
      <c r="A6304" s="5" t="str">
        <f>CONCATENATE("rdx_city_",J6304,"_",B6304)</f>
        <v>rdx_city_SEN_11</v>
      </c>
      <c r="B6304">
        <f>IF(I6304=I6303,B6303+1,1)</f>
        <v>11</v>
      </c>
      <c r="C6304" t="s">
        <v>9133</v>
      </c>
      <c r="D6304" t="s">
        <v>9133</v>
      </c>
      <c r="E6304">
        <v>16.0186</v>
      </c>
      <c r="F6304">
        <v>-16.4906</v>
      </c>
      <c r="G6304" t="s">
        <v>9121</v>
      </c>
      <c r="H6304" t="str">
        <f>IFERROR(VLOOKUP(I6304,'country(26mar)'!C$2:D$251,2,FALSE),"")</f>
        <v>base.sn</v>
      </c>
      <c r="I6304" t="s">
        <v>9122</v>
      </c>
      <c r="J6304" t="s">
        <v>9123</v>
      </c>
      <c r="K6304" t="s">
        <v>9133</v>
      </c>
      <c r="L6304" t="str">
        <f>CONCATENATE(G6304," ",K6304)</f>
        <v>Senegal Saint-Louis</v>
      </c>
      <c r="M6304" t="str">
        <f>IFERROR(VLOOKUP(L6304,'State(need_input)'!I$2:J$3992,2,FALSE),"")</f>
        <v>state_SN_Sai_5</v>
      </c>
      <c r="N6304" t="s">
        <v>23</v>
      </c>
      <c r="P6304">
        <v>1686542859</v>
      </c>
    </row>
    <row r="6305" spans="1:16">
      <c r="A6305" s="5" t="str">
        <f>CONCATENATE("rdx_city_",J6305,"_",B6305)</f>
        <v>rdx_city_SEN_12</v>
      </c>
      <c r="B6305">
        <f>IF(I6305=I6304,B6304+1,1)</f>
        <v>12</v>
      </c>
      <c r="C6305" t="s">
        <v>9134</v>
      </c>
      <c r="D6305" t="s">
        <v>9135</v>
      </c>
      <c r="E6305">
        <v>12.7081</v>
      </c>
      <c r="F6305">
        <v>-15.5569</v>
      </c>
      <c r="G6305" t="s">
        <v>9121</v>
      </c>
      <c r="H6305" t="str">
        <f>IFERROR(VLOOKUP(I6305,'country(26mar)'!C$2:D$251,2,FALSE),"")</f>
        <v>base.sn</v>
      </c>
      <c r="I6305" t="s">
        <v>9122</v>
      </c>
      <c r="J6305" t="s">
        <v>9123</v>
      </c>
      <c r="K6305" t="s">
        <v>9134</v>
      </c>
      <c r="L6305" t="str">
        <f>CONCATENATE(G6305," ",K6305)</f>
        <v>Senegal Sédhiou</v>
      </c>
      <c r="M6305" t="str">
        <f>IFERROR(VLOOKUP(L6305,'State(need_input)'!I$2:J$3992,2,FALSE),"")</f>
        <v>state_SN_Séd_2</v>
      </c>
      <c r="N6305" t="s">
        <v>23</v>
      </c>
      <c r="P6305">
        <v>1686107428</v>
      </c>
    </row>
    <row r="6306" spans="1:16">
      <c r="A6306" s="5" t="str">
        <f>CONCATENATE("rdx_city_",J6306,"_",B6306)</f>
        <v>rdx_city_SEN_13</v>
      </c>
      <c r="B6306">
        <f>IF(I6306=I6305,B6305+1,1)</f>
        <v>13</v>
      </c>
      <c r="C6306" t="s">
        <v>9136</v>
      </c>
      <c r="D6306" t="s">
        <v>9136</v>
      </c>
      <c r="E6306">
        <v>13.7804</v>
      </c>
      <c r="F6306">
        <v>-13.68</v>
      </c>
      <c r="G6306" t="s">
        <v>9121</v>
      </c>
      <c r="H6306" t="str">
        <f>IFERROR(VLOOKUP(I6306,'country(26mar)'!C$2:D$251,2,FALSE),"")</f>
        <v>base.sn</v>
      </c>
      <c r="I6306" t="s">
        <v>9122</v>
      </c>
      <c r="J6306" t="s">
        <v>9123</v>
      </c>
      <c r="K6306" t="s">
        <v>9136</v>
      </c>
      <c r="L6306" t="str">
        <f>CONCATENATE(G6306," ",K6306)</f>
        <v>Senegal Tambacounda</v>
      </c>
      <c r="M6306" t="str">
        <f>IFERROR(VLOOKUP(L6306,'State(need_input)'!I$2:J$3992,2,FALSE),"")</f>
        <v>state_SN_Tam_7</v>
      </c>
      <c r="N6306" t="s">
        <v>23</v>
      </c>
      <c r="O6306">
        <v>89212</v>
      </c>
      <c r="P6306">
        <v>1686195160</v>
      </c>
    </row>
    <row r="6307" spans="1:16">
      <c r="A6307" s="5" t="str">
        <f>CONCATENATE("rdx_city_",J6307,"_",B6307)</f>
        <v>rdx_city_SEN_14</v>
      </c>
      <c r="B6307">
        <f>IF(I6307=I6306,B6306+1,1)</f>
        <v>14</v>
      </c>
      <c r="C6307" t="s">
        <v>9137</v>
      </c>
      <c r="D6307" t="s">
        <v>9138</v>
      </c>
      <c r="E6307">
        <v>14.8104</v>
      </c>
      <c r="F6307">
        <v>-16.93</v>
      </c>
      <c r="G6307" t="s">
        <v>9121</v>
      </c>
      <c r="H6307" t="str">
        <f>IFERROR(VLOOKUP(I6307,'country(26mar)'!C$2:D$251,2,FALSE),"")</f>
        <v>base.sn</v>
      </c>
      <c r="I6307" t="s">
        <v>9122</v>
      </c>
      <c r="J6307" t="s">
        <v>9123</v>
      </c>
      <c r="K6307" t="s">
        <v>9137</v>
      </c>
      <c r="L6307" t="str">
        <f>CONCATENATE(G6307," ",K6307)</f>
        <v>Senegal Thiès</v>
      </c>
      <c r="M6307" t="str">
        <f>IFERROR(VLOOKUP(L6307,'State(need_input)'!I$2:J$3992,2,FALSE),"")</f>
        <v>state_SN_Thi_8</v>
      </c>
      <c r="N6307" t="s">
        <v>23</v>
      </c>
      <c r="O6307">
        <v>293001</v>
      </c>
      <c r="P6307">
        <v>1686527948</v>
      </c>
    </row>
    <row r="6308" spans="1:16">
      <c r="A6308" s="5" t="str">
        <f>CONCATENATE("rdx_city_",J6308,"_",B6308)</f>
        <v>rdx_city_SEN_15</v>
      </c>
      <c r="B6308">
        <f>IF(I6308=I6307,B6307+1,1)</f>
        <v>15</v>
      </c>
      <c r="C6308" t="s">
        <v>9139</v>
      </c>
      <c r="D6308" t="s">
        <v>9139</v>
      </c>
      <c r="E6308">
        <v>12.59</v>
      </c>
      <c r="F6308">
        <v>-16.29</v>
      </c>
      <c r="G6308" t="s">
        <v>9121</v>
      </c>
      <c r="H6308" t="str">
        <f>IFERROR(VLOOKUP(I6308,'country(26mar)'!C$2:D$251,2,FALSE),"")</f>
        <v>base.sn</v>
      </c>
      <c r="I6308" t="s">
        <v>9122</v>
      </c>
      <c r="J6308" t="s">
        <v>9123</v>
      </c>
      <c r="K6308" t="s">
        <v>9139</v>
      </c>
      <c r="L6308" t="str">
        <f>CONCATENATE(G6308," ",K6308)</f>
        <v>Senegal Ziguinchor</v>
      </c>
      <c r="M6308" t="str">
        <f>IFERROR(VLOOKUP(L6308,'State(need_input)'!I$2:J$3992,2,FALSE),"")</f>
        <v>state_SN_Zig_12</v>
      </c>
      <c r="N6308" t="s">
        <v>23</v>
      </c>
      <c r="O6308">
        <v>191716</v>
      </c>
      <c r="P6308">
        <v>1686273643</v>
      </c>
    </row>
    <row r="6309" spans="1:16">
      <c r="A6309" s="5" t="str">
        <f>CONCATENATE("rdx_city_",J6309,"_",B6309)</f>
        <v>rdx_city_SRB_1</v>
      </c>
      <c r="B6309">
        <f>IF(I6309=I6308,B6308+1,1)</f>
        <v>1</v>
      </c>
      <c r="C6309" t="s">
        <v>9140</v>
      </c>
      <c r="D6309" t="s">
        <v>9140</v>
      </c>
      <c r="E6309">
        <v>45.8027</v>
      </c>
      <c r="F6309">
        <v>20.1285</v>
      </c>
      <c r="G6309" t="s">
        <v>9141</v>
      </c>
      <c r="H6309" t="str">
        <f>IFERROR(VLOOKUP(I6309,'country(26mar)'!C$2:D$251,2,FALSE),"")</f>
        <v>base.rs</v>
      </c>
      <c r="I6309" t="s">
        <v>9142</v>
      </c>
      <c r="J6309" t="s">
        <v>9143</v>
      </c>
      <c r="K6309" t="s">
        <v>9140</v>
      </c>
      <c r="L6309" t="str">
        <f>CONCATENATE(G6309," ",K6309)</f>
        <v>Serbia Ada</v>
      </c>
      <c r="M6309" t="str">
        <f>IFERROR(VLOOKUP(L6309,'State(need_input)'!I$2:J$3992,2,FALSE),"")</f>
        <v>state_RS_Ada_35</v>
      </c>
      <c r="N6309" t="s">
        <v>23</v>
      </c>
      <c r="P6309">
        <v>1688687750</v>
      </c>
    </row>
    <row r="6310" spans="1:16">
      <c r="A6310" s="5" t="str">
        <f>CONCATENATE("rdx_city_",J6310,"_",B6310)</f>
        <v>rdx_city_SRB_2</v>
      </c>
      <c r="B6310">
        <f>IF(I6310=I6309,B6309+1,1)</f>
        <v>2</v>
      </c>
      <c r="C6310" t="s">
        <v>9144</v>
      </c>
      <c r="D6310" t="s">
        <v>9144</v>
      </c>
      <c r="E6310">
        <v>43.4609</v>
      </c>
      <c r="F6310">
        <v>21.0539</v>
      </c>
      <c r="G6310" t="s">
        <v>9141</v>
      </c>
      <c r="H6310" t="str">
        <f>IFERROR(VLOOKUP(I6310,'country(26mar)'!C$2:D$251,2,FALSE),"")</f>
        <v>base.rs</v>
      </c>
      <c r="I6310" t="s">
        <v>9142</v>
      </c>
      <c r="J6310" t="s">
        <v>9143</v>
      </c>
      <c r="K6310" t="s">
        <v>9144</v>
      </c>
      <c r="L6310" t="str">
        <f>CONCATENATE(G6310," ",K6310)</f>
        <v>Serbia Aleksandrovac</v>
      </c>
      <c r="M6310" t="str">
        <f>IFERROR(VLOOKUP(L6310,'State(need_input)'!I$2:J$3992,2,FALSE),"")</f>
        <v>state_RS_Ale_25</v>
      </c>
      <c r="N6310" t="s">
        <v>23</v>
      </c>
      <c r="P6310">
        <v>1688573505</v>
      </c>
    </row>
    <row r="6311" spans="1:16">
      <c r="A6311" s="5" t="str">
        <f>CONCATENATE("rdx_city_",J6311,"_",B6311)</f>
        <v>rdx_city_SRB_3</v>
      </c>
      <c r="B6311">
        <f>IF(I6311=I6310,B6310+1,1)</f>
        <v>3</v>
      </c>
      <c r="C6311" t="s">
        <v>9145</v>
      </c>
      <c r="D6311" t="s">
        <v>9145</v>
      </c>
      <c r="E6311">
        <v>43.5417</v>
      </c>
      <c r="F6311">
        <v>21.7078</v>
      </c>
      <c r="G6311" t="s">
        <v>9141</v>
      </c>
      <c r="H6311" t="str">
        <f>IFERROR(VLOOKUP(I6311,'country(26mar)'!C$2:D$251,2,FALSE),"")</f>
        <v>base.rs</v>
      </c>
      <c r="I6311" t="s">
        <v>9142</v>
      </c>
      <c r="J6311" t="s">
        <v>9143</v>
      </c>
      <c r="K6311" t="s">
        <v>9145</v>
      </c>
      <c r="L6311" t="str">
        <f>CONCATENATE(G6311," ",K6311)</f>
        <v>Serbia Aleksinac</v>
      </c>
      <c r="M6311" t="str">
        <f>IFERROR(VLOOKUP(L6311,'State(need_input)'!I$2:J$3992,2,FALSE),"")</f>
        <v>state_RS_Ale_21</v>
      </c>
      <c r="N6311" t="s">
        <v>23</v>
      </c>
      <c r="P6311">
        <v>1688039133</v>
      </c>
    </row>
    <row r="6312" spans="1:16">
      <c r="A6312" s="5" t="str">
        <f>CONCATENATE("rdx_city_",J6312,"_",B6312)</f>
        <v>rdx_city_SRB_4</v>
      </c>
      <c r="B6312">
        <f>IF(I6312=I6311,B6311+1,1)</f>
        <v>4</v>
      </c>
      <c r="C6312" t="s">
        <v>9146</v>
      </c>
      <c r="D6312" t="s">
        <v>9146</v>
      </c>
      <c r="E6312">
        <v>45.0789</v>
      </c>
      <c r="F6312">
        <v>20.9682</v>
      </c>
      <c r="G6312" t="s">
        <v>9141</v>
      </c>
      <c r="H6312" t="str">
        <f>IFERROR(VLOOKUP(I6312,'country(26mar)'!C$2:D$251,2,FALSE),"")</f>
        <v>base.rs</v>
      </c>
      <c r="I6312" t="s">
        <v>9142</v>
      </c>
      <c r="J6312" t="s">
        <v>9143</v>
      </c>
      <c r="K6312" t="s">
        <v>9146</v>
      </c>
      <c r="L6312" t="str">
        <f>CONCATENATE(G6312," ",K6312)</f>
        <v>Serbia Alibunar</v>
      </c>
      <c r="M6312" t="str">
        <f>IFERROR(VLOOKUP(L6312,'State(need_input)'!I$2:J$3992,2,FALSE),"")</f>
        <v>state_RS_Ali_36</v>
      </c>
      <c r="N6312" t="s">
        <v>23</v>
      </c>
      <c r="P6312">
        <v>1688248362</v>
      </c>
    </row>
    <row r="6313" spans="1:16">
      <c r="A6313" s="5" t="str">
        <f>CONCATENATE("rdx_city_",J6313,"_",B6313)</f>
        <v>rdx_city_SRB_5</v>
      </c>
      <c r="B6313">
        <f>IF(I6313=I6312,B6312+1,1)</f>
        <v>5</v>
      </c>
      <c r="C6313" t="s">
        <v>9147</v>
      </c>
      <c r="D6313" t="s">
        <v>9147</v>
      </c>
      <c r="E6313">
        <v>45.6709</v>
      </c>
      <c r="F6313">
        <v>18.9843</v>
      </c>
      <c r="G6313" t="s">
        <v>9141</v>
      </c>
      <c r="H6313" t="str">
        <f>IFERROR(VLOOKUP(I6313,'country(26mar)'!C$2:D$251,2,FALSE),"")</f>
        <v>base.rs</v>
      </c>
      <c r="I6313" t="s">
        <v>9142</v>
      </c>
      <c r="J6313" t="s">
        <v>9143</v>
      </c>
      <c r="K6313" t="s">
        <v>9147</v>
      </c>
      <c r="L6313" t="str">
        <f>CONCATENATE(G6313," ",K6313)</f>
        <v>Serbia Apatin</v>
      </c>
      <c r="M6313" t="str">
        <f>IFERROR(VLOOKUP(L6313,'State(need_input)'!I$2:J$3992,2,FALSE),"")</f>
        <v>state_RS_Apa_37</v>
      </c>
      <c r="N6313" t="s">
        <v>23</v>
      </c>
      <c r="P6313">
        <v>1688081748</v>
      </c>
    </row>
    <row r="6314" spans="1:16">
      <c r="A6314" s="5" t="str">
        <f>CONCATENATE("rdx_city_",J6314,"_",B6314)</f>
        <v>rdx_city_SRB_6</v>
      </c>
      <c r="B6314">
        <f>IF(I6314=I6313,B6313+1,1)</f>
        <v>6</v>
      </c>
      <c r="C6314" t="s">
        <v>9148</v>
      </c>
      <c r="D6314" t="s">
        <v>9149</v>
      </c>
      <c r="E6314">
        <v>44.3077</v>
      </c>
      <c r="F6314">
        <v>20.5612</v>
      </c>
      <c r="G6314" t="s">
        <v>9141</v>
      </c>
      <c r="H6314" t="str">
        <f>IFERROR(VLOOKUP(I6314,'country(26mar)'!C$2:D$251,2,FALSE),"")</f>
        <v>base.rs</v>
      </c>
      <c r="I6314" t="s">
        <v>9142</v>
      </c>
      <c r="J6314" t="s">
        <v>9143</v>
      </c>
      <c r="K6314" t="s">
        <v>9148</v>
      </c>
      <c r="L6314" t="str">
        <f>CONCATENATE(G6314," ",K6314)</f>
        <v>Serbia Aranđelovac</v>
      </c>
      <c r="M6314" t="str">
        <f>IFERROR(VLOOKUP(L6314,'State(need_input)'!I$2:J$3992,2,FALSE),"")</f>
        <v>state_RS_Ara_1</v>
      </c>
      <c r="N6314" t="s">
        <v>23</v>
      </c>
      <c r="P6314">
        <v>1688854200</v>
      </c>
    </row>
    <row r="6315" spans="1:16">
      <c r="A6315" s="5" t="str">
        <f>CONCATENATE("rdx_city_",J6315,"_",B6315)</f>
        <v>rdx_city_SRB_7</v>
      </c>
      <c r="B6315">
        <f>IF(I6315=I6314,B6314+1,1)</f>
        <v>7</v>
      </c>
      <c r="C6315" t="s">
        <v>9150</v>
      </c>
      <c r="D6315" t="s">
        <v>9150</v>
      </c>
      <c r="E6315">
        <v>43.755</v>
      </c>
      <c r="F6315">
        <v>20.097</v>
      </c>
      <c r="G6315" t="s">
        <v>9141</v>
      </c>
      <c r="H6315" t="str">
        <f>IFERROR(VLOOKUP(I6315,'country(26mar)'!C$2:D$251,2,FALSE),"")</f>
        <v>base.rs</v>
      </c>
      <c r="I6315" t="s">
        <v>9142</v>
      </c>
      <c r="J6315" t="s">
        <v>9143</v>
      </c>
      <c r="K6315" t="s">
        <v>9150</v>
      </c>
      <c r="L6315" t="str">
        <f>CONCATENATE(G6315," ",K6315)</f>
        <v>Serbia Arilje</v>
      </c>
      <c r="M6315" t="str">
        <f>IFERROR(VLOOKUP(L6315,'State(need_input)'!I$2:J$3992,2,FALSE),"")</f>
        <v>state_RS_Ari_107</v>
      </c>
      <c r="N6315" t="s">
        <v>23</v>
      </c>
      <c r="P6315">
        <v>1688798017</v>
      </c>
    </row>
    <row r="6316" spans="1:16">
      <c r="A6316" s="5" t="str">
        <f>CONCATENATE("rdx_city_",J6316,"_",B6316)</f>
        <v>rdx_city_SRB_8</v>
      </c>
      <c r="B6316">
        <f>IF(I6316=I6315,B6315+1,1)</f>
        <v>8</v>
      </c>
      <c r="C6316" t="s">
        <v>9151</v>
      </c>
      <c r="D6316" t="s">
        <v>9152</v>
      </c>
      <c r="E6316">
        <v>43.068</v>
      </c>
      <c r="F6316">
        <v>22.4115</v>
      </c>
      <c r="G6316" t="s">
        <v>9141</v>
      </c>
      <c r="H6316" t="str">
        <f>IFERROR(VLOOKUP(I6316,'country(26mar)'!C$2:D$251,2,FALSE),"")</f>
        <v>base.rs</v>
      </c>
      <c r="I6316" t="s">
        <v>9142</v>
      </c>
      <c r="J6316" t="s">
        <v>9143</v>
      </c>
      <c r="K6316" t="s">
        <v>9151</v>
      </c>
      <c r="L6316" t="str">
        <f>CONCATENATE(G6316," ",K6316)</f>
        <v>Serbia Babušnica</v>
      </c>
      <c r="M6316" t="str">
        <f>IFERROR(VLOOKUP(L6316,'State(need_input)'!I$2:J$3992,2,FALSE),"")</f>
        <v>state_RS_Bab_133</v>
      </c>
      <c r="N6316" t="s">
        <v>23</v>
      </c>
      <c r="P6316">
        <v>1688685780</v>
      </c>
    </row>
    <row r="6317" spans="1:16">
      <c r="A6317" s="5" t="str">
        <f>CONCATENATE("rdx_city_",J6317,"_",B6317)</f>
        <v>rdx_city_SRB_9</v>
      </c>
      <c r="B6317">
        <f>IF(I6317=I6316,B6316+1,1)</f>
        <v>9</v>
      </c>
      <c r="C6317" t="s">
        <v>9153</v>
      </c>
      <c r="D6317" t="s">
        <v>9154</v>
      </c>
      <c r="E6317">
        <v>45.3923</v>
      </c>
      <c r="F6317">
        <v>19.2367</v>
      </c>
      <c r="G6317" t="s">
        <v>9141</v>
      </c>
      <c r="H6317" t="str">
        <f>IFERROR(VLOOKUP(I6317,'country(26mar)'!C$2:D$251,2,FALSE),"")</f>
        <v>base.rs</v>
      </c>
      <c r="I6317" t="s">
        <v>9142</v>
      </c>
      <c r="J6317" t="s">
        <v>9143</v>
      </c>
      <c r="K6317" t="s">
        <v>9153</v>
      </c>
      <c r="L6317" t="str">
        <f>CONCATENATE(G6317," ",K6317)</f>
        <v>Serbia Bač</v>
      </c>
      <c r="M6317" t="str">
        <f>IFERROR(VLOOKUP(L6317,'State(need_input)'!I$2:J$3992,2,FALSE),"")</f>
        <v>state_RS_Bač_110</v>
      </c>
      <c r="N6317" t="s">
        <v>23</v>
      </c>
      <c r="P6317">
        <v>1688168992</v>
      </c>
    </row>
    <row r="6318" spans="1:16">
      <c r="A6318" s="5" t="str">
        <f>CONCATENATE("rdx_city_",J6318,"_",B6318)</f>
        <v>rdx_city_SRB_10</v>
      </c>
      <c r="B6318">
        <f>IF(I6318=I6317,B6317+1,1)</f>
        <v>10</v>
      </c>
      <c r="C6318" t="s">
        <v>9155</v>
      </c>
      <c r="D6318" t="s">
        <v>9156</v>
      </c>
      <c r="E6318">
        <v>45.2519</v>
      </c>
      <c r="F6318">
        <v>19.3916</v>
      </c>
      <c r="G6318" t="s">
        <v>9141</v>
      </c>
      <c r="H6318" t="str">
        <f>IFERROR(VLOOKUP(I6318,'country(26mar)'!C$2:D$251,2,FALSE),"")</f>
        <v>base.rs</v>
      </c>
      <c r="I6318" t="s">
        <v>9142</v>
      </c>
      <c r="J6318" t="s">
        <v>9143</v>
      </c>
      <c r="K6318" t="s">
        <v>9155</v>
      </c>
      <c r="L6318" t="str">
        <f>CONCATENATE(G6318," ",K6318)</f>
        <v>Serbia Bačka Palanka</v>
      </c>
      <c r="M6318" t="str">
        <f>IFERROR(VLOOKUP(L6318,'State(need_input)'!I$2:J$3992,2,FALSE),"")</f>
        <v>state_RS_Bač_111</v>
      </c>
      <c r="N6318" t="s">
        <v>23</v>
      </c>
      <c r="P6318">
        <v>1688918464</v>
      </c>
    </row>
    <row r="6319" spans="1:16">
      <c r="A6319" s="5" t="str">
        <f>CONCATENATE("rdx_city_",J6319,"_",B6319)</f>
        <v>rdx_city_SRB_11</v>
      </c>
      <c r="B6319">
        <f>IF(I6319=I6318,B6318+1,1)</f>
        <v>11</v>
      </c>
      <c r="C6319" t="s">
        <v>9157</v>
      </c>
      <c r="D6319" t="s">
        <v>9158</v>
      </c>
      <c r="E6319">
        <v>45.8152</v>
      </c>
      <c r="F6319">
        <v>19.6369</v>
      </c>
      <c r="G6319" t="s">
        <v>9141</v>
      </c>
      <c r="H6319" t="str">
        <f>IFERROR(VLOOKUP(I6319,'country(26mar)'!C$2:D$251,2,FALSE),"")</f>
        <v>base.rs</v>
      </c>
      <c r="I6319" t="s">
        <v>9142</v>
      </c>
      <c r="J6319" t="s">
        <v>9143</v>
      </c>
      <c r="K6319" t="s">
        <v>9157</v>
      </c>
      <c r="L6319" t="str">
        <f>CONCATENATE(G6319," ",K6319)</f>
        <v>Serbia Bačka Topola</v>
      </c>
      <c r="M6319" t="str">
        <f>IFERROR(VLOOKUP(L6319,'State(need_input)'!I$2:J$3992,2,FALSE),"")</f>
        <v>state_RS_Bač_112</v>
      </c>
      <c r="N6319" t="s">
        <v>23</v>
      </c>
      <c r="P6319">
        <v>1688533352</v>
      </c>
    </row>
    <row r="6320" spans="1:16">
      <c r="A6320" s="5" t="str">
        <f>CONCATENATE("rdx_city_",J6320,"_",B6320)</f>
        <v>rdx_city_SRB_12</v>
      </c>
      <c r="B6320">
        <f>IF(I6320=I6319,B6319+1,1)</f>
        <v>12</v>
      </c>
      <c r="C6320" t="s">
        <v>9159</v>
      </c>
      <c r="D6320" t="s">
        <v>9160</v>
      </c>
      <c r="E6320">
        <v>45.3616</v>
      </c>
      <c r="F6320">
        <v>19.592</v>
      </c>
      <c r="G6320" t="s">
        <v>9141</v>
      </c>
      <c r="H6320" t="str">
        <f>IFERROR(VLOOKUP(I6320,'country(26mar)'!C$2:D$251,2,FALSE),"")</f>
        <v>base.rs</v>
      </c>
      <c r="I6320" t="s">
        <v>9142</v>
      </c>
      <c r="J6320" t="s">
        <v>9143</v>
      </c>
      <c r="K6320" t="s">
        <v>9159</v>
      </c>
      <c r="L6320" t="str">
        <f>CONCATENATE(G6320," ",K6320)</f>
        <v>Serbia Bački Petrovac</v>
      </c>
      <c r="M6320" t="str">
        <f>IFERROR(VLOOKUP(L6320,'State(need_input)'!I$2:J$3992,2,FALSE),"")</f>
        <v>state_RS_Bač_113</v>
      </c>
      <c r="N6320" t="s">
        <v>23</v>
      </c>
      <c r="P6320">
        <v>1688400393</v>
      </c>
    </row>
    <row r="6321" spans="1:16">
      <c r="A6321" s="5" t="str">
        <f>CONCATENATE("rdx_city_",J6321,"_",B6321)</f>
        <v>rdx_city_SRB_13</v>
      </c>
      <c r="B6321">
        <f>IF(I6321=I6320,B6320+1,1)</f>
        <v>13</v>
      </c>
      <c r="C6321" t="s">
        <v>9161</v>
      </c>
      <c r="D6321" t="s">
        <v>9162</v>
      </c>
      <c r="E6321">
        <v>43.9709</v>
      </c>
      <c r="F6321">
        <v>19.5655</v>
      </c>
      <c r="G6321" t="s">
        <v>9141</v>
      </c>
      <c r="H6321" t="str">
        <f>IFERROR(VLOOKUP(I6321,'country(26mar)'!C$2:D$251,2,FALSE),"")</f>
        <v>base.rs</v>
      </c>
      <c r="I6321" t="s">
        <v>9142</v>
      </c>
      <c r="J6321" t="s">
        <v>9143</v>
      </c>
      <c r="K6321" t="s">
        <v>9161</v>
      </c>
      <c r="L6321" t="str">
        <f>CONCATENATE(G6321," ",K6321)</f>
        <v>Serbia Bajina Bašta</v>
      </c>
      <c r="M6321" t="str">
        <f>IFERROR(VLOOKUP(L6321,'State(need_input)'!I$2:J$3992,2,FALSE),"")</f>
        <v>state_RS_Baj_108</v>
      </c>
      <c r="N6321" t="s">
        <v>23</v>
      </c>
      <c r="P6321">
        <v>1688643521</v>
      </c>
    </row>
    <row r="6322" spans="1:16">
      <c r="A6322" s="5" t="str">
        <f>CONCATENATE("rdx_city_",J6322,"_",B6322)</f>
        <v>rdx_city_SRB_14</v>
      </c>
      <c r="B6322">
        <f>IF(I6322=I6321,B6321+1,1)</f>
        <v>14</v>
      </c>
      <c r="C6322" t="s">
        <v>9163</v>
      </c>
      <c r="D6322" t="s">
        <v>9164</v>
      </c>
      <c r="E6322">
        <v>44.1547</v>
      </c>
      <c r="F6322">
        <v>21.0799</v>
      </c>
      <c r="G6322" t="s">
        <v>9141</v>
      </c>
      <c r="H6322" t="str">
        <f>IFERROR(VLOOKUP(I6322,'country(26mar)'!C$2:D$251,2,FALSE),"")</f>
        <v>base.rs</v>
      </c>
      <c r="I6322" t="s">
        <v>9142</v>
      </c>
      <c r="J6322" t="s">
        <v>9143</v>
      </c>
      <c r="K6322" t="s">
        <v>9163</v>
      </c>
      <c r="L6322" t="str">
        <f>CONCATENATE(G6322," ",K6322)</f>
        <v>Serbia Batočina</v>
      </c>
      <c r="M6322" t="str">
        <f>IFERROR(VLOOKUP(L6322,'State(need_input)'!I$2:J$3992,2,FALSE),"")</f>
        <v>state_RS_Bat_109</v>
      </c>
      <c r="N6322" t="s">
        <v>23</v>
      </c>
      <c r="P6322">
        <v>1688299986</v>
      </c>
    </row>
    <row r="6323" spans="1:16">
      <c r="A6323" s="5" t="str">
        <f>CONCATENATE("rdx_city_",J6323,"_",B6323)</f>
        <v>rdx_city_SRB_15</v>
      </c>
      <c r="B6323">
        <f>IF(I6323=I6322,B6322+1,1)</f>
        <v>15</v>
      </c>
      <c r="C6323" t="s">
        <v>9165</v>
      </c>
      <c r="D6323" t="s">
        <v>9166</v>
      </c>
      <c r="E6323">
        <v>45.6196</v>
      </c>
      <c r="F6323">
        <v>20.04</v>
      </c>
      <c r="G6323" t="s">
        <v>9141</v>
      </c>
      <c r="H6323" t="str">
        <f>IFERROR(VLOOKUP(I6323,'country(26mar)'!C$2:D$251,2,FALSE),"")</f>
        <v>base.rs</v>
      </c>
      <c r="I6323" t="s">
        <v>9142</v>
      </c>
      <c r="J6323" t="s">
        <v>9143</v>
      </c>
      <c r="K6323" t="s">
        <v>9165</v>
      </c>
      <c r="L6323" t="str">
        <f>CONCATENATE(G6323," ",K6323)</f>
        <v>Serbia Bečej</v>
      </c>
      <c r="M6323" t="str">
        <f>IFERROR(VLOOKUP(L6323,'State(need_input)'!I$2:J$3992,2,FALSE),"")</f>
        <v>state_RS_Beč_115</v>
      </c>
      <c r="N6323" t="s">
        <v>23</v>
      </c>
      <c r="P6323">
        <v>1688492797</v>
      </c>
    </row>
    <row r="6324" spans="1:16">
      <c r="A6324" s="5" t="str">
        <f>CONCATENATE("rdx_city_",J6324,"_",B6324)</f>
        <v>rdx_city_SRB_16</v>
      </c>
      <c r="B6324">
        <f>IF(I6324=I6323,B6323+1,1)</f>
        <v>16</v>
      </c>
      <c r="C6324" t="s">
        <v>9167</v>
      </c>
      <c r="D6324" t="s">
        <v>9167</v>
      </c>
      <c r="E6324">
        <v>44.9015</v>
      </c>
      <c r="F6324">
        <v>21.4234</v>
      </c>
      <c r="G6324" t="s">
        <v>9141</v>
      </c>
      <c r="H6324" t="str">
        <f>IFERROR(VLOOKUP(I6324,'country(26mar)'!C$2:D$251,2,FALSE),"")</f>
        <v>base.rs</v>
      </c>
      <c r="I6324" t="s">
        <v>9142</v>
      </c>
      <c r="J6324" t="s">
        <v>9143</v>
      </c>
      <c r="K6324" t="s">
        <v>9167</v>
      </c>
      <c r="L6324" t="str">
        <f>CONCATENATE(G6324," ",K6324)</f>
        <v>Serbia Bela Crkva</v>
      </c>
      <c r="M6324" t="str">
        <f>IFERROR(VLOOKUP(L6324,'State(need_input)'!I$2:J$3992,2,FALSE),"")</f>
        <v>state_RS_Bel_114</v>
      </c>
      <c r="N6324" t="s">
        <v>23</v>
      </c>
      <c r="P6324">
        <v>1688101335</v>
      </c>
    </row>
    <row r="6325" spans="1:16">
      <c r="A6325" s="5" t="str">
        <f>CONCATENATE("rdx_city_",J6325,"_",B6325)</f>
        <v>rdx_city_SRB_17</v>
      </c>
      <c r="B6325">
        <f>IF(I6325=I6324,B6324+1,1)</f>
        <v>17</v>
      </c>
      <c r="C6325" t="s">
        <v>9168</v>
      </c>
      <c r="D6325" t="s">
        <v>9168</v>
      </c>
      <c r="E6325">
        <v>43.2196</v>
      </c>
      <c r="F6325">
        <v>22.314</v>
      </c>
      <c r="G6325" t="s">
        <v>9141</v>
      </c>
      <c r="H6325" t="str">
        <f>IFERROR(VLOOKUP(I6325,'country(26mar)'!C$2:D$251,2,FALSE),"")</f>
        <v>base.rs</v>
      </c>
      <c r="I6325" t="s">
        <v>9142</v>
      </c>
      <c r="J6325" t="s">
        <v>9143</v>
      </c>
      <c r="K6325" t="s">
        <v>9168</v>
      </c>
      <c r="L6325" t="str">
        <f>CONCATENATE(G6325," ",K6325)</f>
        <v>Serbia Bela Palanka</v>
      </c>
      <c r="M6325" t="str">
        <f>IFERROR(VLOOKUP(L6325,'State(need_input)'!I$2:J$3992,2,FALSE),"")</f>
        <v>state_RS_Bel_2</v>
      </c>
      <c r="N6325" t="s">
        <v>23</v>
      </c>
      <c r="P6325">
        <v>1688276422</v>
      </c>
    </row>
    <row r="6326" spans="1:16">
      <c r="A6326" s="5" t="str">
        <f>CONCATENATE("rdx_city_",J6326,"_",B6326)</f>
        <v>rdx_city_SRB_18</v>
      </c>
      <c r="B6326">
        <f>IF(I6326=I6325,B6325+1,1)</f>
        <v>18</v>
      </c>
      <c r="C6326" t="s">
        <v>9169</v>
      </c>
      <c r="D6326" t="s">
        <v>9169</v>
      </c>
      <c r="E6326">
        <v>44.8186</v>
      </c>
      <c r="F6326">
        <v>20.468</v>
      </c>
      <c r="G6326" t="s">
        <v>9141</v>
      </c>
      <c r="H6326" t="str">
        <f>IFERROR(VLOOKUP(I6326,'country(26mar)'!C$2:D$251,2,FALSE),"")</f>
        <v>base.rs</v>
      </c>
      <c r="I6326" t="s">
        <v>9142</v>
      </c>
      <c r="J6326" t="s">
        <v>9143</v>
      </c>
      <c r="L6326" t="str">
        <f>CONCATENATE(G6326," ",K6326)</f>
        <v>Serbia </v>
      </c>
      <c r="M6326" t="str">
        <f>IFERROR(VLOOKUP(L6326,'State(need_input)'!I$2:J$3992,2,FALSE),"")</f>
        <v/>
      </c>
      <c r="N6326" t="s">
        <v>54</v>
      </c>
      <c r="O6326">
        <v>1099000</v>
      </c>
      <c r="P6326">
        <v>1688374696</v>
      </c>
    </row>
    <row r="6327" spans="1:16">
      <c r="A6327" s="5" t="str">
        <f>CONCATENATE("rdx_city_",J6327,"_",B6327)</f>
        <v>rdx_city_SRB_19</v>
      </c>
      <c r="B6327">
        <f>IF(I6327=I6326,B6326+1,1)</f>
        <v>19</v>
      </c>
      <c r="C6327" t="s">
        <v>9170</v>
      </c>
      <c r="D6327" t="s">
        <v>9171</v>
      </c>
      <c r="E6327">
        <v>45.1916</v>
      </c>
      <c r="F6327">
        <v>19.725</v>
      </c>
      <c r="G6327" t="s">
        <v>9141</v>
      </c>
      <c r="H6327" t="str">
        <f>IFERROR(VLOOKUP(I6327,'country(26mar)'!C$2:D$251,2,FALSE),"")</f>
        <v>base.rs</v>
      </c>
      <c r="I6327" t="s">
        <v>9142</v>
      </c>
      <c r="J6327" t="s">
        <v>9143</v>
      </c>
      <c r="K6327" t="s">
        <v>9172</v>
      </c>
      <c r="L6327" t="str">
        <f>CONCATENATE(G6327," ",K6327)</f>
        <v>Serbia Beočin </v>
      </c>
      <c r="M6327" t="str">
        <f>IFERROR(VLOOKUP(L6327,'State(need_input)'!I$2:J$3992,2,FALSE),"")</f>
        <v>state_RS_Beo_144</v>
      </c>
      <c r="N6327" t="s">
        <v>23</v>
      </c>
      <c r="P6327">
        <v>1688152997</v>
      </c>
    </row>
    <row r="6328" spans="1:16">
      <c r="A6328" s="5" t="str">
        <f>CONCATENATE("rdx_city_",J6328,"_",B6328)</f>
        <v>rdx_city_SRB_20</v>
      </c>
      <c r="B6328">
        <f>IF(I6328=I6327,B6327+1,1)</f>
        <v>20</v>
      </c>
      <c r="C6328" t="s">
        <v>9173</v>
      </c>
      <c r="D6328" t="s">
        <v>9173</v>
      </c>
      <c r="E6328">
        <v>43.297</v>
      </c>
      <c r="F6328">
        <v>21.2727</v>
      </c>
      <c r="G6328" t="s">
        <v>9141</v>
      </c>
      <c r="H6328" t="str">
        <f>IFERROR(VLOOKUP(I6328,'country(26mar)'!C$2:D$251,2,FALSE),"")</f>
        <v>base.rs</v>
      </c>
      <c r="I6328" t="s">
        <v>9142</v>
      </c>
      <c r="J6328" t="s">
        <v>9143</v>
      </c>
      <c r="K6328" t="s">
        <v>9173</v>
      </c>
      <c r="L6328" t="str">
        <f>CONCATENATE(G6328," ",K6328)</f>
        <v>Serbia Blace</v>
      </c>
      <c r="M6328" t="str">
        <f>IFERROR(VLOOKUP(L6328,'State(need_input)'!I$2:J$3992,2,FALSE),"")</f>
        <v>state_RS_Bla_22</v>
      </c>
      <c r="N6328" t="s">
        <v>23</v>
      </c>
      <c r="P6328">
        <v>1688233004</v>
      </c>
    </row>
    <row r="6329" spans="1:16">
      <c r="A6329" s="5" t="str">
        <f>CONCATENATE("rdx_city_",J6329,"_",B6329)</f>
        <v>rdx_city_SRB_21</v>
      </c>
      <c r="B6329">
        <f>IF(I6329=I6328,B6328+1,1)</f>
        <v>21</v>
      </c>
      <c r="C6329" t="s">
        <v>9174</v>
      </c>
      <c r="D6329" t="s">
        <v>9175</v>
      </c>
      <c r="E6329">
        <v>44.8376</v>
      </c>
      <c r="F6329">
        <v>19.4807</v>
      </c>
      <c r="G6329" t="s">
        <v>9141</v>
      </c>
      <c r="H6329" t="str">
        <f>IFERROR(VLOOKUP(I6329,'country(26mar)'!C$2:D$251,2,FALSE),"")</f>
        <v>base.rs</v>
      </c>
      <c r="I6329" t="s">
        <v>9142</v>
      </c>
      <c r="J6329" t="s">
        <v>9143</v>
      </c>
      <c r="K6329" t="s">
        <v>9174</v>
      </c>
      <c r="L6329" t="str">
        <f>CONCATENATE(G6329," ",K6329)</f>
        <v>Serbia Bogatić</v>
      </c>
      <c r="M6329" t="str">
        <f>IFERROR(VLOOKUP(L6329,'State(need_input)'!I$2:J$3992,2,FALSE),"")</f>
        <v>state_RS_Bog_116</v>
      </c>
      <c r="N6329" t="s">
        <v>23</v>
      </c>
      <c r="P6329">
        <v>1688635508</v>
      </c>
    </row>
    <row r="6330" spans="1:16">
      <c r="A6330" s="5" t="str">
        <f>CONCATENATE("rdx_city_",J6330,"_",B6330)</f>
        <v>rdx_city_SRB_22</v>
      </c>
      <c r="B6330">
        <f>IF(I6330=I6329,B6329+1,1)</f>
        <v>22</v>
      </c>
      <c r="C6330" t="s">
        <v>9176</v>
      </c>
      <c r="D6330" t="s">
        <v>9176</v>
      </c>
      <c r="E6330">
        <v>43.0142</v>
      </c>
      <c r="F6330">
        <v>21.718</v>
      </c>
      <c r="G6330" t="s">
        <v>9141</v>
      </c>
      <c r="H6330" t="str">
        <f>IFERROR(VLOOKUP(I6330,'country(26mar)'!C$2:D$251,2,FALSE),"")</f>
        <v>base.rs</v>
      </c>
      <c r="I6330" t="s">
        <v>9142</v>
      </c>
      <c r="J6330" t="s">
        <v>9143</v>
      </c>
      <c r="K6330" t="s">
        <v>9176</v>
      </c>
      <c r="L6330" t="str">
        <f>CONCATENATE(G6330," ",K6330)</f>
        <v>Serbia Bojnik</v>
      </c>
      <c r="M6330" t="str">
        <f>IFERROR(VLOOKUP(L6330,'State(need_input)'!I$2:J$3992,2,FALSE),"")</f>
        <v>state_RS_Boj_139</v>
      </c>
      <c r="N6330" t="s">
        <v>23</v>
      </c>
      <c r="P6330">
        <v>1688559807</v>
      </c>
    </row>
    <row r="6331" spans="1:16">
      <c r="A6331" s="5" t="str">
        <f>CONCATENATE("rdx_city_",J6331,"_",B6331)</f>
        <v>rdx_city_SRB_23</v>
      </c>
      <c r="B6331">
        <f>IF(I6331=I6330,B6330+1,1)</f>
        <v>23</v>
      </c>
      <c r="C6331" t="s">
        <v>9177</v>
      </c>
      <c r="D6331" t="s">
        <v>9177</v>
      </c>
      <c r="E6331">
        <v>43.8321</v>
      </c>
      <c r="F6331">
        <v>21.9609</v>
      </c>
      <c r="G6331" t="s">
        <v>9141</v>
      </c>
      <c r="H6331" t="str">
        <f>IFERROR(VLOOKUP(I6331,'country(26mar)'!C$2:D$251,2,FALSE),"")</f>
        <v>base.rs</v>
      </c>
      <c r="I6331" t="s">
        <v>9142</v>
      </c>
      <c r="J6331" t="s">
        <v>9143</v>
      </c>
      <c r="K6331" t="s">
        <v>9177</v>
      </c>
      <c r="L6331" t="str">
        <f>CONCATENATE(G6331," ",K6331)</f>
        <v>Serbia Boljevac</v>
      </c>
      <c r="M6331" t="str">
        <f>IFERROR(VLOOKUP(L6331,'State(need_input)'!I$2:J$3992,2,FALSE),"")</f>
        <v>state_RS_Bol_7</v>
      </c>
      <c r="N6331" t="s">
        <v>23</v>
      </c>
      <c r="P6331">
        <v>1688076013</v>
      </c>
    </row>
    <row r="6332" spans="1:16">
      <c r="A6332" s="5" t="str">
        <f>CONCATENATE("rdx_city_",J6332,"_",B6332)</f>
        <v>rdx_city_SRB_24</v>
      </c>
      <c r="B6332">
        <f>IF(I6332=I6331,B6331+1,1)</f>
        <v>24</v>
      </c>
      <c r="C6332" t="s">
        <v>9178</v>
      </c>
      <c r="D6332" t="s">
        <v>9178</v>
      </c>
      <c r="E6332">
        <v>44.0819</v>
      </c>
      <c r="F6332">
        <v>22.0967</v>
      </c>
      <c r="G6332" t="s">
        <v>9141</v>
      </c>
      <c r="H6332" t="str">
        <f>IFERROR(VLOOKUP(I6332,'country(26mar)'!C$2:D$251,2,FALSE),"")</f>
        <v>base.rs</v>
      </c>
      <c r="I6332" t="s">
        <v>9142</v>
      </c>
      <c r="J6332" t="s">
        <v>9143</v>
      </c>
      <c r="K6332" t="s">
        <v>9178</v>
      </c>
      <c r="L6332" t="str">
        <f>CONCATENATE(G6332," ",K6332)</f>
        <v>Serbia Bor</v>
      </c>
      <c r="M6332" t="str">
        <f>IFERROR(VLOOKUP(L6332,'State(need_input)'!I$2:J$3992,2,FALSE),"")</f>
        <v>state_RS_Bor_9</v>
      </c>
      <c r="N6332" t="s">
        <v>23</v>
      </c>
      <c r="P6332">
        <v>1688966590</v>
      </c>
    </row>
    <row r="6333" spans="1:16">
      <c r="A6333" s="5" t="str">
        <f>CONCATENATE("rdx_city_",J6333,"_",B6333)</f>
        <v>rdx_city_SRB_25</v>
      </c>
      <c r="B6333">
        <f>IF(I6333=I6332,B6332+1,1)</f>
        <v>25</v>
      </c>
      <c r="C6333" t="s">
        <v>9179</v>
      </c>
      <c r="D6333" t="s">
        <v>9179</v>
      </c>
      <c r="E6333">
        <v>42.5005</v>
      </c>
      <c r="F6333">
        <v>22.4728</v>
      </c>
      <c r="G6333" t="s">
        <v>9141</v>
      </c>
      <c r="H6333" t="str">
        <f>IFERROR(VLOOKUP(I6333,'country(26mar)'!C$2:D$251,2,FALSE),"")</f>
        <v>base.rs</v>
      </c>
      <c r="I6333" t="s">
        <v>9142</v>
      </c>
      <c r="J6333" t="s">
        <v>9143</v>
      </c>
      <c r="K6333" t="s">
        <v>9179</v>
      </c>
      <c r="L6333" t="str">
        <f>CONCATENATE(G6333," ",K6333)</f>
        <v>Serbia Bosilegrad</v>
      </c>
      <c r="M6333" t="str">
        <f>IFERROR(VLOOKUP(L6333,'State(need_input)'!I$2:J$3992,2,FALSE),"")</f>
        <v>state_RS_Bos_126</v>
      </c>
      <c r="N6333" t="s">
        <v>23</v>
      </c>
      <c r="P6333">
        <v>1688870763</v>
      </c>
    </row>
    <row r="6334" spans="1:16">
      <c r="A6334" s="5" t="str">
        <f>CONCATENATE("rdx_city_",J6334,"_",B6334)</f>
        <v>rdx_city_SRB_26</v>
      </c>
      <c r="B6334">
        <f>IF(I6334=I6333,B6333+1,1)</f>
        <v>26</v>
      </c>
      <c r="C6334" t="s">
        <v>9180</v>
      </c>
      <c r="D6334" t="s">
        <v>9180</v>
      </c>
      <c r="E6334">
        <v>43.3846</v>
      </c>
      <c r="F6334">
        <v>21.0289</v>
      </c>
      <c r="G6334" t="s">
        <v>9141</v>
      </c>
      <c r="H6334" t="str">
        <f>IFERROR(VLOOKUP(I6334,'country(26mar)'!C$2:D$251,2,FALSE),"")</f>
        <v>base.rs</v>
      </c>
      <c r="I6334" t="s">
        <v>9142</v>
      </c>
      <c r="J6334" t="s">
        <v>9143</v>
      </c>
      <c r="K6334" t="s">
        <v>9180</v>
      </c>
      <c r="L6334" t="str">
        <f>CONCATENATE(G6334," ",K6334)</f>
        <v>Serbia Brus</v>
      </c>
      <c r="M6334" t="str">
        <f>IFERROR(VLOOKUP(L6334,'State(need_input)'!I$2:J$3992,2,FALSE),"")</f>
        <v>state_RS_Bru_23</v>
      </c>
      <c r="N6334" t="s">
        <v>23</v>
      </c>
      <c r="P6334">
        <v>1688936225</v>
      </c>
    </row>
    <row r="6335" spans="1:16">
      <c r="A6335" s="5" t="str">
        <f>CONCATENATE("rdx_city_",J6335,"_",B6335)</f>
        <v>rdx_city_SRB_27</v>
      </c>
      <c r="B6335">
        <f>IF(I6335=I6334,B6334+1,1)</f>
        <v>27</v>
      </c>
      <c r="C6335" t="s">
        <v>9181</v>
      </c>
      <c r="D6335" t="s">
        <v>9181</v>
      </c>
      <c r="E6335">
        <v>42.4606</v>
      </c>
      <c r="F6335">
        <v>21.7666</v>
      </c>
      <c r="G6335" t="s">
        <v>9141</v>
      </c>
      <c r="H6335" t="str">
        <f>IFERROR(VLOOKUP(I6335,'country(26mar)'!C$2:D$251,2,FALSE),"")</f>
        <v>base.rs</v>
      </c>
      <c r="I6335" t="s">
        <v>9142</v>
      </c>
      <c r="J6335" t="s">
        <v>9143</v>
      </c>
      <c r="K6335" t="s">
        <v>9181</v>
      </c>
      <c r="L6335" t="str">
        <f>CONCATENATE(G6335," ",K6335)</f>
        <v>Serbia Bujanovac</v>
      </c>
      <c r="M6335" t="str">
        <f>IFERROR(VLOOKUP(L6335,'State(need_input)'!I$2:J$3992,2,FALSE),"")</f>
        <v>state_RS_Buj_124</v>
      </c>
      <c r="N6335" t="s">
        <v>23</v>
      </c>
      <c r="P6335">
        <v>1688743477</v>
      </c>
    </row>
    <row r="6336" spans="1:16">
      <c r="A6336" s="5" t="str">
        <f>CONCATENATE("rdx_city_",J6336,"_",B6336)</f>
        <v>rdx_city_SRB_28</v>
      </c>
      <c r="B6336">
        <f>IF(I6336=I6335,B6335+1,1)</f>
        <v>28</v>
      </c>
      <c r="C6336" t="s">
        <v>9182</v>
      </c>
      <c r="D6336" t="s">
        <v>9183</v>
      </c>
      <c r="E6336">
        <v>43.8897</v>
      </c>
      <c r="F6336">
        <v>20.3301</v>
      </c>
      <c r="G6336" t="s">
        <v>9141</v>
      </c>
      <c r="H6336" t="str">
        <f>IFERROR(VLOOKUP(I6336,'country(26mar)'!C$2:D$251,2,FALSE),"")</f>
        <v>base.rs</v>
      </c>
      <c r="I6336" t="s">
        <v>9142</v>
      </c>
      <c r="J6336" t="s">
        <v>9143</v>
      </c>
      <c r="K6336" t="s">
        <v>9182</v>
      </c>
      <c r="L6336" t="str">
        <f>CONCATENATE(G6336," ",K6336)</f>
        <v>Serbia Čačak</v>
      </c>
      <c r="M6336" t="str">
        <f>IFERROR(VLOOKUP(L6336,'State(need_input)'!I$2:J$3992,2,FALSE),"")</f>
        <v>state_RS_Čač_121</v>
      </c>
      <c r="N6336" t="s">
        <v>23</v>
      </c>
      <c r="O6336">
        <v>170000</v>
      </c>
      <c r="P6336">
        <v>1688216463</v>
      </c>
    </row>
    <row r="6337" spans="1:16">
      <c r="A6337" s="5" t="str">
        <f>CONCATENATE("rdx_city_",J6337,"_",B6337)</f>
        <v>rdx_city_SRB_29</v>
      </c>
      <c r="B6337">
        <f>IF(I6337=I6336,B6336+1,1)</f>
        <v>29</v>
      </c>
      <c r="C6337" t="s">
        <v>9184</v>
      </c>
      <c r="D6337" t="s">
        <v>9185</v>
      </c>
      <c r="E6337">
        <v>43.7497</v>
      </c>
      <c r="F6337">
        <v>19.715</v>
      </c>
      <c r="G6337" t="s">
        <v>9141</v>
      </c>
      <c r="H6337" t="str">
        <f>IFERROR(VLOOKUP(I6337,'country(26mar)'!C$2:D$251,2,FALSE),"")</f>
        <v>base.rs</v>
      </c>
      <c r="I6337" t="s">
        <v>9142</v>
      </c>
      <c r="J6337" t="s">
        <v>9143</v>
      </c>
      <c r="K6337" t="s">
        <v>9184</v>
      </c>
      <c r="L6337" t="str">
        <f>CONCATENATE(G6337," ",K6337)</f>
        <v>Serbia Čajetina</v>
      </c>
      <c r="M6337" t="str">
        <f>IFERROR(VLOOKUP(L6337,'State(need_input)'!I$2:J$3992,2,FALSE),"")</f>
        <v>state_RS_Čaj_142</v>
      </c>
      <c r="N6337" t="s">
        <v>23</v>
      </c>
      <c r="P6337">
        <v>1688018668</v>
      </c>
    </row>
    <row r="6338" spans="1:16">
      <c r="A6338" s="5" t="str">
        <f>CONCATENATE("rdx_city_",J6338,"_",B6338)</f>
        <v>rdx_city_SRB_30</v>
      </c>
      <c r="B6338">
        <f>IF(I6338=I6337,B6337+1,1)</f>
        <v>30</v>
      </c>
      <c r="C6338" t="s">
        <v>9186</v>
      </c>
      <c r="D6338" t="s">
        <v>9187</v>
      </c>
      <c r="E6338">
        <v>43.72</v>
      </c>
      <c r="F6338">
        <v>21.4436</v>
      </c>
      <c r="G6338" t="s">
        <v>9141</v>
      </c>
      <c r="H6338" t="str">
        <f>IFERROR(VLOOKUP(I6338,'country(26mar)'!C$2:D$251,2,FALSE),"")</f>
        <v>base.rs</v>
      </c>
      <c r="I6338" t="s">
        <v>9142</v>
      </c>
      <c r="J6338" t="s">
        <v>9143</v>
      </c>
      <c r="K6338" t="s">
        <v>9186</v>
      </c>
      <c r="L6338" t="str">
        <f>CONCATENATE(G6338," ",K6338)</f>
        <v>Serbia Ćićevac</v>
      </c>
      <c r="M6338" t="str">
        <f>IFERROR(VLOOKUP(L6338,'State(need_input)'!I$2:J$3992,2,FALSE),"")</f>
        <v>state_RS_Ćić_29</v>
      </c>
      <c r="N6338" t="s">
        <v>23</v>
      </c>
      <c r="P6338">
        <v>1688834584</v>
      </c>
    </row>
    <row r="6339" spans="1:16">
      <c r="A6339" s="5" t="str">
        <f>CONCATENATE("rdx_city_",J6339,"_",B6339)</f>
        <v>rdx_city_SRB_31</v>
      </c>
      <c r="B6339">
        <f>IF(I6339=I6338,B6338+1,1)</f>
        <v>31</v>
      </c>
      <c r="C6339" t="s">
        <v>9188</v>
      </c>
      <c r="D6339" t="s">
        <v>9189</v>
      </c>
      <c r="E6339">
        <v>45.9415</v>
      </c>
      <c r="F6339">
        <v>20.146</v>
      </c>
      <c r="G6339" t="s">
        <v>9141</v>
      </c>
      <c r="H6339" t="str">
        <f>IFERROR(VLOOKUP(I6339,'country(26mar)'!C$2:D$251,2,FALSE),"")</f>
        <v>base.rs</v>
      </c>
      <c r="I6339" t="s">
        <v>9142</v>
      </c>
      <c r="J6339" t="s">
        <v>9143</v>
      </c>
      <c r="K6339" t="s">
        <v>9188</v>
      </c>
      <c r="L6339" t="str">
        <f>CONCATENATE(G6339," ",K6339)</f>
        <v>Serbia Čoka</v>
      </c>
      <c r="M6339" t="str">
        <f>IFERROR(VLOOKUP(L6339,'State(need_input)'!I$2:J$3992,2,FALSE),"")</f>
        <v>state_RS_Čok_120</v>
      </c>
      <c r="N6339" t="s">
        <v>23</v>
      </c>
      <c r="P6339">
        <v>1688200508</v>
      </c>
    </row>
    <row r="6340" spans="1:16">
      <c r="A6340" s="5" t="str">
        <f>CONCATENATE("rdx_city_",J6340,"_",B6340)</f>
        <v>rdx_city_SRB_32</v>
      </c>
      <c r="B6340">
        <f>IF(I6340=I6339,B6339+1,1)</f>
        <v>32</v>
      </c>
      <c r="C6340" t="s">
        <v>9190</v>
      </c>
      <c r="D6340" t="s">
        <v>9190</v>
      </c>
      <c r="E6340">
        <v>42.8071</v>
      </c>
      <c r="F6340">
        <v>22.3247</v>
      </c>
      <c r="G6340" t="s">
        <v>9141</v>
      </c>
      <c r="H6340" t="str">
        <f>IFERROR(VLOOKUP(I6340,'country(26mar)'!C$2:D$251,2,FALSE),"")</f>
        <v>base.rs</v>
      </c>
      <c r="I6340" t="s">
        <v>9142</v>
      </c>
      <c r="J6340" t="s">
        <v>9143</v>
      </c>
      <c r="K6340" t="s">
        <v>9190</v>
      </c>
      <c r="L6340" t="str">
        <f>CONCATENATE(G6340," ",K6340)</f>
        <v>Serbia Crna Trava</v>
      </c>
      <c r="M6340" t="str">
        <f>IFERROR(VLOOKUP(L6340,'State(need_input)'!I$2:J$3992,2,FALSE),"")</f>
        <v>state_RS_Crn_129</v>
      </c>
      <c r="N6340" t="s">
        <v>23</v>
      </c>
      <c r="P6340">
        <v>1688208441</v>
      </c>
    </row>
    <row r="6341" spans="1:16">
      <c r="A6341" s="5" t="str">
        <f>CONCATENATE("rdx_city_",J6341,"_",B6341)</f>
        <v>rdx_city_SRB_33</v>
      </c>
      <c r="B6341">
        <f>IF(I6341=I6340,B6340+1,1)</f>
        <v>33</v>
      </c>
      <c r="C6341" t="s">
        <v>9191</v>
      </c>
      <c r="D6341" t="s">
        <v>9192</v>
      </c>
      <c r="E6341">
        <v>43.9284</v>
      </c>
      <c r="F6341">
        <v>21.3745</v>
      </c>
      <c r="G6341" t="s">
        <v>9141</v>
      </c>
      <c r="H6341" t="str">
        <f>IFERROR(VLOOKUP(I6341,'country(26mar)'!C$2:D$251,2,FALSE),"")</f>
        <v>base.rs</v>
      </c>
      <c r="I6341" t="s">
        <v>9142</v>
      </c>
      <c r="J6341" t="s">
        <v>9143</v>
      </c>
      <c r="K6341" t="s">
        <v>9191</v>
      </c>
      <c r="L6341" t="str">
        <f>CONCATENATE(G6341," ",K6341)</f>
        <v>Serbia Ćuprija</v>
      </c>
      <c r="M6341" t="str">
        <f>IFERROR(VLOOKUP(L6341,'State(need_input)'!I$2:J$3992,2,FALSE),"")</f>
        <v>state_RS_Ćup_32</v>
      </c>
      <c r="N6341" t="s">
        <v>23</v>
      </c>
      <c r="P6341">
        <v>1688642855</v>
      </c>
    </row>
    <row r="6342" spans="1:16">
      <c r="A6342" s="5" t="str">
        <f>CONCATENATE("rdx_city_",J6342,"_",B6342)</f>
        <v>rdx_city_SRB_34</v>
      </c>
      <c r="B6342">
        <f>IF(I6342=I6341,B6341+1,1)</f>
        <v>34</v>
      </c>
      <c r="C6342" t="s">
        <v>9193</v>
      </c>
      <c r="D6342" t="s">
        <v>9193</v>
      </c>
      <c r="E6342">
        <v>44.0932</v>
      </c>
      <c r="F6342">
        <v>21.444</v>
      </c>
      <c r="G6342" t="s">
        <v>9141</v>
      </c>
      <c r="H6342" t="str">
        <f>IFERROR(VLOOKUP(I6342,'country(26mar)'!C$2:D$251,2,FALSE),"")</f>
        <v>base.rs</v>
      </c>
      <c r="I6342" t="s">
        <v>9142</v>
      </c>
      <c r="J6342" t="s">
        <v>9143</v>
      </c>
      <c r="K6342" t="s">
        <v>9193</v>
      </c>
      <c r="L6342" t="str">
        <f>CONCATENATE(G6342," ",K6342)</f>
        <v>Serbia Despotovac</v>
      </c>
      <c r="M6342" t="str">
        <f>IFERROR(VLOOKUP(L6342,'State(need_input)'!I$2:J$3992,2,FALSE),"")</f>
        <v>state_RS_Des_17</v>
      </c>
      <c r="N6342" t="s">
        <v>23</v>
      </c>
      <c r="P6342">
        <v>1688388893</v>
      </c>
    </row>
    <row r="6343" spans="1:16">
      <c r="A6343" s="5" t="str">
        <f>CONCATENATE("rdx_city_",J6343,"_",B6343)</f>
        <v>rdx_city_SRB_35</v>
      </c>
      <c r="B6343">
        <f>IF(I6343=I6342,B6342+1,1)</f>
        <v>35</v>
      </c>
      <c r="C6343" t="s">
        <v>8479</v>
      </c>
      <c r="D6343" t="s">
        <v>8479</v>
      </c>
      <c r="E6343">
        <v>43.0155</v>
      </c>
      <c r="F6343">
        <v>22.7776</v>
      </c>
      <c r="G6343" t="s">
        <v>9141</v>
      </c>
      <c r="H6343" t="str">
        <f>IFERROR(VLOOKUP(I6343,'country(26mar)'!C$2:D$251,2,FALSE),"")</f>
        <v>base.rs</v>
      </c>
      <c r="I6343" t="s">
        <v>9142</v>
      </c>
      <c r="J6343" t="s">
        <v>9143</v>
      </c>
      <c r="K6343" t="s">
        <v>8479</v>
      </c>
      <c r="L6343" t="str">
        <f>CONCATENATE(G6343," ",K6343)</f>
        <v>Serbia Dimitrovgrad</v>
      </c>
      <c r="M6343" t="str">
        <f>IFERROR(VLOOKUP(L6343,'State(need_input)'!I$2:J$3992,2,FALSE),"")</f>
        <v>state_RS_Dim_134</v>
      </c>
      <c r="N6343" t="s">
        <v>23</v>
      </c>
      <c r="P6343">
        <v>1688139023</v>
      </c>
    </row>
    <row r="6344" spans="1:16">
      <c r="A6344" s="5" t="str">
        <f>CONCATENATE("rdx_city_",J6344,"_",B6344)</f>
        <v>rdx_city_SRB_36</v>
      </c>
      <c r="B6344">
        <f>IF(I6344=I6343,B6343+1,1)</f>
        <v>36</v>
      </c>
      <c r="C6344" t="s">
        <v>9194</v>
      </c>
      <c r="D6344" t="s">
        <v>9194</v>
      </c>
      <c r="E6344">
        <v>43.1968</v>
      </c>
      <c r="F6344">
        <v>21.8334</v>
      </c>
      <c r="G6344" t="s">
        <v>9141</v>
      </c>
      <c r="H6344" t="str">
        <f>IFERROR(VLOOKUP(I6344,'country(26mar)'!C$2:D$251,2,FALSE),"")</f>
        <v>base.rs</v>
      </c>
      <c r="I6344" t="s">
        <v>9142</v>
      </c>
      <c r="J6344" t="s">
        <v>9143</v>
      </c>
      <c r="K6344" t="s">
        <v>9194</v>
      </c>
      <c r="L6344" t="str">
        <f>CONCATENATE(G6344," ",K6344)</f>
        <v>Serbia Doljevac</v>
      </c>
      <c r="M6344" t="str">
        <f>IFERROR(VLOOKUP(L6344,'State(need_input)'!I$2:J$3992,2,FALSE),"")</f>
        <v>state_RS_Dol_19</v>
      </c>
      <c r="N6344" t="s">
        <v>23</v>
      </c>
      <c r="P6344">
        <v>1688354392</v>
      </c>
    </row>
    <row r="6345" spans="1:16">
      <c r="A6345" s="5" t="str">
        <f>CONCATENATE("rdx_city_",J6345,"_",B6345)</f>
        <v>rdx_city_SRB_37</v>
      </c>
      <c r="B6345">
        <f>IF(I6345=I6344,B6344+1,1)</f>
        <v>37</v>
      </c>
      <c r="C6345" t="s">
        <v>9195</v>
      </c>
      <c r="D6345" t="s">
        <v>9196</v>
      </c>
      <c r="E6345">
        <v>43.2223</v>
      </c>
      <c r="F6345">
        <v>22.0333</v>
      </c>
      <c r="G6345" t="s">
        <v>9141</v>
      </c>
      <c r="H6345" t="str">
        <f>IFERROR(VLOOKUP(I6345,'country(26mar)'!C$2:D$251,2,FALSE),"")</f>
        <v>base.rs</v>
      </c>
      <c r="I6345" t="s">
        <v>9142</v>
      </c>
      <c r="J6345" t="s">
        <v>9143</v>
      </c>
      <c r="K6345" t="s">
        <v>9195</v>
      </c>
      <c r="L6345" t="str">
        <f>CONCATENATE(G6345," ",K6345)</f>
        <v>Serbia Gadžin Han</v>
      </c>
      <c r="M6345" t="str">
        <f>IFERROR(VLOOKUP(L6345,'State(need_input)'!I$2:J$3992,2,FALSE),"")</f>
        <v>state_RS_Gad_3</v>
      </c>
      <c r="N6345" t="s">
        <v>23</v>
      </c>
      <c r="P6345">
        <v>1688569895</v>
      </c>
    </row>
    <row r="6346" spans="1:16">
      <c r="A6346" s="5" t="str">
        <f>CONCATENATE("rdx_city_",J6346,"_",B6346)</f>
        <v>rdx_city_SRB_38</v>
      </c>
      <c r="B6346">
        <f>IF(I6346=I6345,B6345+1,1)</f>
        <v>38</v>
      </c>
      <c r="C6346" t="s">
        <v>9197</v>
      </c>
      <c r="D6346" t="s">
        <v>9197</v>
      </c>
      <c r="E6346">
        <v>44.6529</v>
      </c>
      <c r="F6346">
        <v>21.6308</v>
      </c>
      <c r="G6346" t="s">
        <v>9141</v>
      </c>
      <c r="H6346" t="str">
        <f>IFERROR(VLOOKUP(I6346,'country(26mar)'!C$2:D$251,2,FALSE),"")</f>
        <v>base.rs</v>
      </c>
      <c r="I6346" t="s">
        <v>9142</v>
      </c>
      <c r="J6346" t="s">
        <v>9143</v>
      </c>
      <c r="K6346" t="s">
        <v>9197</v>
      </c>
      <c r="L6346" t="str">
        <f>CONCATENATE(G6346," ",K6346)</f>
        <v>Serbia Golubac</v>
      </c>
      <c r="M6346" t="str">
        <f>IFERROR(VLOOKUP(L6346,'State(need_input)'!I$2:J$3992,2,FALSE),"")</f>
        <v>state_RS_Gol_13</v>
      </c>
      <c r="N6346" t="s">
        <v>23</v>
      </c>
      <c r="P6346">
        <v>1688460377</v>
      </c>
    </row>
    <row r="6347" spans="1:16">
      <c r="A6347" s="5" t="str">
        <f>CONCATENATE("rdx_city_",J6347,"_",B6347)</f>
        <v>rdx_city_SRB_39</v>
      </c>
      <c r="B6347">
        <f>IF(I6347=I6346,B6346+1,1)</f>
        <v>39</v>
      </c>
      <c r="C6347" t="s">
        <v>9198</v>
      </c>
      <c r="D6347" t="s">
        <v>9198</v>
      </c>
      <c r="E6347">
        <v>44.0245</v>
      </c>
      <c r="F6347">
        <v>20.4586</v>
      </c>
      <c r="G6347" t="s">
        <v>9141</v>
      </c>
      <c r="H6347" t="str">
        <f>IFERROR(VLOOKUP(I6347,'country(26mar)'!C$2:D$251,2,FALSE),"")</f>
        <v>base.rs</v>
      </c>
      <c r="I6347" t="s">
        <v>9142</v>
      </c>
      <c r="J6347" t="s">
        <v>9143</v>
      </c>
      <c r="K6347" t="s">
        <v>9198</v>
      </c>
      <c r="L6347" t="str">
        <f>CONCATENATE(G6347," ",K6347)</f>
        <v>Serbia Gornji Milanovac</v>
      </c>
      <c r="M6347" t="str">
        <f>IFERROR(VLOOKUP(L6347,'State(need_input)'!I$2:J$3992,2,FALSE),"")</f>
        <v>state_RS_Gor_65</v>
      </c>
      <c r="N6347" t="s">
        <v>23</v>
      </c>
      <c r="P6347">
        <v>1688363978</v>
      </c>
    </row>
    <row r="6348" spans="1:16">
      <c r="A6348" s="5" t="str">
        <f>CONCATENATE("rdx_city_",J6348,"_",B6348)</f>
        <v>rdx_city_SRB_40</v>
      </c>
      <c r="B6348">
        <f>IF(I6348=I6347,B6347+1,1)</f>
        <v>40</v>
      </c>
      <c r="C6348" t="s">
        <v>9199</v>
      </c>
      <c r="D6348" t="s">
        <v>9200</v>
      </c>
      <c r="E6348">
        <v>45.0482</v>
      </c>
      <c r="F6348">
        <v>20.0816</v>
      </c>
      <c r="G6348" t="s">
        <v>9141</v>
      </c>
      <c r="H6348" t="str">
        <f>IFERROR(VLOOKUP(I6348,'country(26mar)'!C$2:D$251,2,FALSE),"")</f>
        <v>base.rs</v>
      </c>
      <c r="I6348" t="s">
        <v>9142</v>
      </c>
      <c r="J6348" t="s">
        <v>9143</v>
      </c>
      <c r="K6348" t="s">
        <v>9199</v>
      </c>
      <c r="L6348" t="str">
        <f>CONCATENATE(G6348," ",K6348)</f>
        <v>Serbia Inđija</v>
      </c>
      <c r="M6348" t="str">
        <f>IFERROR(VLOOKUP(L6348,'State(need_input)'!I$2:J$3992,2,FALSE),"")</f>
        <v>state_RS_Inđ_66</v>
      </c>
      <c r="N6348" t="s">
        <v>23</v>
      </c>
      <c r="P6348">
        <v>1688349740</v>
      </c>
    </row>
    <row r="6349" spans="1:16">
      <c r="A6349" s="5" t="str">
        <f>CONCATENATE("rdx_city_",J6349,"_",B6349)</f>
        <v>rdx_city_SRB_41</v>
      </c>
      <c r="B6349">
        <f>IF(I6349=I6348,B6348+1,1)</f>
        <v>41</v>
      </c>
      <c r="C6349" t="s">
        <v>9201</v>
      </c>
      <c r="D6349" t="s">
        <v>9201</v>
      </c>
      <c r="E6349">
        <v>45.1001</v>
      </c>
      <c r="F6349">
        <v>19.8603</v>
      </c>
      <c r="G6349" t="s">
        <v>9141</v>
      </c>
      <c r="H6349" t="str">
        <f>IFERROR(VLOOKUP(I6349,'country(26mar)'!C$2:D$251,2,FALSE),"")</f>
        <v>base.rs</v>
      </c>
      <c r="I6349" t="s">
        <v>9142</v>
      </c>
      <c r="J6349" t="s">
        <v>9143</v>
      </c>
      <c r="K6349" t="s">
        <v>9201</v>
      </c>
      <c r="L6349" t="str">
        <f>CONCATENATE(G6349," ",K6349)</f>
        <v>Serbia Irig</v>
      </c>
      <c r="M6349" t="str">
        <f>IFERROR(VLOOKUP(L6349,'State(need_input)'!I$2:J$3992,2,FALSE),"")</f>
        <v>state_RS_Iri_67</v>
      </c>
      <c r="N6349" t="s">
        <v>23</v>
      </c>
      <c r="P6349">
        <v>1688660485</v>
      </c>
    </row>
    <row r="6350" spans="1:16">
      <c r="A6350" s="5" t="str">
        <f>CONCATENATE("rdx_city_",J6350,"_",B6350)</f>
        <v>rdx_city_SRB_42</v>
      </c>
      <c r="B6350">
        <f>IF(I6350=I6349,B6349+1,1)</f>
        <v>42</v>
      </c>
      <c r="C6350" t="s">
        <v>9202</v>
      </c>
      <c r="D6350" t="s">
        <v>9202</v>
      </c>
      <c r="E6350">
        <v>43.582</v>
      </c>
      <c r="F6350">
        <v>20.2284</v>
      </c>
      <c r="G6350" t="s">
        <v>9141</v>
      </c>
      <c r="H6350" t="str">
        <f>IFERROR(VLOOKUP(I6350,'country(26mar)'!C$2:D$251,2,FALSE),"")</f>
        <v>base.rs</v>
      </c>
      <c r="I6350" t="s">
        <v>9142</v>
      </c>
      <c r="J6350" t="s">
        <v>9143</v>
      </c>
      <c r="K6350" t="s">
        <v>9202</v>
      </c>
      <c r="L6350" t="str">
        <f>CONCATENATE(G6350," ",K6350)</f>
        <v>Serbia Ivanjica</v>
      </c>
      <c r="M6350" t="str">
        <f>IFERROR(VLOOKUP(L6350,'State(need_input)'!I$2:J$3992,2,FALSE),"")</f>
        <v>state_RS_Iva_68</v>
      </c>
      <c r="N6350" t="s">
        <v>23</v>
      </c>
      <c r="P6350">
        <v>1688450536</v>
      </c>
    </row>
    <row r="6351" spans="1:16">
      <c r="A6351" s="5" t="str">
        <f>CONCATENATE("rdx_city_",J6351,"_",B6351)</f>
        <v>rdx_city_SRB_43</v>
      </c>
      <c r="B6351">
        <f>IF(I6351=I6350,B6350+1,1)</f>
        <v>43</v>
      </c>
      <c r="C6351" t="s">
        <v>9203</v>
      </c>
      <c r="D6351" t="s">
        <v>9203</v>
      </c>
      <c r="E6351">
        <v>43.9791</v>
      </c>
      <c r="F6351">
        <v>21.2583</v>
      </c>
      <c r="G6351" t="s">
        <v>9141</v>
      </c>
      <c r="H6351" t="str">
        <f>IFERROR(VLOOKUP(I6351,'country(26mar)'!C$2:D$251,2,FALSE),"")</f>
        <v>base.rs</v>
      </c>
      <c r="I6351" t="s">
        <v>9142</v>
      </c>
      <c r="J6351" t="s">
        <v>9143</v>
      </c>
      <c r="K6351" t="s">
        <v>9203</v>
      </c>
      <c r="L6351" t="str">
        <f>CONCATENATE(G6351," ",K6351)</f>
        <v>Serbia Jagodina</v>
      </c>
      <c r="M6351" t="str">
        <f>IFERROR(VLOOKUP(L6351,'State(need_input)'!I$2:J$3992,2,FALSE),"")</f>
        <v>state_RS_Jag_33</v>
      </c>
      <c r="N6351" t="s">
        <v>23</v>
      </c>
      <c r="P6351">
        <v>1688452613</v>
      </c>
    </row>
    <row r="6352" spans="1:16">
      <c r="A6352" s="5" t="str">
        <f>CONCATENATE("rdx_city_",J6352,"_",B6352)</f>
        <v>rdx_city_SRB_44</v>
      </c>
      <c r="B6352">
        <f>IF(I6352=I6351,B6351+1,1)</f>
        <v>44</v>
      </c>
      <c r="C6352" t="s">
        <v>9204</v>
      </c>
      <c r="D6352" t="s">
        <v>9205</v>
      </c>
      <c r="E6352">
        <v>46.0635</v>
      </c>
      <c r="F6352">
        <v>20.0504</v>
      </c>
      <c r="G6352" t="s">
        <v>9141</v>
      </c>
      <c r="H6352" t="str">
        <f>IFERROR(VLOOKUP(I6352,'country(26mar)'!C$2:D$251,2,FALSE),"")</f>
        <v>base.rs</v>
      </c>
      <c r="I6352" t="s">
        <v>9142</v>
      </c>
      <c r="J6352" t="s">
        <v>9143</v>
      </c>
      <c r="K6352" t="s">
        <v>9204</v>
      </c>
      <c r="L6352" t="str">
        <f>CONCATENATE(G6352," ",K6352)</f>
        <v>Serbia Kanjiža</v>
      </c>
      <c r="M6352" t="str">
        <f>IFERROR(VLOOKUP(L6352,'State(need_input)'!I$2:J$3992,2,FALSE),"")</f>
        <v>state_RS_Kan_69</v>
      </c>
      <c r="N6352" t="s">
        <v>23</v>
      </c>
      <c r="P6352">
        <v>1688731968</v>
      </c>
    </row>
    <row r="6353" spans="1:16">
      <c r="A6353" s="5" t="str">
        <f>CONCATENATE("rdx_city_",J6353,"_",B6353)</f>
        <v>rdx_city_SRB_45</v>
      </c>
      <c r="B6353">
        <f>IF(I6353=I6352,B6352+1,1)</f>
        <v>45</v>
      </c>
      <c r="C6353" t="s">
        <v>9206</v>
      </c>
      <c r="D6353" t="s">
        <v>9206</v>
      </c>
      <c r="E6353">
        <v>45.8323</v>
      </c>
      <c r="F6353">
        <v>20.4682</v>
      </c>
      <c r="G6353" t="s">
        <v>9141</v>
      </c>
      <c r="H6353" t="str">
        <f>IFERROR(VLOOKUP(I6353,'country(26mar)'!C$2:D$251,2,FALSE),"")</f>
        <v>base.rs</v>
      </c>
      <c r="I6353" t="s">
        <v>9142</v>
      </c>
      <c r="J6353" t="s">
        <v>9143</v>
      </c>
      <c r="K6353" t="s">
        <v>9206</v>
      </c>
      <c r="L6353" t="str">
        <f>CONCATENATE(G6353," ",K6353)</f>
        <v>Serbia Kikinda</v>
      </c>
      <c r="M6353" t="str">
        <f>IFERROR(VLOOKUP(L6353,'State(need_input)'!I$2:J$3992,2,FALSE),"")</f>
        <v>state_RS_Kik_70</v>
      </c>
      <c r="N6353" t="s">
        <v>23</v>
      </c>
      <c r="P6353">
        <v>1688358284</v>
      </c>
    </row>
    <row r="6354" spans="1:16">
      <c r="A6354" s="5" t="str">
        <f>CONCATENATE("rdx_city_",J6354,"_",B6354)</f>
        <v>rdx_city_SRB_46</v>
      </c>
      <c r="B6354">
        <f>IF(I6354=I6353,B6353+1,1)</f>
        <v>46</v>
      </c>
      <c r="C6354" t="s">
        <v>9207</v>
      </c>
      <c r="D6354" t="s">
        <v>9207</v>
      </c>
      <c r="E6354">
        <v>44.6073</v>
      </c>
      <c r="F6354">
        <v>22.6155</v>
      </c>
      <c r="G6354" t="s">
        <v>9141</v>
      </c>
      <c r="H6354" t="str">
        <f>IFERROR(VLOOKUP(I6354,'country(26mar)'!C$2:D$251,2,FALSE),"")</f>
        <v>base.rs</v>
      </c>
      <c r="I6354" t="s">
        <v>9142</v>
      </c>
      <c r="J6354" t="s">
        <v>9143</v>
      </c>
      <c r="K6354" t="s">
        <v>9207</v>
      </c>
      <c r="L6354" t="str">
        <f>CONCATENATE(G6354," ",K6354)</f>
        <v>Serbia Kladovo</v>
      </c>
      <c r="M6354" t="str">
        <f>IFERROR(VLOOKUP(L6354,'State(need_input)'!I$2:J$3992,2,FALSE),"")</f>
        <v>state_RS_Kla_11</v>
      </c>
      <c r="N6354" t="s">
        <v>23</v>
      </c>
      <c r="P6354">
        <v>1688823592</v>
      </c>
    </row>
    <row r="6355" spans="1:16">
      <c r="A6355" s="5" t="str">
        <f>CONCATENATE("rdx_city_",J6355,"_",B6355)</f>
        <v>rdx_city_SRB_47</v>
      </c>
      <c r="B6355">
        <f>IF(I6355=I6354,B6354+1,1)</f>
        <v>47</v>
      </c>
      <c r="C6355" t="s">
        <v>9208</v>
      </c>
      <c r="D6355" t="s">
        <v>9209</v>
      </c>
      <c r="E6355">
        <v>43.927</v>
      </c>
      <c r="F6355">
        <v>20.7197</v>
      </c>
      <c r="G6355" t="s">
        <v>9141</v>
      </c>
      <c r="H6355" t="str">
        <f>IFERROR(VLOOKUP(I6355,'country(26mar)'!C$2:D$251,2,FALSE),"")</f>
        <v>base.rs</v>
      </c>
      <c r="I6355" t="s">
        <v>9142</v>
      </c>
      <c r="J6355" t="s">
        <v>9143</v>
      </c>
      <c r="K6355" t="s">
        <v>9208</v>
      </c>
      <c r="L6355" t="str">
        <f>CONCATENATE(G6355," ",K6355)</f>
        <v>Serbia Knić</v>
      </c>
      <c r="M6355" t="str">
        <f>IFERROR(VLOOKUP(L6355,'State(need_input)'!I$2:J$3992,2,FALSE),"")</f>
        <v>state_RS_Kni_71</v>
      </c>
      <c r="N6355" t="s">
        <v>23</v>
      </c>
      <c r="P6355">
        <v>1688545619</v>
      </c>
    </row>
    <row r="6356" spans="1:16">
      <c r="A6356" s="5" t="str">
        <f>CONCATENATE("rdx_city_",J6356,"_",B6356)</f>
        <v>rdx_city_SRB_48</v>
      </c>
      <c r="B6356">
        <f>IF(I6356=I6355,B6355+1,1)</f>
        <v>48</v>
      </c>
      <c r="C6356" t="s">
        <v>9210</v>
      </c>
      <c r="D6356" t="s">
        <v>9211</v>
      </c>
      <c r="E6356">
        <v>43.5667</v>
      </c>
      <c r="F6356">
        <v>22.2539</v>
      </c>
      <c r="G6356" t="s">
        <v>9141</v>
      </c>
      <c r="H6356" t="str">
        <f>IFERROR(VLOOKUP(I6356,'country(26mar)'!C$2:D$251,2,FALSE),"")</f>
        <v>base.rs</v>
      </c>
      <c r="I6356" t="s">
        <v>9142</v>
      </c>
      <c r="J6356" t="s">
        <v>9143</v>
      </c>
      <c r="K6356" t="s">
        <v>9210</v>
      </c>
      <c r="L6356" t="str">
        <f>CONCATENATE(G6356," ",K6356)</f>
        <v>Serbia Knjaževac</v>
      </c>
      <c r="M6356" t="str">
        <f>IFERROR(VLOOKUP(L6356,'State(need_input)'!I$2:J$3992,2,FALSE),"")</f>
        <v>state_RS_Knj_136</v>
      </c>
      <c r="N6356" t="s">
        <v>23</v>
      </c>
      <c r="P6356">
        <v>1688849183</v>
      </c>
    </row>
    <row r="6357" spans="1:16">
      <c r="A6357" s="5" t="str">
        <f>CONCATENATE("rdx_city_",J6357,"_",B6357)</f>
        <v>rdx_city_SRB_49</v>
      </c>
      <c r="B6357">
        <f>IF(I6357=I6356,B6356+1,1)</f>
        <v>49</v>
      </c>
      <c r="C6357" t="s">
        <v>9212</v>
      </c>
      <c r="D6357" t="s">
        <v>9212</v>
      </c>
      <c r="E6357">
        <v>44.4687</v>
      </c>
      <c r="F6357">
        <v>19.8214</v>
      </c>
      <c r="G6357" t="s">
        <v>9141</v>
      </c>
      <c r="H6357" t="str">
        <f>IFERROR(VLOOKUP(I6357,'country(26mar)'!C$2:D$251,2,FALSE),"")</f>
        <v>base.rs</v>
      </c>
      <c r="I6357" t="s">
        <v>9142</v>
      </c>
      <c r="J6357" t="s">
        <v>9143</v>
      </c>
      <c r="K6357" t="s">
        <v>9212</v>
      </c>
      <c r="L6357" t="str">
        <f>CONCATENATE(G6357," ",K6357)</f>
        <v>Serbia Koceljeva</v>
      </c>
      <c r="M6357" t="str">
        <f>IFERROR(VLOOKUP(L6357,'State(need_input)'!I$2:J$3992,2,FALSE),"")</f>
        <v>state_RS_Koc_72</v>
      </c>
      <c r="N6357" t="s">
        <v>23</v>
      </c>
      <c r="P6357">
        <v>1688585119</v>
      </c>
    </row>
    <row r="6358" spans="1:16">
      <c r="A6358" s="5" t="str">
        <f>CONCATENATE("rdx_city_",J6358,"_",B6358)</f>
        <v>rdx_city_SRB_50</v>
      </c>
      <c r="B6358">
        <f>IF(I6358=I6357,B6357+1,1)</f>
        <v>50</v>
      </c>
      <c r="C6358" t="s">
        <v>9213</v>
      </c>
      <c r="D6358" t="s">
        <v>9214</v>
      </c>
      <c r="E6358">
        <v>43.9987</v>
      </c>
      <c r="F6358">
        <v>19.9079</v>
      </c>
      <c r="G6358" t="s">
        <v>9141</v>
      </c>
      <c r="H6358" t="str">
        <f>IFERROR(VLOOKUP(I6358,'country(26mar)'!C$2:D$251,2,FALSE),"")</f>
        <v>base.rs</v>
      </c>
      <c r="I6358" t="s">
        <v>9142</v>
      </c>
      <c r="J6358" t="s">
        <v>9143</v>
      </c>
      <c r="K6358" t="s">
        <v>9213</v>
      </c>
      <c r="L6358" t="str">
        <f>CONCATENATE(G6358," ",K6358)</f>
        <v>Serbia Kosjerić</v>
      </c>
      <c r="M6358" t="str">
        <f>IFERROR(VLOOKUP(L6358,'State(need_input)'!I$2:J$3992,2,FALSE),"")</f>
        <v>state_RS_Kos_73</v>
      </c>
      <c r="N6358" t="s">
        <v>23</v>
      </c>
      <c r="P6358">
        <v>1688365764</v>
      </c>
    </row>
    <row r="6359" spans="1:16">
      <c r="A6359" s="5" t="str">
        <f>CONCATENATE("rdx_city_",J6359,"_",B6359)</f>
        <v>rdx_city_SRB_51</v>
      </c>
      <c r="B6359">
        <f>IF(I6359=I6358,B6358+1,1)</f>
        <v>51</v>
      </c>
      <c r="C6359" t="s">
        <v>9215</v>
      </c>
      <c r="D6359" t="s">
        <v>9216</v>
      </c>
      <c r="E6359">
        <v>45.1109</v>
      </c>
      <c r="F6359">
        <v>20.6236</v>
      </c>
      <c r="G6359" t="s">
        <v>9141</v>
      </c>
      <c r="H6359" t="str">
        <f>IFERROR(VLOOKUP(I6359,'country(26mar)'!C$2:D$251,2,FALSE),"")</f>
        <v>base.rs</v>
      </c>
      <c r="I6359" t="s">
        <v>9142</v>
      </c>
      <c r="J6359" t="s">
        <v>9143</v>
      </c>
      <c r="K6359" t="s">
        <v>9215</v>
      </c>
      <c r="L6359" t="str">
        <f>CONCATENATE(G6359," ",K6359)</f>
        <v>Serbia Kovačica</v>
      </c>
      <c r="M6359" t="str">
        <f>IFERROR(VLOOKUP(L6359,'State(need_input)'!I$2:J$3992,2,FALSE),"")</f>
        <v>state_RS_Kov_74</v>
      </c>
      <c r="N6359" t="s">
        <v>23</v>
      </c>
      <c r="P6359">
        <v>1688530993</v>
      </c>
    </row>
    <row r="6360" spans="1:16">
      <c r="A6360" s="5" t="str">
        <f>CONCATENATE("rdx_city_",J6360,"_",B6360)</f>
        <v>rdx_city_SRB_52</v>
      </c>
      <c r="B6360">
        <f>IF(I6360=I6359,B6359+1,1)</f>
        <v>52</v>
      </c>
      <c r="C6360" t="s">
        <v>9217</v>
      </c>
      <c r="D6360" t="s">
        <v>9217</v>
      </c>
      <c r="E6360">
        <v>44.7482</v>
      </c>
      <c r="F6360">
        <v>20.9766</v>
      </c>
      <c r="G6360" t="s">
        <v>9141</v>
      </c>
      <c r="H6360" t="str">
        <f>IFERROR(VLOOKUP(I6360,'country(26mar)'!C$2:D$251,2,FALSE),"")</f>
        <v>base.rs</v>
      </c>
      <c r="I6360" t="s">
        <v>9142</v>
      </c>
      <c r="J6360" t="s">
        <v>9143</v>
      </c>
      <c r="K6360" t="s">
        <v>9217</v>
      </c>
      <c r="L6360" t="str">
        <f>CONCATENATE(G6360," ",K6360)</f>
        <v>Serbia Kovin</v>
      </c>
      <c r="M6360" t="str">
        <f>IFERROR(VLOOKUP(L6360,'State(need_input)'!I$2:J$3992,2,FALSE),"")</f>
        <v>state_RS_Kov_75</v>
      </c>
      <c r="N6360" t="s">
        <v>23</v>
      </c>
      <c r="P6360">
        <v>1688830508</v>
      </c>
    </row>
    <row r="6361" spans="1:16">
      <c r="A6361" s="5" t="str">
        <f>CONCATENATE("rdx_city_",J6361,"_",B6361)</f>
        <v>rdx_city_SRB_53</v>
      </c>
      <c r="B6361">
        <f>IF(I6361=I6360,B6360+1,1)</f>
        <v>53</v>
      </c>
      <c r="C6361" t="s">
        <v>9218</v>
      </c>
      <c r="D6361" t="s">
        <v>9218</v>
      </c>
      <c r="E6361">
        <v>44.02</v>
      </c>
      <c r="F6361">
        <v>20.92</v>
      </c>
      <c r="G6361" t="s">
        <v>9141</v>
      </c>
      <c r="H6361" t="str">
        <f>IFERROR(VLOOKUP(I6361,'country(26mar)'!C$2:D$251,2,FALSE),"")</f>
        <v>base.rs</v>
      </c>
      <c r="I6361" t="s">
        <v>9142</v>
      </c>
      <c r="J6361" t="s">
        <v>9143</v>
      </c>
      <c r="K6361" t="s">
        <v>9218</v>
      </c>
      <c r="L6361" t="str">
        <f>CONCATENATE(G6361," ",K6361)</f>
        <v>Serbia Kragujevac</v>
      </c>
      <c r="M6361" t="str">
        <f>IFERROR(VLOOKUP(L6361,'State(need_input)'!I$2:J$3992,2,FALSE),"")</f>
        <v>state_RS_Kra_76</v>
      </c>
      <c r="N6361" t="s">
        <v>23</v>
      </c>
      <c r="O6361">
        <v>171197</v>
      </c>
      <c r="P6361">
        <v>1688832387</v>
      </c>
    </row>
    <row r="6362" spans="1:16">
      <c r="A6362" s="5" t="str">
        <f>CONCATENATE("rdx_city_",J6362,"_",B6362)</f>
        <v>rdx_city_SRB_54</v>
      </c>
      <c r="B6362">
        <f>IF(I6362=I6361,B6361+1,1)</f>
        <v>54</v>
      </c>
      <c r="C6362" t="s">
        <v>9219</v>
      </c>
      <c r="D6362" t="s">
        <v>9219</v>
      </c>
      <c r="E6362">
        <v>43.7259</v>
      </c>
      <c r="F6362">
        <v>20.6896</v>
      </c>
      <c r="G6362" t="s">
        <v>9141</v>
      </c>
      <c r="H6362" t="str">
        <f>IFERROR(VLOOKUP(I6362,'country(26mar)'!C$2:D$251,2,FALSE),"")</f>
        <v>base.rs</v>
      </c>
      <c r="I6362" t="s">
        <v>9142</v>
      </c>
      <c r="J6362" t="s">
        <v>9143</v>
      </c>
      <c r="K6362" t="s">
        <v>9219</v>
      </c>
      <c r="L6362" t="str">
        <f>CONCATENATE(G6362," ",K6362)</f>
        <v>Serbia Kraljevo</v>
      </c>
      <c r="M6362" t="str">
        <f>IFERROR(VLOOKUP(L6362,'State(need_input)'!I$2:J$3992,2,FALSE),"")</f>
        <v>state_RS_Kra_77</v>
      </c>
      <c r="N6362" t="s">
        <v>23</v>
      </c>
      <c r="P6362">
        <v>1688625234</v>
      </c>
    </row>
    <row r="6363" spans="1:16">
      <c r="A6363" s="5" t="str">
        <f>CONCATENATE("rdx_city_",J6363,"_",B6363)</f>
        <v>rdx_city_SRB_55</v>
      </c>
      <c r="B6363">
        <f>IF(I6363=I6362,B6362+1,1)</f>
        <v>55</v>
      </c>
      <c r="C6363" t="s">
        <v>9220</v>
      </c>
      <c r="D6363" t="s">
        <v>9220</v>
      </c>
      <c r="E6363">
        <v>44.3676</v>
      </c>
      <c r="F6363">
        <v>19.3633</v>
      </c>
      <c r="G6363" t="s">
        <v>9141</v>
      </c>
      <c r="H6363" t="str">
        <f>IFERROR(VLOOKUP(I6363,'country(26mar)'!C$2:D$251,2,FALSE),"")</f>
        <v>base.rs</v>
      </c>
      <c r="I6363" t="s">
        <v>9142</v>
      </c>
      <c r="J6363" t="s">
        <v>9143</v>
      </c>
      <c r="K6363" t="s">
        <v>9220</v>
      </c>
      <c r="L6363" t="str">
        <f>CONCATENATE(G6363," ",K6363)</f>
        <v>Serbia Krupanj</v>
      </c>
      <c r="M6363" t="str">
        <f>IFERROR(VLOOKUP(L6363,'State(need_input)'!I$2:J$3992,2,FALSE),"")</f>
        <v>state_RS_Kru_78</v>
      </c>
      <c r="N6363" t="s">
        <v>23</v>
      </c>
      <c r="P6363">
        <v>1688954602</v>
      </c>
    </row>
    <row r="6364" spans="1:16">
      <c r="A6364" s="5" t="str">
        <f>CONCATENATE("rdx_city_",J6364,"_",B6364)</f>
        <v>rdx_city_SRB_56</v>
      </c>
      <c r="B6364">
        <f>IF(I6364=I6363,B6363+1,1)</f>
        <v>56</v>
      </c>
      <c r="C6364" t="s">
        <v>9221</v>
      </c>
      <c r="D6364" t="s">
        <v>9222</v>
      </c>
      <c r="E6364">
        <v>43.581</v>
      </c>
      <c r="F6364">
        <v>21.3352</v>
      </c>
      <c r="G6364" t="s">
        <v>9141</v>
      </c>
      <c r="H6364" t="str">
        <f>IFERROR(VLOOKUP(I6364,'country(26mar)'!C$2:D$251,2,FALSE),"")</f>
        <v>base.rs</v>
      </c>
      <c r="I6364" t="s">
        <v>9142</v>
      </c>
      <c r="J6364" t="s">
        <v>9143</v>
      </c>
      <c r="K6364" t="s">
        <v>9221</v>
      </c>
      <c r="L6364" t="str">
        <f>CONCATENATE(G6364," ",K6364)</f>
        <v>Serbia Kruševac</v>
      </c>
      <c r="M6364" t="str">
        <f>IFERROR(VLOOKUP(L6364,'State(need_input)'!I$2:J$3992,2,FALSE),"")</f>
        <v>state_RS_Kru_24</v>
      </c>
      <c r="N6364" t="s">
        <v>23</v>
      </c>
      <c r="P6364">
        <v>1688595236</v>
      </c>
    </row>
    <row r="6365" spans="1:16">
      <c r="A6365" s="5" t="str">
        <f>CONCATENATE("rdx_city_",J6365,"_",B6365)</f>
        <v>rdx_city_SRB_57</v>
      </c>
      <c r="B6365">
        <f>IF(I6365=I6364,B6364+1,1)</f>
        <v>57</v>
      </c>
      <c r="C6365" t="s">
        <v>9223</v>
      </c>
      <c r="D6365" t="s">
        <v>9224</v>
      </c>
      <c r="E6365">
        <v>44.4767</v>
      </c>
      <c r="F6365">
        <v>21.6712</v>
      </c>
      <c r="G6365" t="s">
        <v>9141</v>
      </c>
      <c r="H6365" t="str">
        <f>IFERROR(VLOOKUP(I6365,'country(26mar)'!C$2:D$251,2,FALSE),"")</f>
        <v>base.rs</v>
      </c>
      <c r="I6365" t="s">
        <v>9142</v>
      </c>
      <c r="J6365" t="s">
        <v>9143</v>
      </c>
      <c r="K6365" t="s">
        <v>9223</v>
      </c>
      <c r="L6365" t="str">
        <f>CONCATENATE(G6365," ",K6365)</f>
        <v>Serbia Kučevo</v>
      </c>
      <c r="M6365" t="str">
        <f>IFERROR(VLOOKUP(L6365,'State(need_input)'!I$2:J$3992,2,FALSE),"")</f>
        <v>state_RS_Kuč_14</v>
      </c>
      <c r="N6365" t="s">
        <v>23</v>
      </c>
      <c r="P6365">
        <v>1688495771</v>
      </c>
    </row>
    <row r="6366" spans="1:16">
      <c r="A6366" s="5" t="str">
        <f>CONCATENATE("rdx_city_",J6366,"_",B6366)</f>
        <v>rdx_city_SRB_58</v>
      </c>
      <c r="B6366">
        <f>IF(I6366=I6365,B6365+1,1)</f>
        <v>58</v>
      </c>
      <c r="C6366" t="s">
        <v>9225</v>
      </c>
      <c r="D6366" t="s">
        <v>9225</v>
      </c>
      <c r="E6366">
        <v>45.6109</v>
      </c>
      <c r="F6366">
        <v>19.5274</v>
      </c>
      <c r="G6366" t="s">
        <v>9141</v>
      </c>
      <c r="H6366" t="str">
        <f>IFERROR(VLOOKUP(I6366,'country(26mar)'!C$2:D$251,2,FALSE),"")</f>
        <v>base.rs</v>
      </c>
      <c r="I6366" t="s">
        <v>9142</v>
      </c>
      <c r="J6366" t="s">
        <v>9143</v>
      </c>
      <c r="K6366" t="s">
        <v>9225</v>
      </c>
      <c r="L6366" t="str">
        <f>CONCATENATE(G6366," ",K6366)</f>
        <v>Serbia Kula</v>
      </c>
      <c r="M6366" t="str">
        <f>IFERROR(VLOOKUP(L6366,'State(need_input)'!I$2:J$3992,2,FALSE),"")</f>
        <v>state_RS_Kul_79</v>
      </c>
      <c r="N6366" t="s">
        <v>23</v>
      </c>
      <c r="P6366">
        <v>1688477275</v>
      </c>
    </row>
    <row r="6367" spans="1:16">
      <c r="A6367" s="5" t="str">
        <f>CONCATENATE("rdx_city_",J6367,"_",B6367)</f>
        <v>rdx_city_SRB_59</v>
      </c>
      <c r="B6367">
        <f>IF(I6367=I6366,B6366+1,1)</f>
        <v>59</v>
      </c>
      <c r="C6367" t="s">
        <v>9226</v>
      </c>
      <c r="D6367" t="s">
        <v>9227</v>
      </c>
      <c r="E6367">
        <v>43.139</v>
      </c>
      <c r="F6367">
        <v>21.2735</v>
      </c>
      <c r="G6367" t="s">
        <v>9141</v>
      </c>
      <c r="H6367" t="str">
        <f>IFERROR(VLOOKUP(I6367,'country(26mar)'!C$2:D$251,2,FALSE),"")</f>
        <v>base.rs</v>
      </c>
      <c r="I6367" t="s">
        <v>9142</v>
      </c>
      <c r="J6367" t="s">
        <v>9143</v>
      </c>
      <c r="K6367" t="s">
        <v>9226</v>
      </c>
      <c r="L6367" t="str">
        <f>CONCATENATE(G6367," ",K6367)</f>
        <v>Serbia Kuršumlija</v>
      </c>
      <c r="M6367" t="str">
        <f>IFERROR(VLOOKUP(L6367,'State(need_input)'!I$2:J$3992,2,FALSE),"")</f>
        <v>state_RS_Kur_137</v>
      </c>
      <c r="N6367" t="s">
        <v>23</v>
      </c>
      <c r="P6367">
        <v>1688343996</v>
      </c>
    </row>
    <row r="6368" spans="1:16">
      <c r="A6368" s="5" t="str">
        <f>CONCATENATE("rdx_city_",J6368,"_",B6368)</f>
        <v>rdx_city_SRB_60</v>
      </c>
      <c r="B6368">
        <f>IF(I6368=I6367,B6367+1,1)</f>
        <v>60</v>
      </c>
      <c r="C6368" t="s">
        <v>9228</v>
      </c>
      <c r="D6368" t="s">
        <v>9228</v>
      </c>
      <c r="E6368">
        <v>44.37</v>
      </c>
      <c r="F6368">
        <v>20.1644</v>
      </c>
      <c r="G6368" t="s">
        <v>9141</v>
      </c>
      <c r="H6368" t="str">
        <f>IFERROR(VLOOKUP(I6368,'country(26mar)'!C$2:D$251,2,FALSE),"")</f>
        <v>base.rs</v>
      </c>
      <c r="I6368" t="s">
        <v>9142</v>
      </c>
      <c r="J6368" t="s">
        <v>9143</v>
      </c>
      <c r="K6368" t="s">
        <v>9228</v>
      </c>
      <c r="L6368" t="str">
        <f>CONCATENATE(G6368," ",K6368)</f>
        <v>Serbia Lajkovac</v>
      </c>
      <c r="M6368" t="str">
        <f>IFERROR(VLOOKUP(L6368,'State(need_input)'!I$2:J$3992,2,FALSE),"")</f>
        <v>state_RS_Laj_80</v>
      </c>
      <c r="N6368" t="s">
        <v>23</v>
      </c>
      <c r="P6368">
        <v>1688900219</v>
      </c>
    </row>
    <row r="6369" spans="1:16">
      <c r="A6369" s="5" t="str">
        <f>CONCATENATE("rdx_city_",J6369,"_",B6369)</f>
        <v>rdx_city_SRB_61</v>
      </c>
      <c r="B6369">
        <f>IF(I6369=I6368,B6368+1,1)</f>
        <v>61</v>
      </c>
      <c r="C6369" t="s">
        <v>9229</v>
      </c>
      <c r="D6369" t="s">
        <v>9229</v>
      </c>
      <c r="E6369">
        <v>44.1877</v>
      </c>
      <c r="F6369">
        <v>21.0969</v>
      </c>
      <c r="G6369" t="s">
        <v>9141</v>
      </c>
      <c r="H6369" t="str">
        <f>IFERROR(VLOOKUP(I6369,'country(26mar)'!C$2:D$251,2,FALSE),"")</f>
        <v>base.rs</v>
      </c>
      <c r="I6369" t="s">
        <v>9142</v>
      </c>
      <c r="J6369" t="s">
        <v>9143</v>
      </c>
      <c r="K6369" t="s">
        <v>9229</v>
      </c>
      <c r="L6369" t="str">
        <f>CONCATENATE(G6369," ",K6369)</f>
        <v>Serbia Lapovo</v>
      </c>
      <c r="M6369" t="str">
        <f>IFERROR(VLOOKUP(L6369,'State(need_input)'!I$2:J$3992,2,FALSE),"")</f>
        <v>state_RS_Lap_81</v>
      </c>
      <c r="N6369" t="s">
        <v>23</v>
      </c>
      <c r="P6369">
        <v>1688267080</v>
      </c>
    </row>
    <row r="6370" spans="1:16">
      <c r="A6370" s="5" t="str">
        <f>CONCATENATE("rdx_city_",J6370,"_",B6370)</f>
        <v>rdx_city_SRB_62</v>
      </c>
      <c r="B6370">
        <f>IF(I6370=I6369,B6369+1,1)</f>
        <v>62</v>
      </c>
      <c r="C6370" t="s">
        <v>9230</v>
      </c>
      <c r="D6370" t="s">
        <v>9230</v>
      </c>
      <c r="E6370">
        <v>42.9171</v>
      </c>
      <c r="F6370">
        <v>21.7294</v>
      </c>
      <c r="G6370" t="s">
        <v>9141</v>
      </c>
      <c r="H6370" t="str">
        <f>IFERROR(VLOOKUP(I6370,'country(26mar)'!C$2:D$251,2,FALSE),"")</f>
        <v>base.rs</v>
      </c>
      <c r="I6370" t="s">
        <v>9142</v>
      </c>
      <c r="J6370" t="s">
        <v>9143</v>
      </c>
      <c r="K6370" t="s">
        <v>9230</v>
      </c>
      <c r="L6370" t="str">
        <f>CONCATENATE(G6370," ",K6370)</f>
        <v>Serbia Lebane</v>
      </c>
      <c r="M6370" t="str">
        <f>IFERROR(VLOOKUP(L6370,'State(need_input)'!I$2:J$3992,2,FALSE),"")</f>
        <v>state_RS_Leb_140</v>
      </c>
      <c r="N6370" t="s">
        <v>23</v>
      </c>
      <c r="P6370">
        <v>1688169172</v>
      </c>
    </row>
    <row r="6371" spans="1:16">
      <c r="A6371" s="5" t="str">
        <f>CONCATENATE("rdx_city_",J6371,"_",B6371)</f>
        <v>rdx_city_SRB_63</v>
      </c>
      <c r="B6371">
        <f>IF(I6371=I6370,B6370+1,1)</f>
        <v>63</v>
      </c>
      <c r="C6371" t="s">
        <v>9231</v>
      </c>
      <c r="D6371" t="s">
        <v>9231</v>
      </c>
      <c r="E6371">
        <v>42.9976</v>
      </c>
      <c r="F6371">
        <v>21.9445</v>
      </c>
      <c r="G6371" t="s">
        <v>9141</v>
      </c>
      <c r="H6371" t="str">
        <f>IFERROR(VLOOKUP(I6371,'country(26mar)'!C$2:D$251,2,FALSE),"")</f>
        <v>base.rs</v>
      </c>
      <c r="I6371" t="s">
        <v>9142</v>
      </c>
      <c r="J6371" t="s">
        <v>9143</v>
      </c>
      <c r="K6371" t="s">
        <v>9231</v>
      </c>
      <c r="L6371" t="str">
        <f>CONCATENATE(G6371," ",K6371)</f>
        <v>Serbia Leskovac</v>
      </c>
      <c r="M6371" t="str">
        <f>IFERROR(VLOOKUP(L6371,'State(need_input)'!I$2:J$3992,2,FALSE),"")</f>
        <v>state_RS_Les_141</v>
      </c>
      <c r="N6371" t="s">
        <v>23</v>
      </c>
      <c r="P6371">
        <v>1688752541</v>
      </c>
    </row>
    <row r="6372" spans="1:16">
      <c r="A6372" s="5" t="str">
        <f>CONCATENATE("rdx_city_",J6372,"_",B6372)</f>
        <v>rdx_city_SRB_64</v>
      </c>
      <c r="B6372">
        <f>IF(I6372=I6371,B6371+1,1)</f>
        <v>64</v>
      </c>
      <c r="C6372" t="s">
        <v>9232</v>
      </c>
      <c r="D6372" t="s">
        <v>9232</v>
      </c>
      <c r="E6372">
        <v>44.2266</v>
      </c>
      <c r="F6372">
        <v>20.2394</v>
      </c>
      <c r="G6372" t="s">
        <v>9141</v>
      </c>
      <c r="H6372" t="str">
        <f>IFERROR(VLOOKUP(I6372,'country(26mar)'!C$2:D$251,2,FALSE),"")</f>
        <v>base.rs</v>
      </c>
      <c r="I6372" t="s">
        <v>9142</v>
      </c>
      <c r="J6372" t="s">
        <v>9143</v>
      </c>
      <c r="K6372" t="s">
        <v>9232</v>
      </c>
      <c r="L6372" t="str">
        <f>CONCATENATE(G6372," ",K6372)</f>
        <v>Serbia Ljig</v>
      </c>
      <c r="M6372" t="str">
        <f>IFERROR(VLOOKUP(L6372,'State(need_input)'!I$2:J$3992,2,FALSE),"")</f>
        <v>state_RS_Lji_82</v>
      </c>
      <c r="N6372" t="s">
        <v>23</v>
      </c>
      <c r="P6372">
        <v>1688555007</v>
      </c>
    </row>
    <row r="6373" spans="1:16">
      <c r="A6373" s="5" t="str">
        <f>CONCATENATE("rdx_city_",J6373,"_",B6373)</f>
        <v>rdx_city_SRB_65</v>
      </c>
      <c r="B6373">
        <f>IF(I6373=I6372,B6372+1,1)</f>
        <v>65</v>
      </c>
      <c r="C6373" t="s">
        <v>9233</v>
      </c>
      <c r="D6373" t="s">
        <v>9233</v>
      </c>
      <c r="E6373">
        <v>44.1896</v>
      </c>
      <c r="F6373">
        <v>19.3785</v>
      </c>
      <c r="G6373" t="s">
        <v>9141</v>
      </c>
      <c r="H6373" t="str">
        <f>IFERROR(VLOOKUP(I6373,'country(26mar)'!C$2:D$251,2,FALSE),"")</f>
        <v>base.rs</v>
      </c>
      <c r="I6373" t="s">
        <v>9142</v>
      </c>
      <c r="J6373" t="s">
        <v>9143</v>
      </c>
      <c r="K6373" t="s">
        <v>9233</v>
      </c>
      <c r="L6373" t="str">
        <f>CONCATENATE(G6373," ",K6373)</f>
        <v>Serbia Ljubovija</v>
      </c>
      <c r="M6373" t="str">
        <f>IFERROR(VLOOKUP(L6373,'State(need_input)'!I$2:J$3992,2,FALSE),"")</f>
        <v>state_RS_Lju_83</v>
      </c>
      <c r="N6373" t="s">
        <v>23</v>
      </c>
      <c r="P6373">
        <v>1688274240</v>
      </c>
    </row>
    <row r="6374" spans="1:16">
      <c r="A6374" s="5" t="str">
        <f>CONCATENATE("rdx_city_",J6374,"_",B6374)</f>
        <v>rdx_city_SRB_66</v>
      </c>
      <c r="B6374">
        <f>IF(I6374=I6373,B6373+1,1)</f>
        <v>66</v>
      </c>
      <c r="C6374" t="s">
        <v>9234</v>
      </c>
      <c r="D6374" t="s">
        <v>9234</v>
      </c>
      <c r="E6374">
        <v>44.5312</v>
      </c>
      <c r="F6374">
        <v>19.2427</v>
      </c>
      <c r="G6374" t="s">
        <v>9141</v>
      </c>
      <c r="H6374" t="str">
        <f>IFERROR(VLOOKUP(I6374,'country(26mar)'!C$2:D$251,2,FALSE),"")</f>
        <v>base.rs</v>
      </c>
      <c r="I6374" t="s">
        <v>9142</v>
      </c>
      <c r="J6374" t="s">
        <v>9143</v>
      </c>
      <c r="K6374" t="s">
        <v>9234</v>
      </c>
      <c r="L6374" t="str">
        <f>CONCATENATE(G6374," ",K6374)</f>
        <v>Serbia Loznica</v>
      </c>
      <c r="M6374" t="str">
        <f>IFERROR(VLOOKUP(L6374,'State(need_input)'!I$2:J$3992,2,FALSE),"")</f>
        <v>state_RS_Loz_84</v>
      </c>
      <c r="N6374" t="s">
        <v>23</v>
      </c>
      <c r="P6374">
        <v>1688071221</v>
      </c>
    </row>
    <row r="6375" spans="1:16">
      <c r="A6375" s="5" t="str">
        <f>CONCATENATE("rdx_city_",J6375,"_",B6375)</f>
        <v>rdx_city_SRB_67</v>
      </c>
      <c r="B6375">
        <f>IF(I6375=I6374,B6374+1,1)</f>
        <v>67</v>
      </c>
      <c r="C6375" t="s">
        <v>9235</v>
      </c>
      <c r="D6375" t="s">
        <v>9236</v>
      </c>
      <c r="E6375">
        <v>43.8608</v>
      </c>
      <c r="F6375">
        <v>20.1384</v>
      </c>
      <c r="G6375" t="s">
        <v>9141</v>
      </c>
      <c r="H6375" t="str">
        <f>IFERROR(VLOOKUP(I6375,'country(26mar)'!C$2:D$251,2,FALSE),"")</f>
        <v>base.rs</v>
      </c>
      <c r="I6375" t="s">
        <v>9142</v>
      </c>
      <c r="J6375" t="s">
        <v>9143</v>
      </c>
      <c r="K6375" t="s">
        <v>9235</v>
      </c>
      <c r="L6375" t="str">
        <f>CONCATENATE(G6375," ",K6375)</f>
        <v>Serbia Lučani</v>
      </c>
      <c r="M6375" t="str">
        <f>IFERROR(VLOOKUP(L6375,'State(need_input)'!I$2:J$3992,2,FALSE),"")</f>
        <v>state_RS_Luč_85</v>
      </c>
      <c r="N6375" t="s">
        <v>23</v>
      </c>
      <c r="P6375">
        <v>1688437278</v>
      </c>
    </row>
    <row r="6376" spans="1:16">
      <c r="A6376" s="5" t="str">
        <f>CONCATENATE("rdx_city_",J6376,"_",B6376)</f>
        <v>rdx_city_SRB_68</v>
      </c>
      <c r="B6376">
        <f>IF(I6376=I6375,B6375+1,1)</f>
        <v>68</v>
      </c>
      <c r="C6376" t="s">
        <v>9237</v>
      </c>
      <c r="D6376" t="s">
        <v>9237</v>
      </c>
      <c r="E6376">
        <v>44.4228</v>
      </c>
      <c r="F6376">
        <v>21.9358</v>
      </c>
      <c r="G6376" t="s">
        <v>9141</v>
      </c>
      <c r="H6376" t="str">
        <f>IFERROR(VLOOKUP(I6376,'country(26mar)'!C$2:D$251,2,FALSE),"")</f>
        <v>base.rs</v>
      </c>
      <c r="I6376" t="s">
        <v>9142</v>
      </c>
      <c r="J6376" t="s">
        <v>9143</v>
      </c>
      <c r="K6376" t="s">
        <v>9237</v>
      </c>
      <c r="L6376" t="str">
        <f>CONCATENATE(G6376," ",K6376)</f>
        <v>Serbia Majdanpek</v>
      </c>
      <c r="M6376" t="str">
        <f>IFERROR(VLOOKUP(L6376,'State(need_input)'!I$2:J$3992,2,FALSE),"")</f>
        <v>state_RS_Maj_12</v>
      </c>
      <c r="N6376" t="s">
        <v>23</v>
      </c>
      <c r="P6376">
        <v>1688109331</v>
      </c>
    </row>
    <row r="6377" spans="1:16">
      <c r="A6377" s="5" t="str">
        <f>CONCATENATE("rdx_city_",J6377,"_",B6377)</f>
        <v>rdx_city_SRB_69</v>
      </c>
      <c r="B6377">
        <f>IF(I6377=I6376,B6376+1,1)</f>
        <v>69</v>
      </c>
      <c r="C6377" t="s">
        <v>9238</v>
      </c>
      <c r="D6377" t="s">
        <v>9239</v>
      </c>
      <c r="E6377">
        <v>45.7092</v>
      </c>
      <c r="F6377">
        <v>19.6663</v>
      </c>
      <c r="G6377" t="s">
        <v>9141</v>
      </c>
      <c r="H6377" t="str">
        <f>IFERROR(VLOOKUP(I6377,'country(26mar)'!C$2:D$251,2,FALSE),"")</f>
        <v>base.rs</v>
      </c>
      <c r="I6377" t="s">
        <v>9142</v>
      </c>
      <c r="J6377" t="s">
        <v>9143</v>
      </c>
      <c r="K6377" t="s">
        <v>9238</v>
      </c>
      <c r="L6377" t="str">
        <f>CONCATENATE(G6377," ",K6377)</f>
        <v>Serbia Mali Iđoš</v>
      </c>
      <c r="M6377" t="str">
        <f>IFERROR(VLOOKUP(L6377,'State(need_input)'!I$2:J$3992,2,FALSE),"")</f>
        <v>state_RS_Mal_86</v>
      </c>
      <c r="N6377" t="s">
        <v>23</v>
      </c>
      <c r="P6377">
        <v>1688501809</v>
      </c>
    </row>
    <row r="6378" spans="1:16">
      <c r="A6378" s="5" t="str">
        <f>CONCATENATE("rdx_city_",J6378,"_",B6378)</f>
        <v>rdx_city_SRB_70</v>
      </c>
      <c r="B6378">
        <f>IF(I6378=I6377,B6377+1,1)</f>
        <v>70</v>
      </c>
      <c r="C6378" t="s">
        <v>9240</v>
      </c>
      <c r="D6378" t="s">
        <v>9240</v>
      </c>
      <c r="E6378">
        <v>44.3992</v>
      </c>
      <c r="F6378">
        <v>19.1214</v>
      </c>
      <c r="G6378" t="s">
        <v>9141</v>
      </c>
      <c r="H6378" t="str">
        <f>IFERROR(VLOOKUP(I6378,'country(26mar)'!C$2:D$251,2,FALSE),"")</f>
        <v>base.rs</v>
      </c>
      <c r="I6378" t="s">
        <v>9142</v>
      </c>
      <c r="J6378" t="s">
        <v>9143</v>
      </c>
      <c r="K6378" t="s">
        <v>9240</v>
      </c>
      <c r="L6378" t="str">
        <f>CONCATENATE(G6378," ",K6378)</f>
        <v>Serbia Mali Zvornik</v>
      </c>
      <c r="M6378" t="str">
        <f>IFERROR(VLOOKUP(L6378,'State(need_input)'!I$2:J$3992,2,FALSE),"")</f>
        <v>state_RS_Mal_87</v>
      </c>
      <c r="N6378" t="s">
        <v>23</v>
      </c>
      <c r="P6378">
        <v>1688513998</v>
      </c>
    </row>
    <row r="6379" spans="1:16">
      <c r="A6379" s="5" t="str">
        <f>CONCATENATE("rdx_city_",J6379,"_",B6379)</f>
        <v>rdx_city_SRB_71</v>
      </c>
      <c r="B6379">
        <f>IF(I6379=I6378,B6378+1,1)</f>
        <v>71</v>
      </c>
      <c r="C6379" t="s">
        <v>9241</v>
      </c>
      <c r="D6379" t="s">
        <v>9242</v>
      </c>
      <c r="E6379">
        <v>44.5603</v>
      </c>
      <c r="F6379">
        <v>21.2906</v>
      </c>
      <c r="G6379" t="s">
        <v>9141</v>
      </c>
      <c r="H6379" t="str">
        <f>IFERROR(VLOOKUP(I6379,'country(26mar)'!C$2:D$251,2,FALSE),"")</f>
        <v>base.rs</v>
      </c>
      <c r="I6379" t="s">
        <v>9142</v>
      </c>
      <c r="J6379" t="s">
        <v>9143</v>
      </c>
      <c r="K6379" t="s">
        <v>9241</v>
      </c>
      <c r="L6379" t="str">
        <f>CONCATENATE(G6379," ",K6379)</f>
        <v>Serbia Malo Crniće</v>
      </c>
      <c r="M6379" t="str">
        <f>IFERROR(VLOOKUP(L6379,'State(need_input)'!I$2:J$3992,2,FALSE),"")</f>
        <v>state_RS_Mal_88</v>
      </c>
      <c r="N6379" t="s">
        <v>23</v>
      </c>
      <c r="P6379">
        <v>1688544172</v>
      </c>
    </row>
    <row r="6380" spans="1:16">
      <c r="A6380" s="5" t="str">
        <f>CONCATENATE("rdx_city_",J6380,"_",B6380)</f>
        <v>rdx_city_SRB_72</v>
      </c>
      <c r="B6380">
        <f>IF(I6380=I6379,B6379+1,1)</f>
        <v>72</v>
      </c>
      <c r="C6380" t="s">
        <v>9243</v>
      </c>
      <c r="D6380" t="s">
        <v>9244</v>
      </c>
      <c r="E6380">
        <v>42.842</v>
      </c>
      <c r="F6380">
        <v>21.5858</v>
      </c>
      <c r="G6380" t="s">
        <v>9141</v>
      </c>
      <c r="H6380" t="str">
        <f>IFERROR(VLOOKUP(I6380,'country(26mar)'!C$2:D$251,2,FALSE),"")</f>
        <v>base.rs</v>
      </c>
      <c r="I6380" t="s">
        <v>9142</v>
      </c>
      <c r="J6380" t="s">
        <v>9143</v>
      </c>
      <c r="K6380" t="s">
        <v>9243</v>
      </c>
      <c r="L6380" t="str">
        <f>CONCATENATE(G6380," ",K6380)</f>
        <v>Serbia Medveđa</v>
      </c>
      <c r="M6380" t="str">
        <f>IFERROR(VLOOKUP(L6380,'State(need_input)'!I$2:J$3992,2,FALSE),"")</f>
        <v>state_RS_Med_138</v>
      </c>
      <c r="N6380" t="s">
        <v>23</v>
      </c>
      <c r="P6380">
        <v>1688014462</v>
      </c>
    </row>
    <row r="6381" spans="1:16">
      <c r="A6381" s="5" t="str">
        <f>CONCATENATE("rdx_city_",J6381,"_",B6381)</f>
        <v>rdx_city_SRB_73</v>
      </c>
      <c r="B6381">
        <f>IF(I6381=I6380,B6380+1,1)</f>
        <v>73</v>
      </c>
      <c r="C6381" t="s">
        <v>9245</v>
      </c>
      <c r="D6381" t="s">
        <v>9246</v>
      </c>
      <c r="E6381">
        <v>43.2813</v>
      </c>
      <c r="F6381">
        <v>21.7218</v>
      </c>
      <c r="G6381" t="s">
        <v>9141</v>
      </c>
      <c r="H6381" t="str">
        <f>IFERROR(VLOOKUP(I6381,'country(26mar)'!C$2:D$251,2,FALSE),"")</f>
        <v>base.rs</v>
      </c>
      <c r="I6381" t="s">
        <v>9142</v>
      </c>
      <c r="J6381" t="s">
        <v>9143</v>
      </c>
      <c r="K6381" t="s">
        <v>9245</v>
      </c>
      <c r="L6381" t="str">
        <f>CONCATENATE(G6381," ",K6381)</f>
        <v>Serbia Merošina</v>
      </c>
      <c r="M6381" t="str">
        <f>IFERROR(VLOOKUP(L6381,'State(need_input)'!I$2:J$3992,2,FALSE),"")</f>
        <v>state_RS_Mer_20</v>
      </c>
      <c r="N6381" t="s">
        <v>23</v>
      </c>
      <c r="P6381">
        <v>1688733340</v>
      </c>
    </row>
    <row r="6382" spans="1:16">
      <c r="A6382" s="5" t="str">
        <f>CONCATENATE("rdx_city_",J6382,"_",B6382)</f>
        <v>rdx_city_SRB_74</v>
      </c>
      <c r="B6382">
        <f>IF(I6382=I6381,B6381+1,1)</f>
        <v>74</v>
      </c>
      <c r="C6382" t="s">
        <v>9247</v>
      </c>
      <c r="D6382" t="s">
        <v>9247</v>
      </c>
      <c r="E6382">
        <v>44.2524</v>
      </c>
      <c r="F6382">
        <v>20.0817</v>
      </c>
      <c r="G6382" t="s">
        <v>9141</v>
      </c>
      <c r="H6382" t="str">
        <f>IFERROR(VLOOKUP(I6382,'country(26mar)'!C$2:D$251,2,FALSE),"")</f>
        <v>base.rs</v>
      </c>
      <c r="I6382" t="s">
        <v>9142</v>
      </c>
      <c r="J6382" t="s">
        <v>9143</v>
      </c>
      <c r="K6382" t="s">
        <v>9247</v>
      </c>
      <c r="L6382" t="str">
        <f>CONCATENATE(G6382," ",K6382)</f>
        <v>Serbia Mionica</v>
      </c>
      <c r="M6382" t="str">
        <f>IFERROR(VLOOKUP(L6382,'State(need_input)'!I$2:J$3992,2,FALSE),"")</f>
        <v>state_RS_Mio_89</v>
      </c>
      <c r="N6382" t="s">
        <v>23</v>
      </c>
      <c r="P6382">
        <v>1688862283</v>
      </c>
    </row>
    <row r="6383" spans="1:16">
      <c r="A6383" s="5" t="str">
        <f>CONCATENATE("rdx_city_",J6383,"_",B6383)</f>
        <v>rdx_city_SRB_75</v>
      </c>
      <c r="B6383">
        <f>IF(I6383=I6382,B6382+1,1)</f>
        <v>75</v>
      </c>
      <c r="C6383" t="s">
        <v>9248</v>
      </c>
      <c r="D6383" t="s">
        <v>9248</v>
      </c>
      <c r="E6383">
        <v>44.2264</v>
      </c>
      <c r="F6383">
        <v>22.5308</v>
      </c>
      <c r="G6383" t="s">
        <v>9141</v>
      </c>
      <c r="H6383" t="str">
        <f>IFERROR(VLOOKUP(I6383,'country(26mar)'!C$2:D$251,2,FALSE),"")</f>
        <v>base.rs</v>
      </c>
      <c r="I6383" t="s">
        <v>9142</v>
      </c>
      <c r="J6383" t="s">
        <v>9143</v>
      </c>
      <c r="K6383" t="s">
        <v>9248</v>
      </c>
      <c r="L6383" t="str">
        <f>CONCATENATE(G6383," ",K6383)</f>
        <v>Serbia Negotin</v>
      </c>
      <c r="M6383" t="str">
        <f>IFERROR(VLOOKUP(L6383,'State(need_input)'!I$2:J$3992,2,FALSE),"")</f>
        <v>state_RS_Neg_10</v>
      </c>
      <c r="N6383" t="s">
        <v>23</v>
      </c>
      <c r="P6383">
        <v>1688309283</v>
      </c>
    </row>
    <row r="6384" spans="1:16">
      <c r="A6384" s="5" t="str">
        <f>CONCATENATE("rdx_city_",J6384,"_",B6384)</f>
        <v>rdx_city_SRB_76</v>
      </c>
      <c r="B6384">
        <f>IF(I6384=I6383,B6383+1,1)</f>
        <v>76</v>
      </c>
      <c r="C6384" t="s">
        <v>9249</v>
      </c>
      <c r="D6384" t="s">
        <v>9250</v>
      </c>
      <c r="E6384">
        <v>43.3304</v>
      </c>
      <c r="F6384">
        <v>21.9</v>
      </c>
      <c r="G6384" t="s">
        <v>9141</v>
      </c>
      <c r="H6384" t="str">
        <f>IFERROR(VLOOKUP(I6384,'country(26mar)'!C$2:D$251,2,FALSE),"")</f>
        <v>base.rs</v>
      </c>
      <c r="I6384" t="s">
        <v>9142</v>
      </c>
      <c r="J6384" t="s">
        <v>9143</v>
      </c>
      <c r="K6384" t="s">
        <v>9249</v>
      </c>
      <c r="L6384" t="str">
        <f>CONCATENATE(G6384," ",K6384)</f>
        <v>Serbia Niš</v>
      </c>
      <c r="M6384" t="str">
        <f>IFERROR(VLOOKUP(L6384,'State(need_input)'!I$2:J$3992,2,FALSE),"")</f>
        <v>state_RS_Niš_4</v>
      </c>
      <c r="N6384" t="s">
        <v>23</v>
      </c>
      <c r="O6384">
        <v>250000</v>
      </c>
      <c r="P6384">
        <v>1688661068</v>
      </c>
    </row>
    <row r="6385" spans="1:16">
      <c r="A6385" s="5" t="str">
        <f>CONCATENATE("rdx_city_",J6385,"_",B6385)</f>
        <v>rdx_city_SRB_77</v>
      </c>
      <c r="B6385">
        <f>IF(I6385=I6384,B6384+1,1)</f>
        <v>77</v>
      </c>
      <c r="C6385" t="s">
        <v>9251</v>
      </c>
      <c r="D6385" t="s">
        <v>9251</v>
      </c>
      <c r="E6385">
        <v>45.6685</v>
      </c>
      <c r="F6385">
        <v>20.6042</v>
      </c>
      <c r="G6385" t="s">
        <v>9141</v>
      </c>
      <c r="H6385" t="str">
        <f>IFERROR(VLOOKUP(I6385,'country(26mar)'!C$2:D$251,2,FALSE),"")</f>
        <v>base.rs</v>
      </c>
      <c r="I6385" t="s">
        <v>9142</v>
      </c>
      <c r="J6385" t="s">
        <v>9143</v>
      </c>
      <c r="K6385" t="s">
        <v>9251</v>
      </c>
      <c r="L6385" t="str">
        <f>CONCATENATE(G6385," ",K6385)</f>
        <v>Serbia Nova Crnja</v>
      </c>
      <c r="M6385" t="str">
        <f>IFERROR(VLOOKUP(L6385,'State(need_input)'!I$2:J$3992,2,FALSE),"")</f>
        <v>state_RS_Nov_90</v>
      </c>
      <c r="N6385" t="s">
        <v>23</v>
      </c>
      <c r="P6385">
        <v>1688294163</v>
      </c>
    </row>
    <row r="6386" spans="1:16">
      <c r="A6386" s="5" t="str">
        <f>CONCATENATE("rdx_city_",J6386,"_",B6386)</f>
        <v>rdx_city_SRB_78</v>
      </c>
      <c r="B6386">
        <f>IF(I6386=I6385,B6385+1,1)</f>
        <v>78</v>
      </c>
      <c r="C6386" t="s">
        <v>9252</v>
      </c>
      <c r="D6386" t="s">
        <v>9253</v>
      </c>
      <c r="E6386">
        <v>43.46</v>
      </c>
      <c r="F6386">
        <v>19.8117</v>
      </c>
      <c r="G6386" t="s">
        <v>9141</v>
      </c>
      <c r="H6386" t="str">
        <f>IFERROR(VLOOKUP(I6386,'country(26mar)'!C$2:D$251,2,FALSE),"")</f>
        <v>base.rs</v>
      </c>
      <c r="I6386" t="s">
        <v>9142</v>
      </c>
      <c r="J6386" t="s">
        <v>9143</v>
      </c>
      <c r="K6386" t="s">
        <v>9252</v>
      </c>
      <c r="L6386" t="str">
        <f>CONCATENATE(G6386," ",K6386)</f>
        <v>Serbia Nova Varoš</v>
      </c>
      <c r="M6386" t="str">
        <f>IFERROR(VLOOKUP(L6386,'State(need_input)'!I$2:J$3992,2,FALSE),"")</f>
        <v>state_RS_Nov_91</v>
      </c>
      <c r="N6386" t="s">
        <v>23</v>
      </c>
      <c r="P6386">
        <v>1688051556</v>
      </c>
    </row>
    <row r="6387" spans="1:16">
      <c r="A6387" s="5" t="str">
        <f>CONCATENATE("rdx_city_",J6387,"_",B6387)</f>
        <v>rdx_city_SRB_79</v>
      </c>
      <c r="B6387">
        <f>IF(I6387=I6386,B6386+1,1)</f>
        <v>79</v>
      </c>
      <c r="C6387" t="s">
        <v>9254</v>
      </c>
      <c r="D6387" t="s">
        <v>9255</v>
      </c>
      <c r="E6387">
        <v>45.6015</v>
      </c>
      <c r="F6387">
        <v>20.1364</v>
      </c>
      <c r="G6387" t="s">
        <v>9141</v>
      </c>
      <c r="H6387" t="str">
        <f>IFERROR(VLOOKUP(I6387,'country(26mar)'!C$2:D$251,2,FALSE),"")</f>
        <v>base.rs</v>
      </c>
      <c r="I6387" t="s">
        <v>9142</v>
      </c>
      <c r="J6387" t="s">
        <v>9143</v>
      </c>
      <c r="K6387" t="s">
        <v>9254</v>
      </c>
      <c r="L6387" t="str">
        <f>CONCATENATE(G6387," ",K6387)</f>
        <v>Serbia Novi Bečej</v>
      </c>
      <c r="M6387" t="str">
        <f>IFERROR(VLOOKUP(L6387,'State(need_input)'!I$2:J$3992,2,FALSE),"")</f>
        <v>state_RS_Nov_92</v>
      </c>
      <c r="N6387" t="s">
        <v>23</v>
      </c>
      <c r="P6387">
        <v>1688588712</v>
      </c>
    </row>
    <row r="6388" spans="1:16">
      <c r="A6388" s="5" t="str">
        <f>CONCATENATE("rdx_city_",J6388,"_",B6388)</f>
        <v>rdx_city_SRB_80</v>
      </c>
      <c r="B6388">
        <f>IF(I6388=I6387,B6387+1,1)</f>
        <v>80</v>
      </c>
      <c r="C6388" t="s">
        <v>9256</v>
      </c>
      <c r="D6388" t="s">
        <v>9257</v>
      </c>
      <c r="E6388">
        <v>46.041</v>
      </c>
      <c r="F6388">
        <v>20.0958</v>
      </c>
      <c r="G6388" t="s">
        <v>9141</v>
      </c>
      <c r="H6388" t="str">
        <f>IFERROR(VLOOKUP(I6388,'country(26mar)'!C$2:D$251,2,FALSE),"")</f>
        <v>base.rs</v>
      </c>
      <c r="I6388" t="s">
        <v>9142</v>
      </c>
      <c r="J6388" t="s">
        <v>9143</v>
      </c>
      <c r="K6388" t="s">
        <v>9256</v>
      </c>
      <c r="L6388" t="str">
        <f>CONCATENATE(G6388," ",K6388)</f>
        <v>Serbia Novi Kneževac</v>
      </c>
      <c r="M6388" t="str">
        <f>IFERROR(VLOOKUP(L6388,'State(need_input)'!I$2:J$3992,2,FALSE),"")</f>
        <v>state_RS_Nov_93</v>
      </c>
      <c r="N6388" t="s">
        <v>23</v>
      </c>
      <c r="P6388">
        <v>1688706489</v>
      </c>
    </row>
    <row r="6389" spans="1:16">
      <c r="A6389" s="5" t="str">
        <f>CONCATENATE("rdx_city_",J6389,"_",B6389)</f>
        <v>rdx_city_SRB_81</v>
      </c>
      <c r="B6389">
        <f>IF(I6389=I6388,B6388+1,1)</f>
        <v>81</v>
      </c>
      <c r="C6389" t="s">
        <v>9258</v>
      </c>
      <c r="D6389" t="s">
        <v>9258</v>
      </c>
      <c r="E6389">
        <v>43.1375</v>
      </c>
      <c r="F6389">
        <v>20.5149</v>
      </c>
      <c r="G6389" t="s">
        <v>9141</v>
      </c>
      <c r="H6389" t="str">
        <f>IFERROR(VLOOKUP(I6389,'country(26mar)'!C$2:D$251,2,FALSE),"")</f>
        <v>base.rs</v>
      </c>
      <c r="I6389" t="s">
        <v>9142</v>
      </c>
      <c r="J6389" t="s">
        <v>9143</v>
      </c>
      <c r="K6389" t="s">
        <v>9258</v>
      </c>
      <c r="L6389" t="str">
        <f>CONCATENATE(G6389," ",K6389)</f>
        <v>Serbia Novi Pazar</v>
      </c>
      <c r="M6389" t="str">
        <f>IFERROR(VLOOKUP(L6389,'State(need_input)'!I$2:J$3992,2,FALSE),"")</f>
        <v>state_RS_Nov_94</v>
      </c>
      <c r="N6389" t="s">
        <v>23</v>
      </c>
      <c r="P6389">
        <v>1688435541</v>
      </c>
    </row>
    <row r="6390" spans="1:16">
      <c r="A6390" s="5" t="str">
        <f>CONCATENATE("rdx_city_",J6390,"_",B6390)</f>
        <v>rdx_city_SRB_82</v>
      </c>
      <c r="B6390">
        <f>IF(I6390=I6389,B6389+1,1)</f>
        <v>82</v>
      </c>
      <c r="C6390" t="s">
        <v>9259</v>
      </c>
      <c r="D6390" t="s">
        <v>9259</v>
      </c>
      <c r="E6390">
        <v>45.2504</v>
      </c>
      <c r="F6390">
        <v>19.8499</v>
      </c>
      <c r="G6390" t="s">
        <v>9141</v>
      </c>
      <c r="H6390" t="str">
        <f>IFERROR(VLOOKUP(I6390,'country(26mar)'!C$2:D$251,2,FALSE),"")</f>
        <v>base.rs</v>
      </c>
      <c r="I6390" t="s">
        <v>9142</v>
      </c>
      <c r="J6390" t="s">
        <v>9143</v>
      </c>
      <c r="K6390" t="s">
        <v>9259</v>
      </c>
      <c r="L6390" t="str">
        <f>CONCATENATE(G6390," ",K6390)</f>
        <v>Serbia Novi Sad</v>
      </c>
      <c r="M6390" t="str">
        <f>IFERROR(VLOOKUP(L6390,'State(need_input)'!I$2:J$3992,2,FALSE),"")</f>
        <v>state_RS_Nov_95</v>
      </c>
      <c r="N6390" t="s">
        <v>23</v>
      </c>
      <c r="O6390">
        <v>225457</v>
      </c>
      <c r="P6390">
        <v>1688169087</v>
      </c>
    </row>
    <row r="6391" spans="1:16">
      <c r="A6391" s="5" t="str">
        <f>CONCATENATE("rdx_city_",J6391,"_",B6391)</f>
        <v>rdx_city_SRB_83</v>
      </c>
      <c r="B6391">
        <f>IF(I6391=I6390,B6390+1,1)</f>
        <v>83</v>
      </c>
      <c r="C6391" t="s">
        <v>9260</v>
      </c>
      <c r="D6391" t="s">
        <v>9261</v>
      </c>
      <c r="E6391">
        <v>45.5076</v>
      </c>
      <c r="F6391">
        <v>19.2606</v>
      </c>
      <c r="G6391" t="s">
        <v>9141</v>
      </c>
      <c r="H6391" t="str">
        <f>IFERROR(VLOOKUP(I6391,'country(26mar)'!C$2:D$251,2,FALSE),"")</f>
        <v>base.rs</v>
      </c>
      <c r="I6391" t="s">
        <v>9142</v>
      </c>
      <c r="J6391" t="s">
        <v>9143</v>
      </c>
      <c r="K6391" t="s">
        <v>9260</v>
      </c>
      <c r="L6391" t="str">
        <f>CONCATENATE(G6391," ",K6391)</f>
        <v>Serbia Odžaci</v>
      </c>
      <c r="M6391" t="str">
        <f>IFERROR(VLOOKUP(L6391,'State(need_input)'!I$2:J$3992,2,FALSE),"")</f>
        <v>state_RS_Odž_96</v>
      </c>
      <c r="N6391" t="s">
        <v>23</v>
      </c>
      <c r="P6391">
        <v>1688373834</v>
      </c>
    </row>
    <row r="6392" spans="1:16">
      <c r="A6392" s="5" t="str">
        <f>CONCATENATE("rdx_city_",J6392,"_",B6392)</f>
        <v>rdx_city_SRB_84</v>
      </c>
      <c r="B6392">
        <f>IF(I6392=I6391,B6391+1,1)</f>
        <v>84</v>
      </c>
      <c r="C6392" t="s">
        <v>9262</v>
      </c>
      <c r="D6392" t="s">
        <v>9262</v>
      </c>
      <c r="E6392">
        <v>45.0522</v>
      </c>
      <c r="F6392">
        <v>20.4313</v>
      </c>
      <c r="G6392" t="s">
        <v>9141</v>
      </c>
      <c r="H6392" t="str">
        <f>IFERROR(VLOOKUP(I6392,'country(26mar)'!C$2:D$251,2,FALSE),"")</f>
        <v>base.rs</v>
      </c>
      <c r="I6392" t="s">
        <v>9142</v>
      </c>
      <c r="J6392" t="s">
        <v>9143</v>
      </c>
      <c r="K6392" t="s">
        <v>9262</v>
      </c>
      <c r="L6392" t="str">
        <f>CONCATENATE(G6392," ",K6392)</f>
        <v>Serbia Opovo</v>
      </c>
      <c r="M6392" t="str">
        <f>IFERROR(VLOOKUP(L6392,'State(need_input)'!I$2:J$3992,2,FALSE),"")</f>
        <v>state_RS_Opo_97</v>
      </c>
      <c r="N6392" t="s">
        <v>23</v>
      </c>
      <c r="P6392">
        <v>1688371736</v>
      </c>
    </row>
    <row r="6393" spans="1:16">
      <c r="A6393" s="5" t="str">
        <f>CONCATENATE("rdx_city_",J6393,"_",B6393)</f>
        <v>rdx_city_SRB_85</v>
      </c>
      <c r="B6393">
        <f>IF(I6393=I6392,B6392+1,1)</f>
        <v>85</v>
      </c>
      <c r="C6393" t="s">
        <v>9263</v>
      </c>
      <c r="D6393" t="s">
        <v>9264</v>
      </c>
      <c r="E6393">
        <v>44.3728</v>
      </c>
      <c r="F6393">
        <v>19.601</v>
      </c>
      <c r="G6393" t="s">
        <v>9141</v>
      </c>
      <c r="H6393" t="str">
        <f>IFERROR(VLOOKUP(I6393,'country(26mar)'!C$2:D$251,2,FALSE),"")</f>
        <v>base.rs</v>
      </c>
      <c r="I6393" t="s">
        <v>9142</v>
      </c>
      <c r="J6393" t="s">
        <v>9143</v>
      </c>
      <c r="K6393" t="s">
        <v>9263</v>
      </c>
      <c r="L6393" t="str">
        <f>CONCATENATE(G6393," ",K6393)</f>
        <v>Serbia Osečina</v>
      </c>
      <c r="M6393" t="str">
        <f>IFERROR(VLOOKUP(L6393,'State(need_input)'!I$2:J$3992,2,FALSE),"")</f>
        <v>state_RS_Ose_98</v>
      </c>
      <c r="N6393" t="s">
        <v>23</v>
      </c>
      <c r="P6393">
        <v>1688862457</v>
      </c>
    </row>
    <row r="6394" spans="1:16">
      <c r="A6394" s="5" t="str">
        <f>CONCATENATE("rdx_city_",J6394,"_",B6394)</f>
        <v>rdx_city_SRB_86</v>
      </c>
      <c r="B6394">
        <f>IF(I6394=I6393,B6393+1,1)</f>
        <v>86</v>
      </c>
      <c r="C6394" t="s">
        <v>9265</v>
      </c>
      <c r="D6394" t="s">
        <v>9266</v>
      </c>
      <c r="E6394">
        <v>44.8713</v>
      </c>
      <c r="F6394">
        <v>20.6443</v>
      </c>
      <c r="G6394" t="s">
        <v>9141</v>
      </c>
      <c r="H6394" t="str">
        <f>IFERROR(VLOOKUP(I6394,'country(26mar)'!C$2:D$251,2,FALSE),"")</f>
        <v>base.rs</v>
      </c>
      <c r="I6394" t="s">
        <v>9142</v>
      </c>
      <c r="J6394" t="s">
        <v>9143</v>
      </c>
      <c r="K6394" t="s">
        <v>9265</v>
      </c>
      <c r="L6394" t="str">
        <f>CONCATENATE(G6394," ",K6394)</f>
        <v>Serbia Pančevo</v>
      </c>
      <c r="M6394" t="str">
        <f>IFERROR(VLOOKUP(L6394,'State(need_input)'!I$2:J$3992,2,FALSE),"")</f>
        <v>state_RS_Pan_99</v>
      </c>
      <c r="N6394" t="s">
        <v>23</v>
      </c>
      <c r="P6394">
        <v>1688356974</v>
      </c>
    </row>
    <row r="6395" spans="1:16">
      <c r="A6395" s="5" t="str">
        <f>CONCATENATE("rdx_city_",J6395,"_",B6395)</f>
        <v>rdx_city_SRB_87</v>
      </c>
      <c r="B6395">
        <f>IF(I6395=I6394,B6394+1,1)</f>
        <v>87</v>
      </c>
      <c r="C6395" t="s">
        <v>9267</v>
      </c>
      <c r="D6395" t="s">
        <v>9268</v>
      </c>
      <c r="E6395">
        <v>43.8592</v>
      </c>
      <c r="F6395">
        <v>21.4119</v>
      </c>
      <c r="G6395" t="s">
        <v>9141</v>
      </c>
      <c r="H6395" t="str">
        <f>IFERROR(VLOOKUP(I6395,'country(26mar)'!C$2:D$251,2,FALSE),"")</f>
        <v>base.rs</v>
      </c>
      <c r="I6395" t="s">
        <v>9142</v>
      </c>
      <c r="J6395" t="s">
        <v>9143</v>
      </c>
      <c r="K6395" t="s">
        <v>9267</v>
      </c>
      <c r="L6395" t="str">
        <f>CONCATENATE(G6395," ",K6395)</f>
        <v>Serbia Paraćin</v>
      </c>
      <c r="M6395" t="str">
        <f>IFERROR(VLOOKUP(L6395,'State(need_input)'!I$2:J$3992,2,FALSE),"")</f>
        <v>state_RS_Par_31</v>
      </c>
      <c r="N6395" t="s">
        <v>23</v>
      </c>
      <c r="P6395">
        <v>1688523885</v>
      </c>
    </row>
    <row r="6396" spans="1:16">
      <c r="A6396" s="5" t="str">
        <f>CONCATENATE("rdx_city_",J6396,"_",B6396)</f>
        <v>rdx_city_SRB_88</v>
      </c>
      <c r="B6396">
        <f>IF(I6396=I6395,B6395+1,1)</f>
        <v>88</v>
      </c>
      <c r="C6396" t="s">
        <v>9269</v>
      </c>
      <c r="D6396" t="s">
        <v>9270</v>
      </c>
      <c r="E6396">
        <v>44.9089</v>
      </c>
      <c r="F6396">
        <v>19.9664</v>
      </c>
      <c r="G6396" t="s">
        <v>9141</v>
      </c>
      <c r="H6396" t="str">
        <f>IFERROR(VLOOKUP(I6396,'country(26mar)'!C$2:D$251,2,FALSE),"")</f>
        <v>base.rs</v>
      </c>
      <c r="I6396" t="s">
        <v>9142</v>
      </c>
      <c r="J6396" t="s">
        <v>9143</v>
      </c>
      <c r="K6396" t="s">
        <v>9269</v>
      </c>
      <c r="L6396" t="str">
        <f>CONCATENATE(G6396," ",K6396)</f>
        <v>Serbia Pećinci</v>
      </c>
      <c r="M6396" t="str">
        <f>IFERROR(VLOOKUP(L6396,'State(need_input)'!I$2:J$3992,2,FALSE),"")</f>
        <v>state_RS_Peć_100</v>
      </c>
      <c r="N6396" t="s">
        <v>23</v>
      </c>
      <c r="P6396">
        <v>1688856329</v>
      </c>
    </row>
    <row r="6397" spans="1:16">
      <c r="A6397" s="5" t="str">
        <f>CONCATENATE("rdx_city_",J6397,"_",B6397)</f>
        <v>rdx_city_SRB_89</v>
      </c>
      <c r="B6397">
        <f>IF(I6397=I6396,B6396+1,1)</f>
        <v>89</v>
      </c>
      <c r="C6397" t="s">
        <v>9271</v>
      </c>
      <c r="D6397" t="s">
        <v>9271</v>
      </c>
      <c r="E6397">
        <v>44.3773</v>
      </c>
      <c r="F6397">
        <v>21.4198</v>
      </c>
      <c r="G6397" t="s">
        <v>9141</v>
      </c>
      <c r="H6397" t="str">
        <f>IFERROR(VLOOKUP(I6397,'country(26mar)'!C$2:D$251,2,FALSE),"")</f>
        <v>base.rs</v>
      </c>
      <c r="I6397" t="s">
        <v>9142</v>
      </c>
      <c r="J6397" t="s">
        <v>9143</v>
      </c>
      <c r="K6397" t="s">
        <v>9271</v>
      </c>
      <c r="L6397" t="str">
        <f>CONCATENATE(G6397," ",K6397)</f>
        <v>Serbia Petrovac na Mlavi</v>
      </c>
      <c r="M6397" t="str">
        <f>IFERROR(VLOOKUP(L6397,'State(need_input)'!I$2:J$3992,2,FALSE),"")</f>
        <v>state_RS_Pet_16</v>
      </c>
      <c r="N6397" t="s">
        <v>23</v>
      </c>
      <c r="P6397">
        <v>1688674789</v>
      </c>
    </row>
    <row r="6398" spans="1:16">
      <c r="A6398" s="5" t="str">
        <f>CONCATENATE("rdx_city_",J6398,"_",B6398)</f>
        <v>rdx_city_SRB_90</v>
      </c>
      <c r="B6398">
        <f>IF(I6398=I6397,B6397+1,1)</f>
        <v>90</v>
      </c>
      <c r="C6398" t="s">
        <v>9272</v>
      </c>
      <c r="D6398" t="s">
        <v>9272</v>
      </c>
      <c r="E6398">
        <v>43.1617</v>
      </c>
      <c r="F6398">
        <v>22.5871</v>
      </c>
      <c r="G6398" t="s">
        <v>9141</v>
      </c>
      <c r="H6398" t="str">
        <f>IFERROR(VLOOKUP(I6398,'country(26mar)'!C$2:D$251,2,FALSE),"")</f>
        <v>base.rs</v>
      </c>
      <c r="I6398" t="s">
        <v>9142</v>
      </c>
      <c r="J6398" t="s">
        <v>9143</v>
      </c>
      <c r="K6398" t="s">
        <v>9272</v>
      </c>
      <c r="L6398" t="str">
        <f>CONCATENATE(G6398," ",K6398)</f>
        <v>Serbia Pirot</v>
      </c>
      <c r="M6398" t="str">
        <f>IFERROR(VLOOKUP(L6398,'State(need_input)'!I$2:J$3992,2,FALSE),"")</f>
        <v>state_RS_Pir_135</v>
      </c>
      <c r="N6398" t="s">
        <v>23</v>
      </c>
      <c r="P6398">
        <v>1688324137</v>
      </c>
    </row>
    <row r="6399" spans="1:16">
      <c r="A6399" s="5" t="str">
        <f>CONCATENATE("rdx_city_",J6399,"_",B6399)</f>
        <v>rdx_city_SRB_91</v>
      </c>
      <c r="B6399">
        <f>IF(I6399=I6398,B6398+1,1)</f>
        <v>91</v>
      </c>
      <c r="C6399" t="s">
        <v>9273</v>
      </c>
      <c r="D6399" t="s">
        <v>9274</v>
      </c>
      <c r="E6399">
        <v>45.2292</v>
      </c>
      <c r="F6399">
        <v>21.1238</v>
      </c>
      <c r="G6399" t="s">
        <v>9141</v>
      </c>
      <c r="H6399" t="str">
        <f>IFERROR(VLOOKUP(I6399,'country(26mar)'!C$2:D$251,2,FALSE),"")</f>
        <v>base.rs</v>
      </c>
      <c r="I6399" t="s">
        <v>9142</v>
      </c>
      <c r="J6399" t="s">
        <v>9143</v>
      </c>
      <c r="K6399" t="s">
        <v>9273</v>
      </c>
      <c r="L6399" t="str">
        <f>CONCATENATE(G6399," ",K6399)</f>
        <v>Serbia Plandište</v>
      </c>
      <c r="M6399" t="str">
        <f>IFERROR(VLOOKUP(L6399,'State(need_input)'!I$2:J$3992,2,FALSE),"")</f>
        <v>state_RS_Pla_101</v>
      </c>
      <c r="N6399" t="s">
        <v>23</v>
      </c>
      <c r="P6399">
        <v>1688176320</v>
      </c>
    </row>
    <row r="6400" spans="1:16">
      <c r="A6400" s="5" t="str">
        <f>CONCATENATE("rdx_city_",J6400,"_",B6400)</f>
        <v>rdx_city_SRB_92</v>
      </c>
      <c r="B6400">
        <f>IF(I6400=I6399,B6399+1,1)</f>
        <v>92</v>
      </c>
      <c r="C6400" t="s">
        <v>9275</v>
      </c>
      <c r="D6400" t="s">
        <v>9276</v>
      </c>
      <c r="E6400">
        <v>44.6222</v>
      </c>
      <c r="F6400">
        <v>21.1826</v>
      </c>
      <c r="G6400" t="s">
        <v>9141</v>
      </c>
      <c r="H6400" t="str">
        <f>IFERROR(VLOOKUP(I6400,'country(26mar)'!C$2:D$251,2,FALSE),"")</f>
        <v>base.rs</v>
      </c>
      <c r="I6400" t="s">
        <v>9142</v>
      </c>
      <c r="J6400" t="s">
        <v>9143</v>
      </c>
      <c r="K6400" t="s">
        <v>9275</v>
      </c>
      <c r="L6400" t="str">
        <f>CONCATENATE(G6400," ",K6400)</f>
        <v>Serbia Požarevac</v>
      </c>
      <c r="M6400" t="str">
        <f>IFERROR(VLOOKUP(L6400,'State(need_input)'!I$2:J$3992,2,FALSE),"")</f>
        <v>state_RS_Pož_102</v>
      </c>
      <c r="N6400" t="s">
        <v>23</v>
      </c>
      <c r="P6400">
        <v>1688653137</v>
      </c>
    </row>
    <row r="6401" spans="1:16">
      <c r="A6401" s="5" t="str">
        <f>CONCATENATE("rdx_city_",J6401,"_",B6401)</f>
        <v>rdx_city_SRB_93</v>
      </c>
      <c r="B6401">
        <f>IF(I6401=I6400,B6400+1,1)</f>
        <v>93</v>
      </c>
      <c r="C6401" t="s">
        <v>3214</v>
      </c>
      <c r="D6401" t="s">
        <v>3215</v>
      </c>
      <c r="E6401">
        <v>43.8459</v>
      </c>
      <c r="F6401">
        <v>20.0368</v>
      </c>
      <c r="G6401" t="s">
        <v>9141</v>
      </c>
      <c r="H6401" t="str">
        <f>IFERROR(VLOOKUP(I6401,'country(26mar)'!C$2:D$251,2,FALSE),"")</f>
        <v>base.rs</v>
      </c>
      <c r="I6401" t="s">
        <v>9142</v>
      </c>
      <c r="J6401" t="s">
        <v>9143</v>
      </c>
      <c r="K6401" t="s">
        <v>3214</v>
      </c>
      <c r="L6401" t="str">
        <f>CONCATENATE(G6401," ",K6401)</f>
        <v>Serbia Požega</v>
      </c>
      <c r="M6401" t="str">
        <f>IFERROR(VLOOKUP(L6401,'State(need_input)'!I$2:J$3992,2,FALSE),"")</f>
        <v>state_RS_Pož_103</v>
      </c>
      <c r="N6401" t="s">
        <v>23</v>
      </c>
      <c r="P6401">
        <v>1688211541</v>
      </c>
    </row>
    <row r="6402" spans="1:16">
      <c r="A6402" s="5" t="str">
        <f>CONCATENATE("rdx_city_",J6402,"_",B6402)</f>
        <v>rdx_city_SRB_94</v>
      </c>
      <c r="B6402">
        <f>IF(I6402=I6401,B6401+1,1)</f>
        <v>94</v>
      </c>
      <c r="C6402" t="s">
        <v>9277</v>
      </c>
      <c r="D6402" t="s">
        <v>9278</v>
      </c>
      <c r="E6402">
        <v>42.3071</v>
      </c>
      <c r="F6402">
        <v>21.65</v>
      </c>
      <c r="G6402" t="s">
        <v>9141</v>
      </c>
      <c r="H6402" t="str">
        <f>IFERROR(VLOOKUP(I6402,'country(26mar)'!C$2:D$251,2,FALSE),"")</f>
        <v>base.rs</v>
      </c>
      <c r="I6402" t="s">
        <v>9142</v>
      </c>
      <c r="J6402" t="s">
        <v>9143</v>
      </c>
      <c r="K6402" t="s">
        <v>9277</v>
      </c>
      <c r="L6402" t="str">
        <f>CONCATENATE(G6402," ",K6402)</f>
        <v>Serbia Preševo</v>
      </c>
      <c r="M6402" t="str">
        <f>IFERROR(VLOOKUP(L6402,'State(need_input)'!I$2:J$3992,2,FALSE),"")</f>
        <v>state_RS_Pre_125</v>
      </c>
      <c r="N6402" t="s">
        <v>23</v>
      </c>
      <c r="P6402">
        <v>1688970219</v>
      </c>
    </row>
    <row r="6403" spans="1:16">
      <c r="A6403" s="5" t="str">
        <f>CONCATENATE("rdx_city_",J6403,"_",B6403)</f>
        <v>rdx_city_SRB_95</v>
      </c>
      <c r="B6403">
        <f>IF(I6403=I6402,B6402+1,1)</f>
        <v>95</v>
      </c>
      <c r="C6403" t="s">
        <v>9279</v>
      </c>
      <c r="D6403" t="s">
        <v>9279</v>
      </c>
      <c r="E6403">
        <v>43.5836</v>
      </c>
      <c r="F6403">
        <v>19.5258</v>
      </c>
      <c r="G6403" t="s">
        <v>9141</v>
      </c>
      <c r="H6403" t="str">
        <f>IFERROR(VLOOKUP(I6403,'country(26mar)'!C$2:D$251,2,FALSE),"")</f>
        <v>base.rs</v>
      </c>
      <c r="I6403" t="s">
        <v>9142</v>
      </c>
      <c r="J6403" t="s">
        <v>9143</v>
      </c>
      <c r="K6403" t="s">
        <v>9279</v>
      </c>
      <c r="L6403" t="str">
        <f>CONCATENATE(G6403," ",K6403)</f>
        <v>Serbia Priboj</v>
      </c>
      <c r="M6403" t="str">
        <f>IFERROR(VLOOKUP(L6403,'State(need_input)'!I$2:J$3992,2,FALSE),"")</f>
        <v>state_RS_Pri_104</v>
      </c>
      <c r="N6403" t="s">
        <v>23</v>
      </c>
      <c r="P6403">
        <v>1688522811</v>
      </c>
    </row>
    <row r="6404" spans="1:16">
      <c r="A6404" s="5" t="str">
        <f>CONCATENATE("rdx_city_",J6404,"_",B6404)</f>
        <v>rdx_city_SRB_96</v>
      </c>
      <c r="B6404">
        <f>IF(I6404=I6403,B6403+1,1)</f>
        <v>96</v>
      </c>
      <c r="C6404" t="s">
        <v>9280</v>
      </c>
      <c r="D6404" t="s">
        <v>9280</v>
      </c>
      <c r="E6404">
        <v>43.3903</v>
      </c>
      <c r="F6404">
        <v>19.6506</v>
      </c>
      <c r="G6404" t="s">
        <v>9141</v>
      </c>
      <c r="H6404" t="str">
        <f>IFERROR(VLOOKUP(I6404,'country(26mar)'!C$2:D$251,2,FALSE),"")</f>
        <v>base.rs</v>
      </c>
      <c r="I6404" t="s">
        <v>9142</v>
      </c>
      <c r="J6404" t="s">
        <v>9143</v>
      </c>
      <c r="K6404" t="s">
        <v>9280</v>
      </c>
      <c r="L6404" t="str">
        <f>CONCATENATE(G6404," ",K6404)</f>
        <v>Serbia Prijepolje</v>
      </c>
      <c r="M6404" t="str">
        <f>IFERROR(VLOOKUP(L6404,'State(need_input)'!I$2:J$3992,2,FALSE),"")</f>
        <v>state_RS_Pri_38</v>
      </c>
      <c r="N6404" t="s">
        <v>23</v>
      </c>
      <c r="P6404">
        <v>1688287067</v>
      </c>
    </row>
    <row r="6405" spans="1:16">
      <c r="A6405" s="5" t="str">
        <f>CONCATENATE("rdx_city_",J6405,"_",B6405)</f>
        <v>rdx_city_SRB_97</v>
      </c>
      <c r="B6405">
        <f>IF(I6405=I6404,B6404+1,1)</f>
        <v>97</v>
      </c>
      <c r="C6405" t="s">
        <v>9281</v>
      </c>
      <c r="D6405" t="s">
        <v>9281</v>
      </c>
      <c r="E6405">
        <v>43.2383</v>
      </c>
      <c r="F6405">
        <v>21.5932</v>
      </c>
      <c r="G6405" t="s">
        <v>9141</v>
      </c>
      <c r="H6405" t="str">
        <f>IFERROR(VLOOKUP(I6405,'country(26mar)'!C$2:D$251,2,FALSE),"")</f>
        <v>base.rs</v>
      </c>
      <c r="I6405" t="s">
        <v>9142</v>
      </c>
      <c r="J6405" t="s">
        <v>9143</v>
      </c>
      <c r="K6405" t="s">
        <v>9281</v>
      </c>
      <c r="L6405" t="str">
        <f>CONCATENATE(G6405," ",K6405)</f>
        <v>Serbia Prokuplje</v>
      </c>
      <c r="M6405" t="str">
        <f>IFERROR(VLOOKUP(L6405,'State(need_input)'!I$2:J$3992,2,FALSE),"")</f>
        <v>state_RS_Pro_132</v>
      </c>
      <c r="N6405" t="s">
        <v>23</v>
      </c>
      <c r="P6405">
        <v>1688111468</v>
      </c>
    </row>
    <row r="6406" spans="1:16">
      <c r="A6406" s="5" t="str">
        <f>CONCATENATE("rdx_city_",J6406,"_",B6406)</f>
        <v>rdx_city_SRB_98</v>
      </c>
      <c r="B6406">
        <f>IF(I6406=I6405,B6405+1,1)</f>
        <v>98</v>
      </c>
      <c r="C6406" t="s">
        <v>9282</v>
      </c>
      <c r="D6406" t="s">
        <v>9283</v>
      </c>
      <c r="E6406">
        <v>44.2268</v>
      </c>
      <c r="F6406">
        <v>20.979</v>
      </c>
      <c r="G6406" t="s">
        <v>9141</v>
      </c>
      <c r="H6406" t="str">
        <f>IFERROR(VLOOKUP(I6406,'country(26mar)'!C$2:D$251,2,FALSE),"")</f>
        <v>base.rs</v>
      </c>
      <c r="I6406" t="s">
        <v>9142</v>
      </c>
      <c r="J6406" t="s">
        <v>9143</v>
      </c>
      <c r="K6406" t="s">
        <v>9282</v>
      </c>
      <c r="L6406" t="str">
        <f>CONCATENATE(G6406," ",K6406)</f>
        <v>Serbia Rača</v>
      </c>
      <c r="M6406" t="str">
        <f>IFERROR(VLOOKUP(L6406,'State(need_input)'!I$2:J$3992,2,FALSE),"")</f>
        <v>state_RS_Rač_39</v>
      </c>
      <c r="N6406" t="s">
        <v>23</v>
      </c>
      <c r="P6406">
        <v>1688403125</v>
      </c>
    </row>
    <row r="6407" spans="1:16">
      <c r="A6407" s="5" t="str">
        <f>CONCATENATE("rdx_city_",J6407,"_",B6407)</f>
        <v>rdx_city_SRB_99</v>
      </c>
      <c r="B6407">
        <f>IF(I6407=I6406,B6406+1,1)</f>
        <v>99</v>
      </c>
      <c r="C6407" t="s">
        <v>9284</v>
      </c>
      <c r="D6407" t="s">
        <v>9285</v>
      </c>
      <c r="E6407">
        <v>43.2859</v>
      </c>
      <c r="F6407">
        <v>20.6135</v>
      </c>
      <c r="G6407" t="s">
        <v>9141</v>
      </c>
      <c r="H6407" t="str">
        <f>IFERROR(VLOOKUP(I6407,'country(26mar)'!C$2:D$251,2,FALSE),"")</f>
        <v>base.rs</v>
      </c>
      <c r="I6407" t="s">
        <v>9142</v>
      </c>
      <c r="J6407" t="s">
        <v>9143</v>
      </c>
      <c r="K6407" t="s">
        <v>9284</v>
      </c>
      <c r="L6407" t="str">
        <f>CONCATENATE(G6407," ",K6407)</f>
        <v>Serbia Raška</v>
      </c>
      <c r="M6407" t="str">
        <f>IFERROR(VLOOKUP(L6407,'State(need_input)'!I$2:J$3992,2,FALSE),"")</f>
        <v>state_RS_Raš_40</v>
      </c>
      <c r="N6407" t="s">
        <v>23</v>
      </c>
      <c r="P6407">
        <v>1688129790</v>
      </c>
    </row>
    <row r="6408" spans="1:16">
      <c r="A6408" s="5" t="str">
        <f>CONCATENATE("rdx_city_",J6408,"_",B6408)</f>
        <v>rdx_city_SRB_100</v>
      </c>
      <c r="B6408">
        <f>IF(I6408=I6407,B6407+1,1)</f>
        <v>100</v>
      </c>
      <c r="C6408" t="s">
        <v>9286</v>
      </c>
      <c r="D6408" t="s">
        <v>9287</v>
      </c>
      <c r="E6408">
        <v>43.6744</v>
      </c>
      <c r="F6408">
        <v>21.5492</v>
      </c>
      <c r="G6408" t="s">
        <v>9141</v>
      </c>
      <c r="H6408" t="str">
        <f>IFERROR(VLOOKUP(I6408,'country(26mar)'!C$2:D$251,2,FALSE),"")</f>
        <v>base.rs</v>
      </c>
      <c r="I6408" t="s">
        <v>9142</v>
      </c>
      <c r="J6408" t="s">
        <v>9143</v>
      </c>
      <c r="K6408" t="s">
        <v>9286</v>
      </c>
      <c r="L6408" t="str">
        <f>CONCATENATE(G6408," ",K6408)</f>
        <v>Serbia Ražanj</v>
      </c>
      <c r="M6408" t="str">
        <f>IFERROR(VLOOKUP(L6408,'State(need_input)'!I$2:J$3992,2,FALSE),"")</f>
        <v>state_RS_Raž_30</v>
      </c>
      <c r="N6408" t="s">
        <v>23</v>
      </c>
      <c r="P6408">
        <v>1688323517</v>
      </c>
    </row>
    <row r="6409" spans="1:16">
      <c r="A6409" s="5" t="str">
        <f>CONCATENATE("rdx_city_",J6409,"_",B6409)</f>
        <v>rdx_city_SRB_101</v>
      </c>
      <c r="B6409">
        <f>IF(I6409=I6408,B6408+1,1)</f>
        <v>101</v>
      </c>
      <c r="C6409" t="s">
        <v>9288</v>
      </c>
      <c r="D6409" t="s">
        <v>9288</v>
      </c>
      <c r="E6409">
        <v>43.8609</v>
      </c>
      <c r="F6409">
        <v>21.0958</v>
      </c>
      <c r="G6409" t="s">
        <v>9141</v>
      </c>
      <c r="H6409" t="str">
        <f>IFERROR(VLOOKUP(I6409,'country(26mar)'!C$2:D$251,2,FALSE),"")</f>
        <v>base.rs</v>
      </c>
      <c r="I6409" t="s">
        <v>9142</v>
      </c>
      <c r="J6409" t="s">
        <v>9143</v>
      </c>
      <c r="K6409" t="s">
        <v>9288</v>
      </c>
      <c r="L6409" t="str">
        <f>CONCATENATE(G6409," ",K6409)</f>
        <v>Serbia Rekovac</v>
      </c>
      <c r="M6409" t="str">
        <f>IFERROR(VLOOKUP(L6409,'State(need_input)'!I$2:J$3992,2,FALSE),"")</f>
        <v>state_RS_Rek_34</v>
      </c>
      <c r="N6409" t="s">
        <v>23</v>
      </c>
      <c r="P6409">
        <v>1688955843</v>
      </c>
    </row>
    <row r="6410" spans="1:16">
      <c r="A6410" s="5" t="str">
        <f>CONCATENATE("rdx_city_",J6410,"_",B6410)</f>
        <v>rdx_city_SRB_102</v>
      </c>
      <c r="B6410">
        <f>IF(I6410=I6409,B6409+1,1)</f>
        <v>102</v>
      </c>
      <c r="C6410" t="s">
        <v>9289</v>
      </c>
      <c r="D6410" t="s">
        <v>9289</v>
      </c>
      <c r="E6410">
        <v>45.0079</v>
      </c>
      <c r="F6410">
        <v>19.8171</v>
      </c>
      <c r="G6410" t="s">
        <v>9141</v>
      </c>
      <c r="H6410" t="str">
        <f>IFERROR(VLOOKUP(I6410,'country(26mar)'!C$2:D$251,2,FALSE),"")</f>
        <v>base.rs</v>
      </c>
      <c r="I6410" t="s">
        <v>9142</v>
      </c>
      <c r="J6410" t="s">
        <v>9143</v>
      </c>
      <c r="K6410" t="s">
        <v>9289</v>
      </c>
      <c r="L6410" t="str">
        <f>CONCATENATE(G6410," ",K6410)</f>
        <v>Serbia Ruma</v>
      </c>
      <c r="M6410" t="str">
        <f>IFERROR(VLOOKUP(L6410,'State(need_input)'!I$2:J$3992,2,FALSE),"")</f>
        <v>state_RS_Rum_41</v>
      </c>
      <c r="N6410" t="s">
        <v>23</v>
      </c>
      <c r="P6410">
        <v>1688037789</v>
      </c>
    </row>
    <row r="6411" spans="1:16">
      <c r="A6411" s="5" t="str">
        <f>CONCATENATE("rdx_city_",J6411,"_",B6411)</f>
        <v>rdx_city_SRB_103</v>
      </c>
      <c r="B6411">
        <f>IF(I6411=I6410,B6410+1,1)</f>
        <v>103</v>
      </c>
      <c r="C6411" t="s">
        <v>9290</v>
      </c>
      <c r="D6411" t="s">
        <v>9291</v>
      </c>
      <c r="E6411">
        <v>44.7538</v>
      </c>
      <c r="F6411">
        <v>19.6876</v>
      </c>
      <c r="G6411" t="s">
        <v>9141</v>
      </c>
      <c r="H6411" t="str">
        <f>IFERROR(VLOOKUP(I6411,'country(26mar)'!C$2:D$251,2,FALSE),"")</f>
        <v>base.rs</v>
      </c>
      <c r="I6411" t="s">
        <v>9142</v>
      </c>
      <c r="J6411" t="s">
        <v>9143</v>
      </c>
      <c r="K6411" t="s">
        <v>9290</v>
      </c>
      <c r="L6411" t="str">
        <f>CONCATENATE(G6411," ",K6411)</f>
        <v>Serbia Šabac</v>
      </c>
      <c r="M6411" t="str">
        <f>IFERROR(VLOOKUP(L6411,'State(need_input)'!I$2:J$3992,2,FALSE),"")</f>
        <v>state_RS_Šab_106</v>
      </c>
      <c r="N6411" t="s">
        <v>23</v>
      </c>
      <c r="P6411">
        <v>1688640421</v>
      </c>
    </row>
    <row r="6412" spans="1:16">
      <c r="A6412" s="5" t="str">
        <f>CONCATENATE("rdx_city_",J6412,"_",B6412)</f>
        <v>rdx_city_SRB_104</v>
      </c>
      <c r="B6412">
        <f>IF(I6412=I6411,B6411+1,1)</f>
        <v>104</v>
      </c>
      <c r="C6412" t="s">
        <v>9292</v>
      </c>
      <c r="D6412" t="s">
        <v>9293</v>
      </c>
      <c r="E6412">
        <v>45.3676</v>
      </c>
      <c r="F6412">
        <v>20.7732</v>
      </c>
      <c r="G6412" t="s">
        <v>9141</v>
      </c>
      <c r="H6412" t="str">
        <f>IFERROR(VLOOKUP(I6412,'country(26mar)'!C$2:D$251,2,FALSE),"")</f>
        <v>base.rs</v>
      </c>
      <c r="I6412" t="s">
        <v>9142</v>
      </c>
      <c r="J6412" t="s">
        <v>9143</v>
      </c>
      <c r="K6412" t="s">
        <v>9292</v>
      </c>
      <c r="L6412" t="str">
        <f>CONCATENATE(G6412," ",K6412)</f>
        <v>Serbia Sečanj</v>
      </c>
      <c r="M6412" t="str">
        <f>IFERROR(VLOOKUP(L6412,'State(need_input)'!I$2:J$3992,2,FALSE),"")</f>
        <v>state_RS_Seč_43</v>
      </c>
      <c r="N6412" t="s">
        <v>23</v>
      </c>
      <c r="P6412">
        <v>1688905613</v>
      </c>
    </row>
    <row r="6413" spans="1:16">
      <c r="A6413" s="5" t="str">
        <f>CONCATENATE("rdx_city_",J6413,"_",B6413)</f>
        <v>rdx_city_SRB_105</v>
      </c>
      <c r="B6413">
        <f>IF(I6413=I6412,B6412+1,1)</f>
        <v>105</v>
      </c>
      <c r="C6413" t="s">
        <v>9294</v>
      </c>
      <c r="D6413" t="s">
        <v>9294</v>
      </c>
      <c r="E6413">
        <v>45.9273</v>
      </c>
      <c r="F6413">
        <v>20.0789</v>
      </c>
      <c r="G6413" t="s">
        <v>9141</v>
      </c>
      <c r="H6413" t="str">
        <f>IFERROR(VLOOKUP(I6413,'country(26mar)'!C$2:D$251,2,FALSE),"")</f>
        <v>base.rs</v>
      </c>
      <c r="I6413" t="s">
        <v>9142</v>
      </c>
      <c r="J6413" t="s">
        <v>9143</v>
      </c>
      <c r="K6413" t="s">
        <v>9294</v>
      </c>
      <c r="L6413" t="str">
        <f>CONCATENATE(G6413," ",K6413)</f>
        <v>Serbia Senta</v>
      </c>
      <c r="M6413" t="str">
        <f>IFERROR(VLOOKUP(L6413,'State(need_input)'!I$2:J$3992,2,FALSE),"")</f>
        <v>state_RS_Sen_42</v>
      </c>
      <c r="N6413" t="s">
        <v>23</v>
      </c>
      <c r="P6413">
        <v>1688368364</v>
      </c>
    </row>
    <row r="6414" spans="1:16">
      <c r="A6414" s="5" t="str">
        <f>CONCATENATE("rdx_city_",J6414,"_",B6414)</f>
        <v>rdx_city_SRB_106</v>
      </c>
      <c r="B6414">
        <f>IF(I6414=I6413,B6413+1,1)</f>
        <v>106</v>
      </c>
      <c r="C6414" t="s">
        <v>9295</v>
      </c>
      <c r="D6414" t="s">
        <v>9296</v>
      </c>
      <c r="E6414">
        <v>45.1276</v>
      </c>
      <c r="F6414">
        <v>19.2267</v>
      </c>
      <c r="G6414" t="s">
        <v>9141</v>
      </c>
      <c r="H6414" t="str">
        <f>IFERROR(VLOOKUP(I6414,'country(26mar)'!C$2:D$251,2,FALSE),"")</f>
        <v>base.rs</v>
      </c>
      <c r="I6414" t="s">
        <v>9142</v>
      </c>
      <c r="J6414" t="s">
        <v>9143</v>
      </c>
      <c r="K6414" t="s">
        <v>9295</v>
      </c>
      <c r="L6414" t="str">
        <f>CONCATENATE(G6414," ",K6414)</f>
        <v>Serbia Šid</v>
      </c>
      <c r="M6414" t="str">
        <f>IFERROR(VLOOKUP(L6414,'State(need_input)'!I$2:J$3992,2,FALSE),"")</f>
        <v>state_RS_Šid_105</v>
      </c>
      <c r="N6414" t="s">
        <v>23</v>
      </c>
      <c r="P6414">
        <v>1688899483</v>
      </c>
    </row>
    <row r="6415" spans="1:16">
      <c r="A6415" s="5" t="str">
        <f>CONCATENATE("rdx_city_",J6415,"_",B6415)</f>
        <v>rdx_city_SRB_107</v>
      </c>
      <c r="B6415">
        <f>IF(I6415=I6414,B6414+1,1)</f>
        <v>107</v>
      </c>
      <c r="C6415" t="s">
        <v>9297</v>
      </c>
      <c r="D6415" t="s">
        <v>9297</v>
      </c>
      <c r="E6415">
        <v>43.2735</v>
      </c>
      <c r="F6415">
        <v>20.0004</v>
      </c>
      <c r="G6415" t="s">
        <v>9141</v>
      </c>
      <c r="H6415" t="str">
        <f>IFERROR(VLOOKUP(I6415,'country(26mar)'!C$2:D$251,2,FALSE),"")</f>
        <v>base.rs</v>
      </c>
      <c r="I6415" t="s">
        <v>9142</v>
      </c>
      <c r="J6415" t="s">
        <v>9143</v>
      </c>
      <c r="K6415" t="s">
        <v>9297</v>
      </c>
      <c r="L6415" t="str">
        <f>CONCATENATE(G6415," ",K6415)</f>
        <v>Serbia Sjenica</v>
      </c>
      <c r="M6415" t="str">
        <f>IFERROR(VLOOKUP(L6415,'State(need_input)'!I$2:J$3992,2,FALSE),"")</f>
        <v>state_RS_Sje_44</v>
      </c>
      <c r="N6415" t="s">
        <v>23</v>
      </c>
      <c r="P6415">
        <v>1688303533</v>
      </c>
    </row>
    <row r="6416" spans="1:16">
      <c r="A6416" s="5" t="str">
        <f>CONCATENATE("rdx_city_",J6416,"_",B6416)</f>
        <v>rdx_city_SRB_108</v>
      </c>
      <c r="B6416">
        <f>IF(I6416=I6415,B6415+1,1)</f>
        <v>108</v>
      </c>
      <c r="C6416" t="s">
        <v>9298</v>
      </c>
      <c r="D6416" t="s">
        <v>9298</v>
      </c>
      <c r="E6416">
        <v>44.6516</v>
      </c>
      <c r="F6416">
        <v>20.9258</v>
      </c>
      <c r="G6416" t="s">
        <v>9141</v>
      </c>
      <c r="H6416" t="str">
        <f>IFERROR(VLOOKUP(I6416,'country(26mar)'!C$2:D$251,2,FALSE),"")</f>
        <v>base.rs</v>
      </c>
      <c r="I6416" t="s">
        <v>9142</v>
      </c>
      <c r="J6416" t="s">
        <v>9143</v>
      </c>
      <c r="K6416" t="s">
        <v>9298</v>
      </c>
      <c r="L6416" t="str">
        <f>CONCATENATE(G6416," ",K6416)</f>
        <v>Serbia Smederevo</v>
      </c>
      <c r="M6416" t="str">
        <f>IFERROR(VLOOKUP(L6416,'State(need_input)'!I$2:J$3992,2,FALSE),"")</f>
        <v>state_RS_Sme_45</v>
      </c>
      <c r="N6416" t="s">
        <v>23</v>
      </c>
      <c r="P6416">
        <v>1688344019</v>
      </c>
    </row>
    <row r="6417" spans="1:16">
      <c r="A6417" s="5" t="str">
        <f>CONCATENATE("rdx_city_",J6417,"_",B6417)</f>
        <v>rdx_city_SRB_109</v>
      </c>
      <c r="B6417">
        <f>IF(I6417=I6416,B6416+1,1)</f>
        <v>109</v>
      </c>
      <c r="C6417" t="s">
        <v>9299</v>
      </c>
      <c r="D6417" t="s">
        <v>9299</v>
      </c>
      <c r="E6417">
        <v>44.3654</v>
      </c>
      <c r="F6417">
        <v>20.9623</v>
      </c>
      <c r="G6417" t="s">
        <v>9141</v>
      </c>
      <c r="H6417" t="str">
        <f>IFERROR(VLOOKUP(I6417,'country(26mar)'!C$2:D$251,2,FALSE),"")</f>
        <v>base.rs</v>
      </c>
      <c r="I6417" t="s">
        <v>9142</v>
      </c>
      <c r="J6417" t="s">
        <v>9143</v>
      </c>
      <c r="K6417" t="s">
        <v>9299</v>
      </c>
      <c r="L6417" t="str">
        <f>CONCATENATE(G6417," ",K6417)</f>
        <v>Serbia Smederevska Palanka</v>
      </c>
      <c r="M6417" t="str">
        <f>IFERROR(VLOOKUP(L6417,'State(need_input)'!I$2:J$3992,2,FALSE),"")</f>
        <v>state_RS_Sme_46</v>
      </c>
      <c r="N6417" t="s">
        <v>23</v>
      </c>
      <c r="P6417">
        <v>1688107292</v>
      </c>
    </row>
    <row r="6418" spans="1:16">
      <c r="A6418" s="5" t="str">
        <f>CONCATENATE("rdx_city_",J6418,"_",B6418)</f>
        <v>rdx_city_SRB_110</v>
      </c>
      <c r="B6418">
        <f>IF(I6418=I6417,B6417+1,1)</f>
        <v>110</v>
      </c>
      <c r="C6418" t="s">
        <v>9300</v>
      </c>
      <c r="D6418" t="s">
        <v>9300</v>
      </c>
      <c r="E6418">
        <v>43.6453</v>
      </c>
      <c r="F6418">
        <v>21.8692</v>
      </c>
      <c r="G6418" t="s">
        <v>9141</v>
      </c>
      <c r="H6418" t="str">
        <f>IFERROR(VLOOKUP(I6418,'country(26mar)'!C$2:D$251,2,FALSE),"")</f>
        <v>base.rs</v>
      </c>
      <c r="I6418" t="s">
        <v>9142</v>
      </c>
      <c r="J6418" t="s">
        <v>9143</v>
      </c>
      <c r="K6418" t="s">
        <v>9300</v>
      </c>
      <c r="L6418" t="str">
        <f>CONCATENATE(G6418," ",K6418)</f>
        <v>Serbia Sokobanja</v>
      </c>
      <c r="M6418" t="str">
        <f>IFERROR(VLOOKUP(L6418,'State(need_input)'!I$2:J$3992,2,FALSE),"")</f>
        <v>state_RS_Sok_6</v>
      </c>
      <c r="N6418" t="s">
        <v>23</v>
      </c>
      <c r="P6418">
        <v>1688282797</v>
      </c>
    </row>
    <row r="6419" spans="1:16">
      <c r="A6419" s="5" t="str">
        <f>CONCATENATE("rdx_city_",J6419,"_",B6419)</f>
        <v>rdx_city_SRB_111</v>
      </c>
      <c r="B6419">
        <f>IF(I6419=I6418,B6418+1,1)</f>
        <v>111</v>
      </c>
      <c r="C6419" t="s">
        <v>9301</v>
      </c>
      <c r="D6419" t="s">
        <v>9301</v>
      </c>
      <c r="E6419">
        <v>45.7742</v>
      </c>
      <c r="F6419">
        <v>19.1151</v>
      </c>
      <c r="G6419" t="s">
        <v>9141</v>
      </c>
      <c r="H6419" t="str">
        <f>IFERROR(VLOOKUP(I6419,'country(26mar)'!C$2:D$251,2,FALSE),"")</f>
        <v>base.rs</v>
      </c>
      <c r="I6419" t="s">
        <v>9142</v>
      </c>
      <c r="J6419" t="s">
        <v>9143</v>
      </c>
      <c r="K6419" t="s">
        <v>9301</v>
      </c>
      <c r="L6419" t="str">
        <f>CONCATENATE(G6419," ",K6419)</f>
        <v>Serbia Sombor</v>
      </c>
      <c r="M6419" t="str">
        <f>IFERROR(VLOOKUP(L6419,'State(need_input)'!I$2:J$3992,2,FALSE),"")</f>
        <v>state_RS_Som_47</v>
      </c>
      <c r="N6419" t="s">
        <v>23</v>
      </c>
      <c r="P6419">
        <v>1688575779</v>
      </c>
    </row>
    <row r="6420" spans="1:16">
      <c r="A6420" s="5" t="str">
        <f>CONCATENATE("rdx_city_",J6420,"_",B6420)</f>
        <v>rdx_city_SRB_112</v>
      </c>
      <c r="B6420">
        <f>IF(I6420=I6419,B6419+1,1)</f>
        <v>112</v>
      </c>
      <c r="C6420" t="s">
        <v>9302</v>
      </c>
      <c r="D6420" t="s">
        <v>9302</v>
      </c>
      <c r="E6420">
        <v>45.5481</v>
      </c>
      <c r="F6420">
        <v>19.7954</v>
      </c>
      <c r="G6420" t="s">
        <v>9141</v>
      </c>
      <c r="H6420" t="str">
        <f>IFERROR(VLOOKUP(I6420,'country(26mar)'!C$2:D$251,2,FALSE),"")</f>
        <v>base.rs</v>
      </c>
      <c r="I6420" t="s">
        <v>9142</v>
      </c>
      <c r="J6420" t="s">
        <v>9143</v>
      </c>
      <c r="K6420" t="s">
        <v>9302</v>
      </c>
      <c r="L6420" t="str">
        <f>CONCATENATE(G6420," ",K6420)</f>
        <v>Serbia Srbobran</v>
      </c>
      <c r="M6420" t="str">
        <f>IFERROR(VLOOKUP(L6420,'State(need_input)'!I$2:J$3992,2,FALSE),"")</f>
        <v>state_RS_Srb_48</v>
      </c>
      <c r="N6420" t="s">
        <v>23</v>
      </c>
      <c r="P6420">
        <v>1688431448</v>
      </c>
    </row>
    <row r="6421" spans="1:16">
      <c r="A6421" s="5" t="str">
        <f>CONCATENATE("rdx_city_",J6421,"_",B6421)</f>
        <v>rdx_city_SRB_113</v>
      </c>
      <c r="B6421">
        <f>IF(I6421=I6420,B6420+1,1)</f>
        <v>113</v>
      </c>
      <c r="C6421" t="s">
        <v>9303</v>
      </c>
      <c r="D6421" t="s">
        <v>9303</v>
      </c>
      <c r="E6421">
        <v>44.9764</v>
      </c>
      <c r="F6421">
        <v>19.6122</v>
      </c>
      <c r="G6421" t="s">
        <v>9141</v>
      </c>
      <c r="H6421" t="str">
        <f>IFERROR(VLOOKUP(I6421,'country(26mar)'!C$2:D$251,2,FALSE),"")</f>
        <v>base.rs</v>
      </c>
      <c r="I6421" t="s">
        <v>9142</v>
      </c>
      <c r="J6421" t="s">
        <v>9143</v>
      </c>
      <c r="K6421" t="s">
        <v>9303</v>
      </c>
      <c r="L6421" t="str">
        <f>CONCATENATE(G6421," ",K6421)</f>
        <v>Serbia Sremska Mitrovica</v>
      </c>
      <c r="M6421" t="str">
        <f>IFERROR(VLOOKUP(L6421,'State(need_input)'!I$2:J$3992,2,FALSE),"")</f>
        <v>state_RS_Sre_49</v>
      </c>
      <c r="N6421" t="s">
        <v>23</v>
      </c>
      <c r="P6421">
        <v>1688974283</v>
      </c>
    </row>
    <row r="6422" spans="1:16">
      <c r="A6422" s="5" t="str">
        <f>CONCATENATE("rdx_city_",J6422,"_",B6422)</f>
        <v>rdx_city_SRB_114</v>
      </c>
      <c r="B6422">
        <f>IF(I6422=I6421,B6421+1,1)</f>
        <v>114</v>
      </c>
      <c r="C6422" t="s">
        <v>9304</v>
      </c>
      <c r="D6422" t="s">
        <v>9304</v>
      </c>
      <c r="E6422">
        <v>45.2021</v>
      </c>
      <c r="F6422">
        <v>19.9325</v>
      </c>
      <c r="G6422" t="s">
        <v>9141</v>
      </c>
      <c r="H6422" t="str">
        <f>IFERROR(VLOOKUP(I6422,'country(26mar)'!C$2:D$251,2,FALSE),"")</f>
        <v>base.rs</v>
      </c>
      <c r="I6422" t="s">
        <v>9142</v>
      </c>
      <c r="J6422" t="s">
        <v>9143</v>
      </c>
      <c r="K6422" t="s">
        <v>9304</v>
      </c>
      <c r="L6422" t="str">
        <f>CONCATENATE(G6422," ",K6422)</f>
        <v>Serbia Sremski Karlovci</v>
      </c>
      <c r="M6422" t="str">
        <f>IFERROR(VLOOKUP(L6422,'State(need_input)'!I$2:J$3992,2,FALSE),"")</f>
        <v>state_RS_Sre_50</v>
      </c>
      <c r="N6422" t="s">
        <v>23</v>
      </c>
      <c r="P6422">
        <v>1688215764</v>
      </c>
    </row>
    <row r="6423" spans="1:16">
      <c r="A6423" s="5" t="str">
        <f>CONCATENATE("rdx_city_",J6423,"_",B6423)</f>
        <v>rdx_city_SRB_115</v>
      </c>
      <c r="B6423">
        <f>IF(I6423=I6422,B6422+1,1)</f>
        <v>115</v>
      </c>
      <c r="C6423" t="s">
        <v>9305</v>
      </c>
      <c r="D6423" t="s">
        <v>9305</v>
      </c>
      <c r="E6423">
        <v>44.9861</v>
      </c>
      <c r="F6423">
        <v>20.1597</v>
      </c>
      <c r="G6423" t="s">
        <v>9141</v>
      </c>
      <c r="H6423" t="str">
        <f>IFERROR(VLOOKUP(I6423,'country(26mar)'!C$2:D$251,2,FALSE),"")</f>
        <v>base.rs</v>
      </c>
      <c r="I6423" t="s">
        <v>9142</v>
      </c>
      <c r="J6423" t="s">
        <v>9143</v>
      </c>
      <c r="K6423" t="s">
        <v>9305</v>
      </c>
      <c r="L6423" t="str">
        <f>CONCATENATE(G6423," ",K6423)</f>
        <v>Serbia Stara Pazova</v>
      </c>
      <c r="M6423" t="str">
        <f>IFERROR(VLOOKUP(L6423,'State(need_input)'!I$2:J$3992,2,FALSE),"")</f>
        <v>state_RS_Sta_51</v>
      </c>
      <c r="N6423" t="s">
        <v>23</v>
      </c>
      <c r="P6423">
        <v>1688866909</v>
      </c>
    </row>
    <row r="6424" spans="1:16">
      <c r="A6424" s="5" t="str">
        <f>CONCATENATE("rdx_city_",J6424,"_",B6424)</f>
        <v>rdx_city_SRB_116</v>
      </c>
      <c r="B6424">
        <f>IF(I6424=I6423,B6423+1,1)</f>
        <v>116</v>
      </c>
      <c r="C6424" t="s">
        <v>9306</v>
      </c>
      <c r="D6424" t="s">
        <v>9306</v>
      </c>
      <c r="E6424">
        <v>46.07</v>
      </c>
      <c r="F6424">
        <v>19.68</v>
      </c>
      <c r="G6424" t="s">
        <v>9141</v>
      </c>
      <c r="H6424" t="str">
        <f>IFERROR(VLOOKUP(I6424,'country(26mar)'!C$2:D$251,2,FALSE),"")</f>
        <v>base.rs</v>
      </c>
      <c r="I6424" t="s">
        <v>9142</v>
      </c>
      <c r="J6424" t="s">
        <v>9143</v>
      </c>
      <c r="K6424" t="s">
        <v>9306</v>
      </c>
      <c r="L6424" t="str">
        <f>CONCATENATE(G6424," ",K6424)</f>
        <v>Serbia Subotica</v>
      </c>
      <c r="M6424" t="str">
        <f>IFERROR(VLOOKUP(L6424,'State(need_input)'!I$2:J$3992,2,FALSE),"")</f>
        <v>state_RS_Sub_52</v>
      </c>
      <c r="N6424" t="s">
        <v>23</v>
      </c>
      <c r="O6424">
        <v>100000</v>
      </c>
      <c r="P6424">
        <v>1688081964</v>
      </c>
    </row>
    <row r="6425" spans="1:16">
      <c r="A6425" s="5" t="str">
        <f>CONCATENATE("rdx_city_",J6425,"_",B6425)</f>
        <v>rdx_city_SRB_117</v>
      </c>
      <c r="B6425">
        <f>IF(I6425=I6424,B6424+1,1)</f>
        <v>117</v>
      </c>
      <c r="C6425" t="s">
        <v>9307</v>
      </c>
      <c r="D6425" t="s">
        <v>9307</v>
      </c>
      <c r="E6425">
        <v>42.6904</v>
      </c>
      <c r="F6425">
        <v>22.1704</v>
      </c>
      <c r="G6425" t="s">
        <v>9141</v>
      </c>
      <c r="H6425" t="str">
        <f>IFERROR(VLOOKUP(I6425,'country(26mar)'!C$2:D$251,2,FALSE),"")</f>
        <v>base.rs</v>
      </c>
      <c r="I6425" t="s">
        <v>9142</v>
      </c>
      <c r="J6425" t="s">
        <v>9143</v>
      </c>
      <c r="K6425" t="s">
        <v>9307</v>
      </c>
      <c r="L6425" t="str">
        <f>CONCATENATE(G6425," ",K6425)</f>
        <v>Serbia Surdulica</v>
      </c>
      <c r="M6425" t="str">
        <f>IFERROR(VLOOKUP(L6425,'State(need_input)'!I$2:J$3992,2,FALSE),"")</f>
        <v>state_RS_Sur_127</v>
      </c>
      <c r="N6425" t="s">
        <v>23</v>
      </c>
      <c r="P6425">
        <v>1688920744</v>
      </c>
    </row>
    <row r="6426" spans="1:16">
      <c r="A6426" s="5" t="str">
        <f>CONCATENATE("rdx_city_",J6426,"_",B6426)</f>
        <v>rdx_city_SRB_118</v>
      </c>
      <c r="B6426">
        <f>IF(I6426=I6425,B6425+1,1)</f>
        <v>118</v>
      </c>
      <c r="C6426" t="s">
        <v>9308</v>
      </c>
      <c r="D6426" t="s">
        <v>9308</v>
      </c>
      <c r="E6426">
        <v>44.2383</v>
      </c>
      <c r="F6426">
        <v>21.197</v>
      </c>
      <c r="G6426" t="s">
        <v>9141</v>
      </c>
      <c r="H6426" t="str">
        <f>IFERROR(VLOOKUP(I6426,'country(26mar)'!C$2:D$251,2,FALSE),"")</f>
        <v>base.rs</v>
      </c>
      <c r="I6426" t="s">
        <v>9142</v>
      </c>
      <c r="J6426" t="s">
        <v>9143</v>
      </c>
      <c r="K6426" t="s">
        <v>9308</v>
      </c>
      <c r="L6426" t="str">
        <f>CONCATENATE(G6426," ",K6426)</f>
        <v>Serbia Svilajnac</v>
      </c>
      <c r="M6426" t="str">
        <f>IFERROR(VLOOKUP(L6426,'State(need_input)'!I$2:J$3992,2,FALSE),"")</f>
        <v>state_RS_Svi_18</v>
      </c>
      <c r="N6426" t="s">
        <v>23</v>
      </c>
      <c r="P6426">
        <v>1688007802</v>
      </c>
    </row>
    <row r="6427" spans="1:16">
      <c r="A6427" s="5" t="str">
        <f>CONCATENATE("rdx_city_",J6427,"_",B6427)</f>
        <v>rdx_city_SRB_119</v>
      </c>
      <c r="B6427">
        <f>IF(I6427=I6426,B6426+1,1)</f>
        <v>119</v>
      </c>
      <c r="C6427" t="s">
        <v>9309</v>
      </c>
      <c r="D6427" t="s">
        <v>9309</v>
      </c>
      <c r="E6427">
        <v>43.4129</v>
      </c>
      <c r="F6427">
        <v>22.1252</v>
      </c>
      <c r="G6427" t="s">
        <v>9141</v>
      </c>
      <c r="H6427" t="str">
        <f>IFERROR(VLOOKUP(I6427,'country(26mar)'!C$2:D$251,2,FALSE),"")</f>
        <v>base.rs</v>
      </c>
      <c r="I6427" t="s">
        <v>9142</v>
      </c>
      <c r="J6427" t="s">
        <v>9143</v>
      </c>
      <c r="K6427" t="s">
        <v>9309</v>
      </c>
      <c r="L6427" t="str">
        <f>CONCATENATE(G6427," ",K6427)</f>
        <v>Serbia Svrljig</v>
      </c>
      <c r="M6427" t="str">
        <f>IFERROR(VLOOKUP(L6427,'State(need_input)'!I$2:J$3992,2,FALSE),"")</f>
        <v>state_RS_Svr_5</v>
      </c>
      <c r="N6427" t="s">
        <v>23</v>
      </c>
      <c r="P6427">
        <v>1688519603</v>
      </c>
    </row>
    <row r="6428" spans="1:16">
      <c r="A6428" s="5" t="str">
        <f>CONCATENATE("rdx_city_",J6428,"_",B6428)</f>
        <v>rdx_city_SRB_120</v>
      </c>
      <c r="B6428">
        <f>IF(I6428=I6427,B6427+1,1)</f>
        <v>120</v>
      </c>
      <c r="C6428" t="s">
        <v>9310</v>
      </c>
      <c r="D6428" t="s">
        <v>9310</v>
      </c>
      <c r="E6428">
        <v>45.4095</v>
      </c>
      <c r="F6428">
        <v>19.8911</v>
      </c>
      <c r="G6428" t="s">
        <v>9141</v>
      </c>
      <c r="H6428" t="str">
        <f>IFERROR(VLOOKUP(I6428,'country(26mar)'!C$2:D$251,2,FALSE),"")</f>
        <v>base.rs</v>
      </c>
      <c r="I6428" t="s">
        <v>9142</v>
      </c>
      <c r="J6428" t="s">
        <v>9143</v>
      </c>
      <c r="K6428" t="s">
        <v>9310</v>
      </c>
      <c r="L6428" t="str">
        <f>CONCATENATE(G6428," ",K6428)</f>
        <v>Serbia Temerin</v>
      </c>
      <c r="M6428" t="str">
        <f>IFERROR(VLOOKUP(L6428,'State(need_input)'!I$2:J$3992,2,FALSE),"")</f>
        <v>state_RS_Tem_53</v>
      </c>
      <c r="N6428" t="s">
        <v>23</v>
      </c>
      <c r="P6428">
        <v>1688171551</v>
      </c>
    </row>
    <row r="6429" spans="1:16">
      <c r="A6429" s="5" t="str">
        <f>CONCATENATE("rdx_city_",J6429,"_",B6429)</f>
        <v>rdx_city_SRB_121</v>
      </c>
      <c r="B6429">
        <f>IF(I6429=I6428,B6428+1,1)</f>
        <v>121</v>
      </c>
      <c r="C6429" t="s">
        <v>9311</v>
      </c>
      <c r="D6429" t="s">
        <v>9311</v>
      </c>
      <c r="E6429">
        <v>45.206</v>
      </c>
      <c r="F6429">
        <v>20.2949</v>
      </c>
      <c r="G6429" t="s">
        <v>9141</v>
      </c>
      <c r="H6429" t="str">
        <f>IFERROR(VLOOKUP(I6429,'country(26mar)'!C$2:D$251,2,FALSE),"")</f>
        <v>base.rs</v>
      </c>
      <c r="I6429" t="s">
        <v>9142</v>
      </c>
      <c r="J6429" t="s">
        <v>9143</v>
      </c>
      <c r="K6429" t="s">
        <v>9311</v>
      </c>
      <c r="L6429" t="str">
        <f>CONCATENATE(G6429," ",K6429)</f>
        <v>Serbia Titel</v>
      </c>
      <c r="M6429" t="str">
        <f>IFERROR(VLOOKUP(L6429,'State(need_input)'!I$2:J$3992,2,FALSE),"")</f>
        <v>state_RS_Tit_54</v>
      </c>
      <c r="N6429" t="s">
        <v>23</v>
      </c>
      <c r="P6429">
        <v>1688633486</v>
      </c>
    </row>
    <row r="6430" spans="1:16">
      <c r="A6430" s="5" t="str">
        <f>CONCATENATE("rdx_city_",J6430,"_",B6430)</f>
        <v>rdx_city_SRB_122</v>
      </c>
      <c r="B6430">
        <f>IF(I6430=I6429,B6429+1,1)</f>
        <v>122</v>
      </c>
      <c r="C6430" t="s">
        <v>9312</v>
      </c>
      <c r="D6430" t="s">
        <v>9312</v>
      </c>
      <c r="E6430">
        <v>44.2544</v>
      </c>
      <c r="F6430">
        <v>20.6824</v>
      </c>
      <c r="G6430" t="s">
        <v>9141</v>
      </c>
      <c r="H6430" t="str">
        <f>IFERROR(VLOOKUP(I6430,'country(26mar)'!C$2:D$251,2,FALSE),"")</f>
        <v>base.rs</v>
      </c>
      <c r="I6430" t="s">
        <v>9142</v>
      </c>
      <c r="J6430" t="s">
        <v>9143</v>
      </c>
      <c r="K6430" t="s">
        <v>9312</v>
      </c>
      <c r="L6430" t="str">
        <f>CONCATENATE(G6430," ",K6430)</f>
        <v>Serbia Topola</v>
      </c>
      <c r="M6430" t="str">
        <f>IFERROR(VLOOKUP(L6430,'State(need_input)'!I$2:J$3992,2,FALSE),"")</f>
        <v>state_RS_Top_55</v>
      </c>
      <c r="N6430" t="s">
        <v>23</v>
      </c>
      <c r="P6430">
        <v>1688000008</v>
      </c>
    </row>
    <row r="6431" spans="1:16">
      <c r="A6431" s="5" t="str">
        <f>CONCATENATE("rdx_city_",J6431,"_",B6431)</f>
        <v>rdx_city_SRB_123</v>
      </c>
      <c r="B6431">
        <f>IF(I6431=I6430,B6430+1,1)</f>
        <v>123</v>
      </c>
      <c r="C6431" t="s">
        <v>9313</v>
      </c>
      <c r="D6431" t="s">
        <v>9314</v>
      </c>
      <c r="E6431">
        <v>42.3514</v>
      </c>
      <c r="F6431">
        <v>22.0921</v>
      </c>
      <c r="G6431" t="s">
        <v>9141</v>
      </c>
      <c r="H6431" t="str">
        <f>IFERROR(VLOOKUP(I6431,'country(26mar)'!C$2:D$251,2,FALSE),"")</f>
        <v>base.rs</v>
      </c>
      <c r="I6431" t="s">
        <v>9142</v>
      </c>
      <c r="J6431" t="s">
        <v>9143</v>
      </c>
      <c r="K6431" t="s">
        <v>9313</v>
      </c>
      <c r="L6431" t="str">
        <f>CONCATENATE(G6431," ",K6431)</f>
        <v>Serbia Trgovište</v>
      </c>
      <c r="M6431" t="str">
        <f>IFERROR(VLOOKUP(L6431,'State(need_input)'!I$2:J$3992,2,FALSE),"")</f>
        <v>state_RS_Trg_122</v>
      </c>
      <c r="N6431" t="s">
        <v>23</v>
      </c>
      <c r="P6431">
        <v>1688150657</v>
      </c>
    </row>
    <row r="6432" spans="1:16">
      <c r="A6432" s="5" t="str">
        <f>CONCATENATE("rdx_city_",J6432,"_",B6432)</f>
        <v>rdx_city_SRB_124</v>
      </c>
      <c r="B6432">
        <f>IF(I6432=I6431,B6431+1,1)</f>
        <v>124</v>
      </c>
      <c r="C6432" t="s">
        <v>9315</v>
      </c>
      <c r="D6432" t="s">
        <v>9315</v>
      </c>
      <c r="E6432">
        <v>43.6169</v>
      </c>
      <c r="F6432">
        <v>21.0025</v>
      </c>
      <c r="G6432" t="s">
        <v>9141</v>
      </c>
      <c r="H6432" t="str">
        <f>IFERROR(VLOOKUP(I6432,'country(26mar)'!C$2:D$251,2,FALSE),"")</f>
        <v>base.rs</v>
      </c>
      <c r="I6432" t="s">
        <v>9142</v>
      </c>
      <c r="J6432" t="s">
        <v>9143</v>
      </c>
      <c r="K6432" t="s">
        <v>9315</v>
      </c>
      <c r="L6432" t="str">
        <f>CONCATENATE(G6432," ",K6432)</f>
        <v>Serbia Trstenik</v>
      </c>
      <c r="M6432" t="str">
        <f>IFERROR(VLOOKUP(L6432,'State(need_input)'!I$2:J$3992,2,FALSE),"")</f>
        <v>state_RS_Trs_27</v>
      </c>
      <c r="N6432" t="s">
        <v>23</v>
      </c>
      <c r="P6432">
        <v>1688148503</v>
      </c>
    </row>
    <row r="6433" spans="1:16">
      <c r="A6433" s="5" t="str">
        <f>CONCATENATE("rdx_city_",J6433,"_",B6433)</f>
        <v>rdx_city_SRB_125</v>
      </c>
      <c r="B6433">
        <f>IF(I6433=I6432,B6432+1,1)</f>
        <v>125</v>
      </c>
      <c r="C6433" t="s">
        <v>9316</v>
      </c>
      <c r="D6433" t="s">
        <v>9316</v>
      </c>
      <c r="E6433">
        <v>42.99</v>
      </c>
      <c r="F6433">
        <v>20.3334</v>
      </c>
      <c r="G6433" t="s">
        <v>9141</v>
      </c>
      <c r="H6433" t="str">
        <f>IFERROR(VLOOKUP(I6433,'country(26mar)'!C$2:D$251,2,FALSE),"")</f>
        <v>base.rs</v>
      </c>
      <c r="I6433" t="s">
        <v>9142</v>
      </c>
      <c r="J6433" t="s">
        <v>9143</v>
      </c>
      <c r="K6433" t="s">
        <v>9316</v>
      </c>
      <c r="L6433" t="str">
        <f>CONCATENATE(G6433," ",K6433)</f>
        <v>Serbia Tutin</v>
      </c>
      <c r="M6433" t="str">
        <f>IFERROR(VLOOKUP(L6433,'State(need_input)'!I$2:J$3992,2,FALSE),"")</f>
        <v>state_RS_Tut_56</v>
      </c>
      <c r="N6433" t="s">
        <v>23</v>
      </c>
      <c r="P6433">
        <v>1688161411</v>
      </c>
    </row>
    <row r="6434" spans="1:16">
      <c r="A6434" s="5" t="str">
        <f>CONCATENATE("rdx_city_",J6434,"_",B6434)</f>
        <v>rdx_city_SRB_126</v>
      </c>
      <c r="B6434">
        <f>IF(I6434=I6433,B6433+1,1)</f>
        <v>126</v>
      </c>
      <c r="C6434" t="s">
        <v>9317</v>
      </c>
      <c r="D6434" t="s">
        <v>9317</v>
      </c>
      <c r="E6434">
        <v>44.4572</v>
      </c>
      <c r="F6434">
        <v>20.0762</v>
      </c>
      <c r="G6434" t="s">
        <v>9141</v>
      </c>
      <c r="H6434" t="str">
        <f>IFERROR(VLOOKUP(I6434,'country(26mar)'!C$2:D$251,2,FALSE),"")</f>
        <v>base.rs</v>
      </c>
      <c r="I6434" t="s">
        <v>9142</v>
      </c>
      <c r="J6434" t="s">
        <v>9143</v>
      </c>
      <c r="K6434" t="s">
        <v>9317</v>
      </c>
      <c r="L6434" t="str">
        <f>CONCATENATE(G6434," ",K6434)</f>
        <v>Serbia Ub</v>
      </c>
      <c r="M6434" t="str">
        <f>IFERROR(VLOOKUP(L6434,'State(need_input)'!I$2:J$3992,2,FALSE),"")</f>
        <v>state_RS_Ub_57</v>
      </c>
      <c r="N6434" t="s">
        <v>23</v>
      </c>
      <c r="P6434">
        <v>1688701954</v>
      </c>
    </row>
    <row r="6435" spans="1:16">
      <c r="A6435" s="5" t="str">
        <f>CONCATENATE("rdx_city_",J6435,"_",B6435)</f>
        <v>rdx_city_SRB_127</v>
      </c>
      <c r="B6435">
        <f>IF(I6435=I6434,B6434+1,1)</f>
        <v>127</v>
      </c>
      <c r="C6435" t="s">
        <v>9318</v>
      </c>
      <c r="D6435" t="s">
        <v>9319</v>
      </c>
      <c r="E6435">
        <v>43.8582</v>
      </c>
      <c r="F6435">
        <v>19.8441</v>
      </c>
      <c r="G6435" t="s">
        <v>9141</v>
      </c>
      <c r="H6435" t="str">
        <f>IFERROR(VLOOKUP(I6435,'country(26mar)'!C$2:D$251,2,FALSE),"")</f>
        <v>base.rs</v>
      </c>
      <c r="I6435" t="s">
        <v>9142</v>
      </c>
      <c r="J6435" t="s">
        <v>9143</v>
      </c>
      <c r="K6435" t="s">
        <v>9318</v>
      </c>
      <c r="L6435" t="str">
        <f>CONCATENATE(G6435," ",K6435)</f>
        <v>Serbia Užice</v>
      </c>
      <c r="M6435" t="str">
        <f>IFERROR(VLOOKUP(L6435,'State(need_input)'!I$2:J$3992,2,FALSE),"")</f>
        <v>state_RS_Uži_58</v>
      </c>
      <c r="N6435" t="s">
        <v>23</v>
      </c>
      <c r="P6435">
        <v>1688591624</v>
      </c>
    </row>
    <row r="6436" spans="1:16">
      <c r="A6436" s="5" t="str">
        <f>CONCATENATE("rdx_city_",J6436,"_",B6436)</f>
        <v>rdx_city_SRB_128</v>
      </c>
      <c r="B6436">
        <f>IF(I6436=I6435,B6435+1,1)</f>
        <v>128</v>
      </c>
      <c r="C6436" t="s">
        <v>9320</v>
      </c>
      <c r="D6436" t="s">
        <v>9320</v>
      </c>
      <c r="E6436">
        <v>44.272</v>
      </c>
      <c r="F6436">
        <v>19.8874</v>
      </c>
      <c r="G6436" t="s">
        <v>9141</v>
      </c>
      <c r="H6436" t="str">
        <f>IFERROR(VLOOKUP(I6436,'country(26mar)'!C$2:D$251,2,FALSE),"")</f>
        <v>base.rs</v>
      </c>
      <c r="I6436" t="s">
        <v>9142</v>
      </c>
      <c r="J6436" t="s">
        <v>9143</v>
      </c>
      <c r="K6436" t="s">
        <v>9320</v>
      </c>
      <c r="L6436" t="str">
        <f>CONCATENATE(G6436," ",K6436)</f>
        <v>Serbia Valjevo</v>
      </c>
      <c r="M6436" t="str">
        <f>IFERROR(VLOOKUP(L6436,'State(need_input)'!I$2:J$3992,2,FALSE),"")</f>
        <v>state_RS_Val_59</v>
      </c>
      <c r="N6436" t="s">
        <v>23</v>
      </c>
      <c r="P6436">
        <v>1688926375</v>
      </c>
    </row>
    <row r="6437" spans="1:16">
      <c r="A6437" s="5" t="str">
        <f>CONCATENATE("rdx_city_",J6437,"_",B6437)</f>
        <v>rdx_city_SRB_129</v>
      </c>
      <c r="B6437">
        <f>IF(I6437=I6436,B6436+1,1)</f>
        <v>129</v>
      </c>
      <c r="C6437" t="s">
        <v>9321</v>
      </c>
      <c r="D6437" t="s">
        <v>9321</v>
      </c>
      <c r="E6437">
        <v>43.7195</v>
      </c>
      <c r="F6437">
        <v>21.3712</v>
      </c>
      <c r="G6437" t="s">
        <v>9141</v>
      </c>
      <c r="H6437" t="str">
        <f>IFERROR(VLOOKUP(I6437,'country(26mar)'!C$2:D$251,2,FALSE),"")</f>
        <v>base.rs</v>
      </c>
      <c r="I6437" t="s">
        <v>9142</v>
      </c>
      <c r="J6437" t="s">
        <v>9143</v>
      </c>
      <c r="K6437" t="s">
        <v>9321</v>
      </c>
      <c r="L6437" t="str">
        <f>CONCATENATE(G6437," ",K6437)</f>
        <v>Serbia Varvarin</v>
      </c>
      <c r="M6437" t="str">
        <f>IFERROR(VLOOKUP(L6437,'State(need_input)'!I$2:J$3992,2,FALSE),"")</f>
        <v>state_RS_Var_28</v>
      </c>
      <c r="N6437" t="s">
        <v>23</v>
      </c>
      <c r="P6437">
        <v>1688871979</v>
      </c>
    </row>
    <row r="6438" spans="1:16">
      <c r="A6438" s="5" t="str">
        <f>CONCATENATE("rdx_city_",J6438,"_",B6438)</f>
        <v>rdx_city_SRB_130</v>
      </c>
      <c r="B6438">
        <f>IF(I6438=I6437,B6437+1,1)</f>
        <v>130</v>
      </c>
      <c r="C6438" t="s">
        <v>9322</v>
      </c>
      <c r="D6438" t="s">
        <v>9322</v>
      </c>
      <c r="E6438">
        <v>44.3323</v>
      </c>
      <c r="F6438">
        <v>21.0751</v>
      </c>
      <c r="G6438" t="s">
        <v>9141</v>
      </c>
      <c r="H6438" t="str">
        <f>IFERROR(VLOOKUP(I6438,'country(26mar)'!C$2:D$251,2,FALSE),"")</f>
        <v>base.rs</v>
      </c>
      <c r="I6438" t="s">
        <v>9142</v>
      </c>
      <c r="J6438" t="s">
        <v>9143</v>
      </c>
      <c r="K6438" t="s">
        <v>9322</v>
      </c>
      <c r="L6438" t="str">
        <f>CONCATENATE(G6438," ",K6438)</f>
        <v>Serbia Velika Plana</v>
      </c>
      <c r="M6438" t="str">
        <f>IFERROR(VLOOKUP(L6438,'State(need_input)'!I$2:J$3992,2,FALSE),"")</f>
        <v>state_RS_Vel_143</v>
      </c>
      <c r="N6438" t="s">
        <v>23</v>
      </c>
      <c r="P6438">
        <v>1688536735</v>
      </c>
    </row>
    <row r="6439" spans="1:16">
      <c r="A6439" s="5" t="str">
        <f>CONCATENATE("rdx_city_",J6439,"_",B6439)</f>
        <v>rdx_city_SRB_131</v>
      </c>
      <c r="B6439">
        <f>IF(I6439=I6438,B6438+1,1)</f>
        <v>131</v>
      </c>
      <c r="C6439" t="s">
        <v>9323</v>
      </c>
      <c r="D6439" t="s">
        <v>9324</v>
      </c>
      <c r="E6439">
        <v>44.7638</v>
      </c>
      <c r="F6439">
        <v>21.5163</v>
      </c>
      <c r="G6439" t="s">
        <v>9141</v>
      </c>
      <c r="H6439" t="str">
        <f>IFERROR(VLOOKUP(I6439,'country(26mar)'!C$2:D$251,2,FALSE),"")</f>
        <v>base.rs</v>
      </c>
      <c r="I6439" t="s">
        <v>9142</v>
      </c>
      <c r="J6439" t="s">
        <v>9143</v>
      </c>
      <c r="K6439" t="s">
        <v>9323</v>
      </c>
      <c r="L6439" t="str">
        <f>CONCATENATE(G6439," ",K6439)</f>
        <v>Serbia Veliko Gradište</v>
      </c>
      <c r="M6439" t="str">
        <f>IFERROR(VLOOKUP(L6439,'State(need_input)'!I$2:J$3992,2,FALSE),"")</f>
        <v>state_RS_Vel_60</v>
      </c>
      <c r="N6439" t="s">
        <v>23</v>
      </c>
      <c r="P6439">
        <v>1688050059</v>
      </c>
    </row>
    <row r="6440" spans="1:16">
      <c r="A6440" s="5" t="str">
        <f>CONCATENATE("rdx_city_",J6440,"_",B6440)</f>
        <v>rdx_city_SRB_132</v>
      </c>
      <c r="B6440">
        <f>IF(I6440=I6439,B6439+1,1)</f>
        <v>132</v>
      </c>
      <c r="C6440" t="s">
        <v>9325</v>
      </c>
      <c r="D6440" t="s">
        <v>9326</v>
      </c>
      <c r="E6440">
        <v>42.7082</v>
      </c>
      <c r="F6440">
        <v>22.0664</v>
      </c>
      <c r="G6440" t="s">
        <v>9141</v>
      </c>
      <c r="H6440" t="str">
        <f>IFERROR(VLOOKUP(I6440,'country(26mar)'!C$2:D$251,2,FALSE),"")</f>
        <v>base.rs</v>
      </c>
      <c r="I6440" t="s">
        <v>9142</v>
      </c>
      <c r="J6440" t="s">
        <v>9143</v>
      </c>
      <c r="K6440" t="s">
        <v>9325</v>
      </c>
      <c r="L6440" t="str">
        <f>CONCATENATE(G6440," ",K6440)</f>
        <v>Serbia Vladičin Han</v>
      </c>
      <c r="M6440" t="str">
        <f>IFERROR(VLOOKUP(L6440,'State(need_input)'!I$2:J$3992,2,FALSE),"")</f>
        <v>state_RS_Vla_128</v>
      </c>
      <c r="N6440" t="s">
        <v>23</v>
      </c>
      <c r="P6440">
        <v>1688664018</v>
      </c>
    </row>
    <row r="6441" spans="1:16">
      <c r="A6441" s="5" t="str">
        <f>CONCATENATE("rdx_city_",J6441,"_",B6441)</f>
        <v>rdx_city_SRB_133</v>
      </c>
      <c r="B6441">
        <f>IF(I6441=I6440,B6440+1,1)</f>
        <v>133</v>
      </c>
      <c r="C6441" t="s">
        <v>9327</v>
      </c>
      <c r="D6441" t="s">
        <v>9327</v>
      </c>
      <c r="E6441">
        <v>44.6158</v>
      </c>
      <c r="F6441">
        <v>19.7843</v>
      </c>
      <c r="G6441" t="s">
        <v>9141</v>
      </c>
      <c r="H6441" t="str">
        <f>IFERROR(VLOOKUP(I6441,'country(26mar)'!C$2:D$251,2,FALSE),"")</f>
        <v>base.rs</v>
      </c>
      <c r="I6441" t="s">
        <v>9142</v>
      </c>
      <c r="J6441" t="s">
        <v>9143</v>
      </c>
      <c r="K6441" t="s">
        <v>9327</v>
      </c>
      <c r="L6441" t="str">
        <f>CONCATENATE(G6441," ",K6441)</f>
        <v>Serbia Vladimirci</v>
      </c>
      <c r="M6441" t="str">
        <f>IFERROR(VLOOKUP(L6441,'State(need_input)'!I$2:J$3992,2,FALSE),"")</f>
        <v>state_RS_Vla_61</v>
      </c>
      <c r="N6441" t="s">
        <v>23</v>
      </c>
      <c r="P6441">
        <v>1688070989</v>
      </c>
    </row>
    <row r="6442" spans="1:16">
      <c r="A6442" s="5" t="str">
        <f>CONCATENATE("rdx_city_",J6442,"_",B6442)</f>
        <v>rdx_city_SRB_134</v>
      </c>
      <c r="B6442">
        <f>IF(I6442=I6441,B6441+1,1)</f>
        <v>134</v>
      </c>
      <c r="C6442" t="s">
        <v>9328</v>
      </c>
      <c r="D6442" t="s">
        <v>9328</v>
      </c>
      <c r="E6442">
        <v>42.9659</v>
      </c>
      <c r="F6442">
        <v>22.1272</v>
      </c>
      <c r="G6442" t="s">
        <v>9141</v>
      </c>
      <c r="H6442" t="str">
        <f>IFERROR(VLOOKUP(I6442,'country(26mar)'!C$2:D$251,2,FALSE),"")</f>
        <v>base.rs</v>
      </c>
      <c r="I6442" t="s">
        <v>9142</v>
      </c>
      <c r="J6442" t="s">
        <v>9143</v>
      </c>
      <c r="K6442" t="s">
        <v>9328</v>
      </c>
      <c r="L6442" t="str">
        <f>CONCATENATE(G6442," ",K6442)</f>
        <v>Serbia Vlasotince</v>
      </c>
      <c r="M6442" t="str">
        <f>IFERROR(VLOOKUP(L6442,'State(need_input)'!I$2:J$3992,2,FALSE),"")</f>
        <v>state_RS_Vla_130</v>
      </c>
      <c r="N6442" t="s">
        <v>23</v>
      </c>
      <c r="P6442">
        <v>1688116678</v>
      </c>
    </row>
    <row r="6443" spans="1:16">
      <c r="A6443" s="5" t="str">
        <f>CONCATENATE("rdx_city_",J6443,"_",B6443)</f>
        <v>rdx_city_SRB_135</v>
      </c>
      <c r="B6443">
        <f>IF(I6443=I6442,B6442+1,1)</f>
        <v>135</v>
      </c>
      <c r="C6443" t="s">
        <v>9329</v>
      </c>
      <c r="D6443" t="s">
        <v>9329</v>
      </c>
      <c r="E6443">
        <v>42.556</v>
      </c>
      <c r="F6443">
        <v>21.9002</v>
      </c>
      <c r="G6443" t="s">
        <v>9141</v>
      </c>
      <c r="H6443" t="str">
        <f>IFERROR(VLOOKUP(I6443,'country(26mar)'!C$2:D$251,2,FALSE),"")</f>
        <v>base.rs</v>
      </c>
      <c r="I6443" t="s">
        <v>9142</v>
      </c>
      <c r="J6443" t="s">
        <v>9143</v>
      </c>
      <c r="K6443" t="s">
        <v>9329</v>
      </c>
      <c r="L6443" t="str">
        <f>CONCATENATE(G6443," ",K6443)</f>
        <v>Serbia Vranje</v>
      </c>
      <c r="M6443" t="str">
        <f>IFERROR(VLOOKUP(L6443,'State(need_input)'!I$2:J$3992,2,FALSE),"")</f>
        <v>state_RS_Vra_123</v>
      </c>
      <c r="N6443" t="s">
        <v>23</v>
      </c>
      <c r="P6443">
        <v>1688474456</v>
      </c>
    </row>
    <row r="6444" spans="1:16">
      <c r="A6444" s="5" t="str">
        <f>CONCATENATE("rdx_city_",J6444,"_",B6444)</f>
        <v>rdx_city_SRB_136</v>
      </c>
      <c r="B6444">
        <f>IF(I6444=I6443,B6443+1,1)</f>
        <v>136</v>
      </c>
      <c r="C6444" t="s">
        <v>9330</v>
      </c>
      <c r="D6444" t="s">
        <v>9330</v>
      </c>
      <c r="E6444">
        <v>45.5704</v>
      </c>
      <c r="F6444">
        <v>19.6479</v>
      </c>
      <c r="G6444" t="s">
        <v>9141</v>
      </c>
      <c r="H6444" t="str">
        <f>IFERROR(VLOOKUP(I6444,'country(26mar)'!C$2:D$251,2,FALSE),"")</f>
        <v>base.rs</v>
      </c>
      <c r="I6444" t="s">
        <v>9142</v>
      </c>
      <c r="J6444" t="s">
        <v>9143</v>
      </c>
      <c r="K6444" t="s">
        <v>9330</v>
      </c>
      <c r="L6444" t="str">
        <f>CONCATENATE(G6444," ",K6444)</f>
        <v>Serbia Vrbas</v>
      </c>
      <c r="M6444" t="str">
        <f>IFERROR(VLOOKUP(L6444,'State(need_input)'!I$2:J$3992,2,FALSE),"")</f>
        <v>state_RS_Vrb_62</v>
      </c>
      <c r="N6444" t="s">
        <v>23</v>
      </c>
      <c r="P6444">
        <v>1688145915</v>
      </c>
    </row>
    <row r="6445" spans="1:16">
      <c r="A6445" s="5" t="str">
        <f>CONCATENATE("rdx_city_",J6445,"_",B6445)</f>
        <v>rdx_city_SRB_137</v>
      </c>
      <c r="B6445">
        <f>IF(I6445=I6444,B6444+1,1)</f>
        <v>137</v>
      </c>
      <c r="C6445" t="s">
        <v>9331</v>
      </c>
      <c r="D6445" t="s">
        <v>9332</v>
      </c>
      <c r="E6445">
        <v>43.6223</v>
      </c>
      <c r="F6445">
        <v>20.8956</v>
      </c>
      <c r="G6445" t="s">
        <v>9141</v>
      </c>
      <c r="H6445" t="str">
        <f>IFERROR(VLOOKUP(I6445,'country(26mar)'!C$2:D$251,2,FALSE),"")</f>
        <v>base.rs</v>
      </c>
      <c r="I6445" t="s">
        <v>9142</v>
      </c>
      <c r="J6445" t="s">
        <v>9143</v>
      </c>
      <c r="K6445" t="s">
        <v>9331</v>
      </c>
      <c r="L6445" t="str">
        <f>CONCATENATE(G6445," ",K6445)</f>
        <v>Serbia Vrnjačka Banja</v>
      </c>
      <c r="M6445" t="str">
        <f>IFERROR(VLOOKUP(L6445,'State(need_input)'!I$2:J$3992,2,FALSE),"")</f>
        <v>state_RS_Vrn_26</v>
      </c>
      <c r="N6445" t="s">
        <v>23</v>
      </c>
      <c r="P6445">
        <v>1688549018</v>
      </c>
    </row>
    <row r="6446" spans="1:16">
      <c r="A6446" s="5" t="str">
        <f>CONCATENATE("rdx_city_",J6446,"_",B6446)</f>
        <v>rdx_city_SRB_138</v>
      </c>
      <c r="B6446">
        <f>IF(I6446=I6445,B6445+1,1)</f>
        <v>138</v>
      </c>
      <c r="C6446" t="s">
        <v>9333</v>
      </c>
      <c r="D6446" t="s">
        <v>9334</v>
      </c>
      <c r="E6446">
        <v>45.1175</v>
      </c>
      <c r="F6446">
        <v>21.2983</v>
      </c>
      <c r="G6446" t="s">
        <v>9141</v>
      </c>
      <c r="H6446" t="str">
        <f>IFERROR(VLOOKUP(I6446,'country(26mar)'!C$2:D$251,2,FALSE),"")</f>
        <v>base.rs</v>
      </c>
      <c r="I6446" t="s">
        <v>9142</v>
      </c>
      <c r="J6446" t="s">
        <v>9143</v>
      </c>
      <c r="K6446" t="s">
        <v>9333</v>
      </c>
      <c r="L6446" t="str">
        <f>CONCATENATE(G6446," ",K6446)</f>
        <v>Serbia Vršac</v>
      </c>
      <c r="M6446" t="str">
        <f>IFERROR(VLOOKUP(L6446,'State(need_input)'!I$2:J$3992,2,FALSE),"")</f>
        <v>state_RS_Vrš_63</v>
      </c>
      <c r="N6446" t="s">
        <v>23</v>
      </c>
      <c r="P6446">
        <v>1688560040</v>
      </c>
    </row>
    <row r="6447" spans="1:16">
      <c r="A6447" s="5" t="str">
        <f>CONCATENATE("rdx_city_",J6447,"_",B6447)</f>
        <v>rdx_city_SRB_139</v>
      </c>
      <c r="B6447">
        <f>IF(I6447=I6446,B6446+1,1)</f>
        <v>139</v>
      </c>
      <c r="C6447" t="s">
        <v>9335</v>
      </c>
      <c r="D6447" t="s">
        <v>9336</v>
      </c>
      <c r="E6447">
        <v>45.3741</v>
      </c>
      <c r="F6447">
        <v>20.0707</v>
      </c>
      <c r="G6447" t="s">
        <v>9141</v>
      </c>
      <c r="H6447" t="str">
        <f>IFERROR(VLOOKUP(I6447,'country(26mar)'!C$2:D$251,2,FALSE),"")</f>
        <v>base.rs</v>
      </c>
      <c r="I6447" t="s">
        <v>9142</v>
      </c>
      <c r="J6447" t="s">
        <v>9143</v>
      </c>
      <c r="K6447" t="s">
        <v>9335</v>
      </c>
      <c r="L6447" t="str">
        <f>CONCATENATE(G6447," ",K6447)</f>
        <v>Serbia Žabalj</v>
      </c>
      <c r="M6447" t="str">
        <f>IFERROR(VLOOKUP(L6447,'State(need_input)'!I$2:J$3992,2,FALSE),"")</f>
        <v>state_RS_Žab_119</v>
      </c>
      <c r="N6447" t="s">
        <v>23</v>
      </c>
      <c r="P6447">
        <v>1688662344</v>
      </c>
    </row>
    <row r="6448" spans="1:16">
      <c r="A6448" s="5" t="str">
        <f>CONCATENATE("rdx_city_",J6448,"_",B6448)</f>
        <v>rdx_city_SRB_140</v>
      </c>
      <c r="B6448">
        <f>IF(I6448=I6447,B6447+1,1)</f>
        <v>140</v>
      </c>
      <c r="C6448" t="s">
        <v>9337</v>
      </c>
      <c r="D6448" t="s">
        <v>9338</v>
      </c>
      <c r="E6448">
        <v>44.3562</v>
      </c>
      <c r="F6448">
        <v>21.2143</v>
      </c>
      <c r="G6448" t="s">
        <v>9141</v>
      </c>
      <c r="H6448" t="str">
        <f>IFERROR(VLOOKUP(I6448,'country(26mar)'!C$2:D$251,2,FALSE),"")</f>
        <v>base.rs</v>
      </c>
      <c r="I6448" t="s">
        <v>9142</v>
      </c>
      <c r="J6448" t="s">
        <v>9143</v>
      </c>
      <c r="K6448" t="s">
        <v>9337</v>
      </c>
      <c r="L6448" t="str">
        <f>CONCATENATE(G6448," ",K6448)</f>
        <v>Serbia Žabari</v>
      </c>
      <c r="M6448" t="str">
        <f>IFERROR(VLOOKUP(L6448,'State(need_input)'!I$2:J$3992,2,FALSE),"")</f>
        <v>state_RS_Žab_118</v>
      </c>
      <c r="N6448" t="s">
        <v>23</v>
      </c>
      <c r="P6448">
        <v>1688661944</v>
      </c>
    </row>
    <row r="6449" spans="1:16">
      <c r="A6449" s="5" t="str">
        <f>CONCATENATE("rdx_city_",J6449,"_",B6449)</f>
        <v>rdx_city_SRB_141</v>
      </c>
      <c r="B6449">
        <f>IF(I6449=I6448,B6448+1,1)</f>
        <v>141</v>
      </c>
      <c r="C6449" t="s">
        <v>9339</v>
      </c>
      <c r="D6449" t="s">
        <v>9340</v>
      </c>
      <c r="E6449">
        <v>44.1979</v>
      </c>
      <c r="F6449">
        <v>21.7902</v>
      </c>
      <c r="G6449" t="s">
        <v>9141</v>
      </c>
      <c r="H6449" t="str">
        <f>IFERROR(VLOOKUP(I6449,'country(26mar)'!C$2:D$251,2,FALSE),"")</f>
        <v>base.rs</v>
      </c>
      <c r="I6449" t="s">
        <v>9142</v>
      </c>
      <c r="J6449" t="s">
        <v>9143</v>
      </c>
      <c r="K6449" t="s">
        <v>9339</v>
      </c>
      <c r="L6449" t="str">
        <f>CONCATENATE(G6449," ",K6449)</f>
        <v>Serbia Žagubica</v>
      </c>
      <c r="M6449" t="str">
        <f>IFERROR(VLOOKUP(L6449,'State(need_input)'!I$2:J$3992,2,FALSE),"")</f>
        <v>state_RS_Žag_15</v>
      </c>
      <c r="N6449" t="s">
        <v>23</v>
      </c>
      <c r="P6449">
        <v>1688849472</v>
      </c>
    </row>
    <row r="6450" spans="1:16">
      <c r="A6450" s="5" t="str">
        <f>CONCATENATE("rdx_city_",J6450,"_",B6450)</f>
        <v>rdx_city_SRB_142</v>
      </c>
      <c r="B6450">
        <f>IF(I6450=I6449,B6449+1,1)</f>
        <v>142</v>
      </c>
      <c r="C6450" t="s">
        <v>9341</v>
      </c>
      <c r="D6450" t="s">
        <v>9342</v>
      </c>
      <c r="E6450">
        <v>43.9019</v>
      </c>
      <c r="F6450">
        <v>22.2755</v>
      </c>
      <c r="G6450" t="s">
        <v>9141</v>
      </c>
      <c r="H6450" t="str">
        <f>IFERROR(VLOOKUP(I6450,'country(26mar)'!C$2:D$251,2,FALSE),"")</f>
        <v>base.rs</v>
      </c>
      <c r="I6450" t="s">
        <v>9142</v>
      </c>
      <c r="J6450" t="s">
        <v>9143</v>
      </c>
      <c r="K6450" t="s">
        <v>9341</v>
      </c>
      <c r="L6450" t="str">
        <f>CONCATENATE(G6450," ",K6450)</f>
        <v>Serbia Zaječar</v>
      </c>
      <c r="M6450" t="str">
        <f>IFERROR(VLOOKUP(L6450,'State(need_input)'!I$2:J$3992,2,FALSE),"")</f>
        <v>state_RS_Zaj_8</v>
      </c>
      <c r="N6450" t="s">
        <v>23</v>
      </c>
      <c r="P6450">
        <v>1688564835</v>
      </c>
    </row>
    <row r="6451" spans="1:16">
      <c r="A6451" s="5" t="str">
        <f>CONCATENATE("rdx_city_",J6451,"_",B6451)</f>
        <v>rdx_city_SRB_143</v>
      </c>
      <c r="B6451">
        <f>IF(I6451=I6450,B6450+1,1)</f>
        <v>143</v>
      </c>
      <c r="C6451" t="s">
        <v>9343</v>
      </c>
      <c r="D6451" t="s">
        <v>9344</v>
      </c>
      <c r="E6451">
        <v>45.4854</v>
      </c>
      <c r="F6451">
        <v>20.5507</v>
      </c>
      <c r="G6451" t="s">
        <v>9141</v>
      </c>
      <c r="H6451" t="str">
        <f>IFERROR(VLOOKUP(I6451,'country(26mar)'!C$2:D$251,2,FALSE),"")</f>
        <v>base.rs</v>
      </c>
      <c r="I6451" t="s">
        <v>9142</v>
      </c>
      <c r="J6451" t="s">
        <v>9143</v>
      </c>
      <c r="K6451" t="s">
        <v>9343</v>
      </c>
      <c r="L6451" t="str">
        <f>CONCATENATE(G6451," ",K6451)</f>
        <v>Serbia Žitište</v>
      </c>
      <c r="M6451" t="str">
        <f>IFERROR(VLOOKUP(L6451,'State(need_input)'!I$2:J$3992,2,FALSE),"")</f>
        <v>state_RS_Žit_117</v>
      </c>
      <c r="N6451" t="s">
        <v>23</v>
      </c>
      <c r="P6451">
        <v>1688363591</v>
      </c>
    </row>
    <row r="6452" spans="1:16">
      <c r="A6452" s="5" t="str">
        <f>CONCATENATE("rdx_city_",J6452,"_",B6452)</f>
        <v>rdx_city_SRB_144</v>
      </c>
      <c r="B6452">
        <f>IF(I6452=I6451,B6451+1,1)</f>
        <v>144</v>
      </c>
      <c r="C6452" t="s">
        <v>9345</v>
      </c>
      <c r="D6452" t="s">
        <v>9346</v>
      </c>
      <c r="E6452">
        <v>43.1902</v>
      </c>
      <c r="F6452">
        <v>21.7134</v>
      </c>
      <c r="G6452" t="s">
        <v>9141</v>
      </c>
      <c r="H6452" t="str">
        <f>IFERROR(VLOOKUP(I6452,'country(26mar)'!C$2:D$251,2,FALSE),"")</f>
        <v>base.rs</v>
      </c>
      <c r="I6452" t="s">
        <v>9142</v>
      </c>
      <c r="J6452" t="s">
        <v>9143</v>
      </c>
      <c r="K6452" t="s">
        <v>9345</v>
      </c>
      <c r="L6452" t="str">
        <f>CONCATENATE(G6452," ",K6452)</f>
        <v>Serbia Žitorađa</v>
      </c>
      <c r="M6452" t="str">
        <f>IFERROR(VLOOKUP(L6452,'State(need_input)'!I$2:J$3992,2,FALSE),"")</f>
        <v>state_RS_Žit_131</v>
      </c>
      <c r="N6452" t="s">
        <v>23</v>
      </c>
      <c r="P6452">
        <v>1688262057</v>
      </c>
    </row>
    <row r="6453" spans="1:16">
      <c r="A6453" s="5" t="str">
        <f>CONCATENATE("rdx_city_",J6453,"_",B6453)</f>
        <v>rdx_city_SRB_145</v>
      </c>
      <c r="B6453">
        <f>IF(I6453=I6452,B6452+1,1)</f>
        <v>145</v>
      </c>
      <c r="C6453" t="s">
        <v>9347</v>
      </c>
      <c r="D6453" t="s">
        <v>9347</v>
      </c>
      <c r="E6453">
        <v>45.3786</v>
      </c>
      <c r="F6453">
        <v>20.3995</v>
      </c>
      <c r="G6453" t="s">
        <v>9141</v>
      </c>
      <c r="H6453" t="str">
        <f>IFERROR(VLOOKUP(I6453,'country(26mar)'!C$2:D$251,2,FALSE),"")</f>
        <v>base.rs</v>
      </c>
      <c r="I6453" t="s">
        <v>9142</v>
      </c>
      <c r="J6453" t="s">
        <v>9143</v>
      </c>
      <c r="K6453" t="s">
        <v>9347</v>
      </c>
      <c r="L6453" t="str">
        <f>CONCATENATE(G6453," ",K6453)</f>
        <v>Serbia Zrenjanin</v>
      </c>
      <c r="M6453" t="str">
        <f>IFERROR(VLOOKUP(L6453,'State(need_input)'!I$2:J$3992,2,FALSE),"")</f>
        <v>state_RS_Zre_64</v>
      </c>
      <c r="N6453" t="s">
        <v>23</v>
      </c>
      <c r="O6453">
        <v>64053</v>
      </c>
      <c r="P6453">
        <v>1688827840</v>
      </c>
    </row>
    <row r="6454" spans="1:16">
      <c r="A6454" s="5" t="str">
        <f>CONCATENATE("rdx_city_",J6454,"_",B6454)</f>
        <v>rdx_city_SYC_1</v>
      </c>
      <c r="B6454">
        <f>IF(I6454=I6453,B6453+1,1)</f>
        <v>1</v>
      </c>
      <c r="C6454" t="s">
        <v>502</v>
      </c>
      <c r="D6454" t="s">
        <v>502</v>
      </c>
      <c r="E6454">
        <v>-4.6166</v>
      </c>
      <c r="F6454">
        <v>55.45</v>
      </c>
      <c r="G6454" t="s">
        <v>9348</v>
      </c>
      <c r="H6454" t="str">
        <f>IFERROR(VLOOKUP(I6454,'country(26mar)'!C$2:D$251,2,FALSE),"")</f>
        <v>base.sc</v>
      </c>
      <c r="I6454" t="s">
        <v>9349</v>
      </c>
      <c r="J6454" t="s">
        <v>9350</v>
      </c>
      <c r="L6454" t="str">
        <f>CONCATENATE(G6454," ",K6454)</f>
        <v>Seychelles </v>
      </c>
      <c r="M6454" t="str">
        <f>IFERROR(VLOOKUP(L6454,'State(need_input)'!I$2:J$3992,2,FALSE),"")</f>
        <v/>
      </c>
      <c r="N6454" t="s">
        <v>54</v>
      </c>
      <c r="O6454">
        <v>33576</v>
      </c>
      <c r="P6454">
        <v>1690193579</v>
      </c>
    </row>
    <row r="6455" spans="1:16">
      <c r="A6455" s="5" t="str">
        <f>CONCATENATE("rdx_city_",J6455,"_",B6455)</f>
        <v>rdx_city_SLE_1</v>
      </c>
      <c r="B6455">
        <f>IF(I6455=I6454,B6454+1,1)</f>
        <v>1</v>
      </c>
      <c r="C6455" t="s">
        <v>9351</v>
      </c>
      <c r="D6455" t="s">
        <v>9351</v>
      </c>
      <c r="E6455">
        <v>7.97</v>
      </c>
      <c r="F6455">
        <v>-11.74</v>
      </c>
      <c r="G6455" t="s">
        <v>9352</v>
      </c>
      <c r="H6455" t="str">
        <f>IFERROR(VLOOKUP(I6455,'country(26mar)'!C$2:D$251,2,FALSE),"")</f>
        <v>base.sl</v>
      </c>
      <c r="I6455" t="s">
        <v>9353</v>
      </c>
      <c r="J6455" t="s">
        <v>9354</v>
      </c>
      <c r="K6455" t="s">
        <v>1173</v>
      </c>
      <c r="L6455" t="str">
        <f>CONCATENATE(G6455," ",K6455)</f>
        <v>Sierra Leone Southern</v>
      </c>
      <c r="M6455" t="str">
        <f>IFERROR(VLOOKUP(L6455,'State(need_input)'!I$2:J$3992,2,FALSE),"")</f>
        <v>state_SL_Sou_1</v>
      </c>
      <c r="N6455" t="s">
        <v>23</v>
      </c>
      <c r="O6455">
        <v>174354</v>
      </c>
      <c r="P6455">
        <v>1694651111</v>
      </c>
    </row>
    <row r="6456" spans="1:16">
      <c r="A6456" s="5" t="str">
        <f>CONCATENATE("rdx_city_",J6456,"_",B6456)</f>
        <v>rdx_city_SLE_2</v>
      </c>
      <c r="B6456">
        <f>IF(I6456=I6455,B6455+1,1)</f>
        <v>2</v>
      </c>
      <c r="C6456" t="s">
        <v>9355</v>
      </c>
      <c r="D6456" t="s">
        <v>9355</v>
      </c>
      <c r="E6456">
        <v>8.47</v>
      </c>
      <c r="F6456">
        <v>-13.2342</v>
      </c>
      <c r="G6456" t="s">
        <v>9352</v>
      </c>
      <c r="H6456" t="str">
        <f>IFERROR(VLOOKUP(I6456,'country(26mar)'!C$2:D$251,2,FALSE),"")</f>
        <v>base.sl</v>
      </c>
      <c r="I6456" t="s">
        <v>9353</v>
      </c>
      <c r="J6456" t="s">
        <v>9354</v>
      </c>
      <c r="K6456" t="s">
        <v>9356</v>
      </c>
      <c r="L6456" t="str">
        <f>CONCATENATE(G6456," ",K6456)</f>
        <v>Sierra Leone Western Area</v>
      </c>
      <c r="M6456" t="str">
        <f>IFERROR(VLOOKUP(L6456,'State(need_input)'!I$2:J$3992,2,FALSE),"")</f>
        <v>state_SL_Wes_4</v>
      </c>
      <c r="N6456" t="s">
        <v>54</v>
      </c>
      <c r="O6456">
        <v>827000</v>
      </c>
      <c r="P6456">
        <v>1694085071</v>
      </c>
    </row>
    <row r="6457" spans="1:16">
      <c r="A6457" s="5" t="str">
        <f>CONCATENATE("rdx_city_",J6457,"_",B6457)</f>
        <v>rdx_city_SLE_3</v>
      </c>
      <c r="B6457">
        <f>IF(I6457=I6456,B6456+1,1)</f>
        <v>3</v>
      </c>
      <c r="C6457" t="s">
        <v>9357</v>
      </c>
      <c r="D6457" t="s">
        <v>9357</v>
      </c>
      <c r="E6457">
        <v>7.8804</v>
      </c>
      <c r="F6457">
        <v>-11.19</v>
      </c>
      <c r="G6457" t="s">
        <v>9352</v>
      </c>
      <c r="H6457" t="str">
        <f>IFERROR(VLOOKUP(I6457,'country(26mar)'!C$2:D$251,2,FALSE),"")</f>
        <v>base.sl</v>
      </c>
      <c r="I6457" t="s">
        <v>9353</v>
      </c>
      <c r="J6457" t="s">
        <v>9354</v>
      </c>
      <c r="K6457" t="s">
        <v>4144</v>
      </c>
      <c r="L6457" t="str">
        <f>CONCATENATE(G6457," ",K6457)</f>
        <v>Sierra Leone Eastern</v>
      </c>
      <c r="M6457" t="str">
        <f>IFERROR(VLOOKUP(L6457,'State(need_input)'!I$2:J$3992,2,FALSE),"")</f>
        <v>state_SL_Eas_3</v>
      </c>
      <c r="N6457" t="s">
        <v>23</v>
      </c>
      <c r="O6457">
        <v>143137</v>
      </c>
      <c r="P6457">
        <v>1694780903</v>
      </c>
    </row>
    <row r="6458" spans="1:16">
      <c r="A6458" s="5" t="str">
        <f>CONCATENATE("rdx_city_",J6458,"_",B6458)</f>
        <v>rdx_city_SLE_4</v>
      </c>
      <c r="B6458">
        <f>IF(I6458=I6457,B6457+1,1)</f>
        <v>4</v>
      </c>
      <c r="C6458" t="s">
        <v>9358</v>
      </c>
      <c r="D6458" t="s">
        <v>9358</v>
      </c>
      <c r="E6458">
        <v>8.4405</v>
      </c>
      <c r="F6458">
        <v>-10.85</v>
      </c>
      <c r="G6458" t="s">
        <v>9352</v>
      </c>
      <c r="H6458" t="str">
        <f>IFERROR(VLOOKUP(I6458,'country(26mar)'!C$2:D$251,2,FALSE),"")</f>
        <v>base.sl</v>
      </c>
      <c r="I6458" t="s">
        <v>9353</v>
      </c>
      <c r="J6458" t="s">
        <v>9354</v>
      </c>
      <c r="K6458" t="s">
        <v>4144</v>
      </c>
      <c r="L6458" t="str">
        <f>CONCATENATE(G6458," ",K6458)</f>
        <v>Sierra Leone Eastern</v>
      </c>
      <c r="M6458" t="str">
        <f>IFERROR(VLOOKUP(L6458,'State(need_input)'!I$2:J$3992,2,FALSE),"")</f>
        <v>state_SL_Eas_3</v>
      </c>
      <c r="O6458">
        <v>87539</v>
      </c>
      <c r="P6458">
        <v>1694104584</v>
      </c>
    </row>
    <row r="6459" spans="1:16">
      <c r="A6459" s="5" t="str">
        <f>CONCATENATE("rdx_city_",J6459,"_",B6459)</f>
        <v>rdx_city_SLE_5</v>
      </c>
      <c r="B6459">
        <f>IF(I6459=I6458,B6458+1,1)</f>
        <v>5</v>
      </c>
      <c r="C6459" t="s">
        <v>9359</v>
      </c>
      <c r="D6459" t="s">
        <v>9359</v>
      </c>
      <c r="E6459">
        <v>8.8804</v>
      </c>
      <c r="F6459">
        <v>-12.05</v>
      </c>
      <c r="G6459" t="s">
        <v>9352</v>
      </c>
      <c r="H6459" t="str">
        <f>IFERROR(VLOOKUP(I6459,'country(26mar)'!C$2:D$251,2,FALSE),"")</f>
        <v>base.sl</v>
      </c>
      <c r="I6459" t="s">
        <v>9353</v>
      </c>
      <c r="J6459" t="s">
        <v>9354</v>
      </c>
      <c r="K6459" t="s">
        <v>4153</v>
      </c>
      <c r="L6459" t="str">
        <f>CONCATENATE(G6459," ",K6459)</f>
        <v>Sierra Leone Northern</v>
      </c>
      <c r="M6459" t="str">
        <f>IFERROR(VLOOKUP(L6459,'State(need_input)'!I$2:J$3992,2,FALSE),"")</f>
        <v>state_SL_Nor_2</v>
      </c>
      <c r="N6459" t="s">
        <v>23</v>
      </c>
      <c r="O6459">
        <v>87679</v>
      </c>
      <c r="P6459">
        <v>1694028641</v>
      </c>
    </row>
    <row r="6460" spans="1:16">
      <c r="A6460" s="5" t="str">
        <f>CONCATENATE("rdx_city_",J6460,"_",B6460)</f>
        <v>rdx_city_SLE_6</v>
      </c>
      <c r="B6460">
        <f>IF(I6460=I6459,B6459+1,1)</f>
        <v>6</v>
      </c>
      <c r="C6460" t="s">
        <v>9360</v>
      </c>
      <c r="D6460" t="s">
        <v>9360</v>
      </c>
      <c r="E6460">
        <v>8.7661</v>
      </c>
      <c r="F6460">
        <v>-12.787</v>
      </c>
      <c r="G6460" t="s">
        <v>9352</v>
      </c>
      <c r="H6460" t="str">
        <f>IFERROR(VLOOKUP(I6460,'country(26mar)'!C$2:D$251,2,FALSE),"")</f>
        <v>base.sl</v>
      </c>
      <c r="I6460" t="s">
        <v>9353</v>
      </c>
      <c r="J6460" t="s">
        <v>9354</v>
      </c>
      <c r="L6460" t="str">
        <f>CONCATENATE(G6460," ",K6460)</f>
        <v>Sierra Leone </v>
      </c>
      <c r="M6460" t="str">
        <f>IFERROR(VLOOKUP(L6460,'State(need_input)'!I$2:J$3992,2,FALSE),"")</f>
        <v/>
      </c>
      <c r="N6460" t="s">
        <v>23</v>
      </c>
      <c r="P6460">
        <v>1694778676</v>
      </c>
    </row>
    <row r="6461" spans="1:16">
      <c r="A6461" s="5" t="str">
        <f>CONCATENATE("rdx_city_",J6461,"_",B6461)</f>
        <v>rdx_city_SGP_1</v>
      </c>
      <c r="B6461">
        <f>IF(I6461=I6460,B6460+1,1)</f>
        <v>1</v>
      </c>
      <c r="C6461" t="s">
        <v>9361</v>
      </c>
      <c r="D6461" t="s">
        <v>9361</v>
      </c>
      <c r="E6461">
        <v>1.293</v>
      </c>
      <c r="F6461">
        <v>103.8558</v>
      </c>
      <c r="G6461" t="s">
        <v>9361</v>
      </c>
      <c r="H6461" t="str">
        <f>IFERROR(VLOOKUP(I6461,'country(26mar)'!C$2:D$251,2,FALSE),"")</f>
        <v>base.sg</v>
      </c>
      <c r="I6461" t="s">
        <v>9362</v>
      </c>
      <c r="J6461" t="s">
        <v>9363</v>
      </c>
      <c r="L6461" t="str">
        <f>CONCATENATE(G6461," ",K6461)</f>
        <v>Singapore </v>
      </c>
      <c r="M6461" t="str">
        <f>IFERROR(VLOOKUP(L6461,'State(need_input)'!I$2:J$3992,2,FALSE),"")</f>
        <v/>
      </c>
      <c r="N6461" t="s">
        <v>54</v>
      </c>
      <c r="O6461">
        <v>5183700</v>
      </c>
      <c r="P6461">
        <v>1702341327</v>
      </c>
    </row>
    <row r="6462" spans="1:16">
      <c r="A6462" s="5" t="str">
        <f>CONCATENATE("rdx_city_",J6462,"_",B6462)</f>
        <v>rdx_city_SXM_1</v>
      </c>
      <c r="B6462">
        <f>IF(I6462=I6461,B6461+1,1)</f>
        <v>1</v>
      </c>
      <c r="C6462" t="s">
        <v>9364</v>
      </c>
      <c r="D6462" t="s">
        <v>9364</v>
      </c>
      <c r="E6462">
        <v>18.0255</v>
      </c>
      <c r="F6462">
        <v>-63.045</v>
      </c>
      <c r="G6462" t="s">
        <v>9365</v>
      </c>
      <c r="H6462" t="str">
        <f>IFERROR(VLOOKUP(I6462,'country(26mar)'!C$2:D$251,2,FALSE),"")</f>
        <v>base.sx</v>
      </c>
      <c r="I6462" t="s">
        <v>9366</v>
      </c>
      <c r="J6462" t="s">
        <v>9367</v>
      </c>
      <c r="L6462" t="str">
        <f>CONCATENATE(G6462," ",K6462)</f>
        <v>Sint Maarten </v>
      </c>
      <c r="M6462" t="str">
        <f>IFERROR(VLOOKUP(L6462,'State(need_input)'!I$2:J$3992,2,FALSE),"")</f>
        <v/>
      </c>
      <c r="N6462" t="s">
        <v>54</v>
      </c>
      <c r="P6462">
        <v>1534859858</v>
      </c>
    </row>
    <row r="6463" spans="1:16">
      <c r="A6463" s="5" t="str">
        <f>CONCATENATE("rdx_city_",J6463,"_",B6463)</f>
        <v>rdx_city_SVK_1</v>
      </c>
      <c r="B6463">
        <f>IF(I6463=I6462,B6462+1,1)</f>
        <v>1</v>
      </c>
      <c r="C6463" t="s">
        <v>9368</v>
      </c>
      <c r="D6463" t="s">
        <v>9369</v>
      </c>
      <c r="E6463">
        <v>48.7333</v>
      </c>
      <c r="F6463">
        <v>19.15</v>
      </c>
      <c r="G6463" t="s">
        <v>9370</v>
      </c>
      <c r="H6463" t="str">
        <f>IFERROR(VLOOKUP(I6463,'country(26mar)'!C$2:D$251,2,FALSE),"")</f>
        <v>base.sk</v>
      </c>
      <c r="I6463" t="s">
        <v>9371</v>
      </c>
      <c r="J6463" t="s">
        <v>9372</v>
      </c>
      <c r="K6463" t="s">
        <v>9373</v>
      </c>
      <c r="L6463" t="str">
        <f>CONCATENATE(G6463," ",K6463)</f>
        <v>Slovakia Banskobystrický</v>
      </c>
      <c r="M6463" t="str">
        <f>IFERROR(VLOOKUP(L6463,'State(need_input)'!I$2:J$3992,2,FALSE),"")</f>
        <v>state_SK_Ban_8</v>
      </c>
      <c r="N6463" t="s">
        <v>23</v>
      </c>
      <c r="O6463">
        <v>82336</v>
      </c>
      <c r="P6463">
        <v>1703015198</v>
      </c>
    </row>
    <row r="6464" spans="1:16">
      <c r="A6464" s="5" t="str">
        <f>CONCATENATE("rdx_city_",J6464,"_",B6464)</f>
        <v>rdx_city_SVK_2</v>
      </c>
      <c r="B6464">
        <f>IF(I6464=I6463,B6463+1,1)</f>
        <v>2</v>
      </c>
      <c r="C6464" t="s">
        <v>9374</v>
      </c>
      <c r="D6464" t="s">
        <v>9374</v>
      </c>
      <c r="E6464">
        <v>48.15</v>
      </c>
      <c r="F6464">
        <v>17.117</v>
      </c>
      <c r="G6464" t="s">
        <v>9370</v>
      </c>
      <c r="H6464" t="str">
        <f>IFERROR(VLOOKUP(I6464,'country(26mar)'!C$2:D$251,2,FALSE),"")</f>
        <v>base.sk</v>
      </c>
      <c r="I6464" t="s">
        <v>9371</v>
      </c>
      <c r="J6464" t="s">
        <v>9372</v>
      </c>
      <c r="K6464" t="s">
        <v>9375</v>
      </c>
      <c r="L6464" t="str">
        <f>CONCATENATE(G6464," ",K6464)</f>
        <v>Slovakia Bratislavský</v>
      </c>
      <c r="M6464" t="str">
        <f>IFERROR(VLOOKUP(L6464,'State(need_input)'!I$2:J$3992,2,FALSE),"")</f>
        <v>state_SK_Bra_2</v>
      </c>
      <c r="N6464" t="s">
        <v>54</v>
      </c>
      <c r="O6464">
        <v>423737</v>
      </c>
      <c r="P6464">
        <v>1703195001</v>
      </c>
    </row>
    <row r="6465" spans="1:16">
      <c r="A6465" s="5" t="str">
        <f>CONCATENATE("rdx_city_",J6465,"_",B6465)</f>
        <v>rdx_city_SVK_3</v>
      </c>
      <c r="B6465">
        <f>IF(I6465=I6464,B6464+1,1)</f>
        <v>3</v>
      </c>
      <c r="C6465" t="s">
        <v>9376</v>
      </c>
      <c r="D6465" t="s">
        <v>9377</v>
      </c>
      <c r="E6465">
        <v>48.7304</v>
      </c>
      <c r="F6465">
        <v>21.25</v>
      </c>
      <c r="G6465" t="s">
        <v>9370</v>
      </c>
      <c r="H6465" t="str">
        <f>IFERROR(VLOOKUP(I6465,'country(26mar)'!C$2:D$251,2,FALSE),"")</f>
        <v>base.sk</v>
      </c>
      <c r="I6465" t="s">
        <v>9371</v>
      </c>
      <c r="J6465" t="s">
        <v>9372</v>
      </c>
      <c r="K6465" t="s">
        <v>9378</v>
      </c>
      <c r="L6465" t="str">
        <f>CONCATENATE(G6465," ",K6465)</f>
        <v>Slovakia Košický</v>
      </c>
      <c r="M6465" t="str">
        <f>IFERROR(VLOOKUP(L6465,'State(need_input)'!I$2:J$3992,2,FALSE),"")</f>
        <v>state_SK_Koš_5</v>
      </c>
      <c r="N6465" t="s">
        <v>23</v>
      </c>
      <c r="O6465">
        <v>236563</v>
      </c>
      <c r="P6465">
        <v>1703452690</v>
      </c>
    </row>
    <row r="6466" spans="1:16">
      <c r="A6466" s="5" t="str">
        <f>CONCATENATE("rdx_city_",J6466,"_",B6466)</f>
        <v>rdx_city_SVK_4</v>
      </c>
      <c r="B6466">
        <f>IF(I6466=I6465,B6465+1,1)</f>
        <v>4</v>
      </c>
      <c r="C6466" t="s">
        <v>9379</v>
      </c>
      <c r="D6466" t="s">
        <v>9379</v>
      </c>
      <c r="E6466">
        <v>48.309</v>
      </c>
      <c r="F6466">
        <v>18.0873</v>
      </c>
      <c r="G6466" t="s">
        <v>9370</v>
      </c>
      <c r="H6466" t="str">
        <f>IFERROR(VLOOKUP(I6466,'country(26mar)'!C$2:D$251,2,FALSE),"")</f>
        <v>base.sk</v>
      </c>
      <c r="I6466" t="s">
        <v>9371</v>
      </c>
      <c r="J6466" t="s">
        <v>9372</v>
      </c>
      <c r="K6466" t="s">
        <v>9380</v>
      </c>
      <c r="L6466" t="str">
        <f>CONCATENATE(G6466," ",K6466)</f>
        <v>Slovakia Nitriansky</v>
      </c>
      <c r="M6466" t="str">
        <f>IFERROR(VLOOKUP(L6466,'State(need_input)'!I$2:J$3992,2,FALSE),"")</f>
        <v>state_SK_Nit_7</v>
      </c>
      <c r="N6466" t="s">
        <v>23</v>
      </c>
      <c r="P6466">
        <v>1703890031</v>
      </c>
    </row>
    <row r="6467" spans="1:16">
      <c r="A6467" s="5" t="str">
        <f>CONCATENATE("rdx_city_",J6467,"_",B6467)</f>
        <v>rdx_city_SVK_5</v>
      </c>
      <c r="B6467">
        <f>IF(I6467=I6466,B6466+1,1)</f>
        <v>5</v>
      </c>
      <c r="C6467" t="s">
        <v>9381</v>
      </c>
      <c r="D6467" t="s">
        <v>9382</v>
      </c>
      <c r="E6467">
        <v>48.9997</v>
      </c>
      <c r="F6467">
        <v>21.2394</v>
      </c>
      <c r="G6467" t="s">
        <v>9370</v>
      </c>
      <c r="H6467" t="str">
        <f>IFERROR(VLOOKUP(I6467,'country(26mar)'!C$2:D$251,2,FALSE),"")</f>
        <v>base.sk</v>
      </c>
      <c r="I6467" t="s">
        <v>9371</v>
      </c>
      <c r="J6467" t="s">
        <v>9372</v>
      </c>
      <c r="K6467" t="s">
        <v>9383</v>
      </c>
      <c r="L6467" t="str">
        <f>CONCATENATE(G6467," ",K6467)</f>
        <v>Slovakia Prešovský</v>
      </c>
      <c r="M6467" t="str">
        <f>IFERROR(VLOOKUP(L6467,'State(need_input)'!I$2:J$3992,2,FALSE),"")</f>
        <v>state_SK_Pre_4</v>
      </c>
      <c r="N6467" t="s">
        <v>23</v>
      </c>
      <c r="O6467">
        <v>94718</v>
      </c>
      <c r="P6467">
        <v>1703231427</v>
      </c>
    </row>
    <row r="6468" spans="1:16">
      <c r="A6468" s="5" t="str">
        <f>CONCATENATE("rdx_city_",J6468,"_",B6468)</f>
        <v>rdx_city_SVK_6</v>
      </c>
      <c r="B6468">
        <f>IF(I6468=I6467,B6467+1,1)</f>
        <v>6</v>
      </c>
      <c r="C6468" t="s">
        <v>9384</v>
      </c>
      <c r="D6468" t="s">
        <v>9385</v>
      </c>
      <c r="E6468">
        <v>48.8867</v>
      </c>
      <c r="F6468">
        <v>18.048</v>
      </c>
      <c r="G6468" t="s">
        <v>9370</v>
      </c>
      <c r="H6468" t="str">
        <f>IFERROR(VLOOKUP(I6468,'country(26mar)'!C$2:D$251,2,FALSE),"")</f>
        <v>base.sk</v>
      </c>
      <c r="I6468" t="s">
        <v>9371</v>
      </c>
      <c r="J6468" t="s">
        <v>9372</v>
      </c>
      <c r="K6468" t="s">
        <v>9386</v>
      </c>
      <c r="L6468" t="str">
        <f>CONCATENATE(G6468," ",K6468)</f>
        <v>Slovakia Trenčiansky</v>
      </c>
      <c r="M6468" t="str">
        <f>IFERROR(VLOOKUP(L6468,'State(need_input)'!I$2:J$3992,2,FALSE),"")</f>
        <v>state_SK_Tre_6</v>
      </c>
      <c r="N6468" t="s">
        <v>23</v>
      </c>
      <c r="P6468">
        <v>1703029695</v>
      </c>
    </row>
    <row r="6469" spans="1:16">
      <c r="A6469" s="5" t="str">
        <f>CONCATENATE("rdx_city_",J6469,"_",B6469)</f>
        <v>rdx_city_SVK_7</v>
      </c>
      <c r="B6469">
        <f>IF(I6469=I6468,B6468+1,1)</f>
        <v>7</v>
      </c>
      <c r="C6469" t="s">
        <v>9387</v>
      </c>
      <c r="D6469" t="s">
        <v>9387</v>
      </c>
      <c r="E6469">
        <v>48.3666</v>
      </c>
      <c r="F6469">
        <v>17.6</v>
      </c>
      <c r="G6469" t="s">
        <v>9370</v>
      </c>
      <c r="H6469" t="str">
        <f>IFERROR(VLOOKUP(I6469,'country(26mar)'!C$2:D$251,2,FALSE),"")</f>
        <v>base.sk</v>
      </c>
      <c r="I6469" t="s">
        <v>9371</v>
      </c>
      <c r="J6469" t="s">
        <v>9372</v>
      </c>
      <c r="K6469" t="s">
        <v>9388</v>
      </c>
      <c r="L6469" t="str">
        <f>CONCATENATE(G6469," ",K6469)</f>
        <v>Slovakia Trnavský</v>
      </c>
      <c r="M6469" t="str">
        <f>IFERROR(VLOOKUP(L6469,'State(need_input)'!I$2:J$3992,2,FALSE),"")</f>
        <v>state_SK_Trn_3</v>
      </c>
      <c r="N6469" t="s">
        <v>23</v>
      </c>
      <c r="O6469">
        <v>69785</v>
      </c>
      <c r="P6469">
        <v>1703497997</v>
      </c>
    </row>
    <row r="6470" spans="1:16">
      <c r="A6470" s="5" t="str">
        <f>CONCATENATE("rdx_city_",J6470,"_",B6470)</f>
        <v>rdx_city_SVK_8</v>
      </c>
      <c r="B6470">
        <f>IF(I6470=I6469,B6469+1,1)</f>
        <v>8</v>
      </c>
      <c r="C6470" t="s">
        <v>9389</v>
      </c>
      <c r="D6470" t="s">
        <v>9390</v>
      </c>
      <c r="E6470">
        <v>49.2198</v>
      </c>
      <c r="F6470">
        <v>18.7494</v>
      </c>
      <c r="G6470" t="s">
        <v>9370</v>
      </c>
      <c r="H6470" t="str">
        <f>IFERROR(VLOOKUP(I6470,'country(26mar)'!C$2:D$251,2,FALSE),"")</f>
        <v>base.sk</v>
      </c>
      <c r="I6470" t="s">
        <v>9371</v>
      </c>
      <c r="J6470" t="s">
        <v>9372</v>
      </c>
      <c r="K6470" t="s">
        <v>9391</v>
      </c>
      <c r="L6470" t="str">
        <f>CONCATENATE(G6470," ",K6470)</f>
        <v>Slovakia Žilinský</v>
      </c>
      <c r="M6470" t="str">
        <f>IFERROR(VLOOKUP(L6470,'State(need_input)'!I$2:J$3992,2,FALSE),"")</f>
        <v>state_SK_Žil_1</v>
      </c>
      <c r="N6470" t="s">
        <v>23</v>
      </c>
      <c r="O6470">
        <v>87625</v>
      </c>
      <c r="P6470">
        <v>1703289183</v>
      </c>
    </row>
    <row r="6471" spans="1:16">
      <c r="A6471" s="5" t="str">
        <f>CONCATENATE("rdx_city_",J6471,"_",B6471)</f>
        <v>rdx_city_SVK_9</v>
      </c>
      <c r="B6471">
        <f>IF(I6471=I6470,B6470+1,1)</f>
        <v>9</v>
      </c>
      <c r="C6471" t="s">
        <v>9392</v>
      </c>
      <c r="D6471" t="s">
        <v>9392</v>
      </c>
      <c r="E6471">
        <v>48.5837</v>
      </c>
      <c r="F6471">
        <v>19.1332</v>
      </c>
      <c r="G6471" t="s">
        <v>9370</v>
      </c>
      <c r="H6471" t="str">
        <f>IFERROR(VLOOKUP(I6471,'country(26mar)'!C$2:D$251,2,FALSE),"")</f>
        <v>base.sk</v>
      </c>
      <c r="I6471" t="s">
        <v>9371</v>
      </c>
      <c r="J6471" t="s">
        <v>9372</v>
      </c>
      <c r="K6471" t="s">
        <v>9373</v>
      </c>
      <c r="L6471" t="str">
        <f>CONCATENATE(G6471," ",K6471)</f>
        <v>Slovakia Banskobystrický</v>
      </c>
      <c r="M6471" t="str">
        <f>IFERROR(VLOOKUP(L6471,'State(need_input)'!I$2:J$3992,2,FALSE),"")</f>
        <v>state_SK_Ban_8</v>
      </c>
      <c r="N6471" t="s">
        <v>20</v>
      </c>
      <c r="O6471">
        <v>44502</v>
      </c>
      <c r="P6471">
        <v>1703102070</v>
      </c>
    </row>
    <row r="6472" spans="1:16">
      <c r="A6472" s="5" t="str">
        <f>CONCATENATE("rdx_city_",J6472,"_",B6472)</f>
        <v>rdx_city_SVN_1</v>
      </c>
      <c r="B6472">
        <f>IF(I6472=I6471,B6471+1,1)</f>
        <v>1</v>
      </c>
      <c r="C6472" t="s">
        <v>9393</v>
      </c>
      <c r="D6472" t="s">
        <v>9394</v>
      </c>
      <c r="E6472">
        <v>45.8875</v>
      </c>
      <c r="F6472">
        <v>13.9111</v>
      </c>
      <c r="G6472" t="s">
        <v>9395</v>
      </c>
      <c r="H6472" t="str">
        <f>IFERROR(VLOOKUP(I6472,'country(26mar)'!C$2:D$251,2,FALSE),"")</f>
        <v>base.si</v>
      </c>
      <c r="I6472" t="s">
        <v>9396</v>
      </c>
      <c r="J6472" t="s">
        <v>9397</v>
      </c>
      <c r="K6472" t="s">
        <v>9393</v>
      </c>
      <c r="L6472" t="str">
        <f>CONCATENATE(G6472," ",K6472)</f>
        <v>Slovenia Ajdovščina</v>
      </c>
      <c r="M6472" t="str">
        <f>IFERROR(VLOOKUP(L6472,'State(need_input)'!I$2:J$3992,2,FALSE),"")</f>
        <v>state_SI_Ajd_29</v>
      </c>
      <c r="N6472" t="s">
        <v>23</v>
      </c>
      <c r="P6472">
        <v>1705580792</v>
      </c>
    </row>
    <row r="6473" spans="1:16">
      <c r="A6473" s="5" t="str">
        <f>CONCATENATE("rdx_city_",J6473,"_",B6473)</f>
        <v>rdx_city_SVN_2</v>
      </c>
      <c r="B6473">
        <f>IF(I6473=I6472,B6472+1,1)</f>
        <v>2</v>
      </c>
      <c r="C6473" t="s">
        <v>9398</v>
      </c>
      <c r="D6473" t="s">
        <v>9398</v>
      </c>
      <c r="E6473">
        <v>45.5786</v>
      </c>
      <c r="F6473">
        <v>13.7361</v>
      </c>
      <c r="G6473" t="s">
        <v>9395</v>
      </c>
      <c r="H6473" t="str">
        <f>IFERROR(VLOOKUP(I6473,'country(26mar)'!C$2:D$251,2,FALSE),"")</f>
        <v>base.si</v>
      </c>
      <c r="I6473" t="s">
        <v>9396</v>
      </c>
      <c r="J6473" t="s">
        <v>9397</v>
      </c>
      <c r="K6473" t="s">
        <v>9398</v>
      </c>
      <c r="L6473" t="str">
        <f>CONCATENATE(G6473," ",K6473)</f>
        <v>Slovenia Ankaran</v>
      </c>
      <c r="M6473" t="str">
        <f>IFERROR(VLOOKUP(L6473,'State(need_input)'!I$2:J$3992,2,FALSE),"")</f>
        <v>state_SI_Ank_212</v>
      </c>
      <c r="N6473" t="s">
        <v>23</v>
      </c>
      <c r="P6473">
        <v>1705521676</v>
      </c>
    </row>
    <row r="6474" spans="1:16">
      <c r="A6474" s="5" t="str">
        <f>CONCATENATE("rdx_city_",J6474,"_",B6474)</f>
        <v>rdx_city_SVN_3</v>
      </c>
      <c r="B6474">
        <f>IF(I6474=I6473,B6473+1,1)</f>
        <v>3</v>
      </c>
      <c r="C6474" t="s">
        <v>9399</v>
      </c>
      <c r="D6474" t="s">
        <v>9400</v>
      </c>
      <c r="E6474">
        <v>46.6972</v>
      </c>
      <c r="F6474">
        <v>15.9106</v>
      </c>
      <c r="G6474" t="s">
        <v>9395</v>
      </c>
      <c r="H6474" t="str">
        <f>IFERROR(VLOOKUP(I6474,'country(26mar)'!C$2:D$251,2,FALSE),"")</f>
        <v>base.si</v>
      </c>
      <c r="I6474" t="s">
        <v>9396</v>
      </c>
      <c r="J6474" t="s">
        <v>9397</v>
      </c>
      <c r="K6474" t="s">
        <v>9399</v>
      </c>
      <c r="L6474" t="str">
        <f>CONCATENATE(G6474," ",K6474)</f>
        <v>Slovenia Apače</v>
      </c>
      <c r="M6474" t="str">
        <f>IFERROR(VLOOKUP(L6474,'State(need_input)'!I$2:J$3992,2,FALSE),"")</f>
        <v>state_SI_Apa_208</v>
      </c>
      <c r="N6474" t="s">
        <v>23</v>
      </c>
      <c r="P6474">
        <v>1705285338</v>
      </c>
    </row>
    <row r="6475" spans="1:16">
      <c r="A6475" s="5" t="str">
        <f>CONCATENATE("rdx_city_",J6475,"_",B6475)</f>
        <v>rdx_city_SVN_4</v>
      </c>
      <c r="B6475">
        <f>IF(I6475=I6474,B6474+1,1)</f>
        <v>4</v>
      </c>
      <c r="C6475" t="s">
        <v>9401</v>
      </c>
      <c r="D6475" t="s">
        <v>9401</v>
      </c>
      <c r="E6475">
        <v>46.6053</v>
      </c>
      <c r="F6475">
        <v>16.2406</v>
      </c>
      <c r="G6475" t="s">
        <v>9395</v>
      </c>
      <c r="H6475" t="str">
        <f>IFERROR(VLOOKUP(I6475,'country(26mar)'!C$2:D$251,2,FALSE),"")</f>
        <v>base.si</v>
      </c>
      <c r="I6475" t="s">
        <v>9396</v>
      </c>
      <c r="J6475" t="s">
        <v>9397</v>
      </c>
      <c r="K6475" t="s">
        <v>9401</v>
      </c>
      <c r="L6475" t="str">
        <f>CONCATENATE(G6475," ",K6475)</f>
        <v>Slovenia Beltinci</v>
      </c>
      <c r="M6475" t="str">
        <f>IFERROR(VLOOKUP(L6475,'State(need_input)'!I$2:J$3992,2,FALSE),"")</f>
        <v>state_SI_Bel_33</v>
      </c>
      <c r="N6475" t="s">
        <v>23</v>
      </c>
      <c r="P6475">
        <v>1705238814</v>
      </c>
    </row>
    <row r="6476" spans="1:16">
      <c r="A6476" s="5" t="str">
        <f>CONCATENATE("rdx_city_",J6476,"_",B6476)</f>
        <v>rdx_city_SVN_5</v>
      </c>
      <c r="B6476">
        <f>IF(I6476=I6475,B6475+1,1)</f>
        <v>5</v>
      </c>
      <c r="C6476" t="s">
        <v>9402</v>
      </c>
      <c r="D6476" t="s">
        <v>9402</v>
      </c>
      <c r="E6476">
        <v>46.6086</v>
      </c>
      <c r="F6476">
        <v>15.8883</v>
      </c>
      <c r="G6476" t="s">
        <v>9395</v>
      </c>
      <c r="H6476" t="str">
        <f>IFERROR(VLOOKUP(I6476,'country(26mar)'!C$2:D$251,2,FALSE),"")</f>
        <v>base.si</v>
      </c>
      <c r="I6476" t="s">
        <v>9396</v>
      </c>
      <c r="J6476" t="s">
        <v>9397</v>
      </c>
      <c r="K6476" t="s">
        <v>9403</v>
      </c>
      <c r="L6476" t="str">
        <f>CONCATENATE(G6476," ",K6476)</f>
        <v>Slovenia Benedikt</v>
      </c>
      <c r="M6476" t="str">
        <f>IFERROR(VLOOKUP(L6476,'State(need_input)'!I$2:J$3992,2,FALSE),"")</f>
        <v>state_SI_Ben_32</v>
      </c>
      <c r="N6476" t="s">
        <v>23</v>
      </c>
      <c r="P6476">
        <v>1705523597</v>
      </c>
    </row>
    <row r="6477" spans="1:16">
      <c r="A6477" s="5" t="str">
        <f>CONCATENATE("rdx_city_",J6477,"_",B6477)</f>
        <v>rdx_city_SVN_6</v>
      </c>
      <c r="B6477">
        <f>IF(I6477=I6476,B6476+1,1)</f>
        <v>6</v>
      </c>
      <c r="C6477" t="s">
        <v>9404</v>
      </c>
      <c r="D6477" t="s">
        <v>9404</v>
      </c>
      <c r="E6477">
        <v>46.0589</v>
      </c>
      <c r="F6477">
        <v>15.6642</v>
      </c>
      <c r="G6477" t="s">
        <v>9395</v>
      </c>
      <c r="H6477" t="str">
        <f>IFERROR(VLOOKUP(I6477,'country(26mar)'!C$2:D$251,2,FALSE),"")</f>
        <v>base.si</v>
      </c>
      <c r="I6477" t="s">
        <v>9396</v>
      </c>
      <c r="J6477" t="s">
        <v>9397</v>
      </c>
      <c r="K6477" t="s">
        <v>9404</v>
      </c>
      <c r="L6477" t="str">
        <f>CONCATENATE(G6477," ",K6477)</f>
        <v>Slovenia Bistrica ob Sotli</v>
      </c>
      <c r="M6477" t="str">
        <f>IFERROR(VLOOKUP(L6477,'State(need_input)'!I$2:J$3992,2,FALSE),"")</f>
        <v>state_SI_Bis_31</v>
      </c>
      <c r="N6477" t="s">
        <v>23</v>
      </c>
      <c r="P6477">
        <v>1705641346</v>
      </c>
    </row>
    <row r="6478" spans="1:16">
      <c r="A6478" s="5" t="str">
        <f>CONCATENATE("rdx_city_",J6478,"_",B6478)</f>
        <v>rdx_city_SVN_7</v>
      </c>
      <c r="B6478">
        <f>IF(I6478=I6477,B6477+1,1)</f>
        <v>7</v>
      </c>
      <c r="C6478" t="s">
        <v>9405</v>
      </c>
      <c r="D6478" t="s">
        <v>9405</v>
      </c>
      <c r="E6478">
        <v>46.3692</v>
      </c>
      <c r="F6478">
        <v>14.1136</v>
      </c>
      <c r="G6478" t="s">
        <v>9395</v>
      </c>
      <c r="H6478" t="str">
        <f>IFERROR(VLOOKUP(I6478,'country(26mar)'!C$2:D$251,2,FALSE),"")</f>
        <v>base.si</v>
      </c>
      <c r="I6478" t="s">
        <v>9396</v>
      </c>
      <c r="J6478" t="s">
        <v>9397</v>
      </c>
      <c r="K6478" t="s">
        <v>9405</v>
      </c>
      <c r="L6478" t="str">
        <f>CONCATENATE(G6478," ",K6478)</f>
        <v>Slovenia Bled</v>
      </c>
      <c r="M6478" t="str">
        <f>IFERROR(VLOOKUP(L6478,'State(need_input)'!I$2:J$3992,2,FALSE),"")</f>
        <v>state_SI_Ble_30</v>
      </c>
      <c r="N6478" t="s">
        <v>23</v>
      </c>
      <c r="P6478">
        <v>1705655016</v>
      </c>
    </row>
    <row r="6479" spans="1:16">
      <c r="A6479" s="5" t="str">
        <f>CONCATENATE("rdx_city_",J6479,"_",B6479)</f>
        <v>rdx_city_SVN_8</v>
      </c>
      <c r="B6479">
        <f>IF(I6479=I6478,B6478+1,1)</f>
        <v>8</v>
      </c>
      <c r="C6479" t="s">
        <v>9406</v>
      </c>
      <c r="D6479" t="s">
        <v>9406</v>
      </c>
      <c r="E6479">
        <v>46.2769</v>
      </c>
      <c r="F6479">
        <v>13.955</v>
      </c>
      <c r="G6479" t="s">
        <v>9395</v>
      </c>
      <c r="H6479" t="str">
        <f>IFERROR(VLOOKUP(I6479,'country(26mar)'!C$2:D$251,2,FALSE),"")</f>
        <v>base.si</v>
      </c>
      <c r="I6479" t="s">
        <v>9396</v>
      </c>
      <c r="J6479" t="s">
        <v>9397</v>
      </c>
      <c r="K6479" t="s">
        <v>9407</v>
      </c>
      <c r="L6479" t="str">
        <f>CONCATENATE(G6479," ",K6479)</f>
        <v>Slovenia Bohinj</v>
      </c>
      <c r="M6479" t="str">
        <f>IFERROR(VLOOKUP(L6479,'State(need_input)'!I$2:J$3992,2,FALSE),"")</f>
        <v>state_SI_Boh_39</v>
      </c>
      <c r="N6479" t="s">
        <v>23</v>
      </c>
      <c r="P6479">
        <v>1705094350</v>
      </c>
    </row>
    <row r="6480" spans="1:16">
      <c r="A6480" s="5" t="str">
        <f>CONCATENATE("rdx_city_",J6480,"_",B6480)</f>
        <v>rdx_city_SVN_9</v>
      </c>
      <c r="B6480">
        <f>IF(I6480=I6479,B6479+1,1)</f>
        <v>9</v>
      </c>
      <c r="C6480" t="s">
        <v>9408</v>
      </c>
      <c r="D6480" t="s">
        <v>9408</v>
      </c>
      <c r="E6480">
        <v>45.9158</v>
      </c>
      <c r="F6480">
        <v>14.3631</v>
      </c>
      <c r="G6480" t="s">
        <v>9395</v>
      </c>
      <c r="H6480" t="str">
        <f>IFERROR(VLOOKUP(I6480,'country(26mar)'!C$2:D$251,2,FALSE),"")</f>
        <v>base.si</v>
      </c>
      <c r="I6480" t="s">
        <v>9396</v>
      </c>
      <c r="J6480" t="s">
        <v>9397</v>
      </c>
      <c r="K6480" t="s">
        <v>9408</v>
      </c>
      <c r="L6480" t="str">
        <f>CONCATENATE(G6480," ",K6480)</f>
        <v>Slovenia Borovnica</v>
      </c>
      <c r="M6480" t="str">
        <f>IFERROR(VLOOKUP(L6480,'State(need_input)'!I$2:J$3992,2,FALSE),"")</f>
        <v>state_SI_Bor_40</v>
      </c>
      <c r="N6480" t="s">
        <v>23</v>
      </c>
      <c r="P6480">
        <v>1705665714</v>
      </c>
    </row>
    <row r="6481" spans="1:16">
      <c r="A6481" s="5" t="str">
        <f>CONCATENATE("rdx_city_",J6481,"_",B6481)</f>
        <v>rdx_city_SVN_10</v>
      </c>
      <c r="B6481">
        <f>IF(I6481=I6480,B6480+1,1)</f>
        <v>10</v>
      </c>
      <c r="C6481" t="s">
        <v>9409</v>
      </c>
      <c r="D6481" t="s">
        <v>9409</v>
      </c>
      <c r="E6481">
        <v>46.3375</v>
      </c>
      <c r="F6481">
        <v>13.5528</v>
      </c>
      <c r="G6481" t="s">
        <v>9395</v>
      </c>
      <c r="H6481" t="str">
        <f>IFERROR(VLOOKUP(I6481,'country(26mar)'!C$2:D$251,2,FALSE),"")</f>
        <v>base.si</v>
      </c>
      <c r="I6481" t="s">
        <v>9396</v>
      </c>
      <c r="J6481" t="s">
        <v>9397</v>
      </c>
      <c r="K6481" t="s">
        <v>9409</v>
      </c>
      <c r="L6481" t="str">
        <f>CONCATENATE(G6481," ",K6481)</f>
        <v>Slovenia Bovec</v>
      </c>
      <c r="M6481" t="str">
        <f>IFERROR(VLOOKUP(L6481,'State(need_input)'!I$2:J$3992,2,FALSE),"")</f>
        <v>state_SI_Bov_41</v>
      </c>
      <c r="N6481" t="s">
        <v>23</v>
      </c>
      <c r="P6481">
        <v>1705609781</v>
      </c>
    </row>
    <row r="6482" spans="1:16">
      <c r="A6482" s="5" t="str">
        <f>CONCATENATE("rdx_city_",J6482,"_",B6482)</f>
        <v>rdx_city_SVN_11</v>
      </c>
      <c r="B6482">
        <f>IF(I6482=I6481,B6481+1,1)</f>
        <v>11</v>
      </c>
      <c r="C6482" t="s">
        <v>9410</v>
      </c>
      <c r="D6482" t="s">
        <v>9411</v>
      </c>
      <c r="E6482">
        <v>46.2897</v>
      </c>
      <c r="F6482">
        <v>15.0389</v>
      </c>
      <c r="G6482" t="s">
        <v>9395</v>
      </c>
      <c r="H6482" t="str">
        <f>IFERROR(VLOOKUP(I6482,'country(26mar)'!C$2:D$251,2,FALSE),"")</f>
        <v>base.si</v>
      </c>
      <c r="I6482" t="s">
        <v>9396</v>
      </c>
      <c r="J6482" t="s">
        <v>9397</v>
      </c>
      <c r="K6482" t="s">
        <v>9410</v>
      </c>
      <c r="L6482" t="str">
        <f>CONCATENATE(G6482," ",K6482)</f>
        <v>Slovenia Braslovče</v>
      </c>
      <c r="M6482" t="str">
        <f>IFERROR(VLOOKUP(L6482,'State(need_input)'!I$2:J$3992,2,FALSE),"")</f>
        <v>state_SI_Bra_42</v>
      </c>
      <c r="N6482" t="s">
        <v>23</v>
      </c>
      <c r="P6482">
        <v>1705126731</v>
      </c>
    </row>
    <row r="6483" spans="1:16">
      <c r="A6483" s="5" t="str">
        <f>CONCATENATE("rdx_city_",J6483,"_",B6483)</f>
        <v>rdx_city_SVN_12</v>
      </c>
      <c r="B6483">
        <f>IF(I6483=I6482,B6482+1,1)</f>
        <v>12</v>
      </c>
      <c r="C6483" t="s">
        <v>9412</v>
      </c>
      <c r="D6483" t="s">
        <v>9413</v>
      </c>
      <c r="E6483">
        <v>45.9033</v>
      </c>
      <c r="F6483">
        <v>15.5911</v>
      </c>
      <c r="G6483" t="s">
        <v>9395</v>
      </c>
      <c r="H6483" t="str">
        <f>IFERROR(VLOOKUP(I6483,'country(26mar)'!C$2:D$251,2,FALSE),"")</f>
        <v>base.si</v>
      </c>
      <c r="I6483" t="s">
        <v>9396</v>
      </c>
      <c r="J6483" t="s">
        <v>9397</v>
      </c>
      <c r="K6483" t="s">
        <v>9412</v>
      </c>
      <c r="L6483" t="str">
        <f>CONCATENATE(G6483," ",K6483)</f>
        <v>Slovenia Brežice</v>
      </c>
      <c r="M6483" t="str">
        <f>IFERROR(VLOOKUP(L6483,'State(need_input)'!I$2:J$3992,2,FALSE),"")</f>
        <v>state_SI_Bre_43</v>
      </c>
      <c r="N6483" t="s">
        <v>23</v>
      </c>
      <c r="P6483">
        <v>1705251132</v>
      </c>
    </row>
    <row r="6484" spans="1:16">
      <c r="A6484" s="5" t="str">
        <f>CONCATENATE("rdx_city_",J6484,"_",B6484)</f>
        <v>rdx_city_SVN_13</v>
      </c>
      <c r="B6484">
        <f>IF(I6484=I6483,B6483+1,1)</f>
        <v>13</v>
      </c>
      <c r="C6484" t="s">
        <v>9414</v>
      </c>
      <c r="D6484" t="s">
        <v>9414</v>
      </c>
      <c r="E6484">
        <v>46.0333</v>
      </c>
      <c r="F6484">
        <v>14.4</v>
      </c>
      <c r="G6484" t="s">
        <v>9395</v>
      </c>
      <c r="H6484" t="str">
        <f>IFERROR(VLOOKUP(I6484,'country(26mar)'!C$2:D$251,2,FALSE),"")</f>
        <v>base.si</v>
      </c>
      <c r="I6484" t="s">
        <v>9396</v>
      </c>
      <c r="J6484" t="s">
        <v>9397</v>
      </c>
      <c r="K6484" t="s">
        <v>9414</v>
      </c>
      <c r="L6484" t="str">
        <f>CONCATENATE(G6484," ",K6484)</f>
        <v>Slovenia Brezovica</v>
      </c>
      <c r="M6484" t="str">
        <f>IFERROR(VLOOKUP(L6484,'State(need_input)'!I$2:J$3992,2,FALSE),"")</f>
        <v>state_SI_Bre_44</v>
      </c>
      <c r="N6484" t="s">
        <v>23</v>
      </c>
      <c r="P6484">
        <v>1705190624</v>
      </c>
    </row>
    <row r="6485" spans="1:16">
      <c r="A6485" s="5" t="str">
        <f>CONCATENATE("rdx_city_",J6485,"_",B6485)</f>
        <v>rdx_city_SVN_14</v>
      </c>
      <c r="B6485">
        <f>IF(I6485=I6484,B6484+1,1)</f>
        <v>14</v>
      </c>
      <c r="C6485" t="s">
        <v>9415</v>
      </c>
      <c r="D6485" t="s">
        <v>9415</v>
      </c>
      <c r="E6485">
        <v>46.7208</v>
      </c>
      <c r="F6485">
        <v>16.0225</v>
      </c>
      <c r="G6485" t="s">
        <v>9395</v>
      </c>
      <c r="H6485" t="str">
        <f>IFERROR(VLOOKUP(I6485,'country(26mar)'!C$2:D$251,2,FALSE),"")</f>
        <v>base.si</v>
      </c>
      <c r="I6485" t="s">
        <v>9396</v>
      </c>
      <c r="J6485" t="s">
        <v>9397</v>
      </c>
      <c r="K6485" t="s">
        <v>9415</v>
      </c>
      <c r="L6485" t="str">
        <f>CONCATENATE(G6485," ",K6485)</f>
        <v>Slovenia Cankova</v>
      </c>
      <c r="M6485" t="str">
        <f>IFERROR(VLOOKUP(L6485,'State(need_input)'!I$2:J$3992,2,FALSE),"")</f>
        <v>state_SI_Can_46</v>
      </c>
      <c r="N6485" t="s">
        <v>23</v>
      </c>
      <c r="P6485">
        <v>1705097170</v>
      </c>
    </row>
    <row r="6486" spans="1:16">
      <c r="A6486" s="5" t="str">
        <f>CONCATENATE("rdx_city_",J6486,"_",B6486)</f>
        <v>rdx_city_SVN_15</v>
      </c>
      <c r="B6486">
        <f>IF(I6486=I6485,B6485+1,1)</f>
        <v>15</v>
      </c>
      <c r="C6486" t="s">
        <v>9416</v>
      </c>
      <c r="D6486" t="s">
        <v>9416</v>
      </c>
      <c r="E6486">
        <v>46.2361</v>
      </c>
      <c r="F6486">
        <v>15.2675</v>
      </c>
      <c r="G6486" t="s">
        <v>9395</v>
      </c>
      <c r="H6486" t="str">
        <f>IFERROR(VLOOKUP(I6486,'country(26mar)'!C$2:D$251,2,FALSE),"")</f>
        <v>base.si</v>
      </c>
      <c r="I6486" t="s">
        <v>9396</v>
      </c>
      <c r="J6486" t="s">
        <v>9397</v>
      </c>
      <c r="K6486" t="s">
        <v>9416</v>
      </c>
      <c r="L6486" t="str">
        <f>CONCATENATE(G6486," ",K6486)</f>
        <v>Slovenia Celje</v>
      </c>
      <c r="M6486" t="str">
        <f>IFERROR(VLOOKUP(L6486,'State(need_input)'!I$2:J$3992,2,FALSE),"")</f>
        <v>state_SI_Cel_47</v>
      </c>
      <c r="N6486" t="s">
        <v>23</v>
      </c>
      <c r="P6486">
        <v>1705563326</v>
      </c>
    </row>
    <row r="6487" spans="1:16">
      <c r="A6487" s="5" t="str">
        <f>CONCATENATE("rdx_city_",J6487,"_",B6487)</f>
        <v>rdx_city_SVN_16</v>
      </c>
      <c r="B6487">
        <f>IF(I6487=I6486,B6486+1,1)</f>
        <v>16</v>
      </c>
      <c r="C6487" t="s">
        <v>9417</v>
      </c>
      <c r="D6487" t="s">
        <v>9417</v>
      </c>
      <c r="E6487">
        <v>46.2542</v>
      </c>
      <c r="F6487">
        <v>14.4886</v>
      </c>
      <c r="G6487" t="s">
        <v>9395</v>
      </c>
      <c r="H6487" t="str">
        <f>IFERROR(VLOOKUP(I6487,'country(26mar)'!C$2:D$251,2,FALSE),"")</f>
        <v>base.si</v>
      </c>
      <c r="I6487" t="s">
        <v>9396</v>
      </c>
      <c r="J6487" t="s">
        <v>9397</v>
      </c>
      <c r="K6487" t="s">
        <v>9417</v>
      </c>
      <c r="L6487" t="str">
        <f>CONCATENATE(G6487," ",K6487)</f>
        <v>Slovenia Cerklje na Gorenjskem</v>
      </c>
      <c r="M6487" t="str">
        <f>IFERROR(VLOOKUP(L6487,'State(need_input)'!I$2:J$3992,2,FALSE),"")</f>
        <v>state_SI_Cer_48</v>
      </c>
      <c r="N6487" t="s">
        <v>23</v>
      </c>
      <c r="P6487">
        <v>1705820033</v>
      </c>
    </row>
    <row r="6488" spans="1:16">
      <c r="A6488" s="5" t="str">
        <f>CONCATENATE("rdx_city_",J6488,"_",B6488)</f>
        <v>rdx_city_SVN_17</v>
      </c>
      <c r="B6488">
        <f>IF(I6488=I6487,B6487+1,1)</f>
        <v>17</v>
      </c>
      <c r="C6488" t="s">
        <v>9418</v>
      </c>
      <c r="D6488" t="s">
        <v>9418</v>
      </c>
      <c r="E6488">
        <v>45.7931</v>
      </c>
      <c r="F6488">
        <v>14.3625</v>
      </c>
      <c r="G6488" t="s">
        <v>9395</v>
      </c>
      <c r="H6488" t="str">
        <f>IFERROR(VLOOKUP(I6488,'country(26mar)'!C$2:D$251,2,FALSE),"")</f>
        <v>base.si</v>
      </c>
      <c r="I6488" t="s">
        <v>9396</v>
      </c>
      <c r="J6488" t="s">
        <v>9397</v>
      </c>
      <c r="K6488" t="s">
        <v>9418</v>
      </c>
      <c r="L6488" t="str">
        <f>CONCATENATE(G6488," ",K6488)</f>
        <v>Slovenia Cerknica</v>
      </c>
      <c r="M6488" t="str">
        <f>IFERROR(VLOOKUP(L6488,'State(need_input)'!I$2:J$3992,2,FALSE),"")</f>
        <v>state_SI_Cer_49</v>
      </c>
      <c r="N6488" t="s">
        <v>23</v>
      </c>
      <c r="P6488">
        <v>1705932096</v>
      </c>
    </row>
    <row r="6489" spans="1:16">
      <c r="A6489" s="5" t="str">
        <f>CONCATENATE("rdx_city_",J6489,"_",B6489)</f>
        <v>rdx_city_SVN_18</v>
      </c>
      <c r="B6489">
        <f>IF(I6489=I6488,B6488+1,1)</f>
        <v>18</v>
      </c>
      <c r="C6489" t="s">
        <v>9419</v>
      </c>
      <c r="D6489" t="s">
        <v>9419</v>
      </c>
      <c r="E6489">
        <v>46.1256</v>
      </c>
      <c r="F6489">
        <v>13.9817</v>
      </c>
      <c r="G6489" t="s">
        <v>9395</v>
      </c>
      <c r="H6489" t="str">
        <f>IFERROR(VLOOKUP(I6489,'country(26mar)'!C$2:D$251,2,FALSE),"")</f>
        <v>base.si</v>
      </c>
      <c r="I6489" t="s">
        <v>9396</v>
      </c>
      <c r="J6489" t="s">
        <v>9397</v>
      </c>
      <c r="K6489" t="s">
        <v>9419</v>
      </c>
      <c r="L6489" t="str">
        <f>CONCATENATE(G6489," ",K6489)</f>
        <v>Slovenia Cerkno</v>
      </c>
      <c r="M6489" t="str">
        <f>IFERROR(VLOOKUP(L6489,'State(need_input)'!I$2:J$3992,2,FALSE),"")</f>
        <v>state_SI_Cer_50</v>
      </c>
      <c r="N6489" t="s">
        <v>23</v>
      </c>
      <c r="P6489">
        <v>1705759580</v>
      </c>
    </row>
    <row r="6490" spans="1:16">
      <c r="A6490" s="5" t="str">
        <f>CONCATENATE("rdx_city_",J6490,"_",B6490)</f>
        <v>rdx_city_SVN_19</v>
      </c>
      <c r="B6490">
        <f>IF(I6490=I6489,B6489+1,1)</f>
        <v>19</v>
      </c>
      <c r="C6490" t="s">
        <v>9420</v>
      </c>
      <c r="D6490" t="s">
        <v>9420</v>
      </c>
      <c r="E6490">
        <v>46.5706</v>
      </c>
      <c r="F6490">
        <v>15.9436</v>
      </c>
      <c r="G6490" t="s">
        <v>9395</v>
      </c>
      <c r="H6490" t="str">
        <f>IFERROR(VLOOKUP(I6490,'country(26mar)'!C$2:D$251,2,FALSE),"")</f>
        <v>base.si</v>
      </c>
      <c r="I6490" t="s">
        <v>9396</v>
      </c>
      <c r="J6490" t="s">
        <v>9397</v>
      </c>
      <c r="K6490" t="s">
        <v>9420</v>
      </c>
      <c r="L6490" t="str">
        <f>CONCATENATE(G6490," ",K6490)</f>
        <v>Slovenia Cerkvenjak</v>
      </c>
      <c r="M6490" t="str">
        <f>IFERROR(VLOOKUP(L6490,'State(need_input)'!I$2:J$3992,2,FALSE),"")</f>
        <v>state_SI_Cer_51</v>
      </c>
      <c r="N6490" t="s">
        <v>23</v>
      </c>
      <c r="P6490">
        <v>1705808302</v>
      </c>
    </row>
    <row r="6491" spans="1:16">
      <c r="A6491" s="5" t="str">
        <f>CONCATENATE("rdx_city_",J6491,"_",B6491)</f>
        <v>rdx_city_SVN_20</v>
      </c>
      <c r="B6491">
        <f>IF(I6491=I6490,B6490+1,1)</f>
        <v>20</v>
      </c>
      <c r="C6491" t="s">
        <v>9421</v>
      </c>
      <c r="D6491" t="s">
        <v>9421</v>
      </c>
      <c r="E6491">
        <v>46.3453</v>
      </c>
      <c r="F6491">
        <v>15.9952</v>
      </c>
      <c r="G6491" t="s">
        <v>9395</v>
      </c>
      <c r="H6491" t="str">
        <f>IFERROR(VLOOKUP(I6491,'country(26mar)'!C$2:D$251,2,FALSE),"")</f>
        <v>base.si</v>
      </c>
      <c r="I6491" t="s">
        <v>9396</v>
      </c>
      <c r="J6491" t="s">
        <v>9397</v>
      </c>
      <c r="K6491" t="s">
        <v>9421</v>
      </c>
      <c r="L6491" t="str">
        <f>CONCATENATE(G6491," ",K6491)</f>
        <v>Slovenia Cirkulane</v>
      </c>
      <c r="M6491" t="str">
        <f>IFERROR(VLOOKUP(L6491,'State(need_input)'!I$2:J$3992,2,FALSE),"")</f>
        <v>state_SI_Cir_207</v>
      </c>
      <c r="N6491" t="s">
        <v>23</v>
      </c>
      <c r="P6491">
        <v>1705650900</v>
      </c>
    </row>
    <row r="6492" spans="1:16">
      <c r="A6492" s="5" t="str">
        <f>CONCATENATE("rdx_city_",J6492,"_",B6492)</f>
        <v>rdx_city_SVN_21</v>
      </c>
      <c r="B6492">
        <f>IF(I6492=I6491,B6491+1,1)</f>
        <v>21</v>
      </c>
      <c r="C6492" t="s">
        <v>9422</v>
      </c>
      <c r="D6492" t="s">
        <v>9423</v>
      </c>
      <c r="E6492">
        <v>46.5744</v>
      </c>
      <c r="F6492">
        <v>16.2906</v>
      </c>
      <c r="G6492" t="s">
        <v>9395</v>
      </c>
      <c r="H6492" t="str">
        <f>IFERROR(VLOOKUP(I6492,'country(26mar)'!C$2:D$251,2,FALSE),"")</f>
        <v>base.si</v>
      </c>
      <c r="I6492" t="s">
        <v>9396</v>
      </c>
      <c r="J6492" t="s">
        <v>9397</v>
      </c>
      <c r="K6492" t="s">
        <v>9422</v>
      </c>
      <c r="L6492" t="str">
        <f>CONCATENATE(G6492," ",K6492)</f>
        <v>Slovenia Črenšovci</v>
      </c>
      <c r="M6492" t="str">
        <f>IFERROR(VLOOKUP(L6492,'State(need_input)'!I$2:J$3992,2,FALSE),"")</f>
        <v>state_SI_Čre_52</v>
      </c>
      <c r="N6492" t="s">
        <v>23</v>
      </c>
      <c r="P6492">
        <v>1705698578</v>
      </c>
    </row>
    <row r="6493" spans="1:16">
      <c r="A6493" s="5" t="str">
        <f>CONCATENATE("rdx_city_",J6493,"_",B6493)</f>
        <v>rdx_city_SVN_22</v>
      </c>
      <c r="B6493">
        <f>IF(I6493=I6492,B6492+1,1)</f>
        <v>22</v>
      </c>
      <c r="C6493" t="s">
        <v>9424</v>
      </c>
      <c r="D6493" t="s">
        <v>9425</v>
      </c>
      <c r="E6493">
        <v>46.4667</v>
      </c>
      <c r="F6493">
        <v>14.85</v>
      </c>
      <c r="G6493" t="s">
        <v>9395</v>
      </c>
      <c r="H6493" t="str">
        <f>IFERROR(VLOOKUP(I6493,'country(26mar)'!C$2:D$251,2,FALSE),"")</f>
        <v>base.si</v>
      </c>
      <c r="I6493" t="s">
        <v>9396</v>
      </c>
      <c r="J6493" t="s">
        <v>9397</v>
      </c>
      <c r="K6493" t="s">
        <v>9424</v>
      </c>
      <c r="L6493" t="str">
        <f>CONCATENATE(G6493," ",K6493)</f>
        <v>Slovenia Črna na Koroškem</v>
      </c>
      <c r="M6493" t="str">
        <f>IFERROR(VLOOKUP(L6493,'State(need_input)'!I$2:J$3992,2,FALSE),"")</f>
        <v>state_SI_Črn_53</v>
      </c>
      <c r="N6493" t="s">
        <v>23</v>
      </c>
      <c r="P6493">
        <v>1705127725</v>
      </c>
    </row>
    <row r="6494" spans="1:16">
      <c r="A6494" s="5" t="str">
        <f>CONCATENATE("rdx_city_",J6494,"_",B6494)</f>
        <v>rdx_city_SVN_23</v>
      </c>
      <c r="B6494">
        <f>IF(I6494=I6493,B6493+1,1)</f>
        <v>23</v>
      </c>
      <c r="C6494" t="s">
        <v>9426</v>
      </c>
      <c r="D6494" t="s">
        <v>9427</v>
      </c>
      <c r="E6494">
        <v>45.5711</v>
      </c>
      <c r="F6494">
        <v>15.1889</v>
      </c>
      <c r="G6494" t="s">
        <v>9395</v>
      </c>
      <c r="H6494" t="str">
        <f>IFERROR(VLOOKUP(I6494,'country(26mar)'!C$2:D$251,2,FALSE),"")</f>
        <v>base.si</v>
      </c>
      <c r="I6494" t="s">
        <v>9396</v>
      </c>
      <c r="J6494" t="s">
        <v>9397</v>
      </c>
      <c r="K6494" t="s">
        <v>9426</v>
      </c>
      <c r="L6494" t="str">
        <f>CONCATENATE(G6494," ",K6494)</f>
        <v>Slovenia Črnomelj</v>
      </c>
      <c r="M6494" t="str">
        <f>IFERROR(VLOOKUP(L6494,'State(need_input)'!I$2:J$3992,2,FALSE),"")</f>
        <v>state_SI_Črn_54</v>
      </c>
      <c r="N6494" t="s">
        <v>23</v>
      </c>
      <c r="P6494">
        <v>1705132468</v>
      </c>
    </row>
    <row r="6495" spans="1:16">
      <c r="A6495" s="5" t="str">
        <f>CONCATENATE("rdx_city_",J6495,"_",B6495)</f>
        <v>rdx_city_SVN_24</v>
      </c>
      <c r="B6495">
        <f>IF(I6495=I6494,B6494+1,1)</f>
        <v>24</v>
      </c>
      <c r="C6495" t="s">
        <v>9428</v>
      </c>
      <c r="D6495" t="s">
        <v>9428</v>
      </c>
      <c r="E6495">
        <v>46.5006</v>
      </c>
      <c r="F6495">
        <v>15.875</v>
      </c>
      <c r="G6495" t="s">
        <v>9395</v>
      </c>
      <c r="H6495" t="str">
        <f>IFERROR(VLOOKUP(I6495,'country(26mar)'!C$2:D$251,2,FALSE),"")</f>
        <v>base.si</v>
      </c>
      <c r="I6495" t="s">
        <v>9396</v>
      </c>
      <c r="J6495" t="s">
        <v>9397</v>
      </c>
      <c r="K6495" t="s">
        <v>9428</v>
      </c>
      <c r="L6495" t="str">
        <f>CONCATENATE(G6495," ",K6495)</f>
        <v>Slovenia Destrnik</v>
      </c>
      <c r="M6495" t="str">
        <f>IFERROR(VLOOKUP(L6495,'State(need_input)'!I$2:J$3992,2,FALSE),"")</f>
        <v>state_SI_Des_55</v>
      </c>
      <c r="N6495" t="s">
        <v>23</v>
      </c>
      <c r="P6495">
        <v>1705579309</v>
      </c>
    </row>
    <row r="6496" spans="1:16">
      <c r="A6496" s="5" t="str">
        <f>CONCATENATE("rdx_city_",J6496,"_",B6496)</f>
        <v>rdx_city_SVN_25</v>
      </c>
      <c r="B6496">
        <f>IF(I6496=I6495,B6495+1,1)</f>
        <v>25</v>
      </c>
      <c r="C6496" t="s">
        <v>9429</v>
      </c>
      <c r="D6496" t="s">
        <v>9430</v>
      </c>
      <c r="E6496">
        <v>45.6847</v>
      </c>
      <c r="F6496">
        <v>13.9703</v>
      </c>
      <c r="G6496" t="s">
        <v>9395</v>
      </c>
      <c r="H6496" t="str">
        <f>IFERROR(VLOOKUP(I6496,'country(26mar)'!C$2:D$251,2,FALSE),"")</f>
        <v>base.si</v>
      </c>
      <c r="I6496" t="s">
        <v>9396</v>
      </c>
      <c r="J6496" t="s">
        <v>9397</v>
      </c>
      <c r="K6496" t="s">
        <v>9429</v>
      </c>
      <c r="L6496" t="str">
        <f>CONCATENATE(G6496," ",K6496)</f>
        <v>Slovenia Divača</v>
      </c>
      <c r="M6496" t="str">
        <f>IFERROR(VLOOKUP(L6496,'State(need_input)'!I$2:J$3992,2,FALSE),"")</f>
        <v>state_SI_Div_124</v>
      </c>
      <c r="N6496" t="s">
        <v>23</v>
      </c>
      <c r="P6496">
        <v>1705065298</v>
      </c>
    </row>
    <row r="6497" spans="1:16">
      <c r="A6497" s="5" t="str">
        <f>CONCATENATE("rdx_city_",J6497,"_",B6497)</f>
        <v>rdx_city_SVN_26</v>
      </c>
      <c r="B6497">
        <f>IF(I6497=I6496,B6496+1,1)</f>
        <v>26</v>
      </c>
      <c r="C6497" t="s">
        <v>9431</v>
      </c>
      <c r="D6497" t="s">
        <v>9431</v>
      </c>
      <c r="E6497">
        <v>46.1367</v>
      </c>
      <c r="F6497">
        <v>15.4089</v>
      </c>
      <c r="G6497" t="s">
        <v>9395</v>
      </c>
      <c r="H6497" t="str">
        <f>IFERROR(VLOOKUP(I6497,'country(26mar)'!C$2:D$251,2,FALSE),"")</f>
        <v>base.si</v>
      </c>
      <c r="I6497" t="s">
        <v>9396</v>
      </c>
      <c r="J6497" t="s">
        <v>9397</v>
      </c>
      <c r="K6497" t="s">
        <v>9432</v>
      </c>
      <c r="L6497" t="str">
        <f>CONCATENATE(G6497," ",K6497)</f>
        <v>Slovenia Dobje</v>
      </c>
      <c r="M6497" t="str">
        <f>IFERROR(VLOOKUP(L6497,'State(need_input)'!I$2:J$3992,2,FALSE),"")</f>
        <v>state_SI_Dob_125</v>
      </c>
      <c r="N6497" t="s">
        <v>23</v>
      </c>
      <c r="P6497">
        <v>1705204927</v>
      </c>
    </row>
    <row r="6498" spans="1:16">
      <c r="A6498" s="5" t="str">
        <f>CONCATENATE("rdx_city_",J6498,"_",B6498)</f>
        <v>rdx_city_SVN_27</v>
      </c>
      <c r="B6498">
        <f>IF(I6498=I6497,B6497+1,1)</f>
        <v>27</v>
      </c>
      <c r="C6498" t="s">
        <v>9433</v>
      </c>
      <c r="D6498" t="s">
        <v>9433</v>
      </c>
      <c r="E6498">
        <v>46.3375</v>
      </c>
      <c r="F6498">
        <v>15.2264</v>
      </c>
      <c r="G6498" t="s">
        <v>9395</v>
      </c>
      <c r="H6498" t="str">
        <f>IFERROR(VLOOKUP(I6498,'country(26mar)'!C$2:D$251,2,FALSE),"")</f>
        <v>base.si</v>
      </c>
      <c r="I6498" t="s">
        <v>9396</v>
      </c>
      <c r="J6498" t="s">
        <v>9397</v>
      </c>
      <c r="K6498" t="s">
        <v>9433</v>
      </c>
      <c r="L6498" t="str">
        <f>CONCATENATE(G6498," ",K6498)</f>
        <v>Slovenia Dobrna</v>
      </c>
      <c r="M6498" t="str">
        <f>IFERROR(VLOOKUP(L6498,'State(need_input)'!I$2:J$3992,2,FALSE),"")</f>
        <v>state_SI_Dob_127</v>
      </c>
      <c r="N6498" t="s">
        <v>23</v>
      </c>
      <c r="P6498">
        <v>1705353787</v>
      </c>
    </row>
    <row r="6499" spans="1:16">
      <c r="A6499" s="5" t="str">
        <f>CONCATENATE("rdx_city_",J6499,"_",B6499)</f>
        <v>rdx_city_SVN_28</v>
      </c>
      <c r="B6499">
        <f>IF(I6499=I6498,B6498+1,1)</f>
        <v>28</v>
      </c>
      <c r="C6499" t="s">
        <v>9434</v>
      </c>
      <c r="D6499" t="s">
        <v>9434</v>
      </c>
      <c r="E6499">
        <v>46.055</v>
      </c>
      <c r="F6499">
        <v>14.4172</v>
      </c>
      <c r="G6499" t="s">
        <v>9395</v>
      </c>
      <c r="H6499" t="str">
        <f>IFERROR(VLOOKUP(I6499,'country(26mar)'!C$2:D$251,2,FALSE),"")</f>
        <v>base.si</v>
      </c>
      <c r="I6499" t="s">
        <v>9396</v>
      </c>
      <c r="J6499" t="s">
        <v>9397</v>
      </c>
      <c r="K6499" t="s">
        <v>9435</v>
      </c>
      <c r="L6499" t="str">
        <f>CONCATENATE(G6499," ",K6499)</f>
        <v>Slovenia Dobrova-Polhov Gradec</v>
      </c>
      <c r="M6499" t="str">
        <f>IFERROR(VLOOKUP(L6499,'State(need_input)'!I$2:J$3992,2,FALSE),"")</f>
        <v>state_SI_Dob_128</v>
      </c>
      <c r="N6499" t="s">
        <v>23</v>
      </c>
      <c r="P6499">
        <v>1705653264</v>
      </c>
    </row>
    <row r="6500" spans="1:16">
      <c r="A6500" s="5" t="str">
        <f>CONCATENATE("rdx_city_",J6500,"_",B6500)</f>
        <v>rdx_city_SVN_29</v>
      </c>
      <c r="B6500">
        <f>IF(I6500=I6499,B6499+1,1)</f>
        <v>29</v>
      </c>
      <c r="C6500" t="s">
        <v>9436</v>
      </c>
      <c r="D6500" t="s">
        <v>9436</v>
      </c>
      <c r="E6500">
        <v>46.6514</v>
      </c>
      <c r="F6500">
        <v>16.3525</v>
      </c>
      <c r="G6500" t="s">
        <v>9395</v>
      </c>
      <c r="H6500" t="str">
        <f>IFERROR(VLOOKUP(I6500,'country(26mar)'!C$2:D$251,2,FALSE),"")</f>
        <v>base.si</v>
      </c>
      <c r="I6500" t="s">
        <v>9396</v>
      </c>
      <c r="J6500" t="s">
        <v>9397</v>
      </c>
      <c r="K6500" t="s">
        <v>9436</v>
      </c>
      <c r="L6500" t="str">
        <f>CONCATENATE(G6500," ",K6500)</f>
        <v>Slovenia Dobrovnik</v>
      </c>
      <c r="M6500" t="str">
        <f>IFERROR(VLOOKUP(L6500,'State(need_input)'!I$2:J$3992,2,FALSE),"")</f>
        <v>state_SI_Dob_129</v>
      </c>
      <c r="N6500" t="s">
        <v>23</v>
      </c>
      <c r="P6500">
        <v>1705602796</v>
      </c>
    </row>
    <row r="6501" spans="1:16">
      <c r="A6501" s="5" t="str">
        <f>CONCATENATE("rdx_city_",J6501,"_",B6501)</f>
        <v>rdx_city_SVN_30</v>
      </c>
      <c r="B6501">
        <f>IF(I6501=I6500,B6500+1,1)</f>
        <v>30</v>
      </c>
      <c r="C6501" t="s">
        <v>9437</v>
      </c>
      <c r="D6501" t="s">
        <v>9437</v>
      </c>
      <c r="E6501">
        <v>45.9964</v>
      </c>
      <c r="F6501">
        <v>13.5264</v>
      </c>
      <c r="G6501" t="s">
        <v>9395</v>
      </c>
      <c r="H6501" t="str">
        <f>IFERROR(VLOOKUP(I6501,'country(26mar)'!C$2:D$251,2,FALSE),"")</f>
        <v>base.si</v>
      </c>
      <c r="I6501" t="s">
        <v>9396</v>
      </c>
      <c r="J6501" t="s">
        <v>9397</v>
      </c>
      <c r="K6501" t="s">
        <v>9438</v>
      </c>
      <c r="L6501" t="str">
        <f>CONCATENATE(G6501," ",K6501)</f>
        <v>Slovenia Brda</v>
      </c>
      <c r="M6501" t="str">
        <f>IFERROR(VLOOKUP(L6501,'State(need_input)'!I$2:J$3992,2,FALSE),"")</f>
        <v>state_SI_Brd_45</v>
      </c>
      <c r="N6501" t="s">
        <v>23</v>
      </c>
      <c r="P6501">
        <v>1705226459</v>
      </c>
    </row>
    <row r="6502" spans="1:16">
      <c r="A6502" s="5" t="str">
        <f>CONCATENATE("rdx_city_",J6502,"_",B6502)</f>
        <v>rdx_city_SVN_31</v>
      </c>
      <c r="B6502">
        <f>IF(I6502=I6501,B6501+1,1)</f>
        <v>31</v>
      </c>
      <c r="C6502" t="s">
        <v>9439</v>
      </c>
      <c r="D6502" t="s">
        <v>9439</v>
      </c>
      <c r="E6502">
        <v>46.0886</v>
      </c>
      <c r="F6502">
        <v>14.6008</v>
      </c>
      <c r="G6502" t="s">
        <v>9395</v>
      </c>
      <c r="H6502" t="str">
        <f>IFERROR(VLOOKUP(I6502,'country(26mar)'!C$2:D$251,2,FALSE),"")</f>
        <v>base.si</v>
      </c>
      <c r="I6502" t="s">
        <v>9396</v>
      </c>
      <c r="J6502" t="s">
        <v>9397</v>
      </c>
      <c r="K6502" t="s">
        <v>9439</v>
      </c>
      <c r="L6502" t="str">
        <f>CONCATENATE(G6502," ",K6502)</f>
        <v>Slovenia Dol pri Ljubljani</v>
      </c>
      <c r="M6502" t="str">
        <f>IFERROR(VLOOKUP(L6502,'State(need_input)'!I$2:J$3992,2,FALSE),"")</f>
        <v>state_SI_Dol_113</v>
      </c>
      <c r="N6502" t="s">
        <v>23</v>
      </c>
      <c r="P6502">
        <v>1705717325</v>
      </c>
    </row>
    <row r="6503" spans="1:16">
      <c r="A6503" s="5" t="str">
        <f>CONCATENATE("rdx_city_",J6503,"_",B6503)</f>
        <v>rdx_city_SVN_32</v>
      </c>
      <c r="B6503">
        <f>IF(I6503=I6502,B6502+1,1)</f>
        <v>32</v>
      </c>
      <c r="C6503" t="s">
        <v>9440</v>
      </c>
      <c r="D6503" t="s">
        <v>9440</v>
      </c>
      <c r="E6503">
        <v>45.7667</v>
      </c>
      <c r="F6503">
        <v>15.0667</v>
      </c>
      <c r="G6503" t="s">
        <v>9395</v>
      </c>
      <c r="H6503" t="str">
        <f>IFERROR(VLOOKUP(I6503,'country(26mar)'!C$2:D$251,2,FALSE),"")</f>
        <v>base.si</v>
      </c>
      <c r="I6503" t="s">
        <v>9396</v>
      </c>
      <c r="J6503" t="s">
        <v>9397</v>
      </c>
      <c r="K6503" t="s">
        <v>9440</v>
      </c>
      <c r="L6503" t="str">
        <f>CONCATENATE(G6503," ",K6503)</f>
        <v>Slovenia Dolenjske Toplice</v>
      </c>
      <c r="M6503" t="str">
        <f>IFERROR(VLOOKUP(L6503,'State(need_input)'!I$2:J$3992,2,FALSE),"")</f>
        <v>state_SI_Dol_114</v>
      </c>
      <c r="N6503" t="s">
        <v>23</v>
      </c>
      <c r="P6503">
        <v>1705395845</v>
      </c>
    </row>
    <row r="6504" spans="1:16">
      <c r="A6504" s="5" t="str">
        <f>CONCATENATE("rdx_city_",J6504,"_",B6504)</f>
        <v>rdx_city_SVN_33</v>
      </c>
      <c r="B6504">
        <f>IF(I6504=I6503,B6503+1,1)</f>
        <v>33</v>
      </c>
      <c r="C6504" t="s">
        <v>9441</v>
      </c>
      <c r="D6504" t="s">
        <v>9442</v>
      </c>
      <c r="E6504">
        <v>46.1381</v>
      </c>
      <c r="F6504">
        <v>14.5978</v>
      </c>
      <c r="G6504" t="s">
        <v>9395</v>
      </c>
      <c r="H6504" t="str">
        <f>IFERROR(VLOOKUP(I6504,'country(26mar)'!C$2:D$251,2,FALSE),"")</f>
        <v>base.si</v>
      </c>
      <c r="I6504" t="s">
        <v>9396</v>
      </c>
      <c r="J6504" t="s">
        <v>9397</v>
      </c>
      <c r="K6504" t="s">
        <v>9441</v>
      </c>
      <c r="L6504" t="str">
        <f>CONCATENATE(G6504," ",K6504)</f>
        <v>Slovenia Domžale</v>
      </c>
      <c r="M6504" t="str">
        <f>IFERROR(VLOOKUP(L6504,'State(need_input)'!I$2:J$3992,2,FALSE),"")</f>
        <v>state_SI_Dom_115</v>
      </c>
      <c r="N6504" t="s">
        <v>23</v>
      </c>
      <c r="P6504">
        <v>1705822721</v>
      </c>
    </row>
    <row r="6505" spans="1:16">
      <c r="A6505" s="5" t="str">
        <f>CONCATENATE("rdx_city_",J6505,"_",B6505)</f>
        <v>rdx_city_SVN_34</v>
      </c>
      <c r="B6505">
        <f>IF(I6505=I6504,B6504+1,1)</f>
        <v>34</v>
      </c>
      <c r="C6505" t="s">
        <v>9443</v>
      </c>
      <c r="D6505" t="s">
        <v>9443</v>
      </c>
      <c r="E6505">
        <v>46.4367</v>
      </c>
      <c r="F6505">
        <v>15.9536</v>
      </c>
      <c r="G6505" t="s">
        <v>9395</v>
      </c>
      <c r="H6505" t="str">
        <f>IFERROR(VLOOKUP(I6505,'country(26mar)'!C$2:D$251,2,FALSE),"")</f>
        <v>base.si</v>
      </c>
      <c r="I6505" t="s">
        <v>9396</v>
      </c>
      <c r="J6505" t="s">
        <v>9397</v>
      </c>
      <c r="K6505" t="s">
        <v>9443</v>
      </c>
      <c r="L6505" t="str">
        <f>CONCATENATE(G6505," ",K6505)</f>
        <v>Slovenia Dornava</v>
      </c>
      <c r="M6505" t="str">
        <f>IFERROR(VLOOKUP(L6505,'State(need_input)'!I$2:J$3992,2,FALSE),"")</f>
        <v>state_SI_Dor_116</v>
      </c>
      <c r="N6505" t="s">
        <v>23</v>
      </c>
      <c r="P6505">
        <v>1705023699</v>
      </c>
    </row>
    <row r="6506" spans="1:16">
      <c r="A6506" s="5" t="str">
        <f>CONCATENATE("rdx_city_",J6506,"_",B6506)</f>
        <v>rdx_city_SVN_35</v>
      </c>
      <c r="B6506">
        <f>IF(I6506=I6505,B6505+1,1)</f>
        <v>35</v>
      </c>
      <c r="C6506" t="s">
        <v>9444</v>
      </c>
      <c r="D6506" t="s">
        <v>9444</v>
      </c>
      <c r="E6506">
        <v>46.5881</v>
      </c>
      <c r="F6506">
        <v>15.0192</v>
      </c>
      <c r="G6506" t="s">
        <v>9395</v>
      </c>
      <c r="H6506" t="str">
        <f>IFERROR(VLOOKUP(I6506,'country(26mar)'!C$2:D$251,2,FALSE),"")</f>
        <v>base.si</v>
      </c>
      <c r="I6506" t="s">
        <v>9396</v>
      </c>
      <c r="J6506" t="s">
        <v>9397</v>
      </c>
      <c r="K6506" t="s">
        <v>9444</v>
      </c>
      <c r="L6506" t="str">
        <f>CONCATENATE(G6506," ",K6506)</f>
        <v>Slovenia Dravograd</v>
      </c>
      <c r="M6506" t="str">
        <f>IFERROR(VLOOKUP(L6506,'State(need_input)'!I$2:J$3992,2,FALSE),"")</f>
        <v>state_SI_Dra_117</v>
      </c>
      <c r="N6506" t="s">
        <v>23</v>
      </c>
      <c r="P6506">
        <v>1705130450</v>
      </c>
    </row>
    <row r="6507" spans="1:16">
      <c r="A6507" s="5" t="str">
        <f>CONCATENATE("rdx_city_",J6507,"_",B6507)</f>
        <v>rdx_city_SVN_36</v>
      </c>
      <c r="B6507">
        <f>IF(I6507=I6506,B6506+1,1)</f>
        <v>36</v>
      </c>
      <c r="C6507" t="s">
        <v>9445</v>
      </c>
      <c r="D6507" t="s">
        <v>9445</v>
      </c>
      <c r="E6507">
        <v>46.1072</v>
      </c>
      <c r="F6507">
        <v>14.1481</v>
      </c>
      <c r="G6507" t="s">
        <v>9395</v>
      </c>
      <c r="H6507" t="str">
        <f>IFERROR(VLOOKUP(I6507,'country(26mar)'!C$2:D$251,2,FALSE),"")</f>
        <v>base.si</v>
      </c>
      <c r="I6507" t="s">
        <v>9396</v>
      </c>
      <c r="J6507" t="s">
        <v>9397</v>
      </c>
      <c r="K6507" t="s">
        <v>9446</v>
      </c>
      <c r="L6507" t="str">
        <f>CONCATENATE(G6507," ",K6507)</f>
        <v>Slovenia Gorenja Vas-Poljane</v>
      </c>
      <c r="M6507" t="str">
        <f>IFERROR(VLOOKUP(L6507,'State(need_input)'!I$2:J$3992,2,FALSE),"")</f>
        <v>state_SI_Gor_119</v>
      </c>
      <c r="N6507" t="s">
        <v>23</v>
      </c>
      <c r="P6507">
        <v>1705961189</v>
      </c>
    </row>
    <row r="6508" spans="1:16">
      <c r="A6508" s="5" t="str">
        <f>CONCATENATE("rdx_city_",J6508,"_",B6508)</f>
        <v>rdx_city_SVN_37</v>
      </c>
      <c r="B6508">
        <f>IF(I6508=I6507,B6507+1,1)</f>
        <v>37</v>
      </c>
      <c r="C6508" t="s">
        <v>9447</v>
      </c>
      <c r="D6508" t="s">
        <v>9448</v>
      </c>
      <c r="E6508">
        <v>46.4147</v>
      </c>
      <c r="F6508">
        <v>16.0139</v>
      </c>
      <c r="G6508" t="s">
        <v>9395</v>
      </c>
      <c r="H6508" t="str">
        <f>IFERROR(VLOOKUP(I6508,'country(26mar)'!C$2:D$251,2,FALSE),"")</f>
        <v>base.si</v>
      </c>
      <c r="I6508" t="s">
        <v>9396</v>
      </c>
      <c r="J6508" t="s">
        <v>9397</v>
      </c>
      <c r="K6508" t="s">
        <v>9447</v>
      </c>
      <c r="L6508" t="str">
        <f>CONCATENATE(G6508," ",K6508)</f>
        <v>Slovenia Gorišnica</v>
      </c>
      <c r="M6508" t="str">
        <f>IFERROR(VLOOKUP(L6508,'State(need_input)'!I$2:J$3992,2,FALSE),"")</f>
        <v>state_SI_Gor_120</v>
      </c>
      <c r="N6508" t="s">
        <v>23</v>
      </c>
      <c r="P6508">
        <v>1705561619</v>
      </c>
    </row>
    <row r="6509" spans="1:16">
      <c r="A6509" s="5" t="str">
        <f>CONCATENATE("rdx_city_",J6509,"_",B6509)</f>
        <v>rdx_city_SVN_38</v>
      </c>
      <c r="B6509">
        <f>IF(I6509=I6508,B6508+1,1)</f>
        <v>38</v>
      </c>
      <c r="C6509" t="s">
        <v>9449</v>
      </c>
      <c r="D6509" t="s">
        <v>9449</v>
      </c>
      <c r="E6509">
        <v>46.6733</v>
      </c>
      <c r="F6509">
        <v>15.9922</v>
      </c>
      <c r="G6509" t="s">
        <v>9395</v>
      </c>
      <c r="H6509" t="str">
        <f>IFERROR(VLOOKUP(I6509,'country(26mar)'!C$2:D$251,2,FALSE),"")</f>
        <v>base.si</v>
      </c>
      <c r="I6509" t="s">
        <v>9396</v>
      </c>
      <c r="J6509" t="s">
        <v>9397</v>
      </c>
      <c r="K6509" t="s">
        <v>9449</v>
      </c>
      <c r="L6509" t="str">
        <f>CONCATENATE(G6509," ",K6509)</f>
        <v>Slovenia Gornja Radgona</v>
      </c>
      <c r="M6509" t="str">
        <f>IFERROR(VLOOKUP(L6509,'State(need_input)'!I$2:J$3992,2,FALSE),"")</f>
        <v>state_SI_Gor_121</v>
      </c>
      <c r="N6509" t="s">
        <v>23</v>
      </c>
      <c r="P6509">
        <v>1705643923</v>
      </c>
    </row>
    <row r="6510" spans="1:16">
      <c r="A6510" s="5" t="str">
        <f>CONCATENATE("rdx_city_",J6510,"_",B6510)</f>
        <v>rdx_city_SVN_39</v>
      </c>
      <c r="B6510">
        <f>IF(I6510=I6509,B6509+1,1)</f>
        <v>39</v>
      </c>
      <c r="C6510" t="s">
        <v>9450</v>
      </c>
      <c r="D6510" t="s">
        <v>9450</v>
      </c>
      <c r="E6510">
        <v>46.2953</v>
      </c>
      <c r="F6510">
        <v>14.8083</v>
      </c>
      <c r="G6510" t="s">
        <v>9395</v>
      </c>
      <c r="H6510" t="str">
        <f>IFERROR(VLOOKUP(I6510,'country(26mar)'!C$2:D$251,2,FALSE),"")</f>
        <v>base.si</v>
      </c>
      <c r="I6510" t="s">
        <v>9396</v>
      </c>
      <c r="J6510" t="s">
        <v>9397</v>
      </c>
      <c r="K6510" t="s">
        <v>9450</v>
      </c>
      <c r="L6510" t="str">
        <f>CONCATENATE(G6510," ",K6510)</f>
        <v>Slovenia Gornji Grad</v>
      </c>
      <c r="M6510" t="str">
        <f>IFERROR(VLOOKUP(L6510,'State(need_input)'!I$2:J$3992,2,FALSE),"")</f>
        <v>state_SI_Gor_122</v>
      </c>
      <c r="N6510" t="s">
        <v>23</v>
      </c>
      <c r="P6510">
        <v>1705879741</v>
      </c>
    </row>
    <row r="6511" spans="1:16">
      <c r="A6511" s="5" t="str">
        <f>CONCATENATE("rdx_city_",J6511,"_",B6511)</f>
        <v>rdx_city_SVN_40</v>
      </c>
      <c r="B6511">
        <f>IF(I6511=I6510,B6510+1,1)</f>
        <v>40</v>
      </c>
      <c r="C6511" t="s">
        <v>9451</v>
      </c>
      <c r="D6511" t="s">
        <v>9451</v>
      </c>
      <c r="E6511">
        <v>46.8053</v>
      </c>
      <c r="F6511">
        <v>16.2225</v>
      </c>
      <c r="G6511" t="s">
        <v>9395</v>
      </c>
      <c r="H6511" t="str">
        <f>IFERROR(VLOOKUP(I6511,'country(26mar)'!C$2:D$251,2,FALSE),"")</f>
        <v>base.si</v>
      </c>
      <c r="I6511" t="s">
        <v>9396</v>
      </c>
      <c r="J6511" t="s">
        <v>9397</v>
      </c>
      <c r="K6511" t="s">
        <v>9451</v>
      </c>
      <c r="L6511" t="str">
        <f>CONCATENATE(G6511," ",K6511)</f>
        <v>Slovenia Gornji Petrovci</v>
      </c>
      <c r="M6511" t="str">
        <f>IFERROR(VLOOKUP(L6511,'State(need_input)'!I$2:J$3992,2,FALSE),"")</f>
        <v>state_SI_Gor_34</v>
      </c>
      <c r="N6511" t="s">
        <v>23</v>
      </c>
      <c r="P6511">
        <v>1705170234</v>
      </c>
    </row>
    <row r="6512" spans="1:16">
      <c r="A6512" s="5" t="str">
        <f>CONCATENATE("rdx_city_",J6512,"_",B6512)</f>
        <v>rdx_city_SVN_41</v>
      </c>
      <c r="B6512">
        <f>IF(I6512=I6511,B6511+1,1)</f>
        <v>41</v>
      </c>
      <c r="C6512" t="s">
        <v>9452</v>
      </c>
      <c r="D6512" t="s">
        <v>9452</v>
      </c>
      <c r="E6512">
        <v>46.8</v>
      </c>
      <c r="F6512">
        <v>16.1</v>
      </c>
      <c r="G6512" t="s">
        <v>9395</v>
      </c>
      <c r="H6512" t="str">
        <f>IFERROR(VLOOKUP(I6512,'country(26mar)'!C$2:D$251,2,FALSE),"")</f>
        <v>base.si</v>
      </c>
      <c r="I6512" t="s">
        <v>9396</v>
      </c>
      <c r="J6512" t="s">
        <v>9397</v>
      </c>
      <c r="K6512" t="s">
        <v>9452</v>
      </c>
      <c r="L6512" t="str">
        <f>CONCATENATE(G6512," ",K6512)</f>
        <v>Slovenia Grad</v>
      </c>
      <c r="M6512" t="str">
        <f>IFERROR(VLOOKUP(L6512,'State(need_input)'!I$2:J$3992,2,FALSE),"")</f>
        <v>state_SI_Gra_35</v>
      </c>
      <c r="N6512" t="s">
        <v>23</v>
      </c>
      <c r="P6512">
        <v>1705033390</v>
      </c>
    </row>
    <row r="6513" spans="1:16">
      <c r="A6513" s="5" t="str">
        <f>CONCATENATE("rdx_city_",J6513,"_",B6513)</f>
        <v>rdx_city_SVN_42</v>
      </c>
      <c r="B6513">
        <f>IF(I6513=I6512,B6512+1,1)</f>
        <v>42</v>
      </c>
      <c r="C6513" t="s">
        <v>9453</v>
      </c>
      <c r="D6513" t="s">
        <v>9453</v>
      </c>
      <c r="E6513">
        <v>45.9556</v>
      </c>
      <c r="F6513">
        <v>14.6589</v>
      </c>
      <c r="G6513" t="s">
        <v>9395</v>
      </c>
      <c r="H6513" t="str">
        <f>IFERROR(VLOOKUP(I6513,'country(26mar)'!C$2:D$251,2,FALSE),"")</f>
        <v>base.si</v>
      </c>
      <c r="I6513" t="s">
        <v>9396</v>
      </c>
      <c r="J6513" t="s">
        <v>9397</v>
      </c>
      <c r="K6513" t="s">
        <v>9453</v>
      </c>
      <c r="L6513" t="str">
        <f>CONCATENATE(G6513," ",K6513)</f>
        <v>Slovenia Grosuplje</v>
      </c>
      <c r="M6513" t="str">
        <f>IFERROR(VLOOKUP(L6513,'State(need_input)'!I$2:J$3992,2,FALSE),"")</f>
        <v>state_SI_Gro_36</v>
      </c>
      <c r="N6513" t="s">
        <v>23</v>
      </c>
      <c r="P6513">
        <v>1705847148</v>
      </c>
    </row>
    <row r="6514" spans="1:16">
      <c r="A6514" s="5" t="str">
        <f>CONCATENATE("rdx_city_",J6514,"_",B6514)</f>
        <v>rdx_city_SVN_43</v>
      </c>
      <c r="B6514">
        <f>IF(I6514=I6513,B6513+1,1)</f>
        <v>43</v>
      </c>
      <c r="C6514" t="s">
        <v>9454</v>
      </c>
      <c r="D6514" t="s">
        <v>9455</v>
      </c>
      <c r="E6514">
        <v>46.8233</v>
      </c>
      <c r="F6514">
        <v>16.3342</v>
      </c>
      <c r="G6514" t="s">
        <v>9395</v>
      </c>
      <c r="H6514" t="str">
        <f>IFERROR(VLOOKUP(I6514,'country(26mar)'!C$2:D$251,2,FALSE),"")</f>
        <v>base.si</v>
      </c>
      <c r="I6514" t="s">
        <v>9396</v>
      </c>
      <c r="J6514" t="s">
        <v>9397</v>
      </c>
      <c r="K6514" t="s">
        <v>9454</v>
      </c>
      <c r="L6514" t="str">
        <f>CONCATENATE(G6514," ",K6514)</f>
        <v>Slovenia Hodoš</v>
      </c>
      <c r="M6514" t="str">
        <f>IFERROR(VLOOKUP(L6514,'State(need_input)'!I$2:J$3992,2,FALSE),"")</f>
        <v>state_SI_Hod_73</v>
      </c>
      <c r="N6514" t="s">
        <v>23</v>
      </c>
      <c r="P6514">
        <v>1705217643</v>
      </c>
    </row>
    <row r="6515" spans="1:16">
      <c r="A6515" s="5" t="str">
        <f>CONCATENATE("rdx_city_",J6515,"_",B6515)</f>
        <v>rdx_city_SVN_44</v>
      </c>
      <c r="B6515">
        <f>IF(I6515=I6514,B6514+1,1)</f>
        <v>44</v>
      </c>
      <c r="C6515" t="s">
        <v>9456</v>
      </c>
      <c r="D6515" t="s">
        <v>9456</v>
      </c>
      <c r="E6515">
        <v>46.0236</v>
      </c>
      <c r="F6515">
        <v>14.2992</v>
      </c>
      <c r="G6515" t="s">
        <v>9395</v>
      </c>
      <c r="H6515" t="str">
        <f>IFERROR(VLOOKUP(I6515,'country(26mar)'!C$2:D$251,2,FALSE),"")</f>
        <v>base.si</v>
      </c>
      <c r="I6515" t="s">
        <v>9396</v>
      </c>
      <c r="J6515" t="s">
        <v>9397</v>
      </c>
      <c r="K6515" t="s">
        <v>9456</v>
      </c>
      <c r="L6515" t="str">
        <f>CONCATENATE(G6515," ",K6515)</f>
        <v>Slovenia Horjul</v>
      </c>
      <c r="M6515" t="str">
        <f>IFERROR(VLOOKUP(L6515,'State(need_input)'!I$2:J$3992,2,FALSE),"")</f>
        <v>state_SI_Hor_56</v>
      </c>
      <c r="N6515" t="s">
        <v>23</v>
      </c>
      <c r="P6515">
        <v>1705243858</v>
      </c>
    </row>
    <row r="6516" spans="1:16">
      <c r="A6516" s="5" t="str">
        <f>CONCATENATE("rdx_city_",J6516,"_",B6516)</f>
        <v>rdx_city_SVN_45</v>
      </c>
      <c r="B6516">
        <f>IF(I6516=I6515,B6515+1,1)</f>
        <v>45</v>
      </c>
      <c r="C6516" t="s">
        <v>9457</v>
      </c>
      <c r="D6516" t="s">
        <v>9457</v>
      </c>
      <c r="E6516">
        <v>46.1461</v>
      </c>
      <c r="F6516">
        <v>15.0814</v>
      </c>
      <c r="G6516" t="s">
        <v>9395</v>
      </c>
      <c r="H6516" t="str">
        <f>IFERROR(VLOOKUP(I6516,'country(26mar)'!C$2:D$251,2,FALSE),"")</f>
        <v>base.si</v>
      </c>
      <c r="I6516" t="s">
        <v>9396</v>
      </c>
      <c r="J6516" t="s">
        <v>9397</v>
      </c>
      <c r="K6516" t="s">
        <v>9457</v>
      </c>
      <c r="L6516" t="str">
        <f>CONCATENATE(G6516," ",K6516)</f>
        <v>Slovenia Hrastnik</v>
      </c>
      <c r="M6516" t="str">
        <f>IFERROR(VLOOKUP(L6516,'State(need_input)'!I$2:J$3992,2,FALSE),"")</f>
        <v>state_SI_Hra_74</v>
      </c>
      <c r="N6516" t="s">
        <v>23</v>
      </c>
      <c r="P6516">
        <v>1705818009</v>
      </c>
    </row>
    <row r="6517" spans="1:16">
      <c r="A6517" s="5" t="str">
        <f>CONCATENATE("rdx_city_",J6517,"_",B6517)</f>
        <v>rdx_city_SVN_46</v>
      </c>
      <c r="B6517">
        <f>IF(I6517=I6516,B6516+1,1)</f>
        <v>46</v>
      </c>
      <c r="C6517" t="s">
        <v>9458</v>
      </c>
      <c r="D6517" t="s">
        <v>9459</v>
      </c>
      <c r="E6517">
        <v>45.7011</v>
      </c>
      <c r="F6517">
        <v>14.5911</v>
      </c>
      <c r="G6517" t="s">
        <v>9395</v>
      </c>
      <c r="H6517" t="str">
        <f>IFERROR(VLOOKUP(I6517,'country(26mar)'!C$2:D$251,2,FALSE),"")</f>
        <v>base.si</v>
      </c>
      <c r="I6517" t="s">
        <v>9396</v>
      </c>
      <c r="J6517" t="s">
        <v>9397</v>
      </c>
      <c r="K6517" t="s">
        <v>9460</v>
      </c>
      <c r="L6517" t="str">
        <f>CONCATENATE(G6517," ",K6517)</f>
        <v>Slovenia Loški Potok</v>
      </c>
      <c r="M6517" t="str">
        <f>IFERROR(VLOOKUP(L6517,'State(need_input)'!I$2:J$3992,2,FALSE),"")</f>
        <v>state_SI_Loš_85</v>
      </c>
      <c r="N6517" t="s">
        <v>23</v>
      </c>
      <c r="P6517">
        <v>1705118688</v>
      </c>
    </row>
    <row r="6518" spans="1:16">
      <c r="A6518" s="5" t="str">
        <f>CONCATENATE("rdx_city_",J6518,"_",B6518)</f>
        <v>rdx_city_SVN_47</v>
      </c>
      <c r="B6518">
        <f>IF(I6518=I6517,B6517+1,1)</f>
        <v>47</v>
      </c>
      <c r="C6518" t="s">
        <v>9461</v>
      </c>
      <c r="D6518" t="s">
        <v>9461</v>
      </c>
      <c r="E6518">
        <v>46.0028</v>
      </c>
      <c r="F6518">
        <v>14.0306</v>
      </c>
      <c r="G6518" t="s">
        <v>9395</v>
      </c>
      <c r="H6518" t="str">
        <f>IFERROR(VLOOKUP(I6518,'country(26mar)'!C$2:D$251,2,FALSE),"")</f>
        <v>base.si</v>
      </c>
      <c r="I6518" t="s">
        <v>9396</v>
      </c>
      <c r="J6518" t="s">
        <v>9397</v>
      </c>
      <c r="K6518" t="s">
        <v>9461</v>
      </c>
      <c r="L6518" t="str">
        <f>CONCATENATE(G6518," ",K6518)</f>
        <v>Slovenia Idrija</v>
      </c>
      <c r="M6518" t="str">
        <f>IFERROR(VLOOKUP(L6518,'State(need_input)'!I$2:J$3992,2,FALSE),"")</f>
        <v>state_SI_Idr_76</v>
      </c>
      <c r="N6518" t="s">
        <v>23</v>
      </c>
      <c r="P6518">
        <v>1705472042</v>
      </c>
    </row>
    <row r="6519" spans="1:16">
      <c r="A6519" s="5" t="str">
        <f>CONCATENATE("rdx_city_",J6519,"_",B6519)</f>
        <v>rdx_city_SVN_48</v>
      </c>
      <c r="B6519">
        <f>IF(I6519=I6518,B6518+1,1)</f>
        <v>48</v>
      </c>
      <c r="C6519" t="s">
        <v>9462</v>
      </c>
      <c r="D6519" t="s">
        <v>9462</v>
      </c>
      <c r="E6519">
        <v>45.9603</v>
      </c>
      <c r="F6519">
        <v>14.5289</v>
      </c>
      <c r="G6519" t="s">
        <v>9395</v>
      </c>
      <c r="H6519" t="str">
        <f>IFERROR(VLOOKUP(I6519,'country(26mar)'!C$2:D$251,2,FALSE),"")</f>
        <v>base.si</v>
      </c>
      <c r="I6519" t="s">
        <v>9396</v>
      </c>
      <c r="J6519" t="s">
        <v>9397</v>
      </c>
      <c r="K6519" t="s">
        <v>9462</v>
      </c>
      <c r="L6519" t="str">
        <f>CONCATENATE(G6519," ",K6519)</f>
        <v>Slovenia Ig</v>
      </c>
      <c r="M6519" t="str">
        <f>IFERROR(VLOOKUP(L6519,'State(need_input)'!I$2:J$3992,2,FALSE),"")</f>
        <v>state_SI_Ig_77</v>
      </c>
      <c r="N6519" t="s">
        <v>23</v>
      </c>
      <c r="P6519">
        <v>1705409266</v>
      </c>
    </row>
    <row r="6520" spans="1:16">
      <c r="A6520" s="5" t="str">
        <f>CONCATENATE("rdx_city_",J6520,"_",B6520)</f>
        <v>rdx_city_SVN_49</v>
      </c>
      <c r="B6520">
        <f>IF(I6520=I6519,B6519+1,1)</f>
        <v>49</v>
      </c>
      <c r="C6520" t="s">
        <v>9463</v>
      </c>
      <c r="D6520" t="s">
        <v>9463</v>
      </c>
      <c r="E6520">
        <v>45.5697</v>
      </c>
      <c r="F6520">
        <v>14.2408</v>
      </c>
      <c r="G6520" t="s">
        <v>9395</v>
      </c>
      <c r="H6520" t="str">
        <f>IFERROR(VLOOKUP(I6520,'country(26mar)'!C$2:D$251,2,FALSE),"")</f>
        <v>base.si</v>
      </c>
      <c r="I6520" t="s">
        <v>9396</v>
      </c>
      <c r="J6520" t="s">
        <v>9397</v>
      </c>
      <c r="K6520" t="s">
        <v>9463</v>
      </c>
      <c r="L6520" t="str">
        <f>CONCATENATE(G6520," ",K6520)</f>
        <v>Slovenia Ilirska Bistrica</v>
      </c>
      <c r="M6520" t="str">
        <f>IFERROR(VLOOKUP(L6520,'State(need_input)'!I$2:J$3992,2,FALSE),"")</f>
        <v>state_SI_Ili_60</v>
      </c>
      <c r="N6520" t="s">
        <v>23</v>
      </c>
      <c r="P6520">
        <v>1705031705</v>
      </c>
    </row>
    <row r="6521" spans="1:16">
      <c r="A6521" s="5" t="str">
        <f>CONCATENATE("rdx_city_",J6521,"_",B6521)</f>
        <v>rdx_city_SVN_50</v>
      </c>
      <c r="B6521">
        <f>IF(I6521=I6520,B6520+1,1)</f>
        <v>50</v>
      </c>
      <c r="C6521" t="s">
        <v>9464</v>
      </c>
      <c r="D6521" t="s">
        <v>9465</v>
      </c>
      <c r="E6521">
        <v>45.9383</v>
      </c>
      <c r="F6521">
        <v>14.8044</v>
      </c>
      <c r="G6521" t="s">
        <v>9395</v>
      </c>
      <c r="H6521" t="str">
        <f>IFERROR(VLOOKUP(I6521,'country(26mar)'!C$2:D$251,2,FALSE),"")</f>
        <v>base.si</v>
      </c>
      <c r="I6521" t="s">
        <v>9396</v>
      </c>
      <c r="J6521" t="s">
        <v>9397</v>
      </c>
      <c r="K6521" t="s">
        <v>9464</v>
      </c>
      <c r="L6521" t="str">
        <f>CONCATENATE(G6521," ",K6521)</f>
        <v>Slovenia Ivančna Gorica</v>
      </c>
      <c r="M6521" t="str">
        <f>IFERROR(VLOOKUP(L6521,'State(need_input)'!I$2:J$3992,2,FALSE),"")</f>
        <v>state_SI_Iva_61</v>
      </c>
      <c r="N6521" t="s">
        <v>23</v>
      </c>
      <c r="P6521">
        <v>1705930549</v>
      </c>
    </row>
    <row r="6522" spans="1:16">
      <c r="A6522" s="5" t="str">
        <f>CONCATENATE("rdx_city_",J6522,"_",B6522)</f>
        <v>rdx_city_SVN_51</v>
      </c>
      <c r="B6522">
        <f>IF(I6522=I6521,B6521+1,1)</f>
        <v>51</v>
      </c>
      <c r="C6522" t="s">
        <v>9466</v>
      </c>
      <c r="D6522" t="s">
        <v>9466</v>
      </c>
      <c r="E6522">
        <v>45.5369</v>
      </c>
      <c r="F6522">
        <v>13.6619</v>
      </c>
      <c r="G6522" t="s">
        <v>9395</v>
      </c>
      <c r="H6522" t="str">
        <f>IFERROR(VLOOKUP(I6522,'country(26mar)'!C$2:D$251,2,FALSE),"")</f>
        <v>base.si</v>
      </c>
      <c r="I6522" t="s">
        <v>9396</v>
      </c>
      <c r="J6522" t="s">
        <v>9397</v>
      </c>
      <c r="K6522" t="s">
        <v>9466</v>
      </c>
      <c r="L6522" t="str">
        <f>CONCATENATE(G6522," ",K6522)</f>
        <v>Slovenia Izola</v>
      </c>
      <c r="M6522" t="str">
        <f>IFERROR(VLOOKUP(L6522,'State(need_input)'!I$2:J$3992,2,FALSE),"")</f>
        <v>state_SI_Izo_62</v>
      </c>
      <c r="N6522" t="s">
        <v>23</v>
      </c>
      <c r="P6522">
        <v>1705476087</v>
      </c>
    </row>
    <row r="6523" spans="1:16">
      <c r="A6523" s="5" t="str">
        <f>CONCATENATE("rdx_city_",J6523,"_",B6523)</f>
        <v>rdx_city_SVN_52</v>
      </c>
      <c r="B6523">
        <f>IF(I6523=I6522,B6522+1,1)</f>
        <v>52</v>
      </c>
      <c r="C6523" t="s">
        <v>9467</v>
      </c>
      <c r="D6523" t="s">
        <v>9467</v>
      </c>
      <c r="E6523">
        <v>46.4306</v>
      </c>
      <c r="F6523">
        <v>14.0669</v>
      </c>
      <c r="G6523" t="s">
        <v>9395</v>
      </c>
      <c r="H6523" t="str">
        <f>IFERROR(VLOOKUP(I6523,'country(26mar)'!C$2:D$251,2,FALSE),"")</f>
        <v>base.si</v>
      </c>
      <c r="I6523" t="s">
        <v>9396</v>
      </c>
      <c r="J6523" t="s">
        <v>9397</v>
      </c>
      <c r="K6523" t="s">
        <v>9467</v>
      </c>
      <c r="L6523" t="str">
        <f>CONCATENATE(G6523," ",K6523)</f>
        <v>Slovenia Jesenice</v>
      </c>
      <c r="M6523" t="str">
        <f>IFERROR(VLOOKUP(L6523,'State(need_input)'!I$2:J$3992,2,FALSE),"")</f>
        <v>state_SI_Jes_63</v>
      </c>
      <c r="N6523" t="s">
        <v>23</v>
      </c>
      <c r="P6523">
        <v>1705471403</v>
      </c>
    </row>
    <row r="6524" spans="1:16">
      <c r="A6524" s="5" t="str">
        <f>CONCATENATE("rdx_city_",J6524,"_",B6524)</f>
        <v>rdx_city_SVN_53</v>
      </c>
      <c r="B6524">
        <f>IF(I6524=I6523,B6523+1,1)</f>
        <v>53</v>
      </c>
      <c r="C6524" t="s">
        <v>9468</v>
      </c>
      <c r="D6524" t="s">
        <v>9468</v>
      </c>
      <c r="E6524">
        <v>46.6064</v>
      </c>
      <c r="F6524">
        <v>15.7847</v>
      </c>
      <c r="G6524" t="s">
        <v>9395</v>
      </c>
      <c r="H6524" t="str">
        <f>IFERROR(VLOOKUP(I6524,'country(26mar)'!C$2:D$251,2,FALSE),"")</f>
        <v>base.si</v>
      </c>
      <c r="I6524" t="s">
        <v>9396</v>
      </c>
      <c r="J6524" t="s">
        <v>9397</v>
      </c>
      <c r="K6524" t="s">
        <v>9469</v>
      </c>
      <c r="L6524" t="str">
        <f>CONCATENATE(G6524," ",K6524)</f>
        <v>Slovenia Sveti Jurij v Slovenskih Goricah</v>
      </c>
      <c r="M6524" t="str">
        <f>IFERROR(VLOOKUP(L6524,'State(need_input)'!I$2:J$3992,2,FALSE),"")</f>
        <v>state_SI_Sve_140</v>
      </c>
      <c r="N6524" t="s">
        <v>23</v>
      </c>
      <c r="P6524">
        <v>1705288408</v>
      </c>
    </row>
    <row r="6525" spans="1:16">
      <c r="A6525" s="5" t="str">
        <f>CONCATENATE("rdx_city_",J6525,"_",B6525)</f>
        <v>rdx_city_SVN_54</v>
      </c>
      <c r="B6525">
        <f>IF(I6525=I6524,B6524+1,1)</f>
        <v>54</v>
      </c>
      <c r="C6525" t="s">
        <v>9470</v>
      </c>
      <c r="D6525" t="s">
        <v>9471</v>
      </c>
      <c r="E6525">
        <v>46.4847</v>
      </c>
      <c r="F6525">
        <v>15.9714</v>
      </c>
      <c r="G6525" t="s">
        <v>9395</v>
      </c>
      <c r="H6525" t="str">
        <f>IFERROR(VLOOKUP(I6525,'country(26mar)'!C$2:D$251,2,FALSE),"")</f>
        <v>base.si</v>
      </c>
      <c r="I6525" t="s">
        <v>9396</v>
      </c>
      <c r="J6525" t="s">
        <v>9397</v>
      </c>
      <c r="K6525" t="s">
        <v>9470</v>
      </c>
      <c r="L6525" t="str">
        <f>CONCATENATE(G6525," ",K6525)</f>
        <v>Slovenia Juršinci</v>
      </c>
      <c r="M6525" t="str">
        <f>IFERROR(VLOOKUP(L6525,'State(need_input)'!I$2:J$3992,2,FALSE),"")</f>
        <v>state_SI_Jur_87</v>
      </c>
      <c r="N6525" t="s">
        <v>23</v>
      </c>
      <c r="P6525">
        <v>1705262198</v>
      </c>
    </row>
    <row r="6526" spans="1:16">
      <c r="A6526" s="5" t="str">
        <f>CONCATENATE("rdx_city_",J6526,"_",B6526)</f>
        <v>rdx_city_SVN_55</v>
      </c>
      <c r="B6526">
        <f>IF(I6526=I6525,B6525+1,1)</f>
        <v>55</v>
      </c>
      <c r="C6526" t="s">
        <v>9472</v>
      </c>
      <c r="D6526" t="s">
        <v>9472</v>
      </c>
      <c r="E6526">
        <v>46.2197</v>
      </c>
      <c r="F6526">
        <v>14.6094</v>
      </c>
      <c r="G6526" t="s">
        <v>9395</v>
      </c>
      <c r="H6526" t="str">
        <f>IFERROR(VLOOKUP(I6526,'country(26mar)'!C$2:D$251,2,FALSE),"")</f>
        <v>base.si</v>
      </c>
      <c r="I6526" t="s">
        <v>9396</v>
      </c>
      <c r="J6526" t="s">
        <v>9397</v>
      </c>
      <c r="K6526" t="s">
        <v>9472</v>
      </c>
      <c r="L6526" t="str">
        <f>CONCATENATE(G6526," ",K6526)</f>
        <v>Slovenia Kamnik</v>
      </c>
      <c r="M6526" t="str">
        <f>IFERROR(VLOOKUP(L6526,'State(need_input)'!I$2:J$3992,2,FALSE),"")</f>
        <v>state_SI_Kam_88</v>
      </c>
      <c r="N6526" t="s">
        <v>23</v>
      </c>
      <c r="P6526">
        <v>1705864078</v>
      </c>
    </row>
    <row r="6527" spans="1:16">
      <c r="A6527" s="5" t="str">
        <f>CONCATENATE("rdx_city_",J6527,"_",B6527)</f>
        <v>rdx_city_SVN_56</v>
      </c>
      <c r="B6527">
        <f>IF(I6527=I6526,B6526+1,1)</f>
        <v>56</v>
      </c>
      <c r="C6527" t="s">
        <v>9473</v>
      </c>
      <c r="D6527" t="s">
        <v>9473</v>
      </c>
      <c r="E6527">
        <v>46.0886</v>
      </c>
      <c r="F6527">
        <v>13.6397</v>
      </c>
      <c r="G6527" t="s">
        <v>9395</v>
      </c>
      <c r="H6527" t="str">
        <f>IFERROR(VLOOKUP(I6527,'country(26mar)'!C$2:D$251,2,FALSE),"")</f>
        <v>base.si</v>
      </c>
      <c r="I6527" t="s">
        <v>9396</v>
      </c>
      <c r="J6527" t="s">
        <v>9397</v>
      </c>
      <c r="K6527" t="s">
        <v>9473</v>
      </c>
      <c r="L6527" t="str">
        <f>CONCATENATE(G6527," ",K6527)</f>
        <v>Slovenia Kanal</v>
      </c>
      <c r="M6527" t="str">
        <f>IFERROR(VLOOKUP(L6527,'State(need_input)'!I$2:J$3992,2,FALSE),"")</f>
        <v>state_SI_Kan_89</v>
      </c>
      <c r="N6527" t="s">
        <v>23</v>
      </c>
      <c r="P6527">
        <v>1705955833</v>
      </c>
    </row>
    <row r="6528" spans="1:16">
      <c r="A6528" s="5" t="str">
        <f>CONCATENATE("rdx_city_",J6528,"_",B6528)</f>
        <v>rdx_city_SVN_57</v>
      </c>
      <c r="B6528">
        <f>IF(I6528=I6527,B6527+1,1)</f>
        <v>57</v>
      </c>
      <c r="C6528" t="s">
        <v>9474</v>
      </c>
      <c r="D6528" t="s">
        <v>9475</v>
      </c>
      <c r="E6528">
        <v>46.4036</v>
      </c>
      <c r="F6528">
        <v>15.7911</v>
      </c>
      <c r="G6528" t="s">
        <v>9395</v>
      </c>
      <c r="H6528" t="str">
        <f>IFERROR(VLOOKUP(I6528,'country(26mar)'!C$2:D$251,2,FALSE),"")</f>
        <v>base.si</v>
      </c>
      <c r="I6528" t="s">
        <v>9396</v>
      </c>
      <c r="J6528" t="s">
        <v>9397</v>
      </c>
      <c r="K6528" t="s">
        <v>9474</v>
      </c>
      <c r="L6528" t="str">
        <f>CONCATENATE(G6528," ",K6528)</f>
        <v>Slovenia Kidričevo</v>
      </c>
      <c r="M6528" t="str">
        <f>IFERROR(VLOOKUP(L6528,'State(need_input)'!I$2:J$3992,2,FALSE),"")</f>
        <v>state_SI_Kid_90</v>
      </c>
      <c r="N6528" t="s">
        <v>23</v>
      </c>
      <c r="P6528">
        <v>1705321982</v>
      </c>
    </row>
    <row r="6529" spans="1:16">
      <c r="A6529" s="5" t="str">
        <f>CONCATENATE("rdx_city_",J6529,"_",B6529)</f>
        <v>rdx_city_SVN_58</v>
      </c>
      <c r="B6529">
        <f>IF(I6529=I6528,B6528+1,1)</f>
        <v>58</v>
      </c>
      <c r="C6529" t="s">
        <v>9476</v>
      </c>
      <c r="D6529" t="s">
        <v>9476</v>
      </c>
      <c r="E6529">
        <v>46.2481</v>
      </c>
      <c r="F6529">
        <v>13.5772</v>
      </c>
      <c r="G6529" t="s">
        <v>9395</v>
      </c>
      <c r="H6529" t="str">
        <f>IFERROR(VLOOKUP(I6529,'country(26mar)'!C$2:D$251,2,FALSE),"")</f>
        <v>base.si</v>
      </c>
      <c r="I6529" t="s">
        <v>9396</v>
      </c>
      <c r="J6529" t="s">
        <v>9397</v>
      </c>
      <c r="K6529" t="s">
        <v>9476</v>
      </c>
      <c r="L6529" t="str">
        <f>CONCATENATE(G6529," ",K6529)</f>
        <v>Slovenia Kobarid</v>
      </c>
      <c r="M6529" t="str">
        <f>IFERROR(VLOOKUP(L6529,'State(need_input)'!I$2:J$3992,2,FALSE),"")</f>
        <v>state_SI_Kob_91</v>
      </c>
      <c r="N6529" t="s">
        <v>23</v>
      </c>
      <c r="P6529">
        <v>1705651680</v>
      </c>
    </row>
    <row r="6530" spans="1:16">
      <c r="A6530" s="5" t="str">
        <f>CONCATENATE("rdx_city_",J6530,"_",B6530)</f>
        <v>rdx_city_SVN_59</v>
      </c>
      <c r="B6530">
        <f>IF(I6530=I6529,B6529+1,1)</f>
        <v>59</v>
      </c>
      <c r="C6530" t="s">
        <v>9477</v>
      </c>
      <c r="D6530" t="s">
        <v>9477</v>
      </c>
      <c r="E6530">
        <v>46.6847</v>
      </c>
      <c r="F6530">
        <v>16.3978</v>
      </c>
      <c r="G6530" t="s">
        <v>9395</v>
      </c>
      <c r="H6530" t="str">
        <f>IFERROR(VLOOKUP(I6530,'country(26mar)'!C$2:D$251,2,FALSE),"")</f>
        <v>base.si</v>
      </c>
      <c r="I6530" t="s">
        <v>9396</v>
      </c>
      <c r="J6530" t="s">
        <v>9397</v>
      </c>
      <c r="K6530" t="s">
        <v>9477</v>
      </c>
      <c r="L6530" t="str">
        <f>CONCATENATE(G6530," ",K6530)</f>
        <v>Slovenia Kobilje</v>
      </c>
      <c r="M6530" t="str">
        <f>IFERROR(VLOOKUP(L6530,'State(need_input)'!I$2:J$3992,2,FALSE),"")</f>
        <v>state_SI_Kob_92</v>
      </c>
      <c r="N6530" t="s">
        <v>23</v>
      </c>
      <c r="P6530">
        <v>1705965317</v>
      </c>
    </row>
    <row r="6531" spans="1:16">
      <c r="A6531" s="5" t="str">
        <f>CONCATENATE("rdx_city_",J6531,"_",B6531)</f>
        <v>rdx_city_SVN_60</v>
      </c>
      <c r="B6531">
        <f>IF(I6531=I6530,B6530+1,1)</f>
        <v>60</v>
      </c>
      <c r="C6531" t="s">
        <v>9478</v>
      </c>
      <c r="D6531" t="s">
        <v>9479</v>
      </c>
      <c r="E6531">
        <v>45.6433</v>
      </c>
      <c r="F6531">
        <v>14.8633</v>
      </c>
      <c r="G6531" t="s">
        <v>9395</v>
      </c>
      <c r="H6531" t="str">
        <f>IFERROR(VLOOKUP(I6531,'country(26mar)'!C$2:D$251,2,FALSE),"")</f>
        <v>base.si</v>
      </c>
      <c r="I6531" t="s">
        <v>9396</v>
      </c>
      <c r="J6531" t="s">
        <v>9397</v>
      </c>
      <c r="K6531" t="s">
        <v>9478</v>
      </c>
      <c r="L6531" t="str">
        <f>CONCATENATE(G6531," ",K6531)</f>
        <v>Slovenia Kočevje</v>
      </c>
      <c r="M6531" t="str">
        <f>IFERROR(VLOOKUP(L6531,'State(need_input)'!I$2:J$3992,2,FALSE),"")</f>
        <v>state_SI_Koč_93</v>
      </c>
      <c r="N6531" t="s">
        <v>23</v>
      </c>
      <c r="P6531">
        <v>1705859832</v>
      </c>
    </row>
    <row r="6532" spans="1:16">
      <c r="A6532" s="5" t="str">
        <f>CONCATENATE("rdx_city_",J6532,"_",B6532)</f>
        <v>rdx_city_SVN_61</v>
      </c>
      <c r="B6532">
        <f>IF(I6532=I6531,B6531+1,1)</f>
        <v>61</v>
      </c>
      <c r="C6532" t="s">
        <v>9480</v>
      </c>
      <c r="D6532" t="s">
        <v>9480</v>
      </c>
      <c r="E6532">
        <v>45.8153</v>
      </c>
      <c r="F6532">
        <v>13.7483</v>
      </c>
      <c r="G6532" t="s">
        <v>9395</v>
      </c>
      <c r="H6532" t="str">
        <f>IFERROR(VLOOKUP(I6532,'country(26mar)'!C$2:D$251,2,FALSE),"")</f>
        <v>base.si</v>
      </c>
      <c r="I6532" t="s">
        <v>9396</v>
      </c>
      <c r="J6532" t="s">
        <v>9397</v>
      </c>
      <c r="K6532" t="s">
        <v>9480</v>
      </c>
      <c r="L6532" t="str">
        <f>CONCATENATE(G6532," ",K6532)</f>
        <v>Slovenia Komen</v>
      </c>
      <c r="M6532" t="str">
        <f>IFERROR(VLOOKUP(L6532,'State(need_input)'!I$2:J$3992,2,FALSE),"")</f>
        <v>state_SI_Kom_94</v>
      </c>
      <c r="N6532" t="s">
        <v>23</v>
      </c>
      <c r="P6532">
        <v>1705031068</v>
      </c>
    </row>
    <row r="6533" spans="1:16">
      <c r="A6533" s="5" t="str">
        <f>CONCATENATE("rdx_city_",J6533,"_",B6533)</f>
        <v>rdx_city_SVN_62</v>
      </c>
      <c r="B6533">
        <f>IF(I6533=I6532,B6532+1,1)</f>
        <v>62</v>
      </c>
      <c r="C6533" t="s">
        <v>9481</v>
      </c>
      <c r="D6533" t="s">
        <v>9481</v>
      </c>
      <c r="E6533">
        <v>46.2038</v>
      </c>
      <c r="F6533">
        <v>14.5407</v>
      </c>
      <c r="G6533" t="s">
        <v>9395</v>
      </c>
      <c r="H6533" t="str">
        <f>IFERROR(VLOOKUP(I6533,'country(26mar)'!C$2:D$251,2,FALSE),"")</f>
        <v>base.si</v>
      </c>
      <c r="I6533" t="s">
        <v>9396</v>
      </c>
      <c r="J6533" t="s">
        <v>9397</v>
      </c>
      <c r="K6533" t="s">
        <v>9481</v>
      </c>
      <c r="L6533" t="str">
        <f>CONCATENATE(G6533," ",K6533)</f>
        <v>Slovenia Komenda</v>
      </c>
      <c r="M6533" t="str">
        <f>IFERROR(VLOOKUP(L6533,'State(need_input)'!I$2:J$3992,2,FALSE),"")</f>
        <v>state_SI_Kom_209</v>
      </c>
      <c r="N6533" t="s">
        <v>23</v>
      </c>
      <c r="P6533">
        <v>1705295612</v>
      </c>
    </row>
    <row r="6534" spans="1:16">
      <c r="A6534" s="5" t="str">
        <f>CONCATENATE("rdx_city_",J6534,"_",B6534)</f>
        <v>rdx_city_SVN_63</v>
      </c>
      <c r="B6534">
        <f>IF(I6534=I6533,B6533+1,1)</f>
        <v>63</v>
      </c>
      <c r="C6534" t="s">
        <v>9482</v>
      </c>
      <c r="D6534" t="s">
        <v>9482</v>
      </c>
      <c r="E6534">
        <v>45.5469</v>
      </c>
      <c r="F6534">
        <v>13.7294</v>
      </c>
      <c r="G6534" t="s">
        <v>9395</v>
      </c>
      <c r="H6534" t="str">
        <f>IFERROR(VLOOKUP(I6534,'country(26mar)'!C$2:D$251,2,FALSE),"")</f>
        <v>base.si</v>
      </c>
      <c r="I6534" t="s">
        <v>9396</v>
      </c>
      <c r="J6534" t="s">
        <v>9397</v>
      </c>
      <c r="K6534" t="s">
        <v>9482</v>
      </c>
      <c r="L6534" t="str">
        <f>CONCATENATE(G6534," ",K6534)</f>
        <v>Slovenia Koper</v>
      </c>
      <c r="M6534" t="str">
        <f>IFERROR(VLOOKUP(L6534,'State(need_input)'!I$2:J$3992,2,FALSE),"")</f>
        <v>state_SI_Kop_64</v>
      </c>
      <c r="N6534" t="s">
        <v>23</v>
      </c>
      <c r="P6534">
        <v>1705478862</v>
      </c>
    </row>
    <row r="6535" spans="1:16">
      <c r="A6535" s="5" t="str">
        <f>CONCATENATE("rdx_city_",J6535,"_",B6535)</f>
        <v>rdx_city_SVN_64</v>
      </c>
      <c r="B6535">
        <f>IF(I6535=I6534,B6534+1,1)</f>
        <v>64</v>
      </c>
      <c r="C6535" t="s">
        <v>9483</v>
      </c>
      <c r="D6535" t="s">
        <v>9483</v>
      </c>
      <c r="E6535">
        <v>45.8461</v>
      </c>
      <c r="F6535">
        <v>15.4222</v>
      </c>
      <c r="G6535" t="s">
        <v>9395</v>
      </c>
      <c r="H6535" t="str">
        <f>IFERROR(VLOOKUP(I6535,'country(26mar)'!C$2:D$251,2,FALSE),"")</f>
        <v>base.si</v>
      </c>
      <c r="I6535" t="s">
        <v>9396</v>
      </c>
      <c r="J6535" t="s">
        <v>9397</v>
      </c>
      <c r="K6535" t="s">
        <v>9483</v>
      </c>
      <c r="L6535" t="str">
        <f>CONCATENATE(G6535," ",K6535)</f>
        <v>Slovenia Kostanjevica na Krki</v>
      </c>
      <c r="M6535" t="str">
        <f>IFERROR(VLOOKUP(L6535,'State(need_input)'!I$2:J$3992,2,FALSE),"")</f>
        <v>state_SI_Kos_65</v>
      </c>
      <c r="N6535" t="s">
        <v>23</v>
      </c>
      <c r="P6535">
        <v>1705796422</v>
      </c>
    </row>
    <row r="6536" spans="1:16">
      <c r="A6536" s="5" t="str">
        <f>CONCATENATE("rdx_city_",J6536,"_",B6536)</f>
        <v>rdx_city_SVN_65</v>
      </c>
      <c r="B6536">
        <f>IF(I6536=I6535,B6535+1,1)</f>
        <v>65</v>
      </c>
      <c r="C6536" t="s">
        <v>9484</v>
      </c>
      <c r="D6536" t="s">
        <v>9484</v>
      </c>
      <c r="E6536">
        <v>45.5084</v>
      </c>
      <c r="F6536">
        <v>14.9101</v>
      </c>
      <c r="G6536" t="s">
        <v>9395</v>
      </c>
      <c r="H6536" t="str">
        <f>IFERROR(VLOOKUP(I6536,'country(26mar)'!C$2:D$251,2,FALSE),"")</f>
        <v>base.si</v>
      </c>
      <c r="I6536" t="s">
        <v>9396</v>
      </c>
      <c r="J6536" t="s">
        <v>9397</v>
      </c>
      <c r="K6536" t="s">
        <v>9484</v>
      </c>
      <c r="L6536" t="str">
        <f>CONCATENATE(G6536," ",K6536)</f>
        <v>Slovenia Kostel</v>
      </c>
      <c r="M6536" t="str">
        <f>IFERROR(VLOOKUP(L6536,'State(need_input)'!I$2:J$3992,2,FALSE),"")</f>
        <v>state_SI_Kos_206</v>
      </c>
      <c r="N6536" t="s">
        <v>23</v>
      </c>
      <c r="P6536">
        <v>1705541759</v>
      </c>
    </row>
    <row r="6537" spans="1:16">
      <c r="A6537" s="5" t="str">
        <f>CONCATENATE("rdx_city_",J6537,"_",B6537)</f>
        <v>rdx_city_SVN_66</v>
      </c>
      <c r="B6537">
        <f>IF(I6537=I6536,B6536+1,1)</f>
        <v>66</v>
      </c>
      <c r="C6537" t="s">
        <v>9485</v>
      </c>
      <c r="D6537" t="s">
        <v>9485</v>
      </c>
      <c r="E6537">
        <v>45.61</v>
      </c>
      <c r="F6537">
        <v>13.9356</v>
      </c>
      <c r="G6537" t="s">
        <v>9395</v>
      </c>
      <c r="H6537" t="str">
        <f>IFERROR(VLOOKUP(I6537,'country(26mar)'!C$2:D$251,2,FALSE),"")</f>
        <v>base.si</v>
      </c>
      <c r="I6537" t="s">
        <v>9396</v>
      </c>
      <c r="J6537" t="s">
        <v>9397</v>
      </c>
      <c r="K6537" t="s">
        <v>9486</v>
      </c>
      <c r="L6537" t="str">
        <f>CONCATENATE(G6537," ",K6537)</f>
        <v>Slovenia Hrpelje-Kozina</v>
      </c>
      <c r="M6537" t="str">
        <f>IFERROR(VLOOKUP(L6537,'State(need_input)'!I$2:J$3992,2,FALSE),"")</f>
        <v>state_SI_Hrp_75</v>
      </c>
      <c r="N6537" t="s">
        <v>23</v>
      </c>
      <c r="P6537">
        <v>1705465646</v>
      </c>
    </row>
    <row r="6538" spans="1:16">
      <c r="A6538" s="5" t="str">
        <f>CONCATENATE("rdx_city_",J6538,"_",B6538)</f>
        <v>rdx_city_SVN_67</v>
      </c>
      <c r="B6538">
        <f>IF(I6538=I6537,B6537+1,1)</f>
        <v>67</v>
      </c>
      <c r="C6538" t="s">
        <v>9487</v>
      </c>
      <c r="D6538" t="s">
        <v>9487</v>
      </c>
      <c r="E6538">
        <v>46.075</v>
      </c>
      <c r="F6538">
        <v>15.5603</v>
      </c>
      <c r="G6538" t="s">
        <v>9395</v>
      </c>
      <c r="H6538" t="str">
        <f>IFERROR(VLOOKUP(I6538,'country(26mar)'!C$2:D$251,2,FALSE),"")</f>
        <v>base.si</v>
      </c>
      <c r="I6538" t="s">
        <v>9396</v>
      </c>
      <c r="J6538" t="s">
        <v>9397</v>
      </c>
      <c r="K6538" t="s">
        <v>9487</v>
      </c>
      <c r="L6538" t="str">
        <f>CONCATENATE(G6538," ",K6538)</f>
        <v>Slovenia Kozje</v>
      </c>
      <c r="M6538" t="str">
        <f>IFERROR(VLOOKUP(L6538,'State(need_input)'!I$2:J$3992,2,FALSE),"")</f>
        <v>state_SI_Koz_66</v>
      </c>
      <c r="N6538" t="s">
        <v>23</v>
      </c>
      <c r="P6538">
        <v>1705548274</v>
      </c>
    </row>
    <row r="6539" spans="1:16">
      <c r="A6539" s="5" t="str">
        <f>CONCATENATE("rdx_city_",J6539,"_",B6539)</f>
        <v>rdx_city_SVN_68</v>
      </c>
      <c r="B6539">
        <f>IF(I6539=I6538,B6538+1,1)</f>
        <v>68</v>
      </c>
      <c r="C6539" t="s">
        <v>9488</v>
      </c>
      <c r="D6539" t="s">
        <v>9488</v>
      </c>
      <c r="E6539">
        <v>46.2411</v>
      </c>
      <c r="F6539">
        <v>14.3617</v>
      </c>
      <c r="G6539" t="s">
        <v>9395</v>
      </c>
      <c r="H6539" t="str">
        <f>IFERROR(VLOOKUP(I6539,'country(26mar)'!C$2:D$251,2,FALSE),"")</f>
        <v>base.si</v>
      </c>
      <c r="I6539" t="s">
        <v>9396</v>
      </c>
      <c r="J6539" t="s">
        <v>9397</v>
      </c>
      <c r="K6539" t="s">
        <v>9488</v>
      </c>
      <c r="L6539" t="str">
        <f>CONCATENATE(G6539," ",K6539)</f>
        <v>Slovenia Kranj</v>
      </c>
      <c r="M6539" t="str">
        <f>IFERROR(VLOOKUP(L6539,'State(need_input)'!I$2:J$3992,2,FALSE),"")</f>
        <v>state_SI_Kra_67</v>
      </c>
      <c r="N6539" t="s">
        <v>23</v>
      </c>
      <c r="P6539">
        <v>1705842003</v>
      </c>
    </row>
    <row r="6540" spans="1:16">
      <c r="A6540" s="5" t="str">
        <f>CONCATENATE("rdx_city_",J6540,"_",B6540)</f>
        <v>rdx_city_SVN_69</v>
      </c>
      <c r="B6540">
        <f>IF(I6540=I6539,B6539+1,1)</f>
        <v>69</v>
      </c>
      <c r="C6540" t="s">
        <v>9489</v>
      </c>
      <c r="D6540" t="s">
        <v>9489</v>
      </c>
      <c r="E6540">
        <v>46.4839</v>
      </c>
      <c r="F6540">
        <v>13.7894</v>
      </c>
      <c r="G6540" t="s">
        <v>9395</v>
      </c>
      <c r="H6540" t="str">
        <f>IFERROR(VLOOKUP(I6540,'country(26mar)'!C$2:D$251,2,FALSE),"")</f>
        <v>base.si</v>
      </c>
      <c r="I6540" t="s">
        <v>9396</v>
      </c>
      <c r="J6540" t="s">
        <v>9397</v>
      </c>
      <c r="K6540" t="s">
        <v>9489</v>
      </c>
      <c r="L6540" t="str">
        <f>CONCATENATE(G6540," ",K6540)</f>
        <v>Slovenia Kranjska Gora</v>
      </c>
      <c r="M6540" t="str">
        <f>IFERROR(VLOOKUP(L6540,'State(need_input)'!I$2:J$3992,2,FALSE),"")</f>
        <v>state_SI_Kra_57</v>
      </c>
      <c r="N6540" t="s">
        <v>23</v>
      </c>
      <c r="P6540">
        <v>1705443136</v>
      </c>
    </row>
    <row r="6541" spans="1:16">
      <c r="A6541" s="5" t="str">
        <f>CONCATENATE("rdx_city_",J6541,"_",B6541)</f>
        <v>rdx_city_SVN_70</v>
      </c>
      <c r="B6541">
        <f>IF(I6541=I6540,B6540+1,1)</f>
        <v>70</v>
      </c>
      <c r="C6541" t="s">
        <v>9490</v>
      </c>
      <c r="D6541" t="s">
        <v>9491</v>
      </c>
      <c r="E6541">
        <v>46.5683</v>
      </c>
      <c r="F6541">
        <v>16.1386</v>
      </c>
      <c r="G6541" t="s">
        <v>9395</v>
      </c>
      <c r="H6541" t="str">
        <f>IFERROR(VLOOKUP(I6541,'country(26mar)'!C$2:D$251,2,FALSE),"")</f>
        <v>base.si</v>
      </c>
      <c r="I6541" t="s">
        <v>9396</v>
      </c>
      <c r="J6541" t="s">
        <v>9397</v>
      </c>
      <c r="K6541" t="s">
        <v>9492</v>
      </c>
      <c r="L6541" t="str">
        <f>CONCATENATE(G6541," ",K6541)</f>
        <v>Slovenia Križevci</v>
      </c>
      <c r="M6541" t="str">
        <f>IFERROR(VLOOKUP(L6541,'State(need_input)'!I$2:J$3992,2,FALSE),"")</f>
        <v>state_SI_Kri_58</v>
      </c>
      <c r="N6541" t="s">
        <v>23</v>
      </c>
      <c r="P6541">
        <v>1705138690</v>
      </c>
    </row>
    <row r="6542" spans="1:16">
      <c r="A6542" s="5" t="str">
        <f>CONCATENATE("rdx_city_",J6542,"_",B6542)</f>
        <v>rdx_city_SVN_71</v>
      </c>
      <c r="B6542">
        <f>IF(I6542=I6541,B6541+1,1)</f>
        <v>71</v>
      </c>
      <c r="C6542" t="s">
        <v>9493</v>
      </c>
      <c r="D6542" t="s">
        <v>9494</v>
      </c>
      <c r="E6542">
        <v>45.9531</v>
      </c>
      <c r="F6542">
        <v>15.4894</v>
      </c>
      <c r="G6542" t="s">
        <v>9395</v>
      </c>
      <c r="H6542" t="str">
        <f>IFERROR(VLOOKUP(I6542,'country(26mar)'!C$2:D$251,2,FALSE),"")</f>
        <v>base.si</v>
      </c>
      <c r="I6542" t="s">
        <v>9396</v>
      </c>
      <c r="J6542" t="s">
        <v>9397</v>
      </c>
      <c r="K6542" t="s">
        <v>9493</v>
      </c>
      <c r="L6542" t="str">
        <f>CONCATENATE(G6542," ",K6542)</f>
        <v>Slovenia Krško</v>
      </c>
      <c r="M6542" t="str">
        <f>IFERROR(VLOOKUP(L6542,'State(need_input)'!I$2:J$3992,2,FALSE),"")</f>
        <v>state_SI_Krš_59</v>
      </c>
      <c r="N6542" t="s">
        <v>23</v>
      </c>
      <c r="P6542">
        <v>1705286396</v>
      </c>
    </row>
    <row r="6543" spans="1:16">
      <c r="A6543" s="5" t="str">
        <f>CONCATENATE("rdx_city_",J6543,"_",B6543)</f>
        <v>rdx_city_SVN_72</v>
      </c>
      <c r="B6543">
        <f>IF(I6543=I6542,B6542+1,1)</f>
        <v>72</v>
      </c>
      <c r="C6543" t="s">
        <v>9495</v>
      </c>
      <c r="D6543" t="s">
        <v>9495</v>
      </c>
      <c r="E6543">
        <v>46.8369</v>
      </c>
      <c r="F6543">
        <v>16.0833</v>
      </c>
      <c r="G6543" t="s">
        <v>9395</v>
      </c>
      <c r="H6543" t="str">
        <f>IFERROR(VLOOKUP(I6543,'country(26mar)'!C$2:D$251,2,FALSE),"")</f>
        <v>base.si</v>
      </c>
      <c r="I6543" t="s">
        <v>9396</v>
      </c>
      <c r="J6543" t="s">
        <v>9397</v>
      </c>
      <c r="K6543" t="s">
        <v>9495</v>
      </c>
      <c r="L6543" t="str">
        <f>CONCATENATE(G6543," ",K6543)</f>
        <v>Slovenia Kuzma</v>
      </c>
      <c r="M6543" t="str">
        <f>IFERROR(VLOOKUP(L6543,'State(need_input)'!I$2:J$3992,2,FALSE),"")</f>
        <v>state_SI_Kuz_79</v>
      </c>
      <c r="N6543" t="s">
        <v>23</v>
      </c>
      <c r="P6543">
        <v>1705411351</v>
      </c>
    </row>
    <row r="6544" spans="1:16">
      <c r="A6544" s="5" t="str">
        <f>CONCATENATE("rdx_city_",J6544,"_",B6544)</f>
        <v>rdx_city_SVN_73</v>
      </c>
      <c r="B6544">
        <f>IF(I6544=I6543,B6543+1,1)</f>
        <v>73</v>
      </c>
      <c r="C6544" t="s">
        <v>9496</v>
      </c>
      <c r="D6544" t="s">
        <v>9497</v>
      </c>
      <c r="E6544">
        <v>46.1519</v>
      </c>
      <c r="F6544">
        <v>15.2364</v>
      </c>
      <c r="G6544" t="s">
        <v>9395</v>
      </c>
      <c r="H6544" t="str">
        <f>IFERROR(VLOOKUP(I6544,'country(26mar)'!C$2:D$251,2,FALSE),"")</f>
        <v>base.si</v>
      </c>
      <c r="I6544" t="s">
        <v>9396</v>
      </c>
      <c r="J6544" t="s">
        <v>9397</v>
      </c>
      <c r="K6544" t="s">
        <v>9496</v>
      </c>
      <c r="L6544" t="str">
        <f>CONCATENATE(G6544," ",K6544)</f>
        <v>Slovenia Laško</v>
      </c>
      <c r="M6544" t="str">
        <f>IFERROR(VLOOKUP(L6544,'State(need_input)'!I$2:J$3992,2,FALSE),"")</f>
        <v>state_SI_Laš_80</v>
      </c>
      <c r="N6544" t="s">
        <v>23</v>
      </c>
      <c r="P6544">
        <v>1705962698</v>
      </c>
    </row>
    <row r="6545" spans="1:16">
      <c r="A6545" s="5" t="str">
        <f>CONCATENATE("rdx_city_",J6545,"_",B6545)</f>
        <v>rdx_city_SVN_74</v>
      </c>
      <c r="B6545">
        <f>IF(I6545=I6544,B6544+1,1)</f>
        <v>74</v>
      </c>
      <c r="C6545" t="s">
        <v>9498</v>
      </c>
      <c r="D6545" t="s">
        <v>9498</v>
      </c>
      <c r="E6545">
        <v>46.5761</v>
      </c>
      <c r="F6545">
        <v>15.8314</v>
      </c>
      <c r="G6545" t="s">
        <v>9395</v>
      </c>
      <c r="H6545" t="str">
        <f>IFERROR(VLOOKUP(I6545,'country(26mar)'!C$2:D$251,2,FALSE),"")</f>
        <v>base.si</v>
      </c>
      <c r="I6545" t="s">
        <v>9396</v>
      </c>
      <c r="J6545" t="s">
        <v>9397</v>
      </c>
      <c r="K6545" t="s">
        <v>9499</v>
      </c>
      <c r="L6545" t="str">
        <f>CONCATENATE(G6545," ",K6545)</f>
        <v>Slovenia Lenart</v>
      </c>
      <c r="M6545" t="str">
        <f>IFERROR(VLOOKUP(L6545,'State(need_input)'!I$2:J$3992,2,FALSE),"")</f>
        <v>state_SI_Len_81</v>
      </c>
      <c r="N6545" t="s">
        <v>23</v>
      </c>
      <c r="P6545">
        <v>1705719159</v>
      </c>
    </row>
    <row r="6546" spans="1:16">
      <c r="A6546" s="5" t="str">
        <f>CONCATENATE("rdx_city_",J6546,"_",B6546)</f>
        <v>rdx_city_SVN_75</v>
      </c>
      <c r="B6546">
        <f>IF(I6546=I6545,B6545+1,1)</f>
        <v>75</v>
      </c>
      <c r="C6546" t="s">
        <v>9500</v>
      </c>
      <c r="D6546" t="s">
        <v>9500</v>
      </c>
      <c r="E6546">
        <v>46.5614</v>
      </c>
      <c r="F6546">
        <v>16.4506</v>
      </c>
      <c r="G6546" t="s">
        <v>9395</v>
      </c>
      <c r="H6546" t="str">
        <f>IFERROR(VLOOKUP(I6546,'country(26mar)'!C$2:D$251,2,FALSE),"")</f>
        <v>base.si</v>
      </c>
      <c r="I6546" t="s">
        <v>9396</v>
      </c>
      <c r="J6546" t="s">
        <v>9397</v>
      </c>
      <c r="K6546" t="s">
        <v>9500</v>
      </c>
      <c r="L6546" t="str">
        <f>CONCATENATE(G6546," ",K6546)</f>
        <v>Slovenia Lendava</v>
      </c>
      <c r="M6546" t="str">
        <f>IFERROR(VLOOKUP(L6546,'State(need_input)'!I$2:J$3992,2,FALSE),"")</f>
        <v>state_SI_Len_68</v>
      </c>
      <c r="N6546" t="s">
        <v>23</v>
      </c>
      <c r="P6546">
        <v>1705653525</v>
      </c>
    </row>
    <row r="6547" spans="1:16">
      <c r="A6547" s="5" t="str">
        <f>CONCATENATE("rdx_city_",J6547,"_",B6547)</f>
        <v>rdx_city_SVN_76</v>
      </c>
      <c r="B6547">
        <f>IF(I6547=I6546,B6546+1,1)</f>
        <v>76</v>
      </c>
      <c r="C6547" t="s">
        <v>9501</v>
      </c>
      <c r="D6547" t="s">
        <v>9501</v>
      </c>
      <c r="E6547">
        <v>46.0586</v>
      </c>
      <c r="F6547">
        <v>14.8225</v>
      </c>
      <c r="G6547" t="s">
        <v>9395</v>
      </c>
      <c r="H6547" t="str">
        <f>IFERROR(VLOOKUP(I6547,'country(26mar)'!C$2:D$251,2,FALSE),"")</f>
        <v>base.si</v>
      </c>
      <c r="I6547" t="s">
        <v>9396</v>
      </c>
      <c r="J6547" t="s">
        <v>9397</v>
      </c>
      <c r="K6547" t="s">
        <v>9501</v>
      </c>
      <c r="L6547" t="str">
        <f>CONCATENATE(G6547," ",K6547)</f>
        <v>Slovenia Litija</v>
      </c>
      <c r="M6547" t="str">
        <f>IFERROR(VLOOKUP(L6547,'State(need_input)'!I$2:J$3992,2,FALSE),"")</f>
        <v>state_SI_Lit_69</v>
      </c>
      <c r="N6547" t="s">
        <v>23</v>
      </c>
      <c r="P6547">
        <v>1705902870</v>
      </c>
    </row>
    <row r="6548" spans="1:16">
      <c r="A6548" s="5" t="str">
        <f>CONCATENATE("rdx_city_",J6548,"_",B6548)</f>
        <v>rdx_city_SVN_77</v>
      </c>
      <c r="B6548">
        <f>IF(I6548=I6547,B6547+1,1)</f>
        <v>77</v>
      </c>
      <c r="C6548" t="s">
        <v>9502</v>
      </c>
      <c r="D6548" t="s">
        <v>9502</v>
      </c>
      <c r="E6548">
        <v>46.0553</v>
      </c>
      <c r="F6548">
        <v>14.515</v>
      </c>
      <c r="G6548" t="s">
        <v>9395</v>
      </c>
      <c r="H6548" t="str">
        <f>IFERROR(VLOOKUP(I6548,'country(26mar)'!C$2:D$251,2,FALSE),"")</f>
        <v>base.si</v>
      </c>
      <c r="I6548" t="s">
        <v>9396</v>
      </c>
      <c r="J6548" t="s">
        <v>9397</v>
      </c>
      <c r="K6548" t="s">
        <v>9502</v>
      </c>
      <c r="L6548" t="str">
        <f>CONCATENATE(G6548," ",K6548)</f>
        <v>Slovenia Ljubljana</v>
      </c>
      <c r="M6548" t="str">
        <f>IFERROR(VLOOKUP(L6548,'State(need_input)'!I$2:J$3992,2,FALSE),"")</f>
        <v>state_SI_Lju_1</v>
      </c>
      <c r="N6548" t="s">
        <v>54</v>
      </c>
      <c r="O6548">
        <v>314807</v>
      </c>
      <c r="P6548">
        <v>1705917455</v>
      </c>
    </row>
    <row r="6549" spans="1:16">
      <c r="A6549" s="5" t="str">
        <f>CONCATENATE("rdx_city_",J6549,"_",B6549)</f>
        <v>rdx_city_SVN_78</v>
      </c>
      <c r="B6549">
        <f>IF(I6549=I6548,B6548+1,1)</f>
        <v>78</v>
      </c>
      <c r="C6549" t="s">
        <v>9503</v>
      </c>
      <c r="D6549" t="s">
        <v>9503</v>
      </c>
      <c r="E6549">
        <v>46.3456</v>
      </c>
      <c r="F6549">
        <v>14.835</v>
      </c>
      <c r="G6549" t="s">
        <v>9395</v>
      </c>
      <c r="H6549" t="str">
        <f>IFERROR(VLOOKUP(I6549,'country(26mar)'!C$2:D$251,2,FALSE),"")</f>
        <v>base.si</v>
      </c>
      <c r="I6549" t="s">
        <v>9396</v>
      </c>
      <c r="J6549" t="s">
        <v>9397</v>
      </c>
      <c r="K6549" t="s">
        <v>9503</v>
      </c>
      <c r="L6549" t="str">
        <f>CONCATENATE(G6549," ",K6549)</f>
        <v>Slovenia Ljubno</v>
      </c>
      <c r="M6549" t="str">
        <f>IFERROR(VLOOKUP(L6549,'State(need_input)'!I$2:J$3992,2,FALSE),"")</f>
        <v>state_SI_Lju_70</v>
      </c>
      <c r="N6549" t="s">
        <v>23</v>
      </c>
      <c r="P6549">
        <v>1705083617</v>
      </c>
    </row>
    <row r="6550" spans="1:16">
      <c r="A6550" s="5" t="str">
        <f>CONCATENATE("rdx_city_",J6550,"_",B6550)</f>
        <v>rdx_city_SVN_79</v>
      </c>
      <c r="B6550">
        <f>IF(I6550=I6549,B6549+1,1)</f>
        <v>79</v>
      </c>
      <c r="C6550" t="s">
        <v>9504</v>
      </c>
      <c r="D6550" t="s">
        <v>9504</v>
      </c>
      <c r="E6550">
        <v>46.5208</v>
      </c>
      <c r="F6550">
        <v>16.1975</v>
      </c>
      <c r="G6550" t="s">
        <v>9395</v>
      </c>
      <c r="H6550" t="str">
        <f>IFERROR(VLOOKUP(I6550,'country(26mar)'!C$2:D$251,2,FALSE),"")</f>
        <v>base.si</v>
      </c>
      <c r="I6550" t="s">
        <v>9396</v>
      </c>
      <c r="J6550" t="s">
        <v>9397</v>
      </c>
      <c r="K6550" t="s">
        <v>9504</v>
      </c>
      <c r="L6550" t="str">
        <f>CONCATENATE(G6550," ",K6550)</f>
        <v>Slovenia Ljutomer</v>
      </c>
      <c r="M6550" t="str">
        <f>IFERROR(VLOOKUP(L6550,'State(need_input)'!I$2:J$3992,2,FALSE),"")</f>
        <v>state_SI_Lju_71</v>
      </c>
      <c r="N6550" t="s">
        <v>23</v>
      </c>
      <c r="P6550">
        <v>1705303708</v>
      </c>
    </row>
    <row r="6551" spans="1:16">
      <c r="A6551" s="5" t="str">
        <f>CONCATENATE("rdx_city_",J6551,"_",B6551)</f>
        <v>rdx_city_SVN_80</v>
      </c>
      <c r="B6551">
        <f>IF(I6551=I6550,B6550+1,1)</f>
        <v>80</v>
      </c>
      <c r="C6551" t="s">
        <v>9505</v>
      </c>
      <c r="D6551" t="s">
        <v>9505</v>
      </c>
      <c r="E6551">
        <v>46.0167</v>
      </c>
      <c r="F6551">
        <v>14.3667</v>
      </c>
      <c r="G6551" t="s">
        <v>9395</v>
      </c>
      <c r="H6551" t="str">
        <f>IFERROR(VLOOKUP(I6551,'country(26mar)'!C$2:D$251,2,FALSE),"")</f>
        <v>base.si</v>
      </c>
      <c r="I6551" t="s">
        <v>9396</v>
      </c>
      <c r="J6551" t="s">
        <v>9397</v>
      </c>
      <c r="K6551" t="s">
        <v>9506</v>
      </c>
      <c r="L6551" t="str">
        <f>CONCATENATE(G6551," ",K6551)</f>
        <v>Slovenia Log-Dragomer</v>
      </c>
      <c r="M6551" t="str">
        <f>IFERROR(VLOOKUP(L6551,'State(need_input)'!I$2:J$3992,2,FALSE),"")</f>
        <v>state_SI_Log_83</v>
      </c>
      <c r="N6551" t="s">
        <v>23</v>
      </c>
      <c r="P6551">
        <v>1705822369</v>
      </c>
    </row>
    <row r="6552" spans="1:16">
      <c r="A6552" s="5" t="str">
        <f>CONCATENATE("rdx_city_",J6552,"_",B6552)</f>
        <v>rdx_city_SVN_81</v>
      </c>
      <c r="B6552">
        <f>IF(I6552=I6551,B6551+1,1)</f>
        <v>81</v>
      </c>
      <c r="C6552" t="s">
        <v>9507</v>
      </c>
      <c r="D6552" t="s">
        <v>9507</v>
      </c>
      <c r="E6552">
        <v>45.9144</v>
      </c>
      <c r="F6552">
        <v>14.2258</v>
      </c>
      <c r="G6552" t="s">
        <v>9395</v>
      </c>
      <c r="H6552" t="str">
        <f>IFERROR(VLOOKUP(I6552,'country(26mar)'!C$2:D$251,2,FALSE),"")</f>
        <v>base.si</v>
      </c>
      <c r="I6552" t="s">
        <v>9396</v>
      </c>
      <c r="J6552" t="s">
        <v>9397</v>
      </c>
      <c r="K6552" t="s">
        <v>9507</v>
      </c>
      <c r="L6552" t="str">
        <f>CONCATENATE(G6552," ",K6552)</f>
        <v>Slovenia Logatec</v>
      </c>
      <c r="M6552" t="str">
        <f>IFERROR(VLOOKUP(L6552,'State(need_input)'!I$2:J$3992,2,FALSE),"")</f>
        <v>state_SI_Log_82</v>
      </c>
      <c r="N6552" t="s">
        <v>23</v>
      </c>
      <c r="P6552">
        <v>1705275257</v>
      </c>
    </row>
    <row r="6553" spans="1:16">
      <c r="A6553" s="5" t="str">
        <f>CONCATENATE("rdx_city_",J6553,"_",B6553)</f>
        <v>rdx_city_SVN_82</v>
      </c>
      <c r="B6553">
        <f>IF(I6553=I6552,B6552+1,1)</f>
        <v>82</v>
      </c>
      <c r="C6553" t="s">
        <v>9508</v>
      </c>
      <c r="D6553" t="s">
        <v>9508</v>
      </c>
      <c r="E6553">
        <v>46.5406</v>
      </c>
      <c r="F6553">
        <v>15.3931</v>
      </c>
      <c r="G6553" t="s">
        <v>9395</v>
      </c>
      <c r="H6553" t="str">
        <f>IFERROR(VLOOKUP(I6553,'country(26mar)'!C$2:D$251,2,FALSE),"")</f>
        <v>base.si</v>
      </c>
      <c r="I6553" t="s">
        <v>9396</v>
      </c>
      <c r="J6553" t="s">
        <v>9397</v>
      </c>
      <c r="K6553" t="s">
        <v>9508</v>
      </c>
      <c r="L6553" t="str">
        <f>CONCATENATE(G6553," ",K6553)</f>
        <v>Slovenia Lovrenc na Pohorju</v>
      </c>
      <c r="M6553" t="str">
        <f>IFERROR(VLOOKUP(L6553,'State(need_input)'!I$2:J$3992,2,FALSE),"")</f>
        <v>state_SI_Lov_168</v>
      </c>
      <c r="N6553" t="s">
        <v>23</v>
      </c>
      <c r="P6553">
        <v>1705376318</v>
      </c>
    </row>
    <row r="6554" spans="1:16">
      <c r="A6554" s="5" t="str">
        <f>CONCATENATE("rdx_city_",J6554,"_",B6554)</f>
        <v>rdx_city_SVN_83</v>
      </c>
      <c r="B6554">
        <f>IF(I6554=I6553,B6553+1,1)</f>
        <v>83</v>
      </c>
      <c r="C6554" t="s">
        <v>9509</v>
      </c>
      <c r="D6554" t="s">
        <v>9510</v>
      </c>
      <c r="E6554">
        <v>46.3561</v>
      </c>
      <c r="F6554">
        <v>14.7467</v>
      </c>
      <c r="G6554" t="s">
        <v>9395</v>
      </c>
      <c r="H6554" t="str">
        <f>IFERROR(VLOOKUP(I6554,'country(26mar)'!C$2:D$251,2,FALSE),"")</f>
        <v>base.si</v>
      </c>
      <c r="I6554" t="s">
        <v>9396</v>
      </c>
      <c r="J6554" t="s">
        <v>9397</v>
      </c>
      <c r="K6554" t="s">
        <v>9509</v>
      </c>
      <c r="L6554" t="str">
        <f>CONCATENATE(G6554," ",K6554)</f>
        <v>Slovenia Luče</v>
      </c>
      <c r="M6554" t="str">
        <f>IFERROR(VLOOKUP(L6554,'State(need_input)'!I$2:J$3992,2,FALSE),"")</f>
        <v>state_SI_Luč_169</v>
      </c>
      <c r="N6554" t="s">
        <v>23</v>
      </c>
      <c r="P6554">
        <v>1705042629</v>
      </c>
    </row>
    <row r="6555" spans="1:16">
      <c r="A6555" s="5" t="str">
        <f>CONCATENATE("rdx_city_",J6555,"_",B6555)</f>
        <v>rdx_city_SVN_84</v>
      </c>
      <c r="B6555">
        <f>IF(I6555=I6554,B6554+1,1)</f>
        <v>84</v>
      </c>
      <c r="C6555" t="s">
        <v>9511</v>
      </c>
      <c r="D6555" t="s">
        <v>9512</v>
      </c>
      <c r="E6555">
        <v>46.1667</v>
      </c>
      <c r="F6555">
        <v>14.7</v>
      </c>
      <c r="G6555" t="s">
        <v>9395</v>
      </c>
      <c r="H6555" t="str">
        <f>IFERROR(VLOOKUP(I6555,'country(26mar)'!C$2:D$251,2,FALSE),"")</f>
        <v>base.si</v>
      </c>
      <c r="I6555" t="s">
        <v>9396</v>
      </c>
      <c r="J6555" t="s">
        <v>9397</v>
      </c>
      <c r="K6555" t="s">
        <v>9513</v>
      </c>
      <c r="L6555" t="str">
        <f>CONCATENATE(G6555," ",K6555)</f>
        <v>Slovenia Lukovica</v>
      </c>
      <c r="M6555" t="str">
        <f>IFERROR(VLOOKUP(L6555,'State(need_input)'!I$2:J$3992,2,FALSE),"")</f>
        <v>state_SI_Luk_170</v>
      </c>
      <c r="N6555" t="s">
        <v>23</v>
      </c>
      <c r="P6555">
        <v>1705829201</v>
      </c>
    </row>
    <row r="6556" spans="1:16">
      <c r="A6556" s="5" t="str">
        <f>CONCATENATE("rdx_city_",J6556,"_",B6556)</f>
        <v>rdx_city_SVN_85</v>
      </c>
      <c r="B6556">
        <f>IF(I6556=I6555,B6555+1,1)</f>
        <v>85</v>
      </c>
      <c r="C6556" t="s">
        <v>9514</v>
      </c>
      <c r="D6556" t="s">
        <v>9515</v>
      </c>
      <c r="E6556">
        <v>46.3517</v>
      </c>
      <c r="F6556">
        <v>15.7336</v>
      </c>
      <c r="G6556" t="s">
        <v>9395</v>
      </c>
      <c r="H6556" t="str">
        <f>IFERROR(VLOOKUP(I6556,'country(26mar)'!C$2:D$251,2,FALSE),"")</f>
        <v>base.si</v>
      </c>
      <c r="I6556" t="s">
        <v>9396</v>
      </c>
      <c r="J6556" t="s">
        <v>9397</v>
      </c>
      <c r="K6556" t="s">
        <v>9514</v>
      </c>
      <c r="L6556" t="str">
        <f>CONCATENATE(G6556," ",K6556)</f>
        <v>Slovenia Majšperk</v>
      </c>
      <c r="M6556" t="str">
        <f>IFERROR(VLOOKUP(L6556,'State(need_input)'!I$2:J$3992,2,FALSE),"")</f>
        <v>state_SI_Maj_171</v>
      </c>
      <c r="N6556" t="s">
        <v>23</v>
      </c>
      <c r="P6556">
        <v>1705147774</v>
      </c>
    </row>
    <row r="6557" spans="1:16">
      <c r="A6557" s="5" t="str">
        <f>CONCATENATE("rdx_city_",J6557,"_",B6557)</f>
        <v>rdx_city_SVN_86</v>
      </c>
      <c r="B6557">
        <f>IF(I6557=I6556,B6556+1,1)</f>
        <v>86</v>
      </c>
      <c r="C6557" t="s">
        <v>9516</v>
      </c>
      <c r="D6557" t="s">
        <v>9516</v>
      </c>
      <c r="E6557">
        <v>46.3172</v>
      </c>
      <c r="F6557">
        <v>15.6672</v>
      </c>
      <c r="G6557" t="s">
        <v>9395</v>
      </c>
      <c r="H6557" t="str">
        <f>IFERROR(VLOOKUP(I6557,'country(26mar)'!C$2:D$251,2,FALSE),"")</f>
        <v>base.si</v>
      </c>
      <c r="I6557" t="s">
        <v>9396</v>
      </c>
      <c r="J6557" t="s">
        <v>9397</v>
      </c>
      <c r="K6557" t="s">
        <v>9516</v>
      </c>
      <c r="L6557" t="str">
        <f>CONCATENATE(G6557," ",K6557)</f>
        <v>Slovenia Makole</v>
      </c>
      <c r="M6557" t="str">
        <f>IFERROR(VLOOKUP(L6557,'State(need_input)'!I$2:J$3992,2,FALSE),"")</f>
        <v>state_SI_Mak_172</v>
      </c>
      <c r="N6557" t="s">
        <v>23</v>
      </c>
      <c r="P6557">
        <v>1705304446</v>
      </c>
    </row>
    <row r="6558" spans="1:16">
      <c r="A6558" s="5" t="str">
        <f>CONCATENATE("rdx_city_",J6558,"_",B6558)</f>
        <v>rdx_city_SVN_87</v>
      </c>
      <c r="B6558">
        <f>IF(I6558=I6557,B6557+1,1)</f>
        <v>87</v>
      </c>
      <c r="C6558" t="s">
        <v>9517</v>
      </c>
      <c r="D6558" t="s">
        <v>9517</v>
      </c>
      <c r="E6558">
        <v>46.5405</v>
      </c>
      <c r="F6558">
        <v>15.65</v>
      </c>
      <c r="G6558" t="s">
        <v>9395</v>
      </c>
      <c r="H6558" t="str">
        <f>IFERROR(VLOOKUP(I6558,'country(26mar)'!C$2:D$251,2,FALSE),"")</f>
        <v>base.si</v>
      </c>
      <c r="I6558" t="s">
        <v>9396</v>
      </c>
      <c r="J6558" t="s">
        <v>9397</v>
      </c>
      <c r="K6558" t="s">
        <v>9517</v>
      </c>
      <c r="L6558" t="str">
        <f>CONCATENATE(G6558," ",K6558)</f>
        <v>Slovenia Maribor</v>
      </c>
      <c r="M6558" t="str">
        <f>IFERROR(VLOOKUP(L6558,'State(need_input)'!I$2:J$3992,2,FALSE),"")</f>
        <v>state_SI_Mar_173</v>
      </c>
      <c r="N6558" t="s">
        <v>23</v>
      </c>
      <c r="O6558">
        <v>114228</v>
      </c>
      <c r="P6558">
        <v>1705454394</v>
      </c>
    </row>
    <row r="6559" spans="1:16">
      <c r="A6559" s="5" t="str">
        <f>CONCATENATE("rdx_city_",J6559,"_",B6559)</f>
        <v>rdx_city_SVN_88</v>
      </c>
      <c r="B6559">
        <f>IF(I6559=I6558,B6558+1,1)</f>
        <v>88</v>
      </c>
      <c r="C6559" t="s">
        <v>9518</v>
      </c>
      <c r="D6559" t="s">
        <v>9518</v>
      </c>
      <c r="E6559">
        <v>46.3833</v>
      </c>
      <c r="F6559">
        <v>15.95</v>
      </c>
      <c r="G6559" t="s">
        <v>9395</v>
      </c>
      <c r="H6559" t="str">
        <f>IFERROR(VLOOKUP(I6559,'country(26mar)'!C$2:D$251,2,FALSE),"")</f>
        <v>base.si</v>
      </c>
      <c r="I6559" t="s">
        <v>9396</v>
      </c>
      <c r="J6559" t="s">
        <v>9397</v>
      </c>
      <c r="K6559" t="s">
        <v>9518</v>
      </c>
      <c r="L6559" t="str">
        <f>CONCATENATE(G6559," ",K6559)</f>
        <v>Slovenia Markovci</v>
      </c>
      <c r="M6559" t="str">
        <f>IFERROR(VLOOKUP(L6559,'State(need_input)'!I$2:J$3992,2,FALSE),"")</f>
        <v>state_SI_Mar_163</v>
      </c>
      <c r="N6559" t="s">
        <v>23</v>
      </c>
      <c r="P6559">
        <v>1705493301</v>
      </c>
    </row>
    <row r="6560" spans="1:16">
      <c r="A6560" s="5" t="str">
        <f>CONCATENATE("rdx_city_",J6560,"_",B6560)</f>
        <v>rdx_city_SVN_89</v>
      </c>
      <c r="B6560">
        <f>IF(I6560=I6559,B6559+1,1)</f>
        <v>89</v>
      </c>
      <c r="C6560" t="s">
        <v>9519</v>
      </c>
      <c r="D6560" t="s">
        <v>9519</v>
      </c>
      <c r="E6560">
        <v>46.1333</v>
      </c>
      <c r="F6560">
        <v>14.4333</v>
      </c>
      <c r="G6560" t="s">
        <v>9395</v>
      </c>
      <c r="H6560" t="str">
        <f>IFERROR(VLOOKUP(I6560,'country(26mar)'!C$2:D$251,2,FALSE),"")</f>
        <v>base.si</v>
      </c>
      <c r="I6560" t="s">
        <v>9396</v>
      </c>
      <c r="J6560" t="s">
        <v>9397</v>
      </c>
      <c r="K6560" t="s">
        <v>9519</v>
      </c>
      <c r="L6560" t="str">
        <f>CONCATENATE(G6560," ",K6560)</f>
        <v>Slovenia Medvode</v>
      </c>
      <c r="M6560" t="str">
        <f>IFERROR(VLOOKUP(L6560,'State(need_input)'!I$2:J$3992,2,FALSE),"")</f>
        <v>state_SI_Med_164</v>
      </c>
      <c r="N6560" t="s">
        <v>23</v>
      </c>
      <c r="P6560">
        <v>1705158152</v>
      </c>
    </row>
    <row r="6561" spans="1:16">
      <c r="A6561" s="5" t="str">
        <f>CONCATENATE("rdx_city_",J6561,"_",B6561)</f>
        <v>rdx_city_SVN_90</v>
      </c>
      <c r="B6561">
        <f>IF(I6561=I6560,B6560+1,1)</f>
        <v>90</v>
      </c>
      <c r="C6561" t="s">
        <v>9520</v>
      </c>
      <c r="D6561" t="s">
        <v>9521</v>
      </c>
      <c r="E6561">
        <v>46.1669</v>
      </c>
      <c r="F6561">
        <v>14.575</v>
      </c>
      <c r="G6561" t="s">
        <v>9395</v>
      </c>
      <c r="H6561" t="str">
        <f>IFERROR(VLOOKUP(I6561,'country(26mar)'!C$2:D$251,2,FALSE),"")</f>
        <v>base.si</v>
      </c>
      <c r="I6561" t="s">
        <v>9396</v>
      </c>
      <c r="J6561" t="s">
        <v>9397</v>
      </c>
      <c r="K6561" t="s">
        <v>9520</v>
      </c>
      <c r="L6561" t="str">
        <f>CONCATENATE(G6561," ",K6561)</f>
        <v>Slovenia Mengeš</v>
      </c>
      <c r="M6561" t="str">
        <f>IFERROR(VLOOKUP(L6561,'State(need_input)'!I$2:J$3992,2,FALSE),"")</f>
        <v>state_SI_Men_165</v>
      </c>
      <c r="N6561" t="s">
        <v>23</v>
      </c>
      <c r="P6561">
        <v>1705274788</v>
      </c>
    </row>
    <row r="6562" spans="1:16">
      <c r="A6562" s="5" t="str">
        <f>CONCATENATE("rdx_city_",J6562,"_",B6562)</f>
        <v>rdx_city_SVN_91</v>
      </c>
      <c r="B6562">
        <f>IF(I6562=I6561,B6561+1,1)</f>
        <v>91</v>
      </c>
      <c r="C6562" t="s">
        <v>9522</v>
      </c>
      <c r="D6562" t="s">
        <v>9522</v>
      </c>
      <c r="E6562">
        <v>45.6472</v>
      </c>
      <c r="F6562">
        <v>15.3142</v>
      </c>
      <c r="G6562" t="s">
        <v>9395</v>
      </c>
      <c r="H6562" t="str">
        <f>IFERROR(VLOOKUP(I6562,'country(26mar)'!C$2:D$251,2,FALSE),"")</f>
        <v>base.si</v>
      </c>
      <c r="I6562" t="s">
        <v>9396</v>
      </c>
      <c r="J6562" t="s">
        <v>9397</v>
      </c>
      <c r="K6562" t="s">
        <v>9522</v>
      </c>
      <c r="L6562" t="str">
        <f>CONCATENATE(G6562," ",K6562)</f>
        <v>Slovenia Metlika</v>
      </c>
      <c r="M6562" t="str">
        <f>IFERROR(VLOOKUP(L6562,'State(need_input)'!I$2:J$3992,2,FALSE),"")</f>
        <v>state_SI_Met_166</v>
      </c>
      <c r="N6562" t="s">
        <v>23</v>
      </c>
      <c r="P6562">
        <v>1705008169</v>
      </c>
    </row>
    <row r="6563" spans="1:16">
      <c r="A6563" s="5" t="str">
        <f>CONCATENATE("rdx_city_",J6563,"_",B6563)</f>
        <v>rdx_city_SVN_92</v>
      </c>
      <c r="B6563">
        <f>IF(I6563=I6562,B6562+1,1)</f>
        <v>92</v>
      </c>
      <c r="C6563" t="s">
        <v>9523</v>
      </c>
      <c r="D6563" t="s">
        <v>9524</v>
      </c>
      <c r="E6563">
        <v>46.5214</v>
      </c>
      <c r="F6563">
        <v>14.8544</v>
      </c>
      <c r="G6563" t="s">
        <v>9395</v>
      </c>
      <c r="H6563" t="str">
        <f>IFERROR(VLOOKUP(I6563,'country(26mar)'!C$2:D$251,2,FALSE),"")</f>
        <v>base.si</v>
      </c>
      <c r="I6563" t="s">
        <v>9396</v>
      </c>
      <c r="J6563" t="s">
        <v>9397</v>
      </c>
      <c r="K6563" t="s">
        <v>9523</v>
      </c>
      <c r="L6563" t="str">
        <f>CONCATENATE(G6563," ",K6563)</f>
        <v>Slovenia Mežica</v>
      </c>
      <c r="M6563" t="str">
        <f>IFERROR(VLOOKUP(L6563,'State(need_input)'!I$2:J$3992,2,FALSE),"")</f>
        <v>state_SI_Mež_167</v>
      </c>
      <c r="N6563" t="s">
        <v>23</v>
      </c>
      <c r="P6563">
        <v>1705607524</v>
      </c>
    </row>
    <row r="6564" spans="1:16">
      <c r="A6564" s="5" t="str">
        <f>CONCATENATE("rdx_city_",J6564,"_",B6564)</f>
        <v>rdx_city_SVN_93</v>
      </c>
      <c r="B6564">
        <f>IF(I6564=I6563,B6563+1,1)</f>
        <v>93</v>
      </c>
      <c r="C6564" t="s">
        <v>9525</v>
      </c>
      <c r="D6564" t="s">
        <v>9526</v>
      </c>
      <c r="E6564">
        <v>46.5058</v>
      </c>
      <c r="F6564">
        <v>15.6972</v>
      </c>
      <c r="G6564" t="s">
        <v>9395</v>
      </c>
      <c r="H6564" t="str">
        <f>IFERROR(VLOOKUP(I6564,'country(26mar)'!C$2:D$251,2,FALSE),"")</f>
        <v>base.si</v>
      </c>
      <c r="I6564" t="s">
        <v>9396</v>
      </c>
      <c r="J6564" t="s">
        <v>9397</v>
      </c>
      <c r="K6564" t="s">
        <v>9525</v>
      </c>
      <c r="L6564" t="str">
        <f>CONCATENATE(G6564," ",K6564)</f>
        <v>Slovenia Miklavž na Dravskem Polju</v>
      </c>
      <c r="M6564" t="str">
        <f>IFERROR(VLOOKUP(L6564,'State(need_input)'!I$2:J$3992,2,FALSE),"")</f>
        <v>state_SI_Mik_13</v>
      </c>
      <c r="N6564" t="s">
        <v>23</v>
      </c>
      <c r="P6564">
        <v>1705244140</v>
      </c>
    </row>
    <row r="6565" spans="1:16">
      <c r="A6565" s="5" t="str">
        <f>CONCATENATE("rdx_city_",J6565,"_",B6565)</f>
        <v>rdx_city_SVN_94</v>
      </c>
      <c r="B6565">
        <f>IF(I6565=I6564,B6564+1,1)</f>
        <v>94</v>
      </c>
      <c r="C6565" t="s">
        <v>9527</v>
      </c>
      <c r="D6565" t="s">
        <v>9527</v>
      </c>
      <c r="E6565">
        <v>45.8956</v>
      </c>
      <c r="F6565">
        <v>13.6075</v>
      </c>
      <c r="G6565" t="s">
        <v>9395</v>
      </c>
      <c r="H6565" t="str">
        <f>IFERROR(VLOOKUP(I6565,'country(26mar)'!C$2:D$251,2,FALSE),"")</f>
        <v>base.si</v>
      </c>
      <c r="I6565" t="s">
        <v>9396</v>
      </c>
      <c r="J6565" t="s">
        <v>9397</v>
      </c>
      <c r="K6565" t="s">
        <v>9528</v>
      </c>
      <c r="L6565" t="str">
        <f>CONCATENATE(G6565," ",K6565)</f>
        <v>Slovenia Miren-Kostanjevica</v>
      </c>
      <c r="M6565" t="str">
        <f>IFERROR(VLOOKUP(L6565,'State(need_input)'!I$2:J$3992,2,FALSE),"")</f>
        <v>state_SI_Mir_14</v>
      </c>
      <c r="N6565" t="s">
        <v>23</v>
      </c>
      <c r="P6565">
        <v>1705608129</v>
      </c>
    </row>
    <row r="6566" spans="1:16">
      <c r="A6566" s="5" t="str">
        <f>CONCATENATE("rdx_city_",J6566,"_",B6566)</f>
        <v>rdx_city_SVN_95</v>
      </c>
      <c r="B6566">
        <f>IF(I6566=I6565,B6565+1,1)</f>
        <v>95</v>
      </c>
      <c r="C6566" t="s">
        <v>9529</v>
      </c>
      <c r="D6566" t="s">
        <v>9529</v>
      </c>
      <c r="E6566">
        <v>45.9553</v>
      </c>
      <c r="F6566">
        <v>15.0619</v>
      </c>
      <c r="G6566" t="s">
        <v>9395</v>
      </c>
      <c r="H6566" t="str">
        <f>IFERROR(VLOOKUP(I6566,'country(26mar)'!C$2:D$251,2,FALSE),"")</f>
        <v>base.si</v>
      </c>
      <c r="I6566" t="s">
        <v>9396</v>
      </c>
      <c r="J6566" t="s">
        <v>9397</v>
      </c>
      <c r="K6566" t="s">
        <v>9529</v>
      </c>
      <c r="L6566" t="str">
        <f>CONCATENATE(G6566," ",K6566)</f>
        <v>Slovenia Mirna</v>
      </c>
      <c r="M6566" t="str">
        <f>IFERROR(VLOOKUP(L6566,'State(need_input)'!I$2:J$3992,2,FALSE),"")</f>
        <v>state_SI_Mir_107</v>
      </c>
      <c r="N6566" t="s">
        <v>23</v>
      </c>
      <c r="P6566">
        <v>1705033855</v>
      </c>
    </row>
    <row r="6567" spans="1:16">
      <c r="A6567" s="5" t="str">
        <f>CONCATENATE("rdx_city_",J6567,"_",B6567)</f>
        <v>rdx_city_SVN_96</v>
      </c>
      <c r="B6567">
        <f>IF(I6567=I6566,B6566+1,1)</f>
        <v>96</v>
      </c>
      <c r="C6567" t="s">
        <v>9530</v>
      </c>
      <c r="D6567" t="s">
        <v>9531</v>
      </c>
      <c r="E6567">
        <v>45.8603</v>
      </c>
      <c r="F6567">
        <v>15.0833</v>
      </c>
      <c r="G6567" t="s">
        <v>9395</v>
      </c>
      <c r="H6567" t="str">
        <f>IFERROR(VLOOKUP(I6567,'country(26mar)'!C$2:D$251,2,FALSE),"")</f>
        <v>base.si</v>
      </c>
      <c r="I6567" t="s">
        <v>9396</v>
      </c>
      <c r="J6567" t="s">
        <v>9397</v>
      </c>
      <c r="K6567" t="s">
        <v>9530</v>
      </c>
      <c r="L6567" t="str">
        <f>CONCATENATE(G6567," ",K6567)</f>
        <v>Slovenia Mirna Peč</v>
      </c>
      <c r="M6567" t="str">
        <f>IFERROR(VLOOKUP(L6567,'State(need_input)'!I$2:J$3992,2,FALSE),"")</f>
        <v>state_SI_Mir_108</v>
      </c>
      <c r="N6567" t="s">
        <v>23</v>
      </c>
      <c r="P6567">
        <v>1705096910</v>
      </c>
    </row>
    <row r="6568" spans="1:16">
      <c r="A6568" s="5" t="str">
        <f>CONCATENATE("rdx_city_",J6568,"_",B6568)</f>
        <v>rdx_city_SVN_97</v>
      </c>
      <c r="B6568">
        <f>IF(I6568=I6567,B6567+1,1)</f>
        <v>97</v>
      </c>
      <c r="C6568" t="s">
        <v>9532</v>
      </c>
      <c r="D6568" t="s">
        <v>9532</v>
      </c>
      <c r="E6568">
        <v>46.4411</v>
      </c>
      <c r="F6568">
        <v>15.1956</v>
      </c>
      <c r="G6568" t="s">
        <v>9395</v>
      </c>
      <c r="H6568" t="str">
        <f>IFERROR(VLOOKUP(I6568,'country(26mar)'!C$2:D$251,2,FALSE),"")</f>
        <v>base.si</v>
      </c>
      <c r="I6568" t="s">
        <v>9396</v>
      </c>
      <c r="J6568" t="s">
        <v>9397</v>
      </c>
      <c r="K6568" t="s">
        <v>9532</v>
      </c>
      <c r="L6568" t="str">
        <f>CONCATENATE(G6568," ",K6568)</f>
        <v>Slovenia Mislinja</v>
      </c>
      <c r="M6568" t="str">
        <f>IFERROR(VLOOKUP(L6568,'State(need_input)'!I$2:J$3992,2,FALSE),"")</f>
        <v>state_SI_Mis_109</v>
      </c>
      <c r="N6568" t="s">
        <v>23</v>
      </c>
      <c r="P6568">
        <v>1705898157</v>
      </c>
    </row>
    <row r="6569" spans="1:16">
      <c r="A6569" s="5" t="str">
        <f>CONCATENATE("rdx_city_",J6569,"_",B6569)</f>
        <v>rdx_city_SVN_98</v>
      </c>
      <c r="B6569">
        <f>IF(I6569=I6568,B6568+1,1)</f>
        <v>98</v>
      </c>
      <c r="C6569" t="s">
        <v>9533</v>
      </c>
      <c r="D6569" t="s">
        <v>9533</v>
      </c>
      <c r="E6569">
        <v>45.9342</v>
      </c>
      <c r="F6569">
        <v>15.1408</v>
      </c>
      <c r="G6569" t="s">
        <v>9395</v>
      </c>
      <c r="H6569" t="str">
        <f>IFERROR(VLOOKUP(I6569,'country(26mar)'!C$2:D$251,2,FALSE),"")</f>
        <v>base.si</v>
      </c>
      <c r="I6569" t="s">
        <v>9396</v>
      </c>
      <c r="J6569" t="s">
        <v>9397</v>
      </c>
      <c r="K6569" t="s">
        <v>9534</v>
      </c>
      <c r="L6569" t="str">
        <f>CONCATENATE(G6569," ",K6569)</f>
        <v>Slovenia Mokronog-Trebelno</v>
      </c>
      <c r="M6569" t="str">
        <f>IFERROR(VLOOKUP(L6569,'State(need_input)'!I$2:J$3992,2,FALSE),"")</f>
        <v>state_SI_Mok_110</v>
      </c>
      <c r="N6569" t="s">
        <v>23</v>
      </c>
      <c r="P6569">
        <v>1705336506</v>
      </c>
    </row>
    <row r="6570" spans="1:16">
      <c r="A6570" s="5" t="str">
        <f>CONCATENATE("rdx_city_",J6570,"_",B6570)</f>
        <v>rdx_city_SVN_99</v>
      </c>
      <c r="B6570">
        <f>IF(I6570=I6569,B6569+1,1)</f>
        <v>99</v>
      </c>
      <c r="C6570" t="s">
        <v>9535</v>
      </c>
      <c r="D6570" t="s">
        <v>9536</v>
      </c>
      <c r="E6570">
        <v>46.1369</v>
      </c>
      <c r="F6570">
        <v>14.745</v>
      </c>
      <c r="G6570" t="s">
        <v>9395</v>
      </c>
      <c r="H6570" t="str">
        <f>IFERROR(VLOOKUP(I6570,'country(26mar)'!C$2:D$251,2,FALSE),"")</f>
        <v>base.si</v>
      </c>
      <c r="I6570" t="s">
        <v>9396</v>
      </c>
      <c r="J6570" t="s">
        <v>9397</v>
      </c>
      <c r="K6570" t="s">
        <v>9535</v>
      </c>
      <c r="L6570" t="str">
        <f>CONCATENATE(G6570," ",K6570)</f>
        <v>Slovenia Moravče</v>
      </c>
      <c r="M6570" t="str">
        <f>IFERROR(VLOOKUP(L6570,'State(need_input)'!I$2:J$3992,2,FALSE),"")</f>
        <v>state_SI_Mor_100</v>
      </c>
      <c r="N6570" t="s">
        <v>23</v>
      </c>
      <c r="P6570">
        <v>1705291500</v>
      </c>
    </row>
    <row r="6571" spans="1:16">
      <c r="A6571" s="5" t="str">
        <f>CONCATENATE("rdx_city_",J6571,"_",B6571)</f>
        <v>rdx_city_SVN_100</v>
      </c>
      <c r="B6571">
        <f>IF(I6571=I6570,B6570+1,1)</f>
        <v>100</v>
      </c>
      <c r="C6571" t="s">
        <v>9537</v>
      </c>
      <c r="D6571" t="s">
        <v>9537</v>
      </c>
      <c r="E6571">
        <v>46.6875</v>
      </c>
      <c r="F6571">
        <v>16.2256</v>
      </c>
      <c r="G6571" t="s">
        <v>9395</v>
      </c>
      <c r="H6571" t="str">
        <f>IFERROR(VLOOKUP(I6571,'country(26mar)'!C$2:D$251,2,FALSE),"")</f>
        <v>base.si</v>
      </c>
      <c r="I6571" t="s">
        <v>9396</v>
      </c>
      <c r="J6571" t="s">
        <v>9397</v>
      </c>
      <c r="K6571" t="s">
        <v>9538</v>
      </c>
      <c r="L6571" t="str">
        <f>CONCATENATE(G6571," ",K6571)</f>
        <v>Slovenia Moravske Toplice</v>
      </c>
      <c r="M6571" t="str">
        <f>IFERROR(VLOOKUP(L6571,'State(need_input)'!I$2:J$3992,2,FALSE),"")</f>
        <v>state_SI_Mor_105</v>
      </c>
      <c r="N6571" t="s">
        <v>23</v>
      </c>
      <c r="P6571">
        <v>1705126489</v>
      </c>
    </row>
    <row r="6572" spans="1:16">
      <c r="A6572" s="5" t="str">
        <f>CONCATENATE("rdx_city_",J6572,"_",B6572)</f>
        <v>rdx_city_SVN_101</v>
      </c>
      <c r="B6572">
        <f>IF(I6572=I6571,B6571+1,1)</f>
        <v>101</v>
      </c>
      <c r="C6572" t="s">
        <v>9539</v>
      </c>
      <c r="D6572" t="s">
        <v>9539</v>
      </c>
      <c r="E6572">
        <v>46.3394</v>
      </c>
      <c r="F6572">
        <v>14.9633</v>
      </c>
      <c r="G6572" t="s">
        <v>9395</v>
      </c>
      <c r="H6572" t="str">
        <f>IFERROR(VLOOKUP(I6572,'country(26mar)'!C$2:D$251,2,FALSE),"")</f>
        <v>base.si</v>
      </c>
      <c r="I6572" t="s">
        <v>9396</v>
      </c>
      <c r="J6572" t="s">
        <v>9397</v>
      </c>
      <c r="K6572" t="s">
        <v>9539</v>
      </c>
      <c r="L6572" t="str">
        <f>CONCATENATE(G6572," ",K6572)</f>
        <v>Slovenia Mozirje</v>
      </c>
      <c r="M6572" t="str">
        <f>IFERROR(VLOOKUP(L6572,'State(need_input)'!I$2:J$3992,2,FALSE),"")</f>
        <v>state_SI_Moz_106</v>
      </c>
      <c r="N6572" t="s">
        <v>23</v>
      </c>
      <c r="P6572">
        <v>1705239053</v>
      </c>
    </row>
    <row r="6573" spans="1:16">
      <c r="A6573" s="5" t="str">
        <f>CONCATENATE("rdx_city_",J6573,"_",B6573)</f>
        <v>rdx_city_SVN_102</v>
      </c>
      <c r="B6573">
        <f>IF(I6573=I6572,B6572+1,1)</f>
        <v>102</v>
      </c>
      <c r="C6573" t="s">
        <v>9540</v>
      </c>
      <c r="D6573" t="s">
        <v>9540</v>
      </c>
      <c r="E6573">
        <v>46.6625</v>
      </c>
      <c r="F6573">
        <v>16.1664</v>
      </c>
      <c r="G6573" t="s">
        <v>9395</v>
      </c>
      <c r="H6573" t="str">
        <f>IFERROR(VLOOKUP(I6573,'country(26mar)'!C$2:D$251,2,FALSE),"")</f>
        <v>base.si</v>
      </c>
      <c r="I6573" t="s">
        <v>9396</v>
      </c>
      <c r="J6573" t="s">
        <v>9397</v>
      </c>
      <c r="K6573" t="s">
        <v>9540</v>
      </c>
      <c r="L6573" t="str">
        <f>CONCATENATE(G6573," ",K6573)</f>
        <v>Slovenia Murska Sobota</v>
      </c>
      <c r="M6573" t="str">
        <f>IFERROR(VLOOKUP(L6573,'State(need_input)'!I$2:J$3992,2,FALSE),"")</f>
        <v>state_SI_Mur_98</v>
      </c>
      <c r="N6573" t="s">
        <v>23</v>
      </c>
      <c r="P6573">
        <v>1705129726</v>
      </c>
    </row>
    <row r="6574" spans="1:16">
      <c r="A6574" s="5" t="str">
        <f>CONCATENATE("rdx_city_",J6574,"_",B6574)</f>
        <v>rdx_city_SVN_103</v>
      </c>
      <c r="B6574">
        <f>IF(I6574=I6573,B6573+1,1)</f>
        <v>103</v>
      </c>
      <c r="C6574" t="s">
        <v>9541</v>
      </c>
      <c r="D6574" t="s">
        <v>9541</v>
      </c>
      <c r="E6574">
        <v>46.6114</v>
      </c>
      <c r="F6574">
        <v>15.1661</v>
      </c>
      <c r="G6574" t="s">
        <v>9395</v>
      </c>
      <c r="H6574" t="str">
        <f>IFERROR(VLOOKUP(I6574,'country(26mar)'!C$2:D$251,2,FALSE),"")</f>
        <v>base.si</v>
      </c>
      <c r="I6574" t="s">
        <v>9396</v>
      </c>
      <c r="J6574" t="s">
        <v>9397</v>
      </c>
      <c r="K6574" t="s">
        <v>9541</v>
      </c>
      <c r="L6574" t="str">
        <f>CONCATENATE(G6574," ",K6574)</f>
        <v>Slovenia Muta</v>
      </c>
      <c r="M6574" t="str">
        <f>IFERROR(VLOOKUP(L6574,'State(need_input)'!I$2:J$3992,2,FALSE),"")</f>
        <v>state_SI_Mut_99</v>
      </c>
      <c r="N6574" t="s">
        <v>23</v>
      </c>
      <c r="P6574">
        <v>1705459961</v>
      </c>
    </row>
    <row r="6575" spans="1:16">
      <c r="A6575" s="5" t="str">
        <f>CONCATENATE("rdx_city_",J6575,"_",B6575)</f>
        <v>rdx_city_SVN_104</v>
      </c>
      <c r="B6575">
        <f>IF(I6575=I6574,B6574+1,1)</f>
        <v>104</v>
      </c>
      <c r="C6575" t="s">
        <v>9542</v>
      </c>
      <c r="D6575" t="s">
        <v>9542</v>
      </c>
      <c r="E6575">
        <v>46.2728</v>
      </c>
      <c r="F6575">
        <v>14.3172</v>
      </c>
      <c r="G6575" t="s">
        <v>9395</v>
      </c>
      <c r="H6575" t="str">
        <f>IFERROR(VLOOKUP(I6575,'country(26mar)'!C$2:D$251,2,FALSE),"")</f>
        <v>base.si</v>
      </c>
      <c r="I6575" t="s">
        <v>9396</v>
      </c>
      <c r="J6575" t="s">
        <v>9397</v>
      </c>
      <c r="K6575" t="s">
        <v>9542</v>
      </c>
      <c r="L6575" t="str">
        <f>CONCATENATE(G6575," ",K6575)</f>
        <v>Slovenia Naklo</v>
      </c>
      <c r="M6575" t="str">
        <f>IFERROR(VLOOKUP(L6575,'State(need_input)'!I$2:J$3992,2,FALSE),"")</f>
        <v>state_SI_Nak_111</v>
      </c>
      <c r="N6575" t="s">
        <v>23</v>
      </c>
      <c r="P6575">
        <v>1705637872</v>
      </c>
    </row>
    <row r="6576" spans="1:16">
      <c r="A6576" s="5" t="str">
        <f>CONCATENATE("rdx_city_",J6576,"_",B6576)</f>
        <v>rdx_city_SVN_105</v>
      </c>
      <c r="B6576">
        <f>IF(I6576=I6575,B6575+1,1)</f>
        <v>105</v>
      </c>
      <c r="C6576" t="s">
        <v>9543</v>
      </c>
      <c r="D6576" t="s">
        <v>9543</v>
      </c>
      <c r="E6576">
        <v>46.3176</v>
      </c>
      <c r="F6576">
        <v>14.9467</v>
      </c>
      <c r="G6576" t="s">
        <v>9395</v>
      </c>
      <c r="H6576" t="str">
        <f>IFERROR(VLOOKUP(I6576,'country(26mar)'!C$2:D$251,2,FALSE),"")</f>
        <v>base.si</v>
      </c>
      <c r="I6576" t="s">
        <v>9396</v>
      </c>
      <c r="J6576" t="s">
        <v>9397</v>
      </c>
      <c r="K6576" t="s">
        <v>9543</v>
      </c>
      <c r="L6576" t="str">
        <f>CONCATENATE(G6576," ",K6576)</f>
        <v>Slovenia Nazarje</v>
      </c>
      <c r="M6576" t="str">
        <f>IFERROR(VLOOKUP(L6576,'State(need_input)'!I$2:J$3992,2,FALSE),"")</f>
        <v>state_SI_Naz_211</v>
      </c>
      <c r="N6576" t="s">
        <v>23</v>
      </c>
      <c r="P6576">
        <v>1705598784</v>
      </c>
    </row>
    <row r="6577" spans="1:16">
      <c r="A6577" s="5" t="str">
        <f>CONCATENATE("rdx_city_",J6577,"_",B6577)</f>
        <v>rdx_city_SVN_106</v>
      </c>
      <c r="B6577">
        <f>IF(I6577=I6576,B6576+1,1)</f>
        <v>106</v>
      </c>
      <c r="C6577" t="s">
        <v>9544</v>
      </c>
      <c r="D6577" t="s">
        <v>9544</v>
      </c>
      <c r="E6577">
        <v>45.9614</v>
      </c>
      <c r="F6577">
        <v>13.6436</v>
      </c>
      <c r="G6577" t="s">
        <v>9395</v>
      </c>
      <c r="H6577" t="str">
        <f>IFERROR(VLOOKUP(I6577,'country(26mar)'!C$2:D$251,2,FALSE),"")</f>
        <v>base.si</v>
      </c>
      <c r="I6577" t="s">
        <v>9396</v>
      </c>
      <c r="J6577" t="s">
        <v>9397</v>
      </c>
      <c r="K6577" t="s">
        <v>9544</v>
      </c>
      <c r="L6577" t="str">
        <f>CONCATENATE(G6577," ",K6577)</f>
        <v>Slovenia Nova Gorica</v>
      </c>
      <c r="M6577" t="str">
        <f>IFERROR(VLOOKUP(L6577,'State(need_input)'!I$2:J$3992,2,FALSE),"")</f>
        <v>state_SI_Nov_112</v>
      </c>
      <c r="N6577" t="s">
        <v>23</v>
      </c>
      <c r="P6577">
        <v>1705939355</v>
      </c>
    </row>
    <row r="6578" spans="1:16">
      <c r="A6578" s="5" t="str">
        <f>CONCATENATE("rdx_city_",J6578,"_",B6578)</f>
        <v>rdx_city_SVN_107</v>
      </c>
      <c r="B6578">
        <f>IF(I6578=I6577,B6577+1,1)</f>
        <v>107</v>
      </c>
      <c r="C6578" t="s">
        <v>9545</v>
      </c>
      <c r="D6578" t="s">
        <v>9545</v>
      </c>
      <c r="E6578">
        <v>45.7717</v>
      </c>
      <c r="F6578">
        <v>14.5058</v>
      </c>
      <c r="G6578" t="s">
        <v>9395</v>
      </c>
      <c r="H6578" t="str">
        <f>IFERROR(VLOOKUP(I6578,'country(26mar)'!C$2:D$251,2,FALSE),"")</f>
        <v>base.si</v>
      </c>
      <c r="I6578" t="s">
        <v>9396</v>
      </c>
      <c r="J6578" t="s">
        <v>9397</v>
      </c>
      <c r="K6578" t="s">
        <v>9546</v>
      </c>
      <c r="L6578" t="str">
        <f>CONCATENATE(G6578," ",K6578)</f>
        <v>Slovenia Bloke</v>
      </c>
      <c r="M6578" t="str">
        <f>IFERROR(VLOOKUP(L6578,'State(need_input)'!I$2:J$3992,2,FALSE),"")</f>
        <v>state_SI_Blo_37</v>
      </c>
      <c r="N6578" t="s">
        <v>23</v>
      </c>
      <c r="P6578">
        <v>1705701553</v>
      </c>
    </row>
    <row r="6579" spans="1:16">
      <c r="A6579" s="5" t="str">
        <f>CONCATENATE("rdx_city_",J6579,"_",B6579)</f>
        <v>rdx_city_SVN_108</v>
      </c>
      <c r="B6579">
        <f>IF(I6579=I6578,B6578+1,1)</f>
        <v>108</v>
      </c>
      <c r="C6579" t="s">
        <v>9547</v>
      </c>
      <c r="D6579" t="s">
        <v>9547</v>
      </c>
      <c r="E6579">
        <v>45.7925</v>
      </c>
      <c r="F6579">
        <v>15.1647</v>
      </c>
      <c r="G6579" t="s">
        <v>9395</v>
      </c>
      <c r="H6579" t="str">
        <f>IFERROR(VLOOKUP(I6579,'country(26mar)'!C$2:D$251,2,FALSE),"")</f>
        <v>base.si</v>
      </c>
      <c r="I6579" t="s">
        <v>9396</v>
      </c>
      <c r="J6579" t="s">
        <v>9397</v>
      </c>
      <c r="K6579" t="s">
        <v>9547</v>
      </c>
      <c r="L6579" t="str">
        <f>CONCATENATE(G6579," ",K6579)</f>
        <v>Slovenia Novo Mesto</v>
      </c>
      <c r="M6579" t="str">
        <f>IFERROR(VLOOKUP(L6579,'State(need_input)'!I$2:J$3992,2,FALSE),"")</f>
        <v>state_SI_Nov_101</v>
      </c>
      <c r="N6579" t="s">
        <v>23</v>
      </c>
      <c r="P6579">
        <v>1705849587</v>
      </c>
    </row>
    <row r="6580" spans="1:16">
      <c r="A6580" s="5" t="str">
        <f>CONCATENATE("rdx_city_",J6580,"_",B6580)</f>
        <v>rdx_city_SVN_109</v>
      </c>
      <c r="B6580">
        <f>IF(I6580=I6579,B6579+1,1)</f>
        <v>109</v>
      </c>
      <c r="C6580" t="s">
        <v>9548</v>
      </c>
      <c r="D6580" t="s">
        <v>9548</v>
      </c>
      <c r="E6580">
        <v>46.5867</v>
      </c>
      <c r="F6580">
        <v>16.2803</v>
      </c>
      <c r="G6580" t="s">
        <v>9395</v>
      </c>
      <c r="H6580" t="str">
        <f>IFERROR(VLOOKUP(I6580,'country(26mar)'!C$2:D$251,2,FALSE),"")</f>
        <v>base.si</v>
      </c>
      <c r="I6580" t="s">
        <v>9396</v>
      </c>
      <c r="J6580" t="s">
        <v>9397</v>
      </c>
      <c r="K6580" t="s">
        <v>9548</v>
      </c>
      <c r="L6580" t="str">
        <f>CONCATENATE(G6580," ",K6580)</f>
        <v>Slovenia Odranci</v>
      </c>
      <c r="M6580" t="str">
        <f>IFERROR(VLOOKUP(L6580,'State(need_input)'!I$2:J$3992,2,FALSE),"")</f>
        <v>state_SI_Odr_102</v>
      </c>
      <c r="N6580" t="s">
        <v>23</v>
      </c>
      <c r="P6580">
        <v>1705912877</v>
      </c>
    </row>
    <row r="6581" spans="1:16">
      <c r="A6581" s="5" t="str">
        <f>CONCATENATE("rdx_city_",J6581,"_",B6581)</f>
        <v>rdx_city_SVN_110</v>
      </c>
      <c r="B6581">
        <f>IF(I6581=I6580,B6580+1,1)</f>
        <v>110</v>
      </c>
      <c r="C6581" t="s">
        <v>9549</v>
      </c>
      <c r="D6581" t="s">
        <v>9549</v>
      </c>
      <c r="E6581">
        <v>46.3878</v>
      </c>
      <c r="F6581">
        <v>15.4467</v>
      </c>
      <c r="G6581" t="s">
        <v>9395</v>
      </c>
      <c r="H6581" t="str">
        <f>IFERROR(VLOOKUP(I6581,'country(26mar)'!C$2:D$251,2,FALSE),"")</f>
        <v>base.si</v>
      </c>
      <c r="I6581" t="s">
        <v>9396</v>
      </c>
      <c r="J6581" t="s">
        <v>9397</v>
      </c>
      <c r="K6581" t="s">
        <v>9549</v>
      </c>
      <c r="L6581" t="str">
        <f>CONCATENATE(G6581," ",K6581)</f>
        <v>Slovenia Oplotnica</v>
      </c>
      <c r="M6581" t="str">
        <f>IFERROR(VLOOKUP(L6581,'State(need_input)'!I$2:J$3992,2,FALSE),"")</f>
        <v>state_SI_Opl_103</v>
      </c>
      <c r="N6581" t="s">
        <v>23</v>
      </c>
      <c r="P6581">
        <v>1705182651</v>
      </c>
    </row>
    <row r="6582" spans="1:16">
      <c r="A6582" s="5" t="str">
        <f>CONCATENATE("rdx_city_",J6582,"_",B6582)</f>
        <v>rdx_city_SVN_111</v>
      </c>
      <c r="B6582">
        <f>IF(I6582=I6581,B6581+1,1)</f>
        <v>111</v>
      </c>
      <c r="C6582" t="s">
        <v>9550</v>
      </c>
      <c r="D6582" t="s">
        <v>9551</v>
      </c>
      <c r="E6582">
        <v>46.4114</v>
      </c>
      <c r="F6582">
        <v>16.1544</v>
      </c>
      <c r="G6582" t="s">
        <v>9395</v>
      </c>
      <c r="H6582" t="str">
        <f>IFERROR(VLOOKUP(I6582,'country(26mar)'!C$2:D$251,2,FALSE),"")</f>
        <v>base.si</v>
      </c>
      <c r="I6582" t="s">
        <v>9396</v>
      </c>
      <c r="J6582" t="s">
        <v>9397</v>
      </c>
      <c r="K6582" t="s">
        <v>9550</v>
      </c>
      <c r="L6582" t="str">
        <f>CONCATENATE(G6582," ",K6582)</f>
        <v>Slovenia Ormož</v>
      </c>
      <c r="M6582" t="str">
        <f>IFERROR(VLOOKUP(L6582,'State(need_input)'!I$2:J$3992,2,FALSE),"")</f>
        <v>state_SI_Orm_104</v>
      </c>
      <c r="N6582" t="s">
        <v>23</v>
      </c>
      <c r="P6582">
        <v>1705413437</v>
      </c>
    </row>
    <row r="6583" spans="1:16">
      <c r="A6583" s="5" t="str">
        <f>CONCATENATE("rdx_city_",J6583,"_",B6583)</f>
        <v>rdx_city_SVN_112</v>
      </c>
      <c r="B6583">
        <f>IF(I6583=I6582,B6582+1,1)</f>
        <v>112</v>
      </c>
      <c r="C6583" t="s">
        <v>9552</v>
      </c>
      <c r="D6583" t="s">
        <v>9552</v>
      </c>
      <c r="E6583">
        <v>45.5292</v>
      </c>
      <c r="F6583">
        <v>14.6979</v>
      </c>
      <c r="G6583" t="s">
        <v>9395</v>
      </c>
      <c r="H6583" t="str">
        <f>IFERROR(VLOOKUP(I6583,'country(26mar)'!C$2:D$251,2,FALSE),"")</f>
        <v>base.si</v>
      </c>
      <c r="I6583" t="s">
        <v>9396</v>
      </c>
      <c r="J6583" t="s">
        <v>9397</v>
      </c>
      <c r="K6583" t="s">
        <v>9552</v>
      </c>
      <c r="L6583" t="str">
        <f>CONCATENATE(G6583," ",K6583)</f>
        <v>Slovenia Osilnica</v>
      </c>
      <c r="M6583" t="str">
        <f>IFERROR(VLOOKUP(L6583,'State(need_input)'!I$2:J$3992,2,FALSE),"")</f>
        <v>state_SI_Osi_205</v>
      </c>
      <c r="N6583" t="s">
        <v>23</v>
      </c>
      <c r="P6583">
        <v>1705839708</v>
      </c>
    </row>
    <row r="6584" spans="1:16">
      <c r="A6584" s="5" t="str">
        <f>CONCATENATE("rdx_city_",J6584,"_",B6584)</f>
        <v>rdx_city_SVN_113</v>
      </c>
      <c r="B6584">
        <f>IF(I6584=I6583,B6583+1,1)</f>
        <v>113</v>
      </c>
      <c r="C6584" t="s">
        <v>9553</v>
      </c>
      <c r="D6584" t="s">
        <v>9553</v>
      </c>
      <c r="E6584">
        <v>46.6069</v>
      </c>
      <c r="F6584">
        <v>15.6767</v>
      </c>
      <c r="G6584" t="s">
        <v>9395</v>
      </c>
      <c r="H6584" t="str">
        <f>IFERROR(VLOOKUP(I6584,'country(26mar)'!C$2:D$251,2,FALSE),"")</f>
        <v>base.si</v>
      </c>
      <c r="I6584" t="s">
        <v>9396</v>
      </c>
      <c r="J6584" t="s">
        <v>9397</v>
      </c>
      <c r="K6584" t="s">
        <v>9554</v>
      </c>
      <c r="L6584" t="str">
        <f>CONCATENATE(G6584," ",K6584)</f>
        <v>Slovenia Pesnica</v>
      </c>
      <c r="M6584" t="str">
        <f>IFERROR(VLOOKUP(L6584,'State(need_input)'!I$2:J$3992,2,FALSE),"")</f>
        <v>state_SI_Pes_96</v>
      </c>
      <c r="N6584" t="s">
        <v>23</v>
      </c>
      <c r="P6584">
        <v>1705389455</v>
      </c>
    </row>
    <row r="6585" spans="1:16">
      <c r="A6585" s="5" t="str">
        <f>CONCATENATE("rdx_city_",J6585,"_",B6585)</f>
        <v>rdx_city_SVN_114</v>
      </c>
      <c r="B6585">
        <f>IF(I6585=I6584,B6584+1,1)</f>
        <v>114</v>
      </c>
      <c r="C6585" t="s">
        <v>9555</v>
      </c>
      <c r="D6585" t="s">
        <v>9555</v>
      </c>
      <c r="E6585">
        <v>45.5278</v>
      </c>
      <c r="F6585">
        <v>13.5706</v>
      </c>
      <c r="G6585" t="s">
        <v>9395</v>
      </c>
      <c r="H6585" t="str">
        <f>IFERROR(VLOOKUP(I6585,'country(26mar)'!C$2:D$251,2,FALSE),"")</f>
        <v>base.si</v>
      </c>
      <c r="I6585" t="s">
        <v>9396</v>
      </c>
      <c r="J6585" t="s">
        <v>9397</v>
      </c>
      <c r="K6585" t="s">
        <v>9555</v>
      </c>
      <c r="L6585" t="str">
        <f>CONCATENATE(G6585," ",K6585)</f>
        <v>Slovenia Piran</v>
      </c>
      <c r="M6585" t="str">
        <f>IFERROR(VLOOKUP(L6585,'State(need_input)'!I$2:J$3992,2,FALSE),"")</f>
        <v>state_SI_Pir_97</v>
      </c>
      <c r="N6585" t="s">
        <v>23</v>
      </c>
      <c r="P6585">
        <v>1705085466</v>
      </c>
    </row>
    <row r="6586" spans="1:16">
      <c r="A6586" s="5" t="str">
        <f>CONCATENATE("rdx_city_",J6586,"_",B6586)</f>
        <v>rdx_city_SVN_115</v>
      </c>
      <c r="B6586">
        <f>IF(I6586=I6585,B6585+1,1)</f>
        <v>115</v>
      </c>
      <c r="C6586" t="s">
        <v>9556</v>
      </c>
      <c r="D6586" t="s">
        <v>9556</v>
      </c>
      <c r="E6586">
        <v>45.6794</v>
      </c>
      <c r="F6586">
        <v>14.1967</v>
      </c>
      <c r="G6586" t="s">
        <v>9395</v>
      </c>
      <c r="H6586" t="str">
        <f>IFERROR(VLOOKUP(I6586,'country(26mar)'!C$2:D$251,2,FALSE),"")</f>
        <v>base.si</v>
      </c>
      <c r="I6586" t="s">
        <v>9396</v>
      </c>
      <c r="J6586" t="s">
        <v>9397</v>
      </c>
      <c r="K6586" t="s">
        <v>9556</v>
      </c>
      <c r="L6586" t="str">
        <f>CONCATENATE(G6586," ",K6586)</f>
        <v>Slovenia Pivka</v>
      </c>
      <c r="M6586" t="str">
        <f>IFERROR(VLOOKUP(L6586,'State(need_input)'!I$2:J$3992,2,FALSE),"")</f>
        <v>state_SI_Piv_23</v>
      </c>
      <c r="N6586" t="s">
        <v>23</v>
      </c>
      <c r="P6586">
        <v>1705709650</v>
      </c>
    </row>
    <row r="6587" spans="1:16">
      <c r="A6587" s="5" t="str">
        <f>CONCATENATE("rdx_city_",J6587,"_",B6587)</f>
        <v>rdx_city_SVN_116</v>
      </c>
      <c r="B6587">
        <f>IF(I6587=I6586,B6586+1,1)</f>
        <v>116</v>
      </c>
      <c r="C6587" t="s">
        <v>9557</v>
      </c>
      <c r="D6587" t="s">
        <v>9558</v>
      </c>
      <c r="E6587">
        <v>46.1569</v>
      </c>
      <c r="F6587">
        <v>15.5986</v>
      </c>
      <c r="G6587" t="s">
        <v>9395</v>
      </c>
      <c r="H6587" t="str">
        <f>IFERROR(VLOOKUP(I6587,'country(26mar)'!C$2:D$251,2,FALSE),"")</f>
        <v>base.si</v>
      </c>
      <c r="I6587" t="s">
        <v>9396</v>
      </c>
      <c r="J6587" t="s">
        <v>9397</v>
      </c>
      <c r="K6587" t="s">
        <v>9557</v>
      </c>
      <c r="L6587" t="str">
        <f>CONCATENATE(G6587," ",K6587)</f>
        <v>Slovenia Podčetrtek</v>
      </c>
      <c r="M6587" t="str">
        <f>IFERROR(VLOOKUP(L6587,'State(need_input)'!I$2:J$3992,2,FALSE),"")</f>
        <v>state_SI_Pod_28</v>
      </c>
      <c r="N6587" t="s">
        <v>23</v>
      </c>
      <c r="P6587">
        <v>1705261000</v>
      </c>
    </row>
    <row r="6588" spans="1:16">
      <c r="A6588" s="5" t="str">
        <f>CONCATENATE("rdx_city_",J6588,"_",B6588)</f>
        <v>rdx_city_SVN_117</v>
      </c>
      <c r="B6588">
        <f>IF(I6588=I6587,B6587+1,1)</f>
        <v>117</v>
      </c>
      <c r="C6588" t="s">
        <v>9559</v>
      </c>
      <c r="D6588" t="s">
        <v>9559</v>
      </c>
      <c r="E6588">
        <v>46.3353</v>
      </c>
      <c r="F6588">
        <v>15.88</v>
      </c>
      <c r="G6588" t="s">
        <v>9395</v>
      </c>
      <c r="H6588" t="str">
        <f>IFERROR(VLOOKUP(I6588,'country(26mar)'!C$2:D$251,2,FALSE),"")</f>
        <v>base.si</v>
      </c>
      <c r="I6588" t="s">
        <v>9396</v>
      </c>
      <c r="J6588" t="s">
        <v>9397</v>
      </c>
      <c r="K6588" t="s">
        <v>9559</v>
      </c>
      <c r="L6588" t="str">
        <f>CONCATENATE(G6588," ",K6588)</f>
        <v>Slovenia Podlehnik</v>
      </c>
      <c r="M6588" t="str">
        <f>IFERROR(VLOOKUP(L6588,'State(need_input)'!I$2:J$3992,2,FALSE),"")</f>
        <v>state_SI_Pod_18</v>
      </c>
      <c r="N6588" t="s">
        <v>23</v>
      </c>
      <c r="P6588">
        <v>1705352359</v>
      </c>
    </row>
    <row r="6589" spans="1:16">
      <c r="A6589" s="5" t="str">
        <f>CONCATENATE("rdx_city_",J6589,"_",B6589)</f>
        <v>rdx_city_SVN_118</v>
      </c>
      <c r="B6589">
        <f>IF(I6589=I6588,B6588+1,1)</f>
        <v>118</v>
      </c>
      <c r="C6589" t="s">
        <v>9560</v>
      </c>
      <c r="D6589" t="s">
        <v>9560</v>
      </c>
      <c r="E6589">
        <v>46.5869</v>
      </c>
      <c r="F6589">
        <v>15.3306</v>
      </c>
      <c r="G6589" t="s">
        <v>9395</v>
      </c>
      <c r="H6589" t="str">
        <f>IFERROR(VLOOKUP(I6589,'country(26mar)'!C$2:D$251,2,FALSE),"")</f>
        <v>base.si</v>
      </c>
      <c r="I6589" t="s">
        <v>9396</v>
      </c>
      <c r="J6589" t="s">
        <v>9397</v>
      </c>
      <c r="K6589" t="s">
        <v>9560</v>
      </c>
      <c r="L6589" t="str">
        <f>CONCATENATE(G6589," ",K6589)</f>
        <v>Slovenia Podvelka</v>
      </c>
      <c r="M6589" t="str">
        <f>IFERROR(VLOOKUP(L6589,'State(need_input)'!I$2:J$3992,2,FALSE),"")</f>
        <v>state_SI_Pod_27</v>
      </c>
      <c r="N6589" t="s">
        <v>23</v>
      </c>
      <c r="P6589">
        <v>1705523444</v>
      </c>
    </row>
    <row r="6590" spans="1:16">
      <c r="A6590" s="5" t="str">
        <f>CONCATENATE("rdx_city_",J6590,"_",B6590)</f>
        <v>rdx_city_SVN_119</v>
      </c>
      <c r="B6590">
        <f>IF(I6590=I6589,B6589+1,1)</f>
        <v>119</v>
      </c>
      <c r="C6590" t="s">
        <v>9561</v>
      </c>
      <c r="D6590" t="s">
        <v>9562</v>
      </c>
      <c r="E6590">
        <v>46.3119</v>
      </c>
      <c r="F6590">
        <v>15.5792</v>
      </c>
      <c r="G6590" t="s">
        <v>9395</v>
      </c>
      <c r="H6590" t="str">
        <f>IFERROR(VLOOKUP(I6590,'country(26mar)'!C$2:D$251,2,FALSE),"")</f>
        <v>base.si</v>
      </c>
      <c r="I6590" t="s">
        <v>9396</v>
      </c>
      <c r="J6590" t="s">
        <v>9397</v>
      </c>
      <c r="K6590" t="s">
        <v>9561</v>
      </c>
      <c r="L6590" t="str">
        <f>CONCATENATE(G6590," ",K6590)</f>
        <v>Slovenia Poljčane</v>
      </c>
      <c r="M6590" t="str">
        <f>IFERROR(VLOOKUP(L6590,'State(need_input)'!I$2:J$3992,2,FALSE),"")</f>
        <v>state_SI_Pol_15</v>
      </c>
      <c r="N6590" t="s">
        <v>23</v>
      </c>
      <c r="P6590">
        <v>1705286007</v>
      </c>
    </row>
    <row r="6591" spans="1:16">
      <c r="A6591" s="5" t="str">
        <f>CONCATENATE("rdx_city_",J6591,"_",B6591)</f>
        <v>rdx_city_SVN_120</v>
      </c>
      <c r="B6591">
        <f>IF(I6591=I6590,B6590+1,1)</f>
        <v>120</v>
      </c>
      <c r="C6591" t="s">
        <v>9563</v>
      </c>
      <c r="D6591" t="s">
        <v>9563</v>
      </c>
      <c r="E6591">
        <v>46.2833</v>
      </c>
      <c r="F6591">
        <v>15.0667</v>
      </c>
      <c r="G6591" t="s">
        <v>9395</v>
      </c>
      <c r="H6591" t="str">
        <f>IFERROR(VLOOKUP(I6591,'country(26mar)'!C$2:D$251,2,FALSE),"")</f>
        <v>base.si</v>
      </c>
      <c r="I6591" t="s">
        <v>9396</v>
      </c>
      <c r="J6591" t="s">
        <v>9397</v>
      </c>
      <c r="K6591" t="s">
        <v>9563</v>
      </c>
      <c r="L6591" t="str">
        <f>CONCATENATE(G6591," ",K6591)</f>
        <v>Slovenia Polzela</v>
      </c>
      <c r="M6591" t="str">
        <f>IFERROR(VLOOKUP(L6591,'State(need_input)'!I$2:J$3992,2,FALSE),"")</f>
        <v>state_SI_Pol_25</v>
      </c>
      <c r="N6591" t="s">
        <v>23</v>
      </c>
      <c r="P6591">
        <v>1705144123</v>
      </c>
    </row>
    <row r="6592" spans="1:16">
      <c r="A6592" s="5" t="str">
        <f>CONCATENATE("rdx_city_",J6592,"_",B6592)</f>
        <v>rdx_city_SVN_121</v>
      </c>
      <c r="B6592">
        <f>IF(I6592=I6591,B6591+1,1)</f>
        <v>121</v>
      </c>
      <c r="C6592" t="s">
        <v>9564</v>
      </c>
      <c r="D6592" t="s">
        <v>9564</v>
      </c>
      <c r="E6592">
        <v>45.7769</v>
      </c>
      <c r="F6592">
        <v>14.2167</v>
      </c>
      <c r="G6592" t="s">
        <v>9395</v>
      </c>
      <c r="H6592" t="str">
        <f>IFERROR(VLOOKUP(I6592,'country(26mar)'!C$2:D$251,2,FALSE),"")</f>
        <v>base.si</v>
      </c>
      <c r="I6592" t="s">
        <v>9396</v>
      </c>
      <c r="J6592" t="s">
        <v>9397</v>
      </c>
      <c r="K6592" t="s">
        <v>9564</v>
      </c>
      <c r="L6592" t="str">
        <f>CONCATENATE(G6592," ",K6592)</f>
        <v>Slovenia Postojna</v>
      </c>
      <c r="M6592" t="str">
        <f>IFERROR(VLOOKUP(L6592,'State(need_input)'!I$2:J$3992,2,FALSE),"")</f>
        <v>state_SI_Pos_22</v>
      </c>
      <c r="N6592" t="s">
        <v>23</v>
      </c>
      <c r="P6592">
        <v>1705090259</v>
      </c>
    </row>
    <row r="6593" spans="1:16">
      <c r="A6593" s="5" t="str">
        <f>CONCATENATE("rdx_city_",J6593,"_",B6593)</f>
        <v>rdx_city_SVN_122</v>
      </c>
      <c r="B6593">
        <f>IF(I6593=I6592,B6592+1,1)</f>
        <v>122</v>
      </c>
      <c r="C6593" t="s">
        <v>9565</v>
      </c>
      <c r="D6593" t="s">
        <v>9565</v>
      </c>
      <c r="E6593">
        <v>46.2369</v>
      </c>
      <c r="F6593">
        <v>15.0925</v>
      </c>
      <c r="G6593" t="s">
        <v>9395</v>
      </c>
      <c r="H6593" t="str">
        <f>IFERROR(VLOOKUP(I6593,'country(26mar)'!C$2:D$251,2,FALSE),"")</f>
        <v>base.si</v>
      </c>
      <c r="I6593" t="s">
        <v>9396</v>
      </c>
      <c r="J6593" t="s">
        <v>9397</v>
      </c>
      <c r="K6593" t="s">
        <v>9565</v>
      </c>
      <c r="L6593" t="str">
        <f>CONCATENATE(G6593," ",K6593)</f>
        <v>Slovenia Prebold</v>
      </c>
      <c r="M6593" t="str">
        <f>IFERROR(VLOOKUP(L6593,'State(need_input)'!I$2:J$3992,2,FALSE),"")</f>
        <v>state_SI_Pre_19</v>
      </c>
      <c r="N6593" t="s">
        <v>23</v>
      </c>
      <c r="P6593">
        <v>1705746627</v>
      </c>
    </row>
    <row r="6594" spans="1:16">
      <c r="A6594" s="5" t="str">
        <f>CONCATENATE("rdx_city_",J6594,"_",B6594)</f>
        <v>rdx_city_SVN_123</v>
      </c>
      <c r="B6594">
        <f>IF(I6594=I6593,B6593+1,1)</f>
        <v>123</v>
      </c>
      <c r="C6594" t="s">
        <v>9566</v>
      </c>
      <c r="D6594" t="s">
        <v>9566</v>
      </c>
      <c r="E6594">
        <v>46.3025</v>
      </c>
      <c r="F6594">
        <v>14.4231</v>
      </c>
      <c r="G6594" t="s">
        <v>9395</v>
      </c>
      <c r="H6594" t="str">
        <f>IFERROR(VLOOKUP(I6594,'country(26mar)'!C$2:D$251,2,FALSE),"")</f>
        <v>base.si</v>
      </c>
      <c r="I6594" t="s">
        <v>9396</v>
      </c>
      <c r="J6594" t="s">
        <v>9397</v>
      </c>
      <c r="K6594" t="s">
        <v>9566</v>
      </c>
      <c r="L6594" t="str">
        <f>CONCATENATE(G6594," ",K6594)</f>
        <v>Slovenia Preddvor</v>
      </c>
      <c r="M6594" t="str">
        <f>IFERROR(VLOOKUP(L6594,'State(need_input)'!I$2:J$3992,2,FALSE),"")</f>
        <v>state_SI_Pre_26</v>
      </c>
      <c r="N6594" t="s">
        <v>23</v>
      </c>
      <c r="P6594">
        <v>1705403351</v>
      </c>
    </row>
    <row r="6595" spans="1:16">
      <c r="A6595" s="5" t="str">
        <f>CONCATENATE("rdx_city_",J6595,"_",B6595)</f>
        <v>rdx_city_SVN_124</v>
      </c>
      <c r="B6595">
        <f>IF(I6595=I6594,B6594+1,1)</f>
        <v>124</v>
      </c>
      <c r="C6595" t="s">
        <v>9567</v>
      </c>
      <c r="D6595" t="s">
        <v>9567</v>
      </c>
      <c r="E6595">
        <v>46.5469</v>
      </c>
      <c r="F6595">
        <v>14.9208</v>
      </c>
      <c r="G6595" t="s">
        <v>9395</v>
      </c>
      <c r="H6595" t="str">
        <f>IFERROR(VLOOKUP(I6595,'country(26mar)'!C$2:D$251,2,FALSE),"")</f>
        <v>base.si</v>
      </c>
      <c r="I6595" t="s">
        <v>9396</v>
      </c>
      <c r="J6595" t="s">
        <v>9397</v>
      </c>
      <c r="K6595" t="s">
        <v>9567</v>
      </c>
      <c r="L6595" t="str">
        <f>CONCATENATE(G6595," ",K6595)</f>
        <v>Slovenia Prevalje</v>
      </c>
      <c r="M6595" t="str">
        <f>IFERROR(VLOOKUP(L6595,'State(need_input)'!I$2:J$3992,2,FALSE),"")</f>
        <v>state_SI_Pre_16</v>
      </c>
      <c r="N6595" t="s">
        <v>23</v>
      </c>
      <c r="P6595">
        <v>1705187949</v>
      </c>
    </row>
    <row r="6596" spans="1:16">
      <c r="A6596" s="5" t="str">
        <f>CONCATENATE("rdx_city_",J6596,"_",B6596)</f>
        <v>rdx_city_SVN_125</v>
      </c>
      <c r="B6596">
        <f>IF(I6596=I6595,B6595+1,1)</f>
        <v>125</v>
      </c>
      <c r="C6596" t="s">
        <v>9568</v>
      </c>
      <c r="D6596" t="s">
        <v>9568</v>
      </c>
      <c r="E6596">
        <v>46.4214</v>
      </c>
      <c r="F6596">
        <v>15.8697</v>
      </c>
      <c r="G6596" t="s">
        <v>9395</v>
      </c>
      <c r="H6596" t="str">
        <f>IFERROR(VLOOKUP(I6596,'country(26mar)'!C$2:D$251,2,FALSE),"")</f>
        <v>base.si</v>
      </c>
      <c r="I6596" t="s">
        <v>9396</v>
      </c>
      <c r="J6596" t="s">
        <v>9397</v>
      </c>
      <c r="K6596" t="s">
        <v>9568</v>
      </c>
      <c r="L6596" t="str">
        <f>CONCATENATE(G6596," ",K6596)</f>
        <v>Slovenia Ptuj</v>
      </c>
      <c r="M6596" t="str">
        <f>IFERROR(VLOOKUP(L6596,'State(need_input)'!I$2:J$3992,2,FALSE),"")</f>
        <v>state_SI_Ptu_20</v>
      </c>
      <c r="N6596" t="s">
        <v>23</v>
      </c>
      <c r="P6596">
        <v>1705072535</v>
      </c>
    </row>
    <row r="6597" spans="1:16">
      <c r="A6597" s="5" t="str">
        <f>CONCATENATE("rdx_city_",J6597,"_",B6597)</f>
        <v>rdx_city_SVN_126</v>
      </c>
      <c r="B6597">
        <f>IF(I6597=I6596,B6596+1,1)</f>
        <v>126</v>
      </c>
      <c r="C6597" t="s">
        <v>9569</v>
      </c>
      <c r="D6597" t="s">
        <v>9569</v>
      </c>
      <c r="E6597">
        <v>46.7067</v>
      </c>
      <c r="F6597">
        <v>16.1564</v>
      </c>
      <c r="G6597" t="s">
        <v>9395</v>
      </c>
      <c r="H6597" t="str">
        <f>IFERROR(VLOOKUP(I6597,'country(26mar)'!C$2:D$251,2,FALSE),"")</f>
        <v>base.si</v>
      </c>
      <c r="I6597" t="s">
        <v>9396</v>
      </c>
      <c r="J6597" t="s">
        <v>9397</v>
      </c>
      <c r="K6597" t="s">
        <v>9569</v>
      </c>
      <c r="L6597" t="str">
        <f>CONCATENATE(G6597," ",K6597)</f>
        <v>Slovenia Puconci</v>
      </c>
      <c r="M6597" t="str">
        <f>IFERROR(VLOOKUP(L6597,'State(need_input)'!I$2:J$3992,2,FALSE),"")</f>
        <v>state_SI_Puc_21</v>
      </c>
      <c r="N6597" t="s">
        <v>23</v>
      </c>
      <c r="P6597">
        <v>1705677747</v>
      </c>
    </row>
    <row r="6598" spans="1:16">
      <c r="A6598" s="5" t="str">
        <f>CONCATENATE("rdx_city_",J6598,"_",B6598)</f>
        <v>rdx_city_SVN_127</v>
      </c>
      <c r="B6598">
        <f>IF(I6598=I6597,B6597+1,1)</f>
        <v>127</v>
      </c>
      <c r="C6598" t="s">
        <v>9570</v>
      </c>
      <c r="D6598" t="s">
        <v>9571</v>
      </c>
      <c r="E6598">
        <v>46.4519</v>
      </c>
      <c r="F6598">
        <v>15.6814</v>
      </c>
      <c r="G6598" t="s">
        <v>9395</v>
      </c>
      <c r="H6598" t="str">
        <f>IFERROR(VLOOKUP(I6598,'country(26mar)'!C$2:D$251,2,FALSE),"")</f>
        <v>base.si</v>
      </c>
      <c r="I6598" t="s">
        <v>9396</v>
      </c>
      <c r="J6598" t="s">
        <v>9397</v>
      </c>
      <c r="K6598" t="s">
        <v>9572</v>
      </c>
      <c r="L6598" t="str">
        <f>CONCATENATE(G6598," ",K6598)</f>
        <v>Slovenia Rače-Fram</v>
      </c>
      <c r="M6598" t="str">
        <f>IFERROR(VLOOKUP(L6598,'State(need_input)'!I$2:J$3992,2,FALSE),"")</f>
        <v>state_SI_Rač_17</v>
      </c>
      <c r="N6598" t="s">
        <v>23</v>
      </c>
      <c r="P6598">
        <v>1705643433</v>
      </c>
    </row>
    <row r="6599" spans="1:16">
      <c r="A6599" s="5" t="str">
        <f>CONCATENATE("rdx_city_",J6599,"_",B6599)</f>
        <v>rdx_city_SVN_128</v>
      </c>
      <c r="B6599">
        <f>IF(I6599=I6598,B6598+1,1)</f>
        <v>128</v>
      </c>
      <c r="C6599" t="s">
        <v>9573</v>
      </c>
      <c r="D6599" t="s">
        <v>9574</v>
      </c>
      <c r="E6599">
        <v>46.0681</v>
      </c>
      <c r="F6599">
        <v>15.1839</v>
      </c>
      <c r="G6599" t="s">
        <v>9395</v>
      </c>
      <c r="H6599" t="str">
        <f>IFERROR(VLOOKUP(I6599,'country(26mar)'!C$2:D$251,2,FALSE),"")</f>
        <v>base.si</v>
      </c>
      <c r="I6599" t="s">
        <v>9396</v>
      </c>
      <c r="J6599" t="s">
        <v>9397</v>
      </c>
      <c r="K6599" t="s">
        <v>9573</v>
      </c>
      <c r="L6599" t="str">
        <f>CONCATENATE(G6599," ",K6599)</f>
        <v>Slovenia Radeče</v>
      </c>
      <c r="M6599" t="str">
        <f>IFERROR(VLOOKUP(L6599,'State(need_input)'!I$2:J$3992,2,FALSE),"")</f>
        <v>state_SI_Rad_24</v>
      </c>
      <c r="N6599" t="s">
        <v>23</v>
      </c>
      <c r="P6599">
        <v>1705420341</v>
      </c>
    </row>
    <row r="6600" spans="1:16">
      <c r="A6600" s="5" t="str">
        <f>CONCATENATE("rdx_city_",J6600,"_",B6600)</f>
        <v>rdx_city_SVN_129</v>
      </c>
      <c r="B6600">
        <f>IF(I6600=I6599,B6599+1,1)</f>
        <v>129</v>
      </c>
      <c r="C6600" t="s">
        <v>9575</v>
      </c>
      <c r="D6600" t="s">
        <v>9575</v>
      </c>
      <c r="E6600">
        <v>46.6472</v>
      </c>
      <c r="F6600">
        <v>16.0442</v>
      </c>
      <c r="G6600" t="s">
        <v>9395</v>
      </c>
      <c r="H6600" t="str">
        <f>IFERROR(VLOOKUP(I6600,'country(26mar)'!C$2:D$251,2,FALSE),"")</f>
        <v>base.si</v>
      </c>
      <c r="I6600" t="s">
        <v>9396</v>
      </c>
      <c r="J6600" t="s">
        <v>9397</v>
      </c>
      <c r="K6600" t="s">
        <v>9575</v>
      </c>
      <c r="L6600" t="str">
        <f>CONCATENATE(G6600," ",K6600)</f>
        <v>Slovenia Radenci</v>
      </c>
      <c r="M6600" t="str">
        <f>IFERROR(VLOOKUP(L6600,'State(need_input)'!I$2:J$3992,2,FALSE),"")</f>
        <v>state_SI_Rad_130</v>
      </c>
      <c r="N6600" t="s">
        <v>23</v>
      </c>
      <c r="P6600">
        <v>1705609332</v>
      </c>
    </row>
    <row r="6601" spans="1:16">
      <c r="A6601" s="5" t="str">
        <f>CONCATENATE("rdx_city_",J6601,"_",B6601)</f>
        <v>rdx_city_SVN_130</v>
      </c>
      <c r="B6601">
        <f>IF(I6601=I6600,B6600+1,1)</f>
        <v>130</v>
      </c>
      <c r="C6601" t="s">
        <v>9576</v>
      </c>
      <c r="D6601" t="s">
        <v>9576</v>
      </c>
      <c r="E6601">
        <v>46.6142</v>
      </c>
      <c r="F6601">
        <v>15.2264</v>
      </c>
      <c r="G6601" t="s">
        <v>9395</v>
      </c>
      <c r="H6601" t="str">
        <f>IFERROR(VLOOKUP(I6601,'country(26mar)'!C$2:D$251,2,FALSE),"")</f>
        <v>base.si</v>
      </c>
      <c r="I6601" t="s">
        <v>9396</v>
      </c>
      <c r="J6601" t="s">
        <v>9397</v>
      </c>
      <c r="K6601" t="s">
        <v>9576</v>
      </c>
      <c r="L6601" t="str">
        <f>CONCATENATE(G6601," ",K6601)</f>
        <v>Slovenia Radlje ob Dravi</v>
      </c>
      <c r="M6601" t="str">
        <f>IFERROR(VLOOKUP(L6601,'State(need_input)'!I$2:J$3992,2,FALSE),"")</f>
        <v>state_SI_Rad_131</v>
      </c>
      <c r="N6601" t="s">
        <v>23</v>
      </c>
      <c r="P6601">
        <v>1705478193</v>
      </c>
    </row>
    <row r="6602" spans="1:16">
      <c r="A6602" s="5" t="str">
        <f>CONCATENATE("rdx_city_",J6602,"_",B6602)</f>
        <v>rdx_city_SVN_131</v>
      </c>
      <c r="B6602">
        <f>IF(I6602=I6601,B6601+1,1)</f>
        <v>131</v>
      </c>
      <c r="C6602" t="s">
        <v>9577</v>
      </c>
      <c r="D6602" t="s">
        <v>9577</v>
      </c>
      <c r="E6602">
        <v>46.3444</v>
      </c>
      <c r="F6602">
        <v>14.1744</v>
      </c>
      <c r="G6602" t="s">
        <v>9395</v>
      </c>
      <c r="H6602" t="str">
        <f>IFERROR(VLOOKUP(I6602,'country(26mar)'!C$2:D$251,2,FALSE),"")</f>
        <v>base.si</v>
      </c>
      <c r="I6602" t="s">
        <v>9396</v>
      </c>
      <c r="J6602" t="s">
        <v>9397</v>
      </c>
      <c r="K6602" t="s">
        <v>9577</v>
      </c>
      <c r="L6602" t="str">
        <f>CONCATENATE(G6602," ",K6602)</f>
        <v>Slovenia Radovljica</v>
      </c>
      <c r="M6602" t="str">
        <f>IFERROR(VLOOKUP(L6602,'State(need_input)'!I$2:J$3992,2,FALSE),"")</f>
        <v>state_SI_Rad_132</v>
      </c>
      <c r="N6602" t="s">
        <v>23</v>
      </c>
      <c r="P6602">
        <v>1705488511</v>
      </c>
    </row>
    <row r="6603" spans="1:16">
      <c r="A6603" s="5" t="str">
        <f>CONCATENATE("rdx_city_",J6603,"_",B6603)</f>
        <v>rdx_city_SVN_132</v>
      </c>
      <c r="B6603">
        <f>IF(I6603=I6602,B6602+1,1)</f>
        <v>132</v>
      </c>
      <c r="C6603" t="s">
        <v>9578</v>
      </c>
      <c r="D6603" t="s">
        <v>9579</v>
      </c>
      <c r="E6603">
        <v>46.5431</v>
      </c>
      <c r="F6603">
        <v>14.9692</v>
      </c>
      <c r="G6603" t="s">
        <v>9395</v>
      </c>
      <c r="H6603" t="str">
        <f>IFERROR(VLOOKUP(I6603,'country(26mar)'!C$2:D$251,2,FALSE),"")</f>
        <v>base.si</v>
      </c>
      <c r="I6603" t="s">
        <v>9396</v>
      </c>
      <c r="J6603" t="s">
        <v>9397</v>
      </c>
      <c r="K6603" t="s">
        <v>9578</v>
      </c>
      <c r="L6603" t="str">
        <f>CONCATENATE(G6603," ",K6603)</f>
        <v>Slovenia Ravne na Koroškem</v>
      </c>
      <c r="M6603" t="str">
        <f>IFERROR(VLOOKUP(L6603,'State(need_input)'!I$2:J$3992,2,FALSE),"")</f>
        <v>state_SI_Rav_133</v>
      </c>
      <c r="N6603" t="s">
        <v>23</v>
      </c>
      <c r="P6603">
        <v>1705757622</v>
      </c>
    </row>
    <row r="6604" spans="1:16">
      <c r="A6604" s="5" t="str">
        <f>CONCATENATE("rdx_city_",J6604,"_",B6604)</f>
        <v>rdx_city_SVN_133</v>
      </c>
      <c r="B6604">
        <f>IF(I6604=I6603,B6603+1,1)</f>
        <v>133</v>
      </c>
      <c r="C6604" t="s">
        <v>9580</v>
      </c>
      <c r="D6604" t="s">
        <v>9581</v>
      </c>
      <c r="E6604">
        <v>46.5217</v>
      </c>
      <c r="F6604">
        <v>16.2811</v>
      </c>
      <c r="G6604" t="s">
        <v>9395</v>
      </c>
      <c r="H6604" t="str">
        <f>IFERROR(VLOOKUP(I6604,'country(26mar)'!C$2:D$251,2,FALSE),"")</f>
        <v>base.si</v>
      </c>
      <c r="I6604" t="s">
        <v>9396</v>
      </c>
      <c r="J6604" t="s">
        <v>9397</v>
      </c>
      <c r="K6604" t="s">
        <v>9580</v>
      </c>
      <c r="L6604" t="str">
        <f>CONCATENATE(G6604," ",K6604)</f>
        <v>Slovenia Razkrižje</v>
      </c>
      <c r="M6604" t="str">
        <f>IFERROR(VLOOKUP(L6604,'State(need_input)'!I$2:J$3992,2,FALSE),"")</f>
        <v>state_SI_Raz_162</v>
      </c>
      <c r="N6604" t="s">
        <v>23</v>
      </c>
      <c r="P6604">
        <v>1705276725</v>
      </c>
    </row>
    <row r="6605" spans="1:16">
      <c r="A6605" s="5" t="str">
        <f>CONCATENATE("rdx_city_",J6605,"_",B6605)</f>
        <v>rdx_city_SVN_134</v>
      </c>
      <c r="B6605">
        <f>IF(I6605=I6604,B6604+1,1)</f>
        <v>134</v>
      </c>
      <c r="C6605" t="s">
        <v>9582</v>
      </c>
      <c r="D6605" t="s">
        <v>9583</v>
      </c>
      <c r="E6605">
        <v>46.3167</v>
      </c>
      <c r="F6605">
        <v>14.9167</v>
      </c>
      <c r="G6605" t="s">
        <v>9395</v>
      </c>
      <c r="H6605" t="str">
        <f>IFERROR(VLOOKUP(I6605,'country(26mar)'!C$2:D$251,2,FALSE),"")</f>
        <v>base.si</v>
      </c>
      <c r="I6605" t="s">
        <v>9396</v>
      </c>
      <c r="J6605" t="s">
        <v>9397</v>
      </c>
      <c r="K6605" t="s">
        <v>9582</v>
      </c>
      <c r="L6605" t="str">
        <f>CONCATENATE(G6605," ",K6605)</f>
        <v>Slovenia Rečica ob Savinji</v>
      </c>
      <c r="M6605" t="str">
        <f>IFERROR(VLOOKUP(L6605,'State(need_input)'!I$2:J$3992,2,FALSE),"")</f>
        <v>state_SI_Reč_2</v>
      </c>
      <c r="N6605" t="s">
        <v>23</v>
      </c>
      <c r="P6605">
        <v>1705082644</v>
      </c>
    </row>
    <row r="6606" spans="1:16">
      <c r="A6606" s="5" t="str">
        <f>CONCATENATE("rdx_city_",J6606,"_",B6606)</f>
        <v>rdx_city_SVN_135</v>
      </c>
      <c r="B6606">
        <f>IF(I6606=I6605,B6605+1,1)</f>
        <v>135</v>
      </c>
      <c r="C6606" t="s">
        <v>9584</v>
      </c>
      <c r="D6606" t="s">
        <v>9584</v>
      </c>
      <c r="E6606">
        <v>45.7386</v>
      </c>
      <c r="F6606">
        <v>14.7275</v>
      </c>
      <c r="G6606" t="s">
        <v>9395</v>
      </c>
      <c r="H6606" t="str">
        <f>IFERROR(VLOOKUP(I6606,'country(26mar)'!C$2:D$251,2,FALSE),"")</f>
        <v>base.si</v>
      </c>
      <c r="I6606" t="s">
        <v>9396</v>
      </c>
      <c r="J6606" t="s">
        <v>9397</v>
      </c>
      <c r="K6606" t="s">
        <v>9584</v>
      </c>
      <c r="L6606" t="str">
        <f>CONCATENATE(G6606," ",K6606)</f>
        <v>Slovenia Ribnica</v>
      </c>
      <c r="M6606" t="str">
        <f>IFERROR(VLOOKUP(L6606,'State(need_input)'!I$2:J$3992,2,FALSE),"")</f>
        <v>state_SI_Rib_7</v>
      </c>
      <c r="N6606" t="s">
        <v>23</v>
      </c>
      <c r="P6606">
        <v>1705675272</v>
      </c>
    </row>
    <row r="6607" spans="1:16">
      <c r="A6607" s="5" t="str">
        <f>CONCATENATE("rdx_city_",J6607,"_",B6607)</f>
        <v>rdx_city_SVN_136</v>
      </c>
      <c r="B6607">
        <f>IF(I6607=I6606,B6606+1,1)</f>
        <v>136</v>
      </c>
      <c r="C6607" t="s">
        <v>9585</v>
      </c>
      <c r="D6607" t="s">
        <v>9585</v>
      </c>
      <c r="E6607">
        <v>46.535</v>
      </c>
      <c r="F6607">
        <v>15.2728</v>
      </c>
      <c r="G6607" t="s">
        <v>9395</v>
      </c>
      <c r="H6607" t="str">
        <f>IFERROR(VLOOKUP(I6607,'country(26mar)'!C$2:D$251,2,FALSE),"")</f>
        <v>base.si</v>
      </c>
      <c r="I6607" t="s">
        <v>9396</v>
      </c>
      <c r="J6607" t="s">
        <v>9397</v>
      </c>
      <c r="K6607" t="s">
        <v>9585</v>
      </c>
      <c r="L6607" t="str">
        <f>CONCATENATE(G6607," ",K6607)</f>
        <v>Slovenia Ribnica na Pohorju</v>
      </c>
      <c r="M6607" t="str">
        <f>IFERROR(VLOOKUP(L6607,'State(need_input)'!I$2:J$3992,2,FALSE),"")</f>
        <v>state_SI_Rib_6</v>
      </c>
      <c r="N6607" t="s">
        <v>23</v>
      </c>
      <c r="P6607">
        <v>1705830999</v>
      </c>
    </row>
    <row r="6608" spans="1:16">
      <c r="A6608" s="5" t="str">
        <f>CONCATENATE("rdx_city_",J6608,"_",B6608)</f>
        <v>rdx_city_SVN_137</v>
      </c>
      <c r="B6608">
        <f>IF(I6608=I6607,B6607+1,1)</f>
        <v>137</v>
      </c>
      <c r="C6608" t="s">
        <v>9586</v>
      </c>
      <c r="D6608" t="s">
        <v>9587</v>
      </c>
      <c r="E6608">
        <v>46.2375</v>
      </c>
      <c r="F6608">
        <v>15.6397</v>
      </c>
      <c r="G6608" t="s">
        <v>9395</v>
      </c>
      <c r="H6608" t="str">
        <f>IFERROR(VLOOKUP(I6608,'country(26mar)'!C$2:D$251,2,FALSE),"")</f>
        <v>base.si</v>
      </c>
      <c r="I6608" t="s">
        <v>9396</v>
      </c>
      <c r="J6608" t="s">
        <v>9397</v>
      </c>
      <c r="K6608" t="s">
        <v>9586</v>
      </c>
      <c r="L6608" t="str">
        <f>CONCATENATE(G6608," ",K6608)</f>
        <v>Slovenia Rogaška Slatina</v>
      </c>
      <c r="M6608" t="str">
        <f>IFERROR(VLOOKUP(L6608,'State(need_input)'!I$2:J$3992,2,FALSE),"")</f>
        <v>state_SI_Rog_8</v>
      </c>
      <c r="N6608" t="s">
        <v>23</v>
      </c>
      <c r="P6608">
        <v>1705772825</v>
      </c>
    </row>
    <row r="6609" spans="1:16">
      <c r="A6609" s="5" t="str">
        <f>CONCATENATE("rdx_city_",J6609,"_",B6609)</f>
        <v>rdx_city_SVN_138</v>
      </c>
      <c r="B6609">
        <f>IF(I6609=I6608,B6608+1,1)</f>
        <v>138</v>
      </c>
      <c r="C6609" t="s">
        <v>9588</v>
      </c>
      <c r="D6609" t="s">
        <v>9589</v>
      </c>
      <c r="E6609">
        <v>46.8</v>
      </c>
      <c r="F6609">
        <v>16.0333</v>
      </c>
      <c r="G6609" t="s">
        <v>9395</v>
      </c>
      <c r="H6609" t="str">
        <f>IFERROR(VLOOKUP(I6609,'country(26mar)'!C$2:D$251,2,FALSE),"")</f>
        <v>base.si</v>
      </c>
      <c r="I6609" t="s">
        <v>9396</v>
      </c>
      <c r="J6609" t="s">
        <v>9397</v>
      </c>
      <c r="K6609" t="s">
        <v>9588</v>
      </c>
      <c r="L6609" t="str">
        <f>CONCATENATE(G6609," ",K6609)</f>
        <v>Slovenia Rogašovci</v>
      </c>
      <c r="M6609" t="str">
        <f>IFERROR(VLOOKUP(L6609,'State(need_input)'!I$2:J$3992,2,FALSE),"")</f>
        <v>state_SI_Rog_9</v>
      </c>
      <c r="N6609" t="s">
        <v>23</v>
      </c>
      <c r="P6609">
        <v>1705970248</v>
      </c>
    </row>
    <row r="6610" spans="1:16">
      <c r="A6610" s="5" t="str">
        <f>CONCATENATE("rdx_city_",J6610,"_",B6610)</f>
        <v>rdx_city_SVN_139</v>
      </c>
      <c r="B6610">
        <f>IF(I6610=I6609,B6609+1,1)</f>
        <v>139</v>
      </c>
      <c r="C6610" t="s">
        <v>9590</v>
      </c>
      <c r="D6610" t="s">
        <v>9590</v>
      </c>
      <c r="E6610">
        <v>46.2294</v>
      </c>
      <c r="F6610">
        <v>15.7003</v>
      </c>
      <c r="G6610" t="s">
        <v>9395</v>
      </c>
      <c r="H6610" t="str">
        <f>IFERROR(VLOOKUP(I6610,'country(26mar)'!C$2:D$251,2,FALSE),"")</f>
        <v>base.si</v>
      </c>
      <c r="I6610" t="s">
        <v>9396</v>
      </c>
      <c r="J6610" t="s">
        <v>9397</v>
      </c>
      <c r="K6610" t="s">
        <v>9590</v>
      </c>
      <c r="L6610" t="str">
        <f>CONCATENATE(G6610," ",K6610)</f>
        <v>Slovenia Rogatec</v>
      </c>
      <c r="M6610" t="str">
        <f>IFERROR(VLOOKUP(L6610,'State(need_input)'!I$2:J$3992,2,FALSE),"")</f>
        <v>state_SI_Rog_10</v>
      </c>
      <c r="N6610" t="s">
        <v>23</v>
      </c>
      <c r="P6610">
        <v>1705579021</v>
      </c>
    </row>
    <row r="6611" spans="1:16">
      <c r="A6611" s="5" t="str">
        <f>CONCATENATE("rdx_city_",J6611,"_",B6611)</f>
        <v>rdx_city_SVN_140</v>
      </c>
      <c r="B6611">
        <f>IF(I6611=I6610,B6610+1,1)</f>
        <v>140</v>
      </c>
      <c r="C6611" t="s">
        <v>9591</v>
      </c>
      <c r="D6611" t="s">
        <v>1773</v>
      </c>
      <c r="E6611">
        <v>46.5394</v>
      </c>
      <c r="F6611">
        <v>15.5158</v>
      </c>
      <c r="G6611" t="s">
        <v>9395</v>
      </c>
      <c r="H6611" t="str">
        <f>IFERROR(VLOOKUP(I6611,'country(26mar)'!C$2:D$251,2,FALSE),"")</f>
        <v>base.si</v>
      </c>
      <c r="I6611" t="s">
        <v>9396</v>
      </c>
      <c r="J6611" t="s">
        <v>9397</v>
      </c>
      <c r="K6611" t="s">
        <v>9591</v>
      </c>
      <c r="L6611" t="str">
        <f>CONCATENATE(G6611," ",K6611)</f>
        <v>Slovenia Ruše</v>
      </c>
      <c r="M6611" t="str">
        <f>IFERROR(VLOOKUP(L6611,'State(need_input)'!I$2:J$3992,2,FALSE),"")</f>
        <v>state_SI_Ruš_11</v>
      </c>
      <c r="N6611" t="s">
        <v>23</v>
      </c>
      <c r="P6611">
        <v>1705417281</v>
      </c>
    </row>
    <row r="6612" spans="1:16">
      <c r="A6612" s="5" t="str">
        <f>CONCATENATE("rdx_city_",J6612,"_",B6612)</f>
        <v>rdx_city_SVN_141</v>
      </c>
      <c r="B6612">
        <f>IF(I6612=I6611,B6611+1,1)</f>
        <v>141</v>
      </c>
      <c r="C6612" t="s">
        <v>9592</v>
      </c>
      <c r="D6612" t="s">
        <v>9593</v>
      </c>
      <c r="E6612">
        <v>46.825</v>
      </c>
      <c r="F6612">
        <v>16.2981</v>
      </c>
      <c r="G6612" t="s">
        <v>9395</v>
      </c>
      <c r="H6612" t="str">
        <f>IFERROR(VLOOKUP(I6612,'country(26mar)'!C$2:D$251,2,FALSE),"")</f>
        <v>base.si</v>
      </c>
      <c r="I6612" t="s">
        <v>9396</v>
      </c>
      <c r="J6612" t="s">
        <v>9397</v>
      </c>
      <c r="K6612" t="s">
        <v>9592</v>
      </c>
      <c r="L6612" t="str">
        <f>CONCATENATE(G6612," ",K6612)</f>
        <v>Slovenia Šalovci</v>
      </c>
      <c r="M6612" t="str">
        <f>IFERROR(VLOOKUP(L6612,'State(need_input)'!I$2:J$3992,2,FALSE),"")</f>
        <v>state_SI_Šal_5</v>
      </c>
      <c r="N6612" t="s">
        <v>23</v>
      </c>
      <c r="P6612">
        <v>1705296581</v>
      </c>
    </row>
    <row r="6613" spans="1:16">
      <c r="A6613" s="5" t="str">
        <f>CONCATENATE("rdx_city_",J6613,"_",B6613)</f>
        <v>rdx_city_SVN_142</v>
      </c>
      <c r="B6613">
        <f>IF(I6613=I6612,B6612+1,1)</f>
        <v>142</v>
      </c>
      <c r="C6613" t="s">
        <v>9594</v>
      </c>
      <c r="D6613" t="s">
        <v>9594</v>
      </c>
      <c r="E6613">
        <v>46.55</v>
      </c>
      <c r="F6613">
        <v>15.495</v>
      </c>
      <c r="G6613" t="s">
        <v>9395</v>
      </c>
      <c r="H6613" t="str">
        <f>IFERROR(VLOOKUP(I6613,'country(26mar)'!C$2:D$251,2,FALSE),"")</f>
        <v>base.si</v>
      </c>
      <c r="I6613" t="s">
        <v>9396</v>
      </c>
      <c r="J6613" t="s">
        <v>9397</v>
      </c>
      <c r="K6613" t="s">
        <v>9594</v>
      </c>
      <c r="L6613" t="str">
        <f>CONCATENATE(G6613," ",K6613)</f>
        <v>Slovenia Selnica ob Dravi</v>
      </c>
      <c r="M6613" t="str">
        <f>IFERROR(VLOOKUP(L6613,'State(need_input)'!I$2:J$3992,2,FALSE),"")</f>
        <v>state_SI_Sel_3</v>
      </c>
      <c r="N6613" t="s">
        <v>23</v>
      </c>
      <c r="P6613">
        <v>1705864774</v>
      </c>
    </row>
    <row r="6614" spans="1:16">
      <c r="A6614" s="5" t="str">
        <f>CONCATENATE("rdx_city_",J6614,"_",B6614)</f>
        <v>rdx_city_SVN_143</v>
      </c>
      <c r="B6614">
        <f>IF(I6614=I6613,B6613+1,1)</f>
        <v>143</v>
      </c>
      <c r="C6614" t="s">
        <v>9595</v>
      </c>
      <c r="D6614" t="s">
        <v>9596</v>
      </c>
      <c r="E6614">
        <v>45.6461</v>
      </c>
      <c r="F6614">
        <v>15.1822</v>
      </c>
      <c r="G6614" t="s">
        <v>9395</v>
      </c>
      <c r="H6614" t="str">
        <f>IFERROR(VLOOKUP(I6614,'country(26mar)'!C$2:D$251,2,FALSE),"")</f>
        <v>base.si</v>
      </c>
      <c r="I6614" t="s">
        <v>9396</v>
      </c>
      <c r="J6614" t="s">
        <v>9397</v>
      </c>
      <c r="K6614" t="s">
        <v>9595</v>
      </c>
      <c r="L6614" t="str">
        <f>CONCATENATE(G6614," ",K6614)</f>
        <v>Slovenia Semič</v>
      </c>
      <c r="M6614" t="str">
        <f>IFERROR(VLOOKUP(L6614,'State(need_input)'!I$2:J$3992,2,FALSE),"")</f>
        <v>state_SI_Sem_4</v>
      </c>
      <c r="N6614" t="s">
        <v>23</v>
      </c>
      <c r="P6614">
        <v>1705653513</v>
      </c>
    </row>
    <row r="6615" spans="1:16">
      <c r="A6615" s="5" t="str">
        <f>CONCATENATE("rdx_city_",J6615,"_",B6615)</f>
        <v>rdx_city_SVN_144</v>
      </c>
      <c r="B6615">
        <f>IF(I6615=I6614,B6614+1,1)</f>
        <v>144</v>
      </c>
      <c r="C6615" t="s">
        <v>9597</v>
      </c>
      <c r="D6615" t="s">
        <v>9598</v>
      </c>
      <c r="E6615">
        <v>45.9275</v>
      </c>
      <c r="F6615">
        <v>13.6411</v>
      </c>
      <c r="G6615" t="s">
        <v>9395</v>
      </c>
      <c r="H6615" t="str">
        <f>IFERROR(VLOOKUP(I6615,'country(26mar)'!C$2:D$251,2,FALSE),"")</f>
        <v>base.si</v>
      </c>
      <c r="I6615" t="s">
        <v>9396</v>
      </c>
      <c r="J6615" t="s">
        <v>9397</v>
      </c>
      <c r="K6615" t="s">
        <v>9599</v>
      </c>
      <c r="L6615" t="str">
        <f>CONCATENATE(G6615," ",K6615)</f>
        <v>Slovenia Šempeter-Vrtojba</v>
      </c>
      <c r="M6615" t="str">
        <f>IFERROR(VLOOKUP(L6615,'State(need_input)'!I$2:J$3992,2,FALSE),"")</f>
        <v>state_SI_Šem_155</v>
      </c>
      <c r="N6615" t="s">
        <v>23</v>
      </c>
      <c r="P6615">
        <v>1705397569</v>
      </c>
    </row>
    <row r="6616" spans="1:16">
      <c r="A6616" s="5" t="str">
        <f>CONCATENATE("rdx_city_",J6616,"_",B6616)</f>
        <v>rdx_city_SVN_145</v>
      </c>
      <c r="B6616">
        <f>IF(I6616=I6615,B6615+1,1)</f>
        <v>145</v>
      </c>
      <c r="C6616" t="s">
        <v>9600</v>
      </c>
      <c r="D6616" t="s">
        <v>9601</v>
      </c>
      <c r="E6616">
        <v>46.2456</v>
      </c>
      <c r="F6616">
        <v>14.4197</v>
      </c>
      <c r="G6616" t="s">
        <v>9395</v>
      </c>
      <c r="H6616" t="str">
        <f>IFERROR(VLOOKUP(I6616,'country(26mar)'!C$2:D$251,2,FALSE),"")</f>
        <v>base.si</v>
      </c>
      <c r="I6616" t="s">
        <v>9396</v>
      </c>
      <c r="J6616" t="s">
        <v>9397</v>
      </c>
      <c r="K6616" t="s">
        <v>9600</v>
      </c>
      <c r="L6616" t="str">
        <f>CONCATENATE(G6616," ",K6616)</f>
        <v>Slovenia Šenčur</v>
      </c>
      <c r="M6616" t="str">
        <f>IFERROR(VLOOKUP(L6616,'State(need_input)'!I$2:J$3992,2,FALSE),"")</f>
        <v>state_SI_Šen_154</v>
      </c>
      <c r="N6616" t="s">
        <v>23</v>
      </c>
      <c r="P6616">
        <v>1705968659</v>
      </c>
    </row>
    <row r="6617" spans="1:16">
      <c r="A6617" s="5" t="str">
        <f>CONCATENATE("rdx_city_",J6617,"_",B6617)</f>
        <v>rdx_city_SVN_146</v>
      </c>
      <c r="B6617">
        <f>IF(I6617=I6616,B6616+1,1)</f>
        <v>146</v>
      </c>
      <c r="C6617" t="s">
        <v>9602</v>
      </c>
      <c r="D6617" t="s">
        <v>9603</v>
      </c>
      <c r="E6617">
        <v>46.6817</v>
      </c>
      <c r="F6617">
        <v>15.6481</v>
      </c>
      <c r="G6617" t="s">
        <v>9395</v>
      </c>
      <c r="H6617" t="str">
        <f>IFERROR(VLOOKUP(I6617,'country(26mar)'!C$2:D$251,2,FALSE),"")</f>
        <v>base.si</v>
      </c>
      <c r="I6617" t="s">
        <v>9396</v>
      </c>
      <c r="J6617" t="s">
        <v>9397</v>
      </c>
      <c r="K6617" t="s">
        <v>9602</v>
      </c>
      <c r="L6617" t="str">
        <f>CONCATENATE(G6617," ",K6617)</f>
        <v>Slovenia Šentilj</v>
      </c>
      <c r="M6617" t="str">
        <f>IFERROR(VLOOKUP(L6617,'State(need_input)'!I$2:J$3992,2,FALSE),"")</f>
        <v>state_SI_Šen_156</v>
      </c>
      <c r="N6617" t="s">
        <v>23</v>
      </c>
      <c r="P6617">
        <v>1705840723</v>
      </c>
    </row>
    <row r="6618" spans="1:16">
      <c r="A6618" s="5" t="str">
        <f>CONCATENATE("rdx_city_",J6618,"_",B6618)</f>
        <v>rdx_city_SVN_147</v>
      </c>
      <c r="B6618">
        <f>IF(I6618=I6617,B6617+1,1)</f>
        <v>147</v>
      </c>
      <c r="C6618" t="s">
        <v>9604</v>
      </c>
      <c r="D6618" t="s">
        <v>9605</v>
      </c>
      <c r="E6618">
        <v>45.84</v>
      </c>
      <c r="F6618">
        <v>15.3361</v>
      </c>
      <c r="G6618" t="s">
        <v>9395</v>
      </c>
      <c r="H6618" t="str">
        <f>IFERROR(VLOOKUP(I6618,'country(26mar)'!C$2:D$251,2,FALSE),"")</f>
        <v>base.si</v>
      </c>
      <c r="I6618" t="s">
        <v>9396</v>
      </c>
      <c r="J6618" t="s">
        <v>9397</v>
      </c>
      <c r="K6618" t="s">
        <v>9604</v>
      </c>
      <c r="L6618" t="str">
        <f>CONCATENATE(G6618," ",K6618)</f>
        <v>Slovenia Šentjernej</v>
      </c>
      <c r="M6618" t="str">
        <f>IFERROR(VLOOKUP(L6618,'State(need_input)'!I$2:J$3992,2,FALSE),"")</f>
        <v>state_SI_Šen_157</v>
      </c>
      <c r="N6618" t="s">
        <v>23</v>
      </c>
      <c r="P6618">
        <v>1705329272</v>
      </c>
    </row>
    <row r="6619" spans="1:16">
      <c r="A6619" s="5" t="str">
        <f>CONCATENATE("rdx_city_",J6619,"_",B6619)</f>
        <v>rdx_city_SVN_148</v>
      </c>
      <c r="B6619">
        <f>IF(I6619=I6618,B6618+1,1)</f>
        <v>148</v>
      </c>
      <c r="C6619" t="s">
        <v>9606</v>
      </c>
      <c r="D6619" t="s">
        <v>9607</v>
      </c>
      <c r="E6619">
        <v>46.2172</v>
      </c>
      <c r="F6619">
        <v>15.3975</v>
      </c>
      <c r="G6619" t="s">
        <v>9395</v>
      </c>
      <c r="H6619" t="str">
        <f>IFERROR(VLOOKUP(I6619,'country(26mar)'!C$2:D$251,2,FALSE),"")</f>
        <v>base.si</v>
      </c>
      <c r="I6619" t="s">
        <v>9396</v>
      </c>
      <c r="J6619" t="s">
        <v>9397</v>
      </c>
      <c r="K6619" t="s">
        <v>9606</v>
      </c>
      <c r="L6619" t="str">
        <f>CONCATENATE(G6619," ",K6619)</f>
        <v>Slovenia Šentjur</v>
      </c>
      <c r="M6619" t="str">
        <f>IFERROR(VLOOKUP(L6619,'State(need_input)'!I$2:J$3992,2,FALSE),"")</f>
        <v>state_SI_Šen_134</v>
      </c>
      <c r="N6619" t="s">
        <v>23</v>
      </c>
      <c r="P6619">
        <v>1705076635</v>
      </c>
    </row>
    <row r="6620" spans="1:16">
      <c r="A6620" s="5" t="str">
        <f>CONCATENATE("rdx_city_",J6620,"_",B6620)</f>
        <v>rdx_city_SVN_149</v>
      </c>
      <c r="B6620">
        <f>IF(I6620=I6619,B6619+1,1)</f>
        <v>149</v>
      </c>
      <c r="C6620" t="s">
        <v>9608</v>
      </c>
      <c r="D6620" t="s">
        <v>9609</v>
      </c>
      <c r="E6620">
        <v>45.9778</v>
      </c>
      <c r="F6620">
        <v>15.0956</v>
      </c>
      <c r="G6620" t="s">
        <v>9395</v>
      </c>
      <c r="H6620" t="str">
        <f>IFERROR(VLOOKUP(I6620,'country(26mar)'!C$2:D$251,2,FALSE),"")</f>
        <v>base.si</v>
      </c>
      <c r="I6620" t="s">
        <v>9396</v>
      </c>
      <c r="J6620" t="s">
        <v>9397</v>
      </c>
      <c r="K6620" t="s">
        <v>9608</v>
      </c>
      <c r="L6620" t="str">
        <f>CONCATENATE(G6620," ",K6620)</f>
        <v>Slovenia Šentrupert</v>
      </c>
      <c r="M6620" t="str">
        <f>IFERROR(VLOOKUP(L6620,'State(need_input)'!I$2:J$3992,2,FALSE),"")</f>
        <v>state_SI_Šen_135</v>
      </c>
      <c r="N6620" t="s">
        <v>23</v>
      </c>
      <c r="P6620">
        <v>1705083565</v>
      </c>
    </row>
    <row r="6621" spans="1:16">
      <c r="A6621" s="5" t="str">
        <f>CONCATENATE("rdx_city_",J6621,"_",B6621)</f>
        <v>rdx_city_SVN_150</v>
      </c>
      <c r="B6621">
        <f>IF(I6621=I6620,B6620+1,1)</f>
        <v>150</v>
      </c>
      <c r="C6621" t="s">
        <v>9610</v>
      </c>
      <c r="D6621" t="s">
        <v>9610</v>
      </c>
      <c r="E6621">
        <v>46.0078</v>
      </c>
      <c r="F6621">
        <v>15.3156</v>
      </c>
      <c r="G6621" t="s">
        <v>9395</v>
      </c>
      <c r="H6621" t="str">
        <f>IFERROR(VLOOKUP(I6621,'country(26mar)'!C$2:D$251,2,FALSE),"")</f>
        <v>base.si</v>
      </c>
      <c r="I6621" t="s">
        <v>9396</v>
      </c>
      <c r="J6621" t="s">
        <v>9397</v>
      </c>
      <c r="K6621" t="s">
        <v>9610</v>
      </c>
      <c r="L6621" t="str">
        <f>CONCATENATE(G6621," ",K6621)</f>
        <v>Slovenia Sevnica</v>
      </c>
      <c r="M6621" t="str">
        <f>IFERROR(VLOOKUP(L6621,'State(need_input)'!I$2:J$3992,2,FALSE),"")</f>
        <v>state_SI_Sev_136</v>
      </c>
      <c r="N6621" t="s">
        <v>23</v>
      </c>
      <c r="P6621">
        <v>1705218575</v>
      </c>
    </row>
    <row r="6622" spans="1:16">
      <c r="A6622" s="5" t="str">
        <f>CONCATENATE("rdx_city_",J6622,"_",B6622)</f>
        <v>rdx_city_SVN_151</v>
      </c>
      <c r="B6622">
        <f>IF(I6622=I6621,B6621+1,1)</f>
        <v>151</v>
      </c>
      <c r="C6622" t="s">
        <v>9611</v>
      </c>
      <c r="D6622" t="s">
        <v>9612</v>
      </c>
      <c r="E6622">
        <v>45.7069</v>
      </c>
      <c r="F6622">
        <v>13.8722</v>
      </c>
      <c r="G6622" t="s">
        <v>9395</v>
      </c>
      <c r="H6622" t="str">
        <f>IFERROR(VLOOKUP(I6622,'country(26mar)'!C$2:D$251,2,FALSE),"")</f>
        <v>base.si</v>
      </c>
      <c r="I6622" t="s">
        <v>9396</v>
      </c>
      <c r="J6622" t="s">
        <v>9397</v>
      </c>
      <c r="K6622" t="s">
        <v>9611</v>
      </c>
      <c r="L6622" t="str">
        <f>CONCATENATE(G6622," ",K6622)</f>
        <v>Slovenia Sežana</v>
      </c>
      <c r="M6622" t="str">
        <f>IFERROR(VLOOKUP(L6622,'State(need_input)'!I$2:J$3992,2,FALSE),"")</f>
        <v>state_SI_Sež_158</v>
      </c>
      <c r="N6622" t="s">
        <v>23</v>
      </c>
      <c r="P6622">
        <v>1705079549</v>
      </c>
    </row>
    <row r="6623" spans="1:16">
      <c r="A6623" s="5" t="str">
        <f>CONCATENATE("rdx_city_",J6623,"_",B6623)</f>
        <v>rdx_city_SVN_152</v>
      </c>
      <c r="B6623">
        <f>IF(I6623=I6622,B6622+1,1)</f>
        <v>152</v>
      </c>
      <c r="C6623" t="s">
        <v>9613</v>
      </c>
      <c r="D6623" t="s">
        <v>9614</v>
      </c>
      <c r="E6623">
        <v>45.9067</v>
      </c>
      <c r="F6623">
        <v>15.2914</v>
      </c>
      <c r="G6623" t="s">
        <v>9395</v>
      </c>
      <c r="H6623" t="str">
        <f>IFERROR(VLOOKUP(I6623,'country(26mar)'!C$2:D$251,2,FALSE),"")</f>
        <v>base.si</v>
      </c>
      <c r="I6623" t="s">
        <v>9396</v>
      </c>
      <c r="J6623" t="s">
        <v>9397</v>
      </c>
      <c r="K6623" t="s">
        <v>9613</v>
      </c>
      <c r="L6623" t="str">
        <f>CONCATENATE(G6623," ",K6623)</f>
        <v>Slovenia Škocjan</v>
      </c>
      <c r="M6623" t="str">
        <f>IFERROR(VLOOKUP(L6623,'State(need_input)'!I$2:J$3992,2,FALSE),"")</f>
        <v>state_SI_Ško_159</v>
      </c>
      <c r="N6623" t="s">
        <v>23</v>
      </c>
      <c r="P6623">
        <v>1705940381</v>
      </c>
    </row>
    <row r="6624" spans="1:16">
      <c r="A6624" s="5" t="str">
        <f>CONCATENATE("rdx_city_",J6624,"_",B6624)</f>
        <v>rdx_city_SVN_153</v>
      </c>
      <c r="B6624">
        <f>IF(I6624=I6623,B6623+1,1)</f>
        <v>153</v>
      </c>
      <c r="C6624" t="s">
        <v>9615</v>
      </c>
      <c r="D6624" t="s">
        <v>9616</v>
      </c>
      <c r="E6624">
        <v>46.1672</v>
      </c>
      <c r="F6624">
        <v>14.3089</v>
      </c>
      <c r="G6624" t="s">
        <v>9395</v>
      </c>
      <c r="H6624" t="str">
        <f>IFERROR(VLOOKUP(I6624,'country(26mar)'!C$2:D$251,2,FALSE),"")</f>
        <v>base.si</v>
      </c>
      <c r="I6624" t="s">
        <v>9396</v>
      </c>
      <c r="J6624" t="s">
        <v>9397</v>
      </c>
      <c r="K6624" t="s">
        <v>9615</v>
      </c>
      <c r="L6624" t="str">
        <f>CONCATENATE(G6624," ",K6624)</f>
        <v>Slovenia Škofja Loka</v>
      </c>
      <c r="M6624" t="str">
        <f>IFERROR(VLOOKUP(L6624,'State(need_input)'!I$2:J$3992,2,FALSE),"")</f>
        <v>state_SI_Ško_160</v>
      </c>
      <c r="N6624" t="s">
        <v>23</v>
      </c>
      <c r="P6624">
        <v>1705743622</v>
      </c>
    </row>
    <row r="6625" spans="1:16">
      <c r="A6625" s="5" t="str">
        <f>CONCATENATE("rdx_city_",J6625,"_",B6625)</f>
        <v>rdx_city_SVN_154</v>
      </c>
      <c r="B6625">
        <f>IF(I6625=I6624,B6624+1,1)</f>
        <v>154</v>
      </c>
      <c r="C6625" t="s">
        <v>9617</v>
      </c>
      <c r="D6625" t="s">
        <v>9618</v>
      </c>
      <c r="E6625">
        <v>45.9833</v>
      </c>
      <c r="F6625">
        <v>14.5767</v>
      </c>
      <c r="G6625" t="s">
        <v>9395</v>
      </c>
      <c r="H6625" t="str">
        <f>IFERROR(VLOOKUP(I6625,'country(26mar)'!C$2:D$251,2,FALSE),"")</f>
        <v>base.si</v>
      </c>
      <c r="I6625" t="s">
        <v>9396</v>
      </c>
      <c r="J6625" t="s">
        <v>9397</v>
      </c>
      <c r="K6625" t="s">
        <v>9617</v>
      </c>
      <c r="L6625" t="str">
        <f>CONCATENATE(G6625," ",K6625)</f>
        <v>Slovenia Škofljica</v>
      </c>
      <c r="M6625" t="str">
        <f>IFERROR(VLOOKUP(L6625,'State(need_input)'!I$2:J$3992,2,FALSE),"")</f>
        <v>state_SI_Ško_161</v>
      </c>
      <c r="N6625" t="s">
        <v>23</v>
      </c>
      <c r="P6625">
        <v>1705067758</v>
      </c>
    </row>
    <row r="6626" spans="1:16">
      <c r="A6626" s="5" t="str">
        <f>CONCATENATE("rdx_city_",J6626,"_",B6626)</f>
        <v>rdx_city_SVN_155</v>
      </c>
      <c r="B6626">
        <f>IF(I6626=I6625,B6625+1,1)</f>
        <v>155</v>
      </c>
      <c r="C6626" t="s">
        <v>9619</v>
      </c>
      <c r="D6626" t="s">
        <v>9619</v>
      </c>
      <c r="E6626">
        <v>46.5103</v>
      </c>
      <c r="F6626">
        <v>15.0806</v>
      </c>
      <c r="G6626" t="s">
        <v>9395</v>
      </c>
      <c r="H6626" t="str">
        <f>IFERROR(VLOOKUP(I6626,'country(26mar)'!C$2:D$251,2,FALSE),"")</f>
        <v>base.si</v>
      </c>
      <c r="I6626" t="s">
        <v>9396</v>
      </c>
      <c r="J6626" t="s">
        <v>9397</v>
      </c>
      <c r="K6626" t="s">
        <v>9619</v>
      </c>
      <c r="L6626" t="str">
        <f>CONCATENATE(G6626," ",K6626)</f>
        <v>Slovenia Slovenj Gradec</v>
      </c>
      <c r="M6626" t="str">
        <f>IFERROR(VLOOKUP(L6626,'State(need_input)'!I$2:J$3992,2,FALSE),"")</f>
        <v>state_SI_Slo_150</v>
      </c>
      <c r="N6626" t="s">
        <v>23</v>
      </c>
      <c r="P6626">
        <v>1705845238</v>
      </c>
    </row>
    <row r="6627" spans="1:16">
      <c r="A6627" s="5" t="str">
        <f>CONCATENATE("rdx_city_",J6627,"_",B6627)</f>
        <v>rdx_city_SVN_156</v>
      </c>
      <c r="B6627">
        <f>IF(I6627=I6626,B6626+1,1)</f>
        <v>156</v>
      </c>
      <c r="C6627" t="s">
        <v>9620</v>
      </c>
      <c r="D6627" t="s">
        <v>9620</v>
      </c>
      <c r="E6627">
        <v>46.3928</v>
      </c>
      <c r="F6627">
        <v>15.5744</v>
      </c>
      <c r="G6627" t="s">
        <v>9395</v>
      </c>
      <c r="H6627" t="str">
        <f>IFERROR(VLOOKUP(I6627,'country(26mar)'!C$2:D$251,2,FALSE),"")</f>
        <v>base.si</v>
      </c>
      <c r="I6627" t="s">
        <v>9396</v>
      </c>
      <c r="J6627" t="s">
        <v>9397</v>
      </c>
      <c r="K6627" t="s">
        <v>9620</v>
      </c>
      <c r="L6627" t="str">
        <f>CONCATENATE(G6627," ",K6627)</f>
        <v>Slovenia Slovenska Bistrica</v>
      </c>
      <c r="M6627" t="str">
        <f>IFERROR(VLOOKUP(L6627,'State(need_input)'!I$2:J$3992,2,FALSE),"")</f>
        <v>state_SI_Slo_151</v>
      </c>
      <c r="N6627" t="s">
        <v>23</v>
      </c>
      <c r="P6627">
        <v>1705359875</v>
      </c>
    </row>
    <row r="6628" spans="1:16">
      <c r="A6628" s="5" t="str">
        <f>CONCATENATE("rdx_city_",J6628,"_",B6628)</f>
        <v>rdx_city_SVN_157</v>
      </c>
      <c r="B6628">
        <f>IF(I6628=I6627,B6627+1,1)</f>
        <v>157</v>
      </c>
      <c r="C6628" t="s">
        <v>9621</v>
      </c>
      <c r="D6628" t="s">
        <v>9621</v>
      </c>
      <c r="E6628">
        <v>46.3367</v>
      </c>
      <c r="F6628">
        <v>15.4258</v>
      </c>
      <c r="G6628" t="s">
        <v>9395</v>
      </c>
      <c r="H6628" t="str">
        <f>IFERROR(VLOOKUP(I6628,'country(26mar)'!C$2:D$251,2,FALSE),"")</f>
        <v>base.si</v>
      </c>
      <c r="I6628" t="s">
        <v>9396</v>
      </c>
      <c r="J6628" t="s">
        <v>9397</v>
      </c>
      <c r="K6628" t="s">
        <v>9621</v>
      </c>
      <c r="L6628" t="str">
        <f>CONCATENATE(G6628," ",K6628)</f>
        <v>Slovenia Slovenske Konjice</v>
      </c>
      <c r="M6628" t="str">
        <f>IFERROR(VLOOKUP(L6628,'State(need_input)'!I$2:J$3992,2,FALSE),"")</f>
        <v>state_SI_Slo_152</v>
      </c>
      <c r="N6628" t="s">
        <v>23</v>
      </c>
      <c r="P6628">
        <v>1705506460</v>
      </c>
    </row>
    <row r="6629" spans="1:16">
      <c r="A6629" s="5" t="str">
        <f>CONCATENATE("rdx_city_",J6629,"_",B6629)</f>
        <v>rdx_city_SVN_158</v>
      </c>
      <c r="B6629">
        <f>IF(I6629=I6628,B6628+1,1)</f>
        <v>158</v>
      </c>
      <c r="C6629" t="s">
        <v>9622</v>
      </c>
      <c r="D6629" t="s">
        <v>9623</v>
      </c>
      <c r="E6629">
        <v>46.2272</v>
      </c>
      <c r="F6629">
        <v>15.5192</v>
      </c>
      <c r="G6629" t="s">
        <v>9395</v>
      </c>
      <c r="H6629" t="str">
        <f>IFERROR(VLOOKUP(I6629,'country(26mar)'!C$2:D$251,2,FALSE),"")</f>
        <v>base.si</v>
      </c>
      <c r="I6629" t="s">
        <v>9396</v>
      </c>
      <c r="J6629" t="s">
        <v>9397</v>
      </c>
      <c r="K6629" t="s">
        <v>9622</v>
      </c>
      <c r="L6629" t="str">
        <f>CONCATENATE(G6629," ",K6629)</f>
        <v>Slovenia Šmarje pri Jelšah</v>
      </c>
      <c r="M6629" t="str">
        <f>IFERROR(VLOOKUP(L6629,'State(need_input)'!I$2:J$3992,2,FALSE),"")</f>
        <v>state_SI_Šma_153</v>
      </c>
      <c r="N6629" t="s">
        <v>23</v>
      </c>
      <c r="P6629">
        <v>1705373506</v>
      </c>
    </row>
    <row r="6630" spans="1:16">
      <c r="A6630" s="5" t="str">
        <f>CONCATENATE("rdx_city_",J6630,"_",B6630)</f>
        <v>rdx_city_SVN_159</v>
      </c>
      <c r="B6630">
        <f>IF(I6630=I6629,B6629+1,1)</f>
        <v>159</v>
      </c>
      <c r="C6630" t="s">
        <v>9624</v>
      </c>
      <c r="D6630" t="s">
        <v>9625</v>
      </c>
      <c r="E6630">
        <v>45.862</v>
      </c>
      <c r="F6630">
        <v>15.2231</v>
      </c>
      <c r="G6630" t="s">
        <v>9395</v>
      </c>
      <c r="H6630" t="str">
        <f>IFERROR(VLOOKUP(I6630,'country(26mar)'!C$2:D$251,2,FALSE),"")</f>
        <v>base.si</v>
      </c>
      <c r="I6630" t="s">
        <v>9396</v>
      </c>
      <c r="J6630" t="s">
        <v>9397</v>
      </c>
      <c r="K6630" t="s">
        <v>9624</v>
      </c>
      <c r="L6630" t="str">
        <f>CONCATENATE(G6630," ",K6630)</f>
        <v>Slovenia Šmarješke Toplice</v>
      </c>
      <c r="M6630" t="str">
        <f>IFERROR(VLOOKUP(L6630,'State(need_input)'!I$2:J$3992,2,FALSE),"")</f>
        <v>state_SI_Šma_210</v>
      </c>
      <c r="N6630" t="s">
        <v>23</v>
      </c>
      <c r="P6630">
        <v>1705361649</v>
      </c>
    </row>
    <row r="6631" spans="1:16">
      <c r="A6631" s="5" t="str">
        <f>CONCATENATE("rdx_city_",J6631,"_",B6631)</f>
        <v>rdx_city_SVN_160</v>
      </c>
      <c r="B6631">
        <f>IF(I6631=I6630,B6630+1,1)</f>
        <v>160</v>
      </c>
      <c r="C6631" t="s">
        <v>9626</v>
      </c>
      <c r="D6631" t="s">
        <v>9627</v>
      </c>
      <c r="E6631">
        <v>46.3333</v>
      </c>
      <c r="F6631">
        <v>15.0333</v>
      </c>
      <c r="G6631" t="s">
        <v>9395</v>
      </c>
      <c r="H6631" t="str">
        <f>IFERROR(VLOOKUP(I6631,'country(26mar)'!C$2:D$251,2,FALSE),"")</f>
        <v>base.si</v>
      </c>
      <c r="I6631" t="s">
        <v>9396</v>
      </c>
      <c r="J6631" t="s">
        <v>9397</v>
      </c>
      <c r="K6631" t="s">
        <v>9626</v>
      </c>
      <c r="L6631" t="str">
        <f>CONCATENATE(G6631," ",K6631)</f>
        <v>Slovenia Šmartno ob Paki</v>
      </c>
      <c r="M6631" t="str">
        <f>IFERROR(VLOOKUP(L6631,'State(need_input)'!I$2:J$3992,2,FALSE),"")</f>
        <v>state_SI_Šma_146</v>
      </c>
      <c r="N6631" t="s">
        <v>23</v>
      </c>
      <c r="P6631">
        <v>1705804130</v>
      </c>
    </row>
    <row r="6632" spans="1:16">
      <c r="A6632" s="5" t="str">
        <f>CONCATENATE("rdx_city_",J6632,"_",B6632)</f>
        <v>rdx_city_SVN_161</v>
      </c>
      <c r="B6632">
        <f>IF(I6632=I6631,B6631+1,1)</f>
        <v>161</v>
      </c>
      <c r="C6632" t="s">
        <v>9628</v>
      </c>
      <c r="D6632" t="s">
        <v>9629</v>
      </c>
      <c r="E6632">
        <v>46.0444</v>
      </c>
      <c r="F6632">
        <v>14.8442</v>
      </c>
      <c r="G6632" t="s">
        <v>9395</v>
      </c>
      <c r="H6632" t="str">
        <f>IFERROR(VLOOKUP(I6632,'country(26mar)'!C$2:D$251,2,FALSE),"")</f>
        <v>base.si</v>
      </c>
      <c r="I6632" t="s">
        <v>9396</v>
      </c>
      <c r="J6632" t="s">
        <v>9397</v>
      </c>
      <c r="K6632" t="s">
        <v>9628</v>
      </c>
      <c r="L6632" t="str">
        <f>CONCATENATE(G6632," ",K6632)</f>
        <v>Slovenia Šmartno pri Litiji</v>
      </c>
      <c r="M6632" t="str">
        <f>IFERROR(VLOOKUP(L6632,'State(need_input)'!I$2:J$3992,2,FALSE),"")</f>
        <v>state_SI_Šma_147</v>
      </c>
      <c r="N6632" t="s">
        <v>23</v>
      </c>
      <c r="P6632">
        <v>1705164835</v>
      </c>
    </row>
    <row r="6633" spans="1:16">
      <c r="A6633" s="5" t="str">
        <f>CONCATENATE("rdx_city_",J6633,"_",B6633)</f>
        <v>rdx_city_SVN_162</v>
      </c>
      <c r="B6633">
        <f>IF(I6633=I6632,B6632+1,1)</f>
        <v>162</v>
      </c>
      <c r="C6633" t="s">
        <v>9630</v>
      </c>
      <c r="D6633" t="s">
        <v>9631</v>
      </c>
      <c r="E6633">
        <v>45.7611</v>
      </c>
      <c r="F6633">
        <v>14.6356</v>
      </c>
      <c r="G6633" t="s">
        <v>9395</v>
      </c>
      <c r="H6633" t="str">
        <f>IFERROR(VLOOKUP(I6633,'country(26mar)'!C$2:D$251,2,FALSE),"")</f>
        <v>base.si</v>
      </c>
      <c r="I6633" t="s">
        <v>9396</v>
      </c>
      <c r="J6633" t="s">
        <v>9397</v>
      </c>
      <c r="K6633" t="s">
        <v>9630</v>
      </c>
      <c r="L6633" t="str">
        <f>CONCATENATE(G6633," ",K6633)</f>
        <v>Slovenia Sodražica</v>
      </c>
      <c r="M6633" t="str">
        <f>IFERROR(VLOOKUP(L6633,'State(need_input)'!I$2:J$3992,2,FALSE),"")</f>
        <v>state_SI_Sod_148</v>
      </c>
      <c r="N6633" t="s">
        <v>23</v>
      </c>
      <c r="P6633">
        <v>1705295579</v>
      </c>
    </row>
    <row r="6634" spans="1:16">
      <c r="A6634" s="5" t="str">
        <f>CONCATENATE("rdx_city_",J6634,"_",B6634)</f>
        <v>rdx_city_SVN_163</v>
      </c>
      <c r="B6634">
        <f>IF(I6634=I6633,B6633+1,1)</f>
        <v>163</v>
      </c>
      <c r="C6634" t="s">
        <v>9632</v>
      </c>
      <c r="D6634" t="s">
        <v>9633</v>
      </c>
      <c r="E6634">
        <v>46.4194</v>
      </c>
      <c r="F6634">
        <v>14.6936</v>
      </c>
      <c r="G6634" t="s">
        <v>9395</v>
      </c>
      <c r="H6634" t="str">
        <f>IFERROR(VLOOKUP(I6634,'country(26mar)'!C$2:D$251,2,FALSE),"")</f>
        <v>base.si</v>
      </c>
      <c r="I6634" t="s">
        <v>9396</v>
      </c>
      <c r="J6634" t="s">
        <v>9397</v>
      </c>
      <c r="K6634" t="s">
        <v>9632</v>
      </c>
      <c r="L6634" t="str">
        <f>CONCATENATE(G6634," ",K6634)</f>
        <v>Slovenia Solčava</v>
      </c>
      <c r="M6634" t="str">
        <f>IFERROR(VLOOKUP(L6634,'State(need_input)'!I$2:J$3992,2,FALSE),"")</f>
        <v>state_SI_Sol_149</v>
      </c>
      <c r="N6634" t="s">
        <v>23</v>
      </c>
      <c r="P6634">
        <v>1705581561</v>
      </c>
    </row>
    <row r="6635" spans="1:16">
      <c r="A6635" s="5" t="str">
        <f>CONCATENATE("rdx_city_",J6635,"_",B6635)</f>
        <v>rdx_city_SVN_164</v>
      </c>
      <c r="B6635">
        <f>IF(I6635=I6634,B6634+1,1)</f>
        <v>164</v>
      </c>
      <c r="C6635" t="s">
        <v>9634</v>
      </c>
      <c r="D6635" t="s">
        <v>9635</v>
      </c>
      <c r="E6635">
        <v>46.38</v>
      </c>
      <c r="F6635">
        <v>15.0486</v>
      </c>
      <c r="G6635" t="s">
        <v>9395</v>
      </c>
      <c r="H6635" t="str">
        <f>IFERROR(VLOOKUP(I6635,'country(26mar)'!C$2:D$251,2,FALSE),"")</f>
        <v>base.si</v>
      </c>
      <c r="I6635" t="s">
        <v>9396</v>
      </c>
      <c r="J6635" t="s">
        <v>9397</v>
      </c>
      <c r="K6635" t="s">
        <v>9634</v>
      </c>
      <c r="L6635" t="str">
        <f>CONCATENATE(G6635," ",K6635)</f>
        <v>Slovenia Šoštanj</v>
      </c>
      <c r="M6635" t="str">
        <f>IFERROR(VLOOKUP(L6635,'State(need_input)'!I$2:J$3992,2,FALSE),"")</f>
        <v>state_SI_Šoš_141</v>
      </c>
      <c r="N6635" t="s">
        <v>23</v>
      </c>
      <c r="P6635">
        <v>1705376916</v>
      </c>
    </row>
    <row r="6636" spans="1:16">
      <c r="A6636" s="5" t="str">
        <f>CONCATENATE("rdx_city_",J6636,"_",B6636)</f>
        <v>rdx_city_SVN_165</v>
      </c>
      <c r="B6636">
        <f>IF(I6636=I6635,B6635+1,1)</f>
        <v>165</v>
      </c>
      <c r="C6636" t="s">
        <v>9636</v>
      </c>
      <c r="D6636" t="s">
        <v>9636</v>
      </c>
      <c r="E6636">
        <v>46.4089</v>
      </c>
      <c r="F6636">
        <v>15.8469</v>
      </c>
      <c r="G6636" t="s">
        <v>9395</v>
      </c>
      <c r="H6636" t="str">
        <f>IFERROR(VLOOKUP(I6636,'country(26mar)'!C$2:D$251,2,FALSE),"")</f>
        <v>base.si</v>
      </c>
      <c r="I6636" t="s">
        <v>9396</v>
      </c>
      <c r="J6636" t="s">
        <v>9397</v>
      </c>
      <c r="K6636" t="s">
        <v>9637</v>
      </c>
      <c r="L6636" t="str">
        <f>CONCATENATE(G6636," ",K6636)</f>
        <v>Slovenia Hajdina</v>
      </c>
      <c r="M6636" t="str">
        <f>IFERROR(VLOOKUP(L6636,'State(need_input)'!I$2:J$3992,2,FALSE),"")</f>
        <v>state_SI_Haj_38</v>
      </c>
      <c r="N6636" t="s">
        <v>23</v>
      </c>
      <c r="P6636">
        <v>1705733801</v>
      </c>
    </row>
    <row r="6637" spans="1:16">
      <c r="A6637" s="5" t="str">
        <f>CONCATENATE("rdx_city_",J6637,"_",B6637)</f>
        <v>rdx_city_SVN_166</v>
      </c>
      <c r="B6637">
        <f>IF(I6637=I6636,B6636+1,1)</f>
        <v>166</v>
      </c>
      <c r="C6637" t="s">
        <v>9638</v>
      </c>
      <c r="D6637" t="s">
        <v>9639</v>
      </c>
      <c r="E6637">
        <v>46.5</v>
      </c>
      <c r="F6637">
        <v>15.65</v>
      </c>
      <c r="G6637" t="s">
        <v>9395</v>
      </c>
      <c r="H6637" t="str">
        <f>IFERROR(VLOOKUP(I6637,'country(26mar)'!C$2:D$251,2,FALSE),"")</f>
        <v>base.si</v>
      </c>
      <c r="I6637" t="s">
        <v>9396</v>
      </c>
      <c r="J6637" t="s">
        <v>9397</v>
      </c>
      <c r="K6637" t="s">
        <v>9640</v>
      </c>
      <c r="L6637" t="str">
        <f>CONCATENATE(G6637," ",K6637)</f>
        <v>Slovenia Hoče-Slivnica</v>
      </c>
      <c r="M6637" t="str">
        <f>IFERROR(VLOOKUP(L6637,'State(need_input)'!I$2:J$3992,2,FALSE),"")</f>
        <v>state_SI_Hoč_72</v>
      </c>
      <c r="N6637" t="s">
        <v>23</v>
      </c>
      <c r="P6637">
        <v>1705379997</v>
      </c>
    </row>
    <row r="6638" spans="1:16">
      <c r="A6638" s="5" t="str">
        <f>CONCATENATE("rdx_city_",J6638,"_",B6638)</f>
        <v>rdx_city_SVN_167</v>
      </c>
      <c r="B6638">
        <f>IF(I6638=I6637,B6637+1,1)</f>
        <v>167</v>
      </c>
      <c r="C6638" t="s">
        <v>9641</v>
      </c>
      <c r="D6638" t="s">
        <v>9641</v>
      </c>
      <c r="E6638">
        <v>46.5031</v>
      </c>
      <c r="F6638">
        <v>15.7453</v>
      </c>
      <c r="G6638" t="s">
        <v>9395</v>
      </c>
      <c r="H6638" t="str">
        <f>IFERROR(VLOOKUP(I6638,'country(26mar)'!C$2:D$251,2,FALSE),"")</f>
        <v>base.si</v>
      </c>
      <c r="I6638" t="s">
        <v>9396</v>
      </c>
      <c r="J6638" t="s">
        <v>9397</v>
      </c>
      <c r="K6638" t="s">
        <v>9642</v>
      </c>
      <c r="L6638" t="str">
        <f>CONCATENATE(G6638," ",K6638)</f>
        <v>Slovenia Duplek</v>
      </c>
      <c r="M6638" t="str">
        <f>IFERROR(VLOOKUP(L6638,'State(need_input)'!I$2:J$3992,2,FALSE),"")</f>
        <v>state_SI_Dup_118</v>
      </c>
      <c r="N6638" t="s">
        <v>23</v>
      </c>
      <c r="P6638">
        <v>1705953692</v>
      </c>
    </row>
    <row r="6639" spans="1:16">
      <c r="A6639" s="5" t="str">
        <f>CONCATENATE("rdx_city_",J6639,"_",B6639)</f>
        <v>rdx_city_SVN_168</v>
      </c>
      <c r="B6639">
        <f>IF(I6639=I6638,B6638+1,1)</f>
        <v>168</v>
      </c>
      <c r="C6639" t="s">
        <v>9643</v>
      </c>
      <c r="D6639" t="s">
        <v>9644</v>
      </c>
      <c r="E6639">
        <v>46.3942</v>
      </c>
      <c r="F6639">
        <v>16.2681</v>
      </c>
      <c r="G6639" t="s">
        <v>9395</v>
      </c>
      <c r="H6639" t="str">
        <f>IFERROR(VLOOKUP(I6639,'country(26mar)'!C$2:D$251,2,FALSE),"")</f>
        <v>base.si</v>
      </c>
      <c r="I6639" t="s">
        <v>9396</v>
      </c>
      <c r="J6639" t="s">
        <v>9397</v>
      </c>
      <c r="K6639" t="s">
        <v>9643</v>
      </c>
      <c r="L6639" t="str">
        <f>CONCATENATE(G6639," ",K6639)</f>
        <v>Slovenia Središče ob Dravi</v>
      </c>
      <c r="M6639" t="str">
        <f>IFERROR(VLOOKUP(L6639,'State(need_input)'!I$2:J$3992,2,FALSE),"")</f>
        <v>state_SI_Sre_142</v>
      </c>
      <c r="N6639" t="s">
        <v>23</v>
      </c>
      <c r="P6639">
        <v>1705613407</v>
      </c>
    </row>
    <row r="6640" spans="1:16">
      <c r="A6640" s="5" t="str">
        <f>CONCATENATE("rdx_city_",J6640,"_",B6640)</f>
        <v>rdx_city_SVN_169</v>
      </c>
      <c r="B6640">
        <f>IF(I6640=I6639,B6639+1,1)</f>
        <v>169</v>
      </c>
      <c r="C6640" t="s">
        <v>9645</v>
      </c>
      <c r="D6640" t="s">
        <v>9646</v>
      </c>
      <c r="E6640">
        <v>45.7128</v>
      </c>
      <c r="F6640">
        <v>14.4694</v>
      </c>
      <c r="G6640" t="s">
        <v>9395</v>
      </c>
      <c r="H6640" t="str">
        <f>IFERROR(VLOOKUP(I6640,'country(26mar)'!C$2:D$251,2,FALSE),"")</f>
        <v>base.si</v>
      </c>
      <c r="I6640" t="s">
        <v>9396</v>
      </c>
      <c r="J6640" t="s">
        <v>9397</v>
      </c>
      <c r="K6640" t="s">
        <v>9647</v>
      </c>
      <c r="L6640" t="str">
        <f>CONCATENATE(G6640," ",K6640)</f>
        <v>Slovenia Loška Dolina</v>
      </c>
      <c r="M6640" t="str">
        <f>IFERROR(VLOOKUP(L6640,'State(need_input)'!I$2:J$3992,2,FALSE),"")</f>
        <v>state_SI_Loš_84</v>
      </c>
      <c r="N6640" t="s">
        <v>23</v>
      </c>
      <c r="P6640">
        <v>1705849784</v>
      </c>
    </row>
    <row r="6641" spans="1:16">
      <c r="A6641" s="5" t="str">
        <f>CONCATENATE("rdx_city_",J6641,"_",B6641)</f>
        <v>rdx_city_SVN_170</v>
      </c>
      <c r="B6641">
        <f>IF(I6641=I6640,B6640+1,1)</f>
        <v>170</v>
      </c>
      <c r="C6641" t="s">
        <v>9648</v>
      </c>
      <c r="D6641" t="s">
        <v>9649</v>
      </c>
      <c r="E6641">
        <v>46.4658</v>
      </c>
      <c r="F6641">
        <v>15.7672</v>
      </c>
      <c r="G6641" t="s">
        <v>9395</v>
      </c>
      <c r="H6641" t="str">
        <f>IFERROR(VLOOKUP(I6641,'country(26mar)'!C$2:D$251,2,FALSE),"")</f>
        <v>base.si</v>
      </c>
      <c r="I6641" t="s">
        <v>9396</v>
      </c>
      <c r="J6641" t="s">
        <v>9397</v>
      </c>
      <c r="K6641" t="s">
        <v>9648</v>
      </c>
      <c r="L6641" t="str">
        <f>CONCATENATE(G6641," ",K6641)</f>
        <v>Slovenia Starše</v>
      </c>
      <c r="M6641" t="str">
        <f>IFERROR(VLOOKUP(L6641,'State(need_input)'!I$2:J$3992,2,FALSE),"")</f>
        <v>state_SI_Sta_143</v>
      </c>
      <c r="N6641" t="s">
        <v>23</v>
      </c>
      <c r="P6641">
        <v>1705557844</v>
      </c>
    </row>
    <row r="6642" spans="1:16">
      <c r="A6642" s="5" t="str">
        <f>CONCATENATE("rdx_city_",J6642,"_",B6642)</f>
        <v>rdx_city_SVN_171</v>
      </c>
      <c r="B6642">
        <f>IF(I6642=I6641,B6641+1,1)</f>
        <v>171</v>
      </c>
      <c r="C6642" t="s">
        <v>9650</v>
      </c>
      <c r="D6642" t="s">
        <v>9651</v>
      </c>
      <c r="E6642">
        <v>46.2208</v>
      </c>
      <c r="F6642">
        <v>15.3139</v>
      </c>
      <c r="G6642" t="s">
        <v>9395</v>
      </c>
      <c r="H6642" t="str">
        <f>IFERROR(VLOOKUP(I6642,'country(26mar)'!C$2:D$251,2,FALSE),"")</f>
        <v>base.si</v>
      </c>
      <c r="I6642" t="s">
        <v>9396</v>
      </c>
      <c r="J6642" t="s">
        <v>9397</v>
      </c>
      <c r="K6642" t="s">
        <v>9650</v>
      </c>
      <c r="L6642" t="str">
        <f>CONCATENATE(G6642," ",K6642)</f>
        <v>Slovenia Štore</v>
      </c>
      <c r="M6642" t="str">
        <f>IFERROR(VLOOKUP(L6642,'State(need_input)'!I$2:J$3992,2,FALSE),"")</f>
        <v>state_SI_Što_144</v>
      </c>
      <c r="N6642" t="s">
        <v>23</v>
      </c>
      <c r="P6642">
        <v>1705775604</v>
      </c>
    </row>
    <row r="6643" spans="1:16">
      <c r="A6643" s="5" t="str">
        <f>CONCATENATE("rdx_city_",J6643,"_",B6643)</f>
        <v>rdx_city_SVN_172</v>
      </c>
      <c r="B6643">
        <f>IF(I6643=I6642,B6642+1,1)</f>
        <v>172</v>
      </c>
      <c r="C6643" t="s">
        <v>9652</v>
      </c>
      <c r="D6643" t="s">
        <v>9653</v>
      </c>
      <c r="E6643">
        <v>45.78</v>
      </c>
      <c r="F6643">
        <v>15.0728</v>
      </c>
      <c r="G6643" t="s">
        <v>9395</v>
      </c>
      <c r="H6643" t="str">
        <f>IFERROR(VLOOKUP(I6643,'country(26mar)'!C$2:D$251,2,FALSE),"")</f>
        <v>base.si</v>
      </c>
      <c r="I6643" t="s">
        <v>9396</v>
      </c>
      <c r="J6643" t="s">
        <v>9397</v>
      </c>
      <c r="K6643" t="s">
        <v>9652</v>
      </c>
      <c r="L6643" t="str">
        <f>CONCATENATE(G6643," ",K6643)</f>
        <v>Slovenia Straža</v>
      </c>
      <c r="M6643" t="str">
        <f>IFERROR(VLOOKUP(L6643,'State(need_input)'!I$2:J$3992,2,FALSE),"")</f>
        <v>state_SI_Str_138</v>
      </c>
      <c r="N6643" t="s">
        <v>23</v>
      </c>
      <c r="P6643">
        <v>1705491164</v>
      </c>
    </row>
    <row r="6644" spans="1:16">
      <c r="A6644" s="5" t="str">
        <f>CONCATENATE("rdx_city_",J6644,"_",B6644)</f>
        <v>rdx_city_SVN_173</v>
      </c>
      <c r="B6644">
        <f>IF(I6644=I6643,B6643+1,1)</f>
        <v>173</v>
      </c>
      <c r="C6644" t="s">
        <v>9654</v>
      </c>
      <c r="D6644" t="s">
        <v>9654</v>
      </c>
      <c r="E6644">
        <v>46.6492</v>
      </c>
      <c r="F6644">
        <v>15.8442</v>
      </c>
      <c r="G6644" t="s">
        <v>9395</v>
      </c>
      <c r="H6644" t="str">
        <f>IFERROR(VLOOKUP(I6644,'country(26mar)'!C$2:D$251,2,FALSE),"")</f>
        <v>base.si</v>
      </c>
      <c r="I6644" t="s">
        <v>9396</v>
      </c>
      <c r="J6644" t="s">
        <v>9397</v>
      </c>
      <c r="K6644" t="s">
        <v>9655</v>
      </c>
      <c r="L6644" t="str">
        <f>CONCATENATE(G6644," ",K6644)</f>
        <v>Slovenia Sveta Ana</v>
      </c>
      <c r="M6644" t="str">
        <f>IFERROR(VLOOKUP(L6644,'State(need_input)'!I$2:J$3992,2,FALSE),"")</f>
        <v>state_SI_Sve_139</v>
      </c>
      <c r="N6644" t="s">
        <v>23</v>
      </c>
      <c r="P6644">
        <v>1705062986</v>
      </c>
    </row>
    <row r="6645" spans="1:16">
      <c r="A6645" s="5" t="str">
        <f>CONCATENATE("rdx_city_",J6645,"_",B6645)</f>
        <v>rdx_city_SVN_174</v>
      </c>
      <c r="B6645">
        <f>IF(I6645=I6644,B6644+1,1)</f>
        <v>174</v>
      </c>
      <c r="C6645" t="s">
        <v>9656</v>
      </c>
      <c r="D6645" t="s">
        <v>9656</v>
      </c>
      <c r="E6645">
        <v>46.5767</v>
      </c>
      <c r="F6645">
        <v>15.8769</v>
      </c>
      <c r="G6645" t="s">
        <v>9395</v>
      </c>
      <c r="H6645" t="str">
        <f>IFERROR(VLOOKUP(I6645,'country(26mar)'!C$2:D$251,2,FALSE),"")</f>
        <v>base.si</v>
      </c>
      <c r="I6645" t="s">
        <v>9396</v>
      </c>
      <c r="J6645" t="s">
        <v>9397</v>
      </c>
      <c r="K6645" t="s">
        <v>9656</v>
      </c>
      <c r="L6645" t="str">
        <f>CONCATENATE(G6645," ",K6645)</f>
        <v>Slovenia Sveta Trojica v Slovenskih Goricah</v>
      </c>
      <c r="M6645" t="str">
        <f>IFERROR(VLOOKUP(L6645,'State(need_input)'!I$2:J$3992,2,FALSE),"")</f>
        <v>state_SI_Sve_95</v>
      </c>
      <c r="N6645" t="s">
        <v>23</v>
      </c>
      <c r="P6645">
        <v>1705659496</v>
      </c>
    </row>
    <row r="6646" spans="1:16">
      <c r="A6646" s="5" t="str">
        <f>CONCATENATE("rdx_city_",J6646,"_",B6646)</f>
        <v>rdx_city_SVN_175</v>
      </c>
      <c r="B6646">
        <f>IF(I6646=I6645,B6645+1,1)</f>
        <v>175</v>
      </c>
      <c r="C6646" t="s">
        <v>9657</v>
      </c>
      <c r="D6646" t="s">
        <v>9658</v>
      </c>
      <c r="E6646">
        <v>46.5695</v>
      </c>
      <c r="F6646">
        <v>16.0235</v>
      </c>
      <c r="G6646" t="s">
        <v>9395</v>
      </c>
      <c r="H6646" t="str">
        <f>IFERROR(VLOOKUP(I6646,'country(26mar)'!C$2:D$251,2,FALSE),"")</f>
        <v>base.si</v>
      </c>
      <c r="I6646" t="s">
        <v>9396</v>
      </c>
      <c r="J6646" t="s">
        <v>9397</v>
      </c>
      <c r="K6646" t="s">
        <v>9657</v>
      </c>
      <c r="L6646" t="str">
        <f>CONCATENATE(G6646," ",K6646)</f>
        <v>Slovenia Sveti Jurij ob Ščavnici</v>
      </c>
      <c r="M6646" t="str">
        <f>IFERROR(VLOOKUP(L6646,'State(need_input)'!I$2:J$3992,2,FALSE),"")</f>
        <v>state_SI_Sve_145</v>
      </c>
      <c r="N6646" t="s">
        <v>23</v>
      </c>
      <c r="P6646">
        <v>1705832384</v>
      </c>
    </row>
    <row r="6647" spans="1:16">
      <c r="A6647" s="5" t="str">
        <f>CONCATENATE("rdx_city_",J6647,"_",B6647)</f>
        <v>rdx_city_SVN_176</v>
      </c>
      <c r="B6647">
        <f>IF(I6647=I6646,B6646+1,1)</f>
        <v>176</v>
      </c>
      <c r="C6647" t="s">
        <v>9659</v>
      </c>
      <c r="D6647" t="s">
        <v>9659</v>
      </c>
      <c r="E6647">
        <v>46.2361</v>
      </c>
      <c r="F6647">
        <v>15.0183</v>
      </c>
      <c r="G6647" t="s">
        <v>9395</v>
      </c>
      <c r="H6647" t="str">
        <f>IFERROR(VLOOKUP(I6647,'country(26mar)'!C$2:D$251,2,FALSE),"")</f>
        <v>base.si</v>
      </c>
      <c r="I6647" t="s">
        <v>9396</v>
      </c>
      <c r="J6647" t="s">
        <v>9397</v>
      </c>
      <c r="K6647" t="s">
        <v>9659</v>
      </c>
      <c r="L6647" t="str">
        <f>CONCATENATE(G6647," ",K6647)</f>
        <v>Slovenia Tabor</v>
      </c>
      <c r="M6647" t="str">
        <f>IFERROR(VLOOKUP(L6647,'State(need_input)'!I$2:J$3992,2,FALSE),"")</f>
        <v>state_SI_Tab_203</v>
      </c>
      <c r="N6647" t="s">
        <v>23</v>
      </c>
      <c r="P6647">
        <v>1705756002</v>
      </c>
    </row>
    <row r="6648" spans="1:16">
      <c r="A6648" s="5" t="str">
        <f>CONCATENATE("rdx_city_",J6648,"_",B6648)</f>
        <v>rdx_city_SVN_177</v>
      </c>
      <c r="B6648">
        <f>IF(I6648=I6647,B6647+1,1)</f>
        <v>177</v>
      </c>
      <c r="C6648" t="s">
        <v>9660</v>
      </c>
      <c r="D6648" t="s">
        <v>9661</v>
      </c>
      <c r="E6648">
        <v>46.6581</v>
      </c>
      <c r="F6648">
        <v>16.0917</v>
      </c>
      <c r="G6648" t="s">
        <v>9395</v>
      </c>
      <c r="H6648" t="str">
        <f>IFERROR(VLOOKUP(I6648,'country(26mar)'!C$2:D$251,2,FALSE),"")</f>
        <v>base.si</v>
      </c>
      <c r="I6648" t="s">
        <v>9396</v>
      </c>
      <c r="J6648" t="s">
        <v>9397</v>
      </c>
      <c r="K6648" t="s">
        <v>9660</v>
      </c>
      <c r="L6648" t="str">
        <f>CONCATENATE(G6648," ",K6648)</f>
        <v>Slovenia Tišina</v>
      </c>
      <c r="M6648" t="str">
        <f>IFERROR(VLOOKUP(L6648,'State(need_input)'!I$2:J$3992,2,FALSE),"")</f>
        <v>state_SI_Tiš_204</v>
      </c>
      <c r="N6648" t="s">
        <v>23</v>
      </c>
      <c r="P6648">
        <v>1705811179</v>
      </c>
    </row>
    <row r="6649" spans="1:16">
      <c r="A6649" s="5" t="str">
        <f>CONCATENATE("rdx_city_",J6649,"_",B6649)</f>
        <v>rdx_city_SVN_178</v>
      </c>
      <c r="B6649">
        <f>IF(I6649=I6648,B6648+1,1)</f>
        <v>178</v>
      </c>
      <c r="C6649" t="s">
        <v>9662</v>
      </c>
      <c r="D6649" t="s">
        <v>9662</v>
      </c>
      <c r="E6649">
        <v>46.1864</v>
      </c>
      <c r="F6649">
        <v>13.7361</v>
      </c>
      <c r="G6649" t="s">
        <v>9395</v>
      </c>
      <c r="H6649" t="str">
        <f>IFERROR(VLOOKUP(I6649,'country(26mar)'!C$2:D$251,2,FALSE),"")</f>
        <v>base.si</v>
      </c>
      <c r="I6649" t="s">
        <v>9396</v>
      </c>
      <c r="J6649" t="s">
        <v>9397</v>
      </c>
      <c r="K6649" t="s">
        <v>9662</v>
      </c>
      <c r="L6649" t="str">
        <f>CONCATENATE(G6649," ",K6649)</f>
        <v>Slovenia Tolmin</v>
      </c>
      <c r="M6649" t="str">
        <f>IFERROR(VLOOKUP(L6649,'State(need_input)'!I$2:J$3992,2,FALSE),"")</f>
        <v>state_SI_Tol_176</v>
      </c>
      <c r="N6649" t="s">
        <v>23</v>
      </c>
      <c r="P6649">
        <v>1705602247</v>
      </c>
    </row>
    <row r="6650" spans="1:16">
      <c r="A6650" s="5" t="str">
        <f>CONCATENATE("rdx_city_",J6650,"_",B6650)</f>
        <v>rdx_city_SVN_179</v>
      </c>
      <c r="B6650">
        <f>IF(I6650=I6649,B6649+1,1)</f>
        <v>179</v>
      </c>
      <c r="C6650" t="s">
        <v>9663</v>
      </c>
      <c r="D6650" t="s">
        <v>9664</v>
      </c>
      <c r="E6650">
        <v>46.4842</v>
      </c>
      <c r="F6650">
        <v>16.0836</v>
      </c>
      <c r="G6650" t="s">
        <v>9395</v>
      </c>
      <c r="H6650" t="str">
        <f>IFERROR(VLOOKUP(I6650,'country(26mar)'!C$2:D$251,2,FALSE),"")</f>
        <v>base.si</v>
      </c>
      <c r="I6650" t="s">
        <v>9396</v>
      </c>
      <c r="J6650" t="s">
        <v>9397</v>
      </c>
      <c r="K6650" t="s">
        <v>9665</v>
      </c>
      <c r="L6650" t="str">
        <f>CONCATENATE(G6650," ",K6650)</f>
        <v>Slovenia Sveti Tomaž</v>
      </c>
      <c r="M6650" t="str">
        <f>IFERROR(VLOOKUP(L6650,'State(need_input)'!I$2:J$3992,2,FALSE),"")</f>
        <v>state_SI_Sve_174</v>
      </c>
      <c r="N6650" t="s">
        <v>23</v>
      </c>
      <c r="P6650">
        <v>1705837424</v>
      </c>
    </row>
    <row r="6651" spans="1:16">
      <c r="A6651" s="5" t="str">
        <f>CONCATENATE("rdx_city_",J6651,"_",B6651)</f>
        <v>rdx_city_SVN_180</v>
      </c>
      <c r="B6651">
        <f>IF(I6651=I6650,B6650+1,1)</f>
        <v>180</v>
      </c>
      <c r="C6651" t="s">
        <v>9666</v>
      </c>
      <c r="D6651" t="s">
        <v>9666</v>
      </c>
      <c r="E6651">
        <v>46.155</v>
      </c>
      <c r="F6651">
        <v>15.0533</v>
      </c>
      <c r="G6651" t="s">
        <v>9395</v>
      </c>
      <c r="H6651" t="str">
        <f>IFERROR(VLOOKUP(I6651,'country(26mar)'!C$2:D$251,2,FALSE),"")</f>
        <v>base.si</v>
      </c>
      <c r="I6651" t="s">
        <v>9396</v>
      </c>
      <c r="J6651" t="s">
        <v>9397</v>
      </c>
      <c r="K6651" t="s">
        <v>9666</v>
      </c>
      <c r="L6651" t="str">
        <f>CONCATENATE(G6651," ",K6651)</f>
        <v>Slovenia Trbovlje</v>
      </c>
      <c r="M6651" t="str">
        <f>IFERROR(VLOOKUP(L6651,'State(need_input)'!I$2:J$3992,2,FALSE),"")</f>
        <v>state_SI_Trb_177</v>
      </c>
      <c r="N6651" t="s">
        <v>23</v>
      </c>
      <c r="P6651">
        <v>1705370010</v>
      </c>
    </row>
    <row r="6652" spans="1:16">
      <c r="A6652" s="5" t="str">
        <f>CONCATENATE("rdx_city_",J6652,"_",B6652)</f>
        <v>rdx_city_SVN_181</v>
      </c>
      <c r="B6652">
        <f>IF(I6652=I6651,B6651+1,1)</f>
        <v>181</v>
      </c>
      <c r="C6652" t="s">
        <v>9667</v>
      </c>
      <c r="D6652" t="s">
        <v>9667</v>
      </c>
      <c r="E6652">
        <v>45.9042</v>
      </c>
      <c r="F6652">
        <v>15.0217</v>
      </c>
      <c r="G6652" t="s">
        <v>9395</v>
      </c>
      <c r="H6652" t="str">
        <f>IFERROR(VLOOKUP(I6652,'country(26mar)'!C$2:D$251,2,FALSE),"")</f>
        <v>base.si</v>
      </c>
      <c r="I6652" t="s">
        <v>9396</v>
      </c>
      <c r="J6652" t="s">
        <v>9397</v>
      </c>
      <c r="K6652" t="s">
        <v>9667</v>
      </c>
      <c r="L6652" t="str">
        <f>CONCATENATE(G6652," ",K6652)</f>
        <v>Slovenia Trebnje</v>
      </c>
      <c r="M6652" t="str">
        <f>IFERROR(VLOOKUP(L6652,'State(need_input)'!I$2:J$3992,2,FALSE),"")</f>
        <v>state_SI_Tre_178</v>
      </c>
      <c r="N6652" t="s">
        <v>23</v>
      </c>
      <c r="P6652">
        <v>1705570941</v>
      </c>
    </row>
    <row r="6653" spans="1:16">
      <c r="A6653" s="5" t="str">
        <f>CONCATENATE("rdx_city_",J6653,"_",B6653)</f>
        <v>rdx_city_SVN_182</v>
      </c>
      <c r="B6653">
        <f>IF(I6653=I6652,B6652+1,1)</f>
        <v>182</v>
      </c>
      <c r="C6653" t="s">
        <v>9668</v>
      </c>
      <c r="D6653" t="s">
        <v>9668</v>
      </c>
      <c r="E6653">
        <v>46.5167</v>
      </c>
      <c r="F6653">
        <v>15.9</v>
      </c>
      <c r="G6653" t="s">
        <v>9395</v>
      </c>
      <c r="H6653" t="str">
        <f>IFERROR(VLOOKUP(I6653,'country(26mar)'!C$2:D$251,2,FALSE),"")</f>
        <v>base.si</v>
      </c>
      <c r="I6653" t="s">
        <v>9396</v>
      </c>
      <c r="J6653" t="s">
        <v>9397</v>
      </c>
      <c r="K6653" t="s">
        <v>9668</v>
      </c>
      <c r="L6653" t="str">
        <f>CONCATENATE(G6653," ",K6653)</f>
        <v>Slovenia Trnovska Vas</v>
      </c>
      <c r="M6653" t="str">
        <f>IFERROR(VLOOKUP(L6653,'State(need_input)'!I$2:J$3992,2,FALSE),"")</f>
        <v>state_SI_Trn_197</v>
      </c>
      <c r="N6653" t="s">
        <v>23</v>
      </c>
      <c r="P6653">
        <v>1705654373</v>
      </c>
    </row>
    <row r="6654" spans="1:16">
      <c r="A6654" s="5" t="str">
        <f>CONCATENATE("rdx_city_",J6654,"_",B6654)</f>
        <v>rdx_city_SVN_183</v>
      </c>
      <c r="B6654">
        <f>IF(I6654=I6653,B6653+1,1)</f>
        <v>183</v>
      </c>
      <c r="C6654" t="s">
        <v>9669</v>
      </c>
      <c r="D6654" t="s">
        <v>9670</v>
      </c>
      <c r="E6654">
        <v>46.3667</v>
      </c>
      <c r="F6654">
        <v>14.3167</v>
      </c>
      <c r="G6654" t="s">
        <v>9395</v>
      </c>
      <c r="H6654" t="str">
        <f>IFERROR(VLOOKUP(I6654,'country(26mar)'!C$2:D$251,2,FALSE),"")</f>
        <v>base.si</v>
      </c>
      <c r="I6654" t="s">
        <v>9396</v>
      </c>
      <c r="J6654" t="s">
        <v>9397</v>
      </c>
      <c r="K6654" t="s">
        <v>9669</v>
      </c>
      <c r="L6654" t="str">
        <f>CONCATENATE(G6654," ",K6654)</f>
        <v>Slovenia Tržič</v>
      </c>
      <c r="M6654" t="str">
        <f>IFERROR(VLOOKUP(L6654,'State(need_input)'!I$2:J$3992,2,FALSE),"")</f>
        <v>state_SI_Trž_179</v>
      </c>
      <c r="N6654" t="s">
        <v>23</v>
      </c>
      <c r="P6654">
        <v>1705554055</v>
      </c>
    </row>
    <row r="6655" spans="1:16">
      <c r="A6655" s="5" t="str">
        <f>CONCATENATE("rdx_city_",J6655,"_",B6655)</f>
        <v>rdx_city_SVN_184</v>
      </c>
      <c r="B6655">
        <f>IF(I6655=I6654,B6654+1,1)</f>
        <v>184</v>
      </c>
      <c r="C6655" t="s">
        <v>9671</v>
      </c>
      <c r="D6655" t="s">
        <v>9671</v>
      </c>
      <c r="E6655">
        <v>46.1333</v>
      </c>
      <c r="F6655">
        <v>14.5667</v>
      </c>
      <c r="G6655" t="s">
        <v>9395</v>
      </c>
      <c r="H6655" t="str">
        <f>IFERROR(VLOOKUP(I6655,'country(26mar)'!C$2:D$251,2,FALSE),"")</f>
        <v>base.si</v>
      </c>
      <c r="I6655" t="s">
        <v>9396</v>
      </c>
      <c r="J6655" t="s">
        <v>9397</v>
      </c>
      <c r="K6655" t="s">
        <v>9671</v>
      </c>
      <c r="L6655" t="str">
        <f>CONCATENATE(G6655," ",K6655)</f>
        <v>Slovenia Trzin</v>
      </c>
      <c r="M6655" t="str">
        <f>IFERROR(VLOOKUP(L6655,'State(need_input)'!I$2:J$3992,2,FALSE),"")</f>
        <v>state_SI_Trz_198</v>
      </c>
      <c r="N6655" t="s">
        <v>23</v>
      </c>
      <c r="P6655">
        <v>1705707595</v>
      </c>
    </row>
    <row r="6656" spans="1:16">
      <c r="A6656" s="5" t="str">
        <f>CONCATENATE("rdx_city_",J6656,"_",B6656)</f>
        <v>rdx_city_SVN_185</v>
      </c>
      <c r="B6656">
        <f>IF(I6656=I6655,B6655+1,1)</f>
        <v>185</v>
      </c>
      <c r="C6656" t="s">
        <v>9672</v>
      </c>
      <c r="D6656" t="s">
        <v>9673</v>
      </c>
      <c r="E6656">
        <v>46.6278</v>
      </c>
      <c r="F6656">
        <v>16.3203</v>
      </c>
      <c r="G6656" t="s">
        <v>9395</v>
      </c>
      <c r="H6656" t="str">
        <f>IFERROR(VLOOKUP(I6656,'country(26mar)'!C$2:D$251,2,FALSE),"")</f>
        <v>base.si</v>
      </c>
      <c r="I6656" t="s">
        <v>9396</v>
      </c>
      <c r="J6656" t="s">
        <v>9397</v>
      </c>
      <c r="K6656" t="s">
        <v>9672</v>
      </c>
      <c r="L6656" t="str">
        <f>CONCATENATE(G6656," ",K6656)</f>
        <v>Slovenia Turnišče</v>
      </c>
      <c r="M6656" t="str">
        <f>IFERROR(VLOOKUP(L6656,'State(need_input)'!I$2:J$3992,2,FALSE),"")</f>
        <v>state_SI_Tur_180</v>
      </c>
      <c r="N6656" t="s">
        <v>23</v>
      </c>
      <c r="P6656">
        <v>1705851676</v>
      </c>
    </row>
    <row r="6657" spans="1:16">
      <c r="A6657" s="5" t="str">
        <f>CONCATENATE("rdx_city_",J6657,"_",B6657)</f>
        <v>rdx_city_SVN_186</v>
      </c>
      <c r="B6657">
        <f>IF(I6657=I6656,B6656+1,1)</f>
        <v>186</v>
      </c>
      <c r="C6657" t="s">
        <v>9674</v>
      </c>
      <c r="D6657" t="s">
        <v>9674</v>
      </c>
      <c r="E6657">
        <v>46.3592</v>
      </c>
      <c r="F6657">
        <v>15.1103</v>
      </c>
      <c r="G6657" t="s">
        <v>9395</v>
      </c>
      <c r="H6657" t="str">
        <f>IFERROR(VLOOKUP(I6657,'country(26mar)'!C$2:D$251,2,FALSE),"")</f>
        <v>base.si</v>
      </c>
      <c r="I6657" t="s">
        <v>9396</v>
      </c>
      <c r="J6657" t="s">
        <v>9397</v>
      </c>
      <c r="K6657" t="s">
        <v>9674</v>
      </c>
      <c r="L6657" t="str">
        <f>CONCATENATE(G6657," ",K6657)</f>
        <v>Slovenia Velenje</v>
      </c>
      <c r="M6657" t="str">
        <f>IFERROR(VLOOKUP(L6657,'State(need_input)'!I$2:J$3992,2,FALSE),"")</f>
        <v>state_SI_Vel_181</v>
      </c>
      <c r="N6657" t="s">
        <v>23</v>
      </c>
      <c r="P6657">
        <v>1705929589</v>
      </c>
    </row>
    <row r="6658" spans="1:16">
      <c r="A6658" s="5" t="str">
        <f>CONCATENATE("rdx_city_",J6658,"_",B6658)</f>
        <v>rdx_city_SVN_187</v>
      </c>
      <c r="B6658">
        <f>IF(I6658=I6657,B6657+1,1)</f>
        <v>187</v>
      </c>
      <c r="C6658" t="s">
        <v>9675</v>
      </c>
      <c r="D6658" t="s">
        <v>9675</v>
      </c>
      <c r="E6658">
        <v>46.5719</v>
      </c>
      <c r="F6658">
        <v>16.3469</v>
      </c>
      <c r="G6658" t="s">
        <v>9395</v>
      </c>
      <c r="H6658" t="str">
        <f>IFERROR(VLOOKUP(I6658,'country(26mar)'!C$2:D$251,2,FALSE),"")</f>
        <v>base.si</v>
      </c>
      <c r="I6658" t="s">
        <v>9396</v>
      </c>
      <c r="J6658" t="s">
        <v>9397</v>
      </c>
      <c r="K6658" t="s">
        <v>9675</v>
      </c>
      <c r="L6658" t="str">
        <f>CONCATENATE(G6658," ",K6658)</f>
        <v>Slovenia Velika Polana</v>
      </c>
      <c r="M6658" t="str">
        <f>IFERROR(VLOOKUP(L6658,'State(need_input)'!I$2:J$3992,2,FALSE),"")</f>
        <v>state_SI_Vel_199</v>
      </c>
      <c r="N6658" t="s">
        <v>23</v>
      </c>
      <c r="P6658">
        <v>1705627212</v>
      </c>
    </row>
    <row r="6659" spans="1:16">
      <c r="A6659" s="5" t="str">
        <f>CONCATENATE("rdx_city_",J6659,"_",B6659)</f>
        <v>rdx_city_SVN_188</v>
      </c>
      <c r="B6659">
        <f>IF(I6659=I6658,B6658+1,1)</f>
        <v>188</v>
      </c>
      <c r="C6659" t="s">
        <v>9676</v>
      </c>
      <c r="D6659" t="s">
        <v>9677</v>
      </c>
      <c r="E6659">
        <v>45.8322</v>
      </c>
      <c r="F6659">
        <v>14.6364</v>
      </c>
      <c r="G6659" t="s">
        <v>9395</v>
      </c>
      <c r="H6659" t="str">
        <f>IFERROR(VLOOKUP(I6659,'country(26mar)'!C$2:D$251,2,FALSE),"")</f>
        <v>base.si</v>
      </c>
      <c r="I6659" t="s">
        <v>9396</v>
      </c>
      <c r="J6659" t="s">
        <v>9397</v>
      </c>
      <c r="K6659" t="s">
        <v>9676</v>
      </c>
      <c r="L6659" t="str">
        <f>CONCATENATE(G6659," ",K6659)</f>
        <v>Slovenia Velike Lašče</v>
      </c>
      <c r="M6659" t="str">
        <f>IFERROR(VLOOKUP(L6659,'State(need_input)'!I$2:J$3992,2,FALSE),"")</f>
        <v>state_SI_Vel_182</v>
      </c>
      <c r="N6659" t="s">
        <v>23</v>
      </c>
      <c r="P6659">
        <v>1705618557</v>
      </c>
    </row>
    <row r="6660" spans="1:16">
      <c r="A6660" s="5" t="str">
        <f>CONCATENATE("rdx_city_",J6660,"_",B6660)</f>
        <v>rdx_city_SVN_189</v>
      </c>
      <c r="B6660">
        <f>IF(I6660=I6659,B6659+1,1)</f>
        <v>189</v>
      </c>
      <c r="C6660" t="s">
        <v>9678</v>
      </c>
      <c r="D6660" t="s">
        <v>9679</v>
      </c>
      <c r="E6660">
        <v>46.5836</v>
      </c>
      <c r="F6660">
        <v>16.1653</v>
      </c>
      <c r="G6660" t="s">
        <v>9395</v>
      </c>
      <c r="H6660" t="str">
        <f>IFERROR(VLOOKUP(I6660,'country(26mar)'!C$2:D$251,2,FALSE),"")</f>
        <v>base.si</v>
      </c>
      <c r="I6660" t="s">
        <v>9396</v>
      </c>
      <c r="J6660" t="s">
        <v>9397</v>
      </c>
      <c r="K6660" t="s">
        <v>9678</v>
      </c>
      <c r="L6660" t="str">
        <f>CONCATENATE(G6660," ",K6660)</f>
        <v>Slovenia Veržej</v>
      </c>
      <c r="M6660" t="str">
        <f>IFERROR(VLOOKUP(L6660,'State(need_input)'!I$2:J$3992,2,FALSE),"")</f>
        <v>state_SI_Ver_200</v>
      </c>
      <c r="N6660" t="s">
        <v>23</v>
      </c>
      <c r="P6660">
        <v>1705529436</v>
      </c>
    </row>
    <row r="6661" spans="1:16">
      <c r="A6661" s="5" t="str">
        <f>CONCATENATE("rdx_city_",J6661,"_",B6661)</f>
        <v>rdx_city_SVN_190</v>
      </c>
      <c r="B6661">
        <f>IF(I6661=I6660,B6660+1,1)</f>
        <v>190</v>
      </c>
      <c r="C6661" t="s">
        <v>9680</v>
      </c>
      <c r="D6661" t="s">
        <v>9680</v>
      </c>
      <c r="E6661">
        <v>45.85</v>
      </c>
      <c r="F6661">
        <v>14.6942</v>
      </c>
      <c r="G6661" t="s">
        <v>9395</v>
      </c>
      <c r="H6661" t="str">
        <f>IFERROR(VLOOKUP(I6661,'country(26mar)'!C$2:D$251,2,FALSE),"")</f>
        <v>base.si</v>
      </c>
      <c r="I6661" t="s">
        <v>9396</v>
      </c>
      <c r="J6661" t="s">
        <v>9397</v>
      </c>
      <c r="K6661" t="s">
        <v>9681</v>
      </c>
      <c r="L6661" t="str">
        <f>CONCATENATE(G6661," ",K6661)</f>
        <v>Slovenia Dobrepolje</v>
      </c>
      <c r="M6661" t="str">
        <f>IFERROR(VLOOKUP(L6661,'State(need_input)'!I$2:J$3992,2,FALSE),"")</f>
        <v>state_SI_Dob_126</v>
      </c>
      <c r="N6661" t="s">
        <v>23</v>
      </c>
      <c r="P6661">
        <v>1705074870</v>
      </c>
    </row>
    <row r="6662" spans="1:16">
      <c r="A6662" s="5" t="str">
        <f>CONCATENATE("rdx_city_",J6662,"_",B6662)</f>
        <v>rdx_city_SVN_191</v>
      </c>
      <c r="B6662">
        <f>IF(I6662=I6661,B6661+1,1)</f>
        <v>191</v>
      </c>
      <c r="C6662" t="s">
        <v>9682</v>
      </c>
      <c r="D6662" t="s">
        <v>9682</v>
      </c>
      <c r="E6662">
        <v>46.3686</v>
      </c>
      <c r="F6662">
        <v>15.9064</v>
      </c>
      <c r="G6662" t="s">
        <v>9395</v>
      </c>
      <c r="H6662" t="str">
        <f>IFERROR(VLOOKUP(I6662,'country(26mar)'!C$2:D$251,2,FALSE),"")</f>
        <v>base.si</v>
      </c>
      <c r="I6662" t="s">
        <v>9396</v>
      </c>
      <c r="J6662" t="s">
        <v>9397</v>
      </c>
      <c r="K6662" t="s">
        <v>9680</v>
      </c>
      <c r="L6662" t="str">
        <f>CONCATENATE(G6662," ",K6662)</f>
        <v>Slovenia Videm</v>
      </c>
      <c r="M6662" t="str">
        <f>IFERROR(VLOOKUP(L6662,'State(need_input)'!I$2:J$3992,2,FALSE),"")</f>
        <v>state_SI_Vid_175</v>
      </c>
      <c r="N6662" t="s">
        <v>23</v>
      </c>
      <c r="P6662">
        <v>1705681768</v>
      </c>
    </row>
    <row r="6663" spans="1:16">
      <c r="A6663" s="5" t="str">
        <f>CONCATENATE("rdx_city_",J6663,"_",B6663)</f>
        <v>rdx_city_SVN_192</v>
      </c>
      <c r="B6663">
        <f>IF(I6663=I6662,B6662+1,1)</f>
        <v>192</v>
      </c>
      <c r="C6663" t="s">
        <v>9683</v>
      </c>
      <c r="D6663" t="s">
        <v>9683</v>
      </c>
      <c r="E6663">
        <v>45.8467</v>
      </c>
      <c r="F6663">
        <v>13.9631</v>
      </c>
      <c r="G6663" t="s">
        <v>9395</v>
      </c>
      <c r="H6663" t="str">
        <f>IFERROR(VLOOKUP(I6663,'country(26mar)'!C$2:D$251,2,FALSE),"")</f>
        <v>base.si</v>
      </c>
      <c r="I6663" t="s">
        <v>9396</v>
      </c>
      <c r="J6663" t="s">
        <v>9397</v>
      </c>
      <c r="K6663" t="s">
        <v>9683</v>
      </c>
      <c r="L6663" t="str">
        <f>CONCATENATE(G6663," ",K6663)</f>
        <v>Slovenia Vipava</v>
      </c>
      <c r="M6663" t="str">
        <f>IFERROR(VLOOKUP(L6663,'State(need_input)'!I$2:J$3992,2,FALSE),"")</f>
        <v>state_SI_Vip_183</v>
      </c>
      <c r="N6663" t="s">
        <v>23</v>
      </c>
      <c r="P6663">
        <v>1705864633</v>
      </c>
    </row>
    <row r="6664" spans="1:16">
      <c r="A6664" s="5" t="str">
        <f>CONCATENATE("rdx_city_",J6664,"_",B6664)</f>
        <v>rdx_city_SVN_193</v>
      </c>
      <c r="B6664">
        <f>IF(I6664=I6663,B6663+1,1)</f>
        <v>193</v>
      </c>
      <c r="C6664" t="s">
        <v>9684</v>
      </c>
      <c r="D6664" t="s">
        <v>9684</v>
      </c>
      <c r="E6664">
        <v>46.3817</v>
      </c>
      <c r="F6664">
        <v>15.2958</v>
      </c>
      <c r="G6664" t="s">
        <v>9395</v>
      </c>
      <c r="H6664" t="str">
        <f>IFERROR(VLOOKUP(I6664,'country(26mar)'!C$2:D$251,2,FALSE),"")</f>
        <v>base.si</v>
      </c>
      <c r="I6664" t="s">
        <v>9396</v>
      </c>
      <c r="J6664" t="s">
        <v>9397</v>
      </c>
      <c r="K6664" t="s">
        <v>9684</v>
      </c>
      <c r="L6664" t="str">
        <f>CONCATENATE(G6664," ",K6664)</f>
        <v>Slovenia Vitanje</v>
      </c>
      <c r="M6664" t="str">
        <f>IFERROR(VLOOKUP(L6664,'State(need_input)'!I$2:J$3992,2,FALSE),"")</f>
        <v>state_SI_Vit_184</v>
      </c>
      <c r="N6664" t="s">
        <v>23</v>
      </c>
      <c r="P6664">
        <v>1705925648</v>
      </c>
    </row>
    <row r="6665" spans="1:16">
      <c r="A6665" s="5" t="str">
        <f>CONCATENATE("rdx_city_",J6665,"_",B6665)</f>
        <v>rdx_city_SVN_194</v>
      </c>
      <c r="B6665">
        <f>IF(I6665=I6664,B6664+1,1)</f>
        <v>194</v>
      </c>
      <c r="C6665" t="s">
        <v>9685</v>
      </c>
      <c r="D6665" t="s">
        <v>9685</v>
      </c>
      <c r="E6665">
        <v>46.5275</v>
      </c>
      <c r="F6665">
        <v>15.9394</v>
      </c>
      <c r="G6665" t="s">
        <v>9395</v>
      </c>
      <c r="H6665" t="str">
        <f>IFERROR(VLOOKUP(I6665,'country(26mar)'!C$2:D$251,2,FALSE),"")</f>
        <v>base.si</v>
      </c>
      <c r="I6665" t="s">
        <v>9396</v>
      </c>
      <c r="J6665" t="s">
        <v>9397</v>
      </c>
      <c r="K6665" t="s">
        <v>9686</v>
      </c>
      <c r="L6665" t="str">
        <f>CONCATENATE(G6665," ",K6665)</f>
        <v>Slovenia Sveti Andraž v Slovenskih Goricah</v>
      </c>
      <c r="M6665" t="str">
        <f>IFERROR(VLOOKUP(L6665,'State(need_input)'!I$2:J$3992,2,FALSE),"")</f>
        <v>state_SI_Sve_137</v>
      </c>
      <c r="N6665" t="s">
        <v>23</v>
      </c>
      <c r="P6665">
        <v>1705653481</v>
      </c>
    </row>
    <row r="6666" spans="1:16">
      <c r="A6666" s="5" t="str">
        <f>CONCATENATE("rdx_city_",J6666,"_",B6666)</f>
        <v>rdx_city_SVN_195</v>
      </c>
      <c r="B6666">
        <f>IF(I6666=I6665,B6665+1,1)</f>
        <v>195</v>
      </c>
      <c r="C6666" t="s">
        <v>9687</v>
      </c>
      <c r="D6666" t="s">
        <v>9687</v>
      </c>
      <c r="E6666">
        <v>46.2</v>
      </c>
      <c r="F6666">
        <v>14.5</v>
      </c>
      <c r="G6666" t="s">
        <v>9395</v>
      </c>
      <c r="H6666" t="str">
        <f>IFERROR(VLOOKUP(I6666,'country(26mar)'!C$2:D$251,2,FALSE),"")</f>
        <v>base.si</v>
      </c>
      <c r="I6666" t="s">
        <v>9396</v>
      </c>
      <c r="J6666" t="s">
        <v>9397</v>
      </c>
      <c r="K6666" t="s">
        <v>9687</v>
      </c>
      <c r="L6666" t="str">
        <f>CONCATENATE(G6666," ",K6666)</f>
        <v>Slovenia Vodice</v>
      </c>
      <c r="M6666" t="str">
        <f>IFERROR(VLOOKUP(L6666,'State(need_input)'!I$2:J$3992,2,FALSE),"")</f>
        <v>state_SI_Vod_185</v>
      </c>
      <c r="N6666" t="s">
        <v>23</v>
      </c>
      <c r="P6666">
        <v>1705728443</v>
      </c>
    </row>
    <row r="6667" spans="1:16">
      <c r="A6667" s="5" t="str">
        <f>CONCATENATE("rdx_city_",J6667,"_",B6667)</f>
        <v>rdx_city_SVN_196</v>
      </c>
      <c r="B6667">
        <f>IF(I6667=I6666,B6666+1,1)</f>
        <v>196</v>
      </c>
      <c r="C6667" t="s">
        <v>9688</v>
      </c>
      <c r="D6667" t="s">
        <v>9688</v>
      </c>
      <c r="E6667">
        <v>46.2933</v>
      </c>
      <c r="F6667">
        <v>15.3033</v>
      </c>
      <c r="G6667" t="s">
        <v>9395</v>
      </c>
      <c r="H6667" t="str">
        <f>IFERROR(VLOOKUP(I6667,'country(26mar)'!C$2:D$251,2,FALSE),"")</f>
        <v>base.si</v>
      </c>
      <c r="I6667" t="s">
        <v>9396</v>
      </c>
      <c r="J6667" t="s">
        <v>9397</v>
      </c>
      <c r="K6667" t="s">
        <v>9688</v>
      </c>
      <c r="L6667" t="str">
        <f>CONCATENATE(G6667," ",K6667)</f>
        <v>Slovenia Vojnik</v>
      </c>
      <c r="M6667" t="str">
        <f>IFERROR(VLOOKUP(L6667,'State(need_input)'!I$2:J$3992,2,FALSE),"")</f>
        <v>state_SI_Voj_191</v>
      </c>
      <c r="N6667" t="s">
        <v>23</v>
      </c>
      <c r="P6667">
        <v>1705662463</v>
      </c>
    </row>
    <row r="6668" spans="1:16">
      <c r="A6668" s="5" t="str">
        <f>CONCATENATE("rdx_city_",J6668,"_",B6668)</f>
        <v>rdx_city_SVN_197</v>
      </c>
      <c r="B6668">
        <f>IF(I6668=I6667,B6667+1,1)</f>
        <v>197</v>
      </c>
      <c r="C6668" t="s">
        <v>9689</v>
      </c>
      <c r="D6668" t="s">
        <v>9690</v>
      </c>
      <c r="E6668">
        <v>45.9069</v>
      </c>
      <c r="F6668">
        <v>13.6775</v>
      </c>
      <c r="G6668" t="s">
        <v>9395</v>
      </c>
      <c r="H6668" t="str">
        <f>IFERROR(VLOOKUP(I6668,'country(26mar)'!C$2:D$251,2,FALSE),"")</f>
        <v>base.si</v>
      </c>
      <c r="I6668" t="s">
        <v>9396</v>
      </c>
      <c r="J6668" t="s">
        <v>9397</v>
      </c>
      <c r="K6668" t="s">
        <v>9691</v>
      </c>
      <c r="L6668" t="str">
        <f>CONCATENATE(G6668," ",K6668)</f>
        <v>Slovenia Renče-Vogrsko</v>
      </c>
      <c r="M6668" t="str">
        <f>IFERROR(VLOOKUP(L6668,'State(need_input)'!I$2:J$3992,2,FALSE),"")</f>
        <v>state_SI_Ren_12</v>
      </c>
      <c r="N6668" t="s">
        <v>23</v>
      </c>
      <c r="P6668">
        <v>1705547222</v>
      </c>
    </row>
    <row r="6669" spans="1:16">
      <c r="A6669" s="5" t="str">
        <f>CONCATENATE("rdx_city_",J6669,"_",B6669)</f>
        <v>rdx_city_SVN_198</v>
      </c>
      <c r="B6669">
        <f>IF(I6669=I6668,B6668+1,1)</f>
        <v>198</v>
      </c>
      <c r="C6669" t="s">
        <v>9692</v>
      </c>
      <c r="D6669" t="s">
        <v>9692</v>
      </c>
      <c r="E6669">
        <v>46.2439</v>
      </c>
      <c r="F6669">
        <v>14.9514</v>
      </c>
      <c r="G6669" t="s">
        <v>9395</v>
      </c>
      <c r="H6669" t="str">
        <f>IFERROR(VLOOKUP(I6669,'country(26mar)'!C$2:D$251,2,FALSE),"")</f>
        <v>base.si</v>
      </c>
      <c r="I6669" t="s">
        <v>9396</v>
      </c>
      <c r="J6669" t="s">
        <v>9397</v>
      </c>
      <c r="K6669" t="s">
        <v>9692</v>
      </c>
      <c r="L6669" t="str">
        <f>CONCATENATE(G6669," ",K6669)</f>
        <v>Slovenia Vransko</v>
      </c>
      <c r="M6669" t="str">
        <f>IFERROR(VLOOKUP(L6669,'State(need_input)'!I$2:J$3992,2,FALSE),"")</f>
        <v>state_SI_Vra_192</v>
      </c>
      <c r="N6669" t="s">
        <v>23</v>
      </c>
      <c r="P6669">
        <v>1705616966</v>
      </c>
    </row>
    <row r="6670" spans="1:16">
      <c r="A6670" s="5" t="str">
        <f>CONCATENATE("rdx_city_",J6670,"_",B6670)</f>
        <v>rdx_city_SVN_199</v>
      </c>
      <c r="B6670">
        <f>IF(I6670=I6669,B6669+1,1)</f>
        <v>199</v>
      </c>
      <c r="C6670" t="s">
        <v>9693</v>
      </c>
      <c r="D6670" t="s">
        <v>9693</v>
      </c>
      <c r="E6670">
        <v>45.9661</v>
      </c>
      <c r="F6670">
        <v>14.2956</v>
      </c>
      <c r="G6670" t="s">
        <v>9395</v>
      </c>
      <c r="H6670" t="str">
        <f>IFERROR(VLOOKUP(I6670,'country(26mar)'!C$2:D$251,2,FALSE),"")</f>
        <v>base.si</v>
      </c>
      <c r="I6670" t="s">
        <v>9396</v>
      </c>
      <c r="J6670" t="s">
        <v>9397</v>
      </c>
      <c r="K6670" t="s">
        <v>9693</v>
      </c>
      <c r="L6670" t="str">
        <f>CONCATENATE(G6670," ",K6670)</f>
        <v>Slovenia Vrhnika</v>
      </c>
      <c r="M6670" t="str">
        <f>IFERROR(VLOOKUP(L6670,'State(need_input)'!I$2:J$3992,2,FALSE),"")</f>
        <v>state_SI_Vrh_186</v>
      </c>
      <c r="N6670" t="s">
        <v>23</v>
      </c>
      <c r="P6670">
        <v>1705071756</v>
      </c>
    </row>
    <row r="6671" spans="1:16">
      <c r="A6671" s="5" t="str">
        <f>CONCATENATE("rdx_city_",J6671,"_",B6671)</f>
        <v>rdx_city_SVN_200</v>
      </c>
      <c r="B6671">
        <f>IF(I6671=I6670,B6670+1,1)</f>
        <v>200</v>
      </c>
      <c r="C6671" t="s">
        <v>9694</v>
      </c>
      <c r="D6671" t="s">
        <v>9694</v>
      </c>
      <c r="E6671">
        <v>46.5964</v>
      </c>
      <c r="F6671">
        <v>15.1672</v>
      </c>
      <c r="G6671" t="s">
        <v>9395</v>
      </c>
      <c r="H6671" t="str">
        <f>IFERROR(VLOOKUP(I6671,'country(26mar)'!C$2:D$251,2,FALSE),"")</f>
        <v>base.si</v>
      </c>
      <c r="I6671" t="s">
        <v>9396</v>
      </c>
      <c r="J6671" t="s">
        <v>9397</v>
      </c>
      <c r="K6671" t="s">
        <v>9694</v>
      </c>
      <c r="L6671" t="str">
        <f>CONCATENATE(G6671," ",K6671)</f>
        <v>Slovenia Vuzenica</v>
      </c>
      <c r="M6671" t="str">
        <f>IFERROR(VLOOKUP(L6671,'State(need_input)'!I$2:J$3992,2,FALSE),"")</f>
        <v>state_SI_Vuz_187</v>
      </c>
      <c r="N6671" t="s">
        <v>23</v>
      </c>
      <c r="P6671">
        <v>1705639122</v>
      </c>
    </row>
    <row r="6672" spans="1:16">
      <c r="A6672" s="5" t="str">
        <f>CONCATENATE("rdx_city_",J6672,"_",B6672)</f>
        <v>rdx_city_SVN_201</v>
      </c>
      <c r="B6672">
        <f>IF(I6672=I6671,B6671+1,1)</f>
        <v>201</v>
      </c>
      <c r="C6672" t="s">
        <v>9695</v>
      </c>
      <c r="D6672" t="s">
        <v>9695</v>
      </c>
      <c r="E6672">
        <v>46.1342</v>
      </c>
      <c r="F6672">
        <v>15.0014</v>
      </c>
      <c r="G6672" t="s">
        <v>9395</v>
      </c>
      <c r="H6672" t="str">
        <f>IFERROR(VLOOKUP(I6672,'country(26mar)'!C$2:D$251,2,FALSE),"")</f>
        <v>base.si</v>
      </c>
      <c r="I6672" t="s">
        <v>9396</v>
      </c>
      <c r="J6672" t="s">
        <v>9397</v>
      </c>
      <c r="K6672" t="s">
        <v>9695</v>
      </c>
      <c r="L6672" t="str">
        <f>CONCATENATE(G6672," ",K6672)</f>
        <v>Slovenia Zagorje ob Savi</v>
      </c>
      <c r="M6672" t="str">
        <f>IFERROR(VLOOKUP(L6672,'State(need_input)'!I$2:J$3992,2,FALSE),"")</f>
        <v>state_SI_Zag_188</v>
      </c>
      <c r="N6672" t="s">
        <v>23</v>
      </c>
      <c r="P6672">
        <v>1705942287</v>
      </c>
    </row>
    <row r="6673" spans="1:16">
      <c r="A6673" s="5" t="str">
        <f>CONCATENATE("rdx_city_",J6673,"_",B6673)</f>
        <v>rdx_city_SVN_202</v>
      </c>
      <c r="B6673">
        <f>IF(I6673=I6672,B6672+1,1)</f>
        <v>202</v>
      </c>
      <c r="C6673" t="s">
        <v>9696</v>
      </c>
      <c r="D6673" t="s">
        <v>9697</v>
      </c>
      <c r="E6673">
        <v>46.2536</v>
      </c>
      <c r="F6673">
        <v>15.1675</v>
      </c>
      <c r="G6673" t="s">
        <v>9395</v>
      </c>
      <c r="H6673" t="str">
        <f>IFERROR(VLOOKUP(I6673,'country(26mar)'!C$2:D$251,2,FALSE),"")</f>
        <v>base.si</v>
      </c>
      <c r="I6673" t="s">
        <v>9396</v>
      </c>
      <c r="J6673" t="s">
        <v>9397</v>
      </c>
      <c r="K6673" t="s">
        <v>9696</v>
      </c>
      <c r="L6673" t="str">
        <f>CONCATENATE(G6673," ",K6673)</f>
        <v>Slovenia Žalec</v>
      </c>
      <c r="M6673" t="str">
        <f>IFERROR(VLOOKUP(L6673,'State(need_input)'!I$2:J$3992,2,FALSE),"")</f>
        <v>state_SI_Žal_193</v>
      </c>
      <c r="N6673" t="s">
        <v>23</v>
      </c>
      <c r="P6673">
        <v>1705340993</v>
      </c>
    </row>
    <row r="6674" spans="1:16">
      <c r="A6674" s="5" t="str">
        <f>CONCATENATE("rdx_city_",J6674,"_",B6674)</f>
        <v>rdx_city_SVN_203</v>
      </c>
      <c r="B6674">
        <f>IF(I6674=I6673,B6673+1,1)</f>
        <v>203</v>
      </c>
      <c r="C6674" t="s">
        <v>9698</v>
      </c>
      <c r="D6674" t="s">
        <v>9699</v>
      </c>
      <c r="E6674">
        <v>46.3917</v>
      </c>
      <c r="F6674">
        <v>16.0497</v>
      </c>
      <c r="G6674" t="s">
        <v>9395</v>
      </c>
      <c r="H6674" t="str">
        <f>IFERROR(VLOOKUP(I6674,'country(26mar)'!C$2:D$251,2,FALSE),"")</f>
        <v>base.si</v>
      </c>
      <c r="I6674" t="s">
        <v>9396</v>
      </c>
      <c r="J6674" t="s">
        <v>9397</v>
      </c>
      <c r="K6674" t="s">
        <v>9698</v>
      </c>
      <c r="L6674" t="str">
        <f>CONCATENATE(G6674," ",K6674)</f>
        <v>Slovenia Zavrč</v>
      </c>
      <c r="M6674" t="str">
        <f>IFERROR(VLOOKUP(L6674,'State(need_input)'!I$2:J$3992,2,FALSE),"")</f>
        <v>state_SI_Zav_189</v>
      </c>
      <c r="N6674" t="s">
        <v>23</v>
      </c>
      <c r="P6674">
        <v>1705477555</v>
      </c>
    </row>
    <row r="6675" spans="1:16">
      <c r="A6675" s="5" t="str">
        <f>CONCATENATE("rdx_city_",J6675,"_",B6675)</f>
        <v>rdx_city_SVN_204</v>
      </c>
      <c r="B6675">
        <f>IF(I6675=I6674,B6674+1,1)</f>
        <v>204</v>
      </c>
      <c r="C6675" t="s">
        <v>9700</v>
      </c>
      <c r="D6675" t="s">
        <v>9701</v>
      </c>
      <c r="E6675">
        <v>46.2333</v>
      </c>
      <c r="F6675">
        <v>14.1667</v>
      </c>
      <c r="G6675" t="s">
        <v>9395</v>
      </c>
      <c r="H6675" t="str">
        <f>IFERROR(VLOOKUP(I6675,'country(26mar)'!C$2:D$251,2,FALSE),"")</f>
        <v>base.si</v>
      </c>
      <c r="I6675" t="s">
        <v>9396</v>
      </c>
      <c r="J6675" t="s">
        <v>9397</v>
      </c>
      <c r="K6675" t="s">
        <v>9700</v>
      </c>
      <c r="L6675" t="str">
        <f>CONCATENATE(G6675," ",K6675)</f>
        <v>Slovenia Železniki</v>
      </c>
      <c r="M6675" t="str">
        <f>IFERROR(VLOOKUP(L6675,'State(need_input)'!I$2:J$3992,2,FALSE),"")</f>
        <v>state_SI_Žel_190</v>
      </c>
      <c r="N6675" t="s">
        <v>23</v>
      </c>
      <c r="P6675">
        <v>1705885002</v>
      </c>
    </row>
    <row r="6676" spans="1:16">
      <c r="A6676" s="5" t="str">
        <f>CONCATENATE("rdx_city_",J6676,"_",B6676)</f>
        <v>rdx_city_SVN_205</v>
      </c>
      <c r="B6676">
        <f>IF(I6676=I6675,B6675+1,1)</f>
        <v>205</v>
      </c>
      <c r="C6676" t="s">
        <v>9702</v>
      </c>
      <c r="D6676" t="s">
        <v>9703</v>
      </c>
      <c r="E6676">
        <v>46.275</v>
      </c>
      <c r="F6676">
        <v>15.7939</v>
      </c>
      <c r="G6676" t="s">
        <v>9395</v>
      </c>
      <c r="H6676" t="str">
        <f>IFERROR(VLOOKUP(I6676,'country(26mar)'!C$2:D$251,2,FALSE),"")</f>
        <v>base.si</v>
      </c>
      <c r="I6676" t="s">
        <v>9396</v>
      </c>
      <c r="J6676" t="s">
        <v>9397</v>
      </c>
      <c r="K6676" t="s">
        <v>9702</v>
      </c>
      <c r="L6676" t="str">
        <f>CONCATENATE(G6676," ",K6676)</f>
        <v>Slovenia Žetale</v>
      </c>
      <c r="M6676" t="str">
        <f>IFERROR(VLOOKUP(L6676,'State(need_input)'!I$2:J$3992,2,FALSE),"")</f>
        <v>state_SI_Žet_194</v>
      </c>
      <c r="N6676" t="s">
        <v>23</v>
      </c>
      <c r="P6676">
        <v>1705941695</v>
      </c>
    </row>
    <row r="6677" spans="1:16">
      <c r="A6677" s="5" t="str">
        <f>CONCATENATE("rdx_city_",J6677,"_",B6677)</f>
        <v>rdx_city_SVN_206</v>
      </c>
      <c r="B6677">
        <f>IF(I6677=I6676,B6676+1,1)</f>
        <v>206</v>
      </c>
      <c r="C6677" t="s">
        <v>9704</v>
      </c>
      <c r="D6677" t="s">
        <v>9704</v>
      </c>
      <c r="E6677">
        <v>46.6392</v>
      </c>
      <c r="F6677">
        <v>15.6156</v>
      </c>
      <c r="G6677" t="s">
        <v>9395</v>
      </c>
      <c r="H6677" t="str">
        <f>IFERROR(VLOOKUP(I6677,'country(26mar)'!C$2:D$251,2,FALSE),"")</f>
        <v>base.si</v>
      </c>
      <c r="I6677" t="s">
        <v>9396</v>
      </c>
      <c r="J6677" t="s">
        <v>9397</v>
      </c>
      <c r="K6677" t="s">
        <v>9705</v>
      </c>
      <c r="L6677" t="str">
        <f>CONCATENATE(G6677," ",K6677)</f>
        <v>Slovenia Kungota</v>
      </c>
      <c r="M6677" t="str">
        <f>IFERROR(VLOOKUP(L6677,'State(need_input)'!I$2:J$3992,2,FALSE),"")</f>
        <v>state_SI_Kun_78</v>
      </c>
      <c r="N6677" t="s">
        <v>23</v>
      </c>
      <c r="P6677">
        <v>1705104301</v>
      </c>
    </row>
    <row r="6678" spans="1:16">
      <c r="A6678" s="5" t="str">
        <f>CONCATENATE("rdx_city_",J6678,"_",B6678)</f>
        <v>rdx_city_SVN_207</v>
      </c>
      <c r="B6678">
        <f>IF(I6678=I6677,B6677+1,1)</f>
        <v>207</v>
      </c>
      <c r="C6678" t="s">
        <v>9706</v>
      </c>
      <c r="D6678" t="s">
        <v>9706</v>
      </c>
      <c r="E6678">
        <v>46.3833</v>
      </c>
      <c r="F6678">
        <v>14.0833</v>
      </c>
      <c r="G6678" t="s">
        <v>9395</v>
      </c>
      <c r="H6678" t="str">
        <f>IFERROR(VLOOKUP(I6678,'country(26mar)'!C$2:D$251,2,FALSE),"")</f>
        <v>base.si</v>
      </c>
      <c r="I6678" t="s">
        <v>9396</v>
      </c>
      <c r="J6678" t="s">
        <v>9397</v>
      </c>
      <c r="K6678" t="s">
        <v>9707</v>
      </c>
      <c r="L6678" t="str">
        <f>CONCATENATE(G6678," ",K6678)</f>
        <v>Slovenia Gorje</v>
      </c>
      <c r="M6678" t="str">
        <f>IFERROR(VLOOKUP(L6678,'State(need_input)'!I$2:J$3992,2,FALSE),"")</f>
        <v>state_SI_Gor_123</v>
      </c>
      <c r="N6678" t="s">
        <v>23</v>
      </c>
      <c r="P6678">
        <v>1705342044</v>
      </c>
    </row>
    <row r="6679" spans="1:16">
      <c r="A6679" s="5" t="str">
        <f>CONCATENATE("rdx_city_",J6679,"_",B6679)</f>
        <v>rdx_city_SVN_208</v>
      </c>
      <c r="B6679">
        <f>IF(I6679=I6678,B6678+1,1)</f>
        <v>208</v>
      </c>
      <c r="C6679" t="s">
        <v>9708</v>
      </c>
      <c r="D6679" t="s">
        <v>9708</v>
      </c>
      <c r="E6679">
        <v>46.3833</v>
      </c>
      <c r="F6679">
        <v>14.4667</v>
      </c>
      <c r="G6679" t="s">
        <v>9395</v>
      </c>
      <c r="H6679" t="str">
        <f>IFERROR(VLOOKUP(I6679,'country(26mar)'!C$2:D$251,2,FALSE),"")</f>
        <v>base.si</v>
      </c>
      <c r="I6679" t="s">
        <v>9396</v>
      </c>
      <c r="J6679" t="s">
        <v>9397</v>
      </c>
      <c r="K6679" t="s">
        <v>9709</v>
      </c>
      <c r="L6679" t="str">
        <f>CONCATENATE(G6679," ",K6679)</f>
        <v>Slovenia Jezersko</v>
      </c>
      <c r="M6679" t="str">
        <f>IFERROR(VLOOKUP(L6679,'State(need_input)'!I$2:J$3992,2,FALSE),"")</f>
        <v>state_SI_Jez_86</v>
      </c>
      <c r="N6679" t="s">
        <v>23</v>
      </c>
      <c r="P6679">
        <v>1705991236</v>
      </c>
    </row>
    <row r="6680" spans="1:16">
      <c r="A6680" s="5" t="str">
        <f>CONCATENATE("rdx_city_",J6680,"_",B6680)</f>
        <v>rdx_city_SVN_209</v>
      </c>
      <c r="B6680">
        <f>IF(I6680=I6679,B6679+1,1)</f>
        <v>209</v>
      </c>
      <c r="C6680" t="s">
        <v>9710</v>
      </c>
      <c r="D6680" t="s">
        <v>9711</v>
      </c>
      <c r="E6680">
        <v>46.0422</v>
      </c>
      <c r="F6680">
        <v>14.1072</v>
      </c>
      <c r="G6680" t="s">
        <v>9395</v>
      </c>
      <c r="H6680" t="str">
        <f>IFERROR(VLOOKUP(I6680,'country(26mar)'!C$2:D$251,2,FALSE),"")</f>
        <v>base.si</v>
      </c>
      <c r="I6680" t="s">
        <v>9396</v>
      </c>
      <c r="J6680" t="s">
        <v>9397</v>
      </c>
      <c r="K6680" t="s">
        <v>9710</v>
      </c>
      <c r="L6680" t="str">
        <f>CONCATENATE(G6680," ",K6680)</f>
        <v>Slovenia Žiri</v>
      </c>
      <c r="M6680" t="str">
        <f>IFERROR(VLOOKUP(L6680,'State(need_input)'!I$2:J$3992,2,FALSE),"")</f>
        <v>state_SI_Žir_201</v>
      </c>
      <c r="N6680" t="s">
        <v>23</v>
      </c>
      <c r="P6680">
        <v>1705440220</v>
      </c>
    </row>
    <row r="6681" spans="1:16">
      <c r="A6681" s="5" t="str">
        <f>CONCATENATE("rdx_city_",J6681,"_",B6681)</f>
        <v>rdx_city_SVN_210</v>
      </c>
      <c r="B6681">
        <f>IF(I6681=I6680,B6680+1,1)</f>
        <v>210</v>
      </c>
      <c r="C6681" t="s">
        <v>9712</v>
      </c>
      <c r="D6681" t="s">
        <v>9713</v>
      </c>
      <c r="E6681">
        <v>46.4047</v>
      </c>
      <c r="F6681">
        <v>14.14</v>
      </c>
      <c r="G6681" t="s">
        <v>9395</v>
      </c>
      <c r="H6681" t="str">
        <f>IFERROR(VLOOKUP(I6681,'country(26mar)'!C$2:D$251,2,FALSE),"")</f>
        <v>base.si</v>
      </c>
      <c r="I6681" t="s">
        <v>9396</v>
      </c>
      <c r="J6681" t="s">
        <v>9397</v>
      </c>
      <c r="K6681" t="s">
        <v>9712</v>
      </c>
      <c r="L6681" t="str">
        <f>CONCATENATE(G6681," ",K6681)</f>
        <v>Slovenia Žirovnica</v>
      </c>
      <c r="M6681" t="str">
        <f>IFERROR(VLOOKUP(L6681,'State(need_input)'!I$2:J$3992,2,FALSE),"")</f>
        <v>state_SI_Žir_195</v>
      </c>
      <c r="N6681" t="s">
        <v>23</v>
      </c>
      <c r="P6681">
        <v>1705602636</v>
      </c>
    </row>
    <row r="6682" spans="1:16">
      <c r="A6682" s="5" t="str">
        <f>CONCATENATE("rdx_city_",J6682,"_",B6682)</f>
        <v>rdx_city_SVN_211</v>
      </c>
      <c r="B6682">
        <f>IF(I6682=I6681,B6681+1,1)</f>
        <v>211</v>
      </c>
      <c r="C6682" t="s">
        <v>9714</v>
      </c>
      <c r="D6682" t="s">
        <v>9715</v>
      </c>
      <c r="E6682">
        <v>46.3833</v>
      </c>
      <c r="F6682">
        <v>15.3667</v>
      </c>
      <c r="G6682" t="s">
        <v>9395</v>
      </c>
      <c r="H6682" t="str">
        <f>IFERROR(VLOOKUP(I6682,'country(26mar)'!C$2:D$251,2,FALSE),"")</f>
        <v>base.si</v>
      </c>
      <c r="I6682" t="s">
        <v>9396</v>
      </c>
      <c r="J6682" t="s">
        <v>9397</v>
      </c>
      <c r="K6682" t="s">
        <v>9714</v>
      </c>
      <c r="L6682" t="str">
        <f>CONCATENATE(G6682," ",K6682)</f>
        <v>Slovenia Zreče</v>
      </c>
      <c r="M6682" t="str">
        <f>IFERROR(VLOOKUP(L6682,'State(need_input)'!I$2:J$3992,2,FALSE),"")</f>
        <v>state_SI_Zre_202</v>
      </c>
      <c r="N6682" t="s">
        <v>23</v>
      </c>
      <c r="P6682">
        <v>1705764665</v>
      </c>
    </row>
    <row r="6683" spans="1:16">
      <c r="A6683" s="5" t="str">
        <f>CONCATENATE("rdx_city_",J6683,"_",B6683)</f>
        <v>rdx_city_SVN_212</v>
      </c>
      <c r="B6683">
        <f>IF(I6683=I6682,B6682+1,1)</f>
        <v>212</v>
      </c>
      <c r="C6683" t="s">
        <v>9716</v>
      </c>
      <c r="D6683" t="s">
        <v>9717</v>
      </c>
      <c r="E6683">
        <v>45.8339</v>
      </c>
      <c r="F6683">
        <v>14.9292</v>
      </c>
      <c r="G6683" t="s">
        <v>9395</v>
      </c>
      <c r="H6683" t="str">
        <f>IFERROR(VLOOKUP(I6683,'country(26mar)'!C$2:D$251,2,FALSE),"")</f>
        <v>base.si</v>
      </c>
      <c r="I6683" t="s">
        <v>9396</v>
      </c>
      <c r="J6683" t="s">
        <v>9397</v>
      </c>
      <c r="K6683" t="s">
        <v>9716</v>
      </c>
      <c r="L6683" t="str">
        <f>CONCATENATE(G6683," ",K6683)</f>
        <v>Slovenia Žužemberk</v>
      </c>
      <c r="M6683" t="str">
        <f>IFERROR(VLOOKUP(L6683,'State(need_input)'!I$2:J$3992,2,FALSE),"")</f>
        <v>state_SI_Žuž_196</v>
      </c>
      <c r="N6683" t="s">
        <v>23</v>
      </c>
      <c r="P6683">
        <v>1705027920</v>
      </c>
    </row>
    <row r="6684" spans="1:16">
      <c r="A6684" s="5" t="str">
        <f>CONCATENATE("rdx_city_",J6684,"_",B6684)</f>
        <v>rdx_city_SLB_1</v>
      </c>
      <c r="B6684">
        <f>IF(I6684=I6683,B6683+1,1)</f>
        <v>1</v>
      </c>
      <c r="C6684" t="s">
        <v>9718</v>
      </c>
      <c r="D6684" t="s">
        <v>9718</v>
      </c>
      <c r="E6684">
        <v>-8.7678</v>
      </c>
      <c r="F6684">
        <v>160.6978</v>
      </c>
      <c r="G6684" t="s">
        <v>9719</v>
      </c>
      <c r="H6684" t="str">
        <f>IFERROR(VLOOKUP(I6684,'country(26mar)'!C$2:D$251,2,FALSE),"")</f>
        <v>base.sb</v>
      </c>
      <c r="I6684" t="s">
        <v>9720</v>
      </c>
      <c r="J6684" t="s">
        <v>9721</v>
      </c>
      <c r="K6684" t="s">
        <v>9722</v>
      </c>
      <c r="L6684" t="str">
        <f>CONCATENATE(G6684," ",K6684)</f>
        <v>Solomon Islands Malaita</v>
      </c>
      <c r="M6684" t="str">
        <f>IFERROR(VLOOKUP(L6684,'State(need_input)'!I$2:J$3992,2,FALSE),"")</f>
        <v>state_SB_Mal_2</v>
      </c>
      <c r="N6684" t="s">
        <v>23</v>
      </c>
      <c r="P6684">
        <v>1090993143</v>
      </c>
    </row>
    <row r="6685" spans="1:16">
      <c r="A6685" s="5" t="str">
        <f>CONCATENATE("rdx_city_",J6685,"_",B6685)</f>
        <v>rdx_city_SLB_2</v>
      </c>
      <c r="B6685">
        <f>IF(I6685=I6684,B6684+1,1)</f>
        <v>2</v>
      </c>
      <c r="C6685" t="s">
        <v>9723</v>
      </c>
      <c r="D6685" t="s">
        <v>9723</v>
      </c>
      <c r="E6685">
        <v>-8.1448</v>
      </c>
      <c r="F6685">
        <v>159.5905</v>
      </c>
      <c r="G6685" t="s">
        <v>9719</v>
      </c>
      <c r="H6685" t="str">
        <f>IFERROR(VLOOKUP(I6685,'country(26mar)'!C$2:D$251,2,FALSE),"")</f>
        <v>base.sb</v>
      </c>
      <c r="I6685" t="s">
        <v>9720</v>
      </c>
      <c r="J6685" t="s">
        <v>9721</v>
      </c>
      <c r="K6685" t="s">
        <v>9724</v>
      </c>
      <c r="L6685" t="str">
        <f>CONCATENATE(G6685," ",K6685)</f>
        <v>Solomon Islands Isabel</v>
      </c>
      <c r="M6685" t="str">
        <f>IFERROR(VLOOKUP(L6685,'State(need_input)'!I$2:J$3992,2,FALSE),"")</f>
        <v>state_SB_Isa_3</v>
      </c>
      <c r="N6685" t="s">
        <v>23</v>
      </c>
      <c r="P6685">
        <v>1090726690</v>
      </c>
    </row>
    <row r="6686" spans="1:16">
      <c r="A6686" s="5" t="str">
        <f>CONCATENATE("rdx_city_",J6686,"_",B6686)</f>
        <v>rdx_city_SLB_3</v>
      </c>
      <c r="B6686">
        <f>IF(I6686=I6685,B6685+1,1)</f>
        <v>3</v>
      </c>
      <c r="C6686" t="s">
        <v>9725</v>
      </c>
      <c r="D6686" t="s">
        <v>9725</v>
      </c>
      <c r="E6686">
        <v>-8.0996</v>
      </c>
      <c r="F6686">
        <v>156.835</v>
      </c>
      <c r="G6686" t="s">
        <v>9719</v>
      </c>
      <c r="H6686" t="str">
        <f>IFERROR(VLOOKUP(I6686,'country(26mar)'!C$2:D$251,2,FALSE),"")</f>
        <v>base.sb</v>
      </c>
      <c r="I6686" t="s">
        <v>9720</v>
      </c>
      <c r="J6686" t="s">
        <v>9721</v>
      </c>
      <c r="K6686" t="s">
        <v>4013</v>
      </c>
      <c r="L6686" t="str">
        <f>CONCATENATE(G6686," ",K6686)</f>
        <v>Solomon Islands Western</v>
      </c>
      <c r="M6686" t="str">
        <f>IFERROR(VLOOKUP(L6686,'State(need_input)'!I$2:J$3992,2,FALSE),"")</f>
        <v>state_SB_Wes_4</v>
      </c>
      <c r="N6686" t="s">
        <v>23</v>
      </c>
      <c r="O6686">
        <v>6154</v>
      </c>
      <c r="P6686">
        <v>1090427067</v>
      </c>
    </row>
    <row r="6687" spans="1:16">
      <c r="A6687" s="5" t="str">
        <f>CONCATENATE("rdx_city_",J6687,"_",B6687)</f>
        <v>rdx_city_SLB_4</v>
      </c>
      <c r="B6687">
        <f>IF(I6687=I6686,B6686+1,1)</f>
        <v>4</v>
      </c>
      <c r="C6687" t="s">
        <v>9726</v>
      </c>
      <c r="D6687" t="s">
        <v>9726</v>
      </c>
      <c r="E6687">
        <v>-9.438</v>
      </c>
      <c r="F6687">
        <v>159.9498</v>
      </c>
      <c r="G6687" t="s">
        <v>9719</v>
      </c>
      <c r="H6687" t="str">
        <f>IFERROR(VLOOKUP(I6687,'country(26mar)'!C$2:D$251,2,FALSE),"")</f>
        <v>base.sb</v>
      </c>
      <c r="I6687" t="s">
        <v>9720</v>
      </c>
      <c r="J6687" t="s">
        <v>9721</v>
      </c>
      <c r="K6687" t="s">
        <v>9726</v>
      </c>
      <c r="L6687" t="str">
        <f>CONCATENATE(G6687," ",K6687)</f>
        <v>Solomon Islands Honiara</v>
      </c>
      <c r="M6687" t="str">
        <f>IFERROR(VLOOKUP(L6687,'State(need_input)'!I$2:J$3992,2,FALSE),"")</f>
        <v>state_SB_Hon_1</v>
      </c>
      <c r="N6687" t="s">
        <v>54</v>
      </c>
      <c r="O6687">
        <v>76328</v>
      </c>
      <c r="P6687">
        <v>1090737486</v>
      </c>
    </row>
    <row r="6688" spans="1:16">
      <c r="A6688" s="5" t="str">
        <f>CONCATENATE("rdx_city_",J6688,"_",B6688)</f>
        <v>rdx_city_SLB_5</v>
      </c>
      <c r="B6688">
        <f>IF(I6688=I6687,B6687+1,1)</f>
        <v>5</v>
      </c>
      <c r="C6688" t="s">
        <v>9727</v>
      </c>
      <c r="D6688" t="s">
        <v>9727</v>
      </c>
      <c r="E6688">
        <v>-10.4544</v>
      </c>
      <c r="F6688">
        <v>161.9205</v>
      </c>
      <c r="G6688" t="s">
        <v>9719</v>
      </c>
      <c r="H6688" t="str">
        <f>IFERROR(VLOOKUP(I6688,'country(26mar)'!C$2:D$251,2,FALSE),"")</f>
        <v>base.sb</v>
      </c>
      <c r="I6688" t="s">
        <v>9720</v>
      </c>
      <c r="J6688" t="s">
        <v>9721</v>
      </c>
      <c r="K6688" t="s">
        <v>9728</v>
      </c>
      <c r="L6688" t="str">
        <f>CONCATENATE(G6688," ",K6688)</f>
        <v>Solomon Islands Makira and Ulawa</v>
      </c>
      <c r="M6688" t="str">
        <f>IFERROR(VLOOKUP(L6688,'State(need_input)'!I$2:J$3992,2,FALSE),"")</f>
        <v>state_SB_Mak_5</v>
      </c>
      <c r="N6688" t="s">
        <v>23</v>
      </c>
      <c r="P6688">
        <v>1090349580</v>
      </c>
    </row>
    <row r="6689" spans="1:16">
      <c r="A6689" s="5" t="str">
        <f>CONCATENATE("rdx_city_",J6689,"_",B6689)</f>
        <v>rdx_city_SLB_6</v>
      </c>
      <c r="B6689">
        <f>IF(I6689=I6688,B6688+1,1)</f>
        <v>6</v>
      </c>
      <c r="C6689" t="s">
        <v>9729</v>
      </c>
      <c r="D6689" t="s">
        <v>9729</v>
      </c>
      <c r="E6689">
        <v>-10.738</v>
      </c>
      <c r="F6689">
        <v>165.8567</v>
      </c>
      <c r="G6689" t="s">
        <v>9719</v>
      </c>
      <c r="H6689" t="str">
        <f>IFERROR(VLOOKUP(I6689,'country(26mar)'!C$2:D$251,2,FALSE),"")</f>
        <v>base.sb</v>
      </c>
      <c r="I6689" t="s">
        <v>9720</v>
      </c>
      <c r="J6689" t="s">
        <v>9721</v>
      </c>
      <c r="K6689" t="s">
        <v>9730</v>
      </c>
      <c r="L6689" t="str">
        <f>CONCATENATE(G6689," ",K6689)</f>
        <v>Solomon Islands Temotu</v>
      </c>
      <c r="M6689" t="str">
        <f>IFERROR(VLOOKUP(L6689,'State(need_input)'!I$2:J$3992,2,FALSE),"")</f>
        <v>state_SB_Tem_9</v>
      </c>
      <c r="N6689" t="s">
        <v>23</v>
      </c>
      <c r="O6689">
        <v>553</v>
      </c>
      <c r="P6689">
        <v>1090442496</v>
      </c>
    </row>
    <row r="6690" spans="1:16">
      <c r="A6690" s="5" t="str">
        <f>CONCATENATE("rdx_city_",J6690,"_",B6690)</f>
        <v>rdx_city_SLB_7</v>
      </c>
      <c r="B6690">
        <f>IF(I6690=I6689,B6689+1,1)</f>
        <v>7</v>
      </c>
      <c r="C6690" t="s">
        <v>9731</v>
      </c>
      <c r="D6690" t="s">
        <v>9731</v>
      </c>
      <c r="E6690">
        <v>-6.7111</v>
      </c>
      <c r="F6690">
        <v>156.3972</v>
      </c>
      <c r="G6690" t="s">
        <v>9719</v>
      </c>
      <c r="H6690" t="str">
        <f>IFERROR(VLOOKUP(I6690,'country(26mar)'!C$2:D$251,2,FALSE),"")</f>
        <v>base.sb</v>
      </c>
      <c r="I6690" t="s">
        <v>9720</v>
      </c>
      <c r="J6690" t="s">
        <v>9721</v>
      </c>
      <c r="K6690" t="s">
        <v>9732</v>
      </c>
      <c r="L6690" t="str">
        <f>CONCATENATE(G6690," ",K6690)</f>
        <v>Solomon Islands Choiseul</v>
      </c>
      <c r="M6690" t="str">
        <f>IFERROR(VLOOKUP(L6690,'State(need_input)'!I$2:J$3992,2,FALSE),"")</f>
        <v>state_SB_Cho_7</v>
      </c>
      <c r="N6690" t="s">
        <v>23</v>
      </c>
      <c r="P6690">
        <v>1090931394</v>
      </c>
    </row>
    <row r="6691" spans="1:16">
      <c r="A6691" s="5" t="str">
        <f>CONCATENATE("rdx_city_",J6691,"_",B6691)</f>
        <v>rdx_city_SLB_8</v>
      </c>
      <c r="B6691">
        <f>IF(I6691=I6690,B6690+1,1)</f>
        <v>8</v>
      </c>
      <c r="C6691" t="s">
        <v>9733</v>
      </c>
      <c r="D6691" t="s">
        <v>9733</v>
      </c>
      <c r="E6691">
        <v>-11.5531</v>
      </c>
      <c r="F6691">
        <v>160.0647</v>
      </c>
      <c r="G6691" t="s">
        <v>9719</v>
      </c>
      <c r="H6691" t="str">
        <f>IFERROR(VLOOKUP(I6691,'country(26mar)'!C$2:D$251,2,FALSE),"")</f>
        <v>base.sb</v>
      </c>
      <c r="I6691" t="s">
        <v>9720</v>
      </c>
      <c r="J6691" t="s">
        <v>9721</v>
      </c>
      <c r="K6691" t="s">
        <v>9734</v>
      </c>
      <c r="L6691" t="str">
        <f>CONCATENATE(G6691," ",K6691)</f>
        <v>Solomon Islands Rennell and Bellona</v>
      </c>
      <c r="M6691" t="str">
        <f>IFERROR(VLOOKUP(L6691,'State(need_input)'!I$2:J$3992,2,FALSE),"")</f>
        <v>state_SB_Ren_8</v>
      </c>
      <c r="N6691" t="s">
        <v>23</v>
      </c>
      <c r="P6691">
        <v>1090423471</v>
      </c>
    </row>
    <row r="6692" spans="1:16">
      <c r="A6692" s="5" t="str">
        <f>CONCATENATE("rdx_city_",J6692,"_",B6692)</f>
        <v>rdx_city_SLB_9</v>
      </c>
      <c r="B6692">
        <f>IF(I6692=I6691,B6691+1,1)</f>
        <v>9</v>
      </c>
      <c r="C6692" t="s">
        <v>9735</v>
      </c>
      <c r="D6692" t="s">
        <v>9735</v>
      </c>
      <c r="E6692">
        <v>-9.1031</v>
      </c>
      <c r="F6692">
        <v>160.1506</v>
      </c>
      <c r="G6692" t="s">
        <v>9719</v>
      </c>
      <c r="H6692" t="str">
        <f>IFERROR(VLOOKUP(I6692,'country(26mar)'!C$2:D$251,2,FALSE),"")</f>
        <v>base.sb</v>
      </c>
      <c r="I6692" t="s">
        <v>9720</v>
      </c>
      <c r="J6692" t="s">
        <v>9721</v>
      </c>
      <c r="K6692" t="s">
        <v>1180</v>
      </c>
      <c r="L6692" t="str">
        <f>CONCATENATE(G6692," ",K6692)</f>
        <v>Solomon Islands Central</v>
      </c>
      <c r="M6692" t="str">
        <f>IFERROR(VLOOKUP(L6692,'State(need_input)'!I$2:J$3992,2,FALSE),"")</f>
        <v>state_SB_Cen_6</v>
      </c>
      <c r="N6692" t="s">
        <v>23</v>
      </c>
      <c r="P6692">
        <v>1090844311</v>
      </c>
    </row>
    <row r="6693" spans="1:16">
      <c r="A6693" s="5" t="str">
        <f>CONCATENATE("rdx_city_",J6693,"_",B6693)</f>
        <v>rdx_city_SOM_1</v>
      </c>
      <c r="B6693">
        <f>IF(I6693=I6692,B6692+1,1)</f>
        <v>1</v>
      </c>
      <c r="C6693" t="s">
        <v>9736</v>
      </c>
      <c r="D6693" t="s">
        <v>9736</v>
      </c>
      <c r="E6693">
        <v>9.8921</v>
      </c>
      <c r="F6693">
        <v>43.3853</v>
      </c>
      <c r="G6693" t="s">
        <v>9737</v>
      </c>
      <c r="H6693" t="str">
        <f>IFERROR(VLOOKUP(I6693,'country(26mar)'!C$2:D$251,2,FALSE),"")</f>
        <v>base.so</v>
      </c>
      <c r="I6693" t="s">
        <v>9738</v>
      </c>
      <c r="J6693" t="s">
        <v>9739</v>
      </c>
      <c r="K6693" t="s">
        <v>9740</v>
      </c>
      <c r="L6693" t="str">
        <f>CONCATENATE(G6693," ",K6693)</f>
        <v>Somalia Awdal</v>
      </c>
      <c r="M6693" t="str">
        <f>IFERROR(VLOOKUP(L6693,'State(need_input)'!I$2:J$3992,2,FALSE),"")</f>
        <v>state_SO_Awd_10</v>
      </c>
      <c r="N6693" t="s">
        <v>23</v>
      </c>
      <c r="P6693">
        <v>1706516720</v>
      </c>
    </row>
    <row r="6694" spans="1:16">
      <c r="A6694" s="5" t="str">
        <f>CONCATENATE("rdx_city_",J6694,"_",B6694)</f>
        <v>rdx_city_SOM_2</v>
      </c>
      <c r="B6694">
        <f>IF(I6694=I6693,B6693+1,1)</f>
        <v>2</v>
      </c>
      <c r="C6694" t="s">
        <v>9741</v>
      </c>
      <c r="D6694" t="s">
        <v>9741</v>
      </c>
      <c r="E6694">
        <v>9.4833</v>
      </c>
      <c r="F6694">
        <v>50.8167</v>
      </c>
      <c r="G6694" t="s">
        <v>9737</v>
      </c>
      <c r="H6694" t="str">
        <f>IFERROR(VLOOKUP(I6694,'country(26mar)'!C$2:D$251,2,FALSE),"")</f>
        <v>base.so</v>
      </c>
      <c r="I6694" t="s">
        <v>9738</v>
      </c>
      <c r="J6694" t="s">
        <v>9739</v>
      </c>
      <c r="K6694" t="s">
        <v>5126</v>
      </c>
      <c r="L6694" t="str">
        <f>CONCATENATE(G6694," ",K6694)</f>
        <v>Somalia Bari</v>
      </c>
      <c r="M6694" t="str">
        <f>IFERROR(VLOOKUP(L6694,'State(need_input)'!I$2:J$3992,2,FALSE),"")</f>
        <v>state_SO_Bar_4</v>
      </c>
      <c r="O6694">
        <v>13753</v>
      </c>
      <c r="P6694">
        <v>1706279652</v>
      </c>
    </row>
    <row r="6695" spans="1:16">
      <c r="A6695" s="5" t="str">
        <f>CONCATENATE("rdx_city_",J6695,"_",B6695)</f>
        <v>rdx_city_SOM_3</v>
      </c>
      <c r="B6695">
        <f>IF(I6695=I6694,B6694+1,1)</f>
        <v>3</v>
      </c>
      <c r="C6695" t="s">
        <v>9742</v>
      </c>
      <c r="D6695" t="s">
        <v>9742</v>
      </c>
      <c r="E6695">
        <v>3.12</v>
      </c>
      <c r="F6695">
        <v>43.65</v>
      </c>
      <c r="G6695" t="s">
        <v>9737</v>
      </c>
      <c r="H6695" t="str">
        <f>IFERROR(VLOOKUP(I6695,'country(26mar)'!C$2:D$251,2,FALSE),"")</f>
        <v>base.so</v>
      </c>
      <c r="I6695" t="s">
        <v>9738</v>
      </c>
      <c r="J6695" t="s">
        <v>9739</v>
      </c>
      <c r="K6695" t="s">
        <v>9743</v>
      </c>
      <c r="L6695" t="str">
        <f>CONCATENATE(G6695," ",K6695)</f>
        <v>Somalia Bay</v>
      </c>
      <c r="M6695" t="str">
        <f>IFERROR(VLOOKUP(L6695,'State(need_input)'!I$2:J$3992,2,FALSE),"")</f>
        <v>state_SO_Bay_9</v>
      </c>
      <c r="N6695" t="s">
        <v>23</v>
      </c>
      <c r="O6695">
        <v>129839</v>
      </c>
      <c r="P6695">
        <v>1706563100</v>
      </c>
    </row>
    <row r="6696" spans="1:16">
      <c r="A6696" s="5" t="str">
        <f>CONCATENATE("rdx_city_",J6696,"_",B6696)</f>
        <v>rdx_city_SOM_4</v>
      </c>
      <c r="B6696">
        <f>IF(I6696=I6695,B6695+1,1)</f>
        <v>4</v>
      </c>
      <c r="C6696" t="s">
        <v>9744</v>
      </c>
      <c r="D6696" t="s">
        <v>9744</v>
      </c>
      <c r="E6696">
        <v>4.74</v>
      </c>
      <c r="F6696">
        <v>45.2</v>
      </c>
      <c r="G6696" t="s">
        <v>9737</v>
      </c>
      <c r="H6696" t="str">
        <f>IFERROR(VLOOKUP(I6696,'country(26mar)'!C$2:D$251,2,FALSE),"")</f>
        <v>base.so</v>
      </c>
      <c r="I6696" t="s">
        <v>9738</v>
      </c>
      <c r="J6696" t="s">
        <v>9739</v>
      </c>
      <c r="K6696" t="s">
        <v>9745</v>
      </c>
      <c r="L6696" t="str">
        <f>CONCATENATE(G6696," ",K6696)</f>
        <v>Somalia Hiiraan</v>
      </c>
      <c r="M6696" t="str">
        <f>IFERROR(VLOOKUP(L6696,'State(need_input)'!I$2:J$3992,2,FALSE),"")</f>
        <v>state_SO_Hii_18</v>
      </c>
      <c r="N6696" t="s">
        <v>23</v>
      </c>
      <c r="O6696">
        <v>62945</v>
      </c>
      <c r="P6696">
        <v>1706018197</v>
      </c>
    </row>
    <row r="6697" spans="1:16">
      <c r="A6697" s="5" t="str">
        <f>CONCATENATE("rdx_city_",J6697,"_",B6697)</f>
        <v>rdx_city_SOM_5</v>
      </c>
      <c r="B6697">
        <f>IF(I6697=I6696,B6696+1,1)</f>
        <v>5</v>
      </c>
      <c r="C6697" t="s">
        <v>9746</v>
      </c>
      <c r="D6697" t="s">
        <v>9746</v>
      </c>
      <c r="E6697">
        <v>11.28</v>
      </c>
      <c r="F6697">
        <v>49.18</v>
      </c>
      <c r="G6697" t="s">
        <v>9737</v>
      </c>
      <c r="H6697" t="str">
        <f>IFERROR(VLOOKUP(I6697,'country(26mar)'!C$2:D$251,2,FALSE),"")</f>
        <v>base.so</v>
      </c>
      <c r="I6697" t="s">
        <v>9738</v>
      </c>
      <c r="J6697" t="s">
        <v>9739</v>
      </c>
      <c r="K6697" t="s">
        <v>5126</v>
      </c>
      <c r="L6697" t="str">
        <f>CONCATENATE(G6697," ",K6697)</f>
        <v>Somalia Bari</v>
      </c>
      <c r="M6697" t="str">
        <f>IFERROR(VLOOKUP(L6697,'State(need_input)'!I$2:J$3992,2,FALSE),"")</f>
        <v>state_SO_Bar_4</v>
      </c>
      <c r="N6697" t="s">
        <v>23</v>
      </c>
      <c r="O6697">
        <v>46969</v>
      </c>
      <c r="P6697">
        <v>1706054548</v>
      </c>
    </row>
    <row r="6698" spans="1:16">
      <c r="A6698" s="5" t="str">
        <f>CONCATENATE("rdx_city_",J6698,"_",B6698)</f>
        <v>rdx_city_SOM_6</v>
      </c>
      <c r="B6698">
        <f>IF(I6698=I6697,B6697+1,1)</f>
        <v>6</v>
      </c>
      <c r="C6698" t="s">
        <v>9747</v>
      </c>
      <c r="D6698" t="s">
        <v>9747</v>
      </c>
      <c r="E6698">
        <v>1.0833</v>
      </c>
      <c r="F6698">
        <v>42.5833</v>
      </c>
      <c r="G6698" t="s">
        <v>9737</v>
      </c>
      <c r="H6698" t="str">
        <f>IFERROR(VLOOKUP(I6698,'country(26mar)'!C$2:D$251,2,FALSE),"")</f>
        <v>base.so</v>
      </c>
      <c r="I6698" t="s">
        <v>9738</v>
      </c>
      <c r="J6698" t="s">
        <v>9739</v>
      </c>
      <c r="K6698" t="s">
        <v>9748</v>
      </c>
      <c r="L6698" t="str">
        <f>CONCATENATE(G6698," ",K6698)</f>
        <v>Somalia Jubbada Dhexe</v>
      </c>
      <c r="M6698" t="str">
        <f>IFERROR(VLOOKUP(L6698,'State(need_input)'!I$2:J$3992,2,FALSE),"")</f>
        <v>state_SO_Jub_14</v>
      </c>
      <c r="N6698" t="s">
        <v>23</v>
      </c>
      <c r="O6698">
        <v>1490</v>
      </c>
      <c r="P6698">
        <v>1706765820</v>
      </c>
    </row>
    <row r="6699" spans="1:16">
      <c r="A6699" s="5" t="str">
        <f>CONCATENATE("rdx_city_",J6699,"_",B6699)</f>
        <v>rdx_city_SOM_7</v>
      </c>
      <c r="B6699">
        <f>IF(I6699=I6698,B6698+1,1)</f>
        <v>7</v>
      </c>
      <c r="C6699" t="s">
        <v>9749</v>
      </c>
      <c r="D6699" t="s">
        <v>9749</v>
      </c>
      <c r="E6699">
        <v>9.5221</v>
      </c>
      <c r="F6699">
        <v>45.5336</v>
      </c>
      <c r="G6699" t="s">
        <v>9737</v>
      </c>
      <c r="H6699" t="str">
        <f>IFERROR(VLOOKUP(I6699,'country(26mar)'!C$2:D$251,2,FALSE),"")</f>
        <v>base.so</v>
      </c>
      <c r="I6699" t="s">
        <v>9738</v>
      </c>
      <c r="J6699" t="s">
        <v>9739</v>
      </c>
      <c r="K6699" t="s">
        <v>9750</v>
      </c>
      <c r="L6699" t="str">
        <f>CONCATENATE(G6699," ",K6699)</f>
        <v>Somalia Togdheer</v>
      </c>
      <c r="M6699" t="str">
        <f>IFERROR(VLOOKUP(L6699,'State(need_input)'!I$2:J$3992,2,FALSE),"")</f>
        <v>state_SO_Tog_11</v>
      </c>
      <c r="N6699" t="s">
        <v>23</v>
      </c>
      <c r="P6699">
        <v>1706322754</v>
      </c>
    </row>
    <row r="6700" spans="1:16">
      <c r="A6700" s="5" t="str">
        <f>CONCATENATE("rdx_city_",J6700,"_",B6700)</f>
        <v>rdx_city_SOM_8</v>
      </c>
      <c r="B6700">
        <f>IF(I6700=I6699,B6699+1,1)</f>
        <v>8</v>
      </c>
      <c r="C6700" t="s">
        <v>9751</v>
      </c>
      <c r="D6700" t="s">
        <v>9751</v>
      </c>
      <c r="E6700">
        <v>-1.2009</v>
      </c>
      <c r="F6700">
        <v>41.852</v>
      </c>
      <c r="G6700" t="s">
        <v>9737</v>
      </c>
      <c r="H6700" t="str">
        <f>IFERROR(VLOOKUP(I6700,'country(26mar)'!C$2:D$251,2,FALSE),"")</f>
        <v>base.so</v>
      </c>
      <c r="I6700" t="s">
        <v>9738</v>
      </c>
      <c r="J6700" t="s">
        <v>9739</v>
      </c>
      <c r="K6700" t="s">
        <v>9752</v>
      </c>
      <c r="L6700" t="str">
        <f>CONCATENATE(G6700," ",K6700)</f>
        <v>Somalia Jubbada Hoose</v>
      </c>
      <c r="M6700" t="str">
        <f>IFERROR(VLOOKUP(L6700,'State(need_input)'!I$2:J$3992,2,FALSE),"")</f>
        <v>state_SO_Jub_8</v>
      </c>
      <c r="O6700">
        <v>3096</v>
      </c>
      <c r="P6700">
        <v>1706122850</v>
      </c>
    </row>
    <row r="6701" spans="1:16">
      <c r="A6701" s="5" t="str">
        <f>CONCATENATE("rdx_city_",J6701,"_",B6701)</f>
        <v>rdx_city_SOM_9</v>
      </c>
      <c r="B6701">
        <f>IF(I6701=I6700,B6700+1,1)</f>
        <v>9</v>
      </c>
      <c r="C6701" t="s">
        <v>9753</v>
      </c>
      <c r="D6701" t="s">
        <v>9753</v>
      </c>
      <c r="E6701">
        <v>2.7837</v>
      </c>
      <c r="F6701">
        <v>44.0833</v>
      </c>
      <c r="G6701" t="s">
        <v>9737</v>
      </c>
      <c r="H6701" t="str">
        <f>IFERROR(VLOOKUP(I6701,'country(26mar)'!C$2:D$251,2,FALSE),"")</f>
        <v>base.so</v>
      </c>
      <c r="I6701" t="s">
        <v>9738</v>
      </c>
      <c r="J6701" t="s">
        <v>9739</v>
      </c>
      <c r="K6701" t="s">
        <v>9743</v>
      </c>
      <c r="L6701" t="str">
        <f>CONCATENATE(G6701," ",K6701)</f>
        <v>Somalia Bay</v>
      </c>
      <c r="M6701" t="str">
        <f>IFERROR(VLOOKUP(L6701,'State(need_input)'!I$2:J$3992,2,FALSE),"")</f>
        <v>state_SO_Bay_9</v>
      </c>
      <c r="N6701" t="s">
        <v>20</v>
      </c>
      <c r="O6701">
        <v>31267</v>
      </c>
      <c r="P6701">
        <v>1706176225</v>
      </c>
    </row>
    <row r="6702" spans="1:16">
      <c r="A6702" s="5" t="str">
        <f>CONCATENATE("rdx_city_",J6702,"_",B6702)</f>
        <v>rdx_city_SOM_10</v>
      </c>
      <c r="B6702">
        <f>IF(I6702=I6701,B6701+1,1)</f>
        <v>10</v>
      </c>
      <c r="C6702" t="s">
        <v>9754</v>
      </c>
      <c r="D6702" t="s">
        <v>9754</v>
      </c>
      <c r="E6702">
        <v>11.967</v>
      </c>
      <c r="F6702">
        <v>50.75</v>
      </c>
      <c r="G6702" t="s">
        <v>9737</v>
      </c>
      <c r="H6702" t="str">
        <f>IFERROR(VLOOKUP(I6702,'country(26mar)'!C$2:D$251,2,FALSE),"")</f>
        <v>base.so</v>
      </c>
      <c r="I6702" t="s">
        <v>9738</v>
      </c>
      <c r="J6702" t="s">
        <v>9739</v>
      </c>
      <c r="K6702" t="s">
        <v>5126</v>
      </c>
      <c r="L6702" t="str">
        <f>CONCATENATE(G6702," ",K6702)</f>
        <v>Somalia Bari</v>
      </c>
      <c r="M6702" t="str">
        <f>IFERROR(VLOOKUP(L6702,'State(need_input)'!I$2:J$3992,2,FALSE),"")</f>
        <v>state_SO_Bar_4</v>
      </c>
      <c r="O6702">
        <v>513</v>
      </c>
      <c r="P6702">
        <v>1706796061</v>
      </c>
    </row>
    <row r="6703" spans="1:16">
      <c r="A6703" s="5" t="str">
        <f>CONCATENATE("rdx_city_",J6703,"_",B6703)</f>
        <v>rdx_city_SOM_11</v>
      </c>
      <c r="B6703">
        <f>IF(I6703=I6702,B6702+1,1)</f>
        <v>11</v>
      </c>
      <c r="C6703" t="s">
        <v>9755</v>
      </c>
      <c r="D6703" t="s">
        <v>9755</v>
      </c>
      <c r="E6703">
        <v>10.6162</v>
      </c>
      <c r="F6703">
        <v>47.3679</v>
      </c>
      <c r="G6703" t="s">
        <v>9737</v>
      </c>
      <c r="H6703" t="str">
        <f>IFERROR(VLOOKUP(I6703,'country(26mar)'!C$2:D$251,2,FALSE),"")</f>
        <v>base.so</v>
      </c>
      <c r="I6703" t="s">
        <v>9738</v>
      </c>
      <c r="J6703" t="s">
        <v>9739</v>
      </c>
      <c r="K6703" t="s">
        <v>9756</v>
      </c>
      <c r="L6703" t="str">
        <f>CONCATENATE(G6703," ",K6703)</f>
        <v>Somalia Sanaag</v>
      </c>
      <c r="M6703" t="str">
        <f>IFERROR(VLOOKUP(L6703,'State(need_input)'!I$2:J$3992,2,FALSE),"")</f>
        <v>state_SO_San_13</v>
      </c>
      <c r="N6703" t="s">
        <v>23</v>
      </c>
      <c r="P6703">
        <v>1706173875</v>
      </c>
    </row>
    <row r="6704" spans="1:16">
      <c r="A6704" s="5" t="str">
        <f>CONCATENATE("rdx_city_",J6704,"_",B6704)</f>
        <v>rdx_city_SOM_12</v>
      </c>
      <c r="B6704">
        <f>IF(I6704=I6703,B6703+1,1)</f>
        <v>12</v>
      </c>
      <c r="C6704" t="s">
        <v>9757</v>
      </c>
      <c r="D6704" t="s">
        <v>9757</v>
      </c>
      <c r="E6704">
        <v>5.742</v>
      </c>
      <c r="F6704">
        <v>46.508</v>
      </c>
      <c r="G6704" t="s">
        <v>9737</v>
      </c>
      <c r="H6704" t="str">
        <f>IFERROR(VLOOKUP(I6704,'country(26mar)'!C$2:D$251,2,FALSE),"")</f>
        <v>base.so</v>
      </c>
      <c r="I6704" t="s">
        <v>9738</v>
      </c>
      <c r="J6704" t="s">
        <v>9739</v>
      </c>
      <c r="K6704" t="s">
        <v>9758</v>
      </c>
      <c r="L6704" t="str">
        <f>CONCATENATE(G6704," ",K6704)</f>
        <v>Somalia Galguduud</v>
      </c>
      <c r="M6704" t="str">
        <f>IFERROR(VLOOKUP(L6704,'State(need_input)'!I$2:J$3992,2,FALSE),"")</f>
        <v>state_SO_Gal_2</v>
      </c>
      <c r="N6704" t="s">
        <v>23</v>
      </c>
      <c r="O6704">
        <v>447</v>
      </c>
      <c r="P6704">
        <v>1706027824</v>
      </c>
    </row>
    <row r="6705" spans="1:16">
      <c r="A6705" s="5" t="str">
        <f>CONCATENATE("rdx_city_",J6705,"_",B6705)</f>
        <v>rdx_city_SOM_13</v>
      </c>
      <c r="B6705">
        <f>IF(I6705=I6704,B6704+1,1)</f>
        <v>13</v>
      </c>
      <c r="C6705" t="s">
        <v>9759</v>
      </c>
      <c r="D6705" t="s">
        <v>9759</v>
      </c>
      <c r="E6705">
        <v>7.9833</v>
      </c>
      <c r="F6705">
        <v>49.8333</v>
      </c>
      <c r="G6705" t="s">
        <v>9737</v>
      </c>
      <c r="H6705" t="str">
        <f>IFERROR(VLOOKUP(I6705,'country(26mar)'!C$2:D$251,2,FALSE),"")</f>
        <v>base.so</v>
      </c>
      <c r="I6705" t="s">
        <v>9738</v>
      </c>
      <c r="J6705" t="s">
        <v>9739</v>
      </c>
      <c r="K6705" t="s">
        <v>9760</v>
      </c>
      <c r="L6705" t="str">
        <f>CONCATENATE(G6705," ",K6705)</f>
        <v>Somalia Nugaal</v>
      </c>
      <c r="M6705" t="str">
        <f>IFERROR(VLOOKUP(L6705,'State(need_input)'!I$2:J$3992,2,FALSE),"")</f>
        <v>state_SO_Nug_5</v>
      </c>
      <c r="O6705">
        <v>18904</v>
      </c>
      <c r="P6705">
        <v>1706929381</v>
      </c>
    </row>
    <row r="6706" spans="1:16">
      <c r="A6706" s="5" t="str">
        <f>CONCATENATE("rdx_city_",J6706,"_",B6706)</f>
        <v>rdx_city_SOM_14</v>
      </c>
      <c r="B6706">
        <f>IF(I6706=I6705,B6705+1,1)</f>
        <v>14</v>
      </c>
      <c r="C6706" t="s">
        <v>9761</v>
      </c>
      <c r="D6706" t="s">
        <v>9761</v>
      </c>
      <c r="E6706">
        <v>6.77</v>
      </c>
      <c r="F6706">
        <v>47.43</v>
      </c>
      <c r="G6706" t="s">
        <v>9737</v>
      </c>
      <c r="H6706" t="str">
        <f>IFERROR(VLOOKUP(I6706,'country(26mar)'!C$2:D$251,2,FALSE),"")</f>
        <v>base.so</v>
      </c>
      <c r="I6706" t="s">
        <v>9738</v>
      </c>
      <c r="J6706" t="s">
        <v>9739</v>
      </c>
      <c r="K6706" t="s">
        <v>9762</v>
      </c>
      <c r="L6706" t="str">
        <f>CONCATENATE(G6706," ",K6706)</f>
        <v>Somalia Mudug</v>
      </c>
      <c r="M6706" t="str">
        <f>IFERROR(VLOOKUP(L6706,'State(need_input)'!I$2:J$3992,2,FALSE),"")</f>
        <v>state_SO_Mud_12</v>
      </c>
      <c r="N6706" t="s">
        <v>23</v>
      </c>
      <c r="O6706">
        <v>61200</v>
      </c>
      <c r="P6706">
        <v>1706067930</v>
      </c>
    </row>
    <row r="6707" spans="1:16">
      <c r="A6707" s="5" t="str">
        <f>CONCATENATE("rdx_city_",J6707,"_",B6707)</f>
        <v>rdx_city_SOM_15</v>
      </c>
      <c r="B6707">
        <f>IF(I6707=I6706,B6706+1,1)</f>
        <v>15</v>
      </c>
      <c r="C6707" t="s">
        <v>9763</v>
      </c>
      <c r="D6707" t="s">
        <v>9763</v>
      </c>
      <c r="E6707">
        <v>3.327</v>
      </c>
      <c r="F6707">
        <v>42.227</v>
      </c>
      <c r="G6707" t="s">
        <v>9737</v>
      </c>
      <c r="H6707" t="str">
        <f>IFERROR(VLOOKUP(I6707,'country(26mar)'!C$2:D$251,2,FALSE),"")</f>
        <v>base.so</v>
      </c>
      <c r="I6707" t="s">
        <v>9738</v>
      </c>
      <c r="J6707" t="s">
        <v>9739</v>
      </c>
      <c r="K6707" t="s">
        <v>9764</v>
      </c>
      <c r="L6707" t="str">
        <f>CONCATENATE(G6707," ",K6707)</f>
        <v>Somalia Gedo</v>
      </c>
      <c r="M6707" t="str">
        <f>IFERROR(VLOOKUP(L6707,'State(need_input)'!I$2:J$3992,2,FALSE),"")</f>
        <v>state_SO_Ged_7</v>
      </c>
      <c r="N6707" t="s">
        <v>23</v>
      </c>
      <c r="O6707">
        <v>12652</v>
      </c>
      <c r="P6707">
        <v>1706488487</v>
      </c>
    </row>
    <row r="6708" spans="1:16">
      <c r="A6708" s="5" t="str">
        <f>CONCATENATE("rdx_city_",J6708,"_",B6708)</f>
        <v>rdx_city_SOM_16</v>
      </c>
      <c r="B6708">
        <f>IF(I6708=I6707,B6707+1,1)</f>
        <v>16</v>
      </c>
      <c r="C6708" t="s">
        <v>9765</v>
      </c>
      <c r="D6708" t="s">
        <v>9765</v>
      </c>
      <c r="E6708">
        <v>8.4</v>
      </c>
      <c r="F6708">
        <v>48.5</v>
      </c>
      <c r="G6708" t="s">
        <v>9737</v>
      </c>
      <c r="H6708" t="str">
        <f>IFERROR(VLOOKUP(I6708,'country(26mar)'!C$2:D$251,2,FALSE),"")</f>
        <v>base.so</v>
      </c>
      <c r="I6708" t="s">
        <v>9738</v>
      </c>
      <c r="J6708" t="s">
        <v>9739</v>
      </c>
      <c r="K6708" t="s">
        <v>9760</v>
      </c>
      <c r="L6708" t="str">
        <f>CONCATENATE(G6708," ",K6708)</f>
        <v>Somalia Nugaal</v>
      </c>
      <c r="M6708" t="str">
        <f>IFERROR(VLOOKUP(L6708,'State(need_input)'!I$2:J$3992,2,FALSE),"")</f>
        <v>state_SO_Nug_5</v>
      </c>
      <c r="N6708" t="s">
        <v>23</v>
      </c>
      <c r="O6708">
        <v>2568</v>
      </c>
      <c r="P6708">
        <v>1706512367</v>
      </c>
    </row>
    <row r="6709" spans="1:16">
      <c r="A6709" s="5" t="str">
        <f>CONCATENATE("rdx_city_",J6709,"_",B6709)</f>
        <v>rdx_city_SOM_17</v>
      </c>
      <c r="B6709">
        <f>IF(I6709=I6708,B6708+1,1)</f>
        <v>17</v>
      </c>
      <c r="C6709" t="s">
        <v>9766</v>
      </c>
      <c r="D6709" t="s">
        <v>9766</v>
      </c>
      <c r="E6709">
        <v>9.56</v>
      </c>
      <c r="F6709">
        <v>44.065</v>
      </c>
      <c r="G6709" t="s">
        <v>9737</v>
      </c>
      <c r="H6709" t="str">
        <f>IFERROR(VLOOKUP(I6709,'country(26mar)'!C$2:D$251,2,FALSE),"")</f>
        <v>base.so</v>
      </c>
      <c r="I6709" t="s">
        <v>9738</v>
      </c>
      <c r="J6709" t="s">
        <v>9739</v>
      </c>
      <c r="K6709" t="s">
        <v>9767</v>
      </c>
      <c r="L6709" t="str">
        <f>CONCATENATE(G6709," ",K6709)</f>
        <v>Somalia Woqooyi Galbeed</v>
      </c>
      <c r="M6709" t="str">
        <f>IFERROR(VLOOKUP(L6709,'State(need_input)'!I$2:J$3992,2,FALSE),"")</f>
        <v>state_SO_Woq_1</v>
      </c>
      <c r="N6709" t="s">
        <v>23</v>
      </c>
      <c r="P6709">
        <v>1706832021</v>
      </c>
    </row>
    <row r="6710" spans="1:16">
      <c r="A6710" s="5" t="str">
        <f>CONCATENATE("rdx_city_",J6710,"_",B6710)</f>
        <v>rdx_city_SOM_18</v>
      </c>
      <c r="B6710">
        <f>IF(I6710=I6709,B6709+1,1)</f>
        <v>18</v>
      </c>
      <c r="C6710" t="s">
        <v>9768</v>
      </c>
      <c r="D6710" t="s">
        <v>9768</v>
      </c>
      <c r="E6710">
        <v>4.1833</v>
      </c>
      <c r="F6710">
        <v>43.8667</v>
      </c>
      <c r="G6710" t="s">
        <v>9737</v>
      </c>
      <c r="H6710" t="str">
        <f>IFERROR(VLOOKUP(I6710,'country(26mar)'!C$2:D$251,2,FALSE),"")</f>
        <v>base.so</v>
      </c>
      <c r="I6710" t="s">
        <v>9738</v>
      </c>
      <c r="J6710" t="s">
        <v>9739</v>
      </c>
      <c r="K6710" t="s">
        <v>9769</v>
      </c>
      <c r="L6710" t="str">
        <f>CONCATENATE(G6710," ",K6710)</f>
        <v>Somalia Bakool</v>
      </c>
      <c r="M6710" t="str">
        <f>IFERROR(VLOOKUP(L6710,'State(need_input)'!I$2:J$3992,2,FALSE),"")</f>
        <v>state_SO_Bak_15</v>
      </c>
      <c r="N6710" t="s">
        <v>23</v>
      </c>
      <c r="O6710">
        <v>1639</v>
      </c>
      <c r="P6710">
        <v>1706568226</v>
      </c>
    </row>
    <row r="6711" spans="1:16">
      <c r="A6711" s="5" t="str">
        <f>CONCATENATE("rdx_city_",J6711,"_",B6711)</f>
        <v>rdx_city_SOM_19</v>
      </c>
      <c r="B6711">
        <f>IF(I6711=I6710,B6710+1,1)</f>
        <v>19</v>
      </c>
      <c r="C6711" t="s">
        <v>9770</v>
      </c>
      <c r="D6711" t="s">
        <v>9770</v>
      </c>
      <c r="E6711">
        <v>10.582</v>
      </c>
      <c r="F6711">
        <v>51.1233</v>
      </c>
      <c r="G6711" t="s">
        <v>9737</v>
      </c>
      <c r="H6711" t="str">
        <f>IFERROR(VLOOKUP(I6711,'country(26mar)'!C$2:D$251,2,FALSE),"")</f>
        <v>base.so</v>
      </c>
      <c r="I6711" t="s">
        <v>9738</v>
      </c>
      <c r="J6711" t="s">
        <v>9739</v>
      </c>
      <c r="K6711" t="s">
        <v>5126</v>
      </c>
      <c r="L6711" t="str">
        <f>CONCATENATE(G6711," ",K6711)</f>
        <v>Somalia Bari</v>
      </c>
      <c r="M6711" t="str">
        <f>IFERROR(VLOOKUP(L6711,'State(need_input)'!I$2:J$3992,2,FALSE),"")</f>
        <v>state_SO_Bar_4</v>
      </c>
      <c r="O6711">
        <v>176</v>
      </c>
      <c r="P6711">
        <v>1706025904</v>
      </c>
    </row>
    <row r="6712" spans="1:16">
      <c r="A6712" s="5" t="str">
        <f>CONCATENATE("rdx_city_",J6712,"_",B6712)</f>
        <v>rdx_city_SOM_20</v>
      </c>
      <c r="B6712">
        <f>IF(I6712=I6711,B6711+1,1)</f>
        <v>20</v>
      </c>
      <c r="C6712" t="s">
        <v>9771</v>
      </c>
      <c r="D6712" t="s">
        <v>9771</v>
      </c>
      <c r="E6712">
        <v>0.0722</v>
      </c>
      <c r="F6712">
        <v>42.7506</v>
      </c>
      <c r="G6712" t="s">
        <v>9737</v>
      </c>
      <c r="H6712" t="str">
        <f>IFERROR(VLOOKUP(I6712,'country(26mar)'!C$2:D$251,2,FALSE),"")</f>
        <v>base.so</v>
      </c>
      <c r="I6712" t="s">
        <v>9738</v>
      </c>
      <c r="J6712" t="s">
        <v>9739</v>
      </c>
      <c r="K6712" t="s">
        <v>9752</v>
      </c>
      <c r="L6712" t="str">
        <f>CONCATENATE(G6712," ",K6712)</f>
        <v>Somalia Jubbada Hoose</v>
      </c>
      <c r="M6712" t="str">
        <f>IFERROR(VLOOKUP(L6712,'State(need_input)'!I$2:J$3992,2,FALSE),"")</f>
        <v>state_SO_Jub_8</v>
      </c>
      <c r="O6712">
        <v>185270</v>
      </c>
      <c r="P6712">
        <v>1706288768</v>
      </c>
    </row>
    <row r="6713" spans="1:16">
      <c r="A6713" s="5" t="str">
        <f>CONCATENATE("rdx_city_",J6713,"_",B6713)</f>
        <v>rdx_city_SOM_21</v>
      </c>
      <c r="B6713">
        <f>IF(I6713=I6712,B6712+1,1)</f>
        <v>21</v>
      </c>
      <c r="C6713" t="s">
        <v>9772</v>
      </c>
      <c r="D6713" t="s">
        <v>9772</v>
      </c>
      <c r="E6713">
        <v>2.767</v>
      </c>
      <c r="F6713">
        <v>45.5166</v>
      </c>
      <c r="G6713" t="s">
        <v>9737</v>
      </c>
      <c r="H6713" t="str">
        <f>IFERROR(VLOOKUP(I6713,'country(26mar)'!C$2:D$251,2,FALSE),"")</f>
        <v>base.so</v>
      </c>
      <c r="I6713" t="s">
        <v>9738</v>
      </c>
      <c r="J6713" t="s">
        <v>9739</v>
      </c>
      <c r="K6713" t="s">
        <v>9773</v>
      </c>
      <c r="L6713" t="str">
        <f>CONCATENATE(G6713," ",K6713)</f>
        <v>Somalia Shabeellaha Dhexe</v>
      </c>
      <c r="M6713" t="str">
        <f>IFERROR(VLOOKUP(L6713,'State(need_input)'!I$2:J$3992,2,FALSE),"")</f>
        <v>state_SO_Sha_17</v>
      </c>
      <c r="N6713" t="s">
        <v>23</v>
      </c>
      <c r="O6713">
        <v>111308</v>
      </c>
      <c r="P6713">
        <v>1706737655</v>
      </c>
    </row>
    <row r="6714" spans="1:16">
      <c r="A6714" s="5" t="str">
        <f>CONCATENATE("rdx_city_",J6714,"_",B6714)</f>
        <v>rdx_city_SOM_22</v>
      </c>
      <c r="B6714">
        <f>IF(I6714=I6713,B6713+1,1)</f>
        <v>22</v>
      </c>
      <c r="C6714" t="s">
        <v>9774</v>
      </c>
      <c r="D6714" t="s">
        <v>9774</v>
      </c>
      <c r="E6714">
        <v>-0.3566</v>
      </c>
      <c r="F6714">
        <v>42.5183</v>
      </c>
      <c r="G6714" t="s">
        <v>9737</v>
      </c>
      <c r="H6714" t="str">
        <f>IFERROR(VLOOKUP(I6714,'country(26mar)'!C$2:D$251,2,FALSE),"")</f>
        <v>base.so</v>
      </c>
      <c r="I6714" t="s">
        <v>9738</v>
      </c>
      <c r="J6714" t="s">
        <v>9739</v>
      </c>
      <c r="K6714" t="s">
        <v>9752</v>
      </c>
      <c r="L6714" t="str">
        <f>CONCATENATE(G6714," ",K6714)</f>
        <v>Somalia Jubbada Hoose</v>
      </c>
      <c r="M6714" t="str">
        <f>IFERROR(VLOOKUP(L6714,'State(need_input)'!I$2:J$3992,2,FALSE),"")</f>
        <v>state_SO_Jub_8</v>
      </c>
      <c r="N6714" t="s">
        <v>23</v>
      </c>
      <c r="O6714">
        <v>234852</v>
      </c>
      <c r="P6714">
        <v>1706091701</v>
      </c>
    </row>
    <row r="6715" spans="1:16">
      <c r="A6715" s="5" t="str">
        <f>CONCATENATE("rdx_city_",J6715,"_",B6715)</f>
        <v>rdx_city_SOM_23</v>
      </c>
      <c r="B6715">
        <f>IF(I6715=I6714,B6714+1,1)</f>
        <v>23</v>
      </c>
      <c r="C6715" t="s">
        <v>9775</v>
      </c>
      <c r="D6715" t="s">
        <v>9775</v>
      </c>
      <c r="E6715">
        <v>8.4774</v>
      </c>
      <c r="F6715">
        <v>47.3597</v>
      </c>
      <c r="G6715" t="s">
        <v>9737</v>
      </c>
      <c r="H6715" t="str">
        <f>IFERROR(VLOOKUP(I6715,'country(26mar)'!C$2:D$251,2,FALSE),"")</f>
        <v>base.so</v>
      </c>
      <c r="I6715" t="s">
        <v>9738</v>
      </c>
      <c r="J6715" t="s">
        <v>9739</v>
      </c>
      <c r="K6715" t="s">
        <v>9776</v>
      </c>
      <c r="L6715" t="str">
        <f>CONCATENATE(G6715," ",K6715)</f>
        <v>Somalia Sool</v>
      </c>
      <c r="M6715" t="str">
        <f>IFERROR(VLOOKUP(L6715,'State(need_input)'!I$2:J$3992,2,FALSE),"")</f>
        <v>state_SO_Soo_6</v>
      </c>
      <c r="N6715" t="s">
        <v>23</v>
      </c>
      <c r="P6715">
        <v>1706106404</v>
      </c>
    </row>
    <row r="6716" spans="1:16">
      <c r="A6716" s="5" t="str">
        <f>CONCATENATE("rdx_city_",J6716,"_",B6716)</f>
        <v>rdx_city_SOM_24</v>
      </c>
      <c r="B6716">
        <f>IF(I6716=I6715,B6715+1,1)</f>
        <v>24</v>
      </c>
      <c r="C6716" t="s">
        <v>9777</v>
      </c>
      <c r="D6716" t="s">
        <v>9777</v>
      </c>
      <c r="E6716">
        <v>3.8005</v>
      </c>
      <c r="F6716">
        <v>42.55</v>
      </c>
      <c r="G6716" t="s">
        <v>9737</v>
      </c>
      <c r="H6716" t="str">
        <f>IFERROR(VLOOKUP(I6716,'country(26mar)'!C$2:D$251,2,FALSE),"")</f>
        <v>base.so</v>
      </c>
      <c r="I6716" t="s">
        <v>9738</v>
      </c>
      <c r="J6716" t="s">
        <v>9739</v>
      </c>
      <c r="K6716" t="s">
        <v>9764</v>
      </c>
      <c r="L6716" t="str">
        <f>CONCATENATE(G6716," ",K6716)</f>
        <v>Somalia Gedo</v>
      </c>
      <c r="M6716" t="str">
        <f>IFERROR(VLOOKUP(L6716,'State(need_input)'!I$2:J$3992,2,FALSE),"")</f>
        <v>state_SO_Ged_7</v>
      </c>
      <c r="O6716">
        <v>33820</v>
      </c>
      <c r="P6716">
        <v>1706505283</v>
      </c>
    </row>
    <row r="6717" spans="1:16">
      <c r="A6717" s="5" t="str">
        <f>CONCATENATE("rdx_city_",J6717,"_",B6717)</f>
        <v>rdx_city_SOM_25</v>
      </c>
      <c r="B6717">
        <f>IF(I6717=I6716,B6716+1,1)</f>
        <v>25</v>
      </c>
      <c r="C6717" t="s">
        <v>9778</v>
      </c>
      <c r="D6717" t="s">
        <v>9778</v>
      </c>
      <c r="E6717">
        <v>1.7766</v>
      </c>
      <c r="F6717">
        <v>44.8533</v>
      </c>
      <c r="G6717" t="s">
        <v>9737</v>
      </c>
      <c r="H6717" t="str">
        <f>IFERROR(VLOOKUP(I6717,'country(26mar)'!C$2:D$251,2,FALSE),"")</f>
        <v>base.so</v>
      </c>
      <c r="I6717" t="s">
        <v>9738</v>
      </c>
      <c r="J6717" t="s">
        <v>9739</v>
      </c>
      <c r="K6717" t="s">
        <v>9779</v>
      </c>
      <c r="L6717" t="str">
        <f>CONCATENATE(G6717," ",K6717)</f>
        <v>Somalia Shabeellaha Hoose</v>
      </c>
      <c r="M6717" t="str">
        <f>IFERROR(VLOOKUP(L6717,'State(need_input)'!I$2:J$3992,2,FALSE),"")</f>
        <v>state_SO_Sha_16</v>
      </c>
      <c r="N6717" t="s">
        <v>23</v>
      </c>
      <c r="O6717">
        <v>1958</v>
      </c>
      <c r="P6717">
        <v>1706165964</v>
      </c>
    </row>
    <row r="6718" spans="1:16">
      <c r="A6718" s="5" t="str">
        <f>CONCATENATE("rdx_city_",J6718,"_",B6718)</f>
        <v>rdx_city_SOM_26</v>
      </c>
      <c r="B6718">
        <f>IF(I6718=I6717,B6717+1,1)</f>
        <v>26</v>
      </c>
      <c r="C6718" t="s">
        <v>9780</v>
      </c>
      <c r="D6718" t="s">
        <v>9780</v>
      </c>
      <c r="E6718">
        <v>3.7666</v>
      </c>
      <c r="F6718">
        <v>47.3</v>
      </c>
      <c r="G6718" t="s">
        <v>9737</v>
      </c>
      <c r="H6718" t="str">
        <f>IFERROR(VLOOKUP(I6718,'country(26mar)'!C$2:D$251,2,FALSE),"")</f>
        <v>base.so</v>
      </c>
      <c r="I6718" t="s">
        <v>9738</v>
      </c>
      <c r="J6718" t="s">
        <v>9739</v>
      </c>
      <c r="K6718" t="s">
        <v>9758</v>
      </c>
      <c r="L6718" t="str">
        <f>CONCATENATE(G6718," ",K6718)</f>
        <v>Somalia Galguduud</v>
      </c>
      <c r="M6718" t="str">
        <f>IFERROR(VLOOKUP(L6718,'State(need_input)'!I$2:J$3992,2,FALSE),"")</f>
        <v>state_SO_Gal_2</v>
      </c>
      <c r="O6718">
        <v>548</v>
      </c>
      <c r="P6718">
        <v>1706308443</v>
      </c>
    </row>
    <row r="6719" spans="1:16">
      <c r="A6719" s="5" t="str">
        <f>CONCATENATE("rdx_city_",J6719,"_",B6719)</f>
        <v>rdx_city_SOM_27</v>
      </c>
      <c r="B6719">
        <f>IF(I6719=I6718,B6718+1,1)</f>
        <v>27</v>
      </c>
      <c r="C6719" t="s">
        <v>9781</v>
      </c>
      <c r="D6719" t="s">
        <v>9781</v>
      </c>
      <c r="E6719">
        <v>2.0667</v>
      </c>
      <c r="F6719">
        <v>45.3667</v>
      </c>
      <c r="G6719" t="s">
        <v>9737</v>
      </c>
      <c r="H6719" t="str">
        <f>IFERROR(VLOOKUP(I6719,'country(26mar)'!C$2:D$251,2,FALSE),"")</f>
        <v>base.so</v>
      </c>
      <c r="I6719" t="s">
        <v>9738</v>
      </c>
      <c r="J6719" t="s">
        <v>9739</v>
      </c>
      <c r="K6719" t="s">
        <v>9782</v>
      </c>
      <c r="L6719" t="str">
        <f>CONCATENATE(G6719," ",K6719)</f>
        <v>Somalia Banaadir</v>
      </c>
      <c r="M6719" t="str">
        <f>IFERROR(VLOOKUP(L6719,'State(need_input)'!I$2:J$3992,2,FALSE),"")</f>
        <v>state_SO_Ban_3</v>
      </c>
      <c r="N6719" t="s">
        <v>54</v>
      </c>
      <c r="O6719">
        <v>1100000</v>
      </c>
      <c r="P6719">
        <v>1706893395</v>
      </c>
    </row>
    <row r="6720" spans="1:16">
      <c r="A6720" s="5" t="str">
        <f>CONCATENATE("rdx_city_",J6720,"_",B6720)</f>
        <v>rdx_city_SOM_28</v>
      </c>
      <c r="B6720">
        <f>IF(I6720=I6719,B6719+1,1)</f>
        <v>28</v>
      </c>
      <c r="C6720" t="s">
        <v>9783</v>
      </c>
      <c r="D6720" t="s">
        <v>9783</v>
      </c>
      <c r="E6720">
        <v>9.5004</v>
      </c>
      <c r="F6720">
        <v>49.166</v>
      </c>
      <c r="G6720" t="s">
        <v>9737</v>
      </c>
      <c r="H6720" t="str">
        <f>IFERROR(VLOOKUP(I6720,'country(26mar)'!C$2:D$251,2,FALSE),"")</f>
        <v>base.so</v>
      </c>
      <c r="I6720" t="s">
        <v>9738</v>
      </c>
      <c r="J6720" t="s">
        <v>9739</v>
      </c>
      <c r="K6720" t="s">
        <v>5126</v>
      </c>
      <c r="L6720" t="str">
        <f>CONCATENATE(G6720," ",K6720)</f>
        <v>Somalia Bari</v>
      </c>
      <c r="M6720" t="str">
        <f>IFERROR(VLOOKUP(L6720,'State(need_input)'!I$2:J$3992,2,FALSE),"")</f>
        <v>state_SO_Bar_4</v>
      </c>
      <c r="O6720">
        <v>1341</v>
      </c>
      <c r="P6720">
        <v>1706405003</v>
      </c>
    </row>
    <row r="6721" spans="1:16">
      <c r="A6721" s="5" t="str">
        <f>CONCATENATE("rdx_city_",J6721,"_",B6721)</f>
        <v>rdx_city_ZAF_1</v>
      </c>
      <c r="B6721">
        <f>IF(I6721=I6720,B6720+1,1)</f>
        <v>1</v>
      </c>
      <c r="C6721" t="s">
        <v>9784</v>
      </c>
      <c r="D6721" t="s">
        <v>9784</v>
      </c>
      <c r="E6721">
        <v>-28.6083</v>
      </c>
      <c r="F6721">
        <v>16.5033</v>
      </c>
      <c r="G6721" t="s">
        <v>9785</v>
      </c>
      <c r="H6721" t="str">
        <f>IFERROR(VLOOKUP(I6721,'country(26mar)'!C$2:D$251,2,FALSE),"")</f>
        <v>base.za</v>
      </c>
      <c r="I6721" t="s">
        <v>9786</v>
      </c>
      <c r="J6721" t="s">
        <v>9787</v>
      </c>
      <c r="K6721" t="s">
        <v>9788</v>
      </c>
      <c r="L6721" t="str">
        <f>CONCATENATE(G6721," ",K6721)</f>
        <v>South Africa Northern Cape</v>
      </c>
      <c r="M6721" t="str">
        <f>IFERROR(VLOOKUP(L6721,'State(need_input)'!I$2:J$3992,2,FALSE),"")</f>
        <v>base.state_za_nc</v>
      </c>
      <c r="O6721">
        <v>1500</v>
      </c>
      <c r="P6721">
        <v>1710616152</v>
      </c>
    </row>
    <row r="6722" spans="1:16">
      <c r="A6722" s="5" t="str">
        <f>CONCATENATE("rdx_city_",J6722,"_",B6722)</f>
        <v>rdx_city_ZAF_2</v>
      </c>
      <c r="B6722">
        <f>IF(I6722=I6721,B6721+1,1)</f>
        <v>2</v>
      </c>
      <c r="C6722" t="s">
        <v>9789</v>
      </c>
      <c r="D6722" t="s">
        <v>9789</v>
      </c>
      <c r="E6722">
        <v>-30.6896</v>
      </c>
      <c r="F6722">
        <v>26.71</v>
      </c>
      <c r="G6722" t="s">
        <v>9785</v>
      </c>
      <c r="H6722" t="str">
        <f>IFERROR(VLOOKUP(I6722,'country(26mar)'!C$2:D$251,2,FALSE),"")</f>
        <v>base.za</v>
      </c>
      <c r="I6722" t="s">
        <v>9786</v>
      </c>
      <c r="J6722" t="s">
        <v>9787</v>
      </c>
      <c r="K6722" t="s">
        <v>9790</v>
      </c>
      <c r="L6722" t="str">
        <f>CONCATENATE(G6722," ",K6722)</f>
        <v>South Africa Eastern Cape</v>
      </c>
      <c r="M6722" t="str">
        <f>IFERROR(VLOOKUP(L6722,'State(need_input)'!I$2:J$3992,2,FALSE),"")</f>
        <v>base.state_za_ec</v>
      </c>
      <c r="O6722">
        <v>44436</v>
      </c>
      <c r="P6722">
        <v>1710445896</v>
      </c>
    </row>
    <row r="6723" spans="1:16">
      <c r="A6723" s="5" t="str">
        <f>CONCATENATE("rdx_city_",J6723,"_",B6723)</f>
        <v>rdx_city_ZAF_3</v>
      </c>
      <c r="B6723">
        <f>IF(I6723=I6722,B6722+1,1)</f>
        <v>3</v>
      </c>
      <c r="C6723" t="s">
        <v>9791</v>
      </c>
      <c r="D6723" t="s">
        <v>9791</v>
      </c>
      <c r="E6723">
        <v>-32.3496</v>
      </c>
      <c r="F6723">
        <v>22.57</v>
      </c>
      <c r="G6723" t="s">
        <v>9785</v>
      </c>
      <c r="H6723" t="str">
        <f>IFERROR(VLOOKUP(I6723,'country(26mar)'!C$2:D$251,2,FALSE),"")</f>
        <v>base.za</v>
      </c>
      <c r="I6723" t="s">
        <v>9786</v>
      </c>
      <c r="J6723" t="s">
        <v>9787</v>
      </c>
      <c r="K6723" t="s">
        <v>9792</v>
      </c>
      <c r="L6723" t="str">
        <f>CONCATENATE(G6723," ",K6723)</f>
        <v>South Africa Western Cape</v>
      </c>
      <c r="M6723" t="str">
        <f>IFERROR(VLOOKUP(L6723,'State(need_input)'!I$2:J$3992,2,FALSE),"")</f>
        <v>base.state_za_wc</v>
      </c>
      <c r="O6723">
        <v>44737</v>
      </c>
      <c r="P6723">
        <v>1710940488</v>
      </c>
    </row>
    <row r="6724" spans="1:16">
      <c r="A6724" s="5" t="str">
        <f>CONCATENATE("rdx_city_",J6724,"_",B6724)</f>
        <v>rdx_city_ZAF_4</v>
      </c>
      <c r="B6724">
        <f>IF(I6724=I6723,B6723+1,1)</f>
        <v>4</v>
      </c>
      <c r="C6724" t="s">
        <v>9793</v>
      </c>
      <c r="D6724" t="s">
        <v>9793</v>
      </c>
      <c r="E6724">
        <v>-26.1496</v>
      </c>
      <c r="F6724">
        <v>28.3299</v>
      </c>
      <c r="G6724" t="s">
        <v>9785</v>
      </c>
      <c r="H6724" t="str">
        <f>IFERROR(VLOOKUP(I6724,'country(26mar)'!C$2:D$251,2,FALSE),"")</f>
        <v>base.za</v>
      </c>
      <c r="I6724" t="s">
        <v>9786</v>
      </c>
      <c r="J6724" t="s">
        <v>9787</v>
      </c>
      <c r="K6724" t="s">
        <v>9794</v>
      </c>
      <c r="L6724" t="str">
        <f>CONCATENATE(G6724," ",K6724)</f>
        <v>South Africa Gauteng</v>
      </c>
      <c r="M6724" t="str">
        <f>IFERROR(VLOOKUP(L6724,'State(need_input)'!I$2:J$3992,2,FALSE),"")</f>
        <v>base.state_za_gt</v>
      </c>
      <c r="O6724">
        <v>2986000</v>
      </c>
      <c r="P6724">
        <v>1710880986</v>
      </c>
    </row>
    <row r="6725" spans="1:16">
      <c r="A6725" s="5" t="str">
        <f>CONCATENATE("rdx_city_",J6725,"_",B6725)</f>
        <v>rdx_city_ZAF_5</v>
      </c>
      <c r="B6725">
        <f>IF(I6725=I6724,B6724+1,1)</f>
        <v>5</v>
      </c>
      <c r="C6725" t="s">
        <v>9795</v>
      </c>
      <c r="D6725" t="s">
        <v>9795</v>
      </c>
      <c r="E6725">
        <v>-26.4696</v>
      </c>
      <c r="F6725">
        <v>29.45</v>
      </c>
      <c r="G6725" t="s">
        <v>9785</v>
      </c>
      <c r="H6725" t="str">
        <f>IFERROR(VLOOKUP(I6725,'country(26mar)'!C$2:D$251,2,FALSE),"")</f>
        <v>base.za</v>
      </c>
      <c r="I6725" t="s">
        <v>9786</v>
      </c>
      <c r="J6725" t="s">
        <v>9787</v>
      </c>
      <c r="K6725" t="s">
        <v>9796</v>
      </c>
      <c r="L6725" t="str">
        <f>CONCATENATE(G6725," ",K6725)</f>
        <v>South Africa Mpumalanga</v>
      </c>
      <c r="M6725" t="str">
        <f>IFERROR(VLOOKUP(L6725,'State(need_input)'!I$2:J$3992,2,FALSE),"")</f>
        <v>base.state_za_mp</v>
      </c>
      <c r="O6725">
        <v>101919</v>
      </c>
      <c r="P6725">
        <v>1710328253</v>
      </c>
    </row>
    <row r="6726" spans="1:16">
      <c r="A6726" s="5" t="str">
        <f>CONCATENATE("rdx_city_",J6726,"_",B6726)</f>
        <v>rdx_city_ZAF_6</v>
      </c>
      <c r="B6726">
        <f>IF(I6726=I6725,B6725+1,1)</f>
        <v>6</v>
      </c>
      <c r="C6726" t="s">
        <v>9797</v>
      </c>
      <c r="D6726" t="s">
        <v>9797</v>
      </c>
      <c r="E6726">
        <v>-28.2196</v>
      </c>
      <c r="F6726">
        <v>28.3</v>
      </c>
      <c r="G6726" t="s">
        <v>9785</v>
      </c>
      <c r="H6726" t="str">
        <f>IFERROR(VLOOKUP(I6726,'country(26mar)'!C$2:D$251,2,FALSE),"")</f>
        <v>base.za</v>
      </c>
      <c r="I6726" t="s">
        <v>9786</v>
      </c>
      <c r="J6726" t="s">
        <v>9787</v>
      </c>
      <c r="K6726" t="s">
        <v>9798</v>
      </c>
      <c r="L6726" t="str">
        <f>CONCATENATE(G6726," ",K6726)</f>
        <v>South Africa Free State</v>
      </c>
      <c r="M6726" t="str">
        <f>IFERROR(VLOOKUP(L6726,'State(need_input)'!I$2:J$3992,2,FALSE),"")</f>
        <v>base.state_za_fs</v>
      </c>
      <c r="O6726">
        <v>83654</v>
      </c>
      <c r="P6726">
        <v>1710750307</v>
      </c>
    </row>
    <row r="6727" spans="1:16">
      <c r="A6727" s="5" t="str">
        <f>CONCATENATE("rdx_city_",J6727,"_",B6727)</f>
        <v>rdx_city_ZAF_7</v>
      </c>
      <c r="B6727">
        <f>IF(I6727=I6726,B6726+1,1)</f>
        <v>7</v>
      </c>
      <c r="C6727" t="s">
        <v>9799</v>
      </c>
      <c r="D6727" t="s">
        <v>9799</v>
      </c>
      <c r="E6727">
        <v>-32.87</v>
      </c>
      <c r="F6727">
        <v>27.39</v>
      </c>
      <c r="G6727" t="s">
        <v>9785</v>
      </c>
      <c r="H6727" t="str">
        <f>IFERROR(VLOOKUP(I6727,'country(26mar)'!C$2:D$251,2,FALSE),"")</f>
        <v>base.za</v>
      </c>
      <c r="I6727" t="s">
        <v>9786</v>
      </c>
      <c r="J6727" t="s">
        <v>9787</v>
      </c>
      <c r="K6727" t="s">
        <v>9790</v>
      </c>
      <c r="L6727" t="str">
        <f>CONCATENATE(G6727," ",K6727)</f>
        <v>South Africa Eastern Cape</v>
      </c>
      <c r="M6727" t="str">
        <f>IFERROR(VLOOKUP(L6727,'State(need_input)'!I$2:J$3992,2,FALSE),"")</f>
        <v>base.state_za_ec</v>
      </c>
      <c r="N6727" t="s">
        <v>23</v>
      </c>
      <c r="O6727">
        <v>160997</v>
      </c>
      <c r="P6727">
        <v>1710672530</v>
      </c>
    </row>
    <row r="6728" spans="1:16">
      <c r="A6728" s="5" t="str">
        <f>CONCATENATE("rdx_city_",J6728,"_",B6728)</f>
        <v>rdx_city_ZAF_8</v>
      </c>
      <c r="B6728">
        <f>IF(I6728=I6727,B6727+1,1)</f>
        <v>8</v>
      </c>
      <c r="C6728" t="s">
        <v>9800</v>
      </c>
      <c r="D6728" t="s">
        <v>9800</v>
      </c>
      <c r="E6728">
        <v>-29.12</v>
      </c>
      <c r="F6728">
        <v>26.2299</v>
      </c>
      <c r="G6728" t="s">
        <v>9785</v>
      </c>
      <c r="H6728" t="str">
        <f>IFERROR(VLOOKUP(I6728,'country(26mar)'!C$2:D$251,2,FALSE),"")</f>
        <v>base.za</v>
      </c>
      <c r="I6728" t="s">
        <v>9786</v>
      </c>
      <c r="J6728" t="s">
        <v>9787</v>
      </c>
      <c r="K6728" t="s">
        <v>9798</v>
      </c>
      <c r="L6728" t="str">
        <f>CONCATENATE(G6728," ",K6728)</f>
        <v>South Africa Free State</v>
      </c>
      <c r="M6728" t="str">
        <f>IFERROR(VLOOKUP(L6728,'State(need_input)'!I$2:J$3992,2,FALSE),"")</f>
        <v>base.state_za_fs</v>
      </c>
      <c r="N6728" t="s">
        <v>54</v>
      </c>
      <c r="O6728">
        <v>463064</v>
      </c>
      <c r="P6728">
        <v>1710495933</v>
      </c>
    </row>
    <row r="6729" spans="1:16">
      <c r="A6729" s="5" t="str">
        <f>CONCATENATE("rdx_city_",J6729,"_",B6729)</f>
        <v>rdx_city_ZAF_9</v>
      </c>
      <c r="B6729">
        <f>IF(I6729=I6728,B6728+1,1)</f>
        <v>9</v>
      </c>
      <c r="C6729" t="s">
        <v>9801</v>
      </c>
      <c r="D6729" t="s">
        <v>9801</v>
      </c>
      <c r="E6729">
        <v>-27.6496</v>
      </c>
      <c r="F6729">
        <v>25.59</v>
      </c>
      <c r="G6729" t="s">
        <v>9785</v>
      </c>
      <c r="H6729" t="str">
        <f>IFERROR(VLOOKUP(I6729,'country(26mar)'!C$2:D$251,2,FALSE),"")</f>
        <v>base.za</v>
      </c>
      <c r="I6729" t="s">
        <v>9786</v>
      </c>
      <c r="J6729" t="s">
        <v>9787</v>
      </c>
      <c r="K6729" t="s">
        <v>1184</v>
      </c>
      <c r="L6729" t="str">
        <f>CONCATENATE(G6729," ",K6729)</f>
        <v>South Africa North West</v>
      </c>
      <c r="M6729" t="str">
        <f>IFERROR(VLOOKUP(L6729,'State(need_input)'!I$2:J$3992,2,FALSE),"")</f>
        <v>base.state_za_nw</v>
      </c>
      <c r="O6729">
        <v>17122</v>
      </c>
      <c r="P6729">
        <v>1710321800</v>
      </c>
    </row>
    <row r="6730" spans="1:16">
      <c r="A6730" s="5" t="str">
        <f>CONCATENATE("rdx_city_",J6730,"_",B6730)</f>
        <v>rdx_city_ZAF_10</v>
      </c>
      <c r="B6730">
        <f>IF(I6730=I6729,B6729+1,1)</f>
        <v>10</v>
      </c>
      <c r="C6730" t="s">
        <v>9802</v>
      </c>
      <c r="D6730" t="s">
        <v>9802</v>
      </c>
      <c r="E6730">
        <v>-28.6996</v>
      </c>
      <c r="F6730">
        <v>26.47</v>
      </c>
      <c r="G6730" t="s">
        <v>9785</v>
      </c>
      <c r="H6730" t="str">
        <f>IFERROR(VLOOKUP(I6730,'country(26mar)'!C$2:D$251,2,FALSE),"")</f>
        <v>base.za</v>
      </c>
      <c r="I6730" t="s">
        <v>9786</v>
      </c>
      <c r="J6730" t="s">
        <v>9787</v>
      </c>
      <c r="K6730" t="s">
        <v>9798</v>
      </c>
      <c r="L6730" t="str">
        <f>CONCATENATE(G6730," ",K6730)</f>
        <v>South Africa Free State</v>
      </c>
      <c r="M6730" t="str">
        <f>IFERROR(VLOOKUP(L6730,'State(need_input)'!I$2:J$3992,2,FALSE),"")</f>
        <v>base.state_za_fs</v>
      </c>
      <c r="O6730">
        <v>12091</v>
      </c>
      <c r="P6730">
        <v>1710953731</v>
      </c>
    </row>
    <row r="6731" spans="1:16">
      <c r="A6731" s="5" t="str">
        <f>CONCATENATE("rdx_city_",J6731,"_",B6731)</f>
        <v>rdx_city_ZAF_11</v>
      </c>
      <c r="B6731">
        <f>IF(I6731=I6730,B6730+1,1)</f>
        <v>11</v>
      </c>
      <c r="C6731" t="s">
        <v>9803</v>
      </c>
      <c r="D6731" t="s">
        <v>9803</v>
      </c>
      <c r="E6731">
        <v>-34.5295</v>
      </c>
      <c r="F6731">
        <v>20.03</v>
      </c>
      <c r="G6731" t="s">
        <v>9785</v>
      </c>
      <c r="H6731" t="str">
        <f>IFERROR(VLOOKUP(I6731,'country(26mar)'!C$2:D$251,2,FALSE),"")</f>
        <v>base.za</v>
      </c>
      <c r="I6731" t="s">
        <v>9786</v>
      </c>
      <c r="J6731" t="s">
        <v>9787</v>
      </c>
      <c r="K6731" t="s">
        <v>9792</v>
      </c>
      <c r="L6731" t="str">
        <f>CONCATENATE(G6731," ",K6731)</f>
        <v>South Africa Western Cape</v>
      </c>
      <c r="M6731" t="str">
        <f>IFERROR(VLOOKUP(L6731,'State(need_input)'!I$2:J$3992,2,FALSE),"")</f>
        <v>base.state_za_wc</v>
      </c>
      <c r="O6731">
        <v>14936</v>
      </c>
      <c r="P6731">
        <v>1710282172</v>
      </c>
    </row>
    <row r="6732" spans="1:16">
      <c r="A6732" s="5" t="str">
        <f>CONCATENATE("rdx_city_",J6732,"_",B6732)</f>
        <v>rdx_city_ZAF_12</v>
      </c>
      <c r="B6732">
        <f>IF(I6732=I6731,B6731+1,1)</f>
        <v>12</v>
      </c>
      <c r="C6732" t="s">
        <v>9804</v>
      </c>
      <c r="D6732" t="s">
        <v>9804</v>
      </c>
      <c r="E6732">
        <v>-25.6296</v>
      </c>
      <c r="F6732">
        <v>27.78</v>
      </c>
      <c r="G6732" t="s">
        <v>9785</v>
      </c>
      <c r="H6732" t="str">
        <f>IFERROR(VLOOKUP(I6732,'country(26mar)'!C$2:D$251,2,FALSE),"")</f>
        <v>base.za</v>
      </c>
      <c r="I6732" t="s">
        <v>9786</v>
      </c>
      <c r="J6732" t="s">
        <v>9787</v>
      </c>
      <c r="K6732" t="s">
        <v>1184</v>
      </c>
      <c r="L6732" t="str">
        <f>CONCATENATE(G6732," ",K6732)</f>
        <v>South Africa North West</v>
      </c>
      <c r="M6732" t="str">
        <f>IFERROR(VLOOKUP(L6732,'State(need_input)'!I$2:J$3992,2,FALSE),"")</f>
        <v>base.state_za_nw</v>
      </c>
      <c r="O6732">
        <v>122497</v>
      </c>
      <c r="P6732">
        <v>1710468143</v>
      </c>
    </row>
    <row r="6733" spans="1:16">
      <c r="A6733" s="5" t="str">
        <f>CONCATENATE("rdx_city_",J6733,"_",B6733)</f>
        <v>rdx_city_ZAF_13</v>
      </c>
      <c r="B6733">
        <f>IF(I6733=I6732,B6732+1,1)</f>
        <v>13</v>
      </c>
      <c r="C6733" t="s">
        <v>9805</v>
      </c>
      <c r="D6733" t="s">
        <v>9805</v>
      </c>
      <c r="E6733">
        <v>-33.92</v>
      </c>
      <c r="F6733">
        <v>18.435</v>
      </c>
      <c r="G6733" t="s">
        <v>9785</v>
      </c>
      <c r="H6733" t="str">
        <f>IFERROR(VLOOKUP(I6733,'country(26mar)'!C$2:D$251,2,FALSE),"")</f>
        <v>base.za</v>
      </c>
      <c r="I6733" t="s">
        <v>9786</v>
      </c>
      <c r="J6733" t="s">
        <v>9787</v>
      </c>
      <c r="K6733" t="s">
        <v>9792</v>
      </c>
      <c r="L6733" t="str">
        <f>CONCATENATE(G6733," ",K6733)</f>
        <v>South Africa Western Cape</v>
      </c>
      <c r="M6733" t="str">
        <f>IFERROR(VLOOKUP(L6733,'State(need_input)'!I$2:J$3992,2,FALSE),"")</f>
        <v>base.state_za_wc</v>
      </c>
      <c r="N6733" t="s">
        <v>54</v>
      </c>
      <c r="O6733">
        <v>3215000</v>
      </c>
      <c r="P6733">
        <v>1710680650</v>
      </c>
    </row>
    <row r="6734" spans="1:16">
      <c r="A6734" s="5" t="str">
        <f>CONCATENATE("rdx_city_",J6734,"_",B6734)</f>
        <v>rdx_city_ZAF_14</v>
      </c>
      <c r="B6734">
        <f>IF(I6734=I6733,B6733+1,1)</f>
        <v>14</v>
      </c>
      <c r="C6734" t="s">
        <v>594</v>
      </c>
      <c r="D6734" t="s">
        <v>594</v>
      </c>
      <c r="E6734">
        <v>-30.9496</v>
      </c>
      <c r="F6734">
        <v>22.1333</v>
      </c>
      <c r="G6734" t="s">
        <v>9785</v>
      </c>
      <c r="H6734" t="str">
        <f>IFERROR(VLOOKUP(I6734,'country(26mar)'!C$2:D$251,2,FALSE),"")</f>
        <v>base.za</v>
      </c>
      <c r="I6734" t="s">
        <v>9786</v>
      </c>
      <c r="J6734" t="s">
        <v>9787</v>
      </c>
      <c r="K6734" t="s">
        <v>9788</v>
      </c>
      <c r="L6734" t="str">
        <f>CONCATENATE(G6734," ",K6734)</f>
        <v>South Africa Northern Cape</v>
      </c>
      <c r="M6734" t="str">
        <f>IFERROR(VLOOKUP(L6734,'State(need_input)'!I$2:J$3992,2,FALSE),"")</f>
        <v>base.state_za_nc</v>
      </c>
      <c r="O6734">
        <v>5785</v>
      </c>
      <c r="P6734">
        <v>1710331786</v>
      </c>
    </row>
    <row r="6735" spans="1:16">
      <c r="A6735" s="5" t="str">
        <f>CONCATENATE("rdx_city_",J6735,"_",B6735)</f>
        <v>rdx_city_ZAF_15</v>
      </c>
      <c r="B6735">
        <f>IF(I6735=I6734,B6734+1,1)</f>
        <v>15</v>
      </c>
      <c r="C6735" t="s">
        <v>9806</v>
      </c>
      <c r="D6735" t="s">
        <v>9806</v>
      </c>
      <c r="E6735">
        <v>-30.7195</v>
      </c>
      <c r="F6735">
        <v>25.1</v>
      </c>
      <c r="G6735" t="s">
        <v>9785</v>
      </c>
      <c r="H6735" t="str">
        <f>IFERROR(VLOOKUP(I6735,'country(26mar)'!C$2:D$251,2,FALSE),"")</f>
        <v>base.za</v>
      </c>
      <c r="I6735" t="s">
        <v>9786</v>
      </c>
      <c r="J6735" t="s">
        <v>9787</v>
      </c>
      <c r="K6735" t="s">
        <v>9788</v>
      </c>
      <c r="L6735" t="str">
        <f>CONCATENATE(G6735," ",K6735)</f>
        <v>South Africa Northern Cape</v>
      </c>
      <c r="M6735" t="str">
        <f>IFERROR(VLOOKUP(L6735,'State(need_input)'!I$2:J$3992,2,FALSE),"")</f>
        <v>base.state_za_nc</v>
      </c>
      <c r="O6735">
        <v>12423</v>
      </c>
      <c r="P6735">
        <v>1710885210</v>
      </c>
    </row>
    <row r="6736" spans="1:16">
      <c r="A6736" s="5" t="str">
        <f>CONCATENATE("rdx_city_",J6736,"_",B6736)</f>
        <v>rdx_city_ZAF_16</v>
      </c>
      <c r="B6736">
        <f>IF(I6736=I6735,B6735+1,1)</f>
        <v>16</v>
      </c>
      <c r="C6736" t="s">
        <v>9807</v>
      </c>
      <c r="D6736" t="s">
        <v>9807</v>
      </c>
      <c r="E6736">
        <v>-32.1995</v>
      </c>
      <c r="F6736">
        <v>25.61</v>
      </c>
      <c r="G6736" t="s">
        <v>9785</v>
      </c>
      <c r="H6736" t="str">
        <f>IFERROR(VLOOKUP(I6736,'country(26mar)'!C$2:D$251,2,FALSE),"")</f>
        <v>base.za</v>
      </c>
      <c r="I6736" t="s">
        <v>9786</v>
      </c>
      <c r="J6736" t="s">
        <v>9787</v>
      </c>
      <c r="K6736" t="s">
        <v>9790</v>
      </c>
      <c r="L6736" t="str">
        <f>CONCATENATE(G6736," ",K6736)</f>
        <v>South Africa Eastern Cape</v>
      </c>
      <c r="M6736" t="str">
        <f>IFERROR(VLOOKUP(L6736,'State(need_input)'!I$2:J$3992,2,FALSE),"")</f>
        <v>base.state_za_ec</v>
      </c>
      <c r="O6736">
        <v>32898</v>
      </c>
      <c r="P6736">
        <v>1710933404</v>
      </c>
    </row>
    <row r="6737" spans="1:16">
      <c r="A6737" s="5" t="str">
        <f>CONCATENATE("rdx_city_",J6737,"_",B6737)</f>
        <v>rdx_city_ZAF_17</v>
      </c>
      <c r="B6737">
        <f>IF(I6737=I6736,B6736+1,1)</f>
        <v>17</v>
      </c>
      <c r="C6737" t="s">
        <v>9808</v>
      </c>
      <c r="D6737" t="s">
        <v>9808</v>
      </c>
      <c r="E6737">
        <v>-30.65</v>
      </c>
      <c r="F6737">
        <v>24</v>
      </c>
      <c r="G6737" t="s">
        <v>9785</v>
      </c>
      <c r="H6737" t="str">
        <f>IFERROR(VLOOKUP(I6737,'country(26mar)'!C$2:D$251,2,FALSE),"")</f>
        <v>base.za</v>
      </c>
      <c r="I6737" t="s">
        <v>9786</v>
      </c>
      <c r="J6737" t="s">
        <v>9787</v>
      </c>
      <c r="K6737" t="s">
        <v>9788</v>
      </c>
      <c r="L6737" t="str">
        <f>CONCATENATE(G6737," ",K6737)</f>
        <v>South Africa Northern Cape</v>
      </c>
      <c r="M6737" t="str">
        <f>IFERROR(VLOOKUP(L6737,'State(need_input)'!I$2:J$3992,2,FALSE),"")</f>
        <v>base.state_za_nc</v>
      </c>
      <c r="O6737">
        <v>32318</v>
      </c>
      <c r="P6737">
        <v>1710551900</v>
      </c>
    </row>
    <row r="6738" spans="1:16">
      <c r="A6738" s="5" t="str">
        <f>CONCATENATE("rdx_city_",J6738,"_",B6738)</f>
        <v>rdx_city_ZAF_18</v>
      </c>
      <c r="B6738">
        <f>IF(I6738=I6737,B6737+1,1)</f>
        <v>18</v>
      </c>
      <c r="C6738" t="s">
        <v>9809</v>
      </c>
      <c r="D6738" t="s">
        <v>9809</v>
      </c>
      <c r="E6738">
        <v>-29.865</v>
      </c>
      <c r="F6738">
        <v>30.98</v>
      </c>
      <c r="G6738" t="s">
        <v>9785</v>
      </c>
      <c r="H6738" t="str">
        <f>IFERROR(VLOOKUP(I6738,'country(26mar)'!C$2:D$251,2,FALSE),"")</f>
        <v>base.za</v>
      </c>
      <c r="I6738" t="s">
        <v>9786</v>
      </c>
      <c r="J6738" t="s">
        <v>9787</v>
      </c>
      <c r="K6738" t="s">
        <v>9810</v>
      </c>
      <c r="L6738" t="str">
        <f>CONCATENATE(G6738," ",K6738)</f>
        <v>South Africa KwaZulu-Natal</v>
      </c>
      <c r="M6738" t="str">
        <f>IFERROR(VLOOKUP(L6738,'State(need_input)'!I$2:J$3992,2,FALSE),"")</f>
        <v>base.state_za_nl</v>
      </c>
      <c r="O6738">
        <v>2729000</v>
      </c>
      <c r="P6738">
        <v>1710149138</v>
      </c>
    </row>
    <row r="6739" spans="1:16">
      <c r="A6739" s="5" t="str">
        <f>CONCATENATE("rdx_city_",J6739,"_",B6739)</f>
        <v>rdx_city_ZAF_19</v>
      </c>
      <c r="B6739">
        <f>IF(I6739=I6738,B6738+1,1)</f>
        <v>19</v>
      </c>
      <c r="C6739" t="s">
        <v>9811</v>
      </c>
      <c r="D6739" t="s">
        <v>9811</v>
      </c>
      <c r="E6739">
        <v>-32.97</v>
      </c>
      <c r="F6739">
        <v>27.87</v>
      </c>
      <c r="G6739" t="s">
        <v>9785</v>
      </c>
      <c r="H6739" t="str">
        <f>IFERROR(VLOOKUP(I6739,'country(26mar)'!C$2:D$251,2,FALSE),"")</f>
        <v>base.za</v>
      </c>
      <c r="I6739" t="s">
        <v>9786</v>
      </c>
      <c r="J6739" t="s">
        <v>9787</v>
      </c>
      <c r="K6739" t="s">
        <v>9790</v>
      </c>
      <c r="L6739" t="str">
        <f>CONCATENATE(G6739," ",K6739)</f>
        <v>South Africa Eastern Cape</v>
      </c>
      <c r="M6739" t="str">
        <f>IFERROR(VLOOKUP(L6739,'State(need_input)'!I$2:J$3992,2,FALSE),"")</f>
        <v>base.state_za_ec</v>
      </c>
      <c r="O6739">
        <v>338627</v>
      </c>
      <c r="P6739">
        <v>1710178149</v>
      </c>
    </row>
    <row r="6740" spans="1:16">
      <c r="A6740" s="5" t="str">
        <f>CONCATENATE("rdx_city_",J6740,"_",B6740)</f>
        <v>rdx_city_ZAF_20</v>
      </c>
      <c r="B6740">
        <f>IF(I6740=I6739,B6739+1,1)</f>
        <v>20</v>
      </c>
      <c r="C6740" t="s">
        <v>9812</v>
      </c>
      <c r="D6740" t="s">
        <v>9812</v>
      </c>
      <c r="E6740">
        <v>-33.95</v>
      </c>
      <c r="F6740">
        <v>22.45</v>
      </c>
      <c r="G6740" t="s">
        <v>9785</v>
      </c>
      <c r="H6740" t="str">
        <f>IFERROR(VLOOKUP(I6740,'country(26mar)'!C$2:D$251,2,FALSE),"")</f>
        <v>base.za</v>
      </c>
      <c r="I6740" t="s">
        <v>9786</v>
      </c>
      <c r="J6740" t="s">
        <v>9787</v>
      </c>
      <c r="K6740" t="s">
        <v>9792</v>
      </c>
      <c r="L6740" t="str">
        <f>CONCATENATE(G6740," ",K6740)</f>
        <v>South Africa Western Cape</v>
      </c>
      <c r="M6740" t="str">
        <f>IFERROR(VLOOKUP(L6740,'State(need_input)'!I$2:J$3992,2,FALSE),"")</f>
        <v>base.state_za_wc</v>
      </c>
      <c r="O6740">
        <v>174582</v>
      </c>
      <c r="P6740">
        <v>1710164136</v>
      </c>
    </row>
    <row r="6741" spans="1:16">
      <c r="A6741" s="5" t="str">
        <f>CONCATENATE("rdx_city_",J6741,"_",B6741)</f>
        <v>rdx_city_ZAF_21</v>
      </c>
      <c r="B6741">
        <f>IF(I6741=I6740,B6740+1,1)</f>
        <v>21</v>
      </c>
      <c r="C6741" t="s">
        <v>9813</v>
      </c>
      <c r="D6741" t="s">
        <v>9813</v>
      </c>
      <c r="E6741">
        <v>-32.3</v>
      </c>
      <c r="F6741">
        <v>24.54</v>
      </c>
      <c r="G6741" t="s">
        <v>9785</v>
      </c>
      <c r="H6741" t="str">
        <f>IFERROR(VLOOKUP(I6741,'country(26mar)'!C$2:D$251,2,FALSE),"")</f>
        <v>base.za</v>
      </c>
      <c r="I6741" t="s">
        <v>9786</v>
      </c>
      <c r="J6741" t="s">
        <v>9787</v>
      </c>
      <c r="K6741" t="s">
        <v>9790</v>
      </c>
      <c r="L6741" t="str">
        <f>CONCATENATE(G6741," ",K6741)</f>
        <v>South Africa Eastern Cape</v>
      </c>
      <c r="M6741" t="str">
        <f>IFERROR(VLOOKUP(L6741,'State(need_input)'!I$2:J$3992,2,FALSE),"")</f>
        <v>base.state_za_ec</v>
      </c>
      <c r="O6741">
        <v>62896</v>
      </c>
      <c r="P6741">
        <v>1710616617</v>
      </c>
    </row>
    <row r="6742" spans="1:16">
      <c r="A6742" s="5" t="str">
        <f>CONCATENATE("rdx_city_",J6742,"_",B6742)</f>
        <v>rdx_city_ZAF_22</v>
      </c>
      <c r="B6742">
        <f>IF(I6742=I6741,B6741+1,1)</f>
        <v>22</v>
      </c>
      <c r="C6742" t="s">
        <v>9814</v>
      </c>
      <c r="D6742" t="s">
        <v>9814</v>
      </c>
      <c r="E6742">
        <v>-33.2996</v>
      </c>
      <c r="F6742">
        <v>26.52</v>
      </c>
      <c r="G6742" t="s">
        <v>9785</v>
      </c>
      <c r="H6742" t="str">
        <f>IFERROR(VLOOKUP(I6742,'country(26mar)'!C$2:D$251,2,FALSE),"")</f>
        <v>base.za</v>
      </c>
      <c r="I6742" t="s">
        <v>9786</v>
      </c>
      <c r="J6742" t="s">
        <v>9787</v>
      </c>
      <c r="K6742" t="s">
        <v>9790</v>
      </c>
      <c r="L6742" t="str">
        <f>CONCATENATE(G6742," ",K6742)</f>
        <v>South Africa Eastern Cape</v>
      </c>
      <c r="M6742" t="str">
        <f>IFERROR(VLOOKUP(L6742,'State(need_input)'!I$2:J$3992,2,FALSE),"")</f>
        <v>base.state_za_ec</v>
      </c>
      <c r="O6742">
        <v>91548</v>
      </c>
      <c r="P6742">
        <v>1710671857</v>
      </c>
    </row>
    <row r="6743" spans="1:16">
      <c r="A6743" s="5" t="str">
        <f>CONCATENATE("rdx_city_",J6743,"_",B6743)</f>
        <v>rdx_city_ZAF_23</v>
      </c>
      <c r="B6743">
        <f>IF(I6743=I6742,B6742+1,1)</f>
        <v>23</v>
      </c>
      <c r="C6743" t="s">
        <v>9815</v>
      </c>
      <c r="D6743" t="s">
        <v>9815</v>
      </c>
      <c r="E6743">
        <v>-34.4096</v>
      </c>
      <c r="F6743">
        <v>19.2299</v>
      </c>
      <c r="G6743" t="s">
        <v>9785</v>
      </c>
      <c r="H6743" t="str">
        <f>IFERROR(VLOOKUP(I6743,'country(26mar)'!C$2:D$251,2,FALSE),"")</f>
        <v>base.za</v>
      </c>
      <c r="I6743" t="s">
        <v>9786</v>
      </c>
      <c r="J6743" t="s">
        <v>9787</v>
      </c>
      <c r="K6743" t="s">
        <v>9792</v>
      </c>
      <c r="L6743" t="str">
        <f>CONCATENATE(G6743," ",K6743)</f>
        <v>South Africa Western Cape</v>
      </c>
      <c r="M6743" t="str">
        <f>IFERROR(VLOOKUP(L6743,'State(need_input)'!I$2:J$3992,2,FALSE),"")</f>
        <v>base.state_za_wc</v>
      </c>
      <c r="O6743">
        <v>25153</v>
      </c>
      <c r="P6743">
        <v>1710409701</v>
      </c>
    </row>
    <row r="6744" spans="1:16">
      <c r="A6744" s="5" t="str">
        <f>CONCATENATE("rdx_city_",J6744,"_",B6744)</f>
        <v>rdx_city_ZAF_24</v>
      </c>
      <c r="B6744">
        <f>IF(I6744=I6743,B6743+1,1)</f>
        <v>24</v>
      </c>
      <c r="C6744" t="s">
        <v>9816</v>
      </c>
      <c r="D6744" t="s">
        <v>9816</v>
      </c>
      <c r="E6744">
        <v>-26.17</v>
      </c>
      <c r="F6744">
        <v>28.03</v>
      </c>
      <c r="G6744" t="s">
        <v>9785</v>
      </c>
      <c r="H6744" t="str">
        <f>IFERROR(VLOOKUP(I6744,'country(26mar)'!C$2:D$251,2,FALSE),"")</f>
        <v>base.za</v>
      </c>
      <c r="I6744" t="s">
        <v>9786</v>
      </c>
      <c r="J6744" t="s">
        <v>9787</v>
      </c>
      <c r="K6744" t="s">
        <v>9794</v>
      </c>
      <c r="L6744" t="str">
        <f>CONCATENATE(G6744," ",K6744)</f>
        <v>South Africa Gauteng</v>
      </c>
      <c r="M6744" t="str">
        <f>IFERROR(VLOOKUP(L6744,'State(need_input)'!I$2:J$3992,2,FALSE),"")</f>
        <v>base.state_za_gt</v>
      </c>
      <c r="N6744" t="s">
        <v>23</v>
      </c>
      <c r="O6744">
        <v>3435000</v>
      </c>
      <c r="P6744">
        <v>1710550792</v>
      </c>
    </row>
    <row r="6745" spans="1:16">
      <c r="A6745" s="5" t="str">
        <f>CONCATENATE("rdx_city_",J6745,"_",B6745)</f>
        <v>rdx_city_ZAF_25</v>
      </c>
      <c r="B6745">
        <f>IF(I6745=I6744,B6744+1,1)</f>
        <v>25</v>
      </c>
      <c r="C6745" t="s">
        <v>9817</v>
      </c>
      <c r="D6745" t="s">
        <v>9817</v>
      </c>
      <c r="E6745">
        <v>-28.7468</v>
      </c>
      <c r="F6745">
        <v>24.77</v>
      </c>
      <c r="G6745" t="s">
        <v>9785</v>
      </c>
      <c r="H6745" t="str">
        <f>IFERROR(VLOOKUP(I6745,'country(26mar)'!C$2:D$251,2,FALSE),"")</f>
        <v>base.za</v>
      </c>
      <c r="I6745" t="s">
        <v>9786</v>
      </c>
      <c r="J6745" t="s">
        <v>9787</v>
      </c>
      <c r="K6745" t="s">
        <v>9788</v>
      </c>
      <c r="L6745" t="str">
        <f>CONCATENATE(G6745," ",K6745)</f>
        <v>South Africa Northern Cape</v>
      </c>
      <c r="M6745" t="str">
        <f>IFERROR(VLOOKUP(L6745,'State(need_input)'!I$2:J$3992,2,FALSE),"")</f>
        <v>base.state_za_nc</v>
      </c>
      <c r="N6745" t="s">
        <v>23</v>
      </c>
      <c r="O6745">
        <v>165264</v>
      </c>
      <c r="P6745">
        <v>1710282622</v>
      </c>
    </row>
    <row r="6746" spans="1:16">
      <c r="A6746" s="5" t="str">
        <f>CONCATENATE("rdx_city_",J6746,"_",B6746)</f>
        <v>rdx_city_ZAF_26</v>
      </c>
      <c r="B6746">
        <f>IF(I6746=I6745,B6745+1,1)</f>
        <v>26</v>
      </c>
      <c r="C6746" t="s">
        <v>9818</v>
      </c>
      <c r="D6746" t="s">
        <v>9818</v>
      </c>
      <c r="E6746">
        <v>-26.88</v>
      </c>
      <c r="F6746">
        <v>26.62</v>
      </c>
      <c r="G6746" t="s">
        <v>9785</v>
      </c>
      <c r="H6746" t="str">
        <f>IFERROR(VLOOKUP(I6746,'country(26mar)'!C$2:D$251,2,FALSE),"")</f>
        <v>base.za</v>
      </c>
      <c r="I6746" t="s">
        <v>9786</v>
      </c>
      <c r="J6746" t="s">
        <v>9787</v>
      </c>
      <c r="K6746" t="s">
        <v>1184</v>
      </c>
      <c r="L6746" t="str">
        <f>CONCATENATE(G6746," ",K6746)</f>
        <v>South Africa North West</v>
      </c>
      <c r="M6746" t="str">
        <f>IFERROR(VLOOKUP(L6746,'State(need_input)'!I$2:J$3992,2,FALSE),"")</f>
        <v>base.state_za_nw</v>
      </c>
      <c r="O6746">
        <v>178921</v>
      </c>
      <c r="P6746">
        <v>1710416691</v>
      </c>
    </row>
    <row r="6747" spans="1:16">
      <c r="A6747" s="5" t="str">
        <f>CONCATENATE("rdx_city_",J6747,"_",B6747)</f>
        <v>rdx_city_ZAF_27</v>
      </c>
      <c r="B6747">
        <f>IF(I6747=I6746,B6746+1,1)</f>
        <v>27</v>
      </c>
      <c r="C6747" t="s">
        <v>9819</v>
      </c>
      <c r="D6747" t="s">
        <v>9819</v>
      </c>
      <c r="E6747">
        <v>-34.0329</v>
      </c>
      <c r="F6747">
        <v>23.0333</v>
      </c>
      <c r="G6747" t="s">
        <v>9785</v>
      </c>
      <c r="H6747" t="str">
        <f>IFERROR(VLOOKUP(I6747,'country(26mar)'!C$2:D$251,2,FALSE),"")</f>
        <v>base.za</v>
      </c>
      <c r="I6747" t="s">
        <v>9786</v>
      </c>
      <c r="J6747" t="s">
        <v>9787</v>
      </c>
      <c r="K6747" t="s">
        <v>9792</v>
      </c>
      <c r="L6747" t="str">
        <f>CONCATENATE(G6747," ",K6747)</f>
        <v>South Africa Western Cape</v>
      </c>
      <c r="M6747" t="str">
        <f>IFERROR(VLOOKUP(L6747,'State(need_input)'!I$2:J$3992,2,FALSE),"")</f>
        <v>base.state_za_wc</v>
      </c>
      <c r="O6747">
        <v>63106</v>
      </c>
      <c r="P6747">
        <v>1710311704</v>
      </c>
    </row>
    <row r="6748" spans="1:16">
      <c r="A6748" s="5" t="str">
        <f>CONCATENATE("rdx_city_",J6748,"_",B6748)</f>
        <v>rdx_city_ZAF_28</v>
      </c>
      <c r="B6748">
        <f>IF(I6748=I6747,B6747+1,1)</f>
        <v>28</v>
      </c>
      <c r="C6748" t="s">
        <v>9820</v>
      </c>
      <c r="D6748" t="s">
        <v>9820</v>
      </c>
      <c r="E6748">
        <v>-25.4096</v>
      </c>
      <c r="F6748">
        <v>31.94</v>
      </c>
      <c r="G6748" t="s">
        <v>9785</v>
      </c>
      <c r="H6748" t="str">
        <f>IFERROR(VLOOKUP(I6748,'country(26mar)'!C$2:D$251,2,FALSE),"")</f>
        <v>base.za</v>
      </c>
      <c r="I6748" t="s">
        <v>9786</v>
      </c>
      <c r="J6748" t="s">
        <v>9787</v>
      </c>
      <c r="K6748" t="s">
        <v>9796</v>
      </c>
      <c r="L6748" t="str">
        <f>CONCATENATE(G6748," ",K6748)</f>
        <v>South Africa Mpumalanga</v>
      </c>
      <c r="M6748" t="str">
        <f>IFERROR(VLOOKUP(L6748,'State(need_input)'!I$2:J$3992,2,FALSE),"")</f>
        <v>base.state_za_mp</v>
      </c>
      <c r="O6748">
        <v>20508</v>
      </c>
      <c r="P6748">
        <v>1710137353</v>
      </c>
    </row>
    <row r="6749" spans="1:16">
      <c r="A6749" s="5" t="str">
        <f>CONCATENATE("rdx_city_",J6749,"_",B6749)</f>
        <v>rdx_city_ZAF_29</v>
      </c>
      <c r="B6749">
        <f>IF(I6749=I6748,B6748+1,1)</f>
        <v>29</v>
      </c>
      <c r="C6749" t="s">
        <v>9821</v>
      </c>
      <c r="D6749" t="s">
        <v>9821</v>
      </c>
      <c r="E6749">
        <v>-27.66</v>
      </c>
      <c r="F6749">
        <v>27.21</v>
      </c>
      <c r="G6749" t="s">
        <v>9785</v>
      </c>
      <c r="H6749" t="str">
        <f>IFERROR(VLOOKUP(I6749,'country(26mar)'!C$2:D$251,2,FALSE),"")</f>
        <v>base.za</v>
      </c>
      <c r="I6749" t="s">
        <v>9786</v>
      </c>
      <c r="J6749" t="s">
        <v>9787</v>
      </c>
      <c r="K6749" t="s">
        <v>9798</v>
      </c>
      <c r="L6749" t="str">
        <f>CONCATENATE(G6749," ",K6749)</f>
        <v>South Africa Free State</v>
      </c>
      <c r="M6749" t="str">
        <f>IFERROR(VLOOKUP(L6749,'State(need_input)'!I$2:J$3992,2,FALSE),"")</f>
        <v>base.state_za_fs</v>
      </c>
      <c r="O6749">
        <v>103992</v>
      </c>
      <c r="P6749">
        <v>1710508288</v>
      </c>
    </row>
    <row r="6750" spans="1:16">
      <c r="A6750" s="5" t="str">
        <f>CONCATENATE("rdx_city_",J6750,"_",B6750)</f>
        <v>rdx_city_ZAF_30</v>
      </c>
      <c r="B6750">
        <f>IF(I6750=I6749,B6749+1,1)</f>
        <v>30</v>
      </c>
      <c r="C6750" t="s">
        <v>9822</v>
      </c>
      <c r="D6750" t="s">
        <v>9822</v>
      </c>
      <c r="E6750">
        <v>-27.4496</v>
      </c>
      <c r="F6750">
        <v>23.42</v>
      </c>
      <c r="G6750" t="s">
        <v>9785</v>
      </c>
      <c r="H6750" t="str">
        <f>IFERROR(VLOOKUP(I6750,'country(26mar)'!C$2:D$251,2,FALSE),"")</f>
        <v>base.za</v>
      </c>
      <c r="I6750" t="s">
        <v>9786</v>
      </c>
      <c r="J6750" t="s">
        <v>9787</v>
      </c>
      <c r="K6750" t="s">
        <v>9788</v>
      </c>
      <c r="L6750" t="str">
        <f>CONCATENATE(G6750," ",K6750)</f>
        <v>South Africa Northern Cape</v>
      </c>
      <c r="M6750" t="str">
        <f>IFERROR(VLOOKUP(L6750,'State(need_input)'!I$2:J$3992,2,FALSE),"")</f>
        <v>base.state_za_nc</v>
      </c>
      <c r="O6750">
        <v>10006</v>
      </c>
      <c r="P6750">
        <v>1710332978</v>
      </c>
    </row>
    <row r="6751" spans="1:16">
      <c r="A6751" s="5" t="str">
        <f>CONCATENATE("rdx_city_",J6751,"_",B6751)</f>
        <v>rdx_city_ZAF_31</v>
      </c>
      <c r="B6751">
        <f>IF(I6751=I6750,B6750+1,1)</f>
        <v>31</v>
      </c>
      <c r="C6751" t="s">
        <v>9823</v>
      </c>
      <c r="D6751" t="s">
        <v>9823</v>
      </c>
      <c r="E6751">
        <v>-28.5495</v>
      </c>
      <c r="F6751">
        <v>29.78</v>
      </c>
      <c r="G6751" t="s">
        <v>9785</v>
      </c>
      <c r="H6751" t="str">
        <f>IFERROR(VLOOKUP(I6751,'country(26mar)'!C$2:D$251,2,FALSE),"")</f>
        <v>base.za</v>
      </c>
      <c r="I6751" t="s">
        <v>9786</v>
      </c>
      <c r="J6751" t="s">
        <v>9787</v>
      </c>
      <c r="K6751" t="s">
        <v>9810</v>
      </c>
      <c r="L6751" t="str">
        <f>CONCATENATE(G6751," ",K6751)</f>
        <v>South Africa KwaZulu-Natal</v>
      </c>
      <c r="M6751" t="str">
        <f>IFERROR(VLOOKUP(L6751,'State(need_input)'!I$2:J$3992,2,FALSE),"")</f>
        <v>base.state_za_nl</v>
      </c>
      <c r="O6751">
        <v>47375</v>
      </c>
      <c r="P6751">
        <v>1710998347</v>
      </c>
    </row>
    <row r="6752" spans="1:16">
      <c r="A6752" s="5" t="str">
        <f>CONCATENATE("rdx_city_",J6752,"_",B6752)</f>
        <v>rdx_city_ZAF_32</v>
      </c>
      <c r="B6752">
        <f>IF(I6752=I6751,B6751+1,1)</f>
        <v>32</v>
      </c>
      <c r="C6752" t="s">
        <v>9824</v>
      </c>
      <c r="D6752" t="s">
        <v>9824</v>
      </c>
      <c r="E6752">
        <v>-24.1996</v>
      </c>
      <c r="F6752">
        <v>29.5</v>
      </c>
      <c r="G6752" t="s">
        <v>9785</v>
      </c>
      <c r="H6752" t="str">
        <f>IFERROR(VLOOKUP(I6752,'country(26mar)'!C$2:D$251,2,FALSE),"")</f>
        <v>base.za</v>
      </c>
      <c r="I6752" t="s">
        <v>9786</v>
      </c>
      <c r="J6752" t="s">
        <v>9787</v>
      </c>
      <c r="K6752" t="s">
        <v>9825</v>
      </c>
      <c r="L6752" t="str">
        <f>CONCATENATE(G6752," ",K6752)</f>
        <v>South Africa Limpopo</v>
      </c>
      <c r="M6752" t="str">
        <f>IFERROR(VLOOKUP(L6752,'State(need_input)'!I$2:J$3992,2,FALSE),"")</f>
        <v>base.state_za_lp</v>
      </c>
      <c r="O6752">
        <v>33308</v>
      </c>
      <c r="P6752">
        <v>1710999076</v>
      </c>
    </row>
    <row r="6753" spans="1:16">
      <c r="A6753" s="5" t="str">
        <f>CONCATENATE("rdx_city_",J6753,"_",B6753)</f>
        <v>rdx_city_ZAF_33</v>
      </c>
      <c r="B6753">
        <f>IF(I6753=I6752,B6752+1,1)</f>
        <v>33</v>
      </c>
      <c r="C6753" t="s">
        <v>9826</v>
      </c>
      <c r="D6753" t="s">
        <v>9826</v>
      </c>
      <c r="E6753">
        <v>-25.8652</v>
      </c>
      <c r="F6753">
        <v>25.6442</v>
      </c>
      <c r="G6753" t="s">
        <v>9785</v>
      </c>
      <c r="H6753" t="str">
        <f>IFERROR(VLOOKUP(I6753,'country(26mar)'!C$2:D$251,2,FALSE),"")</f>
        <v>base.za</v>
      </c>
      <c r="I6753" t="s">
        <v>9786</v>
      </c>
      <c r="J6753" t="s">
        <v>9787</v>
      </c>
      <c r="K6753" t="s">
        <v>1184</v>
      </c>
      <c r="L6753" t="str">
        <f>CONCATENATE(G6753," ",K6753)</f>
        <v>South Africa North West</v>
      </c>
      <c r="M6753" t="str">
        <f>IFERROR(VLOOKUP(L6753,'State(need_input)'!I$2:J$3992,2,FALSE),"")</f>
        <v>base.state_za_nw</v>
      </c>
      <c r="N6753" t="s">
        <v>23</v>
      </c>
      <c r="P6753">
        <v>1710965423</v>
      </c>
    </row>
    <row r="6754" spans="1:16">
      <c r="A6754" s="5" t="str">
        <f>CONCATENATE("rdx_city_",J6754,"_",B6754)</f>
        <v>rdx_city_ZAF_34</v>
      </c>
      <c r="B6754">
        <f>IF(I6754=I6753,B6753+1,1)</f>
        <v>34</v>
      </c>
      <c r="C6754" t="s">
        <v>7256</v>
      </c>
      <c r="D6754" t="s">
        <v>7256</v>
      </c>
      <c r="E6754">
        <v>-31.5</v>
      </c>
      <c r="F6754">
        <v>25.01</v>
      </c>
      <c r="G6754" t="s">
        <v>9785</v>
      </c>
      <c r="H6754" t="str">
        <f>IFERROR(VLOOKUP(I6754,'country(26mar)'!C$2:D$251,2,FALSE),"")</f>
        <v>base.za</v>
      </c>
      <c r="I6754" t="s">
        <v>9786</v>
      </c>
      <c r="J6754" t="s">
        <v>9787</v>
      </c>
      <c r="K6754" t="s">
        <v>9790</v>
      </c>
      <c r="L6754" t="str">
        <f>CONCATENATE(G6754," ",K6754)</f>
        <v>South Africa Eastern Cape</v>
      </c>
      <c r="M6754" t="str">
        <f>IFERROR(VLOOKUP(L6754,'State(need_input)'!I$2:J$3992,2,FALSE),"")</f>
        <v>base.state_za_ec</v>
      </c>
      <c r="O6754">
        <v>18164</v>
      </c>
      <c r="P6754">
        <v>1710010705</v>
      </c>
    </row>
    <row r="6755" spans="1:16">
      <c r="A6755" s="5" t="str">
        <f>CONCATENATE("rdx_city_",J6755,"_",B6755)</f>
        <v>rdx_city_ZAF_35</v>
      </c>
      <c r="B6755">
        <f>IF(I6755=I6754,B6754+1,1)</f>
        <v>35</v>
      </c>
      <c r="C6755" t="s">
        <v>7256</v>
      </c>
      <c r="D6755" t="s">
        <v>7256</v>
      </c>
      <c r="E6755">
        <v>-25.7596</v>
      </c>
      <c r="F6755">
        <v>29.47</v>
      </c>
      <c r="G6755" t="s">
        <v>9785</v>
      </c>
      <c r="H6755" t="str">
        <f>IFERROR(VLOOKUP(I6755,'country(26mar)'!C$2:D$251,2,FALSE),"")</f>
        <v>base.za</v>
      </c>
      <c r="I6755" t="s">
        <v>9786</v>
      </c>
      <c r="J6755" t="s">
        <v>9787</v>
      </c>
      <c r="K6755" t="s">
        <v>9796</v>
      </c>
      <c r="L6755" t="str">
        <f>CONCATENATE(G6755," ",K6755)</f>
        <v>South Africa Mpumalanga</v>
      </c>
      <c r="M6755" t="str">
        <f>IFERROR(VLOOKUP(L6755,'State(need_input)'!I$2:J$3992,2,FALSE),"")</f>
        <v>base.state_za_mp</v>
      </c>
      <c r="O6755">
        <v>154706</v>
      </c>
      <c r="P6755">
        <v>1710495632</v>
      </c>
    </row>
    <row r="6756" spans="1:16">
      <c r="A6756" s="5" t="str">
        <f>CONCATENATE("rdx_city_",J6756,"_",B6756)</f>
        <v>rdx_city_ZAF_36</v>
      </c>
      <c r="B6756">
        <f>IF(I6756=I6755,B6755+1,1)</f>
        <v>36</v>
      </c>
      <c r="C6756" t="s">
        <v>9827</v>
      </c>
      <c r="D6756" t="s">
        <v>9827</v>
      </c>
      <c r="E6756">
        <v>-25.83</v>
      </c>
      <c r="F6756">
        <v>25.61</v>
      </c>
      <c r="G6756" t="s">
        <v>9785</v>
      </c>
      <c r="H6756" t="str">
        <f>IFERROR(VLOOKUP(I6756,'country(26mar)'!C$2:D$251,2,FALSE),"")</f>
        <v>base.za</v>
      </c>
      <c r="I6756" t="s">
        <v>9786</v>
      </c>
      <c r="J6756" t="s">
        <v>9787</v>
      </c>
      <c r="K6756" t="s">
        <v>1184</v>
      </c>
      <c r="L6756" t="str">
        <f>CONCATENATE(G6756," ",K6756)</f>
        <v>South Africa North West</v>
      </c>
      <c r="M6756" t="str">
        <f>IFERROR(VLOOKUP(L6756,'State(need_input)'!I$2:J$3992,2,FALSE),"")</f>
        <v>base.state_za_nw</v>
      </c>
      <c r="O6756">
        <v>104428</v>
      </c>
      <c r="P6756">
        <v>1710524815</v>
      </c>
    </row>
    <row r="6757" spans="1:16">
      <c r="A6757" s="5" t="str">
        <f>CONCATENATE("rdx_city_",J6757,"_",B6757)</f>
        <v>rdx_city_ZAF_37</v>
      </c>
      <c r="B6757">
        <f>IF(I6757=I6756,B6756+1,1)</f>
        <v>37</v>
      </c>
      <c r="C6757" t="s">
        <v>9828</v>
      </c>
      <c r="D6757" t="s">
        <v>9828</v>
      </c>
      <c r="E6757">
        <v>-34.17</v>
      </c>
      <c r="F6757">
        <v>22.13</v>
      </c>
      <c r="G6757" t="s">
        <v>9785</v>
      </c>
      <c r="H6757" t="str">
        <f>IFERROR(VLOOKUP(I6757,'country(26mar)'!C$2:D$251,2,FALSE),"")</f>
        <v>base.za</v>
      </c>
      <c r="I6757" t="s">
        <v>9786</v>
      </c>
      <c r="J6757" t="s">
        <v>9787</v>
      </c>
      <c r="K6757" t="s">
        <v>9792</v>
      </c>
      <c r="L6757" t="str">
        <f>CONCATENATE(G6757," ",K6757)</f>
        <v>South Africa Western Cape</v>
      </c>
      <c r="M6757" t="str">
        <f>IFERROR(VLOOKUP(L6757,'State(need_input)'!I$2:J$3992,2,FALSE),"")</f>
        <v>base.state_za_wc</v>
      </c>
      <c r="O6757">
        <v>16743</v>
      </c>
      <c r="P6757">
        <v>1710597106</v>
      </c>
    </row>
    <row r="6758" spans="1:16">
      <c r="A6758" s="5" t="str">
        <f>CONCATENATE("rdx_city_",J6758,"_",B6758)</f>
        <v>rdx_city_ZAF_38</v>
      </c>
      <c r="B6758">
        <f>IF(I6758=I6757,B6757+1,1)</f>
        <v>38</v>
      </c>
      <c r="C6758" t="s">
        <v>9829</v>
      </c>
      <c r="D6758" t="s">
        <v>9829</v>
      </c>
      <c r="E6758">
        <v>-22.34</v>
      </c>
      <c r="F6758">
        <v>30.03</v>
      </c>
      <c r="G6758" t="s">
        <v>9785</v>
      </c>
      <c r="H6758" t="str">
        <f>IFERROR(VLOOKUP(I6758,'country(26mar)'!C$2:D$251,2,FALSE),"")</f>
        <v>base.za</v>
      </c>
      <c r="I6758" t="s">
        <v>9786</v>
      </c>
      <c r="J6758" t="s">
        <v>9787</v>
      </c>
      <c r="K6758" t="s">
        <v>9825</v>
      </c>
      <c r="L6758" t="str">
        <f>CONCATENATE(G6758," ",K6758)</f>
        <v>South Africa Limpopo</v>
      </c>
      <c r="M6758" t="str">
        <f>IFERROR(VLOOKUP(L6758,'State(need_input)'!I$2:J$3992,2,FALSE),"")</f>
        <v>base.state_za_lp</v>
      </c>
      <c r="O6758">
        <v>20191</v>
      </c>
      <c r="P6758">
        <v>1710956370</v>
      </c>
    </row>
    <row r="6759" spans="1:16">
      <c r="A6759" s="5" t="str">
        <f>CONCATENATE("rdx_city_",J6759,"_",B6759)</f>
        <v>rdx_city_ZAF_39</v>
      </c>
      <c r="B6759">
        <f>IF(I6759=I6758,B6758+1,1)</f>
        <v>39</v>
      </c>
      <c r="C6759" t="s">
        <v>9830</v>
      </c>
      <c r="D6759" t="s">
        <v>9830</v>
      </c>
      <c r="E6759">
        <v>-25.4745</v>
      </c>
      <c r="F6759">
        <v>30.9703</v>
      </c>
      <c r="G6759" t="s">
        <v>9785</v>
      </c>
      <c r="H6759" t="str">
        <f>IFERROR(VLOOKUP(I6759,'country(26mar)'!C$2:D$251,2,FALSE),"")</f>
        <v>base.za</v>
      </c>
      <c r="I6759" t="s">
        <v>9786</v>
      </c>
      <c r="J6759" t="s">
        <v>9787</v>
      </c>
      <c r="K6759" t="s">
        <v>9796</v>
      </c>
      <c r="L6759" t="str">
        <f>CONCATENATE(G6759," ",K6759)</f>
        <v>South Africa Mpumalanga</v>
      </c>
      <c r="M6759" t="str">
        <f>IFERROR(VLOOKUP(L6759,'State(need_input)'!I$2:J$3992,2,FALSE),"")</f>
        <v>base.state_za_mp</v>
      </c>
      <c r="N6759" t="s">
        <v>23</v>
      </c>
      <c r="P6759">
        <v>1710114438</v>
      </c>
    </row>
    <row r="6760" spans="1:16">
      <c r="A6760" s="5" t="str">
        <f>CONCATENATE("rdx_city_",J6760,"_",B6760)</f>
        <v>rdx_city_ZAF_40</v>
      </c>
      <c r="B6760">
        <f>IF(I6760=I6759,B6759+1,1)</f>
        <v>40</v>
      </c>
      <c r="C6760" t="s">
        <v>9831</v>
      </c>
      <c r="D6760" t="s">
        <v>9831</v>
      </c>
      <c r="E6760">
        <v>-33.58</v>
      </c>
      <c r="F6760">
        <v>22.19</v>
      </c>
      <c r="G6760" t="s">
        <v>9785</v>
      </c>
      <c r="H6760" t="str">
        <f>IFERROR(VLOOKUP(I6760,'country(26mar)'!C$2:D$251,2,FALSE),"")</f>
        <v>base.za</v>
      </c>
      <c r="I6760" t="s">
        <v>9786</v>
      </c>
      <c r="J6760" t="s">
        <v>9787</v>
      </c>
      <c r="K6760" t="s">
        <v>9792</v>
      </c>
      <c r="L6760" t="str">
        <f>CONCATENATE(G6760," ",K6760)</f>
        <v>South Africa Western Cape</v>
      </c>
      <c r="M6760" t="str">
        <f>IFERROR(VLOOKUP(L6760,'State(need_input)'!I$2:J$3992,2,FALSE),"")</f>
        <v>base.state_za_wc</v>
      </c>
      <c r="O6760">
        <v>76708</v>
      </c>
      <c r="P6760">
        <v>1710502855</v>
      </c>
    </row>
    <row r="6761" spans="1:16">
      <c r="A6761" s="5" t="str">
        <f>CONCATENATE("rdx_city_",J6761,"_",B6761)</f>
        <v>rdx_city_ZAF_41</v>
      </c>
      <c r="B6761">
        <f>IF(I6761=I6760,B6760+1,1)</f>
        <v>41</v>
      </c>
      <c r="C6761" t="s">
        <v>9832</v>
      </c>
      <c r="D6761" t="s">
        <v>9832</v>
      </c>
      <c r="E6761">
        <v>-33.6996</v>
      </c>
      <c r="F6761">
        <v>18.96</v>
      </c>
      <c r="G6761" t="s">
        <v>9785</v>
      </c>
      <c r="H6761" t="str">
        <f>IFERROR(VLOOKUP(I6761,'country(26mar)'!C$2:D$251,2,FALSE),"")</f>
        <v>base.za</v>
      </c>
      <c r="I6761" t="s">
        <v>9786</v>
      </c>
      <c r="J6761" t="s">
        <v>9787</v>
      </c>
      <c r="K6761" t="s">
        <v>9792</v>
      </c>
      <c r="L6761" t="str">
        <f>CONCATENATE(G6761," ",K6761)</f>
        <v>South Africa Western Cape</v>
      </c>
      <c r="M6761" t="str">
        <f>IFERROR(VLOOKUP(L6761,'State(need_input)'!I$2:J$3992,2,FALSE),"")</f>
        <v>base.state_za_wc</v>
      </c>
      <c r="O6761">
        <v>187865</v>
      </c>
      <c r="P6761">
        <v>1710440011</v>
      </c>
    </row>
    <row r="6762" spans="1:16">
      <c r="A6762" s="5" t="str">
        <f>CONCATENATE("rdx_city_",J6762,"_",B6762)</f>
        <v>rdx_city_ZAF_42</v>
      </c>
      <c r="B6762">
        <f>IF(I6762=I6761,B6761+1,1)</f>
        <v>42</v>
      </c>
      <c r="C6762" t="s">
        <v>9833</v>
      </c>
      <c r="D6762" t="s">
        <v>9833</v>
      </c>
      <c r="E6762">
        <v>-29.61</v>
      </c>
      <c r="F6762">
        <v>30.39</v>
      </c>
      <c r="G6762" t="s">
        <v>9785</v>
      </c>
      <c r="H6762" t="str">
        <f>IFERROR(VLOOKUP(I6762,'country(26mar)'!C$2:D$251,2,FALSE),"")</f>
        <v>base.za</v>
      </c>
      <c r="I6762" t="s">
        <v>9786</v>
      </c>
      <c r="J6762" t="s">
        <v>9787</v>
      </c>
      <c r="K6762" t="s">
        <v>9810</v>
      </c>
      <c r="L6762" t="str">
        <f>CONCATENATE(G6762," ",K6762)</f>
        <v>South Africa KwaZulu-Natal</v>
      </c>
      <c r="M6762" t="str">
        <f>IFERROR(VLOOKUP(L6762,'State(need_input)'!I$2:J$3992,2,FALSE),"")</f>
        <v>base.state_za_nl</v>
      </c>
      <c r="N6762" t="s">
        <v>23</v>
      </c>
      <c r="O6762">
        <v>750845</v>
      </c>
      <c r="P6762">
        <v>1710690280</v>
      </c>
    </row>
    <row r="6763" spans="1:16">
      <c r="A6763" s="5" t="str">
        <f>CONCATENATE("rdx_city_",J6763,"_",B6763)</f>
        <v>rdx_city_ZAF_43</v>
      </c>
      <c r="B6763">
        <f>IF(I6763=I6762,B6762+1,1)</f>
        <v>43</v>
      </c>
      <c r="C6763" t="s">
        <v>9834</v>
      </c>
      <c r="D6763" t="s">
        <v>9834</v>
      </c>
      <c r="E6763">
        <v>-29.1329</v>
      </c>
      <c r="F6763">
        <v>19.3834</v>
      </c>
      <c r="G6763" t="s">
        <v>9785</v>
      </c>
      <c r="H6763" t="str">
        <f>IFERROR(VLOOKUP(I6763,'country(26mar)'!C$2:D$251,2,FALSE),"")</f>
        <v>base.za</v>
      </c>
      <c r="I6763" t="s">
        <v>9786</v>
      </c>
      <c r="J6763" t="s">
        <v>9787</v>
      </c>
      <c r="K6763" t="s">
        <v>9788</v>
      </c>
      <c r="L6763" t="str">
        <f>CONCATENATE(G6763," ",K6763)</f>
        <v>South Africa Northern Cape</v>
      </c>
      <c r="M6763" t="str">
        <f>IFERROR(VLOOKUP(L6763,'State(need_input)'!I$2:J$3992,2,FALSE),"")</f>
        <v>base.state_za_nc</v>
      </c>
      <c r="O6763">
        <v>4220</v>
      </c>
      <c r="P6763">
        <v>1710817164</v>
      </c>
    </row>
    <row r="6764" spans="1:16">
      <c r="A6764" s="5" t="str">
        <f>CONCATENATE("rdx_city_",J6764,"_",B6764)</f>
        <v>rdx_city_ZAF_44</v>
      </c>
      <c r="B6764">
        <f>IF(I6764=I6763,B6763+1,1)</f>
        <v>44</v>
      </c>
      <c r="C6764" t="s">
        <v>9835</v>
      </c>
      <c r="D6764" t="s">
        <v>9835</v>
      </c>
      <c r="E6764">
        <v>-23.89</v>
      </c>
      <c r="F6764">
        <v>29.45</v>
      </c>
      <c r="G6764" t="s">
        <v>9785</v>
      </c>
      <c r="H6764" t="str">
        <f>IFERROR(VLOOKUP(I6764,'country(26mar)'!C$2:D$251,2,FALSE),"")</f>
        <v>base.za</v>
      </c>
      <c r="I6764" t="s">
        <v>9786</v>
      </c>
      <c r="J6764" t="s">
        <v>9787</v>
      </c>
      <c r="K6764" t="s">
        <v>9825</v>
      </c>
      <c r="L6764" t="str">
        <f>CONCATENATE(G6764," ",K6764)</f>
        <v>South Africa Limpopo</v>
      </c>
      <c r="M6764" t="str">
        <f>IFERROR(VLOOKUP(L6764,'State(need_input)'!I$2:J$3992,2,FALSE),"")</f>
        <v>base.state_za_lp</v>
      </c>
      <c r="N6764" t="s">
        <v>23</v>
      </c>
      <c r="O6764">
        <v>220045</v>
      </c>
      <c r="P6764">
        <v>1710908010</v>
      </c>
    </row>
    <row r="6765" spans="1:16">
      <c r="A6765" s="5" t="str">
        <f>CONCATENATE("rdx_city_",J6765,"_",B6765)</f>
        <v>rdx_city_ZAF_45</v>
      </c>
      <c r="B6765">
        <f>IF(I6765=I6764,B6764+1,1)</f>
        <v>45</v>
      </c>
      <c r="C6765" t="s">
        <v>9836</v>
      </c>
      <c r="D6765" t="s">
        <v>9836</v>
      </c>
      <c r="E6765">
        <v>-33.5995</v>
      </c>
      <c r="F6765">
        <v>26.88</v>
      </c>
      <c r="G6765" t="s">
        <v>9785</v>
      </c>
      <c r="H6765" t="str">
        <f>IFERROR(VLOOKUP(I6765,'country(26mar)'!C$2:D$251,2,FALSE),"")</f>
        <v>base.za</v>
      </c>
      <c r="I6765" t="s">
        <v>9786</v>
      </c>
      <c r="J6765" t="s">
        <v>9787</v>
      </c>
      <c r="K6765" t="s">
        <v>9790</v>
      </c>
      <c r="L6765" t="str">
        <f>CONCATENATE(G6765," ",K6765)</f>
        <v>South Africa Eastern Cape</v>
      </c>
      <c r="M6765" t="str">
        <f>IFERROR(VLOOKUP(L6765,'State(need_input)'!I$2:J$3992,2,FALSE),"")</f>
        <v>base.state_za_ec</v>
      </c>
      <c r="O6765">
        <v>17959</v>
      </c>
      <c r="P6765">
        <v>1710920478</v>
      </c>
    </row>
    <row r="6766" spans="1:16">
      <c r="A6766" s="5" t="str">
        <f>CONCATENATE("rdx_city_",J6766,"_",B6766)</f>
        <v>rdx_city_ZAF_46</v>
      </c>
      <c r="B6766">
        <f>IF(I6766=I6765,B6765+1,1)</f>
        <v>46</v>
      </c>
      <c r="C6766" t="s">
        <v>9837</v>
      </c>
      <c r="D6766" t="s">
        <v>9837</v>
      </c>
      <c r="E6766">
        <v>-33.97</v>
      </c>
      <c r="F6766">
        <v>25.6</v>
      </c>
      <c r="G6766" t="s">
        <v>9785</v>
      </c>
      <c r="H6766" t="str">
        <f>IFERROR(VLOOKUP(I6766,'country(26mar)'!C$2:D$251,2,FALSE),"")</f>
        <v>base.za</v>
      </c>
      <c r="I6766" t="s">
        <v>9786</v>
      </c>
      <c r="J6766" t="s">
        <v>9787</v>
      </c>
      <c r="K6766" t="s">
        <v>9790</v>
      </c>
      <c r="L6766" t="str">
        <f>CONCATENATE(G6766," ",K6766)</f>
        <v>South Africa Eastern Cape</v>
      </c>
      <c r="M6766" t="str">
        <f>IFERROR(VLOOKUP(L6766,'State(need_input)'!I$2:J$3992,2,FALSE),"")</f>
        <v>base.state_za_ec</v>
      </c>
      <c r="O6766">
        <v>1021000</v>
      </c>
      <c r="P6766">
        <v>1710918997</v>
      </c>
    </row>
    <row r="6767" spans="1:16">
      <c r="A6767" s="5" t="str">
        <f>CONCATENATE("rdx_city_",J6767,"_",B6767)</f>
        <v>rdx_city_ZAF_47</v>
      </c>
      <c r="B6767">
        <f>IF(I6767=I6766,B6766+1,1)</f>
        <v>47</v>
      </c>
      <c r="C6767" t="s">
        <v>9838</v>
      </c>
      <c r="D6767" t="s">
        <v>9838</v>
      </c>
      <c r="E6767">
        <v>-30.7195</v>
      </c>
      <c r="F6767">
        <v>30.46</v>
      </c>
      <c r="G6767" t="s">
        <v>9785</v>
      </c>
      <c r="H6767" t="str">
        <f>IFERROR(VLOOKUP(I6767,'country(26mar)'!C$2:D$251,2,FALSE),"")</f>
        <v>base.za</v>
      </c>
      <c r="I6767" t="s">
        <v>9786</v>
      </c>
      <c r="J6767" t="s">
        <v>9787</v>
      </c>
      <c r="K6767" t="s">
        <v>9810</v>
      </c>
      <c r="L6767" t="str">
        <f>CONCATENATE(G6767," ",K6767)</f>
        <v>South Africa KwaZulu-Natal</v>
      </c>
      <c r="M6767" t="str">
        <f>IFERROR(VLOOKUP(L6767,'State(need_input)'!I$2:J$3992,2,FALSE),"")</f>
        <v>base.state_za_nl</v>
      </c>
      <c r="O6767">
        <v>52793</v>
      </c>
      <c r="P6767">
        <v>1710443227</v>
      </c>
    </row>
    <row r="6768" spans="1:16">
      <c r="A6768" s="5" t="str">
        <f>CONCATENATE("rdx_city_",J6768,"_",B6768)</f>
        <v>rdx_city_ZAF_48</v>
      </c>
      <c r="B6768">
        <f>IF(I6768=I6767,B6767+1,1)</f>
        <v>48</v>
      </c>
      <c r="C6768" t="s">
        <v>9839</v>
      </c>
      <c r="D6768" t="s">
        <v>9839</v>
      </c>
      <c r="E6768">
        <v>-31.6279</v>
      </c>
      <c r="F6768">
        <v>29.5283</v>
      </c>
      <c r="G6768" t="s">
        <v>9785</v>
      </c>
      <c r="H6768" t="str">
        <f>IFERROR(VLOOKUP(I6768,'country(26mar)'!C$2:D$251,2,FALSE),"")</f>
        <v>base.za</v>
      </c>
      <c r="I6768" t="s">
        <v>9786</v>
      </c>
      <c r="J6768" t="s">
        <v>9787</v>
      </c>
      <c r="K6768" t="s">
        <v>9790</v>
      </c>
      <c r="L6768" t="str">
        <f>CONCATENATE(G6768," ",K6768)</f>
        <v>South Africa Eastern Cape</v>
      </c>
      <c r="M6768" t="str">
        <f>IFERROR(VLOOKUP(L6768,'State(need_input)'!I$2:J$3992,2,FALSE),"")</f>
        <v>base.state_za_ec</v>
      </c>
      <c r="O6768">
        <v>5939</v>
      </c>
      <c r="P6768">
        <v>1710506018</v>
      </c>
    </row>
    <row r="6769" spans="1:16">
      <c r="A6769" s="5" t="str">
        <f>CONCATENATE("rdx_city_",J6769,"_",B6769)</f>
        <v>rdx_city_ZAF_49</v>
      </c>
      <c r="B6769">
        <f>IF(I6769=I6768,B6768+1,1)</f>
        <v>49</v>
      </c>
      <c r="C6769" t="s">
        <v>9840</v>
      </c>
      <c r="D6769" t="s">
        <v>9840</v>
      </c>
      <c r="E6769">
        <v>-26.6996</v>
      </c>
      <c r="F6769">
        <v>27.1</v>
      </c>
      <c r="G6769" t="s">
        <v>9785</v>
      </c>
      <c r="H6769" t="str">
        <f>IFERROR(VLOOKUP(I6769,'country(26mar)'!C$2:D$251,2,FALSE),"")</f>
        <v>base.za</v>
      </c>
      <c r="I6769" t="s">
        <v>9786</v>
      </c>
      <c r="J6769" t="s">
        <v>9787</v>
      </c>
      <c r="K6769" t="s">
        <v>1184</v>
      </c>
      <c r="L6769" t="str">
        <f>CONCATENATE(G6769," ",K6769)</f>
        <v>South Africa North West</v>
      </c>
      <c r="M6769" t="str">
        <f>IFERROR(VLOOKUP(L6769,'State(need_input)'!I$2:J$3992,2,FALSE),"")</f>
        <v>base.state_za_nw</v>
      </c>
      <c r="O6769">
        <v>123669</v>
      </c>
      <c r="P6769">
        <v>1710838885</v>
      </c>
    </row>
    <row r="6770" spans="1:16">
      <c r="A6770" s="5" t="str">
        <f>CONCATENATE("rdx_city_",J6770,"_",B6770)</f>
        <v>rdx_city_ZAF_50</v>
      </c>
      <c r="B6770">
        <f>IF(I6770=I6769,B6769+1,1)</f>
        <v>50</v>
      </c>
      <c r="C6770" t="s">
        <v>9841</v>
      </c>
      <c r="D6770" t="s">
        <v>9841</v>
      </c>
      <c r="E6770">
        <v>-25.7069</v>
      </c>
      <c r="F6770">
        <v>28.2294</v>
      </c>
      <c r="G6770" t="s">
        <v>9785</v>
      </c>
      <c r="H6770" t="str">
        <f>IFERROR(VLOOKUP(I6770,'country(26mar)'!C$2:D$251,2,FALSE),"")</f>
        <v>base.za</v>
      </c>
      <c r="I6770" t="s">
        <v>9786</v>
      </c>
      <c r="J6770" t="s">
        <v>9787</v>
      </c>
      <c r="K6770" t="s">
        <v>9794</v>
      </c>
      <c r="L6770" t="str">
        <f>CONCATENATE(G6770," ",K6770)</f>
        <v>South Africa Gauteng</v>
      </c>
      <c r="M6770" t="str">
        <f>IFERROR(VLOOKUP(L6770,'State(need_input)'!I$2:J$3992,2,FALSE),"")</f>
        <v>base.state_za_gt</v>
      </c>
      <c r="N6770" t="s">
        <v>54</v>
      </c>
      <c r="O6770">
        <v>1338000</v>
      </c>
      <c r="P6770">
        <v>1710176249</v>
      </c>
    </row>
    <row r="6771" spans="1:16">
      <c r="A6771" s="5" t="str">
        <f>CONCATENATE("rdx_city_",J6771,"_",B6771)</f>
        <v>rdx_city_ZAF_51</v>
      </c>
      <c r="B6771">
        <f>IF(I6771=I6770,B6770+1,1)</f>
        <v>51</v>
      </c>
      <c r="C6771" t="s">
        <v>9842</v>
      </c>
      <c r="D6771" t="s">
        <v>9842</v>
      </c>
      <c r="E6771">
        <v>-29.6595</v>
      </c>
      <c r="F6771">
        <v>22.73</v>
      </c>
      <c r="G6771" t="s">
        <v>9785</v>
      </c>
      <c r="H6771" t="str">
        <f>IFERROR(VLOOKUP(I6771,'country(26mar)'!C$2:D$251,2,FALSE),"")</f>
        <v>base.za</v>
      </c>
      <c r="I6771" t="s">
        <v>9786</v>
      </c>
      <c r="J6771" t="s">
        <v>9787</v>
      </c>
      <c r="K6771" t="s">
        <v>9788</v>
      </c>
      <c r="L6771" t="str">
        <f>CONCATENATE(G6771," ",K6771)</f>
        <v>South Africa Northern Cape</v>
      </c>
      <c r="M6771" t="str">
        <f>IFERROR(VLOOKUP(L6771,'State(need_input)'!I$2:J$3992,2,FALSE),"")</f>
        <v>base.state_za_nc</v>
      </c>
      <c r="O6771">
        <v>11236</v>
      </c>
      <c r="P6771">
        <v>1710649877</v>
      </c>
    </row>
    <row r="6772" spans="1:16">
      <c r="A6772" s="5" t="str">
        <f>CONCATENATE("rdx_city_",J6772,"_",B6772)</f>
        <v>rdx_city_ZAF_52</v>
      </c>
      <c r="B6772">
        <f>IF(I6772=I6771,B6771+1,1)</f>
        <v>52</v>
      </c>
      <c r="C6772" t="s">
        <v>716</v>
      </c>
      <c r="D6772" t="s">
        <v>716</v>
      </c>
      <c r="E6772">
        <v>-31.8996</v>
      </c>
      <c r="F6772">
        <v>26.88</v>
      </c>
      <c r="G6772" t="s">
        <v>9785</v>
      </c>
      <c r="H6772" t="str">
        <f>IFERROR(VLOOKUP(I6772,'country(26mar)'!C$2:D$251,2,FALSE),"")</f>
        <v>base.za</v>
      </c>
      <c r="I6772" t="s">
        <v>9786</v>
      </c>
      <c r="J6772" t="s">
        <v>9787</v>
      </c>
      <c r="K6772" t="s">
        <v>9790</v>
      </c>
      <c r="L6772" t="str">
        <f>CONCATENATE(G6772," ",K6772)</f>
        <v>South Africa Eastern Cape</v>
      </c>
      <c r="M6772" t="str">
        <f>IFERROR(VLOOKUP(L6772,'State(need_input)'!I$2:J$3992,2,FALSE),"")</f>
        <v>base.state_za_ec</v>
      </c>
      <c r="O6772">
        <v>105309</v>
      </c>
      <c r="P6772">
        <v>1710110028</v>
      </c>
    </row>
    <row r="6773" spans="1:16">
      <c r="A6773" s="5" t="str">
        <f>CONCATENATE("rdx_city_",J6773,"_",B6773)</f>
        <v>rdx_city_ZAF_53</v>
      </c>
      <c r="B6773">
        <f>IF(I6773=I6772,B6772+1,1)</f>
        <v>53</v>
      </c>
      <c r="C6773" t="s">
        <v>9843</v>
      </c>
      <c r="D6773" t="s">
        <v>9843</v>
      </c>
      <c r="E6773">
        <v>-25.65</v>
      </c>
      <c r="F6773">
        <v>27.24</v>
      </c>
      <c r="G6773" t="s">
        <v>9785</v>
      </c>
      <c r="H6773" t="str">
        <f>IFERROR(VLOOKUP(I6773,'country(26mar)'!C$2:D$251,2,FALSE),"")</f>
        <v>base.za</v>
      </c>
      <c r="I6773" t="s">
        <v>9786</v>
      </c>
      <c r="J6773" t="s">
        <v>9787</v>
      </c>
      <c r="K6773" t="s">
        <v>1184</v>
      </c>
      <c r="L6773" t="str">
        <f>CONCATENATE(G6773," ",K6773)</f>
        <v>South Africa North West</v>
      </c>
      <c r="M6773" t="str">
        <f>IFERROR(VLOOKUP(L6773,'State(need_input)'!I$2:J$3992,2,FALSE),"")</f>
        <v>base.state_za_nw</v>
      </c>
      <c r="O6773">
        <v>165976</v>
      </c>
      <c r="P6773">
        <v>1710326039</v>
      </c>
    </row>
    <row r="6774" spans="1:16">
      <c r="A6774" s="5" t="str">
        <f>CONCATENATE("rdx_city_",J6774,"_",B6774)</f>
        <v>rdx_city_ZAF_54</v>
      </c>
      <c r="B6774">
        <f>IF(I6774=I6773,B6773+1,1)</f>
        <v>54</v>
      </c>
      <c r="C6774" t="s">
        <v>9844</v>
      </c>
      <c r="D6774" t="s">
        <v>9844</v>
      </c>
      <c r="E6774">
        <v>-33.01</v>
      </c>
      <c r="F6774">
        <v>17.93</v>
      </c>
      <c r="G6774" t="s">
        <v>9785</v>
      </c>
      <c r="H6774" t="str">
        <f>IFERROR(VLOOKUP(I6774,'country(26mar)'!C$2:D$251,2,FALSE),"")</f>
        <v>base.za</v>
      </c>
      <c r="I6774" t="s">
        <v>9786</v>
      </c>
      <c r="J6774" t="s">
        <v>9787</v>
      </c>
      <c r="K6774" t="s">
        <v>9792</v>
      </c>
      <c r="L6774" t="str">
        <f>CONCATENATE(G6774," ",K6774)</f>
        <v>South Africa Western Cape</v>
      </c>
      <c r="M6774" t="str">
        <f>IFERROR(VLOOKUP(L6774,'State(need_input)'!I$2:J$3992,2,FALSE),"")</f>
        <v>base.state_za_wc</v>
      </c>
      <c r="O6774">
        <v>68284</v>
      </c>
      <c r="P6774">
        <v>1710078862</v>
      </c>
    </row>
    <row r="6775" spans="1:16">
      <c r="A6775" s="5" t="str">
        <f>CONCATENATE("rdx_city_",J6775,"_",B6775)</f>
        <v>rdx_city_ZAF_55</v>
      </c>
      <c r="B6775">
        <f>IF(I6775=I6774,B6774+1,1)</f>
        <v>55</v>
      </c>
      <c r="C6775" t="s">
        <v>9845</v>
      </c>
      <c r="D6775" t="s">
        <v>9845</v>
      </c>
      <c r="E6775">
        <v>-29.6667</v>
      </c>
      <c r="F6775">
        <v>17.8833</v>
      </c>
      <c r="G6775" t="s">
        <v>9785</v>
      </c>
      <c r="H6775" t="str">
        <f>IFERROR(VLOOKUP(I6775,'country(26mar)'!C$2:D$251,2,FALSE),"")</f>
        <v>base.za</v>
      </c>
      <c r="I6775" t="s">
        <v>9786</v>
      </c>
      <c r="J6775" t="s">
        <v>9787</v>
      </c>
      <c r="K6775" t="s">
        <v>9788</v>
      </c>
      <c r="L6775" t="str">
        <f>CONCATENATE(G6775," ",K6775)</f>
        <v>South Africa Northern Cape</v>
      </c>
      <c r="M6775" t="str">
        <f>IFERROR(VLOOKUP(L6775,'State(need_input)'!I$2:J$3992,2,FALSE),"")</f>
        <v>base.state_za_nc</v>
      </c>
      <c r="O6775">
        <v>10438</v>
      </c>
      <c r="P6775">
        <v>1710894218</v>
      </c>
    </row>
    <row r="6776" spans="1:16">
      <c r="A6776" s="5" t="str">
        <f>CONCATENATE("rdx_city_",J6776,"_",B6776)</f>
        <v>rdx_city_ZAF_56</v>
      </c>
      <c r="B6776">
        <f>IF(I6776=I6775,B6775+1,1)</f>
        <v>56</v>
      </c>
      <c r="C6776" t="s">
        <v>9846</v>
      </c>
      <c r="D6776" t="s">
        <v>9846</v>
      </c>
      <c r="E6776">
        <v>-26.2696</v>
      </c>
      <c r="F6776">
        <v>28.43</v>
      </c>
      <c r="G6776" t="s">
        <v>9785</v>
      </c>
      <c r="H6776" t="str">
        <f>IFERROR(VLOOKUP(I6776,'country(26mar)'!C$2:D$251,2,FALSE),"")</f>
        <v>base.za</v>
      </c>
      <c r="I6776" t="s">
        <v>9786</v>
      </c>
      <c r="J6776" t="s">
        <v>9787</v>
      </c>
      <c r="K6776" t="s">
        <v>9794</v>
      </c>
      <c r="L6776" t="str">
        <f>CONCATENATE(G6776," ",K6776)</f>
        <v>South Africa Gauteng</v>
      </c>
      <c r="M6776" t="str">
        <f>IFERROR(VLOOKUP(L6776,'State(need_input)'!I$2:J$3992,2,FALSE),"")</f>
        <v>base.state_za_gt</v>
      </c>
      <c r="O6776">
        <v>236083</v>
      </c>
      <c r="P6776">
        <v>1710058382</v>
      </c>
    </row>
    <row r="6777" spans="1:16">
      <c r="A6777" s="5" t="str">
        <f>CONCATENATE("rdx_city_",J6777,"_",B6777)</f>
        <v>rdx_city_ZAF_57</v>
      </c>
      <c r="B6777">
        <f>IF(I6777=I6776,B6776+1,1)</f>
        <v>57</v>
      </c>
      <c r="C6777" t="s">
        <v>9847</v>
      </c>
      <c r="D6777" t="s">
        <v>9847</v>
      </c>
      <c r="E6777">
        <v>-26.9395</v>
      </c>
      <c r="F6777">
        <v>29.24</v>
      </c>
      <c r="G6777" t="s">
        <v>9785</v>
      </c>
      <c r="H6777" t="str">
        <f>IFERROR(VLOOKUP(I6777,'country(26mar)'!C$2:D$251,2,FALSE),"")</f>
        <v>base.za</v>
      </c>
      <c r="I6777" t="s">
        <v>9786</v>
      </c>
      <c r="J6777" t="s">
        <v>9787</v>
      </c>
      <c r="K6777" t="s">
        <v>9796</v>
      </c>
      <c r="L6777" t="str">
        <f>CONCATENATE(G6777," ",K6777)</f>
        <v>South Africa Mpumalanga</v>
      </c>
      <c r="M6777" t="str">
        <f>IFERROR(VLOOKUP(L6777,'State(need_input)'!I$2:J$3992,2,FALSE),"")</f>
        <v>base.state_za_mp</v>
      </c>
      <c r="O6777">
        <v>74021</v>
      </c>
      <c r="P6777">
        <v>1710222465</v>
      </c>
    </row>
    <row r="6778" spans="1:16">
      <c r="A6778" s="5" t="str">
        <f>CONCATENATE("rdx_city_",J6778,"_",B6778)</f>
        <v>rdx_city_ZAF_58</v>
      </c>
      <c r="B6778">
        <f>IF(I6778=I6777,B6777+1,1)</f>
        <v>58</v>
      </c>
      <c r="C6778" t="s">
        <v>9848</v>
      </c>
      <c r="D6778" t="s">
        <v>9848</v>
      </c>
      <c r="E6778">
        <v>-34.0196</v>
      </c>
      <c r="F6778">
        <v>20.43</v>
      </c>
      <c r="G6778" t="s">
        <v>9785</v>
      </c>
      <c r="H6778" t="str">
        <f>IFERROR(VLOOKUP(I6778,'country(26mar)'!C$2:D$251,2,FALSE),"")</f>
        <v>base.za</v>
      </c>
      <c r="I6778" t="s">
        <v>9786</v>
      </c>
      <c r="J6778" t="s">
        <v>9787</v>
      </c>
      <c r="K6778" t="s">
        <v>9792</v>
      </c>
      <c r="L6778" t="str">
        <f>CONCATENATE(G6778," ",K6778)</f>
        <v>South Africa Western Cape</v>
      </c>
      <c r="M6778" t="str">
        <f>IFERROR(VLOOKUP(L6778,'State(need_input)'!I$2:J$3992,2,FALSE),"")</f>
        <v>base.state_za_wc</v>
      </c>
      <c r="O6778">
        <v>13674</v>
      </c>
      <c r="P6778">
        <v>1710416218</v>
      </c>
    </row>
    <row r="6779" spans="1:16">
      <c r="A6779" s="5" t="str">
        <f>CONCATENATE("rdx_city_",J6779,"_",B6779)</f>
        <v>rdx_city_ZAF_59</v>
      </c>
      <c r="B6779">
        <f>IF(I6779=I6778,B6778+1,1)</f>
        <v>59</v>
      </c>
      <c r="C6779" t="s">
        <v>9849</v>
      </c>
      <c r="D6779" t="s">
        <v>9849</v>
      </c>
      <c r="E6779">
        <v>-22.95</v>
      </c>
      <c r="F6779">
        <v>30.48</v>
      </c>
      <c r="G6779" t="s">
        <v>9785</v>
      </c>
      <c r="H6779" t="str">
        <f>IFERROR(VLOOKUP(I6779,'country(26mar)'!C$2:D$251,2,FALSE),"")</f>
        <v>base.za</v>
      </c>
      <c r="I6779" t="s">
        <v>9786</v>
      </c>
      <c r="J6779" t="s">
        <v>9787</v>
      </c>
      <c r="K6779" t="s">
        <v>9825</v>
      </c>
      <c r="L6779" t="str">
        <f>CONCATENATE(G6779," ",K6779)</f>
        <v>South Africa Limpopo</v>
      </c>
      <c r="M6779" t="str">
        <f>IFERROR(VLOOKUP(L6779,'State(need_input)'!I$2:J$3992,2,FALSE),"")</f>
        <v>base.state_za_lp</v>
      </c>
      <c r="O6779">
        <v>269707</v>
      </c>
      <c r="P6779">
        <v>1710219075</v>
      </c>
    </row>
    <row r="6780" spans="1:16">
      <c r="A6780" s="5" t="str">
        <f>CONCATENATE("rdx_city_",J6780,"_",B6780)</f>
        <v>rdx_city_ZAF_60</v>
      </c>
      <c r="B6780">
        <f>IF(I6780=I6779,B6779+1,1)</f>
        <v>60</v>
      </c>
      <c r="C6780" t="s">
        <v>9850</v>
      </c>
      <c r="D6780" t="s">
        <v>9850</v>
      </c>
      <c r="E6780">
        <v>-23.8195</v>
      </c>
      <c r="F6780">
        <v>30.17</v>
      </c>
      <c r="G6780" t="s">
        <v>9785</v>
      </c>
      <c r="H6780" t="str">
        <f>IFERROR(VLOOKUP(I6780,'country(26mar)'!C$2:D$251,2,FALSE),"")</f>
        <v>base.za</v>
      </c>
      <c r="I6780" t="s">
        <v>9786</v>
      </c>
      <c r="J6780" t="s">
        <v>9787</v>
      </c>
      <c r="K6780" t="s">
        <v>9825</v>
      </c>
      <c r="L6780" t="str">
        <f>CONCATENATE(G6780," ",K6780)</f>
        <v>South Africa Limpopo</v>
      </c>
      <c r="M6780" t="str">
        <f>IFERROR(VLOOKUP(L6780,'State(need_input)'!I$2:J$3992,2,FALSE),"")</f>
        <v>base.state_za_lp</v>
      </c>
      <c r="O6780">
        <v>67245</v>
      </c>
      <c r="P6780">
        <v>1710120942</v>
      </c>
    </row>
    <row r="6781" spans="1:16">
      <c r="A6781" s="5" t="str">
        <f>CONCATENATE("rdx_city_",J6781,"_",B6781)</f>
        <v>rdx_city_ZAF_61</v>
      </c>
      <c r="B6781">
        <f>IF(I6781=I6780,B6780+1,1)</f>
        <v>61</v>
      </c>
      <c r="C6781" t="s">
        <v>9851</v>
      </c>
      <c r="D6781" t="s">
        <v>9851</v>
      </c>
      <c r="E6781">
        <v>-27.5661</v>
      </c>
      <c r="F6781">
        <v>32.0833</v>
      </c>
      <c r="G6781" t="s">
        <v>9785</v>
      </c>
      <c r="H6781" t="str">
        <f>IFERROR(VLOOKUP(I6781,'country(26mar)'!C$2:D$251,2,FALSE),"")</f>
        <v>base.za</v>
      </c>
      <c r="I6781" t="s">
        <v>9786</v>
      </c>
      <c r="J6781" t="s">
        <v>9787</v>
      </c>
      <c r="K6781" t="s">
        <v>9810</v>
      </c>
      <c r="L6781" t="str">
        <f>CONCATENATE(G6781," ",K6781)</f>
        <v>South Africa KwaZulu-Natal</v>
      </c>
      <c r="M6781" t="str">
        <f>IFERROR(VLOOKUP(L6781,'State(need_input)'!I$2:J$3992,2,FALSE),"")</f>
        <v>base.state_za_nl</v>
      </c>
      <c r="O6781">
        <v>564</v>
      </c>
      <c r="P6781">
        <v>1710203500</v>
      </c>
    </row>
    <row r="6782" spans="1:16">
      <c r="A6782" s="5" t="str">
        <f>CONCATENATE("rdx_city_",J6782,"_",B6782)</f>
        <v>rdx_city_ZAF_62</v>
      </c>
      <c r="B6782">
        <f>IF(I6782=I6781,B6781+1,1)</f>
        <v>62</v>
      </c>
      <c r="C6782" t="s">
        <v>9852</v>
      </c>
      <c r="D6782" t="s">
        <v>9852</v>
      </c>
      <c r="E6782">
        <v>-33.7596</v>
      </c>
      <c r="F6782">
        <v>25.39</v>
      </c>
      <c r="G6782" t="s">
        <v>9785</v>
      </c>
      <c r="H6782" t="str">
        <f>IFERROR(VLOOKUP(I6782,'country(26mar)'!C$2:D$251,2,FALSE),"")</f>
        <v>base.za</v>
      </c>
      <c r="I6782" t="s">
        <v>9786</v>
      </c>
      <c r="J6782" t="s">
        <v>9787</v>
      </c>
      <c r="K6782" t="s">
        <v>9790</v>
      </c>
      <c r="L6782" t="str">
        <f>CONCATENATE(G6782," ",K6782)</f>
        <v>South Africa Eastern Cape</v>
      </c>
      <c r="M6782" t="str">
        <f>IFERROR(VLOOKUP(L6782,'State(need_input)'!I$2:J$3992,2,FALSE),"")</f>
        <v>base.state_za_ec</v>
      </c>
      <c r="O6782">
        <v>228912</v>
      </c>
      <c r="P6782">
        <v>1710276157</v>
      </c>
    </row>
    <row r="6783" spans="1:16">
      <c r="A6783" s="5" t="str">
        <f>CONCATENATE("rdx_city_",J6783,"_",B6783)</f>
        <v>rdx_city_ZAF_63</v>
      </c>
      <c r="B6783">
        <f>IF(I6783=I6782,B6782+1,1)</f>
        <v>63</v>
      </c>
      <c r="C6783" t="s">
        <v>9853</v>
      </c>
      <c r="D6783" t="s">
        <v>9853</v>
      </c>
      <c r="E6783">
        <v>-28.3296</v>
      </c>
      <c r="F6783">
        <v>31.41</v>
      </c>
      <c r="G6783" t="s">
        <v>9785</v>
      </c>
      <c r="H6783" t="str">
        <f>IFERROR(VLOOKUP(I6783,'country(26mar)'!C$2:D$251,2,FALSE),"")</f>
        <v>base.za</v>
      </c>
      <c r="I6783" t="s">
        <v>9786</v>
      </c>
      <c r="J6783" t="s">
        <v>9787</v>
      </c>
      <c r="K6783" t="s">
        <v>9810</v>
      </c>
      <c r="L6783" t="str">
        <f>CONCATENATE(G6783," ",K6783)</f>
        <v>South Africa KwaZulu-Natal</v>
      </c>
      <c r="M6783" t="str">
        <f>IFERROR(VLOOKUP(L6783,'State(need_input)'!I$2:J$3992,2,FALSE),"")</f>
        <v>base.state_za_nl</v>
      </c>
      <c r="O6783">
        <v>20753</v>
      </c>
      <c r="P6783">
        <v>1710823263</v>
      </c>
    </row>
    <row r="6784" spans="1:16">
      <c r="A6784" s="5" t="str">
        <f>CONCATENATE("rdx_city_",J6784,"_",B6784)</f>
        <v>rdx_city_ZAF_64</v>
      </c>
      <c r="B6784">
        <f>IF(I6784=I6783,B6783+1,1)</f>
        <v>64</v>
      </c>
      <c r="C6784" t="s">
        <v>9854</v>
      </c>
      <c r="D6784" t="s">
        <v>9854</v>
      </c>
      <c r="E6784">
        <v>-31.58</v>
      </c>
      <c r="F6784">
        <v>28.79</v>
      </c>
      <c r="G6784" t="s">
        <v>9785</v>
      </c>
      <c r="H6784" t="str">
        <f>IFERROR(VLOOKUP(I6784,'country(26mar)'!C$2:D$251,2,FALSE),"")</f>
        <v>base.za</v>
      </c>
      <c r="I6784" t="s">
        <v>9786</v>
      </c>
      <c r="J6784" t="s">
        <v>9787</v>
      </c>
      <c r="K6784" t="s">
        <v>9790</v>
      </c>
      <c r="L6784" t="str">
        <f>CONCATENATE(G6784," ",K6784)</f>
        <v>South Africa Eastern Cape</v>
      </c>
      <c r="M6784" t="str">
        <f>IFERROR(VLOOKUP(L6784,'State(need_input)'!I$2:J$3992,2,FALSE),"")</f>
        <v>base.state_za_ec</v>
      </c>
      <c r="O6784">
        <v>137772</v>
      </c>
      <c r="P6784">
        <v>1710651314</v>
      </c>
    </row>
    <row r="6785" spans="1:16">
      <c r="A6785" s="5" t="str">
        <f>CONCATENATE("rdx_city_",J6785,"_",B6785)</f>
        <v>rdx_city_ZAF_65</v>
      </c>
      <c r="B6785">
        <f>IF(I6785=I6784,B6784+1,1)</f>
        <v>65</v>
      </c>
      <c r="C6785" t="s">
        <v>9855</v>
      </c>
      <c r="D6785" t="s">
        <v>9855</v>
      </c>
      <c r="E6785">
        <v>-28.46</v>
      </c>
      <c r="F6785">
        <v>21.23</v>
      </c>
      <c r="G6785" t="s">
        <v>9785</v>
      </c>
      <c r="H6785" t="str">
        <f>IFERROR(VLOOKUP(I6785,'country(26mar)'!C$2:D$251,2,FALSE),"")</f>
        <v>base.za</v>
      </c>
      <c r="I6785" t="s">
        <v>9786</v>
      </c>
      <c r="J6785" t="s">
        <v>9787</v>
      </c>
      <c r="K6785" t="s">
        <v>9788</v>
      </c>
      <c r="L6785" t="str">
        <f>CONCATENATE(G6785," ",K6785)</f>
        <v>South Africa Northern Cape</v>
      </c>
      <c r="M6785" t="str">
        <f>IFERROR(VLOOKUP(L6785,'State(need_input)'!I$2:J$3992,2,FALSE),"")</f>
        <v>base.state_za_nc</v>
      </c>
      <c r="O6785">
        <v>71373</v>
      </c>
      <c r="P6785">
        <v>1710210449</v>
      </c>
    </row>
    <row r="6786" spans="1:16">
      <c r="A6786" s="5" t="str">
        <f>CONCATENATE("rdx_city_",J6786,"_",B6786)</f>
        <v>rdx_city_ZAF_66</v>
      </c>
      <c r="B6786">
        <f>IF(I6786=I6785,B6785+1,1)</f>
        <v>66</v>
      </c>
      <c r="C6786" t="s">
        <v>9856</v>
      </c>
      <c r="D6786" t="s">
        <v>9856</v>
      </c>
      <c r="E6786">
        <v>-31.6166</v>
      </c>
      <c r="F6786">
        <v>18.7333</v>
      </c>
      <c r="G6786" t="s">
        <v>9785</v>
      </c>
      <c r="H6786" t="str">
        <f>IFERROR(VLOOKUP(I6786,'country(26mar)'!C$2:D$251,2,FALSE),"")</f>
        <v>base.za</v>
      </c>
      <c r="I6786" t="s">
        <v>9786</v>
      </c>
      <c r="J6786" t="s">
        <v>9787</v>
      </c>
      <c r="K6786" t="s">
        <v>9792</v>
      </c>
      <c r="L6786" t="str">
        <f>CONCATENATE(G6786," ",K6786)</f>
        <v>South Africa Western Cape</v>
      </c>
      <c r="M6786" t="str">
        <f>IFERROR(VLOOKUP(L6786,'State(need_input)'!I$2:J$3992,2,FALSE),"")</f>
        <v>base.state_za_wc</v>
      </c>
      <c r="O6786">
        <v>3331</v>
      </c>
      <c r="P6786">
        <v>1710187274</v>
      </c>
    </row>
    <row r="6787" spans="1:16">
      <c r="A6787" s="5" t="str">
        <f>CONCATENATE("rdx_city_",J6787,"_",B6787)</f>
        <v>rdx_city_ZAF_67</v>
      </c>
      <c r="B6787">
        <f>IF(I6787=I6786,B6786+1,1)</f>
        <v>67</v>
      </c>
      <c r="C6787" t="s">
        <v>9857</v>
      </c>
      <c r="D6787" t="s">
        <v>9857</v>
      </c>
      <c r="E6787">
        <v>-26.6496</v>
      </c>
      <c r="F6787">
        <v>27.96</v>
      </c>
      <c r="G6787" t="s">
        <v>9785</v>
      </c>
      <c r="H6787" t="str">
        <f>IFERROR(VLOOKUP(I6787,'country(26mar)'!C$2:D$251,2,FALSE),"")</f>
        <v>base.za</v>
      </c>
      <c r="I6787" t="s">
        <v>9786</v>
      </c>
      <c r="J6787" t="s">
        <v>9787</v>
      </c>
      <c r="K6787" t="s">
        <v>9794</v>
      </c>
      <c r="L6787" t="str">
        <f>CONCATENATE(G6787," ",K6787)</f>
        <v>South Africa Gauteng</v>
      </c>
      <c r="M6787" t="str">
        <f>IFERROR(VLOOKUP(L6787,'State(need_input)'!I$2:J$3992,2,FALSE),"")</f>
        <v>base.state_za_gt</v>
      </c>
      <c r="O6787">
        <v>1074000</v>
      </c>
      <c r="P6787">
        <v>1710271883</v>
      </c>
    </row>
    <row r="6788" spans="1:16">
      <c r="A6788" s="5" t="str">
        <f>CONCATENATE("rdx_city_",J6788,"_",B6788)</f>
        <v>rdx_city_ZAF_68</v>
      </c>
      <c r="B6788">
        <f>IF(I6788=I6787,B6787+1,1)</f>
        <v>68</v>
      </c>
      <c r="C6788" t="s">
        <v>9858</v>
      </c>
      <c r="D6788" t="s">
        <v>9858</v>
      </c>
      <c r="E6788">
        <v>-27.3596</v>
      </c>
      <c r="F6788">
        <v>29.89</v>
      </c>
      <c r="G6788" t="s">
        <v>9785</v>
      </c>
      <c r="H6788" t="str">
        <f>IFERROR(VLOOKUP(I6788,'country(26mar)'!C$2:D$251,2,FALSE),"")</f>
        <v>base.za</v>
      </c>
      <c r="I6788" t="s">
        <v>9786</v>
      </c>
      <c r="J6788" t="s">
        <v>9787</v>
      </c>
      <c r="K6788" t="s">
        <v>9796</v>
      </c>
      <c r="L6788" t="str">
        <f>CONCATENATE(G6788," ",K6788)</f>
        <v>South Africa Mpumalanga</v>
      </c>
      <c r="M6788" t="str">
        <f>IFERROR(VLOOKUP(L6788,'State(need_input)'!I$2:J$3992,2,FALSE),"")</f>
        <v>base.state_za_mp</v>
      </c>
      <c r="O6788">
        <v>43378</v>
      </c>
      <c r="P6788">
        <v>1710664906</v>
      </c>
    </row>
    <row r="6789" spans="1:16">
      <c r="A6789" s="5" t="str">
        <f>CONCATENATE("rdx_city_",J6789,"_",B6789)</f>
        <v>rdx_city_ZAF_69</v>
      </c>
      <c r="B6789">
        <f>IF(I6789=I6788,B6788+1,1)</f>
        <v>69</v>
      </c>
      <c r="C6789" t="s">
        <v>9859</v>
      </c>
      <c r="D6789" t="s">
        <v>9859</v>
      </c>
      <c r="E6789">
        <v>-26.96</v>
      </c>
      <c r="F6789">
        <v>24.73</v>
      </c>
      <c r="G6789" t="s">
        <v>9785</v>
      </c>
      <c r="H6789" t="str">
        <f>IFERROR(VLOOKUP(I6789,'country(26mar)'!C$2:D$251,2,FALSE),"")</f>
        <v>base.za</v>
      </c>
      <c r="I6789" t="s">
        <v>9786</v>
      </c>
      <c r="J6789" t="s">
        <v>9787</v>
      </c>
      <c r="K6789" t="s">
        <v>1184</v>
      </c>
      <c r="L6789" t="str">
        <f>CONCATENATE(G6789," ",K6789)</f>
        <v>South Africa North West</v>
      </c>
      <c r="M6789" t="str">
        <f>IFERROR(VLOOKUP(L6789,'State(need_input)'!I$2:J$3992,2,FALSE),"")</f>
        <v>base.state_za_nw</v>
      </c>
      <c r="O6789">
        <v>49588</v>
      </c>
      <c r="P6789">
        <v>1710969597</v>
      </c>
    </row>
    <row r="6790" spans="1:16">
      <c r="A6790" s="5" t="str">
        <f>CONCATENATE("rdx_city_",J6790,"_",B6790)</f>
        <v>rdx_city_ZAF_70</v>
      </c>
      <c r="B6790">
        <f>IF(I6790=I6789,B6789+1,1)</f>
        <v>70</v>
      </c>
      <c r="C6790" t="s">
        <v>9860</v>
      </c>
      <c r="D6790" t="s">
        <v>9860</v>
      </c>
      <c r="E6790">
        <v>-27.76</v>
      </c>
      <c r="F6790">
        <v>30.79</v>
      </c>
      <c r="G6790" t="s">
        <v>9785</v>
      </c>
      <c r="H6790" t="str">
        <f>IFERROR(VLOOKUP(I6790,'country(26mar)'!C$2:D$251,2,FALSE),"")</f>
        <v>base.za</v>
      </c>
      <c r="I6790" t="s">
        <v>9786</v>
      </c>
      <c r="J6790" t="s">
        <v>9787</v>
      </c>
      <c r="K6790" t="s">
        <v>9810</v>
      </c>
      <c r="L6790" t="str">
        <f>CONCATENATE(G6790," ",K6790)</f>
        <v>South Africa KwaZulu-Natal</v>
      </c>
      <c r="M6790" t="str">
        <f>IFERROR(VLOOKUP(L6790,'State(need_input)'!I$2:J$3992,2,FALSE),"")</f>
        <v>base.state_za_nl</v>
      </c>
      <c r="O6790">
        <v>150012</v>
      </c>
      <c r="P6790">
        <v>1710716158</v>
      </c>
    </row>
    <row r="6791" spans="1:16">
      <c r="A6791" s="5" t="str">
        <f>CONCATENATE("rdx_city_",J6791,"_",B6791)</f>
        <v>rdx_city_ZAF_71</v>
      </c>
      <c r="B6791">
        <f>IF(I6791=I6790,B6790+1,1)</f>
        <v>71</v>
      </c>
      <c r="C6791" t="s">
        <v>9861</v>
      </c>
      <c r="D6791" t="s">
        <v>9861</v>
      </c>
      <c r="E6791">
        <v>-27.97</v>
      </c>
      <c r="F6791">
        <v>26.73</v>
      </c>
      <c r="G6791" t="s">
        <v>9785</v>
      </c>
      <c r="H6791" t="str">
        <f>IFERROR(VLOOKUP(I6791,'country(26mar)'!C$2:D$251,2,FALSE),"")</f>
        <v>base.za</v>
      </c>
      <c r="I6791" t="s">
        <v>9786</v>
      </c>
      <c r="J6791" t="s">
        <v>9787</v>
      </c>
      <c r="K6791" t="s">
        <v>9798</v>
      </c>
      <c r="L6791" t="str">
        <f>CONCATENATE(G6791," ",K6791)</f>
        <v>South Africa Free State</v>
      </c>
      <c r="M6791" t="str">
        <f>IFERROR(VLOOKUP(L6791,'State(need_input)'!I$2:J$3992,2,FALSE),"")</f>
        <v>base.state_za_fs</v>
      </c>
      <c r="O6791">
        <v>431944</v>
      </c>
      <c r="P6791">
        <v>1710480365</v>
      </c>
    </row>
    <row r="6792" spans="1:16">
      <c r="A6792" s="5" t="str">
        <f>CONCATENATE("rdx_city_",J6792,"_",B6792)</f>
        <v>rdx_city_ZAF_72</v>
      </c>
      <c r="B6792">
        <f>IF(I6792=I6791,B6791+1,1)</f>
        <v>72</v>
      </c>
      <c r="C6792" t="s">
        <v>9862</v>
      </c>
      <c r="D6792" t="s">
        <v>9862</v>
      </c>
      <c r="E6792">
        <v>-33.64</v>
      </c>
      <c r="F6792">
        <v>19.4399</v>
      </c>
      <c r="G6792" t="s">
        <v>9785</v>
      </c>
      <c r="H6792" t="str">
        <f>IFERROR(VLOOKUP(I6792,'country(26mar)'!C$2:D$251,2,FALSE),"")</f>
        <v>base.za</v>
      </c>
      <c r="I6792" t="s">
        <v>9786</v>
      </c>
      <c r="J6792" t="s">
        <v>9787</v>
      </c>
      <c r="K6792" t="s">
        <v>9792</v>
      </c>
      <c r="L6792" t="str">
        <f>CONCATENATE(G6792," ",K6792)</f>
        <v>South Africa Western Cape</v>
      </c>
      <c r="M6792" t="str">
        <f>IFERROR(VLOOKUP(L6792,'State(need_input)'!I$2:J$3992,2,FALSE),"")</f>
        <v>base.state_za_wc</v>
      </c>
      <c r="O6792">
        <v>127597</v>
      </c>
      <c r="P6792">
        <v>1710498245</v>
      </c>
    </row>
    <row r="6793" spans="1:16">
      <c r="A6793" s="5" t="str">
        <f>CONCATENATE("rdx_city_",J6793,"_",B6793)</f>
        <v>rdx_city_SGS_1</v>
      </c>
      <c r="B6793">
        <f>IF(I6793=I6792,B6792+1,1)</f>
        <v>1</v>
      </c>
      <c r="C6793" t="s">
        <v>9863</v>
      </c>
      <c r="D6793" t="s">
        <v>9863</v>
      </c>
      <c r="E6793">
        <v>-54.2806</v>
      </c>
      <c r="F6793">
        <v>-36.508</v>
      </c>
      <c r="G6793" t="s">
        <v>9864</v>
      </c>
      <c r="H6793" t="str">
        <f>IFERROR(VLOOKUP(I6793,'country(26mar)'!C$2:D$251,2,FALSE),"")</f>
        <v>base.gs</v>
      </c>
      <c r="I6793" t="s">
        <v>9865</v>
      </c>
      <c r="J6793" t="s">
        <v>9866</v>
      </c>
      <c r="L6793" t="str">
        <f>CONCATENATE(G6793," ",K6793)</f>
        <v>South Georgia And South Sandwich Islands </v>
      </c>
      <c r="M6793" t="str">
        <f>IFERROR(VLOOKUP(L6793,'State(need_input)'!I$2:J$3992,2,FALSE),"")</f>
        <v/>
      </c>
      <c r="O6793">
        <v>99</v>
      </c>
      <c r="P6793">
        <v>1239048837</v>
      </c>
    </row>
    <row r="6794" spans="1:16">
      <c r="A6794" s="5" t="str">
        <f>CONCATENATE("rdx_city_",J6794,"_",B6794)</f>
        <v>rdx_city_KOR_1</v>
      </c>
      <c r="B6794">
        <f>IF(I6794=I6793,B6793+1,1)</f>
        <v>1</v>
      </c>
      <c r="C6794" t="s">
        <v>9867</v>
      </c>
      <c r="D6794" t="s">
        <v>9867</v>
      </c>
      <c r="E6794">
        <v>36.5659</v>
      </c>
      <c r="F6794">
        <v>128.725</v>
      </c>
      <c r="G6794" t="s">
        <v>9868</v>
      </c>
      <c r="H6794" t="str">
        <f>IFERROR(VLOOKUP(I6794,'country(26mar)'!C$2:D$251,2,FALSE),"")</f>
        <v>base.kr</v>
      </c>
      <c r="I6794" t="s">
        <v>9869</v>
      </c>
      <c r="J6794" t="s">
        <v>9870</v>
      </c>
      <c r="K6794" t="s">
        <v>9871</v>
      </c>
      <c r="L6794" t="str">
        <f>CONCATENATE(G6794," ",K6794)</f>
        <v>South Korea Gyeongbuk</v>
      </c>
      <c r="M6794" t="str">
        <f>IFERROR(VLOOKUP(L6794,'State(need_input)'!I$2:J$3992,2,FALSE),"")</f>
        <v>state_KR_Gye_1</v>
      </c>
      <c r="N6794" t="s">
        <v>23</v>
      </c>
      <c r="O6794">
        <v>129319</v>
      </c>
      <c r="P6794">
        <v>1410095935</v>
      </c>
    </row>
    <row r="6795" spans="1:16">
      <c r="A6795" s="5" t="str">
        <f>CONCATENATE("rdx_city_",J6795,"_",B6795)</f>
        <v>rdx_city_KOR_2</v>
      </c>
      <c r="B6795">
        <f>IF(I6795=I6794,B6794+1,1)</f>
        <v>2</v>
      </c>
      <c r="C6795" t="s">
        <v>9872</v>
      </c>
      <c r="D6795" t="s">
        <v>9872</v>
      </c>
      <c r="E6795">
        <v>37.3481</v>
      </c>
      <c r="F6795">
        <v>126.8595</v>
      </c>
      <c r="G6795" t="s">
        <v>9868</v>
      </c>
      <c r="H6795" t="str">
        <f>IFERROR(VLOOKUP(I6795,'country(26mar)'!C$2:D$251,2,FALSE),"")</f>
        <v>base.kr</v>
      </c>
      <c r="I6795" t="s">
        <v>9869</v>
      </c>
      <c r="J6795" t="s">
        <v>9870</v>
      </c>
      <c r="K6795" t="s">
        <v>9873</v>
      </c>
      <c r="L6795" t="str">
        <f>CONCATENATE(G6795," ",K6795)</f>
        <v>South Korea Gyeonggi</v>
      </c>
      <c r="M6795" t="str">
        <f>IFERROR(VLOOKUP(L6795,'State(need_input)'!I$2:J$3992,2,FALSE),"")</f>
        <v>state_KR_Gye_3</v>
      </c>
      <c r="O6795">
        <v>739493</v>
      </c>
      <c r="P6795">
        <v>1410585171</v>
      </c>
    </row>
    <row r="6796" spans="1:16">
      <c r="A6796" s="5" t="str">
        <f>CONCATENATE("rdx_city_",J6796,"_",B6796)</f>
        <v>rdx_city_KOR_3</v>
      </c>
      <c r="B6796">
        <f>IF(I6796=I6795,B6795+1,1)</f>
        <v>3</v>
      </c>
      <c r="C6796" t="s">
        <v>9874</v>
      </c>
      <c r="D6796" t="s">
        <v>9874</v>
      </c>
      <c r="E6796">
        <v>35.0951</v>
      </c>
      <c r="F6796">
        <v>129.01</v>
      </c>
      <c r="G6796" t="s">
        <v>9868</v>
      </c>
      <c r="H6796" t="str">
        <f>IFERROR(VLOOKUP(I6796,'country(26mar)'!C$2:D$251,2,FALSE),"")</f>
        <v>base.kr</v>
      </c>
      <c r="I6796" t="s">
        <v>9869</v>
      </c>
      <c r="J6796" t="s">
        <v>9870</v>
      </c>
      <c r="K6796" t="s">
        <v>9874</v>
      </c>
      <c r="L6796" t="str">
        <f>CONCATENATE(G6796," ",K6796)</f>
        <v>South Korea Busan</v>
      </c>
      <c r="M6796" t="str">
        <f>IFERROR(VLOOKUP(L6796,'State(need_input)'!I$2:J$3992,2,FALSE),"")</f>
        <v>state_KR_Bus_8</v>
      </c>
      <c r="N6796" t="s">
        <v>23</v>
      </c>
      <c r="O6796">
        <v>3480000</v>
      </c>
      <c r="P6796">
        <v>1410601465</v>
      </c>
    </row>
    <row r="6797" spans="1:16">
      <c r="A6797" s="5" t="str">
        <f>CONCATENATE("rdx_city_",J6797,"_",B6797)</f>
        <v>rdx_city_KOR_4</v>
      </c>
      <c r="B6797">
        <f>IF(I6797=I6796,B6796+1,1)</f>
        <v>4</v>
      </c>
      <c r="C6797" t="s">
        <v>9875</v>
      </c>
      <c r="D6797" t="s">
        <v>9875</v>
      </c>
      <c r="E6797">
        <v>35.2191</v>
      </c>
      <c r="F6797">
        <v>128.5836</v>
      </c>
      <c r="G6797" t="s">
        <v>9868</v>
      </c>
      <c r="H6797" t="str">
        <f>IFERROR(VLOOKUP(I6797,'country(26mar)'!C$2:D$251,2,FALSE),"")</f>
        <v>base.kr</v>
      </c>
      <c r="I6797" t="s">
        <v>9869</v>
      </c>
      <c r="J6797" t="s">
        <v>9870</v>
      </c>
      <c r="K6797" t="s">
        <v>9876</v>
      </c>
      <c r="L6797" t="str">
        <f>CONCATENATE(G6797," ",K6797)</f>
        <v>South Korea Gyeongnam</v>
      </c>
      <c r="M6797" t="str">
        <f>IFERROR(VLOOKUP(L6797,'State(need_input)'!I$2:J$3992,2,FALSE),"")</f>
        <v>state_KR_Gye_13</v>
      </c>
      <c r="N6797" t="s">
        <v>23</v>
      </c>
      <c r="O6797">
        <v>1081499</v>
      </c>
      <c r="P6797">
        <v>1410592618</v>
      </c>
    </row>
    <row r="6798" spans="1:16">
      <c r="A6798" s="5" t="str">
        <f>CONCATENATE("rdx_city_",J6798,"_",B6798)</f>
        <v>rdx_city_KOR_5</v>
      </c>
      <c r="B6798">
        <f>IF(I6798=I6797,B6797+1,1)</f>
        <v>5</v>
      </c>
      <c r="C6798" t="s">
        <v>9877</v>
      </c>
      <c r="D6798" t="s">
        <v>9877</v>
      </c>
      <c r="E6798">
        <v>36.6439</v>
      </c>
      <c r="F6798">
        <v>127.5012</v>
      </c>
      <c r="G6798" t="s">
        <v>9868</v>
      </c>
      <c r="H6798" t="str">
        <f>IFERROR(VLOOKUP(I6798,'country(26mar)'!C$2:D$251,2,FALSE),"")</f>
        <v>base.kr</v>
      </c>
      <c r="I6798" t="s">
        <v>9869</v>
      </c>
      <c r="J6798" t="s">
        <v>9870</v>
      </c>
      <c r="K6798" t="s">
        <v>9878</v>
      </c>
      <c r="L6798" t="str">
        <f>CONCATENATE(G6798," ",K6798)</f>
        <v>South Korea Chungbuk</v>
      </c>
      <c r="M6798" t="str">
        <f>IFERROR(VLOOKUP(L6798,'State(need_input)'!I$2:J$3992,2,FALSE),"")</f>
        <v>state_KR_Chu_14</v>
      </c>
      <c r="N6798" t="s">
        <v>23</v>
      </c>
      <c r="O6798">
        <v>775096</v>
      </c>
      <c r="P6798">
        <v>1410964361</v>
      </c>
    </row>
    <row r="6799" spans="1:16">
      <c r="A6799" s="5" t="str">
        <f>CONCATENATE("rdx_city_",J6799,"_",B6799)</f>
        <v>rdx_city_KOR_6</v>
      </c>
      <c r="B6799">
        <f>IF(I6799=I6798,B6798+1,1)</f>
        <v>6</v>
      </c>
      <c r="C6799" t="s">
        <v>9879</v>
      </c>
      <c r="D6799" t="s">
        <v>9879</v>
      </c>
      <c r="E6799">
        <v>37.8747</v>
      </c>
      <c r="F6799">
        <v>127.7342</v>
      </c>
      <c r="G6799" t="s">
        <v>9868</v>
      </c>
      <c r="H6799" t="str">
        <f>IFERROR(VLOOKUP(I6799,'country(26mar)'!C$2:D$251,2,FALSE),"")</f>
        <v>base.kr</v>
      </c>
      <c r="I6799" t="s">
        <v>9869</v>
      </c>
      <c r="J6799" t="s">
        <v>9870</v>
      </c>
      <c r="K6799" t="s">
        <v>9880</v>
      </c>
      <c r="L6799" t="str">
        <f>CONCATENATE(G6799," ",K6799)</f>
        <v>South Korea Gangwon</v>
      </c>
      <c r="M6799" t="str">
        <f>IFERROR(VLOOKUP(L6799,'State(need_input)'!I$2:J$3992,2,FALSE),"")</f>
        <v>state_KR_Gan_5</v>
      </c>
      <c r="N6799" t="s">
        <v>23</v>
      </c>
      <c r="O6799">
        <v>226509</v>
      </c>
      <c r="P6799">
        <v>1410231130</v>
      </c>
    </row>
    <row r="6800" spans="1:16">
      <c r="A6800" s="5" t="str">
        <f>CONCATENATE("rdx_city_",J6800,"_",B6800)</f>
        <v>rdx_city_KOR_7</v>
      </c>
      <c r="B6800">
        <f>IF(I6800=I6799,B6799+1,1)</f>
        <v>7</v>
      </c>
      <c r="C6800" t="s">
        <v>9881</v>
      </c>
      <c r="D6800" t="s">
        <v>9881</v>
      </c>
      <c r="E6800">
        <v>35.8668</v>
      </c>
      <c r="F6800">
        <v>128.607</v>
      </c>
      <c r="G6800" t="s">
        <v>9868</v>
      </c>
      <c r="H6800" t="str">
        <f>IFERROR(VLOOKUP(I6800,'country(26mar)'!C$2:D$251,2,FALSE),"")</f>
        <v>base.kr</v>
      </c>
      <c r="I6800" t="s">
        <v>9869</v>
      </c>
      <c r="J6800" t="s">
        <v>9870</v>
      </c>
      <c r="K6800" t="s">
        <v>9881</v>
      </c>
      <c r="L6800" t="str">
        <f>CONCATENATE(G6800," ",K6800)</f>
        <v>South Korea Daegu</v>
      </c>
      <c r="M6800" t="str">
        <f>IFERROR(VLOOKUP(L6800,'State(need_input)'!I$2:J$3992,2,FALSE),"")</f>
        <v>state_KR_Dae_10</v>
      </c>
      <c r="N6800" t="s">
        <v>23</v>
      </c>
      <c r="O6800">
        <v>2460000</v>
      </c>
      <c r="P6800">
        <v>1410095252</v>
      </c>
    </row>
    <row r="6801" spans="1:16">
      <c r="A6801" s="5" t="str">
        <f>CONCATENATE("rdx_city_",J6801,"_",B6801)</f>
        <v>rdx_city_KOR_8</v>
      </c>
      <c r="B6801">
        <f>IF(I6801=I6800,B6800+1,1)</f>
        <v>8</v>
      </c>
      <c r="C6801" t="s">
        <v>9882</v>
      </c>
      <c r="D6801" t="s">
        <v>9882</v>
      </c>
      <c r="E6801">
        <v>36.3355</v>
      </c>
      <c r="F6801">
        <v>127.425</v>
      </c>
      <c r="G6801" t="s">
        <v>9868</v>
      </c>
      <c r="H6801" t="str">
        <f>IFERROR(VLOOKUP(I6801,'country(26mar)'!C$2:D$251,2,FALSE),"")</f>
        <v>base.kr</v>
      </c>
      <c r="I6801" t="s">
        <v>9869</v>
      </c>
      <c r="J6801" t="s">
        <v>9870</v>
      </c>
      <c r="K6801" t="s">
        <v>9882</v>
      </c>
      <c r="L6801" t="str">
        <f>CONCATENATE(G6801," ",K6801)</f>
        <v>South Korea Daejeon</v>
      </c>
      <c r="M6801" t="str">
        <f>IFERROR(VLOOKUP(L6801,'State(need_input)'!I$2:J$3992,2,FALSE),"")</f>
        <v>state_KR_Dae_12</v>
      </c>
      <c r="N6801" t="s">
        <v>23</v>
      </c>
      <c r="O6801">
        <v>1468000</v>
      </c>
      <c r="P6801">
        <v>1410993875</v>
      </c>
    </row>
    <row r="6802" spans="1:16">
      <c r="A6802" s="5" t="str">
        <f>CONCATENATE("rdx_city_",J6802,"_",B6802)</f>
        <v>rdx_city_KOR_9</v>
      </c>
      <c r="B6802">
        <f>IF(I6802=I6801,B6801+1,1)</f>
        <v>9</v>
      </c>
      <c r="C6802" t="s">
        <v>9883</v>
      </c>
      <c r="D6802" t="s">
        <v>9883</v>
      </c>
      <c r="E6802">
        <v>36.9353</v>
      </c>
      <c r="F6802">
        <v>127.6897</v>
      </c>
      <c r="G6802" t="s">
        <v>9868</v>
      </c>
      <c r="H6802" t="str">
        <f>IFERROR(VLOOKUP(I6802,'country(26mar)'!C$2:D$251,2,FALSE),"")</f>
        <v>base.kr</v>
      </c>
      <c r="I6802" t="s">
        <v>9869</v>
      </c>
      <c r="J6802" t="s">
        <v>9870</v>
      </c>
      <c r="K6802" t="s">
        <v>9878</v>
      </c>
      <c r="L6802" t="str">
        <f>CONCATENATE(G6802," ",K6802)</f>
        <v>South Korea Chungbuk</v>
      </c>
      <c r="M6802" t="str">
        <f>IFERROR(VLOOKUP(L6802,'State(need_input)'!I$2:J$3992,2,FALSE),"")</f>
        <v>state_KR_Chu_14</v>
      </c>
      <c r="O6802">
        <v>10077</v>
      </c>
      <c r="P6802">
        <v>1410812829</v>
      </c>
    </row>
    <row r="6803" spans="1:16">
      <c r="A6803" s="5" t="str">
        <f>CONCATENATE("rdx_city_",J6803,"_",B6803)</f>
        <v>rdx_city_KOR_10</v>
      </c>
      <c r="B6803">
        <f>IF(I6803=I6802,B6802+1,1)</f>
        <v>10</v>
      </c>
      <c r="C6803" t="s">
        <v>9884</v>
      </c>
      <c r="D6803" t="s">
        <v>9884</v>
      </c>
      <c r="E6803">
        <v>37.7559</v>
      </c>
      <c r="F6803">
        <v>128.8962</v>
      </c>
      <c r="G6803" t="s">
        <v>9868</v>
      </c>
      <c r="H6803" t="str">
        <f>IFERROR(VLOOKUP(I6803,'country(26mar)'!C$2:D$251,2,FALSE),"")</f>
        <v>base.kr</v>
      </c>
      <c r="I6803" t="s">
        <v>9869</v>
      </c>
      <c r="J6803" t="s">
        <v>9870</v>
      </c>
      <c r="K6803" t="s">
        <v>9880</v>
      </c>
      <c r="L6803" t="str">
        <f>CONCATENATE(G6803," ",K6803)</f>
        <v>South Korea Gangwon</v>
      </c>
      <c r="M6803" t="str">
        <f>IFERROR(VLOOKUP(L6803,'State(need_input)'!I$2:J$3992,2,FALSE),"")</f>
        <v>state_KR_Gan_5</v>
      </c>
      <c r="N6803" t="s">
        <v>20</v>
      </c>
      <c r="O6803">
        <v>180611</v>
      </c>
      <c r="P6803">
        <v>1410450550</v>
      </c>
    </row>
    <row r="6804" spans="1:16">
      <c r="A6804" s="5" t="str">
        <f>CONCATENATE("rdx_city_",J6804,"_",B6804)</f>
        <v>rdx_city_KOR_11</v>
      </c>
      <c r="B6804">
        <f>IF(I6804=I6803,B6803+1,1)</f>
        <v>11</v>
      </c>
      <c r="C6804" t="s">
        <v>9885</v>
      </c>
      <c r="D6804" t="s">
        <v>9885</v>
      </c>
      <c r="E6804">
        <v>37.6527</v>
      </c>
      <c r="F6804">
        <v>126.8372</v>
      </c>
      <c r="G6804" t="s">
        <v>9868</v>
      </c>
      <c r="H6804" t="str">
        <f>IFERROR(VLOOKUP(I6804,'country(26mar)'!C$2:D$251,2,FALSE),"")</f>
        <v>base.kr</v>
      </c>
      <c r="I6804" t="s">
        <v>9869</v>
      </c>
      <c r="J6804" t="s">
        <v>9870</v>
      </c>
      <c r="K6804" t="s">
        <v>9873</v>
      </c>
      <c r="L6804" t="str">
        <f>CONCATENATE(G6804," ",K6804)</f>
        <v>South Korea Gyeonggi</v>
      </c>
      <c r="M6804" t="str">
        <f>IFERROR(VLOOKUP(L6804,'State(need_input)'!I$2:J$3992,2,FALSE),"")</f>
        <v>state_KR_Gye_3</v>
      </c>
      <c r="N6804" t="s">
        <v>20</v>
      </c>
      <c r="O6804">
        <v>903000</v>
      </c>
      <c r="P6804">
        <v>1410511255</v>
      </c>
    </row>
    <row r="6805" spans="1:16">
      <c r="A6805" s="5" t="str">
        <f>CONCATENATE("rdx_city_",J6805,"_",B6805)</f>
        <v>rdx_city_KOR_12</v>
      </c>
      <c r="B6805">
        <f>IF(I6805=I6804,B6804+1,1)</f>
        <v>12</v>
      </c>
      <c r="C6805" t="s">
        <v>9886</v>
      </c>
      <c r="D6805" t="s">
        <v>9886</v>
      </c>
      <c r="E6805">
        <v>35.9818</v>
      </c>
      <c r="F6805">
        <v>126.716</v>
      </c>
      <c r="G6805" t="s">
        <v>9868</v>
      </c>
      <c r="H6805" t="str">
        <f>IFERROR(VLOOKUP(I6805,'country(26mar)'!C$2:D$251,2,FALSE),"")</f>
        <v>base.kr</v>
      </c>
      <c r="I6805" t="s">
        <v>9869</v>
      </c>
      <c r="J6805" t="s">
        <v>9870</v>
      </c>
      <c r="K6805" t="s">
        <v>9887</v>
      </c>
      <c r="L6805" t="str">
        <f>CONCATENATE(G6805," ",K6805)</f>
        <v>South Korea Jeonbuk</v>
      </c>
      <c r="M6805" t="str">
        <f>IFERROR(VLOOKUP(L6805,'State(need_input)'!I$2:J$3992,2,FALSE),"")</f>
        <v>state_KR_Jeo_2</v>
      </c>
      <c r="O6805">
        <v>244080</v>
      </c>
      <c r="P6805">
        <v>1410913202</v>
      </c>
    </row>
    <row r="6806" spans="1:16">
      <c r="A6806" s="5" t="str">
        <f>CONCATENATE("rdx_city_",J6806,"_",B6806)</f>
        <v>rdx_city_KOR_13</v>
      </c>
      <c r="B6806">
        <f>IF(I6806=I6805,B6805+1,1)</f>
        <v>13</v>
      </c>
      <c r="C6806" t="s">
        <v>9888</v>
      </c>
      <c r="D6806" t="s">
        <v>9888</v>
      </c>
      <c r="E6806">
        <v>35.171</v>
      </c>
      <c r="F6806">
        <v>126.9104</v>
      </c>
      <c r="G6806" t="s">
        <v>9868</v>
      </c>
      <c r="H6806" t="str">
        <f>IFERROR(VLOOKUP(I6806,'country(26mar)'!C$2:D$251,2,FALSE),"")</f>
        <v>base.kr</v>
      </c>
      <c r="I6806" t="s">
        <v>9869</v>
      </c>
      <c r="J6806" t="s">
        <v>9870</v>
      </c>
      <c r="K6806" t="s">
        <v>9888</v>
      </c>
      <c r="L6806" t="str">
        <f>CONCATENATE(G6806," ",K6806)</f>
        <v>South Korea Gwangju</v>
      </c>
      <c r="M6806" t="str">
        <f>IFERROR(VLOOKUP(L6806,'State(need_input)'!I$2:J$3992,2,FALSE),"")</f>
        <v>state_KR_Gwa_11</v>
      </c>
      <c r="N6806" t="s">
        <v>23</v>
      </c>
      <c r="O6806">
        <v>1440000</v>
      </c>
      <c r="P6806">
        <v>1410000087</v>
      </c>
    </row>
    <row r="6807" spans="1:16">
      <c r="A6807" s="5" t="str">
        <f>CONCATENATE("rdx_city_",J6807,"_",B6807)</f>
        <v>rdx_city_KOR_14</v>
      </c>
      <c r="B6807">
        <f>IF(I6807=I6806,B6806+1,1)</f>
        <v>14</v>
      </c>
      <c r="C6807" t="s">
        <v>9889</v>
      </c>
      <c r="D6807" t="s">
        <v>9889</v>
      </c>
      <c r="E6807">
        <v>35.8428</v>
      </c>
      <c r="F6807">
        <v>129.2117</v>
      </c>
      <c r="G6807" t="s">
        <v>9868</v>
      </c>
      <c r="H6807" t="str">
        <f>IFERROR(VLOOKUP(I6807,'country(26mar)'!C$2:D$251,2,FALSE),"")</f>
        <v>base.kr</v>
      </c>
      <c r="I6807" t="s">
        <v>9869</v>
      </c>
      <c r="J6807" t="s">
        <v>9870</v>
      </c>
      <c r="K6807" t="s">
        <v>9871</v>
      </c>
      <c r="L6807" t="str">
        <f>CONCATENATE(G6807," ",K6807)</f>
        <v>South Korea Gyeongbuk</v>
      </c>
      <c r="M6807" t="str">
        <f>IFERROR(VLOOKUP(L6807,'State(need_input)'!I$2:J$3992,2,FALSE),"")</f>
        <v>state_KR_Gye_1</v>
      </c>
      <c r="O6807">
        <v>155237</v>
      </c>
      <c r="P6807">
        <v>1410173146</v>
      </c>
    </row>
    <row r="6808" spans="1:16">
      <c r="A6808" s="5" t="str">
        <f>CONCATENATE("rdx_city_",J6808,"_",B6808)</f>
        <v>rdx_city_KOR_15</v>
      </c>
      <c r="B6808">
        <f>IF(I6808=I6807,B6807+1,1)</f>
        <v>15</v>
      </c>
      <c r="C6808" t="s">
        <v>9890</v>
      </c>
      <c r="D6808" t="s">
        <v>9890</v>
      </c>
      <c r="E6808">
        <v>36.6009</v>
      </c>
      <c r="F6808">
        <v>126.665</v>
      </c>
      <c r="G6808" t="s">
        <v>9868</v>
      </c>
      <c r="H6808" t="str">
        <f>IFERROR(VLOOKUP(I6808,'country(26mar)'!C$2:D$251,2,FALSE),"")</f>
        <v>base.kr</v>
      </c>
      <c r="I6808" t="s">
        <v>9869</v>
      </c>
      <c r="J6808" t="s">
        <v>9870</v>
      </c>
      <c r="K6808" t="s">
        <v>9891</v>
      </c>
      <c r="L6808" t="str">
        <f>CONCATENATE(G6808," ",K6808)</f>
        <v>South Korea Chungnam</v>
      </c>
      <c r="M6808" t="str">
        <f>IFERROR(VLOOKUP(L6808,'State(need_input)'!I$2:J$3992,2,FALSE),"")</f>
        <v>state_KR_Chu_16</v>
      </c>
      <c r="N6808" t="s">
        <v>23</v>
      </c>
      <c r="P6808">
        <v>1410822139</v>
      </c>
    </row>
    <row r="6809" spans="1:16">
      <c r="A6809" s="5" t="str">
        <f>CONCATENATE("rdx_city_",J6809,"_",B6809)</f>
        <v>rdx_city_KOR_16</v>
      </c>
      <c r="B6809">
        <f>IF(I6809=I6808,B6808+1,1)</f>
        <v>16</v>
      </c>
      <c r="C6809" t="s">
        <v>9892</v>
      </c>
      <c r="D6809" t="s">
        <v>9892</v>
      </c>
      <c r="E6809">
        <v>35.941</v>
      </c>
      <c r="F6809">
        <v>126.9454</v>
      </c>
      <c r="G6809" t="s">
        <v>9868</v>
      </c>
      <c r="H6809" t="str">
        <f>IFERROR(VLOOKUP(I6809,'country(26mar)'!C$2:D$251,2,FALSE),"")</f>
        <v>base.kr</v>
      </c>
      <c r="I6809" t="s">
        <v>9869</v>
      </c>
      <c r="J6809" t="s">
        <v>9870</v>
      </c>
      <c r="K6809" t="s">
        <v>9887</v>
      </c>
      <c r="L6809" t="str">
        <f>CONCATENATE(G6809," ",K6809)</f>
        <v>South Korea Jeonbuk</v>
      </c>
      <c r="M6809" t="str">
        <f>IFERROR(VLOOKUP(L6809,'State(need_input)'!I$2:J$3992,2,FALSE),"")</f>
        <v>state_KR_Jeo_2</v>
      </c>
      <c r="O6809">
        <v>283501</v>
      </c>
      <c r="P6809">
        <v>1410134391</v>
      </c>
    </row>
    <row r="6810" spans="1:16">
      <c r="A6810" s="5" t="str">
        <f>CONCATENATE("rdx_city_",J6810,"_",B6810)</f>
        <v>rdx_city_KOR_17</v>
      </c>
      <c r="B6810">
        <f>IF(I6810=I6809,B6809+1,1)</f>
        <v>17</v>
      </c>
      <c r="C6810" t="s">
        <v>9893</v>
      </c>
      <c r="D6810" t="s">
        <v>9893</v>
      </c>
      <c r="E6810">
        <v>37.4761</v>
      </c>
      <c r="F6810">
        <v>126.6422</v>
      </c>
      <c r="G6810" t="s">
        <v>9868</v>
      </c>
      <c r="H6810" t="str">
        <f>IFERROR(VLOOKUP(I6810,'country(26mar)'!C$2:D$251,2,FALSE),"")</f>
        <v>base.kr</v>
      </c>
      <c r="I6810" t="s">
        <v>9869</v>
      </c>
      <c r="J6810" t="s">
        <v>9870</v>
      </c>
      <c r="K6810" t="s">
        <v>9893</v>
      </c>
      <c r="L6810" t="str">
        <f>CONCATENATE(G6810," ",K6810)</f>
        <v>South Korea Incheon</v>
      </c>
      <c r="M6810" t="str">
        <f>IFERROR(VLOOKUP(L6810,'State(need_input)'!I$2:J$3992,2,FALSE),"")</f>
        <v>state_KR_Inc_9</v>
      </c>
      <c r="N6810" t="s">
        <v>23</v>
      </c>
      <c r="O6810">
        <v>2550000</v>
      </c>
      <c r="P6810">
        <v>1410160313</v>
      </c>
    </row>
    <row r="6811" spans="1:16">
      <c r="A6811" s="5" t="str">
        <f>CONCATENATE("rdx_city_",J6811,"_",B6811)</f>
        <v>rdx_city_KOR_18</v>
      </c>
      <c r="B6811">
        <f>IF(I6811=I6810,B6810+1,1)</f>
        <v>18</v>
      </c>
      <c r="C6811" t="s">
        <v>9894</v>
      </c>
      <c r="D6811" t="s">
        <v>9894</v>
      </c>
      <c r="E6811">
        <v>33.5101</v>
      </c>
      <c r="F6811">
        <v>126.5219</v>
      </c>
      <c r="G6811" t="s">
        <v>9868</v>
      </c>
      <c r="H6811" t="str">
        <f>IFERROR(VLOOKUP(I6811,'country(26mar)'!C$2:D$251,2,FALSE),"")</f>
        <v>base.kr</v>
      </c>
      <c r="I6811" t="s">
        <v>9869</v>
      </c>
      <c r="J6811" t="s">
        <v>9870</v>
      </c>
      <c r="K6811" t="s">
        <v>9894</v>
      </c>
      <c r="L6811" t="str">
        <f>CONCATENATE(G6811," ",K6811)</f>
        <v>South Korea Jeju</v>
      </c>
      <c r="M6811" t="str">
        <f>IFERROR(VLOOKUP(L6811,'State(need_input)'!I$2:J$3992,2,FALSE),"")</f>
        <v>state_KR_Jej_7</v>
      </c>
      <c r="N6811" t="s">
        <v>23</v>
      </c>
      <c r="O6811">
        <v>408364</v>
      </c>
      <c r="P6811">
        <v>1410364424</v>
      </c>
    </row>
    <row r="6812" spans="1:16">
      <c r="A6812" s="5" t="str">
        <f>CONCATENATE("rdx_city_",J6812,"_",B6812)</f>
        <v>rdx_city_KOR_19</v>
      </c>
      <c r="B6812">
        <f>IF(I6812=I6811,B6811+1,1)</f>
        <v>19</v>
      </c>
      <c r="C6812" t="s">
        <v>9895</v>
      </c>
      <c r="D6812" t="s">
        <v>9895</v>
      </c>
      <c r="E6812">
        <v>35.8314</v>
      </c>
      <c r="F6812">
        <v>127.1404</v>
      </c>
      <c r="G6812" t="s">
        <v>9868</v>
      </c>
      <c r="H6812" t="str">
        <f>IFERROR(VLOOKUP(I6812,'country(26mar)'!C$2:D$251,2,FALSE),"")</f>
        <v>base.kr</v>
      </c>
      <c r="I6812" t="s">
        <v>9869</v>
      </c>
      <c r="J6812" t="s">
        <v>9870</v>
      </c>
      <c r="K6812" t="s">
        <v>9887</v>
      </c>
      <c r="L6812" t="str">
        <f>CONCATENATE(G6812," ",K6812)</f>
        <v>South Korea Jeonbuk</v>
      </c>
      <c r="M6812" t="str">
        <f>IFERROR(VLOOKUP(L6812,'State(need_input)'!I$2:J$3992,2,FALSE),"")</f>
        <v>state_KR_Jeo_2</v>
      </c>
      <c r="N6812" t="s">
        <v>20</v>
      </c>
      <c r="O6812">
        <v>711424</v>
      </c>
      <c r="P6812">
        <v>1410494847</v>
      </c>
    </row>
    <row r="6813" spans="1:16">
      <c r="A6813" s="5" t="str">
        <f>CONCATENATE("rdx_city_",J6813,"_",B6813)</f>
        <v>rdx_city_KOR_20</v>
      </c>
      <c r="B6813">
        <f>IF(I6813=I6812,B6812+1,1)</f>
        <v>20</v>
      </c>
      <c r="C6813" t="s">
        <v>9896</v>
      </c>
      <c r="D6813" t="s">
        <v>9896</v>
      </c>
      <c r="E6813">
        <v>34.8068</v>
      </c>
      <c r="F6813">
        <v>126.3958</v>
      </c>
      <c r="G6813" t="s">
        <v>9868</v>
      </c>
      <c r="H6813" t="str">
        <f>IFERROR(VLOOKUP(I6813,'country(26mar)'!C$2:D$251,2,FALSE),"")</f>
        <v>base.kr</v>
      </c>
      <c r="I6813" t="s">
        <v>9869</v>
      </c>
      <c r="J6813" t="s">
        <v>9870</v>
      </c>
      <c r="K6813" t="s">
        <v>9897</v>
      </c>
      <c r="L6813" t="str">
        <f>CONCATENATE(G6813," ",K6813)</f>
        <v>South Korea Jeonnam</v>
      </c>
      <c r="M6813" t="str">
        <f>IFERROR(VLOOKUP(L6813,'State(need_input)'!I$2:J$3992,2,FALSE),"")</f>
        <v>state_KR_Jeo_15</v>
      </c>
      <c r="N6813" t="s">
        <v>20</v>
      </c>
      <c r="O6813">
        <v>268402</v>
      </c>
      <c r="P6813">
        <v>1410279439</v>
      </c>
    </row>
    <row r="6814" spans="1:16">
      <c r="A6814" s="5" t="str">
        <f>CONCATENATE("rdx_city_",J6814,"_",B6814)</f>
        <v>rdx_city_KOR_21</v>
      </c>
      <c r="B6814">
        <f>IF(I6814=I6813,B6813+1,1)</f>
        <v>21</v>
      </c>
      <c r="C6814" t="s">
        <v>9898</v>
      </c>
      <c r="D6814" t="s">
        <v>9898</v>
      </c>
      <c r="E6814">
        <v>34.9897</v>
      </c>
      <c r="F6814">
        <v>126.4714</v>
      </c>
      <c r="G6814" t="s">
        <v>9868</v>
      </c>
      <c r="H6814" t="str">
        <f>IFERROR(VLOOKUP(I6814,'country(26mar)'!C$2:D$251,2,FALSE),"")</f>
        <v>base.kr</v>
      </c>
      <c r="I6814" t="s">
        <v>9869</v>
      </c>
      <c r="J6814" t="s">
        <v>9870</v>
      </c>
      <c r="K6814" t="s">
        <v>9897</v>
      </c>
      <c r="L6814" t="str">
        <f>CONCATENATE(G6814," ",K6814)</f>
        <v>South Korea Jeonnam</v>
      </c>
      <c r="M6814" t="str">
        <f>IFERROR(VLOOKUP(L6814,'State(need_input)'!I$2:J$3992,2,FALSE),"")</f>
        <v>state_KR_Jeo_15</v>
      </c>
      <c r="N6814" t="s">
        <v>23</v>
      </c>
      <c r="P6814">
        <v>1410001061</v>
      </c>
    </row>
    <row r="6815" spans="1:16">
      <c r="A6815" s="5" t="str">
        <f>CONCATENATE("rdx_city_",J6815,"_",B6815)</f>
        <v>rdx_city_KOR_22</v>
      </c>
      <c r="B6815">
        <f>IF(I6815=I6814,B6814+1,1)</f>
        <v>22</v>
      </c>
      <c r="C6815" t="s">
        <v>9899</v>
      </c>
      <c r="D6815" t="s">
        <v>9899</v>
      </c>
      <c r="E6815">
        <v>36.0209</v>
      </c>
      <c r="F6815">
        <v>129.3715</v>
      </c>
      <c r="G6815" t="s">
        <v>9868</v>
      </c>
      <c r="H6815" t="str">
        <f>IFERROR(VLOOKUP(I6815,'country(26mar)'!C$2:D$251,2,FALSE),"")</f>
        <v>base.kr</v>
      </c>
      <c r="I6815" t="s">
        <v>9869</v>
      </c>
      <c r="J6815" t="s">
        <v>9870</v>
      </c>
      <c r="K6815" t="s">
        <v>9871</v>
      </c>
      <c r="L6815" t="str">
        <f>CONCATENATE(G6815," ",K6815)</f>
        <v>South Korea Gyeongbuk</v>
      </c>
      <c r="M6815" t="str">
        <f>IFERROR(VLOOKUP(L6815,'State(need_input)'!I$2:J$3992,2,FALSE),"")</f>
        <v>state_KR_Gye_1</v>
      </c>
      <c r="N6815" t="s">
        <v>20</v>
      </c>
      <c r="O6815">
        <v>435266</v>
      </c>
      <c r="P6815">
        <v>1410983252</v>
      </c>
    </row>
    <row r="6816" spans="1:16">
      <c r="A6816" s="5" t="str">
        <f>CONCATENATE("rdx_city_",J6816,"_",B6816)</f>
        <v>rdx_city_KOR_23</v>
      </c>
      <c r="B6816">
        <f>IF(I6816=I6815,B6815+1,1)</f>
        <v>23</v>
      </c>
      <c r="C6816" t="s">
        <v>9900</v>
      </c>
      <c r="D6816" t="s">
        <v>9900</v>
      </c>
      <c r="E6816">
        <v>37.4989</v>
      </c>
      <c r="F6816">
        <v>126.7831</v>
      </c>
      <c r="G6816" t="s">
        <v>9868</v>
      </c>
      <c r="H6816" t="str">
        <f>IFERROR(VLOOKUP(I6816,'country(26mar)'!C$2:D$251,2,FALSE),"")</f>
        <v>base.kr</v>
      </c>
      <c r="I6816" t="s">
        <v>9869</v>
      </c>
      <c r="J6816" t="s">
        <v>9870</v>
      </c>
      <c r="K6816" t="s">
        <v>9873</v>
      </c>
      <c r="L6816" t="str">
        <f>CONCATENATE(G6816," ",K6816)</f>
        <v>South Korea Gyeonggi</v>
      </c>
      <c r="M6816" t="str">
        <f>IFERROR(VLOOKUP(L6816,'State(need_input)'!I$2:J$3992,2,FALSE),"")</f>
        <v>state_KR_Gye_3</v>
      </c>
      <c r="N6816" t="s">
        <v>20</v>
      </c>
      <c r="O6816">
        <v>866000</v>
      </c>
      <c r="P6816">
        <v>1410428222</v>
      </c>
    </row>
    <row r="6817" spans="1:16">
      <c r="A6817" s="5" t="str">
        <f>CONCATENATE("rdx_city_",J6817,"_",B6817)</f>
        <v>rdx_city_KOR_24</v>
      </c>
      <c r="B6817">
        <f>IF(I6817=I6816,B6816+1,1)</f>
        <v>24</v>
      </c>
      <c r="C6817" t="s">
        <v>9901</v>
      </c>
      <c r="D6817" t="s">
        <v>9901</v>
      </c>
      <c r="E6817">
        <v>36.6092</v>
      </c>
      <c r="F6817">
        <v>127.2919</v>
      </c>
      <c r="G6817" t="s">
        <v>9868</v>
      </c>
      <c r="H6817" t="str">
        <f>IFERROR(VLOOKUP(I6817,'country(26mar)'!C$2:D$251,2,FALSE),"")</f>
        <v>base.kr</v>
      </c>
      <c r="I6817" t="s">
        <v>9869</v>
      </c>
      <c r="J6817" t="s">
        <v>9870</v>
      </c>
      <c r="K6817" t="s">
        <v>9901</v>
      </c>
      <c r="L6817" t="str">
        <f>CONCATENATE(G6817," ",K6817)</f>
        <v>South Korea Sejong</v>
      </c>
      <c r="M6817" t="str">
        <f>IFERROR(VLOOKUP(L6817,'State(need_input)'!I$2:J$3992,2,FALSE),"")</f>
        <v>state_KR_Sej_17</v>
      </c>
      <c r="N6817" t="s">
        <v>23</v>
      </c>
      <c r="P6817">
        <v>1410002592</v>
      </c>
    </row>
    <row r="6818" spans="1:16">
      <c r="A6818" s="5" t="str">
        <f>CONCATENATE("rdx_city_",J6818,"_",B6818)</f>
        <v>rdx_city_KOR_25</v>
      </c>
      <c r="B6818">
        <f>IF(I6818=I6817,B6817+1,1)</f>
        <v>25</v>
      </c>
      <c r="C6818" t="s">
        <v>9902</v>
      </c>
      <c r="D6818" t="s">
        <v>9902</v>
      </c>
      <c r="E6818">
        <v>37.5663</v>
      </c>
      <c r="F6818">
        <v>126.9997</v>
      </c>
      <c r="G6818" t="s">
        <v>9868</v>
      </c>
      <c r="H6818" t="str">
        <f>IFERROR(VLOOKUP(I6818,'country(26mar)'!C$2:D$251,2,FALSE),"")</f>
        <v>base.kr</v>
      </c>
      <c r="I6818" t="s">
        <v>9869</v>
      </c>
      <c r="J6818" t="s">
        <v>9870</v>
      </c>
      <c r="K6818" t="s">
        <v>9902</v>
      </c>
      <c r="L6818" t="str">
        <f>CONCATENATE(G6818," ",K6818)</f>
        <v>South Korea Seoul</v>
      </c>
      <c r="M6818" t="str">
        <f>IFERROR(VLOOKUP(L6818,'State(need_input)'!I$2:J$3992,2,FALSE),"")</f>
        <v>state_KR_Seo_6</v>
      </c>
      <c r="N6818" t="s">
        <v>54</v>
      </c>
      <c r="O6818">
        <v>9796000</v>
      </c>
      <c r="P6818">
        <v>1410836482</v>
      </c>
    </row>
    <row r="6819" spans="1:16">
      <c r="A6819" s="5" t="str">
        <f>CONCATENATE("rdx_city_",J6819,"_",B6819)</f>
        <v>rdx_city_KOR_26</v>
      </c>
      <c r="B6819">
        <f>IF(I6819=I6818,B6818+1,1)</f>
        <v>26</v>
      </c>
      <c r="C6819" t="s">
        <v>9903</v>
      </c>
      <c r="D6819" t="s">
        <v>9903</v>
      </c>
      <c r="E6819">
        <v>38.2087</v>
      </c>
      <c r="F6819">
        <v>128.5912</v>
      </c>
      <c r="G6819" t="s">
        <v>9868</v>
      </c>
      <c r="H6819" t="str">
        <f>IFERROR(VLOOKUP(I6819,'country(26mar)'!C$2:D$251,2,FALSE),"")</f>
        <v>base.kr</v>
      </c>
      <c r="I6819" t="s">
        <v>9869</v>
      </c>
      <c r="J6819" t="s">
        <v>9870</v>
      </c>
      <c r="K6819" t="s">
        <v>9880</v>
      </c>
      <c r="L6819" t="str">
        <f>CONCATENATE(G6819," ",K6819)</f>
        <v>South Korea Gangwon</v>
      </c>
      <c r="M6819" t="str">
        <f>IFERROR(VLOOKUP(L6819,'State(need_input)'!I$2:J$3992,2,FALSE),"")</f>
        <v>state_KR_Gan_5</v>
      </c>
      <c r="N6819" t="s">
        <v>20</v>
      </c>
      <c r="O6819">
        <v>85430</v>
      </c>
      <c r="P6819">
        <v>1410921315</v>
      </c>
    </row>
    <row r="6820" spans="1:16">
      <c r="A6820" s="5" t="str">
        <f>CONCATENATE("rdx_city_",J6820,"_",B6820)</f>
        <v>rdx_city_KOR_27</v>
      </c>
      <c r="B6820">
        <f>IF(I6820=I6819,B6819+1,1)</f>
        <v>27</v>
      </c>
      <c r="C6820" t="s">
        <v>9904</v>
      </c>
      <c r="D6820" t="s">
        <v>9904</v>
      </c>
      <c r="E6820">
        <v>37.4386</v>
      </c>
      <c r="F6820">
        <v>127.1378</v>
      </c>
      <c r="G6820" t="s">
        <v>9868</v>
      </c>
      <c r="H6820" t="str">
        <f>IFERROR(VLOOKUP(I6820,'country(26mar)'!C$2:D$251,2,FALSE),"")</f>
        <v>base.kr</v>
      </c>
      <c r="I6820" t="s">
        <v>9869</v>
      </c>
      <c r="J6820" t="s">
        <v>9870</v>
      </c>
      <c r="K6820" t="s">
        <v>9873</v>
      </c>
      <c r="L6820" t="str">
        <f>CONCATENATE(G6820," ",K6820)</f>
        <v>South Korea Gyeonggi</v>
      </c>
      <c r="M6820" t="str">
        <f>IFERROR(VLOOKUP(L6820,'State(need_input)'!I$2:J$3992,2,FALSE),"")</f>
        <v>state_KR_Gye_3</v>
      </c>
      <c r="O6820">
        <v>942000</v>
      </c>
      <c r="P6820">
        <v>1410622472</v>
      </c>
    </row>
    <row r="6821" spans="1:16">
      <c r="A6821" s="5" t="str">
        <f>CONCATENATE("rdx_city_",J6821,"_",B6821)</f>
        <v>rdx_city_KOR_28</v>
      </c>
      <c r="B6821">
        <f>IF(I6821=I6820,B6820+1,1)</f>
        <v>28</v>
      </c>
      <c r="C6821" t="s">
        <v>9905</v>
      </c>
      <c r="D6821" t="s">
        <v>9905</v>
      </c>
      <c r="E6821">
        <v>37.2578</v>
      </c>
      <c r="F6821">
        <v>127.0109</v>
      </c>
      <c r="G6821" t="s">
        <v>9868</v>
      </c>
      <c r="H6821" t="str">
        <f>IFERROR(VLOOKUP(I6821,'country(26mar)'!C$2:D$251,2,FALSE),"")</f>
        <v>base.kr</v>
      </c>
      <c r="I6821" t="s">
        <v>9869</v>
      </c>
      <c r="J6821" t="s">
        <v>9870</v>
      </c>
      <c r="K6821" t="s">
        <v>9873</v>
      </c>
      <c r="L6821" t="str">
        <f>CONCATENATE(G6821," ",K6821)</f>
        <v>South Korea Gyeonggi</v>
      </c>
      <c r="M6821" t="str">
        <f>IFERROR(VLOOKUP(L6821,'State(need_input)'!I$2:J$3992,2,FALSE),"")</f>
        <v>state_KR_Gye_3</v>
      </c>
      <c r="N6821" t="s">
        <v>23</v>
      </c>
      <c r="O6821">
        <v>1078000</v>
      </c>
      <c r="P6821">
        <v>1410679777</v>
      </c>
    </row>
    <row r="6822" spans="1:16">
      <c r="A6822" s="5" t="str">
        <f>CONCATENATE("rdx_city_",J6822,"_",B6822)</f>
        <v>rdx_city_KOR_29</v>
      </c>
      <c r="B6822">
        <f>IF(I6822=I6821,B6821+1,1)</f>
        <v>29</v>
      </c>
      <c r="C6822" t="s">
        <v>9906</v>
      </c>
      <c r="D6822" t="s">
        <v>9906</v>
      </c>
      <c r="E6822">
        <v>35.5467</v>
      </c>
      <c r="F6822">
        <v>129.317</v>
      </c>
      <c r="G6822" t="s">
        <v>9868</v>
      </c>
      <c r="H6822" t="str">
        <f>IFERROR(VLOOKUP(I6822,'country(26mar)'!C$2:D$251,2,FALSE),"")</f>
        <v>base.kr</v>
      </c>
      <c r="I6822" t="s">
        <v>9869</v>
      </c>
      <c r="J6822" t="s">
        <v>9870</v>
      </c>
      <c r="K6822" t="s">
        <v>9906</v>
      </c>
      <c r="L6822" t="str">
        <f>CONCATENATE(G6822," ",K6822)</f>
        <v>South Korea Ulsan</v>
      </c>
      <c r="M6822" t="str">
        <f>IFERROR(VLOOKUP(L6822,'State(need_input)'!I$2:J$3992,2,FALSE),"")</f>
        <v>state_KR_Uls_4</v>
      </c>
      <c r="N6822" t="s">
        <v>23</v>
      </c>
      <c r="O6822">
        <v>1061000</v>
      </c>
      <c r="P6822">
        <v>1410134602</v>
      </c>
    </row>
    <row r="6823" spans="1:16">
      <c r="A6823" s="5" t="str">
        <f>CONCATENATE("rdx_city_",J6823,"_",B6823)</f>
        <v>rdx_city_KOR_30</v>
      </c>
      <c r="B6823">
        <f>IF(I6823=I6822,B6822+1,1)</f>
        <v>30</v>
      </c>
      <c r="C6823" t="s">
        <v>9907</v>
      </c>
      <c r="D6823" t="s">
        <v>9907</v>
      </c>
      <c r="E6823">
        <v>37.3551</v>
      </c>
      <c r="F6823">
        <v>127.9396</v>
      </c>
      <c r="G6823" t="s">
        <v>9868</v>
      </c>
      <c r="H6823" t="str">
        <f>IFERROR(VLOOKUP(I6823,'country(26mar)'!C$2:D$251,2,FALSE),"")</f>
        <v>base.kr</v>
      </c>
      <c r="I6823" t="s">
        <v>9869</v>
      </c>
      <c r="J6823" t="s">
        <v>9870</v>
      </c>
      <c r="K6823" t="s">
        <v>9880</v>
      </c>
      <c r="L6823" t="str">
        <f>CONCATENATE(G6823," ",K6823)</f>
        <v>South Korea Gangwon</v>
      </c>
      <c r="M6823" t="str">
        <f>IFERROR(VLOOKUP(L6823,'State(need_input)'!I$2:J$3992,2,FALSE),"")</f>
        <v>state_KR_Gan_5</v>
      </c>
      <c r="O6823">
        <v>243387</v>
      </c>
      <c r="P6823">
        <v>1410782685</v>
      </c>
    </row>
    <row r="6824" spans="1:16">
      <c r="A6824" s="5" t="str">
        <f>CONCATENATE("rdx_city_",J6824,"_",B6824)</f>
        <v>rdx_city_KOR_31</v>
      </c>
      <c r="B6824">
        <f>IF(I6824=I6823,B6823+1,1)</f>
        <v>31</v>
      </c>
      <c r="C6824" t="s">
        <v>9908</v>
      </c>
      <c r="D6824" t="s">
        <v>9908</v>
      </c>
      <c r="E6824">
        <v>34.7368</v>
      </c>
      <c r="F6824">
        <v>127.7458</v>
      </c>
      <c r="G6824" t="s">
        <v>9868</v>
      </c>
      <c r="H6824" t="str">
        <f>IFERROR(VLOOKUP(I6824,'country(26mar)'!C$2:D$251,2,FALSE),"")</f>
        <v>base.kr</v>
      </c>
      <c r="I6824" t="s">
        <v>9869</v>
      </c>
      <c r="J6824" t="s">
        <v>9870</v>
      </c>
      <c r="K6824" t="s">
        <v>9897</v>
      </c>
      <c r="L6824" t="str">
        <f>CONCATENATE(G6824," ",K6824)</f>
        <v>South Korea Jeonnam</v>
      </c>
      <c r="M6824" t="str">
        <f>IFERROR(VLOOKUP(L6824,'State(need_input)'!I$2:J$3992,2,FALSE),"")</f>
        <v>state_KR_Jeo_15</v>
      </c>
      <c r="N6824" t="s">
        <v>20</v>
      </c>
      <c r="O6824">
        <v>341994</v>
      </c>
      <c r="P6824">
        <v>1410002025</v>
      </c>
    </row>
    <row r="6825" spans="1:16">
      <c r="A6825" s="5" t="str">
        <f>CONCATENATE("rdx_city_",J6825,"_",B6825)</f>
        <v>rdx_city_SSD_1</v>
      </c>
      <c r="B6825">
        <f>IF(I6825=I6824,B6824+1,1)</f>
        <v>1</v>
      </c>
      <c r="C6825" t="s">
        <v>9909</v>
      </c>
      <c r="D6825" t="s">
        <v>9909</v>
      </c>
      <c r="E6825">
        <v>8.7666</v>
      </c>
      <c r="F6825">
        <v>27.4</v>
      </c>
      <c r="G6825" t="s">
        <v>9910</v>
      </c>
      <c r="H6825" t="str">
        <f>IFERROR(VLOOKUP(I6825,'country(26mar)'!C$2:D$251,2,FALSE),"")</f>
        <v>base.ss</v>
      </c>
      <c r="I6825" t="s">
        <v>9911</v>
      </c>
      <c r="J6825" t="s">
        <v>9912</v>
      </c>
      <c r="K6825" t="s">
        <v>9913</v>
      </c>
      <c r="L6825" t="str">
        <f>CONCATENATE(G6825," ",K6825)</f>
        <v>South Sudan Northern Bahr el Ghazal</v>
      </c>
      <c r="M6825" t="str">
        <f>IFERROR(VLOOKUP(L6825,'State(need_input)'!I$2:J$3992,2,FALSE),"")</f>
        <v>state_SS_Nor_6</v>
      </c>
      <c r="N6825" t="s">
        <v>23</v>
      </c>
      <c r="O6825">
        <v>46705</v>
      </c>
      <c r="P6825">
        <v>1728097802</v>
      </c>
    </row>
    <row r="6826" spans="1:16">
      <c r="A6826" s="5" t="str">
        <f>CONCATENATE("rdx_city_",J6826,"_",B6826)</f>
        <v>rdx_city_SSD_2</v>
      </c>
      <c r="B6826">
        <f>IF(I6826=I6825,B6825+1,1)</f>
        <v>2</v>
      </c>
      <c r="C6826" t="s">
        <v>9914</v>
      </c>
      <c r="D6826" t="s">
        <v>9914</v>
      </c>
      <c r="E6826">
        <v>9.2333</v>
      </c>
      <c r="F6826">
        <v>29.8333</v>
      </c>
      <c r="G6826" t="s">
        <v>9910</v>
      </c>
      <c r="H6826" t="str">
        <f>IFERROR(VLOOKUP(I6826,'country(26mar)'!C$2:D$251,2,FALSE),"")</f>
        <v>base.ss</v>
      </c>
      <c r="I6826" t="s">
        <v>9911</v>
      </c>
      <c r="J6826" t="s">
        <v>9912</v>
      </c>
      <c r="K6826" t="s">
        <v>9915</v>
      </c>
      <c r="L6826" t="str">
        <f>CONCATENATE(G6826," ",K6826)</f>
        <v>South Sudan Unity</v>
      </c>
      <c r="M6826" t="str">
        <f>IFERROR(VLOOKUP(L6826,'State(need_input)'!I$2:J$3992,2,FALSE),"")</f>
        <v>state_SS_Uni_9</v>
      </c>
      <c r="N6826" t="s">
        <v>23</v>
      </c>
      <c r="O6826">
        <v>7653</v>
      </c>
      <c r="P6826">
        <v>1728684421</v>
      </c>
    </row>
    <row r="6827" spans="1:16">
      <c r="A6827" s="5" t="str">
        <f>CONCATENATE("rdx_city_",J6827,"_",B6827)</f>
        <v>rdx_city_SSD_3</v>
      </c>
      <c r="B6827">
        <f>IF(I6827=I6826,B6826+1,1)</f>
        <v>3</v>
      </c>
      <c r="C6827" t="s">
        <v>9178</v>
      </c>
      <c r="D6827" t="s">
        <v>9178</v>
      </c>
      <c r="E6827">
        <v>6.2072</v>
      </c>
      <c r="F6827">
        <v>31.5591</v>
      </c>
      <c r="G6827" t="s">
        <v>9910</v>
      </c>
      <c r="H6827" t="str">
        <f>IFERROR(VLOOKUP(I6827,'country(26mar)'!C$2:D$251,2,FALSE),"")</f>
        <v>base.ss</v>
      </c>
      <c r="I6827" t="s">
        <v>9911</v>
      </c>
      <c r="J6827" t="s">
        <v>9912</v>
      </c>
      <c r="K6827" t="s">
        <v>9916</v>
      </c>
      <c r="L6827" t="str">
        <f>CONCATENATE(G6827," ",K6827)</f>
        <v>South Sudan Jonglei</v>
      </c>
      <c r="M6827" t="str">
        <f>IFERROR(VLOOKUP(L6827,'State(need_input)'!I$2:J$3992,2,FALSE),"")</f>
        <v>state_SS_Jon_8</v>
      </c>
      <c r="N6827" t="s">
        <v>23</v>
      </c>
      <c r="O6827">
        <v>26782</v>
      </c>
      <c r="P6827">
        <v>1728186782</v>
      </c>
    </row>
    <row r="6828" spans="1:16">
      <c r="A6828" s="5" t="str">
        <f>CONCATENATE("rdx_city_",J6828,"_",B6828)</f>
        <v>rdx_city_SSD_4</v>
      </c>
      <c r="B6828">
        <f>IF(I6828=I6827,B6827+1,1)</f>
        <v>4</v>
      </c>
      <c r="C6828" t="s">
        <v>9917</v>
      </c>
      <c r="D6828" t="s">
        <v>9917</v>
      </c>
      <c r="E6828">
        <v>8.5337</v>
      </c>
      <c r="F6828">
        <v>28.1167</v>
      </c>
      <c r="G6828" t="s">
        <v>9910</v>
      </c>
      <c r="H6828" t="str">
        <f>IFERROR(VLOOKUP(I6828,'country(26mar)'!C$2:D$251,2,FALSE),"")</f>
        <v>base.ss</v>
      </c>
      <c r="I6828" t="s">
        <v>9911</v>
      </c>
      <c r="J6828" t="s">
        <v>9912</v>
      </c>
      <c r="K6828" t="s">
        <v>9918</v>
      </c>
      <c r="L6828" t="str">
        <f>CONCATENATE(G6828," ",K6828)</f>
        <v>South Sudan Warrap</v>
      </c>
      <c r="M6828" t="str">
        <f>IFERROR(VLOOKUP(L6828,'State(need_input)'!I$2:J$3992,2,FALSE),"")</f>
        <v>state_SS_War_3</v>
      </c>
      <c r="O6828">
        <v>50065</v>
      </c>
      <c r="P6828">
        <v>1728342889</v>
      </c>
    </row>
    <row r="6829" spans="1:16">
      <c r="A6829" s="5" t="str">
        <f>CONCATENATE("rdx_city_",J6829,"_",B6829)</f>
        <v>rdx_city_SSD_5</v>
      </c>
      <c r="B6829">
        <f>IF(I6829=I6828,B6828+1,1)</f>
        <v>5</v>
      </c>
      <c r="C6829" t="s">
        <v>9919</v>
      </c>
      <c r="D6829" t="s">
        <v>9919</v>
      </c>
      <c r="E6829">
        <v>4.83</v>
      </c>
      <c r="F6829">
        <v>31.58</v>
      </c>
      <c r="G6829" t="s">
        <v>9910</v>
      </c>
      <c r="H6829" t="str">
        <f>IFERROR(VLOOKUP(I6829,'country(26mar)'!C$2:D$251,2,FALSE),"")</f>
        <v>base.ss</v>
      </c>
      <c r="I6829" t="s">
        <v>9911</v>
      </c>
      <c r="J6829" t="s">
        <v>9912</v>
      </c>
      <c r="K6829" t="s">
        <v>9920</v>
      </c>
      <c r="L6829" t="str">
        <f>CONCATENATE(G6829," ",K6829)</f>
        <v>South Sudan Central Equatoria</v>
      </c>
      <c r="M6829" t="str">
        <f>IFERROR(VLOOKUP(L6829,'State(need_input)'!I$2:J$3992,2,FALSE),"")</f>
        <v>state_SS_Cen_1</v>
      </c>
      <c r="N6829" t="s">
        <v>54</v>
      </c>
      <c r="O6829">
        <v>111975</v>
      </c>
      <c r="P6829">
        <v>1728444337</v>
      </c>
    </row>
    <row r="6830" spans="1:16">
      <c r="A6830" s="5" t="str">
        <f>CONCATENATE("rdx_city_",J6830,"_",B6830)</f>
        <v>rdx_city_SSD_6</v>
      </c>
      <c r="B6830">
        <f>IF(I6830=I6829,B6829+1,1)</f>
        <v>6</v>
      </c>
      <c r="C6830" t="s">
        <v>9921</v>
      </c>
      <c r="D6830" t="s">
        <v>9921</v>
      </c>
      <c r="E6830">
        <v>4.7721</v>
      </c>
      <c r="F6830">
        <v>33.5902</v>
      </c>
      <c r="G6830" t="s">
        <v>9910</v>
      </c>
      <c r="H6830" t="str">
        <f>IFERROR(VLOOKUP(I6830,'country(26mar)'!C$2:D$251,2,FALSE),"")</f>
        <v>base.ss</v>
      </c>
      <c r="I6830" t="s">
        <v>9911</v>
      </c>
      <c r="J6830" t="s">
        <v>9912</v>
      </c>
      <c r="K6830" t="s">
        <v>9922</v>
      </c>
      <c r="L6830" t="str">
        <f>CONCATENATE(G6830," ",K6830)</f>
        <v>South Sudan Eastern Equatoria</v>
      </c>
      <c r="M6830" t="str">
        <f>IFERROR(VLOOKUP(L6830,'State(need_input)'!I$2:J$3992,2,FALSE),"")</f>
        <v>state_SS_Eas_4</v>
      </c>
      <c r="O6830">
        <v>7042</v>
      </c>
      <c r="P6830">
        <v>1728483282</v>
      </c>
    </row>
    <row r="6831" spans="1:16">
      <c r="A6831" s="5" t="str">
        <f>CONCATENATE("rdx_city_",J6831,"_",B6831)</f>
        <v>rdx_city_SSD_7</v>
      </c>
      <c r="B6831">
        <f>IF(I6831=I6830,B6830+1,1)</f>
        <v>7</v>
      </c>
      <c r="C6831" t="s">
        <v>9923</v>
      </c>
      <c r="D6831" t="s">
        <v>9923</v>
      </c>
      <c r="E6831">
        <v>8.3028</v>
      </c>
      <c r="F6831">
        <v>27.98</v>
      </c>
      <c r="G6831" t="s">
        <v>9910</v>
      </c>
      <c r="H6831" t="str">
        <f>IFERROR(VLOOKUP(I6831,'country(26mar)'!C$2:D$251,2,FALSE),"")</f>
        <v>base.ss</v>
      </c>
      <c r="I6831" t="s">
        <v>9911</v>
      </c>
      <c r="J6831" t="s">
        <v>9912</v>
      </c>
      <c r="K6831" t="s">
        <v>9918</v>
      </c>
      <c r="L6831" t="str">
        <f>CONCATENATE(G6831," ",K6831)</f>
        <v>South Sudan Warrap</v>
      </c>
      <c r="M6831" t="str">
        <f>IFERROR(VLOOKUP(L6831,'State(need_input)'!I$2:J$3992,2,FALSE),"")</f>
        <v>state_SS_War_3</v>
      </c>
      <c r="N6831" t="s">
        <v>23</v>
      </c>
      <c r="P6831">
        <v>1728713745</v>
      </c>
    </row>
    <row r="6832" spans="1:16">
      <c r="A6832" s="5" t="str">
        <f>CONCATENATE("rdx_city_",J6832,"_",B6832)</f>
        <v>rdx_city_SSD_8</v>
      </c>
      <c r="B6832">
        <f>IF(I6832=I6831,B6831+1,1)</f>
        <v>8</v>
      </c>
      <c r="C6832" t="s">
        <v>9924</v>
      </c>
      <c r="D6832" t="s">
        <v>9924</v>
      </c>
      <c r="E6832">
        <v>9.5369</v>
      </c>
      <c r="F6832">
        <v>31.656</v>
      </c>
      <c r="G6832" t="s">
        <v>9910</v>
      </c>
      <c r="H6832" t="str">
        <f>IFERROR(VLOOKUP(I6832,'country(26mar)'!C$2:D$251,2,FALSE),"")</f>
        <v>base.ss</v>
      </c>
      <c r="I6832" t="s">
        <v>9911</v>
      </c>
      <c r="J6832" t="s">
        <v>9912</v>
      </c>
      <c r="K6832" t="s">
        <v>9925</v>
      </c>
      <c r="L6832" t="str">
        <f>CONCATENATE(G6832," ",K6832)</f>
        <v>South Sudan Upper Nile</v>
      </c>
      <c r="M6832" t="str">
        <f>IFERROR(VLOOKUP(L6832,'State(need_input)'!I$2:J$3992,2,FALSE),"")</f>
        <v>state_SS_Upp_2</v>
      </c>
      <c r="N6832" t="s">
        <v>23</v>
      </c>
      <c r="O6832">
        <v>160765</v>
      </c>
      <c r="P6832">
        <v>1728299711</v>
      </c>
    </row>
    <row r="6833" spans="1:16">
      <c r="A6833" s="5" t="str">
        <f>CONCATENATE("rdx_city_",J6833,"_",B6833)</f>
        <v>rdx_city_SSD_9</v>
      </c>
      <c r="B6833">
        <f>IF(I6833=I6832,B6832+1,1)</f>
        <v>9</v>
      </c>
      <c r="C6833" t="s">
        <v>9926</v>
      </c>
      <c r="D6833" t="s">
        <v>9926</v>
      </c>
      <c r="E6833">
        <v>4.9151</v>
      </c>
      <c r="F6833">
        <v>29.4769</v>
      </c>
      <c r="G6833" t="s">
        <v>9910</v>
      </c>
      <c r="H6833" t="str">
        <f>IFERROR(VLOOKUP(I6833,'country(26mar)'!C$2:D$251,2,FALSE),"")</f>
        <v>base.ss</v>
      </c>
      <c r="I6833" t="s">
        <v>9911</v>
      </c>
      <c r="J6833" t="s">
        <v>9912</v>
      </c>
      <c r="K6833" t="s">
        <v>9927</v>
      </c>
      <c r="L6833" t="str">
        <f>CONCATENATE(G6833," ",K6833)</f>
        <v>South Sudan Western Equatoria</v>
      </c>
      <c r="M6833" t="str">
        <f>IFERROR(VLOOKUP(L6833,'State(need_input)'!I$2:J$3992,2,FALSE),"")</f>
        <v>state_SS_Wes_5</v>
      </c>
      <c r="O6833">
        <v>14224</v>
      </c>
      <c r="P6833">
        <v>1728685965</v>
      </c>
    </row>
    <row r="6834" spans="1:16">
      <c r="A6834" s="5" t="str">
        <f>CONCATENATE("rdx_city_",J6834,"_",B6834)</f>
        <v>rdx_city_SSD_10</v>
      </c>
      <c r="B6834">
        <f>IF(I6834=I6833,B6833+1,1)</f>
        <v>10</v>
      </c>
      <c r="C6834" t="s">
        <v>9928</v>
      </c>
      <c r="D6834" t="s">
        <v>9928</v>
      </c>
      <c r="E6834">
        <v>10.4337</v>
      </c>
      <c r="F6834">
        <v>32.2</v>
      </c>
      <c r="G6834" t="s">
        <v>9910</v>
      </c>
      <c r="H6834" t="str">
        <f>IFERROR(VLOOKUP(I6834,'country(26mar)'!C$2:D$251,2,FALSE),"")</f>
        <v>base.ss</v>
      </c>
      <c r="I6834" t="s">
        <v>9911</v>
      </c>
      <c r="J6834" t="s">
        <v>9912</v>
      </c>
      <c r="K6834" t="s">
        <v>9925</v>
      </c>
      <c r="L6834" t="str">
        <f>CONCATENATE(G6834," ",K6834)</f>
        <v>South Sudan Upper Nile</v>
      </c>
      <c r="M6834" t="str">
        <f>IFERROR(VLOOKUP(L6834,'State(need_input)'!I$2:J$3992,2,FALSE),"")</f>
        <v>state_SS_Upp_2</v>
      </c>
      <c r="O6834">
        <v>6407</v>
      </c>
      <c r="P6834">
        <v>1728493346</v>
      </c>
    </row>
    <row r="6835" spans="1:16">
      <c r="A6835" s="5" t="str">
        <f>CONCATENATE("rdx_city_",J6835,"_",B6835)</f>
        <v>rdx_city_SSD_11</v>
      </c>
      <c r="B6835">
        <f>IF(I6835=I6834,B6834+1,1)</f>
        <v>11</v>
      </c>
      <c r="C6835" t="s">
        <v>9929</v>
      </c>
      <c r="D6835" t="s">
        <v>9929</v>
      </c>
      <c r="E6835">
        <v>8.6004</v>
      </c>
      <c r="F6835">
        <v>33.0666</v>
      </c>
      <c r="G6835" t="s">
        <v>9910</v>
      </c>
      <c r="H6835" t="str">
        <f>IFERROR(VLOOKUP(I6835,'country(26mar)'!C$2:D$251,2,FALSE),"")</f>
        <v>base.ss</v>
      </c>
      <c r="I6835" t="s">
        <v>9911</v>
      </c>
      <c r="J6835" t="s">
        <v>9912</v>
      </c>
      <c r="K6835" t="s">
        <v>9925</v>
      </c>
      <c r="L6835" t="str">
        <f>CONCATENATE(G6835," ",K6835)</f>
        <v>South Sudan Upper Nile</v>
      </c>
      <c r="M6835" t="str">
        <f>IFERROR(VLOOKUP(L6835,'State(need_input)'!I$2:J$3992,2,FALSE),"")</f>
        <v>state_SS_Upp_2</v>
      </c>
      <c r="O6835">
        <v>1741</v>
      </c>
      <c r="P6835">
        <v>1728210480</v>
      </c>
    </row>
    <row r="6836" spans="1:16">
      <c r="A6836" s="5" t="str">
        <f>CONCATENATE("rdx_city_",J6836,"_",B6836)</f>
        <v>rdx_city_SSD_12</v>
      </c>
      <c r="B6836">
        <f>IF(I6836=I6835,B6835+1,1)</f>
        <v>12</v>
      </c>
      <c r="C6836" t="s">
        <v>9930</v>
      </c>
      <c r="D6836" t="s">
        <v>9930</v>
      </c>
      <c r="E6836">
        <v>3.6</v>
      </c>
      <c r="F6836">
        <v>32.05</v>
      </c>
      <c r="G6836" t="s">
        <v>9910</v>
      </c>
      <c r="H6836" t="str">
        <f>IFERROR(VLOOKUP(I6836,'country(26mar)'!C$2:D$251,2,FALSE),"")</f>
        <v>base.ss</v>
      </c>
      <c r="I6836" t="s">
        <v>9911</v>
      </c>
      <c r="J6836" t="s">
        <v>9912</v>
      </c>
      <c r="K6836" t="s">
        <v>9922</v>
      </c>
      <c r="L6836" t="str">
        <f>CONCATENATE(G6836," ",K6836)</f>
        <v>South Sudan Eastern Equatoria</v>
      </c>
      <c r="M6836" t="str">
        <f>IFERROR(VLOOKUP(L6836,'State(need_input)'!I$2:J$3992,2,FALSE),"")</f>
        <v>state_SS_Eas_4</v>
      </c>
      <c r="O6836">
        <v>242</v>
      </c>
      <c r="P6836">
        <v>1728476966</v>
      </c>
    </row>
    <row r="6837" spans="1:16">
      <c r="A6837" s="5" t="str">
        <f>CONCATENATE("rdx_city_",J6837,"_",B6837)</f>
        <v>rdx_city_SSD_13</v>
      </c>
      <c r="B6837">
        <f>IF(I6837=I6836,B6836+1,1)</f>
        <v>13</v>
      </c>
      <c r="C6837" t="s">
        <v>9931</v>
      </c>
      <c r="D6837" t="s">
        <v>9931</v>
      </c>
      <c r="E6837">
        <v>6.8</v>
      </c>
      <c r="F6837">
        <v>29.6833</v>
      </c>
      <c r="G6837" t="s">
        <v>9910</v>
      </c>
      <c r="H6837" t="str">
        <f>IFERROR(VLOOKUP(I6837,'country(26mar)'!C$2:D$251,2,FALSE),"")</f>
        <v>base.ss</v>
      </c>
      <c r="I6837" t="s">
        <v>9911</v>
      </c>
      <c r="J6837" t="s">
        <v>9912</v>
      </c>
      <c r="K6837" t="s">
        <v>9932</v>
      </c>
      <c r="L6837" t="str">
        <f>CONCATENATE(G6837," ",K6837)</f>
        <v>South Sudan Lakes</v>
      </c>
      <c r="M6837" t="str">
        <f>IFERROR(VLOOKUP(L6837,'State(need_input)'!I$2:J$3992,2,FALSE),"")</f>
        <v>state_SS_Lak_7</v>
      </c>
      <c r="N6837" t="s">
        <v>23</v>
      </c>
      <c r="O6837">
        <v>32083</v>
      </c>
      <c r="P6837">
        <v>1728842249</v>
      </c>
    </row>
    <row r="6838" spans="1:16">
      <c r="A6838" s="5" t="str">
        <f>CONCATENATE("rdx_city_",J6838,"_",B6838)</f>
        <v>rdx_city_SSD_14</v>
      </c>
      <c r="B6838">
        <f>IF(I6838=I6837,B6837+1,1)</f>
        <v>14</v>
      </c>
      <c r="C6838" t="s">
        <v>9933</v>
      </c>
      <c r="D6838" t="s">
        <v>9933</v>
      </c>
      <c r="E6838">
        <v>4.4118</v>
      </c>
      <c r="F6838">
        <v>32.5705</v>
      </c>
      <c r="G6838" t="s">
        <v>9910</v>
      </c>
      <c r="H6838" t="str">
        <f>IFERROR(VLOOKUP(I6838,'country(26mar)'!C$2:D$251,2,FALSE),"")</f>
        <v>base.ss</v>
      </c>
      <c r="I6838" t="s">
        <v>9911</v>
      </c>
      <c r="J6838" t="s">
        <v>9912</v>
      </c>
      <c r="K6838" t="s">
        <v>9922</v>
      </c>
      <c r="L6838" t="str">
        <f>CONCATENATE(G6838," ",K6838)</f>
        <v>South Sudan Eastern Equatoria</v>
      </c>
      <c r="M6838" t="str">
        <f>IFERROR(VLOOKUP(L6838,'State(need_input)'!I$2:J$3992,2,FALSE),"")</f>
        <v>state_SS_Eas_4</v>
      </c>
      <c r="N6838" t="s">
        <v>23</v>
      </c>
      <c r="P6838">
        <v>1728698486</v>
      </c>
    </row>
    <row r="6839" spans="1:16">
      <c r="A6839" s="5" t="str">
        <f>CONCATENATE("rdx_city_",J6839,"_",B6839)</f>
        <v>rdx_city_SSD_15</v>
      </c>
      <c r="B6839">
        <f>IF(I6839=I6838,B6838+1,1)</f>
        <v>15</v>
      </c>
      <c r="C6839" t="s">
        <v>9934</v>
      </c>
      <c r="D6839" t="s">
        <v>9934</v>
      </c>
      <c r="E6839">
        <v>7.7</v>
      </c>
      <c r="F6839">
        <v>27.99</v>
      </c>
      <c r="G6839" t="s">
        <v>9910</v>
      </c>
      <c r="H6839" t="str">
        <f>IFERROR(VLOOKUP(I6839,'country(26mar)'!C$2:D$251,2,FALSE),"")</f>
        <v>base.ss</v>
      </c>
      <c r="I6839" t="s">
        <v>9911</v>
      </c>
      <c r="J6839" t="s">
        <v>9912</v>
      </c>
      <c r="K6839" t="s">
        <v>9935</v>
      </c>
      <c r="L6839" t="str">
        <f>CONCATENATE(G6839," ",K6839)</f>
        <v>South Sudan Western Bahr el Ghazal</v>
      </c>
      <c r="M6839" t="str">
        <f>IFERROR(VLOOKUP(L6839,'State(need_input)'!I$2:J$3992,2,FALSE),"")</f>
        <v>state_SS_Wes_10</v>
      </c>
      <c r="N6839" t="s">
        <v>23</v>
      </c>
      <c r="O6839">
        <v>127384</v>
      </c>
      <c r="P6839">
        <v>1728877501</v>
      </c>
    </row>
    <row r="6840" spans="1:16">
      <c r="A6840" s="5" t="str">
        <f>CONCATENATE("rdx_city_",J6840,"_",B6840)</f>
        <v>rdx_city_SSD_16</v>
      </c>
      <c r="B6840">
        <f>IF(I6840=I6839,B6839+1,1)</f>
        <v>16</v>
      </c>
      <c r="C6840" t="s">
        <v>9936</v>
      </c>
      <c r="D6840" t="s">
        <v>9936</v>
      </c>
      <c r="E6840">
        <v>4.5705</v>
      </c>
      <c r="F6840">
        <v>28.4163</v>
      </c>
      <c r="G6840" t="s">
        <v>9910</v>
      </c>
      <c r="H6840" t="str">
        <f>IFERROR(VLOOKUP(I6840,'country(26mar)'!C$2:D$251,2,FALSE),"")</f>
        <v>base.ss</v>
      </c>
      <c r="I6840" t="s">
        <v>9911</v>
      </c>
      <c r="J6840" t="s">
        <v>9912</v>
      </c>
      <c r="K6840" t="s">
        <v>9927</v>
      </c>
      <c r="L6840" t="str">
        <f>CONCATENATE(G6840," ",K6840)</f>
        <v>South Sudan Western Equatoria</v>
      </c>
      <c r="M6840" t="str">
        <f>IFERROR(VLOOKUP(L6840,'State(need_input)'!I$2:J$3992,2,FALSE),"")</f>
        <v>state_SS_Wes_5</v>
      </c>
      <c r="N6840" t="s">
        <v>23</v>
      </c>
      <c r="O6840">
        <v>40382</v>
      </c>
      <c r="P6840">
        <v>1728463035</v>
      </c>
    </row>
    <row r="6841" spans="1:16">
      <c r="A6841" s="5" t="str">
        <f>CONCATENATE("rdx_city_",J6841,"_",B6841)</f>
        <v>rdx_city_SSD_17</v>
      </c>
      <c r="B6841">
        <f>IF(I6841=I6840,B6840+1,1)</f>
        <v>17</v>
      </c>
      <c r="C6841" t="s">
        <v>9937</v>
      </c>
      <c r="D6841" t="s">
        <v>9937</v>
      </c>
      <c r="E6841">
        <v>4.0904</v>
      </c>
      <c r="F6841">
        <v>30.68</v>
      </c>
      <c r="G6841" t="s">
        <v>9910</v>
      </c>
      <c r="H6841" t="str">
        <f>IFERROR(VLOOKUP(I6841,'country(26mar)'!C$2:D$251,2,FALSE),"")</f>
        <v>base.ss</v>
      </c>
      <c r="I6841" t="s">
        <v>9911</v>
      </c>
      <c r="J6841" t="s">
        <v>9912</v>
      </c>
      <c r="K6841" t="s">
        <v>9920</v>
      </c>
      <c r="L6841" t="str">
        <f>CONCATENATE(G6841," ",K6841)</f>
        <v>South Sudan Central Equatoria</v>
      </c>
      <c r="M6841" t="str">
        <f>IFERROR(VLOOKUP(L6841,'State(need_input)'!I$2:J$3992,2,FALSE),"")</f>
        <v>state_SS_Cen_1</v>
      </c>
      <c r="O6841">
        <v>185000</v>
      </c>
      <c r="P6841">
        <v>1728607274</v>
      </c>
    </row>
    <row r="6842" spans="1:16">
      <c r="A6842" s="5" t="str">
        <f>CONCATENATE("rdx_city_",J6842,"_",B6842)</f>
        <v>rdx_city_ESP_1</v>
      </c>
      <c r="B6842">
        <f>IF(I6842=I6841,B6841+1,1)</f>
        <v>1</v>
      </c>
      <c r="C6842" t="s">
        <v>9938</v>
      </c>
      <c r="D6842" t="s">
        <v>9938</v>
      </c>
      <c r="E6842">
        <v>39.0003</v>
      </c>
      <c r="F6842">
        <v>-1.87</v>
      </c>
      <c r="G6842" t="s">
        <v>9939</v>
      </c>
      <c r="H6842" t="str">
        <f>IFERROR(VLOOKUP(I6842,'country(26mar)'!C$2:D$251,2,FALSE),"")</f>
        <v>base.es</v>
      </c>
      <c r="I6842" t="s">
        <v>9940</v>
      </c>
      <c r="J6842" t="s">
        <v>9941</v>
      </c>
      <c r="K6842" t="s">
        <v>9942</v>
      </c>
      <c r="L6842" t="str">
        <f>CONCATENATE(G6842," ",K6842)</f>
        <v>Spain Castille-La Mancha</v>
      </c>
      <c r="M6842" t="str">
        <f>IFERROR(VLOOKUP(L6842,'State(need_input)'!I$2:J$3992,2,FALSE),"")</f>
        <v>state_ES_Cas_7</v>
      </c>
      <c r="N6842" t="s">
        <v>20</v>
      </c>
      <c r="O6842">
        <v>158094</v>
      </c>
      <c r="P6842">
        <v>1724000069</v>
      </c>
    </row>
    <row r="6843" spans="1:16">
      <c r="A6843" s="5" t="str">
        <f>CONCATENATE("rdx_city_",J6843,"_",B6843)</f>
        <v>rdx_city_ESP_2</v>
      </c>
      <c r="B6843">
        <f>IF(I6843=I6842,B6842+1,1)</f>
        <v>2</v>
      </c>
      <c r="C6843" t="s">
        <v>9943</v>
      </c>
      <c r="D6843" t="s">
        <v>9943</v>
      </c>
      <c r="E6843">
        <v>36.1267</v>
      </c>
      <c r="F6843">
        <v>-5.4665</v>
      </c>
      <c r="G6843" t="s">
        <v>9939</v>
      </c>
      <c r="H6843" t="str">
        <f>IFERROR(VLOOKUP(I6843,'country(26mar)'!C$2:D$251,2,FALSE),"")</f>
        <v>base.es</v>
      </c>
      <c r="I6843" t="s">
        <v>9940</v>
      </c>
      <c r="J6843" t="s">
        <v>9941</v>
      </c>
      <c r="K6843" t="s">
        <v>9944</v>
      </c>
      <c r="L6843" t="str">
        <f>CONCATENATE(G6843," ",K6843)</f>
        <v>Spain Andalusia</v>
      </c>
      <c r="M6843" t="str">
        <f>IFERROR(VLOOKUP(L6843,'State(need_input)'!I$2:J$3992,2,FALSE),"")</f>
        <v>state_ES_And_10</v>
      </c>
      <c r="O6843">
        <v>111027</v>
      </c>
      <c r="P6843">
        <v>1724355681</v>
      </c>
    </row>
    <row r="6844" spans="1:16">
      <c r="A6844" s="5" t="str">
        <f>CONCATENATE("rdx_city_",J6844,"_",B6844)</f>
        <v>rdx_city_ESP_3</v>
      </c>
      <c r="B6844">
        <f>IF(I6844=I6843,B6843+1,1)</f>
        <v>3</v>
      </c>
      <c r="C6844" t="s">
        <v>9945</v>
      </c>
      <c r="D6844" t="s">
        <v>9945</v>
      </c>
      <c r="E6844">
        <v>38.3512</v>
      </c>
      <c r="F6844">
        <v>-0.4836</v>
      </c>
      <c r="G6844" t="s">
        <v>9939</v>
      </c>
      <c r="H6844" t="str">
        <f>IFERROR(VLOOKUP(I6844,'country(26mar)'!C$2:D$251,2,FALSE),"")</f>
        <v>base.es</v>
      </c>
      <c r="I6844" t="s">
        <v>9940</v>
      </c>
      <c r="J6844" t="s">
        <v>9941</v>
      </c>
      <c r="K6844" t="s">
        <v>9946</v>
      </c>
      <c r="L6844" t="str">
        <f>CONCATENATE(G6844," ",K6844)</f>
        <v>Spain Valencia</v>
      </c>
      <c r="M6844" t="str">
        <f>IFERROR(VLOOKUP(L6844,'State(need_input)'!I$2:J$3992,2,FALSE),"")</f>
        <v/>
      </c>
      <c r="N6844" t="s">
        <v>20</v>
      </c>
      <c r="O6844">
        <v>315863</v>
      </c>
      <c r="P6844">
        <v>1724923163</v>
      </c>
    </row>
    <row r="6845" spans="1:16">
      <c r="A6845" s="5" t="str">
        <f>CONCATENATE("rdx_city_",J6845,"_",B6845)</f>
        <v>rdx_city_ESP_4</v>
      </c>
      <c r="B6845">
        <f>IF(I6845=I6844,B6844+1,1)</f>
        <v>4</v>
      </c>
      <c r="C6845" t="s">
        <v>9947</v>
      </c>
      <c r="D6845" t="s">
        <v>9948</v>
      </c>
      <c r="E6845">
        <v>36.8303</v>
      </c>
      <c r="F6845">
        <v>-2.43</v>
      </c>
      <c r="G6845" t="s">
        <v>9939</v>
      </c>
      <c r="H6845" t="str">
        <f>IFERROR(VLOOKUP(I6845,'country(26mar)'!C$2:D$251,2,FALSE),"")</f>
        <v>base.es</v>
      </c>
      <c r="I6845" t="s">
        <v>9940</v>
      </c>
      <c r="J6845" t="s">
        <v>9941</v>
      </c>
      <c r="K6845" t="s">
        <v>9944</v>
      </c>
      <c r="L6845" t="str">
        <f>CONCATENATE(G6845," ",K6845)</f>
        <v>Spain Andalusia</v>
      </c>
      <c r="M6845" t="str">
        <f>IFERROR(VLOOKUP(L6845,'State(need_input)'!I$2:J$3992,2,FALSE),"")</f>
        <v>state_ES_And_10</v>
      </c>
      <c r="N6845" t="s">
        <v>20</v>
      </c>
      <c r="O6845">
        <v>179405</v>
      </c>
      <c r="P6845">
        <v>1724745640</v>
      </c>
    </row>
    <row r="6846" spans="1:16">
      <c r="A6846" s="5" t="str">
        <f>CONCATENATE("rdx_city_",J6846,"_",B6846)</f>
        <v>rdx_city_ESP_5</v>
      </c>
      <c r="B6846">
        <f>IF(I6846=I6845,B6845+1,1)</f>
        <v>5</v>
      </c>
      <c r="C6846" t="s">
        <v>9949</v>
      </c>
      <c r="D6846" t="s">
        <v>9949</v>
      </c>
      <c r="E6846">
        <v>28.969</v>
      </c>
      <c r="F6846">
        <v>-13.5378</v>
      </c>
      <c r="G6846" t="s">
        <v>9939</v>
      </c>
      <c r="H6846" t="str">
        <f>IFERROR(VLOOKUP(I6846,'country(26mar)'!C$2:D$251,2,FALSE),"")</f>
        <v>base.es</v>
      </c>
      <c r="I6846" t="s">
        <v>9940</v>
      </c>
      <c r="J6846" t="s">
        <v>9941</v>
      </c>
      <c r="K6846" t="s">
        <v>9950</v>
      </c>
      <c r="L6846" t="str">
        <f>CONCATENATE(G6846," ",K6846)</f>
        <v>Spain Canary Islands</v>
      </c>
      <c r="M6846" t="str">
        <f>IFERROR(VLOOKUP(L6846,'State(need_input)'!I$2:J$3992,2,FALSE),"")</f>
        <v>state_ES_Can_6</v>
      </c>
      <c r="O6846">
        <v>52944</v>
      </c>
      <c r="P6846">
        <v>1724630905</v>
      </c>
    </row>
    <row r="6847" spans="1:16">
      <c r="A6847" s="5" t="str">
        <f>CONCATENATE("rdx_city_",J6847,"_",B6847)</f>
        <v>rdx_city_ESP_6</v>
      </c>
      <c r="B6847">
        <f>IF(I6847=I6846,B6846+1,1)</f>
        <v>6</v>
      </c>
      <c r="C6847" t="s">
        <v>9951</v>
      </c>
      <c r="D6847" t="s">
        <v>9951</v>
      </c>
      <c r="E6847">
        <v>38.8804</v>
      </c>
      <c r="F6847">
        <v>-6.97</v>
      </c>
      <c r="G6847" t="s">
        <v>9939</v>
      </c>
      <c r="H6847" t="str">
        <f>IFERROR(VLOOKUP(I6847,'country(26mar)'!C$2:D$251,2,FALSE),"")</f>
        <v>base.es</v>
      </c>
      <c r="I6847" t="s">
        <v>9940</v>
      </c>
      <c r="J6847" t="s">
        <v>9941</v>
      </c>
      <c r="K6847" t="s">
        <v>9952</v>
      </c>
      <c r="L6847" t="str">
        <f>CONCATENATE(G6847," ",K6847)</f>
        <v>Spain Extremadura</v>
      </c>
      <c r="M6847" t="str">
        <f>IFERROR(VLOOKUP(L6847,'State(need_input)'!I$2:J$3992,2,FALSE),"")</f>
        <v>state_ES_Ext_13</v>
      </c>
      <c r="N6847" t="s">
        <v>20</v>
      </c>
      <c r="O6847">
        <v>140133</v>
      </c>
      <c r="P6847">
        <v>1724759742</v>
      </c>
    </row>
    <row r="6848" spans="1:16">
      <c r="A6848" s="5" t="str">
        <f>CONCATENATE("rdx_city_",J6848,"_",B6848)</f>
        <v>rdx_city_ESP_7</v>
      </c>
      <c r="B6848">
        <f>IF(I6848=I6847,B6847+1,1)</f>
        <v>7</v>
      </c>
      <c r="C6848" t="s">
        <v>9953</v>
      </c>
      <c r="D6848" t="s">
        <v>9953</v>
      </c>
      <c r="E6848">
        <v>41.3833</v>
      </c>
      <c r="F6848">
        <v>2.1834</v>
      </c>
      <c r="G6848" t="s">
        <v>9939</v>
      </c>
      <c r="H6848" t="str">
        <f>IFERROR(VLOOKUP(I6848,'country(26mar)'!C$2:D$251,2,FALSE),"")</f>
        <v>base.es</v>
      </c>
      <c r="I6848" t="s">
        <v>9940</v>
      </c>
      <c r="J6848" t="s">
        <v>9941</v>
      </c>
      <c r="K6848" t="s">
        <v>9954</v>
      </c>
      <c r="L6848" t="str">
        <f>CONCATENATE(G6848," ",K6848)</f>
        <v>Spain Catalonia</v>
      </c>
      <c r="M6848" t="str">
        <f>IFERROR(VLOOKUP(L6848,'State(need_input)'!I$2:J$3992,2,FALSE),"")</f>
        <v>state_ES_Cat_4</v>
      </c>
      <c r="N6848" t="s">
        <v>23</v>
      </c>
      <c r="O6848">
        <v>4920000</v>
      </c>
      <c r="P6848">
        <v>1724594040</v>
      </c>
    </row>
    <row r="6849" spans="1:16">
      <c r="A6849" s="5" t="str">
        <f>CONCATENATE("rdx_city_",J6849,"_",B6849)</f>
        <v>rdx_city_ESP_8</v>
      </c>
      <c r="B6849">
        <f>IF(I6849=I6848,B6848+1,1)</f>
        <v>8</v>
      </c>
      <c r="C6849" t="s">
        <v>9955</v>
      </c>
      <c r="D6849" t="s">
        <v>9955</v>
      </c>
      <c r="E6849">
        <v>43.25</v>
      </c>
      <c r="F6849">
        <v>-2.93</v>
      </c>
      <c r="G6849" t="s">
        <v>9939</v>
      </c>
      <c r="H6849" t="str">
        <f>IFERROR(VLOOKUP(I6849,'country(26mar)'!C$2:D$251,2,FALSE),"")</f>
        <v>base.es</v>
      </c>
      <c r="I6849" t="s">
        <v>9940</v>
      </c>
      <c r="J6849" t="s">
        <v>9941</v>
      </c>
      <c r="K6849" t="s">
        <v>9956</v>
      </c>
      <c r="L6849" t="str">
        <f>CONCATENATE(G6849," ",K6849)</f>
        <v>Spain Basque Country</v>
      </c>
      <c r="M6849" t="str">
        <f>IFERROR(VLOOKUP(L6849,'State(need_input)'!I$2:J$3992,2,FALSE),"")</f>
        <v>state_ES_Bas_1</v>
      </c>
      <c r="N6849" t="s">
        <v>20</v>
      </c>
      <c r="O6849">
        <v>875552</v>
      </c>
      <c r="P6849">
        <v>1724331267</v>
      </c>
    </row>
    <row r="6850" spans="1:16">
      <c r="A6850" s="5" t="str">
        <f>CONCATENATE("rdx_city_",J6850,"_",B6850)</f>
        <v>rdx_city_ESP_9</v>
      </c>
      <c r="B6850">
        <f>IF(I6850=I6849,B6849+1,1)</f>
        <v>9</v>
      </c>
      <c r="C6850" t="s">
        <v>9957</v>
      </c>
      <c r="D6850" t="s">
        <v>9957</v>
      </c>
      <c r="E6850">
        <v>42.3504</v>
      </c>
      <c r="F6850">
        <v>-3.68</v>
      </c>
      <c r="G6850" t="s">
        <v>9939</v>
      </c>
      <c r="H6850" t="str">
        <f>IFERROR(VLOOKUP(I6850,'country(26mar)'!C$2:D$251,2,FALSE),"")</f>
        <v>base.es</v>
      </c>
      <c r="I6850" t="s">
        <v>9940</v>
      </c>
      <c r="J6850" t="s">
        <v>9941</v>
      </c>
      <c r="K6850" t="s">
        <v>9958</v>
      </c>
      <c r="L6850" t="str">
        <f>CONCATENATE(G6850," ",K6850)</f>
        <v>Spain Castille-Leon</v>
      </c>
      <c r="M6850" t="str">
        <f>IFERROR(VLOOKUP(L6850,'State(need_input)'!I$2:J$3992,2,FALSE),"")</f>
        <v>state_ES_Cas_12</v>
      </c>
      <c r="N6850" t="s">
        <v>20</v>
      </c>
      <c r="O6850">
        <v>170183</v>
      </c>
      <c r="P6850">
        <v>1724993285</v>
      </c>
    </row>
    <row r="6851" spans="1:16">
      <c r="A6851" s="5" t="str">
        <f>CONCATENATE("rdx_city_",J6851,"_",B6851)</f>
        <v>rdx_city_ESP_10</v>
      </c>
      <c r="B6851">
        <f>IF(I6851=I6850,B6850+1,1)</f>
        <v>10</v>
      </c>
      <c r="C6851" t="s">
        <v>9959</v>
      </c>
      <c r="D6851" t="s">
        <v>7964</v>
      </c>
      <c r="E6851">
        <v>36.535</v>
      </c>
      <c r="F6851">
        <v>-6.225</v>
      </c>
      <c r="G6851" t="s">
        <v>9939</v>
      </c>
      <c r="H6851" t="str">
        <f>IFERROR(VLOOKUP(I6851,'country(26mar)'!C$2:D$251,2,FALSE),"")</f>
        <v>base.es</v>
      </c>
      <c r="I6851" t="s">
        <v>9940</v>
      </c>
      <c r="J6851" t="s">
        <v>9941</v>
      </c>
      <c r="K6851" t="s">
        <v>9944</v>
      </c>
      <c r="L6851" t="str">
        <f>CONCATENATE(G6851," ",K6851)</f>
        <v>Spain Andalusia</v>
      </c>
      <c r="M6851" t="str">
        <f>IFERROR(VLOOKUP(L6851,'State(need_input)'!I$2:J$3992,2,FALSE),"")</f>
        <v>state_ES_And_10</v>
      </c>
      <c r="N6851" t="s">
        <v>20</v>
      </c>
      <c r="O6851">
        <v>283157</v>
      </c>
      <c r="P6851">
        <v>1724502822</v>
      </c>
    </row>
    <row r="6852" spans="1:16">
      <c r="A6852" s="5" t="str">
        <f>CONCATENATE("rdx_city_",J6852,"_",B6852)</f>
        <v>rdx_city_ESP_11</v>
      </c>
      <c r="B6852">
        <f>IF(I6852=I6851,B6851+1,1)</f>
        <v>11</v>
      </c>
      <c r="C6852" t="s">
        <v>2913</v>
      </c>
      <c r="D6852" t="s">
        <v>2913</v>
      </c>
      <c r="E6852">
        <v>37.6004</v>
      </c>
      <c r="F6852">
        <v>-0.98</v>
      </c>
      <c r="G6852" t="s">
        <v>9939</v>
      </c>
      <c r="H6852" t="str">
        <f>IFERROR(VLOOKUP(I6852,'country(26mar)'!C$2:D$251,2,FALSE),"")</f>
        <v>base.es</v>
      </c>
      <c r="I6852" t="s">
        <v>9940</v>
      </c>
      <c r="J6852" t="s">
        <v>9941</v>
      </c>
      <c r="K6852" t="s">
        <v>9960</v>
      </c>
      <c r="L6852" t="str">
        <f>CONCATENATE(G6852," ",K6852)</f>
        <v>Spain Murcia</v>
      </c>
      <c r="M6852" t="str">
        <f>IFERROR(VLOOKUP(L6852,'State(need_input)'!I$2:J$3992,2,FALSE),"")</f>
        <v>base.state_es_mu</v>
      </c>
      <c r="O6852">
        <v>201274</v>
      </c>
      <c r="P6852">
        <v>1724143241</v>
      </c>
    </row>
    <row r="6853" spans="1:16">
      <c r="A6853" s="5" t="str">
        <f>CONCATENATE("rdx_city_",J6853,"_",B6853)</f>
        <v>rdx_city_ESP_12</v>
      </c>
      <c r="B6853">
        <f>IF(I6853=I6852,B6852+1,1)</f>
        <v>12</v>
      </c>
      <c r="C6853" t="s">
        <v>9961</v>
      </c>
      <c r="D6853" t="s">
        <v>9961</v>
      </c>
      <c r="E6853">
        <v>39.9704</v>
      </c>
      <c r="F6853">
        <v>-0.05</v>
      </c>
      <c r="G6853" t="s">
        <v>9939</v>
      </c>
      <c r="H6853" t="str">
        <f>IFERROR(VLOOKUP(I6853,'country(26mar)'!C$2:D$251,2,FALSE),"")</f>
        <v>base.es</v>
      </c>
      <c r="I6853" t="s">
        <v>9940</v>
      </c>
      <c r="J6853" t="s">
        <v>9941</v>
      </c>
      <c r="K6853" t="s">
        <v>9946</v>
      </c>
      <c r="L6853" t="str">
        <f>CONCATENATE(G6853," ",K6853)</f>
        <v>Spain Valencia</v>
      </c>
      <c r="M6853" t="str">
        <f>IFERROR(VLOOKUP(L6853,'State(need_input)'!I$2:J$3992,2,FALSE),"")</f>
        <v/>
      </c>
      <c r="N6853" t="s">
        <v>20</v>
      </c>
      <c r="O6853">
        <v>180610</v>
      </c>
      <c r="P6853">
        <v>1724579885</v>
      </c>
    </row>
    <row r="6854" spans="1:16">
      <c r="A6854" s="5" t="str">
        <f>CONCATENATE("rdx_city_",J6854,"_",B6854)</f>
        <v>rdx_city_ESP_13</v>
      </c>
      <c r="B6854">
        <f>IF(I6854=I6853,B6853+1,1)</f>
        <v>13</v>
      </c>
      <c r="C6854" t="s">
        <v>9962</v>
      </c>
      <c r="D6854" t="s">
        <v>9962</v>
      </c>
      <c r="E6854">
        <v>35.889</v>
      </c>
      <c r="F6854">
        <v>-5.307</v>
      </c>
      <c r="G6854" t="s">
        <v>9939</v>
      </c>
      <c r="H6854" t="str">
        <f>IFERROR(VLOOKUP(I6854,'country(26mar)'!C$2:D$251,2,FALSE),"")</f>
        <v>base.es</v>
      </c>
      <c r="I6854" t="s">
        <v>9940</v>
      </c>
      <c r="J6854" t="s">
        <v>9941</v>
      </c>
      <c r="K6854" t="s">
        <v>9962</v>
      </c>
      <c r="L6854" t="str">
        <f>CONCATENATE(G6854," ",K6854)</f>
        <v>Spain Ceuta</v>
      </c>
      <c r="M6854" t="str">
        <f>IFERROR(VLOOKUP(L6854,'State(need_input)'!I$2:J$3992,2,FALSE),"")</f>
        <v>base.state_es_ce</v>
      </c>
      <c r="O6854">
        <v>78674</v>
      </c>
      <c r="P6854">
        <v>1724324416</v>
      </c>
    </row>
    <row r="6855" spans="1:16">
      <c r="A6855" s="5" t="str">
        <f>CONCATENATE("rdx_city_",J6855,"_",B6855)</f>
        <v>rdx_city_ESP_14</v>
      </c>
      <c r="B6855">
        <f>IF(I6855=I6854,B6854+1,1)</f>
        <v>14</v>
      </c>
      <c r="C6855" t="s">
        <v>328</v>
      </c>
      <c r="D6855" t="s">
        <v>373</v>
      </c>
      <c r="E6855">
        <v>37.88</v>
      </c>
      <c r="F6855">
        <v>-4.77</v>
      </c>
      <c r="G6855" t="s">
        <v>9939</v>
      </c>
      <c r="H6855" t="str">
        <f>IFERROR(VLOOKUP(I6855,'country(26mar)'!C$2:D$251,2,FALSE),"")</f>
        <v>base.es</v>
      </c>
      <c r="I6855" t="s">
        <v>9940</v>
      </c>
      <c r="J6855" t="s">
        <v>9941</v>
      </c>
      <c r="K6855" t="s">
        <v>9944</v>
      </c>
      <c r="L6855" t="str">
        <f>CONCATENATE(G6855," ",K6855)</f>
        <v>Spain Andalusia</v>
      </c>
      <c r="M6855" t="str">
        <f>IFERROR(VLOOKUP(L6855,'State(need_input)'!I$2:J$3992,2,FALSE),"")</f>
        <v>state_ES_And_10</v>
      </c>
      <c r="N6855" t="s">
        <v>20</v>
      </c>
      <c r="O6855">
        <v>321376</v>
      </c>
      <c r="P6855">
        <v>1724706440</v>
      </c>
    </row>
    <row r="6856" spans="1:16">
      <c r="A6856" s="5" t="str">
        <f>CONCATENATE("rdx_city_",J6856,"_",B6856)</f>
        <v>rdx_city_ESP_15</v>
      </c>
      <c r="B6856">
        <f>IF(I6856=I6855,B6855+1,1)</f>
        <v>15</v>
      </c>
      <c r="C6856" t="s">
        <v>9963</v>
      </c>
      <c r="D6856" t="s">
        <v>9964</v>
      </c>
      <c r="E6856">
        <v>43.53</v>
      </c>
      <c r="F6856">
        <v>-5.67</v>
      </c>
      <c r="G6856" t="s">
        <v>9939</v>
      </c>
      <c r="H6856" t="str">
        <f>IFERROR(VLOOKUP(I6856,'country(26mar)'!C$2:D$251,2,FALSE),"")</f>
        <v>base.es</v>
      </c>
      <c r="I6856" t="s">
        <v>9940</v>
      </c>
      <c r="J6856" t="s">
        <v>9941</v>
      </c>
      <c r="K6856" t="s">
        <v>9965</v>
      </c>
      <c r="L6856" t="str">
        <f>CONCATENATE(G6856," ",K6856)</f>
        <v>Spain Asturias</v>
      </c>
      <c r="M6856" t="str">
        <f>IFERROR(VLOOKUP(L6856,'State(need_input)'!I$2:J$3992,2,FALSE),"")</f>
        <v>base.state_es_o</v>
      </c>
      <c r="O6856">
        <v>335972</v>
      </c>
      <c r="P6856">
        <v>1724170659</v>
      </c>
    </row>
    <row r="6857" spans="1:16">
      <c r="A6857" s="5" t="str">
        <f>CONCATENATE("rdx_city_",J6857,"_",B6857)</f>
        <v>rdx_city_ESP_16</v>
      </c>
      <c r="B6857">
        <f>IF(I6857=I6856,B6856+1,1)</f>
        <v>16</v>
      </c>
      <c r="C6857" t="s">
        <v>7345</v>
      </c>
      <c r="D6857" t="s">
        <v>7346</v>
      </c>
      <c r="E6857">
        <v>37.165</v>
      </c>
      <c r="F6857">
        <v>-3.585</v>
      </c>
      <c r="G6857" t="s">
        <v>9939</v>
      </c>
      <c r="H6857" t="str">
        <f>IFERROR(VLOOKUP(I6857,'country(26mar)'!C$2:D$251,2,FALSE),"")</f>
        <v>base.es</v>
      </c>
      <c r="I6857" t="s">
        <v>9940</v>
      </c>
      <c r="J6857" t="s">
        <v>9941</v>
      </c>
      <c r="K6857" t="s">
        <v>9944</v>
      </c>
      <c r="L6857" t="str">
        <f>CONCATENATE(G6857," ",K6857)</f>
        <v>Spain Andalusia</v>
      </c>
      <c r="M6857" t="str">
        <f>IFERROR(VLOOKUP(L6857,'State(need_input)'!I$2:J$3992,2,FALSE),"")</f>
        <v>state_ES_And_10</v>
      </c>
      <c r="N6857" t="s">
        <v>20</v>
      </c>
      <c r="O6857">
        <v>388290</v>
      </c>
      <c r="P6857">
        <v>1724929320</v>
      </c>
    </row>
    <row r="6858" spans="1:16">
      <c r="A6858" s="5" t="str">
        <f>CONCATENATE("rdx_city_",J6858,"_",B6858)</f>
        <v>rdx_city_ESP_17</v>
      </c>
      <c r="B6858">
        <f>IF(I6858=I6857,B6857+1,1)</f>
        <v>17</v>
      </c>
      <c r="C6858" t="s">
        <v>6739</v>
      </c>
      <c r="D6858" t="s">
        <v>6739</v>
      </c>
      <c r="E6858">
        <v>40.6337</v>
      </c>
      <c r="F6858">
        <v>-3.1666</v>
      </c>
      <c r="G6858" t="s">
        <v>9939</v>
      </c>
      <c r="H6858" t="str">
        <f>IFERROR(VLOOKUP(I6858,'country(26mar)'!C$2:D$251,2,FALSE),"")</f>
        <v>base.es</v>
      </c>
      <c r="I6858" t="s">
        <v>9940</v>
      </c>
      <c r="J6858" t="s">
        <v>9941</v>
      </c>
      <c r="K6858" t="s">
        <v>9942</v>
      </c>
      <c r="L6858" t="str">
        <f>CONCATENATE(G6858," ",K6858)</f>
        <v>Spain Castille-La Mancha</v>
      </c>
      <c r="M6858" t="str">
        <f>IFERROR(VLOOKUP(L6858,'State(need_input)'!I$2:J$3992,2,FALSE),"")</f>
        <v>state_ES_Cas_7</v>
      </c>
      <c r="N6858" t="s">
        <v>20</v>
      </c>
      <c r="O6858">
        <v>72850</v>
      </c>
      <c r="P6858">
        <v>1724317859</v>
      </c>
    </row>
    <row r="6859" spans="1:16">
      <c r="A6859" s="5" t="str">
        <f>CONCATENATE("rdx_city_",J6859,"_",B6859)</f>
        <v>rdx_city_ESP_18</v>
      </c>
      <c r="B6859">
        <f>IF(I6859=I6858,B6858+1,1)</f>
        <v>18</v>
      </c>
      <c r="C6859" t="s">
        <v>9966</v>
      </c>
      <c r="D6859" t="s">
        <v>9966</v>
      </c>
      <c r="E6859">
        <v>37.2504</v>
      </c>
      <c r="F6859">
        <v>-6.9299</v>
      </c>
      <c r="G6859" t="s">
        <v>9939</v>
      </c>
      <c r="H6859" t="str">
        <f>IFERROR(VLOOKUP(I6859,'country(26mar)'!C$2:D$251,2,FALSE),"")</f>
        <v>base.es</v>
      </c>
      <c r="I6859" t="s">
        <v>9940</v>
      </c>
      <c r="J6859" t="s">
        <v>9941</v>
      </c>
      <c r="K6859" t="s">
        <v>9944</v>
      </c>
      <c r="L6859" t="str">
        <f>CONCATENATE(G6859," ",K6859)</f>
        <v>Spain Andalusia</v>
      </c>
      <c r="M6859" t="str">
        <f>IFERROR(VLOOKUP(L6859,'State(need_input)'!I$2:J$3992,2,FALSE),"")</f>
        <v>state_ES_And_10</v>
      </c>
      <c r="N6859" t="s">
        <v>20</v>
      </c>
      <c r="O6859">
        <v>144174</v>
      </c>
      <c r="P6859">
        <v>1724420824</v>
      </c>
    </row>
    <row r="6860" spans="1:16">
      <c r="A6860" s="5" t="str">
        <f>CONCATENATE("rdx_city_",J6860,"_",B6860)</f>
        <v>rdx_city_ESP_19</v>
      </c>
      <c r="B6860">
        <f>IF(I6860=I6859,B6859+1,1)</f>
        <v>19</v>
      </c>
      <c r="C6860" t="s">
        <v>7881</v>
      </c>
      <c r="D6860" t="s">
        <v>7882</v>
      </c>
      <c r="E6860">
        <v>37.7704</v>
      </c>
      <c r="F6860">
        <v>-3.8</v>
      </c>
      <c r="G6860" t="s">
        <v>9939</v>
      </c>
      <c r="H6860" t="str">
        <f>IFERROR(VLOOKUP(I6860,'country(26mar)'!C$2:D$251,2,FALSE),"")</f>
        <v>base.es</v>
      </c>
      <c r="I6860" t="s">
        <v>9940</v>
      </c>
      <c r="J6860" t="s">
        <v>9941</v>
      </c>
      <c r="K6860" t="s">
        <v>9944</v>
      </c>
      <c r="L6860" t="str">
        <f>CONCATENATE(G6860," ",K6860)</f>
        <v>Spain Andalusia</v>
      </c>
      <c r="M6860" t="str">
        <f>IFERROR(VLOOKUP(L6860,'State(need_input)'!I$2:J$3992,2,FALSE),"")</f>
        <v>state_ES_And_10</v>
      </c>
      <c r="N6860" t="s">
        <v>20</v>
      </c>
      <c r="O6860">
        <v>116400</v>
      </c>
      <c r="P6860">
        <v>1724699771</v>
      </c>
    </row>
    <row r="6861" spans="1:16">
      <c r="A6861" s="5" t="str">
        <f>CONCATENATE("rdx_city_",J6861,"_",B6861)</f>
        <v>rdx_city_ESP_20</v>
      </c>
      <c r="B6861">
        <f>IF(I6861=I6860,B6860+1,1)</f>
        <v>20</v>
      </c>
      <c r="C6861" t="s">
        <v>9967</v>
      </c>
      <c r="D6861" t="s">
        <v>9968</v>
      </c>
      <c r="E6861">
        <v>43.33</v>
      </c>
      <c r="F6861">
        <v>-8.42</v>
      </c>
      <c r="G6861" t="s">
        <v>9939</v>
      </c>
      <c r="H6861" t="str">
        <f>IFERROR(VLOOKUP(I6861,'country(26mar)'!C$2:D$251,2,FALSE),"")</f>
        <v>base.es</v>
      </c>
      <c r="I6861" t="s">
        <v>9940</v>
      </c>
      <c r="J6861" t="s">
        <v>9941</v>
      </c>
      <c r="K6861" t="s">
        <v>9969</v>
      </c>
      <c r="L6861" t="str">
        <f>CONCATENATE(G6861," ",K6861)</f>
        <v>Spain Galicia</v>
      </c>
      <c r="M6861" t="str">
        <f>IFERROR(VLOOKUP(L6861,'State(need_input)'!I$2:J$3992,2,FALSE),"")</f>
        <v>state_ES_Gal_11</v>
      </c>
      <c r="N6861" t="s">
        <v>20</v>
      </c>
      <c r="O6861">
        <v>370610</v>
      </c>
      <c r="P6861">
        <v>1724417375</v>
      </c>
    </row>
    <row r="6862" spans="1:16">
      <c r="A6862" s="5" t="str">
        <f>CONCATENATE("rdx_city_",J6862,"_",B6862)</f>
        <v>rdx_city_ESP_21</v>
      </c>
      <c r="B6862">
        <f>IF(I6862=I6861,B6861+1,1)</f>
        <v>21</v>
      </c>
      <c r="C6862" t="s">
        <v>9970</v>
      </c>
      <c r="D6862" t="s">
        <v>9970</v>
      </c>
      <c r="E6862">
        <v>28.1</v>
      </c>
      <c r="F6862">
        <v>-15.43</v>
      </c>
      <c r="G6862" t="s">
        <v>9939</v>
      </c>
      <c r="H6862" t="str">
        <f>IFERROR(VLOOKUP(I6862,'country(26mar)'!C$2:D$251,2,FALSE),"")</f>
        <v>base.es</v>
      </c>
      <c r="I6862" t="s">
        <v>9940</v>
      </c>
      <c r="J6862" t="s">
        <v>9941</v>
      </c>
      <c r="K6862" t="s">
        <v>9950</v>
      </c>
      <c r="L6862" t="str">
        <f>CONCATENATE(G6862," ",K6862)</f>
        <v>Spain Canary Islands</v>
      </c>
      <c r="M6862" t="str">
        <f>IFERROR(VLOOKUP(L6862,'State(need_input)'!I$2:J$3992,2,FALSE),"")</f>
        <v>state_ES_Can_6</v>
      </c>
      <c r="N6862" t="s">
        <v>23</v>
      </c>
      <c r="O6862">
        <v>378495</v>
      </c>
      <c r="P6862">
        <v>1724501748</v>
      </c>
    </row>
    <row r="6863" spans="1:16">
      <c r="A6863" s="5" t="str">
        <f>CONCATENATE("rdx_city_",J6863,"_",B6863)</f>
        <v>rdx_city_ESP_22</v>
      </c>
      <c r="B6863">
        <f>IF(I6863=I6862,B6862+1,1)</f>
        <v>22</v>
      </c>
      <c r="C6863" t="s">
        <v>6765</v>
      </c>
      <c r="D6863" t="s">
        <v>6766</v>
      </c>
      <c r="E6863">
        <v>42.58</v>
      </c>
      <c r="F6863">
        <v>-5.57</v>
      </c>
      <c r="G6863" t="s">
        <v>9939</v>
      </c>
      <c r="H6863" t="str">
        <f>IFERROR(VLOOKUP(I6863,'country(26mar)'!C$2:D$251,2,FALSE),"")</f>
        <v>base.es</v>
      </c>
      <c r="I6863" t="s">
        <v>9940</v>
      </c>
      <c r="J6863" t="s">
        <v>9941</v>
      </c>
      <c r="K6863" t="s">
        <v>9958</v>
      </c>
      <c r="L6863" t="str">
        <f>CONCATENATE(G6863," ",K6863)</f>
        <v>Spain Castille-Leon</v>
      </c>
      <c r="M6863" t="str">
        <f>IFERROR(VLOOKUP(L6863,'State(need_input)'!I$2:J$3992,2,FALSE),"")</f>
        <v>state_ES_Cas_12</v>
      </c>
      <c r="N6863" t="s">
        <v>20</v>
      </c>
      <c r="O6863">
        <v>136227</v>
      </c>
      <c r="P6863">
        <v>1724907542</v>
      </c>
    </row>
    <row r="6864" spans="1:16">
      <c r="A6864" s="5" t="str">
        <f>CONCATENATE("rdx_city_",J6864,"_",B6864)</f>
        <v>rdx_city_ESP_23</v>
      </c>
      <c r="B6864">
        <f>IF(I6864=I6863,B6863+1,1)</f>
        <v>23</v>
      </c>
      <c r="C6864" t="s">
        <v>2408</v>
      </c>
      <c r="D6864" t="s">
        <v>2408</v>
      </c>
      <c r="E6864">
        <v>38.0833</v>
      </c>
      <c r="F6864">
        <v>-3.6334</v>
      </c>
      <c r="G6864" t="s">
        <v>9939</v>
      </c>
      <c r="H6864" t="str">
        <f>IFERROR(VLOOKUP(I6864,'country(26mar)'!C$2:D$251,2,FALSE),"")</f>
        <v>base.es</v>
      </c>
      <c r="I6864" t="s">
        <v>9940</v>
      </c>
      <c r="J6864" t="s">
        <v>9941</v>
      </c>
      <c r="K6864" t="s">
        <v>9944</v>
      </c>
      <c r="L6864" t="str">
        <f>CONCATENATE(G6864," ",K6864)</f>
        <v>Spain Andalusia</v>
      </c>
      <c r="M6864" t="str">
        <f>IFERROR(VLOOKUP(L6864,'State(need_input)'!I$2:J$3992,2,FALSE),"")</f>
        <v>state_ES_And_10</v>
      </c>
      <c r="O6864">
        <v>59761</v>
      </c>
      <c r="P6864">
        <v>1724047784</v>
      </c>
    </row>
    <row r="6865" spans="1:16">
      <c r="A6865" s="5" t="str">
        <f>CONCATENATE("rdx_city_",J6865,"_",B6865)</f>
        <v>rdx_city_ESP_24</v>
      </c>
      <c r="B6865">
        <f>IF(I6865=I6864,B6864+1,1)</f>
        <v>24</v>
      </c>
      <c r="C6865" t="s">
        <v>9971</v>
      </c>
      <c r="D6865" t="s">
        <v>9972</v>
      </c>
      <c r="E6865">
        <v>42.4704</v>
      </c>
      <c r="F6865">
        <v>-2.43</v>
      </c>
      <c r="G6865" t="s">
        <v>9939</v>
      </c>
      <c r="H6865" t="str">
        <f>IFERROR(VLOOKUP(I6865,'country(26mar)'!C$2:D$251,2,FALSE),"")</f>
        <v>base.es</v>
      </c>
      <c r="I6865" t="s">
        <v>9940</v>
      </c>
      <c r="J6865" t="s">
        <v>9941</v>
      </c>
      <c r="K6865" t="s">
        <v>351</v>
      </c>
      <c r="L6865" t="str">
        <f>CONCATENATE(G6865," ",K6865)</f>
        <v>Spain La Rioja</v>
      </c>
      <c r="M6865" t="str">
        <f>IFERROR(VLOOKUP(L6865,'State(need_input)'!I$2:J$3992,2,FALSE),"")</f>
        <v>base.state_es_lo</v>
      </c>
      <c r="N6865" t="s">
        <v>23</v>
      </c>
      <c r="O6865">
        <v>143698</v>
      </c>
      <c r="P6865">
        <v>1724721513</v>
      </c>
    </row>
    <row r="6866" spans="1:16">
      <c r="A6866" s="5" t="str">
        <f>CONCATENATE("rdx_city_",J6866,"_",B6866)</f>
        <v>rdx_city_ESP_25</v>
      </c>
      <c r="B6866">
        <f>IF(I6866=I6865,B6865+1,1)</f>
        <v>25</v>
      </c>
      <c r="C6866" t="s">
        <v>9973</v>
      </c>
      <c r="D6866" t="s">
        <v>9973</v>
      </c>
      <c r="E6866">
        <v>37.6886</v>
      </c>
      <c r="F6866">
        <v>-1.6985</v>
      </c>
      <c r="G6866" t="s">
        <v>9939</v>
      </c>
      <c r="H6866" t="str">
        <f>IFERROR(VLOOKUP(I6866,'country(26mar)'!C$2:D$251,2,FALSE),"")</f>
        <v>base.es</v>
      </c>
      <c r="I6866" t="s">
        <v>9940</v>
      </c>
      <c r="J6866" t="s">
        <v>9941</v>
      </c>
      <c r="K6866" t="s">
        <v>9960</v>
      </c>
      <c r="L6866" t="str">
        <f>CONCATENATE(G6866," ",K6866)</f>
        <v>Spain Murcia</v>
      </c>
      <c r="M6866" t="str">
        <f>IFERROR(VLOOKUP(L6866,'State(need_input)'!I$2:J$3992,2,FALSE),"")</f>
        <v>base.state_es_mu</v>
      </c>
      <c r="O6866">
        <v>86119</v>
      </c>
      <c r="P6866">
        <v>1724565149</v>
      </c>
    </row>
    <row r="6867" spans="1:16">
      <c r="A6867" s="5" t="str">
        <f>CONCATENATE("rdx_city_",J6867,"_",B6867)</f>
        <v>rdx_city_ESP_26</v>
      </c>
      <c r="B6867">
        <f>IF(I6867=I6866,B6866+1,1)</f>
        <v>26</v>
      </c>
      <c r="C6867" t="s">
        <v>9974</v>
      </c>
      <c r="D6867" t="s">
        <v>9974</v>
      </c>
      <c r="E6867">
        <v>40.4</v>
      </c>
      <c r="F6867">
        <v>-3.6834</v>
      </c>
      <c r="G6867" t="s">
        <v>9939</v>
      </c>
      <c r="H6867" t="str">
        <f>IFERROR(VLOOKUP(I6867,'country(26mar)'!C$2:D$251,2,FALSE),"")</f>
        <v>base.es</v>
      </c>
      <c r="I6867" t="s">
        <v>9940</v>
      </c>
      <c r="J6867" t="s">
        <v>9941</v>
      </c>
      <c r="K6867" t="s">
        <v>9974</v>
      </c>
      <c r="L6867" t="str">
        <f>CONCATENATE(G6867," ",K6867)</f>
        <v>Spain Madrid</v>
      </c>
      <c r="M6867" t="str">
        <f>IFERROR(VLOOKUP(L6867,'State(need_input)'!I$2:J$3992,2,FALSE),"")</f>
        <v>base.state_es_m</v>
      </c>
      <c r="N6867" t="s">
        <v>54</v>
      </c>
      <c r="O6867">
        <v>5567000</v>
      </c>
      <c r="P6867">
        <v>1724616994</v>
      </c>
    </row>
    <row r="6868" spans="1:16">
      <c r="A6868" s="5" t="str">
        <f>CONCATENATE("rdx_city_",J6868,"_",B6868)</f>
        <v>rdx_city_ESP_27</v>
      </c>
      <c r="B6868">
        <f>IF(I6868=I6867,B6867+1,1)</f>
        <v>27</v>
      </c>
      <c r="C6868" t="s">
        <v>9975</v>
      </c>
      <c r="D6868" t="s">
        <v>9976</v>
      </c>
      <c r="E6868">
        <v>36.7204</v>
      </c>
      <c r="F6868">
        <v>-4.42</v>
      </c>
      <c r="G6868" t="s">
        <v>9939</v>
      </c>
      <c r="H6868" t="str">
        <f>IFERROR(VLOOKUP(I6868,'country(26mar)'!C$2:D$251,2,FALSE),"")</f>
        <v>base.es</v>
      </c>
      <c r="I6868" t="s">
        <v>9940</v>
      </c>
      <c r="J6868" t="s">
        <v>9941</v>
      </c>
      <c r="K6868" t="s">
        <v>9944</v>
      </c>
      <c r="L6868" t="str">
        <f>CONCATENATE(G6868," ",K6868)</f>
        <v>Spain Andalusia</v>
      </c>
      <c r="M6868" t="str">
        <f>IFERROR(VLOOKUP(L6868,'State(need_input)'!I$2:J$3992,2,FALSE),"")</f>
        <v>state_ES_And_10</v>
      </c>
      <c r="N6868" t="s">
        <v>20</v>
      </c>
      <c r="O6868">
        <v>550058</v>
      </c>
      <c r="P6868">
        <v>1724397372</v>
      </c>
    </row>
    <row r="6869" spans="1:16">
      <c r="A6869" s="5" t="str">
        <f>CONCATENATE("rdx_city_",J6869,"_",B6869)</f>
        <v>rdx_city_ESP_28</v>
      </c>
      <c r="B6869">
        <f>IF(I6869=I6868,B6868+1,1)</f>
        <v>28</v>
      </c>
      <c r="C6869" t="s">
        <v>9977</v>
      </c>
      <c r="D6869" t="s">
        <v>9977</v>
      </c>
      <c r="E6869">
        <v>36.5166</v>
      </c>
      <c r="F6869">
        <v>-4.8833</v>
      </c>
      <c r="G6869" t="s">
        <v>9939</v>
      </c>
      <c r="H6869" t="str">
        <f>IFERROR(VLOOKUP(I6869,'country(26mar)'!C$2:D$251,2,FALSE),"")</f>
        <v>base.es</v>
      </c>
      <c r="I6869" t="s">
        <v>9940</v>
      </c>
      <c r="J6869" t="s">
        <v>9941</v>
      </c>
      <c r="K6869" t="s">
        <v>9944</v>
      </c>
      <c r="L6869" t="str">
        <f>CONCATENATE(G6869," ",K6869)</f>
        <v>Spain Andalusia</v>
      </c>
      <c r="M6869" t="str">
        <f>IFERROR(VLOOKUP(L6869,'State(need_input)'!I$2:J$3992,2,FALSE),"")</f>
        <v>state_ES_And_10</v>
      </c>
      <c r="O6869">
        <v>186131</v>
      </c>
      <c r="P6869">
        <v>1724685705</v>
      </c>
    </row>
    <row r="6870" spans="1:16">
      <c r="A6870" s="5" t="str">
        <f>CONCATENATE("rdx_city_",J6870,"_",B6870)</f>
        <v>rdx_city_ESP_29</v>
      </c>
      <c r="B6870">
        <f>IF(I6870=I6869,B6869+1,1)</f>
        <v>29</v>
      </c>
      <c r="C6870" t="s">
        <v>9978</v>
      </c>
      <c r="D6870" t="s">
        <v>9979</v>
      </c>
      <c r="E6870">
        <v>41.54</v>
      </c>
      <c r="F6870">
        <v>2.45</v>
      </c>
      <c r="G6870" t="s">
        <v>9939</v>
      </c>
      <c r="H6870" t="str">
        <f>IFERROR(VLOOKUP(I6870,'country(26mar)'!C$2:D$251,2,FALSE),"")</f>
        <v>base.es</v>
      </c>
      <c r="I6870" t="s">
        <v>9940</v>
      </c>
      <c r="J6870" t="s">
        <v>9941</v>
      </c>
      <c r="K6870" t="s">
        <v>9954</v>
      </c>
      <c r="L6870" t="str">
        <f>CONCATENATE(G6870," ",K6870)</f>
        <v>Spain Catalonia</v>
      </c>
      <c r="M6870" t="str">
        <f>IFERROR(VLOOKUP(L6870,'State(need_input)'!I$2:J$3992,2,FALSE),"")</f>
        <v>state_ES_Cat_4</v>
      </c>
      <c r="O6870">
        <v>183293</v>
      </c>
      <c r="P6870">
        <v>1724901780</v>
      </c>
    </row>
    <row r="6871" spans="1:16">
      <c r="A6871" s="5" t="str">
        <f>CONCATENATE("rdx_city_",J6871,"_",B6871)</f>
        <v>rdx_city_ESP_30</v>
      </c>
      <c r="B6871">
        <f>IF(I6871=I6870,B6870+1,1)</f>
        <v>30</v>
      </c>
      <c r="C6871" t="s">
        <v>9980</v>
      </c>
      <c r="D6871" t="s">
        <v>9980</v>
      </c>
      <c r="E6871">
        <v>35.3</v>
      </c>
      <c r="F6871">
        <v>-2.95</v>
      </c>
      <c r="G6871" t="s">
        <v>9939</v>
      </c>
      <c r="H6871" t="str">
        <f>IFERROR(VLOOKUP(I6871,'country(26mar)'!C$2:D$251,2,FALSE),"")</f>
        <v>base.es</v>
      </c>
      <c r="I6871" t="s">
        <v>9940</v>
      </c>
      <c r="J6871" t="s">
        <v>9941</v>
      </c>
      <c r="K6871" t="s">
        <v>9980</v>
      </c>
      <c r="L6871" t="str">
        <f>CONCATENATE(G6871," ",K6871)</f>
        <v>Spain Melilla</v>
      </c>
      <c r="M6871" t="str">
        <f>IFERROR(VLOOKUP(L6871,'State(need_input)'!I$2:J$3992,2,FALSE),"")</f>
        <v>base.state_es_ml</v>
      </c>
      <c r="O6871">
        <v>141308</v>
      </c>
      <c r="P6871">
        <v>1724144891</v>
      </c>
    </row>
    <row r="6872" spans="1:16">
      <c r="A6872" s="5" t="str">
        <f>CONCATENATE("rdx_city_",J6872,"_",B6872)</f>
        <v>rdx_city_ESP_31</v>
      </c>
      <c r="B6872">
        <f>IF(I6872=I6871,B6871+1,1)</f>
        <v>31</v>
      </c>
      <c r="C6872" t="s">
        <v>6774</v>
      </c>
      <c r="D6872" t="s">
        <v>6775</v>
      </c>
      <c r="E6872">
        <v>38.912</v>
      </c>
      <c r="F6872">
        <v>-6.338</v>
      </c>
      <c r="G6872" t="s">
        <v>9939</v>
      </c>
      <c r="H6872" t="str">
        <f>IFERROR(VLOOKUP(I6872,'country(26mar)'!C$2:D$251,2,FALSE),"")</f>
        <v>base.es</v>
      </c>
      <c r="I6872" t="s">
        <v>9940</v>
      </c>
      <c r="J6872" t="s">
        <v>9941</v>
      </c>
      <c r="K6872" t="s">
        <v>9952</v>
      </c>
      <c r="L6872" t="str">
        <f>CONCATENATE(G6872," ",K6872)</f>
        <v>Spain Extremadura</v>
      </c>
      <c r="M6872" t="str">
        <f>IFERROR(VLOOKUP(L6872,'State(need_input)'!I$2:J$3992,2,FALSE),"")</f>
        <v>state_ES_Ext_13</v>
      </c>
      <c r="N6872" t="s">
        <v>23</v>
      </c>
      <c r="O6872">
        <v>52423</v>
      </c>
      <c r="P6872">
        <v>1724941889</v>
      </c>
    </row>
    <row r="6873" spans="1:16">
      <c r="A6873" s="5" t="str">
        <f>CONCATENATE("rdx_city_",J6873,"_",B6873)</f>
        <v>rdx_city_ESP_32</v>
      </c>
      <c r="B6873">
        <f>IF(I6873=I6872,B6872+1,1)</f>
        <v>32</v>
      </c>
      <c r="C6873" t="s">
        <v>9960</v>
      </c>
      <c r="D6873" t="s">
        <v>9960</v>
      </c>
      <c r="E6873">
        <v>37.98</v>
      </c>
      <c r="F6873">
        <v>-1.13</v>
      </c>
      <c r="G6873" t="s">
        <v>9939</v>
      </c>
      <c r="H6873" t="str">
        <f>IFERROR(VLOOKUP(I6873,'country(26mar)'!C$2:D$251,2,FALSE),"")</f>
        <v>base.es</v>
      </c>
      <c r="I6873" t="s">
        <v>9940</v>
      </c>
      <c r="J6873" t="s">
        <v>9941</v>
      </c>
      <c r="K6873" t="s">
        <v>9960</v>
      </c>
      <c r="L6873" t="str">
        <f>CONCATENATE(G6873," ",K6873)</f>
        <v>Spain Murcia</v>
      </c>
      <c r="M6873" t="str">
        <f>IFERROR(VLOOKUP(L6873,'State(need_input)'!I$2:J$3992,2,FALSE),"")</f>
        <v>base.state_es_mu</v>
      </c>
      <c r="N6873" t="s">
        <v>23</v>
      </c>
      <c r="O6873">
        <v>406807</v>
      </c>
      <c r="P6873">
        <v>1724107739</v>
      </c>
    </row>
    <row r="6874" spans="1:16">
      <c r="A6874" s="5" t="str">
        <f>CONCATENATE("rdx_city_",J6874,"_",B6874)</f>
        <v>rdx_city_ESP_33</v>
      </c>
      <c r="B6874">
        <f>IF(I6874=I6873,B6873+1,1)</f>
        <v>33</v>
      </c>
      <c r="C6874" t="s">
        <v>9981</v>
      </c>
      <c r="D6874" t="s">
        <v>9981</v>
      </c>
      <c r="E6874">
        <v>42.33</v>
      </c>
      <c r="F6874">
        <v>-7.87</v>
      </c>
      <c r="G6874" t="s">
        <v>9939</v>
      </c>
      <c r="H6874" t="str">
        <f>IFERROR(VLOOKUP(I6874,'country(26mar)'!C$2:D$251,2,FALSE),"")</f>
        <v>base.es</v>
      </c>
      <c r="I6874" t="s">
        <v>9940</v>
      </c>
      <c r="J6874" t="s">
        <v>9941</v>
      </c>
      <c r="K6874" t="s">
        <v>9969</v>
      </c>
      <c r="L6874" t="str">
        <f>CONCATENATE(G6874," ",K6874)</f>
        <v>Spain Galicia</v>
      </c>
      <c r="M6874" t="str">
        <f>IFERROR(VLOOKUP(L6874,'State(need_input)'!I$2:J$3992,2,FALSE),"")</f>
        <v>state_ES_Gal_11</v>
      </c>
      <c r="N6874" t="s">
        <v>20</v>
      </c>
      <c r="O6874">
        <v>118107</v>
      </c>
      <c r="P6874">
        <v>1724571895</v>
      </c>
    </row>
    <row r="6875" spans="1:16">
      <c r="A6875" s="5" t="str">
        <f>CONCATENATE("rdx_city_",J6875,"_",B6875)</f>
        <v>rdx_city_ESP_34</v>
      </c>
      <c r="B6875">
        <f>IF(I6875=I6874,B6874+1,1)</f>
        <v>34</v>
      </c>
      <c r="C6875" t="s">
        <v>9982</v>
      </c>
      <c r="D6875" t="s">
        <v>9982</v>
      </c>
      <c r="E6875">
        <v>43.3505</v>
      </c>
      <c r="F6875">
        <v>-5.83</v>
      </c>
      <c r="G6875" t="s">
        <v>9939</v>
      </c>
      <c r="H6875" t="str">
        <f>IFERROR(VLOOKUP(I6875,'country(26mar)'!C$2:D$251,2,FALSE),"")</f>
        <v>base.es</v>
      </c>
      <c r="I6875" t="s">
        <v>9940</v>
      </c>
      <c r="J6875" t="s">
        <v>9941</v>
      </c>
      <c r="K6875" t="s">
        <v>9965</v>
      </c>
      <c r="L6875" t="str">
        <f>CONCATENATE(G6875," ",K6875)</f>
        <v>Spain Asturias</v>
      </c>
      <c r="M6875" t="str">
        <f>IFERROR(VLOOKUP(L6875,'State(need_input)'!I$2:J$3992,2,FALSE),"")</f>
        <v>base.state_es_o</v>
      </c>
      <c r="N6875" t="s">
        <v>23</v>
      </c>
      <c r="O6875">
        <v>235651</v>
      </c>
      <c r="P6875">
        <v>1724090743</v>
      </c>
    </row>
    <row r="6876" spans="1:16">
      <c r="A6876" s="5" t="str">
        <f>CONCATENATE("rdx_city_",J6876,"_",B6876)</f>
        <v>rdx_city_ESP_35</v>
      </c>
      <c r="B6876">
        <f>IF(I6876=I6875,B6875+1,1)</f>
        <v>35</v>
      </c>
      <c r="C6876" t="s">
        <v>9983</v>
      </c>
      <c r="D6876" t="s">
        <v>9983</v>
      </c>
      <c r="E6876">
        <v>39.5743</v>
      </c>
      <c r="F6876">
        <v>2.6542</v>
      </c>
      <c r="G6876" t="s">
        <v>9939</v>
      </c>
      <c r="H6876" t="str">
        <f>IFERROR(VLOOKUP(I6876,'country(26mar)'!C$2:D$251,2,FALSE),"")</f>
        <v>base.es</v>
      </c>
      <c r="I6876" t="s">
        <v>9940</v>
      </c>
      <c r="J6876" t="s">
        <v>9941</v>
      </c>
      <c r="K6876" t="s">
        <v>9984</v>
      </c>
      <c r="L6876" t="str">
        <f>CONCATENATE(G6876," ",K6876)</f>
        <v>Spain Balearic Islands</v>
      </c>
      <c r="M6876" t="str">
        <f>IFERROR(VLOOKUP(L6876,'State(need_input)'!I$2:J$3992,2,FALSE),"")</f>
        <v>state_ES_Bal_17</v>
      </c>
      <c r="N6876" t="s">
        <v>23</v>
      </c>
      <c r="O6876">
        <v>375773</v>
      </c>
      <c r="P6876">
        <v>1724728111</v>
      </c>
    </row>
    <row r="6877" spans="1:16">
      <c r="A6877" s="5" t="str">
        <f>CONCATENATE("rdx_city_",J6877,"_",B6877)</f>
        <v>rdx_city_ESP_36</v>
      </c>
      <c r="B6877">
        <f>IF(I6877=I6876,B6876+1,1)</f>
        <v>36</v>
      </c>
      <c r="C6877" t="s">
        <v>2969</v>
      </c>
      <c r="D6877" t="s">
        <v>2969</v>
      </c>
      <c r="E6877">
        <v>42.82</v>
      </c>
      <c r="F6877">
        <v>-1.65</v>
      </c>
      <c r="G6877" t="s">
        <v>9939</v>
      </c>
      <c r="H6877" t="str">
        <f>IFERROR(VLOOKUP(I6877,'country(26mar)'!C$2:D$251,2,FALSE),"")</f>
        <v>base.es</v>
      </c>
      <c r="I6877" t="s">
        <v>9940</v>
      </c>
      <c r="J6877" t="s">
        <v>9941</v>
      </c>
      <c r="K6877" t="s">
        <v>9985</v>
      </c>
      <c r="L6877" t="str">
        <f>CONCATENATE(G6877," ",K6877)</f>
        <v>Spain Navarre</v>
      </c>
      <c r="M6877" t="str">
        <f>IFERROR(VLOOKUP(L6877,'State(need_input)'!I$2:J$3992,2,FALSE),"")</f>
        <v/>
      </c>
      <c r="N6877" t="s">
        <v>23</v>
      </c>
      <c r="O6877">
        <v>274545</v>
      </c>
      <c r="P6877">
        <v>1724483329</v>
      </c>
    </row>
    <row r="6878" spans="1:16">
      <c r="A6878" s="5" t="str">
        <f>CONCATENATE("rdx_city_",J6878,"_",B6878)</f>
        <v>rdx_city_ESP_37</v>
      </c>
      <c r="B6878">
        <f>IF(I6878=I6877,B6877+1,1)</f>
        <v>37</v>
      </c>
      <c r="C6878" t="s">
        <v>2439</v>
      </c>
      <c r="D6878" t="s">
        <v>2439</v>
      </c>
      <c r="E6878">
        <v>40.9704</v>
      </c>
      <c r="F6878">
        <v>-5.67</v>
      </c>
      <c r="G6878" t="s">
        <v>9939</v>
      </c>
      <c r="H6878" t="str">
        <f>IFERROR(VLOOKUP(I6878,'country(26mar)'!C$2:D$251,2,FALSE),"")</f>
        <v>base.es</v>
      </c>
      <c r="I6878" t="s">
        <v>9940</v>
      </c>
      <c r="J6878" t="s">
        <v>9941</v>
      </c>
      <c r="K6878" t="s">
        <v>9958</v>
      </c>
      <c r="L6878" t="str">
        <f>CONCATENATE(G6878," ",K6878)</f>
        <v>Spain Castille-Leon</v>
      </c>
      <c r="M6878" t="str">
        <f>IFERROR(VLOOKUP(L6878,'State(need_input)'!I$2:J$3992,2,FALSE),"")</f>
        <v>state_ES_Cas_12</v>
      </c>
      <c r="N6878" t="s">
        <v>20</v>
      </c>
      <c r="O6878">
        <v>162353</v>
      </c>
      <c r="P6878">
        <v>1724960825</v>
      </c>
    </row>
    <row r="6879" spans="1:16">
      <c r="A6879" s="5" t="str">
        <f>CONCATENATE("rdx_city_",J6879,"_",B6879)</f>
        <v>rdx_city_ESP_38</v>
      </c>
      <c r="B6879">
        <f>IF(I6879=I6878,B6878+1,1)</f>
        <v>38</v>
      </c>
      <c r="C6879" t="s">
        <v>9986</v>
      </c>
      <c r="D6879" t="s">
        <v>9987</v>
      </c>
      <c r="E6879">
        <v>43.3204</v>
      </c>
      <c r="F6879">
        <v>-1.98</v>
      </c>
      <c r="G6879" t="s">
        <v>9939</v>
      </c>
      <c r="H6879" t="str">
        <f>IFERROR(VLOOKUP(I6879,'country(26mar)'!C$2:D$251,2,FALSE),"")</f>
        <v>base.es</v>
      </c>
      <c r="I6879" t="s">
        <v>9940</v>
      </c>
      <c r="J6879" t="s">
        <v>9941</v>
      </c>
      <c r="K6879" t="s">
        <v>9956</v>
      </c>
      <c r="L6879" t="str">
        <f>CONCATENATE(G6879," ",K6879)</f>
        <v>Spain Basque Country</v>
      </c>
      <c r="M6879" t="str">
        <f>IFERROR(VLOOKUP(L6879,'State(need_input)'!I$2:J$3992,2,FALSE),"")</f>
        <v>state_ES_Bas_1</v>
      </c>
      <c r="N6879" t="s">
        <v>20</v>
      </c>
      <c r="O6879">
        <v>357468</v>
      </c>
      <c r="P6879">
        <v>1724910555</v>
      </c>
    </row>
    <row r="6880" spans="1:16">
      <c r="A6880" s="5" t="str">
        <f>CONCATENATE("rdx_city_",J6880,"_",B6880)</f>
        <v>rdx_city_ESP_39</v>
      </c>
      <c r="B6880">
        <f>IF(I6880=I6879,B6879+1,1)</f>
        <v>39</v>
      </c>
      <c r="C6880" t="s">
        <v>9988</v>
      </c>
      <c r="D6880" t="s">
        <v>9988</v>
      </c>
      <c r="E6880">
        <v>28.47</v>
      </c>
      <c r="F6880">
        <v>-16.25</v>
      </c>
      <c r="G6880" t="s">
        <v>9939</v>
      </c>
      <c r="H6880" t="str">
        <f>IFERROR(VLOOKUP(I6880,'country(26mar)'!C$2:D$251,2,FALSE),"")</f>
        <v>base.es</v>
      </c>
      <c r="I6880" t="s">
        <v>9940</v>
      </c>
      <c r="J6880" t="s">
        <v>9941</v>
      </c>
      <c r="K6880" t="s">
        <v>9950</v>
      </c>
      <c r="L6880" t="str">
        <f>CONCATENATE(G6880," ",K6880)</f>
        <v>Spain Canary Islands</v>
      </c>
      <c r="M6880" t="str">
        <f>IFERROR(VLOOKUP(L6880,'State(need_input)'!I$2:J$3992,2,FALSE),"")</f>
        <v>state_ES_Can_6</v>
      </c>
      <c r="N6880" t="s">
        <v>23</v>
      </c>
      <c r="O6880">
        <v>336061</v>
      </c>
      <c r="P6880">
        <v>1724813158</v>
      </c>
    </row>
    <row r="6881" spans="1:16">
      <c r="A6881" s="5" t="str">
        <f>CONCATENATE("rdx_city_",J6881,"_",B6881)</f>
        <v>rdx_city_ESP_40</v>
      </c>
      <c r="B6881">
        <f>IF(I6881=I6880,B6880+1,1)</f>
        <v>40</v>
      </c>
      <c r="C6881" t="s">
        <v>2900</v>
      </c>
      <c r="D6881" t="s">
        <v>2900</v>
      </c>
      <c r="E6881">
        <v>43.3805</v>
      </c>
      <c r="F6881">
        <v>-3.8</v>
      </c>
      <c r="G6881" t="s">
        <v>9939</v>
      </c>
      <c r="H6881" t="str">
        <f>IFERROR(VLOOKUP(I6881,'country(26mar)'!C$2:D$251,2,FALSE),"")</f>
        <v>base.es</v>
      </c>
      <c r="I6881" t="s">
        <v>9940</v>
      </c>
      <c r="J6881" t="s">
        <v>9941</v>
      </c>
      <c r="K6881" t="s">
        <v>9989</v>
      </c>
      <c r="L6881" t="str">
        <f>CONCATENATE(G6881," ",K6881)</f>
        <v>Spain Cantabria</v>
      </c>
      <c r="M6881" t="str">
        <f>IFERROR(VLOOKUP(L6881,'State(need_input)'!I$2:J$3992,2,FALSE),"")</f>
        <v>base.state_es_s</v>
      </c>
      <c r="N6881" t="s">
        <v>23</v>
      </c>
      <c r="O6881">
        <v>208763</v>
      </c>
      <c r="P6881">
        <v>1724247413</v>
      </c>
    </row>
    <row r="6882" spans="1:16">
      <c r="A6882" s="5" t="str">
        <f>CONCATENATE("rdx_city_",J6882,"_",B6882)</f>
        <v>rdx_city_ESP_41</v>
      </c>
      <c r="B6882">
        <f>IF(I6882=I6881,B6881+1,1)</f>
        <v>41</v>
      </c>
      <c r="C6882" t="s">
        <v>9990</v>
      </c>
      <c r="D6882" t="s">
        <v>9990</v>
      </c>
      <c r="E6882">
        <v>42.8829</v>
      </c>
      <c r="F6882">
        <v>-8.5411</v>
      </c>
      <c r="G6882" t="s">
        <v>9939</v>
      </c>
      <c r="H6882" t="str">
        <f>IFERROR(VLOOKUP(I6882,'country(26mar)'!C$2:D$251,2,FALSE),"")</f>
        <v>base.es</v>
      </c>
      <c r="I6882" t="s">
        <v>9940</v>
      </c>
      <c r="J6882" t="s">
        <v>9941</v>
      </c>
      <c r="K6882" t="s">
        <v>9969</v>
      </c>
      <c r="L6882" t="str">
        <f>CONCATENATE(G6882," ",K6882)</f>
        <v>Spain Galicia</v>
      </c>
      <c r="M6882" t="str">
        <f>IFERROR(VLOOKUP(L6882,'State(need_input)'!I$2:J$3992,2,FALSE),"")</f>
        <v>state_ES_Gal_11</v>
      </c>
      <c r="N6882" t="s">
        <v>23</v>
      </c>
      <c r="O6882">
        <v>92430</v>
      </c>
      <c r="P6882">
        <v>1724547778</v>
      </c>
    </row>
    <row r="6883" spans="1:16">
      <c r="A6883" s="5" t="str">
        <f>CONCATENATE("rdx_city_",J6883,"_",B6883)</f>
        <v>rdx_city_ESP_42</v>
      </c>
      <c r="B6883">
        <f>IF(I6883=I6882,B6882+1,1)</f>
        <v>42</v>
      </c>
      <c r="C6883" t="s">
        <v>9991</v>
      </c>
      <c r="D6883" t="s">
        <v>9991</v>
      </c>
      <c r="E6883">
        <v>37.405</v>
      </c>
      <c r="F6883">
        <v>-5.98</v>
      </c>
      <c r="G6883" t="s">
        <v>9939</v>
      </c>
      <c r="H6883" t="str">
        <f>IFERROR(VLOOKUP(I6883,'country(26mar)'!C$2:D$251,2,FALSE),"")</f>
        <v>base.es</v>
      </c>
      <c r="I6883" t="s">
        <v>9940</v>
      </c>
      <c r="J6883" t="s">
        <v>9941</v>
      </c>
      <c r="K6883" t="s">
        <v>9944</v>
      </c>
      <c r="L6883" t="str">
        <f>CONCATENATE(G6883," ",K6883)</f>
        <v>Spain Andalusia</v>
      </c>
      <c r="M6883" t="str">
        <f>IFERROR(VLOOKUP(L6883,'State(need_input)'!I$2:J$3992,2,FALSE),"")</f>
        <v>state_ES_And_10</v>
      </c>
      <c r="N6883" t="s">
        <v>23</v>
      </c>
      <c r="O6883">
        <v>1212045</v>
      </c>
      <c r="P6883">
        <v>1724991838</v>
      </c>
    </row>
    <row r="6884" spans="1:16">
      <c r="A6884" s="5" t="str">
        <f>CONCATENATE("rdx_city_",J6884,"_",B6884)</f>
        <v>rdx_city_ESP_43</v>
      </c>
      <c r="B6884">
        <f>IF(I6884=I6883,B6883+1,1)</f>
        <v>43</v>
      </c>
      <c r="C6884" t="s">
        <v>9992</v>
      </c>
      <c r="D6884" t="s">
        <v>9992</v>
      </c>
      <c r="E6884">
        <v>41.1204</v>
      </c>
      <c r="F6884">
        <v>1.25</v>
      </c>
      <c r="G6884" t="s">
        <v>9939</v>
      </c>
      <c r="H6884" t="str">
        <f>IFERROR(VLOOKUP(I6884,'country(26mar)'!C$2:D$251,2,FALSE),"")</f>
        <v>base.es</v>
      </c>
      <c r="I6884" t="s">
        <v>9940</v>
      </c>
      <c r="J6884" t="s">
        <v>9941</v>
      </c>
      <c r="K6884" t="s">
        <v>9954</v>
      </c>
      <c r="L6884" t="str">
        <f>CONCATENATE(G6884," ",K6884)</f>
        <v>Spain Catalonia</v>
      </c>
      <c r="M6884" t="str">
        <f>IFERROR(VLOOKUP(L6884,'State(need_input)'!I$2:J$3992,2,FALSE),"")</f>
        <v>state_ES_Cat_4</v>
      </c>
      <c r="N6884" t="s">
        <v>20</v>
      </c>
      <c r="O6884">
        <v>126291</v>
      </c>
      <c r="P6884">
        <v>1724296961</v>
      </c>
    </row>
    <row r="6885" spans="1:16">
      <c r="A6885" s="5" t="str">
        <f>CONCATENATE("rdx_city_",J6885,"_",B6885)</f>
        <v>rdx_city_ESP_44</v>
      </c>
      <c r="B6885">
        <f>IF(I6885=I6884,B6884+1,1)</f>
        <v>44</v>
      </c>
      <c r="C6885" t="s">
        <v>1013</v>
      </c>
      <c r="D6885" t="s">
        <v>1013</v>
      </c>
      <c r="E6885">
        <v>39.867</v>
      </c>
      <c r="F6885">
        <v>-4.0167</v>
      </c>
      <c r="G6885" t="s">
        <v>9939</v>
      </c>
      <c r="H6885" t="str">
        <f>IFERROR(VLOOKUP(I6885,'country(26mar)'!C$2:D$251,2,FALSE),"")</f>
        <v>base.es</v>
      </c>
      <c r="I6885" t="s">
        <v>9940</v>
      </c>
      <c r="J6885" t="s">
        <v>9941</v>
      </c>
      <c r="K6885" t="s">
        <v>9942</v>
      </c>
      <c r="L6885" t="str">
        <f>CONCATENATE(G6885," ",K6885)</f>
        <v>Spain Castille-La Mancha</v>
      </c>
      <c r="M6885" t="str">
        <f>IFERROR(VLOOKUP(L6885,'State(need_input)'!I$2:J$3992,2,FALSE),"")</f>
        <v>state_ES_Cas_7</v>
      </c>
      <c r="N6885" t="s">
        <v>23</v>
      </c>
      <c r="O6885">
        <v>74632</v>
      </c>
      <c r="P6885">
        <v>1724171411</v>
      </c>
    </row>
    <row r="6886" spans="1:16">
      <c r="A6886" s="5" t="str">
        <f>CONCATENATE("rdx_city_",J6886,"_",B6886)</f>
        <v>rdx_city_ESP_45</v>
      </c>
      <c r="B6886">
        <f>IF(I6886=I6885,B6885+1,1)</f>
        <v>45</v>
      </c>
      <c r="C6886" t="s">
        <v>9946</v>
      </c>
      <c r="D6886" t="s">
        <v>9946</v>
      </c>
      <c r="E6886">
        <v>39.485</v>
      </c>
      <c r="F6886">
        <v>-0.4</v>
      </c>
      <c r="G6886" t="s">
        <v>9939</v>
      </c>
      <c r="H6886" t="str">
        <f>IFERROR(VLOOKUP(I6886,'country(26mar)'!C$2:D$251,2,FALSE),"")</f>
        <v>base.es</v>
      </c>
      <c r="I6886" t="s">
        <v>9940</v>
      </c>
      <c r="J6886" t="s">
        <v>9941</v>
      </c>
      <c r="K6886" t="s">
        <v>9946</v>
      </c>
      <c r="L6886" t="str">
        <f>CONCATENATE(G6886," ",K6886)</f>
        <v>Spain Valencia</v>
      </c>
      <c r="M6886" t="str">
        <f>IFERROR(VLOOKUP(L6886,'State(need_input)'!I$2:J$3992,2,FALSE),"")</f>
        <v/>
      </c>
      <c r="N6886" t="s">
        <v>23</v>
      </c>
      <c r="O6886">
        <v>808000</v>
      </c>
      <c r="P6886">
        <v>1724981666</v>
      </c>
    </row>
    <row r="6887" spans="1:16">
      <c r="A6887" s="5" t="str">
        <f>CONCATENATE("rdx_city_",J6887,"_",B6887)</f>
        <v>rdx_city_ESP_46</v>
      </c>
      <c r="B6887">
        <f>IF(I6887=I6886,B6886+1,1)</f>
        <v>46</v>
      </c>
      <c r="C6887" t="s">
        <v>6869</v>
      </c>
      <c r="D6887" t="s">
        <v>6869</v>
      </c>
      <c r="E6887">
        <v>41.65</v>
      </c>
      <c r="F6887">
        <v>-4.75</v>
      </c>
      <c r="G6887" t="s">
        <v>9939</v>
      </c>
      <c r="H6887" t="str">
        <f>IFERROR(VLOOKUP(I6887,'country(26mar)'!C$2:D$251,2,FALSE),"")</f>
        <v>base.es</v>
      </c>
      <c r="I6887" t="s">
        <v>9940</v>
      </c>
      <c r="J6887" t="s">
        <v>9941</v>
      </c>
      <c r="K6887" t="s">
        <v>9958</v>
      </c>
      <c r="L6887" t="str">
        <f>CONCATENATE(G6887," ",K6887)</f>
        <v>Spain Castille-Leon</v>
      </c>
      <c r="M6887" t="str">
        <f>IFERROR(VLOOKUP(L6887,'State(need_input)'!I$2:J$3992,2,FALSE),"")</f>
        <v>state_ES_Cas_12</v>
      </c>
      <c r="N6887" t="s">
        <v>23</v>
      </c>
      <c r="O6887">
        <v>322304</v>
      </c>
      <c r="P6887">
        <v>1724133771</v>
      </c>
    </row>
    <row r="6888" spans="1:16">
      <c r="A6888" s="5" t="str">
        <f>CONCATENATE("rdx_city_",J6888,"_",B6888)</f>
        <v>rdx_city_ESP_47</v>
      </c>
      <c r="B6888">
        <f>IF(I6888=I6887,B6887+1,1)</f>
        <v>47</v>
      </c>
      <c r="C6888" t="s">
        <v>9993</v>
      </c>
      <c r="D6888" t="s">
        <v>9993</v>
      </c>
      <c r="E6888">
        <v>42.22</v>
      </c>
      <c r="F6888">
        <v>-8.73</v>
      </c>
      <c r="G6888" t="s">
        <v>9939</v>
      </c>
      <c r="H6888" t="str">
        <f>IFERROR(VLOOKUP(I6888,'country(26mar)'!C$2:D$251,2,FALSE),"")</f>
        <v>base.es</v>
      </c>
      <c r="I6888" t="s">
        <v>9940</v>
      </c>
      <c r="J6888" t="s">
        <v>9941</v>
      </c>
      <c r="K6888" t="s">
        <v>9969</v>
      </c>
      <c r="L6888" t="str">
        <f>CONCATENATE(G6888," ",K6888)</f>
        <v>Spain Galicia</v>
      </c>
      <c r="M6888" t="str">
        <f>IFERROR(VLOOKUP(L6888,'State(need_input)'!I$2:J$3992,2,FALSE),"")</f>
        <v>state_ES_Gal_11</v>
      </c>
      <c r="O6888">
        <v>378952</v>
      </c>
      <c r="P6888">
        <v>1724045676</v>
      </c>
    </row>
    <row r="6889" spans="1:16">
      <c r="A6889" s="5" t="str">
        <f>CONCATENATE("rdx_city_",J6889,"_",B6889)</f>
        <v>rdx_city_ESP_48</v>
      </c>
      <c r="B6889">
        <f>IF(I6889=I6888,B6888+1,1)</f>
        <v>48</v>
      </c>
      <c r="C6889" t="s">
        <v>1743</v>
      </c>
      <c r="D6889" t="s">
        <v>1743</v>
      </c>
      <c r="E6889">
        <v>42.85</v>
      </c>
      <c r="F6889">
        <v>-2.67</v>
      </c>
      <c r="G6889" t="s">
        <v>9939</v>
      </c>
      <c r="H6889" t="str">
        <f>IFERROR(VLOOKUP(I6889,'country(26mar)'!C$2:D$251,2,FALSE),"")</f>
        <v>base.es</v>
      </c>
      <c r="I6889" t="s">
        <v>9940</v>
      </c>
      <c r="J6889" t="s">
        <v>9941</v>
      </c>
      <c r="K6889" t="s">
        <v>9956</v>
      </c>
      <c r="L6889" t="str">
        <f>CONCATENATE(G6889," ",K6889)</f>
        <v>Spain Basque Country</v>
      </c>
      <c r="M6889" t="str">
        <f>IFERROR(VLOOKUP(L6889,'State(need_input)'!I$2:J$3992,2,FALSE),"")</f>
        <v>state_ES_Bas_1</v>
      </c>
      <c r="N6889" t="s">
        <v>23</v>
      </c>
      <c r="O6889">
        <v>224578</v>
      </c>
      <c r="P6889">
        <v>1724975338</v>
      </c>
    </row>
    <row r="6890" spans="1:16">
      <c r="A6890" s="5" t="str">
        <f>CONCATENATE("rdx_city_",J6890,"_",B6890)</f>
        <v>rdx_city_ESP_49</v>
      </c>
      <c r="B6890">
        <f>IF(I6890=I6889,B6889+1,1)</f>
        <v>49</v>
      </c>
      <c r="C6890" t="s">
        <v>9994</v>
      </c>
      <c r="D6890" t="s">
        <v>9994</v>
      </c>
      <c r="E6890">
        <v>41.65</v>
      </c>
      <c r="F6890">
        <v>-0.89</v>
      </c>
      <c r="G6890" t="s">
        <v>9939</v>
      </c>
      <c r="H6890" t="str">
        <f>IFERROR(VLOOKUP(I6890,'country(26mar)'!C$2:D$251,2,FALSE),"")</f>
        <v>base.es</v>
      </c>
      <c r="I6890" t="s">
        <v>9940</v>
      </c>
      <c r="J6890" t="s">
        <v>9941</v>
      </c>
      <c r="K6890" t="s">
        <v>9995</v>
      </c>
      <c r="L6890" t="str">
        <f>CONCATENATE(G6890," ",K6890)</f>
        <v>Spain Aragon</v>
      </c>
      <c r="M6890" t="str">
        <f>IFERROR(VLOOKUP(L6890,'State(need_input)'!I$2:J$3992,2,FALSE),"")</f>
        <v>state_ES_Ara_9</v>
      </c>
      <c r="N6890" t="s">
        <v>23</v>
      </c>
      <c r="O6890">
        <v>649404</v>
      </c>
      <c r="P6890">
        <v>1724907391</v>
      </c>
    </row>
    <row r="6891" spans="1:16">
      <c r="A6891" s="5" t="str">
        <f>CONCATENATE("rdx_city_",J6891,"_",B6891)</f>
        <v>rdx_city_LKA_1</v>
      </c>
      <c r="B6891">
        <f>IF(I6891=I6890,B6890+1,1)</f>
        <v>1</v>
      </c>
      <c r="C6891" t="s">
        <v>9996</v>
      </c>
      <c r="D6891" t="s">
        <v>9996</v>
      </c>
      <c r="E6891">
        <v>8.35</v>
      </c>
      <c r="F6891">
        <v>80.3833</v>
      </c>
      <c r="G6891" t="s">
        <v>9997</v>
      </c>
      <c r="H6891" t="str">
        <f>IFERROR(VLOOKUP(I6891,'country(26mar)'!C$2:D$251,2,FALSE),"")</f>
        <v>base.lk</v>
      </c>
      <c r="I6891" t="s">
        <v>9998</v>
      </c>
      <c r="J6891" t="s">
        <v>9999</v>
      </c>
      <c r="K6891" t="s">
        <v>10000</v>
      </c>
      <c r="L6891" t="str">
        <f>CONCATENATE(G6891," ",K6891)</f>
        <v>Sri Lanka North Central</v>
      </c>
      <c r="M6891" t="str">
        <f>IFERROR(VLOOKUP(L6891,'State(need_input)'!I$2:J$3992,2,FALSE),"")</f>
        <v>state_LK_Nor_4</v>
      </c>
      <c r="O6891">
        <v>118302</v>
      </c>
      <c r="P6891">
        <v>1144764835</v>
      </c>
    </row>
    <row r="6892" spans="1:16">
      <c r="A6892" s="5" t="str">
        <f>CONCATENATE("rdx_city_",J6892,"_",B6892)</f>
        <v>rdx_city_LKA_2</v>
      </c>
      <c r="B6892">
        <f>IF(I6892=I6891,B6891+1,1)</f>
        <v>2</v>
      </c>
      <c r="C6892" t="s">
        <v>10001</v>
      </c>
      <c r="D6892" t="s">
        <v>10001</v>
      </c>
      <c r="E6892">
        <v>6.9837</v>
      </c>
      <c r="F6892">
        <v>81.0499</v>
      </c>
      <c r="G6892" t="s">
        <v>9997</v>
      </c>
      <c r="H6892" t="str">
        <f>IFERROR(VLOOKUP(I6892,'country(26mar)'!C$2:D$251,2,FALSE),"")</f>
        <v>base.lk</v>
      </c>
      <c r="I6892" t="s">
        <v>9998</v>
      </c>
      <c r="J6892" t="s">
        <v>9999</v>
      </c>
      <c r="K6892" t="s">
        <v>10002</v>
      </c>
      <c r="L6892" t="str">
        <f>CONCATENATE(G6892," ",K6892)</f>
        <v>Sri Lanka Uva</v>
      </c>
      <c r="M6892" t="str">
        <f>IFERROR(VLOOKUP(L6892,'State(need_input)'!I$2:J$3992,2,FALSE),"")</f>
        <v>state_LK_Uva_7</v>
      </c>
      <c r="O6892">
        <v>47587</v>
      </c>
      <c r="P6892">
        <v>1144962750</v>
      </c>
    </row>
    <row r="6893" spans="1:16">
      <c r="A6893" s="5" t="str">
        <f>CONCATENATE("rdx_city_",J6893,"_",B6893)</f>
        <v>rdx_city_LKA_3</v>
      </c>
      <c r="B6893">
        <f>IF(I6893=I6892,B6892+1,1)</f>
        <v>3</v>
      </c>
      <c r="C6893" t="s">
        <v>10003</v>
      </c>
      <c r="D6893" t="s">
        <v>10003</v>
      </c>
      <c r="E6893">
        <v>7.717</v>
      </c>
      <c r="F6893">
        <v>81.7</v>
      </c>
      <c r="G6893" t="s">
        <v>9997</v>
      </c>
      <c r="H6893" t="str">
        <f>IFERROR(VLOOKUP(I6893,'country(26mar)'!C$2:D$251,2,FALSE),"")</f>
        <v>base.lk</v>
      </c>
      <c r="I6893" t="s">
        <v>9998</v>
      </c>
      <c r="J6893" t="s">
        <v>9999</v>
      </c>
      <c r="K6893" t="s">
        <v>4144</v>
      </c>
      <c r="L6893" t="str">
        <f>CONCATENATE(G6893," ",K6893)</f>
        <v>Sri Lanka Eastern</v>
      </c>
      <c r="M6893" t="str">
        <f>IFERROR(VLOOKUP(L6893,'State(need_input)'!I$2:J$3992,2,FALSE),"")</f>
        <v>state_LK_Eas_8</v>
      </c>
      <c r="O6893">
        <v>129222</v>
      </c>
      <c r="P6893">
        <v>1144464659</v>
      </c>
    </row>
    <row r="6894" spans="1:16">
      <c r="A6894" s="5" t="str">
        <f>CONCATENATE("rdx_city_",J6894,"_",B6894)</f>
        <v>rdx_city_LKA_4</v>
      </c>
      <c r="B6894">
        <f>IF(I6894=I6893,B6893+1,1)</f>
        <v>4</v>
      </c>
      <c r="C6894" t="s">
        <v>10004</v>
      </c>
      <c r="D6894" t="s">
        <v>10004</v>
      </c>
      <c r="E6894">
        <v>6.932</v>
      </c>
      <c r="F6894">
        <v>79.8578</v>
      </c>
      <c r="G6894" t="s">
        <v>9997</v>
      </c>
      <c r="H6894" t="str">
        <f>IFERROR(VLOOKUP(I6894,'country(26mar)'!C$2:D$251,2,FALSE),"")</f>
        <v>base.lk</v>
      </c>
      <c r="I6894" t="s">
        <v>9998</v>
      </c>
      <c r="J6894" t="s">
        <v>9999</v>
      </c>
      <c r="K6894" t="s">
        <v>4013</v>
      </c>
      <c r="L6894" t="str">
        <f>CONCATENATE(G6894," ",K6894)</f>
        <v>Sri Lanka Western</v>
      </c>
      <c r="M6894" t="str">
        <f>IFERROR(VLOOKUP(L6894,'State(need_input)'!I$2:J$3992,2,FALSE),"")</f>
        <v>state_LK_Wes_1</v>
      </c>
      <c r="N6894" t="s">
        <v>54</v>
      </c>
      <c r="O6894">
        <v>217000</v>
      </c>
      <c r="P6894">
        <v>1144251314</v>
      </c>
    </row>
    <row r="6895" spans="1:16">
      <c r="A6895" s="5" t="str">
        <f>CONCATENATE("rdx_city_",J6895,"_",B6895)</f>
        <v>rdx_city_LKA_5</v>
      </c>
      <c r="B6895">
        <f>IF(I6895=I6894,B6894+1,1)</f>
        <v>5</v>
      </c>
      <c r="C6895" t="s">
        <v>10005</v>
      </c>
      <c r="D6895" t="s">
        <v>10005</v>
      </c>
      <c r="E6895">
        <v>6.03</v>
      </c>
      <c r="F6895">
        <v>80.24</v>
      </c>
      <c r="G6895" t="s">
        <v>9997</v>
      </c>
      <c r="H6895" t="str">
        <f>IFERROR(VLOOKUP(I6895,'country(26mar)'!C$2:D$251,2,FALSE),"")</f>
        <v>base.lk</v>
      </c>
      <c r="I6895" t="s">
        <v>9998</v>
      </c>
      <c r="J6895" t="s">
        <v>9999</v>
      </c>
      <c r="K6895" t="s">
        <v>1173</v>
      </c>
      <c r="L6895" t="str">
        <f>CONCATENATE(G6895," ",K6895)</f>
        <v>Sri Lanka Southern</v>
      </c>
      <c r="M6895" t="str">
        <f>IFERROR(VLOOKUP(L6895,'State(need_input)'!I$2:J$3992,2,FALSE),"")</f>
        <v>state_LK_Sou_3</v>
      </c>
      <c r="O6895">
        <v>99478</v>
      </c>
      <c r="P6895">
        <v>1144191486</v>
      </c>
    </row>
    <row r="6896" spans="1:16">
      <c r="A6896" s="5" t="str">
        <f>CONCATENATE("rdx_city_",J6896,"_",B6896)</f>
        <v>rdx_city_LKA_6</v>
      </c>
      <c r="B6896">
        <f>IF(I6896=I6895,B6895+1,1)</f>
        <v>6</v>
      </c>
      <c r="C6896" t="s">
        <v>10006</v>
      </c>
      <c r="D6896" t="s">
        <v>10006</v>
      </c>
      <c r="E6896">
        <v>9.675</v>
      </c>
      <c r="F6896">
        <v>80.005</v>
      </c>
      <c r="G6896" t="s">
        <v>9997</v>
      </c>
      <c r="H6896" t="str">
        <f>IFERROR(VLOOKUP(I6896,'country(26mar)'!C$2:D$251,2,FALSE),"")</f>
        <v>base.lk</v>
      </c>
      <c r="I6896" t="s">
        <v>9998</v>
      </c>
      <c r="J6896" t="s">
        <v>9999</v>
      </c>
      <c r="K6896" t="s">
        <v>4153</v>
      </c>
      <c r="L6896" t="str">
        <f>CONCATENATE(G6896," ",K6896)</f>
        <v>Sri Lanka Northern</v>
      </c>
      <c r="M6896" t="str">
        <f>IFERROR(VLOOKUP(L6896,'State(need_input)'!I$2:J$3992,2,FALSE),"")</f>
        <v>state_LK_Nor_9</v>
      </c>
      <c r="O6896">
        <v>250000</v>
      </c>
      <c r="P6896">
        <v>1144005506</v>
      </c>
    </row>
    <row r="6897" spans="1:16">
      <c r="A6897" s="5" t="str">
        <f>CONCATENATE("rdx_city_",J6897,"_",B6897)</f>
        <v>rdx_city_LKA_7</v>
      </c>
      <c r="B6897">
        <f>IF(I6897=I6896,B6896+1,1)</f>
        <v>7</v>
      </c>
      <c r="C6897" t="s">
        <v>10007</v>
      </c>
      <c r="D6897" t="s">
        <v>10007</v>
      </c>
      <c r="E6897">
        <v>7.28</v>
      </c>
      <c r="F6897">
        <v>80.67</v>
      </c>
      <c r="G6897" t="s">
        <v>9997</v>
      </c>
      <c r="H6897" t="str">
        <f>IFERROR(VLOOKUP(I6897,'country(26mar)'!C$2:D$251,2,FALSE),"")</f>
        <v>base.lk</v>
      </c>
      <c r="I6897" t="s">
        <v>9998</v>
      </c>
      <c r="J6897" t="s">
        <v>9999</v>
      </c>
      <c r="K6897" t="s">
        <v>1180</v>
      </c>
      <c r="L6897" t="str">
        <f>CONCATENATE(G6897," ",K6897)</f>
        <v>Sri Lanka Central</v>
      </c>
      <c r="M6897" t="str">
        <f>IFERROR(VLOOKUP(L6897,'State(need_input)'!I$2:J$3992,2,FALSE),"")</f>
        <v>state_LK_Cen_6</v>
      </c>
      <c r="O6897">
        <v>111701</v>
      </c>
      <c r="P6897">
        <v>1144308408</v>
      </c>
    </row>
    <row r="6898" spans="1:16">
      <c r="A6898" s="5" t="str">
        <f>CONCATENATE("rdx_city_",J6898,"_",B6898)</f>
        <v>rdx_city_LKA_8</v>
      </c>
      <c r="B6898">
        <f>IF(I6898=I6897,B6897+1,1)</f>
        <v>8</v>
      </c>
      <c r="C6898" t="s">
        <v>10008</v>
      </c>
      <c r="D6898" t="s">
        <v>10008</v>
      </c>
      <c r="E6898">
        <v>9.4004</v>
      </c>
      <c r="F6898">
        <v>80.3999</v>
      </c>
      <c r="G6898" t="s">
        <v>9997</v>
      </c>
      <c r="H6898" t="str">
        <f>IFERROR(VLOOKUP(I6898,'country(26mar)'!C$2:D$251,2,FALSE),"")</f>
        <v>base.lk</v>
      </c>
      <c r="I6898" t="s">
        <v>9998</v>
      </c>
      <c r="J6898" t="s">
        <v>9999</v>
      </c>
      <c r="K6898" t="s">
        <v>4153</v>
      </c>
      <c r="L6898" t="str">
        <f>CONCATENATE(G6898," ",K6898)</f>
        <v>Sri Lanka Northern</v>
      </c>
      <c r="M6898" t="str">
        <f>IFERROR(VLOOKUP(L6898,'State(need_input)'!I$2:J$3992,2,FALSE),"")</f>
        <v>state_LK_Nor_9</v>
      </c>
      <c r="O6898">
        <v>103717</v>
      </c>
      <c r="P6898">
        <v>1144468936</v>
      </c>
    </row>
    <row r="6899" spans="1:16">
      <c r="A6899" s="5" t="str">
        <f>CONCATENATE("rdx_city_",J6899,"_",B6899)</f>
        <v>rdx_city_LKA_9</v>
      </c>
      <c r="B6899">
        <f>IF(I6899=I6898,B6898+1,1)</f>
        <v>9</v>
      </c>
      <c r="C6899" t="s">
        <v>10009</v>
      </c>
      <c r="D6899" t="s">
        <v>10009</v>
      </c>
      <c r="E6899">
        <v>5.949</v>
      </c>
      <c r="F6899">
        <v>80.5428</v>
      </c>
      <c r="G6899" t="s">
        <v>9997</v>
      </c>
      <c r="H6899" t="str">
        <f>IFERROR(VLOOKUP(I6899,'country(26mar)'!C$2:D$251,2,FALSE),"")</f>
        <v>base.lk</v>
      </c>
      <c r="I6899" t="s">
        <v>9998</v>
      </c>
      <c r="J6899" t="s">
        <v>9999</v>
      </c>
      <c r="K6899" t="s">
        <v>1173</v>
      </c>
      <c r="L6899" t="str">
        <f>CONCATENATE(G6899," ",K6899)</f>
        <v>Sri Lanka Southern</v>
      </c>
      <c r="M6899" t="str">
        <f>IFERROR(VLOOKUP(L6899,'State(need_input)'!I$2:J$3992,2,FALSE),"")</f>
        <v>state_LK_Sou_3</v>
      </c>
      <c r="O6899">
        <v>68244</v>
      </c>
      <c r="P6899">
        <v>1144127163</v>
      </c>
    </row>
    <row r="6900" spans="1:16">
      <c r="A6900" s="5" t="str">
        <f>CONCATENATE("rdx_city_",J6900,"_",B6900)</f>
        <v>rdx_city_LKA_10</v>
      </c>
      <c r="B6900">
        <f>IF(I6900=I6899,B6899+1,1)</f>
        <v>10</v>
      </c>
      <c r="C6900" t="s">
        <v>10010</v>
      </c>
      <c r="D6900" t="s">
        <v>10010</v>
      </c>
      <c r="E6900">
        <v>6.7804</v>
      </c>
      <c r="F6900">
        <v>79.88</v>
      </c>
      <c r="G6900" t="s">
        <v>9997</v>
      </c>
      <c r="H6900" t="str">
        <f>IFERROR(VLOOKUP(I6900,'country(26mar)'!C$2:D$251,2,FALSE),"")</f>
        <v>base.lk</v>
      </c>
      <c r="I6900" t="s">
        <v>9998</v>
      </c>
      <c r="J6900" t="s">
        <v>9999</v>
      </c>
      <c r="K6900" t="s">
        <v>4013</v>
      </c>
      <c r="L6900" t="str">
        <f>CONCATENATE(G6900," ",K6900)</f>
        <v>Sri Lanka Western</v>
      </c>
      <c r="M6900" t="str">
        <f>IFERROR(VLOOKUP(L6900,'State(need_input)'!I$2:J$3992,2,FALSE),"")</f>
        <v>state_LK_Wes_1</v>
      </c>
      <c r="O6900">
        <v>200000</v>
      </c>
      <c r="P6900">
        <v>1144324309</v>
      </c>
    </row>
    <row r="6901" spans="1:16">
      <c r="A6901" s="5" t="str">
        <f>CONCATENATE("rdx_city_",J6901,"_",B6901)</f>
        <v>rdx_city_LKA_11</v>
      </c>
      <c r="B6901">
        <f>IF(I6901=I6900,B6900+1,1)</f>
        <v>11</v>
      </c>
      <c r="C6901" t="s">
        <v>10011</v>
      </c>
      <c r="D6901" t="s">
        <v>10011</v>
      </c>
      <c r="E6901">
        <v>8.033</v>
      </c>
      <c r="F6901">
        <v>79.826</v>
      </c>
      <c r="G6901" t="s">
        <v>9997</v>
      </c>
      <c r="H6901" t="str">
        <f>IFERROR(VLOOKUP(I6901,'country(26mar)'!C$2:D$251,2,FALSE),"")</f>
        <v>base.lk</v>
      </c>
      <c r="I6901" t="s">
        <v>9998</v>
      </c>
      <c r="J6901" t="s">
        <v>9999</v>
      </c>
      <c r="K6901" t="s">
        <v>10012</v>
      </c>
      <c r="L6901" t="str">
        <f>CONCATENATE(G6901," ",K6901)</f>
        <v>Sri Lanka North Western</v>
      </c>
      <c r="M6901" t="str">
        <f>IFERROR(VLOOKUP(L6901,'State(need_input)'!I$2:J$3992,2,FALSE),"")</f>
        <v>state_LK_Nor_5</v>
      </c>
      <c r="O6901">
        <v>45661</v>
      </c>
      <c r="P6901">
        <v>1144219740</v>
      </c>
    </row>
    <row r="6902" spans="1:16">
      <c r="A6902" s="5" t="str">
        <f>CONCATENATE("rdx_city_",J6902,"_",B6902)</f>
        <v>rdx_city_LKA_12</v>
      </c>
      <c r="B6902">
        <f>IF(I6902=I6901,B6901+1,1)</f>
        <v>12</v>
      </c>
      <c r="C6902" t="s">
        <v>10013</v>
      </c>
      <c r="D6902" t="s">
        <v>10013</v>
      </c>
      <c r="E6902">
        <v>6.693</v>
      </c>
      <c r="F6902">
        <v>80.386</v>
      </c>
      <c r="G6902" t="s">
        <v>9997</v>
      </c>
      <c r="H6902" t="str">
        <f>IFERROR(VLOOKUP(I6902,'country(26mar)'!C$2:D$251,2,FALSE),"")</f>
        <v>base.lk</v>
      </c>
      <c r="I6902" t="s">
        <v>9998</v>
      </c>
      <c r="J6902" t="s">
        <v>9999</v>
      </c>
      <c r="K6902" t="s">
        <v>10014</v>
      </c>
      <c r="L6902" t="str">
        <f>CONCATENATE(G6902," ",K6902)</f>
        <v>Sri Lanka Sabaragamuwa</v>
      </c>
      <c r="M6902" t="str">
        <f>IFERROR(VLOOKUP(L6902,'State(need_input)'!I$2:J$3992,2,FALSE),"")</f>
        <v>state_LK_Sab_2</v>
      </c>
      <c r="O6902">
        <v>47832</v>
      </c>
      <c r="P6902">
        <v>1144739208</v>
      </c>
    </row>
    <row r="6903" spans="1:16">
      <c r="A6903" s="5" t="str">
        <f>CONCATENATE("rdx_city_",J6903,"_",B6903)</f>
        <v>rdx_city_LKA_13</v>
      </c>
      <c r="B6903">
        <f>IF(I6903=I6902,B6902+1,1)</f>
        <v>13</v>
      </c>
      <c r="C6903" t="s">
        <v>10015</v>
      </c>
      <c r="D6903" t="s">
        <v>10015</v>
      </c>
      <c r="E6903">
        <v>6.9</v>
      </c>
      <c r="F6903">
        <v>79.95</v>
      </c>
      <c r="G6903" t="s">
        <v>9997</v>
      </c>
      <c r="H6903" t="str">
        <f>IFERROR(VLOOKUP(I6903,'country(26mar)'!C$2:D$251,2,FALSE),"")</f>
        <v>base.lk</v>
      </c>
      <c r="I6903" t="s">
        <v>9998</v>
      </c>
      <c r="J6903" t="s">
        <v>9999</v>
      </c>
      <c r="K6903" t="s">
        <v>4013</v>
      </c>
      <c r="L6903" t="str">
        <f>CONCATENATE(G6903," ",K6903)</f>
        <v>Sri Lanka Western</v>
      </c>
      <c r="M6903" t="str">
        <f>IFERROR(VLOOKUP(L6903,'State(need_input)'!I$2:J$3992,2,FALSE),"")</f>
        <v>state_LK_Wes_1</v>
      </c>
      <c r="N6903" t="s">
        <v>54</v>
      </c>
      <c r="O6903">
        <v>115826</v>
      </c>
      <c r="P6903">
        <v>1144239330</v>
      </c>
    </row>
    <row r="6904" spans="1:16">
      <c r="A6904" s="5" t="str">
        <f>CONCATENATE("rdx_city_",J6904,"_",B6904)</f>
        <v>rdx_city_LKA_14</v>
      </c>
      <c r="B6904">
        <f>IF(I6904=I6903,B6903+1,1)</f>
        <v>14</v>
      </c>
      <c r="C6904" t="s">
        <v>10016</v>
      </c>
      <c r="D6904" t="s">
        <v>10016</v>
      </c>
      <c r="E6904">
        <v>8.569</v>
      </c>
      <c r="F6904">
        <v>81.233</v>
      </c>
      <c r="G6904" t="s">
        <v>9997</v>
      </c>
      <c r="H6904" t="str">
        <f>IFERROR(VLOOKUP(I6904,'country(26mar)'!C$2:D$251,2,FALSE),"")</f>
        <v>base.lk</v>
      </c>
      <c r="I6904" t="s">
        <v>9998</v>
      </c>
      <c r="J6904" t="s">
        <v>9999</v>
      </c>
      <c r="K6904" t="s">
        <v>4144</v>
      </c>
      <c r="L6904" t="str">
        <f>CONCATENATE(G6904," ",K6904)</f>
        <v>Sri Lanka Eastern</v>
      </c>
      <c r="M6904" t="str">
        <f>IFERROR(VLOOKUP(L6904,'State(need_input)'!I$2:J$3992,2,FALSE),"")</f>
        <v>state_LK_Eas_8</v>
      </c>
      <c r="O6904">
        <v>108420</v>
      </c>
      <c r="P6904">
        <v>1144417074</v>
      </c>
    </row>
    <row r="6905" spans="1:16">
      <c r="A6905" s="5" t="str">
        <f>CONCATENATE("rdx_city_",J6905,"_",B6905)</f>
        <v>rdx_city_SDN_1</v>
      </c>
      <c r="B6905">
        <f>IF(I6905=I6904,B6904+1,1)</f>
        <v>1</v>
      </c>
      <c r="C6905" t="s">
        <v>10017</v>
      </c>
      <c r="D6905" t="s">
        <v>10018</v>
      </c>
      <c r="E6905">
        <v>11.7704</v>
      </c>
      <c r="F6905">
        <v>34.35</v>
      </c>
      <c r="G6905" t="s">
        <v>10019</v>
      </c>
      <c r="H6905" t="str">
        <f>IFERROR(VLOOKUP(I6905,'country(26mar)'!C$2:D$251,2,FALSE),"")</f>
        <v>base.sd</v>
      </c>
      <c r="I6905" t="s">
        <v>10020</v>
      </c>
      <c r="J6905" t="s">
        <v>10021</v>
      </c>
      <c r="K6905" t="s">
        <v>10022</v>
      </c>
      <c r="L6905" t="str">
        <f>CONCATENATE(G6905," ",K6905)</f>
        <v>Sudan Blue Nile</v>
      </c>
      <c r="M6905" t="str">
        <f>IFERROR(VLOOKUP(L6905,'State(need_input)'!I$2:J$3992,2,FALSE),"")</f>
        <v>state_SD_Blu_13</v>
      </c>
      <c r="N6905" t="s">
        <v>23</v>
      </c>
      <c r="O6905">
        <v>186051</v>
      </c>
      <c r="P6905">
        <v>1729684147</v>
      </c>
    </row>
    <row r="6906" spans="1:16">
      <c r="A6906" s="5" t="str">
        <f>CONCATENATE("rdx_city_",J6906,"_",B6906)</f>
        <v>rdx_city_SDN_2</v>
      </c>
      <c r="B6906">
        <f>IF(I6906=I6905,B6905+1,1)</f>
        <v>2</v>
      </c>
      <c r="C6906" t="s">
        <v>10023</v>
      </c>
      <c r="D6906" t="s">
        <v>10023</v>
      </c>
      <c r="E6906">
        <v>17.71</v>
      </c>
      <c r="F6906">
        <v>33.98</v>
      </c>
      <c r="G6906" t="s">
        <v>10019</v>
      </c>
      <c r="H6906" t="str">
        <f>IFERROR(VLOOKUP(I6906,'country(26mar)'!C$2:D$251,2,FALSE),"")</f>
        <v>base.sd</v>
      </c>
      <c r="I6906" t="s">
        <v>10020</v>
      </c>
      <c r="J6906" t="s">
        <v>10021</v>
      </c>
      <c r="K6906" t="s">
        <v>10024</v>
      </c>
      <c r="L6906" t="str">
        <f>CONCATENATE(G6906," ",K6906)</f>
        <v>Sudan River Nile</v>
      </c>
      <c r="M6906" t="str">
        <f>IFERROR(VLOOKUP(L6906,'State(need_input)'!I$2:J$3992,2,FALSE),"")</f>
        <v>state_SD_Riv_2</v>
      </c>
      <c r="O6906">
        <v>168612</v>
      </c>
      <c r="P6906">
        <v>1729042522</v>
      </c>
    </row>
    <row r="6907" spans="1:16">
      <c r="A6907" s="5" t="str">
        <f>CONCATENATE("rdx_city_",J6907,"_",B6907)</f>
        <v>rdx_city_SDN_3</v>
      </c>
      <c r="B6907">
        <f>IF(I6907=I6906,B6906+1,1)</f>
        <v>3</v>
      </c>
      <c r="C6907" t="s">
        <v>10025</v>
      </c>
      <c r="D6907" t="s">
        <v>10025</v>
      </c>
      <c r="E6907">
        <v>11.3334</v>
      </c>
      <c r="F6907">
        <v>27.8</v>
      </c>
      <c r="G6907" t="s">
        <v>10019</v>
      </c>
      <c r="H6907" t="str">
        <f>IFERROR(VLOOKUP(I6907,'country(26mar)'!C$2:D$251,2,FALSE),"")</f>
        <v>base.sd</v>
      </c>
      <c r="I6907" t="s">
        <v>10020</v>
      </c>
      <c r="J6907" t="s">
        <v>10021</v>
      </c>
      <c r="K6907" t="s">
        <v>10026</v>
      </c>
      <c r="L6907" t="str">
        <f>CONCATENATE(G6907," ",K6907)</f>
        <v>Sudan Western Kordofan</v>
      </c>
      <c r="M6907" t="str">
        <f>IFERROR(VLOOKUP(L6907,'State(need_input)'!I$2:J$3992,2,FALSE),"")</f>
        <v>state_SD_Wes_9</v>
      </c>
      <c r="O6907">
        <v>19700</v>
      </c>
      <c r="P6907">
        <v>1729601692</v>
      </c>
    </row>
    <row r="6908" spans="1:16">
      <c r="A6908" s="5" t="str">
        <f>CONCATENATE("rdx_city_",J6908,"_",B6908)</f>
        <v>rdx_city_SDN_4</v>
      </c>
      <c r="B6908">
        <f>IF(I6908=I6907,B6907+1,1)</f>
        <v>4</v>
      </c>
      <c r="C6908" t="s">
        <v>10027</v>
      </c>
      <c r="D6908" t="s">
        <v>10027</v>
      </c>
      <c r="E6908">
        <v>18.017</v>
      </c>
      <c r="F6908">
        <v>33.9833</v>
      </c>
      <c r="G6908" t="s">
        <v>10019</v>
      </c>
      <c r="H6908" t="str">
        <f>IFERROR(VLOOKUP(I6908,'country(26mar)'!C$2:D$251,2,FALSE),"")</f>
        <v>base.sd</v>
      </c>
      <c r="I6908" t="s">
        <v>10020</v>
      </c>
      <c r="J6908" t="s">
        <v>10021</v>
      </c>
      <c r="K6908" t="s">
        <v>10024</v>
      </c>
      <c r="L6908" t="str">
        <f>CONCATENATE(G6908," ",K6908)</f>
        <v>Sudan River Nile</v>
      </c>
      <c r="M6908" t="str">
        <f>IFERROR(VLOOKUP(L6908,'State(need_input)'!I$2:J$3992,2,FALSE),"")</f>
        <v>state_SD_Riv_2</v>
      </c>
      <c r="O6908">
        <v>49556</v>
      </c>
      <c r="P6908">
        <v>1729960469</v>
      </c>
    </row>
    <row r="6909" spans="1:16">
      <c r="A6909" s="5" t="str">
        <f>CONCATENATE("rdx_city_",J6909,"_",B6909)</f>
        <v>rdx_city_SDN_5</v>
      </c>
      <c r="B6909">
        <f>IF(I6909=I6908,B6908+1,1)</f>
        <v>5</v>
      </c>
      <c r="C6909" t="s">
        <v>10028</v>
      </c>
      <c r="D6909" t="s">
        <v>10028</v>
      </c>
      <c r="E6909">
        <v>19.1666</v>
      </c>
      <c r="F6909">
        <v>30.4833</v>
      </c>
      <c r="G6909" t="s">
        <v>10019</v>
      </c>
      <c r="H6909" t="str">
        <f>IFERROR(VLOOKUP(I6909,'country(26mar)'!C$2:D$251,2,FALSE),"")</f>
        <v>base.sd</v>
      </c>
      <c r="I6909" t="s">
        <v>10020</v>
      </c>
      <c r="J6909" t="s">
        <v>10021</v>
      </c>
      <c r="K6909" t="s">
        <v>4153</v>
      </c>
      <c r="L6909" t="str">
        <f>CONCATENATE(G6909," ",K6909)</f>
        <v>Sudan Northern</v>
      </c>
      <c r="M6909" t="str">
        <f>IFERROR(VLOOKUP(L6909,'State(need_input)'!I$2:J$3992,2,FALSE),"")</f>
        <v>state_SD_Nor_6</v>
      </c>
      <c r="N6909" t="s">
        <v>23</v>
      </c>
      <c r="O6909">
        <v>26404</v>
      </c>
      <c r="P6909">
        <v>1729300155</v>
      </c>
    </row>
    <row r="6910" spans="1:16">
      <c r="A6910" s="5" t="str">
        <f>CONCATENATE("rdx_city_",J6910,"_",B6910)</f>
        <v>rdx_city_SDN_6</v>
      </c>
      <c r="B6910">
        <f>IF(I6910=I6909,B6909+1,1)</f>
        <v>6</v>
      </c>
      <c r="C6910" t="s">
        <v>10029</v>
      </c>
      <c r="D6910" t="s">
        <v>10029</v>
      </c>
      <c r="E6910">
        <v>11.4672</v>
      </c>
      <c r="F6910">
        <v>26.1317</v>
      </c>
      <c r="G6910" t="s">
        <v>10019</v>
      </c>
      <c r="H6910" t="str">
        <f>IFERROR(VLOOKUP(I6910,'country(26mar)'!C$2:D$251,2,FALSE),"")</f>
        <v>base.sd</v>
      </c>
      <c r="I6910" t="s">
        <v>10020</v>
      </c>
      <c r="J6910" t="s">
        <v>10021</v>
      </c>
      <c r="K6910" t="s">
        <v>10030</v>
      </c>
      <c r="L6910" t="str">
        <f>CONCATENATE(G6910," ",K6910)</f>
        <v>Sudan East Darfur</v>
      </c>
      <c r="M6910" t="str">
        <f>IFERROR(VLOOKUP(L6910,'State(need_input)'!I$2:J$3992,2,FALSE),"")</f>
        <v>state_SD_Eas_12</v>
      </c>
      <c r="N6910" t="s">
        <v>23</v>
      </c>
      <c r="P6910">
        <v>1729512354</v>
      </c>
    </row>
    <row r="6911" spans="1:16">
      <c r="A6911" s="5" t="str">
        <f>CONCATENATE("rdx_city_",J6911,"_",B6911)</f>
        <v>rdx_city_SDN_7</v>
      </c>
      <c r="B6911">
        <f>IF(I6911=I6910,B6910+1,1)</f>
        <v>7</v>
      </c>
      <c r="C6911" t="s">
        <v>10031</v>
      </c>
      <c r="D6911" t="s">
        <v>10031</v>
      </c>
      <c r="E6911">
        <v>13.9904</v>
      </c>
      <c r="F6911">
        <v>32.3</v>
      </c>
      <c r="G6911" t="s">
        <v>10019</v>
      </c>
      <c r="H6911" t="str">
        <f>IFERROR(VLOOKUP(I6911,'country(26mar)'!C$2:D$251,2,FALSE),"")</f>
        <v>base.sd</v>
      </c>
      <c r="I6911" t="s">
        <v>10020</v>
      </c>
      <c r="J6911" t="s">
        <v>10021</v>
      </c>
      <c r="K6911" t="s">
        <v>10032</v>
      </c>
      <c r="L6911" t="str">
        <f>CONCATENATE(G6911," ",K6911)</f>
        <v>Sudan White Nile</v>
      </c>
      <c r="M6911" t="str">
        <f>IFERROR(VLOOKUP(L6911,'State(need_input)'!I$2:J$3992,2,FALSE),"")</f>
        <v>state_SD_Whi_4</v>
      </c>
      <c r="O6911">
        <v>87068</v>
      </c>
      <c r="P6911">
        <v>1729364292</v>
      </c>
    </row>
    <row r="6912" spans="1:16">
      <c r="A6912" s="5" t="str">
        <f>CONCATENATE("rdx_city_",J6912,"_",B6912)</f>
        <v>rdx_city_SDN_8</v>
      </c>
      <c r="B6912">
        <f>IF(I6912=I6911,B6911+1,1)</f>
        <v>8</v>
      </c>
      <c r="C6912" t="s">
        <v>10033</v>
      </c>
      <c r="D6912" t="s">
        <v>10033</v>
      </c>
      <c r="E6912">
        <v>17.59</v>
      </c>
      <c r="F6912">
        <v>33.96</v>
      </c>
      <c r="G6912" t="s">
        <v>10019</v>
      </c>
      <c r="H6912" t="str">
        <f>IFERROR(VLOOKUP(I6912,'country(26mar)'!C$2:D$251,2,FALSE),"")</f>
        <v>base.sd</v>
      </c>
      <c r="I6912" t="s">
        <v>10020</v>
      </c>
      <c r="J6912" t="s">
        <v>10021</v>
      </c>
      <c r="K6912" t="s">
        <v>10024</v>
      </c>
      <c r="L6912" t="str">
        <f>CONCATENATE(G6912," ",K6912)</f>
        <v>Sudan River Nile</v>
      </c>
      <c r="M6912" t="str">
        <f>IFERROR(VLOOKUP(L6912,'State(need_input)'!I$2:J$3992,2,FALSE),"")</f>
        <v>state_SD_Riv_2</v>
      </c>
      <c r="N6912" t="s">
        <v>23</v>
      </c>
      <c r="O6912">
        <v>103941</v>
      </c>
      <c r="P6912">
        <v>1729791168</v>
      </c>
    </row>
    <row r="6913" spans="1:16">
      <c r="A6913" s="5" t="str">
        <f>CONCATENATE("rdx_city_",J6913,"_",B6913)</f>
        <v>rdx_city_SDN_9</v>
      </c>
      <c r="B6913">
        <f>IF(I6913=I6912,B6912+1,1)</f>
        <v>9</v>
      </c>
      <c r="C6913" t="s">
        <v>10034</v>
      </c>
      <c r="D6913" t="s">
        <v>10034</v>
      </c>
      <c r="E6913">
        <v>13.63</v>
      </c>
      <c r="F6913">
        <v>25.35</v>
      </c>
      <c r="G6913" t="s">
        <v>10019</v>
      </c>
      <c r="H6913" t="str">
        <f>IFERROR(VLOOKUP(I6913,'country(26mar)'!C$2:D$251,2,FALSE),"")</f>
        <v>base.sd</v>
      </c>
      <c r="I6913" t="s">
        <v>10020</v>
      </c>
      <c r="J6913" t="s">
        <v>10021</v>
      </c>
      <c r="K6913" t="s">
        <v>10035</v>
      </c>
      <c r="L6913" t="str">
        <f>CONCATENATE(G6913," ",K6913)</f>
        <v>Sudan North Darfur</v>
      </c>
      <c r="M6913" t="str">
        <f>IFERROR(VLOOKUP(L6913,'State(need_input)'!I$2:J$3992,2,FALSE),"")</f>
        <v>state_SD_Nor_14</v>
      </c>
      <c r="N6913" t="s">
        <v>23</v>
      </c>
      <c r="O6913">
        <v>252609</v>
      </c>
      <c r="P6913">
        <v>1729372385</v>
      </c>
    </row>
    <row r="6914" spans="1:16">
      <c r="A6914" s="5" t="str">
        <f>CONCATENATE("rdx_city_",J6914,"_",B6914)</f>
        <v>rdx_city_SDN_10</v>
      </c>
      <c r="B6914">
        <f>IF(I6914=I6913,B6913+1,1)</f>
        <v>10</v>
      </c>
      <c r="C6914" t="s">
        <v>10036</v>
      </c>
      <c r="D6914" t="s">
        <v>10036</v>
      </c>
      <c r="E6914">
        <v>11.712</v>
      </c>
      <c r="F6914">
        <v>28.3462</v>
      </c>
      <c r="G6914" t="s">
        <v>10019</v>
      </c>
      <c r="H6914" t="str">
        <f>IFERROR(VLOOKUP(I6914,'country(26mar)'!C$2:D$251,2,FALSE),"")</f>
        <v>base.sd</v>
      </c>
      <c r="I6914" t="s">
        <v>10020</v>
      </c>
      <c r="J6914" t="s">
        <v>10021</v>
      </c>
      <c r="K6914" t="s">
        <v>10026</v>
      </c>
      <c r="L6914" t="str">
        <f>CONCATENATE(G6914," ",K6914)</f>
        <v>Sudan Western Kordofan</v>
      </c>
      <c r="M6914" t="str">
        <f>IFERROR(VLOOKUP(L6914,'State(need_input)'!I$2:J$3992,2,FALSE),"")</f>
        <v>state_SD_Wes_9</v>
      </c>
      <c r="N6914" t="s">
        <v>23</v>
      </c>
      <c r="P6914">
        <v>1729946051</v>
      </c>
    </row>
    <row r="6915" spans="1:16">
      <c r="A6915" s="5" t="str">
        <f>CONCATENATE("rdx_city_",J6915,"_",B6915)</f>
        <v>rdx_city_SDN_11</v>
      </c>
      <c r="B6915">
        <f>IF(I6915=I6914,B6914+1,1)</f>
        <v>11</v>
      </c>
      <c r="C6915" t="s">
        <v>10037</v>
      </c>
      <c r="D6915" t="s">
        <v>10037</v>
      </c>
      <c r="E6915">
        <v>14.2504</v>
      </c>
      <c r="F6915">
        <v>32.98</v>
      </c>
      <c r="G6915" t="s">
        <v>10019</v>
      </c>
      <c r="H6915" t="str">
        <f>IFERROR(VLOOKUP(I6915,'country(26mar)'!C$2:D$251,2,FALSE),"")</f>
        <v>base.sd</v>
      </c>
      <c r="I6915" t="s">
        <v>10020</v>
      </c>
      <c r="J6915" t="s">
        <v>10021</v>
      </c>
      <c r="K6915" t="s">
        <v>10038</v>
      </c>
      <c r="L6915" t="str">
        <f>CONCATENATE(G6915," ",K6915)</f>
        <v>Sudan Al Gazira</v>
      </c>
      <c r="M6915" t="str">
        <f>IFERROR(VLOOKUP(L6915,'State(need_input)'!I$2:J$3992,2,FALSE),"")</f>
        <v>state_SD_Al _3</v>
      </c>
      <c r="O6915">
        <v>151827</v>
      </c>
      <c r="P6915">
        <v>1729742500</v>
      </c>
    </row>
    <row r="6916" spans="1:16">
      <c r="A6916" s="5" t="str">
        <f>CONCATENATE("rdx_city_",J6916,"_",B6916)</f>
        <v>rdx_city_SDN_12</v>
      </c>
      <c r="B6916">
        <f>IF(I6916=I6915,B6915+1,1)</f>
        <v>12</v>
      </c>
      <c r="C6916" t="s">
        <v>10039</v>
      </c>
      <c r="D6916" t="s">
        <v>10039</v>
      </c>
      <c r="E6916">
        <v>13.1833</v>
      </c>
      <c r="F6916">
        <v>30.2167</v>
      </c>
      <c r="G6916" t="s">
        <v>10019</v>
      </c>
      <c r="H6916" t="str">
        <f>IFERROR(VLOOKUP(I6916,'country(26mar)'!C$2:D$251,2,FALSE),"")</f>
        <v>base.sd</v>
      </c>
      <c r="I6916" t="s">
        <v>10020</v>
      </c>
      <c r="J6916" t="s">
        <v>10021</v>
      </c>
      <c r="K6916" t="s">
        <v>10040</v>
      </c>
      <c r="L6916" t="str">
        <f>CONCATENATE(G6916," ",K6916)</f>
        <v>Sudan North Kordofan</v>
      </c>
      <c r="M6916" t="str">
        <f>IFERROR(VLOOKUP(L6916,'State(need_input)'!I$2:J$3992,2,FALSE),"")</f>
        <v>state_SD_Nor_8</v>
      </c>
      <c r="N6916" t="s">
        <v>23</v>
      </c>
      <c r="O6916">
        <v>393311</v>
      </c>
      <c r="P6916">
        <v>1729215531</v>
      </c>
    </row>
    <row r="6917" spans="1:16">
      <c r="A6917" s="5" t="str">
        <f>CONCATENATE("rdx_city_",J6917,"_",B6917)</f>
        <v>rdx_city_SDN_13</v>
      </c>
      <c r="B6917">
        <f>IF(I6917=I6916,B6916+1,1)</f>
        <v>13</v>
      </c>
      <c r="C6917" t="s">
        <v>10041</v>
      </c>
      <c r="D6917" t="s">
        <v>10041</v>
      </c>
      <c r="E6917">
        <v>12.6904</v>
      </c>
      <c r="F6917">
        <v>28.42</v>
      </c>
      <c r="G6917" t="s">
        <v>10019</v>
      </c>
      <c r="H6917" t="str">
        <f>IFERROR(VLOOKUP(I6917,'country(26mar)'!C$2:D$251,2,FALSE),"")</f>
        <v>base.sd</v>
      </c>
      <c r="I6917" t="s">
        <v>10020</v>
      </c>
      <c r="J6917" t="s">
        <v>10021</v>
      </c>
      <c r="K6917" t="s">
        <v>10026</v>
      </c>
      <c r="L6917" t="str">
        <f>CONCATENATE(G6917," ",K6917)</f>
        <v>Sudan Western Kordofan</v>
      </c>
      <c r="M6917" t="str">
        <f>IFERROR(VLOOKUP(L6917,'State(need_input)'!I$2:J$3992,2,FALSE),"")</f>
        <v>state_SD_Wes_9</v>
      </c>
      <c r="O6917">
        <v>108008</v>
      </c>
      <c r="P6917">
        <v>1729223651</v>
      </c>
    </row>
    <row r="6918" spans="1:16">
      <c r="A6918" s="5" t="str">
        <f>CONCATENATE("rdx_city_",J6918,"_",B6918)</f>
        <v>rdx_city_SDN_14</v>
      </c>
      <c r="B6918">
        <f>IF(I6918=I6917,B6917+1,1)</f>
        <v>14</v>
      </c>
      <c r="C6918" t="s">
        <v>10042</v>
      </c>
      <c r="D6918" t="s">
        <v>10042</v>
      </c>
      <c r="E6918">
        <v>14.04</v>
      </c>
      <c r="F6918">
        <v>35.38</v>
      </c>
      <c r="G6918" t="s">
        <v>10019</v>
      </c>
      <c r="H6918" t="str">
        <f>IFERROR(VLOOKUP(I6918,'country(26mar)'!C$2:D$251,2,FALSE),"")</f>
        <v>base.sd</v>
      </c>
      <c r="I6918" t="s">
        <v>10020</v>
      </c>
      <c r="J6918" t="s">
        <v>10021</v>
      </c>
      <c r="K6918" t="s">
        <v>10043</v>
      </c>
      <c r="L6918" t="str">
        <f>CONCATENATE(G6918," ",K6918)</f>
        <v>Sudan Al Gedaref</v>
      </c>
      <c r="M6918" t="str">
        <f>IFERROR(VLOOKUP(L6918,'State(need_input)'!I$2:J$3992,2,FALSE),"")</f>
        <v>state_SD_Al _11</v>
      </c>
      <c r="N6918" t="s">
        <v>23</v>
      </c>
      <c r="O6918">
        <v>201282</v>
      </c>
      <c r="P6918">
        <v>1729215057</v>
      </c>
    </row>
    <row r="6919" spans="1:16">
      <c r="A6919" s="5" t="str">
        <f>CONCATENATE("rdx_city_",J6919,"_",B6919)</f>
        <v>rdx_city_SDN_15</v>
      </c>
      <c r="B6919">
        <f>IF(I6919=I6918,B6918+1,1)</f>
        <v>15</v>
      </c>
      <c r="C6919" t="s">
        <v>10044</v>
      </c>
      <c r="D6919" t="s">
        <v>10044</v>
      </c>
      <c r="E6919">
        <v>13.45</v>
      </c>
      <c r="F6919">
        <v>22.44</v>
      </c>
      <c r="G6919" t="s">
        <v>10019</v>
      </c>
      <c r="H6919" t="str">
        <f>IFERROR(VLOOKUP(I6919,'country(26mar)'!C$2:D$251,2,FALSE),"")</f>
        <v>base.sd</v>
      </c>
      <c r="I6919" t="s">
        <v>10020</v>
      </c>
      <c r="J6919" t="s">
        <v>10021</v>
      </c>
      <c r="K6919" t="s">
        <v>10045</v>
      </c>
      <c r="L6919" t="str">
        <f>CONCATENATE(G6919," ",K6919)</f>
        <v>Sudan West Darfur</v>
      </c>
      <c r="M6919" t="str">
        <f>IFERROR(VLOOKUP(L6919,'State(need_input)'!I$2:J$3992,2,FALSE),"")</f>
        <v>state_SD_Wes_10</v>
      </c>
      <c r="N6919" t="s">
        <v>23</v>
      </c>
      <c r="O6919">
        <v>162981</v>
      </c>
      <c r="P6919">
        <v>1729642412</v>
      </c>
    </row>
    <row r="6920" spans="1:16">
      <c r="A6920" s="5" t="str">
        <f>CONCATENATE("rdx_city_",J6920,"_",B6920)</f>
        <v>rdx_city_SDN_16</v>
      </c>
      <c r="B6920">
        <f>IF(I6920=I6919,B6919+1,1)</f>
        <v>16</v>
      </c>
      <c r="C6920" t="s">
        <v>10046</v>
      </c>
      <c r="D6920" t="s">
        <v>10046</v>
      </c>
      <c r="E6920">
        <v>18.3362</v>
      </c>
      <c r="F6920">
        <v>36.3842</v>
      </c>
      <c r="G6920" t="s">
        <v>10019</v>
      </c>
      <c r="H6920" t="str">
        <f>IFERROR(VLOOKUP(I6920,'country(26mar)'!C$2:D$251,2,FALSE),"")</f>
        <v>base.sd</v>
      </c>
      <c r="I6920" t="s">
        <v>10020</v>
      </c>
      <c r="J6920" t="s">
        <v>10021</v>
      </c>
      <c r="K6920" t="s">
        <v>10047</v>
      </c>
      <c r="L6920" t="str">
        <f>CONCATENATE(G6920," ",K6920)</f>
        <v>Sudan Red Sea</v>
      </c>
      <c r="M6920" t="str">
        <f>IFERROR(VLOOKUP(L6920,'State(need_input)'!I$2:J$3992,2,FALSE),"")</f>
        <v>state_SD_Red_5</v>
      </c>
      <c r="O6920">
        <v>20000</v>
      </c>
      <c r="P6920">
        <v>1729440799</v>
      </c>
    </row>
    <row r="6921" spans="1:16">
      <c r="A6921" s="5" t="str">
        <f>CONCATENATE("rdx_city_",J6921,"_",B6921)</f>
        <v>rdx_city_SDN_17</v>
      </c>
      <c r="B6921">
        <f>IF(I6921=I6920,B6920+1,1)</f>
        <v>17</v>
      </c>
      <c r="C6921" t="s">
        <v>10048</v>
      </c>
      <c r="D6921" t="s">
        <v>10048</v>
      </c>
      <c r="E6921">
        <v>11.01</v>
      </c>
      <c r="F6921">
        <v>29.7</v>
      </c>
      <c r="G6921" t="s">
        <v>10019</v>
      </c>
      <c r="H6921" t="str">
        <f>IFERROR(VLOOKUP(I6921,'country(26mar)'!C$2:D$251,2,FALSE),"")</f>
        <v>base.sd</v>
      </c>
      <c r="I6921" t="s">
        <v>10020</v>
      </c>
      <c r="J6921" t="s">
        <v>10021</v>
      </c>
      <c r="K6921" t="s">
        <v>10049</v>
      </c>
      <c r="L6921" t="str">
        <f>CONCATENATE(G6921," ",K6921)</f>
        <v>Sudan South Kordofan</v>
      </c>
      <c r="M6921" t="str">
        <f>IFERROR(VLOOKUP(L6921,'State(need_input)'!I$2:J$3992,2,FALSE),"")</f>
        <v>state_SD_Sou_15</v>
      </c>
      <c r="N6921" t="s">
        <v>23</v>
      </c>
      <c r="O6921">
        <v>176931</v>
      </c>
      <c r="P6921">
        <v>1729757472</v>
      </c>
    </row>
    <row r="6922" spans="1:16">
      <c r="A6922" s="5" t="str">
        <f>CONCATENATE("rdx_city_",J6922,"_",B6922)</f>
        <v>rdx_city_SDN_18</v>
      </c>
      <c r="B6922">
        <f>IF(I6922=I6921,B6921+1,1)</f>
        <v>18</v>
      </c>
      <c r="C6922" t="s">
        <v>10050</v>
      </c>
      <c r="D6922" t="s">
        <v>10050</v>
      </c>
      <c r="E6922">
        <v>15.46</v>
      </c>
      <c r="F6922">
        <v>36.39</v>
      </c>
      <c r="G6922" t="s">
        <v>10019</v>
      </c>
      <c r="H6922" t="str">
        <f>IFERROR(VLOOKUP(I6922,'country(26mar)'!C$2:D$251,2,FALSE),"")</f>
        <v>base.sd</v>
      </c>
      <c r="I6922" t="s">
        <v>10020</v>
      </c>
      <c r="J6922" t="s">
        <v>10021</v>
      </c>
      <c r="K6922" t="s">
        <v>10050</v>
      </c>
      <c r="L6922" t="str">
        <f>CONCATENATE(G6922," ",K6922)</f>
        <v>Sudan Kassala</v>
      </c>
      <c r="M6922" t="str">
        <f>IFERROR(VLOOKUP(L6922,'State(need_input)'!I$2:J$3992,2,FALSE),"")</f>
        <v>state_SD_Kas_18</v>
      </c>
      <c r="N6922" t="s">
        <v>23</v>
      </c>
      <c r="O6922">
        <v>401477</v>
      </c>
      <c r="P6922">
        <v>1729157224</v>
      </c>
    </row>
    <row r="6923" spans="1:16">
      <c r="A6923" s="5" t="str">
        <f>CONCATENATE("rdx_city_",J6923,"_",B6923)</f>
        <v>rdx_city_SDN_19</v>
      </c>
      <c r="B6923">
        <f>IF(I6923=I6922,B6922+1,1)</f>
        <v>19</v>
      </c>
      <c r="C6923" t="s">
        <v>10051</v>
      </c>
      <c r="D6923" t="s">
        <v>10051</v>
      </c>
      <c r="E6923">
        <v>19.6337</v>
      </c>
      <c r="F6923">
        <v>30.4166</v>
      </c>
      <c r="G6923" t="s">
        <v>10019</v>
      </c>
      <c r="H6923" t="str">
        <f>IFERROR(VLOOKUP(I6923,'country(26mar)'!C$2:D$251,2,FALSE),"")</f>
        <v>base.sd</v>
      </c>
      <c r="I6923" t="s">
        <v>10020</v>
      </c>
      <c r="J6923" t="s">
        <v>10021</v>
      </c>
      <c r="K6923" t="s">
        <v>4153</v>
      </c>
      <c r="L6923" t="str">
        <f>CONCATENATE(G6923," ",K6923)</f>
        <v>Sudan Northern</v>
      </c>
      <c r="M6923" t="str">
        <f>IFERROR(VLOOKUP(L6923,'State(need_input)'!I$2:J$3992,2,FALSE),"")</f>
        <v>state_SD_Nor_6</v>
      </c>
      <c r="O6923">
        <v>3928</v>
      </c>
      <c r="P6923">
        <v>1729918529</v>
      </c>
    </row>
    <row r="6924" spans="1:16">
      <c r="A6924" s="5" t="str">
        <f>CONCATENATE("rdx_city_",J6924,"_",B6924)</f>
        <v>rdx_city_SDN_20</v>
      </c>
      <c r="B6924">
        <f>IF(I6924=I6923,B6923+1,1)</f>
        <v>20</v>
      </c>
      <c r="C6924" t="s">
        <v>10052</v>
      </c>
      <c r="D6924" t="s">
        <v>10052</v>
      </c>
      <c r="E6924">
        <v>15.5881</v>
      </c>
      <c r="F6924">
        <v>32.5342</v>
      </c>
      <c r="G6924" t="s">
        <v>10019</v>
      </c>
      <c r="H6924" t="str">
        <f>IFERROR(VLOOKUP(I6924,'country(26mar)'!C$2:D$251,2,FALSE),"")</f>
        <v>base.sd</v>
      </c>
      <c r="I6924" t="s">
        <v>10020</v>
      </c>
      <c r="J6924" t="s">
        <v>10021</v>
      </c>
      <c r="K6924" t="s">
        <v>10052</v>
      </c>
      <c r="L6924" t="str">
        <f>CONCATENATE(G6924," ",K6924)</f>
        <v>Sudan Khartoum</v>
      </c>
      <c r="M6924" t="str">
        <f>IFERROR(VLOOKUP(L6924,'State(need_input)'!I$2:J$3992,2,FALSE),"")</f>
        <v>state_SD_Kha_1</v>
      </c>
      <c r="N6924" t="s">
        <v>54</v>
      </c>
      <c r="O6924">
        <v>4754000</v>
      </c>
      <c r="P6924">
        <v>1729268475</v>
      </c>
    </row>
    <row r="6925" spans="1:16">
      <c r="A6925" s="5" t="str">
        <f>CONCATENATE("rdx_city_",J6925,"_",B6925)</f>
        <v>rdx_city_SDN_21</v>
      </c>
      <c r="B6925">
        <f>IF(I6925=I6924,B6924+1,1)</f>
        <v>21</v>
      </c>
      <c r="C6925" t="s">
        <v>10053</v>
      </c>
      <c r="D6925" t="s">
        <v>10053</v>
      </c>
      <c r="E6925">
        <v>13.17</v>
      </c>
      <c r="F6925">
        <v>32.66</v>
      </c>
      <c r="G6925" t="s">
        <v>10019</v>
      </c>
      <c r="H6925" t="str">
        <f>IFERROR(VLOOKUP(I6925,'country(26mar)'!C$2:D$251,2,FALSE),"")</f>
        <v>base.sd</v>
      </c>
      <c r="I6925" t="s">
        <v>10020</v>
      </c>
      <c r="J6925" t="s">
        <v>10021</v>
      </c>
      <c r="K6925" t="s">
        <v>10032</v>
      </c>
      <c r="L6925" t="str">
        <f>CONCATENATE(G6925," ",K6925)</f>
        <v>Sudan White Nile</v>
      </c>
      <c r="M6925" t="str">
        <f>IFERROR(VLOOKUP(L6925,'State(need_input)'!I$2:J$3992,2,FALSE),"")</f>
        <v>state_SD_Whi_4</v>
      </c>
      <c r="O6925">
        <v>345068</v>
      </c>
      <c r="P6925">
        <v>1729229371</v>
      </c>
    </row>
    <row r="6926" spans="1:16">
      <c r="A6926" s="5" t="str">
        <f>CONCATENATE("rdx_city_",J6926,"_",B6926)</f>
        <v>rdx_city_SDN_22</v>
      </c>
      <c r="B6926">
        <f>IF(I6926=I6925,B6925+1,1)</f>
        <v>22</v>
      </c>
      <c r="C6926" t="s">
        <v>10054</v>
      </c>
      <c r="D6926" t="s">
        <v>10054</v>
      </c>
      <c r="E6926">
        <v>14.4</v>
      </c>
      <c r="F6926">
        <v>33.52</v>
      </c>
      <c r="G6926" t="s">
        <v>10019</v>
      </c>
      <c r="H6926" t="str">
        <f>IFERROR(VLOOKUP(I6926,'country(26mar)'!C$2:D$251,2,FALSE),"")</f>
        <v>base.sd</v>
      </c>
      <c r="I6926" t="s">
        <v>10020</v>
      </c>
      <c r="J6926" t="s">
        <v>10021</v>
      </c>
      <c r="K6926" t="s">
        <v>10038</v>
      </c>
      <c r="L6926" t="str">
        <f>CONCATENATE(G6926," ",K6926)</f>
        <v>Sudan Al Gazira</v>
      </c>
      <c r="M6926" t="str">
        <f>IFERROR(VLOOKUP(L6926,'State(need_input)'!I$2:J$3992,2,FALSE),"")</f>
        <v>state_SD_Al _3</v>
      </c>
      <c r="N6926" t="s">
        <v>23</v>
      </c>
      <c r="O6926">
        <v>332714</v>
      </c>
      <c r="P6926">
        <v>1729581572</v>
      </c>
    </row>
    <row r="6927" spans="1:16">
      <c r="A6927" s="5" t="str">
        <f>CONCATENATE("rdx_city_",J6927,"_",B6927)</f>
        <v>rdx_city_SDN_23</v>
      </c>
      <c r="B6927">
        <f>IF(I6927=I6926,B6926+1,1)</f>
        <v>23</v>
      </c>
      <c r="C6927" t="s">
        <v>10055</v>
      </c>
      <c r="D6927" t="s">
        <v>10055</v>
      </c>
      <c r="E6927">
        <v>18.4833</v>
      </c>
      <c r="F6927">
        <v>31.8167</v>
      </c>
      <c r="G6927" t="s">
        <v>10019</v>
      </c>
      <c r="H6927" t="str">
        <f>IFERROR(VLOOKUP(I6927,'country(26mar)'!C$2:D$251,2,FALSE),"")</f>
        <v>base.sd</v>
      </c>
      <c r="I6927" t="s">
        <v>10020</v>
      </c>
      <c r="J6927" t="s">
        <v>10021</v>
      </c>
      <c r="K6927" t="s">
        <v>4153</v>
      </c>
      <c r="L6927" t="str">
        <f>CONCATENATE(G6927," ",K6927)</f>
        <v>Sudan Northern</v>
      </c>
      <c r="M6927" t="str">
        <f>IFERROR(VLOOKUP(L6927,'State(need_input)'!I$2:J$3992,2,FALSE),"")</f>
        <v>state_SD_Nor_6</v>
      </c>
      <c r="O6927">
        <v>10234</v>
      </c>
      <c r="P6927">
        <v>1729782394</v>
      </c>
    </row>
    <row r="6928" spans="1:16">
      <c r="A6928" s="5" t="str">
        <f>CONCATENATE("rdx_city_",J6928,"_",B6928)</f>
        <v>rdx_city_SDN_24</v>
      </c>
      <c r="B6928">
        <f>IF(I6928=I6927,B6927+1,1)</f>
        <v>24</v>
      </c>
      <c r="C6928" t="s">
        <v>10056</v>
      </c>
      <c r="D6928" t="s">
        <v>10056</v>
      </c>
      <c r="E6928">
        <v>11.0337</v>
      </c>
      <c r="F6928">
        <v>27.7333</v>
      </c>
      <c r="G6928" t="s">
        <v>10019</v>
      </c>
      <c r="H6928" t="str">
        <f>IFERROR(VLOOKUP(I6928,'country(26mar)'!C$2:D$251,2,FALSE),"")</f>
        <v>base.sd</v>
      </c>
      <c r="I6928" t="s">
        <v>10020</v>
      </c>
      <c r="J6928" t="s">
        <v>10021</v>
      </c>
      <c r="K6928" t="s">
        <v>10026</v>
      </c>
      <c r="L6928" t="str">
        <f>CONCATENATE(G6928," ",K6928)</f>
        <v>Sudan Western Kordofan</v>
      </c>
      <c r="M6928" t="str">
        <f>IFERROR(VLOOKUP(L6928,'State(need_input)'!I$2:J$3992,2,FALSE),"")</f>
        <v>state_SD_Wes_9</v>
      </c>
      <c r="O6928">
        <v>19997</v>
      </c>
      <c r="P6928">
        <v>1729768355</v>
      </c>
    </row>
    <row r="6929" spans="1:16">
      <c r="A6929" s="5" t="str">
        <f>CONCATENATE("rdx_city_",J6929,"_",B6929)</f>
        <v>rdx_city_SDN_25</v>
      </c>
      <c r="B6929">
        <f>IF(I6929=I6928,B6928+1,1)</f>
        <v>25</v>
      </c>
      <c r="C6929" t="s">
        <v>10057</v>
      </c>
      <c r="D6929" t="s">
        <v>10057</v>
      </c>
      <c r="E6929">
        <v>12.06</v>
      </c>
      <c r="F6929">
        <v>24.89</v>
      </c>
      <c r="G6929" t="s">
        <v>10019</v>
      </c>
      <c r="H6929" t="str">
        <f>IFERROR(VLOOKUP(I6929,'country(26mar)'!C$2:D$251,2,FALSE),"")</f>
        <v>base.sd</v>
      </c>
      <c r="I6929" t="s">
        <v>10020</v>
      </c>
      <c r="J6929" t="s">
        <v>10021</v>
      </c>
      <c r="K6929" t="s">
        <v>10058</v>
      </c>
      <c r="L6929" t="str">
        <f>CONCATENATE(G6929," ",K6929)</f>
        <v>Sudan South Darfur</v>
      </c>
      <c r="M6929" t="str">
        <f>IFERROR(VLOOKUP(L6929,'State(need_input)'!I$2:J$3992,2,FALSE),"")</f>
        <v>state_SD_Sou_16</v>
      </c>
      <c r="N6929" t="s">
        <v>23</v>
      </c>
      <c r="O6929">
        <v>392373</v>
      </c>
      <c r="P6929">
        <v>1729833248</v>
      </c>
    </row>
    <row r="6930" spans="1:16">
      <c r="A6930" s="5" t="str">
        <f>CONCATENATE("rdx_city_",J6930,"_",B6930)</f>
        <v>rdx_city_SDN_26</v>
      </c>
      <c r="B6930">
        <f>IF(I6930=I6929,B6929+1,1)</f>
        <v>26</v>
      </c>
      <c r="C6930" t="s">
        <v>10059</v>
      </c>
      <c r="D6930" t="s">
        <v>10059</v>
      </c>
      <c r="E6930">
        <v>15.6167</v>
      </c>
      <c r="F6930">
        <v>32.48</v>
      </c>
      <c r="G6930" t="s">
        <v>10019</v>
      </c>
      <c r="H6930" t="str">
        <f>IFERROR(VLOOKUP(I6930,'country(26mar)'!C$2:D$251,2,FALSE),"")</f>
        <v>base.sd</v>
      </c>
      <c r="I6930" t="s">
        <v>10020</v>
      </c>
      <c r="J6930" t="s">
        <v>10021</v>
      </c>
      <c r="K6930" t="s">
        <v>10052</v>
      </c>
      <c r="L6930" t="str">
        <f>CONCATENATE(G6930," ",K6930)</f>
        <v>Sudan Khartoum</v>
      </c>
      <c r="M6930" t="str">
        <f>IFERROR(VLOOKUP(L6930,'State(need_input)'!I$2:J$3992,2,FALSE),"")</f>
        <v>state_SD_Kha_1</v>
      </c>
      <c r="O6930">
        <v>2395159</v>
      </c>
      <c r="P6930">
        <v>1729912179</v>
      </c>
    </row>
    <row r="6931" spans="1:16">
      <c r="A6931" s="5" t="str">
        <f>CONCATENATE("rdx_city_",J6931,"_",B6931)</f>
        <v>rdx_city_SDN_27</v>
      </c>
      <c r="B6931">
        <f>IF(I6931=I6930,B6930+1,1)</f>
        <v>27</v>
      </c>
      <c r="C6931" t="s">
        <v>10060</v>
      </c>
      <c r="D6931" t="s">
        <v>10060</v>
      </c>
      <c r="E6931">
        <v>19.6158</v>
      </c>
      <c r="F6931">
        <v>37.2164</v>
      </c>
      <c r="G6931" t="s">
        <v>10019</v>
      </c>
      <c r="H6931" t="str">
        <f>IFERROR(VLOOKUP(I6931,'country(26mar)'!C$2:D$251,2,FALSE),"")</f>
        <v>base.sd</v>
      </c>
      <c r="I6931" t="s">
        <v>10020</v>
      </c>
      <c r="J6931" t="s">
        <v>10021</v>
      </c>
      <c r="K6931" t="s">
        <v>10047</v>
      </c>
      <c r="L6931" t="str">
        <f>CONCATENATE(G6931," ",K6931)</f>
        <v>Sudan Red Sea</v>
      </c>
      <c r="M6931" t="str">
        <f>IFERROR(VLOOKUP(L6931,'State(need_input)'!I$2:J$3992,2,FALSE),"")</f>
        <v>state_SD_Red_5</v>
      </c>
      <c r="N6931" t="s">
        <v>23</v>
      </c>
      <c r="O6931">
        <v>489725</v>
      </c>
      <c r="P6931">
        <v>1729710259</v>
      </c>
    </row>
    <row r="6932" spans="1:16">
      <c r="A6932" s="5" t="str">
        <f>CONCATENATE("rdx_city_",J6932,"_",B6932)</f>
        <v>rdx_city_SDN_28</v>
      </c>
      <c r="B6932">
        <f>IF(I6932=I6931,B6931+1,1)</f>
        <v>28</v>
      </c>
      <c r="C6932" t="s">
        <v>10061</v>
      </c>
      <c r="D6932" t="s">
        <v>10061</v>
      </c>
      <c r="E6932">
        <v>13.188</v>
      </c>
      <c r="F6932">
        <v>32.7437</v>
      </c>
      <c r="G6932" t="s">
        <v>10019</v>
      </c>
      <c r="H6932" t="str">
        <f>IFERROR(VLOOKUP(I6932,'country(26mar)'!C$2:D$251,2,FALSE),"")</f>
        <v>base.sd</v>
      </c>
      <c r="I6932" t="s">
        <v>10020</v>
      </c>
      <c r="J6932" t="s">
        <v>10021</v>
      </c>
      <c r="K6932" t="s">
        <v>10032</v>
      </c>
      <c r="L6932" t="str">
        <f>CONCATENATE(G6932," ",K6932)</f>
        <v>Sudan White Nile</v>
      </c>
      <c r="M6932" t="str">
        <f>IFERROR(VLOOKUP(L6932,'State(need_input)'!I$2:J$3992,2,FALSE),"")</f>
        <v>state_SD_Whi_4</v>
      </c>
      <c r="N6932" t="s">
        <v>23</v>
      </c>
      <c r="P6932">
        <v>1729452233</v>
      </c>
    </row>
    <row r="6933" spans="1:16">
      <c r="A6933" s="5" t="str">
        <f>CONCATENATE("rdx_city_",J6933,"_",B6933)</f>
        <v>rdx_city_SDN_29</v>
      </c>
      <c r="B6933">
        <f>IF(I6933=I6932,B6932+1,1)</f>
        <v>29</v>
      </c>
      <c r="C6933" t="s">
        <v>10062</v>
      </c>
      <c r="D6933" t="s">
        <v>10062</v>
      </c>
      <c r="E6933">
        <v>13.55</v>
      </c>
      <c r="F6933">
        <v>33.6</v>
      </c>
      <c r="G6933" t="s">
        <v>10019</v>
      </c>
      <c r="H6933" t="str">
        <f>IFERROR(VLOOKUP(I6933,'country(26mar)'!C$2:D$251,2,FALSE),"")</f>
        <v>base.sd</v>
      </c>
      <c r="I6933" t="s">
        <v>10020</v>
      </c>
      <c r="J6933" t="s">
        <v>10021</v>
      </c>
      <c r="K6933" t="s">
        <v>10062</v>
      </c>
      <c r="L6933" t="str">
        <f>CONCATENATE(G6933," ",K6933)</f>
        <v>Sudan Sennar</v>
      </c>
      <c r="M6933" t="str">
        <f>IFERROR(VLOOKUP(L6933,'State(need_input)'!I$2:J$3992,2,FALSE),"")</f>
        <v>state_SD_Sen_7</v>
      </c>
      <c r="O6933">
        <v>130122</v>
      </c>
      <c r="P6933">
        <v>1729986512</v>
      </c>
    </row>
    <row r="6934" spans="1:16">
      <c r="A6934" s="5" t="str">
        <f>CONCATENATE("rdx_city_",J6934,"_",B6934)</f>
        <v>rdx_city_SDN_30</v>
      </c>
      <c r="B6934">
        <f>IF(I6934=I6933,B6933+1,1)</f>
        <v>30</v>
      </c>
      <c r="C6934" t="s">
        <v>10063</v>
      </c>
      <c r="D6934" t="s">
        <v>10063</v>
      </c>
      <c r="E6934">
        <v>16.6805</v>
      </c>
      <c r="F6934">
        <v>33.42</v>
      </c>
      <c r="G6934" t="s">
        <v>10019</v>
      </c>
      <c r="H6934" t="str">
        <f>IFERROR(VLOOKUP(I6934,'country(26mar)'!C$2:D$251,2,FALSE),"")</f>
        <v>base.sd</v>
      </c>
      <c r="I6934" t="s">
        <v>10020</v>
      </c>
      <c r="J6934" t="s">
        <v>10021</v>
      </c>
      <c r="K6934" t="s">
        <v>10024</v>
      </c>
      <c r="L6934" t="str">
        <f>CONCATENATE(G6934," ",K6934)</f>
        <v>Sudan River Nile</v>
      </c>
      <c r="M6934" t="str">
        <f>IFERROR(VLOOKUP(L6934,'State(need_input)'!I$2:J$3992,2,FALSE),"")</f>
        <v>state_SD_Riv_2</v>
      </c>
      <c r="O6934">
        <v>186611</v>
      </c>
      <c r="P6934">
        <v>1729244380</v>
      </c>
    </row>
    <row r="6935" spans="1:16">
      <c r="A6935" s="5" t="str">
        <f>CONCATENATE("rdx_city_",J6935,"_",B6935)</f>
        <v>rdx_city_SDN_31</v>
      </c>
      <c r="B6935">
        <f>IF(I6935=I6934,B6934+1,1)</f>
        <v>31</v>
      </c>
      <c r="C6935" t="s">
        <v>10064</v>
      </c>
      <c r="D6935" t="s">
        <v>10064</v>
      </c>
      <c r="E6935">
        <v>13.1483</v>
      </c>
      <c r="F6935">
        <v>33.9312</v>
      </c>
      <c r="G6935" t="s">
        <v>10019</v>
      </c>
      <c r="H6935" t="str">
        <f>IFERROR(VLOOKUP(I6935,'country(26mar)'!C$2:D$251,2,FALSE),"")</f>
        <v>base.sd</v>
      </c>
      <c r="I6935" t="s">
        <v>10020</v>
      </c>
      <c r="J6935" t="s">
        <v>10021</v>
      </c>
      <c r="K6935" t="s">
        <v>10062</v>
      </c>
      <c r="L6935" t="str">
        <f>CONCATENATE(G6935," ",K6935)</f>
        <v>Sudan Sennar</v>
      </c>
      <c r="M6935" t="str">
        <f>IFERROR(VLOOKUP(L6935,'State(need_input)'!I$2:J$3992,2,FALSE),"")</f>
        <v>state_SD_Sen_7</v>
      </c>
      <c r="N6935" t="s">
        <v>23</v>
      </c>
      <c r="P6935">
        <v>1729951108</v>
      </c>
    </row>
    <row r="6936" spans="1:16">
      <c r="A6936" s="5" t="str">
        <f>CONCATENATE("rdx_city_",J6936,"_",B6936)</f>
        <v>rdx_city_SDN_32</v>
      </c>
      <c r="B6936">
        <f>IF(I6936=I6935,B6935+1,1)</f>
        <v>32</v>
      </c>
      <c r="C6936" t="s">
        <v>10065</v>
      </c>
      <c r="D6936" t="s">
        <v>10065</v>
      </c>
      <c r="E6936">
        <v>18.4333</v>
      </c>
      <c r="F6936">
        <v>37.7333</v>
      </c>
      <c r="G6936" t="s">
        <v>10019</v>
      </c>
      <c r="H6936" t="str">
        <f>IFERROR(VLOOKUP(I6936,'country(26mar)'!C$2:D$251,2,FALSE),"")</f>
        <v>base.sd</v>
      </c>
      <c r="I6936" t="s">
        <v>10020</v>
      </c>
      <c r="J6936" t="s">
        <v>10021</v>
      </c>
      <c r="K6936" t="s">
        <v>10047</v>
      </c>
      <c r="L6936" t="str">
        <f>CONCATENATE(G6936," ",K6936)</f>
        <v>Sudan Red Sea</v>
      </c>
      <c r="M6936" t="str">
        <f>IFERROR(VLOOKUP(L6936,'State(need_input)'!I$2:J$3992,2,FALSE),"")</f>
        <v>state_SD_Red_5</v>
      </c>
      <c r="O6936">
        <v>73202</v>
      </c>
      <c r="P6936">
        <v>1729512860</v>
      </c>
    </row>
    <row r="6937" spans="1:16">
      <c r="A6937" s="5" t="str">
        <f>CONCATENATE("rdx_city_",J6937,"_",B6937)</f>
        <v>rdx_city_SDN_33</v>
      </c>
      <c r="B6937">
        <f>IF(I6937=I6936,B6936+1,1)</f>
        <v>33</v>
      </c>
      <c r="C6937" t="s">
        <v>10066</v>
      </c>
      <c r="D6937" t="s">
        <v>10066</v>
      </c>
      <c r="E6937">
        <v>12.9104</v>
      </c>
      <c r="F6937">
        <v>31.2</v>
      </c>
      <c r="G6937" t="s">
        <v>10019</v>
      </c>
      <c r="H6937" t="str">
        <f>IFERROR(VLOOKUP(I6937,'country(26mar)'!C$2:D$251,2,FALSE),"")</f>
        <v>base.sd</v>
      </c>
      <c r="I6937" t="s">
        <v>10020</v>
      </c>
      <c r="J6937" t="s">
        <v>10021</v>
      </c>
      <c r="K6937" t="s">
        <v>10040</v>
      </c>
      <c r="L6937" t="str">
        <f>CONCATENATE(G6937," ",K6937)</f>
        <v>Sudan North Kordofan</v>
      </c>
      <c r="M6937" t="str">
        <f>IFERROR(VLOOKUP(L6937,'State(need_input)'!I$2:J$3992,2,FALSE),"")</f>
        <v>state_SD_Nor_8</v>
      </c>
      <c r="O6937">
        <v>55742</v>
      </c>
      <c r="P6937">
        <v>1729566926</v>
      </c>
    </row>
    <row r="6938" spans="1:16">
      <c r="A6938" s="5" t="str">
        <f>CONCATENATE("rdx_city_",J6938,"_",B6938)</f>
        <v>rdx_city_SDN_34</v>
      </c>
      <c r="B6938">
        <f>IF(I6938=I6937,B6937+1,1)</f>
        <v>34</v>
      </c>
      <c r="C6938" t="s">
        <v>10067</v>
      </c>
      <c r="D6938" t="s">
        <v>10067</v>
      </c>
      <c r="E6938">
        <v>21.8</v>
      </c>
      <c r="F6938">
        <v>31.35</v>
      </c>
      <c r="G6938" t="s">
        <v>10019</v>
      </c>
      <c r="H6938" t="str">
        <f>IFERROR(VLOOKUP(I6938,'country(26mar)'!C$2:D$251,2,FALSE),"")</f>
        <v>base.sd</v>
      </c>
      <c r="I6938" t="s">
        <v>10020</v>
      </c>
      <c r="J6938" t="s">
        <v>10021</v>
      </c>
      <c r="K6938" t="s">
        <v>4153</v>
      </c>
      <c r="L6938" t="str">
        <f>CONCATENATE(G6938," ",K6938)</f>
        <v>Sudan Northern</v>
      </c>
      <c r="M6938" t="str">
        <f>IFERROR(VLOOKUP(L6938,'State(need_input)'!I$2:J$3992,2,FALSE),"")</f>
        <v>state_SD_Nor_6</v>
      </c>
      <c r="O6938">
        <v>17121</v>
      </c>
      <c r="P6938">
        <v>1729435342</v>
      </c>
    </row>
    <row r="6939" spans="1:16">
      <c r="A6939" s="5" t="str">
        <f>CONCATENATE("rdx_city_",J6939,"_",B6939)</f>
        <v>rdx_city_SDN_35</v>
      </c>
      <c r="B6939">
        <f>IF(I6939=I6938,B6938+1,1)</f>
        <v>35</v>
      </c>
      <c r="C6939" t="s">
        <v>10068</v>
      </c>
      <c r="D6939" t="s">
        <v>10068</v>
      </c>
      <c r="E6939">
        <v>12.9092</v>
      </c>
      <c r="F6939">
        <v>23.4706</v>
      </c>
      <c r="G6939" t="s">
        <v>10019</v>
      </c>
      <c r="H6939" t="str">
        <f>IFERROR(VLOOKUP(I6939,'country(26mar)'!C$2:D$251,2,FALSE),"")</f>
        <v>base.sd</v>
      </c>
      <c r="I6939" t="s">
        <v>10020</v>
      </c>
      <c r="J6939" t="s">
        <v>10021</v>
      </c>
      <c r="K6939" t="s">
        <v>10069</v>
      </c>
      <c r="L6939" t="str">
        <f>CONCATENATE(G6939," ",K6939)</f>
        <v>Sudan Central Darfur</v>
      </c>
      <c r="M6939" t="str">
        <f>IFERROR(VLOOKUP(L6939,'State(need_input)'!I$2:J$3992,2,FALSE),"")</f>
        <v>state_SD_Cen_17</v>
      </c>
      <c r="N6939" t="s">
        <v>23</v>
      </c>
      <c r="P6939">
        <v>1729805075</v>
      </c>
    </row>
    <row r="6940" spans="1:16">
      <c r="A6940" s="5" t="str">
        <f>CONCATENATE("rdx_city_",J6940,"_",B6940)</f>
        <v>rdx_city_SUR_1</v>
      </c>
      <c r="B6940">
        <f>IF(I6940=I6939,B6939+1,1)</f>
        <v>1</v>
      </c>
      <c r="C6940" t="s">
        <v>10070</v>
      </c>
      <c r="D6940" t="s">
        <v>10070</v>
      </c>
      <c r="E6940">
        <v>5.5</v>
      </c>
      <c r="F6940">
        <v>-54.05</v>
      </c>
      <c r="G6940" t="s">
        <v>10071</v>
      </c>
      <c r="H6940" t="str">
        <f>IFERROR(VLOOKUP(I6940,'country(26mar)'!C$2:D$251,2,FALSE),"")</f>
        <v>base.sr</v>
      </c>
      <c r="I6940" t="s">
        <v>10072</v>
      </c>
      <c r="J6940" t="s">
        <v>10073</v>
      </c>
      <c r="K6940" t="s">
        <v>10074</v>
      </c>
      <c r="L6940" t="str">
        <f>CONCATENATE(G6940," ",K6940)</f>
        <v>Suriname Marowijne</v>
      </c>
      <c r="M6940" t="str">
        <f>IFERROR(VLOOKUP(L6940,'State(need_input)'!I$2:J$3992,2,FALSE),"")</f>
        <v>state_SR_Mar_5</v>
      </c>
      <c r="N6940" t="s">
        <v>23</v>
      </c>
      <c r="P6940">
        <v>1740921776</v>
      </c>
    </row>
    <row r="6941" spans="1:16">
      <c r="A6941" s="5" t="str">
        <f>CONCATENATE("rdx_city_",J6941,"_",B6941)</f>
        <v>rdx_city_SUR_2</v>
      </c>
      <c r="B6941">
        <f>IF(I6941=I6940,B6940+1,1)</f>
        <v>2</v>
      </c>
      <c r="C6941" t="s">
        <v>10075</v>
      </c>
      <c r="D6941" t="s">
        <v>10075</v>
      </c>
      <c r="E6941">
        <v>5.0404</v>
      </c>
      <c r="F6941">
        <v>-55.02</v>
      </c>
      <c r="G6941" t="s">
        <v>10071</v>
      </c>
      <c r="H6941" t="str">
        <f>IFERROR(VLOOKUP(I6941,'country(26mar)'!C$2:D$251,2,FALSE),"")</f>
        <v>base.sr</v>
      </c>
      <c r="I6941" t="s">
        <v>10072</v>
      </c>
      <c r="J6941" t="s">
        <v>10073</v>
      </c>
      <c r="K6941" t="s">
        <v>10075</v>
      </c>
      <c r="L6941" t="str">
        <f>CONCATENATE(G6941," ",K6941)</f>
        <v>Suriname Brokopondo</v>
      </c>
      <c r="M6941" t="str">
        <f>IFERROR(VLOOKUP(L6941,'State(need_input)'!I$2:J$3992,2,FALSE),"")</f>
        <v>state_SR_Bro_10</v>
      </c>
      <c r="N6941" t="s">
        <v>23</v>
      </c>
      <c r="O6941">
        <v>8340</v>
      </c>
      <c r="P6941">
        <v>1740558611</v>
      </c>
    </row>
    <row r="6942" spans="1:16">
      <c r="A6942" s="5" t="str">
        <f>CONCATENATE("rdx_city_",J6942,"_",B6942)</f>
        <v>rdx_city_SUR_3</v>
      </c>
      <c r="B6942">
        <f>IF(I6942=I6941,B6941+1,1)</f>
        <v>3</v>
      </c>
      <c r="C6942" t="s">
        <v>10076</v>
      </c>
      <c r="D6942" t="s">
        <v>10076</v>
      </c>
      <c r="E6942">
        <v>5.02</v>
      </c>
      <c r="F6942">
        <v>-55.17</v>
      </c>
      <c r="G6942" t="s">
        <v>10071</v>
      </c>
      <c r="H6942" t="str">
        <f>IFERROR(VLOOKUP(I6942,'country(26mar)'!C$2:D$251,2,FALSE),"")</f>
        <v>base.sr</v>
      </c>
      <c r="I6942" t="s">
        <v>10072</v>
      </c>
      <c r="J6942" t="s">
        <v>10073</v>
      </c>
      <c r="K6942" t="s">
        <v>10075</v>
      </c>
      <c r="L6942" t="str">
        <f>CONCATENATE(G6942," ",K6942)</f>
        <v>Suriname Brokopondo</v>
      </c>
      <c r="M6942" t="str">
        <f>IFERROR(VLOOKUP(L6942,'State(need_input)'!I$2:J$3992,2,FALSE),"")</f>
        <v>state_SR_Bro_10</v>
      </c>
      <c r="O6942">
        <v>4582</v>
      </c>
      <c r="P6942">
        <v>1740310469</v>
      </c>
    </row>
    <row r="6943" spans="1:16">
      <c r="A6943" s="5" t="str">
        <f>CONCATENATE("rdx_city_",J6943,"_",B6943)</f>
        <v>rdx_city_SUR_4</v>
      </c>
      <c r="B6943">
        <f>IF(I6943=I6942,B6942+1,1)</f>
        <v>4</v>
      </c>
      <c r="C6943" t="s">
        <v>10077</v>
      </c>
      <c r="D6943" t="s">
        <v>10077</v>
      </c>
      <c r="E6943">
        <v>3.85</v>
      </c>
      <c r="F6943">
        <v>-54.2333</v>
      </c>
      <c r="G6943" t="s">
        <v>10071</v>
      </c>
      <c r="H6943" t="str">
        <f>IFERROR(VLOOKUP(I6943,'country(26mar)'!C$2:D$251,2,FALSE),"")</f>
        <v>base.sr</v>
      </c>
      <c r="I6943" t="s">
        <v>10072</v>
      </c>
      <c r="J6943" t="s">
        <v>10073</v>
      </c>
      <c r="K6943" t="s">
        <v>10078</v>
      </c>
      <c r="L6943" t="str">
        <f>CONCATENATE(G6943," ",K6943)</f>
        <v>Suriname Sipaliwini</v>
      </c>
      <c r="M6943" t="str">
        <f>IFERROR(VLOOKUP(L6943,'State(need_input)'!I$2:J$3992,2,FALSE),"")</f>
        <v>state_SR_Sip_1</v>
      </c>
      <c r="O6943">
        <v>29210</v>
      </c>
      <c r="P6943">
        <v>1740371814</v>
      </c>
    </row>
    <row r="6944" spans="1:16">
      <c r="A6944" s="5" t="str">
        <f>CONCATENATE("rdx_city_",J6944,"_",B6944)</f>
        <v>rdx_city_SUR_5</v>
      </c>
      <c r="B6944">
        <f>IF(I6944=I6943,B6943+1,1)</f>
        <v>5</v>
      </c>
      <c r="C6944" t="s">
        <v>7248</v>
      </c>
      <c r="D6944" t="s">
        <v>7248</v>
      </c>
      <c r="E6944">
        <v>5.797</v>
      </c>
      <c r="F6944">
        <v>-55.481</v>
      </c>
      <c r="G6944" t="s">
        <v>10071</v>
      </c>
      <c r="H6944" t="str">
        <f>IFERROR(VLOOKUP(I6944,'country(26mar)'!C$2:D$251,2,FALSE),"")</f>
        <v>base.sr</v>
      </c>
      <c r="I6944" t="s">
        <v>10072</v>
      </c>
      <c r="J6944" t="s">
        <v>10073</v>
      </c>
      <c r="K6944" t="s">
        <v>10079</v>
      </c>
      <c r="L6944" t="str">
        <f>CONCATENATE(G6944," ",K6944)</f>
        <v>Suriname Saramacca</v>
      </c>
      <c r="M6944" t="str">
        <f>IFERROR(VLOOKUP(L6944,'State(need_input)'!I$2:J$3992,2,FALSE),"")</f>
        <v>state_SR_Sar_3</v>
      </c>
      <c r="N6944" t="s">
        <v>23</v>
      </c>
      <c r="O6944">
        <v>3216</v>
      </c>
      <c r="P6944">
        <v>1740072928</v>
      </c>
    </row>
    <row r="6945" spans="1:16">
      <c r="A6945" s="5" t="str">
        <f>CONCATENATE("rdx_city_",J6945,"_",B6945)</f>
        <v>rdx_city_SUR_6</v>
      </c>
      <c r="B6945">
        <f>IF(I6945=I6944,B6944+1,1)</f>
        <v>6</v>
      </c>
      <c r="C6945" t="s">
        <v>10080</v>
      </c>
      <c r="D6945" t="s">
        <v>10080</v>
      </c>
      <c r="E6945">
        <v>5.7</v>
      </c>
      <c r="F6945">
        <v>-55.2333</v>
      </c>
      <c r="G6945" t="s">
        <v>10071</v>
      </c>
      <c r="H6945" t="str">
        <f>IFERROR(VLOOKUP(I6945,'country(26mar)'!C$2:D$251,2,FALSE),"")</f>
        <v>base.sr</v>
      </c>
      <c r="I6945" t="s">
        <v>10072</v>
      </c>
      <c r="J6945" t="s">
        <v>10073</v>
      </c>
      <c r="K6945" t="s">
        <v>10081</v>
      </c>
      <c r="L6945" t="str">
        <f>CONCATENATE(G6945," ",K6945)</f>
        <v>Suriname Wanica</v>
      </c>
      <c r="M6945" t="str">
        <f>IFERROR(VLOOKUP(L6945,'State(need_input)'!I$2:J$3992,2,FALSE),"")</f>
        <v>state_SR_Wan_4</v>
      </c>
      <c r="N6945" t="s">
        <v>23</v>
      </c>
      <c r="P6945">
        <v>1740222585</v>
      </c>
    </row>
    <row r="6946" spans="1:16">
      <c r="A6946" s="5" t="str">
        <f>CONCATENATE("rdx_city_",J6946,"_",B6946)</f>
        <v>rdx_city_SUR_7</v>
      </c>
      <c r="B6946">
        <f>IF(I6946=I6945,B6945+1,1)</f>
        <v>7</v>
      </c>
      <c r="C6946" t="s">
        <v>10082</v>
      </c>
      <c r="D6946" t="s">
        <v>10082</v>
      </c>
      <c r="E6946">
        <v>5.63</v>
      </c>
      <c r="F6946">
        <v>-54.41</v>
      </c>
      <c r="G6946" t="s">
        <v>10071</v>
      </c>
      <c r="H6946" t="str">
        <f>IFERROR(VLOOKUP(I6946,'country(26mar)'!C$2:D$251,2,FALSE),"")</f>
        <v>base.sr</v>
      </c>
      <c r="I6946" t="s">
        <v>10072</v>
      </c>
      <c r="J6946" t="s">
        <v>10073</v>
      </c>
      <c r="K6946" t="s">
        <v>10074</v>
      </c>
      <c r="L6946" t="str">
        <f>CONCATENATE(G6946," ",K6946)</f>
        <v>Suriname Marowijne</v>
      </c>
      <c r="M6946" t="str">
        <f>IFERROR(VLOOKUP(L6946,'State(need_input)'!I$2:J$3992,2,FALSE),"")</f>
        <v>state_SR_Mar_5</v>
      </c>
      <c r="O6946">
        <v>7766</v>
      </c>
      <c r="P6946">
        <v>1740230194</v>
      </c>
    </row>
    <row r="6947" spans="1:16">
      <c r="A6947" s="5" t="str">
        <f>CONCATENATE("rdx_city_",J6947,"_",B6947)</f>
        <v>rdx_city_SUR_8</v>
      </c>
      <c r="B6947">
        <f>IF(I6947=I6946,B6946+1,1)</f>
        <v>8</v>
      </c>
      <c r="C6947" t="s">
        <v>10083</v>
      </c>
      <c r="D6947" t="s">
        <v>10083</v>
      </c>
      <c r="E6947">
        <v>5.91</v>
      </c>
      <c r="F6947">
        <v>-55.07</v>
      </c>
      <c r="G6947" t="s">
        <v>10071</v>
      </c>
      <c r="H6947" t="str">
        <f>IFERROR(VLOOKUP(I6947,'country(26mar)'!C$2:D$251,2,FALSE),"")</f>
        <v>base.sr</v>
      </c>
      <c r="I6947" t="s">
        <v>10072</v>
      </c>
      <c r="J6947" t="s">
        <v>10073</v>
      </c>
      <c r="K6947" t="s">
        <v>10084</v>
      </c>
      <c r="L6947" t="str">
        <f>CONCATENATE(G6947," ",K6947)</f>
        <v>Suriname Commewijne</v>
      </c>
      <c r="M6947" t="str">
        <f>IFERROR(VLOOKUP(L6947,'State(need_input)'!I$2:J$3992,2,FALSE),"")</f>
        <v>state_SR_Com_8</v>
      </c>
      <c r="N6947" t="s">
        <v>23</v>
      </c>
      <c r="O6947">
        <v>4935</v>
      </c>
      <c r="P6947">
        <v>1740547119</v>
      </c>
    </row>
    <row r="6948" spans="1:16">
      <c r="A6948" s="5" t="str">
        <f>CONCATENATE("rdx_city_",J6948,"_",B6948)</f>
        <v>rdx_city_SUR_9</v>
      </c>
      <c r="B6948">
        <f>IF(I6948=I6947,B6947+1,1)</f>
        <v>9</v>
      </c>
      <c r="C6948" t="s">
        <v>10085</v>
      </c>
      <c r="D6948" t="s">
        <v>10085</v>
      </c>
      <c r="E6948">
        <v>5.9504</v>
      </c>
      <c r="F6948">
        <v>-56.99</v>
      </c>
      <c r="G6948" t="s">
        <v>10071</v>
      </c>
      <c r="H6948" t="str">
        <f>IFERROR(VLOOKUP(I6948,'country(26mar)'!C$2:D$251,2,FALSE),"")</f>
        <v>base.sr</v>
      </c>
      <c r="I6948" t="s">
        <v>10072</v>
      </c>
      <c r="J6948" t="s">
        <v>10073</v>
      </c>
      <c r="K6948" t="s">
        <v>10086</v>
      </c>
      <c r="L6948" t="str">
        <f>CONCATENATE(G6948," ",K6948)</f>
        <v>Suriname Nickerie</v>
      </c>
      <c r="M6948" t="str">
        <f>IFERROR(VLOOKUP(L6948,'State(need_input)'!I$2:J$3992,2,FALSE),"")</f>
        <v>state_SR_Nic_7</v>
      </c>
      <c r="N6948" t="s">
        <v>23</v>
      </c>
      <c r="O6948">
        <v>15992</v>
      </c>
      <c r="P6948">
        <v>1740480869</v>
      </c>
    </row>
    <row r="6949" spans="1:16">
      <c r="A6949" s="5" t="str">
        <f>CONCATENATE("rdx_city_",J6949,"_",B6949)</f>
        <v>rdx_city_SUR_10</v>
      </c>
      <c r="B6949">
        <f>IF(I6949=I6948,B6948+1,1)</f>
        <v>10</v>
      </c>
      <c r="C6949" t="s">
        <v>10087</v>
      </c>
      <c r="D6949" t="s">
        <v>10087</v>
      </c>
      <c r="E6949">
        <v>5.6</v>
      </c>
      <c r="F6949">
        <v>-55.2</v>
      </c>
      <c r="G6949" t="s">
        <v>10071</v>
      </c>
      <c r="H6949" t="str">
        <f>IFERROR(VLOOKUP(I6949,'country(26mar)'!C$2:D$251,2,FALSE),"")</f>
        <v>base.sr</v>
      </c>
      <c r="I6949" t="s">
        <v>10072</v>
      </c>
      <c r="J6949" t="s">
        <v>10073</v>
      </c>
      <c r="K6949" t="s">
        <v>10088</v>
      </c>
      <c r="L6949" t="str">
        <f>CONCATENATE(G6949," ",K6949)</f>
        <v>Suriname Para</v>
      </c>
      <c r="M6949" t="str">
        <f>IFERROR(VLOOKUP(L6949,'State(need_input)'!I$2:J$3992,2,FALSE),"")</f>
        <v>state_SR_Par_9</v>
      </c>
      <c r="N6949" t="s">
        <v>23</v>
      </c>
      <c r="O6949">
        <v>2105</v>
      </c>
      <c r="P6949">
        <v>1740007571</v>
      </c>
    </row>
    <row r="6950" spans="1:16">
      <c r="A6950" s="5" t="str">
        <f>CONCATENATE("rdx_city_",J6950,"_",B6950)</f>
        <v>rdx_city_SUR_11</v>
      </c>
      <c r="B6950">
        <f>IF(I6950=I6949,B6949+1,1)</f>
        <v>11</v>
      </c>
      <c r="C6950" t="s">
        <v>10089</v>
      </c>
      <c r="D6950" t="s">
        <v>10089</v>
      </c>
      <c r="E6950">
        <v>5.835</v>
      </c>
      <c r="F6950">
        <v>-55.167</v>
      </c>
      <c r="G6950" t="s">
        <v>10071</v>
      </c>
      <c r="H6950" t="str">
        <f>IFERROR(VLOOKUP(I6950,'country(26mar)'!C$2:D$251,2,FALSE),"")</f>
        <v>base.sr</v>
      </c>
      <c r="I6950" t="s">
        <v>10072</v>
      </c>
      <c r="J6950" t="s">
        <v>10073</v>
      </c>
      <c r="K6950" t="s">
        <v>10089</v>
      </c>
      <c r="L6950" t="str">
        <f>CONCATENATE(G6950," ",K6950)</f>
        <v>Suriname Paramaribo</v>
      </c>
      <c r="M6950" t="str">
        <f>IFERROR(VLOOKUP(L6950,'State(need_input)'!I$2:J$3992,2,FALSE),"")</f>
        <v>state_SR_Par_2</v>
      </c>
      <c r="N6950" t="s">
        <v>54</v>
      </c>
      <c r="O6950">
        <v>254169</v>
      </c>
      <c r="P6950">
        <v>1740518660</v>
      </c>
    </row>
    <row r="6951" spans="1:16">
      <c r="A6951" s="5" t="str">
        <f>CONCATENATE("rdx_city_",J6951,"_",B6951)</f>
        <v>rdx_city_SUR_12</v>
      </c>
      <c r="B6951">
        <f>IF(I6951=I6950,B6950+1,1)</f>
        <v>12</v>
      </c>
      <c r="C6951" t="s">
        <v>10090</v>
      </c>
      <c r="D6951" t="s">
        <v>10090</v>
      </c>
      <c r="E6951">
        <v>5.8904</v>
      </c>
      <c r="F6951">
        <v>-56.32</v>
      </c>
      <c r="G6951" t="s">
        <v>10071</v>
      </c>
      <c r="H6951" t="str">
        <f>IFERROR(VLOOKUP(I6951,'country(26mar)'!C$2:D$251,2,FALSE),"")</f>
        <v>base.sr</v>
      </c>
      <c r="I6951" t="s">
        <v>10072</v>
      </c>
      <c r="J6951" t="s">
        <v>10073</v>
      </c>
      <c r="K6951" t="s">
        <v>10091</v>
      </c>
      <c r="L6951" t="str">
        <f>CONCATENATE(G6951," ",K6951)</f>
        <v>Suriname Coronie</v>
      </c>
      <c r="M6951" t="str">
        <f>IFERROR(VLOOKUP(L6951,'State(need_input)'!I$2:J$3992,2,FALSE),"")</f>
        <v>state_SR_Cor_6</v>
      </c>
      <c r="N6951" t="s">
        <v>23</v>
      </c>
      <c r="O6951">
        <v>1685</v>
      </c>
      <c r="P6951">
        <v>1740738832</v>
      </c>
    </row>
    <row r="6952" spans="1:16">
      <c r="A6952" s="5" t="str">
        <f>CONCATENATE("rdx_city_",J6952,"_",B6952)</f>
        <v>rdx_city_XSV_1</v>
      </c>
      <c r="B6952">
        <f>IF(I6952=I6951,B6951+1,1)</f>
        <v>1</v>
      </c>
      <c r="C6952" t="s">
        <v>10092</v>
      </c>
      <c r="D6952" t="s">
        <v>10092</v>
      </c>
      <c r="E6952">
        <v>78.2167</v>
      </c>
      <c r="F6952">
        <v>15.6333</v>
      </c>
      <c r="G6952" t="s">
        <v>10093</v>
      </c>
      <c r="H6952" t="str">
        <f>IFERROR(VLOOKUP(I6952,'country(26mar)'!C$2:D$251,2,FALSE),"")</f>
        <v/>
      </c>
      <c r="I6952" t="s">
        <v>10094</v>
      </c>
      <c r="J6952" t="s">
        <v>10095</v>
      </c>
      <c r="L6952" t="str">
        <f>CONCATENATE(G6952," ",K6952)</f>
        <v>Svalbard and Jan Mayen </v>
      </c>
      <c r="M6952" t="str">
        <f>IFERROR(VLOOKUP(L6952,'State(need_input)'!I$2:J$3992,2,FALSE),"")</f>
        <v/>
      </c>
      <c r="N6952" t="s">
        <v>54</v>
      </c>
      <c r="P6952">
        <v>1930654114</v>
      </c>
    </row>
    <row r="6953" spans="1:16">
      <c r="A6953" s="5" t="str">
        <f>CONCATENATE("rdx_city_",J6953,"_",B6953)</f>
        <v>rdx_city_SWZ_1</v>
      </c>
      <c r="B6953">
        <f>IF(I6953=I6952,B6952+1,1)</f>
        <v>1</v>
      </c>
      <c r="C6953" t="s">
        <v>10096</v>
      </c>
      <c r="D6953" t="s">
        <v>10096</v>
      </c>
      <c r="E6953">
        <v>-27.2962</v>
      </c>
      <c r="F6953">
        <v>31.9</v>
      </c>
      <c r="G6953" t="s">
        <v>10097</v>
      </c>
      <c r="H6953" t="str">
        <f>IFERROR(VLOOKUP(I6953,'country(26mar)'!C$2:D$251,2,FALSE),"")</f>
        <v>base.sz</v>
      </c>
      <c r="I6953" t="s">
        <v>10098</v>
      </c>
      <c r="J6953" t="s">
        <v>10099</v>
      </c>
      <c r="L6953" t="str">
        <f>CONCATENATE(G6953," ",K6953)</f>
        <v>Swaziland </v>
      </c>
      <c r="M6953" t="str">
        <f>IFERROR(VLOOKUP(L6953,'State(need_input)'!I$2:J$3992,2,FALSE),"")</f>
        <v/>
      </c>
      <c r="O6953">
        <v>3695</v>
      </c>
      <c r="P6953">
        <v>1748490870</v>
      </c>
    </row>
    <row r="6954" spans="1:16">
      <c r="A6954" s="5" t="str">
        <f>CONCATENATE("rdx_city_",J6954,"_",B6954)</f>
        <v>rdx_city_SWZ_2</v>
      </c>
      <c r="B6954">
        <f>IF(I6954=I6953,B6953+1,1)</f>
        <v>2</v>
      </c>
      <c r="C6954" t="s">
        <v>10100</v>
      </c>
      <c r="D6954" t="s">
        <v>10100</v>
      </c>
      <c r="E6954">
        <v>-27</v>
      </c>
      <c r="F6954">
        <v>31.4167</v>
      </c>
      <c r="G6954" t="s">
        <v>10097</v>
      </c>
      <c r="H6954" t="str">
        <f>IFERROR(VLOOKUP(I6954,'country(26mar)'!C$2:D$251,2,FALSE),"")</f>
        <v>base.sz</v>
      </c>
      <c r="I6954" t="s">
        <v>10098</v>
      </c>
      <c r="J6954" t="s">
        <v>10099</v>
      </c>
      <c r="K6954" t="s">
        <v>10101</v>
      </c>
      <c r="L6954" t="str">
        <f>CONCATENATE(G6954," ",K6954)</f>
        <v>Swaziland Shiselweni</v>
      </c>
      <c r="M6954" t="str">
        <f>IFERROR(VLOOKUP(L6954,'State(need_input)'!I$2:J$3992,2,FALSE),"")</f>
        <v>state_SZ_Shi_2</v>
      </c>
      <c r="O6954">
        <v>2748</v>
      </c>
      <c r="P6954">
        <v>1748564468</v>
      </c>
    </row>
    <row r="6955" spans="1:16">
      <c r="A6955" s="5" t="str">
        <f>CONCATENATE("rdx_city_",J6955,"_",B6955)</f>
        <v>rdx_city_SWZ_3</v>
      </c>
      <c r="B6955">
        <f>IF(I6955=I6954,B6954+1,1)</f>
        <v>3</v>
      </c>
      <c r="C6955" t="s">
        <v>10102</v>
      </c>
      <c r="D6955" t="s">
        <v>10102</v>
      </c>
      <c r="E6955">
        <v>-26.4667</v>
      </c>
      <c r="F6955">
        <v>31.2</v>
      </c>
      <c r="G6955" t="s">
        <v>10097</v>
      </c>
      <c r="H6955" t="str">
        <f>IFERROR(VLOOKUP(I6955,'country(26mar)'!C$2:D$251,2,FALSE),"")</f>
        <v>base.sz</v>
      </c>
      <c r="I6955" t="s">
        <v>10098</v>
      </c>
      <c r="J6955" t="s">
        <v>10099</v>
      </c>
      <c r="L6955" t="str">
        <f>CONCATENATE(G6955," ",K6955)</f>
        <v>Swaziland </v>
      </c>
      <c r="M6955" t="str">
        <f>IFERROR(VLOOKUP(L6955,'State(need_input)'!I$2:J$3992,2,FALSE),"")</f>
        <v/>
      </c>
      <c r="N6955" t="s">
        <v>54</v>
      </c>
      <c r="O6955">
        <v>9782</v>
      </c>
      <c r="P6955">
        <v>1748963140</v>
      </c>
    </row>
    <row r="6956" spans="1:16">
      <c r="A6956" s="5" t="str">
        <f>CONCATENATE("rdx_city_",J6956,"_",B6956)</f>
        <v>rdx_city_SWZ_4</v>
      </c>
      <c r="B6956">
        <f>IF(I6956=I6955,B6955+1,1)</f>
        <v>4</v>
      </c>
      <c r="C6956" t="s">
        <v>10103</v>
      </c>
      <c r="D6956" t="s">
        <v>10103</v>
      </c>
      <c r="E6956">
        <v>-26.495</v>
      </c>
      <c r="F6956">
        <v>31.388</v>
      </c>
      <c r="G6956" t="s">
        <v>10097</v>
      </c>
      <c r="H6956" t="str">
        <f>IFERROR(VLOOKUP(I6956,'country(26mar)'!C$2:D$251,2,FALSE),"")</f>
        <v>base.sz</v>
      </c>
      <c r="I6956" t="s">
        <v>10098</v>
      </c>
      <c r="J6956" t="s">
        <v>10099</v>
      </c>
      <c r="K6956" t="s">
        <v>10103</v>
      </c>
      <c r="L6956" t="str">
        <f>CONCATENATE(G6956," ",K6956)</f>
        <v>Swaziland Manzini</v>
      </c>
      <c r="M6956" t="str">
        <f>IFERROR(VLOOKUP(L6956,'State(need_input)'!I$2:J$3992,2,FALSE),"")</f>
        <v>state_SZ_Man_4</v>
      </c>
      <c r="N6956" t="s">
        <v>23</v>
      </c>
      <c r="O6956">
        <v>110537</v>
      </c>
      <c r="P6956">
        <v>1748177431</v>
      </c>
    </row>
    <row r="6957" spans="1:16">
      <c r="A6957" s="5" t="str">
        <f>CONCATENATE("rdx_city_",J6957,"_",B6957)</f>
        <v>rdx_city_SWZ_5</v>
      </c>
      <c r="B6957">
        <f>IF(I6957=I6956,B6956+1,1)</f>
        <v>5</v>
      </c>
      <c r="C6957" t="s">
        <v>10104</v>
      </c>
      <c r="D6957" t="s">
        <v>10104</v>
      </c>
      <c r="E6957">
        <v>-26.3167</v>
      </c>
      <c r="F6957">
        <v>31.1333</v>
      </c>
      <c r="G6957" t="s">
        <v>10097</v>
      </c>
      <c r="H6957" t="str">
        <f>IFERROR(VLOOKUP(I6957,'country(26mar)'!C$2:D$251,2,FALSE),"")</f>
        <v>base.sz</v>
      </c>
      <c r="I6957" t="s">
        <v>10098</v>
      </c>
      <c r="J6957" t="s">
        <v>10099</v>
      </c>
      <c r="K6957" t="s">
        <v>10105</v>
      </c>
      <c r="L6957" t="str">
        <f>CONCATENATE(G6957," ",K6957)</f>
        <v>Swaziland Hhohho</v>
      </c>
      <c r="M6957" t="str">
        <f>IFERROR(VLOOKUP(L6957,'State(need_input)'!I$2:J$3992,2,FALSE),"")</f>
        <v>state_SZ_Hho_1</v>
      </c>
      <c r="N6957" t="s">
        <v>54</v>
      </c>
      <c r="O6957">
        <v>90138</v>
      </c>
      <c r="P6957">
        <v>1748811945</v>
      </c>
    </row>
    <row r="6958" spans="1:16">
      <c r="A6958" s="5" t="str">
        <f>CONCATENATE("rdx_city_",J6958,"_",B6958)</f>
        <v>rdx_city_SWZ_6</v>
      </c>
      <c r="B6958">
        <f>IF(I6958=I6957,B6957+1,1)</f>
        <v>6</v>
      </c>
      <c r="C6958" t="s">
        <v>10106</v>
      </c>
      <c r="D6958" t="s">
        <v>10106</v>
      </c>
      <c r="E6958">
        <v>-27.1122</v>
      </c>
      <c r="F6958">
        <v>31.1983</v>
      </c>
      <c r="G6958" t="s">
        <v>10097</v>
      </c>
      <c r="H6958" t="str">
        <f>IFERROR(VLOOKUP(I6958,'country(26mar)'!C$2:D$251,2,FALSE),"")</f>
        <v>base.sz</v>
      </c>
      <c r="I6958" t="s">
        <v>10098</v>
      </c>
      <c r="J6958" t="s">
        <v>10099</v>
      </c>
      <c r="K6958" t="s">
        <v>10101</v>
      </c>
      <c r="L6958" t="str">
        <f>CONCATENATE(G6958," ",K6958)</f>
        <v>Swaziland Shiselweni</v>
      </c>
      <c r="M6958" t="str">
        <f>IFERROR(VLOOKUP(L6958,'State(need_input)'!I$2:J$3992,2,FALSE),"")</f>
        <v>state_SZ_Shi_2</v>
      </c>
      <c r="N6958" t="s">
        <v>23</v>
      </c>
      <c r="P6958">
        <v>1748301792</v>
      </c>
    </row>
    <row r="6959" spans="1:16">
      <c r="A6959" s="5" t="str">
        <f>CONCATENATE("rdx_city_",J6959,"_",B6959)</f>
        <v>rdx_city_SWZ_7</v>
      </c>
      <c r="B6959">
        <f>IF(I6959=I6958,B6958+1,1)</f>
        <v>7</v>
      </c>
      <c r="C6959" t="s">
        <v>10107</v>
      </c>
      <c r="D6959" t="s">
        <v>10107</v>
      </c>
      <c r="E6959">
        <v>-25.961</v>
      </c>
      <c r="F6959">
        <v>31.247</v>
      </c>
      <c r="G6959" t="s">
        <v>10097</v>
      </c>
      <c r="H6959" t="str">
        <f>IFERROR(VLOOKUP(I6959,'country(26mar)'!C$2:D$251,2,FALSE),"")</f>
        <v>base.sz</v>
      </c>
      <c r="I6959" t="s">
        <v>10098</v>
      </c>
      <c r="J6959" t="s">
        <v>10099</v>
      </c>
      <c r="K6959" t="s">
        <v>10105</v>
      </c>
      <c r="L6959" t="str">
        <f>CONCATENATE(G6959," ",K6959)</f>
        <v>Swaziland Hhohho</v>
      </c>
      <c r="M6959" t="str">
        <f>IFERROR(VLOOKUP(L6959,'State(need_input)'!I$2:J$3992,2,FALSE),"")</f>
        <v>state_SZ_Hho_1</v>
      </c>
      <c r="O6959">
        <v>5750</v>
      </c>
      <c r="P6959">
        <v>1748284923</v>
      </c>
    </row>
    <row r="6960" spans="1:16">
      <c r="A6960" s="5" t="str">
        <f>CONCATENATE("rdx_city_",J6960,"_",B6960)</f>
        <v>rdx_city_SWZ_8</v>
      </c>
      <c r="B6960">
        <f>IF(I6960=I6959,B6959+1,1)</f>
        <v>8</v>
      </c>
      <c r="C6960" t="s">
        <v>10108</v>
      </c>
      <c r="D6960" t="s">
        <v>10108</v>
      </c>
      <c r="E6960">
        <v>-26.455</v>
      </c>
      <c r="F6960">
        <v>31.952</v>
      </c>
      <c r="G6960" t="s">
        <v>10097</v>
      </c>
      <c r="H6960" t="str">
        <f>IFERROR(VLOOKUP(I6960,'country(26mar)'!C$2:D$251,2,FALSE),"")</f>
        <v>base.sz</v>
      </c>
      <c r="I6960" t="s">
        <v>10098</v>
      </c>
      <c r="J6960" t="s">
        <v>10099</v>
      </c>
      <c r="K6960" t="s">
        <v>10109</v>
      </c>
      <c r="L6960" t="str">
        <f>CONCATENATE(G6960," ",K6960)</f>
        <v>Swaziland Lubombo</v>
      </c>
      <c r="M6960" t="str">
        <f>IFERROR(VLOOKUP(L6960,'State(need_input)'!I$2:J$3992,2,FALSE),"")</f>
        <v>state_SZ_Lub_3</v>
      </c>
      <c r="N6960" t="s">
        <v>23</v>
      </c>
      <c r="O6960">
        <v>6152</v>
      </c>
      <c r="P6960">
        <v>1748933140</v>
      </c>
    </row>
    <row r="6961" spans="1:16">
      <c r="A6961" s="5" t="str">
        <f>CONCATENATE("rdx_city_",J6961,"_",B6961)</f>
        <v>rdx_city_SWE_1</v>
      </c>
      <c r="B6961">
        <f>IF(I6961=I6960,B6960+1,1)</f>
        <v>1</v>
      </c>
      <c r="C6961" t="s">
        <v>10110</v>
      </c>
      <c r="D6961" t="s">
        <v>10111</v>
      </c>
      <c r="E6961">
        <v>61.352</v>
      </c>
      <c r="F6961">
        <v>16.3666</v>
      </c>
      <c r="G6961" t="s">
        <v>10112</v>
      </c>
      <c r="H6961" t="str">
        <f>IFERROR(VLOOKUP(I6961,'country(26mar)'!C$2:D$251,2,FALSE),"")</f>
        <v>base.se</v>
      </c>
      <c r="I6961" t="s">
        <v>10113</v>
      </c>
      <c r="J6961" t="s">
        <v>10114</v>
      </c>
      <c r="K6961" t="s">
        <v>10115</v>
      </c>
      <c r="L6961" t="str">
        <f>CONCATENATE(G6961," ",K6961)</f>
        <v>Sweden Gävleborg</v>
      </c>
      <c r="M6961" t="str">
        <f>IFERROR(VLOOKUP(L6961,'State(need_input)'!I$2:J$3992,2,FALSE),"")</f>
        <v>state_SE_Gäv_12</v>
      </c>
      <c r="N6961" t="s">
        <v>20</v>
      </c>
      <c r="O6961">
        <v>13398</v>
      </c>
      <c r="P6961">
        <v>1752287863</v>
      </c>
    </row>
    <row r="6962" spans="1:16">
      <c r="A6962" s="5" t="str">
        <f>CONCATENATE("rdx_city_",J6962,"_",B6962)</f>
        <v>rdx_city_SWE_2</v>
      </c>
      <c r="B6962">
        <f>IF(I6962=I6961,B6961+1,1)</f>
        <v>2</v>
      </c>
      <c r="C6962" t="s">
        <v>10116</v>
      </c>
      <c r="D6962" t="s">
        <v>10117</v>
      </c>
      <c r="E6962">
        <v>57.7304</v>
      </c>
      <c r="F6962">
        <v>12.92</v>
      </c>
      <c r="G6962" t="s">
        <v>10112</v>
      </c>
      <c r="H6962" t="str">
        <f>IFERROR(VLOOKUP(I6962,'country(26mar)'!C$2:D$251,2,FALSE),"")</f>
        <v>base.se</v>
      </c>
      <c r="I6962" t="s">
        <v>10113</v>
      </c>
      <c r="J6962" t="s">
        <v>10114</v>
      </c>
      <c r="K6962" t="s">
        <v>10118</v>
      </c>
      <c r="L6962" t="str">
        <f>CONCATENATE(G6962," ",K6962)</f>
        <v>Sweden Västra Götaland</v>
      </c>
      <c r="M6962" t="str">
        <f>IFERROR(VLOOKUP(L6962,'State(need_input)'!I$2:J$3992,2,FALSE),"")</f>
        <v>state_SE_Väs_7</v>
      </c>
      <c r="N6962" t="s">
        <v>20</v>
      </c>
      <c r="O6962">
        <v>65008</v>
      </c>
      <c r="P6962">
        <v>1752555835</v>
      </c>
    </row>
    <row r="6963" spans="1:16">
      <c r="A6963" s="5" t="str">
        <f>CONCATENATE("rdx_city_",J6963,"_",B6963)</f>
        <v>rdx_city_SWE_3</v>
      </c>
      <c r="B6963">
        <f>IF(I6963=I6962,B6962+1,1)</f>
        <v>3</v>
      </c>
      <c r="C6963" t="s">
        <v>10119</v>
      </c>
      <c r="D6963" t="s">
        <v>10120</v>
      </c>
      <c r="E6963">
        <v>60.4833</v>
      </c>
      <c r="F6963">
        <v>15.4167</v>
      </c>
      <c r="G6963" t="s">
        <v>10112</v>
      </c>
      <c r="H6963" t="str">
        <f>IFERROR(VLOOKUP(I6963,'country(26mar)'!C$2:D$251,2,FALSE),"")</f>
        <v>base.se</v>
      </c>
      <c r="I6963" t="s">
        <v>10113</v>
      </c>
      <c r="J6963" t="s">
        <v>10114</v>
      </c>
      <c r="K6963" t="s">
        <v>10121</v>
      </c>
      <c r="L6963" t="str">
        <f>CONCATENATE(G6963," ",K6963)</f>
        <v>Sweden Dalarna</v>
      </c>
      <c r="M6963" t="str">
        <f>IFERROR(VLOOKUP(L6963,'State(need_input)'!I$2:J$3992,2,FALSE),"")</f>
        <v>state_SE_Dal_18</v>
      </c>
      <c r="N6963" t="s">
        <v>20</v>
      </c>
      <c r="O6963">
        <v>39422</v>
      </c>
      <c r="P6963">
        <v>1752944924</v>
      </c>
    </row>
    <row r="6964" spans="1:16">
      <c r="A6964" s="5" t="str">
        <f>CONCATENATE("rdx_city_",J6964,"_",B6964)</f>
        <v>rdx_city_SWE_4</v>
      </c>
      <c r="B6964">
        <f>IF(I6964=I6963,B6963+1,1)</f>
        <v>4</v>
      </c>
      <c r="C6964" t="s">
        <v>10122</v>
      </c>
      <c r="D6964" t="s">
        <v>10122</v>
      </c>
      <c r="E6964">
        <v>60.613</v>
      </c>
      <c r="F6964">
        <v>15.647</v>
      </c>
      <c r="G6964" t="s">
        <v>10112</v>
      </c>
      <c r="H6964" t="str">
        <f>IFERROR(VLOOKUP(I6964,'country(26mar)'!C$2:D$251,2,FALSE),"")</f>
        <v>base.se</v>
      </c>
      <c r="I6964" t="s">
        <v>10113</v>
      </c>
      <c r="J6964" t="s">
        <v>10114</v>
      </c>
      <c r="K6964" t="s">
        <v>10121</v>
      </c>
      <c r="L6964" t="str">
        <f>CONCATENATE(G6964," ",K6964)</f>
        <v>Sweden Dalarna</v>
      </c>
      <c r="M6964" t="str">
        <f>IFERROR(VLOOKUP(L6964,'State(need_input)'!I$2:J$3992,2,FALSE),"")</f>
        <v>state_SE_Dal_18</v>
      </c>
      <c r="N6964" t="s">
        <v>23</v>
      </c>
      <c r="O6964">
        <v>36477</v>
      </c>
      <c r="P6964">
        <v>1752939220</v>
      </c>
    </row>
    <row r="6965" spans="1:16">
      <c r="A6965" s="5" t="str">
        <f>CONCATENATE("rdx_city_",J6965,"_",B6965)</f>
        <v>rdx_city_SWE_5</v>
      </c>
      <c r="B6965">
        <f>IF(I6965=I6964,B6964+1,1)</f>
        <v>5</v>
      </c>
      <c r="C6965" t="s">
        <v>10123</v>
      </c>
      <c r="D6965" t="s">
        <v>10124</v>
      </c>
      <c r="E6965">
        <v>60.667</v>
      </c>
      <c r="F6965">
        <v>17.1666</v>
      </c>
      <c r="G6965" t="s">
        <v>10112</v>
      </c>
      <c r="H6965" t="str">
        <f>IFERROR(VLOOKUP(I6965,'country(26mar)'!C$2:D$251,2,FALSE),"")</f>
        <v>base.se</v>
      </c>
      <c r="I6965" t="s">
        <v>10113</v>
      </c>
      <c r="J6965" t="s">
        <v>10114</v>
      </c>
      <c r="K6965" t="s">
        <v>10115</v>
      </c>
      <c r="L6965" t="str">
        <f>CONCATENATE(G6965," ",K6965)</f>
        <v>Sweden Gävleborg</v>
      </c>
      <c r="M6965" t="str">
        <f>IFERROR(VLOOKUP(L6965,'State(need_input)'!I$2:J$3992,2,FALSE),"")</f>
        <v>state_SE_Gäv_12</v>
      </c>
      <c r="N6965" t="s">
        <v>23</v>
      </c>
      <c r="O6965">
        <v>68635</v>
      </c>
      <c r="P6965">
        <v>1752586931</v>
      </c>
    </row>
    <row r="6966" spans="1:16">
      <c r="A6966" s="5" t="str">
        <f>CONCATENATE("rdx_city_",J6966,"_",B6966)</f>
        <v>rdx_city_SWE_6</v>
      </c>
      <c r="B6966">
        <f>IF(I6966=I6965,B6965+1,1)</f>
        <v>6</v>
      </c>
      <c r="C6966" t="s">
        <v>10125</v>
      </c>
      <c r="D6966" t="s">
        <v>10126</v>
      </c>
      <c r="E6966">
        <v>57.75</v>
      </c>
      <c r="F6966">
        <v>12</v>
      </c>
      <c r="G6966" t="s">
        <v>10112</v>
      </c>
      <c r="H6966" t="str">
        <f>IFERROR(VLOOKUP(I6966,'country(26mar)'!C$2:D$251,2,FALSE),"")</f>
        <v>base.se</v>
      </c>
      <c r="I6966" t="s">
        <v>10113</v>
      </c>
      <c r="J6966" t="s">
        <v>10114</v>
      </c>
      <c r="K6966" t="s">
        <v>10118</v>
      </c>
      <c r="L6966" t="str">
        <f>CONCATENATE(G6966," ",K6966)</f>
        <v>Sweden Västra Götaland</v>
      </c>
      <c r="M6966" t="str">
        <f>IFERROR(VLOOKUP(L6966,'State(need_input)'!I$2:J$3992,2,FALSE),"")</f>
        <v>state_SE_Väs_7</v>
      </c>
      <c r="N6966" t="s">
        <v>23</v>
      </c>
      <c r="O6966">
        <v>537797</v>
      </c>
      <c r="P6966">
        <v>1752059374</v>
      </c>
    </row>
    <row r="6967" spans="1:16">
      <c r="A6967" s="5" t="str">
        <f>CONCATENATE("rdx_city_",J6967,"_",B6967)</f>
        <v>rdx_city_SWE_7</v>
      </c>
      <c r="B6967">
        <f>IF(I6967=I6966,B6966+1,1)</f>
        <v>7</v>
      </c>
      <c r="C6967" t="s">
        <v>10127</v>
      </c>
      <c r="D6967" t="s">
        <v>10127</v>
      </c>
      <c r="E6967">
        <v>56.6718</v>
      </c>
      <c r="F6967">
        <v>12.8556</v>
      </c>
      <c r="G6967" t="s">
        <v>10112</v>
      </c>
      <c r="H6967" t="str">
        <f>IFERROR(VLOOKUP(I6967,'country(26mar)'!C$2:D$251,2,FALSE),"")</f>
        <v>base.se</v>
      </c>
      <c r="I6967" t="s">
        <v>10113</v>
      </c>
      <c r="J6967" t="s">
        <v>10114</v>
      </c>
      <c r="K6967" t="s">
        <v>10128</v>
      </c>
      <c r="L6967" t="str">
        <f>CONCATENATE(G6967," ",K6967)</f>
        <v>Sweden Halland</v>
      </c>
      <c r="M6967" t="str">
        <f>IFERROR(VLOOKUP(L6967,'State(need_input)'!I$2:J$3992,2,FALSE),"")</f>
        <v>state_SE_Hal_8</v>
      </c>
      <c r="N6967" t="s">
        <v>23</v>
      </c>
      <c r="O6967">
        <v>55657</v>
      </c>
      <c r="P6967">
        <v>1752392511</v>
      </c>
    </row>
    <row r="6968" spans="1:16">
      <c r="A6968" s="5" t="str">
        <f>CONCATENATE("rdx_city_",J6968,"_",B6968)</f>
        <v>rdx_city_SWE_8</v>
      </c>
      <c r="B6968">
        <f>IF(I6968=I6967,B6967+1,1)</f>
        <v>8</v>
      </c>
      <c r="C6968" t="s">
        <v>10129</v>
      </c>
      <c r="D6968" t="s">
        <v>10130</v>
      </c>
      <c r="E6968">
        <v>62.634</v>
      </c>
      <c r="F6968">
        <v>17.934</v>
      </c>
      <c r="G6968" t="s">
        <v>10112</v>
      </c>
      <c r="H6968" t="str">
        <f>IFERROR(VLOOKUP(I6968,'country(26mar)'!C$2:D$251,2,FALSE),"")</f>
        <v>base.se</v>
      </c>
      <c r="I6968" t="s">
        <v>10113</v>
      </c>
      <c r="J6968" t="s">
        <v>10114</v>
      </c>
      <c r="K6968" t="s">
        <v>10131</v>
      </c>
      <c r="L6968" t="str">
        <f>CONCATENATE(G6968," ",K6968)</f>
        <v>Sweden Västernorrland</v>
      </c>
      <c r="M6968" t="str">
        <f>IFERROR(VLOOKUP(L6968,'State(need_input)'!I$2:J$3992,2,FALSE),"")</f>
        <v>state_SE_Väs_19</v>
      </c>
      <c r="N6968" t="s">
        <v>23</v>
      </c>
      <c r="O6968">
        <v>17016</v>
      </c>
      <c r="P6968">
        <v>1752644953</v>
      </c>
    </row>
    <row r="6969" spans="1:16">
      <c r="A6969" s="5" t="str">
        <f>CONCATENATE("rdx_city_",J6969,"_",B6969)</f>
        <v>rdx_city_SWE_9</v>
      </c>
      <c r="B6969">
        <f>IF(I6969=I6968,B6968+1,1)</f>
        <v>9</v>
      </c>
      <c r="C6969" t="s">
        <v>10132</v>
      </c>
      <c r="D6969" t="s">
        <v>10132</v>
      </c>
      <c r="E6969">
        <v>56.0505</v>
      </c>
      <c r="F6969">
        <v>12.7</v>
      </c>
      <c r="G6969" t="s">
        <v>10112</v>
      </c>
      <c r="H6969" t="str">
        <f>IFERROR(VLOOKUP(I6969,'country(26mar)'!C$2:D$251,2,FALSE),"")</f>
        <v>base.se</v>
      </c>
      <c r="I6969" t="s">
        <v>10113</v>
      </c>
      <c r="J6969" t="s">
        <v>10114</v>
      </c>
      <c r="K6969" t="s">
        <v>10133</v>
      </c>
      <c r="L6969" t="str">
        <f>CONCATENATE(G6969," ",K6969)</f>
        <v>Sweden Skåne</v>
      </c>
      <c r="M6969" t="str">
        <f>IFERROR(VLOOKUP(L6969,'State(need_input)'!I$2:J$3992,2,FALSE),"")</f>
        <v>state_SE_Skå_13</v>
      </c>
      <c r="N6969" t="s">
        <v>20</v>
      </c>
      <c r="O6969">
        <v>91304</v>
      </c>
      <c r="P6969">
        <v>1752789933</v>
      </c>
    </row>
    <row r="6970" spans="1:16">
      <c r="A6970" s="5" t="str">
        <f>CONCATENATE("rdx_city_",J6970,"_",B6970)</f>
        <v>rdx_city_SWE_10</v>
      </c>
      <c r="B6970">
        <f>IF(I6970=I6969,B6969+1,1)</f>
        <v>10</v>
      </c>
      <c r="C6970" t="s">
        <v>10134</v>
      </c>
      <c r="D6970" t="s">
        <v>10135</v>
      </c>
      <c r="E6970">
        <v>57.7713</v>
      </c>
      <c r="F6970">
        <v>14.165</v>
      </c>
      <c r="G6970" t="s">
        <v>10112</v>
      </c>
      <c r="H6970" t="str">
        <f>IFERROR(VLOOKUP(I6970,'country(26mar)'!C$2:D$251,2,FALSE),"")</f>
        <v>base.se</v>
      </c>
      <c r="I6970" t="s">
        <v>10113</v>
      </c>
      <c r="J6970" t="s">
        <v>10114</v>
      </c>
      <c r="K6970" t="s">
        <v>10134</v>
      </c>
      <c r="L6970" t="str">
        <f>CONCATENATE(G6970," ",K6970)</f>
        <v>Sweden Jönköping</v>
      </c>
      <c r="M6970" t="str">
        <f>IFERROR(VLOOKUP(L6970,'State(need_input)'!I$2:J$3992,2,FALSE),"")</f>
        <v>state_SE_Jön_10</v>
      </c>
      <c r="N6970" t="s">
        <v>23</v>
      </c>
      <c r="O6970">
        <v>89780</v>
      </c>
      <c r="P6970">
        <v>1752079041</v>
      </c>
    </row>
    <row r="6971" spans="1:16">
      <c r="A6971" s="5" t="str">
        <f>CONCATENATE("rdx_city_",J6971,"_",B6971)</f>
        <v>rdx_city_SWE_11</v>
      </c>
      <c r="B6971">
        <f>IF(I6971=I6970,B6970+1,1)</f>
        <v>11</v>
      </c>
      <c r="C6971" t="s">
        <v>10136</v>
      </c>
      <c r="D6971" t="s">
        <v>10136</v>
      </c>
      <c r="E6971">
        <v>56.667</v>
      </c>
      <c r="F6971">
        <v>16.3666</v>
      </c>
      <c r="G6971" t="s">
        <v>10112</v>
      </c>
      <c r="H6971" t="str">
        <f>IFERROR(VLOOKUP(I6971,'country(26mar)'!C$2:D$251,2,FALSE),"")</f>
        <v>base.se</v>
      </c>
      <c r="I6971" t="s">
        <v>10113</v>
      </c>
      <c r="J6971" t="s">
        <v>10114</v>
      </c>
      <c r="K6971" t="s">
        <v>10136</v>
      </c>
      <c r="L6971" t="str">
        <f>CONCATENATE(G6971," ",K6971)</f>
        <v>Sweden Kalmar</v>
      </c>
      <c r="M6971" t="str">
        <f>IFERROR(VLOOKUP(L6971,'State(need_input)'!I$2:J$3992,2,FALSE),"")</f>
        <v>state_SE_Kal_11</v>
      </c>
      <c r="N6971" t="s">
        <v>23</v>
      </c>
      <c r="O6971">
        <v>35024</v>
      </c>
      <c r="P6971">
        <v>1752640618</v>
      </c>
    </row>
    <row r="6972" spans="1:16">
      <c r="A6972" s="5" t="str">
        <f>CONCATENATE("rdx_city_",J6972,"_",B6972)</f>
        <v>rdx_city_SWE_12</v>
      </c>
      <c r="B6972">
        <f>IF(I6972=I6971,B6971+1,1)</f>
        <v>12</v>
      </c>
      <c r="C6972" t="s">
        <v>10137</v>
      </c>
      <c r="D6972" t="s">
        <v>10137</v>
      </c>
      <c r="E6972">
        <v>56.203</v>
      </c>
      <c r="F6972">
        <v>15.296</v>
      </c>
      <c r="G6972" t="s">
        <v>10112</v>
      </c>
      <c r="H6972" t="str">
        <f>IFERROR(VLOOKUP(I6972,'country(26mar)'!C$2:D$251,2,FALSE),"")</f>
        <v>base.se</v>
      </c>
      <c r="I6972" t="s">
        <v>10113</v>
      </c>
      <c r="J6972" t="s">
        <v>10114</v>
      </c>
      <c r="K6972" t="s">
        <v>10138</v>
      </c>
      <c r="L6972" t="str">
        <f>CONCATENATE(G6972," ",K6972)</f>
        <v>Sweden Blekinge</v>
      </c>
      <c r="M6972" t="str">
        <f>IFERROR(VLOOKUP(L6972,'State(need_input)'!I$2:J$3992,2,FALSE),"")</f>
        <v>state_SE_Ble_17</v>
      </c>
      <c r="N6972" t="s">
        <v>23</v>
      </c>
      <c r="O6972">
        <v>35212</v>
      </c>
      <c r="P6972">
        <v>1752316086</v>
      </c>
    </row>
    <row r="6973" spans="1:16">
      <c r="A6973" s="5" t="str">
        <f>CONCATENATE("rdx_city_",J6973,"_",B6973)</f>
        <v>rdx_city_SWE_13</v>
      </c>
      <c r="B6973">
        <f>IF(I6973=I6972,B6972+1,1)</f>
        <v>13</v>
      </c>
      <c r="C6973" t="s">
        <v>10139</v>
      </c>
      <c r="D6973" t="s">
        <v>10139</v>
      </c>
      <c r="E6973">
        <v>59.3671</v>
      </c>
      <c r="F6973">
        <v>13.4999</v>
      </c>
      <c r="G6973" t="s">
        <v>10112</v>
      </c>
      <c r="H6973" t="str">
        <f>IFERROR(VLOOKUP(I6973,'country(26mar)'!C$2:D$251,2,FALSE),"")</f>
        <v>base.se</v>
      </c>
      <c r="I6973" t="s">
        <v>10113</v>
      </c>
      <c r="J6973" t="s">
        <v>10114</v>
      </c>
      <c r="K6973" t="s">
        <v>10140</v>
      </c>
      <c r="L6973" t="str">
        <f>CONCATENATE(G6973," ",K6973)</f>
        <v>Sweden Värmland</v>
      </c>
      <c r="M6973" t="str">
        <f>IFERROR(VLOOKUP(L6973,'State(need_input)'!I$2:J$3992,2,FALSE),"")</f>
        <v>state_SE_Vär_5</v>
      </c>
      <c r="N6973" t="s">
        <v>23</v>
      </c>
      <c r="O6973">
        <v>74141</v>
      </c>
      <c r="P6973">
        <v>1752502445</v>
      </c>
    </row>
    <row r="6974" spans="1:16">
      <c r="A6974" s="5" t="str">
        <f>CONCATENATE("rdx_city_",J6974,"_",B6974)</f>
        <v>rdx_city_SWE_14</v>
      </c>
      <c r="B6974">
        <f>IF(I6974=I6973,B6973+1,1)</f>
        <v>14</v>
      </c>
      <c r="C6974" t="s">
        <v>10141</v>
      </c>
      <c r="D6974" t="s">
        <v>10141</v>
      </c>
      <c r="E6974">
        <v>67.85</v>
      </c>
      <c r="F6974">
        <v>20.2166</v>
      </c>
      <c r="G6974" t="s">
        <v>10112</v>
      </c>
      <c r="H6974" t="str">
        <f>IFERROR(VLOOKUP(I6974,'country(26mar)'!C$2:D$251,2,FALSE),"")</f>
        <v>base.se</v>
      </c>
      <c r="I6974" t="s">
        <v>10113</v>
      </c>
      <c r="J6974" t="s">
        <v>10114</v>
      </c>
      <c r="K6974" t="s">
        <v>10142</v>
      </c>
      <c r="L6974" t="str">
        <f>CONCATENATE(G6974," ",K6974)</f>
        <v>Sweden Norrbotten</v>
      </c>
      <c r="M6974" t="str">
        <f>IFERROR(VLOOKUP(L6974,'State(need_input)'!I$2:J$3992,2,FALSE),"")</f>
        <v>state_SE_Nor_15</v>
      </c>
      <c r="N6974" t="s">
        <v>20</v>
      </c>
      <c r="O6974">
        <v>18154</v>
      </c>
      <c r="P6974">
        <v>1752001526</v>
      </c>
    </row>
    <row r="6975" spans="1:16">
      <c r="A6975" s="5" t="str">
        <f>CONCATENATE("rdx_city_",J6975,"_",B6975)</f>
        <v>rdx_city_SWE_15</v>
      </c>
      <c r="B6975">
        <f>IF(I6975=I6974,B6974+1,1)</f>
        <v>15</v>
      </c>
      <c r="C6975" t="s">
        <v>10143</v>
      </c>
      <c r="D6975" t="s">
        <v>10143</v>
      </c>
      <c r="E6975">
        <v>56.0337</v>
      </c>
      <c r="F6975">
        <v>14.1333</v>
      </c>
      <c r="G6975" t="s">
        <v>10112</v>
      </c>
      <c r="H6975" t="str">
        <f>IFERROR(VLOOKUP(I6975,'country(26mar)'!C$2:D$251,2,FALSE),"")</f>
        <v>base.se</v>
      </c>
      <c r="I6975" t="s">
        <v>10113</v>
      </c>
      <c r="J6975" t="s">
        <v>10114</v>
      </c>
      <c r="K6975" t="s">
        <v>10133</v>
      </c>
      <c r="L6975" t="str">
        <f>CONCATENATE(G6975," ",K6975)</f>
        <v>Sweden Skåne</v>
      </c>
      <c r="M6975" t="str">
        <f>IFERROR(VLOOKUP(L6975,'State(need_input)'!I$2:J$3992,2,FALSE),"")</f>
        <v>state_SE_Skå_13</v>
      </c>
      <c r="N6975" t="s">
        <v>20</v>
      </c>
      <c r="O6975">
        <v>32188</v>
      </c>
      <c r="P6975">
        <v>1752606470</v>
      </c>
    </row>
    <row r="6976" spans="1:16">
      <c r="A6976" s="5" t="str">
        <f>CONCATENATE("rdx_city_",J6976,"_",B6976)</f>
        <v>rdx_city_SWE_16</v>
      </c>
      <c r="B6976">
        <f>IF(I6976=I6975,B6975+1,1)</f>
        <v>16</v>
      </c>
      <c r="C6976" t="s">
        <v>10144</v>
      </c>
      <c r="D6976" t="s">
        <v>10145</v>
      </c>
      <c r="E6976">
        <v>58.41</v>
      </c>
      <c r="F6976">
        <v>15.6299</v>
      </c>
      <c r="G6976" t="s">
        <v>10112</v>
      </c>
      <c r="H6976" t="str">
        <f>IFERROR(VLOOKUP(I6976,'country(26mar)'!C$2:D$251,2,FALSE),"")</f>
        <v>base.se</v>
      </c>
      <c r="I6976" t="s">
        <v>10113</v>
      </c>
      <c r="J6976" t="s">
        <v>10114</v>
      </c>
      <c r="K6976" t="s">
        <v>10146</v>
      </c>
      <c r="L6976" t="str">
        <f>CONCATENATE(G6976," ",K6976)</f>
        <v>Sweden Östergötland</v>
      </c>
      <c r="M6976" t="str">
        <f>IFERROR(VLOOKUP(L6976,'State(need_input)'!I$2:J$3992,2,FALSE),"")</f>
        <v>state_SE_Öst_9</v>
      </c>
      <c r="N6976" t="s">
        <v>23</v>
      </c>
      <c r="O6976">
        <v>96732</v>
      </c>
      <c r="P6976">
        <v>1752963378</v>
      </c>
    </row>
    <row r="6977" spans="1:16">
      <c r="A6977" s="5" t="str">
        <f>CONCATENATE("rdx_city_",J6977,"_",B6977)</f>
        <v>rdx_city_SWE_17</v>
      </c>
      <c r="B6977">
        <f>IF(I6977=I6976,B6976+1,1)</f>
        <v>17</v>
      </c>
      <c r="C6977" t="s">
        <v>10147</v>
      </c>
      <c r="D6977" t="s">
        <v>10148</v>
      </c>
      <c r="E6977">
        <v>65.5966</v>
      </c>
      <c r="F6977">
        <v>22.1584</v>
      </c>
      <c r="G6977" t="s">
        <v>10112</v>
      </c>
      <c r="H6977" t="str">
        <f>IFERROR(VLOOKUP(I6977,'country(26mar)'!C$2:D$251,2,FALSE),"")</f>
        <v>base.se</v>
      </c>
      <c r="I6977" t="s">
        <v>10113</v>
      </c>
      <c r="J6977" t="s">
        <v>10114</v>
      </c>
      <c r="K6977" t="s">
        <v>10142</v>
      </c>
      <c r="L6977" t="str">
        <f>CONCATENATE(G6977," ",K6977)</f>
        <v>Sweden Norrbotten</v>
      </c>
      <c r="M6977" t="str">
        <f>IFERROR(VLOOKUP(L6977,'State(need_input)'!I$2:J$3992,2,FALSE),"")</f>
        <v>state_SE_Nor_15</v>
      </c>
      <c r="N6977" t="s">
        <v>23</v>
      </c>
      <c r="O6977">
        <v>48638</v>
      </c>
      <c r="P6977">
        <v>1752765449</v>
      </c>
    </row>
    <row r="6978" spans="1:16">
      <c r="A6978" s="5" t="str">
        <f>CONCATENATE("rdx_city_",J6978,"_",B6978)</f>
        <v>rdx_city_SWE_18</v>
      </c>
      <c r="B6978">
        <f>IF(I6978=I6977,B6977+1,1)</f>
        <v>18</v>
      </c>
      <c r="C6978" t="s">
        <v>10149</v>
      </c>
      <c r="D6978" t="s">
        <v>10150</v>
      </c>
      <c r="E6978">
        <v>55.5833</v>
      </c>
      <c r="F6978">
        <v>13.0333</v>
      </c>
      <c r="G6978" t="s">
        <v>10112</v>
      </c>
      <c r="H6978" t="str">
        <f>IFERROR(VLOOKUP(I6978,'country(26mar)'!C$2:D$251,2,FALSE),"")</f>
        <v>base.se</v>
      </c>
      <c r="I6978" t="s">
        <v>10113</v>
      </c>
      <c r="J6978" t="s">
        <v>10114</v>
      </c>
      <c r="K6978" t="s">
        <v>10133</v>
      </c>
      <c r="L6978" t="str">
        <f>CONCATENATE(G6978," ",K6978)</f>
        <v>Sweden Skåne</v>
      </c>
      <c r="M6978" t="str">
        <f>IFERROR(VLOOKUP(L6978,'State(need_input)'!I$2:J$3992,2,FALSE),"")</f>
        <v>state_SE_Skå_13</v>
      </c>
      <c r="N6978" t="s">
        <v>23</v>
      </c>
      <c r="O6978">
        <v>269349</v>
      </c>
      <c r="P6978">
        <v>1752705818</v>
      </c>
    </row>
    <row r="6979" spans="1:16">
      <c r="A6979" s="5" t="str">
        <f>CONCATENATE("rdx_city_",J6979,"_",B6979)</f>
        <v>rdx_city_SWE_19</v>
      </c>
      <c r="B6979">
        <f>IF(I6979=I6978,B6978+1,1)</f>
        <v>19</v>
      </c>
      <c r="C6979" t="s">
        <v>10151</v>
      </c>
      <c r="D6979" t="s">
        <v>10151</v>
      </c>
      <c r="E6979">
        <v>58.705</v>
      </c>
      <c r="F6979">
        <v>13.828</v>
      </c>
      <c r="G6979" t="s">
        <v>10112</v>
      </c>
      <c r="H6979" t="str">
        <f>IFERROR(VLOOKUP(I6979,'country(26mar)'!C$2:D$251,2,FALSE),"")</f>
        <v>base.se</v>
      </c>
      <c r="I6979" t="s">
        <v>10113</v>
      </c>
      <c r="J6979" t="s">
        <v>10114</v>
      </c>
      <c r="K6979" t="s">
        <v>10118</v>
      </c>
      <c r="L6979" t="str">
        <f>CONCATENATE(G6979," ",K6979)</f>
        <v>Sweden Västra Götaland</v>
      </c>
      <c r="M6979" t="str">
        <f>IFERROR(VLOOKUP(L6979,'State(need_input)'!I$2:J$3992,2,FALSE),"")</f>
        <v>state_SE_Väs_7</v>
      </c>
      <c r="N6979" t="s">
        <v>20</v>
      </c>
      <c r="O6979">
        <v>14891</v>
      </c>
      <c r="P6979">
        <v>1752879298</v>
      </c>
    </row>
    <row r="6980" spans="1:16">
      <c r="A6980" s="5" t="str">
        <f>CONCATENATE("rdx_city_",J6980,"_",B6980)</f>
        <v>rdx_city_SWE_20</v>
      </c>
      <c r="B6980">
        <f>IF(I6980=I6979,B6979+1,1)</f>
        <v>20</v>
      </c>
      <c r="C6980" t="s">
        <v>10152</v>
      </c>
      <c r="D6980" t="s">
        <v>10153</v>
      </c>
      <c r="E6980">
        <v>58.5954</v>
      </c>
      <c r="F6980">
        <v>16.1787</v>
      </c>
      <c r="G6980" t="s">
        <v>10112</v>
      </c>
      <c r="H6980" t="str">
        <f>IFERROR(VLOOKUP(I6980,'country(26mar)'!C$2:D$251,2,FALSE),"")</f>
        <v>base.se</v>
      </c>
      <c r="I6980" t="s">
        <v>10113</v>
      </c>
      <c r="J6980" t="s">
        <v>10114</v>
      </c>
      <c r="K6980" t="s">
        <v>10146</v>
      </c>
      <c r="L6980" t="str">
        <f>CONCATENATE(G6980," ",K6980)</f>
        <v>Sweden Östergötland</v>
      </c>
      <c r="M6980" t="str">
        <f>IFERROR(VLOOKUP(L6980,'State(need_input)'!I$2:J$3992,2,FALSE),"")</f>
        <v>state_SE_Öst_9</v>
      </c>
      <c r="N6980" t="s">
        <v>20</v>
      </c>
      <c r="O6980">
        <v>88639</v>
      </c>
      <c r="P6980">
        <v>1752803583</v>
      </c>
    </row>
    <row r="6981" spans="1:16">
      <c r="A6981" s="5" t="str">
        <f>CONCATENATE("rdx_city_",J6981,"_",B6981)</f>
        <v>rdx_city_SWE_21</v>
      </c>
      <c r="B6981">
        <f>IF(I6981=I6980,B6980+1,1)</f>
        <v>21</v>
      </c>
      <c r="C6981" t="s">
        <v>10154</v>
      </c>
      <c r="D6981" t="s">
        <v>10155</v>
      </c>
      <c r="E6981">
        <v>58.764</v>
      </c>
      <c r="F6981">
        <v>17.015</v>
      </c>
      <c r="G6981" t="s">
        <v>10112</v>
      </c>
      <c r="H6981" t="str">
        <f>IFERROR(VLOOKUP(I6981,'country(26mar)'!C$2:D$251,2,FALSE),"")</f>
        <v>base.se</v>
      </c>
      <c r="I6981" t="s">
        <v>10113</v>
      </c>
      <c r="J6981" t="s">
        <v>10114</v>
      </c>
      <c r="K6981" t="s">
        <v>10156</v>
      </c>
      <c r="L6981" t="str">
        <f>CONCATENATE(G6981," ",K6981)</f>
        <v>Sweden Södermanland</v>
      </c>
      <c r="M6981" t="str">
        <f>IFERROR(VLOOKUP(L6981,'State(need_input)'!I$2:J$3992,2,FALSE),"")</f>
        <v>state_SE_Söd_6</v>
      </c>
      <c r="N6981" t="s">
        <v>23</v>
      </c>
      <c r="O6981">
        <v>27582</v>
      </c>
      <c r="P6981">
        <v>1752377083</v>
      </c>
    </row>
    <row r="6982" spans="1:16">
      <c r="A6982" s="5" t="str">
        <f>CONCATENATE("rdx_city_",J6982,"_",B6982)</f>
        <v>rdx_city_SWE_22</v>
      </c>
      <c r="B6982">
        <f>IF(I6982=I6981,B6981+1,1)</f>
        <v>22</v>
      </c>
      <c r="C6982" t="s">
        <v>10157</v>
      </c>
      <c r="D6982" t="s">
        <v>10158</v>
      </c>
      <c r="E6982">
        <v>59.2803</v>
      </c>
      <c r="F6982">
        <v>15.22</v>
      </c>
      <c r="G6982" t="s">
        <v>10112</v>
      </c>
      <c r="H6982" t="str">
        <f>IFERROR(VLOOKUP(I6982,'country(26mar)'!C$2:D$251,2,FALSE),"")</f>
        <v>base.se</v>
      </c>
      <c r="I6982" t="s">
        <v>10113</v>
      </c>
      <c r="J6982" t="s">
        <v>10114</v>
      </c>
      <c r="K6982" t="s">
        <v>10157</v>
      </c>
      <c r="L6982" t="str">
        <f>CONCATENATE(G6982," ",K6982)</f>
        <v>Sweden Örebro</v>
      </c>
      <c r="M6982" t="str">
        <f>IFERROR(VLOOKUP(L6982,'State(need_input)'!I$2:J$3992,2,FALSE),"")</f>
        <v>state_SE_Öre_3</v>
      </c>
      <c r="N6982" t="s">
        <v>23</v>
      </c>
      <c r="O6982">
        <v>98573</v>
      </c>
      <c r="P6982">
        <v>1752223019</v>
      </c>
    </row>
    <row r="6983" spans="1:16">
      <c r="A6983" s="5" t="str">
        <f>CONCATENATE("rdx_city_",J6983,"_",B6983)</f>
        <v>rdx_city_SWE_23</v>
      </c>
      <c r="B6983">
        <f>IF(I6983=I6982,B6982+1,1)</f>
        <v>23</v>
      </c>
      <c r="C6983" t="s">
        <v>10159</v>
      </c>
      <c r="D6983" t="s">
        <v>10160</v>
      </c>
      <c r="E6983">
        <v>63.318</v>
      </c>
      <c r="F6983">
        <v>18.7167</v>
      </c>
      <c r="G6983" t="s">
        <v>10112</v>
      </c>
      <c r="H6983" t="str">
        <f>IFERROR(VLOOKUP(I6983,'country(26mar)'!C$2:D$251,2,FALSE),"")</f>
        <v>base.se</v>
      </c>
      <c r="I6983" t="s">
        <v>10113</v>
      </c>
      <c r="J6983" t="s">
        <v>10114</v>
      </c>
      <c r="K6983" t="s">
        <v>10131</v>
      </c>
      <c r="L6983" t="str">
        <f>CONCATENATE(G6983," ",K6983)</f>
        <v>Sweden Västernorrland</v>
      </c>
      <c r="M6983" t="str">
        <f>IFERROR(VLOOKUP(L6983,'State(need_input)'!I$2:J$3992,2,FALSE),"")</f>
        <v>state_SE_Väs_19</v>
      </c>
      <c r="N6983" t="s">
        <v>20</v>
      </c>
      <c r="O6983">
        <v>27749</v>
      </c>
      <c r="P6983">
        <v>1752250773</v>
      </c>
    </row>
    <row r="6984" spans="1:16">
      <c r="A6984" s="5" t="str">
        <f>CONCATENATE("rdx_city_",J6984,"_",B6984)</f>
        <v>rdx_city_SWE_24</v>
      </c>
      <c r="B6984">
        <f>IF(I6984=I6983,B6983+1,1)</f>
        <v>24</v>
      </c>
      <c r="C6984" t="s">
        <v>10161</v>
      </c>
      <c r="D6984" t="s">
        <v>10162</v>
      </c>
      <c r="E6984">
        <v>63.1833</v>
      </c>
      <c r="F6984">
        <v>14.65</v>
      </c>
      <c r="G6984" t="s">
        <v>10112</v>
      </c>
      <c r="H6984" t="str">
        <f>IFERROR(VLOOKUP(I6984,'country(26mar)'!C$2:D$251,2,FALSE),"")</f>
        <v>base.se</v>
      </c>
      <c r="I6984" t="s">
        <v>10113</v>
      </c>
      <c r="J6984" t="s">
        <v>10114</v>
      </c>
      <c r="K6984" t="s">
        <v>10163</v>
      </c>
      <c r="L6984" t="str">
        <f>CONCATENATE(G6984," ",K6984)</f>
        <v>Sweden Jämtland</v>
      </c>
      <c r="M6984" t="str">
        <f>IFERROR(VLOOKUP(L6984,'State(need_input)'!I$2:J$3992,2,FALSE),"")</f>
        <v>state_SE_Jäm_4</v>
      </c>
      <c r="N6984" t="s">
        <v>23</v>
      </c>
      <c r="O6984">
        <v>46178</v>
      </c>
      <c r="P6984">
        <v>1752026711</v>
      </c>
    </row>
    <row r="6985" spans="1:16">
      <c r="A6985" s="5" t="str">
        <f>CONCATENATE("rdx_city_",J6985,"_",B6985)</f>
        <v>rdx_city_SWE_25</v>
      </c>
      <c r="B6985">
        <f>IF(I6985=I6984,B6984+1,1)</f>
        <v>25</v>
      </c>
      <c r="C6985" t="s">
        <v>10164</v>
      </c>
      <c r="D6985" t="s">
        <v>10165</v>
      </c>
      <c r="E6985">
        <v>64.7721</v>
      </c>
      <c r="F6985">
        <v>20.95</v>
      </c>
      <c r="G6985" t="s">
        <v>10112</v>
      </c>
      <c r="H6985" t="str">
        <f>IFERROR(VLOOKUP(I6985,'country(26mar)'!C$2:D$251,2,FALSE),"")</f>
        <v>base.se</v>
      </c>
      <c r="I6985" t="s">
        <v>10113</v>
      </c>
      <c r="J6985" t="s">
        <v>10114</v>
      </c>
      <c r="K6985" t="s">
        <v>10166</v>
      </c>
      <c r="L6985" t="str">
        <f>CONCATENATE(G6985," ",K6985)</f>
        <v>Sweden Västerbotten</v>
      </c>
      <c r="M6985" t="str">
        <f>IFERROR(VLOOKUP(L6985,'State(need_input)'!I$2:J$3992,2,FALSE),"")</f>
        <v>state_SE_Väs_20</v>
      </c>
      <c r="N6985" t="s">
        <v>20</v>
      </c>
      <c r="O6985">
        <v>31311</v>
      </c>
      <c r="P6985">
        <v>1752233025</v>
      </c>
    </row>
    <row r="6986" spans="1:16">
      <c r="A6986" s="5" t="str">
        <f>CONCATENATE("rdx_city_",J6986,"_",B6986)</f>
        <v>rdx_city_SWE_26</v>
      </c>
      <c r="B6986">
        <f>IF(I6986=I6985,B6985+1,1)</f>
        <v>26</v>
      </c>
      <c r="C6986" t="s">
        <v>10167</v>
      </c>
      <c r="D6986" t="s">
        <v>10167</v>
      </c>
      <c r="E6986">
        <v>59.3508</v>
      </c>
      <c r="F6986">
        <v>18.0973</v>
      </c>
      <c r="G6986" t="s">
        <v>10112</v>
      </c>
      <c r="H6986" t="str">
        <f>IFERROR(VLOOKUP(I6986,'country(26mar)'!C$2:D$251,2,FALSE),"")</f>
        <v>base.se</v>
      </c>
      <c r="I6986" t="s">
        <v>10113</v>
      </c>
      <c r="J6986" t="s">
        <v>10114</v>
      </c>
      <c r="K6986" t="s">
        <v>10167</v>
      </c>
      <c r="L6986" t="str">
        <f>CONCATENATE(G6986," ",K6986)</f>
        <v>Sweden Stockholm</v>
      </c>
      <c r="M6986" t="str">
        <f>IFERROR(VLOOKUP(L6986,'State(need_input)'!I$2:J$3992,2,FALSE),"")</f>
        <v>state_SE_Sto_16</v>
      </c>
      <c r="N6986" t="s">
        <v>54</v>
      </c>
      <c r="O6986">
        <v>1264000</v>
      </c>
      <c r="P6986">
        <v>1752425602</v>
      </c>
    </row>
    <row r="6987" spans="1:16">
      <c r="A6987" s="5" t="str">
        <f>CONCATENATE("rdx_city_",J6987,"_",B6987)</f>
        <v>rdx_city_SWE_27</v>
      </c>
      <c r="B6987">
        <f>IF(I6987=I6986,B6986+1,1)</f>
        <v>27</v>
      </c>
      <c r="C6987" t="s">
        <v>10168</v>
      </c>
      <c r="D6987" t="s">
        <v>10168</v>
      </c>
      <c r="E6987">
        <v>62.4001</v>
      </c>
      <c r="F6987">
        <v>17.3167</v>
      </c>
      <c r="G6987" t="s">
        <v>10112</v>
      </c>
      <c r="H6987" t="str">
        <f>IFERROR(VLOOKUP(I6987,'country(26mar)'!C$2:D$251,2,FALSE),"")</f>
        <v>base.se</v>
      </c>
      <c r="I6987" t="s">
        <v>10113</v>
      </c>
      <c r="J6987" t="s">
        <v>10114</v>
      </c>
      <c r="K6987" t="s">
        <v>10131</v>
      </c>
      <c r="L6987" t="str">
        <f>CONCATENATE(G6987," ",K6987)</f>
        <v>Sweden Västernorrland</v>
      </c>
      <c r="M6987" t="str">
        <f>IFERROR(VLOOKUP(L6987,'State(need_input)'!I$2:J$3992,2,FALSE),"")</f>
        <v>state_SE_Väs_19</v>
      </c>
      <c r="N6987" t="s">
        <v>20</v>
      </c>
      <c r="O6987">
        <v>73389</v>
      </c>
      <c r="P6987">
        <v>1752024232</v>
      </c>
    </row>
    <row r="6988" spans="1:16">
      <c r="A6988" s="5" t="str">
        <f>CONCATENATE("rdx_city_",J6988,"_",B6988)</f>
        <v>rdx_city_SWE_28</v>
      </c>
      <c r="B6988">
        <f>IF(I6988=I6987,B6987+1,1)</f>
        <v>28</v>
      </c>
      <c r="C6988" t="s">
        <v>10169</v>
      </c>
      <c r="D6988" t="s">
        <v>10170</v>
      </c>
      <c r="E6988">
        <v>58.2671</v>
      </c>
      <c r="F6988">
        <v>12.3</v>
      </c>
      <c r="G6988" t="s">
        <v>10112</v>
      </c>
      <c r="H6988" t="str">
        <f>IFERROR(VLOOKUP(I6988,'country(26mar)'!C$2:D$251,2,FALSE),"")</f>
        <v>base.se</v>
      </c>
      <c r="I6988" t="s">
        <v>10113</v>
      </c>
      <c r="J6988" t="s">
        <v>10114</v>
      </c>
      <c r="K6988" t="s">
        <v>10118</v>
      </c>
      <c r="L6988" t="str">
        <f>CONCATENATE(G6988," ",K6988)</f>
        <v>Sweden Västra Götaland</v>
      </c>
      <c r="M6988" t="str">
        <f>IFERROR(VLOOKUP(L6988,'State(need_input)'!I$2:J$3992,2,FALSE),"")</f>
        <v>state_SE_Väs_7</v>
      </c>
      <c r="N6988" t="s">
        <v>20</v>
      </c>
      <c r="O6988">
        <v>44543</v>
      </c>
      <c r="P6988">
        <v>1752863731</v>
      </c>
    </row>
    <row r="6989" spans="1:16">
      <c r="A6989" s="5" t="str">
        <f>CONCATENATE("rdx_city_",J6989,"_",B6989)</f>
        <v>rdx_city_SWE_29</v>
      </c>
      <c r="B6989">
        <f>IF(I6989=I6988,B6988+1,1)</f>
        <v>29</v>
      </c>
      <c r="C6989" t="s">
        <v>10171</v>
      </c>
      <c r="D6989" t="s">
        <v>10172</v>
      </c>
      <c r="E6989">
        <v>63.83</v>
      </c>
      <c r="F6989">
        <v>20.24</v>
      </c>
      <c r="G6989" t="s">
        <v>10112</v>
      </c>
      <c r="H6989" t="str">
        <f>IFERROR(VLOOKUP(I6989,'country(26mar)'!C$2:D$251,2,FALSE),"")</f>
        <v>base.se</v>
      </c>
      <c r="I6989" t="s">
        <v>10113</v>
      </c>
      <c r="J6989" t="s">
        <v>10114</v>
      </c>
      <c r="K6989" t="s">
        <v>10166</v>
      </c>
      <c r="L6989" t="str">
        <f>CONCATENATE(G6989," ",K6989)</f>
        <v>Sweden Västerbotten</v>
      </c>
      <c r="M6989" t="str">
        <f>IFERROR(VLOOKUP(L6989,'State(need_input)'!I$2:J$3992,2,FALSE),"")</f>
        <v>state_SE_Väs_20</v>
      </c>
      <c r="N6989" t="s">
        <v>23</v>
      </c>
      <c r="O6989">
        <v>78197</v>
      </c>
      <c r="P6989">
        <v>1752273881</v>
      </c>
    </row>
    <row r="6990" spans="1:16">
      <c r="A6990" s="5" t="str">
        <f>CONCATENATE("rdx_city_",J6990,"_",B6990)</f>
        <v>rdx_city_SWE_30</v>
      </c>
      <c r="B6990">
        <f>IF(I6990=I6989,B6989+1,1)</f>
        <v>30</v>
      </c>
      <c r="C6990" t="s">
        <v>10173</v>
      </c>
      <c r="D6990" t="s">
        <v>10173</v>
      </c>
      <c r="E6990">
        <v>59.85</v>
      </c>
      <c r="F6990">
        <v>17.6333</v>
      </c>
      <c r="G6990" t="s">
        <v>10112</v>
      </c>
      <c r="H6990" t="str">
        <f>IFERROR(VLOOKUP(I6990,'country(26mar)'!C$2:D$251,2,FALSE),"")</f>
        <v>base.se</v>
      </c>
      <c r="I6990" t="s">
        <v>10113</v>
      </c>
      <c r="J6990" t="s">
        <v>10114</v>
      </c>
      <c r="K6990" t="s">
        <v>10173</v>
      </c>
      <c r="L6990" t="str">
        <f>CONCATENATE(G6990," ",K6990)</f>
        <v>Sweden Uppsala</v>
      </c>
      <c r="M6990" t="str">
        <f>IFERROR(VLOOKUP(L6990,'State(need_input)'!I$2:J$3992,2,FALSE),"")</f>
        <v>state_SE_Upp_2</v>
      </c>
      <c r="N6990" t="s">
        <v>23</v>
      </c>
      <c r="P6990">
        <v>1752953686</v>
      </c>
    </row>
    <row r="6991" spans="1:16">
      <c r="A6991" s="5" t="str">
        <f>CONCATENATE("rdx_city_",J6991,"_",B6991)</f>
        <v>rdx_city_SWE_31</v>
      </c>
      <c r="B6991">
        <f>IF(I6991=I6990,B6990+1,1)</f>
        <v>31</v>
      </c>
      <c r="C6991" t="s">
        <v>10173</v>
      </c>
      <c r="D6991" t="s">
        <v>10173</v>
      </c>
      <c r="E6991">
        <v>59.8601</v>
      </c>
      <c r="F6991">
        <v>17.64</v>
      </c>
      <c r="G6991" t="s">
        <v>10112</v>
      </c>
      <c r="H6991" t="str">
        <f>IFERROR(VLOOKUP(I6991,'country(26mar)'!C$2:D$251,2,FALSE),"")</f>
        <v>base.se</v>
      </c>
      <c r="I6991" t="s">
        <v>10113</v>
      </c>
      <c r="J6991" t="s">
        <v>10114</v>
      </c>
      <c r="K6991" t="s">
        <v>10167</v>
      </c>
      <c r="L6991" t="str">
        <f>CONCATENATE(G6991," ",K6991)</f>
        <v>Sweden Stockholm</v>
      </c>
      <c r="M6991" t="str">
        <f>IFERROR(VLOOKUP(L6991,'State(need_input)'!I$2:J$3992,2,FALSE),"")</f>
        <v>state_SE_Sto_16</v>
      </c>
      <c r="O6991">
        <v>133117</v>
      </c>
      <c r="P6991">
        <v>1752330831</v>
      </c>
    </row>
    <row r="6992" spans="1:16">
      <c r="A6992" s="5" t="str">
        <f>CONCATENATE("rdx_city_",J6992,"_",B6992)</f>
        <v>rdx_city_SWE_32</v>
      </c>
      <c r="B6992">
        <f>IF(I6992=I6991,B6991+1,1)</f>
        <v>32</v>
      </c>
      <c r="C6992" t="s">
        <v>10174</v>
      </c>
      <c r="D6992" t="s">
        <v>10174</v>
      </c>
      <c r="E6992">
        <v>58.363</v>
      </c>
      <c r="F6992">
        <v>12.33</v>
      </c>
      <c r="G6992" t="s">
        <v>10112</v>
      </c>
      <c r="H6992" t="str">
        <f>IFERROR(VLOOKUP(I6992,'country(26mar)'!C$2:D$251,2,FALSE),"")</f>
        <v>base.se</v>
      </c>
      <c r="I6992" t="s">
        <v>10113</v>
      </c>
      <c r="J6992" t="s">
        <v>10114</v>
      </c>
      <c r="K6992" t="s">
        <v>10118</v>
      </c>
      <c r="L6992" t="str">
        <f>CONCATENATE(G6992," ",K6992)</f>
        <v>Sweden Västra Götaland</v>
      </c>
      <c r="M6992" t="str">
        <f>IFERROR(VLOOKUP(L6992,'State(need_input)'!I$2:J$3992,2,FALSE),"")</f>
        <v>state_SE_Väs_7</v>
      </c>
      <c r="N6992" t="s">
        <v>20</v>
      </c>
      <c r="O6992">
        <v>21835</v>
      </c>
      <c r="P6992">
        <v>1752467593</v>
      </c>
    </row>
    <row r="6993" spans="1:16">
      <c r="A6993" s="5" t="str">
        <f>CONCATENATE("rdx_city_",J6993,"_",B6993)</f>
        <v>rdx_city_SWE_33</v>
      </c>
      <c r="B6993">
        <f>IF(I6993=I6992,B6992+1,1)</f>
        <v>33</v>
      </c>
      <c r="C6993" t="s">
        <v>10175</v>
      </c>
      <c r="D6993" t="s">
        <v>10176</v>
      </c>
      <c r="E6993">
        <v>59.63</v>
      </c>
      <c r="F6993">
        <v>16.54</v>
      </c>
      <c r="G6993" t="s">
        <v>10112</v>
      </c>
      <c r="H6993" t="str">
        <f>IFERROR(VLOOKUP(I6993,'country(26mar)'!C$2:D$251,2,FALSE),"")</f>
        <v>base.se</v>
      </c>
      <c r="I6993" t="s">
        <v>10113</v>
      </c>
      <c r="J6993" t="s">
        <v>10114</v>
      </c>
      <c r="K6993" t="s">
        <v>10177</v>
      </c>
      <c r="L6993" t="str">
        <f>CONCATENATE(G6993," ",K6993)</f>
        <v>Sweden Västmanland</v>
      </c>
      <c r="M6993" t="str">
        <f>IFERROR(VLOOKUP(L6993,'State(need_input)'!I$2:J$3992,2,FALSE),"")</f>
        <v>state_SE_Väs_1</v>
      </c>
      <c r="N6993" t="s">
        <v>23</v>
      </c>
      <c r="O6993">
        <v>107194</v>
      </c>
      <c r="P6993">
        <v>1752826955</v>
      </c>
    </row>
    <row r="6994" spans="1:16">
      <c r="A6994" s="5" t="str">
        <f>CONCATENATE("rdx_city_",J6994,"_",B6994)</f>
        <v>rdx_city_SWE_34</v>
      </c>
      <c r="B6994">
        <f>IF(I6994=I6993,B6993+1,1)</f>
        <v>34</v>
      </c>
      <c r="C6994" t="s">
        <v>10178</v>
      </c>
      <c r="D6994" t="s">
        <v>10179</v>
      </c>
      <c r="E6994">
        <v>56.8837</v>
      </c>
      <c r="F6994">
        <v>14.8167</v>
      </c>
      <c r="G6994" t="s">
        <v>10112</v>
      </c>
      <c r="H6994" t="str">
        <f>IFERROR(VLOOKUP(I6994,'country(26mar)'!C$2:D$251,2,FALSE),"")</f>
        <v>base.se</v>
      </c>
      <c r="I6994" t="s">
        <v>10113</v>
      </c>
      <c r="J6994" t="s">
        <v>10114</v>
      </c>
      <c r="K6994" t="s">
        <v>10180</v>
      </c>
      <c r="L6994" t="str">
        <f>CONCATENATE(G6994," ",K6994)</f>
        <v>Sweden Kronoberg</v>
      </c>
      <c r="M6994" t="str">
        <f>IFERROR(VLOOKUP(L6994,'State(need_input)'!I$2:J$3992,2,FALSE),"")</f>
        <v>state_SE_Kro_14</v>
      </c>
      <c r="N6994" t="s">
        <v>23</v>
      </c>
      <c r="O6994">
        <v>59600</v>
      </c>
      <c r="P6994">
        <v>1752263370</v>
      </c>
    </row>
    <row r="6995" spans="1:16">
      <c r="A6995" s="5" t="str">
        <f>CONCATENATE("rdx_city_",J6995,"_",B6995)</f>
        <v>rdx_city_SWE_35</v>
      </c>
      <c r="B6995">
        <f>IF(I6995=I6994,B6994+1,1)</f>
        <v>35</v>
      </c>
      <c r="C6995" t="s">
        <v>10181</v>
      </c>
      <c r="D6995" t="s">
        <v>10181</v>
      </c>
      <c r="E6995">
        <v>57.6337</v>
      </c>
      <c r="F6995">
        <v>18.3</v>
      </c>
      <c r="G6995" t="s">
        <v>10112</v>
      </c>
      <c r="H6995" t="str">
        <f>IFERROR(VLOOKUP(I6995,'country(26mar)'!C$2:D$251,2,FALSE),"")</f>
        <v>base.se</v>
      </c>
      <c r="I6995" t="s">
        <v>10113</v>
      </c>
      <c r="J6995" t="s">
        <v>10114</v>
      </c>
      <c r="K6995" t="s">
        <v>10182</v>
      </c>
      <c r="L6995" t="str">
        <f>CONCATENATE(G6995," ",K6995)</f>
        <v>Sweden Gotland</v>
      </c>
      <c r="M6995" t="str">
        <f>IFERROR(VLOOKUP(L6995,'State(need_input)'!I$2:J$3992,2,FALSE),"")</f>
        <v>state_SE_Got_21</v>
      </c>
      <c r="N6995" t="s">
        <v>23</v>
      </c>
      <c r="O6995">
        <v>22593</v>
      </c>
      <c r="P6995">
        <v>1752027172</v>
      </c>
    </row>
    <row r="6996" spans="1:16">
      <c r="A6996" s="5" t="str">
        <f>CONCATENATE("rdx_city_",J6996,"_",B6996)</f>
        <v>rdx_city_CHE_1</v>
      </c>
      <c r="B6996">
        <f>IF(I6996=I6995,B6995+1,1)</f>
        <v>1</v>
      </c>
      <c r="C6996" t="s">
        <v>10183</v>
      </c>
      <c r="D6996" t="s">
        <v>10183</v>
      </c>
      <c r="E6996">
        <v>47.3896</v>
      </c>
      <c r="F6996">
        <v>8.0524</v>
      </c>
      <c r="G6996" t="s">
        <v>10184</v>
      </c>
      <c r="H6996" t="str">
        <f>IFERROR(VLOOKUP(I6996,'country(26mar)'!C$2:D$251,2,FALSE),"")</f>
        <v>base.ch</v>
      </c>
      <c r="I6996" t="s">
        <v>10185</v>
      </c>
      <c r="J6996" t="s">
        <v>10186</v>
      </c>
      <c r="K6996" t="s">
        <v>10187</v>
      </c>
      <c r="L6996" t="str">
        <f>CONCATENATE(G6996," ",K6996)</f>
        <v>Switzerland Aargau</v>
      </c>
      <c r="M6996" t="str">
        <f>IFERROR(VLOOKUP(L6996,'State(need_input)'!I$2:J$3992,2,FALSE),"")</f>
        <v>state_CH_Aar_2</v>
      </c>
      <c r="N6996" t="s">
        <v>23</v>
      </c>
      <c r="P6996">
        <v>1756722157</v>
      </c>
    </row>
    <row r="6997" spans="1:16">
      <c r="A6997" s="5" t="str">
        <f>CONCATENATE("rdx_city_",J6997,"_",B6997)</f>
        <v>rdx_city_CHE_2</v>
      </c>
      <c r="B6997">
        <f>IF(I6997=I6996,B6996+1,1)</f>
        <v>2</v>
      </c>
      <c r="C6997" t="s">
        <v>10183</v>
      </c>
      <c r="D6997" t="s">
        <v>10183</v>
      </c>
      <c r="E6997">
        <v>47.39</v>
      </c>
      <c r="F6997">
        <v>8.034</v>
      </c>
      <c r="G6997" t="s">
        <v>10184</v>
      </c>
      <c r="H6997" t="str">
        <f>IFERROR(VLOOKUP(I6997,'country(26mar)'!C$2:D$251,2,FALSE),"")</f>
        <v>base.ch</v>
      </c>
      <c r="I6997" t="s">
        <v>10185</v>
      </c>
      <c r="J6997" t="s">
        <v>10186</v>
      </c>
      <c r="K6997" t="s">
        <v>10187</v>
      </c>
      <c r="L6997" t="str">
        <f>CONCATENATE(G6997," ",K6997)</f>
        <v>Switzerland Aargau</v>
      </c>
      <c r="M6997" t="str">
        <f>IFERROR(VLOOKUP(L6997,'State(need_input)'!I$2:J$3992,2,FALSE),"")</f>
        <v>state_CH_Aar_2</v>
      </c>
      <c r="O6997">
        <v>15501</v>
      </c>
      <c r="P6997">
        <v>1756007454</v>
      </c>
    </row>
    <row r="6998" spans="1:16">
      <c r="A6998" s="5" t="str">
        <f>CONCATENATE("rdx_city_",J6998,"_",B6998)</f>
        <v>rdx_city_CHE_3</v>
      </c>
      <c r="B6998">
        <f>IF(I6998=I6997,B6997+1,1)</f>
        <v>3</v>
      </c>
      <c r="C6998" t="s">
        <v>10188</v>
      </c>
      <c r="D6998" t="s">
        <v>10188</v>
      </c>
      <c r="E6998">
        <v>46.879</v>
      </c>
      <c r="F6998">
        <v>8.638</v>
      </c>
      <c r="G6998" t="s">
        <v>10184</v>
      </c>
      <c r="H6998" t="str">
        <f>IFERROR(VLOOKUP(I6998,'country(26mar)'!C$2:D$251,2,FALSE),"")</f>
        <v>base.ch</v>
      </c>
      <c r="I6998" t="s">
        <v>10185</v>
      </c>
      <c r="J6998" t="s">
        <v>10186</v>
      </c>
      <c r="K6998" t="s">
        <v>10189</v>
      </c>
      <c r="L6998" t="str">
        <f>CONCATENATE(G6998," ",K6998)</f>
        <v>Switzerland Uri</v>
      </c>
      <c r="M6998" t="str">
        <f>IFERROR(VLOOKUP(L6998,'State(need_input)'!I$2:J$3992,2,FALSE),"")</f>
        <v>state_CH_Uri_16</v>
      </c>
      <c r="N6998" t="s">
        <v>23</v>
      </c>
      <c r="O6998">
        <v>8678</v>
      </c>
      <c r="P6998">
        <v>1756957308</v>
      </c>
    </row>
    <row r="6999" spans="1:16">
      <c r="A6999" s="5" t="str">
        <f>CONCATENATE("rdx_city_",J6999,"_",B6999)</f>
        <v>rdx_city_CHE_4</v>
      </c>
      <c r="B6999">
        <f>IF(I6999=I6998,B6998+1,1)</f>
        <v>4</v>
      </c>
      <c r="C6999" t="s">
        <v>10190</v>
      </c>
      <c r="D6999" t="s">
        <v>10190</v>
      </c>
      <c r="E6999">
        <v>47.3333</v>
      </c>
      <c r="F6999">
        <v>9.4167</v>
      </c>
      <c r="G6999" t="s">
        <v>10184</v>
      </c>
      <c r="H6999" t="str">
        <f>IFERROR(VLOOKUP(I6999,'country(26mar)'!C$2:D$251,2,FALSE),"")</f>
        <v>base.ch</v>
      </c>
      <c r="I6999" t="s">
        <v>10185</v>
      </c>
      <c r="J6999" t="s">
        <v>10186</v>
      </c>
      <c r="K6999" t="s">
        <v>10191</v>
      </c>
      <c r="L6999" t="str">
        <f>CONCATENATE(G6999," ",K6999)</f>
        <v>Switzerland Appenzell Innerrhoden</v>
      </c>
      <c r="M6999" t="str">
        <f>IFERROR(VLOOKUP(L6999,'State(need_input)'!I$2:J$3992,2,FALSE),"")</f>
        <v>state_CH_App_22</v>
      </c>
      <c r="N6999" t="s">
        <v>23</v>
      </c>
      <c r="O6999">
        <v>5649</v>
      </c>
      <c r="P6999">
        <v>1756770881</v>
      </c>
    </row>
    <row r="7000" spans="1:16">
      <c r="A7000" s="5" t="str">
        <f>CONCATENATE("rdx_city_",J7000,"_",B7000)</f>
        <v>rdx_city_CHE_5</v>
      </c>
      <c r="B7000">
        <f>IF(I7000=I6999,B6999+1,1)</f>
        <v>5</v>
      </c>
      <c r="C7000" t="s">
        <v>10192</v>
      </c>
      <c r="D7000" t="s">
        <v>10192</v>
      </c>
      <c r="E7000">
        <v>47.5804</v>
      </c>
      <c r="F7000">
        <v>7.59</v>
      </c>
      <c r="G7000" t="s">
        <v>10184</v>
      </c>
      <c r="H7000" t="str">
        <f>IFERROR(VLOOKUP(I7000,'country(26mar)'!C$2:D$251,2,FALSE),"")</f>
        <v>base.ch</v>
      </c>
      <c r="I7000" t="s">
        <v>10185</v>
      </c>
      <c r="J7000" t="s">
        <v>10186</v>
      </c>
      <c r="K7000" t="s">
        <v>10193</v>
      </c>
      <c r="L7000" t="str">
        <f>CONCATENATE(G7000," ",K7000)</f>
        <v>Switzerland Basel-Stadt</v>
      </c>
      <c r="M7000" t="str">
        <f>IFERROR(VLOOKUP(L7000,'State(need_input)'!I$2:J$3992,2,FALSE),"")</f>
        <v>state_CH_Bas_7</v>
      </c>
      <c r="N7000" t="s">
        <v>23</v>
      </c>
      <c r="O7000">
        <v>830000</v>
      </c>
      <c r="P7000">
        <v>1756731313</v>
      </c>
    </row>
    <row r="7001" spans="1:16">
      <c r="A7001" s="5" t="str">
        <f>CONCATENATE("rdx_city_",J7001,"_",B7001)</f>
        <v>rdx_city_CHE_6</v>
      </c>
      <c r="B7001">
        <f>IF(I7001=I7000,B7000+1,1)</f>
        <v>6</v>
      </c>
      <c r="C7001" t="s">
        <v>10194</v>
      </c>
      <c r="D7001" t="s">
        <v>10194</v>
      </c>
      <c r="E7001">
        <v>46.197</v>
      </c>
      <c r="F7001">
        <v>9.02</v>
      </c>
      <c r="G7001" t="s">
        <v>10184</v>
      </c>
      <c r="H7001" t="str">
        <f>IFERROR(VLOOKUP(I7001,'country(26mar)'!C$2:D$251,2,FALSE),"")</f>
        <v>base.ch</v>
      </c>
      <c r="I7001" t="s">
        <v>10185</v>
      </c>
      <c r="J7001" t="s">
        <v>10186</v>
      </c>
      <c r="K7001" t="s">
        <v>10195</v>
      </c>
      <c r="L7001" t="str">
        <f>CONCATENATE(G7001," ",K7001)</f>
        <v>Switzerland Ticino</v>
      </c>
      <c r="M7001" t="str">
        <f>IFERROR(VLOOKUP(L7001,'State(need_input)'!I$2:J$3992,2,FALSE),"")</f>
        <v>state_CH_Tic_25</v>
      </c>
      <c r="O7001">
        <v>16572</v>
      </c>
      <c r="P7001">
        <v>1756130026</v>
      </c>
    </row>
    <row r="7002" spans="1:16">
      <c r="A7002" s="5" t="str">
        <f>CONCATENATE("rdx_city_",J7002,"_",B7002)</f>
        <v>rdx_city_CHE_7</v>
      </c>
      <c r="B7002">
        <f>IF(I7002=I7001,B7001+1,1)</f>
        <v>7</v>
      </c>
      <c r="C7002" t="s">
        <v>10196</v>
      </c>
      <c r="D7002" t="s">
        <v>10196</v>
      </c>
      <c r="E7002">
        <v>46.9167</v>
      </c>
      <c r="F7002">
        <v>7.467</v>
      </c>
      <c r="G7002" t="s">
        <v>10184</v>
      </c>
      <c r="H7002" t="str">
        <f>IFERROR(VLOOKUP(I7002,'country(26mar)'!C$2:D$251,2,FALSE),"")</f>
        <v>base.ch</v>
      </c>
      <c r="I7002" t="s">
        <v>10185</v>
      </c>
      <c r="J7002" t="s">
        <v>10186</v>
      </c>
      <c r="K7002" t="s">
        <v>10196</v>
      </c>
      <c r="L7002" t="str">
        <f>CONCATENATE(G7002," ",K7002)</f>
        <v>Switzerland Bern</v>
      </c>
      <c r="M7002" t="str">
        <f>IFERROR(VLOOKUP(L7002,'State(need_input)'!I$2:J$3992,2,FALSE),"")</f>
        <v>state_CH_Ber_17</v>
      </c>
      <c r="N7002" t="s">
        <v>54</v>
      </c>
      <c r="O7002">
        <v>275329</v>
      </c>
      <c r="P7002">
        <v>1756374318</v>
      </c>
    </row>
    <row r="7003" spans="1:16">
      <c r="A7003" s="5" t="str">
        <f>CONCATENATE("rdx_city_",J7003,"_",B7003)</f>
        <v>rdx_city_CHE_8</v>
      </c>
      <c r="B7003">
        <f>IF(I7003=I7002,B7002+1,1)</f>
        <v>8</v>
      </c>
      <c r="C7003" t="s">
        <v>10197</v>
      </c>
      <c r="D7003" t="s">
        <v>10197</v>
      </c>
      <c r="E7003">
        <v>47.1666</v>
      </c>
      <c r="F7003">
        <v>7.25</v>
      </c>
      <c r="G7003" t="s">
        <v>10184</v>
      </c>
      <c r="H7003" t="str">
        <f>IFERROR(VLOOKUP(I7003,'country(26mar)'!C$2:D$251,2,FALSE),"")</f>
        <v>base.ch</v>
      </c>
      <c r="I7003" t="s">
        <v>10185</v>
      </c>
      <c r="J7003" t="s">
        <v>10186</v>
      </c>
      <c r="K7003" t="s">
        <v>10196</v>
      </c>
      <c r="L7003" t="str">
        <f>CONCATENATE(G7003," ",K7003)</f>
        <v>Switzerland Bern</v>
      </c>
      <c r="M7003" t="str">
        <f>IFERROR(VLOOKUP(L7003,'State(need_input)'!I$2:J$3992,2,FALSE),"")</f>
        <v>state_CH_Ber_17</v>
      </c>
      <c r="O7003">
        <v>78708</v>
      </c>
      <c r="P7003">
        <v>1756649723</v>
      </c>
    </row>
    <row r="7004" spans="1:16">
      <c r="A7004" s="5" t="str">
        <f>CONCATENATE("rdx_city_",J7004,"_",B7004)</f>
        <v>rdx_city_CHE_9</v>
      </c>
      <c r="B7004">
        <f>IF(I7004=I7003,B7003+1,1)</f>
        <v>9</v>
      </c>
      <c r="C7004" t="s">
        <v>10198</v>
      </c>
      <c r="D7004" t="s">
        <v>10198</v>
      </c>
      <c r="E7004">
        <v>46.85</v>
      </c>
      <c r="F7004">
        <v>9.5</v>
      </c>
      <c r="G7004" t="s">
        <v>10184</v>
      </c>
      <c r="H7004" t="str">
        <f>IFERROR(VLOOKUP(I7004,'country(26mar)'!C$2:D$251,2,FALSE),"")</f>
        <v>base.ch</v>
      </c>
      <c r="I7004" t="s">
        <v>10185</v>
      </c>
      <c r="J7004" t="s">
        <v>10186</v>
      </c>
      <c r="K7004" t="s">
        <v>10199</v>
      </c>
      <c r="L7004" t="str">
        <f>CONCATENATE(G7004," ",K7004)</f>
        <v>Switzerland Graubünden</v>
      </c>
      <c r="M7004" t="str">
        <f>IFERROR(VLOOKUP(L7004,'State(need_input)'!I$2:J$3992,2,FALSE),"")</f>
        <v>state_CH_Gra_11</v>
      </c>
      <c r="N7004" t="s">
        <v>23</v>
      </c>
      <c r="O7004">
        <v>38293</v>
      </c>
      <c r="P7004">
        <v>1756471395</v>
      </c>
    </row>
    <row r="7005" spans="1:16">
      <c r="A7005" s="5" t="str">
        <f>CONCATENATE("rdx_city_",J7005,"_",B7005)</f>
        <v>rdx_city_CHE_10</v>
      </c>
      <c r="B7005">
        <f>IF(I7005=I7004,B7004+1,1)</f>
        <v>10</v>
      </c>
      <c r="C7005" t="s">
        <v>10200</v>
      </c>
      <c r="D7005" t="s">
        <v>10201</v>
      </c>
      <c r="E7005">
        <v>47.3664</v>
      </c>
      <c r="F7005">
        <v>7.329</v>
      </c>
      <c r="G7005" t="s">
        <v>10184</v>
      </c>
      <c r="H7005" t="str">
        <f>IFERROR(VLOOKUP(I7005,'country(26mar)'!C$2:D$251,2,FALSE),"")</f>
        <v>base.ch</v>
      </c>
      <c r="I7005" t="s">
        <v>10185</v>
      </c>
      <c r="J7005" t="s">
        <v>10186</v>
      </c>
      <c r="K7005" t="s">
        <v>10202</v>
      </c>
      <c r="L7005" t="str">
        <f>CONCATENATE(G7005," ",K7005)</f>
        <v>Switzerland Jura</v>
      </c>
      <c r="M7005" t="str">
        <f>IFERROR(VLOOKUP(L7005,'State(need_input)'!I$2:J$3992,2,FALSE),"")</f>
        <v>state_CH_Jur_5</v>
      </c>
      <c r="N7005" t="s">
        <v>23</v>
      </c>
      <c r="P7005">
        <v>1756748908</v>
      </c>
    </row>
    <row r="7006" spans="1:16">
      <c r="A7006" s="5" t="str">
        <f>CONCATENATE("rdx_city_",J7006,"_",B7006)</f>
        <v>rdx_city_CHE_11</v>
      </c>
      <c r="B7006">
        <f>IF(I7006=I7005,B7005+1,1)</f>
        <v>11</v>
      </c>
      <c r="C7006" t="s">
        <v>10200</v>
      </c>
      <c r="D7006" t="s">
        <v>10201</v>
      </c>
      <c r="E7006">
        <v>47.37</v>
      </c>
      <c r="F7006">
        <v>7.345</v>
      </c>
      <c r="G7006" t="s">
        <v>10184</v>
      </c>
      <c r="H7006" t="str">
        <f>IFERROR(VLOOKUP(I7006,'country(26mar)'!C$2:D$251,2,FALSE),"")</f>
        <v>base.ch</v>
      </c>
      <c r="I7006" t="s">
        <v>10185</v>
      </c>
      <c r="J7006" t="s">
        <v>10186</v>
      </c>
      <c r="K7006" t="s">
        <v>10202</v>
      </c>
      <c r="L7006" t="str">
        <f>CONCATENATE(G7006," ",K7006)</f>
        <v>Switzerland Jura</v>
      </c>
      <c r="M7006" t="str">
        <f>IFERROR(VLOOKUP(L7006,'State(need_input)'!I$2:J$3992,2,FALSE),"")</f>
        <v>state_CH_Jur_5</v>
      </c>
      <c r="O7006">
        <v>11315</v>
      </c>
      <c r="P7006">
        <v>1756015980</v>
      </c>
    </row>
    <row r="7007" spans="1:16">
      <c r="A7007" s="5" t="str">
        <f>CONCATENATE("rdx_city_",J7007,"_",B7007)</f>
        <v>rdx_city_CHE_12</v>
      </c>
      <c r="B7007">
        <f>IF(I7007=I7006,B7006+1,1)</f>
        <v>12</v>
      </c>
      <c r="C7007" t="s">
        <v>10203</v>
      </c>
      <c r="D7007" t="s">
        <v>10203</v>
      </c>
      <c r="E7007">
        <v>47.568</v>
      </c>
      <c r="F7007">
        <v>9.108</v>
      </c>
      <c r="G7007" t="s">
        <v>10184</v>
      </c>
      <c r="H7007" t="str">
        <f>IFERROR(VLOOKUP(I7007,'country(26mar)'!C$2:D$251,2,FALSE),"")</f>
        <v>base.ch</v>
      </c>
      <c r="I7007" t="s">
        <v>10185</v>
      </c>
      <c r="J7007" t="s">
        <v>10186</v>
      </c>
      <c r="K7007" t="s">
        <v>10204</v>
      </c>
      <c r="L7007" t="str">
        <f>CONCATENATE(G7007," ",K7007)</f>
        <v>Switzerland Thurgau</v>
      </c>
      <c r="M7007" t="str">
        <f>IFERROR(VLOOKUP(L7007,'State(need_input)'!I$2:J$3992,2,FALSE),"")</f>
        <v>state_CH_Thu_24</v>
      </c>
      <c r="O7007">
        <v>21979</v>
      </c>
      <c r="P7007">
        <v>1756399413</v>
      </c>
    </row>
    <row r="7008" spans="1:16">
      <c r="A7008" s="5" t="str">
        <f>CONCATENATE("rdx_city_",J7008,"_",B7008)</f>
        <v>rdx_city_CHE_13</v>
      </c>
      <c r="B7008">
        <f>IF(I7008=I7007,B7007+1,1)</f>
        <v>13</v>
      </c>
      <c r="C7008" t="s">
        <v>10205</v>
      </c>
      <c r="D7008" t="s">
        <v>10205</v>
      </c>
      <c r="E7008">
        <v>46.8</v>
      </c>
      <c r="F7008">
        <v>7.15</v>
      </c>
      <c r="G7008" t="s">
        <v>10184</v>
      </c>
      <c r="H7008" t="str">
        <f>IFERROR(VLOOKUP(I7008,'country(26mar)'!C$2:D$251,2,FALSE),"")</f>
        <v>base.ch</v>
      </c>
      <c r="I7008" t="s">
        <v>10185</v>
      </c>
      <c r="J7008" t="s">
        <v>10186</v>
      </c>
      <c r="K7008" t="s">
        <v>10205</v>
      </c>
      <c r="L7008" t="str">
        <f>CONCATENATE(G7008," ",K7008)</f>
        <v>Switzerland Fribourg</v>
      </c>
      <c r="M7008" t="str">
        <f>IFERROR(VLOOKUP(L7008,'State(need_input)'!I$2:J$3992,2,FALSE),"")</f>
        <v>state_CH_Fri_9</v>
      </c>
      <c r="N7008" t="s">
        <v>23</v>
      </c>
      <c r="O7008">
        <v>32827</v>
      </c>
      <c r="P7008">
        <v>1756145667</v>
      </c>
    </row>
    <row r="7009" spans="1:16">
      <c r="A7009" s="5" t="str">
        <f>CONCATENATE("rdx_city_",J7009,"_",B7009)</f>
        <v>rdx_city_CHE_14</v>
      </c>
      <c r="B7009">
        <f>IF(I7009=I7008,B7008+1,1)</f>
        <v>14</v>
      </c>
      <c r="C7009" t="s">
        <v>10206</v>
      </c>
      <c r="D7009" t="s">
        <v>10206</v>
      </c>
      <c r="E7009">
        <v>46.21</v>
      </c>
      <c r="F7009">
        <v>6.14</v>
      </c>
      <c r="G7009" t="s">
        <v>10184</v>
      </c>
      <c r="H7009" t="str">
        <f>IFERROR(VLOOKUP(I7009,'country(26mar)'!C$2:D$251,2,FALSE),"")</f>
        <v>base.ch</v>
      </c>
      <c r="I7009" t="s">
        <v>10185</v>
      </c>
      <c r="J7009" t="s">
        <v>10186</v>
      </c>
      <c r="K7009" t="s">
        <v>10207</v>
      </c>
      <c r="L7009" t="str">
        <f>CONCATENATE(G7009," ",K7009)</f>
        <v>Switzerland Genève</v>
      </c>
      <c r="M7009" t="str">
        <f>IFERROR(VLOOKUP(L7009,'State(need_input)'!I$2:J$3992,2,FALSE),"")</f>
        <v>state_CH_Gen_18</v>
      </c>
      <c r="N7009" t="s">
        <v>23</v>
      </c>
      <c r="O7009">
        <v>1240000</v>
      </c>
      <c r="P7009">
        <v>1756810813</v>
      </c>
    </row>
    <row r="7010" spans="1:16">
      <c r="A7010" s="5" t="str">
        <f>CONCATENATE("rdx_city_",J7010,"_",B7010)</f>
        <v>rdx_city_CHE_15</v>
      </c>
      <c r="B7010">
        <f>IF(I7010=I7009,B7009+1,1)</f>
        <v>15</v>
      </c>
      <c r="C7010" t="s">
        <v>10208</v>
      </c>
      <c r="D7010" t="s">
        <v>10208</v>
      </c>
      <c r="E7010">
        <v>47.05</v>
      </c>
      <c r="F7010">
        <v>9.0667</v>
      </c>
      <c r="G7010" t="s">
        <v>10184</v>
      </c>
      <c r="H7010" t="str">
        <f>IFERROR(VLOOKUP(I7010,'country(26mar)'!C$2:D$251,2,FALSE),"")</f>
        <v>base.ch</v>
      </c>
      <c r="I7010" t="s">
        <v>10185</v>
      </c>
      <c r="J7010" t="s">
        <v>10186</v>
      </c>
      <c r="K7010" t="s">
        <v>10208</v>
      </c>
      <c r="L7010" t="str">
        <f>CONCATENATE(G7010," ",K7010)</f>
        <v>Switzerland Glarus</v>
      </c>
      <c r="M7010" t="str">
        <f>IFERROR(VLOOKUP(L7010,'State(need_input)'!I$2:J$3992,2,FALSE),"")</f>
        <v>state_CH_Gla_3</v>
      </c>
      <c r="N7010" t="s">
        <v>23</v>
      </c>
      <c r="O7010">
        <v>5681</v>
      </c>
      <c r="P7010">
        <v>1756095767</v>
      </c>
    </row>
    <row r="7011" spans="1:16">
      <c r="A7011" s="5" t="str">
        <f>CONCATENATE("rdx_city_",J7011,"_",B7011)</f>
        <v>rdx_city_CHE_16</v>
      </c>
      <c r="B7011">
        <f>IF(I7011=I7010,B7010+1,1)</f>
        <v>16</v>
      </c>
      <c r="C7011" t="s">
        <v>10209</v>
      </c>
      <c r="D7011" t="s">
        <v>10209</v>
      </c>
      <c r="E7011">
        <v>47.3833</v>
      </c>
      <c r="F7011">
        <v>9.2833</v>
      </c>
      <c r="G7011" t="s">
        <v>10184</v>
      </c>
      <c r="H7011" t="str">
        <f>IFERROR(VLOOKUP(I7011,'country(26mar)'!C$2:D$251,2,FALSE),"")</f>
        <v>base.ch</v>
      </c>
      <c r="I7011" t="s">
        <v>10185</v>
      </c>
      <c r="J7011" t="s">
        <v>10186</v>
      </c>
      <c r="K7011" t="s">
        <v>10210</v>
      </c>
      <c r="L7011" t="str">
        <f>CONCATENATE(G7011," ",K7011)</f>
        <v>Switzerland Appenzell Ausserrhoden</v>
      </c>
      <c r="M7011" t="str">
        <f>IFERROR(VLOOKUP(L7011,'State(need_input)'!I$2:J$3992,2,FALSE),"")</f>
        <v>state_CH_App_23</v>
      </c>
      <c r="O7011">
        <v>15438</v>
      </c>
      <c r="P7011">
        <v>1756581563</v>
      </c>
    </row>
    <row r="7012" spans="1:16">
      <c r="A7012" s="5" t="str">
        <f>CONCATENATE("rdx_city_",J7012,"_",B7012)</f>
        <v>rdx_city_CHE_17</v>
      </c>
      <c r="B7012">
        <f>IF(I7012=I7011,B7011+1,1)</f>
        <v>17</v>
      </c>
      <c r="C7012" t="s">
        <v>10211</v>
      </c>
      <c r="D7012" t="s">
        <v>10211</v>
      </c>
      <c r="E7012">
        <v>46.5304</v>
      </c>
      <c r="F7012">
        <v>6.65</v>
      </c>
      <c r="G7012" t="s">
        <v>10184</v>
      </c>
      <c r="H7012" t="str">
        <f>IFERROR(VLOOKUP(I7012,'country(26mar)'!C$2:D$251,2,FALSE),"")</f>
        <v>base.ch</v>
      </c>
      <c r="I7012" t="s">
        <v>10185</v>
      </c>
      <c r="J7012" t="s">
        <v>10186</v>
      </c>
      <c r="K7012" t="s">
        <v>10212</v>
      </c>
      <c r="L7012" t="str">
        <f>CONCATENATE(G7012," ",K7012)</f>
        <v>Switzerland Vaud</v>
      </c>
      <c r="M7012" t="str">
        <f>IFERROR(VLOOKUP(L7012,'State(need_input)'!I$2:J$3992,2,FALSE),"")</f>
        <v>state_CH_Vau_19</v>
      </c>
      <c r="N7012" t="s">
        <v>23</v>
      </c>
      <c r="O7012">
        <v>265702</v>
      </c>
      <c r="P7012">
        <v>1756055099</v>
      </c>
    </row>
    <row r="7013" spans="1:16">
      <c r="A7013" s="5" t="str">
        <f>CONCATENATE("rdx_city_",J7013,"_",B7013)</f>
        <v>rdx_city_CHE_18</v>
      </c>
      <c r="B7013">
        <f>IF(I7013=I7012,B7012+1,1)</f>
        <v>18</v>
      </c>
      <c r="C7013" t="s">
        <v>10213</v>
      </c>
      <c r="D7013" t="s">
        <v>10213</v>
      </c>
      <c r="E7013">
        <v>47.483</v>
      </c>
      <c r="F7013">
        <v>7.737</v>
      </c>
      <c r="G7013" t="s">
        <v>10184</v>
      </c>
      <c r="H7013" t="str">
        <f>IFERROR(VLOOKUP(I7013,'country(26mar)'!C$2:D$251,2,FALSE),"")</f>
        <v>base.ch</v>
      </c>
      <c r="I7013" t="s">
        <v>10185</v>
      </c>
      <c r="J7013" t="s">
        <v>10186</v>
      </c>
      <c r="K7013" t="s">
        <v>10214</v>
      </c>
      <c r="L7013" t="str">
        <f>CONCATENATE(G7013," ",K7013)</f>
        <v>Switzerland Basel-Landschaft</v>
      </c>
      <c r="M7013" t="str">
        <f>IFERROR(VLOOKUP(L7013,'State(need_input)'!I$2:J$3992,2,FALSE),"")</f>
        <v>state_CH_Bas_6</v>
      </c>
      <c r="N7013" t="s">
        <v>23</v>
      </c>
      <c r="O7013">
        <v>12832</v>
      </c>
      <c r="P7013">
        <v>1756371637</v>
      </c>
    </row>
    <row r="7014" spans="1:16">
      <c r="A7014" s="5" t="str">
        <f>CONCATENATE("rdx_city_",J7014,"_",B7014)</f>
        <v>rdx_city_CHE_19</v>
      </c>
      <c r="B7014">
        <f>IF(I7014=I7013,B7013+1,1)</f>
        <v>19</v>
      </c>
      <c r="C7014" t="s">
        <v>10215</v>
      </c>
      <c r="D7014" t="s">
        <v>10215</v>
      </c>
      <c r="E7014">
        <v>46.0004</v>
      </c>
      <c r="F7014">
        <v>8.9667</v>
      </c>
      <c r="G7014" t="s">
        <v>10184</v>
      </c>
      <c r="H7014" t="str">
        <f>IFERROR(VLOOKUP(I7014,'country(26mar)'!C$2:D$251,2,FALSE),"")</f>
        <v>base.ch</v>
      </c>
      <c r="I7014" t="s">
        <v>10185</v>
      </c>
      <c r="J7014" t="s">
        <v>10186</v>
      </c>
      <c r="K7014" t="s">
        <v>10195</v>
      </c>
      <c r="L7014" t="str">
        <f>CONCATENATE(G7014," ",K7014)</f>
        <v>Switzerland Ticino</v>
      </c>
      <c r="M7014" t="str">
        <f>IFERROR(VLOOKUP(L7014,'State(need_input)'!I$2:J$3992,2,FALSE),"")</f>
        <v>state_CH_Tic_25</v>
      </c>
      <c r="O7014">
        <v>105388</v>
      </c>
      <c r="P7014">
        <v>1756503816</v>
      </c>
    </row>
    <row r="7015" spans="1:16">
      <c r="A7015" s="5" t="str">
        <f>CONCATENATE("rdx_city_",J7015,"_",B7015)</f>
        <v>rdx_city_CHE_20</v>
      </c>
      <c r="B7015">
        <f>IF(I7015=I7014,B7014+1,1)</f>
        <v>20</v>
      </c>
      <c r="C7015" t="s">
        <v>10216</v>
      </c>
      <c r="D7015" t="s">
        <v>10216</v>
      </c>
      <c r="E7015">
        <v>47.0504</v>
      </c>
      <c r="F7015">
        <v>8.28</v>
      </c>
      <c r="G7015" t="s">
        <v>10184</v>
      </c>
      <c r="H7015" t="str">
        <f>IFERROR(VLOOKUP(I7015,'country(26mar)'!C$2:D$251,2,FALSE),"")</f>
        <v>base.ch</v>
      </c>
      <c r="I7015" t="s">
        <v>10185</v>
      </c>
      <c r="J7015" t="s">
        <v>10186</v>
      </c>
      <c r="K7015" t="s">
        <v>10216</v>
      </c>
      <c r="L7015" t="str">
        <f>CONCATENATE(G7015," ",K7015)</f>
        <v>Switzerland Luzern</v>
      </c>
      <c r="M7015" t="str">
        <f>IFERROR(VLOOKUP(L7015,'State(need_input)'!I$2:J$3992,2,FALSE),"")</f>
        <v>state_CH_Luz_14</v>
      </c>
      <c r="N7015" t="s">
        <v>23</v>
      </c>
      <c r="O7015">
        <v>250000</v>
      </c>
      <c r="P7015">
        <v>1756544536</v>
      </c>
    </row>
    <row r="7016" spans="1:16">
      <c r="A7016" s="5" t="str">
        <f>CONCATENATE("rdx_city_",J7016,"_",B7016)</f>
        <v>rdx_city_CHE_21</v>
      </c>
      <c r="B7016">
        <f>IF(I7016=I7015,B7015+1,1)</f>
        <v>21</v>
      </c>
      <c r="C7016" t="s">
        <v>10217</v>
      </c>
      <c r="D7016" t="s">
        <v>10218</v>
      </c>
      <c r="E7016">
        <v>46.999</v>
      </c>
      <c r="F7016">
        <v>6.923</v>
      </c>
      <c r="G7016" t="s">
        <v>10184</v>
      </c>
      <c r="H7016" t="str">
        <f>IFERROR(VLOOKUP(I7016,'country(26mar)'!C$2:D$251,2,FALSE),"")</f>
        <v>base.ch</v>
      </c>
      <c r="I7016" t="s">
        <v>10185</v>
      </c>
      <c r="J7016" t="s">
        <v>10186</v>
      </c>
      <c r="K7016" t="s">
        <v>10217</v>
      </c>
      <c r="L7016" t="str">
        <f>CONCATENATE(G7016," ",K7016)</f>
        <v>Switzerland Neuchâtel</v>
      </c>
      <c r="M7016" t="str">
        <f>IFERROR(VLOOKUP(L7016,'State(need_input)'!I$2:J$3992,2,FALSE),"")</f>
        <v>state_CH_Neu_15</v>
      </c>
      <c r="N7016" t="s">
        <v>23</v>
      </c>
      <c r="O7016">
        <v>31270</v>
      </c>
      <c r="P7016">
        <v>1756726571</v>
      </c>
    </row>
    <row r="7017" spans="1:16">
      <c r="A7017" s="5" t="str">
        <f>CONCATENATE("rdx_city_",J7017,"_",B7017)</f>
        <v>rdx_city_CHE_22</v>
      </c>
      <c r="B7017">
        <f>IF(I7017=I7016,B7016+1,1)</f>
        <v>22</v>
      </c>
      <c r="C7017" t="s">
        <v>10219</v>
      </c>
      <c r="D7017" t="s">
        <v>10219</v>
      </c>
      <c r="E7017">
        <v>47.423</v>
      </c>
      <c r="F7017">
        <v>9.362</v>
      </c>
      <c r="G7017" t="s">
        <v>10184</v>
      </c>
      <c r="H7017" t="str">
        <f>IFERROR(VLOOKUP(I7017,'country(26mar)'!C$2:D$251,2,FALSE),"")</f>
        <v>base.ch</v>
      </c>
      <c r="I7017" t="s">
        <v>10185</v>
      </c>
      <c r="J7017" t="s">
        <v>10186</v>
      </c>
      <c r="K7017" t="s">
        <v>10220</v>
      </c>
      <c r="L7017" t="str">
        <f>CONCATENATE(G7017," ",K7017)</f>
        <v>Switzerland Sankt Gallen</v>
      </c>
      <c r="M7017" t="str">
        <f>IFERROR(VLOOKUP(L7017,'State(need_input)'!I$2:J$3992,2,FALSE),"")</f>
        <v>state_CH_San_21</v>
      </c>
      <c r="N7017" t="s">
        <v>23</v>
      </c>
      <c r="O7017">
        <v>70572</v>
      </c>
      <c r="P7017">
        <v>1756343098</v>
      </c>
    </row>
    <row r="7018" spans="1:16">
      <c r="A7018" s="5" t="str">
        <f>CONCATENATE("rdx_city_",J7018,"_",B7018)</f>
        <v>rdx_city_CHE_23</v>
      </c>
      <c r="B7018">
        <f>IF(I7018=I7017,B7017+1,1)</f>
        <v>23</v>
      </c>
      <c r="C7018" t="s">
        <v>10221</v>
      </c>
      <c r="D7018" t="s">
        <v>10221</v>
      </c>
      <c r="E7018">
        <v>46.899</v>
      </c>
      <c r="F7018">
        <v>8.243</v>
      </c>
      <c r="G7018" t="s">
        <v>10184</v>
      </c>
      <c r="H7018" t="str">
        <f>IFERROR(VLOOKUP(I7018,'country(26mar)'!C$2:D$251,2,FALSE),"")</f>
        <v>base.ch</v>
      </c>
      <c r="I7018" t="s">
        <v>10185</v>
      </c>
      <c r="J7018" t="s">
        <v>10186</v>
      </c>
      <c r="K7018" t="s">
        <v>10222</v>
      </c>
      <c r="L7018" t="str">
        <f>CONCATENATE(G7018," ",K7018)</f>
        <v>Switzerland Obwalden</v>
      </c>
      <c r="M7018" t="str">
        <f>IFERROR(VLOOKUP(L7018,'State(need_input)'!I$2:J$3992,2,FALSE),"")</f>
        <v>state_CH_Obw_12</v>
      </c>
      <c r="N7018" t="s">
        <v>23</v>
      </c>
      <c r="O7018">
        <v>9410</v>
      </c>
      <c r="P7018">
        <v>1756451113</v>
      </c>
    </row>
    <row r="7019" spans="1:16">
      <c r="A7019" s="5" t="str">
        <f>CONCATENATE("rdx_city_",J7019,"_",B7019)</f>
        <v>rdx_city_CHE_24</v>
      </c>
      <c r="B7019">
        <f>IF(I7019=I7018,B7018+1,1)</f>
        <v>24</v>
      </c>
      <c r="C7019" t="s">
        <v>10223</v>
      </c>
      <c r="D7019" t="s">
        <v>10223</v>
      </c>
      <c r="E7019">
        <v>47.6973</v>
      </c>
      <c r="F7019">
        <v>8.6349</v>
      </c>
      <c r="G7019" t="s">
        <v>10184</v>
      </c>
      <c r="H7019" t="str">
        <f>IFERROR(VLOOKUP(I7019,'country(26mar)'!C$2:D$251,2,FALSE),"")</f>
        <v>base.ch</v>
      </c>
      <c r="I7019" t="s">
        <v>10185</v>
      </c>
      <c r="J7019" t="s">
        <v>10186</v>
      </c>
      <c r="K7019" t="s">
        <v>10223</v>
      </c>
      <c r="L7019" t="str">
        <f>CONCATENATE(G7019," ",K7019)</f>
        <v>Switzerland Schaffhausen</v>
      </c>
      <c r="M7019" t="str">
        <f>IFERROR(VLOOKUP(L7019,'State(need_input)'!I$2:J$3992,2,FALSE),"")</f>
        <v>state_CH_Sch_1</v>
      </c>
      <c r="N7019" t="s">
        <v>23</v>
      </c>
      <c r="P7019">
        <v>1756849233</v>
      </c>
    </row>
    <row r="7020" spans="1:16">
      <c r="A7020" s="5" t="str">
        <f>CONCATENATE("rdx_city_",J7020,"_",B7020)</f>
        <v>rdx_city_CHE_25</v>
      </c>
      <c r="B7020">
        <f>IF(I7020=I7019,B7019+1,1)</f>
        <v>25</v>
      </c>
      <c r="C7020" t="s">
        <v>10223</v>
      </c>
      <c r="D7020" t="s">
        <v>10223</v>
      </c>
      <c r="E7020">
        <v>47.706</v>
      </c>
      <c r="F7020">
        <v>8.633</v>
      </c>
      <c r="G7020" t="s">
        <v>10184</v>
      </c>
      <c r="H7020" t="str">
        <f>IFERROR(VLOOKUP(I7020,'country(26mar)'!C$2:D$251,2,FALSE),"")</f>
        <v>base.ch</v>
      </c>
      <c r="I7020" t="s">
        <v>10185</v>
      </c>
      <c r="J7020" t="s">
        <v>10186</v>
      </c>
      <c r="K7020" t="s">
        <v>10223</v>
      </c>
      <c r="L7020" t="str">
        <f>CONCATENATE(G7020," ",K7020)</f>
        <v>Switzerland Schaffhausen</v>
      </c>
      <c r="M7020" t="str">
        <f>IFERROR(VLOOKUP(L7020,'State(need_input)'!I$2:J$3992,2,FALSE),"")</f>
        <v>state_CH_Sch_1</v>
      </c>
      <c r="O7020">
        <v>33863</v>
      </c>
      <c r="P7020">
        <v>1756003651</v>
      </c>
    </row>
    <row r="7021" spans="1:16">
      <c r="A7021" s="5" t="str">
        <f>CONCATENATE("rdx_city_",J7021,"_",B7021)</f>
        <v>rdx_city_CHE_26</v>
      </c>
      <c r="B7021">
        <f>IF(I7021=I7020,B7020+1,1)</f>
        <v>26</v>
      </c>
      <c r="C7021" t="s">
        <v>10224</v>
      </c>
      <c r="D7021" t="s">
        <v>10224</v>
      </c>
      <c r="E7021">
        <v>47.02</v>
      </c>
      <c r="F7021">
        <v>8.648</v>
      </c>
      <c r="G7021" t="s">
        <v>10184</v>
      </c>
      <c r="H7021" t="str">
        <f>IFERROR(VLOOKUP(I7021,'country(26mar)'!C$2:D$251,2,FALSE),"")</f>
        <v>base.ch</v>
      </c>
      <c r="I7021" t="s">
        <v>10185</v>
      </c>
      <c r="J7021" t="s">
        <v>10186</v>
      </c>
      <c r="K7021" t="s">
        <v>10224</v>
      </c>
      <c r="L7021" t="str">
        <f>CONCATENATE(G7021," ",K7021)</f>
        <v>Switzerland Schwyz</v>
      </c>
      <c r="M7021" t="str">
        <f>IFERROR(VLOOKUP(L7021,'State(need_input)'!I$2:J$3992,2,FALSE),"")</f>
        <v>state_CH_Sch_13</v>
      </c>
      <c r="N7021" t="s">
        <v>23</v>
      </c>
      <c r="O7021">
        <v>14177</v>
      </c>
      <c r="P7021">
        <v>1756270644</v>
      </c>
    </row>
    <row r="7022" spans="1:16">
      <c r="A7022" s="5" t="str">
        <f>CONCATENATE("rdx_city_",J7022,"_",B7022)</f>
        <v>rdx_city_CHE_27</v>
      </c>
      <c r="B7022">
        <f>IF(I7022=I7021,B7021+1,1)</f>
        <v>27</v>
      </c>
      <c r="C7022" t="s">
        <v>10225</v>
      </c>
      <c r="D7022" t="s">
        <v>10225</v>
      </c>
      <c r="E7022">
        <v>46.239</v>
      </c>
      <c r="F7022">
        <v>7.354</v>
      </c>
      <c r="G7022" t="s">
        <v>10184</v>
      </c>
      <c r="H7022" t="str">
        <f>IFERROR(VLOOKUP(I7022,'country(26mar)'!C$2:D$251,2,FALSE),"")</f>
        <v>base.ch</v>
      </c>
      <c r="I7022" t="s">
        <v>10185</v>
      </c>
      <c r="J7022" t="s">
        <v>10186</v>
      </c>
      <c r="K7022" t="s">
        <v>10226</v>
      </c>
      <c r="L7022" t="str">
        <f>CONCATENATE(G7022," ",K7022)</f>
        <v>Switzerland Valais</v>
      </c>
      <c r="M7022" t="str">
        <f>IFERROR(VLOOKUP(L7022,'State(need_input)'!I$2:J$3992,2,FALSE),"")</f>
        <v>state_CH_Val_26</v>
      </c>
      <c r="O7022">
        <v>28045</v>
      </c>
      <c r="P7022">
        <v>1756457392</v>
      </c>
    </row>
    <row r="7023" spans="1:16">
      <c r="A7023" s="5" t="str">
        <f>CONCATENATE("rdx_city_",J7023,"_",B7023)</f>
        <v>rdx_city_CHE_28</v>
      </c>
      <c r="B7023">
        <f>IF(I7023=I7022,B7022+1,1)</f>
        <v>28</v>
      </c>
      <c r="C7023" t="s">
        <v>10227</v>
      </c>
      <c r="D7023" t="s">
        <v>10227</v>
      </c>
      <c r="E7023">
        <v>47.2066</v>
      </c>
      <c r="F7023">
        <v>7.5166</v>
      </c>
      <c r="G7023" t="s">
        <v>10184</v>
      </c>
      <c r="H7023" t="str">
        <f>IFERROR(VLOOKUP(I7023,'country(26mar)'!C$2:D$251,2,FALSE),"")</f>
        <v>base.ch</v>
      </c>
      <c r="I7023" t="s">
        <v>10185</v>
      </c>
      <c r="J7023" t="s">
        <v>10186</v>
      </c>
      <c r="K7023" t="s">
        <v>10227</v>
      </c>
      <c r="L7023" t="str">
        <f>CONCATENATE(G7023," ",K7023)</f>
        <v>Switzerland Solothurn</v>
      </c>
      <c r="M7023" t="str">
        <f>IFERROR(VLOOKUP(L7023,'State(need_input)'!I$2:J$3992,2,FALSE),"")</f>
        <v>state_CH_Sol_8</v>
      </c>
      <c r="N7023" t="s">
        <v>23</v>
      </c>
      <c r="P7023">
        <v>1756650126</v>
      </c>
    </row>
    <row r="7024" spans="1:16">
      <c r="A7024" s="5" t="str">
        <f>CONCATENATE("rdx_city_",J7024,"_",B7024)</f>
        <v>rdx_city_CHE_29</v>
      </c>
      <c r="B7024">
        <f>IF(I7024=I7023,B7023+1,1)</f>
        <v>29</v>
      </c>
      <c r="C7024" t="s">
        <v>10227</v>
      </c>
      <c r="D7024" t="s">
        <v>10227</v>
      </c>
      <c r="E7024">
        <v>47.212</v>
      </c>
      <c r="F7024">
        <v>7.537</v>
      </c>
      <c r="G7024" t="s">
        <v>10184</v>
      </c>
      <c r="H7024" t="str">
        <f>IFERROR(VLOOKUP(I7024,'country(26mar)'!C$2:D$251,2,FALSE),"")</f>
        <v>base.ch</v>
      </c>
      <c r="I7024" t="s">
        <v>10185</v>
      </c>
      <c r="J7024" t="s">
        <v>10186</v>
      </c>
      <c r="K7024" t="s">
        <v>10227</v>
      </c>
      <c r="L7024" t="str">
        <f>CONCATENATE(G7024," ",K7024)</f>
        <v>Switzerland Solothurn</v>
      </c>
      <c r="M7024" t="str">
        <f>IFERROR(VLOOKUP(L7024,'State(need_input)'!I$2:J$3992,2,FALSE),"")</f>
        <v>state_CH_Sol_8</v>
      </c>
      <c r="O7024">
        <v>14853</v>
      </c>
      <c r="P7024">
        <v>1756021237</v>
      </c>
    </row>
    <row r="7025" spans="1:16">
      <c r="A7025" s="5" t="str">
        <f>CONCATENATE("rdx_city_",J7025,"_",B7025)</f>
        <v>rdx_city_CHE_30</v>
      </c>
      <c r="B7025">
        <f>IF(I7025=I7024,B7024+1,1)</f>
        <v>30</v>
      </c>
      <c r="C7025" t="s">
        <v>10228</v>
      </c>
      <c r="D7025" t="s">
        <v>10228</v>
      </c>
      <c r="E7025">
        <v>46.95</v>
      </c>
      <c r="F7025">
        <v>8.3833</v>
      </c>
      <c r="G7025" t="s">
        <v>10184</v>
      </c>
      <c r="H7025" t="str">
        <f>IFERROR(VLOOKUP(I7025,'country(26mar)'!C$2:D$251,2,FALSE),"")</f>
        <v>base.ch</v>
      </c>
      <c r="I7025" t="s">
        <v>10185</v>
      </c>
      <c r="J7025" t="s">
        <v>10186</v>
      </c>
      <c r="K7025" t="s">
        <v>10229</v>
      </c>
      <c r="L7025" t="str">
        <f>CONCATENATE(G7025," ",K7025)</f>
        <v>Switzerland Nidwalden</v>
      </c>
      <c r="M7025" t="str">
        <f>IFERROR(VLOOKUP(L7025,'State(need_input)'!I$2:J$3992,2,FALSE),"")</f>
        <v>state_CH_Nid_20</v>
      </c>
      <c r="N7025" t="s">
        <v>23</v>
      </c>
      <c r="O7025">
        <v>7475</v>
      </c>
      <c r="P7025">
        <v>1756019042</v>
      </c>
    </row>
    <row r="7026" spans="1:16">
      <c r="A7026" s="5" t="str">
        <f>CONCATENATE("rdx_city_",J7026,"_",B7026)</f>
        <v>rdx_city_CHE_31</v>
      </c>
      <c r="B7026">
        <f>IF(I7026=I7025,B7025+1,1)</f>
        <v>31</v>
      </c>
      <c r="C7026" t="s">
        <v>10230</v>
      </c>
      <c r="D7026" t="s">
        <v>10230</v>
      </c>
      <c r="E7026">
        <v>47.179</v>
      </c>
      <c r="F7026">
        <v>8.487</v>
      </c>
      <c r="G7026" t="s">
        <v>10184</v>
      </c>
      <c r="H7026" t="str">
        <f>IFERROR(VLOOKUP(I7026,'country(26mar)'!C$2:D$251,2,FALSE),"")</f>
        <v>base.ch</v>
      </c>
      <c r="I7026" t="s">
        <v>10185</v>
      </c>
      <c r="J7026" t="s">
        <v>10186</v>
      </c>
      <c r="K7026" t="s">
        <v>10230</v>
      </c>
      <c r="L7026" t="str">
        <f>CONCATENATE(G7026," ",K7026)</f>
        <v>Switzerland Zug</v>
      </c>
      <c r="M7026" t="str">
        <f>IFERROR(VLOOKUP(L7026,'State(need_input)'!I$2:J$3992,2,FALSE),"")</f>
        <v>state_CH_Zug_10</v>
      </c>
      <c r="N7026" t="s">
        <v>23</v>
      </c>
      <c r="O7026">
        <v>23435</v>
      </c>
      <c r="P7026">
        <v>1756703208</v>
      </c>
    </row>
    <row r="7027" spans="1:16">
      <c r="A7027" s="5" t="str">
        <f>CONCATENATE("rdx_city_",J7027,"_",B7027)</f>
        <v>rdx_city_CHE_32</v>
      </c>
      <c r="B7027">
        <f>IF(I7027=I7026,B7026+1,1)</f>
        <v>32</v>
      </c>
      <c r="C7027" t="s">
        <v>10231</v>
      </c>
      <c r="D7027" t="s">
        <v>10232</v>
      </c>
      <c r="E7027">
        <v>47.38</v>
      </c>
      <c r="F7027">
        <v>8.55</v>
      </c>
      <c r="G7027" t="s">
        <v>10184</v>
      </c>
      <c r="H7027" t="str">
        <f>IFERROR(VLOOKUP(I7027,'country(26mar)'!C$2:D$251,2,FALSE),"")</f>
        <v>base.ch</v>
      </c>
      <c r="I7027" t="s">
        <v>10185</v>
      </c>
      <c r="J7027" t="s">
        <v>10186</v>
      </c>
      <c r="K7027" t="s">
        <v>10231</v>
      </c>
      <c r="L7027" t="str">
        <f>CONCATENATE(G7027," ",K7027)</f>
        <v>Switzerland Zürich</v>
      </c>
      <c r="M7027" t="str">
        <f>IFERROR(VLOOKUP(L7027,'State(need_input)'!I$2:J$3992,2,FALSE),"")</f>
        <v>state_CH_Zür_4</v>
      </c>
      <c r="N7027" t="s">
        <v>23</v>
      </c>
      <c r="O7027">
        <v>1108000</v>
      </c>
      <c r="P7027">
        <v>1756539143</v>
      </c>
    </row>
    <row r="7028" spans="1:16">
      <c r="A7028" s="5" t="str">
        <f>CONCATENATE("rdx_city_",J7028,"_",B7028)</f>
        <v>rdx_city_SYR_1</v>
      </c>
      <c r="B7028">
        <f>IF(I7028=I7027,B7027+1,1)</f>
        <v>1</v>
      </c>
      <c r="C7028" t="s">
        <v>10233</v>
      </c>
      <c r="D7028" t="s">
        <v>10233</v>
      </c>
      <c r="E7028">
        <v>34.4504</v>
      </c>
      <c r="F7028">
        <v>40.9186</v>
      </c>
      <c r="G7028" t="s">
        <v>10234</v>
      </c>
      <c r="H7028" t="str">
        <f>IFERROR(VLOOKUP(I7028,'country(26mar)'!C$2:D$251,2,FALSE),"")</f>
        <v>base.sy</v>
      </c>
      <c r="I7028" t="s">
        <v>10235</v>
      </c>
      <c r="J7028" t="s">
        <v>10236</v>
      </c>
      <c r="K7028" t="s">
        <v>10237</v>
      </c>
      <c r="L7028" t="str">
        <f>CONCATENATE(G7028," ",K7028)</f>
        <v>Syria Dayr az Zawr</v>
      </c>
      <c r="M7028" t="str">
        <f>IFERROR(VLOOKUP(L7028,'State(need_input)'!I$2:J$3992,2,FALSE),"")</f>
        <v>state_SY_Day_14</v>
      </c>
      <c r="N7028" t="s">
        <v>20</v>
      </c>
      <c r="O7028">
        <v>80808</v>
      </c>
      <c r="P7028">
        <v>1760836213</v>
      </c>
    </row>
    <row r="7029" spans="1:16">
      <c r="A7029" s="5" t="str">
        <f>CONCATENATE("rdx_city_",J7029,"_",B7029)</f>
        <v>rdx_city_SYR_2</v>
      </c>
      <c r="B7029">
        <f>IF(I7029=I7028,B7028+1,1)</f>
        <v>2</v>
      </c>
      <c r="C7029" t="s">
        <v>10238</v>
      </c>
      <c r="D7029" t="s">
        <v>10238</v>
      </c>
      <c r="E7029">
        <v>34.017</v>
      </c>
      <c r="F7029">
        <v>36.7333</v>
      </c>
      <c r="G7029" t="s">
        <v>10234</v>
      </c>
      <c r="H7029" t="str">
        <f>IFERROR(VLOOKUP(I7029,'country(26mar)'!C$2:D$251,2,FALSE),"")</f>
        <v>base.sy</v>
      </c>
      <c r="I7029" t="s">
        <v>10235</v>
      </c>
      <c r="J7029" t="s">
        <v>10236</v>
      </c>
      <c r="K7029" t="s">
        <v>10239</v>
      </c>
      <c r="L7029" t="str">
        <f>CONCATENATE(G7029," ",K7029)</f>
        <v>Syria Rīf Dimashq</v>
      </c>
      <c r="M7029" t="str">
        <f>IFERROR(VLOOKUP(L7029,'State(need_input)'!I$2:J$3992,2,FALSE),"")</f>
        <v>state_SY_Rīf_3</v>
      </c>
      <c r="N7029" t="s">
        <v>20</v>
      </c>
      <c r="O7029">
        <v>50178</v>
      </c>
      <c r="P7029">
        <v>1760474665</v>
      </c>
    </row>
    <row r="7030" spans="1:16">
      <c r="A7030" s="5" t="str">
        <f>CONCATENATE("rdx_city_",J7030,"_",B7030)</f>
        <v>rdx_city_SYR_3</v>
      </c>
      <c r="B7030">
        <f>IF(I7030=I7029,B7029+1,1)</f>
        <v>3</v>
      </c>
      <c r="C7030" t="s">
        <v>10240</v>
      </c>
      <c r="D7030" t="s">
        <v>10240</v>
      </c>
      <c r="E7030">
        <v>36.4833</v>
      </c>
      <c r="F7030">
        <v>40.75</v>
      </c>
      <c r="G7030" t="s">
        <v>10234</v>
      </c>
      <c r="H7030" t="str">
        <f>IFERROR(VLOOKUP(I7030,'country(26mar)'!C$2:D$251,2,FALSE),"")</f>
        <v>base.sy</v>
      </c>
      <c r="I7030" t="s">
        <v>10235</v>
      </c>
      <c r="J7030" t="s">
        <v>10236</v>
      </c>
      <c r="K7030" t="s">
        <v>10241</v>
      </c>
      <c r="L7030" t="str">
        <f>CONCATENATE(G7030," ",K7030)</f>
        <v>Syria Al Ḩasakah</v>
      </c>
      <c r="M7030" t="str">
        <f>IFERROR(VLOOKUP(L7030,'State(need_input)'!I$2:J$3992,2,FALSE),"")</f>
        <v>state_SY_Al _5</v>
      </c>
      <c r="N7030" t="s">
        <v>23</v>
      </c>
      <c r="O7030">
        <v>128100</v>
      </c>
      <c r="P7030">
        <v>1760476337</v>
      </c>
    </row>
    <row r="7031" spans="1:16">
      <c r="A7031" s="5" t="str">
        <f>CONCATENATE("rdx_city_",J7031,"_",B7031)</f>
        <v>rdx_city_SYR_4</v>
      </c>
      <c r="B7031">
        <f>IF(I7031=I7030,B7030+1,1)</f>
        <v>4</v>
      </c>
      <c r="C7031" t="s">
        <v>10242</v>
      </c>
      <c r="D7031" t="s">
        <v>10242</v>
      </c>
      <c r="E7031">
        <v>35.54</v>
      </c>
      <c r="F7031">
        <v>35.78</v>
      </c>
      <c r="G7031" t="s">
        <v>10234</v>
      </c>
      <c r="H7031" t="str">
        <f>IFERROR(VLOOKUP(I7031,'country(26mar)'!C$2:D$251,2,FALSE),"")</f>
        <v>base.sy</v>
      </c>
      <c r="I7031" t="s">
        <v>10235</v>
      </c>
      <c r="J7031" t="s">
        <v>10236</v>
      </c>
      <c r="K7031" t="s">
        <v>10243</v>
      </c>
      <c r="L7031" t="str">
        <f>CONCATENATE(G7031," ",K7031)</f>
        <v>Syria Al Lādhiqīyah</v>
      </c>
      <c r="M7031" t="str">
        <f>IFERROR(VLOOKUP(L7031,'State(need_input)'!I$2:J$3992,2,FALSE),"")</f>
        <v>state_SY_Al _12</v>
      </c>
      <c r="N7031" t="s">
        <v>23</v>
      </c>
      <c r="O7031">
        <v>539147</v>
      </c>
      <c r="P7031">
        <v>1760555544</v>
      </c>
    </row>
    <row r="7032" spans="1:16">
      <c r="A7032" s="5" t="str">
        <f>CONCATENATE("rdx_city_",J7032,"_",B7032)</f>
        <v>rdx_city_SYR_5</v>
      </c>
      <c r="B7032">
        <f>IF(I7032=I7031,B7031+1,1)</f>
        <v>5</v>
      </c>
      <c r="C7032" t="s">
        <v>10244</v>
      </c>
      <c r="D7032" t="s">
        <v>10244</v>
      </c>
      <c r="E7032">
        <v>37.03</v>
      </c>
      <c r="F7032">
        <v>41.23</v>
      </c>
      <c r="G7032" t="s">
        <v>10234</v>
      </c>
      <c r="H7032" t="str">
        <f>IFERROR(VLOOKUP(I7032,'country(26mar)'!C$2:D$251,2,FALSE),"")</f>
        <v>base.sy</v>
      </c>
      <c r="I7032" t="s">
        <v>10235</v>
      </c>
      <c r="J7032" t="s">
        <v>10236</v>
      </c>
      <c r="K7032" t="s">
        <v>10241</v>
      </c>
      <c r="L7032" t="str">
        <f>CONCATENATE(G7032," ",K7032)</f>
        <v>Syria Al Ḩasakah</v>
      </c>
      <c r="M7032" t="str">
        <f>IFERROR(VLOOKUP(L7032,'State(need_input)'!I$2:J$3992,2,FALSE),"")</f>
        <v>state_SY_Al _5</v>
      </c>
      <c r="N7032" t="s">
        <v>20</v>
      </c>
      <c r="O7032">
        <v>104107</v>
      </c>
      <c r="P7032">
        <v>1760560461</v>
      </c>
    </row>
    <row r="7033" spans="1:16">
      <c r="A7033" s="5" t="str">
        <f>CONCATENATE("rdx_city_",J7033,"_",B7033)</f>
        <v>rdx_city_SYR_6</v>
      </c>
      <c r="B7033">
        <f>IF(I7033=I7032,B7032+1,1)</f>
        <v>6</v>
      </c>
      <c r="C7033" t="s">
        <v>10245</v>
      </c>
      <c r="D7033" t="s">
        <v>10245</v>
      </c>
      <c r="E7033">
        <v>33.1257</v>
      </c>
      <c r="F7033">
        <v>35.8236</v>
      </c>
      <c r="G7033" t="s">
        <v>10234</v>
      </c>
      <c r="H7033" t="str">
        <f>IFERROR(VLOOKUP(I7033,'country(26mar)'!C$2:D$251,2,FALSE),"")</f>
        <v>base.sy</v>
      </c>
      <c r="I7033" t="s">
        <v>10235</v>
      </c>
      <c r="J7033" t="s">
        <v>10236</v>
      </c>
      <c r="K7033" t="s">
        <v>10246</v>
      </c>
      <c r="L7033" t="str">
        <f>CONCATENATE(G7033," ",K7033)</f>
        <v>Syria Al Qunayţirah</v>
      </c>
      <c r="M7033" t="str">
        <f>IFERROR(VLOOKUP(L7033,'State(need_input)'!I$2:J$3992,2,FALSE),"")</f>
        <v>state_SY_Al _13</v>
      </c>
      <c r="N7033" t="s">
        <v>23</v>
      </c>
      <c r="O7033">
        <v>4318</v>
      </c>
      <c r="P7033">
        <v>1760132692</v>
      </c>
    </row>
    <row r="7034" spans="1:16">
      <c r="A7034" s="5" t="str">
        <f>CONCATENATE("rdx_city_",J7034,"_",B7034)</f>
        <v>rdx_city_SYR_7</v>
      </c>
      <c r="B7034">
        <f>IF(I7034=I7033,B7033+1,1)</f>
        <v>7</v>
      </c>
      <c r="C7034" t="s">
        <v>10247</v>
      </c>
      <c r="D7034" t="s">
        <v>10247</v>
      </c>
      <c r="E7034">
        <v>36.23</v>
      </c>
      <c r="F7034">
        <v>37.17</v>
      </c>
      <c r="G7034" t="s">
        <v>10234</v>
      </c>
      <c r="H7034" t="str">
        <f>IFERROR(VLOOKUP(I7034,'country(26mar)'!C$2:D$251,2,FALSE),"")</f>
        <v>base.sy</v>
      </c>
      <c r="I7034" t="s">
        <v>10235</v>
      </c>
      <c r="J7034" t="s">
        <v>10236</v>
      </c>
      <c r="K7034" t="s">
        <v>10248</v>
      </c>
      <c r="L7034" t="str">
        <f>CONCATENATE(G7034," ",K7034)</f>
        <v>Syria Ḩalab</v>
      </c>
      <c r="M7034" t="str">
        <f>IFERROR(VLOOKUP(L7034,'State(need_input)'!I$2:J$3992,2,FALSE),"")</f>
        <v>state_SY_Ḩal_9</v>
      </c>
      <c r="N7034" t="s">
        <v>23</v>
      </c>
      <c r="O7034">
        <v>2738000</v>
      </c>
      <c r="P7034">
        <v>1760366651</v>
      </c>
    </row>
    <row r="7035" spans="1:16">
      <c r="A7035" s="5" t="str">
        <f>CONCATENATE("rdx_city_",J7035,"_",B7035)</f>
        <v>rdx_city_SYR_8</v>
      </c>
      <c r="B7035">
        <f>IF(I7035=I7034,B7034+1,1)</f>
        <v>8</v>
      </c>
      <c r="C7035" t="s">
        <v>10249</v>
      </c>
      <c r="D7035" t="s">
        <v>10249</v>
      </c>
      <c r="E7035">
        <v>35.9304</v>
      </c>
      <c r="F7035">
        <v>39.02</v>
      </c>
      <c r="G7035" t="s">
        <v>10234</v>
      </c>
      <c r="H7035" t="str">
        <f>IFERROR(VLOOKUP(I7035,'country(26mar)'!C$2:D$251,2,FALSE),"")</f>
        <v>base.sy</v>
      </c>
      <c r="I7035" t="s">
        <v>10235</v>
      </c>
      <c r="J7035" t="s">
        <v>10236</v>
      </c>
      <c r="K7035" t="s">
        <v>10249</v>
      </c>
      <c r="L7035" t="str">
        <f>CONCATENATE(G7035," ",K7035)</f>
        <v>Syria Ar Raqqah</v>
      </c>
      <c r="M7035" t="str">
        <f>IFERROR(VLOOKUP(L7035,'State(need_input)'!I$2:J$3992,2,FALSE),"")</f>
        <v>state_SY_Ar _1</v>
      </c>
      <c r="N7035" t="s">
        <v>23</v>
      </c>
      <c r="O7035">
        <v>177636</v>
      </c>
      <c r="P7035">
        <v>1760035911</v>
      </c>
    </row>
    <row r="7036" spans="1:16">
      <c r="A7036" s="5" t="str">
        <f>CONCATENATE("rdx_city_",J7036,"_",B7036)</f>
        <v>rdx_city_SYR_9</v>
      </c>
      <c r="B7036">
        <f>IF(I7036=I7035,B7035+1,1)</f>
        <v>9</v>
      </c>
      <c r="C7036" t="s">
        <v>10250</v>
      </c>
      <c r="D7036" t="s">
        <v>10250</v>
      </c>
      <c r="E7036">
        <v>32.7004</v>
      </c>
      <c r="F7036">
        <v>36.5666</v>
      </c>
      <c r="G7036" t="s">
        <v>10234</v>
      </c>
      <c r="H7036" t="str">
        <f>IFERROR(VLOOKUP(I7036,'country(26mar)'!C$2:D$251,2,FALSE),"")</f>
        <v>base.sy</v>
      </c>
      <c r="I7036" t="s">
        <v>10235</v>
      </c>
      <c r="J7036" t="s">
        <v>10236</v>
      </c>
      <c r="K7036" t="s">
        <v>10251</v>
      </c>
      <c r="L7036" t="str">
        <f>CONCATENATE(G7036," ",K7036)</f>
        <v>Syria As Suwaydā’</v>
      </c>
      <c r="M7036" t="str">
        <f>IFERROR(VLOOKUP(L7036,'State(need_input)'!I$2:J$3992,2,FALSE),"")</f>
        <v>state_SY_As _4</v>
      </c>
      <c r="N7036" t="s">
        <v>23</v>
      </c>
      <c r="O7036">
        <v>72248</v>
      </c>
      <c r="P7036">
        <v>1760680757</v>
      </c>
    </row>
    <row r="7037" spans="1:16">
      <c r="A7037" s="5" t="str">
        <f>CONCATENATE("rdx_city_",J7037,"_",B7037)</f>
        <v>rdx_city_SYR_10</v>
      </c>
      <c r="B7037">
        <f>IF(I7037=I7036,B7036+1,1)</f>
        <v>10</v>
      </c>
      <c r="C7037" t="s">
        <v>10252</v>
      </c>
      <c r="D7037" t="s">
        <v>10252</v>
      </c>
      <c r="E7037">
        <v>33.5</v>
      </c>
      <c r="F7037">
        <v>36.3</v>
      </c>
      <c r="G7037" t="s">
        <v>10234</v>
      </c>
      <c r="H7037" t="str">
        <f>IFERROR(VLOOKUP(I7037,'country(26mar)'!C$2:D$251,2,FALSE),"")</f>
        <v>base.sy</v>
      </c>
      <c r="I7037" t="s">
        <v>10235</v>
      </c>
      <c r="J7037" t="s">
        <v>10236</v>
      </c>
      <c r="K7037" t="s">
        <v>10253</v>
      </c>
      <c r="L7037" t="str">
        <f>CONCATENATE(G7037," ",K7037)</f>
        <v>Syria Dimashq</v>
      </c>
      <c r="M7037" t="str">
        <f>IFERROR(VLOOKUP(L7037,'State(need_input)'!I$2:J$3992,2,FALSE),"")</f>
        <v>state_SY_Dim_11</v>
      </c>
      <c r="N7037" t="s">
        <v>54</v>
      </c>
      <c r="O7037">
        <v>2466000</v>
      </c>
      <c r="P7037">
        <v>1760685964</v>
      </c>
    </row>
    <row r="7038" spans="1:16">
      <c r="A7038" s="5" t="str">
        <f>CONCATENATE("rdx_city_",J7038,"_",B7038)</f>
        <v>rdx_city_SYR_11</v>
      </c>
      <c r="B7038">
        <f>IF(I7038=I7037,B7037+1,1)</f>
        <v>11</v>
      </c>
      <c r="C7038" t="s">
        <v>10254</v>
      </c>
      <c r="D7038" t="s">
        <v>10254</v>
      </c>
      <c r="E7038">
        <v>32.625</v>
      </c>
      <c r="F7038">
        <v>36.105</v>
      </c>
      <c r="G7038" t="s">
        <v>10234</v>
      </c>
      <c r="H7038" t="str">
        <f>IFERROR(VLOOKUP(I7038,'country(26mar)'!C$2:D$251,2,FALSE),"")</f>
        <v>base.sy</v>
      </c>
      <c r="I7038" t="s">
        <v>10235</v>
      </c>
      <c r="J7038" t="s">
        <v>10236</v>
      </c>
      <c r="K7038" t="s">
        <v>10255</v>
      </c>
      <c r="L7038" t="str">
        <f>CONCATENATE(G7038," ",K7038)</f>
        <v>Syria Dar‘ā</v>
      </c>
      <c r="M7038" t="str">
        <f>IFERROR(VLOOKUP(L7038,'State(need_input)'!I$2:J$3992,2,FALSE),"")</f>
        <v>state_SY_Dar_6</v>
      </c>
      <c r="N7038" t="s">
        <v>23</v>
      </c>
      <c r="O7038">
        <v>146481</v>
      </c>
      <c r="P7038">
        <v>1760427038</v>
      </c>
    </row>
    <row r="7039" spans="1:16">
      <c r="A7039" s="5" t="str">
        <f>CONCATENATE("rdx_city_",J7039,"_",B7039)</f>
        <v>rdx_city_SYR_12</v>
      </c>
      <c r="B7039">
        <f>IF(I7039=I7038,B7038+1,1)</f>
        <v>12</v>
      </c>
      <c r="C7039" t="s">
        <v>10237</v>
      </c>
      <c r="D7039" t="s">
        <v>10237</v>
      </c>
      <c r="E7039">
        <v>35.3304</v>
      </c>
      <c r="F7039">
        <v>40.13</v>
      </c>
      <c r="G7039" t="s">
        <v>10234</v>
      </c>
      <c r="H7039" t="str">
        <f>IFERROR(VLOOKUP(I7039,'country(26mar)'!C$2:D$251,2,FALSE),"")</f>
        <v>base.sy</v>
      </c>
      <c r="I7039" t="s">
        <v>10235</v>
      </c>
      <c r="J7039" t="s">
        <v>10236</v>
      </c>
      <c r="K7039" t="s">
        <v>10237</v>
      </c>
      <c r="L7039" t="str">
        <f>CONCATENATE(G7039," ",K7039)</f>
        <v>Syria Dayr az Zawr</v>
      </c>
      <c r="M7039" t="str">
        <f>IFERROR(VLOOKUP(L7039,'State(need_input)'!I$2:J$3992,2,FALSE),"")</f>
        <v>state_SY_Day_14</v>
      </c>
      <c r="N7039" t="s">
        <v>23</v>
      </c>
      <c r="O7039">
        <v>309141</v>
      </c>
      <c r="P7039">
        <v>1760792603</v>
      </c>
    </row>
    <row r="7040" spans="1:16">
      <c r="A7040" s="5" t="str">
        <f>CONCATENATE("rdx_city_",J7040,"_",B7040)</f>
        <v>rdx_city_SYR_13</v>
      </c>
      <c r="B7040">
        <f>IF(I7040=I7039,B7039+1,1)</f>
        <v>13</v>
      </c>
      <c r="C7040" t="s">
        <v>10256</v>
      </c>
      <c r="D7040" t="s">
        <v>10256</v>
      </c>
      <c r="E7040">
        <v>33.5833</v>
      </c>
      <c r="F7040">
        <v>36.4</v>
      </c>
      <c r="G7040" t="s">
        <v>10234</v>
      </c>
      <c r="H7040" t="str">
        <f>IFERROR(VLOOKUP(I7040,'country(26mar)'!C$2:D$251,2,FALSE),"")</f>
        <v>base.sy</v>
      </c>
      <c r="I7040" t="s">
        <v>10235</v>
      </c>
      <c r="J7040" t="s">
        <v>10236</v>
      </c>
      <c r="K7040" t="s">
        <v>10239</v>
      </c>
      <c r="L7040" t="str">
        <f>CONCATENATE(G7040," ",K7040)</f>
        <v>Syria Rīf Dimashq</v>
      </c>
      <c r="M7040" t="str">
        <f>IFERROR(VLOOKUP(L7040,'State(need_input)'!I$2:J$3992,2,FALSE),"")</f>
        <v>state_SY_Rīf_3</v>
      </c>
      <c r="N7040" t="s">
        <v>20</v>
      </c>
      <c r="O7040">
        <v>496145</v>
      </c>
      <c r="P7040">
        <v>1760821818</v>
      </c>
    </row>
    <row r="7041" spans="1:16">
      <c r="A7041" s="5" t="str">
        <f>CONCATENATE("rdx_city_",J7041,"_",B7041)</f>
        <v>rdx_city_SYR_14</v>
      </c>
      <c r="B7041">
        <f>IF(I7041=I7040,B7040+1,1)</f>
        <v>14</v>
      </c>
      <c r="C7041" t="s">
        <v>10257</v>
      </c>
      <c r="D7041" t="s">
        <v>10257</v>
      </c>
      <c r="E7041">
        <v>35.1503</v>
      </c>
      <c r="F7041">
        <v>36.73</v>
      </c>
      <c r="G7041" t="s">
        <v>10234</v>
      </c>
      <c r="H7041" t="str">
        <f>IFERROR(VLOOKUP(I7041,'country(26mar)'!C$2:D$251,2,FALSE),"")</f>
        <v>base.sy</v>
      </c>
      <c r="I7041" t="s">
        <v>10235</v>
      </c>
      <c r="J7041" t="s">
        <v>10236</v>
      </c>
      <c r="K7041" t="s">
        <v>10258</v>
      </c>
      <c r="L7041" t="str">
        <f>CONCATENATE(G7041," ",K7041)</f>
        <v>Syria Ḩamāh</v>
      </c>
      <c r="M7041" t="str">
        <f>IFERROR(VLOOKUP(L7041,'State(need_input)'!I$2:J$3992,2,FALSE),"")</f>
        <v>state_SY_Ḩam_7</v>
      </c>
      <c r="N7041" t="s">
        <v>23</v>
      </c>
      <c r="O7041">
        <v>460602</v>
      </c>
      <c r="P7041">
        <v>1760197502</v>
      </c>
    </row>
    <row r="7042" spans="1:16">
      <c r="A7042" s="5" t="str">
        <f>CONCATENATE("rdx_city_",J7042,"_",B7042)</f>
        <v>rdx_city_SYR_15</v>
      </c>
      <c r="B7042">
        <f>IF(I7042=I7041,B7041+1,1)</f>
        <v>15</v>
      </c>
      <c r="C7042" t="s">
        <v>10259</v>
      </c>
      <c r="D7042" t="s">
        <v>10259</v>
      </c>
      <c r="E7042">
        <v>34.73</v>
      </c>
      <c r="F7042">
        <v>36.72</v>
      </c>
      <c r="G7042" t="s">
        <v>10234</v>
      </c>
      <c r="H7042" t="str">
        <f>IFERROR(VLOOKUP(I7042,'country(26mar)'!C$2:D$251,2,FALSE),"")</f>
        <v>base.sy</v>
      </c>
      <c r="I7042" t="s">
        <v>10235</v>
      </c>
      <c r="J7042" t="s">
        <v>10236</v>
      </c>
      <c r="K7042" t="s">
        <v>10260</v>
      </c>
      <c r="L7042" t="str">
        <f>CONCATENATE(G7042," ",K7042)</f>
        <v>Syria Ḩimş</v>
      </c>
      <c r="M7042" t="str">
        <f>IFERROR(VLOOKUP(L7042,'State(need_input)'!I$2:J$3992,2,FALSE),"")</f>
        <v>state_SY_Ḩim_10</v>
      </c>
      <c r="N7042" t="s">
        <v>23</v>
      </c>
      <c r="O7042">
        <v>1005000</v>
      </c>
      <c r="P7042">
        <v>1760013934</v>
      </c>
    </row>
    <row r="7043" spans="1:16">
      <c r="A7043" s="5" t="str">
        <f>CONCATENATE("rdx_city_",J7043,"_",B7043)</f>
        <v>rdx_city_SYR_16</v>
      </c>
      <c r="B7043">
        <f>IF(I7043=I7042,B7042+1,1)</f>
        <v>16</v>
      </c>
      <c r="C7043" t="s">
        <v>10261</v>
      </c>
      <c r="D7043" t="s">
        <v>10261</v>
      </c>
      <c r="E7043">
        <v>35.9297</v>
      </c>
      <c r="F7043">
        <v>36.6317</v>
      </c>
      <c r="G7043" t="s">
        <v>10234</v>
      </c>
      <c r="H7043" t="str">
        <f>IFERROR(VLOOKUP(I7043,'country(26mar)'!C$2:D$251,2,FALSE),"")</f>
        <v>base.sy</v>
      </c>
      <c r="I7043" t="s">
        <v>10235</v>
      </c>
      <c r="J7043" t="s">
        <v>10236</v>
      </c>
      <c r="K7043" t="s">
        <v>10261</v>
      </c>
      <c r="L7043" t="str">
        <f>CONCATENATE(G7043," ",K7043)</f>
        <v>Syria Idlib</v>
      </c>
      <c r="M7043" t="str">
        <f>IFERROR(VLOOKUP(L7043,'State(need_input)'!I$2:J$3992,2,FALSE),"")</f>
        <v>state_SY_Idl_8</v>
      </c>
      <c r="N7043" t="s">
        <v>23</v>
      </c>
      <c r="O7043">
        <v>128840</v>
      </c>
      <c r="P7043">
        <v>1760305230</v>
      </c>
    </row>
    <row r="7044" spans="1:16">
      <c r="A7044" s="5" t="str">
        <f>CONCATENATE("rdx_city_",J7044,"_",B7044)</f>
        <v>rdx_city_SYR_17</v>
      </c>
      <c r="B7044">
        <f>IF(I7044=I7043,B7043+1,1)</f>
        <v>17</v>
      </c>
      <c r="C7044" t="s">
        <v>10262</v>
      </c>
      <c r="D7044" t="s">
        <v>10262</v>
      </c>
      <c r="E7044">
        <v>36.5888</v>
      </c>
      <c r="F7044">
        <v>37.0441</v>
      </c>
      <c r="G7044" t="s">
        <v>10234</v>
      </c>
      <c r="H7044" t="str">
        <f>IFERROR(VLOOKUP(I7044,'country(26mar)'!C$2:D$251,2,FALSE),"")</f>
        <v>base.sy</v>
      </c>
      <c r="I7044" t="s">
        <v>10235</v>
      </c>
      <c r="J7044" t="s">
        <v>10236</v>
      </c>
      <c r="K7044" t="s">
        <v>10248</v>
      </c>
      <c r="L7044" t="str">
        <f>CONCATENATE(G7044," ",K7044)</f>
        <v>Syria Ḩalab</v>
      </c>
      <c r="M7044" t="str">
        <f>IFERROR(VLOOKUP(L7044,'State(need_input)'!I$2:J$3992,2,FALSE),"")</f>
        <v>state_SY_Ḩal_9</v>
      </c>
      <c r="N7044" t="s">
        <v>20</v>
      </c>
      <c r="O7044">
        <v>31534</v>
      </c>
      <c r="P7044">
        <v>1760669569</v>
      </c>
    </row>
    <row r="7045" spans="1:16">
      <c r="A7045" s="5" t="str">
        <f>CONCATENATE("rdx_city_",J7045,"_",B7045)</f>
        <v>rdx_city_SYR_18</v>
      </c>
      <c r="B7045">
        <f>IF(I7045=I7044,B7044+1,1)</f>
        <v>18</v>
      </c>
      <c r="C7045" t="s">
        <v>10263</v>
      </c>
      <c r="D7045" t="s">
        <v>10263</v>
      </c>
      <c r="E7045">
        <v>35.8367</v>
      </c>
      <c r="F7045">
        <v>38.5481</v>
      </c>
      <c r="G7045" t="s">
        <v>10234</v>
      </c>
      <c r="H7045" t="str">
        <f>IFERROR(VLOOKUP(I7045,'country(26mar)'!C$2:D$251,2,FALSE),"")</f>
        <v>base.sy</v>
      </c>
      <c r="I7045" t="s">
        <v>10235</v>
      </c>
      <c r="J7045" t="s">
        <v>10236</v>
      </c>
      <c r="K7045" t="s">
        <v>10249</v>
      </c>
      <c r="L7045" t="str">
        <f>CONCATENATE(G7045," ",K7045)</f>
        <v>Syria Ar Raqqah</v>
      </c>
      <c r="M7045" t="str">
        <f>IFERROR(VLOOKUP(L7045,'State(need_input)'!I$2:J$3992,2,FALSE),"")</f>
        <v>state_SY_Ar _1</v>
      </c>
      <c r="N7045" t="s">
        <v>20</v>
      </c>
      <c r="O7045">
        <v>87880</v>
      </c>
      <c r="P7045">
        <v>1760605225</v>
      </c>
    </row>
    <row r="7046" spans="1:16">
      <c r="A7046" s="5" t="str">
        <f>CONCATENATE("rdx_city_",J7046,"_",B7046)</f>
        <v>rdx_city_SYR_19</v>
      </c>
      <c r="B7046">
        <f>IF(I7046=I7045,B7045+1,1)</f>
        <v>19</v>
      </c>
      <c r="C7046" t="s">
        <v>10264</v>
      </c>
      <c r="D7046" t="s">
        <v>10264</v>
      </c>
      <c r="E7046">
        <v>36.5266</v>
      </c>
      <c r="F7046">
        <v>37.9563</v>
      </c>
      <c r="G7046" t="s">
        <v>10234</v>
      </c>
      <c r="H7046" t="str">
        <f>IFERROR(VLOOKUP(I7046,'country(26mar)'!C$2:D$251,2,FALSE),"")</f>
        <v>base.sy</v>
      </c>
      <c r="I7046" t="s">
        <v>10235</v>
      </c>
      <c r="J7046" t="s">
        <v>10236</v>
      </c>
      <c r="K7046" t="s">
        <v>10248</v>
      </c>
      <c r="L7046" t="str">
        <f>CONCATENATE(G7046," ",K7046)</f>
        <v>Syria Ḩalab</v>
      </c>
      <c r="M7046" t="str">
        <f>IFERROR(VLOOKUP(L7046,'State(need_input)'!I$2:J$3992,2,FALSE),"")</f>
        <v>state_SY_Ḩal_9</v>
      </c>
      <c r="N7046" t="s">
        <v>20</v>
      </c>
      <c r="O7046">
        <v>120169</v>
      </c>
      <c r="P7046">
        <v>1760355581</v>
      </c>
    </row>
    <row r="7047" spans="1:16">
      <c r="A7047" s="5" t="str">
        <f>CONCATENATE("rdx_city_",J7047,"_",B7047)</f>
        <v>rdx_city_SYR_20</v>
      </c>
      <c r="B7047">
        <f>IF(I7047=I7046,B7046+1,1)</f>
        <v>20</v>
      </c>
      <c r="C7047" t="s">
        <v>10265</v>
      </c>
      <c r="D7047" t="s">
        <v>10265</v>
      </c>
      <c r="E7047">
        <v>34.5504</v>
      </c>
      <c r="F7047">
        <v>38.2833</v>
      </c>
      <c r="G7047" t="s">
        <v>10234</v>
      </c>
      <c r="H7047" t="str">
        <f>IFERROR(VLOOKUP(I7047,'country(26mar)'!C$2:D$251,2,FALSE),"")</f>
        <v>base.sy</v>
      </c>
      <c r="I7047" t="s">
        <v>10235</v>
      </c>
      <c r="J7047" t="s">
        <v>10236</v>
      </c>
      <c r="K7047" t="s">
        <v>10260</v>
      </c>
      <c r="L7047" t="str">
        <f>CONCATENATE(G7047," ",K7047)</f>
        <v>Syria Ḩimş</v>
      </c>
      <c r="M7047" t="str">
        <f>IFERROR(VLOOKUP(L7047,'State(need_input)'!I$2:J$3992,2,FALSE),"")</f>
        <v>state_SY_Ḩim_10</v>
      </c>
      <c r="N7047" t="s">
        <v>20</v>
      </c>
      <c r="O7047">
        <v>55111</v>
      </c>
      <c r="P7047">
        <v>1760484707</v>
      </c>
    </row>
    <row r="7048" spans="1:16">
      <c r="A7048" s="5" t="str">
        <f>CONCATENATE("rdx_city_",J7048,"_",B7048)</f>
        <v>rdx_city_SYR_21</v>
      </c>
      <c r="B7048">
        <f>IF(I7048=I7047,B7047+1,1)</f>
        <v>21</v>
      </c>
      <c r="C7048" t="s">
        <v>10266</v>
      </c>
      <c r="D7048" t="s">
        <v>10266</v>
      </c>
      <c r="E7048">
        <v>34.8846</v>
      </c>
      <c r="F7048">
        <v>35.8866</v>
      </c>
      <c r="G7048" t="s">
        <v>10234</v>
      </c>
      <c r="H7048" t="str">
        <f>IFERROR(VLOOKUP(I7048,'country(26mar)'!C$2:D$251,2,FALSE),"")</f>
        <v>base.sy</v>
      </c>
      <c r="I7048" t="s">
        <v>10235</v>
      </c>
      <c r="J7048" t="s">
        <v>10236</v>
      </c>
      <c r="K7048" t="s">
        <v>10267</v>
      </c>
      <c r="L7048" t="str">
        <f>CONCATENATE(G7048," ",K7048)</f>
        <v>Syria Ţarţūs</v>
      </c>
      <c r="M7048" t="str">
        <f>IFERROR(VLOOKUP(L7048,'State(need_input)'!I$2:J$3992,2,FALSE),"")</f>
        <v>state_SY_Ţar_2</v>
      </c>
      <c r="N7048" t="s">
        <v>23</v>
      </c>
      <c r="O7048">
        <v>162980</v>
      </c>
      <c r="P7048">
        <v>1760695473</v>
      </c>
    </row>
    <row r="7049" spans="1:16">
      <c r="A7049" s="5" t="str">
        <f>CONCATENATE("rdx_city_",J7049,"_",B7049)</f>
        <v>rdx_city_TWN_1</v>
      </c>
      <c r="B7049">
        <f>IF(I7049=I7048,B7048+1,1)</f>
        <v>1</v>
      </c>
      <c r="C7049" t="s">
        <v>10268</v>
      </c>
      <c r="D7049" t="s">
        <v>10268</v>
      </c>
      <c r="E7049">
        <v>24.9575</v>
      </c>
      <c r="F7049">
        <v>121.2989</v>
      </c>
      <c r="G7049" t="s">
        <v>10269</v>
      </c>
      <c r="H7049" t="str">
        <f>IFERROR(VLOOKUP(I7049,'country(26mar)'!C$2:D$251,2,FALSE),"")</f>
        <v>base.tw</v>
      </c>
      <c r="I7049" t="s">
        <v>10270</v>
      </c>
      <c r="J7049" t="s">
        <v>10271</v>
      </c>
      <c r="K7049" t="s">
        <v>10272</v>
      </c>
      <c r="L7049" t="str">
        <f>CONCATENATE(G7049," ",K7049)</f>
        <v>Taiwan Taoyuan</v>
      </c>
      <c r="M7049" t="str">
        <f>IFERROR(VLOOKUP(L7049,'State(need_input)'!I$2:J$3992,2,FALSE),"")</f>
        <v>state_TW_Tao_4</v>
      </c>
      <c r="O7049">
        <v>172065</v>
      </c>
      <c r="P7049">
        <v>1158126203</v>
      </c>
    </row>
    <row r="7050" spans="1:16">
      <c r="A7050" s="5" t="str">
        <f>CONCATENATE("rdx_city_",J7050,"_",B7050)</f>
        <v>rdx_city_TWN_2</v>
      </c>
      <c r="B7050">
        <f>IF(I7050=I7049,B7049+1,1)</f>
        <v>2</v>
      </c>
      <c r="C7050" t="s">
        <v>10273</v>
      </c>
      <c r="D7050" t="s">
        <v>10273</v>
      </c>
      <c r="E7050">
        <v>25.0143</v>
      </c>
      <c r="F7050">
        <v>121.4672</v>
      </c>
      <c r="G7050" t="s">
        <v>10269</v>
      </c>
      <c r="H7050" t="str">
        <f>IFERROR(VLOOKUP(I7050,'country(26mar)'!C$2:D$251,2,FALSE),"")</f>
        <v>base.tw</v>
      </c>
      <c r="I7050" t="s">
        <v>10270</v>
      </c>
      <c r="J7050" t="s">
        <v>10271</v>
      </c>
      <c r="K7050" t="s">
        <v>10274</v>
      </c>
      <c r="L7050" t="str">
        <f>CONCATENATE(G7050," ",K7050)</f>
        <v>Taiwan New Taipei</v>
      </c>
      <c r="M7050" t="str">
        <f>IFERROR(VLOOKUP(L7050,'State(need_input)'!I$2:J$3992,2,FALSE),"")</f>
        <v>state_TW_New_14</v>
      </c>
      <c r="N7050" t="s">
        <v>23</v>
      </c>
      <c r="P7050">
        <v>1158987347</v>
      </c>
    </row>
    <row r="7051" spans="1:16">
      <c r="A7051" s="5" t="str">
        <f>CONCATENATE("rdx_city_",J7051,"_",B7051)</f>
        <v>rdx_city_TWN_3</v>
      </c>
      <c r="B7051">
        <f>IF(I7051=I7050,B7050+1,1)</f>
        <v>3</v>
      </c>
      <c r="C7051" t="s">
        <v>10275</v>
      </c>
      <c r="D7051" t="s">
        <v>10275</v>
      </c>
      <c r="E7051">
        <v>24.0734</v>
      </c>
      <c r="F7051">
        <v>120.5134</v>
      </c>
      <c r="G7051" t="s">
        <v>10269</v>
      </c>
      <c r="H7051" t="str">
        <f>IFERROR(VLOOKUP(I7051,'country(26mar)'!C$2:D$251,2,FALSE),"")</f>
        <v>base.tw</v>
      </c>
      <c r="I7051" t="s">
        <v>10270</v>
      </c>
      <c r="J7051" t="s">
        <v>10271</v>
      </c>
      <c r="K7051" t="s">
        <v>10275</v>
      </c>
      <c r="L7051" t="str">
        <f>CONCATENATE(G7051," ",K7051)</f>
        <v>Taiwan Changhua</v>
      </c>
      <c r="M7051" t="str">
        <f>IFERROR(VLOOKUP(L7051,'State(need_input)'!I$2:J$3992,2,FALSE),"")</f>
        <v>state_TW_Cha_11</v>
      </c>
      <c r="N7051" t="s">
        <v>23</v>
      </c>
      <c r="O7051">
        <v>750000</v>
      </c>
      <c r="P7051">
        <v>1158439005</v>
      </c>
    </row>
    <row r="7052" spans="1:16">
      <c r="A7052" s="5" t="str">
        <f>CONCATENATE("rdx_city_",J7052,"_",B7052)</f>
        <v>rdx_city_TWN_4</v>
      </c>
      <c r="B7052">
        <f>IF(I7052=I7051,B7051+1,1)</f>
        <v>4</v>
      </c>
      <c r="C7052" t="s">
        <v>10276</v>
      </c>
      <c r="D7052" t="s">
        <v>10276</v>
      </c>
      <c r="E7052">
        <v>23.4755</v>
      </c>
      <c r="F7052">
        <v>120.4351</v>
      </c>
      <c r="G7052" t="s">
        <v>10269</v>
      </c>
      <c r="H7052" t="str">
        <f>IFERROR(VLOOKUP(I7052,'country(26mar)'!C$2:D$251,2,FALSE),"")</f>
        <v>base.tw</v>
      </c>
      <c r="I7052" t="s">
        <v>10270</v>
      </c>
      <c r="J7052" t="s">
        <v>10271</v>
      </c>
      <c r="K7052" t="s">
        <v>10276</v>
      </c>
      <c r="L7052" t="str">
        <f>CONCATENATE(G7052," ",K7052)</f>
        <v>Taiwan Chiayi</v>
      </c>
      <c r="M7052" t="str">
        <f>IFERROR(VLOOKUP(L7052,'State(need_input)'!I$2:J$3992,2,FALSE),"")</f>
        <v>state_TW_Chi_9</v>
      </c>
      <c r="N7052" t="s">
        <v>23</v>
      </c>
      <c r="O7052">
        <v>500000</v>
      </c>
      <c r="P7052">
        <v>1158867217</v>
      </c>
    </row>
    <row r="7053" spans="1:16">
      <c r="A7053" s="5" t="str">
        <f>CONCATENATE("rdx_city_",J7053,"_",B7053)</f>
        <v>rdx_city_TWN_5</v>
      </c>
      <c r="B7053">
        <f>IF(I7053=I7052,B7052+1,1)</f>
        <v>5</v>
      </c>
      <c r="C7053" t="s">
        <v>10277</v>
      </c>
      <c r="D7053" t="s">
        <v>10277</v>
      </c>
      <c r="E7053">
        <v>23.7075</v>
      </c>
      <c r="F7053">
        <v>120.5439</v>
      </c>
      <c r="G7053" t="s">
        <v>10269</v>
      </c>
      <c r="H7053" t="str">
        <f>IFERROR(VLOOKUP(I7053,'country(26mar)'!C$2:D$251,2,FALSE),"")</f>
        <v>base.tw</v>
      </c>
      <c r="I7053" t="s">
        <v>10270</v>
      </c>
      <c r="J7053" t="s">
        <v>10271</v>
      </c>
      <c r="K7053" t="s">
        <v>10278</v>
      </c>
      <c r="L7053" t="str">
        <f>CONCATENATE(G7053," ",K7053)</f>
        <v>Taiwan Yunlin</v>
      </c>
      <c r="M7053" t="str">
        <f>IFERROR(VLOOKUP(L7053,'State(need_input)'!I$2:J$3992,2,FALSE),"")</f>
        <v>state_TW_Yun_13</v>
      </c>
      <c r="N7053" t="s">
        <v>23</v>
      </c>
      <c r="O7053">
        <v>106653</v>
      </c>
      <c r="P7053">
        <v>1158732750</v>
      </c>
    </row>
    <row r="7054" spans="1:16">
      <c r="A7054" s="5" t="str">
        <f>CONCATENATE("rdx_city_",J7054,"_",B7054)</f>
        <v>rdx_city_TWN_6</v>
      </c>
      <c r="B7054">
        <f>IF(I7054=I7053,B7053+1,1)</f>
        <v>6</v>
      </c>
      <c r="C7054" t="s">
        <v>10279</v>
      </c>
      <c r="D7054" t="s">
        <v>10279</v>
      </c>
      <c r="E7054">
        <v>24.8168</v>
      </c>
      <c r="F7054">
        <v>120.9767</v>
      </c>
      <c r="G7054" t="s">
        <v>10269</v>
      </c>
      <c r="H7054" t="str">
        <f>IFERROR(VLOOKUP(I7054,'country(26mar)'!C$2:D$251,2,FALSE),"")</f>
        <v>base.tw</v>
      </c>
      <c r="I7054" t="s">
        <v>10270</v>
      </c>
      <c r="J7054" t="s">
        <v>10271</v>
      </c>
      <c r="K7054" t="s">
        <v>10279</v>
      </c>
      <c r="L7054" t="str">
        <f>CONCATENATE(G7054," ",K7054)</f>
        <v>Taiwan Hsinchu</v>
      </c>
      <c r="M7054" t="str">
        <f>IFERROR(VLOOKUP(L7054,'State(need_input)'!I$2:J$3992,2,FALSE),"")</f>
        <v>state_TW_Hsi_7</v>
      </c>
      <c r="N7054" t="s">
        <v>23</v>
      </c>
      <c r="O7054">
        <v>750000</v>
      </c>
      <c r="P7054">
        <v>1158276420</v>
      </c>
    </row>
    <row r="7055" spans="1:16">
      <c r="A7055" s="5" t="str">
        <f>CONCATENATE("rdx_city_",J7055,"_",B7055)</f>
        <v>rdx_city_TWN_7</v>
      </c>
      <c r="B7055">
        <f>IF(I7055=I7054,B7054+1,1)</f>
        <v>7</v>
      </c>
      <c r="C7055" t="s">
        <v>10280</v>
      </c>
      <c r="D7055" t="s">
        <v>10280</v>
      </c>
      <c r="E7055">
        <v>23.9837</v>
      </c>
      <c r="F7055">
        <v>121.6</v>
      </c>
      <c r="G7055" t="s">
        <v>10269</v>
      </c>
      <c r="H7055" t="str">
        <f>IFERROR(VLOOKUP(I7055,'country(26mar)'!C$2:D$251,2,FALSE),"")</f>
        <v>base.tw</v>
      </c>
      <c r="I7055" t="s">
        <v>10270</v>
      </c>
      <c r="J7055" t="s">
        <v>10271</v>
      </c>
      <c r="K7055" t="s">
        <v>10280</v>
      </c>
      <c r="L7055" t="str">
        <f>CONCATENATE(G7055," ",K7055)</f>
        <v>Taiwan Hualien</v>
      </c>
      <c r="M7055" t="str">
        <f>IFERROR(VLOOKUP(L7055,'State(need_input)'!I$2:J$3992,2,FALSE),"")</f>
        <v>state_TW_Hua_5</v>
      </c>
      <c r="N7055" t="s">
        <v>23</v>
      </c>
      <c r="O7055">
        <v>350468</v>
      </c>
      <c r="P7055">
        <v>1158174293</v>
      </c>
    </row>
    <row r="7056" spans="1:16">
      <c r="A7056" s="5" t="str">
        <f>CONCATENATE("rdx_city_",J7056,"_",B7056)</f>
        <v>rdx_city_TWN_8</v>
      </c>
      <c r="B7056">
        <f>IF(I7056=I7055,B7055+1,1)</f>
        <v>8</v>
      </c>
      <c r="C7056" t="s">
        <v>2636</v>
      </c>
      <c r="D7056" t="s">
        <v>2636</v>
      </c>
      <c r="E7056">
        <v>24.4341</v>
      </c>
      <c r="F7056">
        <v>118.3171</v>
      </c>
      <c r="G7056" t="s">
        <v>10269</v>
      </c>
      <c r="H7056" t="str">
        <f>IFERROR(VLOOKUP(I7056,'country(26mar)'!C$2:D$251,2,FALSE),"")</f>
        <v>base.tw</v>
      </c>
      <c r="I7056" t="s">
        <v>10270</v>
      </c>
      <c r="J7056" t="s">
        <v>10271</v>
      </c>
      <c r="K7056" t="s">
        <v>10281</v>
      </c>
      <c r="L7056" t="str">
        <f>CONCATENATE(G7056," ",K7056)</f>
        <v>Taiwan Kinmen</v>
      </c>
      <c r="M7056" t="str">
        <f>IFERROR(VLOOKUP(L7056,'State(need_input)'!I$2:J$3992,2,FALSE),"")</f>
        <v>state_TW_Kin_19</v>
      </c>
      <c r="N7056" t="s">
        <v>23</v>
      </c>
      <c r="P7056">
        <v>1158376441</v>
      </c>
    </row>
    <row r="7057" spans="1:16">
      <c r="A7057" s="5" t="str">
        <f>CONCATENATE("rdx_city_",J7057,"_",B7057)</f>
        <v>rdx_city_TWN_9</v>
      </c>
      <c r="B7057">
        <f>IF(I7057=I7056,B7056+1,1)</f>
        <v>9</v>
      </c>
      <c r="C7057" t="s">
        <v>10282</v>
      </c>
      <c r="D7057" t="s">
        <v>10282</v>
      </c>
      <c r="E7057">
        <v>22.6333</v>
      </c>
      <c r="F7057">
        <v>120.2666</v>
      </c>
      <c r="G7057" t="s">
        <v>10269</v>
      </c>
      <c r="H7057" t="str">
        <f>IFERROR(VLOOKUP(I7057,'country(26mar)'!C$2:D$251,2,FALSE),"")</f>
        <v>base.tw</v>
      </c>
      <c r="I7057" t="s">
        <v>10270</v>
      </c>
      <c r="J7057" t="s">
        <v>10271</v>
      </c>
      <c r="K7057" t="s">
        <v>10282</v>
      </c>
      <c r="L7057" t="str">
        <f>CONCATENATE(G7057," ",K7057)</f>
        <v>Taiwan Kaohsiung</v>
      </c>
      <c r="M7057" t="str">
        <f>IFERROR(VLOOKUP(L7057,'State(need_input)'!I$2:J$3992,2,FALSE),"")</f>
        <v>state_TW_Kao_18</v>
      </c>
      <c r="N7057" t="s">
        <v>23</v>
      </c>
      <c r="O7057">
        <v>2769072</v>
      </c>
      <c r="P7057">
        <v>1158331334</v>
      </c>
    </row>
    <row r="7058" spans="1:16">
      <c r="A7058" s="5" t="str">
        <f>CONCATENATE("rdx_city_",J7058,"_",B7058)</f>
        <v>rdx_city_TWN_10</v>
      </c>
      <c r="B7058">
        <f>IF(I7058=I7057,B7057+1,1)</f>
        <v>10</v>
      </c>
      <c r="C7058" t="s">
        <v>10283</v>
      </c>
      <c r="D7058" t="s">
        <v>10283</v>
      </c>
      <c r="E7058">
        <v>25.1333</v>
      </c>
      <c r="F7058">
        <v>121.7333</v>
      </c>
      <c r="G7058" t="s">
        <v>10269</v>
      </c>
      <c r="H7058" t="str">
        <f>IFERROR(VLOOKUP(I7058,'country(26mar)'!C$2:D$251,2,FALSE),"")</f>
        <v>base.tw</v>
      </c>
      <c r="I7058" t="s">
        <v>10270</v>
      </c>
      <c r="J7058" t="s">
        <v>10271</v>
      </c>
      <c r="K7058" t="s">
        <v>10283</v>
      </c>
      <c r="L7058" t="str">
        <f>CONCATENATE(G7058," ",K7058)</f>
        <v>Taiwan Keelung</v>
      </c>
      <c r="M7058" t="str">
        <f>IFERROR(VLOOKUP(L7058,'State(need_input)'!I$2:J$3992,2,FALSE),"")</f>
        <v>state_TW_Kee_16</v>
      </c>
      <c r="N7058" t="s">
        <v>23</v>
      </c>
      <c r="O7058">
        <v>500000</v>
      </c>
      <c r="P7058">
        <v>1158820647</v>
      </c>
    </row>
    <row r="7059" spans="1:16">
      <c r="A7059" s="5" t="str">
        <f>CONCATENATE("rdx_city_",J7059,"_",B7059)</f>
        <v>rdx_city_TWN_11</v>
      </c>
      <c r="B7059">
        <f>IF(I7059=I7058,B7058+1,1)</f>
        <v>11</v>
      </c>
      <c r="C7059" t="s">
        <v>10284</v>
      </c>
      <c r="D7059" t="s">
        <v>10284</v>
      </c>
      <c r="E7059">
        <v>23.5667</v>
      </c>
      <c r="F7059">
        <v>119.5833</v>
      </c>
      <c r="G7059" t="s">
        <v>10269</v>
      </c>
      <c r="H7059" t="str">
        <f>IFERROR(VLOOKUP(I7059,'country(26mar)'!C$2:D$251,2,FALSE),"")</f>
        <v>base.tw</v>
      </c>
      <c r="I7059" t="s">
        <v>10270</v>
      </c>
      <c r="J7059" t="s">
        <v>10271</v>
      </c>
      <c r="K7059" t="s">
        <v>10285</v>
      </c>
      <c r="L7059" t="str">
        <f>CONCATENATE(G7059," ",K7059)</f>
        <v>Taiwan Penghu</v>
      </c>
      <c r="M7059" t="str">
        <f>IFERROR(VLOOKUP(L7059,'State(need_input)'!I$2:J$3992,2,FALSE),"")</f>
        <v>state_TW_Pen_2</v>
      </c>
      <c r="N7059" t="s">
        <v>23</v>
      </c>
      <c r="O7059">
        <v>56435</v>
      </c>
      <c r="P7059">
        <v>1158297836</v>
      </c>
    </row>
    <row r="7060" spans="1:16">
      <c r="A7060" s="5" t="str">
        <f>CONCATENATE("rdx_city_",J7060,"_",B7060)</f>
        <v>rdx_city_TWN_12</v>
      </c>
      <c r="B7060">
        <f>IF(I7060=I7059,B7059+1,1)</f>
        <v>12</v>
      </c>
      <c r="C7060" t="s">
        <v>10286</v>
      </c>
      <c r="D7060" t="s">
        <v>10286</v>
      </c>
      <c r="E7060">
        <v>24.57</v>
      </c>
      <c r="F7060">
        <v>120.82</v>
      </c>
      <c r="G7060" t="s">
        <v>10269</v>
      </c>
      <c r="H7060" t="str">
        <f>IFERROR(VLOOKUP(I7060,'country(26mar)'!C$2:D$251,2,FALSE),"")</f>
        <v>base.tw</v>
      </c>
      <c r="I7060" t="s">
        <v>10270</v>
      </c>
      <c r="J7060" t="s">
        <v>10271</v>
      </c>
      <c r="K7060" t="s">
        <v>10286</v>
      </c>
      <c r="L7060" t="str">
        <f>CONCATENATE(G7060," ",K7060)</f>
        <v>Taiwan Miaoli</v>
      </c>
      <c r="M7060" t="str">
        <f>IFERROR(VLOOKUP(L7060,'State(need_input)'!I$2:J$3992,2,FALSE),"")</f>
        <v>state_TW_Mia_6</v>
      </c>
      <c r="N7060" t="s">
        <v>23</v>
      </c>
      <c r="O7060">
        <v>150000</v>
      </c>
      <c r="P7060">
        <v>1158446494</v>
      </c>
    </row>
    <row r="7061" spans="1:16">
      <c r="A7061" s="5" t="str">
        <f>CONCATENATE("rdx_city_",J7061,"_",B7061)</f>
        <v>rdx_city_TWN_13</v>
      </c>
      <c r="B7061">
        <f>IF(I7061=I7060,B7060+1,1)</f>
        <v>13</v>
      </c>
      <c r="C7061" t="s">
        <v>10287</v>
      </c>
      <c r="D7061" t="s">
        <v>10287</v>
      </c>
      <c r="E7061">
        <v>26.1504</v>
      </c>
      <c r="F7061">
        <v>119.9328</v>
      </c>
      <c r="G7061" t="s">
        <v>10269</v>
      </c>
      <c r="H7061" t="str">
        <f>IFERROR(VLOOKUP(I7061,'country(26mar)'!C$2:D$251,2,FALSE),"")</f>
        <v>base.tw</v>
      </c>
      <c r="I7061" t="s">
        <v>10270</v>
      </c>
      <c r="J7061" t="s">
        <v>10271</v>
      </c>
      <c r="K7061" t="s">
        <v>10288</v>
      </c>
      <c r="L7061" t="str">
        <f>CONCATENATE(G7061," ",K7061)</f>
        <v>Taiwan Lienchiang</v>
      </c>
      <c r="M7061" t="str">
        <f>IFERROR(VLOOKUP(L7061,'State(need_input)'!I$2:J$3992,2,FALSE),"")</f>
        <v>state_TW_Lie_20</v>
      </c>
      <c r="N7061" t="s">
        <v>23</v>
      </c>
      <c r="P7061">
        <v>1158327079</v>
      </c>
    </row>
    <row r="7062" spans="1:16">
      <c r="A7062" s="5" t="str">
        <f>CONCATENATE("rdx_city_",J7062,"_",B7062)</f>
        <v>rdx_city_TWN_14</v>
      </c>
      <c r="B7062">
        <f>IF(I7062=I7061,B7061+1,1)</f>
        <v>14</v>
      </c>
      <c r="C7062" t="s">
        <v>10289</v>
      </c>
      <c r="D7062" t="s">
        <v>10289</v>
      </c>
      <c r="E7062">
        <v>23.9167</v>
      </c>
      <c r="F7062">
        <v>120.6833</v>
      </c>
      <c r="G7062" t="s">
        <v>10269</v>
      </c>
      <c r="H7062" t="str">
        <f>IFERROR(VLOOKUP(I7062,'country(26mar)'!C$2:D$251,2,FALSE),"")</f>
        <v>base.tw</v>
      </c>
      <c r="I7062" t="s">
        <v>10270</v>
      </c>
      <c r="J7062" t="s">
        <v>10271</v>
      </c>
      <c r="K7062" t="s">
        <v>10289</v>
      </c>
      <c r="L7062" t="str">
        <f>CONCATENATE(G7062," ",K7062)</f>
        <v>Taiwan Nantou</v>
      </c>
      <c r="M7062" t="str">
        <f>IFERROR(VLOOKUP(L7062,'State(need_input)'!I$2:J$3992,2,FALSE),"")</f>
        <v>state_TW_Nan_12</v>
      </c>
      <c r="N7062" t="s">
        <v>23</v>
      </c>
      <c r="O7062">
        <v>165000</v>
      </c>
      <c r="P7062">
        <v>1158112865</v>
      </c>
    </row>
    <row r="7063" spans="1:16">
      <c r="A7063" s="5" t="str">
        <f>CONCATENATE("rdx_city_",J7063,"_",B7063)</f>
        <v>rdx_city_TWN_15</v>
      </c>
      <c r="B7063">
        <f>IF(I7063=I7062,B7062+1,1)</f>
        <v>15</v>
      </c>
      <c r="C7063" t="s">
        <v>10290</v>
      </c>
      <c r="D7063" t="s">
        <v>10290</v>
      </c>
      <c r="E7063">
        <v>22.6817</v>
      </c>
      <c r="F7063">
        <v>120.4817</v>
      </c>
      <c r="G7063" t="s">
        <v>10269</v>
      </c>
      <c r="H7063" t="str">
        <f>IFERROR(VLOOKUP(I7063,'country(26mar)'!C$2:D$251,2,FALSE),"")</f>
        <v>base.tw</v>
      </c>
      <c r="I7063" t="s">
        <v>10270</v>
      </c>
      <c r="J7063" t="s">
        <v>10271</v>
      </c>
      <c r="K7063" t="s">
        <v>10290</v>
      </c>
      <c r="L7063" t="str">
        <f>CONCATENATE(G7063," ",K7063)</f>
        <v>Taiwan Pingtung</v>
      </c>
      <c r="M7063" t="str">
        <f>IFERROR(VLOOKUP(L7063,'State(need_input)'!I$2:J$3992,2,FALSE),"")</f>
        <v>state_TW_Pin_3</v>
      </c>
      <c r="N7063" t="s">
        <v>23</v>
      </c>
      <c r="O7063">
        <v>503530</v>
      </c>
      <c r="P7063">
        <v>1158209038</v>
      </c>
    </row>
    <row r="7064" spans="1:16">
      <c r="A7064" s="5" t="str">
        <f>CONCATENATE("rdx_city_",J7064,"_",B7064)</f>
        <v>rdx_city_TWN_16</v>
      </c>
      <c r="B7064">
        <f>IF(I7064=I7063,B7063+1,1)</f>
        <v>16</v>
      </c>
      <c r="C7064" t="s">
        <v>10291</v>
      </c>
      <c r="D7064" t="s">
        <v>10291</v>
      </c>
      <c r="E7064">
        <v>24.9439</v>
      </c>
      <c r="F7064">
        <v>121.2161</v>
      </c>
      <c r="G7064" t="s">
        <v>10269</v>
      </c>
      <c r="H7064" t="str">
        <f>IFERROR(VLOOKUP(I7064,'country(26mar)'!C$2:D$251,2,FALSE),"")</f>
        <v>base.tw</v>
      </c>
      <c r="I7064" t="s">
        <v>10270</v>
      </c>
      <c r="J7064" t="s">
        <v>10271</v>
      </c>
      <c r="K7064" t="s">
        <v>10272</v>
      </c>
      <c r="L7064" t="str">
        <f>CONCATENATE(G7064," ",K7064)</f>
        <v>Taiwan Taoyuan</v>
      </c>
      <c r="M7064" t="str">
        <f>IFERROR(VLOOKUP(L7064,'State(need_input)'!I$2:J$3992,2,FALSE),"")</f>
        <v>state_TW_Tao_4</v>
      </c>
      <c r="O7064">
        <v>201632</v>
      </c>
      <c r="P7064">
        <v>1158047789</v>
      </c>
    </row>
    <row r="7065" spans="1:16">
      <c r="A7065" s="5" t="str">
        <f>CONCATENATE("rdx_city_",J7065,"_",B7065)</f>
        <v>rdx_city_TWN_17</v>
      </c>
      <c r="B7065">
        <f>IF(I7065=I7064,B7064+1,1)</f>
        <v>17</v>
      </c>
      <c r="C7065" t="s">
        <v>10292</v>
      </c>
      <c r="D7065" t="s">
        <v>10292</v>
      </c>
      <c r="E7065">
        <v>23.4611</v>
      </c>
      <c r="F7065">
        <v>120.2419</v>
      </c>
      <c r="G7065" t="s">
        <v>10269</v>
      </c>
      <c r="H7065" t="str">
        <f>IFERROR(VLOOKUP(I7065,'country(26mar)'!C$2:D$251,2,FALSE),"")</f>
        <v>base.tw</v>
      </c>
      <c r="I7065" t="s">
        <v>10270</v>
      </c>
      <c r="J7065" t="s">
        <v>10271</v>
      </c>
      <c r="K7065" t="s">
        <v>10276</v>
      </c>
      <c r="L7065" t="str">
        <f>CONCATENATE(G7065," ",K7065)</f>
        <v>Taiwan Chiayi</v>
      </c>
      <c r="M7065" t="str">
        <f>IFERROR(VLOOKUP(L7065,'State(need_input)'!I$2:J$3992,2,FALSE),"")</f>
        <v>state_TW_Chi_9</v>
      </c>
      <c r="O7065">
        <v>50000</v>
      </c>
      <c r="P7065">
        <v>1158227287</v>
      </c>
    </row>
    <row r="7066" spans="1:16">
      <c r="A7066" s="5" t="str">
        <f>CONCATENATE("rdx_city_",J7066,"_",B7066)</f>
        <v>rdx_city_TWN_18</v>
      </c>
      <c r="B7066">
        <f>IF(I7066=I7065,B7065+1,1)</f>
        <v>18</v>
      </c>
      <c r="C7066" t="s">
        <v>10293</v>
      </c>
      <c r="D7066" t="s">
        <v>10293</v>
      </c>
      <c r="E7066">
        <v>23.45</v>
      </c>
      <c r="F7066">
        <v>120.3333</v>
      </c>
      <c r="G7066" t="s">
        <v>10269</v>
      </c>
      <c r="H7066" t="str">
        <f>IFERROR(VLOOKUP(I7066,'country(26mar)'!C$2:D$251,2,FALSE),"")</f>
        <v>base.tw</v>
      </c>
      <c r="I7066" t="s">
        <v>10270</v>
      </c>
      <c r="J7066" t="s">
        <v>10271</v>
      </c>
      <c r="K7066" t="s">
        <v>10276</v>
      </c>
      <c r="L7066" t="str">
        <f>CONCATENATE(G7066," ",K7066)</f>
        <v>Taiwan Chiayi</v>
      </c>
      <c r="M7066" t="str">
        <f>IFERROR(VLOOKUP(L7066,'State(need_input)'!I$2:J$3992,2,FALSE),"")</f>
        <v>state_TW_Chi_9</v>
      </c>
      <c r="N7066" t="s">
        <v>23</v>
      </c>
      <c r="O7066">
        <v>35000</v>
      </c>
      <c r="P7066">
        <v>1158657404</v>
      </c>
    </row>
    <row r="7067" spans="1:16">
      <c r="A7067" s="5" t="str">
        <f>CONCATENATE("rdx_city_",J7067,"_",B7067)</f>
        <v>rdx_city_TWN_19</v>
      </c>
      <c r="B7067">
        <f>IF(I7067=I7066,B7066+1,1)</f>
        <v>19</v>
      </c>
      <c r="C7067" t="s">
        <v>10294</v>
      </c>
      <c r="D7067" t="s">
        <v>10294</v>
      </c>
      <c r="E7067">
        <v>24.1521</v>
      </c>
      <c r="F7067">
        <v>120.6817</v>
      </c>
      <c r="G7067" t="s">
        <v>10269</v>
      </c>
      <c r="H7067" t="str">
        <f>IFERROR(VLOOKUP(I7067,'country(26mar)'!C$2:D$251,2,FALSE),"")</f>
        <v>base.tw</v>
      </c>
      <c r="I7067" t="s">
        <v>10270</v>
      </c>
      <c r="J7067" t="s">
        <v>10271</v>
      </c>
      <c r="K7067" t="s">
        <v>10294</v>
      </c>
      <c r="L7067" t="str">
        <f>CONCATENATE(G7067," ",K7067)</f>
        <v>Taiwan Taichung</v>
      </c>
      <c r="M7067" t="str">
        <f>IFERROR(VLOOKUP(L7067,'State(need_input)'!I$2:J$3992,2,FALSE),"")</f>
        <v>state_TW_Tai_15</v>
      </c>
      <c r="N7067" t="s">
        <v>23</v>
      </c>
      <c r="O7067">
        <v>2629323</v>
      </c>
      <c r="P7067">
        <v>1158689622</v>
      </c>
    </row>
    <row r="7068" spans="1:16">
      <c r="A7068" s="5" t="str">
        <f>CONCATENATE("rdx_city_",J7068,"_",B7068)</f>
        <v>rdx_city_TWN_20</v>
      </c>
      <c r="B7068">
        <f>IF(I7068=I7067,B7067+1,1)</f>
        <v>20</v>
      </c>
      <c r="C7068" t="s">
        <v>10295</v>
      </c>
      <c r="D7068" t="s">
        <v>10295</v>
      </c>
      <c r="E7068">
        <v>23</v>
      </c>
      <c r="F7068">
        <v>120.2</v>
      </c>
      <c r="G7068" t="s">
        <v>10269</v>
      </c>
      <c r="H7068" t="str">
        <f>IFERROR(VLOOKUP(I7068,'country(26mar)'!C$2:D$251,2,FALSE),"")</f>
        <v>base.tw</v>
      </c>
      <c r="I7068" t="s">
        <v>10270</v>
      </c>
      <c r="J7068" t="s">
        <v>10271</v>
      </c>
      <c r="K7068" t="s">
        <v>10295</v>
      </c>
      <c r="L7068" t="str">
        <f>CONCATENATE(G7068," ",K7068)</f>
        <v>Taiwan Tainan</v>
      </c>
      <c r="M7068" t="str">
        <f>IFERROR(VLOOKUP(L7068,'State(need_input)'!I$2:J$3992,2,FALSE),"")</f>
        <v>state_TW_Tai_17</v>
      </c>
      <c r="N7068" t="s">
        <v>23</v>
      </c>
      <c r="O7068">
        <v>1876312</v>
      </c>
      <c r="P7068">
        <v>1158061376</v>
      </c>
    </row>
    <row r="7069" spans="1:16">
      <c r="A7069" s="5" t="str">
        <f>CONCATENATE("rdx_city_",J7069,"_",B7069)</f>
        <v>rdx_city_TWN_21</v>
      </c>
      <c r="B7069">
        <f>IF(I7069=I7068,B7068+1,1)</f>
        <v>21</v>
      </c>
      <c r="C7069" t="s">
        <v>10296</v>
      </c>
      <c r="D7069" t="s">
        <v>10296</v>
      </c>
      <c r="E7069">
        <v>25.0358</v>
      </c>
      <c r="F7069">
        <v>121.5683</v>
      </c>
      <c r="G7069" t="s">
        <v>10269</v>
      </c>
      <c r="H7069" t="str">
        <f>IFERROR(VLOOKUP(I7069,'country(26mar)'!C$2:D$251,2,FALSE),"")</f>
        <v>base.tw</v>
      </c>
      <c r="I7069" t="s">
        <v>10270</v>
      </c>
      <c r="J7069" t="s">
        <v>10271</v>
      </c>
      <c r="K7069" t="s">
        <v>10296</v>
      </c>
      <c r="L7069" t="str">
        <f>CONCATENATE(G7069," ",K7069)</f>
        <v>Taiwan Taipei</v>
      </c>
      <c r="M7069" t="str">
        <f>IFERROR(VLOOKUP(L7069,'State(need_input)'!I$2:J$3992,2,FALSE),"")</f>
        <v>state_TW_Tai_1</v>
      </c>
      <c r="N7069" t="s">
        <v>54</v>
      </c>
      <c r="O7069">
        <v>6900273</v>
      </c>
      <c r="P7069">
        <v>1158881289</v>
      </c>
    </row>
    <row r="7070" spans="1:16">
      <c r="A7070" s="5" t="str">
        <f>CONCATENATE("rdx_city_",J7070,"_",B7070)</f>
        <v>rdx_city_TWN_22</v>
      </c>
      <c r="B7070">
        <f>IF(I7070=I7069,B7069+1,1)</f>
        <v>22</v>
      </c>
      <c r="C7070" t="s">
        <v>10297</v>
      </c>
      <c r="D7070" t="s">
        <v>10297</v>
      </c>
      <c r="E7070">
        <v>22.7554</v>
      </c>
      <c r="F7070">
        <v>121.14</v>
      </c>
      <c r="G7070" t="s">
        <v>10269</v>
      </c>
      <c r="H7070" t="str">
        <f>IFERROR(VLOOKUP(I7070,'country(26mar)'!C$2:D$251,2,FALSE),"")</f>
        <v>base.tw</v>
      </c>
      <c r="I7070" t="s">
        <v>10270</v>
      </c>
      <c r="J7070" t="s">
        <v>10271</v>
      </c>
      <c r="K7070" t="s">
        <v>10297</v>
      </c>
      <c r="L7070" t="str">
        <f>CONCATENATE(G7070," ",K7070)</f>
        <v>Taiwan Taitung</v>
      </c>
      <c r="M7070" t="str">
        <f>IFERROR(VLOOKUP(L7070,'State(need_input)'!I$2:J$3992,2,FALSE),"")</f>
        <v>state_TW_Tai_8</v>
      </c>
      <c r="N7070" t="s">
        <v>23</v>
      </c>
      <c r="O7070">
        <v>175000</v>
      </c>
      <c r="P7070">
        <v>1158804050</v>
      </c>
    </row>
    <row r="7071" spans="1:16">
      <c r="A7071" s="5" t="str">
        <f>CONCATENATE("rdx_city_",J7071,"_",B7071)</f>
        <v>rdx_city_TWN_23</v>
      </c>
      <c r="B7071">
        <f>IF(I7071=I7070,B7070+1,1)</f>
        <v>23</v>
      </c>
      <c r="C7071" t="s">
        <v>10272</v>
      </c>
      <c r="D7071" t="s">
        <v>10272</v>
      </c>
      <c r="E7071">
        <v>24.9889</v>
      </c>
      <c r="F7071">
        <v>121.3111</v>
      </c>
      <c r="G7071" t="s">
        <v>10269</v>
      </c>
      <c r="H7071" t="str">
        <f>IFERROR(VLOOKUP(I7071,'country(26mar)'!C$2:D$251,2,FALSE),"")</f>
        <v>base.tw</v>
      </c>
      <c r="I7071" t="s">
        <v>10270</v>
      </c>
      <c r="J7071" t="s">
        <v>10271</v>
      </c>
      <c r="K7071" t="s">
        <v>10272</v>
      </c>
      <c r="L7071" t="str">
        <f>CONCATENATE(G7071," ",K7071)</f>
        <v>Taiwan Taoyuan</v>
      </c>
      <c r="M7071" t="str">
        <f>IFERROR(VLOOKUP(L7071,'State(need_input)'!I$2:J$3992,2,FALSE),"")</f>
        <v>state_TW_Tao_4</v>
      </c>
      <c r="N7071" t="s">
        <v>23</v>
      </c>
      <c r="O7071">
        <v>500000</v>
      </c>
      <c r="P7071">
        <v>1158127875</v>
      </c>
    </row>
    <row r="7072" spans="1:16">
      <c r="A7072" s="5" t="str">
        <f>CONCATENATE("rdx_city_",J7072,"_",B7072)</f>
        <v>rdx_city_TWN_24</v>
      </c>
      <c r="B7072">
        <f>IF(I7072=I7071,B7071+1,1)</f>
        <v>24</v>
      </c>
      <c r="C7072" t="s">
        <v>10298</v>
      </c>
      <c r="D7072" t="s">
        <v>10298</v>
      </c>
      <c r="E7072">
        <v>24.9167</v>
      </c>
      <c r="F7072">
        <v>121.15</v>
      </c>
      <c r="G7072" t="s">
        <v>10269</v>
      </c>
      <c r="H7072" t="str">
        <f>IFERROR(VLOOKUP(I7072,'country(26mar)'!C$2:D$251,2,FALSE),"")</f>
        <v>base.tw</v>
      </c>
      <c r="I7072" t="s">
        <v>10270</v>
      </c>
      <c r="J7072" t="s">
        <v>10271</v>
      </c>
      <c r="K7072" t="s">
        <v>10272</v>
      </c>
      <c r="L7072" t="str">
        <f>CONCATENATE(G7072," ",K7072)</f>
        <v>Taiwan Taoyuan</v>
      </c>
      <c r="M7072" t="str">
        <f>IFERROR(VLOOKUP(L7072,'State(need_input)'!I$2:J$3992,2,FALSE),"")</f>
        <v>state_TW_Tao_4</v>
      </c>
      <c r="O7072">
        <v>175000</v>
      </c>
      <c r="P7072">
        <v>1158247880</v>
      </c>
    </row>
    <row r="7073" spans="1:16">
      <c r="A7073" s="5" t="str">
        <f>CONCATENATE("rdx_city_",J7073,"_",B7073)</f>
        <v>rdx_city_TWN_25</v>
      </c>
      <c r="B7073">
        <f>IF(I7073=I7072,B7072+1,1)</f>
        <v>25</v>
      </c>
      <c r="C7073" t="s">
        <v>10299</v>
      </c>
      <c r="D7073" t="s">
        <v>10299</v>
      </c>
      <c r="E7073">
        <v>24.75</v>
      </c>
      <c r="F7073">
        <v>121.75</v>
      </c>
      <c r="G7073" t="s">
        <v>10269</v>
      </c>
      <c r="H7073" t="str">
        <f>IFERROR(VLOOKUP(I7073,'country(26mar)'!C$2:D$251,2,FALSE),"")</f>
        <v>base.tw</v>
      </c>
      <c r="I7073" t="s">
        <v>10270</v>
      </c>
      <c r="J7073" t="s">
        <v>10271</v>
      </c>
      <c r="K7073" t="s">
        <v>10299</v>
      </c>
      <c r="L7073" t="str">
        <f>CONCATENATE(G7073," ",K7073)</f>
        <v>Taiwan Yilan</v>
      </c>
      <c r="M7073" t="str">
        <f>IFERROR(VLOOKUP(L7073,'State(need_input)'!I$2:J$3992,2,FALSE),"")</f>
        <v>state_TW_Yil_10</v>
      </c>
      <c r="N7073" t="s">
        <v>23</v>
      </c>
      <c r="O7073">
        <v>150000</v>
      </c>
      <c r="P7073">
        <v>1158534780</v>
      </c>
    </row>
    <row r="7074" spans="1:16">
      <c r="A7074" s="5" t="str">
        <f>CONCATENATE("rdx_city_",J7074,"_",B7074)</f>
        <v>rdx_city_TWN_26</v>
      </c>
      <c r="B7074">
        <f>IF(I7074=I7073,B7073+1,1)</f>
        <v>26</v>
      </c>
      <c r="C7074" t="s">
        <v>10300</v>
      </c>
      <c r="D7074" t="s">
        <v>10300</v>
      </c>
      <c r="E7074">
        <v>24.965</v>
      </c>
      <c r="F7074">
        <v>121.2168</v>
      </c>
      <c r="G7074" t="s">
        <v>10269</v>
      </c>
      <c r="H7074" t="str">
        <f>IFERROR(VLOOKUP(I7074,'country(26mar)'!C$2:D$251,2,FALSE),"")</f>
        <v>base.tw</v>
      </c>
      <c r="I7074" t="s">
        <v>10270</v>
      </c>
      <c r="J7074" t="s">
        <v>10271</v>
      </c>
      <c r="K7074" t="s">
        <v>10272</v>
      </c>
      <c r="L7074" t="str">
        <f>CONCATENATE(G7074," ",K7074)</f>
        <v>Taiwan Taoyuan</v>
      </c>
      <c r="M7074" t="str">
        <f>IFERROR(VLOOKUP(L7074,'State(need_input)'!I$2:J$3992,2,FALSE),"")</f>
        <v>state_TW_Tao_4</v>
      </c>
      <c r="O7074">
        <v>1632616</v>
      </c>
      <c r="P7074">
        <v>1158025380</v>
      </c>
    </row>
    <row r="7075" spans="1:16">
      <c r="A7075" s="5" t="str">
        <f>CONCATENATE("rdx_city_",J7075,"_",B7075)</f>
        <v>rdx_city_TWN_27</v>
      </c>
      <c r="B7075">
        <f>IF(I7075=I7074,B7074+1,1)</f>
        <v>27</v>
      </c>
      <c r="C7075" t="s">
        <v>10301</v>
      </c>
      <c r="D7075" t="s">
        <v>10301</v>
      </c>
      <c r="E7075">
        <v>24.8333</v>
      </c>
      <c r="F7075">
        <v>121.0119</v>
      </c>
      <c r="G7075" t="s">
        <v>10269</v>
      </c>
      <c r="H7075" t="str">
        <f>IFERROR(VLOOKUP(I7075,'country(26mar)'!C$2:D$251,2,FALSE),"")</f>
        <v>base.tw</v>
      </c>
      <c r="I7075" t="s">
        <v>10270</v>
      </c>
      <c r="J7075" t="s">
        <v>10271</v>
      </c>
      <c r="K7075" t="s">
        <v>10279</v>
      </c>
      <c r="L7075" t="str">
        <f>CONCATENATE(G7075," ",K7075)</f>
        <v>Taiwan Hsinchu</v>
      </c>
      <c r="M7075" t="str">
        <f>IFERROR(VLOOKUP(L7075,'State(need_input)'!I$2:J$3992,2,FALSE),"")</f>
        <v>state_TW_Hsi_7</v>
      </c>
      <c r="N7075" t="s">
        <v>23</v>
      </c>
      <c r="O7075">
        <v>200000</v>
      </c>
      <c r="P7075">
        <v>1158417233</v>
      </c>
    </row>
    <row r="7076" spans="1:16">
      <c r="A7076" s="5" t="str">
        <f>CONCATENATE("rdx_city_",J7076,"_",B7076)</f>
        <v>rdx_city_TJK_1</v>
      </c>
      <c r="B7076">
        <f>IF(I7076=I7075,B7075+1,1)</f>
        <v>1</v>
      </c>
      <c r="C7076" t="s">
        <v>10302</v>
      </c>
      <c r="D7076" t="s">
        <v>10302</v>
      </c>
      <c r="E7076">
        <v>38.56</v>
      </c>
      <c r="F7076">
        <v>68.7739</v>
      </c>
      <c r="G7076" t="s">
        <v>10303</v>
      </c>
      <c r="H7076" t="str">
        <f>IFERROR(VLOOKUP(I7076,'country(26mar)'!C$2:D$251,2,FALSE),"")</f>
        <v>base.tj</v>
      </c>
      <c r="I7076" t="s">
        <v>10304</v>
      </c>
      <c r="J7076" t="s">
        <v>10305</v>
      </c>
      <c r="K7076" t="s">
        <v>10302</v>
      </c>
      <c r="L7076" t="str">
        <f>CONCATENATE(G7076," ",K7076)</f>
        <v>Tajikistan Dushanbe</v>
      </c>
      <c r="M7076" t="str">
        <f>IFERROR(VLOOKUP(L7076,'State(need_input)'!I$2:J$3992,2,FALSE),"")</f>
        <v>state_TJ_Dus_4</v>
      </c>
      <c r="N7076" t="s">
        <v>54</v>
      </c>
      <c r="O7076">
        <v>1086244</v>
      </c>
      <c r="P7076">
        <v>1762930616</v>
      </c>
    </row>
    <row r="7077" spans="1:16">
      <c r="A7077" s="5" t="str">
        <f>CONCATENATE("rdx_city_",J7077,"_",B7077)</f>
        <v>rdx_city_TJK_2</v>
      </c>
      <c r="B7077">
        <f>IF(I7077=I7076,B7076+1,1)</f>
        <v>2</v>
      </c>
      <c r="C7077" t="s">
        <v>10306</v>
      </c>
      <c r="D7077" t="s">
        <v>10306</v>
      </c>
      <c r="E7077">
        <v>37.4875</v>
      </c>
      <c r="F7077">
        <v>71.5476</v>
      </c>
      <c r="G7077" t="s">
        <v>10303</v>
      </c>
      <c r="H7077" t="str">
        <f>IFERROR(VLOOKUP(I7077,'country(26mar)'!C$2:D$251,2,FALSE),"")</f>
        <v>base.tj</v>
      </c>
      <c r="I7077" t="s">
        <v>10304</v>
      </c>
      <c r="J7077" t="s">
        <v>10305</v>
      </c>
      <c r="K7077" t="s">
        <v>10307</v>
      </c>
      <c r="L7077" t="str">
        <f>CONCATENATE(G7077," ",K7077)</f>
        <v>Tajikistan Kŭhistoni Badakhshon</v>
      </c>
      <c r="M7077" t="str">
        <f>IFERROR(VLOOKUP(L7077,'State(need_input)'!I$2:J$3992,2,FALSE),"")</f>
        <v>state_TJ_Kŭh_1</v>
      </c>
      <c r="N7077" t="s">
        <v>23</v>
      </c>
      <c r="O7077">
        <v>30000</v>
      </c>
      <c r="P7077">
        <v>1762114045</v>
      </c>
    </row>
    <row r="7078" spans="1:16">
      <c r="A7078" s="5" t="str">
        <f>CONCATENATE("rdx_city_",J7078,"_",B7078)</f>
        <v>rdx_city_TJK_3</v>
      </c>
      <c r="B7078">
        <f>IF(I7078=I7077,B7077+1,1)</f>
        <v>3</v>
      </c>
      <c r="C7078" t="s">
        <v>10308</v>
      </c>
      <c r="D7078" t="s">
        <v>10308</v>
      </c>
      <c r="E7078">
        <v>40.29</v>
      </c>
      <c r="F7078">
        <v>69.6199</v>
      </c>
      <c r="G7078" t="s">
        <v>10303</v>
      </c>
      <c r="H7078" t="str">
        <f>IFERROR(VLOOKUP(I7078,'country(26mar)'!C$2:D$251,2,FALSE),"")</f>
        <v>base.tj</v>
      </c>
      <c r="I7078" t="s">
        <v>10304</v>
      </c>
      <c r="J7078" t="s">
        <v>10305</v>
      </c>
      <c r="K7078" t="s">
        <v>10309</v>
      </c>
      <c r="L7078" t="str">
        <f>CONCATENATE(G7078," ",K7078)</f>
        <v>Tajikistan Sughd</v>
      </c>
      <c r="M7078" t="str">
        <f>IFERROR(VLOOKUP(L7078,'State(need_input)'!I$2:J$3992,2,FALSE),"")</f>
        <v>state_TJ_Sug_3</v>
      </c>
      <c r="N7078" t="s">
        <v>23</v>
      </c>
      <c r="O7078">
        <v>437684</v>
      </c>
      <c r="P7078">
        <v>1762372787</v>
      </c>
    </row>
    <row r="7079" spans="1:16">
      <c r="A7079" s="5" t="str">
        <f>CONCATENATE("rdx_city_",J7079,"_",B7079)</f>
        <v>rdx_city_TJK_4</v>
      </c>
      <c r="B7079">
        <f>IF(I7079=I7078,B7078+1,1)</f>
        <v>4</v>
      </c>
      <c r="C7079" t="s">
        <v>10310</v>
      </c>
      <c r="D7079" t="s">
        <v>10310</v>
      </c>
      <c r="E7079">
        <v>40.2922</v>
      </c>
      <c r="F7079">
        <v>70.4272</v>
      </c>
      <c r="G7079" t="s">
        <v>10303</v>
      </c>
      <c r="H7079" t="str">
        <f>IFERROR(VLOOKUP(I7079,'country(26mar)'!C$2:D$251,2,FALSE),"")</f>
        <v>base.tj</v>
      </c>
      <c r="I7079" t="s">
        <v>10304</v>
      </c>
      <c r="J7079" t="s">
        <v>10305</v>
      </c>
      <c r="K7079" t="s">
        <v>10309</v>
      </c>
      <c r="L7079" t="str">
        <f>CONCATENATE(G7079," ",K7079)</f>
        <v>Tajikistan Sughd</v>
      </c>
      <c r="M7079" t="str">
        <f>IFERROR(VLOOKUP(L7079,'State(need_input)'!I$2:J$3992,2,FALSE),"")</f>
        <v>state_TJ_Sug_3</v>
      </c>
      <c r="N7079" t="s">
        <v>20</v>
      </c>
      <c r="O7079">
        <v>259876</v>
      </c>
      <c r="P7079">
        <v>1762140294</v>
      </c>
    </row>
    <row r="7080" spans="1:16">
      <c r="A7080" s="5" t="str">
        <f>CONCATENATE("rdx_city_",J7080,"_",B7080)</f>
        <v>rdx_city_TJK_5</v>
      </c>
      <c r="B7080">
        <f>IF(I7080=I7079,B7079+1,1)</f>
        <v>5</v>
      </c>
      <c r="C7080" t="s">
        <v>10311</v>
      </c>
      <c r="D7080" t="s">
        <v>10311</v>
      </c>
      <c r="E7080">
        <v>37.9212</v>
      </c>
      <c r="F7080">
        <v>69.7757</v>
      </c>
      <c r="G7080" t="s">
        <v>10303</v>
      </c>
      <c r="H7080" t="str">
        <f>IFERROR(VLOOKUP(I7080,'country(26mar)'!C$2:D$251,2,FALSE),"")</f>
        <v>base.tj</v>
      </c>
      <c r="I7080" t="s">
        <v>10304</v>
      </c>
      <c r="J7080" t="s">
        <v>10305</v>
      </c>
      <c r="K7080" t="s">
        <v>10312</v>
      </c>
      <c r="L7080" t="str">
        <f>CONCATENATE(G7080," ",K7080)</f>
        <v>Tajikistan Khatlon</v>
      </c>
      <c r="M7080" t="str">
        <f>IFERROR(VLOOKUP(L7080,'State(need_input)'!I$2:J$3992,2,FALSE),"")</f>
        <v>state_TJ_Kha_2</v>
      </c>
      <c r="N7080" t="s">
        <v>20</v>
      </c>
      <c r="O7080">
        <v>115164</v>
      </c>
      <c r="P7080">
        <v>1762798596</v>
      </c>
    </row>
    <row r="7081" spans="1:16">
      <c r="A7081" s="5" t="str">
        <f>CONCATENATE("rdx_city_",J7081,"_",B7081)</f>
        <v>rdx_city_TJK_6</v>
      </c>
      <c r="B7081">
        <f>IF(I7081=I7080,B7080+1,1)</f>
        <v>6</v>
      </c>
      <c r="C7081" t="s">
        <v>10313</v>
      </c>
      <c r="D7081" t="s">
        <v>10313</v>
      </c>
      <c r="E7081">
        <v>37.9794</v>
      </c>
      <c r="F7081">
        <v>68.689</v>
      </c>
      <c r="G7081" t="s">
        <v>10303</v>
      </c>
      <c r="H7081" t="str">
        <f>IFERROR(VLOOKUP(I7081,'country(26mar)'!C$2:D$251,2,FALSE),"")</f>
        <v>base.tj</v>
      </c>
      <c r="I7081" t="s">
        <v>10304</v>
      </c>
      <c r="J7081" t="s">
        <v>10305</v>
      </c>
      <c r="K7081" t="s">
        <v>10312</v>
      </c>
      <c r="L7081" t="str">
        <f>CONCATENATE(G7081," ",K7081)</f>
        <v>Tajikistan Khatlon</v>
      </c>
      <c r="M7081" t="str">
        <f>IFERROR(VLOOKUP(L7081,'State(need_input)'!I$2:J$3992,2,FALSE),"")</f>
        <v>state_TJ_Kha_2</v>
      </c>
      <c r="N7081" t="s">
        <v>20</v>
      </c>
      <c r="O7081">
        <v>8925</v>
      </c>
      <c r="P7081">
        <v>1762589864</v>
      </c>
    </row>
    <row r="7082" spans="1:16">
      <c r="A7082" s="5" t="str">
        <f>CONCATENATE("rdx_city_",J7082,"_",B7082)</f>
        <v>rdx_city_TJK_7</v>
      </c>
      <c r="B7082">
        <f>IF(I7082=I7081,B7081+1,1)</f>
        <v>7</v>
      </c>
      <c r="C7082" t="s">
        <v>10314</v>
      </c>
      <c r="D7082" t="s">
        <v>10314</v>
      </c>
      <c r="E7082">
        <v>37.8373</v>
      </c>
      <c r="F7082">
        <v>68.7713</v>
      </c>
      <c r="G7082" t="s">
        <v>10303</v>
      </c>
      <c r="H7082" t="str">
        <f>IFERROR(VLOOKUP(I7082,'country(26mar)'!C$2:D$251,2,FALSE),"")</f>
        <v>base.tj</v>
      </c>
      <c r="I7082" t="s">
        <v>10304</v>
      </c>
      <c r="J7082" t="s">
        <v>10305</v>
      </c>
      <c r="K7082" t="s">
        <v>10312</v>
      </c>
      <c r="L7082" t="str">
        <f>CONCATENATE(G7082," ",K7082)</f>
        <v>Tajikistan Khatlon</v>
      </c>
      <c r="M7082" t="str">
        <f>IFERROR(VLOOKUP(L7082,'State(need_input)'!I$2:J$3992,2,FALSE),"")</f>
        <v>state_TJ_Kha_2</v>
      </c>
      <c r="N7082" t="s">
        <v>23</v>
      </c>
      <c r="O7082">
        <v>311574</v>
      </c>
      <c r="P7082">
        <v>1762998971</v>
      </c>
    </row>
    <row r="7083" spans="1:16">
      <c r="A7083" s="5" t="str">
        <f>CONCATENATE("rdx_city_",J7083,"_",B7083)</f>
        <v>rdx_city_TJK_8</v>
      </c>
      <c r="B7083">
        <f>IF(I7083=I7082,B7082+1,1)</f>
        <v>8</v>
      </c>
      <c r="C7083" t="s">
        <v>10315</v>
      </c>
      <c r="D7083" t="s">
        <v>10315</v>
      </c>
      <c r="E7083">
        <v>39.9219</v>
      </c>
      <c r="F7083">
        <v>69.0015</v>
      </c>
      <c r="G7083" t="s">
        <v>10303</v>
      </c>
      <c r="H7083" t="str">
        <f>IFERROR(VLOOKUP(I7083,'country(26mar)'!C$2:D$251,2,FALSE),"")</f>
        <v>base.tj</v>
      </c>
      <c r="I7083" t="s">
        <v>10304</v>
      </c>
      <c r="J7083" t="s">
        <v>10305</v>
      </c>
      <c r="K7083" t="s">
        <v>10309</v>
      </c>
      <c r="L7083" t="str">
        <f>CONCATENATE(G7083," ",K7083)</f>
        <v>Tajikistan Sughd</v>
      </c>
      <c r="M7083" t="str">
        <f>IFERROR(VLOOKUP(L7083,'State(need_input)'!I$2:J$3992,2,FALSE),"")</f>
        <v>state_TJ_Sug_3</v>
      </c>
      <c r="N7083" t="s">
        <v>20</v>
      </c>
      <c r="O7083">
        <v>156621</v>
      </c>
      <c r="P7083">
        <v>1762380072</v>
      </c>
    </row>
    <row r="7084" spans="1:16">
      <c r="A7084" s="5" t="str">
        <f>CONCATENATE("rdx_city_",J7084,"_",B7084)</f>
        <v>rdx_city_TZA_1</v>
      </c>
      <c r="B7084">
        <f>IF(I7084=I7083,B7083+1,1)</f>
        <v>1</v>
      </c>
      <c r="C7084" t="s">
        <v>10316</v>
      </c>
      <c r="D7084" t="s">
        <v>10316</v>
      </c>
      <c r="E7084">
        <v>-3.36</v>
      </c>
      <c r="F7084">
        <v>36.67</v>
      </c>
      <c r="G7084" t="s">
        <v>10317</v>
      </c>
      <c r="H7084" t="str">
        <f>IFERROR(VLOOKUP(I7084,'country(26mar)'!C$2:D$251,2,FALSE),"")</f>
        <v>base.tz</v>
      </c>
      <c r="I7084" t="s">
        <v>10318</v>
      </c>
      <c r="J7084" t="s">
        <v>10319</v>
      </c>
      <c r="K7084" t="s">
        <v>10316</v>
      </c>
      <c r="L7084" t="str">
        <f>CONCATENATE(G7084," ",K7084)</f>
        <v>Tanzania Arusha</v>
      </c>
      <c r="M7084" t="str">
        <f>IFERROR(VLOOKUP(L7084,'State(need_input)'!I$2:J$3992,2,FALSE),"")</f>
        <v>state_TZ_Aru_10</v>
      </c>
      <c r="N7084" t="s">
        <v>23</v>
      </c>
      <c r="O7084">
        <v>341136</v>
      </c>
      <c r="P7084">
        <v>1834484937</v>
      </c>
    </row>
    <row r="7085" spans="1:16">
      <c r="A7085" s="5" t="str">
        <f>CONCATENATE("rdx_city_",J7085,"_",B7085)</f>
        <v>rdx_city_TZA_2</v>
      </c>
      <c r="B7085">
        <f>IF(I7085=I7084,B7084+1,1)</f>
        <v>2</v>
      </c>
      <c r="C7085" t="s">
        <v>10320</v>
      </c>
      <c r="D7085" t="s">
        <v>10320</v>
      </c>
      <c r="E7085">
        <v>-4.2195</v>
      </c>
      <c r="F7085">
        <v>35.75</v>
      </c>
      <c r="G7085" t="s">
        <v>10317</v>
      </c>
      <c r="H7085" t="str">
        <f>IFERROR(VLOOKUP(I7085,'country(26mar)'!C$2:D$251,2,FALSE),"")</f>
        <v>base.tz</v>
      </c>
      <c r="I7085" t="s">
        <v>10318</v>
      </c>
      <c r="J7085" t="s">
        <v>10319</v>
      </c>
      <c r="K7085" t="s">
        <v>10321</v>
      </c>
      <c r="L7085" t="str">
        <f>CONCATENATE(G7085," ",K7085)</f>
        <v>Tanzania Manyara</v>
      </c>
      <c r="M7085" t="str">
        <f>IFERROR(VLOOKUP(L7085,'State(need_input)'!I$2:J$3992,2,FALSE),"")</f>
        <v>state_TZ_Man_20</v>
      </c>
      <c r="N7085" t="s">
        <v>23</v>
      </c>
      <c r="O7085">
        <v>34291</v>
      </c>
      <c r="P7085">
        <v>1834081851</v>
      </c>
    </row>
    <row r="7086" spans="1:16">
      <c r="A7086" s="5" t="str">
        <f>CONCATENATE("rdx_city_",J7086,"_",B7086)</f>
        <v>rdx_city_TZA_3</v>
      </c>
      <c r="B7086">
        <f>IF(I7086=I7085,B7085+1,1)</f>
        <v>3</v>
      </c>
      <c r="C7086" t="s">
        <v>10322</v>
      </c>
      <c r="D7086" t="s">
        <v>10322</v>
      </c>
      <c r="E7086">
        <v>-6.4396</v>
      </c>
      <c r="F7086">
        <v>38.89</v>
      </c>
      <c r="G7086" t="s">
        <v>10317</v>
      </c>
      <c r="H7086" t="str">
        <f>IFERROR(VLOOKUP(I7086,'country(26mar)'!C$2:D$251,2,FALSE),"")</f>
        <v>base.tz</v>
      </c>
      <c r="I7086" t="s">
        <v>10318</v>
      </c>
      <c r="J7086" t="s">
        <v>10319</v>
      </c>
      <c r="K7086" t="s">
        <v>10323</v>
      </c>
      <c r="L7086" t="str">
        <f>CONCATENATE(G7086," ",K7086)</f>
        <v>Tanzania Coast</v>
      </c>
      <c r="M7086" t="str">
        <f>IFERROR(VLOOKUP(L7086,'State(need_input)'!I$2:J$3992,2,FALSE),"")</f>
        <v>state_TZ_Coa_12</v>
      </c>
      <c r="O7086">
        <v>82426</v>
      </c>
      <c r="P7086">
        <v>1834546518</v>
      </c>
    </row>
    <row r="7087" spans="1:16">
      <c r="A7087" s="5" t="str">
        <f>CONCATENATE("rdx_city_",J7087,"_",B7087)</f>
        <v>rdx_city_TZA_4</v>
      </c>
      <c r="B7087">
        <f>IF(I7087=I7086,B7086+1,1)</f>
        <v>4</v>
      </c>
      <c r="C7087" t="s">
        <v>10324</v>
      </c>
      <c r="D7087" t="s">
        <v>10324</v>
      </c>
      <c r="E7087">
        <v>-2.8069</v>
      </c>
      <c r="F7087">
        <v>33.9878</v>
      </c>
      <c r="G7087" t="s">
        <v>10317</v>
      </c>
      <c r="H7087" t="str">
        <f>IFERROR(VLOOKUP(I7087,'country(26mar)'!C$2:D$251,2,FALSE),"")</f>
        <v>base.tz</v>
      </c>
      <c r="I7087" t="s">
        <v>10318</v>
      </c>
      <c r="J7087" t="s">
        <v>10319</v>
      </c>
      <c r="K7087" t="s">
        <v>10325</v>
      </c>
      <c r="L7087" t="str">
        <f>CONCATENATE(G7087," ",K7087)</f>
        <v>Tanzania Simiyu</v>
      </c>
      <c r="M7087" t="str">
        <f>IFERROR(VLOOKUP(L7087,'State(need_input)'!I$2:J$3992,2,FALSE),"")</f>
        <v>state_TZ_Sim_25</v>
      </c>
      <c r="N7087" t="s">
        <v>23</v>
      </c>
      <c r="P7087">
        <v>1834546025</v>
      </c>
    </row>
    <row r="7088" spans="1:16">
      <c r="A7088" s="5" t="str">
        <f>CONCATENATE("rdx_city_",J7088,"_",B7088)</f>
        <v>rdx_city_TZA_5</v>
      </c>
      <c r="B7088">
        <f>IF(I7088=I7087,B7087+1,1)</f>
        <v>5</v>
      </c>
      <c r="C7088" t="s">
        <v>10326</v>
      </c>
      <c r="D7088" t="s">
        <v>10326</v>
      </c>
      <c r="E7088">
        <v>-2.6296</v>
      </c>
      <c r="F7088">
        <v>31.31</v>
      </c>
      <c r="G7088" t="s">
        <v>10317</v>
      </c>
      <c r="H7088" t="str">
        <f>IFERROR(VLOOKUP(I7088,'country(26mar)'!C$2:D$251,2,FALSE),"")</f>
        <v>base.tz</v>
      </c>
      <c r="I7088" t="s">
        <v>10318</v>
      </c>
      <c r="J7088" t="s">
        <v>10319</v>
      </c>
      <c r="K7088" t="s">
        <v>10327</v>
      </c>
      <c r="L7088" t="str">
        <f>CONCATENATE(G7088," ",K7088)</f>
        <v>Tanzania Kagera</v>
      </c>
      <c r="M7088" t="str">
        <f>IFERROR(VLOOKUP(L7088,'State(need_input)'!I$2:J$3992,2,FALSE),"")</f>
        <v>state_TZ_Kag_15</v>
      </c>
      <c r="O7088">
        <v>34038</v>
      </c>
      <c r="P7088">
        <v>1834491817</v>
      </c>
    </row>
    <row r="7089" spans="1:16">
      <c r="A7089" s="5" t="str">
        <f>CONCATENATE("rdx_city_",J7089,"_",B7089)</f>
        <v>rdx_city_TZA_6</v>
      </c>
      <c r="B7089">
        <f>IF(I7089=I7088,B7088+1,1)</f>
        <v>6</v>
      </c>
      <c r="C7089" t="s">
        <v>10328</v>
      </c>
      <c r="D7089" t="s">
        <v>10328</v>
      </c>
      <c r="E7089">
        <v>-1.3196</v>
      </c>
      <c r="F7089">
        <v>31.8</v>
      </c>
      <c r="G7089" t="s">
        <v>10317</v>
      </c>
      <c r="H7089" t="str">
        <f>IFERROR(VLOOKUP(I7089,'country(26mar)'!C$2:D$251,2,FALSE),"")</f>
        <v>base.tz</v>
      </c>
      <c r="I7089" t="s">
        <v>10318</v>
      </c>
      <c r="J7089" t="s">
        <v>10319</v>
      </c>
      <c r="K7089" t="s">
        <v>10327</v>
      </c>
      <c r="L7089" t="str">
        <f>CONCATENATE(G7089," ",K7089)</f>
        <v>Tanzania Kagera</v>
      </c>
      <c r="M7089" t="str">
        <f>IFERROR(VLOOKUP(L7089,'State(need_input)'!I$2:J$3992,2,FALSE),"")</f>
        <v>state_TZ_Kag_15</v>
      </c>
      <c r="N7089" t="s">
        <v>23</v>
      </c>
      <c r="O7089">
        <v>100504</v>
      </c>
      <c r="P7089">
        <v>1834433264</v>
      </c>
    </row>
    <row r="7090" spans="1:16">
      <c r="A7090" s="5" t="str">
        <f>CONCATENATE("rdx_city_",J7090,"_",B7090)</f>
        <v>rdx_city_TZA_7</v>
      </c>
      <c r="B7090">
        <f>IF(I7090=I7089,B7089+1,1)</f>
        <v>7</v>
      </c>
      <c r="C7090" t="s">
        <v>10329</v>
      </c>
      <c r="D7090" t="s">
        <v>10329</v>
      </c>
      <c r="E7090">
        <v>-5.2395</v>
      </c>
      <c r="F7090">
        <v>39.77</v>
      </c>
      <c r="G7090" t="s">
        <v>10317</v>
      </c>
      <c r="H7090" t="str">
        <f>IFERROR(VLOOKUP(I7090,'country(26mar)'!C$2:D$251,2,FALSE),"")</f>
        <v>base.tz</v>
      </c>
      <c r="I7090" t="s">
        <v>10318</v>
      </c>
      <c r="J7090" t="s">
        <v>10319</v>
      </c>
      <c r="K7090" t="s">
        <v>10330</v>
      </c>
      <c r="L7090" t="str">
        <f>CONCATENATE(G7090," ",K7090)</f>
        <v>Tanzania Pemba South</v>
      </c>
      <c r="M7090" t="str">
        <f>IFERROR(VLOOKUP(L7090,'State(need_input)'!I$2:J$3992,2,FALSE),"")</f>
        <v>state_TZ_Pem_14</v>
      </c>
      <c r="N7090" t="s">
        <v>23</v>
      </c>
      <c r="O7090">
        <v>49959</v>
      </c>
      <c r="P7090">
        <v>1834409018</v>
      </c>
    </row>
    <row r="7091" spans="1:16">
      <c r="A7091" s="5" t="str">
        <f>CONCATENATE("rdx_city_",J7091,"_",B7091)</f>
        <v>rdx_city_TZA_8</v>
      </c>
      <c r="B7091">
        <f>IF(I7091=I7090,B7090+1,1)</f>
        <v>8</v>
      </c>
      <c r="C7091" t="s">
        <v>10331</v>
      </c>
      <c r="D7091" t="s">
        <v>10331</v>
      </c>
      <c r="E7091">
        <v>-6.8</v>
      </c>
      <c r="F7091">
        <v>39.2683</v>
      </c>
      <c r="G7091" t="s">
        <v>10317</v>
      </c>
      <c r="H7091" t="str">
        <f>IFERROR(VLOOKUP(I7091,'country(26mar)'!C$2:D$251,2,FALSE),"")</f>
        <v>base.tz</v>
      </c>
      <c r="I7091" t="s">
        <v>10318</v>
      </c>
      <c r="J7091" t="s">
        <v>10319</v>
      </c>
      <c r="L7091" t="str">
        <f>CONCATENATE(G7091," ",K7091)</f>
        <v>Tanzania </v>
      </c>
      <c r="M7091" t="str">
        <f>IFERROR(VLOOKUP(L7091,'State(need_input)'!I$2:J$3992,2,FALSE),"")</f>
        <v/>
      </c>
      <c r="N7091" t="s">
        <v>54</v>
      </c>
      <c r="O7091">
        <v>2930000</v>
      </c>
      <c r="P7091">
        <v>1834843853</v>
      </c>
    </row>
    <row r="7092" spans="1:16">
      <c r="A7092" s="5" t="str">
        <f>CONCATENATE("rdx_city_",J7092,"_",B7092)</f>
        <v>rdx_city_TZA_9</v>
      </c>
      <c r="B7092">
        <f>IF(I7092=I7091,B7091+1,1)</f>
        <v>9</v>
      </c>
      <c r="C7092" t="s">
        <v>10332</v>
      </c>
      <c r="D7092" t="s">
        <v>10332</v>
      </c>
      <c r="E7092">
        <v>-6.1833</v>
      </c>
      <c r="F7092">
        <v>35.75</v>
      </c>
      <c r="G7092" t="s">
        <v>10317</v>
      </c>
      <c r="H7092" t="str">
        <f>IFERROR(VLOOKUP(I7092,'country(26mar)'!C$2:D$251,2,FALSE),"")</f>
        <v>base.tz</v>
      </c>
      <c r="I7092" t="s">
        <v>10318</v>
      </c>
      <c r="J7092" t="s">
        <v>10319</v>
      </c>
      <c r="L7092" t="str">
        <f>CONCATENATE(G7092," ",K7092)</f>
        <v>Tanzania </v>
      </c>
      <c r="M7092" t="str">
        <f>IFERROR(VLOOKUP(L7092,'State(need_input)'!I$2:J$3992,2,FALSE),"")</f>
        <v/>
      </c>
      <c r="N7092" t="s">
        <v>54</v>
      </c>
      <c r="O7092">
        <v>218269</v>
      </c>
      <c r="P7092">
        <v>1834288497</v>
      </c>
    </row>
    <row r="7093" spans="1:16">
      <c r="A7093" s="5" t="str">
        <f>CONCATENATE("rdx_city_",J7093,"_",B7093)</f>
        <v>rdx_city_TZA_10</v>
      </c>
      <c r="B7093">
        <f>IF(I7093=I7092,B7092+1,1)</f>
        <v>10</v>
      </c>
      <c r="C7093" t="s">
        <v>10333</v>
      </c>
      <c r="D7093" t="s">
        <v>10333</v>
      </c>
      <c r="E7093">
        <v>-2.8662</v>
      </c>
      <c r="F7093">
        <v>32.1666</v>
      </c>
      <c r="G7093" t="s">
        <v>10317</v>
      </c>
      <c r="H7093" t="str">
        <f>IFERROR(VLOOKUP(I7093,'country(26mar)'!C$2:D$251,2,FALSE),"")</f>
        <v>base.tz</v>
      </c>
      <c r="I7093" t="s">
        <v>10318</v>
      </c>
      <c r="J7093" t="s">
        <v>10319</v>
      </c>
      <c r="K7093" t="s">
        <v>10333</v>
      </c>
      <c r="L7093" t="str">
        <f>CONCATENATE(G7093," ",K7093)</f>
        <v>Tanzania Geita</v>
      </c>
      <c r="M7093" t="str">
        <f>IFERROR(VLOOKUP(L7093,'State(need_input)'!I$2:J$3992,2,FALSE),"")</f>
        <v>state_TZ_Gei_27</v>
      </c>
      <c r="N7093" t="s">
        <v>23</v>
      </c>
      <c r="O7093">
        <v>1536</v>
      </c>
      <c r="P7093">
        <v>1834469543</v>
      </c>
    </row>
    <row r="7094" spans="1:16">
      <c r="A7094" s="5" t="str">
        <f>CONCATENATE("rdx_city_",J7094,"_",B7094)</f>
        <v>rdx_city_TZA_11</v>
      </c>
      <c r="B7094">
        <f>IF(I7094=I7093,B7093+1,1)</f>
        <v>11</v>
      </c>
      <c r="C7094" t="s">
        <v>10334</v>
      </c>
      <c r="D7094" t="s">
        <v>10334</v>
      </c>
      <c r="E7094">
        <v>-8.1296</v>
      </c>
      <c r="F7094">
        <v>36.68</v>
      </c>
      <c r="G7094" t="s">
        <v>10317</v>
      </c>
      <c r="H7094" t="str">
        <f>IFERROR(VLOOKUP(I7094,'country(26mar)'!C$2:D$251,2,FALSE),"")</f>
        <v>base.tz</v>
      </c>
      <c r="I7094" t="s">
        <v>10318</v>
      </c>
      <c r="J7094" t="s">
        <v>10319</v>
      </c>
      <c r="K7094" t="s">
        <v>10335</v>
      </c>
      <c r="L7094" t="str">
        <f>CONCATENATE(G7094," ",K7094)</f>
        <v>Tanzania Morogoro</v>
      </c>
      <c r="M7094" t="str">
        <f>IFERROR(VLOOKUP(L7094,'State(need_input)'!I$2:J$3992,2,FALSE),"")</f>
        <v>state_TZ_Mor_13</v>
      </c>
      <c r="O7094">
        <v>49528</v>
      </c>
      <c r="P7094">
        <v>1834456222</v>
      </c>
    </row>
    <row r="7095" spans="1:16">
      <c r="A7095" s="5" t="str">
        <f>CONCATENATE("rdx_city_",J7095,"_",B7095)</f>
        <v>rdx_city_TZA_12</v>
      </c>
      <c r="B7095">
        <f>IF(I7095=I7094,B7094+1,1)</f>
        <v>12</v>
      </c>
      <c r="C7095" t="s">
        <v>10336</v>
      </c>
      <c r="D7095" t="s">
        <v>10336</v>
      </c>
      <c r="E7095">
        <v>-7.7696</v>
      </c>
      <c r="F7095">
        <v>35.69</v>
      </c>
      <c r="G7095" t="s">
        <v>10317</v>
      </c>
      <c r="H7095" t="str">
        <f>IFERROR(VLOOKUP(I7095,'country(26mar)'!C$2:D$251,2,FALSE),"")</f>
        <v>base.tz</v>
      </c>
      <c r="I7095" t="s">
        <v>10318</v>
      </c>
      <c r="J7095" t="s">
        <v>10319</v>
      </c>
      <c r="K7095" t="s">
        <v>10336</v>
      </c>
      <c r="L7095" t="str">
        <f>CONCATENATE(G7095," ",K7095)</f>
        <v>Tanzania Iringa</v>
      </c>
      <c r="M7095" t="str">
        <f>IFERROR(VLOOKUP(L7095,'State(need_input)'!I$2:J$3992,2,FALSE),"")</f>
        <v>state_TZ_Iri_16</v>
      </c>
      <c r="N7095" t="s">
        <v>23</v>
      </c>
      <c r="O7095">
        <v>111820</v>
      </c>
      <c r="P7095">
        <v>1834453478</v>
      </c>
    </row>
    <row r="7096" spans="1:16">
      <c r="A7096" s="5" t="str">
        <f>CONCATENATE("rdx_city_",J7096,"_",B7096)</f>
        <v>rdx_city_TZA_13</v>
      </c>
      <c r="B7096">
        <f>IF(I7096=I7095,B7095+1,1)</f>
        <v>13</v>
      </c>
      <c r="C7096" t="s">
        <v>10337</v>
      </c>
      <c r="D7096" t="s">
        <v>10337</v>
      </c>
      <c r="E7096">
        <v>-5.6996</v>
      </c>
      <c r="F7096">
        <v>34.48</v>
      </c>
      <c r="G7096" t="s">
        <v>10317</v>
      </c>
      <c r="H7096" t="str">
        <f>IFERROR(VLOOKUP(I7096,'country(26mar)'!C$2:D$251,2,FALSE),"")</f>
        <v>base.tz</v>
      </c>
      <c r="I7096" t="s">
        <v>10318</v>
      </c>
      <c r="J7096" t="s">
        <v>10319</v>
      </c>
      <c r="K7096" t="s">
        <v>10338</v>
      </c>
      <c r="L7096" t="str">
        <f>CONCATENATE(G7096," ",K7096)</f>
        <v>Tanzania Singida</v>
      </c>
      <c r="M7096" t="str">
        <f>IFERROR(VLOOKUP(L7096,'State(need_input)'!I$2:J$3992,2,FALSE),"")</f>
        <v>state_TZ_Sin_21</v>
      </c>
      <c r="O7096">
        <v>19711</v>
      </c>
      <c r="P7096">
        <v>1834524806</v>
      </c>
    </row>
    <row r="7097" spans="1:16">
      <c r="A7097" s="5" t="str">
        <f>CONCATENATE("rdx_city_",J7097,"_",B7097)</f>
        <v>rdx_city_TZA_14</v>
      </c>
      <c r="B7097">
        <f>IF(I7097=I7096,B7096+1,1)</f>
        <v>14</v>
      </c>
      <c r="C7097" t="s">
        <v>10339</v>
      </c>
      <c r="D7097" t="s">
        <v>10339</v>
      </c>
      <c r="E7097">
        <v>-3.8196</v>
      </c>
      <c r="F7097">
        <v>32.58</v>
      </c>
      <c r="G7097" t="s">
        <v>10317</v>
      </c>
      <c r="H7097" t="str">
        <f>IFERROR(VLOOKUP(I7097,'country(26mar)'!C$2:D$251,2,FALSE),"")</f>
        <v>base.tz</v>
      </c>
      <c r="I7097" t="s">
        <v>10318</v>
      </c>
      <c r="J7097" t="s">
        <v>10319</v>
      </c>
      <c r="K7097" t="s">
        <v>10340</v>
      </c>
      <c r="L7097" t="str">
        <f>CONCATENATE(G7097," ",K7097)</f>
        <v>Tanzania Shinyanga</v>
      </c>
      <c r="M7097" t="str">
        <f>IFERROR(VLOOKUP(L7097,'State(need_input)'!I$2:J$3992,2,FALSE),"")</f>
        <v>state_TZ_Shi_26</v>
      </c>
      <c r="O7097">
        <v>36014</v>
      </c>
      <c r="P7097">
        <v>1834043034</v>
      </c>
    </row>
    <row r="7098" spans="1:16">
      <c r="A7098" s="5" t="str">
        <f>CONCATENATE("rdx_city_",J7098,"_",B7098)</f>
        <v>rdx_city_TZA_15</v>
      </c>
      <c r="B7098">
        <f>IF(I7098=I7097,B7097+1,1)</f>
        <v>15</v>
      </c>
      <c r="C7098" t="s">
        <v>10341</v>
      </c>
      <c r="D7098" t="s">
        <v>10341</v>
      </c>
      <c r="E7098">
        <v>-3.2796</v>
      </c>
      <c r="F7098">
        <v>30.96</v>
      </c>
      <c r="G7098" t="s">
        <v>10317</v>
      </c>
      <c r="H7098" t="str">
        <f>IFERROR(VLOOKUP(I7098,'country(26mar)'!C$2:D$251,2,FALSE),"")</f>
        <v>base.tz</v>
      </c>
      <c r="I7098" t="s">
        <v>10318</v>
      </c>
      <c r="J7098" t="s">
        <v>10319</v>
      </c>
      <c r="K7098" t="s">
        <v>10342</v>
      </c>
      <c r="L7098" t="str">
        <f>CONCATENATE(G7098," ",K7098)</f>
        <v>Tanzania Kigoma</v>
      </c>
      <c r="M7098" t="str">
        <f>IFERROR(VLOOKUP(L7098,'State(need_input)'!I$2:J$3992,2,FALSE),"")</f>
        <v>state_TZ_Kig_6</v>
      </c>
      <c r="O7098">
        <v>24688</v>
      </c>
      <c r="P7098">
        <v>1834778373</v>
      </c>
    </row>
    <row r="7099" spans="1:16">
      <c r="A7099" s="5" t="str">
        <f>CONCATENATE("rdx_city_",J7099,"_",B7099)</f>
        <v>rdx_city_TZA_16</v>
      </c>
      <c r="B7099">
        <f>IF(I7099=I7098,B7098+1,1)</f>
        <v>16</v>
      </c>
      <c r="C7099" t="s">
        <v>10343</v>
      </c>
      <c r="D7099" t="s">
        <v>10343</v>
      </c>
      <c r="E7099">
        <v>-4.4565</v>
      </c>
      <c r="F7099">
        <v>30.2614</v>
      </c>
      <c r="G7099" t="s">
        <v>10317</v>
      </c>
      <c r="H7099" t="str">
        <f>IFERROR(VLOOKUP(I7099,'country(26mar)'!C$2:D$251,2,FALSE),"")</f>
        <v>base.tz</v>
      </c>
      <c r="I7099" t="s">
        <v>10318</v>
      </c>
      <c r="J7099" t="s">
        <v>10319</v>
      </c>
      <c r="K7099" t="s">
        <v>10342</v>
      </c>
      <c r="L7099" t="str">
        <f>CONCATENATE(G7099," ",K7099)</f>
        <v>Tanzania Kigoma</v>
      </c>
      <c r="M7099" t="str">
        <f>IFERROR(VLOOKUP(L7099,'State(need_input)'!I$2:J$3992,2,FALSE),"")</f>
        <v>state_TZ_Kig_6</v>
      </c>
      <c r="O7099">
        <v>232</v>
      </c>
      <c r="P7099">
        <v>1834158031</v>
      </c>
    </row>
    <row r="7100" spans="1:16">
      <c r="A7100" s="5" t="str">
        <f>CONCATENATE("rdx_city_",J7100,"_",B7100)</f>
        <v>rdx_city_TZA_17</v>
      </c>
      <c r="B7100">
        <f>IF(I7100=I7099,B7099+1,1)</f>
        <v>17</v>
      </c>
      <c r="C7100" t="s">
        <v>10344</v>
      </c>
      <c r="D7100" t="s">
        <v>10344</v>
      </c>
      <c r="E7100">
        <v>-6.8162</v>
      </c>
      <c r="F7100">
        <v>30.4333</v>
      </c>
      <c r="G7100" t="s">
        <v>10317</v>
      </c>
      <c r="H7100" t="str">
        <f>IFERROR(VLOOKUP(I7100,'country(26mar)'!C$2:D$251,2,FALSE),"")</f>
        <v>base.tz</v>
      </c>
      <c r="I7100" t="s">
        <v>10318</v>
      </c>
      <c r="J7100" t="s">
        <v>10319</v>
      </c>
      <c r="K7100" t="s">
        <v>10345</v>
      </c>
      <c r="L7100" t="str">
        <f>CONCATENATE(G7100," ",K7100)</f>
        <v>Tanzania Katavi</v>
      </c>
      <c r="M7100" t="str">
        <f>IFERROR(VLOOKUP(L7100,'State(need_input)'!I$2:J$3992,2,FALSE),"")</f>
        <v>state_TZ_Kat_24</v>
      </c>
      <c r="O7100">
        <v>16385</v>
      </c>
      <c r="P7100">
        <v>1834711465</v>
      </c>
    </row>
    <row r="7101" spans="1:16">
      <c r="A7101" s="5" t="str">
        <f>CONCATENATE("rdx_city_",J7101,"_",B7101)</f>
        <v>rdx_city_TZA_18</v>
      </c>
      <c r="B7101">
        <f>IF(I7101=I7100,B7100+1,1)</f>
        <v>18</v>
      </c>
      <c r="C7101" t="s">
        <v>10346</v>
      </c>
      <c r="D7101" t="s">
        <v>10346</v>
      </c>
      <c r="E7101">
        <v>-4.5796</v>
      </c>
      <c r="F7101">
        <v>30.1</v>
      </c>
      <c r="G7101" t="s">
        <v>10317</v>
      </c>
      <c r="H7101" t="str">
        <f>IFERROR(VLOOKUP(I7101,'country(26mar)'!C$2:D$251,2,FALSE),"")</f>
        <v>base.tz</v>
      </c>
      <c r="I7101" t="s">
        <v>10318</v>
      </c>
      <c r="J7101" t="s">
        <v>10319</v>
      </c>
      <c r="K7101" t="s">
        <v>10342</v>
      </c>
      <c r="L7101" t="str">
        <f>CONCATENATE(G7101," ",K7101)</f>
        <v>Tanzania Kigoma</v>
      </c>
      <c r="M7101" t="str">
        <f>IFERROR(VLOOKUP(L7101,'State(need_input)'!I$2:J$3992,2,FALSE),"")</f>
        <v>state_TZ_Kig_6</v>
      </c>
      <c r="O7101">
        <v>37349</v>
      </c>
      <c r="P7101">
        <v>1834918111</v>
      </c>
    </row>
    <row r="7102" spans="1:16">
      <c r="A7102" s="5" t="str">
        <f>CONCATENATE("rdx_city_",J7102,"_",B7102)</f>
        <v>rdx_city_TZA_19</v>
      </c>
      <c r="B7102">
        <f>IF(I7102=I7101,B7101+1,1)</f>
        <v>19</v>
      </c>
      <c r="C7102" t="s">
        <v>10347</v>
      </c>
      <c r="D7102" t="s">
        <v>10347</v>
      </c>
      <c r="E7102">
        <v>-6.7667</v>
      </c>
      <c r="F7102">
        <v>38.9167</v>
      </c>
      <c r="G7102" t="s">
        <v>10317</v>
      </c>
      <c r="H7102" t="str">
        <f>IFERROR(VLOOKUP(I7102,'country(26mar)'!C$2:D$251,2,FALSE),"")</f>
        <v>base.tz</v>
      </c>
      <c r="I7102" t="s">
        <v>10318</v>
      </c>
      <c r="J7102" t="s">
        <v>10319</v>
      </c>
      <c r="K7102" t="s">
        <v>10323</v>
      </c>
      <c r="L7102" t="str">
        <f>CONCATENATE(G7102," ",K7102)</f>
        <v>Tanzania Coast</v>
      </c>
      <c r="M7102" t="str">
        <f>IFERROR(VLOOKUP(L7102,'State(need_input)'!I$2:J$3992,2,FALSE),"")</f>
        <v>state_TZ_Coa_12</v>
      </c>
      <c r="N7102" t="s">
        <v>23</v>
      </c>
      <c r="O7102">
        <v>23651</v>
      </c>
      <c r="P7102">
        <v>1834065400</v>
      </c>
    </row>
    <row r="7103" spans="1:16">
      <c r="A7103" s="5" t="str">
        <f>CONCATENATE("rdx_city_",J7103,"_",B7103)</f>
        <v>rdx_city_TZA_20</v>
      </c>
      <c r="B7103">
        <f>IF(I7103=I7102,B7102+1,1)</f>
        <v>20</v>
      </c>
      <c r="C7103" t="s">
        <v>10348</v>
      </c>
      <c r="D7103" t="s">
        <v>10348</v>
      </c>
      <c r="E7103">
        <v>-7.7296</v>
      </c>
      <c r="F7103">
        <v>38.95</v>
      </c>
      <c r="G7103" t="s">
        <v>10317</v>
      </c>
      <c r="H7103" t="str">
        <f>IFERROR(VLOOKUP(I7103,'country(26mar)'!C$2:D$251,2,FALSE),"")</f>
        <v>base.tz</v>
      </c>
      <c r="I7103" t="s">
        <v>10318</v>
      </c>
      <c r="J7103" t="s">
        <v>10319</v>
      </c>
      <c r="K7103" t="s">
        <v>10323</v>
      </c>
      <c r="L7103" t="str">
        <f>CONCATENATE(G7103," ",K7103)</f>
        <v>Tanzania Coast</v>
      </c>
      <c r="M7103" t="str">
        <f>IFERROR(VLOOKUP(L7103,'State(need_input)'!I$2:J$3992,2,FALSE),"")</f>
        <v>state_TZ_Coa_12</v>
      </c>
      <c r="O7103">
        <v>30163</v>
      </c>
      <c r="P7103">
        <v>1834522080</v>
      </c>
    </row>
    <row r="7104" spans="1:16">
      <c r="A7104" s="5" t="str">
        <f>CONCATENATE("rdx_city_",J7104,"_",B7104)</f>
        <v>rdx_city_TZA_21</v>
      </c>
      <c r="B7104">
        <f>IF(I7104=I7103,B7103+1,1)</f>
        <v>21</v>
      </c>
      <c r="C7104" t="s">
        <v>10342</v>
      </c>
      <c r="D7104" t="s">
        <v>10342</v>
      </c>
      <c r="E7104">
        <v>-4.8796</v>
      </c>
      <c r="F7104">
        <v>29.61</v>
      </c>
      <c r="G7104" t="s">
        <v>10317</v>
      </c>
      <c r="H7104" t="str">
        <f>IFERROR(VLOOKUP(I7104,'country(26mar)'!C$2:D$251,2,FALSE),"")</f>
        <v>base.tz</v>
      </c>
      <c r="I7104" t="s">
        <v>10318</v>
      </c>
      <c r="J7104" t="s">
        <v>10319</v>
      </c>
      <c r="K7104" t="s">
        <v>10342</v>
      </c>
      <c r="L7104" t="str">
        <f>CONCATENATE(G7104," ",K7104)</f>
        <v>Tanzania Kigoma</v>
      </c>
      <c r="M7104" t="str">
        <f>IFERROR(VLOOKUP(L7104,'State(need_input)'!I$2:J$3992,2,FALSE),"")</f>
        <v>state_TZ_Kig_6</v>
      </c>
      <c r="N7104" t="s">
        <v>23</v>
      </c>
      <c r="O7104">
        <v>164268</v>
      </c>
      <c r="P7104">
        <v>1834583327</v>
      </c>
    </row>
    <row r="7105" spans="1:16">
      <c r="A7105" s="5" t="str">
        <f>CONCATENATE("rdx_city_",J7105,"_",B7105)</f>
        <v>rdx_city_TZA_22</v>
      </c>
      <c r="B7105">
        <f>IF(I7105=I7104,B7104+1,1)</f>
        <v>22</v>
      </c>
      <c r="C7105" t="s">
        <v>10349</v>
      </c>
      <c r="D7105" t="s">
        <v>10349</v>
      </c>
      <c r="E7105">
        <v>-7.9163</v>
      </c>
      <c r="F7105">
        <v>39.65</v>
      </c>
      <c r="G7105" t="s">
        <v>10317</v>
      </c>
      <c r="H7105" t="str">
        <f>IFERROR(VLOOKUP(I7105,'country(26mar)'!C$2:D$251,2,FALSE),"")</f>
        <v>base.tz</v>
      </c>
      <c r="I7105" t="s">
        <v>10318</v>
      </c>
      <c r="J7105" t="s">
        <v>10319</v>
      </c>
      <c r="K7105" t="s">
        <v>10323</v>
      </c>
      <c r="L7105" t="str">
        <f>CONCATENATE(G7105," ",K7105)</f>
        <v>Tanzania Coast</v>
      </c>
      <c r="M7105" t="str">
        <f>IFERROR(VLOOKUP(L7105,'State(need_input)'!I$2:J$3992,2,FALSE),"")</f>
        <v>state_TZ_Coa_12</v>
      </c>
      <c r="O7105">
        <v>12409</v>
      </c>
      <c r="P7105">
        <v>1834982666</v>
      </c>
    </row>
    <row r="7106" spans="1:16">
      <c r="A7106" s="5" t="str">
        <f>CONCATENATE("rdx_city_",J7106,"_",B7106)</f>
        <v>rdx_city_TZA_23</v>
      </c>
      <c r="B7106">
        <f>IF(I7106=I7105,B7105+1,1)</f>
        <v>23</v>
      </c>
      <c r="C7106" t="s">
        <v>10350</v>
      </c>
      <c r="D7106" t="s">
        <v>10350</v>
      </c>
      <c r="E7106">
        <v>-6.8396</v>
      </c>
      <c r="F7106">
        <v>36.99</v>
      </c>
      <c r="G7106" t="s">
        <v>10317</v>
      </c>
      <c r="H7106" t="str">
        <f>IFERROR(VLOOKUP(I7106,'country(26mar)'!C$2:D$251,2,FALSE),"")</f>
        <v>base.tz</v>
      </c>
      <c r="I7106" t="s">
        <v>10318</v>
      </c>
      <c r="J7106" t="s">
        <v>10319</v>
      </c>
      <c r="K7106" t="s">
        <v>10335</v>
      </c>
      <c r="L7106" t="str">
        <f>CONCATENATE(G7106," ",K7106)</f>
        <v>Tanzania Morogoro</v>
      </c>
      <c r="M7106" t="str">
        <f>IFERROR(VLOOKUP(L7106,'State(need_input)'!I$2:J$3992,2,FALSE),"")</f>
        <v>state_TZ_Mor_13</v>
      </c>
      <c r="O7106">
        <v>91889</v>
      </c>
      <c r="P7106">
        <v>1834242035</v>
      </c>
    </row>
    <row r="7107" spans="1:16">
      <c r="A7107" s="5" t="str">
        <f>CONCATENATE("rdx_city_",J7107,"_",B7107)</f>
        <v>rdx_city_TZA_24</v>
      </c>
      <c r="B7107">
        <f>IF(I7107=I7106,B7106+1,1)</f>
        <v>24</v>
      </c>
      <c r="C7107" t="s">
        <v>10351</v>
      </c>
      <c r="D7107" t="s">
        <v>10351</v>
      </c>
      <c r="E7107">
        <v>-7.4329</v>
      </c>
      <c r="F7107">
        <v>30.6</v>
      </c>
      <c r="G7107" t="s">
        <v>10317</v>
      </c>
      <c r="H7107" t="str">
        <f>IFERROR(VLOOKUP(I7107,'country(26mar)'!C$2:D$251,2,FALSE),"")</f>
        <v>base.tz</v>
      </c>
      <c r="I7107" t="s">
        <v>10318</v>
      </c>
      <c r="J7107" t="s">
        <v>10319</v>
      </c>
      <c r="K7107" t="s">
        <v>10352</v>
      </c>
      <c r="L7107" t="str">
        <f>CONCATENATE(G7107," ",K7107)</f>
        <v>Tanzania Rukwa</v>
      </c>
      <c r="M7107" t="str">
        <f>IFERROR(VLOOKUP(L7107,'State(need_input)'!I$2:J$3992,2,FALSE),"")</f>
        <v>state_TZ_Ruk_1</v>
      </c>
      <c r="O7107">
        <v>1533</v>
      </c>
      <c r="P7107">
        <v>1834589411</v>
      </c>
    </row>
    <row r="7108" spans="1:16">
      <c r="A7108" s="5" t="str">
        <f>CONCATENATE("rdx_city_",J7108,"_",B7108)</f>
        <v>rdx_city_TZA_25</v>
      </c>
      <c r="B7108">
        <f>IF(I7108=I7107,B7107+1,1)</f>
        <v>25</v>
      </c>
      <c r="C7108" t="s">
        <v>10353</v>
      </c>
      <c r="D7108" t="s">
        <v>10353</v>
      </c>
      <c r="E7108">
        <v>-6.1333</v>
      </c>
      <c r="F7108">
        <v>39.2833</v>
      </c>
      <c r="G7108" t="s">
        <v>10317</v>
      </c>
      <c r="H7108" t="str">
        <f>IFERROR(VLOOKUP(I7108,'country(26mar)'!C$2:D$251,2,FALSE),"")</f>
        <v>base.tz</v>
      </c>
      <c r="I7108" t="s">
        <v>10318</v>
      </c>
      <c r="J7108" t="s">
        <v>10319</v>
      </c>
      <c r="K7108" t="s">
        <v>10354</v>
      </c>
      <c r="L7108" t="str">
        <f>CONCATENATE(G7108," ",K7108)</f>
        <v>Tanzania Zanzibar Central/South</v>
      </c>
      <c r="M7108" t="str">
        <f>IFERROR(VLOOKUP(L7108,'State(need_input)'!I$2:J$3992,2,FALSE),"")</f>
        <v>state_TZ_Zan_3</v>
      </c>
      <c r="N7108" t="s">
        <v>23</v>
      </c>
      <c r="P7108">
        <v>1834376215</v>
      </c>
    </row>
    <row r="7109" spans="1:16">
      <c r="A7109" s="5" t="str">
        <f>CONCATENATE("rdx_city_",J7109,"_",B7109)</f>
        <v>rdx_city_TZA_26</v>
      </c>
      <c r="B7109">
        <f>IF(I7109=I7108,B7108+1,1)</f>
        <v>26</v>
      </c>
      <c r="C7109" t="s">
        <v>10355</v>
      </c>
      <c r="D7109" t="s">
        <v>10355</v>
      </c>
      <c r="E7109">
        <v>-5.0896</v>
      </c>
      <c r="F7109">
        <v>38.54</v>
      </c>
      <c r="G7109" t="s">
        <v>10317</v>
      </c>
      <c r="H7109" t="str">
        <f>IFERROR(VLOOKUP(I7109,'country(26mar)'!C$2:D$251,2,FALSE),"")</f>
        <v>base.tz</v>
      </c>
      <c r="I7109" t="s">
        <v>10318</v>
      </c>
      <c r="J7109" t="s">
        <v>10319</v>
      </c>
      <c r="K7109" t="s">
        <v>10356</v>
      </c>
      <c r="L7109" t="str">
        <f>CONCATENATE(G7109," ",K7109)</f>
        <v>Tanzania Tanga</v>
      </c>
      <c r="M7109" t="str">
        <f>IFERROR(VLOOKUP(L7109,'State(need_input)'!I$2:J$3992,2,FALSE),"")</f>
        <v>state_TZ_Tan_8</v>
      </c>
      <c r="O7109">
        <v>50000</v>
      </c>
      <c r="P7109">
        <v>1834605335</v>
      </c>
    </row>
    <row r="7110" spans="1:16">
      <c r="A7110" s="5" t="str">
        <f>CONCATENATE("rdx_city_",J7110,"_",B7110)</f>
        <v>rdx_city_TZA_27</v>
      </c>
      <c r="B7110">
        <f>IF(I7110=I7109,B7109+1,1)</f>
        <v>27</v>
      </c>
      <c r="C7110" t="s">
        <v>10357</v>
      </c>
      <c r="D7110" t="s">
        <v>10357</v>
      </c>
      <c r="E7110">
        <v>-10</v>
      </c>
      <c r="F7110">
        <v>39.7</v>
      </c>
      <c r="G7110" t="s">
        <v>10317</v>
      </c>
      <c r="H7110" t="str">
        <f>IFERROR(VLOOKUP(I7110,'country(26mar)'!C$2:D$251,2,FALSE),"")</f>
        <v>base.tz</v>
      </c>
      <c r="I7110" t="s">
        <v>10318</v>
      </c>
      <c r="J7110" t="s">
        <v>10319</v>
      </c>
      <c r="K7110" t="s">
        <v>10357</v>
      </c>
      <c r="L7110" t="str">
        <f>CONCATENATE(G7110," ",K7110)</f>
        <v>Tanzania Lindi</v>
      </c>
      <c r="M7110" t="str">
        <f>IFERROR(VLOOKUP(L7110,'State(need_input)'!I$2:J$3992,2,FALSE),"")</f>
        <v>state_TZ_Lin_11</v>
      </c>
      <c r="N7110" t="s">
        <v>23</v>
      </c>
      <c r="O7110">
        <v>41912</v>
      </c>
      <c r="P7110">
        <v>1834550750</v>
      </c>
    </row>
    <row r="7111" spans="1:16">
      <c r="A7111" s="5" t="str">
        <f>CONCATENATE("rdx_city_",J7111,"_",B7111)</f>
        <v>rdx_city_TZA_28</v>
      </c>
      <c r="B7111">
        <f>IF(I7111=I7110,B7110+1,1)</f>
        <v>28</v>
      </c>
      <c r="C7111" t="s">
        <v>10358</v>
      </c>
      <c r="D7111" t="s">
        <v>10358</v>
      </c>
      <c r="E7111">
        <v>-5.9897</v>
      </c>
      <c r="F7111">
        <v>39.2519</v>
      </c>
      <c r="G7111" t="s">
        <v>10317</v>
      </c>
      <c r="H7111" t="str">
        <f>IFERROR(VLOOKUP(I7111,'country(26mar)'!C$2:D$251,2,FALSE),"")</f>
        <v>base.tz</v>
      </c>
      <c r="I7111" t="s">
        <v>10318</v>
      </c>
      <c r="J7111" t="s">
        <v>10319</v>
      </c>
      <c r="K7111" t="s">
        <v>10359</v>
      </c>
      <c r="L7111" t="str">
        <f>CONCATENATE(G7111," ",K7111)</f>
        <v>Tanzania Zanzibar North</v>
      </c>
      <c r="M7111" t="str">
        <f>IFERROR(VLOOKUP(L7111,'State(need_input)'!I$2:J$3992,2,FALSE),"")</f>
        <v>state_TZ_Zan_28</v>
      </c>
      <c r="N7111" t="s">
        <v>23</v>
      </c>
      <c r="P7111">
        <v>1834907448</v>
      </c>
    </row>
    <row r="7112" spans="1:16">
      <c r="A7112" s="5" t="str">
        <f>CONCATENATE("rdx_city_",J7112,"_",B7112)</f>
        <v>rdx_city_TZA_29</v>
      </c>
      <c r="B7112">
        <f>IF(I7112=I7111,B7111+1,1)</f>
        <v>29</v>
      </c>
      <c r="C7112" t="s">
        <v>10360</v>
      </c>
      <c r="D7112" t="s">
        <v>10360</v>
      </c>
      <c r="E7112">
        <v>-5.7796</v>
      </c>
      <c r="F7112">
        <v>34.9</v>
      </c>
      <c r="G7112" t="s">
        <v>10317</v>
      </c>
      <c r="H7112" t="str">
        <f>IFERROR(VLOOKUP(I7112,'country(26mar)'!C$2:D$251,2,FALSE),"")</f>
        <v>base.tz</v>
      </c>
      <c r="I7112" t="s">
        <v>10318</v>
      </c>
      <c r="J7112" t="s">
        <v>10319</v>
      </c>
      <c r="K7112" t="s">
        <v>10338</v>
      </c>
      <c r="L7112" t="str">
        <f>CONCATENATE(G7112," ",K7112)</f>
        <v>Tanzania Singida</v>
      </c>
      <c r="M7112" t="str">
        <f>IFERROR(VLOOKUP(L7112,'State(need_input)'!I$2:J$3992,2,FALSE),"")</f>
        <v>state_TZ_Sin_21</v>
      </c>
      <c r="O7112">
        <v>310</v>
      </c>
      <c r="P7112">
        <v>1834963293</v>
      </c>
    </row>
    <row r="7113" spans="1:16">
      <c r="A7113" s="5" t="str">
        <f>CONCATENATE("rdx_city_",J7113,"_",B7113)</f>
        <v>rdx_city_TZA_30</v>
      </c>
      <c r="B7113">
        <f>IF(I7113=I7112,B7112+1,1)</f>
        <v>30</v>
      </c>
      <c r="C7113" t="s">
        <v>10361</v>
      </c>
      <c r="D7113" t="s">
        <v>10361</v>
      </c>
      <c r="E7113">
        <v>-10.7296</v>
      </c>
      <c r="F7113">
        <v>38.7999</v>
      </c>
      <c r="G7113" t="s">
        <v>10317</v>
      </c>
      <c r="H7113" t="str">
        <f>IFERROR(VLOOKUP(I7113,'country(26mar)'!C$2:D$251,2,FALSE),"")</f>
        <v>base.tz</v>
      </c>
      <c r="I7113" t="s">
        <v>10318</v>
      </c>
      <c r="J7113" t="s">
        <v>10319</v>
      </c>
      <c r="K7113" t="s">
        <v>10362</v>
      </c>
      <c r="L7113" t="str">
        <f>CONCATENATE(G7113," ",K7113)</f>
        <v>Tanzania Mtwara</v>
      </c>
      <c r="M7113" t="str">
        <f>IFERROR(VLOOKUP(L7113,'State(need_input)'!I$2:J$3992,2,FALSE),"")</f>
        <v>state_TZ_Mtw_2</v>
      </c>
      <c r="O7113">
        <v>36032</v>
      </c>
      <c r="P7113">
        <v>1834414126</v>
      </c>
    </row>
    <row r="7114" spans="1:16">
      <c r="A7114" s="5" t="str">
        <f>CONCATENATE("rdx_city_",J7114,"_",B7114)</f>
        <v>rdx_city_TZA_31</v>
      </c>
      <c r="B7114">
        <f>IF(I7114=I7113,B7113+1,1)</f>
        <v>31</v>
      </c>
      <c r="C7114" t="s">
        <v>10363</v>
      </c>
      <c r="D7114" t="s">
        <v>10363</v>
      </c>
      <c r="E7114">
        <v>-11.2829</v>
      </c>
      <c r="F7114">
        <v>34.7666</v>
      </c>
      <c r="G7114" t="s">
        <v>10317</v>
      </c>
      <c r="H7114" t="str">
        <f>IFERROR(VLOOKUP(I7114,'country(26mar)'!C$2:D$251,2,FALSE),"")</f>
        <v>base.tz</v>
      </c>
      <c r="I7114" t="s">
        <v>10318</v>
      </c>
      <c r="J7114" t="s">
        <v>10319</v>
      </c>
      <c r="K7114" t="s">
        <v>10364</v>
      </c>
      <c r="L7114" t="str">
        <f>CONCATENATE(G7114," ",K7114)</f>
        <v>Tanzania Ruvuma</v>
      </c>
      <c r="M7114" t="str">
        <f>IFERROR(VLOOKUP(L7114,'State(need_input)'!I$2:J$3992,2,FALSE),"")</f>
        <v>state_TZ_Ruv_17</v>
      </c>
      <c r="O7114">
        <v>8997</v>
      </c>
      <c r="P7114">
        <v>1834067294</v>
      </c>
    </row>
    <row r="7115" spans="1:16">
      <c r="A7115" s="5" t="str">
        <f>CONCATENATE("rdx_city_",J7115,"_",B7115)</f>
        <v>rdx_city_TZA_32</v>
      </c>
      <c r="B7115">
        <f>IF(I7115=I7114,B7114+1,1)</f>
        <v>32</v>
      </c>
      <c r="C7115" t="s">
        <v>10365</v>
      </c>
      <c r="D7115" t="s">
        <v>10365</v>
      </c>
      <c r="E7115">
        <v>-8.89</v>
      </c>
      <c r="F7115">
        <v>33.43</v>
      </c>
      <c r="G7115" t="s">
        <v>10317</v>
      </c>
      <c r="H7115" t="str">
        <f>IFERROR(VLOOKUP(I7115,'country(26mar)'!C$2:D$251,2,FALSE),"")</f>
        <v>base.tz</v>
      </c>
      <c r="I7115" t="s">
        <v>10318</v>
      </c>
      <c r="J7115" t="s">
        <v>10319</v>
      </c>
      <c r="K7115" t="s">
        <v>10365</v>
      </c>
      <c r="L7115" t="str">
        <f>CONCATENATE(G7115," ",K7115)</f>
        <v>Tanzania Mbeya</v>
      </c>
      <c r="M7115" t="str">
        <f>IFERROR(VLOOKUP(L7115,'State(need_input)'!I$2:J$3992,2,FALSE),"")</f>
        <v>state_TZ_Mbe_4</v>
      </c>
      <c r="N7115" t="s">
        <v>23</v>
      </c>
      <c r="O7115">
        <v>291649</v>
      </c>
      <c r="P7115">
        <v>1834396594</v>
      </c>
    </row>
    <row r="7116" spans="1:16">
      <c r="A7116" s="5" t="str">
        <f>CONCATENATE("rdx_city_",J7116,"_",B7116)</f>
        <v>rdx_city_TZA_33</v>
      </c>
      <c r="B7116">
        <f>IF(I7116=I7115,B7115+1,1)</f>
        <v>33</v>
      </c>
      <c r="C7116" t="s">
        <v>10366</v>
      </c>
      <c r="D7116" t="s">
        <v>10366</v>
      </c>
      <c r="E7116">
        <v>-3.8496</v>
      </c>
      <c r="F7116">
        <v>35.53</v>
      </c>
      <c r="G7116" t="s">
        <v>10317</v>
      </c>
      <c r="H7116" t="str">
        <f>IFERROR(VLOOKUP(I7116,'country(26mar)'!C$2:D$251,2,FALSE),"")</f>
        <v>base.tz</v>
      </c>
      <c r="I7116" t="s">
        <v>10318</v>
      </c>
      <c r="J7116" t="s">
        <v>10319</v>
      </c>
      <c r="K7116" t="s">
        <v>10321</v>
      </c>
      <c r="L7116" t="str">
        <f>CONCATENATE(G7116," ",K7116)</f>
        <v>Tanzania Manyara</v>
      </c>
      <c r="M7116" t="str">
        <f>IFERROR(VLOOKUP(L7116,'State(need_input)'!I$2:J$3992,2,FALSE),"")</f>
        <v>state_TZ_Man_20</v>
      </c>
      <c r="O7116">
        <v>13430</v>
      </c>
      <c r="P7116">
        <v>1834497748</v>
      </c>
    </row>
    <row r="7117" spans="1:16">
      <c r="A7117" s="5" t="str">
        <f>CONCATENATE("rdx_city_",J7117,"_",B7117)</f>
        <v>rdx_city_TZA_34</v>
      </c>
      <c r="B7117">
        <f>IF(I7117=I7116,B7116+1,1)</f>
        <v>34</v>
      </c>
      <c r="C7117" t="s">
        <v>10367</v>
      </c>
      <c r="D7117" t="s">
        <v>10367</v>
      </c>
      <c r="E7117">
        <v>-7.3996</v>
      </c>
      <c r="F7117">
        <v>36.98</v>
      </c>
      <c r="G7117" t="s">
        <v>10317</v>
      </c>
      <c r="H7117" t="str">
        <f>IFERROR(VLOOKUP(I7117,'country(26mar)'!C$2:D$251,2,FALSE),"")</f>
        <v>base.tz</v>
      </c>
      <c r="I7117" t="s">
        <v>10318</v>
      </c>
      <c r="J7117" t="s">
        <v>10319</v>
      </c>
      <c r="K7117" t="s">
        <v>10335</v>
      </c>
      <c r="L7117" t="str">
        <f>CONCATENATE(G7117," ",K7117)</f>
        <v>Tanzania Morogoro</v>
      </c>
      <c r="M7117" t="str">
        <f>IFERROR(VLOOKUP(L7117,'State(need_input)'!I$2:J$3992,2,FALSE),"")</f>
        <v>state_TZ_Mor_13</v>
      </c>
      <c r="O7117">
        <v>16780</v>
      </c>
      <c r="P7117">
        <v>1834405632</v>
      </c>
    </row>
    <row r="7118" spans="1:16">
      <c r="A7118" s="5" t="str">
        <f>CONCATENATE("rdx_city_",J7118,"_",B7118)</f>
        <v>rdx_city_TZA_35</v>
      </c>
      <c r="B7118">
        <f>IF(I7118=I7117,B7117+1,1)</f>
        <v>35</v>
      </c>
      <c r="C7118" t="s">
        <v>10368</v>
      </c>
      <c r="D7118" t="s">
        <v>10368</v>
      </c>
      <c r="E7118">
        <v>-5.879</v>
      </c>
      <c r="F7118">
        <v>39.26</v>
      </c>
      <c r="G7118" t="s">
        <v>10317</v>
      </c>
      <c r="H7118" t="str">
        <f>IFERROR(VLOOKUP(I7118,'country(26mar)'!C$2:D$251,2,FALSE),"")</f>
        <v>base.tz</v>
      </c>
      <c r="I7118" t="s">
        <v>10318</v>
      </c>
      <c r="J7118" t="s">
        <v>10319</v>
      </c>
      <c r="K7118" t="s">
        <v>10359</v>
      </c>
      <c r="L7118" t="str">
        <f>CONCATENATE(G7118," ",K7118)</f>
        <v>Tanzania Zanzibar North</v>
      </c>
      <c r="M7118" t="str">
        <f>IFERROR(VLOOKUP(L7118,'State(need_input)'!I$2:J$3992,2,FALSE),"")</f>
        <v>state_TZ_Zan_28</v>
      </c>
      <c r="N7118" t="s">
        <v>20</v>
      </c>
      <c r="O7118">
        <v>2572</v>
      </c>
      <c r="P7118">
        <v>1834206004</v>
      </c>
    </row>
    <row r="7119" spans="1:16">
      <c r="A7119" s="5" t="str">
        <f>CONCATENATE("rdx_city_",J7119,"_",B7119)</f>
        <v>rdx_city_TZA_36</v>
      </c>
      <c r="B7119">
        <f>IF(I7119=I7118,B7118+1,1)</f>
        <v>36</v>
      </c>
      <c r="C7119" t="s">
        <v>10335</v>
      </c>
      <c r="D7119" t="s">
        <v>10335</v>
      </c>
      <c r="E7119">
        <v>-6.82</v>
      </c>
      <c r="F7119">
        <v>37.66</v>
      </c>
      <c r="G7119" t="s">
        <v>10317</v>
      </c>
      <c r="H7119" t="str">
        <f>IFERROR(VLOOKUP(I7119,'country(26mar)'!C$2:D$251,2,FALSE),"")</f>
        <v>base.tz</v>
      </c>
      <c r="I7119" t="s">
        <v>10318</v>
      </c>
      <c r="J7119" t="s">
        <v>10319</v>
      </c>
      <c r="K7119" t="s">
        <v>10335</v>
      </c>
      <c r="L7119" t="str">
        <f>CONCATENATE(G7119," ",K7119)</f>
        <v>Tanzania Morogoro</v>
      </c>
      <c r="M7119" t="str">
        <f>IFERROR(VLOOKUP(L7119,'State(need_input)'!I$2:J$3992,2,FALSE),"")</f>
        <v>state_TZ_Mor_13</v>
      </c>
      <c r="N7119" t="s">
        <v>23</v>
      </c>
      <c r="O7119">
        <v>250902</v>
      </c>
      <c r="P7119">
        <v>1834185429</v>
      </c>
    </row>
    <row r="7120" spans="1:16">
      <c r="A7120" s="5" t="str">
        <f>CONCATENATE("rdx_city_",J7120,"_",B7120)</f>
        <v>rdx_city_TZA_37</v>
      </c>
      <c r="B7120">
        <f>IF(I7120=I7119,B7119+1,1)</f>
        <v>37</v>
      </c>
      <c r="C7120" t="s">
        <v>10369</v>
      </c>
      <c r="D7120" t="s">
        <v>10369</v>
      </c>
      <c r="E7120">
        <v>-3.3396</v>
      </c>
      <c r="F7120">
        <v>37.34</v>
      </c>
      <c r="G7120" t="s">
        <v>10317</v>
      </c>
      <c r="H7120" t="str">
        <f>IFERROR(VLOOKUP(I7120,'country(26mar)'!C$2:D$251,2,FALSE),"")</f>
        <v>base.tz</v>
      </c>
      <c r="I7120" t="s">
        <v>10318</v>
      </c>
      <c r="J7120" t="s">
        <v>10319</v>
      </c>
      <c r="K7120" t="s">
        <v>10370</v>
      </c>
      <c r="L7120" t="str">
        <f>CONCATENATE(G7120," ",K7120)</f>
        <v>Tanzania Kilimanjaro</v>
      </c>
      <c r="M7120" t="str">
        <f>IFERROR(VLOOKUP(L7120,'State(need_input)'!I$2:J$3992,2,FALSE),"")</f>
        <v>state_TZ_Kil_9</v>
      </c>
      <c r="N7120" t="s">
        <v>23</v>
      </c>
      <c r="O7120">
        <v>721018</v>
      </c>
      <c r="P7120">
        <v>1834217168</v>
      </c>
    </row>
    <row r="7121" spans="1:16">
      <c r="A7121" s="5" t="str">
        <f>CONCATENATE("rdx_city_",J7121,"_",B7121)</f>
        <v>rdx_city_TZA_38</v>
      </c>
      <c r="B7121">
        <f>IF(I7121=I7120,B7120+1,1)</f>
        <v>38</v>
      </c>
      <c r="C7121" t="s">
        <v>10371</v>
      </c>
      <c r="D7121" t="s">
        <v>10371</v>
      </c>
      <c r="E7121">
        <v>-6.3596</v>
      </c>
      <c r="F7121">
        <v>31.05</v>
      </c>
      <c r="G7121" t="s">
        <v>10317</v>
      </c>
      <c r="H7121" t="str">
        <f>IFERROR(VLOOKUP(I7121,'country(26mar)'!C$2:D$251,2,FALSE),"")</f>
        <v>base.tz</v>
      </c>
      <c r="I7121" t="s">
        <v>10318</v>
      </c>
      <c r="J7121" t="s">
        <v>10319</v>
      </c>
      <c r="K7121" t="s">
        <v>10345</v>
      </c>
      <c r="L7121" t="str">
        <f>CONCATENATE(G7121," ",K7121)</f>
        <v>Tanzania Katavi</v>
      </c>
      <c r="M7121" t="str">
        <f>IFERROR(VLOOKUP(L7121,'State(need_input)'!I$2:J$3992,2,FALSE),"")</f>
        <v>state_TZ_Kat_24</v>
      </c>
      <c r="N7121" t="s">
        <v>23</v>
      </c>
      <c r="O7121">
        <v>73338</v>
      </c>
      <c r="P7121">
        <v>1834127573</v>
      </c>
    </row>
    <row r="7122" spans="1:16">
      <c r="A7122" s="5" t="str">
        <f>CONCATENATE("rdx_city_",J7122,"_",B7122)</f>
        <v>rdx_city_TZA_39</v>
      </c>
      <c r="B7122">
        <f>IF(I7122=I7121,B7121+1,1)</f>
        <v>39</v>
      </c>
      <c r="C7122" t="s">
        <v>10372</v>
      </c>
      <c r="D7122" t="s">
        <v>10372</v>
      </c>
      <c r="E7122">
        <v>-6.3496</v>
      </c>
      <c r="F7122">
        <v>36.48</v>
      </c>
      <c r="G7122" t="s">
        <v>10317</v>
      </c>
      <c r="H7122" t="str">
        <f>IFERROR(VLOOKUP(I7122,'country(26mar)'!C$2:D$251,2,FALSE),"")</f>
        <v>base.tz</v>
      </c>
      <c r="I7122" t="s">
        <v>10318</v>
      </c>
      <c r="J7122" t="s">
        <v>10319</v>
      </c>
      <c r="K7122" t="s">
        <v>10332</v>
      </c>
      <c r="L7122" t="str">
        <f>CONCATENATE(G7122," ",K7122)</f>
        <v>Tanzania Dodoma</v>
      </c>
      <c r="M7122" t="str">
        <f>IFERROR(VLOOKUP(L7122,'State(need_input)'!I$2:J$3992,2,FALSE),"")</f>
        <v>state_TZ_Dod_23</v>
      </c>
      <c r="O7122">
        <v>19806</v>
      </c>
      <c r="P7122">
        <v>1834235223</v>
      </c>
    </row>
    <row r="7123" spans="1:16">
      <c r="A7123" s="5" t="str">
        <f>CONCATENATE("rdx_city_",J7123,"_",B7123)</f>
        <v>rdx_city_TZA_40</v>
      </c>
      <c r="B7123">
        <f>IF(I7123=I7122,B7122+1,1)</f>
        <v>40</v>
      </c>
      <c r="C7123" t="s">
        <v>10362</v>
      </c>
      <c r="D7123" t="s">
        <v>10362</v>
      </c>
      <c r="E7123">
        <v>-10.2696</v>
      </c>
      <c r="F7123">
        <v>40.19</v>
      </c>
      <c r="G7123" t="s">
        <v>10317</v>
      </c>
      <c r="H7123" t="str">
        <f>IFERROR(VLOOKUP(I7123,'country(26mar)'!C$2:D$251,2,FALSE),"")</f>
        <v>base.tz</v>
      </c>
      <c r="I7123" t="s">
        <v>10318</v>
      </c>
      <c r="J7123" t="s">
        <v>10319</v>
      </c>
      <c r="K7123" t="s">
        <v>10362</v>
      </c>
      <c r="L7123" t="str">
        <f>CONCATENATE(G7123," ",K7123)</f>
        <v>Tanzania Mtwara</v>
      </c>
      <c r="M7123" t="str">
        <f>IFERROR(VLOOKUP(L7123,'State(need_input)'!I$2:J$3992,2,FALSE),"")</f>
        <v>state_TZ_Mtw_2</v>
      </c>
      <c r="N7123" t="s">
        <v>23</v>
      </c>
      <c r="O7123">
        <v>96602</v>
      </c>
      <c r="P7123">
        <v>1834044142</v>
      </c>
    </row>
    <row r="7124" spans="1:16">
      <c r="A7124" s="5" t="str">
        <f>CONCATENATE("rdx_city_",J7124,"_",B7124)</f>
        <v>rdx_city_TZA_41</v>
      </c>
      <c r="B7124">
        <f>IF(I7124=I7123,B7123+1,1)</f>
        <v>41</v>
      </c>
      <c r="C7124" t="s">
        <v>10373</v>
      </c>
      <c r="D7124" t="s">
        <v>10373</v>
      </c>
      <c r="E7124">
        <v>-1.4896</v>
      </c>
      <c r="F7124">
        <v>33.8</v>
      </c>
      <c r="G7124" t="s">
        <v>10317</v>
      </c>
      <c r="H7124" t="str">
        <f>IFERROR(VLOOKUP(I7124,'country(26mar)'!C$2:D$251,2,FALSE),"")</f>
        <v>base.tz</v>
      </c>
      <c r="I7124" t="s">
        <v>10318</v>
      </c>
      <c r="J7124" t="s">
        <v>10319</v>
      </c>
      <c r="K7124" t="s">
        <v>10374</v>
      </c>
      <c r="L7124" t="str">
        <f>CONCATENATE(G7124," ",K7124)</f>
        <v>Tanzania Mara</v>
      </c>
      <c r="M7124" t="str">
        <f>IFERROR(VLOOKUP(L7124,'State(need_input)'!I$2:J$3992,2,FALSE),"")</f>
        <v>state_TZ_Mar_7</v>
      </c>
      <c r="N7124" t="s">
        <v>23</v>
      </c>
      <c r="O7124">
        <v>133156</v>
      </c>
      <c r="P7124">
        <v>1834100025</v>
      </c>
    </row>
    <row r="7125" spans="1:16">
      <c r="A7125" s="5" t="str">
        <f>CONCATENATE("rdx_city_",J7125,"_",B7125)</f>
        <v>rdx_city_TZA_42</v>
      </c>
      <c r="B7125">
        <f>IF(I7125=I7124,B7124+1,1)</f>
        <v>42</v>
      </c>
      <c r="C7125" t="s">
        <v>6368</v>
      </c>
      <c r="D7125" t="s">
        <v>6368</v>
      </c>
      <c r="E7125">
        <v>-2.52</v>
      </c>
      <c r="F7125">
        <v>32.93</v>
      </c>
      <c r="G7125" t="s">
        <v>10317</v>
      </c>
      <c r="H7125" t="str">
        <f>IFERROR(VLOOKUP(I7125,'country(26mar)'!C$2:D$251,2,FALSE),"")</f>
        <v>base.tz</v>
      </c>
      <c r="I7125" t="s">
        <v>10318</v>
      </c>
      <c r="J7125" t="s">
        <v>10319</v>
      </c>
      <c r="K7125" t="s">
        <v>6368</v>
      </c>
      <c r="L7125" t="str">
        <f>CONCATENATE(G7125," ",K7125)</f>
        <v>Tanzania Mwanza</v>
      </c>
      <c r="M7125" t="str">
        <f>IFERROR(VLOOKUP(L7125,'State(need_input)'!I$2:J$3992,2,FALSE),"")</f>
        <v>state_TZ_Mwa_18</v>
      </c>
      <c r="N7125" t="s">
        <v>23</v>
      </c>
      <c r="O7125">
        <v>493944</v>
      </c>
      <c r="P7125">
        <v>1834011288</v>
      </c>
    </row>
    <row r="7126" spans="1:16">
      <c r="A7126" s="5" t="str">
        <f>CONCATENATE("rdx_city_",J7126,"_",B7126)</f>
        <v>rdx_city_TZA_43</v>
      </c>
      <c r="B7126">
        <f>IF(I7126=I7125,B7125+1,1)</f>
        <v>43</v>
      </c>
      <c r="C7126" t="s">
        <v>10375</v>
      </c>
      <c r="D7126" t="s">
        <v>10375</v>
      </c>
      <c r="E7126">
        <v>-2.4695</v>
      </c>
      <c r="F7126">
        <v>30.65</v>
      </c>
      <c r="G7126" t="s">
        <v>10317</v>
      </c>
      <c r="H7126" t="str">
        <f>IFERROR(VLOOKUP(I7126,'country(26mar)'!C$2:D$251,2,FALSE),"")</f>
        <v>base.tz</v>
      </c>
      <c r="I7126" t="s">
        <v>10318</v>
      </c>
      <c r="J7126" t="s">
        <v>10319</v>
      </c>
      <c r="K7126" t="s">
        <v>10327</v>
      </c>
      <c r="L7126" t="str">
        <f>CONCATENATE(G7126," ",K7126)</f>
        <v>Tanzania Kagera</v>
      </c>
      <c r="M7126" t="str">
        <f>IFERROR(VLOOKUP(L7126,'State(need_input)'!I$2:J$3992,2,FALSE),"")</f>
        <v>state_TZ_Kag_15</v>
      </c>
      <c r="O7126">
        <v>16890</v>
      </c>
      <c r="P7126">
        <v>1834067520</v>
      </c>
    </row>
    <row r="7127" spans="1:16">
      <c r="A7127" s="5" t="str">
        <f>CONCATENATE("rdx_city_",J7127,"_",B7127)</f>
        <v>rdx_city_TZA_44</v>
      </c>
      <c r="B7127">
        <f>IF(I7127=I7126,B7126+1,1)</f>
        <v>44</v>
      </c>
      <c r="C7127" t="s">
        <v>10376</v>
      </c>
      <c r="D7127" t="s">
        <v>10376</v>
      </c>
      <c r="E7127">
        <v>-3.2496</v>
      </c>
      <c r="F7127">
        <v>35.52</v>
      </c>
      <c r="G7127" t="s">
        <v>10317</v>
      </c>
      <c r="H7127" t="str">
        <f>IFERROR(VLOOKUP(I7127,'country(26mar)'!C$2:D$251,2,FALSE),"")</f>
        <v>base.tz</v>
      </c>
      <c r="I7127" t="s">
        <v>10318</v>
      </c>
      <c r="J7127" t="s">
        <v>10319</v>
      </c>
      <c r="K7127" t="s">
        <v>10316</v>
      </c>
      <c r="L7127" t="str">
        <f>CONCATENATE(G7127," ",K7127)</f>
        <v>Tanzania Arusha</v>
      </c>
      <c r="M7127" t="str">
        <f>IFERROR(VLOOKUP(L7127,'State(need_input)'!I$2:J$3992,2,FALSE),"")</f>
        <v>state_TZ_Aru_10</v>
      </c>
      <c r="O7127">
        <v>10836</v>
      </c>
      <c r="P7127">
        <v>1834381549</v>
      </c>
    </row>
    <row r="7128" spans="1:16">
      <c r="A7128" s="5" t="str">
        <f>CONCATENATE("rdx_city_",J7128,"_",B7128)</f>
        <v>rdx_city_TZA_45</v>
      </c>
      <c r="B7128">
        <f>IF(I7128=I7127,B7127+1,1)</f>
        <v>45</v>
      </c>
      <c r="C7128" t="s">
        <v>10377</v>
      </c>
      <c r="D7128" t="s">
        <v>10377</v>
      </c>
      <c r="E7128">
        <v>-9.3296</v>
      </c>
      <c r="F7128">
        <v>34.77</v>
      </c>
      <c r="G7128" t="s">
        <v>10317</v>
      </c>
      <c r="H7128" t="str">
        <f>IFERROR(VLOOKUP(I7128,'country(26mar)'!C$2:D$251,2,FALSE),"")</f>
        <v>base.tz</v>
      </c>
      <c r="I7128" t="s">
        <v>10318</v>
      </c>
      <c r="J7128" t="s">
        <v>10319</v>
      </c>
      <c r="K7128" t="s">
        <v>10377</v>
      </c>
      <c r="L7128" t="str">
        <f>CONCATENATE(G7128," ",K7128)</f>
        <v>Tanzania Njombe</v>
      </c>
      <c r="M7128" t="str">
        <f>IFERROR(VLOOKUP(L7128,'State(need_input)'!I$2:J$3992,2,FALSE),"")</f>
        <v>state_TZ_Njo_29</v>
      </c>
      <c r="N7128" t="s">
        <v>23</v>
      </c>
      <c r="O7128">
        <v>46724</v>
      </c>
      <c r="P7128">
        <v>1834328362</v>
      </c>
    </row>
    <row r="7129" spans="1:16">
      <c r="A7129" s="5" t="str">
        <f>CONCATENATE("rdx_city_",J7129,"_",B7129)</f>
        <v>rdx_city_TZA_46</v>
      </c>
      <c r="B7129">
        <f>IF(I7129=I7128,B7128+1,1)</f>
        <v>46</v>
      </c>
      <c r="C7129" t="s">
        <v>10378</v>
      </c>
      <c r="D7129" t="s">
        <v>10378</v>
      </c>
      <c r="E7129">
        <v>-2.3829</v>
      </c>
      <c r="F7129">
        <v>33.55</v>
      </c>
      <c r="G7129" t="s">
        <v>10317</v>
      </c>
      <c r="H7129" t="str">
        <f>IFERROR(VLOOKUP(I7129,'country(26mar)'!C$2:D$251,2,FALSE),"")</f>
        <v>base.tz</v>
      </c>
      <c r="I7129" t="s">
        <v>10318</v>
      </c>
      <c r="J7129" t="s">
        <v>10319</v>
      </c>
      <c r="K7129" t="s">
        <v>10325</v>
      </c>
      <c r="L7129" t="str">
        <f>CONCATENATE(G7129," ",K7129)</f>
        <v>Tanzania Simiyu</v>
      </c>
      <c r="M7129" t="str">
        <f>IFERROR(VLOOKUP(L7129,'State(need_input)'!I$2:J$3992,2,FALSE),"")</f>
        <v>state_TZ_Sim_25</v>
      </c>
      <c r="O7129">
        <v>16092</v>
      </c>
      <c r="P7129">
        <v>1834609339</v>
      </c>
    </row>
    <row r="7130" spans="1:16">
      <c r="A7130" s="5" t="str">
        <f>CONCATENATE("rdx_city_",J7130,"_",B7130)</f>
        <v>rdx_city_TZA_47</v>
      </c>
      <c r="B7130">
        <f>IF(I7130=I7129,B7129+1,1)</f>
        <v>47</v>
      </c>
      <c r="C7130" t="s">
        <v>10379</v>
      </c>
      <c r="D7130" t="s">
        <v>10379</v>
      </c>
      <c r="E7130">
        <v>-4.2096</v>
      </c>
      <c r="F7130">
        <v>33.18</v>
      </c>
      <c r="G7130" t="s">
        <v>10317</v>
      </c>
      <c r="H7130" t="str">
        <f>IFERROR(VLOOKUP(I7130,'country(26mar)'!C$2:D$251,2,FALSE),"")</f>
        <v>base.tz</v>
      </c>
      <c r="I7130" t="s">
        <v>10318</v>
      </c>
      <c r="J7130" t="s">
        <v>10319</v>
      </c>
      <c r="K7130" t="s">
        <v>10380</v>
      </c>
      <c r="L7130" t="str">
        <f>CONCATENATE(G7130," ",K7130)</f>
        <v>Tanzania Tabora</v>
      </c>
      <c r="M7130" t="str">
        <f>IFERROR(VLOOKUP(L7130,'State(need_input)'!I$2:J$3992,2,FALSE),"")</f>
        <v>state_TZ_Tab_22</v>
      </c>
      <c r="O7130">
        <v>26584</v>
      </c>
      <c r="P7130">
        <v>1834034762</v>
      </c>
    </row>
    <row r="7131" spans="1:16">
      <c r="A7131" s="5" t="str">
        <f>CONCATENATE("rdx_city_",J7131,"_",B7131)</f>
        <v>rdx_city_TZA_48</v>
      </c>
      <c r="B7131">
        <f>IF(I7131=I7130,B7130+1,1)</f>
        <v>48</v>
      </c>
      <c r="C7131" t="s">
        <v>10381</v>
      </c>
      <c r="D7131" t="s">
        <v>10381</v>
      </c>
      <c r="E7131">
        <v>-3.3496</v>
      </c>
      <c r="F7131">
        <v>35.55</v>
      </c>
      <c r="G7131" t="s">
        <v>10317</v>
      </c>
      <c r="H7131" t="str">
        <f>IFERROR(VLOOKUP(I7131,'country(26mar)'!C$2:D$251,2,FALSE),"")</f>
        <v>base.tz</v>
      </c>
      <c r="I7131" t="s">
        <v>10318</v>
      </c>
      <c r="J7131" t="s">
        <v>10319</v>
      </c>
      <c r="K7131" t="s">
        <v>10316</v>
      </c>
      <c r="L7131" t="str">
        <f>CONCATENATE(G7131," ",K7131)</f>
        <v>Tanzania Arusha</v>
      </c>
      <c r="M7131" t="str">
        <f>IFERROR(VLOOKUP(L7131,'State(need_input)'!I$2:J$3992,2,FALSE),"")</f>
        <v>state_TZ_Aru_10</v>
      </c>
      <c r="O7131">
        <v>8000</v>
      </c>
      <c r="P7131">
        <v>1834474820</v>
      </c>
    </row>
    <row r="7132" spans="1:16">
      <c r="A7132" s="5" t="str">
        <f>CONCATENATE("rdx_city_",J7132,"_",B7132)</f>
        <v>rdx_city_TZA_49</v>
      </c>
      <c r="B7132">
        <f>IF(I7132=I7131,B7131+1,1)</f>
        <v>49</v>
      </c>
      <c r="C7132" t="s">
        <v>10382</v>
      </c>
      <c r="D7132" t="s">
        <v>10382</v>
      </c>
      <c r="E7132">
        <v>-4.0696</v>
      </c>
      <c r="F7132">
        <v>37.72</v>
      </c>
      <c r="G7132" t="s">
        <v>10317</v>
      </c>
      <c r="H7132" t="str">
        <f>IFERROR(VLOOKUP(I7132,'country(26mar)'!C$2:D$251,2,FALSE),"")</f>
        <v>base.tz</v>
      </c>
      <c r="I7132" t="s">
        <v>10318</v>
      </c>
      <c r="J7132" t="s">
        <v>10319</v>
      </c>
      <c r="K7132" t="s">
        <v>10370</v>
      </c>
      <c r="L7132" t="str">
        <f>CONCATENATE(G7132," ",K7132)</f>
        <v>Tanzania Kilimanjaro</v>
      </c>
      <c r="M7132" t="str">
        <f>IFERROR(VLOOKUP(L7132,'State(need_input)'!I$2:J$3992,2,FALSE),"")</f>
        <v>state_TZ_Kil_9</v>
      </c>
      <c r="O7132">
        <v>17455</v>
      </c>
      <c r="P7132">
        <v>1834888088</v>
      </c>
    </row>
    <row r="7133" spans="1:16">
      <c r="A7133" s="5" t="str">
        <f>CONCATENATE("rdx_city_",J7133,"_",B7133)</f>
        <v>rdx_city_TZA_50</v>
      </c>
      <c r="B7133">
        <f>IF(I7133=I7132,B7132+1,1)</f>
        <v>50</v>
      </c>
      <c r="C7133" t="s">
        <v>10340</v>
      </c>
      <c r="D7133" t="s">
        <v>10340</v>
      </c>
      <c r="E7133">
        <v>-3.6596</v>
      </c>
      <c r="F7133">
        <v>33.42</v>
      </c>
      <c r="G7133" t="s">
        <v>10317</v>
      </c>
      <c r="H7133" t="str">
        <f>IFERROR(VLOOKUP(I7133,'country(26mar)'!C$2:D$251,2,FALSE),"")</f>
        <v>base.tz</v>
      </c>
      <c r="I7133" t="s">
        <v>10318</v>
      </c>
      <c r="J7133" t="s">
        <v>10319</v>
      </c>
      <c r="K7133" t="s">
        <v>10340</v>
      </c>
      <c r="L7133" t="str">
        <f>CONCATENATE(G7133," ",K7133)</f>
        <v>Tanzania Shinyanga</v>
      </c>
      <c r="M7133" t="str">
        <f>IFERROR(VLOOKUP(L7133,'State(need_input)'!I$2:J$3992,2,FALSE),"")</f>
        <v>state_TZ_Shi_26</v>
      </c>
      <c r="N7133" t="s">
        <v>23</v>
      </c>
      <c r="O7133">
        <v>107362</v>
      </c>
      <c r="P7133">
        <v>1834972707</v>
      </c>
    </row>
    <row r="7134" spans="1:16">
      <c r="A7134" s="5" t="str">
        <f>CONCATENATE("rdx_city_",J7134,"_",B7134)</f>
        <v>rdx_city_TZA_51</v>
      </c>
      <c r="B7134">
        <f>IF(I7134=I7133,B7133+1,1)</f>
        <v>51</v>
      </c>
      <c r="C7134" t="s">
        <v>10383</v>
      </c>
      <c r="D7134" t="s">
        <v>10383</v>
      </c>
      <c r="E7134">
        <v>-5.6295</v>
      </c>
      <c r="F7134">
        <v>32.77</v>
      </c>
      <c r="G7134" t="s">
        <v>10317</v>
      </c>
      <c r="H7134" t="str">
        <f>IFERROR(VLOOKUP(I7134,'country(26mar)'!C$2:D$251,2,FALSE),"")</f>
        <v>base.tz</v>
      </c>
      <c r="I7134" t="s">
        <v>10318</v>
      </c>
      <c r="J7134" t="s">
        <v>10319</v>
      </c>
      <c r="K7134" t="s">
        <v>10380</v>
      </c>
      <c r="L7134" t="str">
        <f>CONCATENATE(G7134," ",K7134)</f>
        <v>Tanzania Tabora</v>
      </c>
      <c r="M7134" t="str">
        <f>IFERROR(VLOOKUP(L7134,'State(need_input)'!I$2:J$3992,2,FALSE),"")</f>
        <v>state_TZ_Tab_22</v>
      </c>
      <c r="O7134">
        <v>27113</v>
      </c>
      <c r="P7134">
        <v>1834313836</v>
      </c>
    </row>
    <row r="7135" spans="1:16">
      <c r="A7135" s="5" t="str">
        <f>CONCATENATE("rdx_city_",J7135,"_",B7135)</f>
        <v>rdx_city_TZA_52</v>
      </c>
      <c r="B7135">
        <f>IF(I7135=I7134,B7134+1,1)</f>
        <v>52</v>
      </c>
      <c r="C7135" t="s">
        <v>10338</v>
      </c>
      <c r="D7135" t="s">
        <v>10338</v>
      </c>
      <c r="E7135">
        <v>-4.8196</v>
      </c>
      <c r="F7135">
        <v>34.74</v>
      </c>
      <c r="G7135" t="s">
        <v>10317</v>
      </c>
      <c r="H7135" t="str">
        <f>IFERROR(VLOOKUP(I7135,'country(26mar)'!C$2:D$251,2,FALSE),"")</f>
        <v>base.tz</v>
      </c>
      <c r="I7135" t="s">
        <v>10318</v>
      </c>
      <c r="J7135" t="s">
        <v>10319</v>
      </c>
      <c r="K7135" t="s">
        <v>10338</v>
      </c>
      <c r="L7135" t="str">
        <f>CONCATENATE(G7135," ",K7135)</f>
        <v>Tanzania Singida</v>
      </c>
      <c r="M7135" t="str">
        <f>IFERROR(VLOOKUP(L7135,'State(need_input)'!I$2:J$3992,2,FALSE),"")</f>
        <v>state_TZ_Sin_21</v>
      </c>
      <c r="N7135" t="s">
        <v>23</v>
      </c>
      <c r="O7135">
        <v>62432</v>
      </c>
      <c r="P7135">
        <v>1834418526</v>
      </c>
    </row>
    <row r="7136" spans="1:16">
      <c r="A7136" s="5" t="str">
        <f>CONCATENATE("rdx_city_",J7136,"_",B7136)</f>
        <v>rdx_city_TZA_53</v>
      </c>
      <c r="B7136">
        <f>IF(I7136=I7135,B7135+1,1)</f>
        <v>53</v>
      </c>
      <c r="C7136" t="s">
        <v>10384</v>
      </c>
      <c r="D7136" t="s">
        <v>10384</v>
      </c>
      <c r="E7136">
        <v>-10.68</v>
      </c>
      <c r="F7136">
        <v>35.65</v>
      </c>
      <c r="G7136" t="s">
        <v>10317</v>
      </c>
      <c r="H7136" t="str">
        <f>IFERROR(VLOOKUP(I7136,'country(26mar)'!C$2:D$251,2,FALSE),"")</f>
        <v>base.tz</v>
      </c>
      <c r="I7136" t="s">
        <v>10318</v>
      </c>
      <c r="J7136" t="s">
        <v>10319</v>
      </c>
      <c r="K7136" t="s">
        <v>10364</v>
      </c>
      <c r="L7136" t="str">
        <f>CONCATENATE(G7136," ",K7136)</f>
        <v>Tanzania Ruvuma</v>
      </c>
      <c r="M7136" t="str">
        <f>IFERROR(VLOOKUP(L7136,'State(need_input)'!I$2:J$3992,2,FALSE),"")</f>
        <v>state_TZ_Ruv_17</v>
      </c>
      <c r="N7136" t="s">
        <v>23</v>
      </c>
      <c r="O7136">
        <v>126449</v>
      </c>
      <c r="P7136">
        <v>1834461509</v>
      </c>
    </row>
    <row r="7137" spans="1:16">
      <c r="A7137" s="5" t="str">
        <f>CONCATENATE("rdx_city_",J7137,"_",B7137)</f>
        <v>rdx_city_TZA_54</v>
      </c>
      <c r="B7137">
        <f>IF(I7137=I7136,B7136+1,1)</f>
        <v>54</v>
      </c>
      <c r="C7137" t="s">
        <v>10385</v>
      </c>
      <c r="D7137" t="s">
        <v>10385</v>
      </c>
      <c r="E7137">
        <v>-7.9596</v>
      </c>
      <c r="F7137">
        <v>31.62</v>
      </c>
      <c r="G7137" t="s">
        <v>10317</v>
      </c>
      <c r="H7137" t="str">
        <f>IFERROR(VLOOKUP(I7137,'country(26mar)'!C$2:D$251,2,FALSE),"")</f>
        <v>base.tz</v>
      </c>
      <c r="I7137" t="s">
        <v>10318</v>
      </c>
      <c r="J7137" t="s">
        <v>10319</v>
      </c>
      <c r="K7137" t="s">
        <v>10352</v>
      </c>
      <c r="L7137" t="str">
        <f>CONCATENATE(G7137," ",K7137)</f>
        <v>Tanzania Rukwa</v>
      </c>
      <c r="M7137" t="str">
        <f>IFERROR(VLOOKUP(L7137,'State(need_input)'!I$2:J$3992,2,FALSE),"")</f>
        <v>state_TZ_Ruk_1</v>
      </c>
      <c r="N7137" t="s">
        <v>23</v>
      </c>
      <c r="O7137">
        <v>89161</v>
      </c>
      <c r="P7137">
        <v>1834684278</v>
      </c>
    </row>
    <row r="7138" spans="1:16">
      <c r="A7138" s="5" t="str">
        <f>CONCATENATE("rdx_city_",J7138,"_",B7138)</f>
        <v>rdx_city_TZA_55</v>
      </c>
      <c r="B7138">
        <f>IF(I7138=I7137,B7137+1,1)</f>
        <v>55</v>
      </c>
      <c r="C7138" t="s">
        <v>10380</v>
      </c>
      <c r="D7138" t="s">
        <v>10380</v>
      </c>
      <c r="E7138">
        <v>-5.02</v>
      </c>
      <c r="F7138">
        <v>32.8</v>
      </c>
      <c r="G7138" t="s">
        <v>10317</v>
      </c>
      <c r="H7138" t="str">
        <f>IFERROR(VLOOKUP(I7138,'country(26mar)'!C$2:D$251,2,FALSE),"")</f>
        <v>base.tz</v>
      </c>
      <c r="I7138" t="s">
        <v>10318</v>
      </c>
      <c r="J7138" t="s">
        <v>10319</v>
      </c>
      <c r="K7138" t="s">
        <v>10380</v>
      </c>
      <c r="L7138" t="str">
        <f>CONCATENATE(G7138," ",K7138)</f>
        <v>Tanzania Tabora</v>
      </c>
      <c r="M7138" t="str">
        <f>IFERROR(VLOOKUP(L7138,'State(need_input)'!I$2:J$3992,2,FALSE),"")</f>
        <v>state_TZ_Tab_22</v>
      </c>
      <c r="N7138" t="s">
        <v>23</v>
      </c>
      <c r="O7138">
        <v>146495</v>
      </c>
      <c r="P7138">
        <v>1834712235</v>
      </c>
    </row>
    <row r="7139" spans="1:16">
      <c r="A7139" s="5" t="str">
        <f>CONCATENATE("rdx_city_",J7139,"_",B7139)</f>
        <v>rdx_city_TZA_56</v>
      </c>
      <c r="B7139">
        <f>IF(I7139=I7138,B7138+1,1)</f>
        <v>56</v>
      </c>
      <c r="C7139" t="s">
        <v>10356</v>
      </c>
      <c r="D7139" t="s">
        <v>10356</v>
      </c>
      <c r="E7139">
        <v>-5.07</v>
      </c>
      <c r="F7139">
        <v>39.09</v>
      </c>
      <c r="G7139" t="s">
        <v>10317</v>
      </c>
      <c r="H7139" t="str">
        <f>IFERROR(VLOOKUP(I7139,'country(26mar)'!C$2:D$251,2,FALSE),"")</f>
        <v>base.tz</v>
      </c>
      <c r="I7139" t="s">
        <v>10318</v>
      </c>
      <c r="J7139" t="s">
        <v>10319</v>
      </c>
      <c r="K7139" t="s">
        <v>10356</v>
      </c>
      <c r="L7139" t="str">
        <f>CONCATENATE(G7139," ",K7139)</f>
        <v>Tanzania Tanga</v>
      </c>
      <c r="M7139" t="str">
        <f>IFERROR(VLOOKUP(L7139,'State(need_input)'!I$2:J$3992,2,FALSE),"")</f>
        <v>state_TZ_Tan_8</v>
      </c>
      <c r="N7139" t="s">
        <v>23</v>
      </c>
      <c r="O7139">
        <v>224876</v>
      </c>
      <c r="P7139">
        <v>1834004568</v>
      </c>
    </row>
    <row r="7140" spans="1:16">
      <c r="A7140" s="5" t="str">
        <f>CONCATENATE("rdx_city_",J7140,"_",B7140)</f>
        <v>rdx_city_TZA_57</v>
      </c>
      <c r="B7140">
        <f>IF(I7140=I7139,B7139+1,1)</f>
        <v>57</v>
      </c>
      <c r="C7140" t="s">
        <v>10386</v>
      </c>
      <c r="D7140" t="s">
        <v>10386</v>
      </c>
      <c r="E7140">
        <v>-9.2496</v>
      </c>
      <c r="F7140">
        <v>33.64</v>
      </c>
      <c r="G7140" t="s">
        <v>10317</v>
      </c>
      <c r="H7140" t="str">
        <f>IFERROR(VLOOKUP(I7140,'country(26mar)'!C$2:D$251,2,FALSE),"")</f>
        <v>base.tz</v>
      </c>
      <c r="I7140" t="s">
        <v>10318</v>
      </c>
      <c r="J7140" t="s">
        <v>10319</v>
      </c>
      <c r="K7140" t="s">
        <v>10365</v>
      </c>
      <c r="L7140" t="str">
        <f>CONCATENATE(G7140," ",K7140)</f>
        <v>Tanzania Mbeya</v>
      </c>
      <c r="M7140" t="str">
        <f>IFERROR(VLOOKUP(L7140,'State(need_input)'!I$2:J$3992,2,FALSE),"")</f>
        <v>state_TZ_Mbe_4</v>
      </c>
      <c r="O7140">
        <v>127570</v>
      </c>
      <c r="P7140">
        <v>1834960117</v>
      </c>
    </row>
    <row r="7141" spans="1:16">
      <c r="A7141" s="5" t="str">
        <f>CONCATENATE("rdx_city_",J7141,"_",B7141)</f>
        <v>rdx_city_TZA_58</v>
      </c>
      <c r="B7141">
        <f>IF(I7141=I7140,B7140+1,1)</f>
        <v>58</v>
      </c>
      <c r="C7141" t="s">
        <v>10387</v>
      </c>
      <c r="D7141" t="s">
        <v>10387</v>
      </c>
      <c r="E7141">
        <v>-9.2846</v>
      </c>
      <c r="F7141">
        <v>32.7749</v>
      </c>
      <c r="G7141" t="s">
        <v>10317</v>
      </c>
      <c r="H7141" t="str">
        <f>IFERROR(VLOOKUP(I7141,'country(26mar)'!C$2:D$251,2,FALSE),"")</f>
        <v>base.tz</v>
      </c>
      <c r="I7141" t="s">
        <v>10318</v>
      </c>
      <c r="J7141" t="s">
        <v>10319</v>
      </c>
      <c r="K7141" t="s">
        <v>10365</v>
      </c>
      <c r="L7141" t="str">
        <f>CONCATENATE(G7141," ",K7141)</f>
        <v>Tanzania Mbeya</v>
      </c>
      <c r="M7141" t="str">
        <f>IFERROR(VLOOKUP(L7141,'State(need_input)'!I$2:J$3992,2,FALSE),"")</f>
        <v>state_TZ_Mbe_4</v>
      </c>
      <c r="O7141">
        <v>36556</v>
      </c>
      <c r="P7141">
        <v>1834094894</v>
      </c>
    </row>
    <row r="7142" spans="1:16">
      <c r="A7142" s="5" t="str">
        <f>CONCATENATE("rdx_city_",J7142,"_",B7142)</f>
        <v>rdx_city_TZA_59</v>
      </c>
      <c r="B7142">
        <f>IF(I7142=I7141,B7141+1,1)</f>
        <v>59</v>
      </c>
      <c r="C7142" t="s">
        <v>10388</v>
      </c>
      <c r="D7142" t="s">
        <v>10388</v>
      </c>
      <c r="E7142">
        <v>-11.0896</v>
      </c>
      <c r="F7142">
        <v>37.37</v>
      </c>
      <c r="G7142" t="s">
        <v>10317</v>
      </c>
      <c r="H7142" t="str">
        <f>IFERROR(VLOOKUP(I7142,'country(26mar)'!C$2:D$251,2,FALSE),"")</f>
        <v>base.tz</v>
      </c>
      <c r="I7142" t="s">
        <v>10318</v>
      </c>
      <c r="J7142" t="s">
        <v>10319</v>
      </c>
      <c r="K7142" t="s">
        <v>10364</v>
      </c>
      <c r="L7142" t="str">
        <f>CONCATENATE(G7142," ",K7142)</f>
        <v>Tanzania Ruvuma</v>
      </c>
      <c r="M7142" t="str">
        <f>IFERROR(VLOOKUP(L7142,'State(need_input)'!I$2:J$3992,2,FALSE),"")</f>
        <v>state_TZ_Ruv_17</v>
      </c>
      <c r="O7142">
        <v>600</v>
      </c>
      <c r="P7142">
        <v>1834030694</v>
      </c>
    </row>
    <row r="7143" spans="1:16">
      <c r="A7143" s="5" t="str">
        <f>CONCATENATE("rdx_city_",J7143,"_",B7143)</f>
        <v>rdx_city_TZA_60</v>
      </c>
      <c r="B7143">
        <f>IF(I7143=I7142,B7142+1,1)</f>
        <v>60</v>
      </c>
      <c r="C7143" t="s">
        <v>10389</v>
      </c>
      <c r="D7143" t="s">
        <v>10389</v>
      </c>
      <c r="E7143">
        <v>-5.1196</v>
      </c>
      <c r="F7143">
        <v>30.39</v>
      </c>
      <c r="G7143" t="s">
        <v>10317</v>
      </c>
      <c r="H7143" t="str">
        <f>IFERROR(VLOOKUP(I7143,'country(26mar)'!C$2:D$251,2,FALSE),"")</f>
        <v>base.tz</v>
      </c>
      <c r="I7143" t="s">
        <v>10318</v>
      </c>
      <c r="J7143" t="s">
        <v>10319</v>
      </c>
      <c r="K7143" t="s">
        <v>10342</v>
      </c>
      <c r="L7143" t="str">
        <f>CONCATENATE(G7143," ",K7143)</f>
        <v>Tanzania Kigoma</v>
      </c>
      <c r="M7143" t="str">
        <f>IFERROR(VLOOKUP(L7143,'State(need_input)'!I$2:J$3992,2,FALSE),"")</f>
        <v>state_TZ_Kig_6</v>
      </c>
      <c r="O7143">
        <v>80350</v>
      </c>
      <c r="P7143">
        <v>1834561245</v>
      </c>
    </row>
    <row r="7144" spans="1:16">
      <c r="A7144" s="5" t="str">
        <f>CONCATENATE("rdx_city_",J7144,"_",B7144)</f>
        <v>rdx_city_TZA_61</v>
      </c>
      <c r="B7144">
        <f>IF(I7144=I7143,B7143+1,1)</f>
        <v>61</v>
      </c>
      <c r="C7144" t="s">
        <v>10390</v>
      </c>
      <c r="D7144" t="s">
        <v>10390</v>
      </c>
      <c r="E7144">
        <v>-9.1081</v>
      </c>
      <c r="F7144">
        <v>32.9347</v>
      </c>
      <c r="G7144" t="s">
        <v>10317</v>
      </c>
      <c r="H7144" t="str">
        <f>IFERROR(VLOOKUP(I7144,'country(26mar)'!C$2:D$251,2,FALSE),"")</f>
        <v>base.tz</v>
      </c>
      <c r="I7144" t="s">
        <v>10318</v>
      </c>
      <c r="J7144" t="s">
        <v>10319</v>
      </c>
      <c r="L7144" t="str">
        <f>CONCATENATE(G7144," ",K7144)</f>
        <v>Tanzania </v>
      </c>
      <c r="M7144" t="str">
        <f>IFERROR(VLOOKUP(L7144,'State(need_input)'!I$2:J$3992,2,FALSE),"")</f>
        <v/>
      </c>
      <c r="N7144" t="s">
        <v>23</v>
      </c>
      <c r="P7144">
        <v>1834695780</v>
      </c>
    </row>
    <row r="7145" spans="1:16">
      <c r="A7145" s="5" t="str">
        <f>CONCATENATE("rdx_city_",J7145,"_",B7145)</f>
        <v>rdx_city_TZA_62</v>
      </c>
      <c r="B7145">
        <f>IF(I7145=I7144,B7144+1,1)</f>
        <v>62</v>
      </c>
      <c r="C7145" t="s">
        <v>10391</v>
      </c>
      <c r="D7145" t="s">
        <v>10391</v>
      </c>
      <c r="E7145">
        <v>-5.0635</v>
      </c>
      <c r="F7145">
        <v>39.7258</v>
      </c>
      <c r="G7145" t="s">
        <v>10317</v>
      </c>
      <c r="H7145" t="str">
        <f>IFERROR(VLOOKUP(I7145,'country(26mar)'!C$2:D$251,2,FALSE),"")</f>
        <v>base.tz</v>
      </c>
      <c r="I7145" t="s">
        <v>10318</v>
      </c>
      <c r="J7145" t="s">
        <v>10319</v>
      </c>
      <c r="K7145" t="s">
        <v>10392</v>
      </c>
      <c r="L7145" t="str">
        <f>CONCATENATE(G7145," ",K7145)</f>
        <v>Tanzania Pemba North</v>
      </c>
      <c r="M7145" t="str">
        <f>IFERROR(VLOOKUP(L7145,'State(need_input)'!I$2:J$3992,2,FALSE),"")</f>
        <v>state_TZ_Pem_19</v>
      </c>
      <c r="N7145" t="s">
        <v>23</v>
      </c>
      <c r="O7145">
        <v>26450</v>
      </c>
      <c r="P7145">
        <v>1834217491</v>
      </c>
    </row>
    <row r="7146" spans="1:16">
      <c r="A7146" s="5" t="str">
        <f>CONCATENATE("rdx_city_",J7146,"_",B7146)</f>
        <v>rdx_city_TZA_63</v>
      </c>
      <c r="B7146">
        <f>IF(I7146=I7145,B7145+1,1)</f>
        <v>63</v>
      </c>
      <c r="C7146" t="s">
        <v>10393</v>
      </c>
      <c r="D7146" t="s">
        <v>10393</v>
      </c>
      <c r="E7146">
        <v>-6.16</v>
      </c>
      <c r="F7146">
        <v>39.2</v>
      </c>
      <c r="G7146" t="s">
        <v>10317</v>
      </c>
      <c r="H7146" t="str">
        <f>IFERROR(VLOOKUP(I7146,'country(26mar)'!C$2:D$251,2,FALSE),"")</f>
        <v>base.tz</v>
      </c>
      <c r="I7146" t="s">
        <v>10318</v>
      </c>
      <c r="J7146" t="s">
        <v>10319</v>
      </c>
      <c r="K7146" t="s">
        <v>10394</v>
      </c>
      <c r="L7146" t="str">
        <f>CONCATENATE(G7146," ",K7146)</f>
        <v>Tanzania Zanzibar Urban/West</v>
      </c>
      <c r="M7146" t="str">
        <f>IFERROR(VLOOKUP(L7146,'State(need_input)'!I$2:J$3992,2,FALSE),"")</f>
        <v>state_TZ_Zan_5</v>
      </c>
      <c r="N7146" t="s">
        <v>23</v>
      </c>
      <c r="O7146">
        <v>403658</v>
      </c>
      <c r="P7146">
        <v>1834823848</v>
      </c>
    </row>
    <row r="7147" spans="1:16">
      <c r="A7147" s="5" t="str">
        <f>CONCATENATE("rdx_city_",J7147,"_",B7147)</f>
        <v>rdx_city_THA_1</v>
      </c>
      <c r="B7147">
        <f>IF(I7147=I7146,B7146+1,1)</f>
        <v>1</v>
      </c>
      <c r="C7147" t="s">
        <v>10395</v>
      </c>
      <c r="D7147" t="s">
        <v>10395</v>
      </c>
      <c r="E7147">
        <v>15.8585</v>
      </c>
      <c r="F7147">
        <v>104.6288</v>
      </c>
      <c r="G7147" t="s">
        <v>10396</v>
      </c>
      <c r="H7147" t="str">
        <f>IFERROR(VLOOKUP(I7147,'country(26mar)'!C$2:D$251,2,FALSE),"")</f>
        <v>base.th</v>
      </c>
      <c r="I7147" t="s">
        <v>10397</v>
      </c>
      <c r="J7147" t="s">
        <v>10398</v>
      </c>
      <c r="K7147" t="s">
        <v>10395</v>
      </c>
      <c r="L7147" t="str">
        <f>CONCATENATE(G7147," ",K7147)</f>
        <v>Thailand Amnat Charoen</v>
      </c>
      <c r="M7147" t="str">
        <f>IFERROR(VLOOKUP(L7147,'State(need_input)'!I$2:J$3992,2,FALSE),"")</f>
        <v>state_TH_Amn_1</v>
      </c>
      <c r="N7147" t="s">
        <v>23</v>
      </c>
      <c r="P7147">
        <v>1764038011</v>
      </c>
    </row>
    <row r="7148" spans="1:16">
      <c r="A7148" s="5" t="str">
        <f>CONCATENATE("rdx_city_",J7148,"_",B7148)</f>
        <v>rdx_city_THA_2</v>
      </c>
      <c r="B7148">
        <f>IF(I7148=I7147,B7147+1,1)</f>
        <v>2</v>
      </c>
      <c r="C7148" t="s">
        <v>10399</v>
      </c>
      <c r="D7148" t="s">
        <v>10399</v>
      </c>
      <c r="E7148">
        <v>14.5833</v>
      </c>
      <c r="F7148">
        <v>100.45</v>
      </c>
      <c r="G7148" t="s">
        <v>10396</v>
      </c>
      <c r="H7148" t="str">
        <f>IFERROR(VLOOKUP(I7148,'country(26mar)'!C$2:D$251,2,FALSE),"")</f>
        <v>base.th</v>
      </c>
      <c r="I7148" t="s">
        <v>10397</v>
      </c>
      <c r="J7148" t="s">
        <v>10398</v>
      </c>
      <c r="K7148" t="s">
        <v>10399</v>
      </c>
      <c r="L7148" t="str">
        <f>CONCATENATE(G7148," ",K7148)</f>
        <v>Thailand Ang Thong</v>
      </c>
      <c r="M7148" t="str">
        <f>IFERROR(VLOOKUP(L7148,'State(need_input)'!I$2:J$3992,2,FALSE),"")</f>
        <v>state_TH_Ang_27</v>
      </c>
      <c r="N7148" t="s">
        <v>23</v>
      </c>
      <c r="O7148">
        <v>13738</v>
      </c>
      <c r="P7148">
        <v>1764529940</v>
      </c>
    </row>
    <row r="7149" spans="1:16">
      <c r="A7149" s="5" t="str">
        <f>CONCATENATE("rdx_city_",J7149,"_",B7149)</f>
        <v>rdx_city_THA_3</v>
      </c>
      <c r="B7149">
        <f>IF(I7149=I7148,B7148+1,1)</f>
        <v>3</v>
      </c>
      <c r="C7149" t="s">
        <v>10400</v>
      </c>
      <c r="D7149" t="s">
        <v>10400</v>
      </c>
      <c r="E7149">
        <v>13.6824</v>
      </c>
      <c r="F7149">
        <v>102.4969</v>
      </c>
      <c r="G7149" t="s">
        <v>10396</v>
      </c>
      <c r="H7149" t="str">
        <f>IFERROR(VLOOKUP(I7149,'country(26mar)'!C$2:D$251,2,FALSE),"")</f>
        <v>base.th</v>
      </c>
      <c r="I7149" t="s">
        <v>10397</v>
      </c>
      <c r="J7149" t="s">
        <v>10398</v>
      </c>
      <c r="K7149" t="s">
        <v>10401</v>
      </c>
      <c r="L7149" t="str">
        <f>CONCATENATE(G7149," ",K7149)</f>
        <v>Thailand Sa Kaeo</v>
      </c>
      <c r="M7149" t="str">
        <f>IFERROR(VLOOKUP(L7149,'State(need_input)'!I$2:J$3992,2,FALSE),"")</f>
        <v>state_TH_Sa _17</v>
      </c>
      <c r="N7149" t="s">
        <v>20</v>
      </c>
      <c r="O7149">
        <v>22472</v>
      </c>
      <c r="P7149">
        <v>1764167237</v>
      </c>
    </row>
    <row r="7150" spans="1:16">
      <c r="A7150" s="5" t="str">
        <f>CONCATENATE("rdx_city_",J7150,"_",B7150)</f>
        <v>rdx_city_THA_4</v>
      </c>
      <c r="B7150">
        <f>IF(I7150=I7149,B7149+1,1)</f>
        <v>4</v>
      </c>
      <c r="C7150" t="s">
        <v>10402</v>
      </c>
      <c r="D7150" t="s">
        <v>10402</v>
      </c>
      <c r="E7150">
        <v>14.3588</v>
      </c>
      <c r="F7150">
        <v>100.5684</v>
      </c>
      <c r="G7150" t="s">
        <v>10396</v>
      </c>
      <c r="H7150" t="str">
        <f>IFERROR(VLOOKUP(I7150,'country(26mar)'!C$2:D$251,2,FALSE),"")</f>
        <v>base.th</v>
      </c>
      <c r="I7150" t="s">
        <v>10397</v>
      </c>
      <c r="J7150" t="s">
        <v>10398</v>
      </c>
      <c r="K7150" t="s">
        <v>10403</v>
      </c>
      <c r="L7150" t="str">
        <f>CONCATENATE(G7150," ",K7150)</f>
        <v>Thailand Phra Nakhon Si Ayutthaya</v>
      </c>
      <c r="M7150" t="str">
        <f>IFERROR(VLOOKUP(L7150,'State(need_input)'!I$2:J$3992,2,FALSE),"")</f>
        <v>state_TH_Phr_29</v>
      </c>
      <c r="N7150" t="s">
        <v>23</v>
      </c>
      <c r="O7150">
        <v>145615</v>
      </c>
      <c r="P7150">
        <v>1764002329</v>
      </c>
    </row>
    <row r="7151" spans="1:16">
      <c r="A7151" s="5" t="str">
        <f>CONCATENATE("rdx_city_",J7151,"_",B7151)</f>
        <v>rdx_city_THA_5</v>
      </c>
      <c r="B7151">
        <f>IF(I7151=I7150,B7150+1,1)</f>
        <v>5</v>
      </c>
      <c r="C7151" t="s">
        <v>10404</v>
      </c>
      <c r="D7151" t="s">
        <v>10404</v>
      </c>
      <c r="E7151">
        <v>13.75</v>
      </c>
      <c r="F7151">
        <v>100.5166</v>
      </c>
      <c r="G7151" t="s">
        <v>10396</v>
      </c>
      <c r="H7151" t="str">
        <f>IFERROR(VLOOKUP(I7151,'country(26mar)'!C$2:D$251,2,FALSE),"")</f>
        <v>base.th</v>
      </c>
      <c r="I7151" t="s">
        <v>10397</v>
      </c>
      <c r="J7151" t="s">
        <v>10398</v>
      </c>
      <c r="K7151" t="s">
        <v>10405</v>
      </c>
      <c r="L7151" t="str">
        <f>CONCATENATE(G7151," ",K7151)</f>
        <v>Thailand Krung Thep Maha Nakhon</v>
      </c>
      <c r="M7151" t="str">
        <f>IFERROR(VLOOKUP(L7151,'State(need_input)'!I$2:J$3992,2,FALSE),"")</f>
        <v>state_TH_Kru_3</v>
      </c>
      <c r="N7151" t="s">
        <v>54</v>
      </c>
      <c r="O7151">
        <v>6704000</v>
      </c>
      <c r="P7151">
        <v>1764068610</v>
      </c>
    </row>
    <row r="7152" spans="1:16">
      <c r="A7152" s="5" t="str">
        <f>CONCATENATE("rdx_city_",J7152,"_",B7152)</f>
        <v>rdx_city_THA_6</v>
      </c>
      <c r="B7152">
        <f>IF(I7152=I7151,B7151+1,1)</f>
        <v>6</v>
      </c>
      <c r="C7152" t="s">
        <v>10406</v>
      </c>
      <c r="D7152" t="s">
        <v>10406</v>
      </c>
      <c r="E7152">
        <v>15.584</v>
      </c>
      <c r="F7152">
        <v>102.4186</v>
      </c>
      <c r="G7152" t="s">
        <v>10396</v>
      </c>
      <c r="H7152" t="str">
        <f>IFERROR(VLOOKUP(I7152,'country(26mar)'!C$2:D$251,2,FALSE),"")</f>
        <v>base.th</v>
      </c>
      <c r="I7152" t="s">
        <v>10397</v>
      </c>
      <c r="J7152" t="s">
        <v>10398</v>
      </c>
      <c r="K7152" t="s">
        <v>10407</v>
      </c>
      <c r="L7152" t="str">
        <f>CONCATENATE(G7152," ",K7152)</f>
        <v>Thailand Nakhon Ratchasima</v>
      </c>
      <c r="M7152" t="str">
        <f>IFERROR(VLOOKUP(L7152,'State(need_input)'!I$2:J$3992,2,FALSE),"")</f>
        <v>state_TH_Nak_53</v>
      </c>
      <c r="N7152" t="s">
        <v>20</v>
      </c>
      <c r="O7152">
        <v>18269</v>
      </c>
      <c r="P7152">
        <v>1764992879</v>
      </c>
    </row>
    <row r="7153" spans="1:16">
      <c r="A7153" s="5" t="str">
        <f>CONCATENATE("rdx_city_",J7153,"_",B7153)</f>
        <v>rdx_city_THA_7</v>
      </c>
      <c r="B7153">
        <f>IF(I7153=I7152,B7152+1,1)</f>
        <v>7</v>
      </c>
      <c r="C7153" t="s">
        <v>10408</v>
      </c>
      <c r="D7153" t="s">
        <v>10408</v>
      </c>
      <c r="E7153">
        <v>18.363</v>
      </c>
      <c r="F7153">
        <v>103.6519</v>
      </c>
      <c r="G7153" t="s">
        <v>10396</v>
      </c>
      <c r="H7153" t="str">
        <f>IFERROR(VLOOKUP(I7153,'country(26mar)'!C$2:D$251,2,FALSE),"")</f>
        <v>base.th</v>
      </c>
      <c r="I7153" t="s">
        <v>10397</v>
      </c>
      <c r="J7153" t="s">
        <v>10398</v>
      </c>
      <c r="K7153" t="s">
        <v>10408</v>
      </c>
      <c r="L7153" t="str">
        <f>CONCATENATE(G7153," ",K7153)</f>
        <v>Thailand Bueng Kan</v>
      </c>
      <c r="M7153" t="str">
        <f>IFERROR(VLOOKUP(L7153,'State(need_input)'!I$2:J$3992,2,FALSE),"")</f>
        <v>state_TH_Bue_72</v>
      </c>
      <c r="N7153" t="s">
        <v>23</v>
      </c>
      <c r="P7153">
        <v>1764944006</v>
      </c>
    </row>
    <row r="7154" spans="1:16">
      <c r="A7154" s="5" t="str">
        <f>CONCATENATE("rdx_city_",J7154,"_",B7154)</f>
        <v>rdx_city_THA_8</v>
      </c>
      <c r="B7154">
        <f>IF(I7154=I7153,B7153+1,1)</f>
        <v>8</v>
      </c>
      <c r="C7154" t="s">
        <v>10409</v>
      </c>
      <c r="D7154" t="s">
        <v>10409</v>
      </c>
      <c r="E7154">
        <v>15.0004</v>
      </c>
      <c r="F7154">
        <v>103.1166</v>
      </c>
      <c r="G7154" t="s">
        <v>10396</v>
      </c>
      <c r="H7154" t="str">
        <f>IFERROR(VLOOKUP(I7154,'country(26mar)'!C$2:D$251,2,FALSE),"")</f>
        <v>base.th</v>
      </c>
      <c r="I7154" t="s">
        <v>10397</v>
      </c>
      <c r="J7154" t="s">
        <v>10398</v>
      </c>
      <c r="K7154" t="s">
        <v>10409</v>
      </c>
      <c r="L7154" t="str">
        <f>CONCATENATE(G7154," ",K7154)</f>
        <v>Thailand Buriram</v>
      </c>
      <c r="M7154" t="str">
        <f>IFERROR(VLOOKUP(L7154,'State(need_input)'!I$2:J$3992,2,FALSE),"")</f>
        <v>state_TH_Bur_76</v>
      </c>
      <c r="N7154" t="s">
        <v>23</v>
      </c>
      <c r="O7154">
        <v>47292</v>
      </c>
      <c r="P7154">
        <v>1764141031</v>
      </c>
    </row>
    <row r="7155" spans="1:16">
      <c r="A7155" s="5" t="str">
        <f>CONCATENATE("rdx_city_",J7155,"_",B7155)</f>
        <v>rdx_city_THA_9</v>
      </c>
      <c r="B7155">
        <f>IF(I7155=I7154,B7154+1,1)</f>
        <v>9</v>
      </c>
      <c r="C7155" t="s">
        <v>10410</v>
      </c>
      <c r="D7155" t="s">
        <v>10410</v>
      </c>
      <c r="E7155">
        <v>13.679</v>
      </c>
      <c r="F7155">
        <v>101.076</v>
      </c>
      <c r="G7155" t="s">
        <v>10396</v>
      </c>
      <c r="H7155" t="str">
        <f>IFERROR(VLOOKUP(I7155,'country(26mar)'!C$2:D$251,2,FALSE),"")</f>
        <v>base.th</v>
      </c>
      <c r="I7155" t="s">
        <v>10397</v>
      </c>
      <c r="J7155" t="s">
        <v>10398</v>
      </c>
      <c r="K7155" t="s">
        <v>10410</v>
      </c>
      <c r="L7155" t="str">
        <f>CONCATENATE(G7155," ",K7155)</f>
        <v>Thailand Chachoengsao</v>
      </c>
      <c r="M7155" t="str">
        <f>IFERROR(VLOOKUP(L7155,'State(need_input)'!I$2:J$3992,2,FALSE),"")</f>
        <v>state_TH_Cha_26</v>
      </c>
      <c r="N7155" t="s">
        <v>23</v>
      </c>
      <c r="O7155">
        <v>49741</v>
      </c>
      <c r="P7155">
        <v>1764632382</v>
      </c>
    </row>
    <row r="7156" spans="1:16">
      <c r="A7156" s="5" t="str">
        <f>CONCATENATE("rdx_city_",J7156,"_",B7156)</f>
        <v>rdx_city_THA_10</v>
      </c>
      <c r="B7156">
        <f>IF(I7156=I7155,B7155+1,1)</f>
        <v>10</v>
      </c>
      <c r="C7156" t="s">
        <v>10411</v>
      </c>
      <c r="D7156" t="s">
        <v>10411</v>
      </c>
      <c r="E7156">
        <v>15.179</v>
      </c>
      <c r="F7156">
        <v>100.126</v>
      </c>
      <c r="G7156" t="s">
        <v>10396</v>
      </c>
      <c r="H7156" t="str">
        <f>IFERROR(VLOOKUP(I7156,'country(26mar)'!C$2:D$251,2,FALSE),"")</f>
        <v>base.th</v>
      </c>
      <c r="I7156" t="s">
        <v>10397</v>
      </c>
      <c r="J7156" t="s">
        <v>10398</v>
      </c>
      <c r="K7156" t="s">
        <v>10412</v>
      </c>
      <c r="L7156" t="str">
        <f>CONCATENATE(G7156," ",K7156)</f>
        <v>Thailand Chai Nat</v>
      </c>
      <c r="M7156" t="str">
        <f>IFERROR(VLOOKUP(L7156,'State(need_input)'!I$2:J$3992,2,FALSE),"")</f>
        <v>state_TH_Cha_25</v>
      </c>
      <c r="N7156" t="s">
        <v>23</v>
      </c>
      <c r="O7156">
        <v>15469</v>
      </c>
      <c r="P7156">
        <v>1764848732</v>
      </c>
    </row>
    <row r="7157" spans="1:16">
      <c r="A7157" s="5" t="str">
        <f>CONCATENATE("rdx_city_",J7157,"_",B7157)</f>
        <v>rdx_city_THA_11</v>
      </c>
      <c r="B7157">
        <f>IF(I7157=I7156,B7156+1,1)</f>
        <v>11</v>
      </c>
      <c r="C7157" t="s">
        <v>10413</v>
      </c>
      <c r="D7157" t="s">
        <v>10413</v>
      </c>
      <c r="E7157">
        <v>15.804</v>
      </c>
      <c r="F7157">
        <v>102.0386</v>
      </c>
      <c r="G7157" t="s">
        <v>10396</v>
      </c>
      <c r="H7157" t="str">
        <f>IFERROR(VLOOKUP(I7157,'country(26mar)'!C$2:D$251,2,FALSE),"")</f>
        <v>base.th</v>
      </c>
      <c r="I7157" t="s">
        <v>10397</v>
      </c>
      <c r="J7157" t="s">
        <v>10398</v>
      </c>
      <c r="K7157" t="s">
        <v>10413</v>
      </c>
      <c r="L7157" t="str">
        <f>CONCATENATE(G7157," ",K7157)</f>
        <v>Thailand Chaiyaphum</v>
      </c>
      <c r="M7157" t="str">
        <f>IFERROR(VLOOKUP(L7157,'State(need_input)'!I$2:J$3992,2,FALSE),"")</f>
        <v>state_TH_Cha_23</v>
      </c>
      <c r="N7157" t="s">
        <v>23</v>
      </c>
      <c r="O7157">
        <v>58350</v>
      </c>
      <c r="P7157">
        <v>1764784757</v>
      </c>
    </row>
    <row r="7158" spans="1:16">
      <c r="A7158" s="5" t="str">
        <f>CONCATENATE("rdx_city_",J7158,"_",B7158)</f>
        <v>rdx_city_THA_12</v>
      </c>
      <c r="B7158">
        <f>IF(I7158=I7157,B7157+1,1)</f>
        <v>12</v>
      </c>
      <c r="C7158" t="s">
        <v>10414</v>
      </c>
      <c r="D7158" t="s">
        <v>10414</v>
      </c>
      <c r="E7158">
        <v>12.6133</v>
      </c>
      <c r="F7158">
        <v>102.0979</v>
      </c>
      <c r="G7158" t="s">
        <v>10396</v>
      </c>
      <c r="H7158" t="str">
        <f>IFERROR(VLOOKUP(I7158,'country(26mar)'!C$2:D$251,2,FALSE),"")</f>
        <v>base.th</v>
      </c>
      <c r="I7158" t="s">
        <v>10397</v>
      </c>
      <c r="J7158" t="s">
        <v>10398</v>
      </c>
      <c r="K7158" t="s">
        <v>10414</v>
      </c>
      <c r="L7158" t="str">
        <f>CONCATENATE(G7158," ",K7158)</f>
        <v>Thailand Chanthaburi</v>
      </c>
      <c r="M7158" t="str">
        <f>IFERROR(VLOOKUP(L7158,'State(need_input)'!I$2:J$3992,2,FALSE),"")</f>
        <v>state_TH_Cha_24</v>
      </c>
      <c r="N7158" t="s">
        <v>23</v>
      </c>
      <c r="O7158">
        <v>99819</v>
      </c>
      <c r="P7158">
        <v>1764151688</v>
      </c>
    </row>
    <row r="7159" spans="1:16">
      <c r="A7159" s="5" t="str">
        <f>CONCATENATE("rdx_city_",J7159,"_",B7159)</f>
        <v>rdx_city_THA_13</v>
      </c>
      <c r="B7159">
        <f>IF(I7159=I7158,B7158+1,1)</f>
        <v>13</v>
      </c>
      <c r="C7159" t="s">
        <v>10415</v>
      </c>
      <c r="D7159" t="s">
        <v>10415</v>
      </c>
      <c r="E7159">
        <v>18.8</v>
      </c>
      <c r="F7159">
        <v>98.98</v>
      </c>
      <c r="G7159" t="s">
        <v>10396</v>
      </c>
      <c r="H7159" t="str">
        <f>IFERROR(VLOOKUP(I7159,'country(26mar)'!C$2:D$251,2,FALSE),"")</f>
        <v>base.th</v>
      </c>
      <c r="I7159" t="s">
        <v>10397</v>
      </c>
      <c r="J7159" t="s">
        <v>10398</v>
      </c>
      <c r="K7159" t="s">
        <v>10415</v>
      </c>
      <c r="L7159" t="str">
        <f>CONCATENATE(G7159," ",K7159)</f>
        <v>Thailand Chiang Mai</v>
      </c>
      <c r="M7159" t="str">
        <f>IFERROR(VLOOKUP(L7159,'State(need_input)'!I$2:J$3992,2,FALSE),"")</f>
        <v>state_TH_Chi_47</v>
      </c>
      <c r="N7159" t="s">
        <v>23</v>
      </c>
      <c r="O7159">
        <v>397211</v>
      </c>
      <c r="P7159">
        <v>1764662886</v>
      </c>
    </row>
    <row r="7160" spans="1:16">
      <c r="A7160" s="5" t="str">
        <f>CONCATENATE("rdx_city_",J7160,"_",B7160)</f>
        <v>rdx_city_THA_14</v>
      </c>
      <c r="B7160">
        <f>IF(I7160=I7159,B7159+1,1)</f>
        <v>14</v>
      </c>
      <c r="C7160" t="s">
        <v>10416</v>
      </c>
      <c r="D7160" t="s">
        <v>10416</v>
      </c>
      <c r="E7160">
        <v>19.9119</v>
      </c>
      <c r="F7160">
        <v>99.8265</v>
      </c>
      <c r="G7160" t="s">
        <v>10396</v>
      </c>
      <c r="H7160" t="str">
        <f>IFERROR(VLOOKUP(I7160,'country(26mar)'!C$2:D$251,2,FALSE),"")</f>
        <v>base.th</v>
      </c>
      <c r="I7160" t="s">
        <v>10397</v>
      </c>
      <c r="J7160" t="s">
        <v>10398</v>
      </c>
      <c r="K7160" t="s">
        <v>10416</v>
      </c>
      <c r="L7160" t="str">
        <f>CONCATENATE(G7160," ",K7160)</f>
        <v>Thailand Chiang Rai</v>
      </c>
      <c r="M7160" t="str">
        <f>IFERROR(VLOOKUP(L7160,'State(need_input)'!I$2:J$3992,2,FALSE),"")</f>
        <v>state_TH_Chi_2</v>
      </c>
      <c r="N7160" t="s">
        <v>23</v>
      </c>
      <c r="O7160">
        <v>117127</v>
      </c>
      <c r="P7160">
        <v>1764748484</v>
      </c>
    </row>
    <row r="7161" spans="1:16">
      <c r="A7161" s="5" t="str">
        <f>CONCATENATE("rdx_city_",J7161,"_",B7161)</f>
        <v>rdx_city_THA_15</v>
      </c>
      <c r="B7161">
        <f>IF(I7161=I7160,B7160+1,1)</f>
        <v>15</v>
      </c>
      <c r="C7161" t="s">
        <v>10417</v>
      </c>
      <c r="D7161" t="s">
        <v>10417</v>
      </c>
      <c r="E7161">
        <v>13.4004</v>
      </c>
      <c r="F7161">
        <v>101</v>
      </c>
      <c r="G7161" t="s">
        <v>10396</v>
      </c>
      <c r="H7161" t="str">
        <f>IFERROR(VLOOKUP(I7161,'country(26mar)'!C$2:D$251,2,FALSE),"")</f>
        <v>base.th</v>
      </c>
      <c r="I7161" t="s">
        <v>10397</v>
      </c>
      <c r="J7161" t="s">
        <v>10398</v>
      </c>
      <c r="K7161" t="s">
        <v>10417</v>
      </c>
      <c r="L7161" t="str">
        <f>CONCATENATE(G7161," ",K7161)</f>
        <v>Thailand Chon Buri</v>
      </c>
      <c r="M7161" t="str">
        <f>IFERROR(VLOOKUP(L7161,'State(need_input)'!I$2:J$3992,2,FALSE),"")</f>
        <v>state_TH_Cho_6</v>
      </c>
      <c r="N7161" t="s">
        <v>23</v>
      </c>
      <c r="O7161">
        <v>226618</v>
      </c>
      <c r="P7161">
        <v>1764202077</v>
      </c>
    </row>
    <row r="7162" spans="1:16">
      <c r="A7162" s="5" t="str">
        <f>CONCATENATE("rdx_city_",J7162,"_",B7162)</f>
        <v>rdx_city_THA_16</v>
      </c>
      <c r="B7162">
        <f>IF(I7162=I7161,B7161+1,1)</f>
        <v>16</v>
      </c>
      <c r="C7162" t="s">
        <v>10418</v>
      </c>
      <c r="D7162" t="s">
        <v>10418</v>
      </c>
      <c r="E7162">
        <v>10.5127</v>
      </c>
      <c r="F7162">
        <v>99.1872</v>
      </c>
      <c r="G7162" t="s">
        <v>10396</v>
      </c>
      <c r="H7162" t="str">
        <f>IFERROR(VLOOKUP(I7162,'country(26mar)'!C$2:D$251,2,FALSE),"")</f>
        <v>base.th</v>
      </c>
      <c r="I7162" t="s">
        <v>10397</v>
      </c>
      <c r="J7162" t="s">
        <v>10398</v>
      </c>
      <c r="K7162" t="s">
        <v>10418</v>
      </c>
      <c r="L7162" t="str">
        <f>CONCATENATE(G7162," ",K7162)</f>
        <v>Thailand Chumphon</v>
      </c>
      <c r="M7162" t="str">
        <f>IFERROR(VLOOKUP(L7162,'State(need_input)'!I$2:J$3992,2,FALSE),"")</f>
        <v>state_TH_Chu_74</v>
      </c>
      <c r="N7162" t="s">
        <v>23</v>
      </c>
      <c r="O7162">
        <v>85686</v>
      </c>
      <c r="P7162">
        <v>1764012939</v>
      </c>
    </row>
    <row r="7163" spans="1:16">
      <c r="A7163" s="5" t="str">
        <f>CONCATENATE("rdx_city_",J7163,"_",B7163)</f>
        <v>rdx_city_THA_17</v>
      </c>
      <c r="B7163">
        <f>IF(I7163=I7162,B7162+1,1)</f>
        <v>17</v>
      </c>
      <c r="C7163" t="s">
        <v>10419</v>
      </c>
      <c r="D7163" t="s">
        <v>10419</v>
      </c>
      <c r="E7163">
        <v>6.9964</v>
      </c>
      <c r="F7163">
        <v>100.4714</v>
      </c>
      <c r="G7163" t="s">
        <v>10396</v>
      </c>
      <c r="H7163" t="str">
        <f>IFERROR(VLOOKUP(I7163,'country(26mar)'!C$2:D$251,2,FALSE),"")</f>
        <v>base.th</v>
      </c>
      <c r="I7163" t="s">
        <v>10397</v>
      </c>
      <c r="J7163" t="s">
        <v>10398</v>
      </c>
      <c r="K7163" t="s">
        <v>10420</v>
      </c>
      <c r="L7163" t="str">
        <f>CONCATENATE(G7163," ",K7163)</f>
        <v>Thailand Songkhla</v>
      </c>
      <c r="M7163" t="str">
        <f>IFERROR(VLOOKUP(L7163,'State(need_input)'!I$2:J$3992,2,FALSE),"")</f>
        <v>state_TH_Son_49</v>
      </c>
      <c r="N7163" t="s">
        <v>20</v>
      </c>
      <c r="O7163">
        <v>317954</v>
      </c>
      <c r="P7163">
        <v>1764161022</v>
      </c>
    </row>
    <row r="7164" spans="1:16">
      <c r="A7164" s="5" t="str">
        <f>CONCATENATE("rdx_city_",J7164,"_",B7164)</f>
        <v>rdx_city_THA_18</v>
      </c>
      <c r="B7164">
        <f>IF(I7164=I7163,B7163+1,1)</f>
        <v>18</v>
      </c>
      <c r="C7164" t="s">
        <v>10421</v>
      </c>
      <c r="D7164" t="s">
        <v>10421</v>
      </c>
      <c r="E7164">
        <v>12.5697</v>
      </c>
      <c r="F7164">
        <v>99.9443</v>
      </c>
      <c r="G7164" t="s">
        <v>10396</v>
      </c>
      <c r="H7164" t="str">
        <f>IFERROR(VLOOKUP(I7164,'country(26mar)'!C$2:D$251,2,FALSE),"")</f>
        <v>base.th</v>
      </c>
      <c r="I7164" t="s">
        <v>10397</v>
      </c>
      <c r="J7164" t="s">
        <v>10398</v>
      </c>
      <c r="K7164" t="s">
        <v>10422</v>
      </c>
      <c r="L7164" t="str">
        <f>CONCATENATE(G7164," ",K7164)</f>
        <v>Thailand Prachuap Khiri Khan</v>
      </c>
      <c r="M7164" t="str">
        <f>IFERROR(VLOOKUP(L7164,'State(need_input)'!I$2:J$3992,2,FALSE),"")</f>
        <v>state_TH_Pra_70</v>
      </c>
      <c r="N7164" t="s">
        <v>20</v>
      </c>
      <c r="O7164">
        <v>50456</v>
      </c>
      <c r="P7164">
        <v>1764352388</v>
      </c>
    </row>
    <row r="7165" spans="1:16">
      <c r="A7165" s="5" t="str">
        <f>CONCATENATE("rdx_city_",J7165,"_",B7165)</f>
        <v>rdx_city_THA_19</v>
      </c>
      <c r="B7165">
        <f>IF(I7165=I7164,B7164+1,1)</f>
        <v>19</v>
      </c>
      <c r="C7165" t="s">
        <v>10423</v>
      </c>
      <c r="D7165" t="s">
        <v>10423</v>
      </c>
      <c r="E7165">
        <v>16.428</v>
      </c>
      <c r="F7165">
        <v>103.509</v>
      </c>
      <c r="G7165" t="s">
        <v>10396</v>
      </c>
      <c r="H7165" t="str">
        <f>IFERROR(VLOOKUP(I7165,'country(26mar)'!C$2:D$251,2,FALSE),"")</f>
        <v>base.th</v>
      </c>
      <c r="I7165" t="s">
        <v>10397</v>
      </c>
      <c r="J7165" t="s">
        <v>10398</v>
      </c>
      <c r="K7165" t="s">
        <v>10423</v>
      </c>
      <c r="L7165" t="str">
        <f>CONCATENATE(G7165," ",K7165)</f>
        <v>Thailand Kalasin</v>
      </c>
      <c r="M7165" t="str">
        <f>IFERROR(VLOOKUP(L7165,'State(need_input)'!I$2:J$3992,2,FALSE),"")</f>
        <v>state_TH_Kal_32</v>
      </c>
      <c r="N7165" t="s">
        <v>23</v>
      </c>
      <c r="O7165">
        <v>55102</v>
      </c>
      <c r="P7165">
        <v>1764060973</v>
      </c>
    </row>
    <row r="7166" spans="1:16">
      <c r="A7166" s="5" t="str">
        <f>CONCATENATE("rdx_city_",J7166,"_",B7166)</f>
        <v>rdx_city_THA_20</v>
      </c>
      <c r="B7166">
        <f>IF(I7166=I7165,B7165+1,1)</f>
        <v>20</v>
      </c>
      <c r="C7166" t="s">
        <v>10424</v>
      </c>
      <c r="D7166" t="s">
        <v>10424</v>
      </c>
      <c r="E7166">
        <v>16.473</v>
      </c>
      <c r="F7166">
        <v>99.529</v>
      </c>
      <c r="G7166" t="s">
        <v>10396</v>
      </c>
      <c r="H7166" t="str">
        <f>IFERROR(VLOOKUP(I7166,'country(26mar)'!C$2:D$251,2,FALSE),"")</f>
        <v>base.th</v>
      </c>
      <c r="I7166" t="s">
        <v>10397</v>
      </c>
      <c r="J7166" t="s">
        <v>10398</v>
      </c>
      <c r="K7166" t="s">
        <v>10424</v>
      </c>
      <c r="L7166" t="str">
        <f>CONCATENATE(G7166," ",K7166)</f>
        <v>Thailand Kamphaeng Phet</v>
      </c>
      <c r="M7166" t="str">
        <f>IFERROR(VLOOKUP(L7166,'State(need_input)'!I$2:J$3992,2,FALSE),"")</f>
        <v>state_TH_Kam_73</v>
      </c>
      <c r="N7166" t="s">
        <v>23</v>
      </c>
      <c r="O7166">
        <v>58787</v>
      </c>
      <c r="P7166">
        <v>1764367755</v>
      </c>
    </row>
    <row r="7167" spans="1:16">
      <c r="A7167" s="5" t="str">
        <f>CONCATENATE("rdx_city_",J7167,"_",B7167)</f>
        <v>rdx_city_THA_21</v>
      </c>
      <c r="B7167">
        <f>IF(I7167=I7166,B7166+1,1)</f>
        <v>21</v>
      </c>
      <c r="C7167" t="s">
        <v>10425</v>
      </c>
      <c r="D7167" t="s">
        <v>10425</v>
      </c>
      <c r="E7167">
        <v>14.0174</v>
      </c>
      <c r="F7167">
        <v>99.522</v>
      </c>
      <c r="G7167" t="s">
        <v>10396</v>
      </c>
      <c r="H7167" t="str">
        <f>IFERROR(VLOOKUP(I7167,'country(26mar)'!C$2:D$251,2,FALSE),"")</f>
        <v>base.th</v>
      </c>
      <c r="I7167" t="s">
        <v>10397</v>
      </c>
      <c r="J7167" t="s">
        <v>10398</v>
      </c>
      <c r="K7167" t="s">
        <v>10425</v>
      </c>
      <c r="L7167" t="str">
        <f>CONCATENATE(G7167," ",K7167)</f>
        <v>Thailand Kanchanaburi</v>
      </c>
      <c r="M7167" t="str">
        <f>IFERROR(VLOOKUP(L7167,'State(need_input)'!I$2:J$3992,2,FALSE),"")</f>
        <v>state_TH_Kan_52</v>
      </c>
      <c r="N7167" t="s">
        <v>23</v>
      </c>
      <c r="O7167">
        <v>63699</v>
      </c>
      <c r="P7167">
        <v>1764455558</v>
      </c>
    </row>
    <row r="7168" spans="1:16">
      <c r="A7168" s="5" t="str">
        <f>CONCATENATE("rdx_city_",J7168,"_",B7168)</f>
        <v>rdx_city_THA_22</v>
      </c>
      <c r="B7168">
        <f>IF(I7168=I7167,B7167+1,1)</f>
        <v>22</v>
      </c>
      <c r="C7168" t="s">
        <v>10426</v>
      </c>
      <c r="D7168" t="s">
        <v>10426</v>
      </c>
      <c r="E7168">
        <v>16.42</v>
      </c>
      <c r="F7168">
        <v>102.83</v>
      </c>
      <c r="G7168" t="s">
        <v>10396</v>
      </c>
      <c r="H7168" t="str">
        <f>IFERROR(VLOOKUP(I7168,'country(26mar)'!C$2:D$251,2,FALSE),"")</f>
        <v>base.th</v>
      </c>
      <c r="I7168" t="s">
        <v>10397</v>
      </c>
      <c r="J7168" t="s">
        <v>10398</v>
      </c>
      <c r="K7168" t="s">
        <v>10426</v>
      </c>
      <c r="L7168" t="str">
        <f>CONCATENATE(G7168," ",K7168)</f>
        <v>Thailand Khon Kaen</v>
      </c>
      <c r="M7168" t="str">
        <f>IFERROR(VLOOKUP(L7168,'State(need_input)'!I$2:J$3992,2,FALSE),"")</f>
        <v>state_TH_Kho_63</v>
      </c>
      <c r="N7168" t="s">
        <v>23</v>
      </c>
      <c r="O7168">
        <v>251056</v>
      </c>
      <c r="P7168">
        <v>1764003406</v>
      </c>
    </row>
    <row r="7169" spans="1:16">
      <c r="A7169" s="5" t="str">
        <f>CONCATENATE("rdx_city_",J7169,"_",B7169)</f>
        <v>rdx_city_THA_23</v>
      </c>
      <c r="B7169">
        <f>IF(I7169=I7168,B7168+1,1)</f>
        <v>23</v>
      </c>
      <c r="C7169" t="s">
        <v>10427</v>
      </c>
      <c r="D7169" t="s">
        <v>10427</v>
      </c>
      <c r="E7169">
        <v>8.052</v>
      </c>
      <c r="F7169">
        <v>98.912</v>
      </c>
      <c r="G7169" t="s">
        <v>10396</v>
      </c>
      <c r="H7169" t="str">
        <f>IFERROR(VLOOKUP(I7169,'country(26mar)'!C$2:D$251,2,FALSE),"")</f>
        <v>base.th</v>
      </c>
      <c r="I7169" t="s">
        <v>10397</v>
      </c>
      <c r="J7169" t="s">
        <v>10398</v>
      </c>
      <c r="K7169" t="s">
        <v>10427</v>
      </c>
      <c r="L7169" t="str">
        <f>CONCATENATE(G7169," ",K7169)</f>
        <v>Thailand Krabi</v>
      </c>
      <c r="M7169" t="str">
        <f>IFERROR(VLOOKUP(L7169,'State(need_input)'!I$2:J$3992,2,FALSE),"")</f>
        <v>state_TH_Kra_67</v>
      </c>
      <c r="N7169" t="s">
        <v>23</v>
      </c>
      <c r="O7169">
        <v>31219</v>
      </c>
      <c r="P7169">
        <v>1764587855</v>
      </c>
    </row>
    <row r="7170" spans="1:16">
      <c r="A7170" s="5" t="str">
        <f>CONCATENATE("rdx_city_",J7170,"_",B7170)</f>
        <v>rdx_city_THA_24</v>
      </c>
      <c r="B7170">
        <f>IF(I7170=I7169,B7169+1,1)</f>
        <v>24</v>
      </c>
      <c r="C7170" t="s">
        <v>10428</v>
      </c>
      <c r="D7170" t="s">
        <v>10428</v>
      </c>
      <c r="E7170">
        <v>18.2916</v>
      </c>
      <c r="F7170">
        <v>99.4813</v>
      </c>
      <c r="G7170" t="s">
        <v>10396</v>
      </c>
      <c r="H7170" t="str">
        <f>IFERROR(VLOOKUP(I7170,'country(26mar)'!C$2:D$251,2,FALSE),"")</f>
        <v>base.th</v>
      </c>
      <c r="I7170" t="s">
        <v>10397</v>
      </c>
      <c r="J7170" t="s">
        <v>10398</v>
      </c>
      <c r="K7170" t="s">
        <v>10428</v>
      </c>
      <c r="L7170" t="str">
        <f>CONCATENATE(G7170," ",K7170)</f>
        <v>Thailand Lampang</v>
      </c>
      <c r="M7170" t="str">
        <f>IFERROR(VLOOKUP(L7170,'State(need_input)'!I$2:J$3992,2,FALSE),"")</f>
        <v>state_TH_Lam_31</v>
      </c>
      <c r="N7170" t="s">
        <v>23</v>
      </c>
      <c r="O7170">
        <v>204081</v>
      </c>
      <c r="P7170">
        <v>1764081847</v>
      </c>
    </row>
    <row r="7171" spans="1:16">
      <c r="A7171" s="5" t="str">
        <f>CONCATENATE("rdx_city_",J7171,"_",B7171)</f>
        <v>rdx_city_THA_25</v>
      </c>
      <c r="B7171">
        <f>IF(I7171=I7170,B7170+1,1)</f>
        <v>25</v>
      </c>
      <c r="C7171" t="s">
        <v>10429</v>
      </c>
      <c r="D7171" t="s">
        <v>10429</v>
      </c>
      <c r="E7171">
        <v>18.503</v>
      </c>
      <c r="F7171">
        <v>99.074</v>
      </c>
      <c r="G7171" t="s">
        <v>10396</v>
      </c>
      <c r="H7171" t="str">
        <f>IFERROR(VLOOKUP(I7171,'country(26mar)'!C$2:D$251,2,FALSE),"")</f>
        <v>base.th</v>
      </c>
      <c r="I7171" t="s">
        <v>10397</v>
      </c>
      <c r="J7171" t="s">
        <v>10398</v>
      </c>
      <c r="K7171" t="s">
        <v>10429</v>
      </c>
      <c r="L7171" t="str">
        <f>CONCATENATE(G7171," ",K7171)</f>
        <v>Thailand Lamphun</v>
      </c>
      <c r="M7171" t="str">
        <f>IFERROR(VLOOKUP(L7171,'State(need_input)'!I$2:J$3992,2,FALSE),"")</f>
        <v>state_TH_Lam_55</v>
      </c>
      <c r="N7171" t="s">
        <v>23</v>
      </c>
      <c r="O7171">
        <v>14030</v>
      </c>
      <c r="P7171">
        <v>1764104264</v>
      </c>
    </row>
    <row r="7172" spans="1:16">
      <c r="A7172" s="5" t="str">
        <f>CONCATENATE("rdx_city_",J7172,"_",B7172)</f>
        <v>rdx_city_THA_26</v>
      </c>
      <c r="B7172">
        <f>IF(I7172=I7171,B7171+1,1)</f>
        <v>26</v>
      </c>
      <c r="C7172" t="s">
        <v>10430</v>
      </c>
      <c r="D7172" t="s">
        <v>10430</v>
      </c>
      <c r="E7172">
        <v>17.4919</v>
      </c>
      <c r="F7172">
        <v>101.7315</v>
      </c>
      <c r="G7172" t="s">
        <v>10396</v>
      </c>
      <c r="H7172" t="str">
        <f>IFERROR(VLOOKUP(I7172,'country(26mar)'!C$2:D$251,2,FALSE),"")</f>
        <v>base.th</v>
      </c>
      <c r="I7172" t="s">
        <v>10397</v>
      </c>
      <c r="J7172" t="s">
        <v>10398</v>
      </c>
      <c r="K7172" t="s">
        <v>10430</v>
      </c>
      <c r="L7172" t="str">
        <f>CONCATENATE(G7172," ",K7172)</f>
        <v>Thailand Loei</v>
      </c>
      <c r="M7172" t="str">
        <f>IFERROR(VLOOKUP(L7172,'State(need_input)'!I$2:J$3992,2,FALSE),"")</f>
        <v>state_TH_Loe_37</v>
      </c>
      <c r="N7172" t="s">
        <v>23</v>
      </c>
      <c r="O7172">
        <v>35273</v>
      </c>
      <c r="P7172">
        <v>1764996883</v>
      </c>
    </row>
    <row r="7173" spans="1:16">
      <c r="A7173" s="5" t="str">
        <f>CONCATENATE("rdx_city_",J7173,"_",B7173)</f>
        <v>rdx_city_THA_27</v>
      </c>
      <c r="B7173">
        <f>IF(I7173=I7172,B7172+1,1)</f>
        <v>27</v>
      </c>
      <c r="C7173" t="s">
        <v>10431</v>
      </c>
      <c r="D7173" t="s">
        <v>10431</v>
      </c>
      <c r="E7173">
        <v>14.804</v>
      </c>
      <c r="F7173">
        <v>100.6186</v>
      </c>
      <c r="G7173" t="s">
        <v>10396</v>
      </c>
      <c r="H7173" t="str">
        <f>IFERROR(VLOOKUP(I7173,'country(26mar)'!C$2:D$251,2,FALSE),"")</f>
        <v>base.th</v>
      </c>
      <c r="I7173" t="s">
        <v>10397</v>
      </c>
      <c r="J7173" t="s">
        <v>10398</v>
      </c>
      <c r="K7173" t="s">
        <v>10431</v>
      </c>
      <c r="L7173" t="str">
        <f>CONCATENATE(G7173," ",K7173)</f>
        <v>Thailand Lop Buri</v>
      </c>
      <c r="M7173" t="str">
        <f>IFERROR(VLOOKUP(L7173,'State(need_input)'!I$2:J$3992,2,FALSE),"")</f>
        <v>state_TH_Lop_36</v>
      </c>
      <c r="N7173" t="s">
        <v>23</v>
      </c>
      <c r="O7173">
        <v>57761</v>
      </c>
      <c r="P7173">
        <v>1764574750</v>
      </c>
    </row>
    <row r="7174" spans="1:16">
      <c r="A7174" s="5" t="str">
        <f>CONCATENATE("rdx_city_",J7174,"_",B7174)</f>
        <v>rdx_city_THA_28</v>
      </c>
      <c r="B7174">
        <f>IF(I7174=I7173,B7173+1,1)</f>
        <v>28</v>
      </c>
      <c r="C7174" t="s">
        <v>10432</v>
      </c>
      <c r="D7174" t="s">
        <v>10432</v>
      </c>
      <c r="E7174">
        <v>19.301</v>
      </c>
      <c r="F7174">
        <v>97.969</v>
      </c>
      <c r="G7174" t="s">
        <v>10396</v>
      </c>
      <c r="H7174" t="str">
        <f>IFERROR(VLOOKUP(I7174,'country(26mar)'!C$2:D$251,2,FALSE),"")</f>
        <v>base.th</v>
      </c>
      <c r="I7174" t="s">
        <v>10397</v>
      </c>
      <c r="J7174" t="s">
        <v>10398</v>
      </c>
      <c r="K7174" t="s">
        <v>10432</v>
      </c>
      <c r="L7174" t="str">
        <f>CONCATENATE(G7174," ",K7174)</f>
        <v>Thailand Mae Hong Son</v>
      </c>
      <c r="M7174" t="str">
        <f>IFERROR(VLOOKUP(L7174,'State(need_input)'!I$2:J$3992,2,FALSE),"")</f>
        <v>state_TH_Mae_44</v>
      </c>
      <c r="N7174" t="s">
        <v>23</v>
      </c>
      <c r="O7174">
        <v>9109</v>
      </c>
      <c r="P7174">
        <v>1764090874</v>
      </c>
    </row>
    <row r="7175" spans="1:16">
      <c r="A7175" s="5" t="str">
        <f>CONCATENATE("rdx_city_",J7175,"_",B7175)</f>
        <v>rdx_city_THA_29</v>
      </c>
      <c r="B7175">
        <f>IF(I7175=I7174,B7174+1,1)</f>
        <v>29</v>
      </c>
      <c r="C7175" t="s">
        <v>10433</v>
      </c>
      <c r="D7175" t="s">
        <v>10433</v>
      </c>
      <c r="E7175">
        <v>16.7162</v>
      </c>
      <c r="F7175">
        <v>98.5708</v>
      </c>
      <c r="G7175" t="s">
        <v>10396</v>
      </c>
      <c r="H7175" t="str">
        <f>IFERROR(VLOOKUP(I7175,'country(26mar)'!C$2:D$251,2,FALSE),"")</f>
        <v>base.th</v>
      </c>
      <c r="I7175" t="s">
        <v>10397</v>
      </c>
      <c r="J7175" t="s">
        <v>10398</v>
      </c>
      <c r="K7175" t="s">
        <v>10434</v>
      </c>
      <c r="L7175" t="str">
        <f>CONCATENATE(G7175," ",K7175)</f>
        <v>Thailand Tak</v>
      </c>
      <c r="M7175" t="str">
        <f>IFERROR(VLOOKUP(L7175,'State(need_input)'!I$2:J$3992,2,FALSE),"")</f>
        <v>state_TH_Tak_46</v>
      </c>
      <c r="N7175" t="s">
        <v>20</v>
      </c>
      <c r="O7175">
        <v>45781</v>
      </c>
      <c r="P7175">
        <v>1764198529</v>
      </c>
    </row>
    <row r="7176" spans="1:16">
      <c r="A7176" s="5" t="str">
        <f>CONCATENATE("rdx_city_",J7176,"_",B7176)</f>
        <v>rdx_city_THA_30</v>
      </c>
      <c r="B7176">
        <f>IF(I7176=I7175,B7175+1,1)</f>
        <v>30</v>
      </c>
      <c r="C7176" t="s">
        <v>10435</v>
      </c>
      <c r="D7176" t="s">
        <v>10435</v>
      </c>
      <c r="E7176">
        <v>16.184</v>
      </c>
      <c r="F7176">
        <v>103.298</v>
      </c>
      <c r="G7176" t="s">
        <v>10396</v>
      </c>
      <c r="H7176" t="str">
        <f>IFERROR(VLOOKUP(I7176,'country(26mar)'!C$2:D$251,2,FALSE),"")</f>
        <v>base.th</v>
      </c>
      <c r="I7176" t="s">
        <v>10397</v>
      </c>
      <c r="J7176" t="s">
        <v>10398</v>
      </c>
      <c r="K7176" t="s">
        <v>10435</v>
      </c>
      <c r="L7176" t="str">
        <f>CONCATENATE(G7176," ",K7176)</f>
        <v>Thailand Maha Sarakham</v>
      </c>
      <c r="M7176" t="str">
        <f>IFERROR(VLOOKUP(L7176,'State(need_input)'!I$2:J$3992,2,FALSE),"")</f>
        <v>state_TH_Mah_35</v>
      </c>
      <c r="N7176" t="s">
        <v>23</v>
      </c>
      <c r="O7176">
        <v>51584</v>
      </c>
      <c r="P7176">
        <v>1764568961</v>
      </c>
    </row>
    <row r="7177" spans="1:16">
      <c r="A7177" s="5" t="str">
        <f>CONCATENATE("rdx_city_",J7177,"_",B7177)</f>
        <v>rdx_city_THA_31</v>
      </c>
      <c r="B7177">
        <f>IF(I7177=I7176,B7176+1,1)</f>
        <v>31</v>
      </c>
      <c r="C7177" t="s">
        <v>10436</v>
      </c>
      <c r="D7177" t="s">
        <v>10436</v>
      </c>
      <c r="E7177">
        <v>16.5453</v>
      </c>
      <c r="F7177">
        <v>104.7235</v>
      </c>
      <c r="G7177" t="s">
        <v>10396</v>
      </c>
      <c r="H7177" t="str">
        <f>IFERROR(VLOOKUP(I7177,'country(26mar)'!C$2:D$251,2,FALSE),"")</f>
        <v>base.th</v>
      </c>
      <c r="I7177" t="s">
        <v>10397</v>
      </c>
      <c r="J7177" t="s">
        <v>10398</v>
      </c>
      <c r="K7177" t="s">
        <v>10436</v>
      </c>
      <c r="L7177" t="str">
        <f>CONCATENATE(G7177," ",K7177)</f>
        <v>Thailand Mukdahan</v>
      </c>
      <c r="M7177" t="str">
        <f>IFERROR(VLOOKUP(L7177,'State(need_input)'!I$2:J$3992,2,FALSE),"")</f>
        <v>state_TH_Muk_64</v>
      </c>
      <c r="N7177" t="s">
        <v>23</v>
      </c>
      <c r="P7177">
        <v>1764994534</v>
      </c>
    </row>
    <row r="7178" spans="1:16">
      <c r="A7178" s="5" t="str">
        <f>CONCATENATE("rdx_city_",J7178,"_",B7178)</f>
        <v>rdx_city_THA_32</v>
      </c>
      <c r="B7178">
        <f>IF(I7178=I7177,B7177+1,1)</f>
        <v>32</v>
      </c>
      <c r="C7178" t="s">
        <v>10437</v>
      </c>
      <c r="D7178" t="s">
        <v>10437</v>
      </c>
      <c r="E7178">
        <v>14.2</v>
      </c>
      <c r="F7178">
        <v>101.216</v>
      </c>
      <c r="G7178" t="s">
        <v>10396</v>
      </c>
      <c r="H7178" t="str">
        <f>IFERROR(VLOOKUP(I7178,'country(26mar)'!C$2:D$251,2,FALSE),"")</f>
        <v>base.th</v>
      </c>
      <c r="I7178" t="s">
        <v>10397</v>
      </c>
      <c r="J7178" t="s">
        <v>10398</v>
      </c>
      <c r="K7178" t="s">
        <v>10437</v>
      </c>
      <c r="L7178" t="str">
        <f>CONCATENATE(G7178," ",K7178)</f>
        <v>Thailand Nakhon Nayok</v>
      </c>
      <c r="M7178" t="str">
        <f>IFERROR(VLOOKUP(L7178,'State(need_input)'!I$2:J$3992,2,FALSE),"")</f>
        <v>state_TH_Nak_69</v>
      </c>
      <c r="N7178" t="s">
        <v>23</v>
      </c>
      <c r="O7178">
        <v>21309</v>
      </c>
      <c r="P7178">
        <v>1764068248</v>
      </c>
    </row>
    <row r="7179" spans="1:16">
      <c r="A7179" s="5" t="str">
        <f>CONCATENATE("rdx_city_",J7179,"_",B7179)</f>
        <v>rdx_city_THA_33</v>
      </c>
      <c r="B7179">
        <f>IF(I7179=I7178,B7178+1,1)</f>
        <v>33</v>
      </c>
      <c r="C7179" t="s">
        <v>10438</v>
      </c>
      <c r="D7179" t="s">
        <v>10438</v>
      </c>
      <c r="E7179">
        <v>13.818</v>
      </c>
      <c r="F7179">
        <v>100.064</v>
      </c>
      <c r="G7179" t="s">
        <v>10396</v>
      </c>
      <c r="H7179" t="str">
        <f>IFERROR(VLOOKUP(I7179,'country(26mar)'!C$2:D$251,2,FALSE),"")</f>
        <v>base.th</v>
      </c>
      <c r="I7179" t="s">
        <v>10397</v>
      </c>
      <c r="J7179" t="s">
        <v>10398</v>
      </c>
      <c r="K7179" t="s">
        <v>10438</v>
      </c>
      <c r="L7179" t="str">
        <f>CONCATENATE(G7179," ",K7179)</f>
        <v>Thailand Nakhon Pathom</v>
      </c>
      <c r="M7179" t="str">
        <f>IFERROR(VLOOKUP(L7179,'State(need_input)'!I$2:J$3992,2,FALSE),"")</f>
        <v>state_TH_Nak_56</v>
      </c>
      <c r="N7179" t="s">
        <v>23</v>
      </c>
      <c r="O7179">
        <v>117927</v>
      </c>
      <c r="P7179">
        <v>1764251992</v>
      </c>
    </row>
    <row r="7180" spans="1:16">
      <c r="A7180" s="5" t="str">
        <f>CONCATENATE("rdx_city_",J7180,"_",B7180)</f>
        <v>rdx_city_THA_34</v>
      </c>
      <c r="B7180">
        <f>IF(I7180=I7179,B7179+1,1)</f>
        <v>34</v>
      </c>
      <c r="C7180" t="s">
        <v>10439</v>
      </c>
      <c r="D7180" t="s">
        <v>10439</v>
      </c>
      <c r="E7180">
        <v>17.3945</v>
      </c>
      <c r="F7180">
        <v>104.7695</v>
      </c>
      <c r="G7180" t="s">
        <v>10396</v>
      </c>
      <c r="H7180" t="str">
        <f>IFERROR(VLOOKUP(I7180,'country(26mar)'!C$2:D$251,2,FALSE),"")</f>
        <v>base.th</v>
      </c>
      <c r="I7180" t="s">
        <v>10397</v>
      </c>
      <c r="J7180" t="s">
        <v>10398</v>
      </c>
      <c r="K7180" t="s">
        <v>10439</v>
      </c>
      <c r="L7180" t="str">
        <f>CONCATENATE(G7180," ",K7180)</f>
        <v>Thailand Nakhon Phanom</v>
      </c>
      <c r="M7180" t="str">
        <f>IFERROR(VLOOKUP(L7180,'State(need_input)'!I$2:J$3992,2,FALSE),"")</f>
        <v>state_TH_Nak_34</v>
      </c>
      <c r="N7180" t="s">
        <v>23</v>
      </c>
      <c r="O7180">
        <v>55377</v>
      </c>
      <c r="P7180">
        <v>1764103547</v>
      </c>
    </row>
    <row r="7181" spans="1:16">
      <c r="A7181" s="5" t="str">
        <f>CONCATENATE("rdx_city_",J7181,"_",B7181)</f>
        <v>rdx_city_THA_35</v>
      </c>
      <c r="B7181">
        <f>IF(I7181=I7180,B7180+1,1)</f>
        <v>35</v>
      </c>
      <c r="C7181" t="s">
        <v>10407</v>
      </c>
      <c r="D7181" t="s">
        <v>10407</v>
      </c>
      <c r="E7181">
        <v>15</v>
      </c>
      <c r="F7181">
        <v>102.1</v>
      </c>
      <c r="G7181" t="s">
        <v>10396</v>
      </c>
      <c r="H7181" t="str">
        <f>IFERROR(VLOOKUP(I7181,'country(26mar)'!C$2:D$251,2,FALSE),"")</f>
        <v>base.th</v>
      </c>
      <c r="I7181" t="s">
        <v>10397</v>
      </c>
      <c r="J7181" t="s">
        <v>10398</v>
      </c>
      <c r="K7181" t="s">
        <v>10407</v>
      </c>
      <c r="L7181" t="str">
        <f>CONCATENATE(G7181," ",K7181)</f>
        <v>Thailand Nakhon Ratchasima</v>
      </c>
      <c r="M7181" t="str">
        <f>IFERROR(VLOOKUP(L7181,'State(need_input)'!I$2:J$3992,2,FALSE),"")</f>
        <v>state_TH_Nak_53</v>
      </c>
      <c r="N7181" t="s">
        <v>23</v>
      </c>
      <c r="O7181">
        <v>334984</v>
      </c>
      <c r="P7181">
        <v>1764752197</v>
      </c>
    </row>
    <row r="7182" spans="1:16">
      <c r="A7182" s="5" t="str">
        <f>CONCATENATE("rdx_city_",J7182,"_",B7182)</f>
        <v>rdx_city_THA_36</v>
      </c>
      <c r="B7182">
        <f>IF(I7182=I7181,B7181+1,1)</f>
        <v>36</v>
      </c>
      <c r="C7182" t="s">
        <v>10440</v>
      </c>
      <c r="D7182" t="s">
        <v>10440</v>
      </c>
      <c r="E7182">
        <v>15.7</v>
      </c>
      <c r="F7182">
        <v>100.07</v>
      </c>
      <c r="G7182" t="s">
        <v>10396</v>
      </c>
      <c r="H7182" t="str">
        <f>IFERROR(VLOOKUP(I7182,'country(26mar)'!C$2:D$251,2,FALSE),"")</f>
        <v>base.th</v>
      </c>
      <c r="I7182" t="s">
        <v>10397</v>
      </c>
      <c r="J7182" t="s">
        <v>10398</v>
      </c>
      <c r="K7182" t="s">
        <v>10440</v>
      </c>
      <c r="L7182" t="str">
        <f>CONCATENATE(G7182," ",K7182)</f>
        <v>Thailand Nakhon Sawan</v>
      </c>
      <c r="M7182" t="str">
        <f>IFERROR(VLOOKUP(L7182,'State(need_input)'!I$2:J$3992,2,FALSE),"")</f>
        <v>state_TH_Nak_33</v>
      </c>
      <c r="N7182" t="s">
        <v>23</v>
      </c>
      <c r="O7182">
        <v>111915</v>
      </c>
      <c r="P7182">
        <v>1764821078</v>
      </c>
    </row>
    <row r="7183" spans="1:16">
      <c r="A7183" s="5" t="str">
        <f>CONCATENATE("rdx_city_",J7183,"_",B7183)</f>
        <v>rdx_city_THA_37</v>
      </c>
      <c r="B7183">
        <f>IF(I7183=I7182,B7182+1,1)</f>
        <v>37</v>
      </c>
      <c r="C7183" t="s">
        <v>10441</v>
      </c>
      <c r="D7183" t="s">
        <v>10441</v>
      </c>
      <c r="E7183">
        <v>8.4</v>
      </c>
      <c r="F7183">
        <v>99.97</v>
      </c>
      <c r="G7183" t="s">
        <v>10396</v>
      </c>
      <c r="H7183" t="str">
        <f>IFERROR(VLOOKUP(I7183,'country(26mar)'!C$2:D$251,2,FALSE),"")</f>
        <v>base.th</v>
      </c>
      <c r="I7183" t="s">
        <v>10397</v>
      </c>
      <c r="J7183" t="s">
        <v>10398</v>
      </c>
      <c r="K7183" t="s">
        <v>10441</v>
      </c>
      <c r="L7183" t="str">
        <f>CONCATENATE(G7183," ",K7183)</f>
        <v>Thailand Nakhon Si Thammarat</v>
      </c>
      <c r="M7183" t="str">
        <f>IFERROR(VLOOKUP(L7183,'State(need_input)'!I$2:J$3992,2,FALSE),"")</f>
        <v>state_TH_Nak_66</v>
      </c>
      <c r="N7183" t="s">
        <v>23</v>
      </c>
      <c r="O7183">
        <v>232335</v>
      </c>
      <c r="P7183">
        <v>1764409111</v>
      </c>
    </row>
    <row r="7184" spans="1:16">
      <c r="A7184" s="5" t="str">
        <f>CONCATENATE("rdx_city_",J7184,"_",B7184)</f>
        <v>rdx_city_THA_38</v>
      </c>
      <c r="B7184">
        <f>IF(I7184=I7183,B7183+1,1)</f>
        <v>38</v>
      </c>
      <c r="C7184" t="s">
        <v>10442</v>
      </c>
      <c r="D7184" t="s">
        <v>10442</v>
      </c>
      <c r="E7184">
        <v>18.7868</v>
      </c>
      <c r="F7184">
        <v>100.7715</v>
      </c>
      <c r="G7184" t="s">
        <v>10396</v>
      </c>
      <c r="H7184" t="str">
        <f>IFERROR(VLOOKUP(I7184,'country(26mar)'!C$2:D$251,2,FALSE),"")</f>
        <v>base.th</v>
      </c>
      <c r="I7184" t="s">
        <v>10397</v>
      </c>
      <c r="J7184" t="s">
        <v>10398</v>
      </c>
      <c r="K7184" t="s">
        <v>10442</v>
      </c>
      <c r="L7184" t="str">
        <f>CONCATENATE(G7184," ",K7184)</f>
        <v>Thailand Nan</v>
      </c>
      <c r="M7184" t="str">
        <f>IFERROR(VLOOKUP(L7184,'State(need_input)'!I$2:J$3992,2,FALSE),"")</f>
        <v>state_TH_Nan_71</v>
      </c>
      <c r="N7184" t="s">
        <v>23</v>
      </c>
      <c r="O7184">
        <v>82483</v>
      </c>
      <c r="P7184">
        <v>1764061223</v>
      </c>
    </row>
    <row r="7185" spans="1:16">
      <c r="A7185" s="5" t="str">
        <f>CONCATENATE("rdx_city_",J7185,"_",B7185)</f>
        <v>rdx_city_THA_39</v>
      </c>
      <c r="B7185">
        <f>IF(I7185=I7184,B7184+1,1)</f>
        <v>39</v>
      </c>
      <c r="C7185" t="s">
        <v>10443</v>
      </c>
      <c r="D7185" t="s">
        <v>10443</v>
      </c>
      <c r="E7185">
        <v>6.4318</v>
      </c>
      <c r="F7185">
        <v>101.8214</v>
      </c>
      <c r="G7185" t="s">
        <v>10396</v>
      </c>
      <c r="H7185" t="str">
        <f>IFERROR(VLOOKUP(I7185,'country(26mar)'!C$2:D$251,2,FALSE),"")</f>
        <v>base.th</v>
      </c>
      <c r="I7185" t="s">
        <v>10397</v>
      </c>
      <c r="J7185" t="s">
        <v>10398</v>
      </c>
      <c r="K7185" t="s">
        <v>10443</v>
      </c>
      <c r="L7185" t="str">
        <f>CONCATENATE(G7185," ",K7185)</f>
        <v>Thailand Narathiwat</v>
      </c>
      <c r="M7185" t="str">
        <f>IFERROR(VLOOKUP(L7185,'State(need_input)'!I$2:J$3992,2,FALSE),"")</f>
        <v>state_TH_Nar_48</v>
      </c>
      <c r="N7185" t="s">
        <v>23</v>
      </c>
      <c r="O7185">
        <v>68112</v>
      </c>
      <c r="P7185">
        <v>1764748532</v>
      </c>
    </row>
    <row r="7186" spans="1:16">
      <c r="A7186" s="5" t="str">
        <f>CONCATENATE("rdx_city_",J7186,"_",B7186)</f>
        <v>rdx_city_THA_40</v>
      </c>
      <c r="B7186">
        <f>IF(I7186=I7185,B7185+1,1)</f>
        <v>40</v>
      </c>
      <c r="C7186" t="s">
        <v>10444</v>
      </c>
      <c r="D7186" t="s">
        <v>10444</v>
      </c>
      <c r="E7186">
        <v>17.2041</v>
      </c>
      <c r="F7186">
        <v>102.4407</v>
      </c>
      <c r="G7186" t="s">
        <v>10396</v>
      </c>
      <c r="H7186" t="str">
        <f>IFERROR(VLOOKUP(I7186,'country(26mar)'!C$2:D$251,2,FALSE),"")</f>
        <v>base.th</v>
      </c>
      <c r="I7186" t="s">
        <v>10397</v>
      </c>
      <c r="J7186" t="s">
        <v>10398</v>
      </c>
      <c r="K7186" t="s">
        <v>10444</v>
      </c>
      <c r="L7186" t="str">
        <f>CONCATENATE(G7186," ",K7186)</f>
        <v>Thailand Nong Bua Lamphu</v>
      </c>
      <c r="M7186" t="str">
        <f>IFERROR(VLOOKUP(L7186,'State(need_input)'!I$2:J$3992,2,FALSE),"")</f>
        <v>state_TH_Non_65</v>
      </c>
      <c r="N7186" t="s">
        <v>23</v>
      </c>
      <c r="P7186">
        <v>1764333285</v>
      </c>
    </row>
    <row r="7187" spans="1:16">
      <c r="A7187" s="5" t="str">
        <f>CONCATENATE("rdx_city_",J7187,"_",B7187)</f>
        <v>rdx_city_THA_41</v>
      </c>
      <c r="B7187">
        <f>IF(I7187=I7186,B7186+1,1)</f>
        <v>41</v>
      </c>
      <c r="C7187" t="s">
        <v>10445</v>
      </c>
      <c r="D7187" t="s">
        <v>10445</v>
      </c>
      <c r="E7187">
        <v>17.8733</v>
      </c>
      <c r="F7187">
        <v>102.7479</v>
      </c>
      <c r="G7187" t="s">
        <v>10396</v>
      </c>
      <c r="H7187" t="str">
        <f>IFERROR(VLOOKUP(I7187,'country(26mar)'!C$2:D$251,2,FALSE),"")</f>
        <v>base.th</v>
      </c>
      <c r="I7187" t="s">
        <v>10397</v>
      </c>
      <c r="J7187" t="s">
        <v>10398</v>
      </c>
      <c r="K7187" t="s">
        <v>10445</v>
      </c>
      <c r="L7187" t="str">
        <f>CONCATENATE(G7187," ",K7187)</f>
        <v>Thailand Nong Khai</v>
      </c>
      <c r="M7187" t="str">
        <f>IFERROR(VLOOKUP(L7187,'State(need_input)'!I$2:J$3992,2,FALSE),"")</f>
        <v>state_TH_Non_11</v>
      </c>
      <c r="N7187" t="s">
        <v>23</v>
      </c>
      <c r="O7187">
        <v>104505</v>
      </c>
      <c r="P7187">
        <v>1764279113</v>
      </c>
    </row>
    <row r="7188" spans="1:16">
      <c r="A7188" s="5" t="str">
        <f>CONCATENATE("rdx_city_",J7188,"_",B7188)</f>
        <v>rdx_city_THA_42</v>
      </c>
      <c r="B7188">
        <f>IF(I7188=I7187,B7187+1,1)</f>
        <v>42</v>
      </c>
      <c r="C7188" t="s">
        <v>10446</v>
      </c>
      <c r="D7188" t="s">
        <v>10446</v>
      </c>
      <c r="E7188">
        <v>13.8337</v>
      </c>
      <c r="F7188">
        <v>100.4833</v>
      </c>
      <c r="G7188" t="s">
        <v>10396</v>
      </c>
      <c r="H7188" t="str">
        <f>IFERROR(VLOOKUP(I7188,'country(26mar)'!C$2:D$251,2,FALSE),"")</f>
        <v>base.th</v>
      </c>
      <c r="I7188" t="s">
        <v>10397</v>
      </c>
      <c r="J7188" t="s">
        <v>10398</v>
      </c>
      <c r="K7188" t="s">
        <v>10446</v>
      </c>
      <c r="L7188" t="str">
        <f>CONCATENATE(G7188," ",K7188)</f>
        <v>Thailand Nonthaburi</v>
      </c>
      <c r="M7188" t="str">
        <f>IFERROR(VLOOKUP(L7188,'State(need_input)'!I$2:J$3992,2,FALSE),"")</f>
        <v>state_TH_Non_62</v>
      </c>
      <c r="N7188" t="s">
        <v>23</v>
      </c>
      <c r="O7188">
        <v>258550</v>
      </c>
      <c r="P7188">
        <v>1764667935</v>
      </c>
    </row>
    <row r="7189" spans="1:16">
      <c r="A7189" s="5" t="str">
        <f>CONCATENATE("rdx_city_",J7189,"_",B7189)</f>
        <v>rdx_city_THA_43</v>
      </c>
      <c r="B7189">
        <f>IF(I7189=I7188,B7188+1,1)</f>
        <v>43</v>
      </c>
      <c r="C7189" t="s">
        <v>10447</v>
      </c>
      <c r="D7189" t="s">
        <v>10447</v>
      </c>
      <c r="E7189">
        <v>14.0171</v>
      </c>
      <c r="F7189">
        <v>100.5333</v>
      </c>
      <c r="G7189" t="s">
        <v>10396</v>
      </c>
      <c r="H7189" t="str">
        <f>IFERROR(VLOOKUP(I7189,'country(26mar)'!C$2:D$251,2,FALSE),"")</f>
        <v>base.th</v>
      </c>
      <c r="I7189" t="s">
        <v>10397</v>
      </c>
      <c r="J7189" t="s">
        <v>10398</v>
      </c>
      <c r="K7189" t="s">
        <v>10447</v>
      </c>
      <c r="L7189" t="str">
        <f>CONCATENATE(G7189," ",K7189)</f>
        <v>Thailand Pathum Thani</v>
      </c>
      <c r="M7189" t="str">
        <f>IFERROR(VLOOKUP(L7189,'State(need_input)'!I$2:J$3992,2,FALSE),"")</f>
        <v>state_TH_Pat_68</v>
      </c>
      <c r="N7189" t="s">
        <v>23</v>
      </c>
      <c r="O7189">
        <v>154412</v>
      </c>
      <c r="P7189">
        <v>1764434288</v>
      </c>
    </row>
    <row r="7190" spans="1:16">
      <c r="A7190" s="5" t="str">
        <f>CONCATENATE("rdx_city_",J7190,"_",B7190)</f>
        <v>rdx_city_THA_44</v>
      </c>
      <c r="B7190">
        <f>IF(I7190=I7189,B7189+1,1)</f>
        <v>44</v>
      </c>
      <c r="C7190" t="s">
        <v>10448</v>
      </c>
      <c r="D7190" t="s">
        <v>10448</v>
      </c>
      <c r="E7190">
        <v>6.864</v>
      </c>
      <c r="F7190">
        <v>101.25</v>
      </c>
      <c r="G7190" t="s">
        <v>10396</v>
      </c>
      <c r="H7190" t="str">
        <f>IFERROR(VLOOKUP(I7190,'country(26mar)'!C$2:D$251,2,FALSE),"")</f>
        <v>base.th</v>
      </c>
      <c r="I7190" t="s">
        <v>10397</v>
      </c>
      <c r="J7190" t="s">
        <v>10398</v>
      </c>
      <c r="K7190" t="s">
        <v>10448</v>
      </c>
      <c r="L7190" t="str">
        <f>CONCATENATE(G7190," ",K7190)</f>
        <v>Thailand Pattani</v>
      </c>
      <c r="M7190" t="str">
        <f>IFERROR(VLOOKUP(L7190,'State(need_input)'!I$2:J$3992,2,FALSE),"")</f>
        <v>state_TH_Pat_75</v>
      </c>
      <c r="N7190" t="s">
        <v>23</v>
      </c>
      <c r="O7190">
        <v>150000</v>
      </c>
      <c r="P7190">
        <v>1764277891</v>
      </c>
    </row>
    <row r="7191" spans="1:16">
      <c r="A7191" s="5" t="str">
        <f>CONCATENATE("rdx_city_",J7191,"_",B7191)</f>
        <v>rdx_city_THA_45</v>
      </c>
      <c r="B7191">
        <f>IF(I7191=I7190,B7190+1,1)</f>
        <v>45</v>
      </c>
      <c r="C7191" t="s">
        <v>10449</v>
      </c>
      <c r="D7191" t="s">
        <v>10449</v>
      </c>
      <c r="E7191">
        <v>8.451</v>
      </c>
      <c r="F7191">
        <v>98.534</v>
      </c>
      <c r="G7191" t="s">
        <v>10396</v>
      </c>
      <c r="H7191" t="str">
        <f>IFERROR(VLOOKUP(I7191,'country(26mar)'!C$2:D$251,2,FALSE),"")</f>
        <v>base.th</v>
      </c>
      <c r="I7191" t="s">
        <v>10397</v>
      </c>
      <c r="J7191" t="s">
        <v>10398</v>
      </c>
      <c r="K7191" t="s">
        <v>10449</v>
      </c>
      <c r="L7191" t="str">
        <f>CONCATENATE(G7191," ",K7191)</f>
        <v>Thailand Phangnga</v>
      </c>
      <c r="M7191" t="str">
        <f>IFERROR(VLOOKUP(L7191,'State(need_input)'!I$2:J$3992,2,FALSE),"")</f>
        <v>state_TH_Pha_30</v>
      </c>
      <c r="N7191" t="s">
        <v>23</v>
      </c>
      <c r="O7191">
        <v>9676</v>
      </c>
      <c r="P7191">
        <v>1764855952</v>
      </c>
    </row>
    <row r="7192" spans="1:16">
      <c r="A7192" s="5" t="str">
        <f>CONCATENATE("rdx_city_",J7192,"_",B7192)</f>
        <v>rdx_city_THA_46</v>
      </c>
      <c r="B7192">
        <f>IF(I7192=I7191,B7191+1,1)</f>
        <v>46</v>
      </c>
      <c r="C7192" t="s">
        <v>10450</v>
      </c>
      <c r="D7192" t="s">
        <v>10450</v>
      </c>
      <c r="E7192">
        <v>7.615</v>
      </c>
      <c r="F7192">
        <v>100.081</v>
      </c>
      <c r="G7192" t="s">
        <v>10396</v>
      </c>
      <c r="H7192" t="str">
        <f>IFERROR(VLOOKUP(I7192,'country(26mar)'!C$2:D$251,2,FALSE),"")</f>
        <v>base.th</v>
      </c>
      <c r="I7192" t="s">
        <v>10397</v>
      </c>
      <c r="J7192" t="s">
        <v>10398</v>
      </c>
      <c r="K7192" t="s">
        <v>10450</v>
      </c>
      <c r="L7192" t="str">
        <f>CONCATENATE(G7192," ",K7192)</f>
        <v>Thailand Phatthalung</v>
      </c>
      <c r="M7192" t="str">
        <f>IFERROR(VLOOKUP(L7192,'State(need_input)'!I$2:J$3992,2,FALSE),"")</f>
        <v>state_TH_Pha_10</v>
      </c>
      <c r="N7192" t="s">
        <v>23</v>
      </c>
      <c r="O7192">
        <v>43522</v>
      </c>
      <c r="P7192">
        <v>1764240863</v>
      </c>
    </row>
    <row r="7193" spans="1:16">
      <c r="A7193" s="5" t="str">
        <f>CONCATENATE("rdx_city_",J7193,"_",B7193)</f>
        <v>rdx_city_THA_47</v>
      </c>
      <c r="B7193">
        <f>IF(I7193=I7192,B7192+1,1)</f>
        <v>47</v>
      </c>
      <c r="C7193" t="s">
        <v>10451</v>
      </c>
      <c r="D7193" t="s">
        <v>10451</v>
      </c>
      <c r="E7193">
        <v>19.1707</v>
      </c>
      <c r="F7193">
        <v>99.9083</v>
      </c>
      <c r="G7193" t="s">
        <v>10396</v>
      </c>
      <c r="H7193" t="str">
        <f>IFERROR(VLOOKUP(I7193,'country(26mar)'!C$2:D$251,2,FALSE),"")</f>
        <v>base.th</v>
      </c>
      <c r="I7193" t="s">
        <v>10397</v>
      </c>
      <c r="J7193" t="s">
        <v>10398</v>
      </c>
      <c r="K7193" t="s">
        <v>10451</v>
      </c>
      <c r="L7193" t="str">
        <f>CONCATENATE(G7193," ",K7193)</f>
        <v>Thailand Phayao</v>
      </c>
      <c r="M7193" t="str">
        <f>IFERROR(VLOOKUP(L7193,'State(need_input)'!I$2:J$3992,2,FALSE),"")</f>
        <v>state_TH_Pha_9</v>
      </c>
      <c r="N7193" t="s">
        <v>23</v>
      </c>
      <c r="O7193">
        <v>21058</v>
      </c>
      <c r="P7193">
        <v>1764291128</v>
      </c>
    </row>
    <row r="7194" spans="1:16">
      <c r="A7194" s="5" t="str">
        <f>CONCATENATE("rdx_city_",J7194,"_",B7194)</f>
        <v>rdx_city_THA_48</v>
      </c>
      <c r="B7194">
        <f>IF(I7194=I7193,B7193+1,1)</f>
        <v>48</v>
      </c>
      <c r="C7194" t="s">
        <v>10452</v>
      </c>
      <c r="D7194" t="s">
        <v>10452</v>
      </c>
      <c r="E7194">
        <v>16.419</v>
      </c>
      <c r="F7194">
        <v>101.159</v>
      </c>
      <c r="G7194" t="s">
        <v>10396</v>
      </c>
      <c r="H7194" t="str">
        <f>IFERROR(VLOOKUP(I7194,'country(26mar)'!C$2:D$251,2,FALSE),"")</f>
        <v>base.th</v>
      </c>
      <c r="I7194" t="s">
        <v>10397</v>
      </c>
      <c r="J7194" t="s">
        <v>10398</v>
      </c>
      <c r="K7194" t="s">
        <v>10452</v>
      </c>
      <c r="L7194" t="str">
        <f>CONCATENATE(G7194," ",K7194)</f>
        <v>Thailand Phetchabun</v>
      </c>
      <c r="M7194" t="str">
        <f>IFERROR(VLOOKUP(L7194,'State(need_input)'!I$2:J$3992,2,FALSE),"")</f>
        <v>state_TH_Phe_22</v>
      </c>
      <c r="N7194" t="s">
        <v>23</v>
      </c>
      <c r="O7194">
        <v>50656</v>
      </c>
      <c r="P7194">
        <v>1764518331</v>
      </c>
    </row>
    <row r="7195" spans="1:16">
      <c r="A7195" s="5" t="str">
        <f>CONCATENATE("rdx_city_",J7195,"_",B7195)</f>
        <v>rdx_city_THA_49</v>
      </c>
      <c r="B7195">
        <f>IF(I7195=I7194,B7194+1,1)</f>
        <v>49</v>
      </c>
      <c r="C7195" t="s">
        <v>10453</v>
      </c>
      <c r="D7195" t="s">
        <v>10453</v>
      </c>
      <c r="E7195">
        <v>13.1133</v>
      </c>
      <c r="F7195">
        <v>99.9412</v>
      </c>
      <c r="G7195" t="s">
        <v>10396</v>
      </c>
      <c r="H7195" t="str">
        <f>IFERROR(VLOOKUP(I7195,'country(26mar)'!C$2:D$251,2,FALSE),"")</f>
        <v>base.th</v>
      </c>
      <c r="I7195" t="s">
        <v>10397</v>
      </c>
      <c r="J7195" t="s">
        <v>10398</v>
      </c>
      <c r="K7195" t="s">
        <v>10453</v>
      </c>
      <c r="L7195" t="str">
        <f>CONCATENATE(G7195," ",K7195)</f>
        <v>Thailand Phetchaburi</v>
      </c>
      <c r="M7195" t="str">
        <f>IFERROR(VLOOKUP(L7195,'State(need_input)'!I$2:J$3992,2,FALSE),"")</f>
        <v>state_TH_Phe_40</v>
      </c>
      <c r="N7195" t="s">
        <v>23</v>
      </c>
      <c r="O7195">
        <v>90497</v>
      </c>
      <c r="P7195">
        <v>1764000534</v>
      </c>
    </row>
    <row r="7196" spans="1:16">
      <c r="A7196" s="5" t="str">
        <f>CONCATENATE("rdx_city_",J7196,"_",B7196)</f>
        <v>rdx_city_THA_50</v>
      </c>
      <c r="B7196">
        <f>IF(I7196=I7195,B7195+1,1)</f>
        <v>50</v>
      </c>
      <c r="C7196" t="s">
        <v>10454</v>
      </c>
      <c r="D7196" t="s">
        <v>10454</v>
      </c>
      <c r="E7196">
        <v>16.439</v>
      </c>
      <c r="F7196">
        <v>100.349</v>
      </c>
      <c r="G7196" t="s">
        <v>10396</v>
      </c>
      <c r="H7196" t="str">
        <f>IFERROR(VLOOKUP(I7196,'country(26mar)'!C$2:D$251,2,FALSE),"")</f>
        <v>base.th</v>
      </c>
      <c r="I7196" t="s">
        <v>10397</v>
      </c>
      <c r="J7196" t="s">
        <v>10398</v>
      </c>
      <c r="K7196" t="s">
        <v>10454</v>
      </c>
      <c r="L7196" t="str">
        <f>CONCATENATE(G7196," ",K7196)</f>
        <v>Thailand Phichit</v>
      </c>
      <c r="M7196" t="str">
        <f>IFERROR(VLOOKUP(L7196,'State(need_input)'!I$2:J$3992,2,FALSE),"")</f>
        <v>state_TH_Phi_21</v>
      </c>
      <c r="N7196" t="s">
        <v>23</v>
      </c>
      <c r="O7196">
        <v>35760</v>
      </c>
      <c r="P7196">
        <v>1764024236</v>
      </c>
    </row>
    <row r="7197" spans="1:16">
      <c r="A7197" s="5" t="str">
        <f>CONCATENATE("rdx_city_",J7197,"_",B7197)</f>
        <v>rdx_city_THA_51</v>
      </c>
      <c r="B7197">
        <f>IF(I7197=I7196,B7196+1,1)</f>
        <v>51</v>
      </c>
      <c r="C7197" t="s">
        <v>10455</v>
      </c>
      <c r="D7197" t="s">
        <v>10455</v>
      </c>
      <c r="E7197">
        <v>16.8283</v>
      </c>
      <c r="F7197">
        <v>100.2729</v>
      </c>
      <c r="G7197" t="s">
        <v>10396</v>
      </c>
      <c r="H7197" t="str">
        <f>IFERROR(VLOOKUP(I7197,'country(26mar)'!C$2:D$251,2,FALSE),"")</f>
        <v>base.th</v>
      </c>
      <c r="I7197" t="s">
        <v>10397</v>
      </c>
      <c r="J7197" t="s">
        <v>10398</v>
      </c>
      <c r="K7197" t="s">
        <v>10455</v>
      </c>
      <c r="L7197" t="str">
        <f>CONCATENATE(G7197," ",K7197)</f>
        <v>Thailand Phitsanulok</v>
      </c>
      <c r="M7197" t="str">
        <f>IFERROR(VLOOKUP(L7197,'State(need_input)'!I$2:J$3992,2,FALSE),"")</f>
        <v>state_TH_Phi_7</v>
      </c>
      <c r="N7197" t="s">
        <v>23</v>
      </c>
      <c r="O7197">
        <v>164017</v>
      </c>
      <c r="P7197">
        <v>1764140981</v>
      </c>
    </row>
    <row r="7198" spans="1:16">
      <c r="A7198" s="5" t="str">
        <f>CONCATENATE("rdx_city_",J7198,"_",B7198)</f>
        <v>rdx_city_THA_52</v>
      </c>
      <c r="B7198">
        <f>IF(I7198=I7197,B7197+1,1)</f>
        <v>52</v>
      </c>
      <c r="C7198" t="s">
        <v>10456</v>
      </c>
      <c r="D7198" t="s">
        <v>10456</v>
      </c>
      <c r="E7198">
        <v>18.1533</v>
      </c>
      <c r="F7198">
        <v>100.1629</v>
      </c>
      <c r="G7198" t="s">
        <v>10396</v>
      </c>
      <c r="H7198" t="str">
        <f>IFERROR(VLOOKUP(I7198,'country(26mar)'!C$2:D$251,2,FALSE),"")</f>
        <v>base.th</v>
      </c>
      <c r="I7198" t="s">
        <v>10397</v>
      </c>
      <c r="J7198" t="s">
        <v>10398</v>
      </c>
      <c r="K7198" t="s">
        <v>10456</v>
      </c>
      <c r="L7198" t="str">
        <f>CONCATENATE(G7198," ",K7198)</f>
        <v>Thailand Phrae</v>
      </c>
      <c r="M7198" t="str">
        <f>IFERROR(VLOOKUP(L7198,'State(need_input)'!I$2:J$3992,2,FALSE),"")</f>
        <v>state_TH_Phr_20</v>
      </c>
      <c r="N7198" t="s">
        <v>23</v>
      </c>
      <c r="O7198">
        <v>38538</v>
      </c>
      <c r="P7198">
        <v>1764209592</v>
      </c>
    </row>
    <row r="7199" spans="1:16">
      <c r="A7199" s="5" t="str">
        <f>CONCATENATE("rdx_city_",J7199,"_",B7199)</f>
        <v>rdx_city_THA_53</v>
      </c>
      <c r="B7199">
        <f>IF(I7199=I7198,B7198+1,1)</f>
        <v>53</v>
      </c>
      <c r="C7199" t="s">
        <v>10457</v>
      </c>
      <c r="D7199" t="s">
        <v>10457</v>
      </c>
      <c r="E7199">
        <v>7.8765</v>
      </c>
      <c r="F7199">
        <v>98.3815</v>
      </c>
      <c r="G7199" t="s">
        <v>10396</v>
      </c>
      <c r="H7199" t="str">
        <f>IFERROR(VLOOKUP(I7199,'country(26mar)'!C$2:D$251,2,FALSE),"")</f>
        <v>base.th</v>
      </c>
      <c r="I7199" t="s">
        <v>10397</v>
      </c>
      <c r="J7199" t="s">
        <v>10398</v>
      </c>
      <c r="K7199" t="s">
        <v>10457</v>
      </c>
      <c r="L7199" t="str">
        <f>CONCATENATE(G7199," ",K7199)</f>
        <v>Thailand Phuket</v>
      </c>
      <c r="M7199" t="str">
        <f>IFERROR(VLOOKUP(L7199,'State(need_input)'!I$2:J$3992,2,FALSE),"")</f>
        <v>state_TH_Phu_19</v>
      </c>
      <c r="N7199" t="s">
        <v>23</v>
      </c>
      <c r="O7199">
        <v>141618</v>
      </c>
      <c r="P7199">
        <v>1764327831</v>
      </c>
    </row>
    <row r="7200" spans="1:16">
      <c r="A7200" s="5" t="str">
        <f>CONCATENATE("rdx_city_",J7200,"_",B7200)</f>
        <v>rdx_city_THA_54</v>
      </c>
      <c r="B7200">
        <f>IF(I7200=I7199,B7199+1,1)</f>
        <v>54</v>
      </c>
      <c r="C7200" t="s">
        <v>10458</v>
      </c>
      <c r="D7200" t="s">
        <v>10458</v>
      </c>
      <c r="E7200">
        <v>14.0572</v>
      </c>
      <c r="F7200">
        <v>101.3768</v>
      </c>
      <c r="G7200" t="s">
        <v>10396</v>
      </c>
      <c r="H7200" t="str">
        <f>IFERROR(VLOOKUP(I7200,'country(26mar)'!C$2:D$251,2,FALSE),"")</f>
        <v>base.th</v>
      </c>
      <c r="I7200" t="s">
        <v>10397</v>
      </c>
      <c r="J7200" t="s">
        <v>10398</v>
      </c>
      <c r="K7200" t="s">
        <v>10458</v>
      </c>
      <c r="L7200" t="str">
        <f>CONCATENATE(G7200," ",K7200)</f>
        <v>Thailand Prachin Buri</v>
      </c>
      <c r="M7200" t="str">
        <f>IFERROR(VLOOKUP(L7200,'State(need_input)'!I$2:J$3992,2,FALSE),"")</f>
        <v>state_TH_Pra_16</v>
      </c>
      <c r="N7200" t="s">
        <v>23</v>
      </c>
      <c r="O7200">
        <v>79757</v>
      </c>
      <c r="P7200">
        <v>1764262472</v>
      </c>
    </row>
    <row r="7201" spans="1:16">
      <c r="A7201" s="5" t="str">
        <f>CONCATENATE("rdx_city_",J7201,"_",B7201)</f>
        <v>rdx_city_THA_55</v>
      </c>
      <c r="B7201">
        <f>IF(I7201=I7200,B7200+1,1)</f>
        <v>55</v>
      </c>
      <c r="C7201" t="s">
        <v>10422</v>
      </c>
      <c r="D7201" t="s">
        <v>10422</v>
      </c>
      <c r="E7201">
        <v>11.803</v>
      </c>
      <c r="F7201">
        <v>99.8</v>
      </c>
      <c r="G7201" t="s">
        <v>10396</v>
      </c>
      <c r="H7201" t="str">
        <f>IFERROR(VLOOKUP(I7201,'country(26mar)'!C$2:D$251,2,FALSE),"")</f>
        <v>base.th</v>
      </c>
      <c r="I7201" t="s">
        <v>10397</v>
      </c>
      <c r="J7201" t="s">
        <v>10398</v>
      </c>
      <c r="K7201" t="s">
        <v>10422</v>
      </c>
      <c r="L7201" t="str">
        <f>CONCATENATE(G7201," ",K7201)</f>
        <v>Thailand Prachuap Khiri Khan</v>
      </c>
      <c r="M7201" t="str">
        <f>IFERROR(VLOOKUP(L7201,'State(need_input)'!I$2:J$3992,2,FALSE),"")</f>
        <v>state_TH_Pra_70</v>
      </c>
      <c r="N7201" t="s">
        <v>23</v>
      </c>
      <c r="O7201">
        <v>33521</v>
      </c>
      <c r="P7201">
        <v>1764877766</v>
      </c>
    </row>
    <row r="7202" spans="1:16">
      <c r="A7202" s="5" t="str">
        <f>CONCATENATE("rdx_city_",J7202,"_",B7202)</f>
        <v>rdx_city_THA_56</v>
      </c>
      <c r="B7202">
        <f>IF(I7202=I7201,B7201+1,1)</f>
        <v>56</v>
      </c>
      <c r="C7202" t="s">
        <v>10459</v>
      </c>
      <c r="D7202" t="s">
        <v>10459</v>
      </c>
      <c r="E7202">
        <v>9.962</v>
      </c>
      <c r="F7202">
        <v>98.638</v>
      </c>
      <c r="G7202" t="s">
        <v>10396</v>
      </c>
      <c r="H7202" t="str">
        <f>IFERROR(VLOOKUP(I7202,'country(26mar)'!C$2:D$251,2,FALSE),"")</f>
        <v>base.th</v>
      </c>
      <c r="I7202" t="s">
        <v>10397</v>
      </c>
      <c r="J7202" t="s">
        <v>10398</v>
      </c>
      <c r="K7202" t="s">
        <v>10459</v>
      </c>
      <c r="L7202" t="str">
        <f>CONCATENATE(G7202," ",K7202)</f>
        <v>Thailand Ranong</v>
      </c>
      <c r="M7202" t="str">
        <f>IFERROR(VLOOKUP(L7202,'State(need_input)'!I$2:J$3992,2,FALSE),"")</f>
        <v>state_TH_Ran_15</v>
      </c>
      <c r="N7202" t="s">
        <v>23</v>
      </c>
      <c r="O7202">
        <v>24561</v>
      </c>
      <c r="P7202">
        <v>1764623795</v>
      </c>
    </row>
    <row r="7203" spans="1:16">
      <c r="A7203" s="5" t="str">
        <f>CONCATENATE("rdx_city_",J7203,"_",B7203)</f>
        <v>rdx_city_THA_57</v>
      </c>
      <c r="B7203">
        <f>IF(I7203=I7202,B7202+1,1)</f>
        <v>57</v>
      </c>
      <c r="C7203" t="s">
        <v>10460</v>
      </c>
      <c r="D7203" t="s">
        <v>10460</v>
      </c>
      <c r="E7203">
        <v>13.5419</v>
      </c>
      <c r="F7203">
        <v>99.8215</v>
      </c>
      <c r="G7203" t="s">
        <v>10396</v>
      </c>
      <c r="H7203" t="str">
        <f>IFERROR(VLOOKUP(I7203,'country(26mar)'!C$2:D$251,2,FALSE),"")</f>
        <v>base.th</v>
      </c>
      <c r="I7203" t="s">
        <v>10397</v>
      </c>
      <c r="J7203" t="s">
        <v>10398</v>
      </c>
      <c r="K7203" t="s">
        <v>10460</v>
      </c>
      <c r="L7203" t="str">
        <f>CONCATENATE(G7203," ",K7203)</f>
        <v>Thailand Ratchaburi</v>
      </c>
      <c r="M7203" t="str">
        <f>IFERROR(VLOOKUP(L7203,'State(need_input)'!I$2:J$3992,2,FALSE),"")</f>
        <v>state_TH_Rat_57</v>
      </c>
      <c r="N7203" t="s">
        <v>23</v>
      </c>
      <c r="O7203">
        <v>106996</v>
      </c>
      <c r="P7203">
        <v>1764773366</v>
      </c>
    </row>
    <row r="7204" spans="1:16">
      <c r="A7204" s="5" t="str">
        <f>CONCATENATE("rdx_city_",J7204,"_",B7204)</f>
        <v>rdx_city_THA_58</v>
      </c>
      <c r="B7204">
        <f>IF(I7204=I7203,B7203+1,1)</f>
        <v>58</v>
      </c>
      <c r="C7204" t="s">
        <v>10461</v>
      </c>
      <c r="D7204" t="s">
        <v>10461</v>
      </c>
      <c r="E7204">
        <v>12.6718</v>
      </c>
      <c r="F7204">
        <v>101.2815</v>
      </c>
      <c r="G7204" t="s">
        <v>10396</v>
      </c>
      <c r="H7204" t="str">
        <f>IFERROR(VLOOKUP(I7204,'country(26mar)'!C$2:D$251,2,FALSE),"")</f>
        <v>base.th</v>
      </c>
      <c r="I7204" t="s">
        <v>10397</v>
      </c>
      <c r="J7204" t="s">
        <v>10398</v>
      </c>
      <c r="K7204" t="s">
        <v>10461</v>
      </c>
      <c r="L7204" t="str">
        <f>CONCATENATE(G7204," ",K7204)</f>
        <v>Thailand Rayong</v>
      </c>
      <c r="M7204" t="str">
        <f>IFERROR(VLOOKUP(L7204,'State(need_input)'!I$2:J$3992,2,FALSE),"")</f>
        <v>state_TH_Ray_5</v>
      </c>
      <c r="N7204" t="s">
        <v>23</v>
      </c>
      <c r="O7204">
        <v>37035</v>
      </c>
      <c r="P7204">
        <v>1764920057</v>
      </c>
    </row>
    <row r="7205" spans="1:16">
      <c r="A7205" s="5" t="str">
        <f>CONCATENATE("rdx_city_",J7205,"_",B7205)</f>
        <v>rdx_city_THA_59</v>
      </c>
      <c r="B7205">
        <f>IF(I7205=I7204,B7204+1,1)</f>
        <v>59</v>
      </c>
      <c r="C7205" t="s">
        <v>10462</v>
      </c>
      <c r="D7205" t="s">
        <v>10462</v>
      </c>
      <c r="E7205">
        <v>16.051</v>
      </c>
      <c r="F7205">
        <v>103.655</v>
      </c>
      <c r="G7205" t="s">
        <v>10396</v>
      </c>
      <c r="H7205" t="str">
        <f>IFERROR(VLOOKUP(I7205,'country(26mar)'!C$2:D$251,2,FALSE),"")</f>
        <v>base.th</v>
      </c>
      <c r="I7205" t="s">
        <v>10397</v>
      </c>
      <c r="J7205" t="s">
        <v>10398</v>
      </c>
      <c r="K7205" t="s">
        <v>10462</v>
      </c>
      <c r="L7205" t="str">
        <f>CONCATENATE(G7205," ",K7205)</f>
        <v>Thailand Roi Et</v>
      </c>
      <c r="M7205" t="str">
        <f>IFERROR(VLOOKUP(L7205,'State(need_input)'!I$2:J$3992,2,FALSE),"")</f>
        <v>state_TH_Roi_18</v>
      </c>
      <c r="N7205" t="s">
        <v>23</v>
      </c>
      <c r="O7205">
        <v>39328</v>
      </c>
      <c r="P7205">
        <v>1764216668</v>
      </c>
    </row>
    <row r="7206" spans="1:16">
      <c r="A7206" s="5" t="str">
        <f>CONCATENATE("rdx_city_",J7206,"_",B7206)</f>
        <v>rdx_city_THA_60</v>
      </c>
      <c r="B7206">
        <f>IF(I7206=I7205,B7205+1,1)</f>
        <v>60</v>
      </c>
      <c r="C7206" t="s">
        <v>10401</v>
      </c>
      <c r="D7206" t="s">
        <v>10401</v>
      </c>
      <c r="E7206">
        <v>13.8141</v>
      </c>
      <c r="F7206">
        <v>102.0722</v>
      </c>
      <c r="G7206" t="s">
        <v>10396</v>
      </c>
      <c r="H7206" t="str">
        <f>IFERROR(VLOOKUP(I7206,'country(26mar)'!C$2:D$251,2,FALSE),"")</f>
        <v>base.th</v>
      </c>
      <c r="I7206" t="s">
        <v>10397</v>
      </c>
      <c r="J7206" t="s">
        <v>10398</v>
      </c>
      <c r="K7206" t="s">
        <v>10401</v>
      </c>
      <c r="L7206" t="str">
        <f>CONCATENATE(G7206," ",K7206)</f>
        <v>Thailand Sa Kaeo</v>
      </c>
      <c r="M7206" t="str">
        <f>IFERROR(VLOOKUP(L7206,'State(need_input)'!I$2:J$3992,2,FALSE),"")</f>
        <v>state_TH_Sa _17</v>
      </c>
      <c r="N7206" t="s">
        <v>23</v>
      </c>
      <c r="P7206">
        <v>1764207048</v>
      </c>
    </row>
    <row r="7207" spans="1:16">
      <c r="A7207" s="5" t="str">
        <f>CONCATENATE("rdx_city_",J7207,"_",B7207)</f>
        <v>rdx_city_THA_61</v>
      </c>
      <c r="B7207">
        <f>IF(I7207=I7206,B7206+1,1)</f>
        <v>61</v>
      </c>
      <c r="C7207" t="s">
        <v>10463</v>
      </c>
      <c r="D7207" t="s">
        <v>10463</v>
      </c>
      <c r="E7207">
        <v>17.1679</v>
      </c>
      <c r="F7207">
        <v>104.1479</v>
      </c>
      <c r="G7207" t="s">
        <v>10396</v>
      </c>
      <c r="H7207" t="str">
        <f>IFERROR(VLOOKUP(I7207,'country(26mar)'!C$2:D$251,2,FALSE),"")</f>
        <v>base.th</v>
      </c>
      <c r="I7207" t="s">
        <v>10397</v>
      </c>
      <c r="J7207" t="s">
        <v>10398</v>
      </c>
      <c r="K7207" t="s">
        <v>10464</v>
      </c>
      <c r="L7207" t="str">
        <f>CONCATENATE(G7207," ",K7207)</f>
        <v>Thailand Sakon Nakhon</v>
      </c>
      <c r="M7207" t="str">
        <f>IFERROR(VLOOKUP(L7207,'State(need_input)'!I$2:J$3992,2,FALSE),"")</f>
        <v>state_TH_Sak_54</v>
      </c>
      <c r="N7207" t="s">
        <v>23</v>
      </c>
      <c r="O7207">
        <v>76237</v>
      </c>
      <c r="P7207">
        <v>1764476362</v>
      </c>
    </row>
    <row r="7208" spans="1:16">
      <c r="A7208" s="5" t="str">
        <f>CONCATENATE("rdx_city_",J7208,"_",B7208)</f>
        <v>rdx_city_THA_62</v>
      </c>
      <c r="B7208">
        <f>IF(I7208=I7207,B7207+1,1)</f>
        <v>62</v>
      </c>
      <c r="C7208" t="s">
        <v>10465</v>
      </c>
      <c r="D7208" t="s">
        <v>10465</v>
      </c>
      <c r="E7208">
        <v>13.6069</v>
      </c>
      <c r="F7208">
        <v>100.6115</v>
      </c>
      <c r="G7208" t="s">
        <v>10396</v>
      </c>
      <c r="H7208" t="str">
        <f>IFERROR(VLOOKUP(I7208,'country(26mar)'!C$2:D$251,2,FALSE),"")</f>
        <v>base.th</v>
      </c>
      <c r="I7208" t="s">
        <v>10397</v>
      </c>
      <c r="J7208" t="s">
        <v>10398</v>
      </c>
      <c r="K7208" t="s">
        <v>10465</v>
      </c>
      <c r="L7208" t="str">
        <f>CONCATENATE(G7208," ",K7208)</f>
        <v>Thailand Samut Prakan</v>
      </c>
      <c r="M7208" t="str">
        <f>IFERROR(VLOOKUP(L7208,'State(need_input)'!I$2:J$3992,2,FALSE),"")</f>
        <v>state_TH_Sam_4</v>
      </c>
      <c r="N7208" t="s">
        <v>23</v>
      </c>
      <c r="O7208">
        <v>388920</v>
      </c>
      <c r="P7208">
        <v>1764159228</v>
      </c>
    </row>
    <row r="7209" spans="1:16">
      <c r="A7209" s="5" t="str">
        <f>CONCATENATE("rdx_city_",J7209,"_",B7209)</f>
        <v>rdx_city_THA_63</v>
      </c>
      <c r="B7209">
        <f>IF(I7209=I7208,B7208+1,1)</f>
        <v>63</v>
      </c>
      <c r="C7209" t="s">
        <v>10466</v>
      </c>
      <c r="D7209" t="s">
        <v>10466</v>
      </c>
      <c r="E7209">
        <v>13.536</v>
      </c>
      <c r="F7209">
        <v>100.274</v>
      </c>
      <c r="G7209" t="s">
        <v>10396</v>
      </c>
      <c r="H7209" t="str">
        <f>IFERROR(VLOOKUP(I7209,'country(26mar)'!C$2:D$251,2,FALSE),"")</f>
        <v>base.th</v>
      </c>
      <c r="I7209" t="s">
        <v>10397</v>
      </c>
      <c r="J7209" t="s">
        <v>10398</v>
      </c>
      <c r="K7209" t="s">
        <v>10466</v>
      </c>
      <c r="L7209" t="str">
        <f>CONCATENATE(G7209," ",K7209)</f>
        <v>Thailand Samut Sakhon</v>
      </c>
      <c r="M7209" t="str">
        <f>IFERROR(VLOOKUP(L7209,'State(need_input)'!I$2:J$3992,2,FALSE),"")</f>
        <v>state_TH_Sam_59</v>
      </c>
      <c r="N7209" t="s">
        <v>23</v>
      </c>
      <c r="O7209">
        <v>63498</v>
      </c>
      <c r="P7209">
        <v>1764502057</v>
      </c>
    </row>
    <row r="7210" spans="1:16">
      <c r="A7210" s="5" t="str">
        <f>CONCATENATE("rdx_city_",J7210,"_",B7210)</f>
        <v>rdx_city_THA_64</v>
      </c>
      <c r="B7210">
        <f>IF(I7210=I7209,B7209+1,1)</f>
        <v>64</v>
      </c>
      <c r="C7210" t="s">
        <v>10467</v>
      </c>
      <c r="D7210" t="s">
        <v>10467</v>
      </c>
      <c r="E7210">
        <v>13.413</v>
      </c>
      <c r="F7210">
        <v>100.001</v>
      </c>
      <c r="G7210" t="s">
        <v>10396</v>
      </c>
      <c r="H7210" t="str">
        <f>IFERROR(VLOOKUP(I7210,'country(26mar)'!C$2:D$251,2,FALSE),"")</f>
        <v>base.th</v>
      </c>
      <c r="I7210" t="s">
        <v>10397</v>
      </c>
      <c r="J7210" t="s">
        <v>10398</v>
      </c>
      <c r="K7210" t="s">
        <v>10467</v>
      </c>
      <c r="L7210" t="str">
        <f>CONCATENATE(G7210," ",K7210)</f>
        <v>Thailand Samut Songkhram</v>
      </c>
      <c r="M7210" t="str">
        <f>IFERROR(VLOOKUP(L7210,'State(need_input)'!I$2:J$3992,2,FALSE),"")</f>
        <v>state_TH_Sam_45</v>
      </c>
      <c r="N7210" t="s">
        <v>23</v>
      </c>
      <c r="O7210">
        <v>35065</v>
      </c>
      <c r="P7210">
        <v>1764305010</v>
      </c>
    </row>
    <row r="7211" spans="1:16">
      <c r="A7211" s="5" t="str">
        <f>CONCATENATE("rdx_city_",J7211,"_",B7211)</f>
        <v>rdx_city_THA_65</v>
      </c>
      <c r="B7211">
        <f>IF(I7211=I7210,B7210+1,1)</f>
        <v>65</v>
      </c>
      <c r="C7211" t="s">
        <v>10468</v>
      </c>
      <c r="D7211" t="s">
        <v>10468</v>
      </c>
      <c r="E7211">
        <v>14.5304</v>
      </c>
      <c r="F7211">
        <v>100.88</v>
      </c>
      <c r="G7211" t="s">
        <v>10396</v>
      </c>
      <c r="H7211" t="str">
        <f>IFERROR(VLOOKUP(I7211,'country(26mar)'!C$2:D$251,2,FALSE),"")</f>
        <v>base.th</v>
      </c>
      <c r="I7211" t="s">
        <v>10397</v>
      </c>
      <c r="J7211" t="s">
        <v>10398</v>
      </c>
      <c r="K7211" t="s">
        <v>10469</v>
      </c>
      <c r="L7211" t="str">
        <f>CONCATENATE(G7211," ",K7211)</f>
        <v>Thailand Sara Buri</v>
      </c>
      <c r="M7211" t="str">
        <f>IFERROR(VLOOKUP(L7211,'State(need_input)'!I$2:J$3992,2,FALSE),"")</f>
        <v>state_TH_Sar_77</v>
      </c>
      <c r="N7211" t="s">
        <v>23</v>
      </c>
      <c r="O7211">
        <v>70769</v>
      </c>
      <c r="P7211">
        <v>1764111243</v>
      </c>
    </row>
    <row r="7212" spans="1:16">
      <c r="A7212" s="5" t="str">
        <f>CONCATENATE("rdx_city_",J7212,"_",B7212)</f>
        <v>rdx_city_THA_66</v>
      </c>
      <c r="B7212">
        <f>IF(I7212=I7211,B7211+1,1)</f>
        <v>66</v>
      </c>
      <c r="C7212" t="s">
        <v>10470</v>
      </c>
      <c r="D7212" t="s">
        <v>10470</v>
      </c>
      <c r="E7212">
        <v>6.6167</v>
      </c>
      <c r="F7212">
        <v>100.0667</v>
      </c>
      <c r="G7212" t="s">
        <v>10396</v>
      </c>
      <c r="H7212" t="str">
        <f>IFERROR(VLOOKUP(I7212,'country(26mar)'!C$2:D$251,2,FALSE),"")</f>
        <v>base.th</v>
      </c>
      <c r="I7212" t="s">
        <v>10397</v>
      </c>
      <c r="J7212" t="s">
        <v>10398</v>
      </c>
      <c r="K7212" t="s">
        <v>10470</v>
      </c>
      <c r="L7212" t="str">
        <f>CONCATENATE(G7212," ",K7212)</f>
        <v>Thailand Satun</v>
      </c>
      <c r="M7212" t="str">
        <f>IFERROR(VLOOKUP(L7212,'State(need_input)'!I$2:J$3992,2,FALSE),"")</f>
        <v>state_TH_Sat_14</v>
      </c>
      <c r="N7212" t="s">
        <v>23</v>
      </c>
      <c r="O7212">
        <v>34544</v>
      </c>
      <c r="P7212">
        <v>1764836023</v>
      </c>
    </row>
    <row r="7213" spans="1:16">
      <c r="A7213" s="5" t="str">
        <f>CONCATENATE("rdx_city_",J7213,"_",B7213)</f>
        <v>rdx_city_THA_67</v>
      </c>
      <c r="B7213">
        <f>IF(I7213=I7212,B7212+1,1)</f>
        <v>67</v>
      </c>
      <c r="C7213" t="s">
        <v>10471</v>
      </c>
      <c r="D7213" t="s">
        <v>10471</v>
      </c>
      <c r="E7213">
        <v>13.159</v>
      </c>
      <c r="F7213">
        <v>100.9287</v>
      </c>
      <c r="G7213" t="s">
        <v>10396</v>
      </c>
      <c r="H7213" t="str">
        <f>IFERROR(VLOOKUP(I7213,'country(26mar)'!C$2:D$251,2,FALSE),"")</f>
        <v>base.th</v>
      </c>
      <c r="I7213" t="s">
        <v>10397</v>
      </c>
      <c r="J7213" t="s">
        <v>10398</v>
      </c>
      <c r="K7213" t="s">
        <v>10417</v>
      </c>
      <c r="L7213" t="str">
        <f>CONCATENATE(G7213," ",K7213)</f>
        <v>Thailand Chon Buri</v>
      </c>
      <c r="M7213" t="str">
        <f>IFERROR(VLOOKUP(L7213,'State(need_input)'!I$2:J$3992,2,FALSE),"")</f>
        <v>state_TH_Cho_6</v>
      </c>
      <c r="N7213" t="s">
        <v>20</v>
      </c>
      <c r="O7213">
        <v>178916</v>
      </c>
      <c r="P7213">
        <v>1764003327</v>
      </c>
    </row>
    <row r="7214" spans="1:16">
      <c r="A7214" s="5" t="str">
        <f>CONCATENATE("rdx_city_",J7214,"_",B7214)</f>
        <v>rdx_city_THA_68</v>
      </c>
      <c r="B7214">
        <f>IF(I7214=I7213,B7213+1,1)</f>
        <v>68</v>
      </c>
      <c r="C7214" t="s">
        <v>10472</v>
      </c>
      <c r="D7214" t="s">
        <v>10472</v>
      </c>
      <c r="E7214">
        <v>14.887</v>
      </c>
      <c r="F7214">
        <v>100.401</v>
      </c>
      <c r="G7214" t="s">
        <v>10396</v>
      </c>
      <c r="H7214" t="str">
        <f>IFERROR(VLOOKUP(I7214,'country(26mar)'!C$2:D$251,2,FALSE),"")</f>
        <v>base.th</v>
      </c>
      <c r="I7214" t="s">
        <v>10397</v>
      </c>
      <c r="J7214" t="s">
        <v>10398</v>
      </c>
      <c r="K7214" t="s">
        <v>10472</v>
      </c>
      <c r="L7214" t="str">
        <f>CONCATENATE(G7214," ",K7214)</f>
        <v>Thailand Sing Buri</v>
      </c>
      <c r="M7214" t="str">
        <f>IFERROR(VLOOKUP(L7214,'State(need_input)'!I$2:J$3992,2,FALSE),"")</f>
        <v>state_TH_Sin_13</v>
      </c>
      <c r="N7214" t="s">
        <v>23</v>
      </c>
      <c r="O7214">
        <v>20046</v>
      </c>
      <c r="P7214">
        <v>1764482111</v>
      </c>
    </row>
    <row r="7215" spans="1:16">
      <c r="A7215" s="5" t="str">
        <f>CONCATENATE("rdx_city_",J7215,"_",B7215)</f>
        <v>rdx_city_THA_69</v>
      </c>
      <c r="B7215">
        <f>IF(I7215=I7214,B7214+1,1)</f>
        <v>69</v>
      </c>
      <c r="C7215" t="s">
        <v>10473</v>
      </c>
      <c r="D7215" t="s">
        <v>10473</v>
      </c>
      <c r="E7215">
        <v>15.1203</v>
      </c>
      <c r="F7215">
        <v>104.3298</v>
      </c>
      <c r="G7215" t="s">
        <v>10396</v>
      </c>
      <c r="H7215" t="str">
        <f>IFERROR(VLOOKUP(I7215,'country(26mar)'!C$2:D$251,2,FALSE),"")</f>
        <v>base.th</v>
      </c>
      <c r="I7215" t="s">
        <v>10397</v>
      </c>
      <c r="J7215" t="s">
        <v>10398</v>
      </c>
      <c r="K7215" t="s">
        <v>10473</v>
      </c>
      <c r="L7215" t="str">
        <f>CONCATENATE(G7215," ",K7215)</f>
        <v>Thailand Sisaket</v>
      </c>
      <c r="M7215" t="str">
        <f>IFERROR(VLOOKUP(L7215,'State(need_input)'!I$2:J$3992,2,FALSE),"")</f>
        <v>state_TH_Sis_60</v>
      </c>
      <c r="N7215" t="s">
        <v>23</v>
      </c>
      <c r="O7215">
        <v>44751</v>
      </c>
      <c r="P7215">
        <v>1764002764</v>
      </c>
    </row>
    <row r="7216" spans="1:16">
      <c r="A7216" s="5" t="str">
        <f>CONCATENATE("rdx_city_",J7216,"_",B7216)</f>
        <v>rdx_city_THA_70</v>
      </c>
      <c r="B7216">
        <f>IF(I7216=I7215,B7215+1,1)</f>
        <v>70</v>
      </c>
      <c r="C7216" t="s">
        <v>10420</v>
      </c>
      <c r="D7216" t="s">
        <v>10420</v>
      </c>
      <c r="E7216">
        <v>7.21</v>
      </c>
      <c r="F7216">
        <v>100.56</v>
      </c>
      <c r="G7216" t="s">
        <v>10396</v>
      </c>
      <c r="H7216" t="str">
        <f>IFERROR(VLOOKUP(I7216,'country(26mar)'!C$2:D$251,2,FALSE),"")</f>
        <v>base.th</v>
      </c>
      <c r="I7216" t="s">
        <v>10397</v>
      </c>
      <c r="J7216" t="s">
        <v>10398</v>
      </c>
      <c r="K7216" t="s">
        <v>10420</v>
      </c>
      <c r="L7216" t="str">
        <f>CONCATENATE(G7216," ",K7216)</f>
        <v>Thailand Songkhla</v>
      </c>
      <c r="M7216" t="str">
        <f>IFERROR(VLOOKUP(L7216,'State(need_input)'!I$2:J$3992,2,FALSE),"")</f>
        <v>state_TH_Son_49</v>
      </c>
      <c r="N7216" t="s">
        <v>23</v>
      </c>
      <c r="O7216">
        <v>48616</v>
      </c>
      <c r="P7216">
        <v>1764543650</v>
      </c>
    </row>
    <row r="7217" spans="1:16">
      <c r="A7217" s="5" t="str">
        <f>CONCATENATE("rdx_city_",J7217,"_",B7217)</f>
        <v>rdx_city_THA_71</v>
      </c>
      <c r="B7217">
        <f>IF(I7217=I7216,B7216+1,1)</f>
        <v>71</v>
      </c>
      <c r="C7217" t="s">
        <v>10474</v>
      </c>
      <c r="D7217" t="s">
        <v>10474</v>
      </c>
      <c r="E7217">
        <v>17.0119</v>
      </c>
      <c r="F7217">
        <v>99.7515</v>
      </c>
      <c r="G7217" t="s">
        <v>10396</v>
      </c>
      <c r="H7217" t="str">
        <f>IFERROR(VLOOKUP(I7217,'country(26mar)'!C$2:D$251,2,FALSE),"")</f>
        <v>base.th</v>
      </c>
      <c r="I7217" t="s">
        <v>10397</v>
      </c>
      <c r="J7217" t="s">
        <v>10398</v>
      </c>
      <c r="K7217" t="s">
        <v>10474</v>
      </c>
      <c r="L7217" t="str">
        <f>CONCATENATE(G7217," ",K7217)</f>
        <v>Thailand Sukhothai</v>
      </c>
      <c r="M7217" t="str">
        <f>IFERROR(VLOOKUP(L7217,'State(need_input)'!I$2:J$3992,2,FALSE),"")</f>
        <v>state_TH_Suk_12</v>
      </c>
      <c r="N7217" t="s">
        <v>23</v>
      </c>
      <c r="O7217">
        <v>10276</v>
      </c>
      <c r="P7217">
        <v>1764175777</v>
      </c>
    </row>
    <row r="7218" spans="1:16">
      <c r="A7218" s="5" t="str">
        <f>CONCATENATE("rdx_city_",J7218,"_",B7218)</f>
        <v>rdx_city_THA_72</v>
      </c>
      <c r="B7218">
        <f>IF(I7218=I7217,B7217+1,1)</f>
        <v>72</v>
      </c>
      <c r="C7218" t="s">
        <v>10475</v>
      </c>
      <c r="D7218" t="s">
        <v>10475</v>
      </c>
      <c r="E7218">
        <v>14.471</v>
      </c>
      <c r="F7218">
        <v>100.129</v>
      </c>
      <c r="G7218" t="s">
        <v>10396</v>
      </c>
      <c r="H7218" t="str">
        <f>IFERROR(VLOOKUP(I7218,'country(26mar)'!C$2:D$251,2,FALSE),"")</f>
        <v>base.th</v>
      </c>
      <c r="I7218" t="s">
        <v>10397</v>
      </c>
      <c r="J7218" t="s">
        <v>10398</v>
      </c>
      <c r="K7218" t="s">
        <v>10476</v>
      </c>
      <c r="L7218" t="str">
        <f>CONCATENATE(G7218," ",K7218)</f>
        <v>Thailand Suphan Buri</v>
      </c>
      <c r="M7218" t="str">
        <f>IFERROR(VLOOKUP(L7218,'State(need_input)'!I$2:J$3992,2,FALSE),"")</f>
        <v>state_TH_Sup_61</v>
      </c>
      <c r="N7218" t="s">
        <v>23</v>
      </c>
      <c r="O7218">
        <v>53399</v>
      </c>
      <c r="P7218">
        <v>1764759549</v>
      </c>
    </row>
    <row r="7219" spans="1:16">
      <c r="A7219" s="5" t="str">
        <f>CONCATENATE("rdx_city_",J7219,"_",B7219)</f>
        <v>rdx_city_THA_73</v>
      </c>
      <c r="B7219">
        <f>IF(I7219=I7218,B7218+1,1)</f>
        <v>73</v>
      </c>
      <c r="C7219" t="s">
        <v>10477</v>
      </c>
      <c r="D7219" t="s">
        <v>10477</v>
      </c>
      <c r="E7219">
        <v>9.1501</v>
      </c>
      <c r="F7219">
        <v>99.3401</v>
      </c>
      <c r="G7219" t="s">
        <v>10396</v>
      </c>
      <c r="H7219" t="str">
        <f>IFERROR(VLOOKUP(I7219,'country(26mar)'!C$2:D$251,2,FALSE),"")</f>
        <v>base.th</v>
      </c>
      <c r="I7219" t="s">
        <v>10397</v>
      </c>
      <c r="J7219" t="s">
        <v>10398</v>
      </c>
      <c r="K7219" t="s">
        <v>10477</v>
      </c>
      <c r="L7219" t="str">
        <f>CONCATENATE(G7219," ",K7219)</f>
        <v>Thailand Surat Thani</v>
      </c>
      <c r="M7219" t="str">
        <f>IFERROR(VLOOKUP(L7219,'State(need_input)'!I$2:J$3992,2,FALSE),"")</f>
        <v>state_TH_Sur_28</v>
      </c>
      <c r="N7219" t="s">
        <v>23</v>
      </c>
      <c r="O7219">
        <v>157627</v>
      </c>
      <c r="P7219">
        <v>1764338230</v>
      </c>
    </row>
    <row r="7220" spans="1:16">
      <c r="A7220" s="5" t="str">
        <f>CONCATENATE("rdx_city_",J7220,"_",B7220)</f>
        <v>rdx_city_THA_74</v>
      </c>
      <c r="B7220">
        <f>IF(I7220=I7219,B7219+1,1)</f>
        <v>74</v>
      </c>
      <c r="C7220" t="s">
        <v>10478</v>
      </c>
      <c r="D7220" t="s">
        <v>10478</v>
      </c>
      <c r="E7220">
        <v>14.8868</v>
      </c>
      <c r="F7220">
        <v>103.4915</v>
      </c>
      <c r="G7220" t="s">
        <v>10396</v>
      </c>
      <c r="H7220" t="str">
        <f>IFERROR(VLOOKUP(I7220,'country(26mar)'!C$2:D$251,2,FALSE),"")</f>
        <v>base.th</v>
      </c>
      <c r="I7220" t="s">
        <v>10397</v>
      </c>
      <c r="J7220" t="s">
        <v>10398</v>
      </c>
      <c r="K7220" t="s">
        <v>10478</v>
      </c>
      <c r="L7220" t="str">
        <f>CONCATENATE(G7220," ",K7220)</f>
        <v>Thailand Surin</v>
      </c>
      <c r="M7220" t="str">
        <f>IFERROR(VLOOKUP(L7220,'State(need_input)'!I$2:J$3992,2,FALSE),"")</f>
        <v>state_TH_Sur_42</v>
      </c>
      <c r="N7220" t="s">
        <v>23</v>
      </c>
      <c r="O7220">
        <v>62536</v>
      </c>
      <c r="P7220">
        <v>1764813179</v>
      </c>
    </row>
    <row r="7221" spans="1:16">
      <c r="A7221" s="5" t="str">
        <f>CONCATENATE("rdx_city_",J7221,"_",B7221)</f>
        <v>rdx_city_THA_75</v>
      </c>
      <c r="B7221">
        <f>IF(I7221=I7220,B7220+1,1)</f>
        <v>75</v>
      </c>
      <c r="C7221" t="s">
        <v>10434</v>
      </c>
      <c r="D7221" t="s">
        <v>10434</v>
      </c>
      <c r="E7221">
        <v>16.8847</v>
      </c>
      <c r="F7221">
        <v>99.1293</v>
      </c>
      <c r="G7221" t="s">
        <v>10396</v>
      </c>
      <c r="H7221" t="str">
        <f>IFERROR(VLOOKUP(I7221,'country(26mar)'!C$2:D$251,2,FALSE),"")</f>
        <v>base.th</v>
      </c>
      <c r="I7221" t="s">
        <v>10397</v>
      </c>
      <c r="J7221" t="s">
        <v>10398</v>
      </c>
      <c r="K7221" t="s">
        <v>10434</v>
      </c>
      <c r="L7221" t="str">
        <f>CONCATENATE(G7221," ",K7221)</f>
        <v>Thailand Tak</v>
      </c>
      <c r="M7221" t="str">
        <f>IFERROR(VLOOKUP(L7221,'State(need_input)'!I$2:J$3992,2,FALSE),"")</f>
        <v>state_TH_Tak_46</v>
      </c>
      <c r="N7221" t="s">
        <v>23</v>
      </c>
      <c r="O7221">
        <v>33146</v>
      </c>
      <c r="P7221">
        <v>1764055292</v>
      </c>
    </row>
    <row r="7222" spans="1:16">
      <c r="A7222" s="5" t="str">
        <f>CONCATENATE("rdx_city_",J7222,"_",B7222)</f>
        <v>rdx_city_THA_76</v>
      </c>
      <c r="B7222">
        <f>IF(I7222=I7221,B7221+1,1)</f>
        <v>76</v>
      </c>
      <c r="C7222" t="s">
        <v>10479</v>
      </c>
      <c r="D7222" t="s">
        <v>10479</v>
      </c>
      <c r="E7222">
        <v>8.154</v>
      </c>
      <c r="F7222">
        <v>99.7286</v>
      </c>
      <c r="G7222" t="s">
        <v>10396</v>
      </c>
      <c r="H7222" t="str">
        <f>IFERROR(VLOOKUP(I7222,'country(26mar)'!C$2:D$251,2,FALSE),"")</f>
        <v>base.th</v>
      </c>
      <c r="I7222" t="s">
        <v>10397</v>
      </c>
      <c r="J7222" t="s">
        <v>10398</v>
      </c>
      <c r="K7222" t="s">
        <v>10441</v>
      </c>
      <c r="L7222" t="str">
        <f>CONCATENATE(G7222," ",K7222)</f>
        <v>Thailand Nakhon Si Thammarat</v>
      </c>
      <c r="M7222" t="str">
        <f>IFERROR(VLOOKUP(L7222,'State(need_input)'!I$2:J$3992,2,FALSE),"")</f>
        <v>state_TH_Nak_66</v>
      </c>
      <c r="N7222" t="s">
        <v>20</v>
      </c>
      <c r="O7222">
        <v>28223</v>
      </c>
      <c r="P7222">
        <v>1764422992</v>
      </c>
    </row>
    <row r="7223" spans="1:16">
      <c r="A7223" s="5" t="str">
        <f>CONCATENATE("rdx_city_",J7223,"_",B7223)</f>
        <v>rdx_city_THA_77</v>
      </c>
      <c r="B7223">
        <f>IF(I7223=I7222,B7222+1,1)</f>
        <v>77</v>
      </c>
      <c r="C7223" t="s">
        <v>10480</v>
      </c>
      <c r="D7223" t="s">
        <v>10480</v>
      </c>
      <c r="E7223">
        <v>7.5634</v>
      </c>
      <c r="F7223">
        <v>99.608</v>
      </c>
      <c r="G7223" t="s">
        <v>10396</v>
      </c>
      <c r="H7223" t="str">
        <f>IFERROR(VLOOKUP(I7223,'country(26mar)'!C$2:D$251,2,FALSE),"")</f>
        <v>base.th</v>
      </c>
      <c r="I7223" t="s">
        <v>10397</v>
      </c>
      <c r="J7223" t="s">
        <v>10398</v>
      </c>
      <c r="K7223" t="s">
        <v>10480</v>
      </c>
      <c r="L7223" t="str">
        <f>CONCATENATE(G7223," ",K7223)</f>
        <v>Thailand Trang</v>
      </c>
      <c r="M7223" t="str">
        <f>IFERROR(VLOOKUP(L7223,'State(need_input)'!I$2:J$3992,2,FALSE),"")</f>
        <v>state_TH_Tra_39</v>
      </c>
      <c r="N7223" t="s">
        <v>23</v>
      </c>
      <c r="O7223">
        <v>147820</v>
      </c>
      <c r="P7223">
        <v>1764343817</v>
      </c>
    </row>
    <row r="7224" spans="1:16">
      <c r="A7224" s="5" t="str">
        <f>CONCATENATE("rdx_city_",J7224,"_",B7224)</f>
        <v>rdx_city_THA_78</v>
      </c>
      <c r="B7224">
        <f>IF(I7224=I7223,B7223+1,1)</f>
        <v>78</v>
      </c>
      <c r="C7224" t="s">
        <v>10481</v>
      </c>
      <c r="D7224" t="s">
        <v>10481</v>
      </c>
      <c r="E7224">
        <v>12.237</v>
      </c>
      <c r="F7224">
        <v>102.509</v>
      </c>
      <c r="G7224" t="s">
        <v>10396</v>
      </c>
      <c r="H7224" t="str">
        <f>IFERROR(VLOOKUP(I7224,'country(26mar)'!C$2:D$251,2,FALSE),"")</f>
        <v>base.th</v>
      </c>
      <c r="I7224" t="s">
        <v>10397</v>
      </c>
      <c r="J7224" t="s">
        <v>10398</v>
      </c>
      <c r="K7224" t="s">
        <v>10481</v>
      </c>
      <c r="L7224" t="str">
        <f>CONCATENATE(G7224," ",K7224)</f>
        <v>Thailand Trat</v>
      </c>
      <c r="M7224" t="str">
        <f>IFERROR(VLOOKUP(L7224,'State(need_input)'!I$2:J$3992,2,FALSE),"")</f>
        <v>state_TH_Tra_51</v>
      </c>
      <c r="N7224" t="s">
        <v>23</v>
      </c>
      <c r="O7224">
        <v>21590</v>
      </c>
      <c r="P7224">
        <v>1764126822</v>
      </c>
    </row>
    <row r="7225" spans="1:16">
      <c r="A7225" s="5" t="str">
        <f>CONCATENATE("rdx_city_",J7225,"_",B7225)</f>
        <v>rdx_city_THA_79</v>
      </c>
      <c r="B7225">
        <f>IF(I7225=I7224,B7224+1,1)</f>
        <v>79</v>
      </c>
      <c r="C7225" t="s">
        <v>10482</v>
      </c>
      <c r="D7225" t="s">
        <v>10482</v>
      </c>
      <c r="E7225">
        <v>15.25</v>
      </c>
      <c r="F7225">
        <v>104.83</v>
      </c>
      <c r="G7225" t="s">
        <v>10396</v>
      </c>
      <c r="H7225" t="str">
        <f>IFERROR(VLOOKUP(I7225,'country(26mar)'!C$2:D$251,2,FALSE),"")</f>
        <v>base.th</v>
      </c>
      <c r="I7225" t="s">
        <v>10397</v>
      </c>
      <c r="J7225" t="s">
        <v>10398</v>
      </c>
      <c r="K7225" t="s">
        <v>10482</v>
      </c>
      <c r="L7225" t="str">
        <f>CONCATENATE(G7225," ",K7225)</f>
        <v>Thailand Ubon Ratchathani</v>
      </c>
      <c r="M7225" t="str">
        <f>IFERROR(VLOOKUP(L7225,'State(need_input)'!I$2:J$3992,2,FALSE),"")</f>
        <v>state_TH_Ubo_50</v>
      </c>
      <c r="N7225" t="s">
        <v>23</v>
      </c>
      <c r="O7225">
        <v>273893</v>
      </c>
      <c r="P7225">
        <v>1764611048</v>
      </c>
    </row>
    <row r="7226" spans="1:16">
      <c r="A7226" s="5" t="str">
        <f>CONCATENATE("rdx_city_",J7226,"_",B7226)</f>
        <v>rdx_city_THA_80</v>
      </c>
      <c r="B7226">
        <f>IF(I7226=I7225,B7225+1,1)</f>
        <v>80</v>
      </c>
      <c r="C7226" t="s">
        <v>10483</v>
      </c>
      <c r="D7226" t="s">
        <v>10483</v>
      </c>
      <c r="E7226">
        <v>17.4048</v>
      </c>
      <c r="F7226">
        <v>102.7893</v>
      </c>
      <c r="G7226" t="s">
        <v>10396</v>
      </c>
      <c r="H7226" t="str">
        <f>IFERROR(VLOOKUP(I7226,'country(26mar)'!C$2:D$251,2,FALSE),"")</f>
        <v>base.th</v>
      </c>
      <c r="I7226" t="s">
        <v>10397</v>
      </c>
      <c r="J7226" t="s">
        <v>10398</v>
      </c>
      <c r="K7226" t="s">
        <v>10483</v>
      </c>
      <c r="L7226" t="str">
        <f>CONCATENATE(G7226," ",K7226)</f>
        <v>Thailand Udon Thani</v>
      </c>
      <c r="M7226" t="str">
        <f>IFERROR(VLOOKUP(L7226,'State(need_input)'!I$2:J$3992,2,FALSE),"")</f>
        <v>state_TH_Udo_58</v>
      </c>
      <c r="N7226" t="s">
        <v>23</v>
      </c>
      <c r="O7226">
        <v>247231</v>
      </c>
      <c r="P7226">
        <v>1764676047</v>
      </c>
    </row>
    <row r="7227" spans="1:16">
      <c r="A7227" s="5" t="str">
        <f>CONCATENATE("rdx_city_",J7227,"_",B7227)</f>
        <v>rdx_city_THA_81</v>
      </c>
      <c r="B7227">
        <f>IF(I7227=I7226,B7226+1,1)</f>
        <v>81</v>
      </c>
      <c r="C7227" t="s">
        <v>10484</v>
      </c>
      <c r="D7227" t="s">
        <v>10484</v>
      </c>
      <c r="E7227">
        <v>15.3819</v>
      </c>
      <c r="F7227">
        <v>100.0264</v>
      </c>
      <c r="G7227" t="s">
        <v>10396</v>
      </c>
      <c r="H7227" t="str">
        <f>IFERROR(VLOOKUP(I7227,'country(26mar)'!C$2:D$251,2,FALSE),"")</f>
        <v>base.th</v>
      </c>
      <c r="I7227" t="s">
        <v>10397</v>
      </c>
      <c r="J7227" t="s">
        <v>10398</v>
      </c>
      <c r="K7227" t="s">
        <v>10484</v>
      </c>
      <c r="L7227" t="str">
        <f>CONCATENATE(G7227," ",K7227)</f>
        <v>Thailand Uthai Thani</v>
      </c>
      <c r="M7227" t="str">
        <f>IFERROR(VLOOKUP(L7227,'State(need_input)'!I$2:J$3992,2,FALSE),"")</f>
        <v>state_TH_Uth_38</v>
      </c>
      <c r="N7227" t="s">
        <v>23</v>
      </c>
      <c r="O7227">
        <v>22219</v>
      </c>
      <c r="P7227">
        <v>1764844835</v>
      </c>
    </row>
    <row r="7228" spans="1:16">
      <c r="A7228" s="5" t="str">
        <f>CONCATENATE("rdx_city_",J7228,"_",B7228)</f>
        <v>rdx_city_THA_82</v>
      </c>
      <c r="B7228">
        <f>IF(I7228=I7227,B7227+1,1)</f>
        <v>82</v>
      </c>
      <c r="C7228" t="s">
        <v>10485</v>
      </c>
      <c r="D7228" t="s">
        <v>10485</v>
      </c>
      <c r="E7228">
        <v>17.6316</v>
      </c>
      <c r="F7228">
        <v>100.0972</v>
      </c>
      <c r="G7228" t="s">
        <v>10396</v>
      </c>
      <c r="H7228" t="str">
        <f>IFERROR(VLOOKUP(I7228,'country(26mar)'!C$2:D$251,2,FALSE),"")</f>
        <v>base.th</v>
      </c>
      <c r="I7228" t="s">
        <v>10397</v>
      </c>
      <c r="J7228" t="s">
        <v>10398</v>
      </c>
      <c r="K7228" t="s">
        <v>10485</v>
      </c>
      <c r="L7228" t="str">
        <f>CONCATENATE(G7228," ",K7228)</f>
        <v>Thailand Uttaradit</v>
      </c>
      <c r="M7228" t="str">
        <f>IFERROR(VLOOKUP(L7228,'State(need_input)'!I$2:J$3992,2,FALSE),"")</f>
        <v>state_TH_Utt_43</v>
      </c>
      <c r="N7228" t="s">
        <v>23</v>
      </c>
      <c r="O7228">
        <v>76630</v>
      </c>
      <c r="P7228">
        <v>1764146253</v>
      </c>
    </row>
    <row r="7229" spans="1:16">
      <c r="A7229" s="5" t="str">
        <f>CONCATENATE("rdx_city_",J7229,"_",B7229)</f>
        <v>rdx_city_THA_83</v>
      </c>
      <c r="B7229">
        <f>IF(I7229=I7228,B7228+1,1)</f>
        <v>83</v>
      </c>
      <c r="C7229" t="s">
        <v>10486</v>
      </c>
      <c r="D7229" t="s">
        <v>10486</v>
      </c>
      <c r="E7229">
        <v>6.5505</v>
      </c>
      <c r="F7229">
        <v>101.2851</v>
      </c>
      <c r="G7229" t="s">
        <v>10396</v>
      </c>
      <c r="H7229" t="str">
        <f>IFERROR(VLOOKUP(I7229,'country(26mar)'!C$2:D$251,2,FALSE),"")</f>
        <v>base.th</v>
      </c>
      <c r="I7229" t="s">
        <v>10397</v>
      </c>
      <c r="J7229" t="s">
        <v>10398</v>
      </c>
      <c r="K7229" t="s">
        <v>10486</v>
      </c>
      <c r="L7229" t="str">
        <f>CONCATENATE(G7229," ",K7229)</f>
        <v>Thailand Yala</v>
      </c>
      <c r="M7229" t="str">
        <f>IFERROR(VLOOKUP(L7229,'State(need_input)'!I$2:J$3992,2,FALSE),"")</f>
        <v>state_TH_Yal_8</v>
      </c>
      <c r="N7229" t="s">
        <v>23</v>
      </c>
      <c r="O7229">
        <v>148140</v>
      </c>
      <c r="P7229">
        <v>1764430323</v>
      </c>
    </row>
    <row r="7230" spans="1:16">
      <c r="A7230" s="5" t="str">
        <f>CONCATENATE("rdx_city_",J7230,"_",B7230)</f>
        <v>rdx_city_THA_84</v>
      </c>
      <c r="B7230">
        <f>IF(I7230=I7229,B7229+1,1)</f>
        <v>84</v>
      </c>
      <c r="C7230" t="s">
        <v>10487</v>
      </c>
      <c r="D7230" t="s">
        <v>10487</v>
      </c>
      <c r="E7230">
        <v>15.788</v>
      </c>
      <c r="F7230">
        <v>104.151</v>
      </c>
      <c r="G7230" t="s">
        <v>10396</v>
      </c>
      <c r="H7230" t="str">
        <f>IFERROR(VLOOKUP(I7230,'country(26mar)'!C$2:D$251,2,FALSE),"")</f>
        <v>base.th</v>
      </c>
      <c r="I7230" t="s">
        <v>10397</v>
      </c>
      <c r="J7230" t="s">
        <v>10398</v>
      </c>
      <c r="K7230" t="s">
        <v>10487</v>
      </c>
      <c r="L7230" t="str">
        <f>CONCATENATE(G7230," ",K7230)</f>
        <v>Thailand Yasothon</v>
      </c>
      <c r="M7230" t="str">
        <f>IFERROR(VLOOKUP(L7230,'State(need_input)'!I$2:J$3992,2,FALSE),"")</f>
        <v>state_TH_Yas_41</v>
      </c>
      <c r="N7230" t="s">
        <v>23</v>
      </c>
      <c r="O7230">
        <v>21643</v>
      </c>
      <c r="P7230">
        <v>1764520637</v>
      </c>
    </row>
    <row r="7231" spans="1:16">
      <c r="A7231" s="5" t="str">
        <f>CONCATENATE("rdx_city_",J7231,"_",B7231)</f>
        <v>rdx_city_TLS_1</v>
      </c>
      <c r="B7231">
        <f>IF(I7231=I7230,B7230+1,1)</f>
        <v>1</v>
      </c>
      <c r="C7231" t="s">
        <v>10488</v>
      </c>
      <c r="D7231" t="s">
        <v>10488</v>
      </c>
      <c r="E7231">
        <v>-8.7281</v>
      </c>
      <c r="F7231">
        <v>125.5664</v>
      </c>
      <c r="G7231" t="s">
        <v>10489</v>
      </c>
      <c r="H7231" t="str">
        <f>IFERROR(VLOOKUP(I7231,'country(26mar)'!C$2:D$251,2,FALSE),"")</f>
        <v>base.tl</v>
      </c>
      <c r="I7231" t="s">
        <v>10490</v>
      </c>
      <c r="J7231" t="s">
        <v>10491</v>
      </c>
      <c r="K7231" t="s">
        <v>10488</v>
      </c>
      <c r="L7231" t="str">
        <f>CONCATENATE(G7231," ",K7231)</f>
        <v>Timor-Leste Aileu</v>
      </c>
      <c r="M7231" t="str">
        <f>IFERROR(VLOOKUP(L7231,'State(need_input)'!I$2:J$3992,2,FALSE),"")</f>
        <v>state_TL_Ail_2</v>
      </c>
      <c r="N7231" t="s">
        <v>23</v>
      </c>
      <c r="P7231">
        <v>1626766880</v>
      </c>
    </row>
    <row r="7232" spans="1:16">
      <c r="A7232" s="5" t="str">
        <f>CONCATENATE("rdx_city_",J7232,"_",B7232)</f>
        <v>rdx_city_TLS_2</v>
      </c>
      <c r="B7232">
        <f>IF(I7232=I7231,B7231+1,1)</f>
        <v>2</v>
      </c>
      <c r="C7232" t="s">
        <v>10492</v>
      </c>
      <c r="D7232" t="s">
        <v>10492</v>
      </c>
      <c r="E7232">
        <v>-8.9969</v>
      </c>
      <c r="F7232">
        <v>125.505</v>
      </c>
      <c r="G7232" t="s">
        <v>10489</v>
      </c>
      <c r="H7232" t="str">
        <f>IFERROR(VLOOKUP(I7232,'country(26mar)'!C$2:D$251,2,FALSE),"")</f>
        <v>base.tl</v>
      </c>
      <c r="I7232" t="s">
        <v>10490</v>
      </c>
      <c r="J7232" t="s">
        <v>10491</v>
      </c>
      <c r="K7232" t="s">
        <v>10492</v>
      </c>
      <c r="L7232" t="str">
        <f>CONCATENATE(G7232," ",K7232)</f>
        <v>Timor-Leste Ainaro</v>
      </c>
      <c r="M7232" t="str">
        <f>IFERROR(VLOOKUP(L7232,'State(need_input)'!I$2:J$3992,2,FALSE),"")</f>
        <v>state_TL_Ain_3</v>
      </c>
      <c r="N7232" t="s">
        <v>23</v>
      </c>
      <c r="P7232">
        <v>1626118494</v>
      </c>
    </row>
    <row r="7233" spans="1:16">
      <c r="A7233" s="5" t="str">
        <f>CONCATENATE("rdx_city_",J7233,"_",B7233)</f>
        <v>rdx_city_TLS_3</v>
      </c>
      <c r="B7233">
        <f>IF(I7233=I7232,B7232+1,1)</f>
        <v>3</v>
      </c>
      <c r="C7233" t="s">
        <v>10493</v>
      </c>
      <c r="D7233" t="s">
        <v>10493</v>
      </c>
      <c r="E7233">
        <v>-8.4757</v>
      </c>
      <c r="F7233">
        <v>126.4563</v>
      </c>
      <c r="G7233" t="s">
        <v>10489</v>
      </c>
      <c r="H7233" t="str">
        <f>IFERROR(VLOOKUP(I7233,'country(26mar)'!C$2:D$251,2,FALSE),"")</f>
        <v>base.tl</v>
      </c>
      <c r="I7233" t="s">
        <v>10490</v>
      </c>
      <c r="J7233" t="s">
        <v>10491</v>
      </c>
      <c r="K7233" t="s">
        <v>10493</v>
      </c>
      <c r="L7233" t="str">
        <f>CONCATENATE(G7233," ",K7233)</f>
        <v>Timor-Leste Baucau</v>
      </c>
      <c r="M7233" t="str">
        <f>IFERROR(VLOOKUP(L7233,'State(need_input)'!I$2:J$3992,2,FALSE),"")</f>
        <v>state_TL_Bau_4</v>
      </c>
      <c r="N7233" t="s">
        <v>23</v>
      </c>
      <c r="P7233">
        <v>1626835210</v>
      </c>
    </row>
    <row r="7234" spans="1:16">
      <c r="A7234" s="5" t="str">
        <f>CONCATENATE("rdx_city_",J7234,"_",B7234)</f>
        <v>rdx_city_TLS_4</v>
      </c>
      <c r="B7234">
        <f>IF(I7234=I7233,B7233+1,1)</f>
        <v>4</v>
      </c>
      <c r="C7234" t="s">
        <v>10494</v>
      </c>
      <c r="D7234" t="s">
        <v>10494</v>
      </c>
      <c r="E7234">
        <v>-8.5594</v>
      </c>
      <c r="F7234">
        <v>125.5795</v>
      </c>
      <c r="G7234" t="s">
        <v>10489</v>
      </c>
      <c r="H7234" t="str">
        <f>IFERROR(VLOOKUP(I7234,'country(26mar)'!C$2:D$251,2,FALSE),"")</f>
        <v>base.tl</v>
      </c>
      <c r="I7234" t="s">
        <v>10490</v>
      </c>
      <c r="J7234" t="s">
        <v>10491</v>
      </c>
      <c r="K7234" t="s">
        <v>10495</v>
      </c>
      <c r="L7234" t="str">
        <f>CONCATENATE(G7234," ",K7234)</f>
        <v>Timor-Leste Díli</v>
      </c>
      <c r="M7234" t="str">
        <f>IFERROR(VLOOKUP(L7234,'State(need_input)'!I$2:J$3992,2,FALSE),"")</f>
        <v>state_TL_Díl_1</v>
      </c>
      <c r="N7234" t="s">
        <v>54</v>
      </c>
      <c r="O7234">
        <v>234331</v>
      </c>
      <c r="P7234">
        <v>1626308942</v>
      </c>
    </row>
    <row r="7235" spans="1:16">
      <c r="A7235" s="5" t="str">
        <f>CONCATENATE("rdx_city_",J7235,"_",B7235)</f>
        <v>rdx_city_TLS_5</v>
      </c>
      <c r="B7235">
        <f>IF(I7235=I7234,B7234+1,1)</f>
        <v>5</v>
      </c>
      <c r="C7235" t="s">
        <v>10496</v>
      </c>
      <c r="D7235" t="s">
        <v>10496</v>
      </c>
      <c r="E7235">
        <v>-8.7239</v>
      </c>
      <c r="F7235">
        <v>125.4361</v>
      </c>
      <c r="G7235" t="s">
        <v>10489</v>
      </c>
      <c r="H7235" t="str">
        <f>IFERROR(VLOOKUP(I7235,'country(26mar)'!C$2:D$251,2,FALSE),"")</f>
        <v>base.tl</v>
      </c>
      <c r="I7235" t="s">
        <v>10490</v>
      </c>
      <c r="J7235" t="s">
        <v>10491</v>
      </c>
      <c r="K7235" t="s">
        <v>10497</v>
      </c>
      <c r="L7235" t="str">
        <f>CONCATENATE(G7235," ",K7235)</f>
        <v>Timor-Leste Ermera</v>
      </c>
      <c r="M7235" t="str">
        <f>IFERROR(VLOOKUP(L7235,'State(need_input)'!I$2:J$3992,2,FALSE),"")</f>
        <v>state_TL_Erm_7</v>
      </c>
      <c r="N7235" t="s">
        <v>23</v>
      </c>
      <c r="P7235">
        <v>1626143485</v>
      </c>
    </row>
    <row r="7236" spans="1:16">
      <c r="A7236" s="5" t="str">
        <f>CONCATENATE("rdx_city_",J7236,"_",B7236)</f>
        <v>rdx_city_TLS_6</v>
      </c>
      <c r="B7236">
        <f>IF(I7236=I7235,B7235+1,1)</f>
        <v>6</v>
      </c>
      <c r="C7236" t="s">
        <v>10498</v>
      </c>
      <c r="D7236" t="s">
        <v>10499</v>
      </c>
      <c r="E7236">
        <v>-8.5875</v>
      </c>
      <c r="F7236">
        <v>125.3419</v>
      </c>
      <c r="G7236" t="s">
        <v>10489</v>
      </c>
      <c r="H7236" t="str">
        <f>IFERROR(VLOOKUP(I7236,'country(26mar)'!C$2:D$251,2,FALSE),"")</f>
        <v>base.tl</v>
      </c>
      <c r="I7236" t="s">
        <v>10490</v>
      </c>
      <c r="J7236" t="s">
        <v>10491</v>
      </c>
      <c r="K7236" t="s">
        <v>10498</v>
      </c>
      <c r="L7236" t="str">
        <f>CONCATENATE(G7236," ",K7236)</f>
        <v>Timor-Leste Liquiçá</v>
      </c>
      <c r="M7236" t="str">
        <f>IFERROR(VLOOKUP(L7236,'State(need_input)'!I$2:J$3992,2,FALSE),"")</f>
        <v>state_TL_Liq_9</v>
      </c>
      <c r="N7236" t="s">
        <v>23</v>
      </c>
      <c r="P7236">
        <v>1626054379</v>
      </c>
    </row>
    <row r="7237" spans="1:16">
      <c r="A7237" s="5" t="str">
        <f>CONCATENATE("rdx_city_",J7237,"_",B7237)</f>
        <v>rdx_city_TLS_7</v>
      </c>
      <c r="B7237">
        <f>IF(I7237=I7236,B7236+1,1)</f>
        <v>7</v>
      </c>
      <c r="C7237" t="s">
        <v>10500</v>
      </c>
      <c r="D7237" t="s">
        <v>10500</v>
      </c>
      <c r="E7237">
        <v>-8.5217</v>
      </c>
      <c r="F7237">
        <v>126.9983</v>
      </c>
      <c r="G7237" t="s">
        <v>10489</v>
      </c>
      <c r="H7237" t="str">
        <f>IFERROR(VLOOKUP(I7237,'country(26mar)'!C$2:D$251,2,FALSE),"")</f>
        <v>base.tl</v>
      </c>
      <c r="I7237" t="s">
        <v>10490</v>
      </c>
      <c r="J7237" t="s">
        <v>10491</v>
      </c>
      <c r="K7237" t="s">
        <v>10501</v>
      </c>
      <c r="L7237" t="str">
        <f>CONCATENATE(G7237," ",K7237)</f>
        <v>Timor-Leste Lautém</v>
      </c>
      <c r="M7237" t="str">
        <f>IFERROR(VLOOKUP(L7237,'State(need_input)'!I$2:J$3992,2,FALSE),"")</f>
        <v>state_TL_Lau_8</v>
      </c>
      <c r="N7237" t="s">
        <v>23</v>
      </c>
      <c r="P7237">
        <v>1626878399</v>
      </c>
    </row>
    <row r="7238" spans="1:16">
      <c r="A7238" s="5" t="str">
        <f>CONCATENATE("rdx_city_",J7238,"_",B7238)</f>
        <v>rdx_city_TLS_8</v>
      </c>
      <c r="B7238">
        <f>IF(I7238=I7237,B7237+1,1)</f>
        <v>8</v>
      </c>
      <c r="C7238" t="s">
        <v>10502</v>
      </c>
      <c r="D7238" t="s">
        <v>10502</v>
      </c>
      <c r="E7238">
        <v>-8.9917</v>
      </c>
      <c r="F7238">
        <v>125.2197</v>
      </c>
      <c r="G7238" t="s">
        <v>10489</v>
      </c>
      <c r="H7238" t="str">
        <f>IFERROR(VLOOKUP(I7238,'country(26mar)'!C$2:D$251,2,FALSE),"")</f>
        <v>base.tl</v>
      </c>
      <c r="I7238" t="s">
        <v>10490</v>
      </c>
      <c r="J7238" t="s">
        <v>10491</v>
      </c>
      <c r="K7238" t="s">
        <v>10503</v>
      </c>
      <c r="L7238" t="str">
        <f>CONCATENATE(G7238," ",K7238)</f>
        <v>Timor-Leste Bobonaro</v>
      </c>
      <c r="M7238" t="str">
        <f>IFERROR(VLOOKUP(L7238,'State(need_input)'!I$2:J$3992,2,FALSE),"")</f>
        <v>state_TL_Bob_5</v>
      </c>
      <c r="N7238" t="s">
        <v>23</v>
      </c>
      <c r="P7238">
        <v>1626637884</v>
      </c>
    </row>
    <row r="7239" spans="1:16">
      <c r="A7239" s="5" t="str">
        <f>CONCATENATE("rdx_city_",J7239,"_",B7239)</f>
        <v>rdx_city_TLS_9</v>
      </c>
      <c r="B7239">
        <f>IF(I7239=I7238,B7238+1,1)</f>
        <v>9</v>
      </c>
      <c r="C7239" t="s">
        <v>10504</v>
      </c>
      <c r="D7239" t="s">
        <v>10504</v>
      </c>
      <c r="E7239">
        <v>-8.5114</v>
      </c>
      <c r="F7239">
        <v>126.0131</v>
      </c>
      <c r="G7239" t="s">
        <v>10489</v>
      </c>
      <c r="H7239" t="str">
        <f>IFERROR(VLOOKUP(I7239,'country(26mar)'!C$2:D$251,2,FALSE),"")</f>
        <v>base.tl</v>
      </c>
      <c r="I7239" t="s">
        <v>10490</v>
      </c>
      <c r="J7239" t="s">
        <v>10491</v>
      </c>
      <c r="K7239" t="s">
        <v>10504</v>
      </c>
      <c r="L7239" t="str">
        <f>CONCATENATE(G7239," ",K7239)</f>
        <v>Timor-Leste Manatuto</v>
      </c>
      <c r="M7239" t="str">
        <f>IFERROR(VLOOKUP(L7239,'State(need_input)'!I$2:J$3992,2,FALSE),"")</f>
        <v>state_TL_Man_10</v>
      </c>
      <c r="N7239" t="s">
        <v>23</v>
      </c>
      <c r="P7239">
        <v>1626115337</v>
      </c>
    </row>
    <row r="7240" spans="1:16">
      <c r="A7240" s="5" t="str">
        <f>CONCATENATE("rdx_city_",J7240,"_",B7240)</f>
        <v>rdx_city_TLS_10</v>
      </c>
      <c r="B7240">
        <f>IF(I7240=I7239,B7239+1,1)</f>
        <v>10</v>
      </c>
      <c r="C7240" t="s">
        <v>10505</v>
      </c>
      <c r="D7240" t="s">
        <v>10505</v>
      </c>
      <c r="E7240">
        <v>-9.2</v>
      </c>
      <c r="F7240">
        <v>124.3833</v>
      </c>
      <c r="G7240" t="s">
        <v>10489</v>
      </c>
      <c r="H7240" t="str">
        <f>IFERROR(VLOOKUP(I7240,'country(26mar)'!C$2:D$251,2,FALSE),"")</f>
        <v>base.tl</v>
      </c>
      <c r="I7240" t="s">
        <v>10490</v>
      </c>
      <c r="J7240" t="s">
        <v>10491</v>
      </c>
      <c r="K7240" t="s">
        <v>10506</v>
      </c>
      <c r="L7240" t="str">
        <f>CONCATENATE(G7240," ",K7240)</f>
        <v>Timor-Leste Oecussi-Ambeno</v>
      </c>
      <c r="M7240" t="str">
        <f>IFERROR(VLOOKUP(L7240,'State(need_input)'!I$2:J$3992,2,FALSE),"")</f>
        <v>state_TL_Oec_12</v>
      </c>
      <c r="N7240" t="s">
        <v>23</v>
      </c>
      <c r="P7240">
        <v>1626175417</v>
      </c>
    </row>
    <row r="7241" spans="1:16">
      <c r="A7241" s="5" t="str">
        <f>CONCATENATE("rdx_city_",J7241,"_",B7241)</f>
        <v>rdx_city_TLS_11</v>
      </c>
      <c r="B7241">
        <f>IF(I7241=I7240,B7240+1,1)</f>
        <v>11</v>
      </c>
      <c r="C7241" t="s">
        <v>10382</v>
      </c>
      <c r="D7241" t="s">
        <v>10382</v>
      </c>
      <c r="E7241">
        <v>-9.0042</v>
      </c>
      <c r="F7241">
        <v>125.6486</v>
      </c>
      <c r="G7241" t="s">
        <v>10489</v>
      </c>
      <c r="H7241" t="str">
        <f>IFERROR(VLOOKUP(I7241,'country(26mar)'!C$2:D$251,2,FALSE),"")</f>
        <v>base.tl</v>
      </c>
      <c r="I7241" t="s">
        <v>10490</v>
      </c>
      <c r="J7241" t="s">
        <v>10491</v>
      </c>
      <c r="K7241" t="s">
        <v>10507</v>
      </c>
      <c r="L7241" t="str">
        <f>CONCATENATE(G7241," ",K7241)</f>
        <v>Timor-Leste Manufahi</v>
      </c>
      <c r="M7241" t="str">
        <f>IFERROR(VLOOKUP(L7241,'State(need_input)'!I$2:J$3992,2,FALSE),"")</f>
        <v>state_TL_Man_11</v>
      </c>
      <c r="N7241" t="s">
        <v>23</v>
      </c>
      <c r="P7241">
        <v>1626402267</v>
      </c>
    </row>
    <row r="7242" spans="1:16">
      <c r="A7242" s="5" t="str">
        <f>CONCATENATE("rdx_city_",J7242,"_",B7242)</f>
        <v>rdx_city_TLS_12</v>
      </c>
      <c r="B7242">
        <f>IF(I7242=I7241,B7241+1,1)</f>
        <v>12</v>
      </c>
      <c r="C7242" t="s">
        <v>10508</v>
      </c>
      <c r="D7242" t="s">
        <v>10508</v>
      </c>
      <c r="E7242">
        <v>-9.3129</v>
      </c>
      <c r="F7242">
        <v>125.2565</v>
      </c>
      <c r="G7242" t="s">
        <v>10489</v>
      </c>
      <c r="H7242" t="str">
        <f>IFERROR(VLOOKUP(I7242,'country(26mar)'!C$2:D$251,2,FALSE),"")</f>
        <v>base.tl</v>
      </c>
      <c r="I7242" t="s">
        <v>10490</v>
      </c>
      <c r="J7242" t="s">
        <v>10491</v>
      </c>
      <c r="K7242" t="s">
        <v>10509</v>
      </c>
      <c r="L7242" t="str">
        <f>CONCATENATE(G7242," ",K7242)</f>
        <v>Timor-Leste Cova Lima</v>
      </c>
      <c r="M7242" t="str">
        <f>IFERROR(VLOOKUP(L7242,'State(need_input)'!I$2:J$3992,2,FALSE),"")</f>
        <v>state_TL_Cov_6</v>
      </c>
      <c r="N7242" t="s">
        <v>23</v>
      </c>
      <c r="P7242">
        <v>1626458227</v>
      </c>
    </row>
    <row r="7243" spans="1:16">
      <c r="A7243" s="5" t="str">
        <f>CONCATENATE("rdx_city_",J7243,"_",B7243)</f>
        <v>rdx_city_TLS_13</v>
      </c>
      <c r="B7243">
        <f>IF(I7243=I7242,B7242+1,1)</f>
        <v>13</v>
      </c>
      <c r="C7243" t="s">
        <v>10510</v>
      </c>
      <c r="D7243" t="s">
        <v>10510</v>
      </c>
      <c r="E7243">
        <v>-8.8575</v>
      </c>
      <c r="F7243">
        <v>126.3647</v>
      </c>
      <c r="G7243" t="s">
        <v>10489</v>
      </c>
      <c r="H7243" t="str">
        <f>IFERROR(VLOOKUP(I7243,'country(26mar)'!C$2:D$251,2,FALSE),"")</f>
        <v>base.tl</v>
      </c>
      <c r="I7243" t="s">
        <v>10490</v>
      </c>
      <c r="J7243" t="s">
        <v>10491</v>
      </c>
      <c r="K7243" t="s">
        <v>10510</v>
      </c>
      <c r="L7243" t="str">
        <f>CONCATENATE(G7243," ",K7243)</f>
        <v>Timor-Leste Viqueque</v>
      </c>
      <c r="M7243" t="str">
        <f>IFERROR(VLOOKUP(L7243,'State(need_input)'!I$2:J$3992,2,FALSE),"")</f>
        <v>state_TL_Viq_13</v>
      </c>
      <c r="N7243" t="s">
        <v>23</v>
      </c>
      <c r="P7243">
        <v>1626768340</v>
      </c>
    </row>
    <row r="7244" spans="1:16">
      <c r="A7244" s="5" t="str">
        <f>CONCATENATE("rdx_city_",J7244,"_",B7244)</f>
        <v>rdx_city_TGO_1</v>
      </c>
      <c r="B7244">
        <f>IF(I7244=I7243,B7243+1,1)</f>
        <v>1</v>
      </c>
      <c r="C7244" t="s">
        <v>10511</v>
      </c>
      <c r="D7244" t="s">
        <v>10512</v>
      </c>
      <c r="E7244">
        <v>7.53</v>
      </c>
      <c r="F7244">
        <v>1.12</v>
      </c>
      <c r="G7244" t="s">
        <v>10513</v>
      </c>
      <c r="H7244" t="str">
        <f>IFERROR(VLOOKUP(I7244,'country(26mar)'!C$2:D$251,2,FALSE),"")</f>
        <v>base.tg</v>
      </c>
      <c r="I7244" t="s">
        <v>10514</v>
      </c>
      <c r="J7244" t="s">
        <v>10515</v>
      </c>
      <c r="K7244" t="s">
        <v>3070</v>
      </c>
      <c r="L7244" t="str">
        <f>CONCATENATE(G7244," ",K7244)</f>
        <v>Togo Plateaux</v>
      </c>
      <c r="M7244" t="str">
        <f>IFERROR(VLOOKUP(L7244,'State(need_input)'!I$2:J$3992,2,FALSE),"")</f>
        <v>state_TG_Pla_2</v>
      </c>
      <c r="N7244" t="s">
        <v>23</v>
      </c>
      <c r="O7244">
        <v>80683</v>
      </c>
      <c r="P7244">
        <v>1768070717</v>
      </c>
    </row>
    <row r="7245" spans="1:16">
      <c r="A7245" s="5" t="str">
        <f>CONCATENATE("rdx_city_",J7245,"_",B7245)</f>
        <v>rdx_city_TGO_2</v>
      </c>
      <c r="B7245">
        <f>IF(I7245=I7244,B7244+1,1)</f>
        <v>2</v>
      </c>
      <c r="C7245" t="s">
        <v>10516</v>
      </c>
      <c r="D7245" t="s">
        <v>10516</v>
      </c>
      <c r="E7245">
        <v>9.261</v>
      </c>
      <c r="F7245">
        <v>0.789</v>
      </c>
      <c r="G7245" t="s">
        <v>10513</v>
      </c>
      <c r="H7245" t="str">
        <f>IFERROR(VLOOKUP(I7245,'country(26mar)'!C$2:D$251,2,FALSE),"")</f>
        <v>base.tg</v>
      </c>
      <c r="I7245" t="s">
        <v>10514</v>
      </c>
      <c r="J7245" t="s">
        <v>10515</v>
      </c>
      <c r="K7245" t="s">
        <v>10517</v>
      </c>
      <c r="L7245" t="str">
        <f>CONCATENATE(G7245," ",K7245)</f>
        <v>Togo Kara</v>
      </c>
      <c r="M7245" t="str">
        <f>IFERROR(VLOOKUP(L7245,'State(need_input)'!I$2:J$3992,2,FALSE),"")</f>
        <v>state_TG_Kar_4</v>
      </c>
      <c r="O7245">
        <v>61845</v>
      </c>
      <c r="P7245">
        <v>1768050143</v>
      </c>
    </row>
    <row r="7246" spans="1:16">
      <c r="A7246" s="5" t="str">
        <f>CONCATENATE("rdx_city_",J7246,"_",B7246)</f>
        <v>rdx_city_TGO_3</v>
      </c>
      <c r="B7246">
        <f>IF(I7246=I7245,B7245+1,1)</f>
        <v>3</v>
      </c>
      <c r="C7246" t="s">
        <v>10518</v>
      </c>
      <c r="D7246" t="s">
        <v>10518</v>
      </c>
      <c r="E7246">
        <v>10.8623</v>
      </c>
      <c r="F7246">
        <v>0.2076</v>
      </c>
      <c r="G7246" t="s">
        <v>10513</v>
      </c>
      <c r="H7246" t="str">
        <f>IFERROR(VLOOKUP(I7246,'country(26mar)'!C$2:D$251,2,FALSE),"")</f>
        <v>base.tg</v>
      </c>
      <c r="I7246" t="s">
        <v>10514</v>
      </c>
      <c r="J7246" t="s">
        <v>10515</v>
      </c>
      <c r="K7246" t="s">
        <v>3365</v>
      </c>
      <c r="L7246" t="str">
        <f>CONCATENATE(G7246," ",K7246)</f>
        <v>Togo Savanes</v>
      </c>
      <c r="M7246" t="str">
        <f>IFERROR(VLOOKUP(L7246,'State(need_input)'!I$2:J$3992,2,FALSE),"")</f>
        <v>state_TG_Sav_3</v>
      </c>
      <c r="N7246" t="s">
        <v>23</v>
      </c>
      <c r="P7246">
        <v>1768366976</v>
      </c>
    </row>
    <row r="7247" spans="1:16">
      <c r="A7247" s="5" t="str">
        <f>CONCATENATE("rdx_city_",J7247,"_",B7247)</f>
        <v>rdx_city_TGO_4</v>
      </c>
      <c r="B7247">
        <f>IF(I7247=I7246,B7246+1,1)</f>
        <v>4</v>
      </c>
      <c r="C7247" t="s">
        <v>10517</v>
      </c>
      <c r="D7247" t="s">
        <v>10517</v>
      </c>
      <c r="E7247">
        <v>9.5511</v>
      </c>
      <c r="F7247">
        <v>1.1861</v>
      </c>
      <c r="G7247" t="s">
        <v>10513</v>
      </c>
      <c r="H7247" t="str">
        <f>IFERROR(VLOOKUP(I7247,'country(26mar)'!C$2:D$251,2,FALSE),"")</f>
        <v>base.tg</v>
      </c>
      <c r="I7247" t="s">
        <v>10514</v>
      </c>
      <c r="J7247" t="s">
        <v>10515</v>
      </c>
      <c r="K7247" t="s">
        <v>10517</v>
      </c>
      <c r="L7247" t="str">
        <f>CONCATENATE(G7247," ",K7247)</f>
        <v>Togo Kara</v>
      </c>
      <c r="M7247" t="str">
        <f>IFERROR(VLOOKUP(L7247,'State(need_input)'!I$2:J$3992,2,FALSE),"")</f>
        <v>state_TG_Kar_4</v>
      </c>
      <c r="N7247" t="s">
        <v>23</v>
      </c>
      <c r="P7247">
        <v>1768768827</v>
      </c>
    </row>
    <row r="7248" spans="1:16">
      <c r="A7248" s="5" t="str">
        <f>CONCATENATE("rdx_city_",J7248,"_",B7248)</f>
        <v>rdx_city_TGO_5</v>
      </c>
      <c r="B7248">
        <f>IF(I7248=I7247,B7247+1,1)</f>
        <v>5</v>
      </c>
      <c r="C7248" t="s">
        <v>10519</v>
      </c>
      <c r="D7248" t="s">
        <v>10520</v>
      </c>
      <c r="E7248">
        <v>6.9004</v>
      </c>
      <c r="F7248">
        <v>0.63</v>
      </c>
      <c r="G7248" t="s">
        <v>10513</v>
      </c>
      <c r="H7248" t="str">
        <f>IFERROR(VLOOKUP(I7248,'country(26mar)'!C$2:D$251,2,FALSE),"")</f>
        <v>base.tg</v>
      </c>
      <c r="I7248" t="s">
        <v>10514</v>
      </c>
      <c r="J7248" t="s">
        <v>10515</v>
      </c>
      <c r="L7248" t="str">
        <f>CONCATENATE(G7248," ",K7248)</f>
        <v>Togo </v>
      </c>
      <c r="M7248" t="str">
        <f>IFERROR(VLOOKUP(L7248,'State(need_input)'!I$2:J$3992,2,FALSE),"")</f>
        <v/>
      </c>
      <c r="O7248">
        <v>100479</v>
      </c>
      <c r="P7248">
        <v>1768253626</v>
      </c>
    </row>
    <row r="7249" spans="1:16">
      <c r="A7249" s="5" t="str">
        <f>CONCATENATE("rdx_city_",J7249,"_",B7249)</f>
        <v>rdx_city_TGO_6</v>
      </c>
      <c r="B7249">
        <f>IF(I7249=I7248,B7248+1,1)</f>
        <v>6</v>
      </c>
      <c r="C7249" t="s">
        <v>10521</v>
      </c>
      <c r="D7249" t="s">
        <v>10522</v>
      </c>
      <c r="E7249">
        <v>6.1319</v>
      </c>
      <c r="F7249">
        <v>1.2228</v>
      </c>
      <c r="G7249" t="s">
        <v>10513</v>
      </c>
      <c r="H7249" t="str">
        <f>IFERROR(VLOOKUP(I7249,'country(26mar)'!C$2:D$251,2,FALSE),"")</f>
        <v>base.tg</v>
      </c>
      <c r="I7249" t="s">
        <v>10514</v>
      </c>
      <c r="J7249" t="s">
        <v>10515</v>
      </c>
      <c r="K7249" t="s">
        <v>10523</v>
      </c>
      <c r="L7249" t="str">
        <f>CONCATENATE(G7249," ",K7249)</f>
        <v>Togo Maritime</v>
      </c>
      <c r="M7249" t="str">
        <f>IFERROR(VLOOKUP(L7249,'State(need_input)'!I$2:J$3992,2,FALSE),"")</f>
        <v>state_TG_Mar_1</v>
      </c>
      <c r="N7249" t="s">
        <v>54</v>
      </c>
      <c r="O7249">
        <v>1452000</v>
      </c>
      <c r="P7249">
        <v>1768409132</v>
      </c>
    </row>
    <row r="7250" spans="1:16">
      <c r="A7250" s="5" t="str">
        <f>CONCATENATE("rdx_city_",J7250,"_",B7250)</f>
        <v>rdx_city_TGO_7</v>
      </c>
      <c r="B7250">
        <f>IF(I7250=I7249,B7249+1,1)</f>
        <v>7</v>
      </c>
      <c r="C7250" t="s">
        <v>10524</v>
      </c>
      <c r="D7250" t="s">
        <v>10524</v>
      </c>
      <c r="E7250">
        <v>10.3596</v>
      </c>
      <c r="F7250">
        <v>0.4708</v>
      </c>
      <c r="G7250" t="s">
        <v>10513</v>
      </c>
      <c r="H7250" t="str">
        <f>IFERROR(VLOOKUP(I7250,'country(26mar)'!C$2:D$251,2,FALSE),"")</f>
        <v>base.tg</v>
      </c>
      <c r="I7250" t="s">
        <v>10514</v>
      </c>
      <c r="J7250" t="s">
        <v>10515</v>
      </c>
      <c r="K7250" t="s">
        <v>3365</v>
      </c>
      <c r="L7250" t="str">
        <f>CONCATENATE(G7250," ",K7250)</f>
        <v>Togo Savanes</v>
      </c>
      <c r="M7250" t="str">
        <f>IFERROR(VLOOKUP(L7250,'State(need_input)'!I$2:J$3992,2,FALSE),"")</f>
        <v>state_TG_Sav_3</v>
      </c>
      <c r="O7250">
        <v>42626</v>
      </c>
      <c r="P7250">
        <v>1768815814</v>
      </c>
    </row>
    <row r="7251" spans="1:16">
      <c r="A7251" s="5" t="str">
        <f>CONCATENATE("rdx_city_",J7251,"_",B7251)</f>
        <v>rdx_city_TGO_8</v>
      </c>
      <c r="B7251">
        <f>IF(I7251=I7250,B7250+1,1)</f>
        <v>8</v>
      </c>
      <c r="C7251" t="s">
        <v>10525</v>
      </c>
      <c r="D7251" t="s">
        <v>10526</v>
      </c>
      <c r="E7251">
        <v>8.9905</v>
      </c>
      <c r="F7251">
        <v>1.15</v>
      </c>
      <c r="G7251" t="s">
        <v>10513</v>
      </c>
      <c r="H7251" t="str">
        <f>IFERROR(VLOOKUP(I7251,'country(26mar)'!C$2:D$251,2,FALSE),"")</f>
        <v>base.tg</v>
      </c>
      <c r="I7251" t="s">
        <v>10514</v>
      </c>
      <c r="J7251" t="s">
        <v>10515</v>
      </c>
      <c r="K7251" t="s">
        <v>10527</v>
      </c>
      <c r="L7251" t="str">
        <f>CONCATENATE(G7251," ",K7251)</f>
        <v>Togo Centrale</v>
      </c>
      <c r="M7251" t="str">
        <f>IFERROR(VLOOKUP(L7251,'State(need_input)'!I$2:J$3992,2,FALSE),"")</f>
        <v>state_TG_Cen_5</v>
      </c>
      <c r="N7251" t="s">
        <v>23</v>
      </c>
      <c r="O7251">
        <v>117811</v>
      </c>
      <c r="P7251">
        <v>1768875145</v>
      </c>
    </row>
    <row r="7252" spans="1:16">
      <c r="A7252" s="5" t="str">
        <f>CONCATENATE("rdx_city_",J7252,"_",B7252)</f>
        <v>rdx_city_TGO_9</v>
      </c>
      <c r="B7252">
        <f>IF(I7252=I7251,B7251+1,1)</f>
        <v>9</v>
      </c>
      <c r="C7252" t="s">
        <v>10528</v>
      </c>
      <c r="D7252" t="s">
        <v>10528</v>
      </c>
      <c r="E7252">
        <v>8.557</v>
      </c>
      <c r="F7252">
        <v>0.985</v>
      </c>
      <c r="G7252" t="s">
        <v>10513</v>
      </c>
      <c r="H7252" t="str">
        <f>IFERROR(VLOOKUP(I7252,'country(26mar)'!C$2:D$251,2,FALSE),"")</f>
        <v>base.tg</v>
      </c>
      <c r="I7252" t="s">
        <v>10514</v>
      </c>
      <c r="J7252" t="s">
        <v>10515</v>
      </c>
      <c r="K7252" t="s">
        <v>10527</v>
      </c>
      <c r="L7252" t="str">
        <f>CONCATENATE(G7252," ",K7252)</f>
        <v>Togo Centrale</v>
      </c>
      <c r="M7252" t="str">
        <f>IFERROR(VLOOKUP(L7252,'State(need_input)'!I$2:J$3992,2,FALSE),"")</f>
        <v>state_TG_Cen_5</v>
      </c>
      <c r="O7252">
        <v>21054</v>
      </c>
      <c r="P7252">
        <v>1768355631</v>
      </c>
    </row>
    <row r="7253" spans="1:16">
      <c r="A7253" s="5" t="str">
        <f>CONCATENATE("rdx_city_",J7253,"_",B7253)</f>
        <v>rdx_city_TON_1</v>
      </c>
      <c r="B7253">
        <f>IF(I7253=I7252,B7252+1,1)</f>
        <v>1</v>
      </c>
      <c r="C7253" t="s">
        <v>10529</v>
      </c>
      <c r="D7253" t="s">
        <v>10529</v>
      </c>
      <c r="E7253">
        <v>-18.6496</v>
      </c>
      <c r="F7253">
        <v>-173.9833</v>
      </c>
      <c r="G7253" t="s">
        <v>10530</v>
      </c>
      <c r="H7253" t="str">
        <f>IFERROR(VLOOKUP(I7253,'country(26mar)'!C$2:D$251,2,FALSE),"")</f>
        <v>base.to</v>
      </c>
      <c r="I7253" t="s">
        <v>10531</v>
      </c>
      <c r="J7253" t="s">
        <v>10532</v>
      </c>
      <c r="K7253" t="s">
        <v>10533</v>
      </c>
      <c r="L7253" t="str">
        <f>CONCATENATE(G7253," ",K7253)</f>
        <v>Tonga Vava‘u</v>
      </c>
      <c r="M7253" t="str">
        <f>IFERROR(VLOOKUP(L7253,'State(need_input)'!I$2:J$3992,2,FALSE),"")</f>
        <v>state_TO_Vav_1</v>
      </c>
      <c r="O7253">
        <v>7391</v>
      </c>
      <c r="P7253">
        <v>1776829745</v>
      </c>
    </row>
    <row r="7254" spans="1:16">
      <c r="A7254" s="5" t="str">
        <f>CONCATENATE("rdx_city_",J7254,"_",B7254)</f>
        <v>rdx_city_TON_2</v>
      </c>
      <c r="B7254">
        <f>IF(I7254=I7253,B7253+1,1)</f>
        <v>2</v>
      </c>
      <c r="C7254" t="s">
        <v>10534</v>
      </c>
      <c r="D7254" t="s">
        <v>10534</v>
      </c>
      <c r="E7254">
        <v>-21.1385</v>
      </c>
      <c r="F7254">
        <v>-175.2206</v>
      </c>
      <c r="G7254" t="s">
        <v>10530</v>
      </c>
      <c r="H7254" t="str">
        <f>IFERROR(VLOOKUP(I7254,'country(26mar)'!C$2:D$251,2,FALSE),"")</f>
        <v>base.to</v>
      </c>
      <c r="I7254" t="s">
        <v>10531</v>
      </c>
      <c r="J7254" t="s">
        <v>10532</v>
      </c>
      <c r="K7254" t="s">
        <v>10535</v>
      </c>
      <c r="L7254" t="str">
        <f>CONCATENATE(G7254," ",K7254)</f>
        <v>Tonga Tongatapu</v>
      </c>
      <c r="M7254" t="str">
        <f>IFERROR(VLOOKUP(L7254,'State(need_input)'!I$2:J$3992,2,FALSE),"")</f>
        <v>state_TO_Ton_2</v>
      </c>
      <c r="N7254" t="s">
        <v>54</v>
      </c>
      <c r="O7254">
        <v>42620</v>
      </c>
      <c r="P7254">
        <v>1776737461</v>
      </c>
    </row>
    <row r="7255" spans="1:16">
      <c r="A7255" s="5" t="str">
        <f>CONCATENATE("rdx_city_",J7255,"_",B7255)</f>
        <v>rdx_city_TTO_1</v>
      </c>
      <c r="B7255">
        <f>IF(I7255=I7254,B7254+1,1)</f>
        <v>1</v>
      </c>
      <c r="C7255" t="s">
        <v>10536</v>
      </c>
      <c r="D7255" t="s">
        <v>10536</v>
      </c>
      <c r="E7255">
        <v>10.6472</v>
      </c>
      <c r="F7255">
        <v>-61.4461</v>
      </c>
      <c r="G7255" t="s">
        <v>10537</v>
      </c>
      <c r="H7255" t="str">
        <f>IFERROR(VLOOKUP(I7255,'country(26mar)'!C$2:D$251,2,FALSE),"")</f>
        <v>base.tt</v>
      </c>
      <c r="I7255" t="s">
        <v>10538</v>
      </c>
      <c r="J7255" t="s">
        <v>10539</v>
      </c>
      <c r="K7255" t="s">
        <v>10540</v>
      </c>
      <c r="L7255" t="str">
        <f>CONCATENATE(G7255," ",K7255)</f>
        <v>Trinidad And Tobago San Juan/Laventille</v>
      </c>
      <c r="M7255" t="str">
        <f>IFERROR(VLOOKUP(L7255,'State(need_input)'!I$2:J$3992,2,FALSE),"")</f>
        <v>state_TT_San_3</v>
      </c>
      <c r="N7255" t="s">
        <v>23</v>
      </c>
      <c r="P7255">
        <v>1780000001</v>
      </c>
    </row>
    <row r="7256" spans="1:16">
      <c r="A7256" s="5" t="str">
        <f>CONCATENATE("rdx_city_",J7256,"_",B7256)</f>
        <v>rdx_city_TTO_2</v>
      </c>
      <c r="B7256">
        <f>IF(I7256=I7255,B7255+1,1)</f>
        <v>2</v>
      </c>
      <c r="C7256" t="s">
        <v>10541</v>
      </c>
      <c r="D7256" t="s">
        <v>10541</v>
      </c>
      <c r="E7256">
        <v>10.6374</v>
      </c>
      <c r="F7256">
        <v>-61.2823</v>
      </c>
      <c r="G7256" t="s">
        <v>10537</v>
      </c>
      <c r="H7256" t="str">
        <f>IFERROR(VLOOKUP(I7256,'country(26mar)'!C$2:D$251,2,FALSE),"")</f>
        <v>base.tt</v>
      </c>
      <c r="I7256" t="s">
        <v>10538</v>
      </c>
      <c r="J7256" t="s">
        <v>10539</v>
      </c>
      <c r="K7256" t="s">
        <v>10541</v>
      </c>
      <c r="L7256" t="str">
        <f>CONCATENATE(G7256," ",K7256)</f>
        <v>Trinidad And Tobago Arima</v>
      </c>
      <c r="M7256" t="str">
        <f>IFERROR(VLOOKUP(L7256,'State(need_input)'!I$2:J$3992,2,FALSE),"")</f>
        <v>state_TT_Ari_2</v>
      </c>
      <c r="N7256" t="s">
        <v>23</v>
      </c>
      <c r="P7256">
        <v>1780753308</v>
      </c>
    </row>
    <row r="7257" spans="1:16">
      <c r="A7257" s="5" t="str">
        <f>CONCATENATE("rdx_city_",J7257,"_",B7257)</f>
        <v>rdx_city_TTO_3</v>
      </c>
      <c r="B7257">
        <f>IF(I7257=I7256,B7256+1,1)</f>
        <v>3</v>
      </c>
      <c r="C7257" t="s">
        <v>10542</v>
      </c>
      <c r="D7257" t="s">
        <v>10542</v>
      </c>
      <c r="E7257">
        <v>10.5167</v>
      </c>
      <c r="F7257">
        <v>-61.4167</v>
      </c>
      <c r="G7257" t="s">
        <v>10537</v>
      </c>
      <c r="H7257" t="str">
        <f>IFERROR(VLOOKUP(I7257,'country(26mar)'!C$2:D$251,2,FALSE),"")</f>
        <v>base.tt</v>
      </c>
      <c r="I7257" t="s">
        <v>10538</v>
      </c>
      <c r="J7257" t="s">
        <v>10539</v>
      </c>
      <c r="K7257" t="s">
        <v>10542</v>
      </c>
      <c r="L7257" t="str">
        <f>CONCATENATE(G7257," ",K7257)</f>
        <v>Trinidad And Tobago Chaguanas</v>
      </c>
      <c r="M7257" t="str">
        <f>IFERROR(VLOOKUP(L7257,'State(need_input)'!I$2:J$3992,2,FALSE),"")</f>
        <v>state_TT_Cha_4</v>
      </c>
      <c r="N7257" t="s">
        <v>23</v>
      </c>
      <c r="P7257">
        <v>1780795054</v>
      </c>
    </row>
    <row r="7258" spans="1:16">
      <c r="A7258" s="5" t="str">
        <f>CONCATENATE("rdx_city_",J7258,"_",B7258)</f>
        <v>rdx_city_TTO_4</v>
      </c>
      <c r="B7258">
        <f>IF(I7258=I7257,B7257+1,1)</f>
        <v>4</v>
      </c>
      <c r="C7258" t="s">
        <v>10543</v>
      </c>
      <c r="D7258" t="s">
        <v>10543</v>
      </c>
      <c r="E7258">
        <v>10.4232</v>
      </c>
      <c r="F7258">
        <v>-61.4618</v>
      </c>
      <c r="G7258" t="s">
        <v>10537</v>
      </c>
      <c r="H7258" t="str">
        <f>IFERROR(VLOOKUP(I7258,'country(26mar)'!C$2:D$251,2,FALSE),"")</f>
        <v>base.tt</v>
      </c>
      <c r="I7258" t="s">
        <v>10538</v>
      </c>
      <c r="J7258" t="s">
        <v>10539</v>
      </c>
      <c r="K7258" t="s">
        <v>10544</v>
      </c>
      <c r="L7258" t="str">
        <f>CONCATENATE(G7258," ",K7258)</f>
        <v>Trinidad And Tobago Couva/Tabaquite/Talparo</v>
      </c>
      <c r="M7258" t="str">
        <f>IFERROR(VLOOKUP(L7258,'State(need_input)'!I$2:J$3992,2,FALSE),"")</f>
        <v>state_TT_Cou_5</v>
      </c>
      <c r="N7258" t="s">
        <v>23</v>
      </c>
      <c r="P7258">
        <v>1780835692</v>
      </c>
    </row>
    <row r="7259" spans="1:16">
      <c r="A7259" s="5" t="str">
        <f>CONCATENATE("rdx_city_",J7259,"_",B7259)</f>
        <v>rdx_city_TTO_5</v>
      </c>
      <c r="B7259">
        <f>IF(I7259=I7258,B7258+1,1)</f>
        <v>5</v>
      </c>
      <c r="C7259" t="s">
        <v>10545</v>
      </c>
      <c r="D7259" t="s">
        <v>10545</v>
      </c>
      <c r="E7259">
        <v>10.2085</v>
      </c>
      <c r="F7259">
        <v>-61.4527</v>
      </c>
      <c r="G7259" t="s">
        <v>10537</v>
      </c>
      <c r="H7259" t="str">
        <f>IFERROR(VLOOKUP(I7259,'country(26mar)'!C$2:D$251,2,FALSE),"")</f>
        <v>base.tt</v>
      </c>
      <c r="I7259" t="s">
        <v>10538</v>
      </c>
      <c r="J7259" t="s">
        <v>10539</v>
      </c>
      <c r="K7259" t="s">
        <v>10546</v>
      </c>
      <c r="L7259" t="str">
        <f>CONCATENATE(G7259," ",K7259)</f>
        <v>Trinidad And Tobago Penal/Debe</v>
      </c>
      <c r="M7259" t="str">
        <f>IFERROR(VLOOKUP(L7259,'State(need_input)'!I$2:J$3992,2,FALSE),"")</f>
        <v>state_TT_Pen_6</v>
      </c>
      <c r="N7259" t="s">
        <v>23</v>
      </c>
      <c r="P7259">
        <v>1780510715</v>
      </c>
    </row>
    <row r="7260" spans="1:16">
      <c r="A7260" s="5" t="str">
        <f>CONCATENATE("rdx_city_",J7260,"_",B7260)</f>
        <v>rdx_city_TTO_6</v>
      </c>
      <c r="B7260">
        <f>IF(I7260=I7259,B7259+1,1)</f>
        <v>6</v>
      </c>
      <c r="C7260" t="s">
        <v>10547</v>
      </c>
      <c r="D7260" t="s">
        <v>10547</v>
      </c>
      <c r="E7260">
        <v>10.7208</v>
      </c>
      <c r="F7260">
        <v>-61.5662</v>
      </c>
      <c r="G7260" t="s">
        <v>10537</v>
      </c>
      <c r="H7260" t="str">
        <f>IFERROR(VLOOKUP(I7260,'country(26mar)'!C$2:D$251,2,FALSE),"")</f>
        <v>base.tt</v>
      </c>
      <c r="I7260" t="s">
        <v>10538</v>
      </c>
      <c r="J7260" t="s">
        <v>10539</v>
      </c>
      <c r="K7260" t="s">
        <v>10547</v>
      </c>
      <c r="L7260" t="str">
        <f>CONCATENATE(G7260," ",K7260)</f>
        <v>Trinidad And Tobago Diego Martin</v>
      </c>
      <c r="M7260" t="str">
        <f>IFERROR(VLOOKUP(L7260,'State(need_input)'!I$2:J$3992,2,FALSE),"")</f>
        <v>state_TT_Die_7</v>
      </c>
      <c r="N7260" t="s">
        <v>23</v>
      </c>
      <c r="P7260">
        <v>1780534918</v>
      </c>
    </row>
    <row r="7261" spans="1:16">
      <c r="A7261" s="5" t="str">
        <f>CONCATENATE("rdx_city_",J7261,"_",B7261)</f>
        <v>rdx_city_TTO_7</v>
      </c>
      <c r="B7261">
        <f>IF(I7261=I7260,B7260+1,1)</f>
        <v>7</v>
      </c>
      <c r="C7261" t="s">
        <v>10548</v>
      </c>
      <c r="D7261" t="s">
        <v>10548</v>
      </c>
      <c r="E7261">
        <v>10.1741</v>
      </c>
      <c r="F7261">
        <v>-61.6841</v>
      </c>
      <c r="G7261" t="s">
        <v>10537</v>
      </c>
      <c r="H7261" t="str">
        <f>IFERROR(VLOOKUP(I7261,'country(26mar)'!C$2:D$251,2,FALSE),"")</f>
        <v>base.tt</v>
      </c>
      <c r="I7261" t="s">
        <v>10538</v>
      </c>
      <c r="J7261" t="s">
        <v>10539</v>
      </c>
      <c r="K7261" t="s">
        <v>10548</v>
      </c>
      <c r="L7261" t="str">
        <f>CONCATENATE(G7261," ",K7261)</f>
        <v>Trinidad And Tobago Point Fortin</v>
      </c>
      <c r="M7261" t="str">
        <f>IFERROR(VLOOKUP(L7261,'State(need_input)'!I$2:J$3992,2,FALSE),"")</f>
        <v>state_TT_Poi_8</v>
      </c>
      <c r="N7261" t="s">
        <v>23</v>
      </c>
      <c r="P7261">
        <v>1780702349</v>
      </c>
    </row>
    <row r="7262" spans="1:16">
      <c r="A7262" s="5" t="str">
        <f>CONCATENATE("rdx_city_",J7262,"_",B7262)</f>
        <v>rdx_city_TTO_8</v>
      </c>
      <c r="B7262">
        <f>IF(I7262=I7261,B7261+1,1)</f>
        <v>8</v>
      </c>
      <c r="C7262" t="s">
        <v>10549</v>
      </c>
      <c r="D7262" t="s">
        <v>10549</v>
      </c>
      <c r="E7262">
        <v>10.652</v>
      </c>
      <c r="F7262">
        <v>-61.517</v>
      </c>
      <c r="G7262" t="s">
        <v>10537</v>
      </c>
      <c r="H7262" t="str">
        <f>IFERROR(VLOOKUP(I7262,'country(26mar)'!C$2:D$251,2,FALSE),"")</f>
        <v>base.tt</v>
      </c>
      <c r="I7262" t="s">
        <v>10538</v>
      </c>
      <c r="J7262" t="s">
        <v>10539</v>
      </c>
      <c r="K7262" t="s">
        <v>10550</v>
      </c>
      <c r="L7262" t="str">
        <f>CONCATENATE(G7262," ",K7262)</f>
        <v>Trinidad And Tobago Port of Spain</v>
      </c>
      <c r="M7262" t="str">
        <f>IFERROR(VLOOKUP(L7262,'State(need_input)'!I$2:J$3992,2,FALSE),"")</f>
        <v>state_TT_Por_1</v>
      </c>
      <c r="N7262" t="s">
        <v>54</v>
      </c>
      <c r="O7262">
        <v>294934</v>
      </c>
      <c r="P7262">
        <v>1780670676</v>
      </c>
    </row>
    <row r="7263" spans="1:16">
      <c r="A7263" s="5" t="str">
        <f>CONCATENATE("rdx_city_",J7263,"_",B7263)</f>
        <v>rdx_city_TTO_9</v>
      </c>
      <c r="B7263">
        <f>IF(I7263=I7262,B7262+1,1)</f>
        <v>9</v>
      </c>
      <c r="C7263" t="s">
        <v>10551</v>
      </c>
      <c r="D7263" t="s">
        <v>10551</v>
      </c>
      <c r="E7263">
        <v>10.2718</v>
      </c>
      <c r="F7263">
        <v>-61.371</v>
      </c>
      <c r="G7263" t="s">
        <v>10537</v>
      </c>
      <c r="H7263" t="str">
        <f>IFERROR(VLOOKUP(I7263,'country(26mar)'!C$2:D$251,2,FALSE),"")</f>
        <v>base.tt</v>
      </c>
      <c r="I7263" t="s">
        <v>10538</v>
      </c>
      <c r="J7263" t="s">
        <v>10539</v>
      </c>
      <c r="K7263" t="s">
        <v>10551</v>
      </c>
      <c r="L7263" t="str">
        <f>CONCATENATE(G7263," ",K7263)</f>
        <v>Trinidad And Tobago Princes Town</v>
      </c>
      <c r="M7263" t="str">
        <f>IFERROR(VLOOKUP(L7263,'State(need_input)'!I$2:J$3992,2,FALSE),"")</f>
        <v>state_TT_Pri_9</v>
      </c>
      <c r="N7263" t="s">
        <v>23</v>
      </c>
      <c r="P7263">
        <v>1780714817</v>
      </c>
    </row>
    <row r="7264" spans="1:16">
      <c r="A7264" s="5" t="str">
        <f>CONCATENATE("rdx_city_",J7264,"_",B7264)</f>
        <v>rdx_city_TTO_10</v>
      </c>
      <c r="B7264">
        <f>IF(I7264=I7263,B7263+1,1)</f>
        <v>10</v>
      </c>
      <c r="C7264" t="s">
        <v>1626</v>
      </c>
      <c r="D7264" t="s">
        <v>1626</v>
      </c>
      <c r="E7264">
        <v>10.3059</v>
      </c>
      <c r="F7264">
        <v>-61.1756</v>
      </c>
      <c r="G7264" t="s">
        <v>10537</v>
      </c>
      <c r="H7264" t="str">
        <f>IFERROR(VLOOKUP(I7264,'country(26mar)'!C$2:D$251,2,FALSE),"")</f>
        <v>base.tt</v>
      </c>
      <c r="I7264" t="s">
        <v>10538</v>
      </c>
      <c r="J7264" t="s">
        <v>10539</v>
      </c>
      <c r="K7264" t="s">
        <v>10552</v>
      </c>
      <c r="L7264" t="str">
        <f>CONCATENATE(G7264," ",K7264)</f>
        <v>Trinidad And Tobago Mayaro/Rio Claro</v>
      </c>
      <c r="M7264" t="str">
        <f>IFERROR(VLOOKUP(L7264,'State(need_input)'!I$2:J$3992,2,FALSE),"")</f>
        <v>state_TT_May_10</v>
      </c>
      <c r="N7264" t="s">
        <v>23</v>
      </c>
      <c r="P7264">
        <v>1780883666</v>
      </c>
    </row>
    <row r="7265" spans="1:16">
      <c r="A7265" s="5" t="str">
        <f>CONCATENATE("rdx_city_",J7265,"_",B7265)</f>
        <v>rdx_city_TTO_11</v>
      </c>
      <c r="B7265">
        <f>IF(I7265=I7264,B7264+1,1)</f>
        <v>11</v>
      </c>
      <c r="C7265" t="s">
        <v>2444</v>
      </c>
      <c r="D7265" t="s">
        <v>2444</v>
      </c>
      <c r="E7265">
        <v>10.2805</v>
      </c>
      <c r="F7265">
        <v>-61.4594</v>
      </c>
      <c r="G7265" t="s">
        <v>10537</v>
      </c>
      <c r="H7265" t="str">
        <f>IFERROR(VLOOKUP(I7265,'country(26mar)'!C$2:D$251,2,FALSE),"")</f>
        <v>base.tt</v>
      </c>
      <c r="I7265" t="s">
        <v>10538</v>
      </c>
      <c r="J7265" t="s">
        <v>10539</v>
      </c>
      <c r="K7265" t="s">
        <v>2444</v>
      </c>
      <c r="L7265" t="str">
        <f>CONCATENATE(G7265," ",K7265)</f>
        <v>Trinidad And Tobago San Fernando</v>
      </c>
      <c r="M7265" t="str">
        <f>IFERROR(VLOOKUP(L7265,'State(need_input)'!I$2:J$3992,2,FALSE),"")</f>
        <v>state_TT_San_11</v>
      </c>
      <c r="N7265" t="s">
        <v>23</v>
      </c>
      <c r="O7265">
        <v>166039</v>
      </c>
      <c r="P7265">
        <v>1780361077</v>
      </c>
    </row>
    <row r="7266" spans="1:16">
      <c r="A7266" s="5" t="str">
        <f>CONCATENATE("rdx_city_",J7266,"_",B7266)</f>
        <v>rdx_city_TTO_12</v>
      </c>
      <c r="B7266">
        <f>IF(I7266=I7265,B7265+1,1)</f>
        <v>12</v>
      </c>
      <c r="C7266" t="s">
        <v>10553</v>
      </c>
      <c r="D7266" t="s">
        <v>10553</v>
      </c>
      <c r="E7266">
        <v>10.5871</v>
      </c>
      <c r="F7266">
        <v>-61.1322</v>
      </c>
      <c r="G7266" t="s">
        <v>10537</v>
      </c>
      <c r="H7266" t="str">
        <f>IFERROR(VLOOKUP(I7266,'country(26mar)'!C$2:D$251,2,FALSE),"")</f>
        <v>base.tt</v>
      </c>
      <c r="I7266" t="s">
        <v>10538</v>
      </c>
      <c r="J7266" t="s">
        <v>10539</v>
      </c>
      <c r="K7266" t="s">
        <v>10553</v>
      </c>
      <c r="L7266" t="str">
        <f>CONCATENATE(G7266," ",K7266)</f>
        <v>Trinidad And Tobago Sangre Grande</v>
      </c>
      <c r="M7266" t="str">
        <f>IFERROR(VLOOKUP(L7266,'State(need_input)'!I$2:J$3992,2,FALSE),"")</f>
        <v>state_TT_San_12</v>
      </c>
      <c r="N7266" t="s">
        <v>23</v>
      </c>
      <c r="P7266">
        <v>1780469686</v>
      </c>
    </row>
    <row r="7267" spans="1:16">
      <c r="A7267" s="5" t="str">
        <f>CONCATENATE("rdx_city_",J7267,"_",B7267)</f>
        <v>rdx_city_TTO_13</v>
      </c>
      <c r="B7267">
        <f>IF(I7267=I7266,B7266+1,1)</f>
        <v>13</v>
      </c>
      <c r="C7267" t="s">
        <v>10554</v>
      </c>
      <c r="D7267" t="s">
        <v>10554</v>
      </c>
      <c r="E7267">
        <v>11.1811</v>
      </c>
      <c r="F7267">
        <v>-60.7333</v>
      </c>
      <c r="G7267" t="s">
        <v>10537</v>
      </c>
      <c r="H7267" t="str">
        <f>IFERROR(VLOOKUP(I7267,'country(26mar)'!C$2:D$251,2,FALSE),"")</f>
        <v>base.tt</v>
      </c>
      <c r="I7267" t="s">
        <v>10538</v>
      </c>
      <c r="J7267" t="s">
        <v>10539</v>
      </c>
      <c r="K7267" t="s">
        <v>10555</v>
      </c>
      <c r="L7267" t="str">
        <f>CONCATENATE(G7267," ",K7267)</f>
        <v>Trinidad And Tobago Tobago</v>
      </c>
      <c r="M7267" t="str">
        <f>IFERROR(VLOOKUP(L7267,'State(need_input)'!I$2:J$3992,2,FALSE),"")</f>
        <v>state_TT_Tob_13</v>
      </c>
      <c r="N7267" t="s">
        <v>23</v>
      </c>
      <c r="P7267">
        <v>1780875399</v>
      </c>
    </row>
    <row r="7268" spans="1:16">
      <c r="A7268" s="5" t="str">
        <f>CONCATENATE("rdx_city_",J7268,"_",B7268)</f>
        <v>rdx_city_TTO_14</v>
      </c>
      <c r="B7268">
        <f>IF(I7268=I7267,B7267+1,1)</f>
        <v>14</v>
      </c>
      <c r="C7268" t="s">
        <v>10556</v>
      </c>
      <c r="D7268" t="s">
        <v>10556</v>
      </c>
      <c r="E7268">
        <v>10.1453</v>
      </c>
      <c r="F7268">
        <v>-61.5074</v>
      </c>
      <c r="G7268" t="s">
        <v>10537</v>
      </c>
      <c r="H7268" t="str">
        <f>IFERROR(VLOOKUP(I7268,'country(26mar)'!C$2:D$251,2,FALSE),"")</f>
        <v>base.tt</v>
      </c>
      <c r="I7268" t="s">
        <v>10538</v>
      </c>
      <c r="J7268" t="s">
        <v>10539</v>
      </c>
      <c r="K7268" t="s">
        <v>10556</v>
      </c>
      <c r="L7268" t="str">
        <f>CONCATENATE(G7268," ",K7268)</f>
        <v>Trinidad And Tobago Siparia</v>
      </c>
      <c r="M7268" t="str">
        <f>IFERROR(VLOOKUP(L7268,'State(need_input)'!I$2:J$3992,2,FALSE),"")</f>
        <v>state_TT_Sip_14</v>
      </c>
      <c r="N7268" t="s">
        <v>23</v>
      </c>
      <c r="P7268">
        <v>1780418671</v>
      </c>
    </row>
    <row r="7269" spans="1:16">
      <c r="A7269" s="5" t="str">
        <f>CONCATENATE("rdx_city_",J7269,"_",B7269)</f>
        <v>rdx_city_TTO_15</v>
      </c>
      <c r="B7269">
        <f>IF(I7269=I7268,B7268+1,1)</f>
        <v>15</v>
      </c>
      <c r="C7269" t="s">
        <v>10557</v>
      </c>
      <c r="D7269" t="s">
        <v>10557</v>
      </c>
      <c r="E7269">
        <v>10.6524</v>
      </c>
      <c r="F7269">
        <v>-61.3888</v>
      </c>
      <c r="G7269" t="s">
        <v>10537</v>
      </c>
      <c r="H7269" t="str">
        <f>IFERROR(VLOOKUP(I7269,'country(26mar)'!C$2:D$251,2,FALSE),"")</f>
        <v>base.tt</v>
      </c>
      <c r="I7269" t="s">
        <v>10538</v>
      </c>
      <c r="J7269" t="s">
        <v>10539</v>
      </c>
      <c r="K7269" t="s">
        <v>10558</v>
      </c>
      <c r="L7269" t="str">
        <f>CONCATENATE(G7269," ",K7269)</f>
        <v>Trinidad And Tobago Tunapuna/Piarco</v>
      </c>
      <c r="M7269" t="str">
        <f>IFERROR(VLOOKUP(L7269,'State(need_input)'!I$2:J$3992,2,FALSE),"")</f>
        <v>state_TT_Tun_15</v>
      </c>
      <c r="N7269" t="s">
        <v>23</v>
      </c>
      <c r="P7269">
        <v>1780508155</v>
      </c>
    </row>
    <row r="7270" spans="1:16">
      <c r="A7270" s="5" t="str">
        <f>CONCATENATE("rdx_city_",J7270,"_",B7270)</f>
        <v>rdx_city_TUN_1</v>
      </c>
      <c r="B7270">
        <f>IF(I7270=I7269,B7269+1,1)</f>
        <v>1</v>
      </c>
      <c r="C7270" t="s">
        <v>10559</v>
      </c>
      <c r="D7270" t="s">
        <v>8187</v>
      </c>
      <c r="E7270">
        <v>36.7304</v>
      </c>
      <c r="F7270">
        <v>9.19</v>
      </c>
      <c r="G7270" t="s">
        <v>10560</v>
      </c>
      <c r="H7270" t="str">
        <f>IFERROR(VLOOKUP(I7270,'country(26mar)'!C$2:D$251,2,FALSE),"")</f>
        <v>base.tn</v>
      </c>
      <c r="I7270" t="s">
        <v>10561</v>
      </c>
      <c r="J7270" t="s">
        <v>10562</v>
      </c>
      <c r="K7270" t="s">
        <v>10559</v>
      </c>
      <c r="L7270" t="str">
        <f>CONCATENATE(G7270," ",K7270)</f>
        <v>Tunisia Béja</v>
      </c>
      <c r="M7270" t="str">
        <f>IFERROR(VLOOKUP(L7270,'State(need_input)'!I$2:J$3992,2,FALSE),"")</f>
        <v>state_TN_Béj_14</v>
      </c>
      <c r="N7270" t="s">
        <v>23</v>
      </c>
      <c r="O7270">
        <v>59567</v>
      </c>
      <c r="P7270">
        <v>1788225711</v>
      </c>
    </row>
    <row r="7271" spans="1:16">
      <c r="A7271" s="5" t="str">
        <f>CONCATENATE("rdx_city_",J7271,"_",B7271)</f>
        <v>rdx_city_TUN_2</v>
      </c>
      <c r="B7271">
        <f>IF(I7271=I7270,B7270+1,1)</f>
        <v>2</v>
      </c>
      <c r="C7271" t="s">
        <v>10563</v>
      </c>
      <c r="D7271" t="s">
        <v>10563</v>
      </c>
      <c r="E7271">
        <v>36.7545</v>
      </c>
      <c r="F7271">
        <v>10.2217</v>
      </c>
      <c r="G7271" t="s">
        <v>10560</v>
      </c>
      <c r="H7271" t="str">
        <f>IFERROR(VLOOKUP(I7271,'country(26mar)'!C$2:D$251,2,FALSE),"")</f>
        <v>base.tn</v>
      </c>
      <c r="I7271" t="s">
        <v>10561</v>
      </c>
      <c r="J7271" t="s">
        <v>10562</v>
      </c>
      <c r="K7271" t="s">
        <v>10563</v>
      </c>
      <c r="L7271" t="str">
        <f>CONCATENATE(G7271," ",K7271)</f>
        <v>Tunisia Ben Arous</v>
      </c>
      <c r="M7271" t="str">
        <f>IFERROR(VLOOKUP(L7271,'State(need_input)'!I$2:J$3992,2,FALSE),"")</f>
        <v>state_TN_Ben_22</v>
      </c>
      <c r="N7271" t="s">
        <v>23</v>
      </c>
      <c r="P7271">
        <v>1788439087</v>
      </c>
    </row>
    <row r="7272" spans="1:16">
      <c r="A7272" s="5" t="str">
        <f>CONCATENATE("rdx_city_",J7272,"_",B7272)</f>
        <v>rdx_city_TUN_3</v>
      </c>
      <c r="B7272">
        <f>IF(I7272=I7271,B7271+1,1)</f>
        <v>3</v>
      </c>
      <c r="C7272" t="s">
        <v>10564</v>
      </c>
      <c r="D7272" t="s">
        <v>10564</v>
      </c>
      <c r="E7272">
        <v>33.1404</v>
      </c>
      <c r="F7272">
        <v>11.22</v>
      </c>
      <c r="G7272" t="s">
        <v>10560</v>
      </c>
      <c r="H7272" t="str">
        <f>IFERROR(VLOOKUP(I7272,'country(26mar)'!C$2:D$251,2,FALSE),"")</f>
        <v>base.tn</v>
      </c>
      <c r="I7272" t="s">
        <v>10561</v>
      </c>
      <c r="J7272" t="s">
        <v>10562</v>
      </c>
      <c r="K7272" t="s">
        <v>10565</v>
      </c>
      <c r="L7272" t="str">
        <f>CONCATENATE(G7272," ",K7272)</f>
        <v>Tunisia Médenine</v>
      </c>
      <c r="M7272" t="str">
        <f>IFERROR(VLOOKUP(L7272,'State(need_input)'!I$2:J$3992,2,FALSE),"")</f>
        <v>state_TN_Méd_2</v>
      </c>
      <c r="O7272">
        <v>19843</v>
      </c>
      <c r="P7272">
        <v>1788380441</v>
      </c>
    </row>
    <row r="7273" spans="1:16">
      <c r="A7273" s="5" t="str">
        <f>CONCATENATE("rdx_city_",J7273,"_",B7273)</f>
        <v>rdx_city_TUN_4</v>
      </c>
      <c r="B7273">
        <f>IF(I7273=I7272,B7272+1,1)</f>
        <v>4</v>
      </c>
      <c r="C7273" t="s">
        <v>10566</v>
      </c>
      <c r="D7273" t="s">
        <v>10566</v>
      </c>
      <c r="E7273">
        <v>37.2904</v>
      </c>
      <c r="F7273">
        <v>9.855</v>
      </c>
      <c r="G7273" t="s">
        <v>10560</v>
      </c>
      <c r="H7273" t="str">
        <f>IFERROR(VLOOKUP(I7273,'country(26mar)'!C$2:D$251,2,FALSE),"")</f>
        <v>base.tn</v>
      </c>
      <c r="I7273" t="s">
        <v>10561</v>
      </c>
      <c r="J7273" t="s">
        <v>10562</v>
      </c>
      <c r="K7273" t="s">
        <v>10566</v>
      </c>
      <c r="L7273" t="str">
        <f>CONCATENATE(G7273," ",K7273)</f>
        <v>Tunisia Bizerte</v>
      </c>
      <c r="M7273" t="str">
        <f>IFERROR(VLOOKUP(L7273,'State(need_input)'!I$2:J$3992,2,FALSE),"")</f>
        <v>state_TN_Biz_15</v>
      </c>
      <c r="N7273" t="s">
        <v>23</v>
      </c>
      <c r="O7273">
        <v>139843</v>
      </c>
      <c r="P7273">
        <v>1788330365</v>
      </c>
    </row>
    <row r="7274" spans="1:16">
      <c r="A7274" s="5" t="str">
        <f>CONCATENATE("rdx_city_",J7274,"_",B7274)</f>
        <v>rdx_city_TUN_5</v>
      </c>
      <c r="B7274">
        <f>IF(I7274=I7273,B7273+1,1)</f>
        <v>5</v>
      </c>
      <c r="C7274" t="s">
        <v>10567</v>
      </c>
      <c r="D7274" t="s">
        <v>10567</v>
      </c>
      <c r="E7274">
        <v>32.017</v>
      </c>
      <c r="F7274">
        <v>10.7</v>
      </c>
      <c r="G7274" t="s">
        <v>10560</v>
      </c>
      <c r="H7274" t="str">
        <f>IFERROR(VLOOKUP(I7274,'country(26mar)'!C$2:D$251,2,FALSE),"")</f>
        <v>base.tn</v>
      </c>
      <c r="I7274" t="s">
        <v>10561</v>
      </c>
      <c r="J7274" t="s">
        <v>10562</v>
      </c>
      <c r="K7274" t="s">
        <v>10568</v>
      </c>
      <c r="L7274" t="str">
        <f>CONCATENATE(G7274," ",K7274)</f>
        <v>Tunisia Tataouine</v>
      </c>
      <c r="M7274" t="str">
        <f>IFERROR(VLOOKUP(L7274,'State(need_input)'!I$2:J$3992,2,FALSE),"")</f>
        <v>state_TN_Tat_1</v>
      </c>
      <c r="O7274">
        <v>3525</v>
      </c>
      <c r="P7274">
        <v>1788484869</v>
      </c>
    </row>
    <row r="7275" spans="1:16">
      <c r="A7275" s="5" t="str">
        <f>CONCATENATE("rdx_city_",J7275,"_",B7275)</f>
        <v>rdx_city_TUN_6</v>
      </c>
      <c r="B7275">
        <f>IF(I7275=I7274,B7274+1,1)</f>
        <v>6</v>
      </c>
      <c r="C7275" t="s">
        <v>10569</v>
      </c>
      <c r="D7275" t="s">
        <v>10569</v>
      </c>
      <c r="E7275">
        <v>36.1826</v>
      </c>
      <c r="F7275">
        <v>8.7148</v>
      </c>
      <c r="G7275" t="s">
        <v>10560</v>
      </c>
      <c r="H7275" t="str">
        <f>IFERROR(VLOOKUP(I7275,'country(26mar)'!C$2:D$251,2,FALSE),"")</f>
        <v>base.tn</v>
      </c>
      <c r="I7275" t="s">
        <v>10561</v>
      </c>
      <c r="J7275" t="s">
        <v>10562</v>
      </c>
      <c r="K7275" t="s">
        <v>10570</v>
      </c>
      <c r="L7275" t="str">
        <f>CONCATENATE(G7275," ",K7275)</f>
        <v>Tunisia Kef</v>
      </c>
      <c r="M7275" t="str">
        <f>IFERROR(VLOOKUP(L7275,'State(need_input)'!I$2:J$3992,2,FALSE),"")</f>
        <v>state_TN_Kef_12</v>
      </c>
      <c r="N7275" t="s">
        <v>23</v>
      </c>
      <c r="O7275">
        <v>47979</v>
      </c>
      <c r="P7275">
        <v>1788314833</v>
      </c>
    </row>
    <row r="7276" spans="1:16">
      <c r="A7276" s="5" t="str">
        <f>CONCATENATE("rdx_city_",J7276,"_",B7276)</f>
        <v>rdx_city_TUN_7</v>
      </c>
      <c r="B7276">
        <f>IF(I7276=I7275,B7275+1,1)</f>
        <v>7</v>
      </c>
      <c r="C7276" t="s">
        <v>10571</v>
      </c>
      <c r="D7276" t="s">
        <v>10572</v>
      </c>
      <c r="E7276">
        <v>33.9004</v>
      </c>
      <c r="F7276">
        <v>10.1</v>
      </c>
      <c r="G7276" t="s">
        <v>10560</v>
      </c>
      <c r="H7276" t="str">
        <f>IFERROR(VLOOKUP(I7276,'country(26mar)'!C$2:D$251,2,FALSE),"")</f>
        <v>base.tn</v>
      </c>
      <c r="I7276" t="s">
        <v>10561</v>
      </c>
      <c r="J7276" t="s">
        <v>10562</v>
      </c>
      <c r="K7276" t="s">
        <v>10571</v>
      </c>
      <c r="L7276" t="str">
        <f>CONCATENATE(G7276," ",K7276)</f>
        <v>Tunisia Gabès</v>
      </c>
      <c r="M7276" t="str">
        <f>IFERROR(VLOOKUP(L7276,'State(need_input)'!I$2:J$3992,2,FALSE),"")</f>
        <v>state_TN_Gab_3</v>
      </c>
      <c r="N7276" t="s">
        <v>23</v>
      </c>
      <c r="O7276">
        <v>219517</v>
      </c>
      <c r="P7276">
        <v>1788064276</v>
      </c>
    </row>
    <row r="7277" spans="1:16">
      <c r="A7277" s="5" t="str">
        <f>CONCATENATE("rdx_city_",J7277,"_",B7277)</f>
        <v>rdx_city_TUN_8</v>
      </c>
      <c r="B7277">
        <f>IF(I7277=I7276,B7276+1,1)</f>
        <v>8</v>
      </c>
      <c r="C7277" t="s">
        <v>10573</v>
      </c>
      <c r="D7277" t="s">
        <v>10573</v>
      </c>
      <c r="E7277">
        <v>34.4204</v>
      </c>
      <c r="F7277">
        <v>8.78</v>
      </c>
      <c r="G7277" t="s">
        <v>10560</v>
      </c>
      <c r="H7277" t="str">
        <f>IFERROR(VLOOKUP(I7277,'country(26mar)'!C$2:D$251,2,FALSE),"")</f>
        <v>base.tn</v>
      </c>
      <c r="I7277" t="s">
        <v>10561</v>
      </c>
      <c r="J7277" t="s">
        <v>10562</v>
      </c>
      <c r="K7277" t="s">
        <v>10573</v>
      </c>
      <c r="L7277" t="str">
        <f>CONCATENATE(G7277," ",K7277)</f>
        <v>Tunisia Gafsa</v>
      </c>
      <c r="M7277" t="str">
        <f>IFERROR(VLOOKUP(L7277,'State(need_input)'!I$2:J$3992,2,FALSE),"")</f>
        <v>state_TN_Gaf_4</v>
      </c>
      <c r="N7277" t="s">
        <v>23</v>
      </c>
      <c r="O7277">
        <v>126803</v>
      </c>
      <c r="P7277">
        <v>1788454569</v>
      </c>
    </row>
    <row r="7278" spans="1:16">
      <c r="A7278" s="5" t="str">
        <f>CONCATENATE("rdx_city_",J7278,"_",B7278)</f>
        <v>rdx_city_TUN_9</v>
      </c>
      <c r="B7278">
        <f>IF(I7278=I7277,B7277+1,1)</f>
        <v>9</v>
      </c>
      <c r="C7278" t="s">
        <v>10574</v>
      </c>
      <c r="D7278" t="s">
        <v>10574</v>
      </c>
      <c r="E7278">
        <v>36.5</v>
      </c>
      <c r="F7278">
        <v>8.75</v>
      </c>
      <c r="G7278" t="s">
        <v>10560</v>
      </c>
      <c r="H7278" t="str">
        <f>IFERROR(VLOOKUP(I7278,'country(26mar)'!C$2:D$251,2,FALSE),"")</f>
        <v>base.tn</v>
      </c>
      <c r="I7278" t="s">
        <v>10561</v>
      </c>
      <c r="J7278" t="s">
        <v>10562</v>
      </c>
      <c r="K7278" t="s">
        <v>10574</v>
      </c>
      <c r="L7278" t="str">
        <f>CONCATENATE(G7278," ",K7278)</f>
        <v>Tunisia Jendouba</v>
      </c>
      <c r="M7278" t="str">
        <f>IFERROR(VLOOKUP(L7278,'State(need_input)'!I$2:J$3992,2,FALSE),"")</f>
        <v>state_TN_Jen_13</v>
      </c>
      <c r="N7278" t="s">
        <v>23</v>
      </c>
      <c r="O7278">
        <v>51408</v>
      </c>
      <c r="P7278">
        <v>1788952846</v>
      </c>
    </row>
    <row r="7279" spans="1:16">
      <c r="A7279" s="5" t="str">
        <f>CONCATENATE("rdx_city_",J7279,"_",B7279)</f>
        <v>rdx_city_TUN_10</v>
      </c>
      <c r="B7279">
        <f>IF(I7279=I7278,B7278+1,1)</f>
        <v>10</v>
      </c>
      <c r="C7279" t="s">
        <v>10575</v>
      </c>
      <c r="D7279" t="s">
        <v>10575</v>
      </c>
      <c r="E7279">
        <v>33.69</v>
      </c>
      <c r="F7279">
        <v>8.971</v>
      </c>
      <c r="G7279" t="s">
        <v>10560</v>
      </c>
      <c r="H7279" t="str">
        <f>IFERROR(VLOOKUP(I7279,'country(26mar)'!C$2:D$251,2,FALSE),"")</f>
        <v>base.tn</v>
      </c>
      <c r="I7279" t="s">
        <v>10561</v>
      </c>
      <c r="J7279" t="s">
        <v>10562</v>
      </c>
      <c r="K7279" t="s">
        <v>10576</v>
      </c>
      <c r="L7279" t="str">
        <f>CONCATENATE(G7279," ",K7279)</f>
        <v>Tunisia Kébili</v>
      </c>
      <c r="M7279" t="str">
        <f>IFERROR(VLOOKUP(L7279,'State(need_input)'!I$2:J$3992,2,FALSE),"")</f>
        <v>state_TN_Kéb_19</v>
      </c>
      <c r="N7279" t="s">
        <v>23</v>
      </c>
      <c r="O7279">
        <v>19875</v>
      </c>
      <c r="P7279">
        <v>1788285135</v>
      </c>
    </row>
    <row r="7280" spans="1:16">
      <c r="A7280" s="5" t="str">
        <f>CONCATENATE("rdx_city_",J7280,"_",B7280)</f>
        <v>rdx_city_TUN_11</v>
      </c>
      <c r="B7280">
        <f>IF(I7280=I7279,B7279+1,1)</f>
        <v>11</v>
      </c>
      <c r="C7280" t="s">
        <v>10577</v>
      </c>
      <c r="D7280" t="s">
        <v>10577</v>
      </c>
      <c r="E7280">
        <v>36.8667</v>
      </c>
      <c r="F7280">
        <v>10.2</v>
      </c>
      <c r="G7280" t="s">
        <v>10560</v>
      </c>
      <c r="H7280" t="str">
        <f>IFERROR(VLOOKUP(I7280,'country(26mar)'!C$2:D$251,2,FALSE),"")</f>
        <v>base.tn</v>
      </c>
      <c r="I7280" t="s">
        <v>10561</v>
      </c>
      <c r="J7280" t="s">
        <v>10562</v>
      </c>
      <c r="K7280" t="s">
        <v>10578</v>
      </c>
      <c r="L7280" t="str">
        <f>CONCATENATE(G7280," ",K7280)</f>
        <v>Tunisia L’Ariana</v>
      </c>
      <c r="M7280" t="str">
        <f>IFERROR(VLOOKUP(L7280,'State(need_input)'!I$2:J$3992,2,FALSE),"")</f>
        <v>state_TN_L’A_24</v>
      </c>
      <c r="N7280" t="s">
        <v>23</v>
      </c>
      <c r="O7280">
        <v>97687</v>
      </c>
      <c r="P7280">
        <v>1788682546</v>
      </c>
    </row>
    <row r="7281" spans="1:16">
      <c r="A7281" s="5" t="str">
        <f>CONCATENATE("rdx_city_",J7281,"_",B7281)</f>
        <v>rdx_city_TUN_12</v>
      </c>
      <c r="B7281">
        <f>IF(I7281=I7280,B7280+1,1)</f>
        <v>12</v>
      </c>
      <c r="C7281" t="s">
        <v>4375</v>
      </c>
      <c r="D7281" t="s">
        <v>4375</v>
      </c>
      <c r="E7281">
        <v>35.4839</v>
      </c>
      <c r="F7281">
        <v>11.0409</v>
      </c>
      <c r="G7281" t="s">
        <v>10560</v>
      </c>
      <c r="H7281" t="str">
        <f>IFERROR(VLOOKUP(I7281,'country(26mar)'!C$2:D$251,2,FALSE),"")</f>
        <v>base.tn</v>
      </c>
      <c r="I7281" t="s">
        <v>10561</v>
      </c>
      <c r="J7281" t="s">
        <v>10562</v>
      </c>
      <c r="K7281" t="s">
        <v>4375</v>
      </c>
      <c r="L7281" t="str">
        <f>CONCATENATE(G7281," ",K7281)</f>
        <v>Tunisia Mahdia</v>
      </c>
      <c r="M7281" t="str">
        <f>IFERROR(VLOOKUP(L7281,'State(need_input)'!I$2:J$3992,2,FALSE),"")</f>
        <v>state_TN_Mah_8</v>
      </c>
      <c r="N7281" t="s">
        <v>23</v>
      </c>
      <c r="O7281">
        <v>45977</v>
      </c>
      <c r="P7281">
        <v>1788440786</v>
      </c>
    </row>
    <row r="7282" spans="1:16">
      <c r="A7282" s="5" t="str">
        <f>CONCATENATE("rdx_city_",J7282,"_",B7282)</f>
        <v>rdx_city_TUN_13</v>
      </c>
      <c r="B7282">
        <f>IF(I7282=I7281,B7281+1,1)</f>
        <v>13</v>
      </c>
      <c r="C7282" t="s">
        <v>10579</v>
      </c>
      <c r="D7282" t="s">
        <v>10579</v>
      </c>
      <c r="E7282">
        <v>36.8101</v>
      </c>
      <c r="F7282">
        <v>10.0956</v>
      </c>
      <c r="G7282" t="s">
        <v>10560</v>
      </c>
      <c r="H7282" t="str">
        <f>IFERROR(VLOOKUP(I7282,'country(26mar)'!C$2:D$251,2,FALSE),"")</f>
        <v>base.tn</v>
      </c>
      <c r="I7282" t="s">
        <v>10561</v>
      </c>
      <c r="J7282" t="s">
        <v>10562</v>
      </c>
      <c r="K7282" t="s">
        <v>10579</v>
      </c>
      <c r="L7282" t="str">
        <f>CONCATENATE(G7282," ",K7282)</f>
        <v>Tunisia Manouba</v>
      </c>
      <c r="M7282" t="str">
        <f>IFERROR(VLOOKUP(L7282,'State(need_input)'!I$2:J$3992,2,FALSE),"")</f>
        <v>state_TN_Man_23</v>
      </c>
      <c r="N7282" t="s">
        <v>23</v>
      </c>
      <c r="P7282">
        <v>1788608864</v>
      </c>
    </row>
    <row r="7283" spans="1:16">
      <c r="A7283" s="5" t="str">
        <f>CONCATENATE("rdx_city_",J7283,"_",B7283)</f>
        <v>rdx_city_TUN_14</v>
      </c>
      <c r="B7283">
        <f>IF(I7283=I7282,B7282+1,1)</f>
        <v>14</v>
      </c>
      <c r="C7283" t="s">
        <v>10580</v>
      </c>
      <c r="D7283" t="s">
        <v>10580</v>
      </c>
      <c r="E7283">
        <v>33.4</v>
      </c>
      <c r="F7283">
        <v>10.4167</v>
      </c>
      <c r="G7283" t="s">
        <v>10560</v>
      </c>
      <c r="H7283" t="str">
        <f>IFERROR(VLOOKUP(I7283,'country(26mar)'!C$2:D$251,2,FALSE),"")</f>
        <v>base.tn</v>
      </c>
      <c r="I7283" t="s">
        <v>10561</v>
      </c>
      <c r="J7283" t="s">
        <v>10562</v>
      </c>
      <c r="K7283" t="s">
        <v>10565</v>
      </c>
      <c r="L7283" t="str">
        <f>CONCATENATE(G7283," ",K7283)</f>
        <v>Tunisia Médenine</v>
      </c>
      <c r="M7283" t="str">
        <f>IFERROR(VLOOKUP(L7283,'State(need_input)'!I$2:J$3992,2,FALSE),"")</f>
        <v>state_TN_Méd_2</v>
      </c>
      <c r="N7283" t="s">
        <v>23</v>
      </c>
      <c r="O7283">
        <v>61705</v>
      </c>
      <c r="P7283">
        <v>1788240639</v>
      </c>
    </row>
    <row r="7284" spans="1:16">
      <c r="A7284" s="5" t="str">
        <f>CONCATENATE("rdx_city_",J7284,"_",B7284)</f>
        <v>rdx_city_TUN_15</v>
      </c>
      <c r="B7284">
        <f>IF(I7284=I7283,B7283+1,1)</f>
        <v>15</v>
      </c>
      <c r="C7284" t="s">
        <v>10581</v>
      </c>
      <c r="D7284" t="s">
        <v>10581</v>
      </c>
      <c r="E7284">
        <v>35.7307</v>
      </c>
      <c r="F7284">
        <v>10.7673</v>
      </c>
      <c r="G7284" t="s">
        <v>10560</v>
      </c>
      <c r="H7284" t="str">
        <f>IFERROR(VLOOKUP(I7284,'country(26mar)'!C$2:D$251,2,FALSE),"")</f>
        <v>base.tn</v>
      </c>
      <c r="I7284" t="s">
        <v>10561</v>
      </c>
      <c r="J7284" t="s">
        <v>10562</v>
      </c>
      <c r="K7284" t="s">
        <v>10581</v>
      </c>
      <c r="L7284" t="str">
        <f>CONCATENATE(G7284," ",K7284)</f>
        <v>Tunisia Monastir</v>
      </c>
      <c r="M7284" t="str">
        <f>IFERROR(VLOOKUP(L7284,'State(need_input)'!I$2:J$3992,2,FALSE),"")</f>
        <v>state_TN_Mon_9</v>
      </c>
      <c r="N7284" t="s">
        <v>23</v>
      </c>
      <c r="O7284">
        <v>71546</v>
      </c>
      <c r="P7284">
        <v>1788553334</v>
      </c>
    </row>
    <row r="7285" spans="1:16">
      <c r="A7285" s="5" t="str">
        <f>CONCATENATE("rdx_city_",J7285,"_",B7285)</f>
        <v>rdx_city_TUN_16</v>
      </c>
      <c r="B7285">
        <f>IF(I7285=I7284,B7284+1,1)</f>
        <v>16</v>
      </c>
      <c r="C7285" t="s">
        <v>10582</v>
      </c>
      <c r="D7285" t="s">
        <v>10582</v>
      </c>
      <c r="E7285">
        <v>36.4603</v>
      </c>
      <c r="F7285">
        <v>10.73</v>
      </c>
      <c r="G7285" t="s">
        <v>10560</v>
      </c>
      <c r="H7285" t="str">
        <f>IFERROR(VLOOKUP(I7285,'country(26mar)'!C$2:D$251,2,FALSE),"")</f>
        <v>base.tn</v>
      </c>
      <c r="I7285" t="s">
        <v>10561</v>
      </c>
      <c r="J7285" t="s">
        <v>10562</v>
      </c>
      <c r="K7285" t="s">
        <v>10582</v>
      </c>
      <c r="L7285" t="str">
        <f>CONCATENATE(G7285," ",K7285)</f>
        <v>Tunisia Nabeul</v>
      </c>
      <c r="M7285" t="str">
        <f>IFERROR(VLOOKUP(L7285,'State(need_input)'!I$2:J$3992,2,FALSE),"")</f>
        <v>state_TN_Nab_18</v>
      </c>
      <c r="N7285" t="s">
        <v>23</v>
      </c>
      <c r="O7285">
        <v>115149</v>
      </c>
      <c r="P7285">
        <v>1788902612</v>
      </c>
    </row>
    <row r="7286" spans="1:16">
      <c r="A7286" s="5" t="str">
        <f>CONCATENATE("rdx_city_",J7286,"_",B7286)</f>
        <v>rdx_city_TUN_17</v>
      </c>
      <c r="B7286">
        <f>IF(I7286=I7285,B7285+1,1)</f>
        <v>17</v>
      </c>
      <c r="C7286" t="s">
        <v>10583</v>
      </c>
      <c r="D7286" t="s">
        <v>10583</v>
      </c>
      <c r="E7286">
        <v>35.6804</v>
      </c>
      <c r="F7286">
        <v>10.1</v>
      </c>
      <c r="G7286" t="s">
        <v>10560</v>
      </c>
      <c r="H7286" t="str">
        <f>IFERROR(VLOOKUP(I7286,'country(26mar)'!C$2:D$251,2,FALSE),"")</f>
        <v>base.tn</v>
      </c>
      <c r="I7286" t="s">
        <v>10561</v>
      </c>
      <c r="J7286" t="s">
        <v>10562</v>
      </c>
      <c r="K7286" t="s">
        <v>10584</v>
      </c>
      <c r="L7286" t="str">
        <f>CONCATENATE(G7286," ",K7286)</f>
        <v>Tunisia Kairouan</v>
      </c>
      <c r="M7286" t="str">
        <f>IFERROR(VLOOKUP(L7286,'State(need_input)'!I$2:J$3992,2,FALSE),"")</f>
        <v>state_TN_Kai_11</v>
      </c>
      <c r="N7286" t="s">
        <v>23</v>
      </c>
      <c r="O7286">
        <v>144522</v>
      </c>
      <c r="P7286">
        <v>1788844707</v>
      </c>
    </row>
    <row r="7287" spans="1:16">
      <c r="A7287" s="5" t="str">
        <f>CONCATENATE("rdx_city_",J7287,"_",B7287)</f>
        <v>rdx_city_TUN_18</v>
      </c>
      <c r="B7287">
        <f>IF(I7287=I7286,B7286+1,1)</f>
        <v>18</v>
      </c>
      <c r="C7287" t="s">
        <v>10585</v>
      </c>
      <c r="D7287" t="s">
        <v>10585</v>
      </c>
      <c r="E7287">
        <v>35.1804</v>
      </c>
      <c r="F7287">
        <v>8.83</v>
      </c>
      <c r="G7287" t="s">
        <v>10560</v>
      </c>
      <c r="H7287" t="str">
        <f>IFERROR(VLOOKUP(I7287,'country(26mar)'!C$2:D$251,2,FALSE),"")</f>
        <v>base.tn</v>
      </c>
      <c r="I7287" t="s">
        <v>10561</v>
      </c>
      <c r="J7287" t="s">
        <v>10562</v>
      </c>
      <c r="K7287" t="s">
        <v>10586</v>
      </c>
      <c r="L7287" t="str">
        <f>CONCATENATE(G7287," ",K7287)</f>
        <v>Tunisia Kasserine</v>
      </c>
      <c r="M7287" t="str">
        <f>IFERROR(VLOOKUP(L7287,'State(need_input)'!I$2:J$3992,2,FALSE),"")</f>
        <v>state_TN_Kas_5</v>
      </c>
      <c r="N7287" t="s">
        <v>23</v>
      </c>
      <c r="O7287">
        <v>81987</v>
      </c>
      <c r="P7287">
        <v>1788047794</v>
      </c>
    </row>
    <row r="7288" spans="1:16">
      <c r="A7288" s="5" t="str">
        <f>CONCATENATE("rdx_city_",J7288,"_",B7288)</f>
        <v>rdx_city_TUN_19</v>
      </c>
      <c r="B7288">
        <f>IF(I7288=I7287,B7287+1,1)</f>
        <v>19</v>
      </c>
      <c r="C7288" t="s">
        <v>10587</v>
      </c>
      <c r="D7288" t="s">
        <v>10587</v>
      </c>
      <c r="E7288">
        <v>35.0167</v>
      </c>
      <c r="F7288">
        <v>9.5</v>
      </c>
      <c r="G7288" t="s">
        <v>10560</v>
      </c>
      <c r="H7288" t="str">
        <f>IFERROR(VLOOKUP(I7288,'country(26mar)'!C$2:D$251,2,FALSE),"")</f>
        <v>base.tn</v>
      </c>
      <c r="I7288" t="s">
        <v>10561</v>
      </c>
      <c r="J7288" t="s">
        <v>10562</v>
      </c>
      <c r="K7288" t="s">
        <v>10588</v>
      </c>
      <c r="L7288" t="str">
        <f>CONCATENATE(G7288," ",K7288)</f>
        <v>Tunisia Sidi Bouzid</v>
      </c>
      <c r="M7288" t="str">
        <f>IFERROR(VLOOKUP(L7288,'State(need_input)'!I$2:J$3992,2,FALSE),"")</f>
        <v>state_TN_Sid_6</v>
      </c>
      <c r="N7288" t="s">
        <v>23</v>
      </c>
      <c r="O7288">
        <v>42098</v>
      </c>
      <c r="P7288">
        <v>1788196439</v>
      </c>
    </row>
    <row r="7289" spans="1:16">
      <c r="A7289" s="5" t="str">
        <f>CONCATENATE("rdx_city_",J7289,"_",B7289)</f>
        <v>rdx_city_TUN_20</v>
      </c>
      <c r="B7289">
        <f>IF(I7289=I7288,B7288+1,1)</f>
        <v>20</v>
      </c>
      <c r="C7289" t="s">
        <v>10589</v>
      </c>
      <c r="D7289" t="s">
        <v>10589</v>
      </c>
      <c r="E7289">
        <v>34.75</v>
      </c>
      <c r="F7289">
        <v>10.72</v>
      </c>
      <c r="G7289" t="s">
        <v>10560</v>
      </c>
      <c r="H7289" t="str">
        <f>IFERROR(VLOOKUP(I7289,'country(26mar)'!C$2:D$251,2,FALSE),"")</f>
        <v>base.tn</v>
      </c>
      <c r="I7289" t="s">
        <v>10561</v>
      </c>
      <c r="J7289" t="s">
        <v>10562</v>
      </c>
      <c r="K7289" t="s">
        <v>10589</v>
      </c>
      <c r="L7289" t="str">
        <f>CONCATENATE(G7289," ",K7289)</f>
        <v>Tunisia Sfax</v>
      </c>
      <c r="M7289" t="str">
        <f>IFERROR(VLOOKUP(L7289,'State(need_input)'!I$2:J$3992,2,FALSE),"")</f>
        <v>state_TN_Sfa_7</v>
      </c>
      <c r="N7289" t="s">
        <v>23</v>
      </c>
      <c r="O7289">
        <v>453050</v>
      </c>
      <c r="P7289">
        <v>1788741658</v>
      </c>
    </row>
    <row r="7290" spans="1:16">
      <c r="A7290" s="5" t="str">
        <f>CONCATENATE("rdx_city_",J7290,"_",B7290)</f>
        <v>rdx_city_TUN_21</v>
      </c>
      <c r="B7290">
        <f>IF(I7290=I7289,B7289+1,1)</f>
        <v>21</v>
      </c>
      <c r="C7290" t="s">
        <v>10590</v>
      </c>
      <c r="D7290" t="s">
        <v>10590</v>
      </c>
      <c r="E7290">
        <v>36.0833</v>
      </c>
      <c r="F7290">
        <v>9.3833</v>
      </c>
      <c r="G7290" t="s">
        <v>10560</v>
      </c>
      <c r="H7290" t="str">
        <f>IFERROR(VLOOKUP(I7290,'country(26mar)'!C$2:D$251,2,FALSE),"")</f>
        <v>base.tn</v>
      </c>
      <c r="I7290" t="s">
        <v>10561</v>
      </c>
      <c r="J7290" t="s">
        <v>10562</v>
      </c>
      <c r="K7290" t="s">
        <v>10590</v>
      </c>
      <c r="L7290" t="str">
        <f>CONCATENATE(G7290," ",K7290)</f>
        <v>Tunisia Siliana</v>
      </c>
      <c r="M7290" t="str">
        <f>IFERROR(VLOOKUP(L7290,'State(need_input)'!I$2:J$3992,2,FALSE),"")</f>
        <v>state_TN_Sil_17</v>
      </c>
      <c r="N7290" t="s">
        <v>23</v>
      </c>
      <c r="O7290">
        <v>26960</v>
      </c>
      <c r="P7290">
        <v>1788057426</v>
      </c>
    </row>
    <row r="7291" spans="1:16">
      <c r="A7291" s="5" t="str">
        <f>CONCATENATE("rdx_city_",J7291,"_",B7291)</f>
        <v>rdx_city_TUN_22</v>
      </c>
      <c r="B7291">
        <f>IF(I7291=I7290,B7290+1,1)</f>
        <v>22</v>
      </c>
      <c r="C7291" t="s">
        <v>10591</v>
      </c>
      <c r="D7291" t="s">
        <v>10591</v>
      </c>
      <c r="E7291">
        <v>35.83</v>
      </c>
      <c r="F7291">
        <v>10.625</v>
      </c>
      <c r="G7291" t="s">
        <v>10560</v>
      </c>
      <c r="H7291" t="str">
        <f>IFERROR(VLOOKUP(I7291,'country(26mar)'!C$2:D$251,2,FALSE),"")</f>
        <v>base.tn</v>
      </c>
      <c r="I7291" t="s">
        <v>10561</v>
      </c>
      <c r="J7291" t="s">
        <v>10562</v>
      </c>
      <c r="K7291" t="s">
        <v>10591</v>
      </c>
      <c r="L7291" t="str">
        <f>CONCATENATE(G7291," ",K7291)</f>
        <v>Tunisia Sousse</v>
      </c>
      <c r="M7291" t="str">
        <f>IFERROR(VLOOKUP(L7291,'State(need_input)'!I$2:J$3992,2,FALSE),"")</f>
        <v>state_TN_Sou_10</v>
      </c>
      <c r="N7291" t="s">
        <v>23</v>
      </c>
      <c r="O7291">
        <v>327004</v>
      </c>
      <c r="P7291">
        <v>1788927583</v>
      </c>
    </row>
    <row r="7292" spans="1:16">
      <c r="A7292" s="5" t="str">
        <f>CONCATENATE("rdx_city_",J7292,"_",B7292)</f>
        <v>rdx_city_TUN_23</v>
      </c>
      <c r="B7292">
        <f>IF(I7292=I7291,B7291+1,1)</f>
        <v>23</v>
      </c>
      <c r="C7292" t="s">
        <v>10568</v>
      </c>
      <c r="D7292" t="s">
        <v>10568</v>
      </c>
      <c r="E7292">
        <v>33</v>
      </c>
      <c r="F7292">
        <v>10.4667</v>
      </c>
      <c r="G7292" t="s">
        <v>10560</v>
      </c>
      <c r="H7292" t="str">
        <f>IFERROR(VLOOKUP(I7292,'country(26mar)'!C$2:D$251,2,FALSE),"")</f>
        <v>base.tn</v>
      </c>
      <c r="I7292" t="s">
        <v>10561</v>
      </c>
      <c r="J7292" t="s">
        <v>10562</v>
      </c>
      <c r="K7292" t="s">
        <v>10568</v>
      </c>
      <c r="L7292" t="str">
        <f>CONCATENATE(G7292," ",K7292)</f>
        <v>Tunisia Tataouine</v>
      </c>
      <c r="M7292" t="str">
        <f>IFERROR(VLOOKUP(L7292,'State(need_input)'!I$2:J$3992,2,FALSE),"")</f>
        <v>state_TN_Tat_1</v>
      </c>
      <c r="N7292" t="s">
        <v>23</v>
      </c>
      <c r="O7292">
        <v>62577</v>
      </c>
      <c r="P7292">
        <v>1788300169</v>
      </c>
    </row>
    <row r="7293" spans="1:16">
      <c r="A7293" s="5" t="str">
        <f>CONCATENATE("rdx_city_",J7293,"_",B7293)</f>
        <v>rdx_city_TUN_24</v>
      </c>
      <c r="B7293">
        <f>IF(I7293=I7292,B7292+1,1)</f>
        <v>24</v>
      </c>
      <c r="C7293" t="s">
        <v>10592</v>
      </c>
      <c r="D7293" t="s">
        <v>10592</v>
      </c>
      <c r="E7293">
        <v>33.9304</v>
      </c>
      <c r="F7293">
        <v>8.13</v>
      </c>
      <c r="G7293" t="s">
        <v>10560</v>
      </c>
      <c r="H7293" t="str">
        <f>IFERROR(VLOOKUP(I7293,'country(26mar)'!C$2:D$251,2,FALSE),"")</f>
        <v>base.tn</v>
      </c>
      <c r="I7293" t="s">
        <v>10561</v>
      </c>
      <c r="J7293" t="s">
        <v>10562</v>
      </c>
      <c r="K7293" t="s">
        <v>10592</v>
      </c>
      <c r="L7293" t="str">
        <f>CONCATENATE(G7293," ",K7293)</f>
        <v>Tunisia Tozeur</v>
      </c>
      <c r="M7293" t="str">
        <f>IFERROR(VLOOKUP(L7293,'State(need_input)'!I$2:J$3992,2,FALSE),"")</f>
        <v>state_TN_Toz_20</v>
      </c>
      <c r="N7293" t="s">
        <v>23</v>
      </c>
      <c r="O7293">
        <v>39504</v>
      </c>
      <c r="P7293">
        <v>1788636202</v>
      </c>
    </row>
    <row r="7294" spans="1:16">
      <c r="A7294" s="5" t="str">
        <f>CONCATENATE("rdx_city_",J7294,"_",B7294)</f>
        <v>rdx_city_TUN_25</v>
      </c>
      <c r="B7294">
        <f>IF(I7294=I7293,B7293+1,1)</f>
        <v>25</v>
      </c>
      <c r="C7294" t="s">
        <v>10593</v>
      </c>
      <c r="D7294" t="s">
        <v>10593</v>
      </c>
      <c r="E7294">
        <v>36.8028</v>
      </c>
      <c r="F7294">
        <v>10.1797</v>
      </c>
      <c r="G7294" t="s">
        <v>10560</v>
      </c>
      <c r="H7294" t="str">
        <f>IFERROR(VLOOKUP(I7294,'country(26mar)'!C$2:D$251,2,FALSE),"")</f>
        <v>base.tn</v>
      </c>
      <c r="I7294" t="s">
        <v>10561</v>
      </c>
      <c r="J7294" t="s">
        <v>10562</v>
      </c>
      <c r="K7294" t="s">
        <v>10593</v>
      </c>
      <c r="L7294" t="str">
        <f>CONCATENATE(G7294," ",K7294)</f>
        <v>Tunisia Tunis</v>
      </c>
      <c r="M7294" t="str">
        <f>IFERROR(VLOOKUP(L7294,'State(need_input)'!I$2:J$3992,2,FALSE),"")</f>
        <v>state_TN_Tun_21</v>
      </c>
      <c r="N7294" t="s">
        <v>54</v>
      </c>
      <c r="O7294">
        <v>2412500</v>
      </c>
      <c r="P7294">
        <v>1788742103</v>
      </c>
    </row>
    <row r="7295" spans="1:16">
      <c r="A7295" s="5" t="str">
        <f>CONCATENATE("rdx_city_",J7295,"_",B7295)</f>
        <v>rdx_city_TUN_26</v>
      </c>
      <c r="B7295">
        <f>IF(I7295=I7294,B7294+1,1)</f>
        <v>26</v>
      </c>
      <c r="C7295" t="s">
        <v>10594</v>
      </c>
      <c r="D7295" t="s">
        <v>10594</v>
      </c>
      <c r="E7295">
        <v>36.4</v>
      </c>
      <c r="F7295">
        <v>10.147</v>
      </c>
      <c r="G7295" t="s">
        <v>10560</v>
      </c>
      <c r="H7295" t="str">
        <f>IFERROR(VLOOKUP(I7295,'country(26mar)'!C$2:D$251,2,FALSE),"")</f>
        <v>base.tn</v>
      </c>
      <c r="I7295" t="s">
        <v>10561</v>
      </c>
      <c r="J7295" t="s">
        <v>10562</v>
      </c>
      <c r="K7295" t="s">
        <v>10594</v>
      </c>
      <c r="L7295" t="str">
        <f>CONCATENATE(G7295," ",K7295)</f>
        <v>Tunisia Zaghouan</v>
      </c>
      <c r="M7295" t="str">
        <f>IFERROR(VLOOKUP(L7295,'State(need_input)'!I$2:J$3992,2,FALSE),"")</f>
        <v>state_TN_Zag_16</v>
      </c>
      <c r="N7295" t="s">
        <v>23</v>
      </c>
      <c r="O7295">
        <v>16911</v>
      </c>
      <c r="P7295">
        <v>1788008309</v>
      </c>
    </row>
    <row r="7296" spans="1:16">
      <c r="A7296" s="5" t="str">
        <f>CONCATENATE("rdx_city_",J7296,"_",B7296)</f>
        <v>rdx_city_TUN_27</v>
      </c>
      <c r="B7296">
        <f>IF(I7296=I7295,B7295+1,1)</f>
        <v>27</v>
      </c>
      <c r="C7296" t="s">
        <v>10595</v>
      </c>
      <c r="D7296" t="s">
        <v>10595</v>
      </c>
      <c r="E7296">
        <v>33.5104</v>
      </c>
      <c r="F7296">
        <v>11.1</v>
      </c>
      <c r="G7296" t="s">
        <v>10560</v>
      </c>
      <c r="H7296" t="str">
        <f>IFERROR(VLOOKUP(I7296,'country(26mar)'!C$2:D$251,2,FALSE),"")</f>
        <v>base.tn</v>
      </c>
      <c r="I7296" t="s">
        <v>10561</v>
      </c>
      <c r="J7296" t="s">
        <v>10562</v>
      </c>
      <c r="K7296" t="s">
        <v>10565</v>
      </c>
      <c r="L7296" t="str">
        <f>CONCATENATE(G7296," ",K7296)</f>
        <v>Tunisia Médenine</v>
      </c>
      <c r="M7296" t="str">
        <f>IFERROR(VLOOKUP(L7296,'State(need_input)'!I$2:J$3992,2,FALSE),"")</f>
        <v>state_TN_Méd_2</v>
      </c>
      <c r="O7296">
        <v>159161</v>
      </c>
      <c r="P7296">
        <v>1788933524</v>
      </c>
    </row>
    <row r="7297" spans="1:16">
      <c r="A7297" s="5" t="str">
        <f>CONCATENATE("rdx_city_",J7297,"_",B7297)</f>
        <v>rdx_city_TUR_1</v>
      </c>
      <c r="B7297">
        <f>IF(I7297=I7296,B7296+1,1)</f>
        <v>1</v>
      </c>
      <c r="C7297" t="s">
        <v>10596</v>
      </c>
      <c r="D7297" t="s">
        <v>10596</v>
      </c>
      <c r="E7297">
        <v>36.995</v>
      </c>
      <c r="F7297">
        <v>35.32</v>
      </c>
      <c r="G7297" t="s">
        <v>10597</v>
      </c>
      <c r="H7297" t="str">
        <f>IFERROR(VLOOKUP(I7297,'country(26mar)'!C$2:D$251,2,FALSE),"")</f>
        <v>base.tr</v>
      </c>
      <c r="I7297" t="s">
        <v>10598</v>
      </c>
      <c r="J7297" t="s">
        <v>10599</v>
      </c>
      <c r="K7297" t="s">
        <v>10596</v>
      </c>
      <c r="L7297" t="str">
        <f>CONCATENATE(G7297," ",K7297)</f>
        <v>Turkey Adana</v>
      </c>
      <c r="M7297" t="str">
        <f>IFERROR(VLOOKUP(L7297,'State(need_input)'!I$2:J$3992,2,FALSE),"")</f>
        <v>state_TR_Ada_22</v>
      </c>
      <c r="N7297" t="s">
        <v>23</v>
      </c>
      <c r="O7297">
        <v>1293000</v>
      </c>
      <c r="P7297">
        <v>1792783772</v>
      </c>
    </row>
    <row r="7298" spans="1:16">
      <c r="A7298" s="5" t="str">
        <f>CONCATENATE("rdx_city_",J7298,"_",B7298)</f>
        <v>rdx_city_TUR_2</v>
      </c>
      <c r="B7298">
        <f>IF(I7298=I7297,B7297+1,1)</f>
        <v>2</v>
      </c>
      <c r="C7298" t="s">
        <v>10600</v>
      </c>
      <c r="D7298" t="s">
        <v>10601</v>
      </c>
      <c r="E7298">
        <v>40.8</v>
      </c>
      <c r="F7298">
        <v>30.415</v>
      </c>
      <c r="G7298" t="s">
        <v>10597</v>
      </c>
      <c r="H7298" t="str">
        <f>IFERROR(VLOOKUP(I7298,'country(26mar)'!C$2:D$251,2,FALSE),"")</f>
        <v>base.tr</v>
      </c>
      <c r="I7298" t="s">
        <v>10598</v>
      </c>
      <c r="J7298" t="s">
        <v>10599</v>
      </c>
      <c r="K7298" t="s">
        <v>10602</v>
      </c>
      <c r="L7298" t="str">
        <f>CONCATENATE(G7298," ",K7298)</f>
        <v>Turkey Sakarya</v>
      </c>
      <c r="M7298" t="str">
        <f>IFERROR(VLOOKUP(L7298,'State(need_input)'!I$2:J$3992,2,FALSE),"")</f>
        <v>state_TR_Sak_49</v>
      </c>
      <c r="N7298" t="s">
        <v>23</v>
      </c>
      <c r="O7298">
        <v>260109</v>
      </c>
      <c r="P7298">
        <v>1792191587</v>
      </c>
    </row>
    <row r="7299" spans="1:16">
      <c r="A7299" s="5" t="str">
        <f>CONCATENATE("rdx_city_",J7299,"_",B7299)</f>
        <v>rdx_city_TUR_3</v>
      </c>
      <c r="B7299">
        <f>IF(I7299=I7298,B7298+1,1)</f>
        <v>3</v>
      </c>
      <c r="C7299" t="s">
        <v>10603</v>
      </c>
      <c r="D7299" t="s">
        <v>10604</v>
      </c>
      <c r="E7299">
        <v>37.7704</v>
      </c>
      <c r="F7299">
        <v>38.2799</v>
      </c>
      <c r="G7299" t="s">
        <v>10597</v>
      </c>
      <c r="H7299" t="str">
        <f>IFERROR(VLOOKUP(I7299,'country(26mar)'!C$2:D$251,2,FALSE),"")</f>
        <v>base.tr</v>
      </c>
      <c r="I7299" t="s">
        <v>10598</v>
      </c>
      <c r="J7299" t="s">
        <v>10599</v>
      </c>
      <c r="K7299" t="s">
        <v>10603</v>
      </c>
      <c r="L7299" t="str">
        <f>CONCATENATE(G7299," ",K7299)</f>
        <v>Turkey Adıyaman</v>
      </c>
      <c r="M7299" t="str">
        <f>IFERROR(VLOOKUP(L7299,'State(need_input)'!I$2:J$3992,2,FALSE),"")</f>
        <v>state_TR_Adı_11</v>
      </c>
      <c r="N7299" t="s">
        <v>23</v>
      </c>
      <c r="O7299">
        <v>223744</v>
      </c>
      <c r="P7299">
        <v>1792686663</v>
      </c>
    </row>
    <row r="7300" spans="1:16">
      <c r="A7300" s="5" t="str">
        <f>CONCATENATE("rdx_city_",J7300,"_",B7300)</f>
        <v>rdx_city_TUR_4</v>
      </c>
      <c r="B7300">
        <f>IF(I7300=I7299,B7299+1,1)</f>
        <v>4</v>
      </c>
      <c r="C7300" t="s">
        <v>10605</v>
      </c>
      <c r="D7300" t="s">
        <v>10605</v>
      </c>
      <c r="E7300">
        <v>38.7504</v>
      </c>
      <c r="F7300">
        <v>30.55</v>
      </c>
      <c r="G7300" t="s">
        <v>10597</v>
      </c>
      <c r="H7300" t="str">
        <f>IFERROR(VLOOKUP(I7300,'country(26mar)'!C$2:D$251,2,FALSE),"")</f>
        <v>base.tr</v>
      </c>
      <c r="I7300" t="s">
        <v>10598</v>
      </c>
      <c r="J7300" t="s">
        <v>10599</v>
      </c>
      <c r="K7300" t="s">
        <v>10606</v>
      </c>
      <c r="L7300" t="str">
        <f>CONCATENATE(G7300," ",K7300)</f>
        <v>Turkey Afyonkarahisar</v>
      </c>
      <c r="M7300" t="str">
        <f>IFERROR(VLOOKUP(L7300,'State(need_input)'!I$2:J$3992,2,FALSE),"")</f>
        <v>state_TR_Afy_38</v>
      </c>
      <c r="N7300" t="s">
        <v>23</v>
      </c>
      <c r="O7300">
        <v>156992</v>
      </c>
      <c r="P7300">
        <v>1792855788</v>
      </c>
    </row>
    <row r="7301" spans="1:16">
      <c r="A7301" s="5" t="str">
        <f>CONCATENATE("rdx_city_",J7301,"_",B7301)</f>
        <v>rdx_city_TUR_5</v>
      </c>
      <c r="B7301">
        <f>IF(I7301=I7300,B7300+1,1)</f>
        <v>5</v>
      </c>
      <c r="C7301" t="s">
        <v>10607</v>
      </c>
      <c r="D7301" t="s">
        <v>10608</v>
      </c>
      <c r="E7301">
        <v>39.7198</v>
      </c>
      <c r="F7301">
        <v>43.0513</v>
      </c>
      <c r="G7301" t="s">
        <v>10597</v>
      </c>
      <c r="H7301" t="str">
        <f>IFERROR(VLOOKUP(I7301,'country(26mar)'!C$2:D$251,2,FALSE),"")</f>
        <v>base.tr</v>
      </c>
      <c r="I7301" t="s">
        <v>10598</v>
      </c>
      <c r="J7301" t="s">
        <v>10599</v>
      </c>
      <c r="K7301" t="s">
        <v>10607</v>
      </c>
      <c r="L7301" t="str">
        <f>CONCATENATE(G7301," ",K7301)</f>
        <v>Turkey Ağrı</v>
      </c>
      <c r="M7301" t="str">
        <f>IFERROR(VLOOKUP(L7301,'State(need_input)'!I$2:J$3992,2,FALSE),"")</f>
        <v>state_TR_Ağr_69</v>
      </c>
      <c r="N7301" t="s">
        <v>23</v>
      </c>
      <c r="O7301">
        <v>87854</v>
      </c>
      <c r="P7301">
        <v>1792385654</v>
      </c>
    </row>
    <row r="7302" spans="1:16">
      <c r="A7302" s="5" t="str">
        <f>CONCATENATE("rdx_city_",J7302,"_",B7302)</f>
        <v>rdx_city_TUR_6</v>
      </c>
      <c r="B7302">
        <f>IF(I7302=I7301,B7301+1,1)</f>
        <v>6</v>
      </c>
      <c r="C7302" t="s">
        <v>10609</v>
      </c>
      <c r="D7302" t="s">
        <v>10609</v>
      </c>
      <c r="E7302">
        <v>38.3725</v>
      </c>
      <c r="F7302">
        <v>34.0254</v>
      </c>
      <c r="G7302" t="s">
        <v>10597</v>
      </c>
      <c r="H7302" t="str">
        <f>IFERROR(VLOOKUP(I7302,'country(26mar)'!C$2:D$251,2,FALSE),"")</f>
        <v>base.tr</v>
      </c>
      <c r="I7302" t="s">
        <v>10598</v>
      </c>
      <c r="J7302" t="s">
        <v>10599</v>
      </c>
      <c r="K7302" t="s">
        <v>10609</v>
      </c>
      <c r="L7302" t="str">
        <f>CONCATENATE(G7302," ",K7302)</f>
        <v>Turkey Aksaray</v>
      </c>
      <c r="M7302" t="str">
        <f>IFERROR(VLOOKUP(L7302,'State(need_input)'!I$2:J$3992,2,FALSE),"")</f>
        <v>state_TR_Aks_36</v>
      </c>
      <c r="N7302" t="s">
        <v>23</v>
      </c>
      <c r="P7302">
        <v>1792650390</v>
      </c>
    </row>
    <row r="7303" spans="1:16">
      <c r="A7303" s="5" t="str">
        <f>CONCATENATE("rdx_city_",J7303,"_",B7303)</f>
        <v>rdx_city_TUR_7</v>
      </c>
      <c r="B7303">
        <f>IF(I7303=I7302,B7302+1,1)</f>
        <v>7</v>
      </c>
      <c r="C7303" t="s">
        <v>10610</v>
      </c>
      <c r="D7303" t="s">
        <v>10610</v>
      </c>
      <c r="E7303">
        <v>40.6537</v>
      </c>
      <c r="F7303">
        <v>35.833</v>
      </c>
      <c r="G7303" t="s">
        <v>10597</v>
      </c>
      <c r="H7303" t="str">
        <f>IFERROR(VLOOKUP(I7303,'country(26mar)'!C$2:D$251,2,FALSE),"")</f>
        <v>base.tr</v>
      </c>
      <c r="I7303" t="s">
        <v>10598</v>
      </c>
      <c r="J7303" t="s">
        <v>10599</v>
      </c>
      <c r="K7303" t="s">
        <v>10610</v>
      </c>
      <c r="L7303" t="str">
        <f>CONCATENATE(G7303," ",K7303)</f>
        <v>Turkey Amasya</v>
      </c>
      <c r="M7303" t="str">
        <f>IFERROR(VLOOKUP(L7303,'State(need_input)'!I$2:J$3992,2,FALSE),"")</f>
        <v>state_TR_Ama_27</v>
      </c>
      <c r="N7303" t="s">
        <v>23</v>
      </c>
      <c r="O7303">
        <v>82896</v>
      </c>
      <c r="P7303">
        <v>1792344167</v>
      </c>
    </row>
    <row r="7304" spans="1:16">
      <c r="A7304" s="5" t="str">
        <f>CONCATENATE("rdx_city_",J7304,"_",B7304)</f>
        <v>rdx_city_TUR_8</v>
      </c>
      <c r="B7304">
        <f>IF(I7304=I7303,B7303+1,1)</f>
        <v>8</v>
      </c>
      <c r="C7304" t="s">
        <v>10611</v>
      </c>
      <c r="D7304" t="s">
        <v>10611</v>
      </c>
      <c r="E7304">
        <v>39.9272</v>
      </c>
      <c r="F7304">
        <v>32.8644</v>
      </c>
      <c r="G7304" t="s">
        <v>10597</v>
      </c>
      <c r="H7304" t="str">
        <f>IFERROR(VLOOKUP(I7304,'country(26mar)'!C$2:D$251,2,FALSE),"")</f>
        <v>base.tr</v>
      </c>
      <c r="I7304" t="s">
        <v>10598</v>
      </c>
      <c r="J7304" t="s">
        <v>10599</v>
      </c>
      <c r="K7304" t="s">
        <v>10611</v>
      </c>
      <c r="L7304" t="str">
        <f>CONCATENATE(G7304," ",K7304)</f>
        <v>Turkey Ankara</v>
      </c>
      <c r="M7304" t="str">
        <f>IFERROR(VLOOKUP(L7304,'State(need_input)'!I$2:J$3992,2,FALSE),"")</f>
        <v>state_TR_Ank_37</v>
      </c>
      <c r="N7304" t="s">
        <v>54</v>
      </c>
      <c r="O7304">
        <v>3716000</v>
      </c>
      <c r="P7304">
        <v>1792572891</v>
      </c>
    </row>
    <row r="7305" spans="1:16">
      <c r="A7305" s="5" t="str">
        <f>CONCATENATE("rdx_city_",J7305,"_",B7305)</f>
        <v>rdx_city_TUR_9</v>
      </c>
      <c r="B7305">
        <f>IF(I7305=I7304,B7304+1,1)</f>
        <v>9</v>
      </c>
      <c r="C7305" t="s">
        <v>10612</v>
      </c>
      <c r="D7305" t="s">
        <v>10612</v>
      </c>
      <c r="E7305">
        <v>36.89</v>
      </c>
      <c r="F7305">
        <v>30.7</v>
      </c>
      <c r="G7305" t="s">
        <v>10597</v>
      </c>
      <c r="H7305" t="str">
        <f>IFERROR(VLOOKUP(I7305,'country(26mar)'!C$2:D$251,2,FALSE),"")</f>
        <v>base.tr</v>
      </c>
      <c r="I7305" t="s">
        <v>10598</v>
      </c>
      <c r="J7305" t="s">
        <v>10599</v>
      </c>
      <c r="K7305" t="s">
        <v>10612</v>
      </c>
      <c r="L7305" t="str">
        <f>CONCATENATE(G7305," ",K7305)</f>
        <v>Turkey Antalya</v>
      </c>
      <c r="M7305" t="str">
        <f>IFERROR(VLOOKUP(L7305,'State(need_input)'!I$2:J$3992,2,FALSE),"")</f>
        <v>state_TR_Ant_41</v>
      </c>
      <c r="N7305" t="s">
        <v>23</v>
      </c>
      <c r="O7305">
        <v>783000</v>
      </c>
      <c r="P7305">
        <v>1792988434</v>
      </c>
    </row>
    <row r="7306" spans="1:16">
      <c r="A7306" s="5" t="str">
        <f>CONCATENATE("rdx_city_",J7306,"_",B7306)</f>
        <v>rdx_city_TUR_10</v>
      </c>
      <c r="B7306">
        <f>IF(I7306=I7305,B7305+1,1)</f>
        <v>10</v>
      </c>
      <c r="C7306" t="s">
        <v>10613</v>
      </c>
      <c r="D7306" t="s">
        <v>10613</v>
      </c>
      <c r="E7306">
        <v>41.1087</v>
      </c>
      <c r="F7306">
        <v>42.7022</v>
      </c>
      <c r="G7306" t="s">
        <v>10597</v>
      </c>
      <c r="H7306" t="str">
        <f>IFERROR(VLOOKUP(I7306,'country(26mar)'!C$2:D$251,2,FALSE),"")</f>
        <v>base.tr</v>
      </c>
      <c r="I7306" t="s">
        <v>10598</v>
      </c>
      <c r="J7306" t="s">
        <v>10599</v>
      </c>
      <c r="K7306" t="s">
        <v>10613</v>
      </c>
      <c r="L7306" t="str">
        <f>CONCATENATE(G7306," ",K7306)</f>
        <v>Turkey Ardahan</v>
      </c>
      <c r="M7306" t="str">
        <f>IFERROR(VLOOKUP(L7306,'State(need_input)'!I$2:J$3992,2,FALSE),"")</f>
        <v>state_TR_Ard_10</v>
      </c>
      <c r="N7306" t="s">
        <v>23</v>
      </c>
      <c r="P7306">
        <v>1792379425</v>
      </c>
    </row>
    <row r="7307" spans="1:16">
      <c r="A7307" s="5" t="str">
        <f>CONCATENATE("rdx_city_",J7307,"_",B7307)</f>
        <v>rdx_city_TUR_11</v>
      </c>
      <c r="B7307">
        <f>IF(I7307=I7306,B7306+1,1)</f>
        <v>11</v>
      </c>
      <c r="C7307" t="s">
        <v>10614</v>
      </c>
      <c r="D7307" t="s">
        <v>10614</v>
      </c>
      <c r="E7307">
        <v>41.183</v>
      </c>
      <c r="F7307">
        <v>41.818</v>
      </c>
      <c r="G7307" t="s">
        <v>10597</v>
      </c>
      <c r="H7307" t="str">
        <f>IFERROR(VLOOKUP(I7307,'country(26mar)'!C$2:D$251,2,FALSE),"")</f>
        <v>base.tr</v>
      </c>
      <c r="I7307" t="s">
        <v>10598</v>
      </c>
      <c r="J7307" t="s">
        <v>10599</v>
      </c>
      <c r="K7307" t="s">
        <v>10614</v>
      </c>
      <c r="L7307" t="str">
        <f>CONCATENATE(G7307," ",K7307)</f>
        <v>Turkey Artvin</v>
      </c>
      <c r="M7307" t="str">
        <f>IFERROR(VLOOKUP(L7307,'State(need_input)'!I$2:J$3992,2,FALSE),"")</f>
        <v>state_TR_Art_62</v>
      </c>
      <c r="N7307" t="s">
        <v>23</v>
      </c>
      <c r="O7307">
        <v>32272</v>
      </c>
      <c r="P7307">
        <v>1792320984</v>
      </c>
    </row>
    <row r="7308" spans="1:16">
      <c r="A7308" s="5" t="str">
        <f>CONCATENATE("rdx_city_",J7308,"_",B7308)</f>
        <v>rdx_city_TUR_12</v>
      </c>
      <c r="B7308">
        <f>IF(I7308=I7307,B7307+1,1)</f>
        <v>12</v>
      </c>
      <c r="C7308" t="s">
        <v>10615</v>
      </c>
      <c r="D7308" t="s">
        <v>10616</v>
      </c>
      <c r="E7308">
        <v>37.85</v>
      </c>
      <c r="F7308">
        <v>27.85</v>
      </c>
      <c r="G7308" t="s">
        <v>10597</v>
      </c>
      <c r="H7308" t="str">
        <f>IFERROR(VLOOKUP(I7308,'country(26mar)'!C$2:D$251,2,FALSE),"")</f>
        <v>base.tr</v>
      </c>
      <c r="I7308" t="s">
        <v>10598</v>
      </c>
      <c r="J7308" t="s">
        <v>10599</v>
      </c>
      <c r="K7308" t="s">
        <v>10615</v>
      </c>
      <c r="L7308" t="str">
        <f>CONCATENATE(G7308," ",K7308)</f>
        <v>Turkey Aydın</v>
      </c>
      <c r="M7308" t="str">
        <f>IFERROR(VLOOKUP(L7308,'State(need_input)'!I$2:J$3992,2,FALSE),"")</f>
        <v>state_TR_Ayd_18</v>
      </c>
      <c r="N7308" t="s">
        <v>23</v>
      </c>
      <c r="O7308">
        <v>198857</v>
      </c>
      <c r="P7308">
        <v>1792696058</v>
      </c>
    </row>
    <row r="7309" spans="1:16">
      <c r="A7309" s="5" t="str">
        <f>CONCATENATE("rdx_city_",J7309,"_",B7309)</f>
        <v>rdx_city_TUR_13</v>
      </c>
      <c r="B7309">
        <f>IF(I7309=I7308,B7308+1,1)</f>
        <v>13</v>
      </c>
      <c r="C7309" t="s">
        <v>10617</v>
      </c>
      <c r="D7309" t="s">
        <v>10617</v>
      </c>
      <c r="E7309">
        <v>41.5682</v>
      </c>
      <c r="F7309">
        <v>35.9069</v>
      </c>
      <c r="G7309" t="s">
        <v>10597</v>
      </c>
      <c r="H7309" t="str">
        <f>IFERROR(VLOOKUP(I7309,'country(26mar)'!C$2:D$251,2,FALSE),"")</f>
        <v>base.tr</v>
      </c>
      <c r="I7309" t="s">
        <v>10598</v>
      </c>
      <c r="J7309" t="s">
        <v>10599</v>
      </c>
      <c r="K7309" t="s">
        <v>10618</v>
      </c>
      <c r="L7309" t="str">
        <f>CONCATENATE(G7309," ",K7309)</f>
        <v>Turkey Samsun</v>
      </c>
      <c r="M7309" t="str">
        <f>IFERROR(VLOOKUP(L7309,'State(need_input)'!I$2:J$3992,2,FALSE),"")</f>
        <v>state_TR_Sam_25</v>
      </c>
      <c r="N7309" t="s">
        <v>20</v>
      </c>
      <c r="O7309">
        <v>97452</v>
      </c>
      <c r="P7309">
        <v>1792560571</v>
      </c>
    </row>
    <row r="7310" spans="1:16">
      <c r="A7310" s="5" t="str">
        <f>CONCATENATE("rdx_city_",J7310,"_",B7310)</f>
        <v>rdx_city_TUR_14</v>
      </c>
      <c r="B7310">
        <f>IF(I7310=I7309,B7309+1,1)</f>
        <v>14</v>
      </c>
      <c r="C7310" t="s">
        <v>10619</v>
      </c>
      <c r="D7310" t="s">
        <v>10620</v>
      </c>
      <c r="E7310">
        <v>39.6504</v>
      </c>
      <c r="F7310">
        <v>27.89</v>
      </c>
      <c r="G7310" t="s">
        <v>10597</v>
      </c>
      <c r="H7310" t="str">
        <f>IFERROR(VLOOKUP(I7310,'country(26mar)'!C$2:D$251,2,FALSE),"")</f>
        <v>base.tr</v>
      </c>
      <c r="I7310" t="s">
        <v>10598</v>
      </c>
      <c r="J7310" t="s">
        <v>10599</v>
      </c>
      <c r="K7310" t="s">
        <v>10619</v>
      </c>
      <c r="L7310" t="str">
        <f>CONCATENATE(G7310," ",K7310)</f>
        <v>Turkey Balıkesir</v>
      </c>
      <c r="M7310" t="str">
        <f>IFERROR(VLOOKUP(L7310,'State(need_input)'!I$2:J$3992,2,FALSE),"")</f>
        <v>state_TR_Bal_44</v>
      </c>
      <c r="N7310" t="s">
        <v>23</v>
      </c>
      <c r="O7310">
        <v>261516</v>
      </c>
      <c r="P7310">
        <v>1792020804</v>
      </c>
    </row>
    <row r="7311" spans="1:16">
      <c r="A7311" s="5" t="str">
        <f>CONCATENATE("rdx_city_",J7311,"_",B7311)</f>
        <v>rdx_city_TUR_15</v>
      </c>
      <c r="B7311">
        <f>IF(I7311=I7310,B7310+1,1)</f>
        <v>15</v>
      </c>
      <c r="C7311" t="s">
        <v>10621</v>
      </c>
      <c r="D7311" t="s">
        <v>10622</v>
      </c>
      <c r="E7311">
        <v>41.6358</v>
      </c>
      <c r="F7311">
        <v>32.3375</v>
      </c>
      <c r="G7311" t="s">
        <v>10597</v>
      </c>
      <c r="H7311" t="str">
        <f>IFERROR(VLOOKUP(I7311,'country(26mar)'!C$2:D$251,2,FALSE),"")</f>
        <v>base.tr</v>
      </c>
      <c r="I7311" t="s">
        <v>10598</v>
      </c>
      <c r="J7311" t="s">
        <v>10599</v>
      </c>
      <c r="K7311" t="s">
        <v>10621</v>
      </c>
      <c r="L7311" t="str">
        <f>CONCATENATE(G7311," ",K7311)</f>
        <v>Turkey Bartın</v>
      </c>
      <c r="M7311" t="str">
        <f>IFERROR(VLOOKUP(L7311,'State(need_input)'!I$2:J$3992,2,FALSE),"")</f>
        <v>state_TR_Bar_45</v>
      </c>
      <c r="N7311" t="s">
        <v>23</v>
      </c>
      <c r="P7311">
        <v>1792863603</v>
      </c>
    </row>
    <row r="7312" spans="1:16">
      <c r="A7312" s="5" t="str">
        <f>CONCATENATE("rdx_city_",J7312,"_",B7312)</f>
        <v>rdx_city_TUR_16</v>
      </c>
      <c r="B7312">
        <f>IF(I7312=I7311,B7311+1,1)</f>
        <v>16</v>
      </c>
      <c r="C7312" t="s">
        <v>10623</v>
      </c>
      <c r="D7312" t="s">
        <v>10623</v>
      </c>
      <c r="E7312">
        <v>37.8904</v>
      </c>
      <c r="F7312">
        <v>41.14</v>
      </c>
      <c r="G7312" t="s">
        <v>10597</v>
      </c>
      <c r="H7312" t="str">
        <f>IFERROR(VLOOKUP(I7312,'country(26mar)'!C$2:D$251,2,FALSE),"")</f>
        <v>base.tr</v>
      </c>
      <c r="I7312" t="s">
        <v>10598</v>
      </c>
      <c r="J7312" t="s">
        <v>10599</v>
      </c>
      <c r="K7312" t="s">
        <v>10623</v>
      </c>
      <c r="L7312" t="str">
        <f>CONCATENATE(G7312," ",K7312)</f>
        <v>Turkey Batman</v>
      </c>
      <c r="M7312" t="str">
        <f>IFERROR(VLOOKUP(L7312,'State(need_input)'!I$2:J$3992,2,FALSE),"")</f>
        <v>state_TR_Bat_8</v>
      </c>
      <c r="N7312" t="s">
        <v>23</v>
      </c>
      <c r="O7312">
        <v>302074</v>
      </c>
      <c r="P7312">
        <v>1792630786</v>
      </c>
    </row>
    <row r="7313" spans="1:16">
      <c r="A7313" s="5" t="str">
        <f>CONCATENATE("rdx_city_",J7313,"_",B7313)</f>
        <v>rdx_city_TUR_17</v>
      </c>
      <c r="B7313">
        <f>IF(I7313=I7312,B7312+1,1)</f>
        <v>17</v>
      </c>
      <c r="C7313" t="s">
        <v>10624</v>
      </c>
      <c r="D7313" t="s">
        <v>10624</v>
      </c>
      <c r="E7313">
        <v>40.2563</v>
      </c>
      <c r="F7313">
        <v>40.2229</v>
      </c>
      <c r="G7313" t="s">
        <v>10597</v>
      </c>
      <c r="H7313" t="str">
        <f>IFERROR(VLOOKUP(I7313,'country(26mar)'!C$2:D$251,2,FALSE),"")</f>
        <v>base.tr</v>
      </c>
      <c r="I7313" t="s">
        <v>10598</v>
      </c>
      <c r="J7313" t="s">
        <v>10599</v>
      </c>
      <c r="K7313" t="s">
        <v>10624</v>
      </c>
      <c r="L7313" t="str">
        <f>CONCATENATE(G7313," ",K7313)</f>
        <v>Turkey Bayburt</v>
      </c>
      <c r="M7313" t="str">
        <f>IFERROR(VLOOKUP(L7313,'State(need_input)'!I$2:J$3992,2,FALSE),"")</f>
        <v>state_TR_Bay_67</v>
      </c>
      <c r="N7313" t="s">
        <v>23</v>
      </c>
      <c r="P7313">
        <v>1792400872</v>
      </c>
    </row>
    <row r="7314" spans="1:16">
      <c r="A7314" s="5" t="str">
        <f>CONCATENATE("rdx_city_",J7314,"_",B7314)</f>
        <v>rdx_city_TUR_18</v>
      </c>
      <c r="B7314">
        <f>IF(I7314=I7313,B7313+1,1)</f>
        <v>18</v>
      </c>
      <c r="C7314" t="s">
        <v>10625</v>
      </c>
      <c r="D7314" t="s">
        <v>10625</v>
      </c>
      <c r="E7314">
        <v>40.15</v>
      </c>
      <c r="F7314">
        <v>29.983</v>
      </c>
      <c r="G7314" t="s">
        <v>10597</v>
      </c>
      <c r="H7314" t="str">
        <f>IFERROR(VLOOKUP(I7314,'country(26mar)'!C$2:D$251,2,FALSE),"")</f>
        <v>base.tr</v>
      </c>
      <c r="I7314" t="s">
        <v>10598</v>
      </c>
      <c r="J7314" t="s">
        <v>10599</v>
      </c>
      <c r="K7314" t="s">
        <v>10625</v>
      </c>
      <c r="L7314" t="str">
        <f>CONCATENATE(G7314," ",K7314)</f>
        <v>Turkey Bilecik</v>
      </c>
      <c r="M7314" t="str">
        <f>IFERROR(VLOOKUP(L7314,'State(need_input)'!I$2:J$3992,2,FALSE),"")</f>
        <v>state_TR_Bil_52</v>
      </c>
      <c r="N7314" t="s">
        <v>23</v>
      </c>
      <c r="O7314">
        <v>40285</v>
      </c>
      <c r="P7314">
        <v>1792408667</v>
      </c>
    </row>
    <row r="7315" spans="1:16">
      <c r="A7315" s="5" t="str">
        <f>CONCATENATE("rdx_city_",J7315,"_",B7315)</f>
        <v>rdx_city_TUR_19</v>
      </c>
      <c r="B7315">
        <f>IF(I7315=I7314,B7314+1,1)</f>
        <v>19</v>
      </c>
      <c r="C7315" t="s">
        <v>10626</v>
      </c>
      <c r="D7315" t="s">
        <v>10627</v>
      </c>
      <c r="E7315">
        <v>38.885</v>
      </c>
      <c r="F7315">
        <v>40.498</v>
      </c>
      <c r="G7315" t="s">
        <v>10597</v>
      </c>
      <c r="H7315" t="str">
        <f>IFERROR(VLOOKUP(I7315,'country(26mar)'!C$2:D$251,2,FALSE),"")</f>
        <v>base.tr</v>
      </c>
      <c r="I7315" t="s">
        <v>10598</v>
      </c>
      <c r="J7315" t="s">
        <v>10599</v>
      </c>
      <c r="K7315" t="s">
        <v>10626</v>
      </c>
      <c r="L7315" t="str">
        <f>CONCATENATE(G7315," ",K7315)</f>
        <v>Turkey Bingöl</v>
      </c>
      <c r="M7315" t="str">
        <f>IFERROR(VLOOKUP(L7315,'State(need_input)'!I$2:J$3992,2,FALSE),"")</f>
        <v>state_TR_Bin_5</v>
      </c>
      <c r="N7315" t="s">
        <v>23</v>
      </c>
      <c r="O7315">
        <v>80568</v>
      </c>
      <c r="P7315">
        <v>1792920183</v>
      </c>
    </row>
    <row r="7316" spans="1:16">
      <c r="A7316" s="5" t="str">
        <f>CONCATENATE("rdx_city_",J7316,"_",B7316)</f>
        <v>rdx_city_TUR_20</v>
      </c>
      <c r="B7316">
        <f>IF(I7316=I7315,B7315+1,1)</f>
        <v>20</v>
      </c>
      <c r="C7316" t="s">
        <v>10628</v>
      </c>
      <c r="D7316" t="s">
        <v>10628</v>
      </c>
      <c r="E7316">
        <v>38.394</v>
      </c>
      <c r="F7316">
        <v>42.123</v>
      </c>
      <c r="G7316" t="s">
        <v>10597</v>
      </c>
      <c r="H7316" t="str">
        <f>IFERROR(VLOOKUP(I7316,'country(26mar)'!C$2:D$251,2,FALSE),"")</f>
        <v>base.tr</v>
      </c>
      <c r="I7316" t="s">
        <v>10598</v>
      </c>
      <c r="J7316" t="s">
        <v>10599</v>
      </c>
      <c r="K7316" t="s">
        <v>10628</v>
      </c>
      <c r="L7316" t="str">
        <f>CONCATENATE(G7316," ",K7316)</f>
        <v>Turkey Bitlis</v>
      </c>
      <c r="M7316" t="str">
        <f>IFERROR(VLOOKUP(L7316,'State(need_input)'!I$2:J$3992,2,FALSE),"")</f>
        <v>state_TR_Bit_12</v>
      </c>
      <c r="N7316" t="s">
        <v>23</v>
      </c>
      <c r="O7316">
        <v>62811</v>
      </c>
      <c r="P7316">
        <v>1792490436</v>
      </c>
    </row>
    <row r="7317" spans="1:16">
      <c r="A7317" s="5" t="str">
        <f>CONCATENATE("rdx_city_",J7317,"_",B7317)</f>
        <v>rdx_city_TUR_21</v>
      </c>
      <c r="B7317">
        <f>IF(I7317=I7316,B7316+1,1)</f>
        <v>21</v>
      </c>
      <c r="C7317" t="s">
        <v>10629</v>
      </c>
      <c r="D7317" t="s">
        <v>10629</v>
      </c>
      <c r="E7317">
        <v>40.7363</v>
      </c>
      <c r="F7317">
        <v>31.6061</v>
      </c>
      <c r="G7317" t="s">
        <v>10597</v>
      </c>
      <c r="H7317" t="str">
        <f>IFERROR(VLOOKUP(I7317,'country(26mar)'!C$2:D$251,2,FALSE),"")</f>
        <v>base.tr</v>
      </c>
      <c r="I7317" t="s">
        <v>10598</v>
      </c>
      <c r="J7317" t="s">
        <v>10599</v>
      </c>
      <c r="K7317" t="s">
        <v>10629</v>
      </c>
      <c r="L7317" t="str">
        <f>CONCATENATE(G7317," ",K7317)</f>
        <v>Turkey Bolu</v>
      </c>
      <c r="M7317" t="str">
        <f>IFERROR(VLOOKUP(L7317,'State(need_input)'!I$2:J$3992,2,FALSE),"")</f>
        <v>state_TR_Bol_40</v>
      </c>
      <c r="N7317" t="s">
        <v>23</v>
      </c>
      <c r="O7317">
        <v>96629</v>
      </c>
      <c r="P7317">
        <v>1792807068</v>
      </c>
    </row>
    <row r="7318" spans="1:16">
      <c r="A7318" s="5" t="str">
        <f>CONCATENATE("rdx_city_",J7318,"_",B7318)</f>
        <v>rdx_city_TUR_22</v>
      </c>
      <c r="B7318">
        <f>IF(I7318=I7317,B7317+1,1)</f>
        <v>22</v>
      </c>
      <c r="C7318" t="s">
        <v>10630</v>
      </c>
      <c r="D7318" t="s">
        <v>10630</v>
      </c>
      <c r="E7318">
        <v>37.7167</v>
      </c>
      <c r="F7318">
        <v>30.2833</v>
      </c>
      <c r="G7318" t="s">
        <v>10597</v>
      </c>
      <c r="H7318" t="str">
        <f>IFERROR(VLOOKUP(I7318,'country(26mar)'!C$2:D$251,2,FALSE),"")</f>
        <v>base.tr</v>
      </c>
      <c r="I7318" t="s">
        <v>10598</v>
      </c>
      <c r="J7318" t="s">
        <v>10599</v>
      </c>
      <c r="K7318" t="s">
        <v>10630</v>
      </c>
      <c r="L7318" t="str">
        <f>CONCATENATE(G7318," ",K7318)</f>
        <v>Turkey Burdur</v>
      </c>
      <c r="M7318" t="str">
        <f>IFERROR(VLOOKUP(L7318,'State(need_input)'!I$2:J$3992,2,FALSE),"")</f>
        <v>state_TR_Bur_31</v>
      </c>
      <c r="N7318" t="s">
        <v>23</v>
      </c>
      <c r="O7318">
        <v>66158</v>
      </c>
      <c r="P7318">
        <v>1792413556</v>
      </c>
    </row>
    <row r="7319" spans="1:16">
      <c r="A7319" s="5" t="str">
        <f>CONCATENATE("rdx_city_",J7319,"_",B7319)</f>
        <v>rdx_city_TUR_23</v>
      </c>
      <c r="B7319">
        <f>IF(I7319=I7318,B7318+1,1)</f>
        <v>23</v>
      </c>
      <c r="C7319" t="s">
        <v>10631</v>
      </c>
      <c r="D7319" t="s">
        <v>10631</v>
      </c>
      <c r="E7319">
        <v>40.2</v>
      </c>
      <c r="F7319">
        <v>29.07</v>
      </c>
      <c r="G7319" t="s">
        <v>10597</v>
      </c>
      <c r="H7319" t="str">
        <f>IFERROR(VLOOKUP(I7319,'country(26mar)'!C$2:D$251,2,FALSE),"")</f>
        <v>base.tr</v>
      </c>
      <c r="I7319" t="s">
        <v>10598</v>
      </c>
      <c r="J7319" t="s">
        <v>10599</v>
      </c>
      <c r="K7319" t="s">
        <v>10631</v>
      </c>
      <c r="L7319" t="str">
        <f>CONCATENATE(G7319," ",K7319)</f>
        <v>Turkey Bursa</v>
      </c>
      <c r="M7319" t="str">
        <f>IFERROR(VLOOKUP(L7319,'State(need_input)'!I$2:J$3992,2,FALSE),"")</f>
        <v>state_TR_Bur_76</v>
      </c>
      <c r="N7319" t="s">
        <v>23</v>
      </c>
      <c r="O7319">
        <v>1492000</v>
      </c>
      <c r="P7319">
        <v>1792903330</v>
      </c>
    </row>
    <row r="7320" spans="1:16">
      <c r="A7320" s="5" t="str">
        <f>CONCATENATE("rdx_city_",J7320,"_",B7320)</f>
        <v>rdx_city_TUR_24</v>
      </c>
      <c r="B7320">
        <f>IF(I7320=I7319,B7319+1,1)</f>
        <v>24</v>
      </c>
      <c r="C7320" t="s">
        <v>10632</v>
      </c>
      <c r="D7320" t="s">
        <v>10633</v>
      </c>
      <c r="E7320">
        <v>40.1459</v>
      </c>
      <c r="F7320">
        <v>26.4064</v>
      </c>
      <c r="G7320" t="s">
        <v>10597</v>
      </c>
      <c r="H7320" t="str">
        <f>IFERROR(VLOOKUP(I7320,'country(26mar)'!C$2:D$251,2,FALSE),"")</f>
        <v>base.tr</v>
      </c>
      <c r="I7320" t="s">
        <v>10598</v>
      </c>
      <c r="J7320" t="s">
        <v>10599</v>
      </c>
      <c r="K7320" t="s">
        <v>10632</v>
      </c>
      <c r="L7320" t="str">
        <f>CONCATENATE(G7320," ",K7320)</f>
        <v>Turkey Çanakkale</v>
      </c>
      <c r="M7320" t="str">
        <f>IFERROR(VLOOKUP(L7320,'State(need_input)'!I$2:J$3992,2,FALSE),"")</f>
        <v>state_TR_Çan_77</v>
      </c>
      <c r="N7320" t="s">
        <v>23</v>
      </c>
      <c r="O7320">
        <v>87791</v>
      </c>
      <c r="P7320">
        <v>1792403093</v>
      </c>
    </row>
    <row r="7321" spans="1:16">
      <c r="A7321" s="5" t="str">
        <f>CONCATENATE("rdx_city_",J7321,"_",B7321)</f>
        <v>rdx_city_TUR_25</v>
      </c>
      <c r="B7321">
        <f>IF(I7321=I7320,B7320+1,1)</f>
        <v>25</v>
      </c>
      <c r="C7321" t="s">
        <v>10634</v>
      </c>
      <c r="D7321" t="s">
        <v>10635</v>
      </c>
      <c r="E7321">
        <v>40.607</v>
      </c>
      <c r="F7321">
        <v>33.621</v>
      </c>
      <c r="G7321" t="s">
        <v>10597</v>
      </c>
      <c r="H7321" t="str">
        <f>IFERROR(VLOOKUP(I7321,'country(26mar)'!C$2:D$251,2,FALSE),"")</f>
        <v>base.tr</v>
      </c>
      <c r="I7321" t="s">
        <v>10598</v>
      </c>
      <c r="J7321" t="s">
        <v>10599</v>
      </c>
      <c r="K7321" t="s">
        <v>10634</v>
      </c>
      <c r="L7321" t="str">
        <f>CONCATENATE(G7321," ",K7321)</f>
        <v>Turkey Çankırı</v>
      </c>
      <c r="M7321" t="str">
        <f>IFERROR(VLOOKUP(L7321,'State(need_input)'!I$2:J$3992,2,FALSE),"")</f>
        <v>state_TR_Çan_43</v>
      </c>
      <c r="N7321" t="s">
        <v>23</v>
      </c>
      <c r="O7321">
        <v>71379</v>
      </c>
      <c r="P7321">
        <v>1792584248</v>
      </c>
    </row>
    <row r="7322" spans="1:16">
      <c r="A7322" s="5" t="str">
        <f>CONCATENATE("rdx_city_",J7322,"_",B7322)</f>
        <v>rdx_city_TUR_26</v>
      </c>
      <c r="B7322">
        <f>IF(I7322=I7321,B7321+1,1)</f>
        <v>26</v>
      </c>
      <c r="C7322" t="s">
        <v>10636</v>
      </c>
      <c r="D7322" t="s">
        <v>10636</v>
      </c>
      <c r="E7322">
        <v>40.52</v>
      </c>
      <c r="F7322">
        <v>34.95</v>
      </c>
      <c r="G7322" t="s">
        <v>10597</v>
      </c>
      <c r="H7322" t="str">
        <f>IFERROR(VLOOKUP(I7322,'country(26mar)'!C$2:D$251,2,FALSE),"")</f>
        <v>base.tr</v>
      </c>
      <c r="I7322" t="s">
        <v>10598</v>
      </c>
      <c r="J7322" t="s">
        <v>10599</v>
      </c>
      <c r="K7322" t="s">
        <v>10637</v>
      </c>
      <c r="L7322" t="str">
        <f>CONCATENATE(G7322," ",K7322)</f>
        <v>Turkey Çorum</v>
      </c>
      <c r="M7322" t="str">
        <f>IFERROR(VLOOKUP(L7322,'State(need_input)'!I$2:J$3992,2,FALSE),"")</f>
        <v>state_TR_Çor_6</v>
      </c>
      <c r="N7322" t="s">
        <v>23</v>
      </c>
      <c r="O7322">
        <v>183418</v>
      </c>
      <c r="P7322">
        <v>1792065200</v>
      </c>
    </row>
    <row r="7323" spans="1:16">
      <c r="A7323" s="5" t="str">
        <f>CONCATENATE("rdx_city_",J7323,"_",B7323)</f>
        <v>rdx_city_TUR_27</v>
      </c>
      <c r="B7323">
        <f>IF(I7323=I7322,B7322+1,1)</f>
        <v>27</v>
      </c>
      <c r="C7323" t="s">
        <v>10638</v>
      </c>
      <c r="D7323" t="s">
        <v>10638</v>
      </c>
      <c r="E7323">
        <v>37.7704</v>
      </c>
      <c r="F7323">
        <v>29.08</v>
      </c>
      <c r="G7323" t="s">
        <v>10597</v>
      </c>
      <c r="H7323" t="str">
        <f>IFERROR(VLOOKUP(I7323,'country(26mar)'!C$2:D$251,2,FALSE),"")</f>
        <v>base.tr</v>
      </c>
      <c r="I7323" t="s">
        <v>10598</v>
      </c>
      <c r="J7323" t="s">
        <v>10599</v>
      </c>
      <c r="K7323" t="s">
        <v>10638</v>
      </c>
      <c r="L7323" t="str">
        <f>CONCATENATE(G7323," ",K7323)</f>
        <v>Turkey Denizli</v>
      </c>
      <c r="M7323" t="str">
        <f>IFERROR(VLOOKUP(L7323,'State(need_input)'!I$2:J$3992,2,FALSE),"")</f>
        <v>state_TR_Den_54</v>
      </c>
      <c r="N7323" t="s">
        <v>23</v>
      </c>
      <c r="O7323">
        <v>372344</v>
      </c>
      <c r="P7323">
        <v>1792161179</v>
      </c>
    </row>
    <row r="7324" spans="1:16">
      <c r="A7324" s="5" t="str">
        <f>CONCATENATE("rdx_city_",J7324,"_",B7324)</f>
        <v>rdx_city_TUR_28</v>
      </c>
      <c r="B7324">
        <f>IF(I7324=I7323,B7323+1,1)</f>
        <v>28</v>
      </c>
      <c r="C7324" t="s">
        <v>10639</v>
      </c>
      <c r="D7324" t="s">
        <v>10640</v>
      </c>
      <c r="E7324">
        <v>37.9204</v>
      </c>
      <c r="F7324">
        <v>40.23</v>
      </c>
      <c r="G7324" t="s">
        <v>10597</v>
      </c>
      <c r="H7324" t="str">
        <f>IFERROR(VLOOKUP(I7324,'country(26mar)'!C$2:D$251,2,FALSE),"")</f>
        <v>base.tr</v>
      </c>
      <c r="I7324" t="s">
        <v>10598</v>
      </c>
      <c r="J7324" t="s">
        <v>10599</v>
      </c>
      <c r="K7324" t="s">
        <v>10639</v>
      </c>
      <c r="L7324" t="str">
        <f>CONCATENATE(G7324," ",K7324)</f>
        <v>Turkey Diyarbakır</v>
      </c>
      <c r="M7324" t="str">
        <f>IFERROR(VLOOKUP(L7324,'State(need_input)'!I$2:J$3992,2,FALSE),"")</f>
        <v>state_TR_Diy_74</v>
      </c>
      <c r="N7324" t="s">
        <v>23</v>
      </c>
      <c r="O7324">
        <v>644763</v>
      </c>
      <c r="P7324">
        <v>1792536241</v>
      </c>
    </row>
    <row r="7325" spans="1:16">
      <c r="A7325" s="5" t="str">
        <f>CONCATENATE("rdx_city_",J7325,"_",B7325)</f>
        <v>rdx_city_TUR_29</v>
      </c>
      <c r="B7325">
        <f>IF(I7325=I7324,B7324+1,1)</f>
        <v>29</v>
      </c>
      <c r="C7325" t="s">
        <v>10641</v>
      </c>
      <c r="D7325" t="s">
        <v>10642</v>
      </c>
      <c r="E7325">
        <v>40.8389</v>
      </c>
      <c r="F7325">
        <v>31.1639</v>
      </c>
      <c r="G7325" t="s">
        <v>10597</v>
      </c>
      <c r="H7325" t="str">
        <f>IFERROR(VLOOKUP(I7325,'country(26mar)'!C$2:D$251,2,FALSE),"")</f>
        <v>base.tr</v>
      </c>
      <c r="I7325" t="s">
        <v>10598</v>
      </c>
      <c r="J7325" t="s">
        <v>10599</v>
      </c>
      <c r="K7325" t="s">
        <v>10641</v>
      </c>
      <c r="L7325" t="str">
        <f>CONCATENATE(G7325," ",K7325)</f>
        <v>Turkey Düzce</v>
      </c>
      <c r="M7325" t="str">
        <f>IFERROR(VLOOKUP(L7325,'State(need_input)'!I$2:J$3992,2,FALSE),"")</f>
        <v>state_TR_Düz_46</v>
      </c>
      <c r="N7325" t="s">
        <v>23</v>
      </c>
      <c r="P7325">
        <v>1792999306</v>
      </c>
    </row>
    <row r="7326" spans="1:16">
      <c r="A7326" s="5" t="str">
        <f>CONCATENATE("rdx_city_",J7326,"_",B7326)</f>
        <v>rdx_city_TUR_30</v>
      </c>
      <c r="B7326">
        <f>IF(I7326=I7325,B7325+1,1)</f>
        <v>30</v>
      </c>
      <c r="C7326" t="s">
        <v>10643</v>
      </c>
      <c r="D7326" t="s">
        <v>10643</v>
      </c>
      <c r="E7326">
        <v>41.6704</v>
      </c>
      <c r="F7326">
        <v>26.57</v>
      </c>
      <c r="G7326" t="s">
        <v>10597</v>
      </c>
      <c r="H7326" t="str">
        <f>IFERROR(VLOOKUP(I7326,'country(26mar)'!C$2:D$251,2,FALSE),"")</f>
        <v>base.tr</v>
      </c>
      <c r="I7326" t="s">
        <v>10598</v>
      </c>
      <c r="J7326" t="s">
        <v>10599</v>
      </c>
      <c r="K7326" t="s">
        <v>10643</v>
      </c>
      <c r="L7326" t="str">
        <f>CONCATENATE(G7326," ",K7326)</f>
        <v>Turkey Edirne</v>
      </c>
      <c r="M7326" t="str">
        <f>IFERROR(VLOOKUP(L7326,'State(need_input)'!I$2:J$3992,2,FALSE),"")</f>
        <v>state_TR_Edi_4</v>
      </c>
      <c r="N7326" t="s">
        <v>23</v>
      </c>
      <c r="O7326">
        <v>126470</v>
      </c>
      <c r="P7326">
        <v>1792102607</v>
      </c>
    </row>
    <row r="7327" spans="1:16">
      <c r="A7327" s="5" t="str">
        <f>CONCATENATE("rdx_city_",J7327,"_",B7327)</f>
        <v>rdx_city_TUR_31</v>
      </c>
      <c r="B7327">
        <f>IF(I7327=I7326,B7326+1,1)</f>
        <v>31</v>
      </c>
      <c r="C7327" t="s">
        <v>10644</v>
      </c>
      <c r="D7327" t="s">
        <v>10645</v>
      </c>
      <c r="E7327">
        <v>38.68</v>
      </c>
      <c r="F7327">
        <v>39.23</v>
      </c>
      <c r="G7327" t="s">
        <v>10597</v>
      </c>
      <c r="H7327" t="str">
        <f>IFERROR(VLOOKUP(I7327,'country(26mar)'!C$2:D$251,2,FALSE),"")</f>
        <v>base.tr</v>
      </c>
      <c r="I7327" t="s">
        <v>10598</v>
      </c>
      <c r="J7327" t="s">
        <v>10599</v>
      </c>
      <c r="K7327" t="s">
        <v>10646</v>
      </c>
      <c r="L7327" t="str">
        <f>CONCATENATE(G7327," ",K7327)</f>
        <v>Turkey Elazığ</v>
      </c>
      <c r="M7327" t="str">
        <f>IFERROR(VLOOKUP(L7327,'State(need_input)'!I$2:J$3992,2,FALSE),"")</f>
        <v>state_TR_Ela_61</v>
      </c>
      <c r="N7327" t="s">
        <v>23</v>
      </c>
      <c r="O7327">
        <v>271492</v>
      </c>
      <c r="P7327">
        <v>1792156766</v>
      </c>
    </row>
    <row r="7328" spans="1:16">
      <c r="A7328" s="5" t="str">
        <f>CONCATENATE("rdx_city_",J7328,"_",B7328)</f>
        <v>rdx_city_TUR_32</v>
      </c>
      <c r="B7328">
        <f>IF(I7328=I7327,B7327+1,1)</f>
        <v>32</v>
      </c>
      <c r="C7328" t="s">
        <v>10647</v>
      </c>
      <c r="D7328" t="s">
        <v>10648</v>
      </c>
      <c r="E7328">
        <v>37.5063</v>
      </c>
      <c r="F7328">
        <v>34.0517</v>
      </c>
      <c r="G7328" t="s">
        <v>10597</v>
      </c>
      <c r="H7328" t="str">
        <f>IFERROR(VLOOKUP(I7328,'country(26mar)'!C$2:D$251,2,FALSE),"")</f>
        <v>base.tr</v>
      </c>
      <c r="I7328" t="s">
        <v>10598</v>
      </c>
      <c r="J7328" t="s">
        <v>10599</v>
      </c>
      <c r="K7328" t="s">
        <v>10649</v>
      </c>
      <c r="L7328" t="str">
        <f>CONCATENATE(G7328," ",K7328)</f>
        <v>Turkey Konya</v>
      </c>
      <c r="M7328" t="str">
        <f>IFERROR(VLOOKUP(L7328,'State(need_input)'!I$2:J$3992,2,FALSE),"")</f>
        <v>state_TR_Kon_42</v>
      </c>
      <c r="N7328" t="s">
        <v>20</v>
      </c>
      <c r="O7328">
        <v>92117</v>
      </c>
      <c r="P7328">
        <v>1792110470</v>
      </c>
    </row>
    <row r="7329" spans="1:16">
      <c r="A7329" s="5" t="str">
        <f>CONCATENATE("rdx_city_",J7329,"_",B7329)</f>
        <v>rdx_city_TUR_33</v>
      </c>
      <c r="B7329">
        <f>IF(I7329=I7328,B7328+1,1)</f>
        <v>33</v>
      </c>
      <c r="C7329" t="s">
        <v>10650</v>
      </c>
      <c r="D7329" t="s">
        <v>10650</v>
      </c>
      <c r="E7329">
        <v>39.7526</v>
      </c>
      <c r="F7329">
        <v>39.4928</v>
      </c>
      <c r="G7329" t="s">
        <v>10597</v>
      </c>
      <c r="H7329" t="str">
        <f>IFERROR(VLOOKUP(I7329,'country(26mar)'!C$2:D$251,2,FALSE),"")</f>
        <v>base.tr</v>
      </c>
      <c r="I7329" t="s">
        <v>10598</v>
      </c>
      <c r="J7329" t="s">
        <v>10599</v>
      </c>
      <c r="K7329" t="s">
        <v>10650</v>
      </c>
      <c r="L7329" t="str">
        <f>CONCATENATE(G7329," ",K7329)</f>
        <v>Turkey Erzincan</v>
      </c>
      <c r="M7329" t="str">
        <f>IFERROR(VLOOKUP(L7329,'State(need_input)'!I$2:J$3992,2,FALSE),"")</f>
        <v>state_TR_Erz_68</v>
      </c>
      <c r="N7329" t="s">
        <v>23</v>
      </c>
      <c r="O7329">
        <v>129407</v>
      </c>
      <c r="P7329">
        <v>1792742754</v>
      </c>
    </row>
    <row r="7330" spans="1:16">
      <c r="A7330" s="5" t="str">
        <f>CONCATENATE("rdx_city_",J7330,"_",B7330)</f>
        <v>rdx_city_TUR_34</v>
      </c>
      <c r="B7330">
        <f>IF(I7330=I7329,B7329+1,1)</f>
        <v>34</v>
      </c>
      <c r="C7330" t="s">
        <v>10651</v>
      </c>
      <c r="D7330" t="s">
        <v>10651</v>
      </c>
      <c r="E7330">
        <v>39.9204</v>
      </c>
      <c r="F7330">
        <v>41.29</v>
      </c>
      <c r="G7330" t="s">
        <v>10597</v>
      </c>
      <c r="H7330" t="str">
        <f>IFERROR(VLOOKUP(I7330,'country(26mar)'!C$2:D$251,2,FALSE),"")</f>
        <v>base.tr</v>
      </c>
      <c r="I7330" t="s">
        <v>10598</v>
      </c>
      <c r="J7330" t="s">
        <v>10599</v>
      </c>
      <c r="K7330" t="s">
        <v>10651</v>
      </c>
      <c r="L7330" t="str">
        <f>CONCATENATE(G7330," ",K7330)</f>
        <v>Turkey Erzurum</v>
      </c>
      <c r="M7330" t="str">
        <f>IFERROR(VLOOKUP(L7330,'State(need_input)'!I$2:J$3992,2,FALSE),"")</f>
        <v>state_TR_Erz_75</v>
      </c>
      <c r="N7330" t="s">
        <v>23</v>
      </c>
      <c r="O7330">
        <v>420691</v>
      </c>
      <c r="P7330">
        <v>1792511957</v>
      </c>
    </row>
    <row r="7331" spans="1:16">
      <c r="A7331" s="5" t="str">
        <f>CONCATENATE("rdx_city_",J7331,"_",B7331)</f>
        <v>rdx_city_TUR_35</v>
      </c>
      <c r="B7331">
        <f>IF(I7331=I7330,B7330+1,1)</f>
        <v>35</v>
      </c>
      <c r="C7331" t="s">
        <v>10652</v>
      </c>
      <c r="D7331" t="s">
        <v>10653</v>
      </c>
      <c r="E7331">
        <v>39.795</v>
      </c>
      <c r="F7331">
        <v>30.53</v>
      </c>
      <c r="G7331" t="s">
        <v>10597</v>
      </c>
      <c r="H7331" t="str">
        <f>IFERROR(VLOOKUP(I7331,'country(26mar)'!C$2:D$251,2,FALSE),"")</f>
        <v>base.tr</v>
      </c>
      <c r="I7331" t="s">
        <v>10598</v>
      </c>
      <c r="J7331" t="s">
        <v>10599</v>
      </c>
      <c r="K7331" t="s">
        <v>10652</v>
      </c>
      <c r="L7331" t="str">
        <f>CONCATENATE(G7331," ",K7331)</f>
        <v>Turkey Eskişehir</v>
      </c>
      <c r="M7331" t="str">
        <f>IFERROR(VLOOKUP(L7331,'State(need_input)'!I$2:J$3992,2,FALSE),"")</f>
        <v>state_TR_Esk_48</v>
      </c>
      <c r="N7331" t="s">
        <v>23</v>
      </c>
      <c r="O7331">
        <v>514869</v>
      </c>
      <c r="P7331">
        <v>1792933981</v>
      </c>
    </row>
    <row r="7332" spans="1:16">
      <c r="A7332" s="5" t="str">
        <f>CONCATENATE("rdx_city_",J7332,"_",B7332)</f>
        <v>rdx_city_TUR_36</v>
      </c>
      <c r="B7332">
        <f>IF(I7332=I7331,B7331+1,1)</f>
        <v>36</v>
      </c>
      <c r="C7332" t="s">
        <v>10654</v>
      </c>
      <c r="D7332" t="s">
        <v>10654</v>
      </c>
      <c r="E7332">
        <v>37.075</v>
      </c>
      <c r="F7332">
        <v>37.385</v>
      </c>
      <c r="G7332" t="s">
        <v>10597</v>
      </c>
      <c r="H7332" t="str">
        <f>IFERROR(VLOOKUP(I7332,'country(26mar)'!C$2:D$251,2,FALSE),"")</f>
        <v>base.tr</v>
      </c>
      <c r="I7332" t="s">
        <v>10598</v>
      </c>
      <c r="J7332" t="s">
        <v>10599</v>
      </c>
      <c r="K7332" t="s">
        <v>10654</v>
      </c>
      <c r="L7332" t="str">
        <f>CONCATENATE(G7332," ",K7332)</f>
        <v>Turkey Gaziantep</v>
      </c>
      <c r="M7332" t="str">
        <f>IFERROR(VLOOKUP(L7332,'State(need_input)'!I$2:J$3992,2,FALSE),"")</f>
        <v>state_TR_Gaz_15</v>
      </c>
      <c r="N7332" t="s">
        <v>23</v>
      </c>
      <c r="O7332">
        <v>1044000</v>
      </c>
      <c r="P7332">
        <v>1792911843</v>
      </c>
    </row>
    <row r="7333" spans="1:16">
      <c r="A7333" s="5" t="str">
        <f>CONCATENATE("rdx_city_",J7333,"_",B7333)</f>
        <v>rdx_city_TUR_37</v>
      </c>
      <c r="B7333">
        <f>IF(I7333=I7332,B7332+1,1)</f>
        <v>37</v>
      </c>
      <c r="C7333" t="s">
        <v>10655</v>
      </c>
      <c r="D7333" t="s">
        <v>10655</v>
      </c>
      <c r="E7333">
        <v>40.913</v>
      </c>
      <c r="F7333">
        <v>38.39</v>
      </c>
      <c r="G7333" t="s">
        <v>10597</v>
      </c>
      <c r="H7333" t="str">
        <f>IFERROR(VLOOKUP(I7333,'country(26mar)'!C$2:D$251,2,FALSE),"")</f>
        <v>base.tr</v>
      </c>
      <c r="I7333" t="s">
        <v>10598</v>
      </c>
      <c r="J7333" t="s">
        <v>10599</v>
      </c>
      <c r="K7333" t="s">
        <v>10655</v>
      </c>
      <c r="L7333" t="str">
        <f>CONCATENATE(G7333," ",K7333)</f>
        <v>Turkey Giresun</v>
      </c>
      <c r="M7333" t="str">
        <f>IFERROR(VLOOKUP(L7333,'State(need_input)'!I$2:J$3992,2,FALSE),"")</f>
        <v>state_TR_Gir_19</v>
      </c>
      <c r="N7333" t="s">
        <v>23</v>
      </c>
      <c r="O7333">
        <v>98864</v>
      </c>
      <c r="P7333">
        <v>1792486859</v>
      </c>
    </row>
    <row r="7334" spans="1:16">
      <c r="A7334" s="5" t="str">
        <f>CONCATENATE("rdx_city_",J7334,"_",B7334)</f>
        <v>rdx_city_TUR_38</v>
      </c>
      <c r="B7334">
        <f>IF(I7334=I7333,B7333+1,1)</f>
        <v>38</v>
      </c>
      <c r="C7334" t="s">
        <v>10656</v>
      </c>
      <c r="D7334" t="s">
        <v>10657</v>
      </c>
      <c r="E7334">
        <v>40.464</v>
      </c>
      <c r="F7334">
        <v>39.484</v>
      </c>
      <c r="G7334" t="s">
        <v>10597</v>
      </c>
      <c r="H7334" t="str">
        <f>IFERROR(VLOOKUP(I7334,'country(26mar)'!C$2:D$251,2,FALSE),"")</f>
        <v>base.tr</v>
      </c>
      <c r="I7334" t="s">
        <v>10598</v>
      </c>
      <c r="J7334" t="s">
        <v>10599</v>
      </c>
      <c r="K7334" t="s">
        <v>10656</v>
      </c>
      <c r="L7334" t="str">
        <f>CONCATENATE(G7334," ",K7334)</f>
        <v>Turkey Gümüşhane</v>
      </c>
      <c r="M7334" t="str">
        <f>IFERROR(VLOOKUP(L7334,'State(need_input)'!I$2:J$3992,2,FALSE),"")</f>
        <v>state_TR_Güm_65</v>
      </c>
      <c r="N7334" t="s">
        <v>23</v>
      </c>
      <c r="O7334">
        <v>32250</v>
      </c>
      <c r="P7334">
        <v>1792559945</v>
      </c>
    </row>
    <row r="7335" spans="1:16">
      <c r="A7335" s="5" t="str">
        <f>CONCATENATE("rdx_city_",J7335,"_",B7335)</f>
        <v>rdx_city_TUR_39</v>
      </c>
      <c r="B7335">
        <f>IF(I7335=I7334,B7334+1,1)</f>
        <v>39</v>
      </c>
      <c r="C7335" t="s">
        <v>10658</v>
      </c>
      <c r="D7335" t="s">
        <v>10659</v>
      </c>
      <c r="E7335">
        <v>37.5744</v>
      </c>
      <c r="F7335">
        <v>43.7408</v>
      </c>
      <c r="G7335" t="s">
        <v>10597</v>
      </c>
      <c r="H7335" t="str">
        <f>IFERROR(VLOOKUP(I7335,'country(26mar)'!C$2:D$251,2,FALSE),"")</f>
        <v>base.tr</v>
      </c>
      <c r="I7335" t="s">
        <v>10598</v>
      </c>
      <c r="J7335" t="s">
        <v>10599</v>
      </c>
      <c r="K7335" t="s">
        <v>10658</v>
      </c>
      <c r="L7335" t="str">
        <f>CONCATENATE(G7335," ",K7335)</f>
        <v>Turkey Hakkâri</v>
      </c>
      <c r="M7335" t="str">
        <f>IFERROR(VLOOKUP(L7335,'State(need_input)'!I$2:J$3992,2,FALSE),"")</f>
        <v>state_TR_Hak_64</v>
      </c>
      <c r="N7335" t="s">
        <v>23</v>
      </c>
      <c r="O7335">
        <v>77699</v>
      </c>
      <c r="P7335">
        <v>1792629133</v>
      </c>
    </row>
    <row r="7336" spans="1:16">
      <c r="A7336" s="5" t="str">
        <f>CONCATENATE("rdx_city_",J7336,"_",B7336)</f>
        <v>rdx_city_TUR_40</v>
      </c>
      <c r="B7336">
        <f>IF(I7336=I7335,B7335+1,1)</f>
        <v>40</v>
      </c>
      <c r="C7336" t="s">
        <v>10660</v>
      </c>
      <c r="D7336" t="s">
        <v>10660</v>
      </c>
      <c r="E7336">
        <v>36.2304</v>
      </c>
      <c r="F7336">
        <v>36.12</v>
      </c>
      <c r="G7336" t="s">
        <v>10597</v>
      </c>
      <c r="H7336" t="str">
        <f>IFERROR(VLOOKUP(I7336,'country(26mar)'!C$2:D$251,2,FALSE),"")</f>
        <v>base.tr</v>
      </c>
      <c r="I7336" t="s">
        <v>10598</v>
      </c>
      <c r="J7336" t="s">
        <v>10599</v>
      </c>
      <c r="K7336" t="s">
        <v>10660</v>
      </c>
      <c r="L7336" t="str">
        <f>CONCATENATE(G7336," ",K7336)</f>
        <v>Turkey Hatay</v>
      </c>
      <c r="M7336" t="str">
        <f>IFERROR(VLOOKUP(L7336,'State(need_input)'!I$2:J$3992,2,FALSE),"")</f>
        <v>state_TR_Hat_20</v>
      </c>
      <c r="N7336" t="s">
        <v>23</v>
      </c>
      <c r="O7336">
        <v>305564</v>
      </c>
      <c r="P7336">
        <v>1792115763</v>
      </c>
    </row>
    <row r="7337" spans="1:16">
      <c r="A7337" s="5" t="str">
        <f>CONCATENATE("rdx_city_",J7337,"_",B7337)</f>
        <v>rdx_city_TUR_41</v>
      </c>
      <c r="B7337">
        <f>IF(I7337=I7336,B7336+1,1)</f>
        <v>41</v>
      </c>
      <c r="C7337" t="s">
        <v>10661</v>
      </c>
      <c r="D7337" t="s">
        <v>10662</v>
      </c>
      <c r="E7337">
        <v>39.9237</v>
      </c>
      <c r="F7337">
        <v>44.045</v>
      </c>
      <c r="G7337" t="s">
        <v>10597</v>
      </c>
      <c r="H7337" t="str">
        <f>IFERROR(VLOOKUP(I7337,'country(26mar)'!C$2:D$251,2,FALSE),"")</f>
        <v>base.tr</v>
      </c>
      <c r="I7337" t="s">
        <v>10598</v>
      </c>
      <c r="J7337" t="s">
        <v>10599</v>
      </c>
      <c r="K7337" t="s">
        <v>10661</v>
      </c>
      <c r="L7337" t="str">
        <f>CONCATENATE(G7337," ",K7337)</f>
        <v>Turkey Iğdır</v>
      </c>
      <c r="M7337" t="str">
        <f>IFERROR(VLOOKUP(L7337,'State(need_input)'!I$2:J$3992,2,FALSE),"")</f>
        <v>state_TR_Iğd_7</v>
      </c>
      <c r="N7337" t="s">
        <v>23</v>
      </c>
      <c r="P7337">
        <v>1792813007</v>
      </c>
    </row>
    <row r="7338" spans="1:16">
      <c r="A7338" s="5" t="str">
        <f>CONCATENATE("rdx_city_",J7338,"_",B7338)</f>
        <v>rdx_city_TUR_42</v>
      </c>
      <c r="B7338">
        <f>IF(I7338=I7337,B7337+1,1)</f>
        <v>42</v>
      </c>
      <c r="C7338" t="s">
        <v>10663</v>
      </c>
      <c r="D7338" t="s">
        <v>10664</v>
      </c>
      <c r="E7338">
        <v>36.5804</v>
      </c>
      <c r="F7338">
        <v>36.17</v>
      </c>
      <c r="G7338" t="s">
        <v>10597</v>
      </c>
      <c r="H7338" t="str">
        <f>IFERROR(VLOOKUP(I7338,'country(26mar)'!C$2:D$251,2,FALSE),"")</f>
        <v>base.tr</v>
      </c>
      <c r="I7338" t="s">
        <v>10598</v>
      </c>
      <c r="J7338" t="s">
        <v>10599</v>
      </c>
      <c r="K7338" t="s">
        <v>10660</v>
      </c>
      <c r="L7338" t="str">
        <f>CONCATENATE(G7338," ",K7338)</f>
        <v>Turkey Hatay</v>
      </c>
      <c r="M7338" t="str">
        <f>IFERROR(VLOOKUP(L7338,'State(need_input)'!I$2:J$3992,2,FALSE),"")</f>
        <v>state_TR_Hat_20</v>
      </c>
      <c r="N7338" t="s">
        <v>20</v>
      </c>
      <c r="O7338">
        <v>297943</v>
      </c>
      <c r="P7338">
        <v>1792962911</v>
      </c>
    </row>
    <row r="7339" spans="1:16">
      <c r="A7339" s="5" t="str">
        <f>CONCATENATE("rdx_city_",J7339,"_",B7339)</f>
        <v>rdx_city_TUR_43</v>
      </c>
      <c r="B7339">
        <f>IF(I7339=I7338,B7338+1,1)</f>
        <v>43</v>
      </c>
      <c r="C7339" t="s">
        <v>10665</v>
      </c>
      <c r="D7339" t="s">
        <v>10665</v>
      </c>
      <c r="E7339">
        <v>37.77</v>
      </c>
      <c r="F7339">
        <v>30.53</v>
      </c>
      <c r="G7339" t="s">
        <v>10597</v>
      </c>
      <c r="H7339" t="str">
        <f>IFERROR(VLOOKUP(I7339,'country(26mar)'!C$2:D$251,2,FALSE),"")</f>
        <v>base.tr</v>
      </c>
      <c r="I7339" t="s">
        <v>10598</v>
      </c>
      <c r="J7339" t="s">
        <v>10599</v>
      </c>
      <c r="K7339" t="s">
        <v>10665</v>
      </c>
      <c r="L7339" t="str">
        <f>CONCATENATE(G7339," ",K7339)</f>
        <v>Turkey Isparta</v>
      </c>
      <c r="M7339" t="str">
        <f>IFERROR(VLOOKUP(L7339,'State(need_input)'!I$2:J$3992,2,FALSE),"")</f>
        <v>state_TR_Isp_1</v>
      </c>
      <c r="N7339" t="s">
        <v>23</v>
      </c>
      <c r="O7339">
        <v>172334</v>
      </c>
      <c r="P7339">
        <v>1792105249</v>
      </c>
    </row>
    <row r="7340" spans="1:16">
      <c r="A7340" s="5" t="str">
        <f>CONCATENATE("rdx_city_",J7340,"_",B7340)</f>
        <v>rdx_city_TUR_44</v>
      </c>
      <c r="B7340">
        <f>IF(I7340=I7339,B7339+1,1)</f>
        <v>44</v>
      </c>
      <c r="C7340" t="s">
        <v>10666</v>
      </c>
      <c r="D7340" t="s">
        <v>10666</v>
      </c>
      <c r="E7340">
        <v>41.105</v>
      </c>
      <c r="F7340">
        <v>29.01</v>
      </c>
      <c r="G7340" t="s">
        <v>10597</v>
      </c>
      <c r="H7340" t="str">
        <f>IFERROR(VLOOKUP(I7340,'country(26mar)'!C$2:D$251,2,FALSE),"")</f>
        <v>base.tr</v>
      </c>
      <c r="I7340" t="s">
        <v>10598</v>
      </c>
      <c r="J7340" t="s">
        <v>10599</v>
      </c>
      <c r="K7340" t="s">
        <v>10667</v>
      </c>
      <c r="L7340" t="str">
        <f>CONCATENATE(G7340," ",K7340)</f>
        <v>Turkey İstanbul</v>
      </c>
      <c r="M7340" t="str">
        <f>IFERROR(VLOOKUP(L7340,'State(need_input)'!I$2:J$3992,2,FALSE),"")</f>
        <v>state_TR_İst_53</v>
      </c>
      <c r="N7340" t="s">
        <v>23</v>
      </c>
      <c r="O7340">
        <v>10061000</v>
      </c>
      <c r="P7340">
        <v>1792756324</v>
      </c>
    </row>
    <row r="7341" spans="1:16">
      <c r="A7341" s="5" t="str">
        <f>CONCATENATE("rdx_city_",J7341,"_",B7341)</f>
        <v>rdx_city_TUR_45</v>
      </c>
      <c r="B7341">
        <f>IF(I7341=I7340,B7340+1,1)</f>
        <v>45</v>
      </c>
      <c r="C7341" t="s">
        <v>10668</v>
      </c>
      <c r="D7341" t="s">
        <v>10669</v>
      </c>
      <c r="E7341">
        <v>38.4361</v>
      </c>
      <c r="F7341">
        <v>27.1518</v>
      </c>
      <c r="G7341" t="s">
        <v>10597</v>
      </c>
      <c r="H7341" t="str">
        <f>IFERROR(VLOOKUP(I7341,'country(26mar)'!C$2:D$251,2,FALSE),"")</f>
        <v>base.tr</v>
      </c>
      <c r="I7341" t="s">
        <v>10598</v>
      </c>
      <c r="J7341" t="s">
        <v>10599</v>
      </c>
      <c r="K7341" t="s">
        <v>10668</v>
      </c>
      <c r="L7341" t="str">
        <f>CONCATENATE(G7341," ",K7341)</f>
        <v>Turkey İzmir</v>
      </c>
      <c r="M7341" t="str">
        <f>IFERROR(VLOOKUP(L7341,'State(need_input)'!I$2:J$3992,2,FALSE),"")</f>
        <v>state_TR_İzm_71</v>
      </c>
      <c r="N7341" t="s">
        <v>23</v>
      </c>
      <c r="O7341">
        <v>2587000</v>
      </c>
      <c r="P7341">
        <v>1792725579</v>
      </c>
    </row>
    <row r="7342" spans="1:16">
      <c r="A7342" s="5" t="str">
        <f>CONCATENATE("rdx_city_",J7342,"_",B7342)</f>
        <v>rdx_city_TUR_46</v>
      </c>
      <c r="B7342">
        <f>IF(I7342=I7341,B7341+1,1)</f>
        <v>46</v>
      </c>
      <c r="C7342" t="s">
        <v>10670</v>
      </c>
      <c r="D7342" t="s">
        <v>10671</v>
      </c>
      <c r="E7342">
        <v>40.776</v>
      </c>
      <c r="F7342">
        <v>29.9306</v>
      </c>
      <c r="G7342" t="s">
        <v>10597</v>
      </c>
      <c r="H7342" t="str">
        <f>IFERROR(VLOOKUP(I7342,'country(26mar)'!C$2:D$251,2,FALSE),"")</f>
        <v>base.tr</v>
      </c>
      <c r="I7342" t="s">
        <v>10598</v>
      </c>
      <c r="J7342" t="s">
        <v>10599</v>
      </c>
      <c r="K7342" t="s">
        <v>10672</v>
      </c>
      <c r="L7342" t="str">
        <f>CONCATENATE(G7342," ",K7342)</f>
        <v>Turkey Kocaeli</v>
      </c>
      <c r="M7342" t="str">
        <f>IFERROR(VLOOKUP(L7342,'State(need_input)'!I$2:J$3992,2,FALSE),"")</f>
        <v>state_TR_Koc_50</v>
      </c>
      <c r="N7342" t="s">
        <v>23</v>
      </c>
      <c r="O7342">
        <v>466504</v>
      </c>
      <c r="P7342">
        <v>1792965114</v>
      </c>
    </row>
    <row r="7343" spans="1:16">
      <c r="A7343" s="5" t="str">
        <f>CONCATENATE("rdx_city_",J7343,"_",B7343)</f>
        <v>rdx_city_TUR_47</v>
      </c>
      <c r="B7343">
        <f>IF(I7343=I7342,B7342+1,1)</f>
        <v>47</v>
      </c>
      <c r="C7343" t="s">
        <v>10673</v>
      </c>
      <c r="D7343" t="s">
        <v>10674</v>
      </c>
      <c r="E7343">
        <v>37.61</v>
      </c>
      <c r="F7343">
        <v>36.945</v>
      </c>
      <c r="G7343" t="s">
        <v>10597</v>
      </c>
      <c r="H7343" t="str">
        <f>IFERROR(VLOOKUP(I7343,'country(26mar)'!C$2:D$251,2,FALSE),"")</f>
        <v>base.tr</v>
      </c>
      <c r="I7343" t="s">
        <v>10598</v>
      </c>
      <c r="J7343" t="s">
        <v>10599</v>
      </c>
      <c r="K7343" t="s">
        <v>10673</v>
      </c>
      <c r="L7343" t="str">
        <f>CONCATENATE(G7343," ",K7343)</f>
        <v>Turkey Kahramanmaraş</v>
      </c>
      <c r="M7343" t="str">
        <f>IFERROR(VLOOKUP(L7343,'State(need_input)'!I$2:J$3992,2,FALSE),"")</f>
        <v>state_TR_Kah_21</v>
      </c>
      <c r="N7343" t="s">
        <v>23</v>
      </c>
      <c r="O7343">
        <v>376045</v>
      </c>
      <c r="P7343">
        <v>1792726797</v>
      </c>
    </row>
    <row r="7344" spans="1:16">
      <c r="A7344" s="5" t="str">
        <f>CONCATENATE("rdx_city_",J7344,"_",B7344)</f>
        <v>rdx_city_TUR_48</v>
      </c>
      <c r="B7344">
        <f>IF(I7344=I7343,B7343+1,1)</f>
        <v>48</v>
      </c>
      <c r="C7344" t="s">
        <v>10675</v>
      </c>
      <c r="D7344" t="s">
        <v>10676</v>
      </c>
      <c r="E7344">
        <v>41.2</v>
      </c>
      <c r="F7344">
        <v>32.6</v>
      </c>
      <c r="G7344" t="s">
        <v>10597</v>
      </c>
      <c r="H7344" t="str">
        <f>IFERROR(VLOOKUP(I7344,'country(26mar)'!C$2:D$251,2,FALSE),"")</f>
        <v>base.tr</v>
      </c>
      <c r="I7344" t="s">
        <v>10598</v>
      </c>
      <c r="J7344" t="s">
        <v>10599</v>
      </c>
      <c r="K7344" t="s">
        <v>10675</v>
      </c>
      <c r="L7344" t="str">
        <f>CONCATENATE(G7344," ",K7344)</f>
        <v>Turkey Karabük</v>
      </c>
      <c r="M7344" t="str">
        <f>IFERROR(VLOOKUP(L7344,'State(need_input)'!I$2:J$3992,2,FALSE),"")</f>
        <v>state_TR_Kar_33</v>
      </c>
      <c r="N7344" t="s">
        <v>23</v>
      </c>
      <c r="O7344">
        <v>128564</v>
      </c>
      <c r="P7344">
        <v>1792834766</v>
      </c>
    </row>
    <row r="7345" spans="1:16">
      <c r="A7345" s="5" t="str">
        <f>CONCATENATE("rdx_city_",J7345,"_",B7345)</f>
        <v>rdx_city_TUR_49</v>
      </c>
      <c r="B7345">
        <f>IF(I7345=I7344,B7344+1,1)</f>
        <v>49</v>
      </c>
      <c r="C7345" t="s">
        <v>10677</v>
      </c>
      <c r="D7345" t="s">
        <v>10677</v>
      </c>
      <c r="E7345">
        <v>37.1815</v>
      </c>
      <c r="F7345">
        <v>33.215</v>
      </c>
      <c r="G7345" t="s">
        <v>10597</v>
      </c>
      <c r="H7345" t="str">
        <f>IFERROR(VLOOKUP(I7345,'country(26mar)'!C$2:D$251,2,FALSE),"")</f>
        <v>base.tr</v>
      </c>
      <c r="I7345" t="s">
        <v>10598</v>
      </c>
      <c r="J7345" t="s">
        <v>10599</v>
      </c>
      <c r="K7345" t="s">
        <v>10677</v>
      </c>
      <c r="L7345" t="str">
        <f>CONCATENATE(G7345," ",K7345)</f>
        <v>Turkey Karaman</v>
      </c>
      <c r="M7345" t="str">
        <f>IFERROR(VLOOKUP(L7345,'State(need_input)'!I$2:J$3992,2,FALSE),"")</f>
        <v>state_TR_Kar_34</v>
      </c>
      <c r="N7345" t="s">
        <v>23</v>
      </c>
      <c r="O7345">
        <v>120399</v>
      </c>
      <c r="P7345">
        <v>1792285496</v>
      </c>
    </row>
    <row r="7346" spans="1:16">
      <c r="A7346" s="5" t="str">
        <f>CONCATENATE("rdx_city_",J7346,"_",B7346)</f>
        <v>rdx_city_TUR_50</v>
      </c>
      <c r="B7346">
        <f>IF(I7346=I7345,B7345+1,1)</f>
        <v>50</v>
      </c>
      <c r="C7346" t="s">
        <v>10678</v>
      </c>
      <c r="D7346" t="s">
        <v>10678</v>
      </c>
      <c r="E7346">
        <v>40.6085</v>
      </c>
      <c r="F7346">
        <v>43.0975</v>
      </c>
      <c r="G7346" t="s">
        <v>10597</v>
      </c>
      <c r="H7346" t="str">
        <f>IFERROR(VLOOKUP(I7346,'country(26mar)'!C$2:D$251,2,FALSE),"")</f>
        <v>base.tr</v>
      </c>
      <c r="I7346" t="s">
        <v>10598</v>
      </c>
      <c r="J7346" t="s">
        <v>10599</v>
      </c>
      <c r="K7346" t="s">
        <v>10678</v>
      </c>
      <c r="L7346" t="str">
        <f>CONCATENATE(G7346," ",K7346)</f>
        <v>Turkey Kars</v>
      </c>
      <c r="M7346" t="str">
        <f>IFERROR(VLOOKUP(L7346,'State(need_input)'!I$2:J$3992,2,FALSE),"")</f>
        <v>state_TR_Kar_73</v>
      </c>
      <c r="N7346" t="s">
        <v>23</v>
      </c>
      <c r="O7346">
        <v>77486</v>
      </c>
      <c r="P7346">
        <v>1792000464</v>
      </c>
    </row>
    <row r="7347" spans="1:16">
      <c r="A7347" s="5" t="str">
        <f>CONCATENATE("rdx_city_",J7347,"_",B7347)</f>
        <v>rdx_city_TUR_51</v>
      </c>
      <c r="B7347">
        <f>IF(I7347=I7346,B7346+1,1)</f>
        <v>51</v>
      </c>
      <c r="C7347" t="s">
        <v>10679</v>
      </c>
      <c r="D7347" t="s">
        <v>10679</v>
      </c>
      <c r="E7347">
        <v>41.389</v>
      </c>
      <c r="F7347">
        <v>33.783</v>
      </c>
      <c r="G7347" t="s">
        <v>10597</v>
      </c>
      <c r="H7347" t="str">
        <f>IFERROR(VLOOKUP(I7347,'country(26mar)'!C$2:D$251,2,FALSE),"")</f>
        <v>base.tr</v>
      </c>
      <c r="I7347" t="s">
        <v>10598</v>
      </c>
      <c r="J7347" t="s">
        <v>10599</v>
      </c>
      <c r="K7347" t="s">
        <v>10679</v>
      </c>
      <c r="L7347" t="str">
        <f>CONCATENATE(G7347," ",K7347)</f>
        <v>Turkey Kastamonu</v>
      </c>
      <c r="M7347" t="str">
        <f>IFERROR(VLOOKUP(L7347,'State(need_input)'!I$2:J$3992,2,FALSE),"")</f>
        <v>state_TR_Kas_39</v>
      </c>
      <c r="N7347" t="s">
        <v>23</v>
      </c>
      <c r="O7347">
        <v>70402</v>
      </c>
      <c r="P7347">
        <v>1792386602</v>
      </c>
    </row>
    <row r="7348" spans="1:16">
      <c r="A7348" s="5" t="str">
        <f>CONCATENATE("rdx_city_",J7348,"_",B7348)</f>
        <v>rdx_city_TUR_52</v>
      </c>
      <c r="B7348">
        <f>IF(I7348=I7347,B7347+1,1)</f>
        <v>52</v>
      </c>
      <c r="C7348" t="s">
        <v>10680</v>
      </c>
      <c r="D7348" t="s">
        <v>10680</v>
      </c>
      <c r="E7348">
        <v>38.735</v>
      </c>
      <c r="F7348">
        <v>35.49</v>
      </c>
      <c r="G7348" t="s">
        <v>10597</v>
      </c>
      <c r="H7348" t="str">
        <f>IFERROR(VLOOKUP(I7348,'country(26mar)'!C$2:D$251,2,FALSE),"")</f>
        <v>base.tr</v>
      </c>
      <c r="I7348" t="s">
        <v>10598</v>
      </c>
      <c r="J7348" t="s">
        <v>10599</v>
      </c>
      <c r="K7348" t="s">
        <v>10680</v>
      </c>
      <c r="L7348" t="str">
        <f>CONCATENATE(G7348," ",K7348)</f>
        <v>Turkey Kayseri</v>
      </c>
      <c r="M7348" t="str">
        <f>IFERROR(VLOOKUP(L7348,'State(need_input)'!I$2:J$3992,2,FALSE),"")</f>
        <v>state_TR_Kay_24</v>
      </c>
      <c r="N7348" t="s">
        <v>23</v>
      </c>
      <c r="O7348">
        <v>592840</v>
      </c>
      <c r="P7348">
        <v>1792945815</v>
      </c>
    </row>
    <row r="7349" spans="1:16">
      <c r="A7349" s="5" t="str">
        <f>CONCATENATE("rdx_city_",J7349,"_",B7349)</f>
        <v>rdx_city_TUR_53</v>
      </c>
      <c r="B7349">
        <f>IF(I7349=I7348,B7348+1,1)</f>
        <v>53</v>
      </c>
      <c r="C7349" t="s">
        <v>10681</v>
      </c>
      <c r="D7349" t="s">
        <v>10681</v>
      </c>
      <c r="E7349">
        <v>36.7204</v>
      </c>
      <c r="F7349">
        <v>37.12</v>
      </c>
      <c r="G7349" t="s">
        <v>10597</v>
      </c>
      <c r="H7349" t="str">
        <f>IFERROR(VLOOKUP(I7349,'country(26mar)'!C$2:D$251,2,FALSE),"")</f>
        <v>base.tr</v>
      </c>
      <c r="I7349" t="s">
        <v>10598</v>
      </c>
      <c r="J7349" t="s">
        <v>10599</v>
      </c>
      <c r="K7349" t="s">
        <v>10681</v>
      </c>
      <c r="L7349" t="str">
        <f>CONCATENATE(G7349," ",K7349)</f>
        <v>Turkey Kilis</v>
      </c>
      <c r="M7349" t="str">
        <f>IFERROR(VLOOKUP(L7349,'State(need_input)'!I$2:J$3992,2,FALSE),"")</f>
        <v>state_TR_Kil_3</v>
      </c>
      <c r="N7349" t="s">
        <v>23</v>
      </c>
      <c r="O7349">
        <v>82301</v>
      </c>
      <c r="P7349">
        <v>1792866362</v>
      </c>
    </row>
    <row r="7350" spans="1:16">
      <c r="A7350" s="5" t="str">
        <f>CONCATENATE("rdx_city_",J7350,"_",B7350)</f>
        <v>rdx_city_TUR_54</v>
      </c>
      <c r="B7350">
        <f>IF(I7350=I7349,B7349+1,1)</f>
        <v>54</v>
      </c>
      <c r="C7350" t="s">
        <v>10682</v>
      </c>
      <c r="D7350" t="s">
        <v>10683</v>
      </c>
      <c r="E7350">
        <v>39.8504</v>
      </c>
      <c r="F7350">
        <v>33.53</v>
      </c>
      <c r="G7350" t="s">
        <v>10597</v>
      </c>
      <c r="H7350" t="str">
        <f>IFERROR(VLOOKUP(I7350,'country(26mar)'!C$2:D$251,2,FALSE),"")</f>
        <v>base.tr</v>
      </c>
      <c r="I7350" t="s">
        <v>10598</v>
      </c>
      <c r="J7350" t="s">
        <v>10599</v>
      </c>
      <c r="K7350" t="s">
        <v>10682</v>
      </c>
      <c r="L7350" t="str">
        <f>CONCATENATE(G7350," ",K7350)</f>
        <v>Turkey Kırıkkale</v>
      </c>
      <c r="M7350" t="str">
        <f>IFERROR(VLOOKUP(L7350,'State(need_input)'!I$2:J$3992,2,FALSE),"")</f>
        <v>state_TR_Kır_30</v>
      </c>
      <c r="N7350" t="s">
        <v>23</v>
      </c>
      <c r="O7350">
        <v>211138</v>
      </c>
      <c r="P7350">
        <v>1792859558</v>
      </c>
    </row>
    <row r="7351" spans="1:16">
      <c r="A7351" s="5" t="str">
        <f>CONCATENATE("rdx_city_",J7351,"_",B7351)</f>
        <v>rdx_city_TUR_55</v>
      </c>
      <c r="B7351">
        <f>IF(I7351=I7350,B7350+1,1)</f>
        <v>55</v>
      </c>
      <c r="C7351" t="s">
        <v>10684</v>
      </c>
      <c r="D7351" t="s">
        <v>10685</v>
      </c>
      <c r="E7351">
        <v>41.743</v>
      </c>
      <c r="F7351">
        <v>27.226</v>
      </c>
      <c r="G7351" t="s">
        <v>10597</v>
      </c>
      <c r="H7351" t="str">
        <f>IFERROR(VLOOKUP(I7351,'country(26mar)'!C$2:D$251,2,FALSE),"")</f>
        <v>base.tr</v>
      </c>
      <c r="I7351" t="s">
        <v>10598</v>
      </c>
      <c r="J7351" t="s">
        <v>10599</v>
      </c>
      <c r="K7351" t="s">
        <v>10684</v>
      </c>
      <c r="L7351" t="str">
        <f>CONCATENATE(G7351," ",K7351)</f>
        <v>Turkey Kırklareli</v>
      </c>
      <c r="M7351" t="str">
        <f>IFERROR(VLOOKUP(L7351,'State(need_input)'!I$2:J$3992,2,FALSE),"")</f>
        <v>state_TR_Kır_58</v>
      </c>
      <c r="N7351" t="s">
        <v>23</v>
      </c>
      <c r="O7351">
        <v>58223</v>
      </c>
      <c r="P7351">
        <v>1792182918</v>
      </c>
    </row>
    <row r="7352" spans="1:16">
      <c r="A7352" s="5" t="str">
        <f>CONCATENATE("rdx_city_",J7352,"_",B7352)</f>
        <v>rdx_city_TUR_56</v>
      </c>
      <c r="B7352">
        <f>IF(I7352=I7351,B7351+1,1)</f>
        <v>56</v>
      </c>
      <c r="C7352" t="s">
        <v>10686</v>
      </c>
      <c r="D7352" t="s">
        <v>10687</v>
      </c>
      <c r="E7352">
        <v>39.142</v>
      </c>
      <c r="F7352">
        <v>34.171</v>
      </c>
      <c r="G7352" t="s">
        <v>10597</v>
      </c>
      <c r="H7352" t="str">
        <f>IFERROR(VLOOKUP(I7352,'country(26mar)'!C$2:D$251,2,FALSE),"")</f>
        <v>base.tr</v>
      </c>
      <c r="I7352" t="s">
        <v>10598</v>
      </c>
      <c r="J7352" t="s">
        <v>10599</v>
      </c>
      <c r="K7352" t="s">
        <v>10686</v>
      </c>
      <c r="L7352" t="str">
        <f>CONCATENATE(G7352," ",K7352)</f>
        <v>Turkey Kırşehir</v>
      </c>
      <c r="M7352" t="str">
        <f>IFERROR(VLOOKUP(L7352,'State(need_input)'!I$2:J$3992,2,FALSE),"")</f>
        <v>state_TR_Kır_32</v>
      </c>
      <c r="N7352" t="s">
        <v>23</v>
      </c>
      <c r="O7352">
        <v>94336</v>
      </c>
      <c r="P7352">
        <v>1792825471</v>
      </c>
    </row>
    <row r="7353" spans="1:16">
      <c r="A7353" s="5" t="str">
        <f>CONCATENATE("rdx_city_",J7353,"_",B7353)</f>
        <v>rdx_city_TUR_57</v>
      </c>
      <c r="B7353">
        <f>IF(I7353=I7352,B7352+1,1)</f>
        <v>57</v>
      </c>
      <c r="C7353" t="s">
        <v>10649</v>
      </c>
      <c r="D7353" t="s">
        <v>10649</v>
      </c>
      <c r="E7353">
        <v>37.875</v>
      </c>
      <c r="F7353">
        <v>32.475</v>
      </c>
      <c r="G7353" t="s">
        <v>10597</v>
      </c>
      <c r="H7353" t="str">
        <f>IFERROR(VLOOKUP(I7353,'country(26mar)'!C$2:D$251,2,FALSE),"")</f>
        <v>base.tr</v>
      </c>
      <c r="I7353" t="s">
        <v>10598</v>
      </c>
      <c r="J7353" t="s">
        <v>10599</v>
      </c>
      <c r="K7353" t="s">
        <v>10649</v>
      </c>
      <c r="L7353" t="str">
        <f>CONCATENATE(G7353," ",K7353)</f>
        <v>Turkey Konya</v>
      </c>
      <c r="M7353" t="str">
        <f>IFERROR(VLOOKUP(L7353,'State(need_input)'!I$2:J$3992,2,FALSE),"")</f>
        <v>state_TR_Kon_42</v>
      </c>
      <c r="N7353" t="s">
        <v>23</v>
      </c>
      <c r="O7353">
        <v>919000</v>
      </c>
      <c r="P7353">
        <v>1792014004</v>
      </c>
    </row>
    <row r="7354" spans="1:16">
      <c r="A7354" s="5" t="str">
        <f>CONCATENATE("rdx_city_",J7354,"_",B7354)</f>
        <v>rdx_city_TUR_58</v>
      </c>
      <c r="B7354">
        <f>IF(I7354=I7353,B7353+1,1)</f>
        <v>58</v>
      </c>
      <c r="C7354" t="s">
        <v>10688</v>
      </c>
      <c r="D7354" t="s">
        <v>10689</v>
      </c>
      <c r="E7354">
        <v>39.42</v>
      </c>
      <c r="F7354">
        <v>29.93</v>
      </c>
      <c r="G7354" t="s">
        <v>10597</v>
      </c>
      <c r="H7354" t="str">
        <f>IFERROR(VLOOKUP(I7354,'country(26mar)'!C$2:D$251,2,FALSE),"")</f>
        <v>base.tr</v>
      </c>
      <c r="I7354" t="s">
        <v>10598</v>
      </c>
      <c r="J7354" t="s">
        <v>10599</v>
      </c>
      <c r="K7354" t="s">
        <v>10688</v>
      </c>
      <c r="L7354" t="str">
        <f>CONCATENATE(G7354," ",K7354)</f>
        <v>Turkey Kütahya</v>
      </c>
      <c r="M7354" t="str">
        <f>IFERROR(VLOOKUP(L7354,'State(need_input)'!I$2:J$3992,2,FALSE),"")</f>
        <v>state_TR_Küt_57</v>
      </c>
      <c r="N7354" t="s">
        <v>23</v>
      </c>
      <c r="O7354">
        <v>185008</v>
      </c>
      <c r="P7354">
        <v>1792671735</v>
      </c>
    </row>
    <row r="7355" spans="1:16">
      <c r="A7355" s="5" t="str">
        <f>CONCATENATE("rdx_city_",J7355,"_",B7355)</f>
        <v>rdx_city_TUR_59</v>
      </c>
      <c r="B7355">
        <f>IF(I7355=I7354,B7354+1,1)</f>
        <v>59</v>
      </c>
      <c r="C7355" t="s">
        <v>10690</v>
      </c>
      <c r="D7355" t="s">
        <v>10691</v>
      </c>
      <c r="E7355">
        <v>41.4067</v>
      </c>
      <c r="F7355">
        <v>27.3552</v>
      </c>
      <c r="G7355" t="s">
        <v>10597</v>
      </c>
      <c r="H7355" t="str">
        <f>IFERROR(VLOOKUP(I7355,'country(26mar)'!C$2:D$251,2,FALSE),"")</f>
        <v>base.tr</v>
      </c>
      <c r="I7355" t="s">
        <v>10598</v>
      </c>
      <c r="J7355" t="s">
        <v>10599</v>
      </c>
      <c r="K7355" t="s">
        <v>10684</v>
      </c>
      <c r="L7355" t="str">
        <f>CONCATENATE(G7355," ",K7355)</f>
        <v>Turkey Kırklareli</v>
      </c>
      <c r="M7355" t="str">
        <f>IFERROR(VLOOKUP(L7355,'State(need_input)'!I$2:J$3992,2,FALSE),"")</f>
        <v>state_TR_Kır_58</v>
      </c>
      <c r="N7355" t="s">
        <v>20</v>
      </c>
      <c r="O7355">
        <v>90899</v>
      </c>
      <c r="P7355">
        <v>1792000752</v>
      </c>
    </row>
    <row r="7356" spans="1:16">
      <c r="A7356" s="5" t="str">
        <f>CONCATENATE("rdx_city_",J7356,"_",B7356)</f>
        <v>rdx_city_TUR_60</v>
      </c>
      <c r="B7356">
        <f>IF(I7356=I7355,B7355+1,1)</f>
        <v>60</v>
      </c>
      <c r="C7356" t="s">
        <v>10692</v>
      </c>
      <c r="D7356" t="s">
        <v>10692</v>
      </c>
      <c r="E7356">
        <v>38.3704</v>
      </c>
      <c r="F7356">
        <v>38.3</v>
      </c>
      <c r="G7356" t="s">
        <v>10597</v>
      </c>
      <c r="H7356" t="str">
        <f>IFERROR(VLOOKUP(I7356,'country(26mar)'!C$2:D$251,2,FALSE),"")</f>
        <v>base.tr</v>
      </c>
      <c r="I7356" t="s">
        <v>10598</v>
      </c>
      <c r="J7356" t="s">
        <v>10599</v>
      </c>
      <c r="K7356" t="s">
        <v>10692</v>
      </c>
      <c r="L7356" t="str">
        <f>CONCATENATE(G7356," ",K7356)</f>
        <v>Turkey Malatya</v>
      </c>
      <c r="M7356" t="str">
        <f>IFERROR(VLOOKUP(L7356,'State(need_input)'!I$2:J$3992,2,FALSE),"")</f>
        <v>state_TR_Mal_60</v>
      </c>
      <c r="N7356" t="s">
        <v>23</v>
      </c>
      <c r="O7356">
        <v>461574</v>
      </c>
      <c r="P7356">
        <v>1792485155</v>
      </c>
    </row>
    <row r="7357" spans="1:16">
      <c r="A7357" s="5" t="str">
        <f>CONCATENATE("rdx_city_",J7357,"_",B7357)</f>
        <v>rdx_city_TUR_61</v>
      </c>
      <c r="B7357">
        <f>IF(I7357=I7356,B7356+1,1)</f>
        <v>61</v>
      </c>
      <c r="C7357" t="s">
        <v>10693</v>
      </c>
      <c r="D7357" t="s">
        <v>10693</v>
      </c>
      <c r="E7357">
        <v>38.6304</v>
      </c>
      <c r="F7357">
        <v>27.44</v>
      </c>
      <c r="G7357" t="s">
        <v>10597</v>
      </c>
      <c r="H7357" t="str">
        <f>IFERROR(VLOOKUP(I7357,'country(26mar)'!C$2:D$251,2,FALSE),"")</f>
        <v>base.tr</v>
      </c>
      <c r="I7357" t="s">
        <v>10598</v>
      </c>
      <c r="J7357" t="s">
        <v>10599</v>
      </c>
      <c r="K7357" t="s">
        <v>10693</v>
      </c>
      <c r="L7357" t="str">
        <f>CONCATENATE(G7357," ",K7357)</f>
        <v>Turkey Manisa</v>
      </c>
      <c r="M7357" t="str">
        <f>IFERROR(VLOOKUP(L7357,'State(need_input)'!I$2:J$3992,2,FALSE),"")</f>
        <v>state_TR_Man_17</v>
      </c>
      <c r="N7357" t="s">
        <v>23</v>
      </c>
      <c r="O7357">
        <v>243971</v>
      </c>
      <c r="P7357">
        <v>1792804328</v>
      </c>
    </row>
    <row r="7358" spans="1:16">
      <c r="A7358" s="5" t="str">
        <f>CONCATENATE("rdx_city_",J7358,"_",B7358)</f>
        <v>rdx_city_TUR_62</v>
      </c>
      <c r="B7358">
        <f>IF(I7358=I7357,B7357+1,1)</f>
        <v>62</v>
      </c>
      <c r="C7358" t="s">
        <v>10694</v>
      </c>
      <c r="D7358" t="s">
        <v>10694</v>
      </c>
      <c r="E7358">
        <v>37.3115</v>
      </c>
      <c r="F7358">
        <v>40.7427</v>
      </c>
      <c r="G7358" t="s">
        <v>10597</v>
      </c>
      <c r="H7358" t="str">
        <f>IFERROR(VLOOKUP(I7358,'country(26mar)'!C$2:D$251,2,FALSE),"")</f>
        <v>base.tr</v>
      </c>
      <c r="I7358" t="s">
        <v>10598</v>
      </c>
      <c r="J7358" t="s">
        <v>10599</v>
      </c>
      <c r="K7358" t="s">
        <v>10694</v>
      </c>
      <c r="L7358" t="str">
        <f>CONCATENATE(G7358," ",K7358)</f>
        <v>Turkey Mardin</v>
      </c>
      <c r="M7358" t="str">
        <f>IFERROR(VLOOKUP(L7358,'State(need_input)'!I$2:J$3992,2,FALSE),"")</f>
        <v>state_TR_Mar_14</v>
      </c>
      <c r="N7358" t="s">
        <v>23</v>
      </c>
      <c r="O7358">
        <v>71373</v>
      </c>
      <c r="P7358">
        <v>1792546179</v>
      </c>
    </row>
    <row r="7359" spans="1:16">
      <c r="A7359" s="5" t="str">
        <f>CONCATENATE("rdx_city_",J7359,"_",B7359)</f>
        <v>rdx_city_TUR_63</v>
      </c>
      <c r="B7359">
        <f>IF(I7359=I7358,B7358+1,1)</f>
        <v>63</v>
      </c>
      <c r="C7359" t="s">
        <v>10695</v>
      </c>
      <c r="D7359" t="s">
        <v>10695</v>
      </c>
      <c r="E7359">
        <v>36.8004</v>
      </c>
      <c r="F7359">
        <v>34.6128</v>
      </c>
      <c r="G7359" t="s">
        <v>10597</v>
      </c>
      <c r="H7359" t="str">
        <f>IFERROR(VLOOKUP(I7359,'country(26mar)'!C$2:D$251,2,FALSE),"")</f>
        <v>base.tr</v>
      </c>
      <c r="I7359" t="s">
        <v>10598</v>
      </c>
      <c r="J7359" t="s">
        <v>10599</v>
      </c>
      <c r="K7359" t="s">
        <v>10695</v>
      </c>
      <c r="L7359" t="str">
        <f>CONCATENATE(G7359," ",K7359)</f>
        <v>Turkey Mersin</v>
      </c>
      <c r="M7359" t="str">
        <f>IFERROR(VLOOKUP(L7359,'State(need_input)'!I$2:J$3992,2,FALSE),"")</f>
        <v>state_TR_Mer_78</v>
      </c>
      <c r="N7359" t="s">
        <v>23</v>
      </c>
      <c r="P7359">
        <v>1792520282</v>
      </c>
    </row>
    <row r="7360" spans="1:16">
      <c r="A7360" s="5" t="str">
        <f>CONCATENATE("rdx_city_",J7360,"_",B7360)</f>
        <v>rdx_city_TUR_64</v>
      </c>
      <c r="B7360">
        <f>IF(I7360=I7359,B7359+1,1)</f>
        <v>64</v>
      </c>
      <c r="C7360" t="s">
        <v>10696</v>
      </c>
      <c r="D7360" t="s">
        <v>10697</v>
      </c>
      <c r="E7360">
        <v>37.2164</v>
      </c>
      <c r="F7360">
        <v>28.3639</v>
      </c>
      <c r="G7360" t="s">
        <v>10597</v>
      </c>
      <c r="H7360" t="str">
        <f>IFERROR(VLOOKUP(I7360,'country(26mar)'!C$2:D$251,2,FALSE),"")</f>
        <v>base.tr</v>
      </c>
      <c r="I7360" t="s">
        <v>10598</v>
      </c>
      <c r="J7360" t="s">
        <v>10599</v>
      </c>
      <c r="K7360" t="s">
        <v>10696</v>
      </c>
      <c r="L7360" t="str">
        <f>CONCATENATE(G7360," ",K7360)</f>
        <v>Turkey Muğla</v>
      </c>
      <c r="M7360" t="str">
        <f>IFERROR(VLOOKUP(L7360,'State(need_input)'!I$2:J$3992,2,FALSE),"")</f>
        <v>state_TR_Muğ_55</v>
      </c>
      <c r="N7360" t="s">
        <v>23</v>
      </c>
      <c r="O7360">
        <v>48183</v>
      </c>
      <c r="P7360">
        <v>1792992104</v>
      </c>
    </row>
    <row r="7361" spans="1:16">
      <c r="A7361" s="5" t="str">
        <f>CONCATENATE("rdx_city_",J7361,"_",B7361)</f>
        <v>rdx_city_TUR_65</v>
      </c>
      <c r="B7361">
        <f>IF(I7361=I7360,B7360+1,1)</f>
        <v>65</v>
      </c>
      <c r="C7361" t="s">
        <v>10698</v>
      </c>
      <c r="D7361" t="s">
        <v>10699</v>
      </c>
      <c r="E7361">
        <v>38.749</v>
      </c>
      <c r="F7361">
        <v>41.4969</v>
      </c>
      <c r="G7361" t="s">
        <v>10597</v>
      </c>
      <c r="H7361" t="str">
        <f>IFERROR(VLOOKUP(I7361,'country(26mar)'!C$2:D$251,2,FALSE),"")</f>
        <v>base.tr</v>
      </c>
      <c r="I7361" t="s">
        <v>10598</v>
      </c>
      <c r="J7361" t="s">
        <v>10599</v>
      </c>
      <c r="K7361" t="s">
        <v>10698</v>
      </c>
      <c r="L7361" t="str">
        <f>CONCATENATE(G7361," ",K7361)</f>
        <v>Turkey Muş</v>
      </c>
      <c r="M7361" t="str">
        <f>IFERROR(VLOOKUP(L7361,'State(need_input)'!I$2:J$3992,2,FALSE),"")</f>
        <v>state_TR_Muş_70</v>
      </c>
      <c r="N7361" t="s">
        <v>23</v>
      </c>
      <c r="O7361">
        <v>82536</v>
      </c>
      <c r="P7361">
        <v>1792530937</v>
      </c>
    </row>
    <row r="7362" spans="1:16">
      <c r="A7362" s="5" t="str">
        <f>CONCATENATE("rdx_city_",J7362,"_",B7362)</f>
        <v>rdx_city_TUR_66</v>
      </c>
      <c r="B7362">
        <f>IF(I7362=I7361,B7361+1,1)</f>
        <v>66</v>
      </c>
      <c r="C7362" t="s">
        <v>10700</v>
      </c>
      <c r="D7362" t="s">
        <v>10701</v>
      </c>
      <c r="E7362">
        <v>38.624</v>
      </c>
      <c r="F7362">
        <v>34.724</v>
      </c>
      <c r="G7362" t="s">
        <v>10597</v>
      </c>
      <c r="H7362" t="str">
        <f>IFERROR(VLOOKUP(I7362,'country(26mar)'!C$2:D$251,2,FALSE),"")</f>
        <v>base.tr</v>
      </c>
      <c r="I7362" t="s">
        <v>10598</v>
      </c>
      <c r="J7362" t="s">
        <v>10599</v>
      </c>
      <c r="K7362" t="s">
        <v>10700</v>
      </c>
      <c r="L7362" t="str">
        <f>CONCATENATE(G7362," ",K7362)</f>
        <v>Turkey Nevşehir</v>
      </c>
      <c r="M7362" t="str">
        <f>IFERROR(VLOOKUP(L7362,'State(need_input)'!I$2:J$3992,2,FALSE),"")</f>
        <v>state_TR_Nev_35</v>
      </c>
      <c r="N7362" t="s">
        <v>23</v>
      </c>
      <c r="O7362">
        <v>75527</v>
      </c>
      <c r="P7362">
        <v>1792583760</v>
      </c>
    </row>
    <row r="7363" spans="1:16">
      <c r="A7363" s="5" t="str">
        <f>CONCATENATE("rdx_city_",J7363,"_",B7363)</f>
        <v>rdx_city_TUR_67</v>
      </c>
      <c r="B7363">
        <f>IF(I7363=I7362,B7362+1,1)</f>
        <v>67</v>
      </c>
      <c r="C7363" t="s">
        <v>10702</v>
      </c>
      <c r="D7363" t="s">
        <v>10703</v>
      </c>
      <c r="E7363">
        <v>37.976</v>
      </c>
      <c r="F7363">
        <v>34.694</v>
      </c>
      <c r="G7363" t="s">
        <v>10597</v>
      </c>
      <c r="H7363" t="str">
        <f>IFERROR(VLOOKUP(I7363,'country(26mar)'!C$2:D$251,2,FALSE),"")</f>
        <v>base.tr</v>
      </c>
      <c r="I7363" t="s">
        <v>10598</v>
      </c>
      <c r="J7363" t="s">
        <v>10599</v>
      </c>
      <c r="K7363" t="s">
        <v>10702</v>
      </c>
      <c r="L7363" t="str">
        <f>CONCATENATE(G7363," ",K7363)</f>
        <v>Turkey Niğde</v>
      </c>
      <c r="M7363" t="str">
        <f>IFERROR(VLOOKUP(L7363,'State(need_input)'!I$2:J$3992,2,FALSE),"")</f>
        <v>state_TR_Niğ_29</v>
      </c>
      <c r="N7363" t="s">
        <v>23</v>
      </c>
      <c r="O7363">
        <v>91039</v>
      </c>
      <c r="P7363">
        <v>1792867993</v>
      </c>
    </row>
    <row r="7364" spans="1:16">
      <c r="A7364" s="5" t="str">
        <f>CONCATENATE("rdx_city_",J7364,"_",B7364)</f>
        <v>rdx_city_TUR_68</v>
      </c>
      <c r="B7364">
        <f>IF(I7364=I7363,B7363+1,1)</f>
        <v>68</v>
      </c>
      <c r="C7364" t="s">
        <v>10704</v>
      </c>
      <c r="D7364" t="s">
        <v>10704</v>
      </c>
      <c r="E7364">
        <v>37.075</v>
      </c>
      <c r="F7364">
        <v>41.2184</v>
      </c>
      <c r="G7364" t="s">
        <v>10597</v>
      </c>
      <c r="H7364" t="str">
        <f>IFERROR(VLOOKUP(I7364,'country(26mar)'!C$2:D$251,2,FALSE),"")</f>
        <v>base.tr</v>
      </c>
      <c r="I7364" t="s">
        <v>10598</v>
      </c>
      <c r="J7364" t="s">
        <v>10599</v>
      </c>
      <c r="K7364" t="s">
        <v>10694</v>
      </c>
      <c r="L7364" t="str">
        <f>CONCATENATE(G7364," ",K7364)</f>
        <v>Turkey Mardin</v>
      </c>
      <c r="M7364" t="str">
        <f>IFERROR(VLOOKUP(L7364,'State(need_input)'!I$2:J$3992,2,FALSE),"")</f>
        <v>state_TR_Mar_14</v>
      </c>
      <c r="N7364" t="s">
        <v>20</v>
      </c>
      <c r="O7364">
        <v>152668</v>
      </c>
      <c r="P7364">
        <v>1792327949</v>
      </c>
    </row>
    <row r="7365" spans="1:16">
      <c r="A7365" s="5" t="str">
        <f>CONCATENATE("rdx_city_",J7365,"_",B7365)</f>
        <v>rdx_city_TUR_69</v>
      </c>
      <c r="B7365">
        <f>IF(I7365=I7364,B7364+1,1)</f>
        <v>69</v>
      </c>
      <c r="C7365" t="s">
        <v>10705</v>
      </c>
      <c r="D7365" t="s">
        <v>10705</v>
      </c>
      <c r="E7365">
        <v>41.0004</v>
      </c>
      <c r="F7365">
        <v>37.8699</v>
      </c>
      <c r="G7365" t="s">
        <v>10597</v>
      </c>
      <c r="H7365" t="str">
        <f>IFERROR(VLOOKUP(I7365,'country(26mar)'!C$2:D$251,2,FALSE),"")</f>
        <v>base.tr</v>
      </c>
      <c r="I7365" t="s">
        <v>10598</v>
      </c>
      <c r="J7365" t="s">
        <v>10599</v>
      </c>
      <c r="K7365" t="s">
        <v>10705</v>
      </c>
      <c r="L7365" t="str">
        <f>CONCATENATE(G7365," ",K7365)</f>
        <v>Turkey Ordu</v>
      </c>
      <c r="M7365" t="str">
        <f>IFERROR(VLOOKUP(L7365,'State(need_input)'!I$2:J$3992,2,FALSE),"")</f>
        <v>state_TR_Ord_79</v>
      </c>
      <c r="N7365" t="s">
        <v>23</v>
      </c>
      <c r="O7365">
        <v>155117</v>
      </c>
      <c r="P7365">
        <v>1792540951</v>
      </c>
    </row>
    <row r="7366" spans="1:16">
      <c r="A7366" s="5" t="str">
        <f>CONCATENATE("rdx_city_",J7366,"_",B7366)</f>
        <v>rdx_city_TUR_70</v>
      </c>
      <c r="B7366">
        <f>IF(I7366=I7365,B7365+1,1)</f>
        <v>70</v>
      </c>
      <c r="C7366" t="s">
        <v>10706</v>
      </c>
      <c r="D7366" t="s">
        <v>10706</v>
      </c>
      <c r="E7366">
        <v>37.0742</v>
      </c>
      <c r="F7366">
        <v>36.2478</v>
      </c>
      <c r="G7366" t="s">
        <v>10597</v>
      </c>
      <c r="H7366" t="str">
        <f>IFERROR(VLOOKUP(I7366,'country(26mar)'!C$2:D$251,2,FALSE),"")</f>
        <v>base.tr</v>
      </c>
      <c r="I7366" t="s">
        <v>10598</v>
      </c>
      <c r="J7366" t="s">
        <v>10599</v>
      </c>
      <c r="K7366" t="s">
        <v>10706</v>
      </c>
      <c r="L7366" t="str">
        <f>CONCATENATE(G7366," ",K7366)</f>
        <v>Turkey Osmaniye</v>
      </c>
      <c r="M7366" t="str">
        <f>IFERROR(VLOOKUP(L7366,'State(need_input)'!I$2:J$3992,2,FALSE),"")</f>
        <v>state_TR_Osm_23</v>
      </c>
      <c r="N7366" t="s">
        <v>23</v>
      </c>
      <c r="P7366">
        <v>1792340207</v>
      </c>
    </row>
    <row r="7367" spans="1:16">
      <c r="A7367" s="5" t="str">
        <f>CONCATENATE("rdx_city_",J7367,"_",B7367)</f>
        <v>rdx_city_TUR_71</v>
      </c>
      <c r="B7367">
        <f>IF(I7367=I7366,B7366+1,1)</f>
        <v>71</v>
      </c>
      <c r="C7367" t="s">
        <v>10707</v>
      </c>
      <c r="D7367" t="s">
        <v>10708</v>
      </c>
      <c r="E7367">
        <v>39.5842</v>
      </c>
      <c r="F7367">
        <v>32.1472</v>
      </c>
      <c r="G7367" t="s">
        <v>10597</v>
      </c>
      <c r="H7367" t="str">
        <f>IFERROR(VLOOKUP(I7367,'country(26mar)'!C$2:D$251,2,FALSE),"")</f>
        <v>base.tr</v>
      </c>
      <c r="I7367" t="s">
        <v>10598</v>
      </c>
      <c r="J7367" t="s">
        <v>10599</v>
      </c>
      <c r="K7367" t="s">
        <v>10611</v>
      </c>
      <c r="L7367" t="str">
        <f>CONCATENATE(G7367," ",K7367)</f>
        <v>Turkey Ankara</v>
      </c>
      <c r="M7367" t="str">
        <f>IFERROR(VLOOKUP(L7367,'State(need_input)'!I$2:J$3992,2,FALSE),"")</f>
        <v>state_TR_Ank_37</v>
      </c>
      <c r="N7367" t="s">
        <v>20</v>
      </c>
      <c r="O7367">
        <v>93262</v>
      </c>
      <c r="P7367">
        <v>1792124981</v>
      </c>
    </row>
    <row r="7368" spans="1:16">
      <c r="A7368" s="5" t="str">
        <f>CONCATENATE("rdx_city_",J7368,"_",B7368)</f>
        <v>rdx_city_TUR_72</v>
      </c>
      <c r="B7368">
        <f>IF(I7368=I7367,B7367+1,1)</f>
        <v>72</v>
      </c>
      <c r="C7368" t="s">
        <v>10709</v>
      </c>
      <c r="D7368" t="s">
        <v>10709</v>
      </c>
      <c r="E7368">
        <v>41.0208</v>
      </c>
      <c r="F7368">
        <v>40.5219</v>
      </c>
      <c r="G7368" t="s">
        <v>10597</v>
      </c>
      <c r="H7368" t="str">
        <f>IFERROR(VLOOKUP(I7368,'country(26mar)'!C$2:D$251,2,FALSE),"")</f>
        <v>base.tr</v>
      </c>
      <c r="I7368" t="s">
        <v>10598</v>
      </c>
      <c r="J7368" t="s">
        <v>10599</v>
      </c>
      <c r="K7368" t="s">
        <v>10709</v>
      </c>
      <c r="L7368" t="str">
        <f>CONCATENATE(G7368," ",K7368)</f>
        <v>Turkey Rize</v>
      </c>
      <c r="M7368" t="str">
        <f>IFERROR(VLOOKUP(L7368,'State(need_input)'!I$2:J$3992,2,FALSE),"")</f>
        <v>state_TR_Riz_9</v>
      </c>
      <c r="N7368" t="s">
        <v>23</v>
      </c>
      <c r="O7368">
        <v>279450</v>
      </c>
      <c r="P7368">
        <v>1792024731</v>
      </c>
    </row>
    <row r="7369" spans="1:16">
      <c r="A7369" s="5" t="str">
        <f>CONCATENATE("rdx_city_",J7369,"_",B7369)</f>
        <v>rdx_city_TUR_73</v>
      </c>
      <c r="B7369">
        <f>IF(I7369=I7368,B7368+1,1)</f>
        <v>73</v>
      </c>
      <c r="C7369" t="s">
        <v>10710</v>
      </c>
      <c r="D7369" t="s">
        <v>10710</v>
      </c>
      <c r="E7369">
        <v>36.1171</v>
      </c>
      <c r="F7369">
        <v>35.9333</v>
      </c>
      <c r="G7369" t="s">
        <v>10597</v>
      </c>
      <c r="H7369" t="str">
        <f>IFERROR(VLOOKUP(I7369,'country(26mar)'!C$2:D$251,2,FALSE),"")</f>
        <v>base.tr</v>
      </c>
      <c r="I7369" t="s">
        <v>10598</v>
      </c>
      <c r="J7369" t="s">
        <v>10599</v>
      </c>
      <c r="K7369" t="s">
        <v>10660</v>
      </c>
      <c r="L7369" t="str">
        <f>CONCATENATE(G7369," ",K7369)</f>
        <v>Turkey Hatay</v>
      </c>
      <c r="M7369" t="str">
        <f>IFERROR(VLOOKUP(L7369,'State(need_input)'!I$2:J$3992,2,FALSE),"")</f>
        <v>state_TR_Hat_20</v>
      </c>
      <c r="N7369" t="s">
        <v>20</v>
      </c>
      <c r="O7369">
        <v>93638</v>
      </c>
      <c r="P7369">
        <v>1792813864</v>
      </c>
    </row>
    <row r="7370" spans="1:16">
      <c r="A7370" s="5" t="str">
        <f>CONCATENATE("rdx_city_",J7370,"_",B7370)</f>
        <v>rdx_city_TUR_74</v>
      </c>
      <c r="B7370">
        <f>IF(I7370=I7369,B7369+1,1)</f>
        <v>74</v>
      </c>
      <c r="C7370" t="s">
        <v>10618</v>
      </c>
      <c r="D7370" t="s">
        <v>10618</v>
      </c>
      <c r="E7370">
        <v>41.28</v>
      </c>
      <c r="F7370">
        <v>36.3437</v>
      </c>
      <c r="G7370" t="s">
        <v>10597</v>
      </c>
      <c r="H7370" t="str">
        <f>IFERROR(VLOOKUP(I7370,'country(26mar)'!C$2:D$251,2,FALSE),"")</f>
        <v>base.tr</v>
      </c>
      <c r="I7370" t="s">
        <v>10598</v>
      </c>
      <c r="J7370" t="s">
        <v>10599</v>
      </c>
      <c r="K7370" t="s">
        <v>10618</v>
      </c>
      <c r="L7370" t="str">
        <f>CONCATENATE(G7370," ",K7370)</f>
        <v>Turkey Samsun</v>
      </c>
      <c r="M7370" t="str">
        <f>IFERROR(VLOOKUP(L7370,'State(need_input)'!I$2:J$3992,2,FALSE),"")</f>
        <v>state_TR_Sam_25</v>
      </c>
      <c r="N7370" t="s">
        <v>23</v>
      </c>
      <c r="O7370">
        <v>609339</v>
      </c>
      <c r="P7370">
        <v>1792169057</v>
      </c>
    </row>
    <row r="7371" spans="1:16">
      <c r="A7371" s="5" t="str">
        <f>CONCATENATE("rdx_city_",J7371,"_",B7371)</f>
        <v>rdx_city_TUR_75</v>
      </c>
      <c r="B7371">
        <f>IF(I7371=I7370,B7370+1,1)</f>
        <v>75</v>
      </c>
      <c r="C7371" t="s">
        <v>10711</v>
      </c>
      <c r="D7371" t="s">
        <v>10712</v>
      </c>
      <c r="E7371">
        <v>37.17</v>
      </c>
      <c r="F7371">
        <v>38.795</v>
      </c>
      <c r="G7371" t="s">
        <v>10597</v>
      </c>
      <c r="H7371" t="str">
        <f>IFERROR(VLOOKUP(I7371,'country(26mar)'!C$2:D$251,2,FALSE),"")</f>
        <v>base.tr</v>
      </c>
      <c r="I7371" t="s">
        <v>10598</v>
      </c>
      <c r="J7371" t="s">
        <v>10599</v>
      </c>
      <c r="K7371" t="s">
        <v>10711</v>
      </c>
      <c r="L7371" t="str">
        <f>CONCATENATE(G7371," ",K7371)</f>
        <v>Turkey Şanlıurfa</v>
      </c>
      <c r="M7371" t="str">
        <f>IFERROR(VLOOKUP(L7371,'State(need_input)'!I$2:J$3992,2,FALSE),"")</f>
        <v>state_TR_Şan_81</v>
      </c>
      <c r="N7371" t="s">
        <v>23</v>
      </c>
      <c r="O7371">
        <v>449549</v>
      </c>
      <c r="P7371">
        <v>1792937570</v>
      </c>
    </row>
    <row r="7372" spans="1:16">
      <c r="A7372" s="5" t="str">
        <f>CONCATENATE("rdx_city_",J7372,"_",B7372)</f>
        <v>rdx_city_TUR_76</v>
      </c>
      <c r="B7372">
        <f>IF(I7372=I7371,B7371+1,1)</f>
        <v>76</v>
      </c>
      <c r="C7372" t="s">
        <v>10713</v>
      </c>
      <c r="D7372" t="s">
        <v>10713</v>
      </c>
      <c r="E7372">
        <v>37.944</v>
      </c>
      <c r="F7372">
        <v>41.933</v>
      </c>
      <c r="G7372" t="s">
        <v>10597</v>
      </c>
      <c r="H7372" t="str">
        <f>IFERROR(VLOOKUP(I7372,'country(26mar)'!C$2:D$251,2,FALSE),"")</f>
        <v>base.tr</v>
      </c>
      <c r="I7372" t="s">
        <v>10598</v>
      </c>
      <c r="J7372" t="s">
        <v>10599</v>
      </c>
      <c r="K7372" t="s">
        <v>10713</v>
      </c>
      <c r="L7372" t="str">
        <f>CONCATENATE(G7372," ",K7372)</f>
        <v>Turkey Siirt</v>
      </c>
      <c r="M7372" t="str">
        <f>IFERROR(VLOOKUP(L7372,'State(need_input)'!I$2:J$3992,2,FALSE),"")</f>
        <v>state_TR_Sii_80</v>
      </c>
      <c r="N7372" t="s">
        <v>23</v>
      </c>
      <c r="O7372">
        <v>114034</v>
      </c>
      <c r="P7372">
        <v>1792190820</v>
      </c>
    </row>
    <row r="7373" spans="1:16">
      <c r="A7373" s="5" t="str">
        <f>CONCATENATE("rdx_city_",J7373,"_",B7373)</f>
        <v>rdx_city_TUR_77</v>
      </c>
      <c r="B7373">
        <f>IF(I7373=I7372,B7372+1,1)</f>
        <v>77</v>
      </c>
      <c r="C7373" t="s">
        <v>1694</v>
      </c>
      <c r="D7373" t="s">
        <v>1694</v>
      </c>
      <c r="E7373">
        <v>42.023</v>
      </c>
      <c r="F7373">
        <v>35.153</v>
      </c>
      <c r="G7373" t="s">
        <v>10597</v>
      </c>
      <c r="H7373" t="str">
        <f>IFERROR(VLOOKUP(I7373,'country(26mar)'!C$2:D$251,2,FALSE),"")</f>
        <v>base.tr</v>
      </c>
      <c r="I7373" t="s">
        <v>10598</v>
      </c>
      <c r="J7373" t="s">
        <v>10599</v>
      </c>
      <c r="K7373" t="s">
        <v>1694</v>
      </c>
      <c r="L7373" t="str">
        <f>CONCATENATE(G7373," ",K7373)</f>
        <v>Turkey Sinop</v>
      </c>
      <c r="M7373" t="str">
        <f>IFERROR(VLOOKUP(L7373,'State(need_input)'!I$2:J$3992,2,FALSE),"")</f>
        <v>state_TR_Sin_16</v>
      </c>
      <c r="N7373" t="s">
        <v>23</v>
      </c>
      <c r="O7373">
        <v>34834</v>
      </c>
      <c r="P7373">
        <v>1792497865</v>
      </c>
    </row>
    <row r="7374" spans="1:16">
      <c r="A7374" s="5" t="str">
        <f>CONCATENATE("rdx_city_",J7374,"_",B7374)</f>
        <v>rdx_city_TUR_78</v>
      </c>
      <c r="B7374">
        <f>IF(I7374=I7373,B7373+1,1)</f>
        <v>78</v>
      </c>
      <c r="C7374" t="s">
        <v>10714</v>
      </c>
      <c r="D7374" t="s">
        <v>10715</v>
      </c>
      <c r="E7374">
        <v>37.5139</v>
      </c>
      <c r="F7374">
        <v>42.4543</v>
      </c>
      <c r="G7374" t="s">
        <v>10597</v>
      </c>
      <c r="H7374" t="str">
        <f>IFERROR(VLOOKUP(I7374,'country(26mar)'!C$2:D$251,2,FALSE),"")</f>
        <v>base.tr</v>
      </c>
      <c r="I7374" t="s">
        <v>10598</v>
      </c>
      <c r="J7374" t="s">
        <v>10599</v>
      </c>
      <c r="K7374" t="s">
        <v>10714</v>
      </c>
      <c r="L7374" t="str">
        <f>CONCATENATE(G7374," ",K7374)</f>
        <v>Turkey Şırnak</v>
      </c>
      <c r="M7374" t="str">
        <f>IFERROR(VLOOKUP(L7374,'State(need_input)'!I$2:J$3992,2,FALSE),"")</f>
        <v>state_TR_Şır_63</v>
      </c>
      <c r="N7374" t="s">
        <v>23</v>
      </c>
      <c r="P7374">
        <v>1792867633</v>
      </c>
    </row>
    <row r="7375" spans="1:16">
      <c r="A7375" s="5" t="str">
        <f>CONCATENATE("rdx_city_",J7375,"_",B7375)</f>
        <v>rdx_city_TUR_79</v>
      </c>
      <c r="B7375">
        <f>IF(I7375=I7374,B7374+1,1)</f>
        <v>79</v>
      </c>
      <c r="C7375" t="s">
        <v>10716</v>
      </c>
      <c r="D7375" t="s">
        <v>10716</v>
      </c>
      <c r="E7375">
        <v>39.7454</v>
      </c>
      <c r="F7375">
        <v>37.035</v>
      </c>
      <c r="G7375" t="s">
        <v>10597</v>
      </c>
      <c r="H7375" t="str">
        <f>IFERROR(VLOOKUP(I7375,'country(26mar)'!C$2:D$251,2,FALSE),"")</f>
        <v>base.tr</v>
      </c>
      <c r="I7375" t="s">
        <v>10598</v>
      </c>
      <c r="J7375" t="s">
        <v>10599</v>
      </c>
      <c r="K7375" t="s">
        <v>10716</v>
      </c>
      <c r="L7375" t="str">
        <f>CONCATENATE(G7375," ",K7375)</f>
        <v>Turkey Sivas</v>
      </c>
      <c r="M7375" t="str">
        <f>IFERROR(VLOOKUP(L7375,'State(need_input)'!I$2:J$3992,2,FALSE),"")</f>
        <v>state_TR_Siv_2</v>
      </c>
      <c r="N7375" t="s">
        <v>23</v>
      </c>
      <c r="O7375">
        <v>264022</v>
      </c>
      <c r="P7375">
        <v>1792938326</v>
      </c>
    </row>
    <row r="7376" spans="1:16">
      <c r="A7376" s="5" t="str">
        <f>CONCATENATE("rdx_city_",J7376,"_",B7376)</f>
        <v>rdx_city_TUR_80</v>
      </c>
      <c r="B7376">
        <f>IF(I7376=I7375,B7375+1,1)</f>
        <v>80</v>
      </c>
      <c r="C7376" t="s">
        <v>10717</v>
      </c>
      <c r="D7376" t="s">
        <v>10718</v>
      </c>
      <c r="E7376">
        <v>37.7512</v>
      </c>
      <c r="F7376">
        <v>27.4103</v>
      </c>
      <c r="G7376" t="s">
        <v>10597</v>
      </c>
      <c r="H7376" t="str">
        <f>IFERROR(VLOOKUP(I7376,'country(26mar)'!C$2:D$251,2,FALSE),"")</f>
        <v>base.tr</v>
      </c>
      <c r="I7376" t="s">
        <v>10598</v>
      </c>
      <c r="J7376" t="s">
        <v>10599</v>
      </c>
      <c r="K7376" t="s">
        <v>10615</v>
      </c>
      <c r="L7376" t="str">
        <f>CONCATENATE(G7376," ",K7376)</f>
        <v>Turkey Aydın</v>
      </c>
      <c r="M7376" t="str">
        <f>IFERROR(VLOOKUP(L7376,'State(need_input)'!I$2:J$3992,2,FALSE),"")</f>
        <v>state_TR_Ayd_18</v>
      </c>
      <c r="N7376" t="s">
        <v>20</v>
      </c>
      <c r="O7376">
        <v>77341</v>
      </c>
      <c r="P7376">
        <v>1792512916</v>
      </c>
    </row>
    <row r="7377" spans="1:16">
      <c r="A7377" s="5" t="str">
        <f>CONCATENATE("rdx_city_",J7377,"_",B7377)</f>
        <v>rdx_city_TUR_81</v>
      </c>
      <c r="B7377">
        <f>IF(I7377=I7376,B7376+1,1)</f>
        <v>81</v>
      </c>
      <c r="C7377" t="s">
        <v>10719</v>
      </c>
      <c r="D7377" t="s">
        <v>10719</v>
      </c>
      <c r="E7377">
        <v>36.9204</v>
      </c>
      <c r="F7377">
        <v>34.88</v>
      </c>
      <c r="G7377" t="s">
        <v>10597</v>
      </c>
      <c r="H7377" t="str">
        <f>IFERROR(VLOOKUP(I7377,'country(26mar)'!C$2:D$251,2,FALSE),"")</f>
        <v>base.tr</v>
      </c>
      <c r="I7377" t="s">
        <v>10598</v>
      </c>
      <c r="J7377" t="s">
        <v>10599</v>
      </c>
      <c r="K7377" t="s">
        <v>10695</v>
      </c>
      <c r="L7377" t="str">
        <f>CONCATENATE(G7377," ",K7377)</f>
        <v>Turkey Mersin</v>
      </c>
      <c r="M7377" t="str">
        <f>IFERROR(VLOOKUP(L7377,'State(need_input)'!I$2:J$3992,2,FALSE),"")</f>
        <v>state_TR_Mer_78</v>
      </c>
      <c r="N7377" t="s">
        <v>20</v>
      </c>
      <c r="O7377">
        <v>894318</v>
      </c>
      <c r="P7377">
        <v>1792003860</v>
      </c>
    </row>
    <row r="7378" spans="1:16">
      <c r="A7378" s="5" t="str">
        <f>CONCATENATE("rdx_city_",J7378,"_",B7378)</f>
        <v>rdx_city_TUR_82</v>
      </c>
      <c r="B7378">
        <f>IF(I7378=I7377,B7377+1,1)</f>
        <v>82</v>
      </c>
      <c r="C7378" t="s">
        <v>10720</v>
      </c>
      <c r="D7378" t="s">
        <v>10720</v>
      </c>
      <c r="E7378">
        <v>38.5066</v>
      </c>
      <c r="F7378">
        <v>42.2816</v>
      </c>
      <c r="G7378" t="s">
        <v>10597</v>
      </c>
      <c r="H7378" t="str">
        <f>IFERROR(VLOOKUP(I7378,'country(26mar)'!C$2:D$251,2,FALSE),"")</f>
        <v>base.tr</v>
      </c>
      <c r="I7378" t="s">
        <v>10598</v>
      </c>
      <c r="J7378" t="s">
        <v>10599</v>
      </c>
      <c r="K7378" t="s">
        <v>10628</v>
      </c>
      <c r="L7378" t="str">
        <f>CONCATENATE(G7378," ",K7378)</f>
        <v>Turkey Bitlis</v>
      </c>
      <c r="M7378" t="str">
        <f>IFERROR(VLOOKUP(L7378,'State(need_input)'!I$2:J$3992,2,FALSE),"")</f>
        <v>state_TR_Bit_12</v>
      </c>
      <c r="N7378" t="s">
        <v>20</v>
      </c>
      <c r="O7378">
        <v>73222</v>
      </c>
      <c r="P7378">
        <v>1792530559</v>
      </c>
    </row>
    <row r="7379" spans="1:16">
      <c r="A7379" s="5" t="str">
        <f>CONCATENATE("rdx_city_",J7379,"_",B7379)</f>
        <v>rdx_city_TUR_83</v>
      </c>
      <c r="B7379">
        <f>IF(I7379=I7378,B7378+1,1)</f>
        <v>83</v>
      </c>
      <c r="C7379" t="s">
        <v>10721</v>
      </c>
      <c r="D7379" t="s">
        <v>10722</v>
      </c>
      <c r="E7379">
        <v>40.9909</v>
      </c>
      <c r="F7379">
        <v>27.51</v>
      </c>
      <c r="G7379" t="s">
        <v>10597</v>
      </c>
      <c r="H7379" t="str">
        <f>IFERROR(VLOOKUP(I7379,'country(26mar)'!C$2:D$251,2,FALSE),"")</f>
        <v>base.tr</v>
      </c>
      <c r="I7379" t="s">
        <v>10598</v>
      </c>
      <c r="J7379" t="s">
        <v>10599</v>
      </c>
      <c r="K7379" t="s">
        <v>10721</v>
      </c>
      <c r="L7379" t="str">
        <f>CONCATENATE(G7379," ",K7379)</f>
        <v>Turkey Tekirdağ</v>
      </c>
      <c r="M7379" t="str">
        <f>IFERROR(VLOOKUP(L7379,'State(need_input)'!I$2:J$3992,2,FALSE),"")</f>
        <v>state_TR_Tek_56</v>
      </c>
      <c r="N7379" t="s">
        <v>23</v>
      </c>
      <c r="O7379">
        <v>122287</v>
      </c>
      <c r="P7379">
        <v>1792519395</v>
      </c>
    </row>
    <row r="7380" spans="1:16">
      <c r="A7380" s="5" t="str">
        <f>CONCATENATE("rdx_city_",J7380,"_",B7380)</f>
        <v>rdx_city_TUR_84</v>
      </c>
      <c r="B7380">
        <f>IF(I7380=I7379,B7379+1,1)</f>
        <v>84</v>
      </c>
      <c r="C7380" t="s">
        <v>10723</v>
      </c>
      <c r="D7380" t="s">
        <v>10723</v>
      </c>
      <c r="E7380">
        <v>40.306</v>
      </c>
      <c r="F7380">
        <v>36.563</v>
      </c>
      <c r="G7380" t="s">
        <v>10597</v>
      </c>
      <c r="H7380" t="str">
        <f>IFERROR(VLOOKUP(I7380,'country(26mar)'!C$2:D$251,2,FALSE),"")</f>
        <v>base.tr</v>
      </c>
      <c r="I7380" t="s">
        <v>10598</v>
      </c>
      <c r="J7380" t="s">
        <v>10599</v>
      </c>
      <c r="K7380" t="s">
        <v>10723</v>
      </c>
      <c r="L7380" t="str">
        <f>CONCATENATE(G7380," ",K7380)</f>
        <v>Turkey Tokat</v>
      </c>
      <c r="M7380" t="str">
        <f>IFERROR(VLOOKUP(L7380,'State(need_input)'!I$2:J$3992,2,FALSE),"")</f>
        <v>state_TR_Tok_28</v>
      </c>
      <c r="N7380" t="s">
        <v>23</v>
      </c>
      <c r="O7380">
        <v>129702</v>
      </c>
      <c r="P7380">
        <v>1792534905</v>
      </c>
    </row>
    <row r="7381" spans="1:16">
      <c r="A7381" s="5" t="str">
        <f>CONCATENATE("rdx_city_",J7381,"_",B7381)</f>
        <v>rdx_city_TUR_85</v>
      </c>
      <c r="B7381">
        <f>IF(I7381=I7380,B7380+1,1)</f>
        <v>85</v>
      </c>
      <c r="C7381" t="s">
        <v>10724</v>
      </c>
      <c r="D7381" t="s">
        <v>10724</v>
      </c>
      <c r="E7381">
        <v>40.98</v>
      </c>
      <c r="F7381">
        <v>39.72</v>
      </c>
      <c r="G7381" t="s">
        <v>10597</v>
      </c>
      <c r="H7381" t="str">
        <f>IFERROR(VLOOKUP(I7381,'country(26mar)'!C$2:D$251,2,FALSE),"")</f>
        <v>base.tr</v>
      </c>
      <c r="I7381" t="s">
        <v>10598</v>
      </c>
      <c r="J7381" t="s">
        <v>10599</v>
      </c>
      <c r="K7381" t="s">
        <v>10724</v>
      </c>
      <c r="L7381" t="str">
        <f>CONCATENATE(G7381," ",K7381)</f>
        <v>Turkey Trabzon</v>
      </c>
      <c r="M7381" t="str">
        <f>IFERROR(VLOOKUP(L7381,'State(need_input)'!I$2:J$3992,2,FALSE),"")</f>
        <v>state_TR_Tra_13</v>
      </c>
      <c r="N7381" t="s">
        <v>23</v>
      </c>
      <c r="O7381">
        <v>764714</v>
      </c>
      <c r="P7381">
        <v>1792019202</v>
      </c>
    </row>
    <row r="7382" spans="1:16">
      <c r="A7382" s="5" t="str">
        <f>CONCATENATE("rdx_city_",J7382,"_",B7382)</f>
        <v>rdx_city_TUR_86</v>
      </c>
      <c r="B7382">
        <f>IF(I7382=I7381,B7381+1,1)</f>
        <v>86</v>
      </c>
      <c r="C7382" t="s">
        <v>10725</v>
      </c>
      <c r="D7382" t="s">
        <v>10725</v>
      </c>
      <c r="E7382">
        <v>39.1167</v>
      </c>
      <c r="F7382">
        <v>39.5333</v>
      </c>
      <c r="G7382" t="s">
        <v>10597</v>
      </c>
      <c r="H7382" t="str">
        <f>IFERROR(VLOOKUP(I7382,'country(26mar)'!C$2:D$251,2,FALSE),"")</f>
        <v>base.tr</v>
      </c>
      <c r="I7382" t="s">
        <v>10598</v>
      </c>
      <c r="J7382" t="s">
        <v>10599</v>
      </c>
      <c r="K7382" t="s">
        <v>10725</v>
      </c>
      <c r="L7382" t="str">
        <f>CONCATENATE(G7382," ",K7382)</f>
        <v>Turkey Tunceli</v>
      </c>
      <c r="M7382" t="str">
        <f>IFERROR(VLOOKUP(L7382,'State(need_input)'!I$2:J$3992,2,FALSE),"")</f>
        <v>state_TR_Tun_66</v>
      </c>
      <c r="N7382" t="s">
        <v>23</v>
      </c>
      <c r="O7382">
        <v>29062</v>
      </c>
      <c r="P7382">
        <v>1792507574</v>
      </c>
    </row>
    <row r="7383" spans="1:16">
      <c r="A7383" s="5" t="str">
        <f>CONCATENATE("rdx_city_",J7383,"_",B7383)</f>
        <v>rdx_city_TUR_87</v>
      </c>
      <c r="B7383">
        <f>IF(I7383=I7382,B7382+1,1)</f>
        <v>87</v>
      </c>
      <c r="C7383" t="s">
        <v>10726</v>
      </c>
      <c r="D7383" t="s">
        <v>10727</v>
      </c>
      <c r="E7383">
        <v>38.6804</v>
      </c>
      <c r="F7383">
        <v>29.42</v>
      </c>
      <c r="G7383" t="s">
        <v>10597</v>
      </c>
      <c r="H7383" t="str">
        <f>IFERROR(VLOOKUP(I7383,'country(26mar)'!C$2:D$251,2,FALSE),"")</f>
        <v>base.tr</v>
      </c>
      <c r="I7383" t="s">
        <v>10598</v>
      </c>
      <c r="J7383" t="s">
        <v>10599</v>
      </c>
      <c r="K7383" t="s">
        <v>10726</v>
      </c>
      <c r="L7383" t="str">
        <f>CONCATENATE(G7383," ",K7383)</f>
        <v>Turkey Uşak</v>
      </c>
      <c r="M7383" t="str">
        <f>IFERROR(VLOOKUP(L7383,'State(need_input)'!I$2:J$3992,2,FALSE),"")</f>
        <v>state_TR_Uşa_59</v>
      </c>
      <c r="N7383" t="s">
        <v>23</v>
      </c>
      <c r="O7383">
        <v>152862</v>
      </c>
      <c r="P7383">
        <v>1792360822</v>
      </c>
    </row>
    <row r="7384" spans="1:16">
      <c r="A7384" s="5" t="str">
        <f>CONCATENATE("rdx_city_",J7384,"_",B7384)</f>
        <v>rdx_city_TUR_88</v>
      </c>
      <c r="B7384">
        <f>IF(I7384=I7383,B7383+1,1)</f>
        <v>88</v>
      </c>
      <c r="C7384" t="s">
        <v>10728</v>
      </c>
      <c r="D7384" t="s">
        <v>10728</v>
      </c>
      <c r="E7384">
        <v>38.4954</v>
      </c>
      <c r="F7384">
        <v>43.4</v>
      </c>
      <c r="G7384" t="s">
        <v>10597</v>
      </c>
      <c r="H7384" t="str">
        <f>IFERROR(VLOOKUP(I7384,'country(26mar)'!C$2:D$251,2,FALSE),"")</f>
        <v>base.tr</v>
      </c>
      <c r="I7384" t="s">
        <v>10598</v>
      </c>
      <c r="J7384" t="s">
        <v>10599</v>
      </c>
      <c r="K7384" t="s">
        <v>10728</v>
      </c>
      <c r="L7384" t="str">
        <f>CONCATENATE(G7384," ",K7384)</f>
        <v>Turkey Van</v>
      </c>
      <c r="M7384" t="str">
        <f>IFERROR(VLOOKUP(L7384,'State(need_input)'!I$2:J$3992,2,FALSE),"")</f>
        <v>state_TR_Van_72</v>
      </c>
      <c r="N7384" t="s">
        <v>23</v>
      </c>
      <c r="O7384">
        <v>371713</v>
      </c>
      <c r="P7384">
        <v>1792940471</v>
      </c>
    </row>
    <row r="7385" spans="1:16">
      <c r="A7385" s="5" t="str">
        <f>CONCATENATE("rdx_city_",J7385,"_",B7385)</f>
        <v>rdx_city_TUR_89</v>
      </c>
      <c r="B7385">
        <f>IF(I7385=I7384,B7384+1,1)</f>
        <v>89</v>
      </c>
      <c r="C7385" t="s">
        <v>10729</v>
      </c>
      <c r="D7385" t="s">
        <v>10729</v>
      </c>
      <c r="E7385">
        <v>40.655</v>
      </c>
      <c r="F7385">
        <v>29.2769</v>
      </c>
      <c r="G7385" t="s">
        <v>10597</v>
      </c>
      <c r="H7385" t="str">
        <f>IFERROR(VLOOKUP(I7385,'country(26mar)'!C$2:D$251,2,FALSE),"")</f>
        <v>base.tr</v>
      </c>
      <c r="I7385" t="s">
        <v>10598</v>
      </c>
      <c r="J7385" t="s">
        <v>10599</v>
      </c>
      <c r="K7385" t="s">
        <v>10729</v>
      </c>
      <c r="L7385" t="str">
        <f>CONCATENATE(G7385," ",K7385)</f>
        <v>Turkey Yalova</v>
      </c>
      <c r="M7385" t="str">
        <f>IFERROR(VLOOKUP(L7385,'State(need_input)'!I$2:J$3992,2,FALSE),"")</f>
        <v>state_TR_Yal_51</v>
      </c>
      <c r="N7385" t="s">
        <v>23</v>
      </c>
      <c r="P7385">
        <v>1792838138</v>
      </c>
    </row>
    <row r="7386" spans="1:16">
      <c r="A7386" s="5" t="str">
        <f>CONCATENATE("rdx_city_",J7386,"_",B7386)</f>
        <v>rdx_city_TUR_90</v>
      </c>
      <c r="B7386">
        <f>IF(I7386=I7385,B7385+1,1)</f>
        <v>90</v>
      </c>
      <c r="C7386" t="s">
        <v>10730</v>
      </c>
      <c r="D7386" t="s">
        <v>10730</v>
      </c>
      <c r="E7386">
        <v>39.818</v>
      </c>
      <c r="F7386">
        <v>34.815</v>
      </c>
      <c r="G7386" t="s">
        <v>10597</v>
      </c>
      <c r="H7386" t="str">
        <f>IFERROR(VLOOKUP(I7386,'country(26mar)'!C$2:D$251,2,FALSE),"")</f>
        <v>base.tr</v>
      </c>
      <c r="I7386" t="s">
        <v>10598</v>
      </c>
      <c r="J7386" t="s">
        <v>10599</v>
      </c>
      <c r="K7386" t="s">
        <v>10730</v>
      </c>
      <c r="L7386" t="str">
        <f>CONCATENATE(G7386," ",K7386)</f>
        <v>Turkey Yozgat</v>
      </c>
      <c r="M7386" t="str">
        <f>IFERROR(VLOOKUP(L7386,'State(need_input)'!I$2:J$3992,2,FALSE),"")</f>
        <v>state_TR_Yoz_26</v>
      </c>
      <c r="N7386" t="s">
        <v>23</v>
      </c>
      <c r="O7386">
        <v>87881</v>
      </c>
      <c r="P7386">
        <v>1792862455</v>
      </c>
    </row>
    <row r="7387" spans="1:16">
      <c r="A7387" s="5" t="str">
        <f>CONCATENATE("rdx_city_",J7387,"_",B7387)</f>
        <v>rdx_city_TUR_91</v>
      </c>
      <c r="B7387">
        <f>IF(I7387=I7386,B7386+1,1)</f>
        <v>91</v>
      </c>
      <c r="C7387" t="s">
        <v>10731</v>
      </c>
      <c r="D7387" t="s">
        <v>10731</v>
      </c>
      <c r="E7387">
        <v>41.4304</v>
      </c>
      <c r="F7387">
        <v>31.78</v>
      </c>
      <c r="G7387" t="s">
        <v>10597</v>
      </c>
      <c r="H7387" t="str">
        <f>IFERROR(VLOOKUP(I7387,'country(26mar)'!C$2:D$251,2,FALSE),"")</f>
        <v>base.tr</v>
      </c>
      <c r="I7387" t="s">
        <v>10598</v>
      </c>
      <c r="J7387" t="s">
        <v>10599</v>
      </c>
      <c r="K7387" t="s">
        <v>10731</v>
      </c>
      <c r="L7387" t="str">
        <f>CONCATENATE(G7387," ",K7387)</f>
        <v>Turkey Zonguldak</v>
      </c>
      <c r="M7387" t="str">
        <f>IFERROR(VLOOKUP(L7387,'State(need_input)'!I$2:J$3992,2,FALSE),"")</f>
        <v>state_TR_Zon_47</v>
      </c>
      <c r="N7387" t="s">
        <v>23</v>
      </c>
      <c r="O7387">
        <v>156918</v>
      </c>
      <c r="P7387">
        <v>1792410633</v>
      </c>
    </row>
    <row r="7388" spans="1:16">
      <c r="A7388" s="5" t="str">
        <f>CONCATENATE("rdx_city_",J7388,"_",B7388)</f>
        <v>rdx_city_TKM_1</v>
      </c>
      <c r="B7388">
        <f>IF(I7388=I7387,B7387+1,1)</f>
        <v>1</v>
      </c>
      <c r="C7388" t="s">
        <v>10732</v>
      </c>
      <c r="D7388" t="s">
        <v>10733</v>
      </c>
      <c r="E7388">
        <v>37.8875</v>
      </c>
      <c r="F7388">
        <v>58.516</v>
      </c>
      <c r="G7388" t="s">
        <v>10734</v>
      </c>
      <c r="H7388" t="str">
        <f>IFERROR(VLOOKUP(I7388,'country(26mar)'!C$2:D$251,2,FALSE),"")</f>
        <v>base.tm</v>
      </c>
      <c r="I7388" t="s">
        <v>10735</v>
      </c>
      <c r="J7388" t="s">
        <v>10736</v>
      </c>
      <c r="K7388" t="s">
        <v>10737</v>
      </c>
      <c r="L7388" t="str">
        <f>CONCATENATE(G7388," ",K7388)</f>
        <v>Turkmenistan Ahal</v>
      </c>
      <c r="M7388" t="str">
        <f>IFERROR(VLOOKUP(L7388,'State(need_input)'!I$2:J$3992,2,FALSE),"")</f>
        <v>state_TM_Aha_5</v>
      </c>
      <c r="N7388" t="s">
        <v>23</v>
      </c>
      <c r="P7388">
        <v>1795817680</v>
      </c>
    </row>
    <row r="7389" spans="1:16">
      <c r="A7389" s="5" t="str">
        <f>CONCATENATE("rdx_city_",J7389,"_",B7389)</f>
        <v>rdx_city_TKM_2</v>
      </c>
      <c r="B7389">
        <f>IF(I7389=I7388,B7388+1,1)</f>
        <v>2</v>
      </c>
      <c r="C7389" t="s">
        <v>10738</v>
      </c>
      <c r="D7389" t="s">
        <v>10738</v>
      </c>
      <c r="E7389">
        <v>37.95</v>
      </c>
      <c r="F7389">
        <v>58.3833</v>
      </c>
      <c r="G7389" t="s">
        <v>10734</v>
      </c>
      <c r="H7389" t="str">
        <f>IFERROR(VLOOKUP(I7389,'country(26mar)'!C$2:D$251,2,FALSE),"")</f>
        <v>base.tm</v>
      </c>
      <c r="I7389" t="s">
        <v>10735</v>
      </c>
      <c r="J7389" t="s">
        <v>10736</v>
      </c>
      <c r="L7389" t="str">
        <f>CONCATENATE(G7389," ",K7389)</f>
        <v>Turkmenistan </v>
      </c>
      <c r="M7389" t="str">
        <f>IFERROR(VLOOKUP(L7389,'State(need_input)'!I$2:J$3992,2,FALSE),"")</f>
        <v/>
      </c>
      <c r="N7389" t="s">
        <v>54</v>
      </c>
      <c r="O7389">
        <v>727700</v>
      </c>
      <c r="P7389">
        <v>1795049992</v>
      </c>
    </row>
    <row r="7390" spans="1:16">
      <c r="A7390" s="5" t="str">
        <f>CONCATENATE("rdx_city_",J7390,"_",B7390)</f>
        <v>rdx_city_TKM_3</v>
      </c>
      <c r="B7390">
        <f>IF(I7390=I7389,B7389+1,1)</f>
        <v>3</v>
      </c>
      <c r="C7390" t="s">
        <v>10739</v>
      </c>
      <c r="D7390" t="s">
        <v>10739</v>
      </c>
      <c r="E7390">
        <v>37.8248</v>
      </c>
      <c r="F7390">
        <v>65.1997</v>
      </c>
      <c r="G7390" t="s">
        <v>10734</v>
      </c>
      <c r="H7390" t="str">
        <f>IFERROR(VLOOKUP(I7390,'country(26mar)'!C$2:D$251,2,FALSE),"")</f>
        <v>base.tm</v>
      </c>
      <c r="I7390" t="s">
        <v>10735</v>
      </c>
      <c r="J7390" t="s">
        <v>10736</v>
      </c>
      <c r="K7390" t="s">
        <v>10740</v>
      </c>
      <c r="L7390" t="str">
        <f>CONCATENATE(G7390," ",K7390)</f>
        <v>Turkmenistan Lebap</v>
      </c>
      <c r="M7390" t="str">
        <f>IFERROR(VLOOKUP(L7390,'State(need_input)'!I$2:J$3992,2,FALSE),"")</f>
        <v>state_TM_Leb_3</v>
      </c>
      <c r="O7390">
        <v>33242</v>
      </c>
      <c r="P7390">
        <v>1795595010</v>
      </c>
    </row>
    <row r="7391" spans="1:16">
      <c r="A7391" s="5" t="str">
        <f>CONCATENATE("rdx_city_",J7391,"_",B7391)</f>
        <v>rdx_city_TKM_4</v>
      </c>
      <c r="B7391">
        <f>IF(I7391=I7390,B7390+1,1)</f>
        <v>4</v>
      </c>
      <c r="C7391" t="s">
        <v>10741</v>
      </c>
      <c r="D7391" t="s">
        <v>10741</v>
      </c>
      <c r="E7391">
        <v>39.5124</v>
      </c>
      <c r="F7391">
        <v>54.3649</v>
      </c>
      <c r="G7391" t="s">
        <v>10734</v>
      </c>
      <c r="H7391" t="str">
        <f>IFERROR(VLOOKUP(I7391,'country(26mar)'!C$2:D$251,2,FALSE),"")</f>
        <v>base.tm</v>
      </c>
      <c r="I7391" t="s">
        <v>10735</v>
      </c>
      <c r="J7391" t="s">
        <v>10736</v>
      </c>
      <c r="K7391" t="s">
        <v>10742</v>
      </c>
      <c r="L7391" t="str">
        <f>CONCATENATE(G7391," ",K7391)</f>
        <v>Turkmenistan Balkan</v>
      </c>
      <c r="M7391" t="str">
        <f>IFERROR(VLOOKUP(L7391,'State(need_input)'!I$2:J$3992,2,FALSE),"")</f>
        <v>state_TM_Bal_1</v>
      </c>
      <c r="N7391" t="s">
        <v>23</v>
      </c>
      <c r="O7391">
        <v>110827</v>
      </c>
      <c r="P7391">
        <v>1795885709</v>
      </c>
    </row>
    <row r="7392" spans="1:16">
      <c r="A7392" s="5" t="str">
        <f>CONCATENATE("rdx_city_",J7392,"_",B7392)</f>
        <v>rdx_city_TKM_5</v>
      </c>
      <c r="B7392">
        <f>IF(I7392=I7391,B7391+1,1)</f>
        <v>5</v>
      </c>
      <c r="C7392" t="s">
        <v>10743</v>
      </c>
      <c r="D7392" t="s">
        <v>10743</v>
      </c>
      <c r="E7392">
        <v>38.0517</v>
      </c>
      <c r="F7392">
        <v>58.21</v>
      </c>
      <c r="G7392" t="s">
        <v>10734</v>
      </c>
      <c r="H7392" t="str">
        <f>IFERROR(VLOOKUP(I7392,'country(26mar)'!C$2:D$251,2,FALSE),"")</f>
        <v>base.tm</v>
      </c>
      <c r="I7392" t="s">
        <v>10735</v>
      </c>
      <c r="J7392" t="s">
        <v>10736</v>
      </c>
      <c r="K7392" t="s">
        <v>10737</v>
      </c>
      <c r="L7392" t="str">
        <f>CONCATENATE(G7392," ",K7392)</f>
        <v>Turkmenistan Ahal</v>
      </c>
      <c r="M7392" t="str">
        <f>IFERROR(VLOOKUP(L7392,'State(need_input)'!I$2:J$3992,2,FALSE),"")</f>
        <v>state_TM_Aha_5</v>
      </c>
      <c r="O7392">
        <v>40813</v>
      </c>
      <c r="P7392">
        <v>1795394170</v>
      </c>
    </row>
    <row r="7393" spans="1:16">
      <c r="A7393" s="5" t="str">
        <f>CONCATENATE("rdx_city_",J7393,"_",B7393)</f>
        <v>rdx_city_TKM_6</v>
      </c>
      <c r="B7393">
        <f>IF(I7393=I7392,B7392+1,1)</f>
        <v>6</v>
      </c>
      <c r="C7393" t="s">
        <v>10744</v>
      </c>
      <c r="D7393" t="s">
        <v>10744</v>
      </c>
      <c r="E7393">
        <v>39.4362</v>
      </c>
      <c r="F7393">
        <v>53.1226</v>
      </c>
      <c r="G7393" t="s">
        <v>10734</v>
      </c>
      <c r="H7393" t="str">
        <f>IFERROR(VLOOKUP(I7393,'country(26mar)'!C$2:D$251,2,FALSE),"")</f>
        <v>base.tm</v>
      </c>
      <c r="I7393" t="s">
        <v>10735</v>
      </c>
      <c r="J7393" t="s">
        <v>10736</v>
      </c>
      <c r="K7393" t="s">
        <v>10742</v>
      </c>
      <c r="L7393" t="str">
        <f>CONCATENATE(G7393," ",K7393)</f>
        <v>Turkmenistan Balkan</v>
      </c>
      <c r="M7393" t="str">
        <f>IFERROR(VLOOKUP(L7393,'State(need_input)'!I$2:J$3992,2,FALSE),"")</f>
        <v>state_TM_Bal_1</v>
      </c>
      <c r="O7393">
        <v>1206</v>
      </c>
      <c r="P7393">
        <v>1795554809</v>
      </c>
    </row>
    <row r="7394" spans="1:16">
      <c r="A7394" s="5" t="str">
        <f>CONCATENATE("rdx_city_",J7394,"_",B7394)</f>
        <v>rdx_city_TKM_7</v>
      </c>
      <c r="B7394">
        <f>IF(I7394=I7393,B7393+1,1)</f>
        <v>7</v>
      </c>
      <c r="C7394" t="s">
        <v>10745</v>
      </c>
      <c r="D7394" t="s">
        <v>10746</v>
      </c>
      <c r="E7394">
        <v>41.84</v>
      </c>
      <c r="F7394">
        <v>59.965</v>
      </c>
      <c r="G7394" t="s">
        <v>10734</v>
      </c>
      <c r="H7394" t="str">
        <f>IFERROR(VLOOKUP(I7394,'country(26mar)'!C$2:D$251,2,FALSE),"")</f>
        <v>base.tm</v>
      </c>
      <c r="I7394" t="s">
        <v>10735</v>
      </c>
      <c r="J7394" t="s">
        <v>10736</v>
      </c>
      <c r="K7394" t="s">
        <v>10745</v>
      </c>
      <c r="L7394" t="str">
        <f>CONCATENATE(G7394," ",K7394)</f>
        <v>Turkmenistan Daşoguz</v>
      </c>
      <c r="M7394" t="str">
        <f>IFERROR(VLOOKUP(L7394,'State(need_input)'!I$2:J$3992,2,FALSE),"")</f>
        <v>state_TM_Daş_2</v>
      </c>
      <c r="N7394" t="s">
        <v>23</v>
      </c>
      <c r="O7394">
        <v>201424</v>
      </c>
      <c r="P7394">
        <v>1795167397</v>
      </c>
    </row>
    <row r="7395" spans="1:16">
      <c r="A7395" s="5" t="str">
        <f>CONCATENATE("rdx_city_",J7395,"_",B7395)</f>
        <v>rdx_city_TKM_8</v>
      </c>
      <c r="B7395">
        <f>IF(I7395=I7394,B7394+1,1)</f>
        <v>8</v>
      </c>
      <c r="C7395" t="s">
        <v>10747</v>
      </c>
      <c r="D7395" t="s">
        <v>10747</v>
      </c>
      <c r="E7395">
        <v>38.9755</v>
      </c>
      <c r="F7395">
        <v>56.2778</v>
      </c>
      <c r="G7395" t="s">
        <v>10734</v>
      </c>
      <c r="H7395" t="str">
        <f>IFERROR(VLOOKUP(I7395,'country(26mar)'!C$2:D$251,2,FALSE),"")</f>
        <v>base.tm</v>
      </c>
      <c r="I7395" t="s">
        <v>10735</v>
      </c>
      <c r="J7395" t="s">
        <v>10736</v>
      </c>
      <c r="K7395" t="s">
        <v>10742</v>
      </c>
      <c r="L7395" t="str">
        <f>CONCATENATE(G7395," ",K7395)</f>
        <v>Turkmenistan Balkan</v>
      </c>
      <c r="M7395" t="str">
        <f>IFERROR(VLOOKUP(L7395,'State(need_input)'!I$2:J$3992,2,FALSE),"")</f>
        <v>state_TM_Bal_1</v>
      </c>
      <c r="O7395">
        <v>48458</v>
      </c>
      <c r="P7395">
        <v>1795429041</v>
      </c>
    </row>
    <row r="7396" spans="1:16">
      <c r="A7396" s="5" t="str">
        <f>CONCATENATE("rdx_city_",J7396,"_",B7396)</f>
        <v>rdx_city_TKM_9</v>
      </c>
      <c r="B7396">
        <f>IF(I7396=I7395,B7395+1,1)</f>
        <v>9</v>
      </c>
      <c r="C7396" t="s">
        <v>10748</v>
      </c>
      <c r="D7396" t="s">
        <v>10748</v>
      </c>
      <c r="E7396">
        <v>37.3503</v>
      </c>
      <c r="F7396">
        <v>59.6</v>
      </c>
      <c r="G7396" t="s">
        <v>10734</v>
      </c>
      <c r="H7396" t="str">
        <f>IFERROR(VLOOKUP(I7396,'country(26mar)'!C$2:D$251,2,FALSE),"")</f>
        <v>base.tm</v>
      </c>
      <c r="I7396" t="s">
        <v>10735</v>
      </c>
      <c r="J7396" t="s">
        <v>10736</v>
      </c>
      <c r="K7396" t="s">
        <v>10737</v>
      </c>
      <c r="L7396" t="str">
        <f>CONCATENATE(G7396," ",K7396)</f>
        <v>Turkmenistan Ahal</v>
      </c>
      <c r="M7396" t="str">
        <f>IFERROR(VLOOKUP(L7396,'State(need_input)'!I$2:J$3992,2,FALSE),"")</f>
        <v>state_TM_Aha_5</v>
      </c>
      <c r="O7396">
        <v>38381</v>
      </c>
      <c r="P7396">
        <v>1795223342</v>
      </c>
    </row>
    <row r="7397" spans="1:16">
      <c r="A7397" s="5" t="str">
        <f>CONCATENATE("rdx_city_",J7397,"_",B7397)</f>
        <v>rdx_city_TKM_10</v>
      </c>
      <c r="B7397">
        <f>IF(I7397=I7396,B7396+1,1)</f>
        <v>10</v>
      </c>
      <c r="C7397" t="s">
        <v>10749</v>
      </c>
      <c r="D7397" t="s">
        <v>10749</v>
      </c>
      <c r="E7397">
        <v>42.3167</v>
      </c>
      <c r="F7397">
        <v>59.1667</v>
      </c>
      <c r="G7397" t="s">
        <v>10734</v>
      </c>
      <c r="H7397" t="str">
        <f>IFERROR(VLOOKUP(I7397,'country(26mar)'!C$2:D$251,2,FALSE),"")</f>
        <v>base.tm</v>
      </c>
      <c r="I7397" t="s">
        <v>10735</v>
      </c>
      <c r="J7397" t="s">
        <v>10736</v>
      </c>
      <c r="L7397" t="str">
        <f>CONCATENATE(G7397," ",K7397)</f>
        <v>Turkmenistan </v>
      </c>
      <c r="M7397" t="str">
        <f>IFERROR(VLOOKUP(L7397,'State(need_input)'!I$2:J$3992,2,FALSE),"")</f>
        <v/>
      </c>
      <c r="O7397">
        <v>31400</v>
      </c>
      <c r="P7397">
        <v>1795588005</v>
      </c>
    </row>
    <row r="7398" spans="1:16">
      <c r="A7398" s="5" t="str">
        <f>CONCATENATE("rdx_city_",J7398,"_",B7398)</f>
        <v>rdx_city_TKM_11</v>
      </c>
      <c r="B7398">
        <f>IF(I7398=I7397,B7397+1,1)</f>
        <v>11</v>
      </c>
      <c r="C7398" t="s">
        <v>10750</v>
      </c>
      <c r="D7398" t="s">
        <v>10750</v>
      </c>
      <c r="E7398">
        <v>37.6</v>
      </c>
      <c r="F7398">
        <v>61.8333</v>
      </c>
      <c r="G7398" t="s">
        <v>10734</v>
      </c>
      <c r="H7398" t="str">
        <f>IFERROR(VLOOKUP(I7398,'country(26mar)'!C$2:D$251,2,FALSE),"")</f>
        <v>base.tm</v>
      </c>
      <c r="I7398" t="s">
        <v>10735</v>
      </c>
      <c r="J7398" t="s">
        <v>10736</v>
      </c>
      <c r="K7398" t="s">
        <v>10750</v>
      </c>
      <c r="L7398" t="str">
        <f>CONCATENATE(G7398," ",K7398)</f>
        <v>Turkmenistan Mary</v>
      </c>
      <c r="M7398" t="str">
        <f>IFERROR(VLOOKUP(L7398,'State(need_input)'!I$2:J$3992,2,FALSE),"")</f>
        <v>state_TM_Mar_4</v>
      </c>
      <c r="N7398" t="s">
        <v>23</v>
      </c>
      <c r="O7398">
        <v>178708</v>
      </c>
      <c r="P7398">
        <v>1795413265</v>
      </c>
    </row>
    <row r="7399" spans="1:16">
      <c r="A7399" s="5" t="str">
        <f>CONCATENATE("rdx_city_",J7399,"_",B7399)</f>
        <v>rdx_city_TKM_12</v>
      </c>
      <c r="B7399">
        <f>IF(I7399=I7398,B7398+1,1)</f>
        <v>12</v>
      </c>
      <c r="C7399" t="s">
        <v>10751</v>
      </c>
      <c r="D7399" t="s">
        <v>10751</v>
      </c>
      <c r="E7399">
        <v>37.3786</v>
      </c>
      <c r="F7399">
        <v>60.496</v>
      </c>
      <c r="G7399" t="s">
        <v>10734</v>
      </c>
      <c r="H7399" t="str">
        <f>IFERROR(VLOOKUP(I7399,'country(26mar)'!C$2:D$251,2,FALSE),"")</f>
        <v>base.tm</v>
      </c>
      <c r="I7399" t="s">
        <v>10735</v>
      </c>
      <c r="J7399" t="s">
        <v>10736</v>
      </c>
      <c r="K7399" t="s">
        <v>10737</v>
      </c>
      <c r="L7399" t="str">
        <f>CONCATENATE(G7399," ",K7399)</f>
        <v>Turkmenistan Ahal</v>
      </c>
      <c r="M7399" t="str">
        <f>IFERROR(VLOOKUP(L7399,'State(need_input)'!I$2:J$3992,2,FALSE),"")</f>
        <v>state_TM_Aha_5</v>
      </c>
      <c r="O7399">
        <v>67294</v>
      </c>
      <c r="P7399">
        <v>1795500486</v>
      </c>
    </row>
    <row r="7400" spans="1:16">
      <c r="A7400" s="5" t="str">
        <f>CONCATENATE("rdx_city_",J7400,"_",B7400)</f>
        <v>rdx_city_TKM_13</v>
      </c>
      <c r="B7400">
        <f>IF(I7400=I7399,B7399+1,1)</f>
        <v>13</v>
      </c>
      <c r="C7400" t="s">
        <v>10752</v>
      </c>
      <c r="D7400" t="s">
        <v>10753</v>
      </c>
      <c r="E7400">
        <v>39.11</v>
      </c>
      <c r="F7400">
        <v>63.58</v>
      </c>
      <c r="G7400" t="s">
        <v>10734</v>
      </c>
      <c r="H7400" t="str">
        <f>IFERROR(VLOOKUP(I7400,'country(26mar)'!C$2:D$251,2,FALSE),"")</f>
        <v>base.tm</v>
      </c>
      <c r="I7400" t="s">
        <v>10735</v>
      </c>
      <c r="J7400" t="s">
        <v>10736</v>
      </c>
      <c r="K7400" t="s">
        <v>10740</v>
      </c>
      <c r="L7400" t="str">
        <f>CONCATENATE(G7400," ",K7400)</f>
        <v>Turkmenistan Lebap</v>
      </c>
      <c r="M7400" t="str">
        <f>IFERROR(VLOOKUP(L7400,'State(need_input)'!I$2:J$3992,2,FALSE),"")</f>
        <v>state_TM_Leb_3</v>
      </c>
      <c r="N7400" t="s">
        <v>23</v>
      </c>
      <c r="O7400">
        <v>234817</v>
      </c>
      <c r="P7400">
        <v>1795079064</v>
      </c>
    </row>
    <row r="7401" spans="1:16">
      <c r="A7401" s="5" t="str">
        <f>CONCATENATE("rdx_city_",J7401,"_",B7401)</f>
        <v>rdx_city_TKM_14</v>
      </c>
      <c r="B7401">
        <f>IF(I7401=I7400,B7400+1,1)</f>
        <v>14</v>
      </c>
      <c r="C7401" t="s">
        <v>10754</v>
      </c>
      <c r="D7401" t="s">
        <v>10755</v>
      </c>
      <c r="E7401">
        <v>40.023</v>
      </c>
      <c r="F7401">
        <v>52.9697</v>
      </c>
      <c r="G7401" t="s">
        <v>10734</v>
      </c>
      <c r="H7401" t="str">
        <f>IFERROR(VLOOKUP(I7401,'country(26mar)'!C$2:D$251,2,FALSE),"")</f>
        <v>base.tm</v>
      </c>
      <c r="I7401" t="s">
        <v>10735</v>
      </c>
      <c r="J7401" t="s">
        <v>10736</v>
      </c>
      <c r="K7401" t="s">
        <v>10742</v>
      </c>
      <c r="L7401" t="str">
        <f>CONCATENATE(G7401," ",K7401)</f>
        <v>Turkmenistan Balkan</v>
      </c>
      <c r="M7401" t="str">
        <f>IFERROR(VLOOKUP(L7401,'State(need_input)'!I$2:J$3992,2,FALSE),"")</f>
        <v>state_TM_Bal_1</v>
      </c>
      <c r="O7401">
        <v>68292</v>
      </c>
      <c r="P7401">
        <v>1795987646</v>
      </c>
    </row>
    <row r="7402" spans="1:16">
      <c r="A7402" s="5" t="str">
        <f>CONCATENATE("rdx_city_",J7402,"_",B7402)</f>
        <v>rdx_city_TCA_1</v>
      </c>
      <c r="B7402">
        <f>IF(I7402=I7401,B7401+1,1)</f>
        <v>1</v>
      </c>
      <c r="C7402" t="s">
        <v>10756</v>
      </c>
      <c r="D7402" t="s">
        <v>10756</v>
      </c>
      <c r="E7402">
        <v>21.4664</v>
      </c>
      <c r="F7402">
        <v>-71.136</v>
      </c>
      <c r="G7402" t="s">
        <v>10757</v>
      </c>
      <c r="H7402" t="str">
        <f>IFERROR(VLOOKUP(I7402,'country(26mar)'!C$2:D$251,2,FALSE),"")</f>
        <v>base.tc</v>
      </c>
      <c r="I7402" t="s">
        <v>10758</v>
      </c>
      <c r="J7402" t="s">
        <v>10759</v>
      </c>
      <c r="L7402" t="str">
        <f>CONCATENATE(G7402," ",K7402)</f>
        <v>Turks And Caicos Islands </v>
      </c>
      <c r="M7402" t="str">
        <f>IFERROR(VLOOKUP(L7402,'State(need_input)'!I$2:J$3992,2,FALSE),"")</f>
        <v/>
      </c>
      <c r="N7402" t="s">
        <v>54</v>
      </c>
      <c r="O7402">
        <v>5801</v>
      </c>
      <c r="P7402">
        <v>1796965313</v>
      </c>
    </row>
    <row r="7403" spans="1:16">
      <c r="A7403" s="5" t="str">
        <f>CONCATENATE("rdx_city_",J7403,"_",B7403)</f>
        <v>rdx_city_TUV_1</v>
      </c>
      <c r="B7403">
        <f>IF(I7403=I7402,B7402+1,1)</f>
        <v>1</v>
      </c>
      <c r="C7403" t="s">
        <v>10760</v>
      </c>
      <c r="D7403" t="s">
        <v>10760</v>
      </c>
      <c r="E7403">
        <v>-8.5167</v>
      </c>
      <c r="F7403">
        <v>179.2166</v>
      </c>
      <c r="G7403" t="s">
        <v>10761</v>
      </c>
      <c r="H7403" t="str">
        <f>IFERROR(VLOOKUP(I7403,'country(26mar)'!C$2:D$251,2,FALSE),"")</f>
        <v>base.tv</v>
      </c>
      <c r="I7403" t="s">
        <v>10762</v>
      </c>
      <c r="J7403" t="s">
        <v>10763</v>
      </c>
      <c r="K7403" t="s">
        <v>10760</v>
      </c>
      <c r="L7403" t="str">
        <f>CONCATENATE(G7403," ",K7403)</f>
        <v>Tuvalu Funafuti</v>
      </c>
      <c r="M7403" t="str">
        <f>IFERROR(VLOOKUP(L7403,'State(need_input)'!I$2:J$3992,2,FALSE),"")</f>
        <v>state_TV_Fun_1</v>
      </c>
      <c r="N7403" t="s">
        <v>54</v>
      </c>
      <c r="O7403">
        <v>4749</v>
      </c>
      <c r="P7403">
        <v>1798251391</v>
      </c>
    </row>
    <row r="7404" spans="1:16">
      <c r="A7404" s="5" t="str">
        <f>CONCATENATE("rdx_city_",J7404,"_",B7404)</f>
        <v>rdx_city_UGA_1</v>
      </c>
      <c r="B7404">
        <f>IF(I7404=I7403,B7403+1,1)</f>
        <v>1</v>
      </c>
      <c r="C7404" t="s">
        <v>10764</v>
      </c>
      <c r="D7404" t="s">
        <v>10764</v>
      </c>
      <c r="E7404">
        <v>2.7017</v>
      </c>
      <c r="F7404">
        <v>33.6761</v>
      </c>
      <c r="G7404" t="s">
        <v>10765</v>
      </c>
      <c r="H7404" t="str">
        <f>IFERROR(VLOOKUP(I7404,'country(26mar)'!C$2:D$251,2,FALSE),"")</f>
        <v>base.ug</v>
      </c>
      <c r="I7404" t="s">
        <v>10766</v>
      </c>
      <c r="J7404" t="s">
        <v>10767</v>
      </c>
      <c r="K7404" t="s">
        <v>10764</v>
      </c>
      <c r="L7404" t="str">
        <f>CONCATENATE(G7404," ",K7404)</f>
        <v>Uganda Abim</v>
      </c>
      <c r="M7404" t="str">
        <f>IFERROR(VLOOKUP(L7404,'State(need_input)'!I$2:J$3992,2,FALSE),"")</f>
        <v>state_UG_Abi_43</v>
      </c>
      <c r="N7404" t="s">
        <v>23</v>
      </c>
      <c r="P7404">
        <v>1800199589</v>
      </c>
    </row>
    <row r="7405" spans="1:16">
      <c r="A7405" s="5" t="str">
        <f>CONCATENATE("rdx_city_",J7405,"_",B7405)</f>
        <v>rdx_city_UGA_2</v>
      </c>
      <c r="B7405">
        <f>IF(I7405=I7404,B7404+1,1)</f>
        <v>2</v>
      </c>
      <c r="C7405" t="s">
        <v>10768</v>
      </c>
      <c r="D7405" t="s">
        <v>10768</v>
      </c>
      <c r="E7405">
        <v>3.3614</v>
      </c>
      <c r="F7405">
        <v>31.8097</v>
      </c>
      <c r="G7405" t="s">
        <v>10765</v>
      </c>
      <c r="H7405" t="str">
        <f>IFERROR(VLOOKUP(I7405,'country(26mar)'!C$2:D$251,2,FALSE),"")</f>
        <v>base.ug</v>
      </c>
      <c r="I7405" t="s">
        <v>10766</v>
      </c>
      <c r="J7405" t="s">
        <v>10767</v>
      </c>
      <c r="K7405" t="s">
        <v>10768</v>
      </c>
      <c r="L7405" t="str">
        <f>CONCATENATE(G7405," ",K7405)</f>
        <v>Uganda Adjumani</v>
      </c>
      <c r="M7405" t="str">
        <f>IFERROR(VLOOKUP(L7405,'State(need_input)'!I$2:J$3992,2,FALSE),"")</f>
        <v>state_UG_Adj_83</v>
      </c>
      <c r="N7405" t="s">
        <v>23</v>
      </c>
      <c r="O7405">
        <v>34700</v>
      </c>
      <c r="P7405">
        <v>1800855823</v>
      </c>
    </row>
    <row r="7406" spans="1:16">
      <c r="A7406" s="5" t="str">
        <f>CONCATENATE("rdx_city_",J7406,"_",B7406)</f>
        <v>rdx_city_UGA_3</v>
      </c>
      <c r="B7406">
        <f>IF(I7406=I7405,B7405+1,1)</f>
        <v>3</v>
      </c>
      <c r="C7406" t="s">
        <v>10769</v>
      </c>
      <c r="D7406" t="s">
        <v>10769</v>
      </c>
      <c r="E7406">
        <v>2.8338</v>
      </c>
      <c r="F7406">
        <v>33.3336</v>
      </c>
      <c r="G7406" t="s">
        <v>10765</v>
      </c>
      <c r="H7406" t="str">
        <f>IFERROR(VLOOKUP(I7406,'country(26mar)'!C$2:D$251,2,FALSE),"")</f>
        <v>base.ug</v>
      </c>
      <c r="I7406" t="s">
        <v>10766</v>
      </c>
      <c r="J7406" t="s">
        <v>10767</v>
      </c>
      <c r="K7406" t="s">
        <v>10769</v>
      </c>
      <c r="L7406" t="str">
        <f>CONCATENATE(G7406," ",K7406)</f>
        <v>Uganda Agago</v>
      </c>
      <c r="M7406" t="str">
        <f>IFERROR(VLOOKUP(L7406,'State(need_input)'!I$2:J$3992,2,FALSE),"")</f>
        <v>state_UG_Aga_35</v>
      </c>
      <c r="N7406" t="s">
        <v>23</v>
      </c>
      <c r="P7406">
        <v>1800321499</v>
      </c>
    </row>
    <row r="7407" spans="1:16">
      <c r="A7407" s="5" t="str">
        <f>CONCATENATE("rdx_city_",J7407,"_",B7407)</f>
        <v>rdx_city_UGA_4</v>
      </c>
      <c r="B7407">
        <f>IF(I7407=I7406,B7406+1,1)</f>
        <v>4</v>
      </c>
      <c r="C7407" t="s">
        <v>10770</v>
      </c>
      <c r="D7407" t="s">
        <v>10770</v>
      </c>
      <c r="E7407">
        <v>2.2447</v>
      </c>
      <c r="F7407">
        <v>33.2547</v>
      </c>
      <c r="G7407" t="s">
        <v>10765</v>
      </c>
      <c r="H7407" t="str">
        <f>IFERROR(VLOOKUP(I7407,'country(26mar)'!C$2:D$251,2,FALSE),"")</f>
        <v>base.ug</v>
      </c>
      <c r="I7407" t="s">
        <v>10766</v>
      </c>
      <c r="J7407" t="s">
        <v>10767</v>
      </c>
      <c r="K7407" t="s">
        <v>10770</v>
      </c>
      <c r="L7407" t="str">
        <f>CONCATENATE(G7407," ",K7407)</f>
        <v>Uganda Alebtong</v>
      </c>
      <c r="M7407" t="str">
        <f>IFERROR(VLOOKUP(L7407,'State(need_input)'!I$2:J$3992,2,FALSE),"")</f>
        <v>state_UG_Ale_39</v>
      </c>
      <c r="N7407" t="s">
        <v>23</v>
      </c>
      <c r="P7407">
        <v>1800244501</v>
      </c>
    </row>
    <row r="7408" spans="1:16">
      <c r="A7408" s="5" t="str">
        <f>CONCATENATE("rdx_city_",J7408,"_",B7408)</f>
        <v>rdx_city_UGA_5</v>
      </c>
      <c r="B7408">
        <f>IF(I7408=I7407,B7407+1,1)</f>
        <v>5</v>
      </c>
      <c r="C7408" t="s">
        <v>10771</v>
      </c>
      <c r="D7408" t="s">
        <v>10771</v>
      </c>
      <c r="E7408">
        <v>1.6378</v>
      </c>
      <c r="F7408">
        <v>32.8448</v>
      </c>
      <c r="G7408" t="s">
        <v>10765</v>
      </c>
      <c r="H7408" t="str">
        <f>IFERROR(VLOOKUP(I7408,'country(26mar)'!C$2:D$251,2,FALSE),"")</f>
        <v>base.ug</v>
      </c>
      <c r="I7408" t="s">
        <v>10766</v>
      </c>
      <c r="J7408" t="s">
        <v>10767</v>
      </c>
      <c r="K7408" t="s">
        <v>10771</v>
      </c>
      <c r="L7408" t="str">
        <f>CONCATENATE(G7408," ",K7408)</f>
        <v>Uganda Amolatar</v>
      </c>
      <c r="M7408" t="str">
        <f>IFERROR(VLOOKUP(L7408,'State(need_input)'!I$2:J$3992,2,FALSE),"")</f>
        <v>state_UG_Amo_102</v>
      </c>
      <c r="N7408" t="s">
        <v>23</v>
      </c>
      <c r="P7408">
        <v>1800458737</v>
      </c>
    </row>
    <row r="7409" spans="1:16">
      <c r="A7409" s="5" t="str">
        <f>CONCATENATE("rdx_city_",J7409,"_",B7409)</f>
        <v>rdx_city_UGA_6</v>
      </c>
      <c r="B7409">
        <f>IF(I7409=I7408,B7408+1,1)</f>
        <v>6</v>
      </c>
      <c r="C7409" t="s">
        <v>10772</v>
      </c>
      <c r="D7409" t="s">
        <v>10772</v>
      </c>
      <c r="E7409">
        <v>1.95</v>
      </c>
      <c r="F7409">
        <v>34.95</v>
      </c>
      <c r="G7409" t="s">
        <v>10765</v>
      </c>
      <c r="H7409" t="str">
        <f>IFERROR(VLOOKUP(I7409,'country(26mar)'!C$2:D$251,2,FALSE),"")</f>
        <v>base.ug</v>
      </c>
      <c r="I7409" t="s">
        <v>10766</v>
      </c>
      <c r="J7409" t="s">
        <v>10767</v>
      </c>
      <c r="K7409" t="s">
        <v>10772</v>
      </c>
      <c r="L7409" t="str">
        <f>CONCATENATE(G7409," ",K7409)</f>
        <v>Uganda Amudat</v>
      </c>
      <c r="M7409" t="str">
        <f>IFERROR(VLOOKUP(L7409,'State(need_input)'!I$2:J$3992,2,FALSE),"")</f>
        <v>state_UG_Amu_47</v>
      </c>
      <c r="N7409" t="s">
        <v>23</v>
      </c>
      <c r="P7409">
        <v>1800886754</v>
      </c>
    </row>
    <row r="7410" spans="1:16">
      <c r="A7410" s="5" t="str">
        <f>CONCATENATE("rdx_city_",J7410,"_",B7410)</f>
        <v>rdx_city_UGA_7</v>
      </c>
      <c r="B7410">
        <f>IF(I7410=I7409,B7409+1,1)</f>
        <v>7</v>
      </c>
      <c r="C7410" t="s">
        <v>10773</v>
      </c>
      <c r="D7410" t="s">
        <v>10773</v>
      </c>
      <c r="E7410">
        <v>2.0036</v>
      </c>
      <c r="F7410">
        <v>33.6511</v>
      </c>
      <c r="G7410" t="s">
        <v>10765</v>
      </c>
      <c r="H7410" t="str">
        <f>IFERROR(VLOOKUP(I7410,'country(26mar)'!C$2:D$251,2,FALSE),"")</f>
        <v>base.ug</v>
      </c>
      <c r="I7410" t="s">
        <v>10766</v>
      </c>
      <c r="J7410" t="s">
        <v>10767</v>
      </c>
      <c r="K7410" t="s">
        <v>10773</v>
      </c>
      <c r="L7410" t="str">
        <f>CONCATENATE(G7410," ",K7410)</f>
        <v>Uganda Amuria</v>
      </c>
      <c r="M7410" t="str">
        <f>IFERROR(VLOOKUP(L7410,'State(need_input)'!I$2:J$3992,2,FALSE),"")</f>
        <v>state_UG_Amu_40</v>
      </c>
      <c r="N7410" t="s">
        <v>23</v>
      </c>
      <c r="P7410">
        <v>1800838006</v>
      </c>
    </row>
    <row r="7411" spans="1:16">
      <c r="A7411" s="5" t="str">
        <f>CONCATENATE("rdx_city_",J7411,"_",B7411)</f>
        <v>rdx_city_UGA_8</v>
      </c>
      <c r="B7411">
        <f>IF(I7411=I7410,B7410+1,1)</f>
        <v>8</v>
      </c>
      <c r="C7411" t="s">
        <v>10774</v>
      </c>
      <c r="D7411" t="s">
        <v>10774</v>
      </c>
      <c r="E7411">
        <v>2.8139</v>
      </c>
      <c r="F7411">
        <v>31.9387</v>
      </c>
      <c r="G7411" t="s">
        <v>10765</v>
      </c>
      <c r="H7411" t="str">
        <f>IFERROR(VLOOKUP(I7411,'country(26mar)'!C$2:D$251,2,FALSE),"")</f>
        <v>base.ug</v>
      </c>
      <c r="I7411" t="s">
        <v>10766</v>
      </c>
      <c r="J7411" t="s">
        <v>10767</v>
      </c>
      <c r="K7411" t="s">
        <v>10774</v>
      </c>
      <c r="L7411" t="str">
        <f>CONCATENATE(G7411," ",K7411)</f>
        <v>Uganda Amuru</v>
      </c>
      <c r="M7411" t="str">
        <f>IFERROR(VLOOKUP(L7411,'State(need_input)'!I$2:J$3992,2,FALSE),"")</f>
        <v>state_UG_Amu_86</v>
      </c>
      <c r="N7411" t="s">
        <v>23</v>
      </c>
      <c r="P7411">
        <v>1800642608</v>
      </c>
    </row>
    <row r="7412" spans="1:16">
      <c r="A7412" s="5" t="str">
        <f>CONCATENATE("rdx_city_",J7412,"_",B7412)</f>
        <v>rdx_city_UGA_9</v>
      </c>
      <c r="B7412">
        <f>IF(I7412=I7411,B7411+1,1)</f>
        <v>9</v>
      </c>
      <c r="C7412" t="s">
        <v>10775</v>
      </c>
      <c r="D7412" t="s">
        <v>10775</v>
      </c>
      <c r="E7412">
        <v>1.9845</v>
      </c>
      <c r="F7412">
        <v>32.534</v>
      </c>
      <c r="G7412" t="s">
        <v>10765</v>
      </c>
      <c r="H7412" t="str">
        <f>IFERROR(VLOOKUP(I7412,'country(26mar)'!C$2:D$251,2,FALSE),"")</f>
        <v>base.ug</v>
      </c>
      <c r="I7412" t="s">
        <v>10766</v>
      </c>
      <c r="J7412" t="s">
        <v>10767</v>
      </c>
      <c r="K7412" t="s">
        <v>10775</v>
      </c>
      <c r="L7412" t="str">
        <f>CONCATENATE(G7412," ",K7412)</f>
        <v>Uganda Apac</v>
      </c>
      <c r="M7412" t="str">
        <f>IFERROR(VLOOKUP(L7412,'State(need_input)'!I$2:J$3992,2,FALSE),"")</f>
        <v>state_UG_Apa_103</v>
      </c>
      <c r="N7412" t="s">
        <v>23</v>
      </c>
      <c r="P7412">
        <v>1800174030</v>
      </c>
    </row>
    <row r="7413" spans="1:16">
      <c r="A7413" s="5" t="str">
        <f>CONCATENATE("rdx_city_",J7413,"_",B7413)</f>
        <v>rdx_city_UGA_10</v>
      </c>
      <c r="B7413">
        <f>IF(I7413=I7412,B7412+1,1)</f>
        <v>10</v>
      </c>
      <c r="C7413" t="s">
        <v>10776</v>
      </c>
      <c r="D7413" t="s">
        <v>10776</v>
      </c>
      <c r="E7413">
        <v>3.0204</v>
      </c>
      <c r="F7413">
        <v>30.9</v>
      </c>
      <c r="G7413" t="s">
        <v>10765</v>
      </c>
      <c r="H7413" t="str">
        <f>IFERROR(VLOOKUP(I7413,'country(26mar)'!C$2:D$251,2,FALSE),"")</f>
        <v>base.ug</v>
      </c>
      <c r="I7413" t="s">
        <v>10766</v>
      </c>
      <c r="J7413" t="s">
        <v>10767</v>
      </c>
      <c r="K7413" t="s">
        <v>10776</v>
      </c>
      <c r="L7413" t="str">
        <f>CONCATENATE(G7413," ",K7413)</f>
        <v>Uganda Arua</v>
      </c>
      <c r="M7413" t="str">
        <f>IFERROR(VLOOKUP(L7413,'State(need_input)'!I$2:J$3992,2,FALSE),"")</f>
        <v>state_UG_Aru_78</v>
      </c>
      <c r="N7413" t="s">
        <v>23</v>
      </c>
      <c r="O7413">
        <v>250000</v>
      </c>
      <c r="P7413">
        <v>1800812511</v>
      </c>
    </row>
    <row r="7414" spans="1:16">
      <c r="A7414" s="5" t="str">
        <f>CONCATENATE("rdx_city_",J7414,"_",B7414)</f>
        <v>rdx_city_UGA_11</v>
      </c>
      <c r="B7414">
        <f>IF(I7414=I7413,B7413+1,1)</f>
        <v>11</v>
      </c>
      <c r="C7414" t="s">
        <v>10777</v>
      </c>
      <c r="D7414" t="s">
        <v>10777</v>
      </c>
      <c r="E7414">
        <v>1.4167</v>
      </c>
      <c r="F7414">
        <v>34.5333</v>
      </c>
      <c r="G7414" t="s">
        <v>10765</v>
      </c>
      <c r="H7414" t="str">
        <f>IFERROR(VLOOKUP(I7414,'country(26mar)'!C$2:D$251,2,FALSE),"")</f>
        <v>base.ug</v>
      </c>
      <c r="I7414" t="s">
        <v>10766</v>
      </c>
      <c r="J7414" t="s">
        <v>10767</v>
      </c>
      <c r="K7414" t="s">
        <v>10778</v>
      </c>
      <c r="L7414" t="str">
        <f>CONCATENATE(G7414," ",K7414)</f>
        <v>Uganda Kween</v>
      </c>
      <c r="M7414" t="str">
        <f>IFERROR(VLOOKUP(L7414,'State(need_input)'!I$2:J$3992,2,FALSE),"")</f>
        <v>state_UG_Kwe_44</v>
      </c>
      <c r="N7414" t="s">
        <v>23</v>
      </c>
      <c r="P7414">
        <v>1800440664</v>
      </c>
    </row>
    <row r="7415" spans="1:16">
      <c r="A7415" s="5" t="str">
        <f>CONCATENATE("rdx_city_",J7415,"_",B7415)</f>
        <v>rdx_city_UGA_12</v>
      </c>
      <c r="B7415">
        <f>IF(I7415=I7414,B7414+1,1)</f>
        <v>12</v>
      </c>
      <c r="C7415" t="s">
        <v>10779</v>
      </c>
      <c r="D7415" t="s">
        <v>10779</v>
      </c>
      <c r="E7415">
        <v>0.5833</v>
      </c>
      <c r="F7415">
        <v>32.5333</v>
      </c>
      <c r="G7415" t="s">
        <v>10765</v>
      </c>
      <c r="H7415" t="str">
        <f>IFERROR(VLOOKUP(I7415,'country(26mar)'!C$2:D$251,2,FALSE),"")</f>
        <v>base.ug</v>
      </c>
      <c r="I7415" t="s">
        <v>10766</v>
      </c>
      <c r="J7415" t="s">
        <v>10767</v>
      </c>
      <c r="K7415" t="s">
        <v>10780</v>
      </c>
      <c r="L7415" t="str">
        <f>CONCATENATE(G7415," ",K7415)</f>
        <v>Uganda Luwero</v>
      </c>
      <c r="M7415" t="str">
        <f>IFERROR(VLOOKUP(L7415,'State(need_input)'!I$2:J$3992,2,FALSE),"")</f>
        <v>state_UG_Luw_29</v>
      </c>
      <c r="O7415">
        <v>75000</v>
      </c>
      <c r="P7415">
        <v>1800926068</v>
      </c>
    </row>
    <row r="7416" spans="1:16">
      <c r="A7416" s="5" t="str">
        <f>CONCATENATE("rdx_city_",J7416,"_",B7416)</f>
        <v>rdx_city_UGA_13</v>
      </c>
      <c r="B7416">
        <f>IF(I7416=I7415,B7415+1,1)</f>
        <v>13</v>
      </c>
      <c r="C7416" t="s">
        <v>10781</v>
      </c>
      <c r="D7416" t="s">
        <v>10781</v>
      </c>
      <c r="E7416">
        <v>1.0112</v>
      </c>
      <c r="F7416">
        <v>34.3311</v>
      </c>
      <c r="G7416" t="s">
        <v>10765</v>
      </c>
      <c r="H7416" t="str">
        <f>IFERROR(VLOOKUP(I7416,'country(26mar)'!C$2:D$251,2,FALSE),"")</f>
        <v>base.ug</v>
      </c>
      <c r="I7416" t="s">
        <v>10766</v>
      </c>
      <c r="J7416" t="s">
        <v>10767</v>
      </c>
      <c r="K7416" t="s">
        <v>10781</v>
      </c>
      <c r="L7416" t="str">
        <f>CONCATENATE(G7416," ",K7416)</f>
        <v>Uganda Bududa</v>
      </c>
      <c r="M7416" t="str">
        <f>IFERROR(VLOOKUP(L7416,'State(need_input)'!I$2:J$3992,2,FALSE),"")</f>
        <v>state_UG_Bud_46</v>
      </c>
      <c r="N7416" t="s">
        <v>23</v>
      </c>
      <c r="P7416">
        <v>1800970850</v>
      </c>
    </row>
    <row r="7417" spans="1:16">
      <c r="A7417" s="5" t="str">
        <f>CONCATENATE("rdx_city_",J7417,"_",B7417)</f>
        <v>rdx_city_UGA_14</v>
      </c>
      <c r="B7417">
        <f>IF(I7417=I7416,B7416+1,1)</f>
        <v>14</v>
      </c>
      <c r="C7417" t="s">
        <v>10782</v>
      </c>
      <c r="D7417" t="s">
        <v>10782</v>
      </c>
      <c r="E7417">
        <v>0.5714</v>
      </c>
      <c r="F7417">
        <v>33.7417</v>
      </c>
      <c r="G7417" t="s">
        <v>10765</v>
      </c>
      <c r="H7417" t="str">
        <f>IFERROR(VLOOKUP(I7417,'country(26mar)'!C$2:D$251,2,FALSE),"")</f>
        <v>base.ug</v>
      </c>
      <c r="I7417" t="s">
        <v>10766</v>
      </c>
      <c r="J7417" t="s">
        <v>10767</v>
      </c>
      <c r="K7417" t="s">
        <v>10782</v>
      </c>
      <c r="L7417" t="str">
        <f>CONCATENATE(G7417," ",K7417)</f>
        <v>Uganda Bugiri</v>
      </c>
      <c r="M7417" t="str">
        <f>IFERROR(VLOOKUP(L7417,'State(need_input)'!I$2:J$3992,2,FALSE),"")</f>
        <v>state_UG_Bug_5</v>
      </c>
      <c r="N7417" t="s">
        <v>23</v>
      </c>
      <c r="P7417">
        <v>1800917331</v>
      </c>
    </row>
    <row r="7418" spans="1:16">
      <c r="A7418" s="5" t="str">
        <f>CONCATENATE("rdx_city_",J7418,"_",B7418)</f>
        <v>rdx_city_UGA_15</v>
      </c>
      <c r="B7418">
        <f>IF(I7418=I7417,B7417+1,1)</f>
        <v>15</v>
      </c>
      <c r="C7418" t="s">
        <v>10783</v>
      </c>
      <c r="D7418" t="s">
        <v>10783</v>
      </c>
      <c r="E7418">
        <v>-0.3503</v>
      </c>
      <c r="F7418">
        <v>30.3003</v>
      </c>
      <c r="G7418" t="s">
        <v>10765</v>
      </c>
      <c r="H7418" t="str">
        <f>IFERROR(VLOOKUP(I7418,'country(26mar)'!C$2:D$251,2,FALSE),"")</f>
        <v>base.ug</v>
      </c>
      <c r="I7418" t="s">
        <v>10766</v>
      </c>
      <c r="J7418" t="s">
        <v>10767</v>
      </c>
      <c r="K7418" t="s">
        <v>10783</v>
      </c>
      <c r="L7418" t="str">
        <f>CONCATENATE(G7418," ",K7418)</f>
        <v>Uganda Buhweju</v>
      </c>
      <c r="M7418" t="str">
        <f>IFERROR(VLOOKUP(L7418,'State(need_input)'!I$2:J$3992,2,FALSE),"")</f>
        <v>state_UG_Buh_73</v>
      </c>
      <c r="N7418" t="s">
        <v>23</v>
      </c>
      <c r="P7418">
        <v>1800414512</v>
      </c>
    </row>
    <row r="7419" spans="1:16">
      <c r="A7419" s="5" t="str">
        <f>CONCATENATE("rdx_city_",J7419,"_",B7419)</f>
        <v>rdx_city_UGA_16</v>
      </c>
      <c r="B7419">
        <f>IF(I7419=I7418,B7418+1,1)</f>
        <v>16</v>
      </c>
      <c r="C7419" t="s">
        <v>10784</v>
      </c>
      <c r="D7419" t="s">
        <v>10784</v>
      </c>
      <c r="E7419">
        <v>0.3375</v>
      </c>
      <c r="F7419">
        <v>33.0106</v>
      </c>
      <c r="G7419" t="s">
        <v>10765</v>
      </c>
      <c r="H7419" t="str">
        <f>IFERROR(VLOOKUP(I7419,'country(26mar)'!C$2:D$251,2,FALSE),"")</f>
        <v>base.ug</v>
      </c>
      <c r="I7419" t="s">
        <v>10766</v>
      </c>
      <c r="J7419" t="s">
        <v>10767</v>
      </c>
      <c r="K7419" t="s">
        <v>10784</v>
      </c>
      <c r="L7419" t="str">
        <f>CONCATENATE(G7419," ",K7419)</f>
        <v>Uganda Buikwe</v>
      </c>
      <c r="M7419" t="str">
        <f>IFERROR(VLOOKUP(L7419,'State(need_input)'!I$2:J$3992,2,FALSE),"")</f>
        <v>state_UG_Bui_33</v>
      </c>
      <c r="N7419" t="s">
        <v>23</v>
      </c>
      <c r="P7419">
        <v>1800745891</v>
      </c>
    </row>
    <row r="7420" spans="1:16">
      <c r="A7420" s="5" t="str">
        <f>CONCATENATE("rdx_city_",J7420,"_",B7420)</f>
        <v>rdx_city_UGA_17</v>
      </c>
      <c r="B7420">
        <f>IF(I7420=I7419,B7419+1,1)</f>
        <v>17</v>
      </c>
      <c r="C7420" t="s">
        <v>10785</v>
      </c>
      <c r="D7420" t="s">
        <v>10785</v>
      </c>
      <c r="E7420">
        <v>1.3169</v>
      </c>
      <c r="F7420">
        <v>34.0506</v>
      </c>
      <c r="G7420" t="s">
        <v>10765</v>
      </c>
      <c r="H7420" t="str">
        <f>IFERROR(VLOOKUP(I7420,'country(26mar)'!C$2:D$251,2,FALSE),"")</f>
        <v>base.ug</v>
      </c>
      <c r="I7420" t="s">
        <v>10766</v>
      </c>
      <c r="J7420" t="s">
        <v>10767</v>
      </c>
      <c r="K7420" t="s">
        <v>10785</v>
      </c>
      <c r="L7420" t="str">
        <f>CONCATENATE(G7420," ",K7420)</f>
        <v>Uganda Bukedea</v>
      </c>
      <c r="M7420" t="str">
        <f>IFERROR(VLOOKUP(L7420,'State(need_input)'!I$2:J$3992,2,FALSE),"")</f>
        <v>state_UG_Buk_74</v>
      </c>
      <c r="N7420" t="s">
        <v>23</v>
      </c>
      <c r="P7420">
        <v>1800687979</v>
      </c>
    </row>
    <row r="7421" spans="1:16">
      <c r="A7421" s="5" t="str">
        <f>CONCATENATE("rdx_city_",J7421,"_",B7421)</f>
        <v>rdx_city_UGA_18</v>
      </c>
      <c r="B7421">
        <f>IF(I7421=I7420,B7420+1,1)</f>
        <v>18</v>
      </c>
      <c r="C7421" t="s">
        <v>10786</v>
      </c>
      <c r="D7421" t="s">
        <v>10786</v>
      </c>
      <c r="E7421">
        <v>-0.1578</v>
      </c>
      <c r="F7421">
        <v>31.6042</v>
      </c>
      <c r="G7421" t="s">
        <v>10765</v>
      </c>
      <c r="H7421" t="str">
        <f>IFERROR(VLOOKUP(I7421,'country(26mar)'!C$2:D$251,2,FALSE),"")</f>
        <v>base.ug</v>
      </c>
      <c r="I7421" t="s">
        <v>10766</v>
      </c>
      <c r="J7421" t="s">
        <v>10767</v>
      </c>
      <c r="K7421" t="s">
        <v>10786</v>
      </c>
      <c r="L7421" t="str">
        <f>CONCATENATE(G7421," ",K7421)</f>
        <v>Uganda Bukomansimbi</v>
      </c>
      <c r="M7421" t="str">
        <f>IFERROR(VLOOKUP(L7421,'State(need_input)'!I$2:J$3992,2,FALSE),"")</f>
        <v>state_UG_Buk_66</v>
      </c>
      <c r="N7421" t="s">
        <v>23</v>
      </c>
      <c r="P7421">
        <v>1800146127</v>
      </c>
    </row>
    <row r="7422" spans="1:16">
      <c r="A7422" s="5" t="str">
        <f>CONCATENATE("rdx_city_",J7422,"_",B7422)</f>
        <v>rdx_city_UGA_19</v>
      </c>
      <c r="B7422">
        <f>IF(I7422=I7421,B7421+1,1)</f>
        <v>19</v>
      </c>
      <c r="C7422" t="s">
        <v>10787</v>
      </c>
      <c r="D7422" t="s">
        <v>10787</v>
      </c>
      <c r="E7422">
        <v>1.2592</v>
      </c>
      <c r="F7422">
        <v>34.7539</v>
      </c>
      <c r="G7422" t="s">
        <v>10765</v>
      </c>
      <c r="H7422" t="str">
        <f>IFERROR(VLOOKUP(I7422,'country(26mar)'!C$2:D$251,2,FALSE),"")</f>
        <v>base.ug</v>
      </c>
      <c r="I7422" t="s">
        <v>10766</v>
      </c>
      <c r="J7422" t="s">
        <v>10767</v>
      </c>
      <c r="K7422" t="s">
        <v>10787</v>
      </c>
      <c r="L7422" t="str">
        <f>CONCATENATE(G7422," ",K7422)</f>
        <v>Uganda Bukwa</v>
      </c>
      <c r="M7422" t="str">
        <f>IFERROR(VLOOKUP(L7422,'State(need_input)'!I$2:J$3992,2,FALSE),"")</f>
        <v>state_UG_Buk_48</v>
      </c>
      <c r="N7422" t="s">
        <v>23</v>
      </c>
      <c r="P7422">
        <v>1800276050</v>
      </c>
    </row>
    <row r="7423" spans="1:16">
      <c r="A7423" s="5" t="str">
        <f>CONCATENATE("rdx_city_",J7423,"_",B7423)</f>
        <v>rdx_city_UGA_20</v>
      </c>
      <c r="B7423">
        <f>IF(I7423=I7422,B7422+1,1)</f>
        <v>20</v>
      </c>
      <c r="C7423" t="s">
        <v>10788</v>
      </c>
      <c r="D7423" t="s">
        <v>10788</v>
      </c>
      <c r="E7423">
        <v>1.1667</v>
      </c>
      <c r="F7423">
        <v>34.3833</v>
      </c>
      <c r="G7423" t="s">
        <v>10765</v>
      </c>
      <c r="H7423" t="str">
        <f>IFERROR(VLOOKUP(I7423,'country(26mar)'!C$2:D$251,2,FALSE),"")</f>
        <v>base.ug</v>
      </c>
      <c r="I7423" t="s">
        <v>10766</v>
      </c>
      <c r="J7423" t="s">
        <v>10767</v>
      </c>
      <c r="K7423" t="s">
        <v>10788</v>
      </c>
      <c r="L7423" t="str">
        <f>CONCATENATE(G7423," ",K7423)</f>
        <v>Uganda Bulambuli</v>
      </c>
      <c r="M7423" t="str">
        <f>IFERROR(VLOOKUP(L7423,'State(need_input)'!I$2:J$3992,2,FALSE),"")</f>
        <v>state_UG_Bul_45</v>
      </c>
      <c r="N7423" t="s">
        <v>23</v>
      </c>
      <c r="P7423">
        <v>1800071156</v>
      </c>
    </row>
    <row r="7424" spans="1:16">
      <c r="A7424" s="5" t="str">
        <f>CONCATENATE("rdx_city_",J7424,"_",B7424)</f>
        <v>rdx_city_UGA_21</v>
      </c>
      <c r="B7424">
        <f>IF(I7424=I7423,B7423+1,1)</f>
        <v>21</v>
      </c>
      <c r="C7424" t="s">
        <v>10789</v>
      </c>
      <c r="D7424" t="s">
        <v>10789</v>
      </c>
      <c r="E7424">
        <v>2.1178</v>
      </c>
      <c r="F7424">
        <v>31.4116</v>
      </c>
      <c r="G7424" t="s">
        <v>10765</v>
      </c>
      <c r="H7424" t="str">
        <f>IFERROR(VLOOKUP(I7424,'country(26mar)'!C$2:D$251,2,FALSE),"")</f>
        <v>base.ug</v>
      </c>
      <c r="I7424" t="s">
        <v>10766</v>
      </c>
      <c r="J7424" t="s">
        <v>10767</v>
      </c>
      <c r="K7424" t="s">
        <v>10790</v>
      </c>
      <c r="L7424" t="str">
        <f>CONCATENATE(G7424," ",K7424)</f>
        <v>Uganda Buliisa</v>
      </c>
      <c r="M7424" t="str">
        <f>IFERROR(VLOOKUP(L7424,'State(need_input)'!I$2:J$3992,2,FALSE),"")</f>
        <v>state_UG_Bul_81</v>
      </c>
      <c r="N7424" t="s">
        <v>23</v>
      </c>
      <c r="P7424">
        <v>1800842426</v>
      </c>
    </row>
    <row r="7425" spans="1:16">
      <c r="A7425" s="5" t="str">
        <f>CONCATENATE("rdx_city_",J7425,"_",B7425)</f>
        <v>rdx_city_UGA_22</v>
      </c>
      <c r="B7425">
        <f>IF(I7425=I7424,B7424+1,1)</f>
        <v>22</v>
      </c>
      <c r="C7425" t="s">
        <v>10791</v>
      </c>
      <c r="D7425" t="s">
        <v>10791</v>
      </c>
      <c r="E7425">
        <v>0.7085</v>
      </c>
      <c r="F7425">
        <v>30.0634</v>
      </c>
      <c r="G7425" t="s">
        <v>10765</v>
      </c>
      <c r="H7425" t="str">
        <f>IFERROR(VLOOKUP(I7425,'country(26mar)'!C$2:D$251,2,FALSE),"")</f>
        <v>base.ug</v>
      </c>
      <c r="I7425" t="s">
        <v>10766</v>
      </c>
      <c r="J7425" t="s">
        <v>10767</v>
      </c>
      <c r="K7425" t="s">
        <v>10791</v>
      </c>
      <c r="L7425" t="str">
        <f>CONCATENATE(G7425," ",K7425)</f>
        <v>Uganda Bundibugyo</v>
      </c>
      <c r="M7425" t="str">
        <f>IFERROR(VLOOKUP(L7425,'State(need_input)'!I$2:J$3992,2,FALSE),"")</f>
        <v>state_UG_Bun_94</v>
      </c>
      <c r="N7425" t="s">
        <v>23</v>
      </c>
      <c r="P7425">
        <v>1800500326</v>
      </c>
    </row>
    <row r="7426" spans="1:16">
      <c r="A7426" s="5" t="str">
        <f>CONCATENATE("rdx_city_",J7426,"_",B7426)</f>
        <v>rdx_city_UGA_23</v>
      </c>
      <c r="B7426">
        <f>IF(I7426=I7425,B7425+1,1)</f>
        <v>23</v>
      </c>
      <c r="C7426" t="s">
        <v>10792</v>
      </c>
      <c r="D7426" t="s">
        <v>10792</v>
      </c>
      <c r="E7426">
        <v>0.9061</v>
      </c>
      <c r="F7426">
        <v>34.3578</v>
      </c>
      <c r="G7426" t="s">
        <v>10765</v>
      </c>
      <c r="H7426" t="str">
        <f>IFERROR(VLOOKUP(I7426,'country(26mar)'!C$2:D$251,2,FALSE),"")</f>
        <v>base.ug</v>
      </c>
      <c r="I7426" t="s">
        <v>10766</v>
      </c>
      <c r="J7426" t="s">
        <v>10767</v>
      </c>
      <c r="L7426" t="str">
        <f>CONCATENATE(G7426," ",K7426)</f>
        <v>Uganda </v>
      </c>
      <c r="M7426" t="str">
        <f>IFERROR(VLOOKUP(L7426,'State(need_input)'!I$2:J$3992,2,FALSE),"")</f>
        <v/>
      </c>
      <c r="N7426" t="s">
        <v>23</v>
      </c>
      <c r="P7426">
        <v>1800358976</v>
      </c>
    </row>
    <row r="7427" spans="1:16">
      <c r="A7427" s="5" t="str">
        <f>CONCATENATE("rdx_city_",J7427,"_",B7427)</f>
        <v>rdx_city_UGA_24</v>
      </c>
      <c r="B7427">
        <f>IF(I7427=I7426,B7426+1,1)</f>
        <v>24</v>
      </c>
      <c r="C7427" t="s">
        <v>10793</v>
      </c>
      <c r="D7427" t="s">
        <v>10793</v>
      </c>
      <c r="E7427">
        <v>-0.5853</v>
      </c>
      <c r="F7427">
        <v>30.2114</v>
      </c>
      <c r="G7427" t="s">
        <v>10765</v>
      </c>
      <c r="H7427" t="str">
        <f>IFERROR(VLOOKUP(I7427,'country(26mar)'!C$2:D$251,2,FALSE),"")</f>
        <v>base.ug</v>
      </c>
      <c r="I7427" t="s">
        <v>10766</v>
      </c>
      <c r="J7427" t="s">
        <v>10767</v>
      </c>
      <c r="K7427" t="s">
        <v>10793</v>
      </c>
      <c r="L7427" t="str">
        <f>CONCATENATE(G7427," ",K7427)</f>
        <v>Uganda Bushenyi</v>
      </c>
      <c r="M7427" t="str">
        <f>IFERROR(VLOOKUP(L7427,'State(need_input)'!I$2:J$3992,2,FALSE),"")</f>
        <v>state_UG_Bus_8</v>
      </c>
      <c r="N7427" t="s">
        <v>23</v>
      </c>
      <c r="P7427">
        <v>1800740334</v>
      </c>
    </row>
    <row r="7428" spans="1:16">
      <c r="A7428" s="5" t="str">
        <f>CONCATENATE("rdx_city_",J7428,"_",B7428)</f>
        <v>rdx_city_UGA_25</v>
      </c>
      <c r="B7428">
        <f>IF(I7428=I7427,B7427+1,1)</f>
        <v>25</v>
      </c>
      <c r="C7428" t="s">
        <v>5467</v>
      </c>
      <c r="D7428" t="s">
        <v>5467</v>
      </c>
      <c r="E7428">
        <v>0.4544</v>
      </c>
      <c r="F7428">
        <v>34.0758</v>
      </c>
      <c r="G7428" t="s">
        <v>10765</v>
      </c>
      <c r="H7428" t="str">
        <f>IFERROR(VLOOKUP(I7428,'country(26mar)'!C$2:D$251,2,FALSE),"")</f>
        <v>base.ug</v>
      </c>
      <c r="I7428" t="s">
        <v>10766</v>
      </c>
      <c r="J7428" t="s">
        <v>10767</v>
      </c>
      <c r="K7428" t="s">
        <v>5467</v>
      </c>
      <c r="L7428" t="str">
        <f>CONCATENATE(G7428," ",K7428)</f>
        <v>Uganda Busia</v>
      </c>
      <c r="M7428" t="str">
        <f>IFERROR(VLOOKUP(L7428,'State(need_input)'!I$2:J$3992,2,FALSE),"")</f>
        <v>state_UG_Bus_108</v>
      </c>
      <c r="N7428" t="s">
        <v>23</v>
      </c>
      <c r="O7428">
        <v>47100</v>
      </c>
      <c r="P7428">
        <v>1800460306</v>
      </c>
    </row>
    <row r="7429" spans="1:16">
      <c r="A7429" s="5" t="str">
        <f>CONCATENATE("rdx_city_",J7429,"_",B7429)</f>
        <v>rdx_city_UGA_26</v>
      </c>
      <c r="B7429">
        <f>IF(I7429=I7428,B7428+1,1)</f>
        <v>26</v>
      </c>
      <c r="C7429" t="s">
        <v>10794</v>
      </c>
      <c r="D7429" t="s">
        <v>10794</v>
      </c>
      <c r="E7429">
        <v>0.9166</v>
      </c>
      <c r="F7429">
        <v>33.9563</v>
      </c>
      <c r="G7429" t="s">
        <v>10765</v>
      </c>
      <c r="H7429" t="str">
        <f>IFERROR(VLOOKUP(I7429,'country(26mar)'!C$2:D$251,2,FALSE),"")</f>
        <v>base.ug</v>
      </c>
      <c r="I7429" t="s">
        <v>10766</v>
      </c>
      <c r="J7429" t="s">
        <v>10767</v>
      </c>
      <c r="K7429" t="s">
        <v>10794</v>
      </c>
      <c r="L7429" t="str">
        <f>CONCATENATE(G7429," ",K7429)</f>
        <v>Uganda Butaleja</v>
      </c>
      <c r="M7429" t="str">
        <f>IFERROR(VLOOKUP(L7429,'State(need_input)'!I$2:J$3992,2,FALSE),"")</f>
        <v>state_UG_But_98</v>
      </c>
      <c r="N7429" t="s">
        <v>23</v>
      </c>
      <c r="P7429">
        <v>1800859767</v>
      </c>
    </row>
    <row r="7430" spans="1:16">
      <c r="A7430" s="5" t="str">
        <f>CONCATENATE("rdx_city_",J7430,"_",B7430)</f>
        <v>rdx_city_UGA_27</v>
      </c>
      <c r="B7430">
        <f>IF(I7430=I7429,B7429+1,1)</f>
        <v>27</v>
      </c>
      <c r="C7430" t="s">
        <v>10795</v>
      </c>
      <c r="D7430" t="s">
        <v>10795</v>
      </c>
      <c r="E7430">
        <v>1.1942</v>
      </c>
      <c r="F7430">
        <v>33.9222</v>
      </c>
      <c r="G7430" t="s">
        <v>10765</v>
      </c>
      <c r="H7430" t="str">
        <f>IFERROR(VLOOKUP(I7430,'country(26mar)'!C$2:D$251,2,FALSE),"")</f>
        <v>base.ug</v>
      </c>
      <c r="I7430" t="s">
        <v>10766</v>
      </c>
      <c r="J7430" t="s">
        <v>10767</v>
      </c>
      <c r="L7430" t="str">
        <f>CONCATENATE(G7430," ",K7430)</f>
        <v>Uganda </v>
      </c>
      <c r="M7430" t="str">
        <f>IFERROR(VLOOKUP(L7430,'State(need_input)'!I$2:J$3992,2,FALSE),"")</f>
        <v/>
      </c>
      <c r="N7430" t="s">
        <v>23</v>
      </c>
      <c r="P7430">
        <v>1800710436</v>
      </c>
    </row>
    <row r="7431" spans="1:16">
      <c r="A7431" s="5" t="str">
        <f>CONCATENATE("rdx_city_",J7431,"_",B7431)</f>
        <v>rdx_city_UGA_28</v>
      </c>
      <c r="B7431">
        <f>IF(I7431=I7430,B7430+1,1)</f>
        <v>28</v>
      </c>
      <c r="C7431" t="s">
        <v>10796</v>
      </c>
      <c r="D7431" t="s">
        <v>10796</v>
      </c>
      <c r="E7431">
        <v>1.1517</v>
      </c>
      <c r="F7431">
        <v>33.155</v>
      </c>
      <c r="G7431" t="s">
        <v>10765</v>
      </c>
      <c r="H7431" t="str">
        <f>IFERROR(VLOOKUP(I7431,'country(26mar)'!C$2:D$251,2,FALSE),"")</f>
        <v>base.ug</v>
      </c>
      <c r="I7431" t="s">
        <v>10766</v>
      </c>
      <c r="J7431" t="s">
        <v>10767</v>
      </c>
      <c r="K7431" t="s">
        <v>10796</v>
      </c>
      <c r="L7431" t="str">
        <f>CONCATENATE(G7431," ",K7431)</f>
        <v>Uganda Buyende</v>
      </c>
      <c r="M7431" t="str">
        <f>IFERROR(VLOOKUP(L7431,'State(need_input)'!I$2:J$3992,2,FALSE),"")</f>
        <v>state_UG_Buy_70</v>
      </c>
      <c r="N7431" t="s">
        <v>23</v>
      </c>
      <c r="P7431">
        <v>1800567800</v>
      </c>
    </row>
    <row r="7432" spans="1:16">
      <c r="A7432" s="5" t="str">
        <f>CONCATENATE("rdx_city_",J7432,"_",B7432)</f>
        <v>rdx_city_UGA_29</v>
      </c>
      <c r="B7432">
        <f>IF(I7432=I7431,B7431+1,1)</f>
        <v>29</v>
      </c>
      <c r="C7432" t="s">
        <v>10797</v>
      </c>
      <c r="D7432" t="s">
        <v>10797</v>
      </c>
      <c r="E7432">
        <v>1.9167</v>
      </c>
      <c r="F7432">
        <v>33.172</v>
      </c>
      <c r="G7432" t="s">
        <v>10765</v>
      </c>
      <c r="H7432" t="str">
        <f>IFERROR(VLOOKUP(I7432,'country(26mar)'!C$2:D$251,2,FALSE),"")</f>
        <v>base.ug</v>
      </c>
      <c r="I7432" t="s">
        <v>10766</v>
      </c>
      <c r="J7432" t="s">
        <v>10767</v>
      </c>
      <c r="K7432" t="s">
        <v>10797</v>
      </c>
      <c r="L7432" t="str">
        <f>CONCATENATE(G7432," ",K7432)</f>
        <v>Uganda Dokolo</v>
      </c>
      <c r="M7432" t="str">
        <f>IFERROR(VLOOKUP(L7432,'State(need_input)'!I$2:J$3992,2,FALSE),"")</f>
        <v>state_UG_Dok_109</v>
      </c>
      <c r="N7432" t="s">
        <v>23</v>
      </c>
      <c r="P7432">
        <v>1800478941</v>
      </c>
    </row>
    <row r="7433" spans="1:16">
      <c r="A7433" s="5" t="str">
        <f>CONCATENATE("rdx_city_",J7433,"_",B7433)</f>
        <v>rdx_city_UGA_30</v>
      </c>
      <c r="B7433">
        <f>IF(I7433=I7432,B7432+1,1)</f>
        <v>30</v>
      </c>
      <c r="C7433" t="s">
        <v>10798</v>
      </c>
      <c r="D7433" t="s">
        <v>10798</v>
      </c>
      <c r="E7433">
        <v>0.0604</v>
      </c>
      <c r="F7433">
        <v>32.46</v>
      </c>
      <c r="G7433" t="s">
        <v>10765</v>
      </c>
      <c r="H7433" t="str">
        <f>IFERROR(VLOOKUP(I7433,'country(26mar)'!C$2:D$251,2,FALSE),"")</f>
        <v>base.ug</v>
      </c>
      <c r="I7433" t="s">
        <v>10766</v>
      </c>
      <c r="J7433" t="s">
        <v>10767</v>
      </c>
      <c r="K7433" t="s">
        <v>10799</v>
      </c>
      <c r="L7433" t="str">
        <f>CONCATENATE(G7433," ",K7433)</f>
        <v>Uganda Wakiso</v>
      </c>
      <c r="M7433" t="str">
        <f>IFERROR(VLOOKUP(L7433,'State(need_input)'!I$2:J$3992,2,FALSE),"")</f>
        <v>state_UG_Wak_18</v>
      </c>
      <c r="O7433">
        <v>175128</v>
      </c>
      <c r="P7433">
        <v>1800535915</v>
      </c>
    </row>
    <row r="7434" spans="1:16">
      <c r="A7434" s="5" t="str">
        <f>CONCATENATE("rdx_city_",J7434,"_",B7434)</f>
        <v>rdx_city_UGA_31</v>
      </c>
      <c r="B7434">
        <f>IF(I7434=I7433,B7433+1,1)</f>
        <v>31</v>
      </c>
      <c r="C7434" t="s">
        <v>10800</v>
      </c>
      <c r="D7434" t="s">
        <v>10800</v>
      </c>
      <c r="E7434">
        <v>0.671</v>
      </c>
      <c r="F7434">
        <v>30.275</v>
      </c>
      <c r="G7434" t="s">
        <v>10765</v>
      </c>
      <c r="H7434" t="str">
        <f>IFERROR(VLOOKUP(I7434,'country(26mar)'!C$2:D$251,2,FALSE),"")</f>
        <v>base.ug</v>
      </c>
      <c r="I7434" t="s">
        <v>10766</v>
      </c>
      <c r="J7434" t="s">
        <v>10767</v>
      </c>
      <c r="K7434" t="s">
        <v>10801</v>
      </c>
      <c r="L7434" t="str">
        <f>CONCATENATE(G7434," ",K7434)</f>
        <v>Uganda Kabarole</v>
      </c>
      <c r="M7434" t="str">
        <f>IFERROR(VLOOKUP(L7434,'State(need_input)'!I$2:J$3992,2,FALSE),"")</f>
        <v>state_UG_Kab_95</v>
      </c>
      <c r="N7434" t="s">
        <v>23</v>
      </c>
      <c r="O7434">
        <v>42670</v>
      </c>
      <c r="P7434">
        <v>1800139086</v>
      </c>
    </row>
    <row r="7435" spans="1:16">
      <c r="A7435" s="5" t="str">
        <f>CONCATENATE("rdx_city_",J7435,"_",B7435)</f>
        <v>rdx_city_UGA_32</v>
      </c>
      <c r="B7435">
        <f>IF(I7435=I7434,B7434+1,1)</f>
        <v>32</v>
      </c>
      <c r="C7435" t="s">
        <v>7424</v>
      </c>
      <c r="D7435" t="s">
        <v>7424</v>
      </c>
      <c r="E7435">
        <v>0.1818</v>
      </c>
      <c r="F7435">
        <v>32.1158</v>
      </c>
      <c r="G7435" t="s">
        <v>10765</v>
      </c>
      <c r="H7435" t="str">
        <f>IFERROR(VLOOKUP(I7435,'country(26mar)'!C$2:D$251,2,FALSE),"")</f>
        <v>base.ug</v>
      </c>
      <c r="I7435" t="s">
        <v>10766</v>
      </c>
      <c r="J7435" t="s">
        <v>10767</v>
      </c>
      <c r="K7435" t="s">
        <v>10802</v>
      </c>
      <c r="L7435" t="str">
        <f>CONCATENATE(G7435," ",K7435)</f>
        <v>Uganda Butambala</v>
      </c>
      <c r="M7435" t="str">
        <f>IFERROR(VLOOKUP(L7435,'State(need_input)'!I$2:J$3992,2,FALSE),"")</f>
        <v>state_UG_But_100</v>
      </c>
      <c r="N7435" t="s">
        <v>23</v>
      </c>
      <c r="P7435">
        <v>1800068643</v>
      </c>
    </row>
    <row r="7436" spans="1:16">
      <c r="A7436" s="5" t="str">
        <f>CONCATENATE("rdx_city_",J7436,"_",B7436)</f>
        <v>rdx_city_UGA_33</v>
      </c>
      <c r="B7436">
        <f>IF(I7436=I7435,B7435+1,1)</f>
        <v>33</v>
      </c>
      <c r="C7436" t="s">
        <v>10803</v>
      </c>
      <c r="D7436" t="s">
        <v>10803</v>
      </c>
      <c r="E7436">
        <v>2.78</v>
      </c>
      <c r="F7436">
        <v>32.28</v>
      </c>
      <c r="G7436" t="s">
        <v>10765</v>
      </c>
      <c r="H7436" t="str">
        <f>IFERROR(VLOOKUP(I7436,'country(26mar)'!C$2:D$251,2,FALSE),"")</f>
        <v>base.ug</v>
      </c>
      <c r="I7436" t="s">
        <v>10766</v>
      </c>
      <c r="J7436" t="s">
        <v>10767</v>
      </c>
      <c r="K7436" t="s">
        <v>10803</v>
      </c>
      <c r="L7436" t="str">
        <f>CONCATENATE(G7436," ",K7436)</f>
        <v>Uganda Gulu</v>
      </c>
      <c r="M7436" t="str">
        <f>IFERROR(VLOOKUP(L7436,'State(need_input)'!I$2:J$3992,2,FALSE),"")</f>
        <v>state_UG_Gul_82</v>
      </c>
      <c r="N7436" t="s">
        <v>23</v>
      </c>
      <c r="O7436">
        <v>146858</v>
      </c>
      <c r="P7436">
        <v>1800406007</v>
      </c>
    </row>
    <row r="7437" spans="1:16">
      <c r="A7437" s="5" t="str">
        <f>CONCATENATE("rdx_city_",J7437,"_",B7437)</f>
        <v>rdx_city_UGA_34</v>
      </c>
      <c r="B7437">
        <f>IF(I7437=I7436,B7436+1,1)</f>
        <v>34</v>
      </c>
      <c r="C7437" t="s">
        <v>10804</v>
      </c>
      <c r="D7437" t="s">
        <v>10804</v>
      </c>
      <c r="E7437">
        <v>1.4356</v>
      </c>
      <c r="F7437">
        <v>31.3436</v>
      </c>
      <c r="G7437" t="s">
        <v>10765</v>
      </c>
      <c r="H7437" t="str">
        <f>IFERROR(VLOOKUP(I7437,'country(26mar)'!C$2:D$251,2,FALSE),"")</f>
        <v>base.ug</v>
      </c>
      <c r="I7437" t="s">
        <v>10766</v>
      </c>
      <c r="J7437" t="s">
        <v>10767</v>
      </c>
      <c r="K7437" t="s">
        <v>10804</v>
      </c>
      <c r="L7437" t="str">
        <f>CONCATENATE(G7437," ",K7437)</f>
        <v>Uganda Hoima</v>
      </c>
      <c r="M7437" t="str">
        <f>IFERROR(VLOOKUP(L7437,'State(need_input)'!I$2:J$3992,2,FALSE),"")</f>
        <v>state_UG_Hoi_9</v>
      </c>
      <c r="N7437" t="s">
        <v>23</v>
      </c>
      <c r="P7437">
        <v>1800806239</v>
      </c>
    </row>
    <row r="7438" spans="1:16">
      <c r="A7438" s="5" t="str">
        <f>CONCATENATE("rdx_city_",J7438,"_",B7438)</f>
        <v>rdx_city_UGA_35</v>
      </c>
      <c r="B7438">
        <f>IF(I7438=I7437,B7437+1,1)</f>
        <v>35</v>
      </c>
      <c r="C7438" t="s">
        <v>10805</v>
      </c>
      <c r="D7438" t="s">
        <v>10805</v>
      </c>
      <c r="E7438">
        <v>-0.1539</v>
      </c>
      <c r="F7438">
        <v>30.5319</v>
      </c>
      <c r="G7438" t="s">
        <v>10765</v>
      </c>
      <c r="H7438" t="str">
        <f>IFERROR(VLOOKUP(I7438,'country(26mar)'!C$2:D$251,2,FALSE),"")</f>
        <v>base.ug</v>
      </c>
      <c r="I7438" t="s">
        <v>10766</v>
      </c>
      <c r="J7438" t="s">
        <v>10767</v>
      </c>
      <c r="K7438" t="s">
        <v>10805</v>
      </c>
      <c r="L7438" t="str">
        <f>CONCATENATE(G7438," ",K7438)</f>
        <v>Uganda Ibanda</v>
      </c>
      <c r="M7438" t="str">
        <f>IFERROR(VLOOKUP(L7438,'State(need_input)'!I$2:J$3992,2,FALSE),"")</f>
        <v>state_UG_Iba_61</v>
      </c>
      <c r="N7438" t="s">
        <v>23</v>
      </c>
      <c r="P7438">
        <v>1800636734</v>
      </c>
    </row>
    <row r="7439" spans="1:16">
      <c r="A7439" s="5" t="str">
        <f>CONCATENATE("rdx_city_",J7439,"_",B7439)</f>
        <v>rdx_city_UGA_36</v>
      </c>
      <c r="B7439">
        <f>IF(I7439=I7438,B7438+1,1)</f>
        <v>36</v>
      </c>
      <c r="C7439" t="s">
        <v>10806</v>
      </c>
      <c r="D7439" t="s">
        <v>10806</v>
      </c>
      <c r="E7439">
        <v>0.6092</v>
      </c>
      <c r="F7439">
        <v>33.4686</v>
      </c>
      <c r="G7439" t="s">
        <v>10765</v>
      </c>
      <c r="H7439" t="str">
        <f>IFERROR(VLOOKUP(I7439,'country(26mar)'!C$2:D$251,2,FALSE),"")</f>
        <v>base.ug</v>
      </c>
      <c r="I7439" t="s">
        <v>10766</v>
      </c>
      <c r="J7439" t="s">
        <v>10767</v>
      </c>
      <c r="K7439" t="s">
        <v>10806</v>
      </c>
      <c r="L7439" t="str">
        <f>CONCATENATE(G7439," ",K7439)</f>
        <v>Uganda Iganga</v>
      </c>
      <c r="M7439" t="str">
        <f>IFERROR(VLOOKUP(L7439,'State(need_input)'!I$2:J$3992,2,FALSE),"")</f>
        <v>state_UG_Iga_106</v>
      </c>
      <c r="N7439" t="s">
        <v>23</v>
      </c>
      <c r="O7439">
        <v>45024</v>
      </c>
      <c r="P7439">
        <v>1800987671</v>
      </c>
    </row>
    <row r="7440" spans="1:16">
      <c r="A7440" s="5" t="str">
        <f>CONCATENATE("rdx_city_",J7440,"_",B7440)</f>
        <v>rdx_city_UGA_37</v>
      </c>
      <c r="B7440">
        <f>IF(I7440=I7439,B7439+1,1)</f>
        <v>37</v>
      </c>
      <c r="C7440" t="s">
        <v>10807</v>
      </c>
      <c r="D7440" t="s">
        <v>10807</v>
      </c>
      <c r="E7440">
        <v>-0.8686</v>
      </c>
      <c r="F7440">
        <v>30.8302</v>
      </c>
      <c r="G7440" t="s">
        <v>10765</v>
      </c>
      <c r="H7440" t="str">
        <f>IFERROR(VLOOKUP(I7440,'country(26mar)'!C$2:D$251,2,FALSE),"")</f>
        <v>base.ug</v>
      </c>
      <c r="I7440" t="s">
        <v>10766</v>
      </c>
      <c r="J7440" t="s">
        <v>10767</v>
      </c>
      <c r="K7440" t="s">
        <v>10807</v>
      </c>
      <c r="L7440" t="str">
        <f>CONCATENATE(G7440," ",K7440)</f>
        <v>Uganda Isingiro</v>
      </c>
      <c r="M7440" t="str">
        <f>IFERROR(VLOOKUP(L7440,'State(need_input)'!I$2:J$3992,2,FALSE),"")</f>
        <v>state_UG_Isi_25</v>
      </c>
      <c r="N7440" t="s">
        <v>23</v>
      </c>
      <c r="P7440">
        <v>1800843586</v>
      </c>
    </row>
    <row r="7441" spans="1:16">
      <c r="A7441" s="5" t="str">
        <f>CONCATENATE("rdx_city_",J7441,"_",B7441)</f>
        <v>rdx_city_UGA_38</v>
      </c>
      <c r="B7441">
        <f>IF(I7441=I7440,B7440+1,1)</f>
        <v>38</v>
      </c>
      <c r="C7441" t="s">
        <v>10808</v>
      </c>
      <c r="D7441" t="s">
        <v>10808</v>
      </c>
      <c r="E7441">
        <v>0.4404</v>
      </c>
      <c r="F7441">
        <v>33.1999</v>
      </c>
      <c r="G7441" t="s">
        <v>10765</v>
      </c>
      <c r="H7441" t="str">
        <f>IFERROR(VLOOKUP(I7441,'country(26mar)'!C$2:D$251,2,FALSE),"")</f>
        <v>base.ug</v>
      </c>
      <c r="I7441" t="s">
        <v>10766</v>
      </c>
      <c r="J7441" t="s">
        <v>10767</v>
      </c>
      <c r="K7441" t="s">
        <v>10808</v>
      </c>
      <c r="L7441" t="str">
        <f>CONCATENATE(G7441," ",K7441)</f>
        <v>Uganda Jinja</v>
      </c>
      <c r="M7441" t="str">
        <f>IFERROR(VLOOKUP(L7441,'State(need_input)'!I$2:J$3992,2,FALSE),"")</f>
        <v>state_UG_Jin_11</v>
      </c>
      <c r="N7441" t="s">
        <v>23</v>
      </c>
      <c r="O7441">
        <v>301619</v>
      </c>
      <c r="P7441">
        <v>1800632405</v>
      </c>
    </row>
    <row r="7442" spans="1:16">
      <c r="A7442" s="5" t="str">
        <f>CONCATENATE("rdx_city_",J7442,"_",B7442)</f>
        <v>rdx_city_UGA_39</v>
      </c>
      <c r="B7442">
        <f>IF(I7442=I7441,B7441+1,1)</f>
        <v>39</v>
      </c>
      <c r="C7442" t="s">
        <v>10809</v>
      </c>
      <c r="D7442" t="s">
        <v>10809</v>
      </c>
      <c r="E7442">
        <v>3.5204</v>
      </c>
      <c r="F7442">
        <v>34.12</v>
      </c>
      <c r="G7442" t="s">
        <v>10765</v>
      </c>
      <c r="H7442" t="str">
        <f>IFERROR(VLOOKUP(I7442,'country(26mar)'!C$2:D$251,2,FALSE),"")</f>
        <v>base.ug</v>
      </c>
      <c r="I7442" t="s">
        <v>10766</v>
      </c>
      <c r="J7442" t="s">
        <v>10767</v>
      </c>
      <c r="K7442" t="s">
        <v>10809</v>
      </c>
      <c r="L7442" t="str">
        <f>CONCATENATE(G7442," ",K7442)</f>
        <v>Uganda Kaabong</v>
      </c>
      <c r="M7442" t="str">
        <f>IFERROR(VLOOKUP(L7442,'State(need_input)'!I$2:J$3992,2,FALSE),"")</f>
        <v>state_UG_Kaa_23</v>
      </c>
      <c r="N7442" t="s">
        <v>23</v>
      </c>
      <c r="O7442">
        <v>1137</v>
      </c>
      <c r="P7442">
        <v>1800299361</v>
      </c>
    </row>
    <row r="7443" spans="1:16">
      <c r="A7443" s="5" t="str">
        <f>CONCATENATE("rdx_city_",J7443,"_",B7443)</f>
        <v>rdx_city_UGA_40</v>
      </c>
      <c r="B7443">
        <f>IF(I7443=I7442,B7442+1,1)</f>
        <v>40</v>
      </c>
      <c r="C7443" t="s">
        <v>10810</v>
      </c>
      <c r="D7443" t="s">
        <v>10810</v>
      </c>
      <c r="E7443">
        <v>-1.2496</v>
      </c>
      <c r="F7443">
        <v>29.98</v>
      </c>
      <c r="G7443" t="s">
        <v>10765</v>
      </c>
      <c r="H7443" t="str">
        <f>IFERROR(VLOOKUP(I7443,'country(26mar)'!C$2:D$251,2,FALSE),"")</f>
        <v>base.ug</v>
      </c>
      <c r="I7443" t="s">
        <v>10766</v>
      </c>
      <c r="J7443" t="s">
        <v>10767</v>
      </c>
      <c r="K7443" t="s">
        <v>10810</v>
      </c>
      <c r="L7443" t="str">
        <f>CONCATENATE(G7443," ",K7443)</f>
        <v>Uganda Kabale</v>
      </c>
      <c r="M7443" t="str">
        <f>IFERROR(VLOOKUP(L7443,'State(need_input)'!I$2:J$3992,2,FALSE),"")</f>
        <v>state_UG_Kab_21</v>
      </c>
      <c r="N7443" t="s">
        <v>23</v>
      </c>
      <c r="O7443">
        <v>44600</v>
      </c>
      <c r="P7443">
        <v>1800408751</v>
      </c>
    </row>
    <row r="7444" spans="1:16">
      <c r="A7444" s="5" t="str">
        <f>CONCATENATE("rdx_city_",J7444,"_",B7444)</f>
        <v>rdx_city_UGA_41</v>
      </c>
      <c r="B7444">
        <f>IF(I7444=I7443,B7443+1,1)</f>
        <v>41</v>
      </c>
      <c r="C7444" t="s">
        <v>10811</v>
      </c>
      <c r="D7444" t="s">
        <v>10811</v>
      </c>
      <c r="E7444">
        <v>1.7389</v>
      </c>
      <c r="F7444">
        <v>33.1594</v>
      </c>
      <c r="G7444" t="s">
        <v>10765</v>
      </c>
      <c r="H7444" t="str">
        <f>IFERROR(VLOOKUP(I7444,'country(26mar)'!C$2:D$251,2,FALSE),"")</f>
        <v>base.ug</v>
      </c>
      <c r="I7444" t="s">
        <v>10766</v>
      </c>
      <c r="J7444" t="s">
        <v>10767</v>
      </c>
      <c r="K7444" t="s">
        <v>10811</v>
      </c>
      <c r="L7444" t="str">
        <f>CONCATENATE(G7444," ",K7444)</f>
        <v>Uganda Kaberamaido</v>
      </c>
      <c r="M7444" t="str">
        <f>IFERROR(VLOOKUP(L7444,'State(need_input)'!I$2:J$3992,2,FALSE),"")</f>
        <v>state_UG_Kab_111</v>
      </c>
      <c r="N7444" t="s">
        <v>23</v>
      </c>
      <c r="O7444">
        <v>3400</v>
      </c>
      <c r="P7444">
        <v>1800845749</v>
      </c>
    </row>
    <row r="7445" spans="1:16">
      <c r="A7445" s="5" t="str">
        <f>CONCATENATE("rdx_city_",J7445,"_",B7445)</f>
        <v>rdx_city_UGA_42</v>
      </c>
      <c r="B7445">
        <f>IF(I7445=I7444,B7444+1,1)</f>
        <v>42</v>
      </c>
      <c r="C7445" t="s">
        <v>10812</v>
      </c>
      <c r="D7445" t="s">
        <v>10812</v>
      </c>
      <c r="E7445">
        <v>0.9378</v>
      </c>
      <c r="F7445">
        <v>30.8089</v>
      </c>
      <c r="G7445" t="s">
        <v>10765</v>
      </c>
      <c r="H7445" t="str">
        <f>IFERROR(VLOOKUP(I7445,'country(26mar)'!C$2:D$251,2,FALSE),"")</f>
        <v>base.ug</v>
      </c>
      <c r="I7445" t="s">
        <v>10766</v>
      </c>
      <c r="J7445" t="s">
        <v>10767</v>
      </c>
      <c r="L7445" t="str">
        <f>CONCATENATE(G7445," ",K7445)</f>
        <v>Uganda </v>
      </c>
      <c r="M7445" t="str">
        <f>IFERROR(VLOOKUP(L7445,'State(need_input)'!I$2:J$3992,2,FALSE),"")</f>
        <v/>
      </c>
      <c r="N7445" t="s">
        <v>23</v>
      </c>
      <c r="P7445">
        <v>1800935733</v>
      </c>
    </row>
    <row r="7446" spans="1:16">
      <c r="A7446" s="5" t="str">
        <f>CONCATENATE("rdx_city_",J7446,"_",B7446)</f>
        <v>rdx_city_UGA_43</v>
      </c>
      <c r="B7446">
        <f>IF(I7446=I7445,B7445+1,1)</f>
        <v>43</v>
      </c>
      <c r="C7446" t="s">
        <v>10813</v>
      </c>
      <c r="D7446" t="s">
        <v>10813</v>
      </c>
      <c r="E7446">
        <v>0.7806</v>
      </c>
      <c r="F7446">
        <v>31.3236</v>
      </c>
      <c r="G7446" t="s">
        <v>10765</v>
      </c>
      <c r="H7446" t="str">
        <f>IFERROR(VLOOKUP(I7446,'country(26mar)'!C$2:D$251,2,FALSE),"")</f>
        <v>base.ug</v>
      </c>
      <c r="I7446" t="s">
        <v>10766</v>
      </c>
      <c r="J7446" t="s">
        <v>10767</v>
      </c>
      <c r="L7446" t="str">
        <f>CONCATENATE(G7446," ",K7446)</f>
        <v>Uganda </v>
      </c>
      <c r="M7446" t="str">
        <f>IFERROR(VLOOKUP(L7446,'State(need_input)'!I$2:J$3992,2,FALSE),"")</f>
        <v/>
      </c>
      <c r="N7446" t="s">
        <v>23</v>
      </c>
      <c r="P7446">
        <v>1800894285</v>
      </c>
    </row>
    <row r="7447" spans="1:16">
      <c r="A7447" s="5" t="str">
        <f>CONCATENATE("rdx_city_",J7447,"_",B7447)</f>
        <v>rdx_city_UGA_44</v>
      </c>
      <c r="B7447">
        <f>IF(I7447=I7446,B7446+1,1)</f>
        <v>44</v>
      </c>
      <c r="C7447" t="s">
        <v>10814</v>
      </c>
      <c r="D7447" t="s">
        <v>10814</v>
      </c>
      <c r="E7447">
        <v>-0.3089</v>
      </c>
      <c r="F7447">
        <v>32.225</v>
      </c>
      <c r="G7447" t="s">
        <v>10765</v>
      </c>
      <c r="H7447" t="str">
        <f>IFERROR(VLOOKUP(I7447,'country(26mar)'!C$2:D$251,2,FALSE),"")</f>
        <v>base.ug</v>
      </c>
      <c r="I7447" t="s">
        <v>10766</v>
      </c>
      <c r="J7447" t="s">
        <v>10767</v>
      </c>
      <c r="K7447" t="s">
        <v>10814</v>
      </c>
      <c r="L7447" t="str">
        <f>CONCATENATE(G7447," ",K7447)</f>
        <v>Uganda Kalangala</v>
      </c>
      <c r="M7447" t="str">
        <f>IFERROR(VLOOKUP(L7447,'State(need_input)'!I$2:J$3992,2,FALSE),"")</f>
        <v>state_UG_Kal_14</v>
      </c>
      <c r="N7447" t="s">
        <v>23</v>
      </c>
      <c r="O7447">
        <v>5200</v>
      </c>
      <c r="P7447">
        <v>1800446257</v>
      </c>
    </row>
    <row r="7448" spans="1:16">
      <c r="A7448" s="5" t="str">
        <f>CONCATENATE("rdx_city_",J7448,"_",B7448)</f>
        <v>rdx_city_UGA_45</v>
      </c>
      <c r="B7448">
        <f>IF(I7448=I7447,B7447+1,1)</f>
        <v>45</v>
      </c>
      <c r="C7448" t="s">
        <v>10815</v>
      </c>
      <c r="D7448" t="s">
        <v>10815</v>
      </c>
      <c r="E7448">
        <v>0.8949</v>
      </c>
      <c r="F7448">
        <v>33.5048</v>
      </c>
      <c r="G7448" t="s">
        <v>10765</v>
      </c>
      <c r="H7448" t="str">
        <f>IFERROR(VLOOKUP(I7448,'country(26mar)'!C$2:D$251,2,FALSE),"")</f>
        <v>base.ug</v>
      </c>
      <c r="I7448" t="s">
        <v>10766</v>
      </c>
      <c r="J7448" t="s">
        <v>10767</v>
      </c>
      <c r="K7448" t="s">
        <v>10815</v>
      </c>
      <c r="L7448" t="str">
        <f>CONCATENATE(G7448," ",K7448)</f>
        <v>Uganda Kaliro</v>
      </c>
      <c r="M7448" t="str">
        <f>IFERROR(VLOOKUP(L7448,'State(need_input)'!I$2:J$3992,2,FALSE),"")</f>
        <v>state_UG_Kal_99</v>
      </c>
      <c r="N7448" t="s">
        <v>23</v>
      </c>
      <c r="P7448">
        <v>1800764757</v>
      </c>
    </row>
    <row r="7449" spans="1:16">
      <c r="A7449" s="5" t="str">
        <f>CONCATENATE("rdx_city_",J7449,"_",B7449)</f>
        <v>rdx_city_UGA_46</v>
      </c>
      <c r="B7449">
        <f>IF(I7449=I7448,B7448+1,1)</f>
        <v>46</v>
      </c>
      <c r="C7449" t="s">
        <v>10816</v>
      </c>
      <c r="D7449" t="s">
        <v>10816</v>
      </c>
      <c r="E7449">
        <v>-0.1667</v>
      </c>
      <c r="F7449">
        <v>31.7569</v>
      </c>
      <c r="G7449" t="s">
        <v>10765</v>
      </c>
      <c r="H7449" t="str">
        <f>IFERROR(VLOOKUP(I7449,'country(26mar)'!C$2:D$251,2,FALSE),"")</f>
        <v>base.ug</v>
      </c>
      <c r="I7449" t="s">
        <v>10766</v>
      </c>
      <c r="J7449" t="s">
        <v>10767</v>
      </c>
      <c r="K7449" t="s">
        <v>10816</v>
      </c>
      <c r="L7449" t="str">
        <f>CONCATENATE(G7449," ",K7449)</f>
        <v>Uganda Kalungu</v>
      </c>
      <c r="M7449" t="str">
        <f>IFERROR(VLOOKUP(L7449,'State(need_input)'!I$2:J$3992,2,FALSE),"")</f>
        <v>state_UG_Kal_67</v>
      </c>
      <c r="N7449" t="s">
        <v>23</v>
      </c>
      <c r="P7449">
        <v>1800770335</v>
      </c>
    </row>
    <row r="7450" spans="1:16">
      <c r="A7450" s="5" t="str">
        <f>CONCATENATE("rdx_city_",J7450,"_",B7450)</f>
        <v>rdx_city_UGA_47</v>
      </c>
      <c r="B7450">
        <f>IF(I7450=I7449,B7449+1,1)</f>
        <v>47</v>
      </c>
      <c r="C7450" t="s">
        <v>10817</v>
      </c>
      <c r="D7450" t="s">
        <v>10817</v>
      </c>
      <c r="E7450">
        <v>0.3167</v>
      </c>
      <c r="F7450">
        <v>32.5833</v>
      </c>
      <c r="G7450" t="s">
        <v>10765</v>
      </c>
      <c r="H7450" t="str">
        <f>IFERROR(VLOOKUP(I7450,'country(26mar)'!C$2:D$251,2,FALSE),"")</f>
        <v>base.ug</v>
      </c>
      <c r="I7450" t="s">
        <v>10766</v>
      </c>
      <c r="J7450" t="s">
        <v>10767</v>
      </c>
      <c r="K7450" t="s">
        <v>10817</v>
      </c>
      <c r="L7450" t="str">
        <f>CONCATENATE(G7450," ",K7450)</f>
        <v>Uganda Kampala</v>
      </c>
      <c r="M7450" t="str">
        <f>IFERROR(VLOOKUP(L7450,'State(need_input)'!I$2:J$3992,2,FALSE),"")</f>
        <v>state_UG_Kam_75</v>
      </c>
      <c r="N7450" t="s">
        <v>54</v>
      </c>
      <c r="O7450">
        <v>1420000</v>
      </c>
      <c r="P7450">
        <v>1800406299</v>
      </c>
    </row>
    <row r="7451" spans="1:16">
      <c r="A7451" s="5" t="str">
        <f>CONCATENATE("rdx_city_",J7451,"_",B7451)</f>
        <v>rdx_city_UGA_48</v>
      </c>
      <c r="B7451">
        <f>IF(I7451=I7450,B7450+1,1)</f>
        <v>48</v>
      </c>
      <c r="C7451" t="s">
        <v>10818</v>
      </c>
      <c r="D7451" t="s">
        <v>10818</v>
      </c>
      <c r="E7451">
        <v>0.9472</v>
      </c>
      <c r="F7451">
        <v>33.1197</v>
      </c>
      <c r="G7451" t="s">
        <v>10765</v>
      </c>
      <c r="H7451" t="str">
        <f>IFERROR(VLOOKUP(I7451,'country(26mar)'!C$2:D$251,2,FALSE),"")</f>
        <v>base.ug</v>
      </c>
      <c r="I7451" t="s">
        <v>10766</v>
      </c>
      <c r="J7451" t="s">
        <v>10767</v>
      </c>
      <c r="K7451" t="s">
        <v>10818</v>
      </c>
      <c r="L7451" t="str">
        <f>CONCATENATE(G7451," ",K7451)</f>
        <v>Uganda Kamuli</v>
      </c>
      <c r="M7451" t="str">
        <f>IFERROR(VLOOKUP(L7451,'State(need_input)'!I$2:J$3992,2,FALSE),"")</f>
        <v>state_UG_Kam_105</v>
      </c>
      <c r="N7451" t="s">
        <v>23</v>
      </c>
      <c r="O7451">
        <v>12764</v>
      </c>
      <c r="P7451">
        <v>1800849421</v>
      </c>
    </row>
    <row r="7452" spans="1:16">
      <c r="A7452" s="5" t="str">
        <f>CONCATENATE("rdx_city_",J7452,"_",B7452)</f>
        <v>rdx_city_UGA_49</v>
      </c>
      <c r="B7452">
        <f>IF(I7452=I7451,B7451+1,1)</f>
        <v>49</v>
      </c>
      <c r="C7452" t="s">
        <v>10819</v>
      </c>
      <c r="D7452" t="s">
        <v>10819</v>
      </c>
      <c r="E7452">
        <v>0.2111</v>
      </c>
      <c r="F7452">
        <v>30.4208</v>
      </c>
      <c r="G7452" t="s">
        <v>10765</v>
      </c>
      <c r="H7452" t="str">
        <f>IFERROR(VLOOKUP(I7452,'country(26mar)'!C$2:D$251,2,FALSE),"")</f>
        <v>base.ug</v>
      </c>
      <c r="I7452" t="s">
        <v>10766</v>
      </c>
      <c r="J7452" t="s">
        <v>10767</v>
      </c>
      <c r="K7452" t="s">
        <v>10819</v>
      </c>
      <c r="L7452" t="str">
        <f>CONCATENATE(G7452," ",K7452)</f>
        <v>Uganda Kamwenge</v>
      </c>
      <c r="M7452" t="str">
        <f>IFERROR(VLOOKUP(L7452,'State(need_input)'!I$2:J$3992,2,FALSE),"")</f>
        <v>state_UG_Kam_17</v>
      </c>
      <c r="N7452" t="s">
        <v>23</v>
      </c>
      <c r="P7452">
        <v>1800010095</v>
      </c>
    </row>
    <row r="7453" spans="1:16">
      <c r="A7453" s="5" t="str">
        <f>CONCATENATE("rdx_city_",J7453,"_",B7453)</f>
        <v>rdx_city_UGA_50</v>
      </c>
      <c r="B7453">
        <f>IF(I7453=I7452,B7452+1,1)</f>
        <v>50</v>
      </c>
      <c r="C7453" t="s">
        <v>10820</v>
      </c>
      <c r="D7453" t="s">
        <v>10820</v>
      </c>
      <c r="E7453">
        <v>0.1772</v>
      </c>
      <c r="F7453">
        <v>31.8811</v>
      </c>
      <c r="G7453" t="s">
        <v>10765</v>
      </c>
      <c r="H7453" t="str">
        <f>IFERROR(VLOOKUP(I7453,'country(26mar)'!C$2:D$251,2,FALSE),"")</f>
        <v>base.ug</v>
      </c>
      <c r="I7453" t="s">
        <v>10766</v>
      </c>
      <c r="J7453" t="s">
        <v>10767</v>
      </c>
      <c r="K7453" t="s">
        <v>10821</v>
      </c>
      <c r="L7453" t="str">
        <f>CONCATENATE(G7453," ",K7453)</f>
        <v>Uganda Gomba</v>
      </c>
      <c r="M7453" t="str">
        <f>IFERROR(VLOOKUP(L7453,'State(need_input)'!I$2:J$3992,2,FALSE),"")</f>
        <v>state_UG_Gom_58</v>
      </c>
      <c r="N7453" t="s">
        <v>23</v>
      </c>
      <c r="P7453">
        <v>1800973979</v>
      </c>
    </row>
    <row r="7454" spans="1:16">
      <c r="A7454" s="5" t="str">
        <f>CONCATENATE("rdx_city_",J7454,"_",B7454)</f>
        <v>rdx_city_UGA_51</v>
      </c>
      <c r="B7454">
        <f>IF(I7454=I7453,B7453+1,1)</f>
        <v>51</v>
      </c>
      <c r="C7454" t="s">
        <v>10822</v>
      </c>
      <c r="D7454" t="s">
        <v>10822</v>
      </c>
      <c r="E7454">
        <v>-0.9575</v>
      </c>
      <c r="F7454">
        <v>29.7897</v>
      </c>
      <c r="G7454" t="s">
        <v>10765</v>
      </c>
      <c r="H7454" t="str">
        <f>IFERROR(VLOOKUP(I7454,'country(26mar)'!C$2:D$251,2,FALSE),"")</f>
        <v>base.ug</v>
      </c>
      <c r="I7454" t="s">
        <v>10766</v>
      </c>
      <c r="J7454" t="s">
        <v>10767</v>
      </c>
      <c r="K7454" t="s">
        <v>10822</v>
      </c>
      <c r="L7454" t="str">
        <f>CONCATENATE(G7454," ",K7454)</f>
        <v>Uganda Kanungu</v>
      </c>
      <c r="M7454" t="str">
        <f>IFERROR(VLOOKUP(L7454,'State(need_input)'!I$2:J$3992,2,FALSE),"")</f>
        <v>state_UG_Kan_2</v>
      </c>
      <c r="N7454" t="s">
        <v>23</v>
      </c>
      <c r="P7454">
        <v>1800715667</v>
      </c>
    </row>
    <row r="7455" spans="1:16">
      <c r="A7455" s="5" t="str">
        <f>CONCATENATE("rdx_city_",J7455,"_",B7455)</f>
        <v>rdx_city_UGA_52</v>
      </c>
      <c r="B7455">
        <f>IF(I7455=I7454,B7454+1,1)</f>
        <v>52</v>
      </c>
      <c r="C7455" t="s">
        <v>10823</v>
      </c>
      <c r="D7455" t="s">
        <v>10823</v>
      </c>
      <c r="E7455">
        <v>1.3965</v>
      </c>
      <c r="F7455">
        <v>34.4509</v>
      </c>
      <c r="G7455" t="s">
        <v>10765</v>
      </c>
      <c r="H7455" t="str">
        <f>IFERROR(VLOOKUP(I7455,'country(26mar)'!C$2:D$251,2,FALSE),"")</f>
        <v>base.ug</v>
      </c>
      <c r="I7455" t="s">
        <v>10766</v>
      </c>
      <c r="J7455" t="s">
        <v>10767</v>
      </c>
      <c r="K7455" t="s">
        <v>10823</v>
      </c>
      <c r="L7455" t="str">
        <f>CONCATENATE(G7455," ",K7455)</f>
        <v>Uganda Kapchorwa</v>
      </c>
      <c r="M7455" t="str">
        <f>IFERROR(VLOOKUP(L7455,'State(need_input)'!I$2:J$3992,2,FALSE),"")</f>
        <v>state_UG_Kap_49</v>
      </c>
      <c r="N7455" t="s">
        <v>23</v>
      </c>
      <c r="P7455">
        <v>1800170407</v>
      </c>
    </row>
    <row r="7456" spans="1:16">
      <c r="A7456" s="5" t="str">
        <f>CONCATENATE("rdx_city_",J7456,"_",B7456)</f>
        <v>rdx_city_UGA_53</v>
      </c>
      <c r="B7456">
        <f>IF(I7456=I7455,B7455+1,1)</f>
        <v>53</v>
      </c>
      <c r="C7456" t="s">
        <v>10824</v>
      </c>
      <c r="D7456" t="s">
        <v>10824</v>
      </c>
      <c r="E7456">
        <v>-0.6167</v>
      </c>
      <c r="F7456">
        <v>31.55</v>
      </c>
      <c r="G7456" t="s">
        <v>10765</v>
      </c>
      <c r="H7456" t="str">
        <f>IFERROR(VLOOKUP(I7456,'country(26mar)'!C$2:D$251,2,FALSE),"")</f>
        <v>base.ug</v>
      </c>
      <c r="I7456" t="s">
        <v>10766</v>
      </c>
      <c r="J7456" t="s">
        <v>10767</v>
      </c>
      <c r="L7456" t="str">
        <f>CONCATENATE(G7456," ",K7456)</f>
        <v>Uganda </v>
      </c>
      <c r="M7456" t="str">
        <f>IFERROR(VLOOKUP(L7456,'State(need_input)'!I$2:J$3992,2,FALSE),"")</f>
        <v/>
      </c>
      <c r="N7456" t="s">
        <v>23</v>
      </c>
      <c r="P7456">
        <v>1800217765</v>
      </c>
    </row>
    <row r="7457" spans="1:16">
      <c r="A7457" s="5" t="str">
        <f>CONCATENATE("rdx_city_",J7457,"_",B7457)</f>
        <v>rdx_city_UGA_54</v>
      </c>
      <c r="B7457">
        <f>IF(I7457=I7456,B7456+1,1)</f>
        <v>54</v>
      </c>
      <c r="C7457" t="s">
        <v>10825</v>
      </c>
      <c r="D7457" t="s">
        <v>10825</v>
      </c>
      <c r="E7457">
        <v>0.2325</v>
      </c>
      <c r="F7457">
        <v>29.9883</v>
      </c>
      <c r="G7457" t="s">
        <v>10765</v>
      </c>
      <c r="H7457" t="str">
        <f>IFERROR(VLOOKUP(I7457,'country(26mar)'!C$2:D$251,2,FALSE),"")</f>
        <v>base.ug</v>
      </c>
      <c r="I7457" t="s">
        <v>10766</v>
      </c>
      <c r="J7457" t="s">
        <v>10767</v>
      </c>
      <c r="K7457" t="s">
        <v>10825</v>
      </c>
      <c r="L7457" t="str">
        <f>CONCATENATE(G7457," ",K7457)</f>
        <v>Uganda Kasese</v>
      </c>
      <c r="M7457" t="str">
        <f>IFERROR(VLOOKUP(L7457,'State(need_input)'!I$2:J$3992,2,FALSE),"")</f>
        <v>state_UG_Kas_3</v>
      </c>
      <c r="N7457" t="s">
        <v>23</v>
      </c>
      <c r="O7457">
        <v>67269</v>
      </c>
      <c r="P7457">
        <v>1800924936</v>
      </c>
    </row>
    <row r="7458" spans="1:16">
      <c r="A7458" s="5" t="str">
        <f>CONCATENATE("rdx_city_",J7458,"_",B7458)</f>
        <v>rdx_city_UGA_55</v>
      </c>
      <c r="B7458">
        <f>IF(I7458=I7457,B7457+1,1)</f>
        <v>55</v>
      </c>
      <c r="C7458" t="s">
        <v>10826</v>
      </c>
      <c r="D7458" t="s">
        <v>10826</v>
      </c>
      <c r="E7458">
        <v>1.8911</v>
      </c>
      <c r="F7458">
        <v>33.9661</v>
      </c>
      <c r="G7458" t="s">
        <v>10765</v>
      </c>
      <c r="H7458" t="str">
        <f>IFERROR(VLOOKUP(I7458,'country(26mar)'!C$2:D$251,2,FALSE),"")</f>
        <v>base.ug</v>
      </c>
      <c r="I7458" t="s">
        <v>10766</v>
      </c>
      <c r="J7458" t="s">
        <v>10767</v>
      </c>
      <c r="K7458" t="s">
        <v>10826</v>
      </c>
      <c r="L7458" t="str">
        <f>CONCATENATE(G7458," ",K7458)</f>
        <v>Uganda Katakwi</v>
      </c>
      <c r="M7458" t="str">
        <f>IFERROR(VLOOKUP(L7458,'State(need_input)'!I$2:J$3992,2,FALSE),"")</f>
        <v>state_UG_Kat_90</v>
      </c>
      <c r="N7458" t="s">
        <v>23</v>
      </c>
      <c r="O7458">
        <v>8400</v>
      </c>
      <c r="P7458">
        <v>1800303827</v>
      </c>
    </row>
    <row r="7459" spans="1:16">
      <c r="A7459" s="5" t="str">
        <f>CONCATENATE("rdx_city_",J7459,"_",B7459)</f>
        <v>rdx_city_UGA_56</v>
      </c>
      <c r="B7459">
        <f>IF(I7459=I7458,B7458+1,1)</f>
        <v>56</v>
      </c>
      <c r="C7459" t="s">
        <v>10827</v>
      </c>
      <c r="D7459" t="s">
        <v>10827</v>
      </c>
      <c r="E7459">
        <v>-0.1296</v>
      </c>
      <c r="F7459">
        <v>29.92</v>
      </c>
      <c r="G7459" t="s">
        <v>10765</v>
      </c>
      <c r="H7459" t="str">
        <f>IFERROR(VLOOKUP(I7459,'country(26mar)'!C$2:D$251,2,FALSE),"")</f>
        <v>base.ug</v>
      </c>
      <c r="I7459" t="s">
        <v>10766</v>
      </c>
      <c r="J7459" t="s">
        <v>10767</v>
      </c>
      <c r="K7459" t="s">
        <v>10825</v>
      </c>
      <c r="L7459" t="str">
        <f>CONCATENATE(G7459," ",K7459)</f>
        <v>Uganda Kasese</v>
      </c>
      <c r="M7459" t="str">
        <f>IFERROR(VLOOKUP(L7459,'State(need_input)'!I$2:J$3992,2,FALSE),"")</f>
        <v>state_UG_Kas_3</v>
      </c>
      <c r="O7459">
        <v>1957</v>
      </c>
      <c r="P7459">
        <v>1800329579</v>
      </c>
    </row>
    <row r="7460" spans="1:16">
      <c r="A7460" s="5" t="str">
        <f>CONCATENATE("rdx_city_",J7460,"_",B7460)</f>
        <v>rdx_city_UGA_57</v>
      </c>
      <c r="B7460">
        <f>IF(I7460=I7459,B7459+1,1)</f>
        <v>57</v>
      </c>
      <c r="C7460" t="s">
        <v>10828</v>
      </c>
      <c r="D7460" t="s">
        <v>10828</v>
      </c>
      <c r="E7460">
        <v>0.7025</v>
      </c>
      <c r="F7460">
        <v>32.8886</v>
      </c>
      <c r="G7460" t="s">
        <v>10765</v>
      </c>
      <c r="H7460" t="str">
        <f>IFERROR(VLOOKUP(I7460,'country(26mar)'!C$2:D$251,2,FALSE),"")</f>
        <v>base.ug</v>
      </c>
      <c r="I7460" t="s">
        <v>10766</v>
      </c>
      <c r="J7460" t="s">
        <v>10767</v>
      </c>
      <c r="K7460" t="s">
        <v>10828</v>
      </c>
      <c r="L7460" t="str">
        <f>CONCATENATE(G7460," ",K7460)</f>
        <v>Uganda Kayunga</v>
      </c>
      <c r="M7460" t="str">
        <f>IFERROR(VLOOKUP(L7460,'State(need_input)'!I$2:J$3992,2,FALSE),"")</f>
        <v>state_UG_Kay_10</v>
      </c>
      <c r="N7460" t="s">
        <v>23</v>
      </c>
      <c r="O7460">
        <v>21704</v>
      </c>
      <c r="P7460">
        <v>1800678001</v>
      </c>
    </row>
    <row r="7461" spans="1:16">
      <c r="A7461" s="5" t="str">
        <f>CONCATENATE("rdx_city_",J7461,"_",B7461)</f>
        <v>rdx_city_UGA_58</v>
      </c>
      <c r="B7461">
        <f>IF(I7461=I7460,B7460+1,1)</f>
        <v>58</v>
      </c>
      <c r="C7461" t="s">
        <v>10829</v>
      </c>
      <c r="D7461" t="s">
        <v>10829</v>
      </c>
      <c r="E7461">
        <v>0.8</v>
      </c>
      <c r="F7461">
        <v>31.0667</v>
      </c>
      <c r="G7461" t="s">
        <v>10765</v>
      </c>
      <c r="H7461" t="str">
        <f>IFERROR(VLOOKUP(I7461,'country(26mar)'!C$2:D$251,2,FALSE),"")</f>
        <v>base.ug</v>
      </c>
      <c r="I7461" t="s">
        <v>10766</v>
      </c>
      <c r="J7461" t="s">
        <v>10767</v>
      </c>
      <c r="K7461" t="s">
        <v>10830</v>
      </c>
      <c r="L7461" t="str">
        <f>CONCATENATE(G7461," ",K7461)</f>
        <v>Uganda Kibaale</v>
      </c>
      <c r="M7461" t="str">
        <f>IFERROR(VLOOKUP(L7461,'State(need_input)'!I$2:J$3992,2,FALSE),"")</f>
        <v>state_UG_Kib_6</v>
      </c>
      <c r="N7461" t="s">
        <v>23</v>
      </c>
      <c r="O7461">
        <v>5200</v>
      </c>
      <c r="P7461">
        <v>1800784000</v>
      </c>
    </row>
    <row r="7462" spans="1:16">
      <c r="A7462" s="5" t="str">
        <f>CONCATENATE("rdx_city_",J7462,"_",B7462)</f>
        <v>rdx_city_UGA_59</v>
      </c>
      <c r="B7462">
        <f>IF(I7462=I7461,B7461+1,1)</f>
        <v>59</v>
      </c>
      <c r="C7462" t="s">
        <v>10831</v>
      </c>
      <c r="D7462" t="s">
        <v>10831</v>
      </c>
      <c r="E7462">
        <v>0.4772</v>
      </c>
      <c r="F7462">
        <v>30.1925</v>
      </c>
      <c r="G7462" t="s">
        <v>10765</v>
      </c>
      <c r="H7462" t="str">
        <f>IFERROR(VLOOKUP(I7462,'country(26mar)'!C$2:D$251,2,FALSE),"")</f>
        <v>base.ug</v>
      </c>
      <c r="I7462" t="s">
        <v>10766</v>
      </c>
      <c r="J7462" t="s">
        <v>10767</v>
      </c>
      <c r="L7462" t="str">
        <f>CONCATENATE(G7462," ",K7462)</f>
        <v>Uganda </v>
      </c>
      <c r="M7462" t="str">
        <f>IFERROR(VLOOKUP(L7462,'State(need_input)'!I$2:J$3992,2,FALSE),"")</f>
        <v/>
      </c>
      <c r="N7462" t="s">
        <v>23</v>
      </c>
      <c r="P7462">
        <v>1800035606</v>
      </c>
    </row>
    <row r="7463" spans="1:16">
      <c r="A7463" s="5" t="str">
        <f>CONCATENATE("rdx_city_",J7463,"_",B7463)</f>
        <v>rdx_city_UGA_60</v>
      </c>
      <c r="B7463">
        <f>IF(I7463=I7462,B7462+1,1)</f>
        <v>60</v>
      </c>
      <c r="C7463" t="s">
        <v>10832</v>
      </c>
      <c r="D7463" t="s">
        <v>10832</v>
      </c>
      <c r="E7463">
        <v>-0.626</v>
      </c>
      <c r="F7463">
        <v>30.4359</v>
      </c>
      <c r="G7463" t="s">
        <v>10765</v>
      </c>
      <c r="H7463" t="str">
        <f>IFERROR(VLOOKUP(I7463,'country(26mar)'!C$2:D$251,2,FALSE),"")</f>
        <v>base.ug</v>
      </c>
      <c r="I7463" t="s">
        <v>10766</v>
      </c>
      <c r="J7463" t="s">
        <v>10767</v>
      </c>
      <c r="K7463" t="s">
        <v>10833</v>
      </c>
      <c r="L7463" t="str">
        <f>CONCATENATE(G7463," ",K7463)</f>
        <v>Uganda Sheema</v>
      </c>
      <c r="M7463" t="str">
        <f>IFERROR(VLOOKUP(L7463,'State(need_input)'!I$2:J$3992,2,FALSE),"")</f>
        <v>state_UG_She_59</v>
      </c>
      <c r="N7463" t="s">
        <v>23</v>
      </c>
      <c r="P7463">
        <v>1800484853</v>
      </c>
    </row>
    <row r="7464" spans="1:16">
      <c r="A7464" s="5" t="str">
        <f>CONCATENATE("rdx_city_",J7464,"_",B7464)</f>
        <v>rdx_city_UGA_61</v>
      </c>
      <c r="B7464">
        <f>IF(I7464=I7463,B7463+1,1)</f>
        <v>61</v>
      </c>
      <c r="C7464" t="s">
        <v>10834</v>
      </c>
      <c r="D7464" t="s">
        <v>10834</v>
      </c>
      <c r="E7464">
        <v>0.9161</v>
      </c>
      <c r="F7464">
        <v>31.7742</v>
      </c>
      <c r="G7464" t="s">
        <v>10765</v>
      </c>
      <c r="H7464" t="str">
        <f>IFERROR(VLOOKUP(I7464,'country(26mar)'!C$2:D$251,2,FALSE),"")</f>
        <v>base.ug</v>
      </c>
      <c r="I7464" t="s">
        <v>10766</v>
      </c>
      <c r="J7464" t="s">
        <v>10767</v>
      </c>
      <c r="K7464" t="s">
        <v>10834</v>
      </c>
      <c r="L7464" t="str">
        <f>CONCATENATE(G7464," ",K7464)</f>
        <v>Uganda Kiboga</v>
      </c>
      <c r="M7464" t="str">
        <f>IFERROR(VLOOKUP(L7464,'State(need_input)'!I$2:J$3992,2,FALSE),"")</f>
        <v>state_UG_Kib_7</v>
      </c>
      <c r="N7464" t="s">
        <v>23</v>
      </c>
      <c r="O7464">
        <v>14512</v>
      </c>
      <c r="P7464">
        <v>1800749650</v>
      </c>
    </row>
    <row r="7465" spans="1:16">
      <c r="A7465" s="5" t="str">
        <f>CONCATENATE("rdx_city_",J7465,"_",B7465)</f>
        <v>rdx_city_UGA_62</v>
      </c>
      <c r="B7465">
        <f>IF(I7465=I7464,B7464+1,1)</f>
        <v>62</v>
      </c>
      <c r="C7465" t="s">
        <v>10835</v>
      </c>
      <c r="D7465" t="s">
        <v>10835</v>
      </c>
      <c r="E7465">
        <v>1.0433</v>
      </c>
      <c r="F7465">
        <v>33.7975</v>
      </c>
      <c r="G7465" t="s">
        <v>10765</v>
      </c>
      <c r="H7465" t="str">
        <f>IFERROR(VLOOKUP(I7465,'country(26mar)'!C$2:D$251,2,FALSE),"")</f>
        <v>base.ug</v>
      </c>
      <c r="I7465" t="s">
        <v>10766</v>
      </c>
      <c r="J7465" t="s">
        <v>10767</v>
      </c>
      <c r="K7465" t="s">
        <v>10835</v>
      </c>
      <c r="L7465" t="str">
        <f>CONCATENATE(G7465," ",K7465)</f>
        <v>Uganda Kibuku</v>
      </c>
      <c r="M7465" t="str">
        <f>IFERROR(VLOOKUP(L7465,'State(need_input)'!I$2:J$3992,2,FALSE),"")</f>
        <v>state_UG_Kib_72</v>
      </c>
      <c r="N7465" t="s">
        <v>23</v>
      </c>
      <c r="P7465">
        <v>1800098358</v>
      </c>
    </row>
    <row r="7466" spans="1:16">
      <c r="A7466" s="5" t="str">
        <f>CONCATENATE("rdx_city_",J7466,"_",B7466)</f>
        <v>rdx_city_UGA_63</v>
      </c>
      <c r="B7466">
        <f>IF(I7466=I7465,B7465+1,1)</f>
        <v>63</v>
      </c>
      <c r="C7466" t="s">
        <v>10836</v>
      </c>
      <c r="D7466" t="s">
        <v>10836</v>
      </c>
      <c r="E7466">
        <v>-0.2356</v>
      </c>
      <c r="F7466">
        <v>30.8725</v>
      </c>
      <c r="G7466" t="s">
        <v>10765</v>
      </c>
      <c r="H7466" t="str">
        <f>IFERROR(VLOOKUP(I7466,'country(26mar)'!C$2:D$251,2,FALSE),"")</f>
        <v>base.ug</v>
      </c>
      <c r="I7466" t="s">
        <v>10766</v>
      </c>
      <c r="J7466" t="s">
        <v>10767</v>
      </c>
      <c r="K7466" t="s">
        <v>10836</v>
      </c>
      <c r="L7466" t="str">
        <f>CONCATENATE(G7466," ",K7466)</f>
        <v>Uganda Kiruhura</v>
      </c>
      <c r="M7466" t="str">
        <f>IFERROR(VLOOKUP(L7466,'State(need_input)'!I$2:J$3992,2,FALSE),"")</f>
        <v>state_UG_Kir_68</v>
      </c>
      <c r="N7466" t="s">
        <v>23</v>
      </c>
      <c r="P7466">
        <v>1800198933</v>
      </c>
    </row>
    <row r="7467" spans="1:16">
      <c r="A7467" s="5" t="str">
        <f>CONCATENATE("rdx_city_",J7467,"_",B7467)</f>
        <v>rdx_city_UGA_64</v>
      </c>
      <c r="B7467">
        <f>IF(I7467=I7466,B7466+1,1)</f>
        <v>64</v>
      </c>
      <c r="C7467" t="s">
        <v>10837</v>
      </c>
      <c r="D7467" t="s">
        <v>10837</v>
      </c>
      <c r="E7467">
        <v>1.8763</v>
      </c>
      <c r="F7467">
        <v>32.0622</v>
      </c>
      <c r="G7467" t="s">
        <v>10765</v>
      </c>
      <c r="H7467" t="str">
        <f>IFERROR(VLOOKUP(I7467,'country(26mar)'!C$2:D$251,2,FALSE),"")</f>
        <v>base.ug</v>
      </c>
      <c r="I7467" t="s">
        <v>10766</v>
      </c>
      <c r="J7467" t="s">
        <v>10767</v>
      </c>
      <c r="K7467" t="s">
        <v>10837</v>
      </c>
      <c r="L7467" t="str">
        <f>CONCATENATE(G7467," ",K7467)</f>
        <v>Uganda Kiryandongo</v>
      </c>
      <c r="M7467" t="str">
        <f>IFERROR(VLOOKUP(L7467,'State(need_input)'!I$2:J$3992,2,FALSE),"")</f>
        <v>state_UG_Kir_26</v>
      </c>
      <c r="N7467" t="s">
        <v>23</v>
      </c>
      <c r="P7467">
        <v>1800154303</v>
      </c>
    </row>
    <row r="7468" spans="1:16">
      <c r="A7468" s="5" t="str">
        <f>CONCATENATE("rdx_city_",J7468,"_",B7468)</f>
        <v>rdx_city_UGA_65</v>
      </c>
      <c r="B7468">
        <f>IF(I7468=I7467,B7467+1,1)</f>
        <v>65</v>
      </c>
      <c r="C7468" t="s">
        <v>10838</v>
      </c>
      <c r="D7468" t="s">
        <v>10838</v>
      </c>
      <c r="E7468">
        <v>-1.3539</v>
      </c>
      <c r="F7468">
        <v>29.6983</v>
      </c>
      <c r="G7468" t="s">
        <v>10765</v>
      </c>
      <c r="H7468" t="str">
        <f>IFERROR(VLOOKUP(I7468,'country(26mar)'!C$2:D$251,2,FALSE),"")</f>
        <v>base.ug</v>
      </c>
      <c r="I7468" t="s">
        <v>10766</v>
      </c>
      <c r="J7468" t="s">
        <v>10767</v>
      </c>
      <c r="K7468" t="s">
        <v>10838</v>
      </c>
      <c r="L7468" t="str">
        <f>CONCATENATE(G7468," ",K7468)</f>
        <v>Uganda Kisoro</v>
      </c>
      <c r="M7468" t="str">
        <f>IFERROR(VLOOKUP(L7468,'State(need_input)'!I$2:J$3992,2,FALSE),"")</f>
        <v>state_UG_Kis_87</v>
      </c>
      <c r="N7468" t="s">
        <v>23</v>
      </c>
      <c r="O7468">
        <v>12900</v>
      </c>
      <c r="P7468">
        <v>1800685460</v>
      </c>
    </row>
    <row r="7469" spans="1:16">
      <c r="A7469" s="5" t="str">
        <f>CONCATENATE("rdx_city_",J7469,"_",B7469)</f>
        <v>rdx_city_UGA_66</v>
      </c>
      <c r="B7469">
        <f>IF(I7469=I7468,B7468+1,1)</f>
        <v>66</v>
      </c>
      <c r="C7469" t="s">
        <v>10839</v>
      </c>
      <c r="D7469" t="s">
        <v>10839</v>
      </c>
      <c r="E7469">
        <v>0.2222</v>
      </c>
      <c r="F7469">
        <v>33.2061</v>
      </c>
      <c r="G7469" t="s">
        <v>10765</v>
      </c>
      <c r="H7469" t="str">
        <f>IFERROR(VLOOKUP(I7469,'country(26mar)'!C$2:D$251,2,FALSE),"")</f>
        <v>base.ug</v>
      </c>
      <c r="I7469" t="s">
        <v>10766</v>
      </c>
      <c r="J7469" t="s">
        <v>10767</v>
      </c>
      <c r="K7469" t="s">
        <v>10840</v>
      </c>
      <c r="L7469" t="str">
        <f>CONCATENATE(G7469," ",K7469)</f>
        <v>Uganda Buvuma</v>
      </c>
      <c r="M7469" t="str">
        <f>IFERROR(VLOOKUP(L7469,'State(need_input)'!I$2:J$3992,2,FALSE),"")</f>
        <v>state_UG_Buv_63</v>
      </c>
      <c r="N7469" t="s">
        <v>23</v>
      </c>
      <c r="P7469">
        <v>1800610172</v>
      </c>
    </row>
    <row r="7470" spans="1:16">
      <c r="A7470" s="5" t="str">
        <f>CONCATENATE("rdx_city_",J7470,"_",B7470)</f>
        <v>rdx_city_UGA_67</v>
      </c>
      <c r="B7470">
        <f>IF(I7470=I7469,B7469+1,1)</f>
        <v>67</v>
      </c>
      <c r="C7470" t="s">
        <v>10841</v>
      </c>
      <c r="D7470" t="s">
        <v>10841</v>
      </c>
      <c r="E7470">
        <v>3.3004</v>
      </c>
      <c r="F7470">
        <v>32.87</v>
      </c>
      <c r="G7470" t="s">
        <v>10765</v>
      </c>
      <c r="H7470" t="str">
        <f>IFERROR(VLOOKUP(I7470,'country(26mar)'!C$2:D$251,2,FALSE),"")</f>
        <v>base.ug</v>
      </c>
      <c r="I7470" t="s">
        <v>10766</v>
      </c>
      <c r="J7470" t="s">
        <v>10767</v>
      </c>
      <c r="K7470" t="s">
        <v>10841</v>
      </c>
      <c r="L7470" t="str">
        <f>CONCATENATE(G7470," ",K7470)</f>
        <v>Uganda Kitgum</v>
      </c>
      <c r="M7470" t="str">
        <f>IFERROR(VLOOKUP(L7470,'State(need_input)'!I$2:J$3992,2,FALSE),"")</f>
        <v>state_UG_Kit_88</v>
      </c>
      <c r="N7470" t="s">
        <v>23</v>
      </c>
      <c r="O7470">
        <v>56891</v>
      </c>
      <c r="P7470">
        <v>1800380883</v>
      </c>
    </row>
    <row r="7471" spans="1:16">
      <c r="A7471" s="5" t="str">
        <f>CONCATENATE("rdx_city_",J7471,"_",B7471)</f>
        <v>rdx_city_UGA_68</v>
      </c>
      <c r="B7471">
        <f>IF(I7471=I7470,B7470+1,1)</f>
        <v>68</v>
      </c>
      <c r="C7471" t="s">
        <v>10842</v>
      </c>
      <c r="D7471" t="s">
        <v>10842</v>
      </c>
      <c r="E7471">
        <v>3.4136</v>
      </c>
      <c r="F7471">
        <v>30.9599</v>
      </c>
      <c r="G7471" t="s">
        <v>10765</v>
      </c>
      <c r="H7471" t="str">
        <f>IFERROR(VLOOKUP(I7471,'country(26mar)'!C$2:D$251,2,FALSE),"")</f>
        <v>base.ug</v>
      </c>
      <c r="I7471" t="s">
        <v>10766</v>
      </c>
      <c r="J7471" t="s">
        <v>10767</v>
      </c>
      <c r="K7471" t="s">
        <v>10842</v>
      </c>
      <c r="L7471" t="str">
        <f>CONCATENATE(G7471," ",K7471)</f>
        <v>Uganda Koboko</v>
      </c>
      <c r="M7471" t="str">
        <f>IFERROR(VLOOKUP(L7471,'State(need_input)'!I$2:J$3992,2,FALSE),"")</f>
        <v>state_UG_Kob_77</v>
      </c>
      <c r="N7471" t="s">
        <v>23</v>
      </c>
      <c r="P7471">
        <v>1800307801</v>
      </c>
    </row>
    <row r="7472" spans="1:16">
      <c r="A7472" s="5" t="str">
        <f>CONCATENATE("rdx_city_",J7472,"_",B7472)</f>
        <v>rdx_city_UGA_69</v>
      </c>
      <c r="B7472">
        <f>IF(I7472=I7471,B7471+1,1)</f>
        <v>69</v>
      </c>
      <c r="C7472" t="s">
        <v>10843</v>
      </c>
      <c r="D7472" t="s">
        <v>10843</v>
      </c>
      <c r="E7472">
        <v>2.4002</v>
      </c>
      <c r="F7472">
        <v>32.8003</v>
      </c>
      <c r="G7472" t="s">
        <v>10765</v>
      </c>
      <c r="H7472" t="str">
        <f>IFERROR(VLOOKUP(I7472,'country(26mar)'!C$2:D$251,2,FALSE),"")</f>
        <v>base.ug</v>
      </c>
      <c r="I7472" t="s">
        <v>10766</v>
      </c>
      <c r="J7472" t="s">
        <v>10767</v>
      </c>
      <c r="K7472" t="s">
        <v>10843</v>
      </c>
      <c r="L7472" t="str">
        <f>CONCATENATE(G7472," ",K7472)</f>
        <v>Uganda Kole</v>
      </c>
      <c r="M7472" t="str">
        <f>IFERROR(VLOOKUP(L7472,'State(need_input)'!I$2:J$3992,2,FALSE),"")</f>
        <v>state_UG_Kol_41</v>
      </c>
      <c r="N7472" t="s">
        <v>23</v>
      </c>
      <c r="P7472">
        <v>1800826218</v>
      </c>
    </row>
    <row r="7473" spans="1:16">
      <c r="A7473" s="5" t="str">
        <f>CONCATENATE("rdx_city_",J7473,"_",B7473)</f>
        <v>rdx_city_UGA_70</v>
      </c>
      <c r="B7473">
        <f>IF(I7473=I7472,B7472+1,1)</f>
        <v>70</v>
      </c>
      <c r="C7473" t="s">
        <v>10844</v>
      </c>
      <c r="D7473" t="s">
        <v>10844</v>
      </c>
      <c r="E7473">
        <v>2.9806</v>
      </c>
      <c r="F7473">
        <v>34.1331</v>
      </c>
      <c r="G7473" t="s">
        <v>10765</v>
      </c>
      <c r="H7473" t="str">
        <f>IFERROR(VLOOKUP(I7473,'country(26mar)'!C$2:D$251,2,FALSE),"")</f>
        <v>base.ug</v>
      </c>
      <c r="I7473" t="s">
        <v>10766</v>
      </c>
      <c r="J7473" t="s">
        <v>10767</v>
      </c>
      <c r="K7473" t="s">
        <v>10844</v>
      </c>
      <c r="L7473" t="str">
        <f>CONCATENATE(G7473," ",K7473)</f>
        <v>Uganda Kotido</v>
      </c>
      <c r="M7473" t="str">
        <f>IFERROR(VLOOKUP(L7473,'State(need_input)'!I$2:J$3992,2,FALSE),"")</f>
        <v>state_UG_Kot_30</v>
      </c>
      <c r="N7473" t="s">
        <v>23</v>
      </c>
      <c r="P7473">
        <v>1800371285</v>
      </c>
    </row>
    <row r="7474" spans="1:16">
      <c r="A7474" s="5" t="str">
        <f>CONCATENATE("rdx_city_",J7474,"_",B7474)</f>
        <v>rdx_city_UGA_71</v>
      </c>
      <c r="B7474">
        <f>IF(I7474=I7473,B7473+1,1)</f>
        <v>71</v>
      </c>
      <c r="C7474" t="s">
        <v>10845</v>
      </c>
      <c r="D7474" t="s">
        <v>10845</v>
      </c>
      <c r="E7474">
        <v>1.4608</v>
      </c>
      <c r="F7474">
        <v>33.9361</v>
      </c>
      <c r="G7474" t="s">
        <v>10765</v>
      </c>
      <c r="H7474" t="str">
        <f>IFERROR(VLOOKUP(I7474,'country(26mar)'!C$2:D$251,2,FALSE),"")</f>
        <v>base.ug</v>
      </c>
      <c r="I7474" t="s">
        <v>10766</v>
      </c>
      <c r="J7474" t="s">
        <v>10767</v>
      </c>
      <c r="K7474" t="s">
        <v>10845</v>
      </c>
      <c r="L7474" t="str">
        <f>CONCATENATE(G7474," ",K7474)</f>
        <v>Uganda Kumi</v>
      </c>
      <c r="M7474" t="str">
        <f>IFERROR(VLOOKUP(L7474,'State(need_input)'!I$2:J$3992,2,FALSE),"")</f>
        <v>state_UG_Kum_4</v>
      </c>
      <c r="N7474" t="s">
        <v>23</v>
      </c>
      <c r="O7474">
        <v>13000</v>
      </c>
      <c r="P7474">
        <v>1800429770</v>
      </c>
    </row>
    <row r="7475" spans="1:16">
      <c r="A7475" s="5" t="str">
        <f>CONCATENATE("rdx_city_",J7475,"_",B7475)</f>
        <v>rdx_city_UGA_72</v>
      </c>
      <c r="B7475">
        <f>IF(I7475=I7474,B7474+1,1)</f>
        <v>72</v>
      </c>
      <c r="C7475" t="s">
        <v>10846</v>
      </c>
      <c r="D7475" t="s">
        <v>10846</v>
      </c>
      <c r="E7475">
        <v>1.1987</v>
      </c>
      <c r="F7475">
        <v>31.8062</v>
      </c>
      <c r="G7475" t="s">
        <v>10765</v>
      </c>
      <c r="H7475" t="str">
        <f>IFERROR(VLOOKUP(I7475,'country(26mar)'!C$2:D$251,2,FALSE),"")</f>
        <v>base.ug</v>
      </c>
      <c r="I7475" t="s">
        <v>10766</v>
      </c>
      <c r="J7475" t="s">
        <v>10767</v>
      </c>
      <c r="K7475" t="s">
        <v>10846</v>
      </c>
      <c r="L7475" t="str">
        <f>CONCATENATE(G7475," ",K7475)</f>
        <v>Uganda Kyankwanzi</v>
      </c>
      <c r="M7475" t="str">
        <f>IFERROR(VLOOKUP(L7475,'State(need_input)'!I$2:J$3992,2,FALSE),"")</f>
        <v>state_UG_Kya_107</v>
      </c>
      <c r="N7475" t="s">
        <v>23</v>
      </c>
      <c r="P7475">
        <v>1800427588</v>
      </c>
    </row>
    <row r="7476" spans="1:16">
      <c r="A7476" s="5" t="str">
        <f>CONCATENATE("rdx_city_",J7476,"_",B7476)</f>
        <v>rdx_city_UGA_73</v>
      </c>
      <c r="B7476">
        <f>IF(I7476=I7475,B7475+1,1)</f>
        <v>73</v>
      </c>
      <c r="C7476" t="s">
        <v>10847</v>
      </c>
      <c r="D7476" t="s">
        <v>10847</v>
      </c>
      <c r="E7476">
        <v>0.5022</v>
      </c>
      <c r="F7476">
        <v>31.0414</v>
      </c>
      <c r="G7476" t="s">
        <v>10765</v>
      </c>
      <c r="H7476" t="str">
        <f>IFERROR(VLOOKUP(I7476,'country(26mar)'!C$2:D$251,2,FALSE),"")</f>
        <v>base.ug</v>
      </c>
      <c r="I7476" t="s">
        <v>10766</v>
      </c>
      <c r="J7476" t="s">
        <v>10767</v>
      </c>
      <c r="K7476" t="s">
        <v>10847</v>
      </c>
      <c r="L7476" t="str">
        <f>CONCATENATE(G7476," ",K7476)</f>
        <v>Uganda Kyegegwa</v>
      </c>
      <c r="M7476" t="str">
        <f>IFERROR(VLOOKUP(L7476,'State(need_input)'!I$2:J$3992,2,FALSE),"")</f>
        <v>state_UG_Kye_64</v>
      </c>
      <c r="N7476" t="s">
        <v>23</v>
      </c>
      <c r="P7476">
        <v>1800719333</v>
      </c>
    </row>
    <row r="7477" spans="1:16">
      <c r="A7477" s="5" t="str">
        <f>CONCATENATE("rdx_city_",J7477,"_",B7477)</f>
        <v>rdx_city_UGA_74</v>
      </c>
      <c r="B7477">
        <f>IF(I7477=I7476,B7476+1,1)</f>
        <v>74</v>
      </c>
      <c r="C7477" t="s">
        <v>10848</v>
      </c>
      <c r="D7477" t="s">
        <v>10848</v>
      </c>
      <c r="E7477">
        <v>0.6328</v>
      </c>
      <c r="F7477">
        <v>30.6214</v>
      </c>
      <c r="G7477" t="s">
        <v>10765</v>
      </c>
      <c r="H7477" t="str">
        <f>IFERROR(VLOOKUP(I7477,'country(26mar)'!C$2:D$251,2,FALSE),"")</f>
        <v>base.ug</v>
      </c>
      <c r="I7477" t="s">
        <v>10766</v>
      </c>
      <c r="J7477" t="s">
        <v>10767</v>
      </c>
      <c r="K7477" t="s">
        <v>10848</v>
      </c>
      <c r="L7477" t="str">
        <f>CONCATENATE(G7477," ",K7477)</f>
        <v>Uganda Kyenjojo</v>
      </c>
      <c r="M7477" t="str">
        <f>IFERROR(VLOOKUP(L7477,'State(need_input)'!I$2:J$3992,2,FALSE),"")</f>
        <v>state_UG_Kye_13</v>
      </c>
      <c r="N7477" t="s">
        <v>23</v>
      </c>
      <c r="P7477">
        <v>1800420914</v>
      </c>
    </row>
    <row r="7478" spans="1:16">
      <c r="A7478" s="5" t="str">
        <f>CONCATENATE("rdx_city_",J7478,"_",B7478)</f>
        <v>rdx_city_UGA_75</v>
      </c>
      <c r="B7478">
        <f>IF(I7478=I7477,B7477+1,1)</f>
        <v>75</v>
      </c>
      <c r="C7478" t="s">
        <v>10849</v>
      </c>
      <c r="D7478" t="s">
        <v>10849</v>
      </c>
      <c r="E7478">
        <v>3.5297</v>
      </c>
      <c r="F7478">
        <v>32.8016</v>
      </c>
      <c r="G7478" t="s">
        <v>10765</v>
      </c>
      <c r="H7478" t="str">
        <f>IFERROR(VLOOKUP(I7478,'country(26mar)'!C$2:D$251,2,FALSE),"")</f>
        <v>base.ug</v>
      </c>
      <c r="I7478" t="s">
        <v>10766</v>
      </c>
      <c r="J7478" t="s">
        <v>10767</v>
      </c>
      <c r="K7478" t="s">
        <v>10849</v>
      </c>
      <c r="L7478" t="str">
        <f>CONCATENATE(G7478," ",K7478)</f>
        <v>Uganda Lamwo</v>
      </c>
      <c r="M7478" t="str">
        <f>IFERROR(VLOOKUP(L7478,'State(need_input)'!I$2:J$3992,2,FALSE),"")</f>
        <v>state_UG_Lam_34</v>
      </c>
      <c r="N7478" t="s">
        <v>23</v>
      </c>
      <c r="P7478">
        <v>1800495740</v>
      </c>
    </row>
    <row r="7479" spans="1:16">
      <c r="A7479" s="5" t="str">
        <f>CONCATENATE("rdx_city_",J7479,"_",B7479)</f>
        <v>rdx_city_UGA_76</v>
      </c>
      <c r="B7479">
        <f>IF(I7479=I7478,B7478+1,1)</f>
        <v>76</v>
      </c>
      <c r="C7479" t="s">
        <v>10850</v>
      </c>
      <c r="D7479" t="s">
        <v>10850</v>
      </c>
      <c r="E7479">
        <v>2.2604</v>
      </c>
      <c r="F7479">
        <v>32.89</v>
      </c>
      <c r="G7479" t="s">
        <v>10765</v>
      </c>
      <c r="H7479" t="str">
        <f>IFERROR(VLOOKUP(I7479,'country(26mar)'!C$2:D$251,2,FALSE),"")</f>
        <v>base.ug</v>
      </c>
      <c r="I7479" t="s">
        <v>10766</v>
      </c>
      <c r="J7479" t="s">
        <v>10767</v>
      </c>
      <c r="K7479" t="s">
        <v>10850</v>
      </c>
      <c r="L7479" t="str">
        <f>CONCATENATE(G7479," ",K7479)</f>
        <v>Uganda Lira</v>
      </c>
      <c r="M7479" t="str">
        <f>IFERROR(VLOOKUP(L7479,'State(need_input)'!I$2:J$3992,2,FALSE),"")</f>
        <v>state_UG_Lir_31</v>
      </c>
      <c r="N7479" t="s">
        <v>23</v>
      </c>
      <c r="O7479">
        <v>135445</v>
      </c>
      <c r="P7479">
        <v>1800877735</v>
      </c>
    </row>
    <row r="7480" spans="1:16">
      <c r="A7480" s="5" t="str">
        <f>CONCATENATE("rdx_city_",J7480,"_",B7480)</f>
        <v>rdx_city_UGA_77</v>
      </c>
      <c r="B7480">
        <f>IF(I7480=I7479,B7479+1,1)</f>
        <v>77</v>
      </c>
      <c r="C7480" t="s">
        <v>10851</v>
      </c>
      <c r="D7480" t="s">
        <v>10851</v>
      </c>
      <c r="E7480">
        <v>0.7008</v>
      </c>
      <c r="F7480">
        <v>33.3002</v>
      </c>
      <c r="G7480" t="s">
        <v>10765</v>
      </c>
      <c r="H7480" t="str">
        <f>IFERROR(VLOOKUP(I7480,'country(26mar)'!C$2:D$251,2,FALSE),"")</f>
        <v>base.ug</v>
      </c>
      <c r="I7480" t="s">
        <v>10766</v>
      </c>
      <c r="J7480" t="s">
        <v>10767</v>
      </c>
      <c r="K7480" t="s">
        <v>10852</v>
      </c>
      <c r="L7480" t="str">
        <f>CONCATENATE(G7480," ",K7480)</f>
        <v>Uganda Luuka</v>
      </c>
      <c r="M7480" t="str">
        <f>IFERROR(VLOOKUP(L7480,'State(need_input)'!I$2:J$3992,2,FALSE),"")</f>
        <v>state_UG_Luu_37</v>
      </c>
      <c r="N7480" t="s">
        <v>23</v>
      </c>
      <c r="P7480">
        <v>1800000051</v>
      </c>
    </row>
    <row r="7481" spans="1:16">
      <c r="A7481" s="5" t="str">
        <f>CONCATENATE("rdx_city_",J7481,"_",B7481)</f>
        <v>rdx_city_UGA_78</v>
      </c>
      <c r="B7481">
        <f>IF(I7481=I7480,B7480+1,1)</f>
        <v>78</v>
      </c>
      <c r="C7481" t="s">
        <v>10780</v>
      </c>
      <c r="D7481" t="s">
        <v>10780</v>
      </c>
      <c r="E7481">
        <v>0.8492</v>
      </c>
      <c r="F7481">
        <v>32.4731</v>
      </c>
      <c r="G7481" t="s">
        <v>10765</v>
      </c>
      <c r="H7481" t="str">
        <f>IFERROR(VLOOKUP(I7481,'country(26mar)'!C$2:D$251,2,FALSE),"")</f>
        <v>base.ug</v>
      </c>
      <c r="I7481" t="s">
        <v>10766</v>
      </c>
      <c r="J7481" t="s">
        <v>10767</v>
      </c>
      <c r="K7481" t="s">
        <v>10780</v>
      </c>
      <c r="L7481" t="str">
        <f>CONCATENATE(G7481," ",K7481)</f>
        <v>Uganda Luwero</v>
      </c>
      <c r="M7481" t="str">
        <f>IFERROR(VLOOKUP(L7481,'State(need_input)'!I$2:J$3992,2,FALSE),"")</f>
        <v>state_UG_Luw_29</v>
      </c>
      <c r="N7481" t="s">
        <v>23</v>
      </c>
      <c r="P7481">
        <v>1800067821</v>
      </c>
    </row>
    <row r="7482" spans="1:16">
      <c r="A7482" s="5" t="str">
        <f>CONCATENATE("rdx_city_",J7482,"_",B7482)</f>
        <v>rdx_city_UGA_79</v>
      </c>
      <c r="B7482">
        <f>IF(I7482=I7481,B7481+1,1)</f>
        <v>79</v>
      </c>
      <c r="C7482" t="s">
        <v>10853</v>
      </c>
      <c r="D7482" t="s">
        <v>10853</v>
      </c>
      <c r="E7482">
        <v>-0.4161</v>
      </c>
      <c r="F7482">
        <v>31.4081</v>
      </c>
      <c r="G7482" t="s">
        <v>10765</v>
      </c>
      <c r="H7482" t="str">
        <f>IFERROR(VLOOKUP(I7482,'country(26mar)'!C$2:D$251,2,FALSE),"")</f>
        <v>base.ug</v>
      </c>
      <c r="I7482" t="s">
        <v>10766</v>
      </c>
      <c r="J7482" t="s">
        <v>10767</v>
      </c>
      <c r="K7482" t="s">
        <v>10853</v>
      </c>
      <c r="L7482" t="str">
        <f>CONCATENATE(G7482," ",K7482)</f>
        <v>Uganda Lwengo</v>
      </c>
      <c r="M7482" t="str">
        <f>IFERROR(VLOOKUP(L7482,'State(need_input)'!I$2:J$3992,2,FALSE),"")</f>
        <v>state_UG_Lwe_65</v>
      </c>
      <c r="N7482" t="s">
        <v>23</v>
      </c>
      <c r="P7482">
        <v>1800583650</v>
      </c>
    </row>
    <row r="7483" spans="1:16">
      <c r="A7483" s="5" t="str">
        <f>CONCATENATE("rdx_city_",J7483,"_",B7483)</f>
        <v>rdx_city_UGA_80</v>
      </c>
      <c r="B7483">
        <f>IF(I7483=I7482,B7482+1,1)</f>
        <v>80</v>
      </c>
      <c r="C7483" t="s">
        <v>10854</v>
      </c>
      <c r="D7483" t="s">
        <v>10854</v>
      </c>
      <c r="E7483">
        <v>-0.4031</v>
      </c>
      <c r="F7483">
        <v>31.1572</v>
      </c>
      <c r="G7483" t="s">
        <v>10765</v>
      </c>
      <c r="H7483" t="str">
        <f>IFERROR(VLOOKUP(I7483,'country(26mar)'!C$2:D$251,2,FALSE),"")</f>
        <v>base.ug</v>
      </c>
      <c r="I7483" t="s">
        <v>10766</v>
      </c>
      <c r="J7483" t="s">
        <v>10767</v>
      </c>
      <c r="K7483" t="s">
        <v>10854</v>
      </c>
      <c r="L7483" t="str">
        <f>CONCATENATE(G7483," ",K7483)</f>
        <v>Uganda Lyantonde</v>
      </c>
      <c r="M7483" t="str">
        <f>IFERROR(VLOOKUP(L7483,'State(need_input)'!I$2:J$3992,2,FALSE),"")</f>
        <v>state_UG_Lya_69</v>
      </c>
      <c r="N7483" t="s">
        <v>23</v>
      </c>
      <c r="P7483">
        <v>1800896564</v>
      </c>
    </row>
    <row r="7484" spans="1:16">
      <c r="A7484" s="5" t="str">
        <f>CONCATENATE("rdx_city_",J7484,"_",B7484)</f>
        <v>rdx_city_UGA_81</v>
      </c>
      <c r="B7484">
        <f>IF(I7484=I7483,B7483+1,1)</f>
        <v>81</v>
      </c>
      <c r="C7484" t="s">
        <v>10855</v>
      </c>
      <c r="D7484" t="s">
        <v>10855</v>
      </c>
      <c r="E7484">
        <v>0.9784</v>
      </c>
      <c r="F7484">
        <v>34.3743</v>
      </c>
      <c r="G7484" t="s">
        <v>10765</v>
      </c>
      <c r="H7484" t="str">
        <f>IFERROR(VLOOKUP(I7484,'country(26mar)'!C$2:D$251,2,FALSE),"")</f>
        <v>base.ug</v>
      </c>
      <c r="I7484" t="s">
        <v>10766</v>
      </c>
      <c r="J7484" t="s">
        <v>10767</v>
      </c>
      <c r="K7484" t="s">
        <v>10855</v>
      </c>
      <c r="L7484" t="str">
        <f>CONCATENATE(G7484," ",K7484)</f>
        <v>Uganda Manafwa</v>
      </c>
      <c r="M7484" t="str">
        <f>IFERROR(VLOOKUP(L7484,'State(need_input)'!I$2:J$3992,2,FALSE),"")</f>
        <v>state_UG_Man_96</v>
      </c>
      <c r="N7484" t="s">
        <v>23</v>
      </c>
      <c r="P7484">
        <v>1800257696</v>
      </c>
    </row>
    <row r="7485" spans="1:16">
      <c r="A7485" s="5" t="str">
        <f>CONCATENATE("rdx_city_",J7485,"_",B7485)</f>
        <v>rdx_city_UGA_82</v>
      </c>
      <c r="B7485">
        <f>IF(I7485=I7484,B7484+1,1)</f>
        <v>82</v>
      </c>
      <c r="C7485" t="s">
        <v>10856</v>
      </c>
      <c r="D7485" t="s">
        <v>10856</v>
      </c>
      <c r="E7485">
        <v>3.2704</v>
      </c>
      <c r="F7485">
        <v>30.9553</v>
      </c>
      <c r="G7485" t="s">
        <v>10765</v>
      </c>
      <c r="H7485" t="str">
        <f>IFERROR(VLOOKUP(I7485,'country(26mar)'!C$2:D$251,2,FALSE),"")</f>
        <v>base.ug</v>
      </c>
      <c r="I7485" t="s">
        <v>10766</v>
      </c>
      <c r="J7485" t="s">
        <v>10767</v>
      </c>
      <c r="K7485" t="s">
        <v>10856</v>
      </c>
      <c r="L7485" t="str">
        <f>CONCATENATE(G7485," ",K7485)</f>
        <v>Uganda Maracha</v>
      </c>
      <c r="M7485" t="str">
        <f>IFERROR(VLOOKUP(L7485,'State(need_input)'!I$2:J$3992,2,FALSE),"")</f>
        <v>state_UG_Mar_79</v>
      </c>
      <c r="N7485" t="s">
        <v>23</v>
      </c>
      <c r="P7485">
        <v>1800799569</v>
      </c>
    </row>
    <row r="7486" spans="1:16">
      <c r="A7486" s="5" t="str">
        <f>CONCATENATE("rdx_city_",J7486,"_",B7486)</f>
        <v>rdx_city_UGA_83</v>
      </c>
      <c r="B7486">
        <f>IF(I7486=I7485,B7485+1,1)</f>
        <v>83</v>
      </c>
      <c r="C7486" t="s">
        <v>10857</v>
      </c>
      <c r="D7486" t="s">
        <v>10857</v>
      </c>
      <c r="E7486">
        <v>-0.3296</v>
      </c>
      <c r="F7486">
        <v>31.73</v>
      </c>
      <c r="G7486" t="s">
        <v>10765</v>
      </c>
      <c r="H7486" t="str">
        <f>IFERROR(VLOOKUP(I7486,'country(26mar)'!C$2:D$251,2,FALSE),"")</f>
        <v>base.ug</v>
      </c>
      <c r="I7486" t="s">
        <v>10766</v>
      </c>
      <c r="J7486" t="s">
        <v>10767</v>
      </c>
      <c r="K7486" t="s">
        <v>10857</v>
      </c>
      <c r="L7486" t="str">
        <f>CONCATENATE(G7486," ",K7486)</f>
        <v>Uganda Masaka</v>
      </c>
      <c r="M7486" t="str">
        <f>IFERROR(VLOOKUP(L7486,'State(need_input)'!I$2:J$3992,2,FALSE),"")</f>
        <v>state_UG_Mas_50</v>
      </c>
      <c r="N7486" t="s">
        <v>23</v>
      </c>
      <c r="O7486">
        <v>65373</v>
      </c>
      <c r="P7486">
        <v>1800731885</v>
      </c>
    </row>
    <row r="7487" spans="1:16">
      <c r="A7487" s="5" t="str">
        <f>CONCATENATE("rdx_city_",J7487,"_",B7487)</f>
        <v>rdx_city_UGA_84</v>
      </c>
      <c r="B7487">
        <f>IF(I7487=I7486,B7486+1,1)</f>
        <v>84</v>
      </c>
      <c r="C7487" t="s">
        <v>10858</v>
      </c>
      <c r="D7487" t="s">
        <v>10858</v>
      </c>
      <c r="E7487">
        <v>1.6744</v>
      </c>
      <c r="F7487">
        <v>31.715</v>
      </c>
      <c r="G7487" t="s">
        <v>10765</v>
      </c>
      <c r="H7487" t="str">
        <f>IFERROR(VLOOKUP(I7487,'country(26mar)'!C$2:D$251,2,FALSE),"")</f>
        <v>base.ug</v>
      </c>
      <c r="I7487" t="s">
        <v>10766</v>
      </c>
      <c r="J7487" t="s">
        <v>10767</v>
      </c>
      <c r="K7487" t="s">
        <v>10858</v>
      </c>
      <c r="L7487" t="str">
        <f>CONCATENATE(G7487," ",K7487)</f>
        <v>Uganda Masindi</v>
      </c>
      <c r="M7487" t="str">
        <f>IFERROR(VLOOKUP(L7487,'State(need_input)'!I$2:J$3992,2,FALSE),"")</f>
        <v>state_UG_Mas_22</v>
      </c>
      <c r="N7487" t="s">
        <v>23</v>
      </c>
      <c r="O7487">
        <v>31486</v>
      </c>
      <c r="P7487">
        <v>1800409287</v>
      </c>
    </row>
    <row r="7488" spans="1:16">
      <c r="A7488" s="5" t="str">
        <f>CONCATENATE("rdx_city_",J7488,"_",B7488)</f>
        <v>rdx_city_UGA_85</v>
      </c>
      <c r="B7488">
        <f>IF(I7488=I7487,B7487+1,1)</f>
        <v>85</v>
      </c>
      <c r="C7488" t="s">
        <v>10859</v>
      </c>
      <c r="D7488" t="s">
        <v>10859</v>
      </c>
      <c r="E7488">
        <v>1.7004</v>
      </c>
      <c r="F7488">
        <v>32.0699</v>
      </c>
      <c r="G7488" t="s">
        <v>10765</v>
      </c>
      <c r="H7488" t="str">
        <f>IFERROR(VLOOKUP(I7488,'country(26mar)'!C$2:D$251,2,FALSE),"")</f>
        <v>base.ug</v>
      </c>
      <c r="I7488" t="s">
        <v>10766</v>
      </c>
      <c r="J7488" t="s">
        <v>10767</v>
      </c>
      <c r="K7488" t="s">
        <v>10837</v>
      </c>
      <c r="L7488" t="str">
        <f>CONCATENATE(G7488," ",K7488)</f>
        <v>Uganda Kiryandongo</v>
      </c>
      <c r="M7488" t="str">
        <f>IFERROR(VLOOKUP(L7488,'State(need_input)'!I$2:J$3992,2,FALSE),"")</f>
        <v>state_UG_Kir_26</v>
      </c>
      <c r="O7488">
        <v>8319</v>
      </c>
      <c r="P7488">
        <v>1800188907</v>
      </c>
    </row>
    <row r="7489" spans="1:16">
      <c r="A7489" s="5" t="str">
        <f>CONCATENATE("rdx_city_",J7489,"_",B7489)</f>
        <v>rdx_city_UGA_86</v>
      </c>
      <c r="B7489">
        <f>IF(I7489=I7488,B7488+1,1)</f>
        <v>86</v>
      </c>
      <c r="C7489" t="s">
        <v>10860</v>
      </c>
      <c r="D7489" t="s">
        <v>10860</v>
      </c>
      <c r="E7489">
        <v>0.4578</v>
      </c>
      <c r="F7489">
        <v>33.4806</v>
      </c>
      <c r="G7489" t="s">
        <v>10765</v>
      </c>
      <c r="H7489" t="str">
        <f>IFERROR(VLOOKUP(I7489,'country(26mar)'!C$2:D$251,2,FALSE),"")</f>
        <v>base.ug</v>
      </c>
      <c r="I7489" t="s">
        <v>10766</v>
      </c>
      <c r="J7489" t="s">
        <v>10767</v>
      </c>
      <c r="K7489" t="s">
        <v>10860</v>
      </c>
      <c r="L7489" t="str">
        <f>CONCATENATE(G7489," ",K7489)</f>
        <v>Uganda Mayuge</v>
      </c>
      <c r="M7489" t="str">
        <f>IFERROR(VLOOKUP(L7489,'State(need_input)'!I$2:J$3992,2,FALSE),"")</f>
        <v>state_UG_May_92</v>
      </c>
      <c r="N7489" t="s">
        <v>23</v>
      </c>
      <c r="P7489">
        <v>1800300606</v>
      </c>
    </row>
    <row r="7490" spans="1:16">
      <c r="A7490" s="5" t="str">
        <f>CONCATENATE("rdx_city_",J7490,"_",B7490)</f>
        <v>rdx_city_UGA_87</v>
      </c>
      <c r="B7490">
        <f>IF(I7490=I7489,B7489+1,1)</f>
        <v>87</v>
      </c>
      <c r="C7490" t="s">
        <v>10861</v>
      </c>
      <c r="D7490" t="s">
        <v>10861</v>
      </c>
      <c r="E7490">
        <v>1.0904</v>
      </c>
      <c r="F7490">
        <v>34.17</v>
      </c>
      <c r="G7490" t="s">
        <v>10765</v>
      </c>
      <c r="H7490" t="str">
        <f>IFERROR(VLOOKUP(I7490,'country(26mar)'!C$2:D$251,2,FALSE),"")</f>
        <v>base.ug</v>
      </c>
      <c r="I7490" t="s">
        <v>10766</v>
      </c>
      <c r="J7490" t="s">
        <v>10767</v>
      </c>
      <c r="K7490" t="s">
        <v>10861</v>
      </c>
      <c r="L7490" t="str">
        <f>CONCATENATE(G7490," ",K7490)</f>
        <v>Uganda Mbale</v>
      </c>
      <c r="M7490" t="str">
        <f>IFERROR(VLOOKUP(L7490,'State(need_input)'!I$2:J$3992,2,FALSE),"")</f>
        <v>state_UG_Mba_51</v>
      </c>
      <c r="N7490" t="s">
        <v>23</v>
      </c>
      <c r="O7490">
        <v>402368</v>
      </c>
      <c r="P7490">
        <v>1800265900</v>
      </c>
    </row>
    <row r="7491" spans="1:16">
      <c r="A7491" s="5" t="str">
        <f>CONCATENATE("rdx_city_",J7491,"_",B7491)</f>
        <v>rdx_city_UGA_88</v>
      </c>
      <c r="B7491">
        <f>IF(I7491=I7490,B7490+1,1)</f>
        <v>88</v>
      </c>
      <c r="C7491" t="s">
        <v>10862</v>
      </c>
      <c r="D7491" t="s">
        <v>10862</v>
      </c>
      <c r="E7491">
        <v>-0.5996</v>
      </c>
      <c r="F7491">
        <v>30.65</v>
      </c>
      <c r="G7491" t="s">
        <v>10765</v>
      </c>
      <c r="H7491" t="str">
        <f>IFERROR(VLOOKUP(I7491,'country(26mar)'!C$2:D$251,2,FALSE),"")</f>
        <v>base.ug</v>
      </c>
      <c r="I7491" t="s">
        <v>10766</v>
      </c>
      <c r="J7491" t="s">
        <v>10767</v>
      </c>
      <c r="K7491" t="s">
        <v>10862</v>
      </c>
      <c r="L7491" t="str">
        <f>CONCATENATE(G7491," ",K7491)</f>
        <v>Uganda Mbarara</v>
      </c>
      <c r="M7491" t="str">
        <f>IFERROR(VLOOKUP(L7491,'State(need_input)'!I$2:J$3992,2,FALSE),"")</f>
        <v>state_UG_Mba_52</v>
      </c>
      <c r="N7491" t="s">
        <v>23</v>
      </c>
      <c r="O7491">
        <v>83700</v>
      </c>
      <c r="P7491">
        <v>1800554483</v>
      </c>
    </row>
    <row r="7492" spans="1:16">
      <c r="A7492" s="5" t="str">
        <f>CONCATENATE("rdx_city_",J7492,"_",B7492)</f>
        <v>rdx_city_UGA_89</v>
      </c>
      <c r="B7492">
        <f>IF(I7492=I7491,B7491+1,1)</f>
        <v>89</v>
      </c>
      <c r="C7492" t="s">
        <v>10863</v>
      </c>
      <c r="D7492" t="s">
        <v>10863</v>
      </c>
      <c r="E7492">
        <v>-0.6842</v>
      </c>
      <c r="F7492">
        <v>30.07</v>
      </c>
      <c r="G7492" t="s">
        <v>10765</v>
      </c>
      <c r="H7492" t="str">
        <f>IFERROR(VLOOKUP(I7492,'country(26mar)'!C$2:D$251,2,FALSE),"")</f>
        <v>base.ug</v>
      </c>
      <c r="I7492" t="s">
        <v>10766</v>
      </c>
      <c r="J7492" t="s">
        <v>10767</v>
      </c>
      <c r="K7492" t="s">
        <v>10864</v>
      </c>
      <c r="L7492" t="str">
        <f>CONCATENATE(G7492," ",K7492)</f>
        <v>Uganda Mitooma</v>
      </c>
      <c r="M7492" t="str">
        <f>IFERROR(VLOOKUP(L7492,'State(need_input)'!I$2:J$3992,2,FALSE),"")</f>
        <v>state_UG_Mit_56</v>
      </c>
      <c r="N7492" t="s">
        <v>23</v>
      </c>
      <c r="P7492">
        <v>1800173507</v>
      </c>
    </row>
    <row r="7493" spans="1:16">
      <c r="A7493" s="5" t="str">
        <f>CONCATENATE("rdx_city_",J7493,"_",B7493)</f>
        <v>rdx_city_UGA_90</v>
      </c>
      <c r="B7493">
        <f>IF(I7493=I7492,B7492+1,1)</f>
        <v>90</v>
      </c>
      <c r="C7493" t="s">
        <v>10865</v>
      </c>
      <c r="D7493" t="s">
        <v>10865</v>
      </c>
      <c r="E7493">
        <v>0.4004</v>
      </c>
      <c r="F7493">
        <v>32.05</v>
      </c>
      <c r="G7493" t="s">
        <v>10765</v>
      </c>
      <c r="H7493" t="str">
        <f>IFERROR(VLOOKUP(I7493,'country(26mar)'!C$2:D$251,2,FALSE),"")</f>
        <v>base.ug</v>
      </c>
      <c r="I7493" t="s">
        <v>10766</v>
      </c>
      <c r="J7493" t="s">
        <v>10767</v>
      </c>
      <c r="K7493" t="s">
        <v>10865</v>
      </c>
      <c r="L7493" t="str">
        <f>CONCATENATE(G7493," ",K7493)</f>
        <v>Uganda Mityana</v>
      </c>
      <c r="M7493" t="str">
        <f>IFERROR(VLOOKUP(L7493,'State(need_input)'!I$2:J$3992,2,FALSE),"")</f>
        <v>state_UG_Mit_93</v>
      </c>
      <c r="N7493" t="s">
        <v>23</v>
      </c>
      <c r="O7493">
        <v>41131</v>
      </c>
      <c r="P7493">
        <v>1800284151</v>
      </c>
    </row>
    <row r="7494" spans="1:16">
      <c r="A7494" s="5" t="str">
        <f>CONCATENATE("rdx_city_",J7494,"_",B7494)</f>
        <v>rdx_city_UGA_91</v>
      </c>
      <c r="B7494">
        <f>IF(I7494=I7493,B7493+1,1)</f>
        <v>91</v>
      </c>
      <c r="C7494" t="s">
        <v>10866</v>
      </c>
      <c r="D7494" t="s">
        <v>10866</v>
      </c>
      <c r="E7494">
        <v>2.5403</v>
      </c>
      <c r="F7494">
        <v>34.64</v>
      </c>
      <c r="G7494" t="s">
        <v>10765</v>
      </c>
      <c r="H7494" t="str">
        <f>IFERROR(VLOOKUP(I7494,'country(26mar)'!C$2:D$251,2,FALSE),"")</f>
        <v>base.ug</v>
      </c>
      <c r="I7494" t="s">
        <v>10766</v>
      </c>
      <c r="J7494" t="s">
        <v>10767</v>
      </c>
      <c r="K7494" t="s">
        <v>10866</v>
      </c>
      <c r="L7494" t="str">
        <f>CONCATENATE(G7494," ",K7494)</f>
        <v>Uganda Moroto</v>
      </c>
      <c r="M7494" t="str">
        <f>IFERROR(VLOOKUP(L7494,'State(need_input)'!I$2:J$3992,2,FALSE),"")</f>
        <v>state_UG_Mor_91</v>
      </c>
      <c r="N7494" t="s">
        <v>23</v>
      </c>
      <c r="O7494">
        <v>371</v>
      </c>
      <c r="P7494">
        <v>1800980026</v>
      </c>
    </row>
    <row r="7495" spans="1:16">
      <c r="A7495" s="5" t="str">
        <f>CONCATENATE("rdx_city_",J7495,"_",B7495)</f>
        <v>rdx_city_UGA_92</v>
      </c>
      <c r="B7495">
        <f>IF(I7495=I7494,B7494+1,1)</f>
        <v>92</v>
      </c>
      <c r="C7495" t="s">
        <v>10867</v>
      </c>
      <c r="D7495" t="s">
        <v>10867</v>
      </c>
      <c r="E7495">
        <v>3.6504</v>
      </c>
      <c r="F7495">
        <v>31.72</v>
      </c>
      <c r="G7495" t="s">
        <v>10765</v>
      </c>
      <c r="H7495" t="str">
        <f>IFERROR(VLOOKUP(I7495,'country(26mar)'!C$2:D$251,2,FALSE),"")</f>
        <v>base.ug</v>
      </c>
      <c r="I7495" t="s">
        <v>10766</v>
      </c>
      <c r="J7495" t="s">
        <v>10767</v>
      </c>
      <c r="K7495" t="s">
        <v>10867</v>
      </c>
      <c r="L7495" t="str">
        <f>CONCATENATE(G7495," ",K7495)</f>
        <v>Uganda Moyo</v>
      </c>
      <c r="M7495" t="str">
        <f>IFERROR(VLOOKUP(L7495,'State(need_input)'!I$2:J$3992,2,FALSE),"")</f>
        <v>state_UG_Moy_84</v>
      </c>
      <c r="N7495" t="s">
        <v>23</v>
      </c>
      <c r="O7495">
        <v>22434</v>
      </c>
      <c r="P7495">
        <v>1800294178</v>
      </c>
    </row>
    <row r="7496" spans="1:16">
      <c r="A7496" s="5" t="str">
        <f>CONCATENATE("rdx_city_",J7496,"_",B7496)</f>
        <v>rdx_city_UGA_93</v>
      </c>
      <c r="B7496">
        <f>IF(I7496=I7495,B7495+1,1)</f>
        <v>93</v>
      </c>
      <c r="C7496" t="s">
        <v>10868</v>
      </c>
      <c r="D7496" t="s">
        <v>10868</v>
      </c>
      <c r="E7496">
        <v>-1.1647</v>
      </c>
      <c r="F7496">
        <v>30.0378</v>
      </c>
      <c r="G7496" t="s">
        <v>10765</v>
      </c>
      <c r="H7496" t="str">
        <f>IFERROR(VLOOKUP(I7496,'country(26mar)'!C$2:D$251,2,FALSE),"")</f>
        <v>base.ug</v>
      </c>
      <c r="I7496" t="s">
        <v>10766</v>
      </c>
      <c r="J7496" t="s">
        <v>10767</v>
      </c>
      <c r="L7496" t="str">
        <f>CONCATENATE(G7496," ",K7496)</f>
        <v>Uganda </v>
      </c>
      <c r="M7496" t="str">
        <f>IFERROR(VLOOKUP(L7496,'State(need_input)'!I$2:J$3992,2,FALSE),"")</f>
        <v/>
      </c>
      <c r="N7496" t="s">
        <v>23</v>
      </c>
      <c r="P7496">
        <v>1800207938</v>
      </c>
    </row>
    <row r="7497" spans="1:16">
      <c r="A7497" s="5" t="str">
        <f>CONCATENATE("rdx_city_",J7497,"_",B7497)</f>
        <v>rdx_city_UGA_94</v>
      </c>
      <c r="B7497">
        <f>IF(I7497=I7496,B7496+1,1)</f>
        <v>94</v>
      </c>
      <c r="C7497" t="s">
        <v>10869</v>
      </c>
      <c r="D7497" t="s">
        <v>10869</v>
      </c>
      <c r="E7497">
        <v>0.225</v>
      </c>
      <c r="F7497">
        <v>32.3136</v>
      </c>
      <c r="G7497" t="s">
        <v>10765</v>
      </c>
      <c r="H7497" t="str">
        <f>IFERROR(VLOOKUP(I7497,'country(26mar)'!C$2:D$251,2,FALSE),"")</f>
        <v>base.ug</v>
      </c>
      <c r="I7497" t="s">
        <v>10766</v>
      </c>
      <c r="J7497" t="s">
        <v>10767</v>
      </c>
      <c r="K7497" t="s">
        <v>10869</v>
      </c>
      <c r="L7497" t="str">
        <f>CONCATENATE(G7497," ",K7497)</f>
        <v>Uganda Mpigi</v>
      </c>
      <c r="M7497" t="str">
        <f>IFERROR(VLOOKUP(L7497,'State(need_input)'!I$2:J$3992,2,FALSE),"")</f>
        <v>state_UG_Mpi_104</v>
      </c>
      <c r="N7497" t="s">
        <v>23</v>
      </c>
      <c r="O7497">
        <v>11082</v>
      </c>
      <c r="P7497">
        <v>1800370948</v>
      </c>
    </row>
    <row r="7498" spans="1:16">
      <c r="A7498" s="5" t="str">
        <f>CONCATENATE("rdx_city_",J7498,"_",B7498)</f>
        <v>rdx_city_UGA_95</v>
      </c>
      <c r="B7498">
        <f>IF(I7498=I7497,B7497+1,1)</f>
        <v>95</v>
      </c>
      <c r="C7498" t="s">
        <v>10870</v>
      </c>
      <c r="D7498" t="s">
        <v>10870</v>
      </c>
      <c r="E7498">
        <v>0.5904</v>
      </c>
      <c r="F7498">
        <v>31.37</v>
      </c>
      <c r="G7498" t="s">
        <v>10765</v>
      </c>
      <c r="H7498" t="str">
        <f>IFERROR(VLOOKUP(I7498,'country(26mar)'!C$2:D$251,2,FALSE),"")</f>
        <v>base.ug</v>
      </c>
      <c r="I7498" t="s">
        <v>10766</v>
      </c>
      <c r="J7498" t="s">
        <v>10767</v>
      </c>
      <c r="K7498" t="s">
        <v>10870</v>
      </c>
      <c r="L7498" t="str">
        <f>CONCATENATE(G7498," ",K7498)</f>
        <v>Uganda Mubende</v>
      </c>
      <c r="M7498" t="str">
        <f>IFERROR(VLOOKUP(L7498,'State(need_input)'!I$2:J$3992,2,FALSE),"")</f>
        <v>state_UG_Mub_32</v>
      </c>
      <c r="N7498" t="s">
        <v>23</v>
      </c>
      <c r="O7498">
        <v>18936</v>
      </c>
      <c r="P7498">
        <v>1800105368</v>
      </c>
    </row>
    <row r="7499" spans="1:16">
      <c r="A7499" s="5" t="str">
        <f>CONCATENATE("rdx_city_",J7499,"_",B7499)</f>
        <v>rdx_city_UGA_96</v>
      </c>
      <c r="B7499">
        <f>IF(I7499=I7498,B7498+1,1)</f>
        <v>96</v>
      </c>
      <c r="C7499" t="s">
        <v>10871</v>
      </c>
      <c r="D7499" t="s">
        <v>10871</v>
      </c>
      <c r="E7499">
        <v>0.3533</v>
      </c>
      <c r="F7499">
        <v>32.7553</v>
      </c>
      <c r="G7499" t="s">
        <v>10765</v>
      </c>
      <c r="H7499" t="str">
        <f>IFERROR(VLOOKUP(I7499,'country(26mar)'!C$2:D$251,2,FALSE),"")</f>
        <v>base.ug</v>
      </c>
      <c r="I7499" t="s">
        <v>10766</v>
      </c>
      <c r="J7499" t="s">
        <v>10767</v>
      </c>
      <c r="K7499" t="s">
        <v>10871</v>
      </c>
      <c r="L7499" t="str">
        <f>CONCATENATE(G7499," ",K7499)</f>
        <v>Uganda Mukono</v>
      </c>
      <c r="M7499" t="str">
        <f>IFERROR(VLOOKUP(L7499,'State(need_input)'!I$2:J$3992,2,FALSE),"")</f>
        <v>state_UG_Muk_15</v>
      </c>
      <c r="N7499" t="s">
        <v>23</v>
      </c>
      <c r="P7499">
        <v>1800864322</v>
      </c>
    </row>
    <row r="7500" spans="1:16">
      <c r="A7500" s="5" t="str">
        <f>CONCATENATE("rdx_city_",J7500,"_",B7500)</f>
        <v>rdx_city_UGA_97</v>
      </c>
      <c r="B7500">
        <f>IF(I7500=I7499,B7499+1,1)</f>
        <v>97</v>
      </c>
      <c r="C7500" t="s">
        <v>10872</v>
      </c>
      <c r="D7500" t="s">
        <v>10872</v>
      </c>
      <c r="E7500">
        <v>1.9167</v>
      </c>
      <c r="F7500">
        <v>34.7833</v>
      </c>
      <c r="G7500" t="s">
        <v>10765</v>
      </c>
      <c r="H7500" t="str">
        <f>IFERROR(VLOOKUP(I7500,'country(26mar)'!C$2:D$251,2,FALSE),"")</f>
        <v>base.ug</v>
      </c>
      <c r="I7500" t="s">
        <v>10766</v>
      </c>
      <c r="J7500" t="s">
        <v>10767</v>
      </c>
      <c r="K7500" t="s">
        <v>10872</v>
      </c>
      <c r="L7500" t="str">
        <f>CONCATENATE(G7500," ",K7500)</f>
        <v>Uganda Nakapiripirit</v>
      </c>
      <c r="M7500" t="str">
        <f>IFERROR(VLOOKUP(L7500,'State(need_input)'!I$2:J$3992,2,FALSE),"")</f>
        <v>state_UG_Nak_12</v>
      </c>
      <c r="N7500" t="s">
        <v>23</v>
      </c>
      <c r="P7500">
        <v>1800663685</v>
      </c>
    </row>
    <row r="7501" spans="1:16">
      <c r="A7501" s="5" t="str">
        <f>CONCATENATE("rdx_city_",J7501,"_",B7501)</f>
        <v>rdx_city_UGA_98</v>
      </c>
      <c r="B7501">
        <f>IF(I7501=I7500,B7500+1,1)</f>
        <v>98</v>
      </c>
      <c r="C7501" t="s">
        <v>10873</v>
      </c>
      <c r="D7501" t="s">
        <v>10873</v>
      </c>
      <c r="E7501">
        <v>0.7517</v>
      </c>
      <c r="F7501">
        <v>32.385</v>
      </c>
      <c r="G7501" t="s">
        <v>10765</v>
      </c>
      <c r="H7501" t="str">
        <f>IFERROR(VLOOKUP(I7501,'country(26mar)'!C$2:D$251,2,FALSE),"")</f>
        <v>base.ug</v>
      </c>
      <c r="I7501" t="s">
        <v>10766</v>
      </c>
      <c r="J7501" t="s">
        <v>10767</v>
      </c>
      <c r="K7501" t="s">
        <v>10873</v>
      </c>
      <c r="L7501" t="str">
        <f>CONCATENATE(G7501," ",K7501)</f>
        <v>Uganda Nakaseke</v>
      </c>
      <c r="M7501" t="str">
        <f>IFERROR(VLOOKUP(L7501,'State(need_input)'!I$2:J$3992,2,FALSE),"")</f>
        <v>state_UG_Nak_60</v>
      </c>
      <c r="N7501" t="s">
        <v>23</v>
      </c>
      <c r="P7501">
        <v>1800304390</v>
      </c>
    </row>
    <row r="7502" spans="1:16">
      <c r="A7502" s="5" t="str">
        <f>CONCATENATE("rdx_city_",J7502,"_",B7502)</f>
        <v>rdx_city_UGA_99</v>
      </c>
      <c r="B7502">
        <f>IF(I7502=I7501,B7501+1,1)</f>
        <v>99</v>
      </c>
      <c r="C7502" t="s">
        <v>10874</v>
      </c>
      <c r="D7502" t="s">
        <v>10874</v>
      </c>
      <c r="E7502">
        <v>1.3089</v>
      </c>
      <c r="F7502">
        <v>32.4564</v>
      </c>
      <c r="G7502" t="s">
        <v>10765</v>
      </c>
      <c r="H7502" t="str">
        <f>IFERROR(VLOOKUP(I7502,'country(26mar)'!C$2:D$251,2,FALSE),"")</f>
        <v>base.ug</v>
      </c>
      <c r="I7502" t="s">
        <v>10766</v>
      </c>
      <c r="J7502" t="s">
        <v>10767</v>
      </c>
      <c r="K7502" t="s">
        <v>10874</v>
      </c>
      <c r="L7502" t="str">
        <f>CONCATENATE(G7502," ",K7502)</f>
        <v>Uganda Nakasongola</v>
      </c>
      <c r="M7502" t="str">
        <f>IFERROR(VLOOKUP(L7502,'State(need_input)'!I$2:J$3992,2,FALSE),"")</f>
        <v>state_UG_Nak_20</v>
      </c>
      <c r="N7502" t="s">
        <v>23</v>
      </c>
      <c r="O7502">
        <v>6921</v>
      </c>
      <c r="P7502">
        <v>1800270160</v>
      </c>
    </row>
    <row r="7503" spans="1:16">
      <c r="A7503" s="5" t="str">
        <f>CONCATENATE("rdx_city_",J7503,"_",B7503)</f>
        <v>rdx_city_UGA_100</v>
      </c>
      <c r="B7503">
        <f>IF(I7503=I7502,B7502+1,1)</f>
        <v>100</v>
      </c>
      <c r="C7503" t="s">
        <v>10875</v>
      </c>
      <c r="D7503" t="s">
        <v>10875</v>
      </c>
      <c r="E7503">
        <v>0.2398</v>
      </c>
      <c r="F7503">
        <v>33.8849</v>
      </c>
      <c r="G7503" t="s">
        <v>10765</v>
      </c>
      <c r="H7503" t="str">
        <f>IFERROR(VLOOKUP(I7503,'country(26mar)'!C$2:D$251,2,FALSE),"")</f>
        <v>base.ug</v>
      </c>
      <c r="I7503" t="s">
        <v>10766</v>
      </c>
      <c r="J7503" t="s">
        <v>10767</v>
      </c>
      <c r="K7503" t="s">
        <v>10875</v>
      </c>
      <c r="L7503" t="str">
        <f>CONCATENATE(G7503," ",K7503)</f>
        <v>Uganda Namayingo</v>
      </c>
      <c r="M7503" t="str">
        <f>IFERROR(VLOOKUP(L7503,'State(need_input)'!I$2:J$3992,2,FALSE),"")</f>
        <v>state_UG_Nam_62</v>
      </c>
      <c r="N7503" t="s">
        <v>23</v>
      </c>
      <c r="P7503">
        <v>1800633600</v>
      </c>
    </row>
    <row r="7504" spans="1:16">
      <c r="A7504" s="5" t="str">
        <f>CONCATENATE("rdx_city_",J7504,"_",B7504)</f>
        <v>rdx_city_UGA_101</v>
      </c>
      <c r="B7504">
        <f>IF(I7504=I7503,B7503+1,1)</f>
        <v>101</v>
      </c>
      <c r="C7504" t="s">
        <v>10876</v>
      </c>
      <c r="D7504" t="s">
        <v>10876</v>
      </c>
      <c r="E7504">
        <v>0.8363</v>
      </c>
      <c r="F7504">
        <v>33.6858</v>
      </c>
      <c r="G7504" t="s">
        <v>10765</v>
      </c>
      <c r="H7504" t="str">
        <f>IFERROR(VLOOKUP(I7504,'country(26mar)'!C$2:D$251,2,FALSE),"")</f>
        <v>base.ug</v>
      </c>
      <c r="I7504" t="s">
        <v>10766</v>
      </c>
      <c r="J7504" t="s">
        <v>10767</v>
      </c>
      <c r="K7504" t="s">
        <v>10876</v>
      </c>
      <c r="L7504" t="str">
        <f>CONCATENATE(G7504," ",K7504)</f>
        <v>Uganda Namutumba</v>
      </c>
      <c r="M7504" t="str">
        <f>IFERROR(VLOOKUP(L7504,'State(need_input)'!I$2:J$3992,2,FALSE),"")</f>
        <v>state_UG_Nam_97</v>
      </c>
      <c r="N7504" t="s">
        <v>23</v>
      </c>
      <c r="P7504">
        <v>1800673440</v>
      </c>
    </row>
    <row r="7505" spans="1:16">
      <c r="A7505" s="5" t="str">
        <f>CONCATENATE("rdx_city_",J7505,"_",B7505)</f>
        <v>rdx_city_UGA_102</v>
      </c>
      <c r="B7505">
        <f>IF(I7505=I7504,B7504+1,1)</f>
        <v>102</v>
      </c>
      <c r="C7505" t="s">
        <v>10877</v>
      </c>
      <c r="D7505" t="s">
        <v>10877</v>
      </c>
      <c r="E7505">
        <v>2.2514</v>
      </c>
      <c r="F7505">
        <v>34.2501</v>
      </c>
      <c r="G7505" t="s">
        <v>10765</v>
      </c>
      <c r="H7505" t="str">
        <f>IFERROR(VLOOKUP(I7505,'country(26mar)'!C$2:D$251,2,FALSE),"")</f>
        <v>base.ug</v>
      </c>
      <c r="I7505" t="s">
        <v>10766</v>
      </c>
      <c r="J7505" t="s">
        <v>10767</v>
      </c>
      <c r="K7505" t="s">
        <v>10877</v>
      </c>
      <c r="L7505" t="str">
        <f>CONCATENATE(G7505," ",K7505)</f>
        <v>Uganda Napak</v>
      </c>
      <c r="M7505" t="str">
        <f>IFERROR(VLOOKUP(L7505,'State(need_input)'!I$2:J$3992,2,FALSE),"")</f>
        <v>state_UG_Nap_36</v>
      </c>
      <c r="N7505" t="s">
        <v>23</v>
      </c>
      <c r="P7505">
        <v>1800784014</v>
      </c>
    </row>
    <row r="7506" spans="1:16">
      <c r="A7506" s="5" t="str">
        <f>CONCATENATE("rdx_city_",J7506,"_",B7506)</f>
        <v>rdx_city_UGA_103</v>
      </c>
      <c r="B7506">
        <f>IF(I7506=I7505,B7505+1,1)</f>
        <v>103</v>
      </c>
      <c r="C7506" t="s">
        <v>10878</v>
      </c>
      <c r="D7506" t="s">
        <v>10878</v>
      </c>
      <c r="E7506">
        <v>2.4758</v>
      </c>
      <c r="F7506">
        <v>31.1025</v>
      </c>
      <c r="G7506" t="s">
        <v>10765</v>
      </c>
      <c r="H7506" t="str">
        <f>IFERROR(VLOOKUP(I7506,'country(26mar)'!C$2:D$251,2,FALSE),"")</f>
        <v>base.ug</v>
      </c>
      <c r="I7506" t="s">
        <v>10766</v>
      </c>
      <c r="J7506" t="s">
        <v>10767</v>
      </c>
      <c r="K7506" t="s">
        <v>10878</v>
      </c>
      <c r="L7506" t="str">
        <f>CONCATENATE(G7506," ",K7506)</f>
        <v>Uganda Nebbi</v>
      </c>
      <c r="M7506" t="str">
        <f>IFERROR(VLOOKUP(L7506,'State(need_input)'!I$2:J$3992,2,FALSE),"")</f>
        <v>state_UG_Neb_76</v>
      </c>
      <c r="N7506" t="s">
        <v>23</v>
      </c>
      <c r="O7506">
        <v>30354</v>
      </c>
      <c r="P7506">
        <v>1800598019</v>
      </c>
    </row>
    <row r="7507" spans="1:16">
      <c r="A7507" s="5" t="str">
        <f>CONCATENATE("rdx_city_",J7507,"_",B7507)</f>
        <v>rdx_city_UGA_104</v>
      </c>
      <c r="B7507">
        <f>IF(I7507=I7506,B7506+1,1)</f>
        <v>104</v>
      </c>
      <c r="C7507" t="s">
        <v>10879</v>
      </c>
      <c r="D7507" t="s">
        <v>10879</v>
      </c>
      <c r="E7507">
        <v>1.4314</v>
      </c>
      <c r="F7507">
        <v>33.7772</v>
      </c>
      <c r="G7507" t="s">
        <v>10765</v>
      </c>
      <c r="H7507" t="str">
        <f>IFERROR(VLOOKUP(I7507,'country(26mar)'!C$2:D$251,2,FALSE),"")</f>
        <v>base.ug</v>
      </c>
      <c r="I7507" t="s">
        <v>10766</v>
      </c>
      <c r="J7507" t="s">
        <v>10767</v>
      </c>
      <c r="K7507" t="s">
        <v>10879</v>
      </c>
      <c r="L7507" t="str">
        <f>CONCATENATE(G7507," ",K7507)</f>
        <v>Uganda Ngora</v>
      </c>
      <c r="M7507" t="str">
        <f>IFERROR(VLOOKUP(L7507,'State(need_input)'!I$2:J$3992,2,FALSE),"")</f>
        <v>state_UG_Ngo_71</v>
      </c>
      <c r="N7507" t="s">
        <v>23</v>
      </c>
      <c r="P7507">
        <v>1800020551</v>
      </c>
    </row>
    <row r="7508" spans="1:16">
      <c r="A7508" s="5" t="str">
        <f>CONCATENATE("rdx_city_",J7508,"_",B7508)</f>
        <v>rdx_city_UGA_105</v>
      </c>
      <c r="B7508">
        <f>IF(I7508=I7507,B7507+1,1)</f>
        <v>105</v>
      </c>
      <c r="C7508" t="s">
        <v>10880</v>
      </c>
      <c r="D7508" t="s">
        <v>10880</v>
      </c>
      <c r="E7508">
        <v>1.0411</v>
      </c>
      <c r="F7508">
        <v>30.4811</v>
      </c>
      <c r="G7508" t="s">
        <v>10765</v>
      </c>
      <c r="H7508" t="str">
        <f>IFERROR(VLOOKUP(I7508,'country(26mar)'!C$2:D$251,2,FALSE),"")</f>
        <v>base.ug</v>
      </c>
      <c r="I7508" t="s">
        <v>10766</v>
      </c>
      <c r="J7508" t="s">
        <v>10767</v>
      </c>
      <c r="K7508" t="s">
        <v>10880</v>
      </c>
      <c r="L7508" t="str">
        <f>CONCATENATE(G7508," ",K7508)</f>
        <v>Uganda Ntoroko</v>
      </c>
      <c r="M7508" t="str">
        <f>IFERROR(VLOOKUP(L7508,'State(need_input)'!I$2:J$3992,2,FALSE),"")</f>
        <v>state_UG_Nto_57</v>
      </c>
      <c r="N7508" t="s">
        <v>23</v>
      </c>
      <c r="P7508">
        <v>1800207074</v>
      </c>
    </row>
    <row r="7509" spans="1:16">
      <c r="A7509" s="5" t="str">
        <f>CONCATENATE("rdx_city_",J7509,"_",B7509)</f>
        <v>rdx_city_UGA_106</v>
      </c>
      <c r="B7509">
        <f>IF(I7509=I7508,B7508+1,1)</f>
        <v>106</v>
      </c>
      <c r="C7509" t="s">
        <v>10881</v>
      </c>
      <c r="D7509" t="s">
        <v>10881</v>
      </c>
      <c r="E7509">
        <v>-0.8794</v>
      </c>
      <c r="F7509">
        <v>30.2642</v>
      </c>
      <c r="G7509" t="s">
        <v>10765</v>
      </c>
      <c r="H7509" t="str">
        <f>IFERROR(VLOOKUP(I7509,'country(26mar)'!C$2:D$251,2,FALSE),"")</f>
        <v>base.ug</v>
      </c>
      <c r="I7509" t="s">
        <v>10766</v>
      </c>
      <c r="J7509" t="s">
        <v>10767</v>
      </c>
      <c r="K7509" t="s">
        <v>10881</v>
      </c>
      <c r="L7509" t="str">
        <f>CONCATENATE(G7509," ",K7509)</f>
        <v>Uganda Ntungamo</v>
      </c>
      <c r="M7509" t="str">
        <f>IFERROR(VLOOKUP(L7509,'State(need_input)'!I$2:J$3992,2,FALSE),"")</f>
        <v>state_UG_Ntu_19</v>
      </c>
      <c r="N7509" t="s">
        <v>23</v>
      </c>
      <c r="O7509">
        <v>16400</v>
      </c>
      <c r="P7509">
        <v>1800042819</v>
      </c>
    </row>
    <row r="7510" spans="1:16">
      <c r="A7510" s="5" t="str">
        <f>CONCATENATE("rdx_city_",J7510,"_",B7510)</f>
        <v>rdx_city_UGA_107</v>
      </c>
      <c r="B7510">
        <f>IF(I7510=I7509,B7509+1,1)</f>
        <v>107</v>
      </c>
      <c r="C7510" t="s">
        <v>10882</v>
      </c>
      <c r="D7510" t="s">
        <v>10882</v>
      </c>
      <c r="E7510">
        <v>2.6342</v>
      </c>
      <c r="F7510">
        <v>32.0011</v>
      </c>
      <c r="G7510" t="s">
        <v>10765</v>
      </c>
      <c r="H7510" t="str">
        <f>IFERROR(VLOOKUP(I7510,'country(26mar)'!C$2:D$251,2,FALSE),"")</f>
        <v>base.ug</v>
      </c>
      <c r="I7510" t="s">
        <v>10766</v>
      </c>
      <c r="J7510" t="s">
        <v>10767</v>
      </c>
      <c r="K7510" t="s">
        <v>10882</v>
      </c>
      <c r="L7510" t="str">
        <f>CONCATENATE(G7510," ",K7510)</f>
        <v>Uganda Nwoya</v>
      </c>
      <c r="M7510" t="str">
        <f>IFERROR(VLOOKUP(L7510,'State(need_input)'!I$2:J$3992,2,FALSE),"")</f>
        <v>state_UG_Nwo_85</v>
      </c>
      <c r="N7510" t="s">
        <v>23</v>
      </c>
      <c r="P7510">
        <v>1800205431</v>
      </c>
    </row>
    <row r="7511" spans="1:16">
      <c r="A7511" s="5" t="str">
        <f>CONCATENATE("rdx_city_",J7511,"_",B7511)</f>
        <v>rdx_city_UGA_108</v>
      </c>
      <c r="B7511">
        <f>IF(I7511=I7510,B7510+1,1)</f>
        <v>108</v>
      </c>
      <c r="C7511" t="s">
        <v>10883</v>
      </c>
      <c r="D7511" t="s">
        <v>10883</v>
      </c>
      <c r="E7511">
        <v>2.5004</v>
      </c>
      <c r="F7511">
        <v>33.5007</v>
      </c>
      <c r="G7511" t="s">
        <v>10765</v>
      </c>
      <c r="H7511" t="str">
        <f>IFERROR(VLOOKUP(I7511,'country(26mar)'!C$2:D$251,2,FALSE),"")</f>
        <v>base.ug</v>
      </c>
      <c r="I7511" t="s">
        <v>10766</v>
      </c>
      <c r="J7511" t="s">
        <v>10767</v>
      </c>
      <c r="K7511" t="s">
        <v>10883</v>
      </c>
      <c r="L7511" t="str">
        <f>CONCATENATE(G7511," ",K7511)</f>
        <v>Uganda Otuke</v>
      </c>
      <c r="M7511" t="str">
        <f>IFERROR(VLOOKUP(L7511,'State(need_input)'!I$2:J$3992,2,FALSE),"")</f>
        <v>state_UG_Otu_38</v>
      </c>
      <c r="N7511" t="s">
        <v>23</v>
      </c>
      <c r="P7511">
        <v>1800657796</v>
      </c>
    </row>
    <row r="7512" spans="1:16">
      <c r="A7512" s="5" t="str">
        <f>CONCATENATE("rdx_city_",J7512,"_",B7512)</f>
        <v>rdx_city_UGA_109</v>
      </c>
      <c r="B7512">
        <f>IF(I7512=I7511,B7511+1,1)</f>
        <v>109</v>
      </c>
      <c r="C7512" t="s">
        <v>10884</v>
      </c>
      <c r="D7512" t="s">
        <v>10884</v>
      </c>
      <c r="E7512">
        <v>2.235</v>
      </c>
      <c r="F7512">
        <v>32.385</v>
      </c>
      <c r="G7512" t="s">
        <v>10765</v>
      </c>
      <c r="H7512" t="str">
        <f>IFERROR(VLOOKUP(I7512,'country(26mar)'!C$2:D$251,2,FALSE),"")</f>
        <v>base.ug</v>
      </c>
      <c r="I7512" t="s">
        <v>10766</v>
      </c>
      <c r="J7512" t="s">
        <v>10767</v>
      </c>
      <c r="K7512" t="s">
        <v>10884</v>
      </c>
      <c r="L7512" t="str">
        <f>CONCATENATE(G7512," ",K7512)</f>
        <v>Uganda Oyam</v>
      </c>
      <c r="M7512" t="str">
        <f>IFERROR(VLOOKUP(L7512,'State(need_input)'!I$2:J$3992,2,FALSE),"")</f>
        <v>state_UG_Oya_42</v>
      </c>
      <c r="N7512" t="s">
        <v>23</v>
      </c>
      <c r="P7512">
        <v>1800867016</v>
      </c>
    </row>
    <row r="7513" spans="1:16">
      <c r="A7513" s="5" t="str">
        <f>CONCATENATE("rdx_city_",J7513,"_",B7513)</f>
        <v>rdx_city_UGA_110</v>
      </c>
      <c r="B7513">
        <f>IF(I7513=I7512,B7512+1,1)</f>
        <v>110</v>
      </c>
      <c r="C7513" t="s">
        <v>10885</v>
      </c>
      <c r="D7513" t="s">
        <v>10885</v>
      </c>
      <c r="E7513">
        <v>3.05</v>
      </c>
      <c r="F7513">
        <v>33.2167</v>
      </c>
      <c r="G7513" t="s">
        <v>10765</v>
      </c>
      <c r="H7513" t="str">
        <f>IFERROR(VLOOKUP(I7513,'country(26mar)'!C$2:D$251,2,FALSE),"")</f>
        <v>base.ug</v>
      </c>
      <c r="I7513" t="s">
        <v>10766</v>
      </c>
      <c r="J7513" t="s">
        <v>10767</v>
      </c>
      <c r="K7513" t="s">
        <v>10885</v>
      </c>
      <c r="L7513" t="str">
        <f>CONCATENATE(G7513," ",K7513)</f>
        <v>Uganda Pader</v>
      </c>
      <c r="M7513" t="str">
        <f>IFERROR(VLOOKUP(L7513,'State(need_input)'!I$2:J$3992,2,FALSE),"")</f>
        <v>state_UG_Pad_89</v>
      </c>
      <c r="N7513" t="s">
        <v>23</v>
      </c>
      <c r="P7513">
        <v>1800105199</v>
      </c>
    </row>
    <row r="7514" spans="1:16">
      <c r="A7514" s="5" t="str">
        <f>CONCATENATE("rdx_city_",J7514,"_",B7514)</f>
        <v>rdx_city_UGA_111</v>
      </c>
      <c r="B7514">
        <f>IF(I7514=I7513,B7513+1,1)</f>
        <v>111</v>
      </c>
      <c r="C7514" t="s">
        <v>10886</v>
      </c>
      <c r="D7514" t="s">
        <v>10886</v>
      </c>
      <c r="E7514">
        <v>2.4704</v>
      </c>
      <c r="F7514">
        <v>31.48</v>
      </c>
      <c r="G7514" t="s">
        <v>10765</v>
      </c>
      <c r="H7514" t="str">
        <f>IFERROR(VLOOKUP(I7514,'country(26mar)'!C$2:D$251,2,FALSE),"")</f>
        <v>base.ug</v>
      </c>
      <c r="I7514" t="s">
        <v>10766</v>
      </c>
      <c r="J7514" t="s">
        <v>10767</v>
      </c>
      <c r="L7514" t="str">
        <f>CONCATENATE(G7514," ",K7514)</f>
        <v>Uganda </v>
      </c>
      <c r="M7514" t="str">
        <f>IFERROR(VLOOKUP(L7514,'State(need_input)'!I$2:J$3992,2,FALSE),"")</f>
        <v/>
      </c>
      <c r="N7514" t="s">
        <v>23</v>
      </c>
      <c r="O7514">
        <v>17541</v>
      </c>
      <c r="P7514">
        <v>1800204374</v>
      </c>
    </row>
    <row r="7515" spans="1:16">
      <c r="A7515" s="5" t="str">
        <f>CONCATENATE("rdx_city_",J7515,"_",B7515)</f>
        <v>rdx_city_UGA_112</v>
      </c>
      <c r="B7515">
        <f>IF(I7515=I7514,B7514+1,1)</f>
        <v>112</v>
      </c>
      <c r="C7515" t="s">
        <v>10887</v>
      </c>
      <c r="D7515" t="s">
        <v>10887</v>
      </c>
      <c r="E7515">
        <v>2.6131</v>
      </c>
      <c r="F7515">
        <v>32.3369</v>
      </c>
      <c r="G7515" t="s">
        <v>10765</v>
      </c>
      <c r="H7515" t="str">
        <f>IFERROR(VLOOKUP(I7515,'country(26mar)'!C$2:D$251,2,FALSE),"")</f>
        <v>base.ug</v>
      </c>
      <c r="I7515" t="s">
        <v>10766</v>
      </c>
      <c r="J7515" t="s">
        <v>10767</v>
      </c>
      <c r="L7515" t="str">
        <f>CONCATENATE(G7515," ",K7515)</f>
        <v>Uganda </v>
      </c>
      <c r="M7515" t="str">
        <f>IFERROR(VLOOKUP(L7515,'State(need_input)'!I$2:J$3992,2,FALSE),"")</f>
        <v/>
      </c>
      <c r="N7515" t="s">
        <v>23</v>
      </c>
      <c r="P7515">
        <v>1800679810</v>
      </c>
    </row>
    <row r="7516" spans="1:16">
      <c r="A7516" s="5" t="str">
        <f>CONCATENATE("rdx_city_",J7516,"_",B7516)</f>
        <v>rdx_city_UGA_113</v>
      </c>
      <c r="B7516">
        <f>IF(I7516=I7515,B7515+1,1)</f>
        <v>113</v>
      </c>
      <c r="C7516" t="s">
        <v>10888</v>
      </c>
      <c r="D7516" t="s">
        <v>10888</v>
      </c>
      <c r="E7516">
        <v>1.145</v>
      </c>
      <c r="F7516">
        <v>33.7094</v>
      </c>
      <c r="G7516" t="s">
        <v>10765</v>
      </c>
      <c r="H7516" t="str">
        <f>IFERROR(VLOOKUP(I7516,'country(26mar)'!C$2:D$251,2,FALSE),"")</f>
        <v>base.ug</v>
      </c>
      <c r="I7516" t="s">
        <v>10766</v>
      </c>
      <c r="J7516" t="s">
        <v>10767</v>
      </c>
      <c r="K7516" t="s">
        <v>10888</v>
      </c>
      <c r="L7516" t="str">
        <f>CONCATENATE(G7516," ",K7516)</f>
        <v>Uganda Pallisa</v>
      </c>
      <c r="M7516" t="str">
        <f>IFERROR(VLOOKUP(L7516,'State(need_input)'!I$2:J$3992,2,FALSE),"")</f>
        <v>state_UG_Pal_28</v>
      </c>
      <c r="N7516" t="s">
        <v>23</v>
      </c>
      <c r="O7516">
        <v>30745</v>
      </c>
      <c r="P7516">
        <v>1800214906</v>
      </c>
    </row>
    <row r="7517" spans="1:16">
      <c r="A7517" s="5" t="str">
        <f>CONCATENATE("rdx_city_",J7517,"_",B7517)</f>
        <v>rdx_city_UGA_114</v>
      </c>
      <c r="B7517">
        <f>IF(I7517=I7516,B7516+1,1)</f>
        <v>114</v>
      </c>
      <c r="C7517" t="s">
        <v>10889</v>
      </c>
      <c r="D7517" t="s">
        <v>10889</v>
      </c>
      <c r="E7517">
        <v>-0.72</v>
      </c>
      <c r="F7517">
        <v>31.4839</v>
      </c>
      <c r="G7517" t="s">
        <v>10765</v>
      </c>
      <c r="H7517" t="str">
        <f>IFERROR(VLOOKUP(I7517,'country(26mar)'!C$2:D$251,2,FALSE),"")</f>
        <v>base.ug</v>
      </c>
      <c r="I7517" t="s">
        <v>10766</v>
      </c>
      <c r="J7517" t="s">
        <v>10767</v>
      </c>
      <c r="K7517" t="s">
        <v>10889</v>
      </c>
      <c r="L7517" t="str">
        <f>CONCATENATE(G7517," ",K7517)</f>
        <v>Uganda Rakai</v>
      </c>
      <c r="M7517" t="str">
        <f>IFERROR(VLOOKUP(L7517,'State(need_input)'!I$2:J$3992,2,FALSE),"")</f>
        <v>state_UG_Rak_24</v>
      </c>
      <c r="N7517" t="s">
        <v>23</v>
      </c>
      <c r="P7517">
        <v>1800039440</v>
      </c>
    </row>
    <row r="7518" spans="1:16">
      <c r="A7518" s="5" t="str">
        <f>CONCATENATE("rdx_city_",J7518,"_",B7518)</f>
        <v>rdx_city_UGA_115</v>
      </c>
      <c r="B7518">
        <f>IF(I7518=I7517,B7517+1,1)</f>
        <v>115</v>
      </c>
      <c r="C7518" t="s">
        <v>10890</v>
      </c>
      <c r="D7518" t="s">
        <v>10890</v>
      </c>
      <c r="E7518">
        <v>-1.1883</v>
      </c>
      <c r="F7518">
        <v>29.8461</v>
      </c>
      <c r="G7518" t="s">
        <v>10765</v>
      </c>
      <c r="H7518" t="str">
        <f>IFERROR(VLOOKUP(I7518,'country(26mar)'!C$2:D$251,2,FALSE),"")</f>
        <v>base.ug</v>
      </c>
      <c r="I7518" t="s">
        <v>10766</v>
      </c>
      <c r="J7518" t="s">
        <v>10767</v>
      </c>
      <c r="L7518" t="str">
        <f>CONCATENATE(G7518," ",K7518)</f>
        <v>Uganda </v>
      </c>
      <c r="M7518" t="str">
        <f>IFERROR(VLOOKUP(L7518,'State(need_input)'!I$2:J$3992,2,FALSE),"")</f>
        <v/>
      </c>
      <c r="N7518" t="s">
        <v>23</v>
      </c>
      <c r="P7518">
        <v>1800066560</v>
      </c>
    </row>
    <row r="7519" spans="1:16">
      <c r="A7519" s="5" t="str">
        <f>CONCATENATE("rdx_city_",J7519,"_",B7519)</f>
        <v>rdx_city_UGA_116</v>
      </c>
      <c r="B7519">
        <f>IF(I7519=I7518,B7518+1,1)</f>
        <v>116</v>
      </c>
      <c r="C7519" t="s">
        <v>10891</v>
      </c>
      <c r="D7519" t="s">
        <v>10891</v>
      </c>
      <c r="E7519">
        <v>-0.2989</v>
      </c>
      <c r="F7519">
        <v>30.1336</v>
      </c>
      <c r="G7519" t="s">
        <v>10765</v>
      </c>
      <c r="H7519" t="str">
        <f>IFERROR(VLOOKUP(I7519,'country(26mar)'!C$2:D$251,2,FALSE),"")</f>
        <v>base.ug</v>
      </c>
      <c r="I7519" t="s">
        <v>10766</v>
      </c>
      <c r="J7519" t="s">
        <v>10767</v>
      </c>
      <c r="K7519" t="s">
        <v>10891</v>
      </c>
      <c r="L7519" t="str">
        <f>CONCATENATE(G7519," ",K7519)</f>
        <v>Uganda Rubirizi</v>
      </c>
      <c r="M7519" t="str">
        <f>IFERROR(VLOOKUP(L7519,'State(need_input)'!I$2:J$3992,2,FALSE),"")</f>
        <v>state_UG_Rub_55</v>
      </c>
      <c r="N7519" t="s">
        <v>23</v>
      </c>
      <c r="P7519">
        <v>1800947890</v>
      </c>
    </row>
    <row r="7520" spans="1:16">
      <c r="A7520" s="5" t="str">
        <f>CONCATENATE("rdx_city_",J7520,"_",B7520)</f>
        <v>rdx_city_UGA_117</v>
      </c>
      <c r="B7520">
        <f>IF(I7520=I7519,B7519+1,1)</f>
        <v>117</v>
      </c>
      <c r="C7520" t="s">
        <v>10892</v>
      </c>
      <c r="D7520" t="s">
        <v>10892</v>
      </c>
      <c r="E7520">
        <v>-0.8411</v>
      </c>
      <c r="F7520">
        <v>29.9419</v>
      </c>
      <c r="G7520" t="s">
        <v>10765</v>
      </c>
      <c r="H7520" t="str">
        <f>IFERROR(VLOOKUP(I7520,'country(26mar)'!C$2:D$251,2,FALSE),"")</f>
        <v>base.ug</v>
      </c>
      <c r="I7520" t="s">
        <v>10766</v>
      </c>
      <c r="J7520" t="s">
        <v>10767</v>
      </c>
      <c r="K7520" t="s">
        <v>10892</v>
      </c>
      <c r="L7520" t="str">
        <f>CONCATENATE(G7520," ",K7520)</f>
        <v>Uganda Rukungiri</v>
      </c>
      <c r="M7520" t="str">
        <f>IFERROR(VLOOKUP(L7520,'State(need_input)'!I$2:J$3992,2,FALSE),"")</f>
        <v>state_UG_Ruk_1</v>
      </c>
      <c r="N7520" t="s">
        <v>23</v>
      </c>
      <c r="P7520">
        <v>1800982268</v>
      </c>
    </row>
    <row r="7521" spans="1:16">
      <c r="A7521" s="5" t="str">
        <f>CONCATENATE("rdx_city_",J7521,"_",B7521)</f>
        <v>rdx_city_UGA_118</v>
      </c>
      <c r="B7521">
        <f>IF(I7521=I7520,B7520+1,1)</f>
        <v>118</v>
      </c>
      <c r="C7521" t="s">
        <v>10893</v>
      </c>
      <c r="D7521" t="s">
        <v>10893</v>
      </c>
      <c r="E7521">
        <v>-0.0772</v>
      </c>
      <c r="F7521">
        <v>31.4567</v>
      </c>
      <c r="G7521" t="s">
        <v>10765</v>
      </c>
      <c r="H7521" t="str">
        <f>IFERROR(VLOOKUP(I7521,'country(26mar)'!C$2:D$251,2,FALSE),"")</f>
        <v>base.ug</v>
      </c>
      <c r="I7521" t="s">
        <v>10766</v>
      </c>
      <c r="J7521" t="s">
        <v>10767</v>
      </c>
      <c r="K7521" t="s">
        <v>10893</v>
      </c>
      <c r="L7521" t="str">
        <f>CONCATENATE(G7521," ",K7521)</f>
        <v>Uganda Sembabule</v>
      </c>
      <c r="M7521" t="str">
        <f>IFERROR(VLOOKUP(L7521,'State(need_input)'!I$2:J$3992,2,FALSE),"")</f>
        <v>state_UG_Sem_16</v>
      </c>
      <c r="N7521" t="s">
        <v>23</v>
      </c>
      <c r="P7521">
        <v>1800497536</v>
      </c>
    </row>
    <row r="7522" spans="1:16">
      <c r="A7522" s="5" t="str">
        <f>CONCATENATE("rdx_city_",J7522,"_",B7522)</f>
        <v>rdx_city_UGA_119</v>
      </c>
      <c r="B7522">
        <f>IF(I7522=I7521,B7521+1,1)</f>
        <v>119</v>
      </c>
      <c r="C7522" t="s">
        <v>10894</v>
      </c>
      <c r="D7522" t="s">
        <v>10894</v>
      </c>
      <c r="E7522">
        <v>1.518</v>
      </c>
      <c r="F7522">
        <v>33.4589</v>
      </c>
      <c r="G7522" t="s">
        <v>10765</v>
      </c>
      <c r="H7522" t="str">
        <f>IFERROR(VLOOKUP(I7522,'country(26mar)'!C$2:D$251,2,FALSE),"")</f>
        <v>base.ug</v>
      </c>
      <c r="I7522" t="s">
        <v>10766</v>
      </c>
      <c r="J7522" t="s">
        <v>10767</v>
      </c>
      <c r="K7522" t="s">
        <v>10894</v>
      </c>
      <c r="L7522" t="str">
        <f>CONCATENATE(G7522," ",K7522)</f>
        <v>Uganda Serere</v>
      </c>
      <c r="M7522" t="str">
        <f>IFERROR(VLOOKUP(L7522,'State(need_input)'!I$2:J$3992,2,FALSE),"")</f>
        <v>state_UG_Ser_110</v>
      </c>
      <c r="N7522" t="s">
        <v>23</v>
      </c>
      <c r="P7522">
        <v>1800171092</v>
      </c>
    </row>
    <row r="7523" spans="1:16">
      <c r="A7523" s="5" t="str">
        <f>CONCATENATE("rdx_city_",J7523,"_",B7523)</f>
        <v>rdx_city_UGA_120</v>
      </c>
      <c r="B7523">
        <f>IF(I7523=I7522,B7522+1,1)</f>
        <v>120</v>
      </c>
      <c r="C7523" t="s">
        <v>10895</v>
      </c>
      <c r="D7523" t="s">
        <v>10895</v>
      </c>
      <c r="E7523">
        <v>1.25</v>
      </c>
      <c r="F7523">
        <v>34.3</v>
      </c>
      <c r="G7523" t="s">
        <v>10765</v>
      </c>
      <c r="H7523" t="str">
        <f>IFERROR(VLOOKUP(I7523,'country(26mar)'!C$2:D$251,2,FALSE),"")</f>
        <v>base.ug</v>
      </c>
      <c r="I7523" t="s">
        <v>10766</v>
      </c>
      <c r="J7523" t="s">
        <v>10767</v>
      </c>
      <c r="K7523" t="s">
        <v>10895</v>
      </c>
      <c r="L7523" t="str">
        <f>CONCATENATE(G7523," ",K7523)</f>
        <v>Uganda Sironko</v>
      </c>
      <c r="M7523" t="str">
        <f>IFERROR(VLOOKUP(L7523,'State(need_input)'!I$2:J$3992,2,FALSE),"")</f>
        <v>state_UG_Sir_54</v>
      </c>
      <c r="N7523" t="s">
        <v>23</v>
      </c>
      <c r="O7523">
        <v>14100</v>
      </c>
      <c r="P7523">
        <v>1800419144</v>
      </c>
    </row>
    <row r="7524" spans="1:16">
      <c r="A7524" s="5" t="str">
        <f>CONCATENATE("rdx_city_",J7524,"_",B7524)</f>
        <v>rdx_city_UGA_121</v>
      </c>
      <c r="B7524">
        <f>IF(I7524=I7523,B7523+1,1)</f>
        <v>121</v>
      </c>
      <c r="C7524" t="s">
        <v>10896</v>
      </c>
      <c r="D7524" t="s">
        <v>10896</v>
      </c>
      <c r="E7524">
        <v>1.7104</v>
      </c>
      <c r="F7524">
        <v>33.6</v>
      </c>
      <c r="G7524" t="s">
        <v>10765</v>
      </c>
      <c r="H7524" t="str">
        <f>IFERROR(VLOOKUP(I7524,'country(26mar)'!C$2:D$251,2,FALSE),"")</f>
        <v>base.ug</v>
      </c>
      <c r="I7524" t="s">
        <v>10766</v>
      </c>
      <c r="J7524" t="s">
        <v>10767</v>
      </c>
      <c r="K7524" t="s">
        <v>10896</v>
      </c>
      <c r="L7524" t="str">
        <f>CONCATENATE(G7524," ",K7524)</f>
        <v>Uganda Soroti</v>
      </c>
      <c r="M7524" t="str">
        <f>IFERROR(VLOOKUP(L7524,'State(need_input)'!I$2:J$3992,2,FALSE),"")</f>
        <v>state_UG_Sor_101</v>
      </c>
      <c r="N7524" t="s">
        <v>23</v>
      </c>
      <c r="O7524">
        <v>1038</v>
      </c>
      <c r="P7524">
        <v>1800434608</v>
      </c>
    </row>
    <row r="7525" spans="1:16">
      <c r="A7525" s="5" t="str">
        <f>CONCATENATE("rdx_city_",J7525,"_",B7525)</f>
        <v>rdx_city_UGA_122</v>
      </c>
      <c r="B7525">
        <f>IF(I7525=I7524,B7524+1,1)</f>
        <v>122</v>
      </c>
      <c r="C7525" t="s">
        <v>10897</v>
      </c>
      <c r="D7525" t="s">
        <v>10897</v>
      </c>
      <c r="E7525">
        <v>0.7104</v>
      </c>
      <c r="F7525">
        <v>34.17</v>
      </c>
      <c r="G7525" t="s">
        <v>10765</v>
      </c>
      <c r="H7525" t="str">
        <f>IFERROR(VLOOKUP(I7525,'country(26mar)'!C$2:D$251,2,FALSE),"")</f>
        <v>base.ug</v>
      </c>
      <c r="I7525" t="s">
        <v>10766</v>
      </c>
      <c r="J7525" t="s">
        <v>10767</v>
      </c>
      <c r="K7525" t="s">
        <v>10897</v>
      </c>
      <c r="L7525" t="str">
        <f>CONCATENATE(G7525," ",K7525)</f>
        <v>Uganda Tororo</v>
      </c>
      <c r="M7525" t="str">
        <f>IFERROR(VLOOKUP(L7525,'State(need_input)'!I$2:J$3992,2,FALSE),"")</f>
        <v>state_UG_Tor_53</v>
      </c>
      <c r="N7525" t="s">
        <v>23</v>
      </c>
      <c r="O7525">
        <v>150000</v>
      </c>
      <c r="P7525">
        <v>1800214991</v>
      </c>
    </row>
    <row r="7526" spans="1:16">
      <c r="A7526" s="5" t="str">
        <f>CONCATENATE("rdx_city_",J7526,"_",B7526)</f>
        <v>rdx_city_UGA_123</v>
      </c>
      <c r="B7526">
        <f>IF(I7526=I7525,B7525+1,1)</f>
        <v>123</v>
      </c>
      <c r="C7526" t="s">
        <v>10799</v>
      </c>
      <c r="D7526" t="s">
        <v>10799</v>
      </c>
      <c r="E7526">
        <v>0.4044</v>
      </c>
      <c r="F7526">
        <v>32.4594</v>
      </c>
      <c r="G7526" t="s">
        <v>10765</v>
      </c>
      <c r="H7526" t="str">
        <f>IFERROR(VLOOKUP(I7526,'country(26mar)'!C$2:D$251,2,FALSE),"")</f>
        <v>base.ug</v>
      </c>
      <c r="I7526" t="s">
        <v>10766</v>
      </c>
      <c r="J7526" t="s">
        <v>10767</v>
      </c>
      <c r="K7526" t="s">
        <v>10799</v>
      </c>
      <c r="L7526" t="str">
        <f>CONCATENATE(G7526," ",K7526)</f>
        <v>Uganda Wakiso</v>
      </c>
      <c r="M7526" t="str">
        <f>IFERROR(VLOOKUP(L7526,'State(need_input)'!I$2:J$3992,2,FALSE),"")</f>
        <v>state_UG_Wak_18</v>
      </c>
      <c r="N7526" t="s">
        <v>23</v>
      </c>
      <c r="P7526">
        <v>1800102352</v>
      </c>
    </row>
    <row r="7527" spans="1:16">
      <c r="A7527" s="5" t="str">
        <f>CONCATENATE("rdx_city_",J7527,"_",B7527)</f>
        <v>rdx_city_UGA_124</v>
      </c>
      <c r="B7527">
        <f>IF(I7527=I7526,B7526+1,1)</f>
        <v>124</v>
      </c>
      <c r="C7527" t="s">
        <v>10898</v>
      </c>
      <c r="D7527" t="s">
        <v>10898</v>
      </c>
      <c r="E7527">
        <v>3.4651</v>
      </c>
      <c r="F7527">
        <v>31.2469</v>
      </c>
      <c r="G7527" t="s">
        <v>10765</v>
      </c>
      <c r="H7527" t="str">
        <f>IFERROR(VLOOKUP(I7527,'country(26mar)'!C$2:D$251,2,FALSE),"")</f>
        <v>base.ug</v>
      </c>
      <c r="I7527" t="s">
        <v>10766</v>
      </c>
      <c r="J7527" t="s">
        <v>10767</v>
      </c>
      <c r="K7527" t="s">
        <v>10898</v>
      </c>
      <c r="L7527" t="str">
        <f>CONCATENATE(G7527," ",K7527)</f>
        <v>Uganda Yumbe</v>
      </c>
      <c r="M7527" t="str">
        <f>IFERROR(VLOOKUP(L7527,'State(need_input)'!I$2:J$3992,2,FALSE),"")</f>
        <v>state_UG_Yum_80</v>
      </c>
      <c r="N7527" t="s">
        <v>23</v>
      </c>
      <c r="P7527">
        <v>1800297508</v>
      </c>
    </row>
    <row r="7528" spans="1:16">
      <c r="A7528" s="5" t="str">
        <f>CONCATENATE("rdx_city_",J7528,"_",B7528)</f>
        <v>rdx_city_UGA_125</v>
      </c>
      <c r="B7528">
        <f>IF(I7528=I7527,B7527+1,1)</f>
        <v>125</v>
      </c>
      <c r="C7528" t="s">
        <v>10899</v>
      </c>
      <c r="D7528" t="s">
        <v>10899</v>
      </c>
      <c r="E7528">
        <v>2.5135</v>
      </c>
      <c r="F7528">
        <v>30.9091</v>
      </c>
      <c r="G7528" t="s">
        <v>10765</v>
      </c>
      <c r="H7528" t="str">
        <f>IFERROR(VLOOKUP(I7528,'country(26mar)'!C$2:D$251,2,FALSE),"")</f>
        <v>base.ug</v>
      </c>
      <c r="I7528" t="s">
        <v>10766</v>
      </c>
      <c r="J7528" t="s">
        <v>10767</v>
      </c>
      <c r="K7528" t="s">
        <v>10899</v>
      </c>
      <c r="L7528" t="str">
        <f>CONCATENATE(G7528," ",K7528)</f>
        <v>Uganda Zombo</v>
      </c>
      <c r="M7528" t="str">
        <f>IFERROR(VLOOKUP(L7528,'State(need_input)'!I$2:J$3992,2,FALSE),"")</f>
        <v>state_UG_Zom_27</v>
      </c>
      <c r="N7528" t="s">
        <v>23</v>
      </c>
      <c r="P7528">
        <v>1800293674</v>
      </c>
    </row>
    <row r="7529" spans="1:16">
      <c r="A7529" s="5" t="str">
        <f>CONCATENATE("rdx_city_",J7529,"_",B7529)</f>
        <v>rdx_city_UKR_1</v>
      </c>
      <c r="B7529">
        <f>IF(I7529=I7528,B7528+1,1)</f>
        <v>1</v>
      </c>
      <c r="C7529" t="s">
        <v>10900</v>
      </c>
      <c r="D7529" t="s">
        <v>10900</v>
      </c>
      <c r="E7529">
        <v>46.7568</v>
      </c>
      <c r="F7529">
        <v>36.7868</v>
      </c>
      <c r="G7529" t="s">
        <v>10901</v>
      </c>
      <c r="H7529" t="str">
        <f>IFERROR(VLOOKUP(I7529,'country(26mar)'!C$2:D$251,2,FALSE),"")</f>
        <v>base.ua</v>
      </c>
      <c r="I7529" t="s">
        <v>10902</v>
      </c>
      <c r="J7529" t="s">
        <v>10903</v>
      </c>
      <c r="K7529" t="s">
        <v>10904</v>
      </c>
      <c r="L7529" t="str">
        <f>CONCATENATE(G7529," ",K7529)</f>
        <v>Ukraine Zaporiz’ka Oblast’</v>
      </c>
      <c r="M7529" t="str">
        <f>IFERROR(VLOOKUP(L7529,'State(need_input)'!I$2:J$3992,2,FALSE),"")</f>
        <v>state_UA_Zap_11</v>
      </c>
      <c r="N7529" t="s">
        <v>20</v>
      </c>
      <c r="O7529">
        <v>118284</v>
      </c>
      <c r="P7529">
        <v>1804599785</v>
      </c>
    </row>
    <row r="7530" spans="1:16">
      <c r="A7530" s="5" t="str">
        <f>CONCATENATE("rdx_city_",J7530,"_",B7530)</f>
        <v>rdx_city_UKR_2</v>
      </c>
      <c r="B7530">
        <f>IF(I7530=I7529,B7529+1,1)</f>
        <v>2</v>
      </c>
      <c r="C7530" t="s">
        <v>10905</v>
      </c>
      <c r="D7530" t="s">
        <v>10905</v>
      </c>
      <c r="E7530">
        <v>49.7743</v>
      </c>
      <c r="F7530">
        <v>30.1309</v>
      </c>
      <c r="G7530" t="s">
        <v>10901</v>
      </c>
      <c r="H7530" t="str">
        <f>IFERROR(VLOOKUP(I7530,'country(26mar)'!C$2:D$251,2,FALSE),"")</f>
        <v>base.ua</v>
      </c>
      <c r="I7530" t="s">
        <v>10902</v>
      </c>
      <c r="J7530" t="s">
        <v>10903</v>
      </c>
      <c r="K7530" t="s">
        <v>10906</v>
      </c>
      <c r="L7530" t="str">
        <f>CONCATENATE(G7530," ",K7530)</f>
        <v>Ukraine Kyyivs’ka Oblast’</v>
      </c>
      <c r="M7530" t="str">
        <f>IFERROR(VLOOKUP(L7530,'State(need_input)'!I$2:J$3992,2,FALSE),"")</f>
        <v>state_UA_Kyy_21</v>
      </c>
      <c r="N7530" t="s">
        <v>20</v>
      </c>
      <c r="O7530">
        <v>199163</v>
      </c>
      <c r="P7530">
        <v>1804758853</v>
      </c>
    </row>
    <row r="7531" spans="1:16">
      <c r="A7531" s="5" t="str">
        <f>CONCATENATE("rdx_city_",J7531,"_",B7531)</f>
        <v>rdx_city_UKR_3</v>
      </c>
      <c r="B7531">
        <f>IF(I7531=I7530,B7530+1,1)</f>
        <v>3</v>
      </c>
      <c r="C7531" t="s">
        <v>10907</v>
      </c>
      <c r="D7531" t="s">
        <v>10907</v>
      </c>
      <c r="E7531">
        <v>50.4943</v>
      </c>
      <c r="F7531">
        <v>30.7809</v>
      </c>
      <c r="G7531" t="s">
        <v>10901</v>
      </c>
      <c r="H7531" t="str">
        <f>IFERROR(VLOOKUP(I7531,'country(26mar)'!C$2:D$251,2,FALSE),"")</f>
        <v>base.ua</v>
      </c>
      <c r="I7531" t="s">
        <v>10902</v>
      </c>
      <c r="J7531" t="s">
        <v>10903</v>
      </c>
      <c r="K7531" t="s">
        <v>10906</v>
      </c>
      <c r="L7531" t="str">
        <f>CONCATENATE(G7531," ",K7531)</f>
        <v>Ukraine Kyyivs’ka Oblast’</v>
      </c>
      <c r="M7531" t="str">
        <f>IFERROR(VLOOKUP(L7531,'State(need_input)'!I$2:J$3992,2,FALSE),"")</f>
        <v>state_UA_Kyy_21</v>
      </c>
      <c r="N7531" t="s">
        <v>20</v>
      </c>
      <c r="O7531">
        <v>88506</v>
      </c>
      <c r="P7531">
        <v>1804386597</v>
      </c>
    </row>
    <row r="7532" spans="1:16">
      <c r="A7532" s="5" t="str">
        <f>CONCATENATE("rdx_city_",J7532,"_",B7532)</f>
        <v>rdx_city_UKR_4</v>
      </c>
      <c r="B7532">
        <f>IF(I7532=I7531,B7531+1,1)</f>
        <v>4</v>
      </c>
      <c r="C7532" t="s">
        <v>10908</v>
      </c>
      <c r="D7532" t="s">
        <v>10908</v>
      </c>
      <c r="E7532">
        <v>49.4347</v>
      </c>
      <c r="F7532">
        <v>32.0709</v>
      </c>
      <c r="G7532" t="s">
        <v>10901</v>
      </c>
      <c r="H7532" t="str">
        <f>IFERROR(VLOOKUP(I7532,'country(26mar)'!C$2:D$251,2,FALSE),"")</f>
        <v>base.ua</v>
      </c>
      <c r="I7532" t="s">
        <v>10902</v>
      </c>
      <c r="J7532" t="s">
        <v>10903</v>
      </c>
      <c r="K7532" t="s">
        <v>10909</v>
      </c>
      <c r="L7532" t="str">
        <f>CONCATENATE(G7532," ",K7532)</f>
        <v>Ukraine Cherkas’ka Oblast’</v>
      </c>
      <c r="M7532" t="str">
        <f>IFERROR(VLOOKUP(L7532,'State(need_input)'!I$2:J$3992,2,FALSE),"")</f>
        <v>state_UA_Che_20</v>
      </c>
      <c r="N7532" t="s">
        <v>23</v>
      </c>
      <c r="O7532">
        <v>297568</v>
      </c>
      <c r="P7532">
        <v>1804459212</v>
      </c>
    </row>
    <row r="7533" spans="1:16">
      <c r="A7533" s="5" t="str">
        <f>CONCATENATE("rdx_city_",J7533,"_",B7533)</f>
        <v>rdx_city_UKR_5</v>
      </c>
      <c r="B7533">
        <f>IF(I7533=I7532,B7532+1,1)</f>
        <v>5</v>
      </c>
      <c r="C7533" t="s">
        <v>10910</v>
      </c>
      <c r="D7533" t="s">
        <v>10910</v>
      </c>
      <c r="E7533">
        <v>51.5049</v>
      </c>
      <c r="F7533">
        <v>31.3015</v>
      </c>
      <c r="G7533" t="s">
        <v>10901</v>
      </c>
      <c r="H7533" t="str">
        <f>IFERROR(VLOOKUP(I7533,'country(26mar)'!C$2:D$251,2,FALSE),"")</f>
        <v>base.ua</v>
      </c>
      <c r="I7533" t="s">
        <v>10902</v>
      </c>
      <c r="J7533" t="s">
        <v>10903</v>
      </c>
      <c r="K7533" t="s">
        <v>10911</v>
      </c>
      <c r="L7533" t="str">
        <f>CONCATENATE(G7533," ",K7533)</f>
        <v>Ukraine Chernihivs’ka Oblast’</v>
      </c>
      <c r="M7533" t="str">
        <f>IFERROR(VLOOKUP(L7533,'State(need_input)'!I$2:J$3992,2,FALSE),"")</f>
        <v>state_UA_Che_23</v>
      </c>
      <c r="N7533" t="s">
        <v>23</v>
      </c>
      <c r="O7533">
        <v>307684</v>
      </c>
      <c r="P7533">
        <v>1804565996</v>
      </c>
    </row>
    <row r="7534" spans="1:16">
      <c r="A7534" s="5" t="str">
        <f>CONCATENATE("rdx_city_",J7534,"_",B7534)</f>
        <v>rdx_city_UKR_6</v>
      </c>
      <c r="B7534">
        <f>IF(I7534=I7533,B7533+1,1)</f>
        <v>6</v>
      </c>
      <c r="C7534" t="s">
        <v>10912</v>
      </c>
      <c r="D7534" t="s">
        <v>10912</v>
      </c>
      <c r="E7534">
        <v>48.3053</v>
      </c>
      <c r="F7534">
        <v>25.9216</v>
      </c>
      <c r="G7534" t="s">
        <v>10901</v>
      </c>
      <c r="H7534" t="str">
        <f>IFERROR(VLOOKUP(I7534,'country(26mar)'!C$2:D$251,2,FALSE),"")</f>
        <v>base.ua</v>
      </c>
      <c r="I7534" t="s">
        <v>10902</v>
      </c>
      <c r="J7534" t="s">
        <v>10903</v>
      </c>
      <c r="K7534" t="s">
        <v>10913</v>
      </c>
      <c r="L7534" t="str">
        <f>CONCATENATE(G7534," ",K7534)</f>
        <v>Ukraine Chernivets’ka Oblast’</v>
      </c>
      <c r="M7534" t="str">
        <f>IFERROR(VLOOKUP(L7534,'State(need_input)'!I$2:J$3992,2,FALSE),"")</f>
        <v>state_UA_Che_19</v>
      </c>
      <c r="N7534" t="s">
        <v>23</v>
      </c>
      <c r="O7534">
        <v>298251</v>
      </c>
      <c r="P7534">
        <v>1804652872</v>
      </c>
    </row>
    <row r="7535" spans="1:16">
      <c r="A7535" s="5" t="str">
        <f>CONCATENATE("rdx_city_",J7535,"_",B7535)</f>
        <v>rdx_city_UKR_7</v>
      </c>
      <c r="B7535">
        <f>IF(I7535=I7534,B7534+1,1)</f>
        <v>7</v>
      </c>
      <c r="C7535" t="s">
        <v>10914</v>
      </c>
      <c r="D7535" t="s">
        <v>10914</v>
      </c>
      <c r="E7535">
        <v>51.3894</v>
      </c>
      <c r="F7535">
        <v>30.0989</v>
      </c>
      <c r="G7535" t="s">
        <v>10901</v>
      </c>
      <c r="H7535" t="str">
        <f>IFERROR(VLOOKUP(I7535,'country(26mar)'!C$2:D$251,2,FALSE),"")</f>
        <v>base.ua</v>
      </c>
      <c r="I7535" t="s">
        <v>10902</v>
      </c>
      <c r="J7535" t="s">
        <v>10903</v>
      </c>
      <c r="K7535" t="s">
        <v>10906</v>
      </c>
      <c r="L7535" t="str">
        <f>CONCATENATE(G7535," ",K7535)</f>
        <v>Ukraine Kyyivs’ka Oblast’</v>
      </c>
      <c r="M7535" t="str">
        <f>IFERROR(VLOOKUP(L7535,'State(need_input)'!I$2:J$3992,2,FALSE),"")</f>
        <v>state_UA_Kyy_21</v>
      </c>
      <c r="O7535">
        <v>0</v>
      </c>
      <c r="P7535">
        <v>1804043438</v>
      </c>
    </row>
    <row r="7536" spans="1:16">
      <c r="A7536" s="5" t="str">
        <f>CONCATENATE("rdx_city_",J7536,"_",B7536)</f>
        <v>rdx_city_UKR_8</v>
      </c>
      <c r="B7536">
        <f>IF(I7536=I7535,B7535+1,1)</f>
        <v>8</v>
      </c>
      <c r="C7536" t="s">
        <v>10915</v>
      </c>
      <c r="D7536" t="s">
        <v>10915</v>
      </c>
      <c r="E7536">
        <v>48.48</v>
      </c>
      <c r="F7536">
        <v>35</v>
      </c>
      <c r="G7536" t="s">
        <v>10901</v>
      </c>
      <c r="H7536" t="str">
        <f>IFERROR(VLOOKUP(I7536,'country(26mar)'!C$2:D$251,2,FALSE),"")</f>
        <v>base.ua</v>
      </c>
      <c r="I7536" t="s">
        <v>10902</v>
      </c>
      <c r="J7536" t="s">
        <v>10903</v>
      </c>
      <c r="K7536" t="s">
        <v>10916</v>
      </c>
      <c r="L7536" t="str">
        <f>CONCATENATE(G7536," ",K7536)</f>
        <v>Ukraine Dnipropetrovs’ka Oblast’</v>
      </c>
      <c r="M7536" t="str">
        <f>IFERROR(VLOOKUP(L7536,'State(need_input)'!I$2:J$3992,2,FALSE),"")</f>
        <v>state_UA_Dni_24</v>
      </c>
      <c r="N7536" t="s">
        <v>23</v>
      </c>
      <c r="O7536">
        <v>1050000</v>
      </c>
      <c r="P7536">
        <v>1804152933</v>
      </c>
    </row>
    <row r="7537" spans="1:16">
      <c r="A7537" s="5" t="str">
        <f>CONCATENATE("rdx_city_",J7537,"_",B7537)</f>
        <v>rdx_city_UKR_9</v>
      </c>
      <c r="B7537">
        <f>IF(I7537=I7536,B7536+1,1)</f>
        <v>9</v>
      </c>
      <c r="C7537" t="s">
        <v>10917</v>
      </c>
      <c r="D7537" t="s">
        <v>10917</v>
      </c>
      <c r="E7537">
        <v>48</v>
      </c>
      <c r="F7537">
        <v>37.83</v>
      </c>
      <c r="G7537" t="s">
        <v>10901</v>
      </c>
      <c r="H7537" t="str">
        <f>IFERROR(VLOOKUP(I7537,'country(26mar)'!C$2:D$251,2,FALSE),"")</f>
        <v>base.ua</v>
      </c>
      <c r="I7537" t="s">
        <v>10902</v>
      </c>
      <c r="J7537" t="s">
        <v>10903</v>
      </c>
      <c r="K7537" t="s">
        <v>10918</v>
      </c>
      <c r="L7537" t="str">
        <f>CONCATENATE(G7537," ",K7537)</f>
        <v>Ukraine Donets’ka Oblast’</v>
      </c>
      <c r="M7537" t="str">
        <f>IFERROR(VLOOKUP(L7537,'State(need_input)'!I$2:J$3992,2,FALSE),"")</f>
        <v>state_UA_Don_5</v>
      </c>
      <c r="N7537" t="s">
        <v>23</v>
      </c>
      <c r="O7537">
        <v>988000</v>
      </c>
      <c r="P7537">
        <v>1804963805</v>
      </c>
    </row>
    <row r="7538" spans="1:16">
      <c r="A7538" s="5" t="str">
        <f>CONCATENATE("rdx_city_",J7538,"_",B7538)</f>
        <v>rdx_city_UKR_10</v>
      </c>
      <c r="B7538">
        <f>IF(I7538=I7537,B7537+1,1)</f>
        <v>10</v>
      </c>
      <c r="C7538" t="s">
        <v>10919</v>
      </c>
      <c r="D7538" t="s">
        <v>10919</v>
      </c>
      <c r="E7538">
        <v>49.3444</v>
      </c>
      <c r="F7538">
        <v>23.4994</v>
      </c>
      <c r="G7538" t="s">
        <v>10901</v>
      </c>
      <c r="H7538" t="str">
        <f>IFERROR(VLOOKUP(I7538,'country(26mar)'!C$2:D$251,2,FALSE),"")</f>
        <v>base.ua</v>
      </c>
      <c r="I7538" t="s">
        <v>10902</v>
      </c>
      <c r="J7538" t="s">
        <v>10903</v>
      </c>
      <c r="K7538" t="s">
        <v>10920</v>
      </c>
      <c r="L7538" t="str">
        <f>CONCATENATE(G7538," ",K7538)</f>
        <v>Ukraine L’vivs’ka Oblast’</v>
      </c>
      <c r="M7538" t="str">
        <f>IFERROR(VLOOKUP(L7538,'State(need_input)'!I$2:J$3992,2,FALSE),"")</f>
        <v>state_UA_L’v_8</v>
      </c>
      <c r="N7538" t="s">
        <v>20</v>
      </c>
      <c r="O7538">
        <v>124269</v>
      </c>
      <c r="P7538">
        <v>1804782563</v>
      </c>
    </row>
    <row r="7539" spans="1:16">
      <c r="A7539" s="5" t="str">
        <f>CONCATENATE("rdx_city_",J7539,"_",B7539)</f>
        <v>rdx_city_UKR_11</v>
      </c>
      <c r="B7539">
        <f>IF(I7539=I7538,B7538+1,1)</f>
        <v>11</v>
      </c>
      <c r="C7539" t="s">
        <v>10921</v>
      </c>
      <c r="D7539" t="s">
        <v>10921</v>
      </c>
      <c r="E7539">
        <v>48.2996</v>
      </c>
      <c r="F7539">
        <v>38.0547</v>
      </c>
      <c r="G7539" t="s">
        <v>10901</v>
      </c>
      <c r="H7539" t="str">
        <f>IFERROR(VLOOKUP(I7539,'country(26mar)'!C$2:D$251,2,FALSE),"")</f>
        <v>base.ua</v>
      </c>
      <c r="I7539" t="s">
        <v>10902</v>
      </c>
      <c r="J7539" t="s">
        <v>10903</v>
      </c>
      <c r="K7539" t="s">
        <v>10918</v>
      </c>
      <c r="L7539" t="str">
        <f>CONCATENATE(G7539," ",K7539)</f>
        <v>Ukraine Donets’ka Oblast’</v>
      </c>
      <c r="M7539" t="str">
        <f>IFERROR(VLOOKUP(L7539,'State(need_input)'!I$2:J$3992,2,FALSE),"")</f>
        <v>state_UA_Don_5</v>
      </c>
      <c r="O7539">
        <v>396885</v>
      </c>
      <c r="P7539">
        <v>1804235146</v>
      </c>
    </row>
    <row r="7540" spans="1:16">
      <c r="A7540" s="5" t="str">
        <f>CONCATENATE("rdx_city_",J7540,"_",B7540)</f>
        <v>rdx_city_UKR_12</v>
      </c>
      <c r="B7540">
        <f>IF(I7540=I7539,B7539+1,1)</f>
        <v>12</v>
      </c>
      <c r="C7540" t="s">
        <v>10922</v>
      </c>
      <c r="D7540" t="s">
        <v>10922</v>
      </c>
      <c r="E7540">
        <v>46.3</v>
      </c>
      <c r="F7540">
        <v>30.6666</v>
      </c>
      <c r="G7540" t="s">
        <v>10901</v>
      </c>
      <c r="H7540" t="str">
        <f>IFERROR(VLOOKUP(I7540,'country(26mar)'!C$2:D$251,2,FALSE),"")</f>
        <v>base.ua</v>
      </c>
      <c r="I7540" t="s">
        <v>10902</v>
      </c>
      <c r="J7540" t="s">
        <v>10903</v>
      </c>
      <c r="K7540" t="s">
        <v>10923</v>
      </c>
      <c r="L7540" t="str">
        <f>CONCATENATE(G7540," ",K7540)</f>
        <v>Ukraine Odes’ka Oblast’</v>
      </c>
      <c r="M7540" t="str">
        <f>IFERROR(VLOOKUP(L7540,'State(need_input)'!I$2:J$3992,2,FALSE),"")</f>
        <v>state_UA_Ode_9</v>
      </c>
      <c r="O7540">
        <v>54102</v>
      </c>
      <c r="P7540">
        <v>1804199117</v>
      </c>
    </row>
    <row r="7541" spans="1:16">
      <c r="A7541" s="5" t="str">
        <f>CONCATENATE("rdx_city_",J7541,"_",B7541)</f>
        <v>rdx_city_UKR_13</v>
      </c>
      <c r="B7541">
        <f>IF(I7541=I7540,B7540+1,1)</f>
        <v>13</v>
      </c>
      <c r="C7541" t="s">
        <v>10924</v>
      </c>
      <c r="D7541" t="s">
        <v>10924</v>
      </c>
      <c r="E7541">
        <v>48.9348</v>
      </c>
      <c r="F7541">
        <v>24.7094</v>
      </c>
      <c r="G7541" t="s">
        <v>10901</v>
      </c>
      <c r="H7541" t="str">
        <f>IFERROR(VLOOKUP(I7541,'country(26mar)'!C$2:D$251,2,FALSE),"")</f>
        <v>base.ua</v>
      </c>
      <c r="I7541" t="s">
        <v>10902</v>
      </c>
      <c r="J7541" t="s">
        <v>10903</v>
      </c>
      <c r="K7541" t="s">
        <v>10925</v>
      </c>
      <c r="L7541" t="str">
        <f>CONCATENATE(G7541," ",K7541)</f>
        <v>Ukraine Ivano-Frankivs’ka Oblast’</v>
      </c>
      <c r="M7541" t="str">
        <f>IFERROR(VLOOKUP(L7541,'State(need_input)'!I$2:J$3992,2,FALSE),"")</f>
        <v>state_UA_Iva_3</v>
      </c>
      <c r="N7541" t="s">
        <v>23</v>
      </c>
      <c r="O7541">
        <v>241239</v>
      </c>
      <c r="P7541">
        <v>1804208152</v>
      </c>
    </row>
    <row r="7542" spans="1:16">
      <c r="A7542" s="5" t="str">
        <f>CONCATENATE("rdx_city_",J7542,"_",B7542)</f>
        <v>rdx_city_UKR_14</v>
      </c>
      <c r="B7542">
        <f>IF(I7542=I7541,B7541+1,1)</f>
        <v>14</v>
      </c>
      <c r="C7542" t="s">
        <v>10926</v>
      </c>
      <c r="D7542" t="s">
        <v>10926</v>
      </c>
      <c r="E7542">
        <v>45.3503</v>
      </c>
      <c r="F7542">
        <v>28.8374</v>
      </c>
      <c r="G7542" t="s">
        <v>10901</v>
      </c>
      <c r="H7542" t="str">
        <f>IFERROR(VLOOKUP(I7542,'country(26mar)'!C$2:D$251,2,FALSE),"")</f>
        <v>base.ua</v>
      </c>
      <c r="I7542" t="s">
        <v>10902</v>
      </c>
      <c r="J7542" t="s">
        <v>10903</v>
      </c>
      <c r="K7542" t="s">
        <v>10923</v>
      </c>
      <c r="L7542" t="str">
        <f>CONCATENATE(G7542," ",K7542)</f>
        <v>Ukraine Odes’ka Oblast’</v>
      </c>
      <c r="M7542" t="str">
        <f>IFERROR(VLOOKUP(L7542,'State(need_input)'!I$2:J$3992,2,FALSE),"")</f>
        <v>state_UA_Ode_9</v>
      </c>
      <c r="N7542" t="s">
        <v>20</v>
      </c>
      <c r="O7542">
        <v>83194</v>
      </c>
      <c r="P7542">
        <v>1804652754</v>
      </c>
    </row>
    <row r="7543" spans="1:16">
      <c r="A7543" s="5" t="str">
        <f>CONCATENATE("rdx_city_",J7543,"_",B7543)</f>
        <v>rdx_city_UKR_15</v>
      </c>
      <c r="B7543">
        <f>IF(I7543=I7542,B7542+1,1)</f>
        <v>15</v>
      </c>
      <c r="C7543" t="s">
        <v>10927</v>
      </c>
      <c r="D7543" t="s">
        <v>10927</v>
      </c>
      <c r="E7543">
        <v>48.6843</v>
      </c>
      <c r="F7543">
        <v>26.5809</v>
      </c>
      <c r="G7543" t="s">
        <v>10901</v>
      </c>
      <c r="H7543" t="str">
        <f>IFERROR(VLOOKUP(I7543,'country(26mar)'!C$2:D$251,2,FALSE),"")</f>
        <v>base.ua</v>
      </c>
      <c r="I7543" t="s">
        <v>10902</v>
      </c>
      <c r="J7543" t="s">
        <v>10903</v>
      </c>
      <c r="K7543" t="s">
        <v>10928</v>
      </c>
      <c r="L7543" t="str">
        <f>CONCATENATE(G7543," ",K7543)</f>
        <v>Ukraine Khmel’nyts’ka Oblast’</v>
      </c>
      <c r="M7543" t="str">
        <f>IFERROR(VLOOKUP(L7543,'State(need_input)'!I$2:J$3992,2,FALSE),"")</f>
        <v>state_UA_Khm_6</v>
      </c>
      <c r="N7543" t="s">
        <v>20</v>
      </c>
      <c r="O7543">
        <v>114658</v>
      </c>
      <c r="P7543">
        <v>1804779341</v>
      </c>
    </row>
    <row r="7544" spans="1:16">
      <c r="A7544" s="5" t="str">
        <f>CONCATENATE("rdx_city_",J7544,"_",B7544)</f>
        <v>rdx_city_UKR_16</v>
      </c>
      <c r="B7544">
        <f>IF(I7544=I7543,B7543+1,1)</f>
        <v>16</v>
      </c>
      <c r="C7544" t="s">
        <v>10929</v>
      </c>
      <c r="D7544" t="s">
        <v>10929</v>
      </c>
      <c r="E7544">
        <v>50</v>
      </c>
      <c r="F7544">
        <v>36.25</v>
      </c>
      <c r="G7544" t="s">
        <v>10901</v>
      </c>
      <c r="H7544" t="str">
        <f>IFERROR(VLOOKUP(I7544,'country(26mar)'!C$2:D$251,2,FALSE),"")</f>
        <v>base.ua</v>
      </c>
      <c r="I7544" t="s">
        <v>10902</v>
      </c>
      <c r="J7544" t="s">
        <v>10903</v>
      </c>
      <c r="K7544" t="s">
        <v>10930</v>
      </c>
      <c r="L7544" t="str">
        <f>CONCATENATE(G7544," ",K7544)</f>
        <v>Ukraine Kharkivs’ka Oblast’</v>
      </c>
      <c r="M7544" t="str">
        <f>IFERROR(VLOOKUP(L7544,'State(need_input)'!I$2:J$3992,2,FALSE),"")</f>
        <v>state_UA_Kha_10</v>
      </c>
      <c r="N7544" t="s">
        <v>23</v>
      </c>
      <c r="O7544">
        <v>1461000</v>
      </c>
      <c r="P7544">
        <v>1804588111</v>
      </c>
    </row>
    <row r="7545" spans="1:16">
      <c r="A7545" s="5" t="str">
        <f>CONCATENATE("rdx_city_",J7545,"_",B7545)</f>
        <v>rdx_city_UKR_17</v>
      </c>
      <c r="B7545">
        <f>IF(I7545=I7544,B7544+1,1)</f>
        <v>17</v>
      </c>
      <c r="C7545" t="s">
        <v>10931</v>
      </c>
      <c r="D7545" t="s">
        <v>10931</v>
      </c>
      <c r="E7545">
        <v>46.6325</v>
      </c>
      <c r="F7545">
        <v>32.6007</v>
      </c>
      <c r="G7545" t="s">
        <v>10901</v>
      </c>
      <c r="H7545" t="str">
        <f>IFERROR(VLOOKUP(I7545,'country(26mar)'!C$2:D$251,2,FALSE),"")</f>
        <v>base.ua</v>
      </c>
      <c r="I7545" t="s">
        <v>10902</v>
      </c>
      <c r="J7545" t="s">
        <v>10903</v>
      </c>
      <c r="K7545" t="s">
        <v>10932</v>
      </c>
      <c r="L7545" t="str">
        <f>CONCATENATE(G7545," ",K7545)</f>
        <v>Ukraine Khersons’ka Oblast’</v>
      </c>
      <c r="M7545" t="str">
        <f>IFERROR(VLOOKUP(L7545,'State(need_input)'!I$2:J$3992,2,FALSE),"")</f>
        <v>state_UA_Khe_4</v>
      </c>
      <c r="N7545" t="s">
        <v>23</v>
      </c>
      <c r="O7545">
        <v>320477</v>
      </c>
      <c r="P7545">
        <v>1804514036</v>
      </c>
    </row>
    <row r="7546" spans="1:16">
      <c r="A7546" s="5" t="str">
        <f>CONCATENATE("rdx_city_",J7546,"_",B7546)</f>
        <v>rdx_city_UKR_18</v>
      </c>
      <c r="B7546">
        <f>IF(I7546=I7545,B7545+1,1)</f>
        <v>18</v>
      </c>
      <c r="C7546" t="s">
        <v>10933</v>
      </c>
      <c r="D7546" t="s">
        <v>10933</v>
      </c>
      <c r="E7546">
        <v>49.4249</v>
      </c>
      <c r="F7546">
        <v>27.0015</v>
      </c>
      <c r="G7546" t="s">
        <v>10901</v>
      </c>
      <c r="H7546" t="str">
        <f>IFERROR(VLOOKUP(I7546,'country(26mar)'!C$2:D$251,2,FALSE),"")</f>
        <v>base.ua</v>
      </c>
      <c r="I7546" t="s">
        <v>10902</v>
      </c>
      <c r="J7546" t="s">
        <v>10903</v>
      </c>
      <c r="K7546" t="s">
        <v>10928</v>
      </c>
      <c r="L7546" t="str">
        <f>CONCATENATE(G7546," ",K7546)</f>
        <v>Ukraine Khmel’nyts’ka Oblast’</v>
      </c>
      <c r="M7546" t="str">
        <f>IFERROR(VLOOKUP(L7546,'State(need_input)'!I$2:J$3992,2,FALSE),"")</f>
        <v>state_UA_Khm_6</v>
      </c>
      <c r="N7546" t="s">
        <v>23</v>
      </c>
      <c r="O7546">
        <v>398346</v>
      </c>
      <c r="P7546">
        <v>1804347108</v>
      </c>
    </row>
    <row r="7547" spans="1:16">
      <c r="A7547" s="5" t="str">
        <f>CONCATENATE("rdx_city_",J7547,"_",B7547)</f>
        <v>rdx_city_UKR_19</v>
      </c>
      <c r="B7547">
        <f>IF(I7547=I7546,B7546+1,1)</f>
        <v>19</v>
      </c>
      <c r="C7547" t="s">
        <v>10934</v>
      </c>
      <c r="D7547" t="s">
        <v>10934</v>
      </c>
      <c r="E7547">
        <v>50.4334</v>
      </c>
      <c r="F7547">
        <v>30.5166</v>
      </c>
      <c r="G7547" t="s">
        <v>10901</v>
      </c>
      <c r="H7547" t="str">
        <f>IFERROR(VLOOKUP(I7547,'country(26mar)'!C$2:D$251,2,FALSE),"")</f>
        <v>base.ua</v>
      </c>
      <c r="I7547" t="s">
        <v>10902</v>
      </c>
      <c r="J7547" t="s">
        <v>10903</v>
      </c>
      <c r="K7547" t="s">
        <v>10935</v>
      </c>
      <c r="L7547" t="str">
        <f>CONCATENATE(G7547," ",K7547)</f>
        <v>Ukraine Kyyiv, Misto</v>
      </c>
      <c r="M7547" t="str">
        <f>IFERROR(VLOOKUP(L7547,'State(need_input)'!I$2:J$3992,2,FALSE),"")</f>
        <v>state_UA_Kyy_2</v>
      </c>
      <c r="N7547" t="s">
        <v>54</v>
      </c>
      <c r="O7547">
        <v>2709000</v>
      </c>
      <c r="P7547">
        <v>1804382913</v>
      </c>
    </row>
    <row r="7548" spans="1:16">
      <c r="A7548" s="5" t="str">
        <f>CONCATENATE("rdx_city_",J7548,"_",B7548)</f>
        <v>rdx_city_UKR_20</v>
      </c>
      <c r="B7548">
        <f>IF(I7548=I7547,B7547+1,1)</f>
        <v>20</v>
      </c>
      <c r="C7548" t="s">
        <v>10936</v>
      </c>
      <c r="D7548" t="s">
        <v>10936</v>
      </c>
      <c r="E7548">
        <v>48.5041</v>
      </c>
      <c r="F7548">
        <v>32.2603</v>
      </c>
      <c r="G7548" t="s">
        <v>10901</v>
      </c>
      <c r="H7548" t="str">
        <f>IFERROR(VLOOKUP(I7548,'country(26mar)'!C$2:D$251,2,FALSE),"")</f>
        <v>base.ua</v>
      </c>
      <c r="I7548" t="s">
        <v>10902</v>
      </c>
      <c r="J7548" t="s">
        <v>10903</v>
      </c>
      <c r="K7548" t="s">
        <v>10937</v>
      </c>
      <c r="L7548" t="str">
        <f>CONCATENATE(G7548," ",K7548)</f>
        <v>Ukraine Kirovohrads’ka Oblast’</v>
      </c>
      <c r="M7548" t="str">
        <f>IFERROR(VLOOKUP(L7548,'State(need_input)'!I$2:J$3992,2,FALSE),"")</f>
        <v>state_UA_Kir_27</v>
      </c>
      <c r="N7548" t="s">
        <v>23</v>
      </c>
      <c r="O7548">
        <v>249454</v>
      </c>
      <c r="P7548">
        <v>1804374492</v>
      </c>
    </row>
    <row r="7549" spans="1:16">
      <c r="A7549" s="5" t="str">
        <f>CONCATENATE("rdx_city_",J7549,"_",B7549)</f>
        <v>rdx_city_UKR_21</v>
      </c>
      <c r="B7549">
        <f>IF(I7549=I7548,B7548+1,1)</f>
        <v>21</v>
      </c>
      <c r="C7549" t="s">
        <v>10938</v>
      </c>
      <c r="D7549" t="s">
        <v>10938</v>
      </c>
      <c r="E7549">
        <v>51.2424</v>
      </c>
      <c r="F7549">
        <v>33.209</v>
      </c>
      <c r="G7549" t="s">
        <v>10901</v>
      </c>
      <c r="H7549" t="str">
        <f>IFERROR(VLOOKUP(I7549,'country(26mar)'!C$2:D$251,2,FALSE),"")</f>
        <v>base.ua</v>
      </c>
      <c r="I7549" t="s">
        <v>10902</v>
      </c>
      <c r="J7549" t="s">
        <v>10903</v>
      </c>
      <c r="K7549" t="s">
        <v>10939</v>
      </c>
      <c r="L7549" t="str">
        <f>CONCATENATE(G7549," ",K7549)</f>
        <v>Ukraine Sums’ka Oblast’</v>
      </c>
      <c r="M7549" t="str">
        <f>IFERROR(VLOOKUP(L7549,'State(need_input)'!I$2:J$3992,2,FALSE),"")</f>
        <v>state_UA_Sum_13</v>
      </c>
      <c r="N7549" t="s">
        <v>20</v>
      </c>
      <c r="O7549">
        <v>103547</v>
      </c>
      <c r="P7549">
        <v>1804110853</v>
      </c>
    </row>
    <row r="7550" spans="1:16">
      <c r="A7550" s="5" t="str">
        <f>CONCATENATE("rdx_city_",J7550,"_",B7550)</f>
        <v>rdx_city_UKR_22</v>
      </c>
      <c r="B7550">
        <f>IF(I7550=I7549,B7549+1,1)</f>
        <v>22</v>
      </c>
      <c r="C7550" t="s">
        <v>10940</v>
      </c>
      <c r="D7550" t="s">
        <v>10940</v>
      </c>
      <c r="E7550">
        <v>50.9504</v>
      </c>
      <c r="F7550">
        <v>28.65</v>
      </c>
      <c r="G7550" t="s">
        <v>10901</v>
      </c>
      <c r="H7550" t="str">
        <f>IFERROR(VLOOKUP(I7550,'country(26mar)'!C$2:D$251,2,FALSE),"")</f>
        <v>base.ua</v>
      </c>
      <c r="I7550" t="s">
        <v>10902</v>
      </c>
      <c r="J7550" t="s">
        <v>10903</v>
      </c>
      <c r="K7550" t="s">
        <v>10941</v>
      </c>
      <c r="L7550" t="str">
        <f>CONCATENATE(G7550," ",K7550)</f>
        <v>Ukraine Zhytomyrs’ka Oblast’</v>
      </c>
      <c r="M7550" t="str">
        <f>IFERROR(VLOOKUP(L7550,'State(need_input)'!I$2:J$3992,2,FALSE),"")</f>
        <v>state_UA_Zhy_22</v>
      </c>
      <c r="N7550" t="s">
        <v>20</v>
      </c>
      <c r="O7550">
        <v>72984</v>
      </c>
      <c r="P7550">
        <v>1804648682</v>
      </c>
    </row>
    <row r="7551" spans="1:16">
      <c r="A7551" s="5" t="str">
        <f>CONCATENATE("rdx_city_",J7551,"_",B7551)</f>
        <v>rdx_city_UKR_23</v>
      </c>
      <c r="B7551">
        <f>IF(I7551=I7550,B7550+1,1)</f>
        <v>23</v>
      </c>
      <c r="C7551" t="s">
        <v>10942</v>
      </c>
      <c r="D7551" t="s">
        <v>10942</v>
      </c>
      <c r="E7551">
        <v>51.2171</v>
      </c>
      <c r="F7551">
        <v>24.7166</v>
      </c>
      <c r="G7551" t="s">
        <v>10901</v>
      </c>
      <c r="H7551" t="str">
        <f>IFERROR(VLOOKUP(I7551,'country(26mar)'!C$2:D$251,2,FALSE),"")</f>
        <v>base.ua</v>
      </c>
      <c r="I7551" t="s">
        <v>10902</v>
      </c>
      <c r="J7551" t="s">
        <v>10903</v>
      </c>
      <c r="K7551" t="s">
        <v>10943</v>
      </c>
      <c r="L7551" t="str">
        <f>CONCATENATE(G7551," ",K7551)</f>
        <v>Ukraine Volyns’ka Oblast’</v>
      </c>
      <c r="M7551" t="str">
        <f>IFERROR(VLOOKUP(L7551,'State(need_input)'!I$2:J$3992,2,FALSE),"")</f>
        <v>state_UA_Vol_18</v>
      </c>
      <c r="N7551" t="s">
        <v>20</v>
      </c>
      <c r="O7551">
        <v>71301</v>
      </c>
      <c r="P7551">
        <v>1804093604</v>
      </c>
    </row>
    <row r="7552" spans="1:16">
      <c r="A7552" s="5" t="str">
        <f>CONCATENATE("rdx_city_",J7552,"_",B7552)</f>
        <v>rdx_city_UKR_24</v>
      </c>
      <c r="B7552">
        <f>IF(I7552=I7551,B7551+1,1)</f>
        <v>24</v>
      </c>
      <c r="C7552" t="s">
        <v>10944</v>
      </c>
      <c r="D7552" t="s">
        <v>10944</v>
      </c>
      <c r="E7552">
        <v>48.7194</v>
      </c>
      <c r="F7552">
        <v>37.5344</v>
      </c>
      <c r="G7552" t="s">
        <v>10901</v>
      </c>
      <c r="H7552" t="str">
        <f>IFERROR(VLOOKUP(I7552,'country(26mar)'!C$2:D$251,2,FALSE),"")</f>
        <v>base.ua</v>
      </c>
      <c r="I7552" t="s">
        <v>10902</v>
      </c>
      <c r="J7552" t="s">
        <v>10903</v>
      </c>
      <c r="K7552" t="s">
        <v>10918</v>
      </c>
      <c r="L7552" t="str">
        <f>CONCATENATE(G7552," ",K7552)</f>
        <v>Ukraine Donets’ka Oblast’</v>
      </c>
      <c r="M7552" t="str">
        <f>IFERROR(VLOOKUP(L7552,'State(need_input)'!I$2:J$3992,2,FALSE),"")</f>
        <v>state_UA_Don_5</v>
      </c>
      <c r="O7552">
        <v>184105</v>
      </c>
      <c r="P7552">
        <v>1804461469</v>
      </c>
    </row>
    <row r="7553" spans="1:16">
      <c r="A7553" s="5" t="str">
        <f>CONCATENATE("rdx_city_",J7553,"_",B7553)</f>
        <v>rdx_city_UKR_25</v>
      </c>
      <c r="B7553">
        <f>IF(I7553=I7552,B7552+1,1)</f>
        <v>25</v>
      </c>
      <c r="C7553" t="s">
        <v>10945</v>
      </c>
      <c r="D7553" t="s">
        <v>10945</v>
      </c>
      <c r="E7553">
        <v>49.0835</v>
      </c>
      <c r="F7553">
        <v>33.4296</v>
      </c>
      <c r="G7553" t="s">
        <v>10901</v>
      </c>
      <c r="H7553" t="str">
        <f>IFERROR(VLOOKUP(I7553,'country(26mar)'!C$2:D$251,2,FALSE),"")</f>
        <v>base.ua</v>
      </c>
      <c r="I7553" t="s">
        <v>10902</v>
      </c>
      <c r="J7553" t="s">
        <v>10903</v>
      </c>
      <c r="K7553" t="s">
        <v>10946</v>
      </c>
      <c r="L7553" t="str">
        <f>CONCATENATE(G7553," ",K7553)</f>
        <v>Ukraine Poltavs’ka Oblast’</v>
      </c>
      <c r="M7553" t="str">
        <f>IFERROR(VLOOKUP(L7553,'State(need_input)'!I$2:J$3992,2,FALSE),"")</f>
        <v>state_UA_Pol_15</v>
      </c>
      <c r="O7553">
        <v>232742</v>
      </c>
      <c r="P7553">
        <v>1804789102</v>
      </c>
    </row>
    <row r="7554" spans="1:16">
      <c r="A7554" s="5" t="str">
        <f>CONCATENATE("rdx_city_",J7554,"_",B7554)</f>
        <v>rdx_city_UKR_26</v>
      </c>
      <c r="B7554">
        <f>IF(I7554=I7553,B7553+1,1)</f>
        <v>26</v>
      </c>
      <c r="C7554" t="s">
        <v>10947</v>
      </c>
      <c r="D7554" t="s">
        <v>10947</v>
      </c>
      <c r="E7554">
        <v>47.9283</v>
      </c>
      <c r="F7554">
        <v>33.345</v>
      </c>
      <c r="G7554" t="s">
        <v>10901</v>
      </c>
      <c r="H7554" t="str">
        <f>IFERROR(VLOOKUP(I7554,'country(26mar)'!C$2:D$251,2,FALSE),"")</f>
        <v>base.ua</v>
      </c>
      <c r="I7554" t="s">
        <v>10902</v>
      </c>
      <c r="J7554" t="s">
        <v>10903</v>
      </c>
      <c r="K7554" t="s">
        <v>10916</v>
      </c>
      <c r="L7554" t="str">
        <f>CONCATENATE(G7554," ",K7554)</f>
        <v>Ukraine Dnipropetrovs’ka Oblast’</v>
      </c>
      <c r="M7554" t="str">
        <f>IFERROR(VLOOKUP(L7554,'State(need_input)'!I$2:J$3992,2,FALSE),"")</f>
        <v>state_UA_Dni_24</v>
      </c>
      <c r="N7554" t="s">
        <v>20</v>
      </c>
      <c r="O7554">
        <v>652380</v>
      </c>
      <c r="P7554">
        <v>1804544901</v>
      </c>
    </row>
    <row r="7555" spans="1:16">
      <c r="A7555" s="5" t="str">
        <f>CONCATENATE("rdx_city_",J7555,"_",B7555)</f>
        <v>rdx_city_UKR_27</v>
      </c>
      <c r="B7555">
        <f>IF(I7555=I7554,B7554+1,1)</f>
        <v>27</v>
      </c>
      <c r="C7555" t="s">
        <v>10948</v>
      </c>
      <c r="D7555" t="s">
        <v>10948</v>
      </c>
      <c r="E7555">
        <v>49.7218</v>
      </c>
      <c r="F7555">
        <v>37.5981</v>
      </c>
      <c r="G7555" t="s">
        <v>10901</v>
      </c>
      <c r="H7555" t="str">
        <f>IFERROR(VLOOKUP(I7555,'country(26mar)'!C$2:D$251,2,FALSE),"")</f>
        <v>base.ua</v>
      </c>
      <c r="I7555" t="s">
        <v>10902</v>
      </c>
      <c r="J7555" t="s">
        <v>10903</v>
      </c>
      <c r="K7555" t="s">
        <v>10930</v>
      </c>
      <c r="L7555" t="str">
        <f>CONCATENATE(G7555," ",K7555)</f>
        <v>Ukraine Kharkivs’ka Oblast’</v>
      </c>
      <c r="M7555" t="str">
        <f>IFERROR(VLOOKUP(L7555,'State(need_input)'!I$2:J$3992,2,FALSE),"")</f>
        <v>state_UA_Kha_10</v>
      </c>
      <c r="N7555" t="s">
        <v>20</v>
      </c>
      <c r="O7555">
        <v>78870</v>
      </c>
      <c r="P7555">
        <v>1804300255</v>
      </c>
    </row>
    <row r="7556" spans="1:16">
      <c r="A7556" s="5" t="str">
        <f>CONCATENATE("rdx_city_",J7556,"_",B7556)</f>
        <v>rdx_city_UKR_28</v>
      </c>
      <c r="B7556">
        <f>IF(I7556=I7555,B7555+1,1)</f>
        <v>28</v>
      </c>
      <c r="C7556" t="s">
        <v>10949</v>
      </c>
      <c r="D7556" t="s">
        <v>10949</v>
      </c>
      <c r="E7556">
        <v>48.5698</v>
      </c>
      <c r="F7556">
        <v>39.3344</v>
      </c>
      <c r="G7556" t="s">
        <v>10901</v>
      </c>
      <c r="H7556" t="str">
        <f>IFERROR(VLOOKUP(I7556,'country(26mar)'!C$2:D$251,2,FALSE),"")</f>
        <v>base.ua</v>
      </c>
      <c r="I7556" t="s">
        <v>10902</v>
      </c>
      <c r="J7556" t="s">
        <v>10903</v>
      </c>
      <c r="K7556" t="s">
        <v>10950</v>
      </c>
      <c r="L7556" t="str">
        <f>CONCATENATE(G7556," ",K7556)</f>
        <v>Ukraine Luhans’ka Oblast’</v>
      </c>
      <c r="M7556" t="str">
        <f>IFERROR(VLOOKUP(L7556,'State(need_input)'!I$2:J$3992,2,FALSE),"")</f>
        <v>state_UA_Luh_12</v>
      </c>
      <c r="N7556" t="s">
        <v>23</v>
      </c>
      <c r="O7556">
        <v>452000</v>
      </c>
      <c r="P7556">
        <v>1804688214</v>
      </c>
    </row>
    <row r="7557" spans="1:16">
      <c r="A7557" s="5" t="str">
        <f>CONCATENATE("rdx_city_",J7557,"_",B7557)</f>
        <v>rdx_city_UKR_29</v>
      </c>
      <c r="B7557">
        <f>IF(I7557=I7556,B7556+1,1)</f>
        <v>29</v>
      </c>
      <c r="C7557" t="s">
        <v>10951</v>
      </c>
      <c r="D7557" t="s">
        <v>10951</v>
      </c>
      <c r="E7557">
        <v>50.7472</v>
      </c>
      <c r="F7557">
        <v>25.3334</v>
      </c>
      <c r="G7557" t="s">
        <v>10901</v>
      </c>
      <c r="H7557" t="str">
        <f>IFERROR(VLOOKUP(I7557,'country(26mar)'!C$2:D$251,2,FALSE),"")</f>
        <v>base.ua</v>
      </c>
      <c r="I7557" t="s">
        <v>10902</v>
      </c>
      <c r="J7557" t="s">
        <v>10903</v>
      </c>
      <c r="K7557" t="s">
        <v>10943</v>
      </c>
      <c r="L7557" t="str">
        <f>CONCATENATE(G7557," ",K7557)</f>
        <v>Ukraine Volyns’ka Oblast’</v>
      </c>
      <c r="M7557" t="str">
        <f>IFERROR(VLOOKUP(L7557,'State(need_input)'!I$2:J$3992,2,FALSE),"")</f>
        <v>state_UA_Vol_18</v>
      </c>
      <c r="N7557" t="s">
        <v>23</v>
      </c>
      <c r="O7557">
        <v>213661</v>
      </c>
      <c r="P7557">
        <v>1804014744</v>
      </c>
    </row>
    <row r="7558" spans="1:16">
      <c r="A7558" s="5" t="str">
        <f>CONCATENATE("rdx_city_",J7558,"_",B7558)</f>
        <v>rdx_city_UKR_30</v>
      </c>
      <c r="B7558">
        <f>IF(I7558=I7557,B7557+1,1)</f>
        <v>30</v>
      </c>
      <c r="C7558" t="s">
        <v>10952</v>
      </c>
      <c r="D7558" t="s">
        <v>10952</v>
      </c>
      <c r="E7558">
        <v>49.835</v>
      </c>
      <c r="F7558">
        <v>24.03</v>
      </c>
      <c r="G7558" t="s">
        <v>10901</v>
      </c>
      <c r="H7558" t="str">
        <f>IFERROR(VLOOKUP(I7558,'country(26mar)'!C$2:D$251,2,FALSE),"")</f>
        <v>base.ua</v>
      </c>
      <c r="I7558" t="s">
        <v>10902</v>
      </c>
      <c r="J7558" t="s">
        <v>10903</v>
      </c>
      <c r="K7558" t="s">
        <v>10920</v>
      </c>
      <c r="L7558" t="str">
        <f>CONCATENATE(G7558," ",K7558)</f>
        <v>Ukraine L’vivs’ka Oblast’</v>
      </c>
      <c r="M7558" t="str">
        <f>IFERROR(VLOOKUP(L7558,'State(need_input)'!I$2:J$3992,2,FALSE),"")</f>
        <v>state_UA_L’v_8</v>
      </c>
      <c r="N7558" t="s">
        <v>23</v>
      </c>
      <c r="O7558">
        <v>803880</v>
      </c>
      <c r="P7558">
        <v>1804939658</v>
      </c>
    </row>
    <row r="7559" spans="1:16">
      <c r="A7559" s="5" t="str">
        <f>CONCATENATE("rdx_city_",J7559,"_",B7559)</f>
        <v>rdx_city_UKR_31</v>
      </c>
      <c r="B7559">
        <f>IF(I7559=I7558,B7558+1,1)</f>
        <v>31</v>
      </c>
      <c r="C7559" t="s">
        <v>10953</v>
      </c>
      <c r="D7559" t="s">
        <v>10953</v>
      </c>
      <c r="E7559">
        <v>48.9204</v>
      </c>
      <c r="F7559">
        <v>38.4274</v>
      </c>
      <c r="G7559" t="s">
        <v>10901</v>
      </c>
      <c r="H7559" t="str">
        <f>IFERROR(VLOOKUP(I7559,'country(26mar)'!C$2:D$251,2,FALSE),"")</f>
        <v>base.ua</v>
      </c>
      <c r="I7559" t="s">
        <v>10902</v>
      </c>
      <c r="J7559" t="s">
        <v>10903</v>
      </c>
      <c r="K7559" t="s">
        <v>10950</v>
      </c>
      <c r="L7559" t="str">
        <f>CONCATENATE(G7559," ",K7559)</f>
        <v>Ukraine Luhans’ka Oblast’</v>
      </c>
      <c r="M7559" t="str">
        <f>IFERROR(VLOOKUP(L7559,'State(need_input)'!I$2:J$3992,2,FALSE),"")</f>
        <v>state_UA_Luh_12</v>
      </c>
      <c r="O7559">
        <v>124421</v>
      </c>
      <c r="P7559">
        <v>1804673535</v>
      </c>
    </row>
    <row r="7560" spans="1:16">
      <c r="A7560" s="5" t="str">
        <f>CONCATENATE("rdx_city_",J7560,"_",B7560)</f>
        <v>rdx_city_UKR_32</v>
      </c>
      <c r="B7560">
        <f>IF(I7560=I7559,B7559+1,1)</f>
        <v>32</v>
      </c>
      <c r="C7560" t="s">
        <v>10954</v>
      </c>
      <c r="D7560" t="s">
        <v>10954</v>
      </c>
      <c r="E7560">
        <v>48.0297</v>
      </c>
      <c r="F7560">
        <v>37.9746</v>
      </c>
      <c r="G7560" t="s">
        <v>10901</v>
      </c>
      <c r="H7560" t="str">
        <f>IFERROR(VLOOKUP(I7560,'country(26mar)'!C$2:D$251,2,FALSE),"")</f>
        <v>base.ua</v>
      </c>
      <c r="I7560" t="s">
        <v>10902</v>
      </c>
      <c r="J7560" t="s">
        <v>10903</v>
      </c>
      <c r="K7560" t="s">
        <v>10918</v>
      </c>
      <c r="L7560" t="str">
        <f>CONCATENATE(G7560," ",K7560)</f>
        <v>Ukraine Donets’ka Oblast’</v>
      </c>
      <c r="M7560" t="str">
        <f>IFERROR(VLOOKUP(L7560,'State(need_input)'!I$2:J$3992,2,FALSE),"")</f>
        <v>state_UA_Don_5</v>
      </c>
      <c r="O7560">
        <v>376610</v>
      </c>
      <c r="P7560">
        <v>1804926154</v>
      </c>
    </row>
    <row r="7561" spans="1:16">
      <c r="A7561" s="5" t="str">
        <f>CONCATENATE("rdx_city_",J7561,"_",B7561)</f>
        <v>rdx_city_UKR_33</v>
      </c>
      <c r="B7561">
        <f>IF(I7561=I7560,B7560+1,1)</f>
        <v>33</v>
      </c>
      <c r="C7561" t="s">
        <v>10955</v>
      </c>
      <c r="D7561" t="s">
        <v>10955</v>
      </c>
      <c r="E7561">
        <v>47.0962</v>
      </c>
      <c r="F7561">
        <v>37.5562</v>
      </c>
      <c r="G7561" t="s">
        <v>10901</v>
      </c>
      <c r="H7561" t="str">
        <f>IFERROR(VLOOKUP(I7561,'country(26mar)'!C$2:D$251,2,FALSE),"")</f>
        <v>base.ua</v>
      </c>
      <c r="I7561" t="s">
        <v>10902</v>
      </c>
      <c r="J7561" t="s">
        <v>10903</v>
      </c>
      <c r="K7561" t="s">
        <v>10918</v>
      </c>
      <c r="L7561" t="str">
        <f>CONCATENATE(G7561," ",K7561)</f>
        <v>Ukraine Donets’ka Oblast’</v>
      </c>
      <c r="M7561" t="str">
        <f>IFERROR(VLOOKUP(L7561,'State(need_input)'!I$2:J$3992,2,FALSE),"")</f>
        <v>state_UA_Don_5</v>
      </c>
      <c r="O7561">
        <v>481626</v>
      </c>
      <c r="P7561">
        <v>1804630021</v>
      </c>
    </row>
    <row r="7562" spans="1:16">
      <c r="A7562" s="5" t="str">
        <f>CONCATENATE("rdx_city_",J7562,"_",B7562)</f>
        <v>rdx_city_UKR_34</v>
      </c>
      <c r="B7562">
        <f>IF(I7562=I7561,B7561+1,1)</f>
        <v>34</v>
      </c>
      <c r="C7562" t="s">
        <v>10956</v>
      </c>
      <c r="D7562" t="s">
        <v>10956</v>
      </c>
      <c r="E7562">
        <v>46.8378</v>
      </c>
      <c r="F7562">
        <v>35.3775</v>
      </c>
      <c r="G7562" t="s">
        <v>10901</v>
      </c>
      <c r="H7562" t="str">
        <f>IFERROR(VLOOKUP(I7562,'country(26mar)'!C$2:D$251,2,FALSE),"")</f>
        <v>base.ua</v>
      </c>
      <c r="I7562" t="s">
        <v>10902</v>
      </c>
      <c r="J7562" t="s">
        <v>10903</v>
      </c>
      <c r="K7562" t="s">
        <v>10904</v>
      </c>
      <c r="L7562" t="str">
        <f>CONCATENATE(G7562," ",K7562)</f>
        <v>Ukraine Zaporiz’ka Oblast’</v>
      </c>
      <c r="M7562" t="str">
        <f>IFERROR(VLOOKUP(L7562,'State(need_input)'!I$2:J$3992,2,FALSE),"")</f>
        <v>state_UA_Zap_11</v>
      </c>
      <c r="N7562" t="s">
        <v>20</v>
      </c>
      <c r="O7562">
        <v>158000</v>
      </c>
      <c r="P7562">
        <v>1804906240</v>
      </c>
    </row>
    <row r="7563" spans="1:16">
      <c r="A7563" s="5" t="str">
        <f>CONCATENATE("rdx_city_",J7563,"_",B7563)</f>
        <v>rdx_city_UKR_35</v>
      </c>
      <c r="B7563">
        <f>IF(I7563=I7562,B7562+1,1)</f>
        <v>35</v>
      </c>
      <c r="C7563" t="s">
        <v>10957</v>
      </c>
      <c r="D7563" t="s">
        <v>10957</v>
      </c>
      <c r="E7563">
        <v>46.9677</v>
      </c>
      <c r="F7563">
        <v>31.9843</v>
      </c>
      <c r="G7563" t="s">
        <v>10901</v>
      </c>
      <c r="H7563" t="str">
        <f>IFERROR(VLOOKUP(I7563,'country(26mar)'!C$2:D$251,2,FALSE),"")</f>
        <v>base.ua</v>
      </c>
      <c r="I7563" t="s">
        <v>10902</v>
      </c>
      <c r="J7563" t="s">
        <v>10903</v>
      </c>
      <c r="K7563" t="s">
        <v>10958</v>
      </c>
      <c r="L7563" t="str">
        <f>CONCATENATE(G7563," ",K7563)</f>
        <v>Ukraine Mykolayivs’ka Oblast’</v>
      </c>
      <c r="M7563" t="str">
        <f>IFERROR(VLOOKUP(L7563,'State(need_input)'!I$2:J$3992,2,FALSE),"")</f>
        <v>state_UA_Myk_7</v>
      </c>
      <c r="N7563" t="s">
        <v>23</v>
      </c>
      <c r="O7563">
        <v>510840</v>
      </c>
      <c r="P7563">
        <v>1804398395</v>
      </c>
    </row>
    <row r="7564" spans="1:16">
      <c r="A7564" s="5" t="str">
        <f>CONCATENATE("rdx_city_",J7564,"_",B7564)</f>
        <v>rdx_city_UKR_36</v>
      </c>
      <c r="B7564">
        <f>IF(I7564=I7563,B7563+1,1)</f>
        <v>36</v>
      </c>
      <c r="C7564" t="s">
        <v>10959</v>
      </c>
      <c r="D7564" t="s">
        <v>10959</v>
      </c>
      <c r="E7564">
        <v>47.5666</v>
      </c>
      <c r="F7564">
        <v>34.4062</v>
      </c>
      <c r="G7564" t="s">
        <v>10901</v>
      </c>
      <c r="H7564" t="str">
        <f>IFERROR(VLOOKUP(I7564,'country(26mar)'!C$2:D$251,2,FALSE),"")</f>
        <v>base.ua</v>
      </c>
      <c r="I7564" t="s">
        <v>10902</v>
      </c>
      <c r="J7564" t="s">
        <v>10903</v>
      </c>
      <c r="K7564" t="s">
        <v>10916</v>
      </c>
      <c r="L7564" t="str">
        <f>CONCATENATE(G7564," ",K7564)</f>
        <v>Ukraine Dnipropetrovs’ka Oblast’</v>
      </c>
      <c r="M7564" t="str">
        <f>IFERROR(VLOOKUP(L7564,'State(need_input)'!I$2:J$3992,2,FALSE),"")</f>
        <v>state_UA_Dni_24</v>
      </c>
      <c r="N7564" t="s">
        <v>20</v>
      </c>
      <c r="O7564">
        <v>130500</v>
      </c>
      <c r="P7564">
        <v>1804000135</v>
      </c>
    </row>
    <row r="7565" spans="1:16">
      <c r="A7565" s="5" t="str">
        <f>CONCATENATE("rdx_city_",J7565,"_",B7565)</f>
        <v>rdx_city_UKR_37</v>
      </c>
      <c r="B7565">
        <f>IF(I7565=I7564,B7564+1,1)</f>
        <v>37</v>
      </c>
      <c r="C7565" t="s">
        <v>10960</v>
      </c>
      <c r="D7565" t="s">
        <v>10960</v>
      </c>
      <c r="E7565">
        <v>51.0541</v>
      </c>
      <c r="F7565">
        <v>31.8903</v>
      </c>
      <c r="G7565" t="s">
        <v>10901</v>
      </c>
      <c r="H7565" t="str">
        <f>IFERROR(VLOOKUP(I7565,'country(26mar)'!C$2:D$251,2,FALSE),"")</f>
        <v>base.ua</v>
      </c>
      <c r="I7565" t="s">
        <v>10902</v>
      </c>
      <c r="J7565" t="s">
        <v>10903</v>
      </c>
      <c r="K7565" t="s">
        <v>10911</v>
      </c>
      <c r="L7565" t="str">
        <f>CONCATENATE(G7565," ",K7565)</f>
        <v>Ukraine Chernihivs’ka Oblast’</v>
      </c>
      <c r="M7565" t="str">
        <f>IFERROR(VLOOKUP(L7565,'State(need_input)'!I$2:J$3992,2,FALSE),"")</f>
        <v>state_UA_Che_23</v>
      </c>
      <c r="N7565" t="s">
        <v>20</v>
      </c>
      <c r="O7565">
        <v>116288</v>
      </c>
      <c r="P7565">
        <v>1804714087</v>
      </c>
    </row>
    <row r="7566" spans="1:16">
      <c r="A7566" s="5" t="str">
        <f>CONCATENATE("rdx_city_",J7566,"_",B7566)</f>
        <v>rdx_city_UKR_38</v>
      </c>
      <c r="B7566">
        <f>IF(I7566=I7565,B7565+1,1)</f>
        <v>38</v>
      </c>
      <c r="C7566" t="s">
        <v>10961</v>
      </c>
      <c r="D7566" t="s">
        <v>10961</v>
      </c>
      <c r="E7566">
        <v>46.49</v>
      </c>
      <c r="F7566">
        <v>30.71</v>
      </c>
      <c r="G7566" t="s">
        <v>10901</v>
      </c>
      <c r="H7566" t="str">
        <f>IFERROR(VLOOKUP(I7566,'country(26mar)'!C$2:D$251,2,FALSE),"")</f>
        <v>base.ua</v>
      </c>
      <c r="I7566" t="s">
        <v>10902</v>
      </c>
      <c r="J7566" t="s">
        <v>10903</v>
      </c>
      <c r="K7566" t="s">
        <v>10923</v>
      </c>
      <c r="L7566" t="str">
        <f>CONCATENATE(G7566," ",K7566)</f>
        <v>Ukraine Odes’ka Oblast’</v>
      </c>
      <c r="M7566" t="str">
        <f>IFERROR(VLOOKUP(L7566,'State(need_input)'!I$2:J$3992,2,FALSE),"")</f>
        <v>state_UA_Ode_9</v>
      </c>
      <c r="N7566" t="s">
        <v>23</v>
      </c>
      <c r="O7566">
        <v>991000</v>
      </c>
      <c r="P7566">
        <v>1804178102</v>
      </c>
    </row>
    <row r="7567" spans="1:16">
      <c r="A7567" s="5" t="str">
        <f>CONCATENATE("rdx_city_",J7567,"_",B7567)</f>
        <v>rdx_city_UKR_39</v>
      </c>
      <c r="B7567">
        <f>IF(I7567=I7566,B7566+1,1)</f>
        <v>39</v>
      </c>
      <c r="C7567" t="s">
        <v>10962</v>
      </c>
      <c r="D7567" t="s">
        <v>10962</v>
      </c>
      <c r="E7567">
        <v>49.574</v>
      </c>
      <c r="F7567">
        <v>34.5703</v>
      </c>
      <c r="G7567" t="s">
        <v>10901</v>
      </c>
      <c r="H7567" t="str">
        <f>IFERROR(VLOOKUP(I7567,'country(26mar)'!C$2:D$251,2,FALSE),"")</f>
        <v>base.ua</v>
      </c>
      <c r="I7567" t="s">
        <v>10902</v>
      </c>
      <c r="J7567" t="s">
        <v>10903</v>
      </c>
      <c r="K7567" t="s">
        <v>10946</v>
      </c>
      <c r="L7567" t="str">
        <f>CONCATENATE(G7567," ",K7567)</f>
        <v>Ukraine Poltavs’ka Oblast’</v>
      </c>
      <c r="M7567" t="str">
        <f>IFERROR(VLOOKUP(L7567,'State(need_input)'!I$2:J$3992,2,FALSE),"")</f>
        <v>state_UA_Pol_15</v>
      </c>
      <c r="N7567" t="s">
        <v>23</v>
      </c>
      <c r="O7567">
        <v>317847</v>
      </c>
      <c r="P7567">
        <v>1804547489</v>
      </c>
    </row>
    <row r="7568" spans="1:16">
      <c r="A7568" s="5" t="str">
        <f>CONCATENATE("rdx_city_",J7568,"_",B7568)</f>
        <v>rdx_city_UKR_40</v>
      </c>
      <c r="B7568">
        <f>IF(I7568=I7567,B7567+1,1)</f>
        <v>40</v>
      </c>
      <c r="C7568" t="s">
        <v>10963</v>
      </c>
      <c r="D7568" t="s">
        <v>10963</v>
      </c>
      <c r="E7568">
        <v>50.6166</v>
      </c>
      <c r="F7568">
        <v>26.2528</v>
      </c>
      <c r="G7568" t="s">
        <v>10901</v>
      </c>
      <c r="H7568" t="str">
        <f>IFERROR(VLOOKUP(I7568,'country(26mar)'!C$2:D$251,2,FALSE),"")</f>
        <v>base.ua</v>
      </c>
      <c r="I7568" t="s">
        <v>10902</v>
      </c>
      <c r="J7568" t="s">
        <v>10903</v>
      </c>
      <c r="K7568" t="s">
        <v>10964</v>
      </c>
      <c r="L7568" t="str">
        <f>CONCATENATE(G7568," ",K7568)</f>
        <v>Ukraine Rivnens’ka Oblast’</v>
      </c>
      <c r="M7568" t="str">
        <f>IFERROR(VLOOKUP(L7568,'State(need_input)'!I$2:J$3992,2,FALSE),"")</f>
        <v>state_UA_Riv_25</v>
      </c>
      <c r="N7568" t="s">
        <v>23</v>
      </c>
      <c r="O7568">
        <v>255106</v>
      </c>
      <c r="P7568">
        <v>1804144712</v>
      </c>
    </row>
    <row r="7569" spans="1:16">
      <c r="A7569" s="5" t="str">
        <f>CONCATENATE("rdx_city_",J7569,"_",B7569)</f>
        <v>rdx_city_UKR_41</v>
      </c>
      <c r="B7569">
        <f>IF(I7569=I7568,B7568+1,1)</f>
        <v>41</v>
      </c>
      <c r="C7569" t="s">
        <v>10965</v>
      </c>
      <c r="D7569" t="s">
        <v>10966</v>
      </c>
      <c r="E7569">
        <v>44.5883</v>
      </c>
      <c r="F7569">
        <v>33.5224</v>
      </c>
      <c r="G7569" t="s">
        <v>10901</v>
      </c>
      <c r="H7569" t="str">
        <f>IFERROR(VLOOKUP(I7569,'country(26mar)'!C$2:D$251,2,FALSE),"")</f>
        <v>base.ua</v>
      </c>
      <c r="I7569" t="s">
        <v>10902</v>
      </c>
      <c r="J7569" t="s">
        <v>10903</v>
      </c>
      <c r="K7569" t="s">
        <v>10967</v>
      </c>
      <c r="L7569" t="str">
        <f>CONCATENATE(G7569," ",K7569)</f>
        <v>Ukraine Sevastopol’, Misto</v>
      </c>
      <c r="M7569" t="str">
        <f>IFERROR(VLOOKUP(L7569,'State(need_input)'!I$2:J$3992,2,FALSE),"")</f>
        <v>state_UA_Sev_26</v>
      </c>
      <c r="N7569" t="s">
        <v>23</v>
      </c>
      <c r="P7569">
        <v>1804806030</v>
      </c>
    </row>
    <row r="7570" spans="1:16">
      <c r="A7570" s="5" t="str">
        <f>CONCATENATE("rdx_city_",J7570,"_",B7570)</f>
        <v>rdx_city_UKR_42</v>
      </c>
      <c r="B7570">
        <f>IF(I7570=I7569,B7569+1,1)</f>
        <v>42</v>
      </c>
      <c r="C7570" t="s">
        <v>10968</v>
      </c>
      <c r="D7570" t="s">
        <v>10968</v>
      </c>
      <c r="E7570">
        <v>51.8734</v>
      </c>
      <c r="F7570">
        <v>33.4797</v>
      </c>
      <c r="G7570" t="s">
        <v>10901</v>
      </c>
      <c r="H7570" t="str">
        <f>IFERROR(VLOOKUP(I7570,'country(26mar)'!C$2:D$251,2,FALSE),"")</f>
        <v>base.ua</v>
      </c>
      <c r="I7570" t="s">
        <v>10902</v>
      </c>
      <c r="J7570" t="s">
        <v>10903</v>
      </c>
      <c r="K7570" t="s">
        <v>10939</v>
      </c>
      <c r="L7570" t="str">
        <f>CONCATENATE(G7570," ",K7570)</f>
        <v>Ukraine Sums’ka Oblast’</v>
      </c>
      <c r="M7570" t="str">
        <f>IFERROR(VLOOKUP(L7570,'State(need_input)'!I$2:J$3992,2,FALSE),"")</f>
        <v>state_UA_Sum_13</v>
      </c>
      <c r="N7570" t="s">
        <v>20</v>
      </c>
      <c r="O7570">
        <v>96825</v>
      </c>
      <c r="P7570">
        <v>1804764606</v>
      </c>
    </row>
    <row r="7571" spans="1:16">
      <c r="A7571" s="5" t="str">
        <f>CONCATENATE("rdx_city_",J7571,"_",B7571)</f>
        <v>rdx_city_UKR_43</v>
      </c>
      <c r="B7571">
        <f>IF(I7571=I7570,B7570+1,1)</f>
        <v>43</v>
      </c>
      <c r="C7571" t="s">
        <v>10969</v>
      </c>
      <c r="D7571" t="s">
        <v>10970</v>
      </c>
      <c r="E7571">
        <v>44.9572</v>
      </c>
      <c r="F7571">
        <v>34.1108</v>
      </c>
      <c r="G7571" t="s">
        <v>10901</v>
      </c>
      <c r="H7571" t="str">
        <f>IFERROR(VLOOKUP(I7571,'country(26mar)'!C$2:D$251,2,FALSE),"")</f>
        <v>base.ua</v>
      </c>
      <c r="I7571" t="s">
        <v>10902</v>
      </c>
      <c r="J7571" t="s">
        <v>10903</v>
      </c>
      <c r="K7571" t="s">
        <v>10971</v>
      </c>
      <c r="L7571" t="str">
        <f>CONCATENATE(G7571," ",K7571)</f>
        <v>Ukraine Krym, Avtonomna Respublika</v>
      </c>
      <c r="M7571" t="str">
        <f>IFERROR(VLOOKUP(L7571,'State(need_input)'!I$2:J$3992,2,FALSE),"")</f>
        <v>state_UA_Kry_17</v>
      </c>
      <c r="N7571" t="s">
        <v>23</v>
      </c>
      <c r="P7571">
        <v>1804665958</v>
      </c>
    </row>
    <row r="7572" spans="1:16">
      <c r="A7572" s="5" t="str">
        <f>CONCATENATE("rdx_city_",J7572,"_",B7572)</f>
        <v>rdx_city_UKR_44</v>
      </c>
      <c r="B7572">
        <f>IF(I7572=I7571,B7571+1,1)</f>
        <v>44</v>
      </c>
      <c r="C7572" t="s">
        <v>10972</v>
      </c>
      <c r="D7572" t="s">
        <v>10972</v>
      </c>
      <c r="E7572">
        <v>50.9243</v>
      </c>
      <c r="F7572">
        <v>34.7809</v>
      </c>
      <c r="G7572" t="s">
        <v>10901</v>
      </c>
      <c r="H7572" t="str">
        <f>IFERROR(VLOOKUP(I7572,'country(26mar)'!C$2:D$251,2,FALSE),"")</f>
        <v>base.ua</v>
      </c>
      <c r="I7572" t="s">
        <v>10902</v>
      </c>
      <c r="J7572" t="s">
        <v>10903</v>
      </c>
      <c r="K7572" t="s">
        <v>10939</v>
      </c>
      <c r="L7572" t="str">
        <f>CONCATENATE(G7572," ",K7572)</f>
        <v>Ukraine Sums’ka Oblast’</v>
      </c>
      <c r="M7572" t="str">
        <f>IFERROR(VLOOKUP(L7572,'State(need_input)'!I$2:J$3992,2,FALSE),"")</f>
        <v>state_UA_Sum_13</v>
      </c>
      <c r="N7572" t="s">
        <v>23</v>
      </c>
      <c r="O7572">
        <v>294456</v>
      </c>
      <c r="P7572">
        <v>1804489982</v>
      </c>
    </row>
    <row r="7573" spans="1:16">
      <c r="A7573" s="5" t="str">
        <f>CONCATENATE("rdx_city_",J7573,"_",B7573)</f>
        <v>rdx_city_UKR_45</v>
      </c>
      <c r="B7573">
        <f>IF(I7573=I7572,B7572+1,1)</f>
        <v>45</v>
      </c>
      <c r="C7573" t="s">
        <v>10973</v>
      </c>
      <c r="D7573" t="s">
        <v>10973</v>
      </c>
      <c r="E7573">
        <v>49.536</v>
      </c>
      <c r="F7573">
        <v>25.5821</v>
      </c>
      <c r="G7573" t="s">
        <v>10901</v>
      </c>
      <c r="H7573" t="str">
        <f>IFERROR(VLOOKUP(I7573,'country(26mar)'!C$2:D$251,2,FALSE),"")</f>
        <v>base.ua</v>
      </c>
      <c r="I7573" t="s">
        <v>10902</v>
      </c>
      <c r="J7573" t="s">
        <v>10903</v>
      </c>
      <c r="K7573" t="s">
        <v>10974</v>
      </c>
      <c r="L7573" t="str">
        <f>CONCATENATE(G7573," ",K7573)</f>
        <v>Ukraine Ternopil’s’ka Oblast’</v>
      </c>
      <c r="M7573" t="str">
        <f>IFERROR(VLOOKUP(L7573,'State(need_input)'!I$2:J$3992,2,FALSE),"")</f>
        <v>state_UA_Ter_14</v>
      </c>
      <c r="N7573" t="s">
        <v>23</v>
      </c>
      <c r="O7573">
        <v>244768</v>
      </c>
      <c r="P7573">
        <v>1804000146</v>
      </c>
    </row>
    <row r="7574" spans="1:16">
      <c r="A7574" s="5" t="str">
        <f>CONCATENATE("rdx_city_",J7574,"_",B7574)</f>
        <v>rdx_city_UKR_46</v>
      </c>
      <c r="B7574">
        <f>IF(I7574=I7573,B7573+1,1)</f>
        <v>46</v>
      </c>
      <c r="C7574" t="s">
        <v>10975</v>
      </c>
      <c r="D7574" t="s">
        <v>10975</v>
      </c>
      <c r="E7574">
        <v>48.7543</v>
      </c>
      <c r="F7574">
        <v>30.2109</v>
      </c>
      <c r="G7574" t="s">
        <v>10901</v>
      </c>
      <c r="H7574" t="str">
        <f>IFERROR(VLOOKUP(I7574,'country(26mar)'!C$2:D$251,2,FALSE),"")</f>
        <v>base.ua</v>
      </c>
      <c r="I7574" t="s">
        <v>10902</v>
      </c>
      <c r="J7574" t="s">
        <v>10903</v>
      </c>
      <c r="K7574" t="s">
        <v>10909</v>
      </c>
      <c r="L7574" t="str">
        <f>CONCATENATE(G7574," ",K7574)</f>
        <v>Ukraine Cherkas’ka Oblast’</v>
      </c>
      <c r="M7574" t="str">
        <f>IFERROR(VLOOKUP(L7574,'State(need_input)'!I$2:J$3992,2,FALSE),"")</f>
        <v>state_UA_Che_20</v>
      </c>
      <c r="N7574" t="s">
        <v>20</v>
      </c>
      <c r="O7574">
        <v>87658</v>
      </c>
      <c r="P7574">
        <v>1804670442</v>
      </c>
    </row>
    <row r="7575" spans="1:16">
      <c r="A7575" s="5" t="str">
        <f>CONCATENATE("rdx_city_",J7575,"_",B7575)</f>
        <v>rdx_city_UKR_47</v>
      </c>
      <c r="B7575">
        <f>IF(I7575=I7574,B7574+1,1)</f>
        <v>47</v>
      </c>
      <c r="C7575" t="s">
        <v>10976</v>
      </c>
      <c r="D7575" t="s">
        <v>10976</v>
      </c>
      <c r="E7575">
        <v>48.63</v>
      </c>
      <c r="F7575">
        <v>22.25</v>
      </c>
      <c r="G7575" t="s">
        <v>10901</v>
      </c>
      <c r="H7575" t="str">
        <f>IFERROR(VLOOKUP(I7575,'country(26mar)'!C$2:D$251,2,FALSE),"")</f>
        <v>base.ua</v>
      </c>
      <c r="I7575" t="s">
        <v>10902</v>
      </c>
      <c r="J7575" t="s">
        <v>10903</v>
      </c>
      <c r="K7575" t="s">
        <v>10977</v>
      </c>
      <c r="L7575" t="str">
        <f>CONCATENATE(G7575," ",K7575)</f>
        <v>Ukraine Zakarpats’ka Oblast’</v>
      </c>
      <c r="M7575" t="str">
        <f>IFERROR(VLOOKUP(L7575,'State(need_input)'!I$2:J$3992,2,FALSE),"")</f>
        <v>state_UA_Zak_1</v>
      </c>
      <c r="N7575" t="s">
        <v>23</v>
      </c>
      <c r="O7575">
        <v>150832</v>
      </c>
      <c r="P7575">
        <v>1804851697</v>
      </c>
    </row>
    <row r="7576" spans="1:16">
      <c r="A7576" s="5" t="str">
        <f>CONCATENATE("rdx_city_",J7576,"_",B7576)</f>
        <v>rdx_city_UKR_48</v>
      </c>
      <c r="B7576">
        <f>IF(I7576=I7575,B7575+1,1)</f>
        <v>48</v>
      </c>
      <c r="C7576" t="s">
        <v>10978</v>
      </c>
      <c r="D7576" t="s">
        <v>10978</v>
      </c>
      <c r="E7576">
        <v>49.2254</v>
      </c>
      <c r="F7576">
        <v>28.4816</v>
      </c>
      <c r="G7576" t="s">
        <v>10901</v>
      </c>
      <c r="H7576" t="str">
        <f>IFERROR(VLOOKUP(I7576,'country(26mar)'!C$2:D$251,2,FALSE),"")</f>
        <v>base.ua</v>
      </c>
      <c r="I7576" t="s">
        <v>10902</v>
      </c>
      <c r="J7576" t="s">
        <v>10903</v>
      </c>
      <c r="K7576" t="s">
        <v>10979</v>
      </c>
      <c r="L7576" t="str">
        <f>CONCATENATE(G7576," ",K7576)</f>
        <v>Ukraine Vinnyts’ka Oblast’</v>
      </c>
      <c r="M7576" t="str">
        <f>IFERROR(VLOOKUP(L7576,'State(need_input)'!I$2:J$3992,2,FALSE),"")</f>
        <v>state_UA_Vin_16</v>
      </c>
      <c r="N7576" t="s">
        <v>23</v>
      </c>
      <c r="O7576">
        <v>352115</v>
      </c>
      <c r="P7576">
        <v>1804658571</v>
      </c>
    </row>
    <row r="7577" spans="1:16">
      <c r="A7577" s="5" t="str">
        <f>CONCATENATE("rdx_city_",J7577,"_",B7577)</f>
        <v>rdx_city_UKR_49</v>
      </c>
      <c r="B7577">
        <f>IF(I7577=I7576,B7576+1,1)</f>
        <v>49</v>
      </c>
      <c r="C7577" t="s">
        <v>10980</v>
      </c>
      <c r="D7577" t="s">
        <v>10980</v>
      </c>
      <c r="E7577">
        <v>47.5504</v>
      </c>
      <c r="F7577">
        <v>31.3333</v>
      </c>
      <c r="G7577" t="s">
        <v>10901</v>
      </c>
      <c r="H7577" t="str">
        <f>IFERROR(VLOOKUP(I7577,'country(26mar)'!C$2:D$251,2,FALSE),"")</f>
        <v>base.ua</v>
      </c>
      <c r="I7577" t="s">
        <v>10902</v>
      </c>
      <c r="J7577" t="s">
        <v>10903</v>
      </c>
      <c r="K7577" t="s">
        <v>10958</v>
      </c>
      <c r="L7577" t="str">
        <f>CONCATENATE(G7577," ",K7577)</f>
        <v>Ukraine Mykolayivs’ka Oblast’</v>
      </c>
      <c r="M7577" t="str">
        <f>IFERROR(VLOOKUP(L7577,'State(need_input)'!I$2:J$3992,2,FALSE),"")</f>
        <v>state_UA_Myk_7</v>
      </c>
      <c r="N7577" t="s">
        <v>20</v>
      </c>
      <c r="O7577">
        <v>43996</v>
      </c>
      <c r="P7577">
        <v>1804117559</v>
      </c>
    </row>
    <row r="7578" spans="1:16">
      <c r="A7578" s="5" t="str">
        <f>CONCATENATE("rdx_city_",J7578,"_",B7578)</f>
        <v>rdx_city_UKR_50</v>
      </c>
      <c r="B7578">
        <f>IF(I7578=I7577,B7577+1,1)</f>
        <v>50</v>
      </c>
      <c r="C7578" t="s">
        <v>10981</v>
      </c>
      <c r="D7578" t="s">
        <v>10981</v>
      </c>
      <c r="E7578">
        <v>47.8573</v>
      </c>
      <c r="F7578">
        <v>35.1768</v>
      </c>
      <c r="G7578" t="s">
        <v>10901</v>
      </c>
      <c r="H7578" t="str">
        <f>IFERROR(VLOOKUP(I7578,'country(26mar)'!C$2:D$251,2,FALSE),"")</f>
        <v>base.ua</v>
      </c>
      <c r="I7578" t="s">
        <v>10902</v>
      </c>
      <c r="J7578" t="s">
        <v>10903</v>
      </c>
      <c r="K7578" t="s">
        <v>10904</v>
      </c>
      <c r="L7578" t="str">
        <f>CONCATENATE(G7578," ",K7578)</f>
        <v>Ukraine Zaporiz’ka Oblast’</v>
      </c>
      <c r="M7578" t="str">
        <f>IFERROR(VLOOKUP(L7578,'State(need_input)'!I$2:J$3992,2,FALSE),"")</f>
        <v>state_UA_Zap_11</v>
      </c>
      <c r="N7578" t="s">
        <v>23</v>
      </c>
      <c r="O7578">
        <v>788000</v>
      </c>
      <c r="P7578">
        <v>1804644752</v>
      </c>
    </row>
    <row r="7579" spans="1:16">
      <c r="A7579" s="5" t="str">
        <f>CONCATENATE("rdx_city_",J7579,"_",B7579)</f>
        <v>rdx_city_UKR_51</v>
      </c>
      <c r="B7579">
        <f>IF(I7579=I7578,B7578+1,1)</f>
        <v>51</v>
      </c>
      <c r="C7579" t="s">
        <v>10982</v>
      </c>
      <c r="D7579" t="s">
        <v>10982</v>
      </c>
      <c r="E7579">
        <v>50.2456</v>
      </c>
      <c r="F7579">
        <v>28.6622</v>
      </c>
      <c r="G7579" t="s">
        <v>10901</v>
      </c>
      <c r="H7579" t="str">
        <f>IFERROR(VLOOKUP(I7579,'country(26mar)'!C$2:D$251,2,FALSE),"")</f>
        <v>base.ua</v>
      </c>
      <c r="I7579" t="s">
        <v>10902</v>
      </c>
      <c r="J7579" t="s">
        <v>10903</v>
      </c>
      <c r="K7579" t="s">
        <v>10941</v>
      </c>
      <c r="L7579" t="str">
        <f>CONCATENATE(G7579," ",K7579)</f>
        <v>Ukraine Zhytomyrs’ka Oblast’</v>
      </c>
      <c r="M7579" t="str">
        <f>IFERROR(VLOOKUP(L7579,'State(need_input)'!I$2:J$3992,2,FALSE),"")</f>
        <v>state_UA_Zhy_22</v>
      </c>
      <c r="N7579" t="s">
        <v>23</v>
      </c>
      <c r="O7579">
        <v>282192</v>
      </c>
      <c r="P7579">
        <v>1804540656</v>
      </c>
    </row>
    <row r="7580" spans="1:16">
      <c r="A7580" s="5" t="str">
        <f>CONCATENATE("rdx_city_",J7580,"_",B7580)</f>
        <v>rdx_city_ARE_1</v>
      </c>
      <c r="B7580">
        <f>IF(I7580=I7579,B7579+1,1)</f>
        <v>1</v>
      </c>
      <c r="C7580" t="s">
        <v>10983</v>
      </c>
      <c r="D7580" t="s">
        <v>10984</v>
      </c>
      <c r="E7580">
        <v>25.4056</v>
      </c>
      <c r="F7580">
        <v>55.4618</v>
      </c>
      <c r="G7580" t="s">
        <v>10985</v>
      </c>
      <c r="H7580" t="str">
        <f>IFERROR(VLOOKUP(I7580,'country(26mar)'!C$2:D$251,2,FALSE),"")</f>
        <v>base.ae</v>
      </c>
      <c r="I7580" t="s">
        <v>10986</v>
      </c>
      <c r="J7580" t="s">
        <v>10987</v>
      </c>
      <c r="K7580" t="s">
        <v>10983</v>
      </c>
      <c r="L7580" t="str">
        <f>CONCATENATE(G7580," ",K7580)</f>
        <v>United Arab Emirates ‘Ajmān</v>
      </c>
      <c r="M7580" t="str">
        <f>IFERROR(VLOOKUP(L7580,'State(need_input)'!I$2:J$3992,2,FALSE),"")</f>
        <v/>
      </c>
      <c r="N7580" t="s">
        <v>23</v>
      </c>
      <c r="P7580">
        <v>1784337875</v>
      </c>
    </row>
    <row r="7581" spans="1:16">
      <c r="A7581" s="5" t="str">
        <f>CONCATENATE("rdx_city_",J7581,"_",B7581)</f>
        <v>rdx_city_ARE_2</v>
      </c>
      <c r="B7581">
        <f>IF(I7581=I7580,B7580+1,1)</f>
        <v>2</v>
      </c>
      <c r="C7581" t="s">
        <v>10988</v>
      </c>
      <c r="D7581" t="s">
        <v>10988</v>
      </c>
      <c r="E7581">
        <v>24.4667</v>
      </c>
      <c r="F7581">
        <v>54.3666</v>
      </c>
      <c r="G7581" t="s">
        <v>10985</v>
      </c>
      <c r="H7581" t="str">
        <f>IFERROR(VLOOKUP(I7581,'country(26mar)'!C$2:D$251,2,FALSE),"")</f>
        <v>base.ae</v>
      </c>
      <c r="I7581" t="s">
        <v>10986</v>
      </c>
      <c r="J7581" t="s">
        <v>10987</v>
      </c>
      <c r="K7581" t="s">
        <v>10989</v>
      </c>
      <c r="L7581" t="str">
        <f>CONCATENATE(G7581," ",K7581)</f>
        <v>United Arab Emirates Abū Z̧aby</v>
      </c>
      <c r="M7581" t="str">
        <f>IFERROR(VLOOKUP(L7581,'State(need_input)'!I$2:J$3992,2,FALSE),"")</f>
        <v/>
      </c>
      <c r="N7581" t="s">
        <v>54</v>
      </c>
      <c r="O7581">
        <v>603492</v>
      </c>
      <c r="P7581">
        <v>1784176710</v>
      </c>
    </row>
    <row r="7582" spans="1:16">
      <c r="A7582" s="5" t="str">
        <f>CONCATENATE("rdx_city_",J7582,"_",B7582)</f>
        <v>rdx_city_ARE_3</v>
      </c>
      <c r="B7582">
        <f>IF(I7582=I7581,B7581+1,1)</f>
        <v>3</v>
      </c>
      <c r="C7582" t="s">
        <v>10990</v>
      </c>
      <c r="D7582" t="s">
        <v>10990</v>
      </c>
      <c r="E7582">
        <v>24.2305</v>
      </c>
      <c r="F7582">
        <v>55.74</v>
      </c>
      <c r="G7582" t="s">
        <v>10985</v>
      </c>
      <c r="H7582" t="str">
        <f>IFERROR(VLOOKUP(I7582,'country(26mar)'!C$2:D$251,2,FALSE),"")</f>
        <v>base.ae</v>
      </c>
      <c r="I7582" t="s">
        <v>10986</v>
      </c>
      <c r="J7582" t="s">
        <v>10987</v>
      </c>
      <c r="K7582" t="s">
        <v>10989</v>
      </c>
      <c r="L7582" t="str">
        <f>CONCATENATE(G7582," ",K7582)</f>
        <v>United Arab Emirates Abū Z̧aby</v>
      </c>
      <c r="M7582" t="str">
        <f>IFERROR(VLOOKUP(L7582,'State(need_input)'!I$2:J$3992,2,FALSE),"")</f>
        <v/>
      </c>
      <c r="O7582">
        <v>408733</v>
      </c>
      <c r="P7582">
        <v>1784674685</v>
      </c>
    </row>
    <row r="7583" spans="1:16">
      <c r="A7583" s="5" t="str">
        <f>CONCATENATE("rdx_city_",J7583,"_",B7583)</f>
        <v>rdx_city_ARE_4</v>
      </c>
      <c r="B7583">
        <f>IF(I7583=I7582,B7582+1,1)</f>
        <v>4</v>
      </c>
      <c r="C7583" t="s">
        <v>10991</v>
      </c>
      <c r="D7583" t="s">
        <v>10991</v>
      </c>
      <c r="E7583">
        <v>25.1234</v>
      </c>
      <c r="F7583">
        <v>56.3375</v>
      </c>
      <c r="G7583" t="s">
        <v>10985</v>
      </c>
      <c r="H7583" t="str">
        <f>IFERROR(VLOOKUP(I7583,'country(26mar)'!C$2:D$251,2,FALSE),"")</f>
        <v>base.ae</v>
      </c>
      <c r="I7583" t="s">
        <v>10986</v>
      </c>
      <c r="J7583" t="s">
        <v>10987</v>
      </c>
      <c r="K7583" t="s">
        <v>10991</v>
      </c>
      <c r="L7583" t="str">
        <f>CONCATENATE(G7583," ",K7583)</f>
        <v>United Arab Emirates Al Fujayrah</v>
      </c>
      <c r="M7583" t="str">
        <f>IFERROR(VLOOKUP(L7583,'State(need_input)'!I$2:J$3992,2,FALSE),"")</f>
        <v/>
      </c>
      <c r="N7583" t="s">
        <v>23</v>
      </c>
      <c r="O7583">
        <v>94163</v>
      </c>
      <c r="P7583">
        <v>1784909196</v>
      </c>
    </row>
    <row r="7584" spans="1:16">
      <c r="A7584" s="5" t="str">
        <f>CONCATENATE("rdx_city_",J7584,"_",B7584)</f>
        <v>rdx_city_ARE_5</v>
      </c>
      <c r="B7584">
        <f>IF(I7584=I7583,B7583+1,1)</f>
        <v>5</v>
      </c>
      <c r="C7584" t="s">
        <v>10992</v>
      </c>
      <c r="D7584" t="s">
        <v>10992</v>
      </c>
      <c r="E7584">
        <v>25.23</v>
      </c>
      <c r="F7584">
        <v>55.28</v>
      </c>
      <c r="G7584" t="s">
        <v>10985</v>
      </c>
      <c r="H7584" t="str">
        <f>IFERROR(VLOOKUP(I7584,'country(26mar)'!C$2:D$251,2,FALSE),"")</f>
        <v>base.ae</v>
      </c>
      <c r="I7584" t="s">
        <v>10986</v>
      </c>
      <c r="J7584" t="s">
        <v>10987</v>
      </c>
      <c r="K7584" t="s">
        <v>10993</v>
      </c>
      <c r="L7584" t="str">
        <f>CONCATENATE(G7584," ",K7584)</f>
        <v>United Arab Emirates Dubayy</v>
      </c>
      <c r="M7584" t="str">
        <f>IFERROR(VLOOKUP(L7584,'State(need_input)'!I$2:J$3992,2,FALSE),"")</f>
        <v/>
      </c>
      <c r="N7584" t="s">
        <v>23</v>
      </c>
      <c r="O7584">
        <v>1379000</v>
      </c>
      <c r="P7584">
        <v>1784736618</v>
      </c>
    </row>
    <row r="7585" spans="1:16">
      <c r="A7585" s="5" t="str">
        <f>CONCATENATE("rdx_city_",J7585,"_",B7585)</f>
        <v>rdx_city_ARE_6</v>
      </c>
      <c r="B7585">
        <f>IF(I7585=I7584,B7584+1,1)</f>
        <v>6</v>
      </c>
      <c r="C7585" t="s">
        <v>10994</v>
      </c>
      <c r="D7585" t="s">
        <v>10994</v>
      </c>
      <c r="E7585">
        <v>25.7915</v>
      </c>
      <c r="F7585">
        <v>55.9428</v>
      </c>
      <c r="G7585" t="s">
        <v>10985</v>
      </c>
      <c r="H7585" t="str">
        <f>IFERROR(VLOOKUP(I7585,'country(26mar)'!C$2:D$251,2,FALSE),"")</f>
        <v>base.ae</v>
      </c>
      <c r="I7585" t="s">
        <v>10986</v>
      </c>
      <c r="J7585" t="s">
        <v>10987</v>
      </c>
      <c r="K7585" t="s">
        <v>10995</v>
      </c>
      <c r="L7585" t="str">
        <f>CONCATENATE(G7585," ",K7585)</f>
        <v>United Arab Emirates Ra’s al Khaymah</v>
      </c>
      <c r="M7585" t="str">
        <f>IFERROR(VLOOKUP(L7585,'State(need_input)'!I$2:J$3992,2,FALSE),"")</f>
        <v/>
      </c>
      <c r="N7585" t="s">
        <v>23</v>
      </c>
      <c r="O7585">
        <v>160849</v>
      </c>
      <c r="P7585">
        <v>1784053892</v>
      </c>
    </row>
    <row r="7586" spans="1:16">
      <c r="A7586" s="5" t="str">
        <f>CONCATENATE("rdx_city_",J7586,"_",B7586)</f>
        <v>rdx_city_ARE_7</v>
      </c>
      <c r="B7586">
        <f>IF(I7586=I7585,B7585+1,1)</f>
        <v>7</v>
      </c>
      <c r="C7586" t="s">
        <v>10996</v>
      </c>
      <c r="D7586" t="s">
        <v>10996</v>
      </c>
      <c r="E7586">
        <v>25.3714</v>
      </c>
      <c r="F7586">
        <v>55.4065</v>
      </c>
      <c r="G7586" t="s">
        <v>10985</v>
      </c>
      <c r="H7586" t="str">
        <f>IFERROR(VLOOKUP(I7586,'country(26mar)'!C$2:D$251,2,FALSE),"")</f>
        <v>base.ae</v>
      </c>
      <c r="I7586" t="s">
        <v>10986</v>
      </c>
      <c r="J7586" t="s">
        <v>10987</v>
      </c>
      <c r="K7586" t="s">
        <v>10997</v>
      </c>
      <c r="L7586" t="str">
        <f>CONCATENATE(G7586," ",K7586)</f>
        <v>United Arab Emirates Ash Shāriqah</v>
      </c>
      <c r="M7586" t="str">
        <f>IFERROR(VLOOKUP(L7586,'State(need_input)'!I$2:J$3992,2,FALSE),"")</f>
        <v/>
      </c>
      <c r="N7586" t="s">
        <v>23</v>
      </c>
      <c r="O7586">
        <v>1103027</v>
      </c>
      <c r="P7586">
        <v>1784152993</v>
      </c>
    </row>
    <row r="7587" spans="1:16">
      <c r="A7587" s="5" t="str">
        <f>CONCATENATE("rdx_city_",J7587,"_",B7587)</f>
        <v>rdx_city_ARE_8</v>
      </c>
      <c r="B7587">
        <f>IF(I7587=I7586,B7586+1,1)</f>
        <v>8</v>
      </c>
      <c r="C7587" t="s">
        <v>10998</v>
      </c>
      <c r="D7587" t="s">
        <v>10998</v>
      </c>
      <c r="E7587">
        <v>25.5653</v>
      </c>
      <c r="F7587">
        <v>55.5533</v>
      </c>
      <c r="G7587" t="s">
        <v>10985</v>
      </c>
      <c r="H7587" t="str">
        <f>IFERROR(VLOOKUP(I7587,'country(26mar)'!C$2:D$251,2,FALSE),"")</f>
        <v>base.ae</v>
      </c>
      <c r="I7587" t="s">
        <v>10986</v>
      </c>
      <c r="J7587" t="s">
        <v>10987</v>
      </c>
      <c r="K7587" t="s">
        <v>10998</v>
      </c>
      <c r="L7587" t="str">
        <f>CONCATENATE(G7587," ",K7587)</f>
        <v>United Arab Emirates Umm al Qaywayn</v>
      </c>
      <c r="M7587" t="str">
        <f>IFERROR(VLOOKUP(L7587,'State(need_input)'!I$2:J$3992,2,FALSE),"")</f>
        <v/>
      </c>
      <c r="N7587" t="s">
        <v>23</v>
      </c>
      <c r="O7587">
        <v>44411</v>
      </c>
      <c r="P7587">
        <v>1784525230</v>
      </c>
    </row>
    <row r="7588" spans="1:16">
      <c r="A7588" s="5" t="str">
        <f>CONCATENATE("rdx_city_",J7588,"_",B7588)</f>
        <v>rdx_city_GBR_1</v>
      </c>
      <c r="B7588">
        <f>IF(I7588=I7587,B7587+1,1)</f>
        <v>1</v>
      </c>
      <c r="C7588" t="s">
        <v>10999</v>
      </c>
      <c r="D7588" t="s">
        <v>10999</v>
      </c>
      <c r="E7588">
        <v>52.25</v>
      </c>
      <c r="F7588">
        <v>-4.25</v>
      </c>
      <c r="G7588" t="s">
        <v>11000</v>
      </c>
      <c r="H7588" t="str">
        <f>IFERROR(VLOOKUP(I7588,'country(26mar)'!C$2:D$251,2,FALSE),"")</f>
        <v>base.uk</v>
      </c>
      <c r="I7588" t="s">
        <v>11001</v>
      </c>
      <c r="J7588" t="s">
        <v>11002</v>
      </c>
      <c r="K7588" t="s">
        <v>11003</v>
      </c>
      <c r="L7588" t="str">
        <f>CONCATENATE(G7588," ",K7588)</f>
        <v>United Kingdom Ceredigion</v>
      </c>
      <c r="M7588" t="str">
        <f>IFERROR(VLOOKUP(L7588,'State(need_input)'!I$2:J$3992,2,FALSE),"")</f>
        <v>state_GB_Cer_57</v>
      </c>
      <c r="N7588" t="s">
        <v>23</v>
      </c>
      <c r="P7588">
        <v>1826410688</v>
      </c>
    </row>
    <row r="7589" spans="1:16">
      <c r="A7589" s="5" t="str">
        <f>CONCATENATE("rdx_city_",J7589,"_",B7589)</f>
        <v>rdx_city_GBR_2</v>
      </c>
      <c r="B7589">
        <f>IF(I7589=I7588,B7588+1,1)</f>
        <v>2</v>
      </c>
      <c r="C7589" t="s">
        <v>11004</v>
      </c>
      <c r="D7589" t="s">
        <v>11004</v>
      </c>
      <c r="E7589">
        <v>57.1704</v>
      </c>
      <c r="F7589">
        <v>-2.08</v>
      </c>
      <c r="G7589" t="s">
        <v>11000</v>
      </c>
      <c r="H7589" t="str">
        <f>IFERROR(VLOOKUP(I7589,'country(26mar)'!C$2:D$251,2,FALSE),"")</f>
        <v>base.uk</v>
      </c>
      <c r="I7589" t="s">
        <v>11001</v>
      </c>
      <c r="J7589" t="s">
        <v>11002</v>
      </c>
      <c r="K7589" t="s">
        <v>11005</v>
      </c>
      <c r="L7589" t="str">
        <f>CONCATENATE(G7589," ",K7589)</f>
        <v>United Kingdom Aberdeen City</v>
      </c>
      <c r="M7589" t="str">
        <f>IFERROR(VLOOKUP(L7589,'State(need_input)'!I$2:J$3992,2,FALSE),"")</f>
        <v>state_GB_Abe_107</v>
      </c>
      <c r="N7589" t="s">
        <v>23</v>
      </c>
      <c r="O7589">
        <v>189364</v>
      </c>
      <c r="P7589">
        <v>1826324306</v>
      </c>
    </row>
    <row r="7590" spans="1:16">
      <c r="A7590" s="5" t="str">
        <f>CONCATENATE("rdx_city_",J7590,"_",B7590)</f>
        <v>rdx_city_GBR_3</v>
      </c>
      <c r="B7590">
        <f>IF(I7590=I7589,B7589+1,1)</f>
        <v>3</v>
      </c>
      <c r="C7590" t="s">
        <v>11006</v>
      </c>
      <c r="D7590" t="s">
        <v>11006</v>
      </c>
      <c r="E7590">
        <v>56.1167</v>
      </c>
      <c r="F7590">
        <v>-3.8</v>
      </c>
      <c r="G7590" t="s">
        <v>11000</v>
      </c>
      <c r="H7590" t="str">
        <f>IFERROR(VLOOKUP(I7590,'country(26mar)'!C$2:D$251,2,FALSE),"")</f>
        <v>base.uk</v>
      </c>
      <c r="I7590" t="s">
        <v>11001</v>
      </c>
      <c r="J7590" t="s">
        <v>11002</v>
      </c>
      <c r="K7590" t="s">
        <v>11007</v>
      </c>
      <c r="L7590" t="str">
        <f>CONCATENATE(G7590," ",K7590)</f>
        <v>United Kingdom Clackmannanshire</v>
      </c>
      <c r="M7590" t="str">
        <f>IFERROR(VLOOKUP(L7590,'State(need_input)'!I$2:J$3992,2,FALSE),"")</f>
        <v>state_GB_Cla_130</v>
      </c>
      <c r="N7590" t="s">
        <v>23</v>
      </c>
      <c r="P7590">
        <v>1826126712</v>
      </c>
    </row>
    <row r="7591" spans="1:16">
      <c r="A7591" s="5" t="str">
        <f>CONCATENATE("rdx_city_",J7591,"_",B7591)</f>
        <v>rdx_city_GBR_4</v>
      </c>
      <c r="B7591">
        <f>IF(I7591=I7590,B7590+1,1)</f>
        <v>4</v>
      </c>
      <c r="C7591" t="s">
        <v>11008</v>
      </c>
      <c r="D7591" t="s">
        <v>11008</v>
      </c>
      <c r="E7591">
        <v>54.7129</v>
      </c>
      <c r="F7591">
        <v>-6.2085</v>
      </c>
      <c r="G7591" t="s">
        <v>11000</v>
      </c>
      <c r="H7591" t="str">
        <f>IFERROR(VLOOKUP(I7591,'country(26mar)'!C$2:D$251,2,FALSE),"")</f>
        <v>base.uk</v>
      </c>
      <c r="I7591" t="s">
        <v>11001</v>
      </c>
      <c r="J7591" t="s">
        <v>11002</v>
      </c>
      <c r="K7591" t="s">
        <v>11009</v>
      </c>
      <c r="L7591" t="str">
        <f>CONCATENATE(G7591," ",K7591)</f>
        <v>United Kingdom Antrim and Newtownabbey</v>
      </c>
      <c r="M7591" t="str">
        <f>IFERROR(VLOOKUP(L7591,'State(need_input)'!I$2:J$3992,2,FALSE),"")</f>
        <v>state_GB_Ant_207</v>
      </c>
      <c r="N7591" t="s">
        <v>23</v>
      </c>
      <c r="P7591">
        <v>1826477610</v>
      </c>
    </row>
    <row r="7592" spans="1:16">
      <c r="A7592" s="5" t="str">
        <f>CONCATENATE("rdx_city_",J7592,"_",B7592)</f>
        <v>rdx_city_GBR_5</v>
      </c>
      <c r="B7592">
        <f>IF(I7592=I7591,B7591+1,1)</f>
        <v>5</v>
      </c>
      <c r="C7592" t="s">
        <v>11010</v>
      </c>
      <c r="D7592" t="s">
        <v>11010</v>
      </c>
      <c r="E7592">
        <v>54.3481</v>
      </c>
      <c r="F7592">
        <v>-6.6496</v>
      </c>
      <c r="G7592" t="s">
        <v>11000</v>
      </c>
      <c r="H7592" t="str">
        <f>IFERROR(VLOOKUP(I7592,'country(26mar)'!C$2:D$251,2,FALSE),"")</f>
        <v>base.uk</v>
      </c>
      <c r="I7592" t="s">
        <v>11001</v>
      </c>
      <c r="J7592" t="s">
        <v>11002</v>
      </c>
      <c r="K7592" t="s">
        <v>11011</v>
      </c>
      <c r="L7592" t="str">
        <f>CONCATENATE(G7592," ",K7592)</f>
        <v>United Kingdom Armagh, Banbridge and Craigavon</v>
      </c>
      <c r="M7592" t="str">
        <f>IFERROR(VLOOKUP(L7592,'State(need_input)'!I$2:J$3992,2,FALSE),"")</f>
        <v>state_GB_Arm_206</v>
      </c>
      <c r="N7592" t="s">
        <v>23</v>
      </c>
      <c r="P7592">
        <v>1826000010</v>
      </c>
    </row>
    <row r="7593" spans="1:16">
      <c r="A7593" s="5" t="str">
        <f>CONCATENATE("rdx_city_",J7593,"_",B7593)</f>
        <v>rdx_city_GBR_6</v>
      </c>
      <c r="B7593">
        <f>IF(I7593=I7592,B7592+1,1)</f>
        <v>6</v>
      </c>
      <c r="C7593" t="s">
        <v>11012</v>
      </c>
      <c r="D7593" t="s">
        <v>11012</v>
      </c>
      <c r="E7593">
        <v>53.5</v>
      </c>
      <c r="F7593">
        <v>-2.1</v>
      </c>
      <c r="G7593" t="s">
        <v>11000</v>
      </c>
      <c r="H7593" t="str">
        <f>IFERROR(VLOOKUP(I7593,'country(26mar)'!C$2:D$251,2,FALSE),"")</f>
        <v>base.uk</v>
      </c>
      <c r="I7593" t="s">
        <v>11001</v>
      </c>
      <c r="J7593" t="s">
        <v>11002</v>
      </c>
      <c r="K7593" t="s">
        <v>11013</v>
      </c>
      <c r="L7593" t="str">
        <f>CONCATENATE(G7593," ",K7593)</f>
        <v>United Kingdom Tameside</v>
      </c>
      <c r="M7593" t="str">
        <f>IFERROR(VLOOKUP(L7593,'State(need_input)'!I$2:J$3992,2,FALSE),"")</f>
        <v>state_GB_Tam_93</v>
      </c>
      <c r="N7593" t="s">
        <v>23</v>
      </c>
      <c r="P7593">
        <v>1826027715</v>
      </c>
    </row>
    <row r="7594" spans="1:16">
      <c r="A7594" s="5" t="str">
        <f>CONCATENATE("rdx_city_",J7594,"_",B7594)</f>
        <v>rdx_city_GBR_7</v>
      </c>
      <c r="B7594">
        <f>IF(I7594=I7593,B7593+1,1)</f>
        <v>7</v>
      </c>
      <c r="C7594" t="s">
        <v>11014</v>
      </c>
      <c r="D7594" t="s">
        <v>11014</v>
      </c>
      <c r="E7594">
        <v>51.8167</v>
      </c>
      <c r="F7594">
        <v>-0.8</v>
      </c>
      <c r="G7594" t="s">
        <v>11000</v>
      </c>
      <c r="H7594" t="str">
        <f>IFERROR(VLOOKUP(I7594,'country(26mar)'!C$2:D$251,2,FALSE),"")</f>
        <v>base.uk</v>
      </c>
      <c r="I7594" t="s">
        <v>11001</v>
      </c>
      <c r="J7594" t="s">
        <v>11002</v>
      </c>
      <c r="K7594" t="s">
        <v>11015</v>
      </c>
      <c r="L7594" t="str">
        <f>CONCATENATE(G7594," ",K7594)</f>
        <v>United Kingdom Buckinghamshire</v>
      </c>
      <c r="M7594" t="str">
        <f>IFERROR(VLOOKUP(L7594,'State(need_input)'!I$2:J$3992,2,FALSE),"")</f>
        <v>state_GB_Buc_64</v>
      </c>
      <c r="N7594" t="s">
        <v>23</v>
      </c>
      <c r="P7594">
        <v>1826391298</v>
      </c>
    </row>
    <row r="7595" spans="1:16">
      <c r="A7595" s="5" t="str">
        <f>CONCATENATE("rdx_city_",J7595,"_",B7595)</f>
        <v>rdx_city_GBR_8</v>
      </c>
      <c r="B7595">
        <f>IF(I7595=I7594,B7594+1,1)</f>
        <v>8</v>
      </c>
      <c r="C7595" t="s">
        <v>560</v>
      </c>
      <c r="D7595" t="s">
        <v>560</v>
      </c>
      <c r="E7595">
        <v>55.4504</v>
      </c>
      <c r="F7595">
        <v>-4.6167</v>
      </c>
      <c r="G7595" t="s">
        <v>11000</v>
      </c>
      <c r="H7595" t="str">
        <f>IFERROR(VLOOKUP(I7595,'country(26mar)'!C$2:D$251,2,FALSE),"")</f>
        <v>base.uk</v>
      </c>
      <c r="I7595" t="s">
        <v>11001</v>
      </c>
      <c r="J7595" t="s">
        <v>11002</v>
      </c>
      <c r="K7595" t="s">
        <v>11016</v>
      </c>
      <c r="L7595" t="str">
        <f>CONCATENATE(G7595," ",K7595)</f>
        <v>United Kingdom South Ayrshire</v>
      </c>
      <c r="M7595" t="str">
        <f>IFERROR(VLOOKUP(L7595,'State(need_input)'!I$2:J$3992,2,FALSE),"")</f>
        <v>state_GB_Sou_121</v>
      </c>
      <c r="N7595" t="s">
        <v>23</v>
      </c>
      <c r="O7595">
        <v>69042</v>
      </c>
      <c r="P7595">
        <v>1826430700</v>
      </c>
    </row>
    <row r="7596" spans="1:16">
      <c r="A7596" s="5" t="str">
        <f>CONCATENATE("rdx_city_",J7596,"_",B7596)</f>
        <v>rdx_city_GBR_9</v>
      </c>
      <c r="B7596">
        <f>IF(I7596=I7595,B7595+1,1)</f>
        <v>9</v>
      </c>
      <c r="C7596" t="s">
        <v>11017</v>
      </c>
      <c r="D7596" t="s">
        <v>11017</v>
      </c>
      <c r="E7596">
        <v>54.8612</v>
      </c>
      <c r="F7596">
        <v>-6.2763</v>
      </c>
      <c r="G7596" t="s">
        <v>11000</v>
      </c>
      <c r="H7596" t="str">
        <f>IFERROR(VLOOKUP(I7596,'country(26mar)'!C$2:D$251,2,FALSE),"")</f>
        <v>base.uk</v>
      </c>
      <c r="I7596" t="s">
        <v>11001</v>
      </c>
      <c r="J7596" t="s">
        <v>11002</v>
      </c>
      <c r="K7596" t="s">
        <v>11018</v>
      </c>
      <c r="L7596" t="str">
        <f>CONCATENATE(G7596," ",K7596)</f>
        <v>United Kingdom Mid and East Antrim</v>
      </c>
      <c r="M7596" t="str">
        <f>IFERROR(VLOOKUP(L7596,'State(need_input)'!I$2:J$3992,2,FALSE),"")</f>
        <v>state_GB_Mid_205</v>
      </c>
      <c r="N7596" t="s">
        <v>23</v>
      </c>
      <c r="P7596">
        <v>1826020355</v>
      </c>
    </row>
    <row r="7597" spans="1:16">
      <c r="A7597" s="5" t="str">
        <f>CONCATENATE("rdx_city_",J7597,"_",B7597)</f>
        <v>rdx_city_GBR_10</v>
      </c>
      <c r="B7597">
        <f>IF(I7597=I7596,B7596+1,1)</f>
        <v>10</v>
      </c>
      <c r="C7597" t="s">
        <v>11019</v>
      </c>
      <c r="D7597" t="s">
        <v>11019</v>
      </c>
      <c r="E7597">
        <v>54.3509</v>
      </c>
      <c r="F7597">
        <v>-6.267</v>
      </c>
      <c r="G7597" t="s">
        <v>11000</v>
      </c>
      <c r="H7597" t="str">
        <f>IFERROR(VLOOKUP(I7597,'country(26mar)'!C$2:D$251,2,FALSE),"")</f>
        <v>base.uk</v>
      </c>
      <c r="I7597" t="s">
        <v>11001</v>
      </c>
      <c r="J7597" t="s">
        <v>11002</v>
      </c>
      <c r="K7597" t="s">
        <v>11011</v>
      </c>
      <c r="L7597" t="str">
        <f>CONCATENATE(G7597," ",K7597)</f>
        <v>United Kingdom Armagh, Banbridge and Craigavon</v>
      </c>
      <c r="M7597" t="str">
        <f>IFERROR(VLOOKUP(L7597,'State(need_input)'!I$2:J$3992,2,FALSE),"")</f>
        <v>state_GB_Arm_206</v>
      </c>
      <c r="N7597" t="s">
        <v>23</v>
      </c>
      <c r="P7597">
        <v>1826331367</v>
      </c>
    </row>
    <row r="7598" spans="1:16">
      <c r="A7598" s="5" t="str">
        <f>CONCATENATE("rdx_city_",J7598,"_",B7598)</f>
        <v>rdx_city_GBR_11</v>
      </c>
      <c r="B7598">
        <f>IF(I7598=I7597,B7597+1,1)</f>
        <v>11</v>
      </c>
      <c r="C7598" t="s">
        <v>11020</v>
      </c>
      <c r="D7598" t="s">
        <v>11020</v>
      </c>
      <c r="E7598">
        <v>54.6617</v>
      </c>
      <c r="F7598">
        <v>-5.6654</v>
      </c>
      <c r="G7598" t="s">
        <v>11000</v>
      </c>
      <c r="H7598" t="str">
        <f>IFERROR(VLOOKUP(I7598,'country(26mar)'!C$2:D$251,2,FALSE),"")</f>
        <v>base.uk</v>
      </c>
      <c r="I7598" t="s">
        <v>11001</v>
      </c>
      <c r="J7598" t="s">
        <v>11002</v>
      </c>
      <c r="K7598" t="s">
        <v>11021</v>
      </c>
      <c r="L7598" t="str">
        <f>CONCATENATE(G7598," ",K7598)</f>
        <v>United Kingdom Ards and North Down</v>
      </c>
      <c r="M7598" t="str">
        <f>IFERROR(VLOOKUP(L7598,'State(need_input)'!I$2:J$3992,2,FALSE),"")</f>
        <v>state_GB_Ard_202</v>
      </c>
      <c r="N7598" t="s">
        <v>23</v>
      </c>
      <c r="P7598">
        <v>1826282262</v>
      </c>
    </row>
    <row r="7599" spans="1:16">
      <c r="A7599" s="5" t="str">
        <f>CONCATENATE("rdx_city_",J7599,"_",B7599)</f>
        <v>rdx_city_GBR_12</v>
      </c>
      <c r="B7599">
        <f>IF(I7599=I7598,B7598+1,1)</f>
        <v>12</v>
      </c>
      <c r="C7599" t="s">
        <v>11022</v>
      </c>
      <c r="D7599" t="s">
        <v>11022</v>
      </c>
      <c r="E7599">
        <v>53.55</v>
      </c>
      <c r="F7599">
        <v>-1.4833</v>
      </c>
      <c r="G7599" t="s">
        <v>11000</v>
      </c>
      <c r="H7599" t="str">
        <f>IFERROR(VLOOKUP(I7599,'country(26mar)'!C$2:D$251,2,FALSE),"")</f>
        <v>base.uk</v>
      </c>
      <c r="I7599" t="s">
        <v>11001</v>
      </c>
      <c r="J7599" t="s">
        <v>11002</v>
      </c>
      <c r="K7599" t="s">
        <v>11022</v>
      </c>
      <c r="L7599" t="str">
        <f>CONCATENATE(G7599," ",K7599)</f>
        <v>United Kingdom Barnsley</v>
      </c>
      <c r="M7599" t="str">
        <f>IFERROR(VLOOKUP(L7599,'State(need_input)'!I$2:J$3992,2,FALSE),"")</f>
        <v>state_GB_Bar_31</v>
      </c>
      <c r="N7599" t="s">
        <v>23</v>
      </c>
      <c r="P7599">
        <v>1826597621</v>
      </c>
    </row>
    <row r="7600" spans="1:16">
      <c r="A7600" s="5" t="str">
        <f>CONCATENATE("rdx_city_",J7600,"_",B7600)</f>
        <v>rdx_city_GBR_13</v>
      </c>
      <c r="B7600">
        <f>IF(I7600=I7599,B7599+1,1)</f>
        <v>13</v>
      </c>
      <c r="C7600" t="s">
        <v>11023</v>
      </c>
      <c r="D7600" t="s">
        <v>11023</v>
      </c>
      <c r="E7600">
        <v>51.4067</v>
      </c>
      <c r="F7600">
        <v>-3.2694</v>
      </c>
      <c r="G7600" t="s">
        <v>11000</v>
      </c>
      <c r="H7600" t="str">
        <f>IFERROR(VLOOKUP(I7600,'country(26mar)'!C$2:D$251,2,FALSE),"")</f>
        <v>base.uk</v>
      </c>
      <c r="I7600" t="s">
        <v>11001</v>
      </c>
      <c r="J7600" t="s">
        <v>11002</v>
      </c>
      <c r="K7600" t="s">
        <v>11024</v>
      </c>
      <c r="L7600" t="str">
        <f>CONCATENATE(G7600," ",K7600)</f>
        <v>United Kingdom Vale of Glamorgan, The</v>
      </c>
      <c r="M7600" t="str">
        <f>IFERROR(VLOOKUP(L7600,'State(need_input)'!I$2:J$3992,2,FALSE),"")</f>
        <v>state_GB_Val_62</v>
      </c>
      <c r="N7600" t="s">
        <v>23</v>
      </c>
      <c r="P7600">
        <v>1826605492</v>
      </c>
    </row>
    <row r="7601" spans="1:16">
      <c r="A7601" s="5" t="str">
        <f>CONCATENATE("rdx_city_",J7601,"_",B7601)</f>
        <v>rdx_city_GBR_14</v>
      </c>
      <c r="B7601">
        <f>IF(I7601=I7600,B7600+1,1)</f>
        <v>14</v>
      </c>
      <c r="C7601" t="s">
        <v>11025</v>
      </c>
      <c r="D7601" t="s">
        <v>11025</v>
      </c>
      <c r="E7601">
        <v>51.3837</v>
      </c>
      <c r="F7601">
        <v>-2.35</v>
      </c>
      <c r="G7601" t="s">
        <v>11000</v>
      </c>
      <c r="H7601" t="str">
        <f>IFERROR(VLOOKUP(I7601,'country(26mar)'!C$2:D$251,2,FALSE),"")</f>
        <v>base.uk</v>
      </c>
      <c r="I7601" t="s">
        <v>11001</v>
      </c>
      <c r="J7601" t="s">
        <v>11002</v>
      </c>
      <c r="K7601" t="s">
        <v>11026</v>
      </c>
      <c r="L7601" t="str">
        <f>CONCATENATE(G7601," ",K7601)</f>
        <v>United Kingdom Bath and North East Somerset</v>
      </c>
      <c r="M7601" t="str">
        <f>IFERROR(VLOOKUP(L7601,'State(need_input)'!I$2:J$3992,2,FALSE),"")</f>
        <v>state_GB_Bat_120</v>
      </c>
      <c r="N7601" t="s">
        <v>23</v>
      </c>
      <c r="O7601">
        <v>93238</v>
      </c>
      <c r="P7601">
        <v>1826611282</v>
      </c>
    </row>
    <row r="7602" spans="1:16">
      <c r="A7602" s="5" t="str">
        <f>CONCATENATE("rdx_city_",J7602,"_",B7602)</f>
        <v>rdx_city_GBR_15</v>
      </c>
      <c r="B7602">
        <f>IF(I7602=I7601,B7601+1,1)</f>
        <v>15</v>
      </c>
      <c r="C7602" t="s">
        <v>11027</v>
      </c>
      <c r="D7602" t="s">
        <v>11027</v>
      </c>
      <c r="E7602">
        <v>52.1333</v>
      </c>
      <c r="F7602">
        <v>-0.45</v>
      </c>
      <c r="G7602" t="s">
        <v>11000</v>
      </c>
      <c r="H7602" t="str">
        <f>IFERROR(VLOOKUP(I7602,'country(26mar)'!C$2:D$251,2,FALSE),"")</f>
        <v>base.uk</v>
      </c>
      <c r="I7602" t="s">
        <v>11001</v>
      </c>
      <c r="J7602" t="s">
        <v>11002</v>
      </c>
      <c r="K7602" t="s">
        <v>11027</v>
      </c>
      <c r="L7602" t="str">
        <f>CONCATENATE(G7602," ",K7602)</f>
        <v>United Kingdom Bedford</v>
      </c>
      <c r="M7602" t="str">
        <f>IFERROR(VLOOKUP(L7602,'State(need_input)'!I$2:J$3992,2,FALSE),"")</f>
        <v>state_GB_Bed_191</v>
      </c>
      <c r="N7602" t="s">
        <v>23</v>
      </c>
      <c r="P7602">
        <v>1826771105</v>
      </c>
    </row>
    <row r="7603" spans="1:16">
      <c r="A7603" s="5" t="str">
        <f>CONCATENATE("rdx_city_",J7603,"_",B7603)</f>
        <v>rdx_city_GBR_16</v>
      </c>
      <c r="B7603">
        <f>IF(I7603=I7602,B7602+1,1)</f>
        <v>16</v>
      </c>
      <c r="C7603" t="s">
        <v>11028</v>
      </c>
      <c r="D7603" t="s">
        <v>11028</v>
      </c>
      <c r="E7603">
        <v>54.5968</v>
      </c>
      <c r="F7603">
        <v>-5.9254</v>
      </c>
      <c r="G7603" t="s">
        <v>11000</v>
      </c>
      <c r="H7603" t="str">
        <f>IFERROR(VLOOKUP(I7603,'country(26mar)'!C$2:D$251,2,FALSE),"")</f>
        <v>base.uk</v>
      </c>
      <c r="I7603" t="s">
        <v>11001</v>
      </c>
      <c r="J7603" t="s">
        <v>11002</v>
      </c>
      <c r="K7603" t="s">
        <v>11028</v>
      </c>
      <c r="L7603" t="str">
        <f>CONCATENATE(G7603," ",K7603)</f>
        <v>United Kingdom Belfast</v>
      </c>
      <c r="M7603" t="str">
        <f>IFERROR(VLOOKUP(L7603,'State(need_input)'!I$2:J$3992,2,FALSE),"")</f>
        <v>state_GB_Bel_209</v>
      </c>
      <c r="N7603" t="s">
        <v>23</v>
      </c>
      <c r="P7603">
        <v>1826325087</v>
      </c>
    </row>
    <row r="7604" spans="1:16">
      <c r="A7604" s="5" t="str">
        <f>CONCATENATE("rdx_city_",J7604,"_",B7604)</f>
        <v>rdx_city_GBR_17</v>
      </c>
      <c r="B7604">
        <f>IF(I7604=I7603,B7603+1,1)</f>
        <v>17</v>
      </c>
      <c r="C7604" t="s">
        <v>11028</v>
      </c>
      <c r="D7604" t="s">
        <v>11028</v>
      </c>
      <c r="E7604">
        <v>54.6</v>
      </c>
      <c r="F7604">
        <v>-5.96</v>
      </c>
      <c r="G7604" t="s">
        <v>11000</v>
      </c>
      <c r="H7604" t="str">
        <f>IFERROR(VLOOKUP(I7604,'country(26mar)'!C$2:D$251,2,FALSE),"")</f>
        <v>base.uk</v>
      </c>
      <c r="I7604" t="s">
        <v>11001</v>
      </c>
      <c r="J7604" t="s">
        <v>11002</v>
      </c>
      <c r="K7604" t="s">
        <v>11028</v>
      </c>
      <c r="L7604" t="str">
        <f>CONCATENATE(G7604," ",K7604)</f>
        <v>United Kingdom Belfast</v>
      </c>
      <c r="M7604" t="str">
        <f>IFERROR(VLOOKUP(L7604,'State(need_input)'!I$2:J$3992,2,FALSE),"")</f>
        <v>state_GB_Bel_209</v>
      </c>
      <c r="O7604">
        <v>450406</v>
      </c>
      <c r="P7604">
        <v>1826509389</v>
      </c>
    </row>
    <row r="7605" spans="1:16">
      <c r="A7605" s="5" t="str">
        <f>CONCATENATE("rdx_city_",J7605,"_",B7605)</f>
        <v>rdx_city_GBR_18</v>
      </c>
      <c r="B7605">
        <f>IF(I7605=I7604,B7604+1,1)</f>
        <v>18</v>
      </c>
      <c r="C7605" t="s">
        <v>11029</v>
      </c>
      <c r="D7605" t="s">
        <v>11029</v>
      </c>
      <c r="E7605">
        <v>53.8333</v>
      </c>
      <c r="F7605">
        <v>-0.4167</v>
      </c>
      <c r="G7605" t="s">
        <v>11000</v>
      </c>
      <c r="H7605" t="str">
        <f>IFERROR(VLOOKUP(I7605,'country(26mar)'!C$2:D$251,2,FALSE),"")</f>
        <v>base.uk</v>
      </c>
      <c r="I7605" t="s">
        <v>11001</v>
      </c>
      <c r="J7605" t="s">
        <v>11002</v>
      </c>
      <c r="K7605" t="s">
        <v>11030</v>
      </c>
      <c r="L7605" t="str">
        <f>CONCATENATE(G7605," ",K7605)</f>
        <v>United Kingdom East Riding of Yorkshire</v>
      </c>
      <c r="M7605" t="str">
        <f>IFERROR(VLOOKUP(L7605,'State(need_input)'!I$2:J$3992,2,FALSE),"")</f>
        <v>state_GB_Eas_41</v>
      </c>
      <c r="N7605" t="s">
        <v>23</v>
      </c>
      <c r="P7605">
        <v>1826700096</v>
      </c>
    </row>
    <row r="7606" spans="1:16">
      <c r="A7606" s="5" t="str">
        <f>CONCATENATE("rdx_city_",J7606,"_",B7606)</f>
        <v>rdx_city_GBR_19</v>
      </c>
      <c r="B7606">
        <f>IF(I7606=I7605,B7605+1,1)</f>
        <v>19</v>
      </c>
      <c r="C7606" t="s">
        <v>11031</v>
      </c>
      <c r="D7606" t="s">
        <v>11031</v>
      </c>
      <c r="E7606">
        <v>51.45</v>
      </c>
      <c r="F7606">
        <v>0.15</v>
      </c>
      <c r="G7606" t="s">
        <v>11000</v>
      </c>
      <c r="H7606" t="str">
        <f>IFERROR(VLOOKUP(I7606,'country(26mar)'!C$2:D$251,2,FALSE),"")</f>
        <v>base.uk</v>
      </c>
      <c r="I7606" t="s">
        <v>11001</v>
      </c>
      <c r="J7606" t="s">
        <v>11002</v>
      </c>
      <c r="K7606" t="s">
        <v>11032</v>
      </c>
      <c r="L7606" t="str">
        <f>CONCATENATE(G7606," ",K7606)</f>
        <v>United Kingdom Bexley</v>
      </c>
      <c r="M7606" t="str">
        <f>IFERROR(VLOOKUP(L7606,'State(need_input)'!I$2:J$3992,2,FALSE),"")</f>
        <v>state_GB_Bex_173</v>
      </c>
      <c r="N7606" t="s">
        <v>23</v>
      </c>
      <c r="P7606">
        <v>1826858601</v>
      </c>
    </row>
    <row r="7607" spans="1:16">
      <c r="A7607" s="5" t="str">
        <f>CONCATENATE("rdx_city_",J7607,"_",B7607)</f>
        <v>rdx_city_GBR_20</v>
      </c>
      <c r="B7607">
        <f>IF(I7607=I7606,B7606+1,1)</f>
        <v>20</v>
      </c>
      <c r="C7607" t="s">
        <v>11033</v>
      </c>
      <c r="D7607" t="s">
        <v>11033</v>
      </c>
      <c r="E7607">
        <v>52.475</v>
      </c>
      <c r="F7607">
        <v>-1.92</v>
      </c>
      <c r="G7607" t="s">
        <v>11000</v>
      </c>
      <c r="H7607" t="str">
        <f>IFERROR(VLOOKUP(I7607,'country(26mar)'!C$2:D$251,2,FALSE),"")</f>
        <v>base.uk</v>
      </c>
      <c r="I7607" t="s">
        <v>11001</v>
      </c>
      <c r="J7607" t="s">
        <v>11002</v>
      </c>
      <c r="K7607" t="s">
        <v>11033</v>
      </c>
      <c r="L7607" t="str">
        <f>CONCATENATE(G7607," ",K7607)</f>
        <v>United Kingdom Birmingham</v>
      </c>
      <c r="M7607" t="str">
        <f>IFERROR(VLOOKUP(L7607,'State(need_input)'!I$2:J$3992,2,FALSE),"")</f>
        <v>state_GB_Bir_115</v>
      </c>
      <c r="N7607" t="s">
        <v>23</v>
      </c>
      <c r="O7607">
        <v>2285000</v>
      </c>
      <c r="P7607">
        <v>1826423213</v>
      </c>
    </row>
    <row r="7608" spans="1:16">
      <c r="A7608" s="5" t="str">
        <f>CONCATENATE("rdx_city_",J7608,"_",B7608)</f>
        <v>rdx_city_GBR_21</v>
      </c>
      <c r="B7608">
        <f>IF(I7608=I7607,B7607+1,1)</f>
        <v>21</v>
      </c>
      <c r="C7608" t="s">
        <v>11034</v>
      </c>
      <c r="D7608" t="s">
        <v>11034</v>
      </c>
      <c r="E7608">
        <v>53.75</v>
      </c>
      <c r="F7608">
        <v>-2.4833</v>
      </c>
      <c r="G7608" t="s">
        <v>11000</v>
      </c>
      <c r="H7608" t="str">
        <f>IFERROR(VLOOKUP(I7608,'country(26mar)'!C$2:D$251,2,FALSE),"")</f>
        <v>base.uk</v>
      </c>
      <c r="I7608" t="s">
        <v>11001</v>
      </c>
      <c r="J7608" t="s">
        <v>11002</v>
      </c>
      <c r="K7608" t="s">
        <v>11035</v>
      </c>
      <c r="L7608" t="str">
        <f>CONCATENATE(G7608," ",K7608)</f>
        <v>United Kingdom Blackburn with Darwen</v>
      </c>
      <c r="M7608" t="str">
        <f>IFERROR(VLOOKUP(L7608,'State(need_input)'!I$2:J$3992,2,FALSE),"")</f>
        <v>state_GB_Bla_188</v>
      </c>
      <c r="N7608" t="s">
        <v>23</v>
      </c>
      <c r="P7608">
        <v>1826802533</v>
      </c>
    </row>
    <row r="7609" spans="1:16">
      <c r="A7609" s="5" t="str">
        <f>CONCATENATE("rdx_city_",J7609,"_",B7609)</f>
        <v>rdx_city_GBR_22</v>
      </c>
      <c r="B7609">
        <f>IF(I7609=I7608,B7608+1,1)</f>
        <v>22</v>
      </c>
      <c r="C7609" t="s">
        <v>11036</v>
      </c>
      <c r="D7609" t="s">
        <v>11036</v>
      </c>
      <c r="E7609">
        <v>53.8304</v>
      </c>
      <c r="F7609">
        <v>-3.05</v>
      </c>
      <c r="G7609" t="s">
        <v>11000</v>
      </c>
      <c r="H7609" t="str">
        <f>IFERROR(VLOOKUP(I7609,'country(26mar)'!C$2:D$251,2,FALSE),"")</f>
        <v>base.uk</v>
      </c>
      <c r="I7609" t="s">
        <v>11001</v>
      </c>
      <c r="J7609" t="s">
        <v>11002</v>
      </c>
      <c r="K7609" t="s">
        <v>11036</v>
      </c>
      <c r="L7609" t="str">
        <f>CONCATENATE(G7609," ",K7609)</f>
        <v>United Kingdom Blackpool</v>
      </c>
      <c r="M7609" t="str">
        <f>IFERROR(VLOOKUP(L7609,'State(need_input)'!I$2:J$3992,2,FALSE),"")</f>
        <v>state_GB_Bla_68</v>
      </c>
      <c r="N7609" t="s">
        <v>23</v>
      </c>
      <c r="O7609">
        <v>272792</v>
      </c>
      <c r="P7609">
        <v>1826093175</v>
      </c>
    </row>
    <row r="7610" spans="1:16">
      <c r="A7610" s="5" t="str">
        <f>CONCATENATE("rdx_city_",J7610,"_",B7610)</f>
        <v>rdx_city_GBR_23</v>
      </c>
      <c r="B7610">
        <f>IF(I7610=I7609,B7609+1,1)</f>
        <v>23</v>
      </c>
      <c r="C7610" t="s">
        <v>11037</v>
      </c>
      <c r="D7610" t="s">
        <v>11037</v>
      </c>
      <c r="E7610">
        <v>53.5833</v>
      </c>
      <c r="F7610">
        <v>-2.4333</v>
      </c>
      <c r="G7610" t="s">
        <v>11000</v>
      </c>
      <c r="H7610" t="str">
        <f>IFERROR(VLOOKUP(I7610,'country(26mar)'!C$2:D$251,2,FALSE),"")</f>
        <v>base.uk</v>
      </c>
      <c r="I7610" t="s">
        <v>11001</v>
      </c>
      <c r="J7610" t="s">
        <v>11002</v>
      </c>
      <c r="K7610" t="s">
        <v>11037</v>
      </c>
      <c r="L7610" t="str">
        <f>CONCATENATE(G7610," ",K7610)</f>
        <v>United Kingdom Bolton</v>
      </c>
      <c r="M7610" t="str">
        <f>IFERROR(VLOOKUP(L7610,'State(need_input)'!I$2:J$3992,2,FALSE),"")</f>
        <v>state_GB_Bol_189</v>
      </c>
      <c r="N7610" t="s">
        <v>23</v>
      </c>
      <c r="P7610">
        <v>1826628353</v>
      </c>
    </row>
    <row r="7611" spans="1:16">
      <c r="A7611" s="5" t="str">
        <f>CONCATENATE("rdx_city_",J7611,"_",B7611)</f>
        <v>rdx_city_GBR_24</v>
      </c>
      <c r="B7611">
        <f>IF(I7611=I7610,B7610+1,1)</f>
        <v>24</v>
      </c>
      <c r="C7611" t="s">
        <v>11038</v>
      </c>
      <c r="D7611" t="s">
        <v>11038</v>
      </c>
      <c r="E7611">
        <v>50.73</v>
      </c>
      <c r="F7611">
        <v>-1.9</v>
      </c>
      <c r="G7611" t="s">
        <v>11000</v>
      </c>
      <c r="H7611" t="str">
        <f>IFERROR(VLOOKUP(I7611,'country(26mar)'!C$2:D$251,2,FALSE),"")</f>
        <v>base.uk</v>
      </c>
      <c r="I7611" t="s">
        <v>11001</v>
      </c>
      <c r="J7611" t="s">
        <v>11002</v>
      </c>
      <c r="K7611" t="s">
        <v>11038</v>
      </c>
      <c r="L7611" t="str">
        <f>CONCATENATE(G7611," ",K7611)</f>
        <v>United Kingdom Bournemouth</v>
      </c>
      <c r="M7611" t="str">
        <f>IFERROR(VLOOKUP(L7611,'State(need_input)'!I$2:J$3992,2,FALSE),"")</f>
        <v>state_GB_Bou_73</v>
      </c>
      <c r="N7611" t="s">
        <v>23</v>
      </c>
      <c r="O7611">
        <v>426945</v>
      </c>
      <c r="P7611">
        <v>1826769743</v>
      </c>
    </row>
    <row r="7612" spans="1:16">
      <c r="A7612" s="5" t="str">
        <f>CONCATENATE("rdx_city_",J7612,"_",B7612)</f>
        <v>rdx_city_GBR_25</v>
      </c>
      <c r="B7612">
        <f>IF(I7612=I7611,B7611+1,1)</f>
        <v>25</v>
      </c>
      <c r="C7612" t="s">
        <v>11039</v>
      </c>
      <c r="D7612" t="s">
        <v>11039</v>
      </c>
      <c r="E7612">
        <v>51.4167</v>
      </c>
      <c r="F7612">
        <v>-0.75</v>
      </c>
      <c r="G7612" t="s">
        <v>11000</v>
      </c>
      <c r="H7612" t="str">
        <f>IFERROR(VLOOKUP(I7612,'country(26mar)'!C$2:D$251,2,FALSE),"")</f>
        <v>base.uk</v>
      </c>
      <c r="I7612" t="s">
        <v>11001</v>
      </c>
      <c r="J7612" t="s">
        <v>11002</v>
      </c>
      <c r="K7612" t="s">
        <v>11040</v>
      </c>
      <c r="L7612" t="str">
        <f>CONCATENATE(G7612," ",K7612)</f>
        <v>United Kingdom Bracknell Forest</v>
      </c>
      <c r="M7612" t="str">
        <f>IFERROR(VLOOKUP(L7612,'State(need_input)'!I$2:J$3992,2,FALSE),"")</f>
        <v>state_GB_Bra_48</v>
      </c>
      <c r="N7612" t="s">
        <v>23</v>
      </c>
      <c r="P7612">
        <v>1826880896</v>
      </c>
    </row>
    <row r="7613" spans="1:16">
      <c r="A7613" s="5" t="str">
        <f>CONCATENATE("rdx_city_",J7613,"_",B7613)</f>
        <v>rdx_city_GBR_26</v>
      </c>
      <c r="B7613">
        <f>IF(I7613=I7612,B7612+1,1)</f>
        <v>26</v>
      </c>
      <c r="C7613" t="s">
        <v>11041</v>
      </c>
      <c r="D7613" t="s">
        <v>11041</v>
      </c>
      <c r="E7613">
        <v>53.8</v>
      </c>
      <c r="F7613">
        <v>-1.75</v>
      </c>
      <c r="G7613" t="s">
        <v>11000</v>
      </c>
      <c r="H7613" t="str">
        <f>IFERROR(VLOOKUP(I7613,'country(26mar)'!C$2:D$251,2,FALSE),"")</f>
        <v>base.uk</v>
      </c>
      <c r="I7613" t="s">
        <v>11001</v>
      </c>
      <c r="J7613" t="s">
        <v>11002</v>
      </c>
      <c r="K7613" t="s">
        <v>11041</v>
      </c>
      <c r="L7613" t="str">
        <f>CONCATENATE(G7613," ",K7613)</f>
        <v>United Kingdom Bradford</v>
      </c>
      <c r="M7613" t="str">
        <f>IFERROR(VLOOKUP(L7613,'State(need_input)'!I$2:J$3992,2,FALSE),"")</f>
        <v>state_GB_Bra_47</v>
      </c>
      <c r="N7613" t="s">
        <v>23</v>
      </c>
      <c r="O7613">
        <v>501700</v>
      </c>
      <c r="P7613">
        <v>1826687116</v>
      </c>
    </row>
    <row r="7614" spans="1:16">
      <c r="A7614" s="5" t="str">
        <f>CONCATENATE("rdx_city_",J7614,"_",B7614)</f>
        <v>rdx_city_GBR_27</v>
      </c>
      <c r="B7614">
        <f>IF(I7614=I7613,B7613+1,1)</f>
        <v>27</v>
      </c>
      <c r="C7614" t="s">
        <v>11042</v>
      </c>
      <c r="D7614" t="s">
        <v>11042</v>
      </c>
      <c r="E7614">
        <v>50.8303</v>
      </c>
      <c r="F7614">
        <v>-0.17</v>
      </c>
      <c r="G7614" t="s">
        <v>11000</v>
      </c>
      <c r="H7614" t="str">
        <f>IFERROR(VLOOKUP(I7614,'country(26mar)'!C$2:D$251,2,FALSE),"")</f>
        <v>base.uk</v>
      </c>
      <c r="I7614" t="s">
        <v>11001</v>
      </c>
      <c r="J7614" t="s">
        <v>11002</v>
      </c>
      <c r="K7614" t="s">
        <v>11043</v>
      </c>
      <c r="L7614" t="str">
        <f>CONCATENATE(G7614," ",K7614)</f>
        <v>United Kingdom Brighton and Hove</v>
      </c>
      <c r="M7614" t="str">
        <f>IFERROR(VLOOKUP(L7614,'State(need_input)'!I$2:J$3992,2,FALSE),"")</f>
        <v>state_GB_Bri_167</v>
      </c>
      <c r="O7614">
        <v>503008</v>
      </c>
      <c r="P7614">
        <v>1826609057</v>
      </c>
    </row>
    <row r="7615" spans="1:16">
      <c r="A7615" s="5" t="str">
        <f>CONCATENATE("rdx_city_",J7615,"_",B7615)</f>
        <v>rdx_city_GBR_28</v>
      </c>
      <c r="B7615">
        <f>IF(I7615=I7614,B7614+1,1)</f>
        <v>28</v>
      </c>
      <c r="C7615" t="s">
        <v>11044</v>
      </c>
      <c r="D7615" t="s">
        <v>11044</v>
      </c>
      <c r="E7615">
        <v>51.45</v>
      </c>
      <c r="F7615">
        <v>-2.5833</v>
      </c>
      <c r="G7615" t="s">
        <v>11000</v>
      </c>
      <c r="H7615" t="str">
        <f>IFERROR(VLOOKUP(I7615,'country(26mar)'!C$2:D$251,2,FALSE),"")</f>
        <v>base.uk</v>
      </c>
      <c r="I7615" t="s">
        <v>11001</v>
      </c>
      <c r="J7615" t="s">
        <v>11002</v>
      </c>
      <c r="K7615" t="s">
        <v>11045</v>
      </c>
      <c r="L7615" t="str">
        <f>CONCATENATE(G7615," ",K7615)</f>
        <v>United Kingdom Bristol, City of</v>
      </c>
      <c r="M7615" t="str">
        <f>IFERROR(VLOOKUP(L7615,'State(need_input)'!I$2:J$3992,2,FALSE),"")</f>
        <v>state_GB_Bri_77</v>
      </c>
      <c r="N7615" t="s">
        <v>23</v>
      </c>
      <c r="O7615">
        <v>553528</v>
      </c>
      <c r="P7615">
        <v>1826921049</v>
      </c>
    </row>
    <row r="7616" spans="1:16">
      <c r="A7616" s="5" t="str">
        <f>CONCATENATE("rdx_city_",J7616,"_",B7616)</f>
        <v>rdx_city_GBR_29</v>
      </c>
      <c r="B7616">
        <f>IF(I7616=I7615,B7615+1,1)</f>
        <v>29</v>
      </c>
      <c r="C7616" t="s">
        <v>11046</v>
      </c>
      <c r="D7616" t="s">
        <v>11046</v>
      </c>
      <c r="E7616">
        <v>51.4</v>
      </c>
      <c r="F7616">
        <v>0.05</v>
      </c>
      <c r="G7616" t="s">
        <v>11000</v>
      </c>
      <c r="H7616" t="str">
        <f>IFERROR(VLOOKUP(I7616,'country(26mar)'!C$2:D$251,2,FALSE),"")</f>
        <v>base.uk</v>
      </c>
      <c r="I7616" t="s">
        <v>11001</v>
      </c>
      <c r="J7616" t="s">
        <v>11002</v>
      </c>
      <c r="K7616" t="s">
        <v>11046</v>
      </c>
      <c r="L7616" t="str">
        <f>CONCATENATE(G7616," ",K7616)</f>
        <v>United Kingdom Bromley</v>
      </c>
      <c r="M7616" t="str">
        <f>IFERROR(VLOOKUP(L7616,'State(need_input)'!I$2:J$3992,2,FALSE),"")</f>
        <v>state_GB_Bro_66</v>
      </c>
      <c r="N7616" t="s">
        <v>23</v>
      </c>
      <c r="P7616">
        <v>1826385764</v>
      </c>
    </row>
    <row r="7617" spans="1:16">
      <c r="A7617" s="5" t="str">
        <f>CONCATENATE("rdx_city_",J7617,"_",B7617)</f>
        <v>rdx_city_GBR_30</v>
      </c>
      <c r="B7617">
        <f>IF(I7617=I7616,B7616+1,1)</f>
        <v>30</v>
      </c>
      <c r="C7617" t="s">
        <v>11047</v>
      </c>
      <c r="D7617" t="s">
        <v>11047</v>
      </c>
      <c r="E7617">
        <v>53.6</v>
      </c>
      <c r="F7617">
        <v>-2.3</v>
      </c>
      <c r="G7617" t="s">
        <v>11000</v>
      </c>
      <c r="H7617" t="str">
        <f>IFERROR(VLOOKUP(I7617,'country(26mar)'!C$2:D$251,2,FALSE),"")</f>
        <v>base.uk</v>
      </c>
      <c r="I7617" t="s">
        <v>11001</v>
      </c>
      <c r="J7617" t="s">
        <v>11002</v>
      </c>
      <c r="K7617" t="s">
        <v>11047</v>
      </c>
      <c r="L7617" t="str">
        <f>CONCATENATE(G7617," ",K7617)</f>
        <v>United Kingdom Bury</v>
      </c>
      <c r="M7617" t="str">
        <f>IFERROR(VLOOKUP(L7617,'State(need_input)'!I$2:J$3992,2,FALSE),"")</f>
        <v>state_GB_Bur_174</v>
      </c>
      <c r="N7617" t="s">
        <v>23</v>
      </c>
      <c r="P7617">
        <v>1826242195</v>
      </c>
    </row>
    <row r="7618" spans="1:16">
      <c r="A7618" s="5" t="str">
        <f>CONCATENATE("rdx_city_",J7618,"_",B7618)</f>
        <v>rdx_city_GBR_31</v>
      </c>
      <c r="B7618">
        <f>IF(I7618=I7617,B7617+1,1)</f>
        <v>31</v>
      </c>
      <c r="C7618" t="s">
        <v>11048</v>
      </c>
      <c r="D7618" t="s">
        <v>11048</v>
      </c>
      <c r="E7618">
        <v>51.8592</v>
      </c>
      <c r="F7618">
        <v>-4.3117</v>
      </c>
      <c r="G7618" t="s">
        <v>11000</v>
      </c>
      <c r="H7618" t="str">
        <f>IFERROR(VLOOKUP(I7618,'country(26mar)'!C$2:D$251,2,FALSE),"")</f>
        <v>base.uk</v>
      </c>
      <c r="I7618" t="s">
        <v>11001</v>
      </c>
      <c r="J7618" t="s">
        <v>11002</v>
      </c>
      <c r="K7618" t="s">
        <v>11049</v>
      </c>
      <c r="L7618" t="str">
        <f>CONCATENATE(G7618," ",K7618)</f>
        <v>United Kingdom Carmarthenshire</v>
      </c>
      <c r="M7618" t="str">
        <f>IFERROR(VLOOKUP(L7618,'State(need_input)'!I$2:J$3992,2,FALSE),"")</f>
        <v>state_GB_Car_135</v>
      </c>
      <c r="N7618" t="s">
        <v>23</v>
      </c>
      <c r="P7618">
        <v>1826550370</v>
      </c>
    </row>
    <row r="7619" spans="1:16">
      <c r="A7619" s="5" t="str">
        <f>CONCATENATE("rdx_city_",J7619,"_",B7619)</f>
        <v>rdx_city_GBR_32</v>
      </c>
      <c r="B7619">
        <f>IF(I7619=I7618,B7618+1,1)</f>
        <v>32</v>
      </c>
      <c r="C7619" t="s">
        <v>11050</v>
      </c>
      <c r="D7619" t="s">
        <v>11050</v>
      </c>
      <c r="E7619">
        <v>53.15</v>
      </c>
      <c r="F7619">
        <v>-4.2667</v>
      </c>
      <c r="G7619" t="s">
        <v>11000</v>
      </c>
      <c r="H7619" t="str">
        <f>IFERROR(VLOOKUP(I7619,'country(26mar)'!C$2:D$251,2,FALSE),"")</f>
        <v>base.uk</v>
      </c>
      <c r="I7619" t="s">
        <v>11001</v>
      </c>
      <c r="J7619" t="s">
        <v>11002</v>
      </c>
      <c r="K7619" t="s">
        <v>11051</v>
      </c>
      <c r="L7619" t="str">
        <f>CONCATENATE(G7619," ",K7619)</f>
        <v>United Kingdom Gwynedd</v>
      </c>
      <c r="M7619" t="str">
        <f>IFERROR(VLOOKUP(L7619,'State(need_input)'!I$2:J$3992,2,FALSE),"")</f>
        <v>state_GB_Gwy_103</v>
      </c>
      <c r="N7619" t="s">
        <v>23</v>
      </c>
      <c r="P7619">
        <v>1826011275</v>
      </c>
    </row>
    <row r="7620" spans="1:16">
      <c r="A7620" s="5" t="str">
        <f>CONCATENATE("rdx_city_",J7620,"_",B7620)</f>
        <v>rdx_city_GBR_33</v>
      </c>
      <c r="B7620">
        <f>IF(I7620=I7619,B7619+1,1)</f>
        <v>33</v>
      </c>
      <c r="C7620" t="s">
        <v>11052</v>
      </c>
      <c r="D7620" t="s">
        <v>11052</v>
      </c>
      <c r="E7620">
        <v>51.4736</v>
      </c>
      <c r="F7620">
        <v>-0.0916</v>
      </c>
      <c r="G7620" t="s">
        <v>11000</v>
      </c>
      <c r="H7620" t="str">
        <f>IFERROR(VLOOKUP(I7620,'country(26mar)'!C$2:D$251,2,FALSE),"")</f>
        <v>base.uk</v>
      </c>
      <c r="I7620" t="s">
        <v>11001</v>
      </c>
      <c r="J7620" t="s">
        <v>11002</v>
      </c>
      <c r="K7620" t="s">
        <v>11053</v>
      </c>
      <c r="L7620" t="str">
        <f>CONCATENATE(G7620," ",K7620)</f>
        <v>United Kingdom Southwark</v>
      </c>
      <c r="M7620" t="str">
        <f>IFERROR(VLOOKUP(L7620,'State(need_input)'!I$2:J$3992,2,FALSE),"")</f>
        <v>state_GB_Sou_79</v>
      </c>
      <c r="N7620" t="s">
        <v>23</v>
      </c>
      <c r="P7620">
        <v>1826778761</v>
      </c>
    </row>
    <row r="7621" spans="1:16">
      <c r="A7621" s="5" t="str">
        <f>CONCATENATE("rdx_city_",J7621,"_",B7621)</f>
        <v>rdx_city_GBR_34</v>
      </c>
      <c r="B7621">
        <f>IF(I7621=I7620,B7620+1,1)</f>
        <v>34</v>
      </c>
      <c r="C7621" t="s">
        <v>7283</v>
      </c>
      <c r="D7621" t="s">
        <v>7283</v>
      </c>
      <c r="E7621">
        <v>52.2004</v>
      </c>
      <c r="F7621">
        <v>0.1166</v>
      </c>
      <c r="G7621" t="s">
        <v>11000</v>
      </c>
      <c r="H7621" t="str">
        <f>IFERROR(VLOOKUP(I7621,'country(26mar)'!C$2:D$251,2,FALSE),"")</f>
        <v>base.uk</v>
      </c>
      <c r="I7621" t="s">
        <v>11001</v>
      </c>
      <c r="J7621" t="s">
        <v>11002</v>
      </c>
      <c r="K7621" t="s">
        <v>11054</v>
      </c>
      <c r="L7621" t="str">
        <f>CONCATENATE(G7621," ",K7621)</f>
        <v>United Kingdom Cambridgeshire</v>
      </c>
      <c r="M7621" t="str">
        <f>IFERROR(VLOOKUP(L7621,'State(need_input)'!I$2:J$3992,2,FALSE),"")</f>
        <v>state_GB_Cam_59</v>
      </c>
      <c r="N7621" t="s">
        <v>23</v>
      </c>
      <c r="O7621">
        <v>128488</v>
      </c>
      <c r="P7621">
        <v>1826229713</v>
      </c>
    </row>
    <row r="7622" spans="1:16">
      <c r="A7622" s="5" t="str">
        <f>CONCATENATE("rdx_city_",J7622,"_",B7622)</f>
        <v>rdx_city_GBR_35</v>
      </c>
      <c r="B7622">
        <f>IF(I7622=I7621,B7621+1,1)</f>
        <v>35</v>
      </c>
      <c r="C7622" t="s">
        <v>11055</v>
      </c>
      <c r="D7622" t="s">
        <v>11055</v>
      </c>
      <c r="E7622">
        <v>51.5457</v>
      </c>
      <c r="F7622">
        <v>-0.1403</v>
      </c>
      <c r="G7622" t="s">
        <v>11000</v>
      </c>
      <c r="H7622" t="str">
        <f>IFERROR(VLOOKUP(I7622,'country(26mar)'!C$2:D$251,2,FALSE),"")</f>
        <v>base.uk</v>
      </c>
      <c r="I7622" t="s">
        <v>11001</v>
      </c>
      <c r="J7622" t="s">
        <v>11002</v>
      </c>
      <c r="K7622" t="s">
        <v>11056</v>
      </c>
      <c r="L7622" t="str">
        <f>CONCATENATE(G7622," ",K7622)</f>
        <v>United Kingdom Camden</v>
      </c>
      <c r="M7622" t="str">
        <f>IFERROR(VLOOKUP(L7622,'State(need_input)'!I$2:J$3992,2,FALSE),"")</f>
        <v>state_GB_Cam_171</v>
      </c>
      <c r="N7622" t="s">
        <v>23</v>
      </c>
      <c r="P7622">
        <v>1826810136</v>
      </c>
    </row>
    <row r="7623" spans="1:16">
      <c r="A7623" s="5" t="str">
        <f>CONCATENATE("rdx_city_",J7623,"_",B7623)</f>
        <v>rdx_city_GBR_36</v>
      </c>
      <c r="B7623">
        <f>IF(I7623=I7622,B7622+1,1)</f>
        <v>36</v>
      </c>
      <c r="C7623" t="s">
        <v>11057</v>
      </c>
      <c r="D7623" t="s">
        <v>11057</v>
      </c>
      <c r="E7623">
        <v>51.5</v>
      </c>
      <c r="F7623">
        <v>-3.225</v>
      </c>
      <c r="G7623" t="s">
        <v>11000</v>
      </c>
      <c r="H7623" t="str">
        <f>IFERROR(VLOOKUP(I7623,'country(26mar)'!C$2:D$251,2,FALSE),"")</f>
        <v>base.uk</v>
      </c>
      <c r="I7623" t="s">
        <v>11001</v>
      </c>
      <c r="J7623" t="s">
        <v>11002</v>
      </c>
      <c r="K7623" t="s">
        <v>11057</v>
      </c>
      <c r="L7623" t="str">
        <f>CONCATENATE(G7623," ",K7623)</f>
        <v>United Kingdom Cardiff</v>
      </c>
      <c r="M7623" t="str">
        <f>IFERROR(VLOOKUP(L7623,'State(need_input)'!I$2:J$3992,2,FALSE),"")</f>
        <v>state_GB_Car_172</v>
      </c>
      <c r="N7623" t="s">
        <v>23</v>
      </c>
      <c r="O7623">
        <v>861400</v>
      </c>
      <c r="P7623">
        <v>1826362422</v>
      </c>
    </row>
    <row r="7624" spans="1:16">
      <c r="A7624" s="5" t="str">
        <f>CONCATENATE("rdx_city_",J7624,"_",B7624)</f>
        <v>rdx_city_GBR_37</v>
      </c>
      <c r="B7624">
        <f>IF(I7624=I7623,B7623+1,1)</f>
        <v>37</v>
      </c>
      <c r="C7624" t="s">
        <v>11058</v>
      </c>
      <c r="D7624" t="s">
        <v>11058</v>
      </c>
      <c r="E7624">
        <v>54.88</v>
      </c>
      <c r="F7624">
        <v>-2.93</v>
      </c>
      <c r="G7624" t="s">
        <v>11000</v>
      </c>
      <c r="H7624" t="str">
        <f>IFERROR(VLOOKUP(I7624,'country(26mar)'!C$2:D$251,2,FALSE),"")</f>
        <v>base.uk</v>
      </c>
      <c r="I7624" t="s">
        <v>11001</v>
      </c>
      <c r="J7624" t="s">
        <v>11002</v>
      </c>
      <c r="K7624" t="s">
        <v>11059</v>
      </c>
      <c r="L7624" t="str">
        <f>CONCATENATE(G7624," ",K7624)</f>
        <v>United Kingdom Cumbria</v>
      </c>
      <c r="M7624" t="str">
        <f>IFERROR(VLOOKUP(L7624,'State(need_input)'!I$2:J$3992,2,FALSE),"")</f>
        <v>state_GB_Cum_63</v>
      </c>
      <c r="N7624" t="s">
        <v>23</v>
      </c>
      <c r="O7624">
        <v>72633</v>
      </c>
      <c r="P7624">
        <v>1826843688</v>
      </c>
    </row>
    <row r="7625" spans="1:16">
      <c r="A7625" s="5" t="str">
        <f>CONCATENATE("rdx_city_",J7625,"_",B7625)</f>
        <v>rdx_city_GBR_38</v>
      </c>
      <c r="B7625">
        <f>IF(I7625=I7624,B7624+1,1)</f>
        <v>38</v>
      </c>
      <c r="C7625" t="s">
        <v>11060</v>
      </c>
      <c r="D7625" t="s">
        <v>11060</v>
      </c>
      <c r="E7625">
        <v>51.45</v>
      </c>
      <c r="F7625">
        <v>-0.0167</v>
      </c>
      <c r="G7625" t="s">
        <v>11000</v>
      </c>
      <c r="H7625" t="str">
        <f>IFERROR(VLOOKUP(I7625,'country(26mar)'!C$2:D$251,2,FALSE),"")</f>
        <v>base.uk</v>
      </c>
      <c r="I7625" t="s">
        <v>11001</v>
      </c>
      <c r="J7625" t="s">
        <v>11002</v>
      </c>
      <c r="K7625" t="s">
        <v>11061</v>
      </c>
      <c r="L7625" t="str">
        <f>CONCATENATE(G7625," ",K7625)</f>
        <v>United Kingdom Lewisham</v>
      </c>
      <c r="M7625" t="str">
        <f>IFERROR(VLOOKUP(L7625,'State(need_input)'!I$2:J$3992,2,FALSE),"")</f>
        <v>state_GB_Lew_110</v>
      </c>
      <c r="N7625" t="s">
        <v>23</v>
      </c>
      <c r="P7625">
        <v>1826259011</v>
      </c>
    </row>
    <row r="7626" spans="1:16">
      <c r="A7626" s="5" t="str">
        <f>CONCATENATE("rdx_city_",J7626,"_",B7626)</f>
        <v>rdx_city_GBR_39</v>
      </c>
      <c r="B7626">
        <f>IF(I7626=I7625,B7625+1,1)</f>
        <v>39</v>
      </c>
      <c r="C7626" t="s">
        <v>11062</v>
      </c>
      <c r="D7626" t="s">
        <v>11062</v>
      </c>
      <c r="E7626">
        <v>51.7333</v>
      </c>
      <c r="F7626">
        <v>0.4833</v>
      </c>
      <c r="G7626" t="s">
        <v>11000</v>
      </c>
      <c r="H7626" t="str">
        <f>IFERROR(VLOOKUP(I7626,'country(26mar)'!C$2:D$251,2,FALSE),"")</f>
        <v>base.uk</v>
      </c>
      <c r="I7626" t="s">
        <v>11001</v>
      </c>
      <c r="J7626" t="s">
        <v>11002</v>
      </c>
      <c r="K7626" t="s">
        <v>11063</v>
      </c>
      <c r="L7626" t="str">
        <f>CONCATENATE(G7626," ",K7626)</f>
        <v>United Kingdom Essex</v>
      </c>
      <c r="M7626" t="str">
        <f>IFERROR(VLOOKUP(L7626,'State(need_input)'!I$2:J$3992,2,FALSE),"")</f>
        <v>state_GB_Ess_118</v>
      </c>
      <c r="N7626" t="s">
        <v>23</v>
      </c>
      <c r="P7626">
        <v>1826876670</v>
      </c>
    </row>
    <row r="7627" spans="1:16">
      <c r="A7627" s="5" t="str">
        <f>CONCATENATE("rdx_city_",J7627,"_",B7627)</f>
        <v>rdx_city_GBR_40</v>
      </c>
      <c r="B7627">
        <f>IF(I7627=I7626,B7626+1,1)</f>
        <v>40</v>
      </c>
      <c r="C7627" t="s">
        <v>11064</v>
      </c>
      <c r="D7627" t="s">
        <v>11064</v>
      </c>
      <c r="E7627">
        <v>53.2</v>
      </c>
      <c r="F7627">
        <v>-2.92</v>
      </c>
      <c r="G7627" t="s">
        <v>11000</v>
      </c>
      <c r="H7627" t="str">
        <f>IFERROR(VLOOKUP(I7627,'country(26mar)'!C$2:D$251,2,FALSE),"")</f>
        <v>base.uk</v>
      </c>
      <c r="I7627" t="s">
        <v>11001</v>
      </c>
      <c r="J7627" t="s">
        <v>11002</v>
      </c>
      <c r="K7627" t="s">
        <v>11065</v>
      </c>
      <c r="L7627" t="str">
        <f>CONCATENATE(G7627," ",K7627)</f>
        <v>United Kingdom Cheshire West and Chester</v>
      </c>
      <c r="M7627" t="str">
        <f>IFERROR(VLOOKUP(L7627,'State(need_input)'!I$2:J$3992,2,FALSE),"")</f>
        <v>state_GB_Che_194</v>
      </c>
      <c r="N7627" t="s">
        <v>23</v>
      </c>
      <c r="O7627">
        <v>89531</v>
      </c>
      <c r="P7627">
        <v>1826441668</v>
      </c>
    </row>
    <row r="7628" spans="1:16">
      <c r="A7628" s="5" t="str">
        <f>CONCATENATE("rdx_city_",J7628,"_",B7628)</f>
        <v>rdx_city_GBR_41</v>
      </c>
      <c r="B7628">
        <f>IF(I7628=I7627,B7627+1,1)</f>
        <v>41</v>
      </c>
      <c r="C7628" t="s">
        <v>11066</v>
      </c>
      <c r="D7628" t="s">
        <v>11066</v>
      </c>
      <c r="E7628">
        <v>50.8333</v>
      </c>
      <c r="F7628">
        <v>-0.7833</v>
      </c>
      <c r="G7628" t="s">
        <v>11000</v>
      </c>
      <c r="H7628" t="str">
        <f>IFERROR(VLOOKUP(I7628,'country(26mar)'!C$2:D$251,2,FALSE),"")</f>
        <v>base.uk</v>
      </c>
      <c r="I7628" t="s">
        <v>11001</v>
      </c>
      <c r="J7628" t="s">
        <v>11002</v>
      </c>
      <c r="K7628" t="s">
        <v>11067</v>
      </c>
      <c r="L7628" t="str">
        <f>CONCATENATE(G7628," ",K7628)</f>
        <v>United Kingdom West Sussex</v>
      </c>
      <c r="M7628" t="str">
        <f>IFERROR(VLOOKUP(L7628,'State(need_input)'!I$2:J$3992,2,FALSE),"")</f>
        <v>state_GB_Wes_160</v>
      </c>
      <c r="N7628" t="s">
        <v>23</v>
      </c>
      <c r="P7628">
        <v>1826696164</v>
      </c>
    </row>
    <row r="7629" spans="1:16">
      <c r="A7629" s="5" t="str">
        <f>CONCATENATE("rdx_city_",J7629,"_",B7629)</f>
        <v>rdx_city_GBR_42</v>
      </c>
      <c r="B7629">
        <f>IF(I7629=I7628,B7628+1,1)</f>
        <v>42</v>
      </c>
      <c r="C7629" t="s">
        <v>11068</v>
      </c>
      <c r="D7629" t="s">
        <v>11068</v>
      </c>
      <c r="E7629">
        <v>52.0333</v>
      </c>
      <c r="F7629">
        <v>-0.3667</v>
      </c>
      <c r="G7629" t="s">
        <v>11000</v>
      </c>
      <c r="H7629" t="str">
        <f>IFERROR(VLOOKUP(I7629,'country(26mar)'!C$2:D$251,2,FALSE),"")</f>
        <v>base.uk</v>
      </c>
      <c r="I7629" t="s">
        <v>11001</v>
      </c>
      <c r="J7629" t="s">
        <v>11002</v>
      </c>
      <c r="K7629" t="s">
        <v>11069</v>
      </c>
      <c r="L7629" t="str">
        <f>CONCATENATE(G7629," ",K7629)</f>
        <v>United Kingdom Central Bedfordshire</v>
      </c>
      <c r="M7629" t="str">
        <f>IFERROR(VLOOKUP(L7629,'State(need_input)'!I$2:J$3992,2,FALSE),"")</f>
        <v>state_GB_Cen_192</v>
      </c>
      <c r="N7629" t="s">
        <v>23</v>
      </c>
      <c r="P7629">
        <v>1826903198</v>
      </c>
    </row>
    <row r="7630" spans="1:16">
      <c r="A7630" s="5" t="str">
        <f>CONCATENATE("rdx_city_",J7630,"_",B7630)</f>
        <v>rdx_city_GBR_43</v>
      </c>
      <c r="B7630">
        <f>IF(I7630=I7629,B7629+1,1)</f>
        <v>43</v>
      </c>
      <c r="C7630" t="s">
        <v>11070</v>
      </c>
      <c r="D7630" t="s">
        <v>11070</v>
      </c>
      <c r="E7630">
        <v>51.5</v>
      </c>
      <c r="F7630">
        <v>-0.1167</v>
      </c>
      <c r="G7630" t="s">
        <v>11000</v>
      </c>
      <c r="H7630" t="str">
        <f>IFERROR(VLOOKUP(I7630,'country(26mar)'!C$2:D$251,2,FALSE),"")</f>
        <v>base.uk</v>
      </c>
      <c r="I7630" t="s">
        <v>11001</v>
      </c>
      <c r="J7630" t="s">
        <v>11002</v>
      </c>
      <c r="K7630" t="s">
        <v>11071</v>
      </c>
      <c r="L7630" t="str">
        <f>CONCATENATE(G7630," ",K7630)</f>
        <v>United Kingdom Westminster</v>
      </c>
      <c r="M7630" t="str">
        <f>IFERROR(VLOOKUP(L7630,'State(need_input)'!I$2:J$3992,2,FALSE),"")</f>
        <v>state_GB_Wes_15</v>
      </c>
      <c r="N7630" t="s">
        <v>23</v>
      </c>
      <c r="P7630">
        <v>1826759011</v>
      </c>
    </row>
    <row r="7631" spans="1:16">
      <c r="A7631" s="5" t="str">
        <f>CONCATENATE("rdx_city_",J7631,"_",B7631)</f>
        <v>rdx_city_GBR_44</v>
      </c>
      <c r="B7631">
        <f>IF(I7631=I7630,B7630+1,1)</f>
        <v>44</v>
      </c>
      <c r="C7631" t="s">
        <v>11072</v>
      </c>
      <c r="D7631" t="s">
        <v>11072</v>
      </c>
      <c r="E7631">
        <v>51.6267</v>
      </c>
      <c r="F7631">
        <v>-3.4761</v>
      </c>
      <c r="G7631" t="s">
        <v>11000</v>
      </c>
      <c r="H7631" t="str">
        <f>IFERROR(VLOOKUP(I7631,'country(26mar)'!C$2:D$251,2,FALSE),"")</f>
        <v>base.uk</v>
      </c>
      <c r="I7631" t="s">
        <v>11001</v>
      </c>
      <c r="J7631" t="s">
        <v>11002</v>
      </c>
      <c r="K7631" t="s">
        <v>11073</v>
      </c>
      <c r="L7631" t="str">
        <f>CONCATENATE(G7631," ",K7631)</f>
        <v>United Kingdom Rhondda Cynon Taff</v>
      </c>
      <c r="M7631" t="str">
        <f>IFERROR(VLOOKUP(L7631,'State(need_input)'!I$2:J$3992,2,FALSE),"")</f>
        <v>state_GB_Rho_81</v>
      </c>
      <c r="N7631" t="s">
        <v>23</v>
      </c>
      <c r="P7631">
        <v>1826644016</v>
      </c>
    </row>
    <row r="7632" spans="1:16">
      <c r="A7632" s="5" t="str">
        <f>CONCATENATE("rdx_city_",J7632,"_",B7632)</f>
        <v>rdx_city_GBR_45</v>
      </c>
      <c r="B7632">
        <f>IF(I7632=I7631,B7631+1,1)</f>
        <v>45</v>
      </c>
      <c r="C7632" t="s">
        <v>11074</v>
      </c>
      <c r="D7632" t="s">
        <v>11074</v>
      </c>
      <c r="E7632">
        <v>55.1349</v>
      </c>
      <c r="F7632">
        <v>-6.6687</v>
      </c>
      <c r="G7632" t="s">
        <v>11000</v>
      </c>
      <c r="H7632" t="str">
        <f>IFERROR(VLOOKUP(I7632,'country(26mar)'!C$2:D$251,2,FALSE),"")</f>
        <v>base.uk</v>
      </c>
      <c r="I7632" t="s">
        <v>11001</v>
      </c>
      <c r="J7632" t="s">
        <v>11002</v>
      </c>
      <c r="K7632" t="s">
        <v>11075</v>
      </c>
      <c r="L7632" t="str">
        <f>CONCATENATE(G7632," ",K7632)</f>
        <v>United Kingdom Causeway Coast and Glens</v>
      </c>
      <c r="M7632" t="str">
        <f>IFERROR(VLOOKUP(L7632,'State(need_input)'!I$2:J$3992,2,FALSE),"")</f>
        <v>state_GB_Cau_200</v>
      </c>
      <c r="N7632" t="s">
        <v>23</v>
      </c>
      <c r="P7632">
        <v>1826465785</v>
      </c>
    </row>
    <row r="7633" spans="1:16">
      <c r="A7633" s="5" t="str">
        <f>CONCATENATE("rdx_city_",J7633,"_",B7633)</f>
        <v>rdx_city_GBR_46</v>
      </c>
      <c r="B7633">
        <f>IF(I7633=I7632,B7632+1,1)</f>
        <v>46</v>
      </c>
      <c r="C7633" t="s">
        <v>11076</v>
      </c>
      <c r="D7633" t="s">
        <v>11076</v>
      </c>
      <c r="E7633">
        <v>53.2833</v>
      </c>
      <c r="F7633">
        <v>-3.8333</v>
      </c>
      <c r="G7633" t="s">
        <v>11000</v>
      </c>
      <c r="H7633" t="str">
        <f>IFERROR(VLOOKUP(I7633,'country(26mar)'!C$2:D$251,2,FALSE),"")</f>
        <v>base.uk</v>
      </c>
      <c r="I7633" t="s">
        <v>11001</v>
      </c>
      <c r="J7633" t="s">
        <v>11002</v>
      </c>
      <c r="K7633" t="s">
        <v>11076</v>
      </c>
      <c r="L7633" t="str">
        <f>CONCATENATE(G7633," ",K7633)</f>
        <v>United Kingdom Conwy</v>
      </c>
      <c r="M7633" t="str">
        <f>IFERROR(VLOOKUP(L7633,'State(need_input)'!I$2:J$3992,2,FALSE),"")</f>
        <v>state_GB_Con_124</v>
      </c>
      <c r="N7633" t="s">
        <v>23</v>
      </c>
      <c r="P7633">
        <v>1826011797</v>
      </c>
    </row>
    <row r="7634" spans="1:16">
      <c r="A7634" s="5" t="str">
        <f>CONCATENATE("rdx_city_",J7634,"_",B7634)</f>
        <v>rdx_city_GBR_47</v>
      </c>
      <c r="B7634">
        <f>IF(I7634=I7633,B7633+1,1)</f>
        <v>47</v>
      </c>
      <c r="C7634" t="s">
        <v>11077</v>
      </c>
      <c r="D7634" t="s">
        <v>11077</v>
      </c>
      <c r="E7634">
        <v>54.6428</v>
      </c>
      <c r="F7634">
        <v>-6.7452</v>
      </c>
      <c r="G7634" t="s">
        <v>11000</v>
      </c>
      <c r="H7634" t="str">
        <f>IFERROR(VLOOKUP(I7634,'country(26mar)'!C$2:D$251,2,FALSE),"")</f>
        <v>base.uk</v>
      </c>
      <c r="I7634" t="s">
        <v>11001</v>
      </c>
      <c r="J7634" t="s">
        <v>11002</v>
      </c>
      <c r="K7634" t="s">
        <v>11078</v>
      </c>
      <c r="L7634" t="str">
        <f>CONCATENATE(G7634," ",K7634)</f>
        <v>United Kingdom Mid Ulster</v>
      </c>
      <c r="M7634" t="str">
        <f>IFERROR(VLOOKUP(L7634,'State(need_input)'!I$2:J$3992,2,FALSE),"")</f>
        <v>state_GB_Mid_201</v>
      </c>
      <c r="N7634" t="s">
        <v>23</v>
      </c>
      <c r="P7634">
        <v>1826277161</v>
      </c>
    </row>
    <row r="7635" spans="1:16">
      <c r="A7635" s="5" t="str">
        <f>CONCATENATE("rdx_city_",J7635,"_",B7635)</f>
        <v>rdx_city_GBR_48</v>
      </c>
      <c r="B7635">
        <f>IF(I7635=I7634,B7634+1,1)</f>
        <v>48</v>
      </c>
      <c r="C7635" t="s">
        <v>11079</v>
      </c>
      <c r="D7635" t="s">
        <v>11079</v>
      </c>
      <c r="E7635">
        <v>52.4204</v>
      </c>
      <c r="F7635">
        <v>-1.5</v>
      </c>
      <c r="G7635" t="s">
        <v>11000</v>
      </c>
      <c r="H7635" t="str">
        <f>IFERROR(VLOOKUP(I7635,'country(26mar)'!C$2:D$251,2,FALSE),"")</f>
        <v>base.uk</v>
      </c>
      <c r="I7635" t="s">
        <v>11001</v>
      </c>
      <c r="J7635" t="s">
        <v>11002</v>
      </c>
      <c r="K7635" t="s">
        <v>11079</v>
      </c>
      <c r="L7635" t="str">
        <f>CONCATENATE(G7635," ",K7635)</f>
        <v>United Kingdom Coventry</v>
      </c>
      <c r="M7635" t="str">
        <f>IFERROR(VLOOKUP(L7635,'State(need_input)'!I$2:J$3992,2,FALSE),"")</f>
        <v>state_GB_Cov_39</v>
      </c>
      <c r="N7635" t="s">
        <v>23</v>
      </c>
      <c r="O7635">
        <v>388271</v>
      </c>
      <c r="P7635">
        <v>1826979198</v>
      </c>
    </row>
    <row r="7636" spans="1:16">
      <c r="A7636" s="5" t="str">
        <f>CONCATENATE("rdx_city_",J7636,"_",B7636)</f>
        <v>rdx_city_GBR_49</v>
      </c>
      <c r="B7636">
        <f>IF(I7636=I7635,B7635+1,1)</f>
        <v>49</v>
      </c>
      <c r="C7636" t="s">
        <v>11080</v>
      </c>
      <c r="D7636" t="s">
        <v>11080</v>
      </c>
      <c r="E7636">
        <v>54.4497</v>
      </c>
      <c r="F7636">
        <v>-6.3646</v>
      </c>
      <c r="G7636" t="s">
        <v>11000</v>
      </c>
      <c r="H7636" t="str">
        <f>IFERROR(VLOOKUP(I7636,'country(26mar)'!C$2:D$251,2,FALSE),"")</f>
        <v>base.uk</v>
      </c>
      <c r="I7636" t="s">
        <v>11001</v>
      </c>
      <c r="J7636" t="s">
        <v>11002</v>
      </c>
      <c r="K7636" t="s">
        <v>11011</v>
      </c>
      <c r="L7636" t="str">
        <f>CONCATENATE(G7636," ",K7636)</f>
        <v>United Kingdom Armagh, Banbridge and Craigavon</v>
      </c>
      <c r="M7636" t="str">
        <f>IFERROR(VLOOKUP(L7636,'State(need_input)'!I$2:J$3992,2,FALSE),"")</f>
        <v>state_GB_Arm_206</v>
      </c>
      <c r="N7636" t="s">
        <v>23</v>
      </c>
      <c r="P7636">
        <v>1826678234</v>
      </c>
    </row>
    <row r="7637" spans="1:16">
      <c r="A7637" s="5" t="str">
        <f>CONCATENATE("rdx_city_",J7637,"_",B7637)</f>
        <v>rdx_city_GBR_50</v>
      </c>
      <c r="B7637">
        <f>IF(I7637=I7636,B7636+1,1)</f>
        <v>50</v>
      </c>
      <c r="C7637" t="s">
        <v>11081</v>
      </c>
      <c r="D7637" t="s">
        <v>11081</v>
      </c>
      <c r="E7637">
        <v>51.3833</v>
      </c>
      <c r="F7637">
        <v>-0.1</v>
      </c>
      <c r="G7637" t="s">
        <v>11000</v>
      </c>
      <c r="H7637" t="str">
        <f>IFERROR(VLOOKUP(I7637,'country(26mar)'!C$2:D$251,2,FALSE),"")</f>
        <v>base.uk</v>
      </c>
      <c r="I7637" t="s">
        <v>11001</v>
      </c>
      <c r="J7637" t="s">
        <v>11002</v>
      </c>
      <c r="K7637" t="s">
        <v>11081</v>
      </c>
      <c r="L7637" t="str">
        <f>CONCATENATE(G7637," ",K7637)</f>
        <v>United Kingdom Croydon</v>
      </c>
      <c r="M7637" t="str">
        <f>IFERROR(VLOOKUP(L7637,'State(need_input)'!I$2:J$3992,2,FALSE),"")</f>
        <v>state_GB_Cro_69</v>
      </c>
      <c r="N7637" t="s">
        <v>23</v>
      </c>
      <c r="P7637">
        <v>1826126675</v>
      </c>
    </row>
    <row r="7638" spans="1:16">
      <c r="A7638" s="5" t="str">
        <f>CONCATENATE("rdx_city_",J7638,"_",B7638)</f>
        <v>rdx_city_GBR_51</v>
      </c>
      <c r="B7638">
        <f>IF(I7638=I7637,B7637+1,1)</f>
        <v>51</v>
      </c>
      <c r="C7638" t="s">
        <v>11082</v>
      </c>
      <c r="D7638" t="s">
        <v>11082</v>
      </c>
      <c r="E7638">
        <v>51.55</v>
      </c>
      <c r="F7638">
        <v>0.1667</v>
      </c>
      <c r="G7638" t="s">
        <v>11000</v>
      </c>
      <c r="H7638" t="str">
        <f>IFERROR(VLOOKUP(I7638,'country(26mar)'!C$2:D$251,2,FALSE),"")</f>
        <v>base.uk</v>
      </c>
      <c r="I7638" t="s">
        <v>11001</v>
      </c>
      <c r="J7638" t="s">
        <v>11002</v>
      </c>
      <c r="K7638" t="s">
        <v>11083</v>
      </c>
      <c r="L7638" t="str">
        <f>CONCATENATE(G7638," ",K7638)</f>
        <v>United Kingdom Barking and Dagenham</v>
      </c>
      <c r="M7638" t="str">
        <f>IFERROR(VLOOKUP(L7638,'State(need_input)'!I$2:J$3992,2,FALSE),"")</f>
        <v>state_GB_Bar_180</v>
      </c>
      <c r="N7638" t="s">
        <v>23</v>
      </c>
      <c r="P7638">
        <v>1826363543</v>
      </c>
    </row>
    <row r="7639" spans="1:16">
      <c r="A7639" s="5" t="str">
        <f>CONCATENATE("rdx_city_",J7639,"_",B7639)</f>
        <v>rdx_city_GBR_52</v>
      </c>
      <c r="B7639">
        <f>IF(I7639=I7638,B7638+1,1)</f>
        <v>52</v>
      </c>
      <c r="C7639" t="s">
        <v>11084</v>
      </c>
      <c r="D7639" t="s">
        <v>11084</v>
      </c>
      <c r="E7639">
        <v>55.8667</v>
      </c>
      <c r="F7639">
        <v>-3.0667</v>
      </c>
      <c r="G7639" t="s">
        <v>11000</v>
      </c>
      <c r="H7639" t="str">
        <f>IFERROR(VLOOKUP(I7639,'country(26mar)'!C$2:D$251,2,FALSE),"")</f>
        <v>base.uk</v>
      </c>
      <c r="I7639" t="s">
        <v>11001</v>
      </c>
      <c r="J7639" t="s">
        <v>11002</v>
      </c>
      <c r="K7639" t="s">
        <v>11085</v>
      </c>
      <c r="L7639" t="str">
        <f>CONCATENATE(G7639," ",K7639)</f>
        <v>United Kingdom Midlothian</v>
      </c>
      <c r="M7639" t="str">
        <f>IFERROR(VLOOKUP(L7639,'State(need_input)'!I$2:J$3992,2,FALSE),"")</f>
        <v>state_GB_Mid_85</v>
      </c>
      <c r="N7639" t="s">
        <v>23</v>
      </c>
      <c r="P7639">
        <v>1826152382</v>
      </c>
    </row>
    <row r="7640" spans="1:16">
      <c r="A7640" s="5" t="str">
        <f>CONCATENATE("rdx_city_",J7640,"_",B7640)</f>
        <v>rdx_city_GBR_53</v>
      </c>
      <c r="B7640">
        <f>IF(I7640=I7639,B7639+1,1)</f>
        <v>53</v>
      </c>
      <c r="C7640" t="s">
        <v>11086</v>
      </c>
      <c r="D7640" t="s">
        <v>11086</v>
      </c>
      <c r="E7640">
        <v>54.5333</v>
      </c>
      <c r="F7640">
        <v>-1.5667</v>
      </c>
      <c r="G7640" t="s">
        <v>11000</v>
      </c>
      <c r="H7640" t="str">
        <f>IFERROR(VLOOKUP(I7640,'country(26mar)'!C$2:D$251,2,FALSE),"")</f>
        <v>base.uk</v>
      </c>
      <c r="I7640" t="s">
        <v>11001</v>
      </c>
      <c r="J7640" t="s">
        <v>11002</v>
      </c>
      <c r="K7640" t="s">
        <v>11086</v>
      </c>
      <c r="L7640" t="str">
        <f>CONCATENATE(G7640," ",K7640)</f>
        <v>United Kingdom Darlington</v>
      </c>
      <c r="M7640" t="str">
        <f>IFERROR(VLOOKUP(L7640,'State(need_input)'!I$2:J$3992,2,FALSE),"")</f>
        <v>state_GB_Dar_44</v>
      </c>
      <c r="N7640" t="s">
        <v>23</v>
      </c>
      <c r="P7640">
        <v>1826453946</v>
      </c>
    </row>
    <row r="7641" spans="1:16">
      <c r="A7641" s="5" t="str">
        <f>CONCATENATE("rdx_city_",J7641,"_",B7641)</f>
        <v>rdx_city_GBR_54</v>
      </c>
      <c r="B7641">
        <f>IF(I7641=I7640,B7640+1,1)</f>
        <v>54</v>
      </c>
      <c r="C7641" t="s">
        <v>11087</v>
      </c>
      <c r="D7641" t="s">
        <v>11087</v>
      </c>
      <c r="E7641">
        <v>52.9333</v>
      </c>
      <c r="F7641">
        <v>-1.5</v>
      </c>
      <c r="G7641" t="s">
        <v>11000</v>
      </c>
      <c r="H7641" t="str">
        <f>IFERROR(VLOOKUP(I7641,'country(26mar)'!C$2:D$251,2,FALSE),"")</f>
        <v>base.uk</v>
      </c>
      <c r="I7641" t="s">
        <v>11001</v>
      </c>
      <c r="J7641" t="s">
        <v>11002</v>
      </c>
      <c r="K7641" t="s">
        <v>11087</v>
      </c>
      <c r="L7641" t="str">
        <f>CONCATENATE(G7641," ",K7641)</f>
        <v>United Kingdom Derby</v>
      </c>
      <c r="M7641" t="str">
        <f>IFERROR(VLOOKUP(L7641,'State(need_input)'!I$2:J$3992,2,FALSE),"")</f>
        <v>state_GB_Der_156</v>
      </c>
      <c r="N7641" t="s">
        <v>23</v>
      </c>
      <c r="P7641">
        <v>1826333435</v>
      </c>
    </row>
    <row r="7642" spans="1:16">
      <c r="A7642" s="5" t="str">
        <f>CONCATENATE("rdx_city_",J7642,"_",B7642)</f>
        <v>rdx_city_GBR_55</v>
      </c>
      <c r="B7642">
        <f>IF(I7642=I7641,B7641+1,1)</f>
        <v>55</v>
      </c>
      <c r="C7642" t="s">
        <v>11088</v>
      </c>
      <c r="D7642" t="s">
        <v>11088</v>
      </c>
      <c r="E7642">
        <v>53.5333</v>
      </c>
      <c r="F7642">
        <v>-1.1167</v>
      </c>
      <c r="G7642" t="s">
        <v>11000</v>
      </c>
      <c r="H7642" t="str">
        <f>IFERROR(VLOOKUP(I7642,'country(26mar)'!C$2:D$251,2,FALSE),"")</f>
        <v>base.uk</v>
      </c>
      <c r="I7642" t="s">
        <v>11001</v>
      </c>
      <c r="J7642" t="s">
        <v>11002</v>
      </c>
      <c r="K7642" t="s">
        <v>11088</v>
      </c>
      <c r="L7642" t="str">
        <f>CONCATENATE(G7642," ",K7642)</f>
        <v>United Kingdom Doncaster</v>
      </c>
      <c r="M7642" t="str">
        <f>IFERROR(VLOOKUP(L7642,'State(need_input)'!I$2:J$3992,2,FALSE),"")</f>
        <v>state_GB_Don_168</v>
      </c>
      <c r="N7642" t="s">
        <v>23</v>
      </c>
      <c r="P7642">
        <v>1826979494</v>
      </c>
    </row>
    <row r="7643" spans="1:16">
      <c r="A7643" s="5" t="str">
        <f>CONCATENATE("rdx_city_",J7643,"_",B7643)</f>
        <v>rdx_city_GBR_56</v>
      </c>
      <c r="B7643">
        <f>IF(I7643=I7642,B7642+1,1)</f>
        <v>56</v>
      </c>
      <c r="C7643" t="s">
        <v>11089</v>
      </c>
      <c r="D7643" t="s">
        <v>11089</v>
      </c>
      <c r="E7643">
        <v>50.7167</v>
      </c>
      <c r="F7643">
        <v>-2.4333</v>
      </c>
      <c r="G7643" t="s">
        <v>11000</v>
      </c>
      <c r="H7643" t="str">
        <f>IFERROR(VLOOKUP(I7643,'country(26mar)'!C$2:D$251,2,FALSE),"")</f>
        <v>base.uk</v>
      </c>
      <c r="I7643" t="s">
        <v>11001</v>
      </c>
      <c r="J7643" t="s">
        <v>11002</v>
      </c>
      <c r="K7643" t="s">
        <v>11090</v>
      </c>
      <c r="L7643" t="str">
        <f>CONCATENATE(G7643," ",K7643)</f>
        <v>United Kingdom Dorset</v>
      </c>
      <c r="M7643" t="str">
        <f>IFERROR(VLOOKUP(L7643,'State(need_input)'!I$2:J$3992,2,FALSE),"")</f>
        <v>state_GB_Dor_70</v>
      </c>
      <c r="N7643" t="s">
        <v>23</v>
      </c>
      <c r="P7643">
        <v>1826909037</v>
      </c>
    </row>
    <row r="7644" spans="1:16">
      <c r="A7644" s="5" t="str">
        <f>CONCATENATE("rdx_city_",J7644,"_",B7644)</f>
        <v>rdx_city_GBR_57</v>
      </c>
      <c r="B7644">
        <f>IF(I7644=I7643,B7643+1,1)</f>
        <v>57</v>
      </c>
      <c r="C7644" t="s">
        <v>11091</v>
      </c>
      <c r="D7644" t="s">
        <v>11091</v>
      </c>
      <c r="E7644">
        <v>51.1337</v>
      </c>
      <c r="F7644">
        <v>1.3</v>
      </c>
      <c r="G7644" t="s">
        <v>11000</v>
      </c>
      <c r="H7644" t="str">
        <f>IFERROR(VLOOKUP(I7644,'country(26mar)'!C$2:D$251,2,FALSE),"")</f>
        <v>base.uk</v>
      </c>
      <c r="I7644" t="s">
        <v>11001</v>
      </c>
      <c r="J7644" t="s">
        <v>11002</v>
      </c>
      <c r="K7644" t="s">
        <v>11092</v>
      </c>
      <c r="L7644" t="str">
        <f>CONCATENATE(G7644," ",K7644)</f>
        <v>United Kingdom Kent</v>
      </c>
      <c r="M7644" t="str">
        <f>IFERROR(VLOOKUP(L7644,'State(need_input)'!I$2:J$3992,2,FALSE),"")</f>
        <v>state_GB_Ken_96</v>
      </c>
      <c r="O7644">
        <v>36384</v>
      </c>
      <c r="P7644">
        <v>1826963129</v>
      </c>
    </row>
    <row r="7645" spans="1:16">
      <c r="A7645" s="5" t="str">
        <f>CONCATENATE("rdx_city_",J7645,"_",B7645)</f>
        <v>rdx_city_GBR_58</v>
      </c>
      <c r="B7645">
        <f>IF(I7645=I7644,B7644+1,1)</f>
        <v>58</v>
      </c>
      <c r="C7645" t="s">
        <v>11093</v>
      </c>
      <c r="D7645" t="s">
        <v>11093</v>
      </c>
      <c r="E7645">
        <v>54.3269</v>
      </c>
      <c r="F7645">
        <v>-5.7113</v>
      </c>
      <c r="G7645" t="s">
        <v>11000</v>
      </c>
      <c r="H7645" t="str">
        <f>IFERROR(VLOOKUP(I7645,'country(26mar)'!C$2:D$251,2,FALSE),"")</f>
        <v>base.uk</v>
      </c>
      <c r="I7645" t="s">
        <v>11001</v>
      </c>
      <c r="J7645" t="s">
        <v>11002</v>
      </c>
      <c r="K7645" t="s">
        <v>11094</v>
      </c>
      <c r="L7645" t="str">
        <f>CONCATENATE(G7645," ",K7645)</f>
        <v>United Kingdom Newry, Mourne and Down</v>
      </c>
      <c r="M7645" t="str">
        <f>IFERROR(VLOOKUP(L7645,'State(need_input)'!I$2:J$3992,2,FALSE),"")</f>
        <v>state_GB_New_199</v>
      </c>
      <c r="N7645" t="s">
        <v>23</v>
      </c>
      <c r="P7645">
        <v>1826860584</v>
      </c>
    </row>
    <row r="7646" spans="1:16">
      <c r="A7646" s="5" t="str">
        <f>CONCATENATE("rdx_city_",J7646,"_",B7646)</f>
        <v>rdx_city_GBR_59</v>
      </c>
      <c r="B7646">
        <f>IF(I7646=I7645,B7645+1,1)</f>
        <v>59</v>
      </c>
      <c r="C7646" t="s">
        <v>11095</v>
      </c>
      <c r="D7646" t="s">
        <v>11095</v>
      </c>
      <c r="E7646">
        <v>52.5</v>
      </c>
      <c r="F7646">
        <v>-2.0833</v>
      </c>
      <c r="G7646" t="s">
        <v>11000</v>
      </c>
      <c r="H7646" t="str">
        <f>IFERROR(VLOOKUP(I7646,'country(26mar)'!C$2:D$251,2,FALSE),"")</f>
        <v>base.uk</v>
      </c>
      <c r="I7646" t="s">
        <v>11001</v>
      </c>
      <c r="J7646" t="s">
        <v>11002</v>
      </c>
      <c r="K7646" t="s">
        <v>11095</v>
      </c>
      <c r="L7646" t="str">
        <f>CONCATENATE(G7646," ",K7646)</f>
        <v>United Kingdom Dudley</v>
      </c>
      <c r="M7646" t="str">
        <f>IFERROR(VLOOKUP(L7646,'State(need_input)'!I$2:J$3992,2,FALSE),"")</f>
        <v>state_GB_Dud_5</v>
      </c>
      <c r="N7646" t="s">
        <v>23</v>
      </c>
      <c r="P7646">
        <v>1826052828</v>
      </c>
    </row>
    <row r="7647" spans="1:16">
      <c r="A7647" s="5" t="str">
        <f>CONCATENATE("rdx_city_",J7647,"_",B7647)</f>
        <v>rdx_city_GBR_60</v>
      </c>
      <c r="B7647">
        <f>IF(I7647=I7646,B7646+1,1)</f>
        <v>60</v>
      </c>
      <c r="C7647" t="s">
        <v>11096</v>
      </c>
      <c r="D7647" t="s">
        <v>11096</v>
      </c>
      <c r="E7647">
        <v>55.95</v>
      </c>
      <c r="F7647">
        <v>-4.5667</v>
      </c>
      <c r="G7647" t="s">
        <v>11000</v>
      </c>
      <c r="H7647" t="str">
        <f>IFERROR(VLOOKUP(I7647,'country(26mar)'!C$2:D$251,2,FALSE),"")</f>
        <v>base.uk</v>
      </c>
      <c r="I7647" t="s">
        <v>11001</v>
      </c>
      <c r="J7647" t="s">
        <v>11002</v>
      </c>
      <c r="K7647" t="s">
        <v>11097</v>
      </c>
      <c r="L7647" t="str">
        <f>CONCATENATE(G7647," ",K7647)</f>
        <v>United Kingdom West Dunbartonshire</v>
      </c>
      <c r="M7647" t="str">
        <f>IFERROR(VLOOKUP(L7647,'State(need_input)'!I$2:J$3992,2,FALSE),"")</f>
        <v>state_GB_Wes_75</v>
      </c>
      <c r="N7647" t="s">
        <v>23</v>
      </c>
      <c r="P7647">
        <v>1826077098</v>
      </c>
    </row>
    <row r="7648" spans="1:16">
      <c r="A7648" s="5" t="str">
        <f>CONCATENATE("rdx_city_",J7648,"_",B7648)</f>
        <v>rdx_city_GBR_61</v>
      </c>
      <c r="B7648">
        <f>IF(I7648=I7647,B7647+1,1)</f>
        <v>61</v>
      </c>
      <c r="C7648" t="s">
        <v>11098</v>
      </c>
      <c r="D7648" t="s">
        <v>11098</v>
      </c>
      <c r="E7648">
        <v>55.0671</v>
      </c>
      <c r="F7648">
        <v>-3.55</v>
      </c>
      <c r="G7648" t="s">
        <v>11000</v>
      </c>
      <c r="H7648" t="str">
        <f>IFERROR(VLOOKUP(I7648,'country(26mar)'!C$2:D$251,2,FALSE),"")</f>
        <v>base.uk</v>
      </c>
      <c r="I7648" t="s">
        <v>11001</v>
      </c>
      <c r="J7648" t="s">
        <v>11002</v>
      </c>
      <c r="K7648" t="s">
        <v>11099</v>
      </c>
      <c r="L7648" t="str">
        <f>CONCATENATE(G7648," ",K7648)</f>
        <v>United Kingdom Dumfries and Galloway</v>
      </c>
      <c r="M7648" t="str">
        <f>IFERROR(VLOOKUP(L7648,'State(need_input)'!I$2:J$3992,2,FALSE),"")</f>
        <v>state_GB_Dum_74</v>
      </c>
      <c r="N7648" t="s">
        <v>23</v>
      </c>
      <c r="O7648">
        <v>31044</v>
      </c>
      <c r="P7648">
        <v>1826801547</v>
      </c>
    </row>
    <row r="7649" spans="1:16">
      <c r="A7649" s="5" t="str">
        <f>CONCATENATE("rdx_city_",J7649,"_",B7649)</f>
        <v>rdx_city_GBR_62</v>
      </c>
      <c r="B7649">
        <f>IF(I7649=I7648,B7648+1,1)</f>
        <v>62</v>
      </c>
      <c r="C7649" t="s">
        <v>11100</v>
      </c>
      <c r="D7649" t="s">
        <v>11100</v>
      </c>
      <c r="E7649">
        <v>56.4704</v>
      </c>
      <c r="F7649">
        <v>-3</v>
      </c>
      <c r="G7649" t="s">
        <v>11000</v>
      </c>
      <c r="H7649" t="str">
        <f>IFERROR(VLOOKUP(I7649,'country(26mar)'!C$2:D$251,2,FALSE),"")</f>
        <v>base.uk</v>
      </c>
      <c r="I7649" t="s">
        <v>11001</v>
      </c>
      <c r="J7649" t="s">
        <v>11002</v>
      </c>
      <c r="K7649" t="s">
        <v>11101</v>
      </c>
      <c r="L7649" t="str">
        <f>CONCATENATE(G7649," ",K7649)</f>
        <v>United Kingdom Dundee City</v>
      </c>
      <c r="M7649" t="str">
        <f>IFERROR(VLOOKUP(L7649,'State(need_input)'!I$2:J$3992,2,FALSE),"")</f>
        <v>state_GB_Dun_113</v>
      </c>
      <c r="N7649" t="s">
        <v>23</v>
      </c>
      <c r="O7649">
        <v>151592</v>
      </c>
      <c r="P7649">
        <v>1826581481</v>
      </c>
    </row>
    <row r="7650" spans="1:16">
      <c r="A7650" s="5" t="str">
        <f>CONCATENATE("rdx_city_",J7650,"_",B7650)</f>
        <v>rdx_city_GBR_63</v>
      </c>
      <c r="B7650">
        <f>IF(I7650=I7649,B7649+1,1)</f>
        <v>63</v>
      </c>
      <c r="C7650" t="s">
        <v>11102</v>
      </c>
      <c r="D7650" t="s">
        <v>11102</v>
      </c>
      <c r="E7650">
        <v>54.5033</v>
      </c>
      <c r="F7650">
        <v>-6.7643</v>
      </c>
      <c r="G7650" t="s">
        <v>11000</v>
      </c>
      <c r="H7650" t="str">
        <f>IFERROR(VLOOKUP(I7650,'country(26mar)'!C$2:D$251,2,FALSE),"")</f>
        <v>base.uk</v>
      </c>
      <c r="I7650" t="s">
        <v>11001</v>
      </c>
      <c r="J7650" t="s">
        <v>11002</v>
      </c>
      <c r="K7650" t="s">
        <v>11078</v>
      </c>
      <c r="L7650" t="str">
        <f>CONCATENATE(G7650," ",K7650)</f>
        <v>United Kingdom Mid Ulster</v>
      </c>
      <c r="M7650" t="str">
        <f>IFERROR(VLOOKUP(L7650,'State(need_input)'!I$2:J$3992,2,FALSE),"")</f>
        <v>state_GB_Mid_201</v>
      </c>
      <c r="N7650" t="s">
        <v>23</v>
      </c>
      <c r="P7650">
        <v>1826799961</v>
      </c>
    </row>
    <row r="7651" spans="1:16">
      <c r="A7651" s="5" t="str">
        <f>CONCATENATE("rdx_city_",J7651,"_",B7651)</f>
        <v>rdx_city_GBR_64</v>
      </c>
      <c r="B7651">
        <f>IF(I7651=I7650,B7650+1,1)</f>
        <v>64</v>
      </c>
      <c r="C7651" t="s">
        <v>11103</v>
      </c>
      <c r="D7651" t="s">
        <v>11103</v>
      </c>
      <c r="E7651">
        <v>54.7667</v>
      </c>
      <c r="F7651">
        <v>-1.5667</v>
      </c>
      <c r="G7651" t="s">
        <v>11000</v>
      </c>
      <c r="H7651" t="str">
        <f>IFERROR(VLOOKUP(I7651,'country(26mar)'!C$2:D$251,2,FALSE),"")</f>
        <v>base.uk</v>
      </c>
      <c r="I7651" t="s">
        <v>11001</v>
      </c>
      <c r="J7651" t="s">
        <v>11002</v>
      </c>
      <c r="K7651" t="s">
        <v>11103</v>
      </c>
      <c r="L7651" t="str">
        <f>CONCATENATE(G7651," ",K7651)</f>
        <v>United Kingdom Durham</v>
      </c>
      <c r="M7651" t="str">
        <f>IFERROR(VLOOKUP(L7651,'State(need_input)'!I$2:J$3992,2,FALSE),"")</f>
        <v>state_GB_Dur_105</v>
      </c>
      <c r="N7651" t="s">
        <v>23</v>
      </c>
      <c r="P7651">
        <v>1826031748</v>
      </c>
    </row>
    <row r="7652" spans="1:16">
      <c r="A7652" s="5" t="str">
        <f>CONCATENATE("rdx_city_",J7652,"_",B7652)</f>
        <v>rdx_city_GBR_65</v>
      </c>
      <c r="B7652">
        <f>IF(I7652=I7651,B7651+1,1)</f>
        <v>65</v>
      </c>
      <c r="C7652" t="s">
        <v>11104</v>
      </c>
      <c r="D7652" t="s">
        <v>11104</v>
      </c>
      <c r="E7652">
        <v>51.4888</v>
      </c>
      <c r="F7652">
        <v>-0.3048</v>
      </c>
      <c r="G7652" t="s">
        <v>11000</v>
      </c>
      <c r="H7652" t="str">
        <f>IFERROR(VLOOKUP(I7652,'country(26mar)'!C$2:D$251,2,FALSE),"")</f>
        <v>base.uk</v>
      </c>
      <c r="I7652" t="s">
        <v>11001</v>
      </c>
      <c r="J7652" t="s">
        <v>11002</v>
      </c>
      <c r="K7652" t="s">
        <v>11104</v>
      </c>
      <c r="L7652" t="str">
        <f>CONCATENATE(G7652," ",K7652)</f>
        <v>United Kingdom Ealing</v>
      </c>
      <c r="M7652" t="str">
        <f>IFERROR(VLOOKUP(L7652,'State(need_input)'!I$2:J$3992,2,FALSE),"")</f>
        <v>state_GB_Eal_136</v>
      </c>
      <c r="N7652" t="s">
        <v>23</v>
      </c>
      <c r="P7652">
        <v>1826730060</v>
      </c>
    </row>
    <row r="7653" spans="1:16">
      <c r="A7653" s="5" t="str">
        <f>CONCATENATE("rdx_city_",J7653,"_",B7653)</f>
        <v>rdx_city_GBR_66</v>
      </c>
      <c r="B7653">
        <f>IF(I7653=I7652,B7652+1,1)</f>
        <v>66</v>
      </c>
      <c r="C7653" t="s">
        <v>11105</v>
      </c>
      <c r="D7653" t="s">
        <v>11105</v>
      </c>
      <c r="E7653">
        <v>51.5333</v>
      </c>
      <c r="F7653">
        <v>0.05</v>
      </c>
      <c r="G7653" t="s">
        <v>11000</v>
      </c>
      <c r="H7653" t="str">
        <f>IFERROR(VLOOKUP(I7653,'country(26mar)'!C$2:D$251,2,FALSE),"")</f>
        <v>base.uk</v>
      </c>
      <c r="I7653" t="s">
        <v>11001</v>
      </c>
      <c r="J7653" t="s">
        <v>11002</v>
      </c>
      <c r="K7653" t="s">
        <v>11106</v>
      </c>
      <c r="L7653" t="str">
        <f>CONCATENATE(G7653," ",K7653)</f>
        <v>United Kingdom Newham</v>
      </c>
      <c r="M7653" t="str">
        <f>IFERROR(VLOOKUP(L7653,'State(need_input)'!I$2:J$3992,2,FALSE),"")</f>
        <v>state_GB_New_161</v>
      </c>
      <c r="N7653" t="s">
        <v>23</v>
      </c>
      <c r="P7653">
        <v>1826587417</v>
      </c>
    </row>
    <row r="7654" spans="1:16">
      <c r="A7654" s="5" t="str">
        <f>CONCATENATE("rdx_city_",J7654,"_",B7654)</f>
        <v>rdx_city_GBR_67</v>
      </c>
      <c r="B7654">
        <f>IF(I7654=I7653,B7653+1,1)</f>
        <v>67</v>
      </c>
      <c r="C7654" t="s">
        <v>11107</v>
      </c>
      <c r="D7654" t="s">
        <v>11107</v>
      </c>
      <c r="E7654">
        <v>51.7833</v>
      </c>
      <c r="F7654">
        <v>-3.2</v>
      </c>
      <c r="G7654" t="s">
        <v>11000</v>
      </c>
      <c r="H7654" t="str">
        <f>IFERROR(VLOOKUP(I7654,'country(26mar)'!C$2:D$251,2,FALSE),"")</f>
        <v>base.uk</v>
      </c>
      <c r="I7654" t="s">
        <v>11001</v>
      </c>
      <c r="J7654" t="s">
        <v>11002</v>
      </c>
      <c r="K7654" t="s">
        <v>11108</v>
      </c>
      <c r="L7654" t="str">
        <f>CONCATENATE(G7654," ",K7654)</f>
        <v>United Kingdom Blaenau Gwent</v>
      </c>
      <c r="M7654" t="str">
        <f>IFERROR(VLOOKUP(L7654,'State(need_input)'!I$2:J$3992,2,FALSE),"")</f>
        <v>state_GB_Bla_132</v>
      </c>
      <c r="N7654" t="s">
        <v>23</v>
      </c>
      <c r="P7654">
        <v>1826821223</v>
      </c>
    </row>
    <row r="7655" spans="1:16">
      <c r="A7655" s="5" t="str">
        <f>CONCATENATE("rdx_city_",J7655,"_",B7655)</f>
        <v>rdx_city_GBR_68</v>
      </c>
      <c r="B7655">
        <f>IF(I7655=I7654,B7654+1,1)</f>
        <v>68</v>
      </c>
      <c r="C7655" t="s">
        <v>11109</v>
      </c>
      <c r="D7655" t="s">
        <v>11109</v>
      </c>
      <c r="E7655">
        <v>55.9483</v>
      </c>
      <c r="F7655">
        <v>-3.2191</v>
      </c>
      <c r="G7655" t="s">
        <v>11000</v>
      </c>
      <c r="H7655" t="str">
        <f>IFERROR(VLOOKUP(I7655,'country(26mar)'!C$2:D$251,2,FALSE),"")</f>
        <v>base.uk</v>
      </c>
      <c r="I7655" t="s">
        <v>11001</v>
      </c>
      <c r="J7655" t="s">
        <v>11002</v>
      </c>
      <c r="K7655" t="s">
        <v>11110</v>
      </c>
      <c r="L7655" t="str">
        <f>CONCATENATE(G7655," ",K7655)</f>
        <v>United Kingdom Edinburgh, City of</v>
      </c>
      <c r="M7655" t="str">
        <f>IFERROR(VLOOKUP(L7655,'State(need_input)'!I$2:J$3992,2,FALSE),"")</f>
        <v>state_GB_Edi_11</v>
      </c>
      <c r="N7655" t="s">
        <v>23</v>
      </c>
      <c r="O7655">
        <v>504966</v>
      </c>
      <c r="P7655">
        <v>1826492520</v>
      </c>
    </row>
    <row r="7656" spans="1:16">
      <c r="A7656" s="5" t="str">
        <f>CONCATENATE("rdx_city_",J7656,"_",B7656)</f>
        <v>rdx_city_GBR_69</v>
      </c>
      <c r="B7656">
        <f>IF(I7656=I7655,B7655+1,1)</f>
        <v>69</v>
      </c>
      <c r="C7656" t="s">
        <v>11111</v>
      </c>
      <c r="D7656" t="s">
        <v>11111</v>
      </c>
      <c r="E7656">
        <v>57.65</v>
      </c>
      <c r="F7656">
        <v>-3.3333</v>
      </c>
      <c r="G7656" t="s">
        <v>11000</v>
      </c>
      <c r="H7656" t="str">
        <f>IFERROR(VLOOKUP(I7656,'country(26mar)'!C$2:D$251,2,FALSE),"")</f>
        <v>base.uk</v>
      </c>
      <c r="I7656" t="s">
        <v>11001</v>
      </c>
      <c r="J7656" t="s">
        <v>11002</v>
      </c>
      <c r="K7656" t="s">
        <v>11112</v>
      </c>
      <c r="L7656" t="str">
        <f>CONCATENATE(G7656," ",K7656)</f>
        <v>United Kingdom Moray</v>
      </c>
      <c r="M7656" t="str">
        <f>IFERROR(VLOOKUP(L7656,'State(need_input)'!I$2:J$3992,2,FALSE),"")</f>
        <v>state_GB_Mor_26</v>
      </c>
      <c r="N7656" t="s">
        <v>23</v>
      </c>
      <c r="P7656">
        <v>1826386055</v>
      </c>
    </row>
    <row r="7657" spans="1:16">
      <c r="A7657" s="5" t="str">
        <f>CONCATENATE("rdx_city_",J7657,"_",B7657)</f>
        <v>rdx_city_GBR_70</v>
      </c>
      <c r="B7657">
        <f>IF(I7657=I7656,B7656+1,1)</f>
        <v>70</v>
      </c>
      <c r="C7657" t="s">
        <v>11113</v>
      </c>
      <c r="D7657" t="s">
        <v>11113</v>
      </c>
      <c r="E7657">
        <v>51.6667</v>
      </c>
      <c r="F7657">
        <v>-0.0667</v>
      </c>
      <c r="G7657" t="s">
        <v>11000</v>
      </c>
      <c r="H7657" t="str">
        <f>IFERROR(VLOOKUP(I7657,'country(26mar)'!C$2:D$251,2,FALSE),"")</f>
        <v>base.uk</v>
      </c>
      <c r="I7657" t="s">
        <v>11001</v>
      </c>
      <c r="J7657" t="s">
        <v>11002</v>
      </c>
      <c r="K7657" t="s">
        <v>11113</v>
      </c>
      <c r="L7657" t="str">
        <f>CONCATENATE(G7657," ",K7657)</f>
        <v>United Kingdom Enfield</v>
      </c>
      <c r="M7657" t="str">
        <f>IFERROR(VLOOKUP(L7657,'State(need_input)'!I$2:J$3992,2,FALSE),"")</f>
        <v>state_GB_Enf_78</v>
      </c>
      <c r="N7657" t="s">
        <v>23</v>
      </c>
      <c r="P7657">
        <v>1826362409</v>
      </c>
    </row>
    <row r="7658" spans="1:16">
      <c r="A7658" s="5" t="str">
        <f>CONCATENATE("rdx_city_",J7658,"_",B7658)</f>
        <v>rdx_city_GBR_71</v>
      </c>
      <c r="B7658">
        <f>IF(I7658=I7657,B7657+1,1)</f>
        <v>71</v>
      </c>
      <c r="C7658" t="s">
        <v>11114</v>
      </c>
      <c r="D7658" t="s">
        <v>11114</v>
      </c>
      <c r="E7658">
        <v>54.3466</v>
      </c>
      <c r="F7658">
        <v>-7.6411</v>
      </c>
      <c r="G7658" t="s">
        <v>11000</v>
      </c>
      <c r="H7658" t="str">
        <f>IFERROR(VLOOKUP(I7658,'country(26mar)'!C$2:D$251,2,FALSE),"")</f>
        <v>base.uk</v>
      </c>
      <c r="I7658" t="s">
        <v>11001</v>
      </c>
      <c r="J7658" t="s">
        <v>11002</v>
      </c>
      <c r="K7658" t="s">
        <v>11115</v>
      </c>
      <c r="L7658" t="str">
        <f>CONCATENATE(G7658," ",K7658)</f>
        <v>United Kingdom Fermanagh and Omagh</v>
      </c>
      <c r="M7658" t="str">
        <f>IFERROR(VLOOKUP(L7658,'State(need_input)'!I$2:J$3992,2,FALSE),"")</f>
        <v>state_GB_Fer_204</v>
      </c>
      <c r="N7658" t="s">
        <v>23</v>
      </c>
      <c r="P7658">
        <v>1826724326</v>
      </c>
    </row>
    <row r="7659" spans="1:16">
      <c r="A7659" s="5" t="str">
        <f>CONCATENATE("rdx_city_",J7659,"_",B7659)</f>
        <v>rdx_city_GBR_72</v>
      </c>
      <c r="B7659">
        <f>IF(I7659=I7658,B7658+1,1)</f>
        <v>72</v>
      </c>
      <c r="C7659" t="s">
        <v>11116</v>
      </c>
      <c r="D7659" t="s">
        <v>11116</v>
      </c>
      <c r="E7659">
        <v>50.7004</v>
      </c>
      <c r="F7659">
        <v>-3.53</v>
      </c>
      <c r="G7659" t="s">
        <v>11000</v>
      </c>
      <c r="H7659" t="str">
        <f>IFERROR(VLOOKUP(I7659,'country(26mar)'!C$2:D$251,2,FALSE),"")</f>
        <v>base.uk</v>
      </c>
      <c r="I7659" t="s">
        <v>11001</v>
      </c>
      <c r="J7659" t="s">
        <v>11002</v>
      </c>
      <c r="K7659" t="s">
        <v>11117</v>
      </c>
      <c r="L7659" t="str">
        <f>CONCATENATE(G7659," ",K7659)</f>
        <v>United Kingdom Devon</v>
      </c>
      <c r="M7659" t="str">
        <f>IFERROR(VLOOKUP(L7659,'State(need_input)'!I$2:J$3992,2,FALSE),"")</f>
        <v>state_GB_Dev_147</v>
      </c>
      <c r="N7659" t="s">
        <v>23</v>
      </c>
      <c r="O7659">
        <v>113118</v>
      </c>
      <c r="P7659">
        <v>1826840903</v>
      </c>
    </row>
    <row r="7660" spans="1:16">
      <c r="A7660" s="5" t="str">
        <f>CONCATENATE("rdx_city_",J7660,"_",B7660)</f>
        <v>rdx_city_GBR_73</v>
      </c>
      <c r="B7660">
        <f>IF(I7660=I7659,B7659+1,1)</f>
        <v>73</v>
      </c>
      <c r="C7660" t="s">
        <v>11118</v>
      </c>
      <c r="D7660" t="s">
        <v>11118</v>
      </c>
      <c r="E7660">
        <v>56</v>
      </c>
      <c r="F7660">
        <v>-3.7667</v>
      </c>
      <c r="G7660" t="s">
        <v>11000</v>
      </c>
      <c r="H7660" t="str">
        <f>IFERROR(VLOOKUP(I7660,'country(26mar)'!C$2:D$251,2,FALSE),"")</f>
        <v>base.uk</v>
      </c>
      <c r="I7660" t="s">
        <v>11001</v>
      </c>
      <c r="J7660" t="s">
        <v>11002</v>
      </c>
      <c r="K7660" t="s">
        <v>11118</v>
      </c>
      <c r="L7660" t="str">
        <f>CONCATENATE(G7660," ",K7660)</f>
        <v>United Kingdom Falkirk</v>
      </c>
      <c r="M7660" t="str">
        <f>IFERROR(VLOOKUP(L7660,'State(need_input)'!I$2:J$3992,2,FALSE),"")</f>
        <v>state_GB_Fal_32</v>
      </c>
      <c r="N7660" t="s">
        <v>23</v>
      </c>
      <c r="P7660">
        <v>1826502864</v>
      </c>
    </row>
    <row r="7661" spans="1:16">
      <c r="A7661" s="5" t="str">
        <f>CONCATENATE("rdx_city_",J7661,"_",B7661)</f>
        <v>rdx_city_GBR_74</v>
      </c>
      <c r="B7661">
        <f>IF(I7661=I7660,B7660+1,1)</f>
        <v>74</v>
      </c>
      <c r="C7661" t="s">
        <v>11119</v>
      </c>
      <c r="D7661" t="s">
        <v>11119</v>
      </c>
      <c r="E7661">
        <v>56.65</v>
      </c>
      <c r="F7661">
        <v>-2.8833</v>
      </c>
      <c r="G7661" t="s">
        <v>11000</v>
      </c>
      <c r="H7661" t="str">
        <f>IFERROR(VLOOKUP(I7661,'country(26mar)'!C$2:D$251,2,FALSE),"")</f>
        <v>base.uk</v>
      </c>
      <c r="I7661" t="s">
        <v>11001</v>
      </c>
      <c r="J7661" t="s">
        <v>11002</v>
      </c>
      <c r="K7661" t="s">
        <v>11120</v>
      </c>
      <c r="L7661" t="str">
        <f>CONCATENATE(G7661," ",K7661)</f>
        <v>United Kingdom Angus</v>
      </c>
      <c r="M7661" t="str">
        <f>IFERROR(VLOOKUP(L7661,'State(need_input)'!I$2:J$3992,2,FALSE),"")</f>
        <v>state_GB_Ang_133</v>
      </c>
      <c r="N7661" t="s">
        <v>23</v>
      </c>
      <c r="P7661">
        <v>1826527188</v>
      </c>
    </row>
    <row r="7662" spans="1:16">
      <c r="A7662" s="5" t="str">
        <f>CONCATENATE("rdx_city_",J7662,"_",B7662)</f>
        <v>rdx_city_GBR_75</v>
      </c>
      <c r="B7662">
        <f>IF(I7662=I7661,B7661+1,1)</f>
        <v>75</v>
      </c>
      <c r="C7662" t="s">
        <v>11121</v>
      </c>
      <c r="D7662" t="s">
        <v>11121</v>
      </c>
      <c r="E7662">
        <v>56.8165</v>
      </c>
      <c r="F7662">
        <v>-5.1121</v>
      </c>
      <c r="G7662" t="s">
        <v>11000</v>
      </c>
      <c r="H7662" t="str">
        <f>IFERROR(VLOOKUP(I7662,'country(26mar)'!C$2:D$251,2,FALSE),"")</f>
        <v>base.uk</v>
      </c>
      <c r="I7662" t="s">
        <v>11001</v>
      </c>
      <c r="J7662" t="s">
        <v>11002</v>
      </c>
      <c r="K7662" t="s">
        <v>11122</v>
      </c>
      <c r="L7662" t="str">
        <f>CONCATENATE(G7662," ",K7662)</f>
        <v>United Kingdom Highland</v>
      </c>
      <c r="M7662" t="str">
        <f>IFERROR(VLOOKUP(L7662,'State(need_input)'!I$2:J$3992,2,FALSE),"")</f>
        <v>state_GB_Hig_4</v>
      </c>
      <c r="O7662">
        <v>9652</v>
      </c>
      <c r="P7662">
        <v>1826742184</v>
      </c>
    </row>
    <row r="7663" spans="1:16">
      <c r="A7663" s="5" t="str">
        <f>CONCATENATE("rdx_city_",J7663,"_",B7663)</f>
        <v>rdx_city_GBR_76</v>
      </c>
      <c r="B7663">
        <f>IF(I7663=I7662,B7662+1,1)</f>
        <v>76</v>
      </c>
      <c r="C7663" t="s">
        <v>11123</v>
      </c>
      <c r="D7663" t="s">
        <v>11123</v>
      </c>
      <c r="E7663">
        <v>54.945</v>
      </c>
      <c r="F7663">
        <v>-1.6175</v>
      </c>
      <c r="G7663" t="s">
        <v>11000</v>
      </c>
      <c r="H7663" t="str">
        <f>IFERROR(VLOOKUP(I7663,'country(26mar)'!C$2:D$251,2,FALSE),"")</f>
        <v>base.uk</v>
      </c>
      <c r="I7663" t="s">
        <v>11001</v>
      </c>
      <c r="J7663" t="s">
        <v>11002</v>
      </c>
      <c r="K7663" t="s">
        <v>11123</v>
      </c>
      <c r="L7663" t="str">
        <f>CONCATENATE(G7663," ",K7663)</f>
        <v>United Kingdom Gateshead</v>
      </c>
      <c r="M7663" t="str">
        <f>IFERROR(VLOOKUP(L7663,'State(need_input)'!I$2:J$3992,2,FALSE),"")</f>
        <v>state_GB_Gat_50</v>
      </c>
      <c r="N7663" t="s">
        <v>23</v>
      </c>
      <c r="P7663">
        <v>1826635849</v>
      </c>
    </row>
    <row r="7664" spans="1:16">
      <c r="A7664" s="5" t="str">
        <f>CONCATENATE("rdx_city_",J7664,"_",B7664)</f>
        <v>rdx_city_GBR_77</v>
      </c>
      <c r="B7664">
        <f>IF(I7664=I7663,B7663+1,1)</f>
        <v>77</v>
      </c>
      <c r="C7664" t="s">
        <v>11124</v>
      </c>
      <c r="D7664" t="s">
        <v>11124</v>
      </c>
      <c r="E7664">
        <v>55.8</v>
      </c>
      <c r="F7664">
        <v>-4.2833</v>
      </c>
      <c r="G7664" t="s">
        <v>11000</v>
      </c>
      <c r="H7664" t="str">
        <f>IFERROR(VLOOKUP(I7664,'country(26mar)'!C$2:D$251,2,FALSE),"")</f>
        <v>base.uk</v>
      </c>
      <c r="I7664" t="s">
        <v>11001</v>
      </c>
      <c r="J7664" t="s">
        <v>11002</v>
      </c>
      <c r="K7664" t="s">
        <v>11125</v>
      </c>
      <c r="L7664" t="str">
        <f>CONCATENATE(G7664," ",K7664)</f>
        <v>United Kingdom East Renfrewshire</v>
      </c>
      <c r="M7664" t="str">
        <f>IFERROR(VLOOKUP(L7664,'State(need_input)'!I$2:J$3992,2,FALSE),"")</f>
        <v>state_GB_Eas_197</v>
      </c>
      <c r="N7664" t="s">
        <v>23</v>
      </c>
      <c r="P7664">
        <v>1826874548</v>
      </c>
    </row>
    <row r="7665" spans="1:16">
      <c r="A7665" s="5" t="str">
        <f>CONCATENATE("rdx_city_",J7665,"_",B7665)</f>
        <v>rdx_city_GBR_78</v>
      </c>
      <c r="B7665">
        <f>IF(I7665=I7664,B7664+1,1)</f>
        <v>78</v>
      </c>
      <c r="C7665" t="s">
        <v>11126</v>
      </c>
      <c r="D7665" t="s">
        <v>11126</v>
      </c>
      <c r="E7665">
        <v>55.8744</v>
      </c>
      <c r="F7665">
        <v>-4.2507</v>
      </c>
      <c r="G7665" t="s">
        <v>11000</v>
      </c>
      <c r="H7665" t="str">
        <f>IFERROR(VLOOKUP(I7665,'country(26mar)'!C$2:D$251,2,FALSE),"")</f>
        <v>base.uk</v>
      </c>
      <c r="I7665" t="s">
        <v>11001</v>
      </c>
      <c r="J7665" t="s">
        <v>11002</v>
      </c>
      <c r="K7665" t="s">
        <v>11127</v>
      </c>
      <c r="L7665" t="str">
        <f>CONCATENATE(G7665," ",K7665)</f>
        <v>United Kingdom Glasgow City</v>
      </c>
      <c r="M7665" t="str">
        <f>IFERROR(VLOOKUP(L7665,'State(need_input)'!I$2:J$3992,2,FALSE),"")</f>
        <v>state_GB_Gla_170</v>
      </c>
      <c r="N7665" t="s">
        <v>23</v>
      </c>
      <c r="O7665">
        <v>1160000</v>
      </c>
      <c r="P7665">
        <v>1826836462</v>
      </c>
    </row>
    <row r="7666" spans="1:16">
      <c r="A7666" s="5" t="str">
        <f>CONCATENATE("rdx_city_",J7666,"_",B7666)</f>
        <v>rdx_city_GBR_79</v>
      </c>
      <c r="B7666">
        <f>IF(I7666=I7665,B7665+1,1)</f>
        <v>79</v>
      </c>
      <c r="C7666" t="s">
        <v>11128</v>
      </c>
      <c r="D7666" t="s">
        <v>11128</v>
      </c>
      <c r="E7666">
        <v>56.2</v>
      </c>
      <c r="F7666">
        <v>-3.1833</v>
      </c>
      <c r="G7666" t="s">
        <v>11000</v>
      </c>
      <c r="H7666" t="str">
        <f>IFERROR(VLOOKUP(I7666,'country(26mar)'!C$2:D$251,2,FALSE),"")</f>
        <v>base.uk</v>
      </c>
      <c r="I7666" t="s">
        <v>11001</v>
      </c>
      <c r="J7666" t="s">
        <v>11002</v>
      </c>
      <c r="K7666" t="s">
        <v>11129</v>
      </c>
      <c r="L7666" t="str">
        <f>CONCATENATE(G7666," ",K7666)</f>
        <v>United Kingdom Fife</v>
      </c>
      <c r="M7666" t="str">
        <f>IFERROR(VLOOKUP(L7666,'State(need_input)'!I$2:J$3992,2,FALSE),"")</f>
        <v>state_GB_Fif_60</v>
      </c>
      <c r="N7666" t="s">
        <v>23</v>
      </c>
      <c r="P7666">
        <v>1826270044</v>
      </c>
    </row>
    <row r="7667" spans="1:16">
      <c r="A7667" s="5" t="str">
        <f>CONCATENATE("rdx_city_",J7667,"_",B7667)</f>
        <v>rdx_city_GBR_80</v>
      </c>
      <c r="B7667">
        <f>IF(I7667=I7666,B7666+1,1)</f>
        <v>80</v>
      </c>
      <c r="C7667" t="s">
        <v>11130</v>
      </c>
      <c r="D7667" t="s">
        <v>11130</v>
      </c>
      <c r="E7667">
        <v>51.8333</v>
      </c>
      <c r="F7667">
        <v>-2.25</v>
      </c>
      <c r="G7667" t="s">
        <v>11000</v>
      </c>
      <c r="H7667" t="str">
        <f>IFERROR(VLOOKUP(I7667,'country(26mar)'!C$2:D$251,2,FALSE),"")</f>
        <v>base.uk</v>
      </c>
      <c r="I7667" t="s">
        <v>11001</v>
      </c>
      <c r="J7667" t="s">
        <v>11002</v>
      </c>
      <c r="K7667" t="s">
        <v>11131</v>
      </c>
      <c r="L7667" t="str">
        <f>CONCATENATE(G7667," ",K7667)</f>
        <v>United Kingdom Gloucestershire</v>
      </c>
      <c r="M7667" t="str">
        <f>IFERROR(VLOOKUP(L7667,'State(need_input)'!I$2:J$3992,2,FALSE),"")</f>
        <v>state_GB_Glo_163</v>
      </c>
      <c r="N7667" t="s">
        <v>23</v>
      </c>
      <c r="P7667">
        <v>1826932068</v>
      </c>
    </row>
    <row r="7668" spans="1:16">
      <c r="A7668" s="5" t="str">
        <f>CONCATENATE("rdx_city_",J7668,"_",B7668)</f>
        <v>rdx_city_GBR_81</v>
      </c>
      <c r="B7668">
        <f>IF(I7668=I7667,B7667+1,1)</f>
        <v>81</v>
      </c>
      <c r="C7668" t="s">
        <v>11132</v>
      </c>
      <c r="D7668" t="s">
        <v>11132</v>
      </c>
      <c r="E7668">
        <v>51.4833</v>
      </c>
      <c r="F7668">
        <v>0.3333</v>
      </c>
      <c r="G7668" t="s">
        <v>11000</v>
      </c>
      <c r="H7668" t="str">
        <f>IFERROR(VLOOKUP(I7668,'country(26mar)'!C$2:D$251,2,FALSE),"")</f>
        <v>base.uk</v>
      </c>
      <c r="I7668" t="s">
        <v>11001</v>
      </c>
      <c r="J7668" t="s">
        <v>11002</v>
      </c>
      <c r="K7668" t="s">
        <v>11133</v>
      </c>
      <c r="L7668" t="str">
        <f>CONCATENATE(G7668," ",K7668)</f>
        <v>United Kingdom Thurrock</v>
      </c>
      <c r="M7668" t="str">
        <f>IFERROR(VLOOKUP(L7668,'State(need_input)'!I$2:J$3992,2,FALSE),"")</f>
        <v>state_GB_Thu_37</v>
      </c>
      <c r="N7668" t="s">
        <v>23</v>
      </c>
      <c r="P7668">
        <v>1826003493</v>
      </c>
    </row>
    <row r="7669" spans="1:16">
      <c r="A7669" s="5" t="str">
        <f>CONCATENATE("rdx_city_",J7669,"_",B7669)</f>
        <v>rdx_city_GBR_82</v>
      </c>
      <c r="B7669">
        <f>IF(I7669=I7668,B7668+1,1)</f>
        <v>82</v>
      </c>
      <c r="C7669" t="s">
        <v>11134</v>
      </c>
      <c r="D7669" t="s">
        <v>11134</v>
      </c>
      <c r="E7669">
        <v>55.9333</v>
      </c>
      <c r="F7669">
        <v>-4.75</v>
      </c>
      <c r="G7669" t="s">
        <v>11000</v>
      </c>
      <c r="H7669" t="str">
        <f>IFERROR(VLOOKUP(I7669,'country(26mar)'!C$2:D$251,2,FALSE),"")</f>
        <v>base.uk</v>
      </c>
      <c r="I7669" t="s">
        <v>11001</v>
      </c>
      <c r="J7669" t="s">
        <v>11002</v>
      </c>
      <c r="K7669" t="s">
        <v>11135</v>
      </c>
      <c r="L7669" t="str">
        <f>CONCATENATE(G7669," ",K7669)</f>
        <v>United Kingdom Inverclyde</v>
      </c>
      <c r="M7669" t="str">
        <f>IFERROR(VLOOKUP(L7669,'State(need_input)'!I$2:J$3992,2,FALSE),"")</f>
        <v>state_GB_Inv_175</v>
      </c>
      <c r="N7669" t="s">
        <v>23</v>
      </c>
      <c r="O7669">
        <v>74635</v>
      </c>
      <c r="P7669">
        <v>1826864377</v>
      </c>
    </row>
    <row r="7670" spans="1:16">
      <c r="A7670" s="5" t="str">
        <f>CONCATENATE("rdx_city_",J7670,"_",B7670)</f>
        <v>rdx_city_GBR_83</v>
      </c>
      <c r="B7670">
        <f>IF(I7670=I7669,B7669+1,1)</f>
        <v>83</v>
      </c>
      <c r="C7670" t="s">
        <v>11136</v>
      </c>
      <c r="D7670" t="s">
        <v>11136</v>
      </c>
      <c r="E7670">
        <v>53.5333</v>
      </c>
      <c r="F7670">
        <v>-0.05</v>
      </c>
      <c r="G7670" t="s">
        <v>11000</v>
      </c>
      <c r="H7670" t="str">
        <f>IFERROR(VLOOKUP(I7670,'country(26mar)'!C$2:D$251,2,FALSE),"")</f>
        <v>base.uk</v>
      </c>
      <c r="I7670" t="s">
        <v>11001</v>
      </c>
      <c r="J7670" t="s">
        <v>11002</v>
      </c>
      <c r="K7670" t="s">
        <v>11137</v>
      </c>
      <c r="L7670" t="str">
        <f>CONCATENATE(G7670," ",K7670)</f>
        <v>United Kingdom North East Lincolnshire</v>
      </c>
      <c r="M7670" t="str">
        <f>IFERROR(VLOOKUP(L7670,'State(need_input)'!I$2:J$3992,2,FALSE),"")</f>
        <v>state_GB_Nor_46</v>
      </c>
      <c r="N7670" t="s">
        <v>23</v>
      </c>
      <c r="P7670">
        <v>1826700880</v>
      </c>
    </row>
    <row r="7671" spans="1:16">
      <c r="A7671" s="5" t="str">
        <f>CONCATENATE("rdx_city_",J7671,"_",B7671)</f>
        <v>rdx_city_GBR_84</v>
      </c>
      <c r="B7671">
        <f>IF(I7671=I7670,B7670+1,1)</f>
        <v>84</v>
      </c>
      <c r="C7671" t="s">
        <v>11138</v>
      </c>
      <c r="D7671" t="s">
        <v>11138</v>
      </c>
      <c r="E7671">
        <v>51.55</v>
      </c>
      <c r="F7671">
        <v>-0.05</v>
      </c>
      <c r="G7671" t="s">
        <v>11000</v>
      </c>
      <c r="H7671" t="str">
        <f>IFERROR(VLOOKUP(I7671,'country(26mar)'!C$2:D$251,2,FALSE),"")</f>
        <v>base.uk</v>
      </c>
      <c r="I7671" t="s">
        <v>11001</v>
      </c>
      <c r="J7671" t="s">
        <v>11002</v>
      </c>
      <c r="K7671" t="s">
        <v>11138</v>
      </c>
      <c r="L7671" t="str">
        <f>CONCATENATE(G7671," ",K7671)</f>
        <v>United Kingdom Hackney</v>
      </c>
      <c r="M7671" t="str">
        <f>IFERROR(VLOOKUP(L7671,'State(need_input)'!I$2:J$3992,2,FALSE),"")</f>
        <v>state_GB_Hac_7</v>
      </c>
      <c r="N7671" t="s">
        <v>23</v>
      </c>
      <c r="P7671">
        <v>1826413202</v>
      </c>
    </row>
    <row r="7672" spans="1:16">
      <c r="A7672" s="5" t="str">
        <f>CONCATENATE("rdx_city_",J7672,"_",B7672)</f>
        <v>rdx_city_GBR_85</v>
      </c>
      <c r="B7672">
        <f>IF(I7672=I7671,B7671+1,1)</f>
        <v>85</v>
      </c>
      <c r="C7672" t="s">
        <v>11139</v>
      </c>
      <c r="D7672" t="s">
        <v>11139</v>
      </c>
      <c r="E7672">
        <v>55.9333</v>
      </c>
      <c r="F7672">
        <v>-2.7667</v>
      </c>
      <c r="G7672" t="s">
        <v>11000</v>
      </c>
      <c r="H7672" t="str">
        <f>IFERROR(VLOOKUP(I7672,'country(26mar)'!C$2:D$251,2,FALSE),"")</f>
        <v>base.uk</v>
      </c>
      <c r="I7672" t="s">
        <v>11001</v>
      </c>
      <c r="J7672" t="s">
        <v>11002</v>
      </c>
      <c r="K7672" t="s">
        <v>11140</v>
      </c>
      <c r="L7672" t="str">
        <f>CONCATENATE(G7672," ",K7672)</f>
        <v>United Kingdom East Lothian</v>
      </c>
      <c r="M7672" t="str">
        <f>IFERROR(VLOOKUP(L7672,'State(need_input)'!I$2:J$3992,2,FALSE),"")</f>
        <v>state_GB_Eas_56</v>
      </c>
      <c r="N7672" t="s">
        <v>23</v>
      </c>
      <c r="P7672">
        <v>1826363081</v>
      </c>
    </row>
    <row r="7673" spans="1:16">
      <c r="A7673" s="5" t="str">
        <f>CONCATENATE("rdx_city_",J7673,"_",B7673)</f>
        <v>rdx_city_GBR_86</v>
      </c>
      <c r="B7673">
        <f>IF(I7673=I7672,B7672+1,1)</f>
        <v>86</v>
      </c>
      <c r="C7673" t="s">
        <v>2056</v>
      </c>
      <c r="D7673" t="s">
        <v>2056</v>
      </c>
      <c r="E7673">
        <v>53.7167</v>
      </c>
      <c r="F7673">
        <v>-1.85</v>
      </c>
      <c r="G7673" t="s">
        <v>11000</v>
      </c>
      <c r="H7673" t="str">
        <f>IFERROR(VLOOKUP(I7673,'country(26mar)'!C$2:D$251,2,FALSE),"")</f>
        <v>base.uk</v>
      </c>
      <c r="I7673" t="s">
        <v>11001</v>
      </c>
      <c r="J7673" t="s">
        <v>11002</v>
      </c>
      <c r="K7673" t="s">
        <v>11141</v>
      </c>
      <c r="L7673" t="str">
        <f>CONCATENATE(G7673," ",K7673)</f>
        <v>United Kingdom Calderdale</v>
      </c>
      <c r="M7673" t="str">
        <f>IFERROR(VLOOKUP(L7673,'State(need_input)'!I$2:J$3992,2,FALSE),"")</f>
        <v>state_GB_Cal_127</v>
      </c>
      <c r="N7673" t="s">
        <v>23</v>
      </c>
      <c r="P7673">
        <v>1826413776</v>
      </c>
    </row>
    <row r="7674" spans="1:16">
      <c r="A7674" s="5" t="str">
        <f>CONCATENATE("rdx_city_",J7674,"_",B7674)</f>
        <v>rdx_city_GBR_87</v>
      </c>
      <c r="B7674">
        <f>IF(I7674=I7673,B7673+1,1)</f>
        <v>87</v>
      </c>
      <c r="C7674" t="s">
        <v>634</v>
      </c>
      <c r="D7674" t="s">
        <v>634</v>
      </c>
      <c r="E7674">
        <v>55.7667</v>
      </c>
      <c r="F7674">
        <v>-4.0333</v>
      </c>
      <c r="G7674" t="s">
        <v>11000</v>
      </c>
      <c r="H7674" t="str">
        <f>IFERROR(VLOOKUP(I7674,'country(26mar)'!C$2:D$251,2,FALSE),"")</f>
        <v>base.uk</v>
      </c>
      <c r="I7674" t="s">
        <v>11001</v>
      </c>
      <c r="J7674" t="s">
        <v>11002</v>
      </c>
      <c r="K7674" t="s">
        <v>11142</v>
      </c>
      <c r="L7674" t="str">
        <f>CONCATENATE(G7674," ",K7674)</f>
        <v>United Kingdom South Lanarkshire</v>
      </c>
      <c r="M7674" t="str">
        <f>IFERROR(VLOOKUP(L7674,'State(need_input)'!I$2:J$3992,2,FALSE),"")</f>
        <v>state_GB_Sou_104</v>
      </c>
      <c r="N7674" t="s">
        <v>23</v>
      </c>
      <c r="P7674">
        <v>1826692620</v>
      </c>
    </row>
    <row r="7675" spans="1:16">
      <c r="A7675" s="5" t="str">
        <f>CONCATENATE("rdx_city_",J7675,"_",B7675)</f>
        <v>rdx_city_GBR_88</v>
      </c>
      <c r="B7675">
        <f>IF(I7675=I7674,B7674+1,1)</f>
        <v>88</v>
      </c>
      <c r="C7675" t="s">
        <v>11143</v>
      </c>
      <c r="D7675" t="s">
        <v>11143</v>
      </c>
      <c r="E7675">
        <v>51.5</v>
      </c>
      <c r="F7675">
        <v>-0.2333</v>
      </c>
      <c r="G7675" t="s">
        <v>11000</v>
      </c>
      <c r="H7675" t="str">
        <f>IFERROR(VLOOKUP(I7675,'country(26mar)'!C$2:D$251,2,FALSE),"")</f>
        <v>base.uk</v>
      </c>
      <c r="I7675" t="s">
        <v>11001</v>
      </c>
      <c r="J7675" t="s">
        <v>11002</v>
      </c>
      <c r="K7675" t="s">
        <v>11144</v>
      </c>
      <c r="L7675" t="str">
        <f>CONCATENATE(G7675," ",K7675)</f>
        <v>United Kingdom Hammersmith and Fulham</v>
      </c>
      <c r="M7675" t="str">
        <f>IFERROR(VLOOKUP(L7675,'State(need_input)'!I$2:J$3992,2,FALSE),"")</f>
        <v>state_GB_Ham_72</v>
      </c>
      <c r="N7675" t="s">
        <v>23</v>
      </c>
      <c r="P7675">
        <v>1826090130</v>
      </c>
    </row>
    <row r="7676" spans="1:16">
      <c r="A7676" s="5" t="str">
        <f>CONCATENATE("rdx_city_",J7676,"_",B7676)</f>
        <v>rdx_city_GBR_89</v>
      </c>
      <c r="B7676">
        <f>IF(I7676=I7675,B7675+1,1)</f>
        <v>89</v>
      </c>
      <c r="C7676" t="s">
        <v>11145</v>
      </c>
      <c r="D7676" t="s">
        <v>11145</v>
      </c>
      <c r="E7676">
        <v>51.5833</v>
      </c>
      <c r="F7676">
        <v>-0.3167</v>
      </c>
      <c r="G7676" t="s">
        <v>11000</v>
      </c>
      <c r="H7676" t="str">
        <f>IFERROR(VLOOKUP(I7676,'country(26mar)'!C$2:D$251,2,FALSE),"")</f>
        <v>base.uk</v>
      </c>
      <c r="I7676" t="s">
        <v>11001</v>
      </c>
      <c r="J7676" t="s">
        <v>11002</v>
      </c>
      <c r="K7676" t="s">
        <v>11145</v>
      </c>
      <c r="L7676" t="str">
        <f>CONCATENATE(G7676," ",K7676)</f>
        <v>United Kingdom Harrow</v>
      </c>
      <c r="M7676" t="str">
        <f>IFERROR(VLOOKUP(L7676,'State(need_input)'!I$2:J$3992,2,FALSE),"")</f>
        <v>state_GB_Har_91</v>
      </c>
      <c r="N7676" t="s">
        <v>23</v>
      </c>
      <c r="P7676">
        <v>1826648099</v>
      </c>
    </row>
    <row r="7677" spans="1:16">
      <c r="A7677" s="5" t="str">
        <f>CONCATENATE("rdx_city_",J7677,"_",B7677)</f>
        <v>rdx_city_GBR_90</v>
      </c>
      <c r="B7677">
        <f>IF(I7677=I7676,B7676+1,1)</f>
        <v>90</v>
      </c>
      <c r="C7677" t="s">
        <v>11146</v>
      </c>
      <c r="D7677" t="s">
        <v>11146</v>
      </c>
      <c r="E7677">
        <v>54.6861</v>
      </c>
      <c r="F7677">
        <v>-1.2125</v>
      </c>
      <c r="G7677" t="s">
        <v>11000</v>
      </c>
      <c r="H7677" t="str">
        <f>IFERROR(VLOOKUP(I7677,'country(26mar)'!C$2:D$251,2,FALSE),"")</f>
        <v>base.uk</v>
      </c>
      <c r="I7677" t="s">
        <v>11001</v>
      </c>
      <c r="J7677" t="s">
        <v>11002</v>
      </c>
      <c r="K7677" t="s">
        <v>11146</v>
      </c>
      <c r="L7677" t="str">
        <f>CONCATENATE(G7677," ",K7677)</f>
        <v>United Kingdom Hartlepool</v>
      </c>
      <c r="M7677" t="str">
        <f>IFERROR(VLOOKUP(L7677,'State(need_input)'!I$2:J$3992,2,FALSE),"")</f>
        <v>state_GB_Har_90</v>
      </c>
      <c r="N7677" t="s">
        <v>23</v>
      </c>
      <c r="P7677">
        <v>1826069842</v>
      </c>
    </row>
    <row r="7678" spans="1:16">
      <c r="A7678" s="5" t="str">
        <f>CONCATENATE("rdx_city_",J7678,"_",B7678)</f>
        <v>rdx_city_GBR_91</v>
      </c>
      <c r="B7678">
        <f>IF(I7678=I7677,B7677+1,1)</f>
        <v>91</v>
      </c>
      <c r="C7678" t="s">
        <v>11147</v>
      </c>
      <c r="D7678" t="s">
        <v>11147</v>
      </c>
      <c r="E7678">
        <v>51.6</v>
      </c>
      <c r="F7678">
        <v>-0.2167</v>
      </c>
      <c r="G7678" t="s">
        <v>11000</v>
      </c>
      <c r="H7678" t="str">
        <f>IFERROR(VLOOKUP(I7678,'country(26mar)'!C$2:D$251,2,FALSE),"")</f>
        <v>base.uk</v>
      </c>
      <c r="I7678" t="s">
        <v>11001</v>
      </c>
      <c r="J7678" t="s">
        <v>11002</v>
      </c>
      <c r="K7678" t="s">
        <v>11148</v>
      </c>
      <c r="L7678" t="str">
        <f>CONCATENATE(G7678," ",K7678)</f>
        <v>United Kingdom Barnet</v>
      </c>
      <c r="M7678" t="str">
        <f>IFERROR(VLOOKUP(L7678,'State(need_input)'!I$2:J$3992,2,FALSE),"")</f>
        <v>state_GB_Bar_71</v>
      </c>
      <c r="N7678" t="s">
        <v>23</v>
      </c>
      <c r="P7678">
        <v>1826052476</v>
      </c>
    </row>
    <row r="7679" spans="1:16">
      <c r="A7679" s="5" t="str">
        <f>CONCATENATE("rdx_city_",J7679,"_",B7679)</f>
        <v>rdx_city_GBR_92</v>
      </c>
      <c r="B7679">
        <f>IF(I7679=I7678,B7678+1,1)</f>
        <v>92</v>
      </c>
      <c r="C7679" t="s">
        <v>11149</v>
      </c>
      <c r="D7679" t="s">
        <v>11149</v>
      </c>
      <c r="E7679">
        <v>52.05</v>
      </c>
      <c r="F7679">
        <v>-2.7167</v>
      </c>
      <c r="G7679" t="s">
        <v>11000</v>
      </c>
      <c r="H7679" t="str">
        <f>IFERROR(VLOOKUP(I7679,'country(26mar)'!C$2:D$251,2,FALSE),"")</f>
        <v>base.uk</v>
      </c>
      <c r="I7679" t="s">
        <v>11001</v>
      </c>
      <c r="J7679" t="s">
        <v>11002</v>
      </c>
      <c r="K7679" t="s">
        <v>11150</v>
      </c>
      <c r="L7679" t="str">
        <f>CONCATENATE(G7679," ",K7679)</f>
        <v>United Kingdom Herefordshire</v>
      </c>
      <c r="M7679" t="str">
        <f>IFERROR(VLOOKUP(L7679,'State(need_input)'!I$2:J$3992,2,FALSE),"")</f>
        <v>state_GB_Her_45</v>
      </c>
      <c r="N7679" t="s">
        <v>23</v>
      </c>
      <c r="P7679">
        <v>1826996583</v>
      </c>
    </row>
    <row r="7680" spans="1:16">
      <c r="A7680" s="5" t="str">
        <f>CONCATENATE("rdx_city_",J7680,"_",B7680)</f>
        <v>rdx_city_GBR_93</v>
      </c>
      <c r="B7680">
        <f>IF(I7680=I7679,B7679+1,1)</f>
        <v>93</v>
      </c>
      <c r="C7680" t="s">
        <v>11151</v>
      </c>
      <c r="D7680" t="s">
        <v>11151</v>
      </c>
      <c r="E7680">
        <v>51.8</v>
      </c>
      <c r="F7680">
        <v>-0.0667</v>
      </c>
      <c r="G7680" t="s">
        <v>11000</v>
      </c>
      <c r="H7680" t="str">
        <f>IFERROR(VLOOKUP(I7680,'country(26mar)'!C$2:D$251,2,FALSE),"")</f>
        <v>base.uk</v>
      </c>
      <c r="I7680" t="s">
        <v>11001</v>
      </c>
      <c r="J7680" t="s">
        <v>11002</v>
      </c>
      <c r="K7680" t="s">
        <v>11152</v>
      </c>
      <c r="L7680" t="str">
        <f>CONCATENATE(G7680," ",K7680)</f>
        <v>United Kingdom Hertfordshire</v>
      </c>
      <c r="M7680" t="str">
        <f>IFERROR(VLOOKUP(L7680,'State(need_input)'!I$2:J$3992,2,FALSE),"")</f>
        <v>state_GB_Her_38</v>
      </c>
      <c r="N7680" t="s">
        <v>23</v>
      </c>
      <c r="P7680">
        <v>1826912872</v>
      </c>
    </row>
    <row r="7681" spans="1:16">
      <c r="A7681" s="5" t="str">
        <f>CONCATENATE("rdx_city_",J7681,"_",B7681)</f>
        <v>rdx_city_GBR_94</v>
      </c>
      <c r="B7681">
        <f>IF(I7681=I7680,B7680+1,1)</f>
        <v>94</v>
      </c>
      <c r="C7681" t="s">
        <v>11153</v>
      </c>
      <c r="D7681" t="s">
        <v>11153</v>
      </c>
      <c r="E7681">
        <v>51.4667</v>
      </c>
      <c r="F7681">
        <v>-0.35</v>
      </c>
      <c r="G7681" t="s">
        <v>11000</v>
      </c>
      <c r="H7681" t="str">
        <f>IFERROR(VLOOKUP(I7681,'country(26mar)'!C$2:D$251,2,FALSE),"")</f>
        <v>base.uk</v>
      </c>
      <c r="I7681" t="s">
        <v>11001</v>
      </c>
      <c r="J7681" t="s">
        <v>11002</v>
      </c>
      <c r="K7681" t="s">
        <v>11153</v>
      </c>
      <c r="L7681" t="str">
        <f>CONCATENATE(G7681," ",K7681)</f>
        <v>United Kingdom Hounslow</v>
      </c>
      <c r="M7681" t="str">
        <f>IFERROR(VLOOKUP(L7681,'State(need_input)'!I$2:J$3992,2,FALSE),"")</f>
        <v>state_GB_Hou_29</v>
      </c>
      <c r="N7681" t="s">
        <v>23</v>
      </c>
      <c r="P7681">
        <v>1826943293</v>
      </c>
    </row>
    <row r="7682" spans="1:16">
      <c r="A7682" s="5" t="str">
        <f>CONCATENATE("rdx_city_",J7682,"_",B7682)</f>
        <v>rdx_city_GBR_95</v>
      </c>
      <c r="B7682">
        <f>IF(I7682=I7681,B7681+1,1)</f>
        <v>95</v>
      </c>
      <c r="C7682" t="s">
        <v>11154</v>
      </c>
      <c r="D7682" t="s">
        <v>11154</v>
      </c>
      <c r="E7682">
        <v>50.8333</v>
      </c>
      <c r="F7682">
        <v>-0.1833</v>
      </c>
      <c r="G7682" t="s">
        <v>11000</v>
      </c>
      <c r="H7682" t="str">
        <f>IFERROR(VLOOKUP(I7682,'country(26mar)'!C$2:D$251,2,FALSE),"")</f>
        <v>base.uk</v>
      </c>
      <c r="I7682" t="s">
        <v>11001</v>
      </c>
      <c r="J7682" t="s">
        <v>11002</v>
      </c>
      <c r="K7682" t="s">
        <v>11043</v>
      </c>
      <c r="L7682" t="str">
        <f>CONCATENATE(G7682," ",K7682)</f>
        <v>United Kingdom Brighton and Hove</v>
      </c>
      <c r="M7682" t="str">
        <f>IFERROR(VLOOKUP(L7682,'State(need_input)'!I$2:J$3992,2,FALSE),"")</f>
        <v>state_GB_Bri_167</v>
      </c>
      <c r="N7682" t="s">
        <v>23</v>
      </c>
      <c r="P7682">
        <v>1826419818</v>
      </c>
    </row>
    <row r="7683" spans="1:16">
      <c r="A7683" s="5" t="str">
        <f>CONCATENATE("rdx_city_",J7683,"_",B7683)</f>
        <v>rdx_city_GBR_96</v>
      </c>
      <c r="B7683">
        <f>IF(I7683=I7682,B7682+1,1)</f>
        <v>96</v>
      </c>
      <c r="C7683" t="s">
        <v>11155</v>
      </c>
      <c r="D7683" t="s">
        <v>11155</v>
      </c>
      <c r="E7683">
        <v>53.65</v>
      </c>
      <c r="F7683">
        <v>-1.7833</v>
      </c>
      <c r="G7683" t="s">
        <v>11000</v>
      </c>
      <c r="H7683" t="str">
        <f>IFERROR(VLOOKUP(I7683,'country(26mar)'!C$2:D$251,2,FALSE),"")</f>
        <v>base.uk</v>
      </c>
      <c r="I7683" t="s">
        <v>11001</v>
      </c>
      <c r="J7683" t="s">
        <v>11002</v>
      </c>
      <c r="K7683" t="s">
        <v>11156</v>
      </c>
      <c r="L7683" t="str">
        <f>CONCATENATE(G7683," ",K7683)</f>
        <v>United Kingdom Kirklees</v>
      </c>
      <c r="M7683" t="str">
        <f>IFERROR(VLOOKUP(L7683,'State(need_input)'!I$2:J$3992,2,FALSE),"")</f>
        <v>state_GB_Kir_34</v>
      </c>
      <c r="N7683" t="s">
        <v>23</v>
      </c>
      <c r="P7683">
        <v>1826672445</v>
      </c>
    </row>
    <row r="7684" spans="1:16">
      <c r="A7684" s="5" t="str">
        <f>CONCATENATE("rdx_city_",J7684,"_",B7684)</f>
        <v>rdx_city_GBR_97</v>
      </c>
      <c r="B7684">
        <f>IF(I7684=I7683,B7683+1,1)</f>
        <v>97</v>
      </c>
      <c r="C7684" t="s">
        <v>11157</v>
      </c>
      <c r="D7684" t="s">
        <v>11157</v>
      </c>
      <c r="E7684">
        <v>49.9146</v>
      </c>
      <c r="F7684">
        <v>-6.3143</v>
      </c>
      <c r="G7684" t="s">
        <v>11000</v>
      </c>
      <c r="H7684" t="str">
        <f>IFERROR(VLOOKUP(I7684,'country(26mar)'!C$2:D$251,2,FALSE),"")</f>
        <v>base.uk</v>
      </c>
      <c r="I7684" t="s">
        <v>11001</v>
      </c>
      <c r="J7684" t="s">
        <v>11002</v>
      </c>
      <c r="K7684" t="s">
        <v>11158</v>
      </c>
      <c r="L7684" t="str">
        <f>CONCATENATE(G7684," ",K7684)</f>
        <v>United Kingdom Isles of Scilly</v>
      </c>
      <c r="M7684" t="str">
        <f>IFERROR(VLOOKUP(L7684,'State(need_input)'!I$2:J$3992,2,FALSE),"")</f>
        <v>state_GB_Isl_190</v>
      </c>
      <c r="N7684" t="s">
        <v>23</v>
      </c>
      <c r="P7684">
        <v>1826252332</v>
      </c>
    </row>
    <row r="7685" spans="1:16">
      <c r="A7685" s="5" t="str">
        <f>CONCATENATE("rdx_city_",J7685,"_",B7685)</f>
        <v>rdx_city_GBR_98</v>
      </c>
      <c r="B7685">
        <f>IF(I7685=I7684,B7684+1,1)</f>
        <v>98</v>
      </c>
      <c r="C7685" t="s">
        <v>11159</v>
      </c>
      <c r="D7685" t="s">
        <v>11159</v>
      </c>
      <c r="E7685">
        <v>51.8017</v>
      </c>
      <c r="F7685">
        <v>-4.9708</v>
      </c>
      <c r="G7685" t="s">
        <v>11000</v>
      </c>
      <c r="H7685" t="str">
        <f>IFERROR(VLOOKUP(I7685,'country(26mar)'!C$2:D$251,2,FALSE),"")</f>
        <v>base.uk</v>
      </c>
      <c r="I7685" t="s">
        <v>11001</v>
      </c>
      <c r="J7685" t="s">
        <v>11002</v>
      </c>
      <c r="K7685" t="s">
        <v>11160</v>
      </c>
      <c r="L7685" t="str">
        <f>CONCATENATE(G7685," ",K7685)</f>
        <v>United Kingdom Pembrokeshire</v>
      </c>
      <c r="M7685" t="str">
        <f>IFERROR(VLOOKUP(L7685,'State(need_input)'!I$2:J$3992,2,FALSE),"")</f>
        <v>state_GB_Pem_140</v>
      </c>
      <c r="N7685" t="s">
        <v>23</v>
      </c>
      <c r="P7685">
        <v>1826514766</v>
      </c>
    </row>
    <row r="7686" spans="1:16">
      <c r="A7686" s="5" t="str">
        <f>CONCATENATE("rdx_city_",J7686,"_",B7686)</f>
        <v>rdx_city_GBR_99</v>
      </c>
      <c r="B7686">
        <f>IF(I7686=I7685,B7685+1,1)</f>
        <v>99</v>
      </c>
      <c r="C7686" t="s">
        <v>11161</v>
      </c>
      <c r="D7686" t="s">
        <v>11161</v>
      </c>
      <c r="E7686">
        <v>51.5597</v>
      </c>
      <c r="F7686">
        <v>0.0708</v>
      </c>
      <c r="G7686" t="s">
        <v>11000</v>
      </c>
      <c r="H7686" t="str">
        <f>IFERROR(VLOOKUP(I7686,'country(26mar)'!C$2:D$251,2,FALSE),"")</f>
        <v>base.uk</v>
      </c>
      <c r="I7686" t="s">
        <v>11001</v>
      </c>
      <c r="J7686" t="s">
        <v>11002</v>
      </c>
      <c r="K7686" t="s">
        <v>11162</v>
      </c>
      <c r="L7686" t="str">
        <f>CONCATENATE(G7686," ",K7686)</f>
        <v>United Kingdom Redbridge</v>
      </c>
      <c r="M7686" t="str">
        <f>IFERROR(VLOOKUP(L7686,'State(need_input)'!I$2:J$3992,2,FALSE),"")</f>
        <v>state_GB_Red_153</v>
      </c>
      <c r="N7686" t="s">
        <v>23</v>
      </c>
      <c r="P7686">
        <v>1826381000</v>
      </c>
    </row>
    <row r="7687" spans="1:16">
      <c r="A7687" s="5" t="str">
        <f>CONCATENATE("rdx_city_",J7687,"_",B7687)</f>
        <v>rdx_city_GBR_100</v>
      </c>
      <c r="B7687">
        <f>IF(I7687=I7686,B7686+1,1)</f>
        <v>100</v>
      </c>
      <c r="C7687" t="s">
        <v>11163</v>
      </c>
      <c r="D7687" t="s">
        <v>11163</v>
      </c>
      <c r="E7687">
        <v>57.4671</v>
      </c>
      <c r="F7687">
        <v>-4.2333</v>
      </c>
      <c r="G7687" t="s">
        <v>11000</v>
      </c>
      <c r="H7687" t="str">
        <f>IFERROR(VLOOKUP(I7687,'country(26mar)'!C$2:D$251,2,FALSE),"")</f>
        <v>base.uk</v>
      </c>
      <c r="I7687" t="s">
        <v>11001</v>
      </c>
      <c r="J7687" t="s">
        <v>11002</v>
      </c>
      <c r="K7687" t="s">
        <v>11122</v>
      </c>
      <c r="L7687" t="str">
        <f>CONCATENATE(G7687," ",K7687)</f>
        <v>United Kingdom Highland</v>
      </c>
      <c r="M7687" t="str">
        <f>IFERROR(VLOOKUP(L7687,'State(need_input)'!I$2:J$3992,2,FALSE),"")</f>
        <v>state_GB_Hig_4</v>
      </c>
      <c r="N7687" t="s">
        <v>23</v>
      </c>
      <c r="O7687">
        <v>45158</v>
      </c>
      <c r="P7687">
        <v>1826161019</v>
      </c>
    </row>
    <row r="7688" spans="1:16">
      <c r="A7688" s="5" t="str">
        <f>CONCATENATE("rdx_city_",J7688,"_",B7688)</f>
        <v>rdx_city_GBR_101</v>
      </c>
      <c r="B7688">
        <f>IF(I7688=I7687,B7687+1,1)</f>
        <v>101</v>
      </c>
      <c r="C7688" t="s">
        <v>11164</v>
      </c>
      <c r="D7688" t="s">
        <v>11164</v>
      </c>
      <c r="E7688">
        <v>52.0703</v>
      </c>
      <c r="F7688">
        <v>1.17</v>
      </c>
      <c r="G7688" t="s">
        <v>11000</v>
      </c>
      <c r="H7688" t="str">
        <f>IFERROR(VLOOKUP(I7688,'country(26mar)'!C$2:D$251,2,FALSE),"")</f>
        <v>base.uk</v>
      </c>
      <c r="I7688" t="s">
        <v>11001</v>
      </c>
      <c r="J7688" t="s">
        <v>11002</v>
      </c>
      <c r="K7688" t="s">
        <v>11165</v>
      </c>
      <c r="L7688" t="str">
        <f>CONCATENATE(G7688," ",K7688)</f>
        <v>United Kingdom Suffolk</v>
      </c>
      <c r="M7688" t="str">
        <f>IFERROR(VLOOKUP(L7688,'State(need_input)'!I$2:J$3992,2,FALSE),"")</f>
        <v>state_GB_Suf_114</v>
      </c>
      <c r="N7688" t="s">
        <v>23</v>
      </c>
      <c r="O7688">
        <v>143767</v>
      </c>
      <c r="P7688">
        <v>1826629486</v>
      </c>
    </row>
    <row r="7689" spans="1:16">
      <c r="A7689" s="5" t="str">
        <f>CONCATENATE("rdx_city_",J7689,"_",B7689)</f>
        <v>rdx_city_GBR_102</v>
      </c>
      <c r="B7689">
        <f>IF(I7689=I7688,B7688+1,1)</f>
        <v>102</v>
      </c>
      <c r="C7689" t="s">
        <v>11166</v>
      </c>
      <c r="D7689" t="s">
        <v>11166</v>
      </c>
      <c r="E7689">
        <v>55.6</v>
      </c>
      <c r="F7689">
        <v>-4.6667</v>
      </c>
      <c r="G7689" t="s">
        <v>11000</v>
      </c>
      <c r="H7689" t="str">
        <f>IFERROR(VLOOKUP(I7689,'country(26mar)'!C$2:D$251,2,FALSE),"")</f>
        <v>base.uk</v>
      </c>
      <c r="I7689" t="s">
        <v>11001</v>
      </c>
      <c r="J7689" t="s">
        <v>11002</v>
      </c>
      <c r="K7689" t="s">
        <v>11167</v>
      </c>
      <c r="L7689" t="str">
        <f>CONCATENATE(G7689," ",K7689)</f>
        <v>United Kingdom North Ayrshire</v>
      </c>
      <c r="M7689" t="str">
        <f>IFERROR(VLOOKUP(L7689,'State(need_input)'!I$2:J$3992,2,FALSE),"")</f>
        <v>state_GB_Nor_30</v>
      </c>
      <c r="N7689" t="s">
        <v>23</v>
      </c>
      <c r="P7689">
        <v>1826965925</v>
      </c>
    </row>
    <row r="7690" spans="1:16">
      <c r="A7690" s="5" t="str">
        <f>CONCATENATE("rdx_city_",J7690,"_",B7690)</f>
        <v>rdx_city_GBR_103</v>
      </c>
      <c r="B7690">
        <f>IF(I7690=I7689,B7689+1,1)</f>
        <v>103</v>
      </c>
      <c r="C7690" t="s">
        <v>11168</v>
      </c>
      <c r="D7690" t="s">
        <v>11168</v>
      </c>
      <c r="E7690">
        <v>51.5333</v>
      </c>
      <c r="F7690">
        <v>-0.1</v>
      </c>
      <c r="G7690" t="s">
        <v>11000</v>
      </c>
      <c r="H7690" t="str">
        <f>IFERROR(VLOOKUP(I7690,'country(26mar)'!C$2:D$251,2,FALSE),"")</f>
        <v>base.uk</v>
      </c>
      <c r="I7690" t="s">
        <v>11001</v>
      </c>
      <c r="J7690" t="s">
        <v>11002</v>
      </c>
      <c r="K7690" t="s">
        <v>11168</v>
      </c>
      <c r="L7690" t="str">
        <f>CONCATENATE(G7690," ",K7690)</f>
        <v>United Kingdom Islington</v>
      </c>
      <c r="M7690" t="str">
        <f>IFERROR(VLOOKUP(L7690,'State(need_input)'!I$2:J$3992,2,FALSE),"")</f>
        <v>state_GB_Isl_134</v>
      </c>
      <c r="N7690" t="s">
        <v>23</v>
      </c>
      <c r="P7690">
        <v>1826267810</v>
      </c>
    </row>
    <row r="7691" spans="1:16">
      <c r="A7691" s="5" t="str">
        <f>CONCATENATE("rdx_city_",J7691,"_",B7691)</f>
        <v>rdx_city_GBR_104</v>
      </c>
      <c r="B7691">
        <f>IF(I7691=I7690,B7690+1,1)</f>
        <v>104</v>
      </c>
      <c r="C7691" t="s">
        <v>11169</v>
      </c>
      <c r="D7691" t="s">
        <v>11169</v>
      </c>
      <c r="E7691">
        <v>51.5047</v>
      </c>
      <c r="F7691">
        <v>-0.1998</v>
      </c>
      <c r="G7691" t="s">
        <v>11000</v>
      </c>
      <c r="H7691" t="str">
        <f>IFERROR(VLOOKUP(I7691,'country(26mar)'!C$2:D$251,2,FALSE),"")</f>
        <v>base.uk</v>
      </c>
      <c r="I7691" t="s">
        <v>11001</v>
      </c>
      <c r="J7691" t="s">
        <v>11002</v>
      </c>
      <c r="K7691" t="s">
        <v>11170</v>
      </c>
      <c r="L7691" t="str">
        <f>CONCATENATE(G7691," ",K7691)</f>
        <v>United Kingdom Kensington and Chelsea</v>
      </c>
      <c r="M7691" t="str">
        <f>IFERROR(VLOOKUP(L7691,'State(need_input)'!I$2:J$3992,2,FALSE),"")</f>
        <v>state_GB_Ken_139</v>
      </c>
      <c r="N7691" t="s">
        <v>23</v>
      </c>
      <c r="P7691">
        <v>1826583042</v>
      </c>
    </row>
    <row r="7692" spans="1:16">
      <c r="A7692" s="5" t="str">
        <f>CONCATENATE("rdx_city_",J7692,"_",B7692)</f>
        <v>rdx_city_GBR_105</v>
      </c>
      <c r="B7692">
        <f>IF(I7692=I7691,B7691+1,1)</f>
        <v>105</v>
      </c>
      <c r="C7692" t="s">
        <v>11171</v>
      </c>
      <c r="D7692" t="s">
        <v>11171</v>
      </c>
      <c r="E7692">
        <v>55.6333</v>
      </c>
      <c r="F7692">
        <v>-4.5333</v>
      </c>
      <c r="G7692" t="s">
        <v>11000</v>
      </c>
      <c r="H7692" t="str">
        <f>IFERROR(VLOOKUP(I7692,'country(26mar)'!C$2:D$251,2,FALSE),"")</f>
        <v>base.uk</v>
      </c>
      <c r="I7692" t="s">
        <v>11001</v>
      </c>
      <c r="J7692" t="s">
        <v>11002</v>
      </c>
      <c r="K7692" t="s">
        <v>11172</v>
      </c>
      <c r="L7692" t="str">
        <f>CONCATENATE(G7692," ",K7692)</f>
        <v>United Kingdom East Ayrshire</v>
      </c>
      <c r="M7692" t="str">
        <f>IFERROR(VLOOKUP(L7692,'State(need_input)'!I$2:J$3992,2,FALSE),"")</f>
        <v>state_GB_Eas_137</v>
      </c>
      <c r="N7692" t="s">
        <v>23</v>
      </c>
      <c r="P7692">
        <v>1826595229</v>
      </c>
    </row>
    <row r="7693" spans="1:16">
      <c r="A7693" s="5" t="str">
        <f>CONCATENATE("rdx_city_",J7693,"_",B7693)</f>
        <v>rdx_city_GBR_106</v>
      </c>
      <c r="B7693">
        <f>IF(I7693=I7692,B7692+1,1)</f>
        <v>106</v>
      </c>
      <c r="C7693" t="s">
        <v>11173</v>
      </c>
      <c r="D7693" t="s">
        <v>11173</v>
      </c>
      <c r="E7693">
        <v>53.7504</v>
      </c>
      <c r="F7693">
        <v>-0.33</v>
      </c>
      <c r="G7693" t="s">
        <v>11000</v>
      </c>
      <c r="H7693" t="str">
        <f>IFERROR(VLOOKUP(I7693,'country(26mar)'!C$2:D$251,2,FALSE),"")</f>
        <v>base.uk</v>
      </c>
      <c r="I7693" t="s">
        <v>11001</v>
      </c>
      <c r="J7693" t="s">
        <v>11002</v>
      </c>
      <c r="K7693" t="s">
        <v>11174</v>
      </c>
      <c r="L7693" t="str">
        <f>CONCATENATE(G7693," ",K7693)</f>
        <v>United Kingdom Kingston upon Hull, City of</v>
      </c>
      <c r="M7693" t="str">
        <f>IFERROR(VLOOKUP(L7693,'State(need_input)'!I$2:J$3992,2,FALSE),"")</f>
        <v>state_GB_Kin_35</v>
      </c>
      <c r="N7693" t="s">
        <v>23</v>
      </c>
      <c r="O7693">
        <v>302296</v>
      </c>
      <c r="P7693">
        <v>1826028894</v>
      </c>
    </row>
    <row r="7694" spans="1:16">
      <c r="A7694" s="5" t="str">
        <f>CONCATENATE("rdx_city_",J7694,"_",B7694)</f>
        <v>rdx_city_GBR_107</v>
      </c>
      <c r="B7694">
        <f>IF(I7694=I7693,B7693+1,1)</f>
        <v>107</v>
      </c>
      <c r="C7694" t="s">
        <v>11175</v>
      </c>
      <c r="D7694" t="s">
        <v>11175</v>
      </c>
      <c r="E7694">
        <v>51.4167</v>
      </c>
      <c r="F7694">
        <v>-0.2833</v>
      </c>
      <c r="G7694" t="s">
        <v>11000</v>
      </c>
      <c r="H7694" t="str">
        <f>IFERROR(VLOOKUP(I7694,'country(26mar)'!C$2:D$251,2,FALSE),"")</f>
        <v>base.uk</v>
      </c>
      <c r="I7694" t="s">
        <v>11001</v>
      </c>
      <c r="J7694" t="s">
        <v>11002</v>
      </c>
      <c r="K7694" t="s">
        <v>11175</v>
      </c>
      <c r="L7694" t="str">
        <f>CONCATENATE(G7694," ",K7694)</f>
        <v>United Kingdom Kingston upon Thames</v>
      </c>
      <c r="M7694" t="str">
        <f>IFERROR(VLOOKUP(L7694,'State(need_input)'!I$2:J$3992,2,FALSE),"")</f>
        <v>state_GB_Kin_184</v>
      </c>
      <c r="N7694" t="s">
        <v>23</v>
      </c>
      <c r="P7694">
        <v>1826345299</v>
      </c>
    </row>
    <row r="7695" spans="1:16">
      <c r="A7695" s="5" t="str">
        <f>CONCATENATE("rdx_city_",J7695,"_",B7695)</f>
        <v>rdx_city_GBR_108</v>
      </c>
      <c r="B7695">
        <f>IF(I7695=I7694,B7694+1,1)</f>
        <v>108</v>
      </c>
      <c r="C7695" t="s">
        <v>11176</v>
      </c>
      <c r="D7695" t="s">
        <v>11176</v>
      </c>
      <c r="E7695">
        <v>55.9167</v>
      </c>
      <c r="F7695">
        <v>-4.1667</v>
      </c>
      <c r="G7695" t="s">
        <v>11000</v>
      </c>
      <c r="H7695" t="str">
        <f>IFERROR(VLOOKUP(I7695,'country(26mar)'!C$2:D$251,2,FALSE),"")</f>
        <v>base.uk</v>
      </c>
      <c r="I7695" t="s">
        <v>11001</v>
      </c>
      <c r="J7695" t="s">
        <v>11002</v>
      </c>
      <c r="K7695" t="s">
        <v>11177</v>
      </c>
      <c r="L7695" t="str">
        <f>CONCATENATE(G7695," ",K7695)</f>
        <v>United Kingdom East Dunbartonshire</v>
      </c>
      <c r="M7695" t="str">
        <f>IFERROR(VLOOKUP(L7695,'State(need_input)'!I$2:J$3992,2,FALSE),"")</f>
        <v>state_GB_Eas_122</v>
      </c>
      <c r="N7695" t="s">
        <v>23</v>
      </c>
      <c r="P7695">
        <v>1826571447</v>
      </c>
    </row>
    <row r="7696" spans="1:16">
      <c r="A7696" s="5" t="str">
        <f>CONCATENATE("rdx_city_",J7696,"_",B7696)</f>
        <v>rdx_city_GBR_109</v>
      </c>
      <c r="B7696">
        <f>IF(I7696=I7695,B7695+1,1)</f>
        <v>109</v>
      </c>
      <c r="C7696" t="s">
        <v>11178</v>
      </c>
      <c r="D7696" t="s">
        <v>11178</v>
      </c>
      <c r="E7696">
        <v>58.967</v>
      </c>
      <c r="F7696">
        <v>-2.95</v>
      </c>
      <c r="G7696" t="s">
        <v>11000</v>
      </c>
      <c r="H7696" t="str">
        <f>IFERROR(VLOOKUP(I7696,'country(26mar)'!C$2:D$251,2,FALSE),"")</f>
        <v>base.uk</v>
      </c>
      <c r="I7696" t="s">
        <v>11001</v>
      </c>
      <c r="J7696" t="s">
        <v>11002</v>
      </c>
      <c r="K7696" t="s">
        <v>11179</v>
      </c>
      <c r="L7696" t="str">
        <f>CONCATENATE(G7696," ",K7696)</f>
        <v>United Kingdom Orkney Islands</v>
      </c>
      <c r="M7696" t="str">
        <f>IFERROR(VLOOKUP(L7696,'State(need_input)'!I$2:J$3992,2,FALSE),"")</f>
        <v>state_GB_Ork_67</v>
      </c>
      <c r="N7696" t="s">
        <v>23</v>
      </c>
      <c r="O7696">
        <v>8500</v>
      </c>
      <c r="P7696">
        <v>1826208698</v>
      </c>
    </row>
    <row r="7697" spans="1:16">
      <c r="A7697" s="5" t="str">
        <f>CONCATENATE("rdx_city_",J7697,"_",B7697)</f>
        <v>rdx_city_GBR_110</v>
      </c>
      <c r="B7697">
        <f>IF(I7697=I7696,B7696+1,1)</f>
        <v>110</v>
      </c>
      <c r="C7697" t="s">
        <v>11180</v>
      </c>
      <c r="D7697" t="s">
        <v>11180</v>
      </c>
      <c r="E7697">
        <v>53.45</v>
      </c>
      <c r="F7697">
        <v>-2.85</v>
      </c>
      <c r="G7697" t="s">
        <v>11000</v>
      </c>
      <c r="H7697" t="str">
        <f>IFERROR(VLOOKUP(I7697,'country(26mar)'!C$2:D$251,2,FALSE),"")</f>
        <v>base.uk</v>
      </c>
      <c r="I7697" t="s">
        <v>11001</v>
      </c>
      <c r="J7697" t="s">
        <v>11002</v>
      </c>
      <c r="K7697" t="s">
        <v>11180</v>
      </c>
      <c r="L7697" t="str">
        <f>CONCATENATE(G7697," ",K7697)</f>
        <v>United Kingdom Knowsley</v>
      </c>
      <c r="M7697" t="str">
        <f>IFERROR(VLOOKUP(L7697,'State(need_input)'!I$2:J$3992,2,FALSE),"")</f>
        <v>state_GB_Kno_183</v>
      </c>
      <c r="N7697" t="s">
        <v>23</v>
      </c>
      <c r="P7697">
        <v>1826568900</v>
      </c>
    </row>
    <row r="7698" spans="1:16">
      <c r="A7698" s="5" t="str">
        <f>CONCATENATE("rdx_city_",J7698,"_",B7698)</f>
        <v>rdx_city_GBR_111</v>
      </c>
      <c r="B7698">
        <f>IF(I7698=I7697,B7697+1,1)</f>
        <v>111</v>
      </c>
      <c r="C7698" t="s">
        <v>11181</v>
      </c>
      <c r="D7698" t="s">
        <v>11181</v>
      </c>
      <c r="E7698">
        <v>51.5</v>
      </c>
      <c r="F7698">
        <v>-0.1167</v>
      </c>
      <c r="G7698" t="s">
        <v>11000</v>
      </c>
      <c r="H7698" t="str">
        <f>IFERROR(VLOOKUP(I7698,'country(26mar)'!C$2:D$251,2,FALSE),"")</f>
        <v>base.uk</v>
      </c>
      <c r="I7698" t="s">
        <v>11001</v>
      </c>
      <c r="J7698" t="s">
        <v>11002</v>
      </c>
      <c r="K7698" t="s">
        <v>11181</v>
      </c>
      <c r="L7698" t="str">
        <f>CONCATENATE(G7698," ",K7698)</f>
        <v>United Kingdom Lambeth</v>
      </c>
      <c r="M7698" t="str">
        <f>IFERROR(VLOOKUP(L7698,'State(need_input)'!I$2:J$3992,2,FALSE),"")</f>
        <v>state_GB_Lam_111</v>
      </c>
      <c r="N7698" t="s">
        <v>23</v>
      </c>
      <c r="P7698">
        <v>1826545364</v>
      </c>
    </row>
    <row r="7699" spans="1:16">
      <c r="A7699" s="5" t="str">
        <f>CONCATENATE("rdx_city_",J7699,"_",B7699)</f>
        <v>rdx_city_GBR_112</v>
      </c>
      <c r="B7699">
        <f>IF(I7699=I7698,B7698+1,1)</f>
        <v>112</v>
      </c>
      <c r="C7699" t="s">
        <v>11182</v>
      </c>
      <c r="D7699" t="s">
        <v>11182</v>
      </c>
      <c r="E7699">
        <v>53.83</v>
      </c>
      <c r="F7699">
        <v>-1.58</v>
      </c>
      <c r="G7699" t="s">
        <v>11000</v>
      </c>
      <c r="H7699" t="str">
        <f>IFERROR(VLOOKUP(I7699,'country(26mar)'!C$2:D$251,2,FALSE),"")</f>
        <v>base.uk</v>
      </c>
      <c r="I7699" t="s">
        <v>11001</v>
      </c>
      <c r="J7699" t="s">
        <v>11002</v>
      </c>
      <c r="K7699" t="s">
        <v>11182</v>
      </c>
      <c r="L7699" t="str">
        <f>CONCATENATE(G7699," ",K7699)</f>
        <v>United Kingdom Leeds</v>
      </c>
      <c r="M7699" t="str">
        <f>IFERROR(VLOOKUP(L7699,'State(need_input)'!I$2:J$3992,2,FALSE),"")</f>
        <v>state_GB_Lee_119</v>
      </c>
      <c r="N7699" t="s">
        <v>23</v>
      </c>
      <c r="O7699">
        <v>1529000</v>
      </c>
      <c r="P7699">
        <v>1826343963</v>
      </c>
    </row>
    <row r="7700" spans="1:16">
      <c r="A7700" s="5" t="str">
        <f>CONCATENATE("rdx_city_",J7700,"_",B7700)</f>
        <v>rdx_city_GBR_113</v>
      </c>
      <c r="B7700">
        <f>IF(I7700=I7699,B7699+1,1)</f>
        <v>113</v>
      </c>
      <c r="C7700" t="s">
        <v>11183</v>
      </c>
      <c r="D7700" t="s">
        <v>11183</v>
      </c>
      <c r="E7700">
        <v>52.63</v>
      </c>
      <c r="F7700">
        <v>-1.1332</v>
      </c>
      <c r="G7700" t="s">
        <v>11000</v>
      </c>
      <c r="H7700" t="str">
        <f>IFERROR(VLOOKUP(I7700,'country(26mar)'!C$2:D$251,2,FALSE),"")</f>
        <v>base.uk</v>
      </c>
      <c r="I7700" t="s">
        <v>11001</v>
      </c>
      <c r="J7700" t="s">
        <v>11002</v>
      </c>
      <c r="K7700" t="s">
        <v>11183</v>
      </c>
      <c r="L7700" t="str">
        <f>CONCATENATE(G7700," ",K7700)</f>
        <v>United Kingdom Leicester</v>
      </c>
      <c r="M7700" t="str">
        <f>IFERROR(VLOOKUP(L7700,'State(need_input)'!I$2:J$3992,2,FALSE),"")</f>
        <v>state_GB_Lei_40</v>
      </c>
      <c r="N7700" t="s">
        <v>23</v>
      </c>
      <c r="O7700">
        <v>457983</v>
      </c>
      <c r="P7700">
        <v>1826431946</v>
      </c>
    </row>
    <row r="7701" spans="1:16">
      <c r="A7701" s="5" t="str">
        <f>CONCATENATE("rdx_city_",J7701,"_",B7701)</f>
        <v>rdx_city_GBR_114</v>
      </c>
      <c r="B7701">
        <f>IF(I7701=I7700,B7700+1,1)</f>
        <v>114</v>
      </c>
      <c r="C7701" t="s">
        <v>11184</v>
      </c>
      <c r="D7701" t="s">
        <v>11184</v>
      </c>
      <c r="E7701">
        <v>60.15</v>
      </c>
      <c r="F7701">
        <v>-1.15</v>
      </c>
      <c r="G7701" t="s">
        <v>11000</v>
      </c>
      <c r="H7701" t="str">
        <f>IFERROR(VLOOKUP(I7701,'country(26mar)'!C$2:D$251,2,FALSE),"")</f>
        <v>base.uk</v>
      </c>
      <c r="I7701" t="s">
        <v>11001</v>
      </c>
      <c r="J7701" t="s">
        <v>11002</v>
      </c>
      <c r="K7701" t="s">
        <v>11185</v>
      </c>
      <c r="L7701" t="str">
        <f>CONCATENATE(G7701," ",K7701)</f>
        <v>United Kingdom Shetland Islands</v>
      </c>
      <c r="M7701" t="str">
        <f>IFERROR(VLOOKUP(L7701,'State(need_input)'!I$2:J$3992,2,FALSE),"")</f>
        <v>state_GB_She_58</v>
      </c>
      <c r="N7701" t="s">
        <v>23</v>
      </c>
      <c r="O7701">
        <v>6594</v>
      </c>
      <c r="P7701">
        <v>1826896340</v>
      </c>
    </row>
    <row r="7702" spans="1:16">
      <c r="A7702" s="5" t="str">
        <f>CONCATENATE("rdx_city_",J7702,"_",B7702)</f>
        <v>rdx_city_GBR_115</v>
      </c>
      <c r="B7702">
        <f>IF(I7702=I7701,B7701+1,1)</f>
        <v>115</v>
      </c>
      <c r="C7702" t="s">
        <v>11186</v>
      </c>
      <c r="D7702" t="s">
        <v>11186</v>
      </c>
      <c r="E7702">
        <v>50.8667</v>
      </c>
      <c r="F7702">
        <v>-0.0167</v>
      </c>
      <c r="G7702" t="s">
        <v>11000</v>
      </c>
      <c r="H7702" t="str">
        <f>IFERROR(VLOOKUP(I7702,'country(26mar)'!C$2:D$251,2,FALSE),"")</f>
        <v>base.uk</v>
      </c>
      <c r="I7702" t="s">
        <v>11001</v>
      </c>
      <c r="J7702" t="s">
        <v>11002</v>
      </c>
      <c r="K7702" t="s">
        <v>11187</v>
      </c>
      <c r="L7702" t="str">
        <f>CONCATENATE(G7702," ",K7702)</f>
        <v>United Kingdom East Sussex</v>
      </c>
      <c r="M7702" t="str">
        <f>IFERROR(VLOOKUP(L7702,'State(need_input)'!I$2:J$3992,2,FALSE),"")</f>
        <v>state_GB_Eas_112</v>
      </c>
      <c r="N7702" t="s">
        <v>23</v>
      </c>
      <c r="P7702">
        <v>1826774397</v>
      </c>
    </row>
    <row r="7703" spans="1:16">
      <c r="A7703" s="5" t="str">
        <f>CONCATENATE("rdx_city_",J7703,"_",B7703)</f>
        <v>rdx_city_GBR_116</v>
      </c>
      <c r="B7703">
        <f>IF(I7703=I7702,B7702+1,1)</f>
        <v>116</v>
      </c>
      <c r="C7703" t="s">
        <v>416</v>
      </c>
      <c r="D7703" t="s">
        <v>416</v>
      </c>
      <c r="E7703">
        <v>53.2333</v>
      </c>
      <c r="F7703">
        <v>-0.5333</v>
      </c>
      <c r="G7703" t="s">
        <v>11000</v>
      </c>
      <c r="H7703" t="str">
        <f>IFERROR(VLOOKUP(I7703,'country(26mar)'!C$2:D$251,2,FALSE),"")</f>
        <v>base.uk</v>
      </c>
      <c r="I7703" t="s">
        <v>11001</v>
      </c>
      <c r="J7703" t="s">
        <v>11002</v>
      </c>
      <c r="K7703" t="s">
        <v>11188</v>
      </c>
      <c r="L7703" t="str">
        <f>CONCATENATE(G7703," ",K7703)</f>
        <v>United Kingdom Lincolnshire</v>
      </c>
      <c r="M7703" t="str">
        <f>IFERROR(VLOOKUP(L7703,'State(need_input)'!I$2:J$3992,2,FALSE),"")</f>
        <v>state_GB_Lin_65</v>
      </c>
      <c r="N7703" t="s">
        <v>23</v>
      </c>
      <c r="P7703">
        <v>1826312785</v>
      </c>
    </row>
    <row r="7704" spans="1:16">
      <c r="A7704" s="5" t="str">
        <f>CONCATENATE("rdx_city_",J7704,"_",B7704)</f>
        <v>rdx_city_GBR_117</v>
      </c>
      <c r="B7704">
        <f>IF(I7704=I7703,B7703+1,1)</f>
        <v>117</v>
      </c>
      <c r="C7704" t="s">
        <v>11189</v>
      </c>
      <c r="D7704" t="s">
        <v>11189</v>
      </c>
      <c r="E7704">
        <v>54.5099</v>
      </c>
      <c r="F7704">
        <v>-6.0404</v>
      </c>
      <c r="G7704" t="s">
        <v>11000</v>
      </c>
      <c r="H7704" t="str">
        <f>IFERROR(VLOOKUP(I7704,'country(26mar)'!C$2:D$251,2,FALSE),"")</f>
        <v>base.uk</v>
      </c>
      <c r="I7704" t="s">
        <v>11001</v>
      </c>
      <c r="J7704" t="s">
        <v>11002</v>
      </c>
      <c r="K7704" t="s">
        <v>11190</v>
      </c>
      <c r="L7704" t="str">
        <f>CONCATENATE(G7704," ",K7704)</f>
        <v>United Kingdom Lisburn and Castlereagh</v>
      </c>
      <c r="M7704" t="str">
        <f>IFERROR(VLOOKUP(L7704,'State(need_input)'!I$2:J$3992,2,FALSE),"")</f>
        <v>state_GB_Lis_208</v>
      </c>
      <c r="N7704" t="s">
        <v>23</v>
      </c>
      <c r="P7704">
        <v>1826667481</v>
      </c>
    </row>
    <row r="7705" spans="1:16">
      <c r="A7705" s="5" t="str">
        <f>CONCATENATE("rdx_city_",J7705,"_",B7705)</f>
        <v>rdx_city_GBR_118</v>
      </c>
      <c r="B7705">
        <f>IF(I7705=I7704,B7704+1,1)</f>
        <v>118</v>
      </c>
      <c r="C7705" t="s">
        <v>2092</v>
      </c>
      <c r="D7705" t="s">
        <v>2092</v>
      </c>
      <c r="E7705">
        <v>53.416</v>
      </c>
      <c r="F7705">
        <v>-2.918</v>
      </c>
      <c r="G7705" t="s">
        <v>11000</v>
      </c>
      <c r="H7705" t="str">
        <f>IFERROR(VLOOKUP(I7705,'country(26mar)'!C$2:D$251,2,FALSE),"")</f>
        <v>base.uk</v>
      </c>
      <c r="I7705" t="s">
        <v>11001</v>
      </c>
      <c r="J7705" t="s">
        <v>11002</v>
      </c>
      <c r="K7705" t="s">
        <v>2092</v>
      </c>
      <c r="L7705" t="str">
        <f>CONCATENATE(G7705," ",K7705)</f>
        <v>United Kingdom Liverpool</v>
      </c>
      <c r="M7705" t="str">
        <f>IFERROR(VLOOKUP(L7705,'State(need_input)'!I$2:J$3992,2,FALSE),"")</f>
        <v>state_GB_Liv_181</v>
      </c>
      <c r="N7705" t="s">
        <v>23</v>
      </c>
      <c r="O7705">
        <v>811000</v>
      </c>
      <c r="P7705">
        <v>1826558678</v>
      </c>
    </row>
    <row r="7706" spans="1:16">
      <c r="A7706" s="5" t="str">
        <f>CONCATENATE("rdx_city_",J7706,"_",B7706)</f>
        <v>rdx_city_GBR_119</v>
      </c>
      <c r="B7706">
        <f>IF(I7706=I7705,B7705+1,1)</f>
        <v>119</v>
      </c>
      <c r="C7706" t="s">
        <v>4274</v>
      </c>
      <c r="D7706" t="s">
        <v>4274</v>
      </c>
      <c r="E7706">
        <v>55.8833</v>
      </c>
      <c r="F7706">
        <v>-3.5333</v>
      </c>
      <c r="G7706" t="s">
        <v>11000</v>
      </c>
      <c r="H7706" t="str">
        <f>IFERROR(VLOOKUP(I7706,'country(26mar)'!C$2:D$251,2,FALSE),"")</f>
        <v>base.uk</v>
      </c>
      <c r="I7706" t="s">
        <v>11001</v>
      </c>
      <c r="J7706" t="s">
        <v>11002</v>
      </c>
      <c r="K7706" t="s">
        <v>11191</v>
      </c>
      <c r="L7706" t="str">
        <f>CONCATENATE(G7706," ",K7706)</f>
        <v>United Kingdom West Lothian</v>
      </c>
      <c r="M7706" t="str">
        <f>IFERROR(VLOOKUP(L7706,'State(need_input)'!I$2:J$3992,2,FALSE),"")</f>
        <v>state_GB_Wes_144</v>
      </c>
      <c r="N7706" t="s">
        <v>23</v>
      </c>
      <c r="P7706">
        <v>1826286558</v>
      </c>
    </row>
    <row r="7707" spans="1:16">
      <c r="A7707" s="5" t="str">
        <f>CONCATENATE("rdx_city_",J7707,"_",B7707)</f>
        <v>rdx_city_GBR_120</v>
      </c>
      <c r="B7707">
        <f>IF(I7707=I7706,B7706+1,1)</f>
        <v>120</v>
      </c>
      <c r="C7707" t="s">
        <v>11192</v>
      </c>
      <c r="D7707" t="s">
        <v>11192</v>
      </c>
      <c r="E7707">
        <v>52.2333</v>
      </c>
      <c r="F7707">
        <v>-3.3833</v>
      </c>
      <c r="G7707" t="s">
        <v>11000</v>
      </c>
      <c r="H7707" t="str">
        <f>IFERROR(VLOOKUP(I7707,'country(26mar)'!C$2:D$251,2,FALSE),"")</f>
        <v>base.uk</v>
      </c>
      <c r="I7707" t="s">
        <v>11001</v>
      </c>
      <c r="J7707" t="s">
        <v>11002</v>
      </c>
      <c r="K7707" t="s">
        <v>11193</v>
      </c>
      <c r="L7707" t="str">
        <f>CONCATENATE(G7707," ",K7707)</f>
        <v>United Kingdom Powys</v>
      </c>
      <c r="M7707" t="str">
        <f>IFERROR(VLOOKUP(L7707,'State(need_input)'!I$2:J$3992,2,FALSE),"")</f>
        <v>state_GB_Pow_195</v>
      </c>
      <c r="N7707" t="s">
        <v>23</v>
      </c>
      <c r="P7707">
        <v>1826769225</v>
      </c>
    </row>
    <row r="7708" spans="1:16">
      <c r="A7708" s="5" t="str">
        <f>CONCATENATE("rdx_city_",J7708,"_",B7708)</f>
        <v>rdx_city_GBR_121</v>
      </c>
      <c r="B7708">
        <f>IF(I7708=I7707,B7707+1,1)</f>
        <v>121</v>
      </c>
      <c r="C7708" t="s">
        <v>11194</v>
      </c>
      <c r="D7708" t="s">
        <v>11194</v>
      </c>
      <c r="E7708">
        <v>53.2667</v>
      </c>
      <c r="F7708">
        <v>-4.3333</v>
      </c>
      <c r="G7708" t="s">
        <v>11000</v>
      </c>
      <c r="H7708" t="str">
        <f>IFERROR(VLOOKUP(I7708,'country(26mar)'!C$2:D$251,2,FALSE),"")</f>
        <v>base.uk</v>
      </c>
      <c r="I7708" t="s">
        <v>11001</v>
      </c>
      <c r="J7708" t="s">
        <v>11002</v>
      </c>
      <c r="K7708" t="s">
        <v>11195</v>
      </c>
      <c r="L7708" t="str">
        <f>CONCATENATE(G7708," ",K7708)</f>
        <v>United Kingdom Isle of Anglesey</v>
      </c>
      <c r="M7708" t="str">
        <f>IFERROR(VLOOKUP(L7708,'State(need_input)'!I$2:J$3992,2,FALSE),"")</f>
        <v>state_GB_Isl_166</v>
      </c>
      <c r="N7708" t="s">
        <v>23</v>
      </c>
      <c r="P7708">
        <v>1826557923</v>
      </c>
    </row>
    <row r="7709" spans="1:16">
      <c r="A7709" s="5" t="str">
        <f>CONCATENATE("rdx_city_",J7709,"_",B7709)</f>
        <v>rdx_city_GBR_122</v>
      </c>
      <c r="B7709">
        <f>IF(I7709=I7708,B7708+1,1)</f>
        <v>122</v>
      </c>
      <c r="C7709" t="s">
        <v>11196</v>
      </c>
      <c r="D7709" t="s">
        <v>11196</v>
      </c>
      <c r="E7709">
        <v>56.0333</v>
      </c>
      <c r="F7709">
        <v>-5.4167</v>
      </c>
      <c r="G7709" t="s">
        <v>11000</v>
      </c>
      <c r="H7709" t="str">
        <f>IFERROR(VLOOKUP(I7709,'country(26mar)'!C$2:D$251,2,FALSE),"")</f>
        <v>base.uk</v>
      </c>
      <c r="I7709" t="s">
        <v>11001</v>
      </c>
      <c r="J7709" t="s">
        <v>11002</v>
      </c>
      <c r="K7709" t="s">
        <v>11197</v>
      </c>
      <c r="L7709" t="str">
        <f>CONCATENATE(G7709," ",K7709)</f>
        <v>United Kingdom Argyll and Bute</v>
      </c>
      <c r="M7709" t="str">
        <f>IFERROR(VLOOKUP(L7709,'State(need_input)'!I$2:J$3992,2,FALSE),"")</f>
        <v>state_GB_Arg_9</v>
      </c>
      <c r="N7709" t="s">
        <v>23</v>
      </c>
      <c r="P7709">
        <v>1826789416</v>
      </c>
    </row>
    <row r="7710" spans="1:16">
      <c r="A7710" s="5" t="str">
        <f>CONCATENATE("rdx_city_",J7710,"_",B7710)</f>
        <v>rdx_city_GBR_123</v>
      </c>
      <c r="B7710">
        <f>IF(I7710=I7709,B7709+1,1)</f>
        <v>123</v>
      </c>
      <c r="C7710" t="s">
        <v>2093</v>
      </c>
      <c r="D7710" t="s">
        <v>2093</v>
      </c>
      <c r="E7710">
        <v>51.5</v>
      </c>
      <c r="F7710">
        <v>-0.1167</v>
      </c>
      <c r="G7710" t="s">
        <v>11000</v>
      </c>
      <c r="H7710" t="str">
        <f>IFERROR(VLOOKUP(I7710,'country(26mar)'!C$2:D$251,2,FALSE),"")</f>
        <v>base.uk</v>
      </c>
      <c r="I7710" t="s">
        <v>11001</v>
      </c>
      <c r="J7710" t="s">
        <v>11002</v>
      </c>
      <c r="L7710" t="str">
        <f>CONCATENATE(G7710," ",K7710)</f>
        <v>United Kingdom </v>
      </c>
      <c r="M7710" t="str">
        <f>IFERROR(VLOOKUP(L7710,'State(need_input)'!I$2:J$3992,2,FALSE),"")</f>
        <v/>
      </c>
      <c r="N7710" t="s">
        <v>54</v>
      </c>
      <c r="O7710">
        <v>8567000</v>
      </c>
      <c r="P7710">
        <v>1826645935</v>
      </c>
    </row>
    <row r="7711" spans="1:16">
      <c r="A7711" s="5" t="str">
        <f>CONCATENATE("rdx_city_",J7711,"_",B7711)</f>
        <v>rdx_city_GBR_124</v>
      </c>
      <c r="B7711">
        <f>IF(I7711=I7710,B7710+1,1)</f>
        <v>124</v>
      </c>
      <c r="C7711" t="s">
        <v>11198</v>
      </c>
      <c r="D7711" t="s">
        <v>11198</v>
      </c>
      <c r="E7711">
        <v>55.0004</v>
      </c>
      <c r="F7711">
        <v>-7.3333</v>
      </c>
      <c r="G7711" t="s">
        <v>11000</v>
      </c>
      <c r="H7711" t="str">
        <f>IFERROR(VLOOKUP(I7711,'country(26mar)'!C$2:D$251,2,FALSE),"")</f>
        <v>base.uk</v>
      </c>
      <c r="I7711" t="s">
        <v>11001</v>
      </c>
      <c r="J7711" t="s">
        <v>11002</v>
      </c>
      <c r="K7711" t="s">
        <v>11199</v>
      </c>
      <c r="L7711" t="str">
        <f>CONCATENATE(G7711," ",K7711)</f>
        <v>United Kingdom Derry and Strabane</v>
      </c>
      <c r="M7711" t="str">
        <f>IFERROR(VLOOKUP(L7711,'State(need_input)'!I$2:J$3992,2,FALSE),"")</f>
        <v>state_GB_Der_203</v>
      </c>
      <c r="N7711" t="s">
        <v>23</v>
      </c>
      <c r="O7711">
        <v>83652</v>
      </c>
      <c r="P7711">
        <v>1826603241</v>
      </c>
    </row>
    <row r="7712" spans="1:16">
      <c r="A7712" s="5" t="str">
        <f>CONCATENATE("rdx_city_",J7712,"_",B7712)</f>
        <v>rdx_city_GBR_125</v>
      </c>
      <c r="B7712">
        <f>IF(I7712=I7711,B7711+1,1)</f>
        <v>125</v>
      </c>
      <c r="C7712" t="s">
        <v>11200</v>
      </c>
      <c r="D7712" t="s">
        <v>11200</v>
      </c>
      <c r="E7712">
        <v>51.8804</v>
      </c>
      <c r="F7712">
        <v>-0.42</v>
      </c>
      <c r="G7712" t="s">
        <v>11000</v>
      </c>
      <c r="H7712" t="str">
        <f>IFERROR(VLOOKUP(I7712,'country(26mar)'!C$2:D$251,2,FALSE),"")</f>
        <v>base.uk</v>
      </c>
      <c r="I7712" t="s">
        <v>11001</v>
      </c>
      <c r="J7712" t="s">
        <v>11002</v>
      </c>
      <c r="K7712" t="s">
        <v>11200</v>
      </c>
      <c r="L7712" t="str">
        <f>CONCATENATE(G7712," ",K7712)</f>
        <v>United Kingdom Luton</v>
      </c>
      <c r="M7712" t="str">
        <f>IFERROR(VLOOKUP(L7712,'State(need_input)'!I$2:J$3992,2,FALSE),"")</f>
        <v>state_GB_Lut_76</v>
      </c>
      <c r="N7712" t="s">
        <v>23</v>
      </c>
      <c r="O7712">
        <v>235958</v>
      </c>
      <c r="P7712">
        <v>1826630574</v>
      </c>
    </row>
    <row r="7713" spans="1:16">
      <c r="A7713" s="5" t="str">
        <f>CONCATENATE("rdx_city_",J7713,"_",B7713)</f>
        <v>rdx_city_GBR_126</v>
      </c>
      <c r="B7713">
        <f>IF(I7713=I7712,B7712+1,1)</f>
        <v>126</v>
      </c>
      <c r="C7713" t="s">
        <v>11201</v>
      </c>
      <c r="D7713" t="s">
        <v>11201</v>
      </c>
      <c r="E7713">
        <v>54.7543</v>
      </c>
      <c r="F7713">
        <v>-6.6094</v>
      </c>
      <c r="G7713" t="s">
        <v>11000</v>
      </c>
      <c r="H7713" t="str">
        <f>IFERROR(VLOOKUP(I7713,'country(26mar)'!C$2:D$251,2,FALSE),"")</f>
        <v>base.uk</v>
      </c>
      <c r="I7713" t="s">
        <v>11001</v>
      </c>
      <c r="J7713" t="s">
        <v>11002</v>
      </c>
      <c r="K7713" t="s">
        <v>11078</v>
      </c>
      <c r="L7713" t="str">
        <f>CONCATENATE(G7713," ",K7713)</f>
        <v>United Kingdom Mid Ulster</v>
      </c>
      <c r="M7713" t="str">
        <f>IFERROR(VLOOKUP(L7713,'State(need_input)'!I$2:J$3992,2,FALSE),"")</f>
        <v>state_GB_Mid_201</v>
      </c>
      <c r="N7713" t="s">
        <v>23</v>
      </c>
      <c r="P7713">
        <v>1826490342</v>
      </c>
    </row>
    <row r="7714" spans="1:16">
      <c r="A7714" s="5" t="str">
        <f>CONCATENATE("rdx_city_",J7714,"_",B7714)</f>
        <v>rdx_city_GBR_127</v>
      </c>
      <c r="B7714">
        <f>IF(I7714=I7713,B7713+1,1)</f>
        <v>127</v>
      </c>
      <c r="C7714" t="s">
        <v>11202</v>
      </c>
      <c r="D7714" t="s">
        <v>11202</v>
      </c>
      <c r="E7714">
        <v>51.5167</v>
      </c>
      <c r="F7714">
        <v>-0.7</v>
      </c>
      <c r="G7714" t="s">
        <v>11000</v>
      </c>
      <c r="H7714" t="str">
        <f>IFERROR(VLOOKUP(I7714,'country(26mar)'!C$2:D$251,2,FALSE),"")</f>
        <v>base.uk</v>
      </c>
      <c r="I7714" t="s">
        <v>11001</v>
      </c>
      <c r="J7714" t="s">
        <v>11002</v>
      </c>
      <c r="K7714" t="s">
        <v>11203</v>
      </c>
      <c r="L7714" t="str">
        <f>CONCATENATE(G7714," ",K7714)</f>
        <v>United Kingdom Windsor and Maidenhead</v>
      </c>
      <c r="M7714" t="str">
        <f>IFERROR(VLOOKUP(L7714,'State(need_input)'!I$2:J$3992,2,FALSE),"")</f>
        <v>state_GB_Win_84</v>
      </c>
      <c r="N7714" t="s">
        <v>23</v>
      </c>
      <c r="P7714">
        <v>1826979451</v>
      </c>
    </row>
    <row r="7715" spans="1:16">
      <c r="A7715" s="5" t="str">
        <f>CONCATENATE("rdx_city_",J7715,"_",B7715)</f>
        <v>rdx_city_GBR_128</v>
      </c>
      <c r="B7715">
        <f>IF(I7715=I7714,B7714+1,1)</f>
        <v>128</v>
      </c>
      <c r="C7715" t="s">
        <v>11204</v>
      </c>
      <c r="D7715" t="s">
        <v>11204</v>
      </c>
      <c r="E7715">
        <v>51.2667</v>
      </c>
      <c r="F7715">
        <v>0.5167</v>
      </c>
      <c r="G7715" t="s">
        <v>11000</v>
      </c>
      <c r="H7715" t="str">
        <f>IFERROR(VLOOKUP(I7715,'country(26mar)'!C$2:D$251,2,FALSE),"")</f>
        <v>base.uk</v>
      </c>
      <c r="I7715" t="s">
        <v>11001</v>
      </c>
      <c r="J7715" t="s">
        <v>11002</v>
      </c>
      <c r="K7715" t="s">
        <v>11092</v>
      </c>
      <c r="L7715" t="str">
        <f>CONCATENATE(G7715," ",K7715)</f>
        <v>United Kingdom Kent</v>
      </c>
      <c r="M7715" t="str">
        <f>IFERROR(VLOOKUP(L7715,'State(need_input)'!I$2:J$3992,2,FALSE),"")</f>
        <v>state_GB_Ken_96</v>
      </c>
      <c r="N7715" t="s">
        <v>23</v>
      </c>
      <c r="P7715">
        <v>1826000009</v>
      </c>
    </row>
    <row r="7716" spans="1:16">
      <c r="A7716" s="5" t="str">
        <f>CONCATENATE("rdx_city_",J7716,"_",B7716)</f>
        <v>rdx_city_GBR_129</v>
      </c>
      <c r="B7716">
        <f>IF(I7716=I7715,B7715+1,1)</f>
        <v>129</v>
      </c>
      <c r="C7716" t="s">
        <v>5206</v>
      </c>
      <c r="D7716" t="s">
        <v>5206</v>
      </c>
      <c r="E7716">
        <v>53.5004</v>
      </c>
      <c r="F7716">
        <v>-2.248</v>
      </c>
      <c r="G7716" t="s">
        <v>11000</v>
      </c>
      <c r="H7716" t="str">
        <f>IFERROR(VLOOKUP(I7716,'country(26mar)'!C$2:D$251,2,FALSE),"")</f>
        <v>base.uk</v>
      </c>
      <c r="I7716" t="s">
        <v>11001</v>
      </c>
      <c r="J7716" t="s">
        <v>11002</v>
      </c>
      <c r="K7716" t="s">
        <v>5206</v>
      </c>
      <c r="L7716" t="str">
        <f>CONCATENATE(G7716," ",K7716)</f>
        <v>United Kingdom Manchester</v>
      </c>
      <c r="M7716" t="str">
        <f>IFERROR(VLOOKUP(L7716,'State(need_input)'!I$2:J$3992,2,FALSE),"")</f>
        <v>state_GB_Man_151</v>
      </c>
      <c r="N7716" t="s">
        <v>23</v>
      </c>
      <c r="O7716">
        <v>2230000</v>
      </c>
      <c r="P7716">
        <v>1826246335</v>
      </c>
    </row>
    <row r="7717" spans="1:16">
      <c r="A7717" s="5" t="str">
        <f>CONCATENATE("rdx_city_",J7717,"_",B7717)</f>
        <v>rdx_city_GBR_130</v>
      </c>
      <c r="B7717">
        <f>IF(I7717=I7716,B7716+1,1)</f>
        <v>130</v>
      </c>
      <c r="C7717" t="s">
        <v>11205</v>
      </c>
      <c r="D7717" t="s">
        <v>11205</v>
      </c>
      <c r="E7717">
        <v>53.1333</v>
      </c>
      <c r="F7717">
        <v>-1.5333</v>
      </c>
      <c r="G7717" t="s">
        <v>11000</v>
      </c>
      <c r="H7717" t="str">
        <f>IFERROR(VLOOKUP(I7717,'country(26mar)'!C$2:D$251,2,FALSE),"")</f>
        <v>base.uk</v>
      </c>
      <c r="I7717" t="s">
        <v>11001</v>
      </c>
      <c r="J7717" t="s">
        <v>11002</v>
      </c>
      <c r="K7717" t="s">
        <v>11206</v>
      </c>
      <c r="L7717" t="str">
        <f>CONCATENATE(G7717," ",K7717)</f>
        <v>United Kingdom Derbyshire</v>
      </c>
      <c r="M7717" t="str">
        <f>IFERROR(VLOOKUP(L7717,'State(need_input)'!I$2:J$3992,2,FALSE),"")</f>
        <v>state_GB_Der_8</v>
      </c>
      <c r="N7717" t="s">
        <v>23</v>
      </c>
      <c r="P7717">
        <v>1826168850</v>
      </c>
    </row>
    <row r="7718" spans="1:16">
      <c r="A7718" s="5" t="str">
        <f>CONCATENATE("rdx_city_",J7718,"_",B7718)</f>
        <v>rdx_city_GBR_131</v>
      </c>
      <c r="B7718">
        <f>IF(I7718=I7717,B7717+1,1)</f>
        <v>131</v>
      </c>
      <c r="C7718" t="s">
        <v>11207</v>
      </c>
      <c r="D7718" t="s">
        <v>11207</v>
      </c>
      <c r="E7718">
        <v>51.75</v>
      </c>
      <c r="F7718">
        <v>-3.3833</v>
      </c>
      <c r="G7718" t="s">
        <v>11000</v>
      </c>
      <c r="H7718" t="str">
        <f>IFERROR(VLOOKUP(I7718,'country(26mar)'!C$2:D$251,2,FALSE),"")</f>
        <v>base.uk</v>
      </c>
      <c r="I7718" t="s">
        <v>11001</v>
      </c>
      <c r="J7718" t="s">
        <v>11002</v>
      </c>
      <c r="K7718" t="s">
        <v>11208</v>
      </c>
      <c r="L7718" t="str">
        <f>CONCATENATE(G7718," ",K7718)</f>
        <v>United Kingdom Merthyr Tydfil</v>
      </c>
      <c r="M7718" t="str">
        <f>IFERROR(VLOOKUP(L7718,'State(need_input)'!I$2:J$3992,2,FALSE),"")</f>
        <v>state_GB_Mer_176</v>
      </c>
      <c r="N7718" t="s">
        <v>23</v>
      </c>
      <c r="P7718">
        <v>1826737367</v>
      </c>
    </row>
    <row r="7719" spans="1:16">
      <c r="A7719" s="5" t="str">
        <f>CONCATENATE("rdx_city_",J7719,"_",B7719)</f>
        <v>rdx_city_GBR_132</v>
      </c>
      <c r="B7719">
        <f>IF(I7719=I7718,B7718+1,1)</f>
        <v>132</v>
      </c>
      <c r="C7719" t="s">
        <v>11209</v>
      </c>
      <c r="D7719" t="s">
        <v>11209</v>
      </c>
      <c r="E7719">
        <v>54.5804</v>
      </c>
      <c r="F7719">
        <v>-1.23</v>
      </c>
      <c r="G7719" t="s">
        <v>11000</v>
      </c>
      <c r="H7719" t="str">
        <f>IFERROR(VLOOKUP(I7719,'country(26mar)'!C$2:D$251,2,FALSE),"")</f>
        <v>base.uk</v>
      </c>
      <c r="I7719" t="s">
        <v>11001</v>
      </c>
      <c r="J7719" t="s">
        <v>11002</v>
      </c>
      <c r="K7719" t="s">
        <v>11210</v>
      </c>
      <c r="L7719" t="str">
        <f>CONCATENATE(G7719," ",K7719)</f>
        <v>United Kingdom Redcar and Cleveland</v>
      </c>
      <c r="M7719" t="str">
        <f>IFERROR(VLOOKUP(L7719,'State(need_input)'!I$2:J$3992,2,FALSE),"")</f>
        <v>state_GB_Red_55</v>
      </c>
      <c r="N7719" t="s">
        <v>23</v>
      </c>
      <c r="O7719">
        <v>416042</v>
      </c>
      <c r="P7719">
        <v>1826407067</v>
      </c>
    </row>
    <row r="7720" spans="1:16">
      <c r="A7720" s="5" t="str">
        <f>CONCATENATE("rdx_city_",J7720,"_",B7720)</f>
        <v>rdx_city_GBR_133</v>
      </c>
      <c r="B7720">
        <f>IF(I7720=I7719,B7719+1,1)</f>
        <v>133</v>
      </c>
      <c r="C7720" t="s">
        <v>11211</v>
      </c>
      <c r="D7720" t="s">
        <v>11211</v>
      </c>
      <c r="E7720">
        <v>52.0333</v>
      </c>
      <c r="F7720">
        <v>-0.7</v>
      </c>
      <c r="G7720" t="s">
        <v>11000</v>
      </c>
      <c r="H7720" t="str">
        <f>IFERROR(VLOOKUP(I7720,'country(26mar)'!C$2:D$251,2,FALSE),"")</f>
        <v>base.uk</v>
      </c>
      <c r="I7720" t="s">
        <v>11001</v>
      </c>
      <c r="J7720" t="s">
        <v>11002</v>
      </c>
      <c r="K7720" t="s">
        <v>11211</v>
      </c>
      <c r="L7720" t="str">
        <f>CONCATENATE(G7720," ",K7720)</f>
        <v>United Kingdom Milton Keynes</v>
      </c>
      <c r="M7720" t="str">
        <f>IFERROR(VLOOKUP(L7720,'State(need_input)'!I$2:J$3992,2,FALSE),"")</f>
        <v>state_GB_Mil_89</v>
      </c>
      <c r="N7720" t="s">
        <v>23</v>
      </c>
      <c r="P7720">
        <v>1826291745</v>
      </c>
    </row>
    <row r="7721" spans="1:16">
      <c r="A7721" s="5" t="str">
        <f>CONCATENATE("rdx_city_",J7721,"_",B7721)</f>
        <v>rdx_city_GBR_134</v>
      </c>
      <c r="B7721">
        <f>IF(I7721=I7720,B7720+1,1)</f>
        <v>134</v>
      </c>
      <c r="C7721" t="s">
        <v>11212</v>
      </c>
      <c r="D7721" t="s">
        <v>11212</v>
      </c>
      <c r="E7721">
        <v>53.1667</v>
      </c>
      <c r="F7721">
        <v>-3.1333</v>
      </c>
      <c r="G7721" t="s">
        <v>11000</v>
      </c>
      <c r="H7721" t="str">
        <f>IFERROR(VLOOKUP(I7721,'country(26mar)'!C$2:D$251,2,FALSE),"")</f>
        <v>base.uk</v>
      </c>
      <c r="I7721" t="s">
        <v>11001</v>
      </c>
      <c r="J7721" t="s">
        <v>11002</v>
      </c>
      <c r="K7721" t="s">
        <v>11213</v>
      </c>
      <c r="L7721" t="str">
        <f>CONCATENATE(G7721," ",K7721)</f>
        <v>United Kingdom Flintshire</v>
      </c>
      <c r="M7721" t="str">
        <f>IFERROR(VLOOKUP(L7721,'State(need_input)'!I$2:J$3992,2,FALSE),"")</f>
        <v>state_GB_Fli_157</v>
      </c>
      <c r="N7721" t="s">
        <v>23</v>
      </c>
      <c r="P7721">
        <v>1826650301</v>
      </c>
    </row>
    <row r="7722" spans="1:16">
      <c r="A7722" s="5" t="str">
        <f>CONCATENATE("rdx_city_",J7722,"_",B7722)</f>
        <v>rdx_city_GBR_135</v>
      </c>
      <c r="B7722">
        <f>IF(I7722=I7721,B7721+1,1)</f>
        <v>135</v>
      </c>
      <c r="C7722" t="s">
        <v>11214</v>
      </c>
      <c r="D7722" t="s">
        <v>11214</v>
      </c>
      <c r="E7722">
        <v>51.3982</v>
      </c>
      <c r="F7722">
        <v>-0.1984</v>
      </c>
      <c r="G7722" t="s">
        <v>11000</v>
      </c>
      <c r="H7722" t="str">
        <f>IFERROR(VLOOKUP(I7722,'country(26mar)'!C$2:D$251,2,FALSE),"")</f>
        <v>base.uk</v>
      </c>
      <c r="I7722" t="s">
        <v>11001</v>
      </c>
      <c r="J7722" t="s">
        <v>11002</v>
      </c>
      <c r="K7722" t="s">
        <v>11215</v>
      </c>
      <c r="L7722" t="str">
        <f>CONCATENATE(G7722," ",K7722)</f>
        <v>United Kingdom Merton</v>
      </c>
      <c r="M7722" t="str">
        <f>IFERROR(VLOOKUP(L7722,'State(need_input)'!I$2:J$3992,2,FALSE),"")</f>
        <v>state_GB_Mer_152</v>
      </c>
      <c r="N7722" t="s">
        <v>23</v>
      </c>
      <c r="P7722">
        <v>1826667903</v>
      </c>
    </row>
    <row r="7723" spans="1:16">
      <c r="A7723" s="5" t="str">
        <f>CONCATENATE("rdx_city_",J7723,"_",B7723)</f>
        <v>rdx_city_GBR_136</v>
      </c>
      <c r="B7723">
        <f>IF(I7723=I7722,B7722+1,1)</f>
        <v>136</v>
      </c>
      <c r="C7723" t="s">
        <v>11216</v>
      </c>
      <c r="D7723" t="s">
        <v>11216</v>
      </c>
      <c r="E7723">
        <v>55.1667</v>
      </c>
      <c r="F7723">
        <v>-1.6833</v>
      </c>
      <c r="G7723" t="s">
        <v>11000</v>
      </c>
      <c r="H7723" t="str">
        <f>IFERROR(VLOOKUP(I7723,'country(26mar)'!C$2:D$251,2,FALSE),"")</f>
        <v>base.uk</v>
      </c>
      <c r="I7723" t="s">
        <v>11001</v>
      </c>
      <c r="J7723" t="s">
        <v>11002</v>
      </c>
      <c r="K7723" t="s">
        <v>11217</v>
      </c>
      <c r="L7723" t="str">
        <f>CONCATENATE(G7723," ",K7723)</f>
        <v>United Kingdom Northumberland</v>
      </c>
      <c r="M7723" t="str">
        <f>IFERROR(VLOOKUP(L7723,'State(need_input)'!I$2:J$3992,2,FALSE),"")</f>
        <v>state_GB_Nor_49</v>
      </c>
      <c r="N7723" t="s">
        <v>23</v>
      </c>
      <c r="P7723">
        <v>1826000022</v>
      </c>
    </row>
    <row r="7724" spans="1:16">
      <c r="A7724" s="5" t="str">
        <f>CONCATENATE("rdx_city_",J7724,"_",B7724)</f>
        <v>rdx_city_GBR_137</v>
      </c>
      <c r="B7724">
        <f>IF(I7724=I7723,B7723+1,1)</f>
        <v>137</v>
      </c>
      <c r="C7724" t="s">
        <v>11218</v>
      </c>
      <c r="D7724" t="s">
        <v>11218</v>
      </c>
      <c r="E7724">
        <v>55.7833</v>
      </c>
      <c r="F7724">
        <v>-4</v>
      </c>
      <c r="G7724" t="s">
        <v>11000</v>
      </c>
      <c r="H7724" t="str">
        <f>IFERROR(VLOOKUP(I7724,'country(26mar)'!C$2:D$251,2,FALSE),"")</f>
        <v>base.uk</v>
      </c>
      <c r="I7724" t="s">
        <v>11001</v>
      </c>
      <c r="J7724" t="s">
        <v>11002</v>
      </c>
      <c r="K7724" t="s">
        <v>11219</v>
      </c>
      <c r="L7724" t="str">
        <f>CONCATENATE(G7724," ",K7724)</f>
        <v>United Kingdom North Lanarkshire</v>
      </c>
      <c r="M7724" t="str">
        <f>IFERROR(VLOOKUP(L7724,'State(need_input)'!I$2:J$3992,2,FALSE),"")</f>
        <v>state_GB_Nor_21</v>
      </c>
      <c r="N7724" t="s">
        <v>23</v>
      </c>
      <c r="P7724">
        <v>1826854355</v>
      </c>
    </row>
    <row r="7725" spans="1:16">
      <c r="A7725" s="5" t="str">
        <f>CONCATENATE("rdx_city_",J7725,"_",B7725)</f>
        <v>rdx_city_GBR_138</v>
      </c>
      <c r="B7725">
        <f>IF(I7725=I7724,B7724+1,1)</f>
        <v>138</v>
      </c>
      <c r="C7725" t="s">
        <v>11220</v>
      </c>
      <c r="D7725" t="s">
        <v>11220</v>
      </c>
      <c r="E7725">
        <v>51.4</v>
      </c>
      <c r="F7725">
        <v>-1.3167</v>
      </c>
      <c r="G7725" t="s">
        <v>11000</v>
      </c>
      <c r="H7725" t="str">
        <f>IFERROR(VLOOKUP(I7725,'country(26mar)'!C$2:D$251,2,FALSE),"")</f>
        <v>base.uk</v>
      </c>
      <c r="I7725" t="s">
        <v>11001</v>
      </c>
      <c r="J7725" t="s">
        <v>11002</v>
      </c>
      <c r="K7725" t="s">
        <v>11221</v>
      </c>
      <c r="L7725" t="str">
        <f>CONCATENATE(G7725," ",K7725)</f>
        <v>United Kingdom West Berkshire</v>
      </c>
      <c r="M7725" t="str">
        <f>IFERROR(VLOOKUP(L7725,'State(need_input)'!I$2:J$3992,2,FALSE),"")</f>
        <v>state_GB_Wes_2</v>
      </c>
      <c r="N7725" t="s">
        <v>23</v>
      </c>
      <c r="P7725">
        <v>1826103829</v>
      </c>
    </row>
    <row r="7726" spans="1:16">
      <c r="A7726" s="5" t="str">
        <f>CONCATENATE("rdx_city_",J7726,"_",B7726)</f>
        <v>rdx_city_GBR_139</v>
      </c>
      <c r="B7726">
        <f>IF(I7726=I7725,B7725+1,1)</f>
        <v>139</v>
      </c>
      <c r="C7726" t="s">
        <v>691</v>
      </c>
      <c r="D7726" t="s">
        <v>691</v>
      </c>
      <c r="E7726">
        <v>55.0004</v>
      </c>
      <c r="F7726">
        <v>-1.6</v>
      </c>
      <c r="G7726" t="s">
        <v>11000</v>
      </c>
      <c r="H7726" t="str">
        <f>IFERROR(VLOOKUP(I7726,'country(26mar)'!C$2:D$251,2,FALSE),"")</f>
        <v>base.uk</v>
      </c>
      <c r="I7726" t="s">
        <v>11001</v>
      </c>
      <c r="J7726" t="s">
        <v>11002</v>
      </c>
      <c r="K7726" t="s">
        <v>11222</v>
      </c>
      <c r="L7726" t="str">
        <f>CONCATENATE(G7726," ",K7726)</f>
        <v>United Kingdom Newcastle upon Tyne</v>
      </c>
      <c r="M7726" t="str">
        <f>IFERROR(VLOOKUP(L7726,'State(need_input)'!I$2:J$3992,2,FALSE),"")</f>
        <v>state_GB_New_198</v>
      </c>
      <c r="N7726" t="s">
        <v>23</v>
      </c>
      <c r="O7726">
        <v>882000</v>
      </c>
      <c r="P7726">
        <v>1826292220</v>
      </c>
    </row>
    <row r="7727" spans="1:16">
      <c r="A7727" s="5" t="str">
        <f>CONCATENATE("rdx_city_",J7727,"_",B7727)</f>
        <v>rdx_city_GBR_140</v>
      </c>
      <c r="B7727">
        <f>IF(I7727=I7726,B7726+1,1)</f>
        <v>140</v>
      </c>
      <c r="C7727" t="s">
        <v>11223</v>
      </c>
      <c r="D7727" t="s">
        <v>11223</v>
      </c>
      <c r="E7727">
        <v>50.7</v>
      </c>
      <c r="F7727">
        <v>-1.3</v>
      </c>
      <c r="G7727" t="s">
        <v>11000</v>
      </c>
      <c r="H7727" t="str">
        <f>IFERROR(VLOOKUP(I7727,'country(26mar)'!C$2:D$251,2,FALSE),"")</f>
        <v>base.uk</v>
      </c>
      <c r="I7727" t="s">
        <v>11001</v>
      </c>
      <c r="J7727" t="s">
        <v>11002</v>
      </c>
      <c r="K7727" t="s">
        <v>11224</v>
      </c>
      <c r="L7727" t="str">
        <f>CONCATENATE(G7727," ",K7727)</f>
        <v>United Kingdom Isle of Wight</v>
      </c>
      <c r="M7727" t="str">
        <f>IFERROR(VLOOKUP(L7727,'State(need_input)'!I$2:J$3992,2,FALSE),"")</f>
        <v>state_GB_Isl_98</v>
      </c>
      <c r="N7727" t="s">
        <v>23</v>
      </c>
      <c r="P7727">
        <v>1826718687</v>
      </c>
    </row>
    <row r="7728" spans="1:16">
      <c r="A7728" s="5" t="str">
        <f>CONCATENATE("rdx_city_",J7728,"_",B7728)</f>
        <v>rdx_city_GBR_141</v>
      </c>
      <c r="B7728">
        <f>IF(I7728=I7727,B7727+1,1)</f>
        <v>141</v>
      </c>
      <c r="C7728" t="s">
        <v>11223</v>
      </c>
      <c r="D7728" t="s">
        <v>11223</v>
      </c>
      <c r="E7728">
        <v>51.5833</v>
      </c>
      <c r="F7728">
        <v>-2.9833</v>
      </c>
      <c r="G7728" t="s">
        <v>11000</v>
      </c>
      <c r="H7728" t="str">
        <f>IFERROR(VLOOKUP(I7728,'country(26mar)'!C$2:D$251,2,FALSE),"")</f>
        <v>base.uk</v>
      </c>
      <c r="I7728" t="s">
        <v>11001</v>
      </c>
      <c r="J7728" t="s">
        <v>11002</v>
      </c>
      <c r="K7728" t="s">
        <v>11223</v>
      </c>
      <c r="L7728" t="str">
        <f>CONCATENATE(G7728," ",K7728)</f>
        <v>United Kingdom Newport</v>
      </c>
      <c r="M7728" t="str">
        <f>IFERROR(VLOOKUP(L7728,'State(need_input)'!I$2:J$3992,2,FALSE),"")</f>
        <v>state_GB_New_138</v>
      </c>
      <c r="N7728" t="s">
        <v>23</v>
      </c>
      <c r="P7728">
        <v>1826018889</v>
      </c>
    </row>
    <row r="7729" spans="1:16">
      <c r="A7729" s="5" t="str">
        <f>CONCATENATE("rdx_city_",J7729,"_",B7729)</f>
        <v>rdx_city_GBR_142</v>
      </c>
      <c r="B7729">
        <f>IF(I7729=I7728,B7728+1,1)</f>
        <v>142</v>
      </c>
      <c r="C7729" t="s">
        <v>11225</v>
      </c>
      <c r="D7729" t="s">
        <v>11225</v>
      </c>
      <c r="E7729">
        <v>54.178</v>
      </c>
      <c r="F7729">
        <v>-6.3381</v>
      </c>
      <c r="G7729" t="s">
        <v>11000</v>
      </c>
      <c r="H7729" t="str">
        <f>IFERROR(VLOOKUP(I7729,'country(26mar)'!C$2:D$251,2,FALSE),"")</f>
        <v>base.uk</v>
      </c>
      <c r="I7729" t="s">
        <v>11001</v>
      </c>
      <c r="J7729" t="s">
        <v>11002</v>
      </c>
      <c r="K7729" t="s">
        <v>11094</v>
      </c>
      <c r="L7729" t="str">
        <f>CONCATENATE(G7729," ",K7729)</f>
        <v>United Kingdom Newry, Mourne and Down</v>
      </c>
      <c r="M7729" t="str">
        <f>IFERROR(VLOOKUP(L7729,'State(need_input)'!I$2:J$3992,2,FALSE),"")</f>
        <v>state_GB_New_199</v>
      </c>
      <c r="N7729" t="s">
        <v>23</v>
      </c>
      <c r="P7729">
        <v>1826243852</v>
      </c>
    </row>
    <row r="7730" spans="1:16">
      <c r="A7730" s="5" t="str">
        <f>CONCATENATE("rdx_city_",J7730,"_",B7730)</f>
        <v>rdx_city_GBR_143</v>
      </c>
      <c r="B7730">
        <f>IF(I7730=I7729,B7729+1,1)</f>
        <v>143</v>
      </c>
      <c r="C7730" t="s">
        <v>11226</v>
      </c>
      <c r="D7730" t="s">
        <v>11226</v>
      </c>
      <c r="E7730">
        <v>55.5833</v>
      </c>
      <c r="F7730">
        <v>-2.6833</v>
      </c>
      <c r="G7730" t="s">
        <v>11000</v>
      </c>
      <c r="H7730" t="str">
        <f>IFERROR(VLOOKUP(I7730,'country(26mar)'!C$2:D$251,2,FALSE),"")</f>
        <v>base.uk</v>
      </c>
      <c r="I7730" t="s">
        <v>11001</v>
      </c>
      <c r="J7730" t="s">
        <v>11002</v>
      </c>
      <c r="K7730" t="s">
        <v>11227</v>
      </c>
      <c r="L7730" t="str">
        <f>CONCATENATE(G7730," ",K7730)</f>
        <v>United Kingdom Scottish Borders, The</v>
      </c>
      <c r="M7730" t="str">
        <f>IFERROR(VLOOKUP(L7730,'State(need_input)'!I$2:J$3992,2,FALSE),"")</f>
        <v>state_GB_Sco_108</v>
      </c>
      <c r="N7730" t="s">
        <v>23</v>
      </c>
      <c r="P7730">
        <v>1826157453</v>
      </c>
    </row>
    <row r="7731" spans="1:16">
      <c r="A7731" s="5" t="str">
        <f>CONCATENATE("rdx_city_",J7731,"_",B7731)</f>
        <v>rdx_city_GBR_144</v>
      </c>
      <c r="B7731">
        <f>IF(I7731=I7730,B7730+1,1)</f>
        <v>144</v>
      </c>
      <c r="C7731" t="s">
        <v>11228</v>
      </c>
      <c r="D7731" t="s">
        <v>11228</v>
      </c>
      <c r="E7731">
        <v>54.6691</v>
      </c>
      <c r="F7731">
        <v>-5.9044</v>
      </c>
      <c r="G7731" t="s">
        <v>11000</v>
      </c>
      <c r="H7731" t="str">
        <f>IFERROR(VLOOKUP(I7731,'country(26mar)'!C$2:D$251,2,FALSE),"")</f>
        <v>base.uk</v>
      </c>
      <c r="I7731" t="s">
        <v>11001</v>
      </c>
      <c r="J7731" t="s">
        <v>11002</v>
      </c>
      <c r="K7731" t="s">
        <v>11009</v>
      </c>
      <c r="L7731" t="str">
        <f>CONCATENATE(G7731," ",K7731)</f>
        <v>United Kingdom Antrim and Newtownabbey</v>
      </c>
      <c r="M7731" t="str">
        <f>IFERROR(VLOOKUP(L7731,'State(need_input)'!I$2:J$3992,2,FALSE),"")</f>
        <v>state_GB_Ant_207</v>
      </c>
      <c r="N7731" t="s">
        <v>23</v>
      </c>
      <c r="P7731">
        <v>1826392182</v>
      </c>
    </row>
    <row r="7732" spans="1:16">
      <c r="A7732" s="5" t="str">
        <f>CONCATENATE("rdx_city_",J7732,"_",B7732)</f>
        <v>rdx_city_GBR_145</v>
      </c>
      <c r="B7732">
        <f>IF(I7732=I7731,B7731+1,1)</f>
        <v>145</v>
      </c>
      <c r="C7732" t="s">
        <v>11229</v>
      </c>
      <c r="D7732" t="s">
        <v>11229</v>
      </c>
      <c r="E7732">
        <v>54.3333</v>
      </c>
      <c r="F7732">
        <v>-1.4333</v>
      </c>
      <c r="G7732" t="s">
        <v>11000</v>
      </c>
      <c r="H7732" t="str">
        <f>IFERROR(VLOOKUP(I7732,'country(26mar)'!C$2:D$251,2,FALSE),"")</f>
        <v>base.uk</v>
      </c>
      <c r="I7732" t="s">
        <v>11001</v>
      </c>
      <c r="J7732" t="s">
        <v>11002</v>
      </c>
      <c r="K7732" t="s">
        <v>11230</v>
      </c>
      <c r="L7732" t="str">
        <f>CONCATENATE(G7732," ",K7732)</f>
        <v>United Kingdom North Yorkshire</v>
      </c>
      <c r="M7732" t="str">
        <f>IFERROR(VLOOKUP(L7732,'State(need_input)'!I$2:J$3992,2,FALSE),"")</f>
        <v>state_GB_Nor_10</v>
      </c>
      <c r="N7732" t="s">
        <v>23</v>
      </c>
      <c r="P7732">
        <v>1826697671</v>
      </c>
    </row>
    <row r="7733" spans="1:16">
      <c r="A7733" s="5" t="str">
        <f>CONCATENATE("rdx_city_",J7733,"_",B7733)</f>
        <v>rdx_city_GBR_146</v>
      </c>
      <c r="B7733">
        <f>IF(I7733=I7732,B7732+1,1)</f>
        <v>146</v>
      </c>
      <c r="C7733" t="s">
        <v>11231</v>
      </c>
      <c r="D7733" t="s">
        <v>11231</v>
      </c>
      <c r="E7733">
        <v>52.25</v>
      </c>
      <c r="F7733">
        <v>-0.8833</v>
      </c>
      <c r="G7733" t="s">
        <v>11000</v>
      </c>
      <c r="H7733" t="str">
        <f>IFERROR(VLOOKUP(I7733,'country(26mar)'!C$2:D$251,2,FALSE),"")</f>
        <v>base.uk</v>
      </c>
      <c r="I7733" t="s">
        <v>11001</v>
      </c>
      <c r="J7733" t="s">
        <v>11002</v>
      </c>
      <c r="K7733" t="s">
        <v>11232</v>
      </c>
      <c r="L7733" t="str">
        <f>CONCATENATE(G7733," ",K7733)</f>
        <v>United Kingdom Northamptonshire</v>
      </c>
      <c r="M7733" t="str">
        <f>IFERROR(VLOOKUP(L7733,'State(need_input)'!I$2:J$3992,2,FALSE),"")</f>
        <v>state_GB_Nor_196</v>
      </c>
      <c r="N7733" t="s">
        <v>23</v>
      </c>
      <c r="P7733">
        <v>1826806747</v>
      </c>
    </row>
    <row r="7734" spans="1:16">
      <c r="A7734" s="5" t="str">
        <f>CONCATENATE("rdx_city_",J7734,"_",B7734)</f>
        <v>rdx_city_GBR_147</v>
      </c>
      <c r="B7734">
        <f>IF(I7734=I7733,B7733+1,1)</f>
        <v>147</v>
      </c>
      <c r="C7734" t="s">
        <v>11233</v>
      </c>
      <c r="D7734" t="s">
        <v>11233</v>
      </c>
      <c r="E7734">
        <v>52.6304</v>
      </c>
      <c r="F7734">
        <v>1.3</v>
      </c>
      <c r="G7734" t="s">
        <v>11000</v>
      </c>
      <c r="H7734" t="str">
        <f>IFERROR(VLOOKUP(I7734,'country(26mar)'!C$2:D$251,2,FALSE),"")</f>
        <v>base.uk</v>
      </c>
      <c r="I7734" t="s">
        <v>11001</v>
      </c>
      <c r="J7734" t="s">
        <v>11002</v>
      </c>
      <c r="K7734" t="s">
        <v>11234</v>
      </c>
      <c r="L7734" t="str">
        <f>CONCATENATE(G7734," ",K7734)</f>
        <v>United Kingdom Norfolk</v>
      </c>
      <c r="M7734" t="str">
        <f>IFERROR(VLOOKUP(L7734,'State(need_input)'!I$2:J$3992,2,FALSE),"")</f>
        <v>state_GB_Nor_43</v>
      </c>
      <c r="N7734" t="s">
        <v>23</v>
      </c>
      <c r="O7734">
        <v>190756</v>
      </c>
      <c r="P7734">
        <v>1826688051</v>
      </c>
    </row>
    <row r="7735" spans="1:16">
      <c r="A7735" s="5" t="str">
        <f>CONCATENATE("rdx_city_",J7735,"_",B7735)</f>
        <v>rdx_city_GBR_148</v>
      </c>
      <c r="B7735">
        <f>IF(I7735=I7734,B7734+1,1)</f>
        <v>148</v>
      </c>
      <c r="C7735" t="s">
        <v>11235</v>
      </c>
      <c r="D7735" t="s">
        <v>11235</v>
      </c>
      <c r="E7735">
        <v>52.9703</v>
      </c>
      <c r="F7735">
        <v>-1.17</v>
      </c>
      <c r="G7735" t="s">
        <v>11000</v>
      </c>
      <c r="H7735" t="str">
        <f>IFERROR(VLOOKUP(I7735,'country(26mar)'!C$2:D$251,2,FALSE),"")</f>
        <v>base.uk</v>
      </c>
      <c r="I7735" t="s">
        <v>11001</v>
      </c>
      <c r="J7735" t="s">
        <v>11002</v>
      </c>
      <c r="K7735" t="s">
        <v>11235</v>
      </c>
      <c r="L7735" t="str">
        <f>CONCATENATE(G7735," ",K7735)</f>
        <v>United Kingdom Nottingham</v>
      </c>
      <c r="M7735" t="str">
        <f>IFERROR(VLOOKUP(L7735,'State(need_input)'!I$2:J$3992,2,FALSE),"")</f>
        <v>state_GB_Not_18</v>
      </c>
      <c r="N7735" t="s">
        <v>23</v>
      </c>
      <c r="O7735">
        <v>825600</v>
      </c>
      <c r="P7735">
        <v>1826122597</v>
      </c>
    </row>
    <row r="7736" spans="1:16">
      <c r="A7736" s="5" t="str">
        <f>CONCATENATE("rdx_city_",J7736,"_",B7736)</f>
        <v>rdx_city_GBR_149</v>
      </c>
      <c r="B7736">
        <f>IF(I7736=I7735,B7735+1,1)</f>
        <v>149</v>
      </c>
      <c r="C7736" t="s">
        <v>11236</v>
      </c>
      <c r="D7736" t="s">
        <v>11236</v>
      </c>
      <c r="E7736">
        <v>52.6667</v>
      </c>
      <c r="F7736">
        <v>-0.7333</v>
      </c>
      <c r="G7736" t="s">
        <v>11000</v>
      </c>
      <c r="H7736" t="str">
        <f>IFERROR(VLOOKUP(I7736,'country(26mar)'!C$2:D$251,2,FALSE),"")</f>
        <v>base.uk</v>
      </c>
      <c r="I7736" t="s">
        <v>11001</v>
      </c>
      <c r="J7736" t="s">
        <v>11002</v>
      </c>
      <c r="K7736" t="s">
        <v>11237</v>
      </c>
      <c r="L7736" t="str">
        <f>CONCATENATE(G7736," ",K7736)</f>
        <v>United Kingdom Rutland</v>
      </c>
      <c r="M7736" t="str">
        <f>IFERROR(VLOOKUP(L7736,'State(need_input)'!I$2:J$3992,2,FALSE),"")</f>
        <v>state_GB_Rut_162</v>
      </c>
      <c r="N7736" t="s">
        <v>23</v>
      </c>
      <c r="P7736">
        <v>1826442570</v>
      </c>
    </row>
    <row r="7737" spans="1:16">
      <c r="A7737" s="5" t="str">
        <f>CONCATENATE("rdx_city_",J7737,"_",B7737)</f>
        <v>rdx_city_GBR_150</v>
      </c>
      <c r="B7737">
        <f>IF(I7737=I7736,B7736+1,1)</f>
        <v>150</v>
      </c>
      <c r="C7737" t="s">
        <v>11238</v>
      </c>
      <c r="D7737" t="s">
        <v>11238</v>
      </c>
      <c r="E7737">
        <v>52.5</v>
      </c>
      <c r="F7737">
        <v>-2.0167</v>
      </c>
      <c r="G7737" t="s">
        <v>11000</v>
      </c>
      <c r="H7737" t="str">
        <f>IFERROR(VLOOKUP(I7737,'country(26mar)'!C$2:D$251,2,FALSE),"")</f>
        <v>base.uk</v>
      </c>
      <c r="I7737" t="s">
        <v>11001</v>
      </c>
      <c r="J7737" t="s">
        <v>11002</v>
      </c>
      <c r="K7737" t="s">
        <v>11239</v>
      </c>
      <c r="L7737" t="str">
        <f>CONCATENATE(G7737," ",K7737)</f>
        <v>United Kingdom Sandwell</v>
      </c>
      <c r="M7737" t="str">
        <f>IFERROR(VLOOKUP(L7737,'State(need_input)'!I$2:J$3992,2,FALSE),"")</f>
        <v>state_GB_San_92</v>
      </c>
      <c r="N7737" t="s">
        <v>23</v>
      </c>
      <c r="P7737">
        <v>1826772887</v>
      </c>
    </row>
    <row r="7738" spans="1:16">
      <c r="A7738" s="5" t="str">
        <f>CONCATENATE("rdx_city_",J7738,"_",B7738)</f>
        <v>rdx_city_GBR_151</v>
      </c>
      <c r="B7738">
        <f>IF(I7738=I7737,B7737+1,1)</f>
        <v>151</v>
      </c>
      <c r="C7738" t="s">
        <v>11240</v>
      </c>
      <c r="D7738" t="s">
        <v>11240</v>
      </c>
      <c r="E7738">
        <v>53.55</v>
      </c>
      <c r="F7738">
        <v>-2.1167</v>
      </c>
      <c r="G7738" t="s">
        <v>11000</v>
      </c>
      <c r="H7738" t="str">
        <f>IFERROR(VLOOKUP(I7738,'country(26mar)'!C$2:D$251,2,FALSE),"")</f>
        <v>base.uk</v>
      </c>
      <c r="I7738" t="s">
        <v>11001</v>
      </c>
      <c r="J7738" t="s">
        <v>11002</v>
      </c>
      <c r="K7738" t="s">
        <v>11240</v>
      </c>
      <c r="L7738" t="str">
        <f>CONCATENATE(G7738," ",K7738)</f>
        <v>United Kingdom Oldham</v>
      </c>
      <c r="M7738" t="str">
        <f>IFERROR(VLOOKUP(L7738,'State(need_input)'!I$2:J$3992,2,FALSE),"")</f>
        <v>state_GB_Old_25</v>
      </c>
      <c r="N7738" t="s">
        <v>23</v>
      </c>
      <c r="P7738">
        <v>1826716070</v>
      </c>
    </row>
    <row r="7739" spans="1:16">
      <c r="A7739" s="5" t="str">
        <f>CONCATENATE("rdx_city_",J7739,"_",B7739)</f>
        <v>rdx_city_GBR_152</v>
      </c>
      <c r="B7739">
        <f>IF(I7739=I7738,B7738+1,1)</f>
        <v>152</v>
      </c>
      <c r="C7739" t="s">
        <v>11241</v>
      </c>
      <c r="D7739" t="s">
        <v>11241</v>
      </c>
      <c r="E7739">
        <v>54.6</v>
      </c>
      <c r="F7739">
        <v>-7.3</v>
      </c>
      <c r="G7739" t="s">
        <v>11000</v>
      </c>
      <c r="H7739" t="str">
        <f>IFERROR(VLOOKUP(I7739,'country(26mar)'!C$2:D$251,2,FALSE),"")</f>
        <v>base.uk</v>
      </c>
      <c r="I7739" t="s">
        <v>11001</v>
      </c>
      <c r="J7739" t="s">
        <v>11002</v>
      </c>
      <c r="K7739" t="s">
        <v>11115</v>
      </c>
      <c r="L7739" t="str">
        <f>CONCATENATE(G7739," ",K7739)</f>
        <v>United Kingdom Fermanagh and Omagh</v>
      </c>
      <c r="M7739" t="str">
        <f>IFERROR(VLOOKUP(L7739,'State(need_input)'!I$2:J$3992,2,FALSE),"")</f>
        <v>state_GB_Fer_204</v>
      </c>
      <c r="N7739" t="s">
        <v>23</v>
      </c>
      <c r="O7739">
        <v>21056</v>
      </c>
      <c r="P7739">
        <v>1826686995</v>
      </c>
    </row>
    <row r="7740" spans="1:16">
      <c r="A7740" s="5" t="str">
        <f>CONCATENATE("rdx_city_",J7740,"_",B7740)</f>
        <v>rdx_city_GBR_153</v>
      </c>
      <c r="B7740">
        <f>IF(I7740=I7739,B7739+1,1)</f>
        <v>153</v>
      </c>
      <c r="C7740" t="s">
        <v>11242</v>
      </c>
      <c r="D7740" t="s">
        <v>11242</v>
      </c>
      <c r="E7740">
        <v>51.7704</v>
      </c>
      <c r="F7740">
        <v>-1.25</v>
      </c>
      <c r="G7740" t="s">
        <v>11000</v>
      </c>
      <c r="H7740" t="str">
        <f>IFERROR(VLOOKUP(I7740,'country(26mar)'!C$2:D$251,2,FALSE),"")</f>
        <v>base.uk</v>
      </c>
      <c r="I7740" t="s">
        <v>11001</v>
      </c>
      <c r="J7740" t="s">
        <v>11002</v>
      </c>
      <c r="K7740" t="s">
        <v>11243</v>
      </c>
      <c r="L7740" t="str">
        <f>CONCATENATE(G7740," ",K7740)</f>
        <v>United Kingdom Oxfordshire</v>
      </c>
      <c r="M7740" t="str">
        <f>IFERROR(VLOOKUP(L7740,'State(need_input)'!I$2:J$3992,2,FALSE),"")</f>
        <v>state_GB_Oxf_6</v>
      </c>
      <c r="N7740" t="s">
        <v>23</v>
      </c>
      <c r="O7740">
        <v>192796</v>
      </c>
      <c r="P7740">
        <v>1826689568</v>
      </c>
    </row>
    <row r="7741" spans="1:16">
      <c r="A7741" s="5" t="str">
        <f>CONCATENATE("rdx_city_",J7741,"_",B7741)</f>
        <v>rdx_city_GBR_154</v>
      </c>
      <c r="B7741">
        <f>IF(I7741=I7740,B7740+1,1)</f>
        <v>154</v>
      </c>
      <c r="C7741" t="s">
        <v>11244</v>
      </c>
      <c r="D7741" t="s">
        <v>11244</v>
      </c>
      <c r="E7741">
        <v>55.8333</v>
      </c>
      <c r="F7741">
        <v>-4.4333</v>
      </c>
      <c r="G7741" t="s">
        <v>11000</v>
      </c>
      <c r="H7741" t="str">
        <f>IFERROR(VLOOKUP(I7741,'country(26mar)'!C$2:D$251,2,FALSE),"")</f>
        <v>base.uk</v>
      </c>
      <c r="I7741" t="s">
        <v>11001</v>
      </c>
      <c r="J7741" t="s">
        <v>11002</v>
      </c>
      <c r="K7741" t="s">
        <v>11245</v>
      </c>
      <c r="L7741" t="str">
        <f>CONCATENATE(G7741," ",K7741)</f>
        <v>United Kingdom Renfrewshire</v>
      </c>
      <c r="M7741" t="str">
        <f>IFERROR(VLOOKUP(L7741,'State(need_input)'!I$2:J$3992,2,FALSE),"")</f>
        <v>state_GB_Ren_146</v>
      </c>
      <c r="N7741" t="s">
        <v>23</v>
      </c>
      <c r="P7741">
        <v>1826549531</v>
      </c>
    </row>
    <row r="7742" spans="1:16">
      <c r="A7742" s="5" t="str">
        <f>CONCATENATE("rdx_city_",J7742,"_",B7742)</f>
        <v>rdx_city_GBR_155</v>
      </c>
      <c r="B7742">
        <f>IF(I7742=I7741,B7741+1,1)</f>
        <v>155</v>
      </c>
      <c r="C7742" t="s">
        <v>11246</v>
      </c>
      <c r="D7742" t="s">
        <v>11246</v>
      </c>
      <c r="E7742">
        <v>51.5058</v>
      </c>
      <c r="F7742">
        <v>-3.5772</v>
      </c>
      <c r="G7742" t="s">
        <v>11000</v>
      </c>
      <c r="H7742" t="str">
        <f>IFERROR(VLOOKUP(I7742,'country(26mar)'!C$2:D$251,2,FALSE),"")</f>
        <v>base.uk</v>
      </c>
      <c r="I7742" t="s">
        <v>11001</v>
      </c>
      <c r="J7742" t="s">
        <v>11002</v>
      </c>
      <c r="K7742" t="s">
        <v>11247</v>
      </c>
      <c r="L7742" t="str">
        <f>CONCATENATE(G7742," ",K7742)</f>
        <v>United Kingdom Bridgend</v>
      </c>
      <c r="M7742" t="str">
        <f>IFERROR(VLOOKUP(L7742,'State(need_input)'!I$2:J$3992,2,FALSE),"")</f>
        <v>state_GB_Bri_61</v>
      </c>
      <c r="N7742" t="s">
        <v>23</v>
      </c>
      <c r="P7742">
        <v>1826587515</v>
      </c>
    </row>
    <row r="7743" spans="1:16">
      <c r="A7743" s="5" t="str">
        <f>CONCATENATE("rdx_city_",J7743,"_",B7743)</f>
        <v>rdx_city_GBR_156</v>
      </c>
      <c r="B7743">
        <f>IF(I7743=I7742,B7742+1,1)</f>
        <v>156</v>
      </c>
      <c r="C7743" t="s">
        <v>11248</v>
      </c>
      <c r="D7743" t="s">
        <v>11248</v>
      </c>
      <c r="E7743">
        <v>50.1337</v>
      </c>
      <c r="F7743">
        <v>-5.55</v>
      </c>
      <c r="G7743" t="s">
        <v>11000</v>
      </c>
      <c r="H7743" t="str">
        <f>IFERROR(VLOOKUP(I7743,'country(26mar)'!C$2:D$251,2,FALSE),"")</f>
        <v>base.uk</v>
      </c>
      <c r="I7743" t="s">
        <v>11001</v>
      </c>
      <c r="J7743" t="s">
        <v>11002</v>
      </c>
      <c r="K7743" t="s">
        <v>2016</v>
      </c>
      <c r="L7743" t="str">
        <f>CONCATENATE(G7743," ",K7743)</f>
        <v>United Kingdom Cornwall</v>
      </c>
      <c r="M7743" t="str">
        <f>IFERROR(VLOOKUP(L7743,'State(need_input)'!I$2:J$3992,2,FALSE),"")</f>
        <v>state_GB_Cor_80</v>
      </c>
      <c r="O7743">
        <v>20812</v>
      </c>
      <c r="P7743">
        <v>1826600240</v>
      </c>
    </row>
    <row r="7744" spans="1:16">
      <c r="A7744" s="5" t="str">
        <f>CONCATENATE("rdx_city_",J7744,"_",B7744)</f>
        <v>rdx_city_GBR_157</v>
      </c>
      <c r="B7744">
        <f>IF(I7744=I7743,B7743+1,1)</f>
        <v>157</v>
      </c>
      <c r="C7744" t="s">
        <v>703</v>
      </c>
      <c r="D7744" t="s">
        <v>703</v>
      </c>
      <c r="E7744">
        <v>56.4003</v>
      </c>
      <c r="F7744">
        <v>-3.47</v>
      </c>
      <c r="G7744" t="s">
        <v>11000</v>
      </c>
      <c r="H7744" t="str">
        <f>IFERROR(VLOOKUP(I7744,'country(26mar)'!C$2:D$251,2,FALSE),"")</f>
        <v>base.uk</v>
      </c>
      <c r="I7744" t="s">
        <v>11001</v>
      </c>
      <c r="J7744" t="s">
        <v>11002</v>
      </c>
      <c r="K7744" t="s">
        <v>11249</v>
      </c>
      <c r="L7744" t="str">
        <f>CONCATENATE(G7744," ",K7744)</f>
        <v>United Kingdom Perth and Kinross</v>
      </c>
      <c r="M7744" t="str">
        <f>IFERROR(VLOOKUP(L7744,'State(need_input)'!I$2:J$3992,2,FALSE),"")</f>
        <v>state_GB_Per_88</v>
      </c>
      <c r="N7744" t="s">
        <v>23</v>
      </c>
      <c r="O7744">
        <v>39654</v>
      </c>
      <c r="P7744">
        <v>1826081674</v>
      </c>
    </row>
    <row r="7745" spans="1:16">
      <c r="A7745" s="5" t="str">
        <f>CONCATENATE("rdx_city_",J7745,"_",B7745)</f>
        <v>rdx_city_GBR_158</v>
      </c>
      <c r="B7745">
        <f>IF(I7745=I7744,B7744+1,1)</f>
        <v>158</v>
      </c>
      <c r="C7745" t="s">
        <v>704</v>
      </c>
      <c r="D7745" t="s">
        <v>704</v>
      </c>
      <c r="E7745">
        <v>52.5804</v>
      </c>
      <c r="F7745">
        <v>-0.25</v>
      </c>
      <c r="G7745" t="s">
        <v>11000</v>
      </c>
      <c r="H7745" t="str">
        <f>IFERROR(VLOOKUP(I7745,'country(26mar)'!C$2:D$251,2,FALSE),"")</f>
        <v>base.uk</v>
      </c>
      <c r="I7745" t="s">
        <v>11001</v>
      </c>
      <c r="J7745" t="s">
        <v>11002</v>
      </c>
      <c r="K7745" t="s">
        <v>704</v>
      </c>
      <c r="L7745" t="str">
        <f>CONCATENATE(G7745," ",K7745)</f>
        <v>United Kingdom Peterborough</v>
      </c>
      <c r="M7745" t="str">
        <f>IFERROR(VLOOKUP(L7745,'State(need_input)'!I$2:J$3992,2,FALSE),"")</f>
        <v>state_GB_Pet_128</v>
      </c>
      <c r="N7745" t="s">
        <v>23</v>
      </c>
      <c r="O7745">
        <v>140141</v>
      </c>
      <c r="P7745">
        <v>1826626144</v>
      </c>
    </row>
    <row r="7746" spans="1:16">
      <c r="A7746" s="5" t="str">
        <f>CONCATENATE("rdx_city_",J7746,"_",B7746)</f>
        <v>rdx_city_GBR_159</v>
      </c>
      <c r="B7746">
        <f>IF(I7746=I7745,B7745+1,1)</f>
        <v>159</v>
      </c>
      <c r="C7746" t="s">
        <v>7038</v>
      </c>
      <c r="D7746" t="s">
        <v>7038</v>
      </c>
      <c r="E7746">
        <v>50.3854</v>
      </c>
      <c r="F7746">
        <v>-4.16</v>
      </c>
      <c r="G7746" t="s">
        <v>11000</v>
      </c>
      <c r="H7746" t="str">
        <f>IFERROR(VLOOKUP(I7746,'country(26mar)'!C$2:D$251,2,FALSE),"")</f>
        <v>base.uk</v>
      </c>
      <c r="I7746" t="s">
        <v>11001</v>
      </c>
      <c r="J7746" t="s">
        <v>11002</v>
      </c>
      <c r="K7746" t="s">
        <v>7038</v>
      </c>
      <c r="L7746" t="str">
        <f>CONCATENATE(G7746," ",K7746)</f>
        <v>United Kingdom Plymouth</v>
      </c>
      <c r="M7746" t="str">
        <f>IFERROR(VLOOKUP(L7746,'State(need_input)'!I$2:J$3992,2,FALSE),"")</f>
        <v>state_GB_Ply_143</v>
      </c>
      <c r="N7746" t="s">
        <v>23</v>
      </c>
      <c r="O7746">
        <v>247297</v>
      </c>
      <c r="P7746">
        <v>1826947183</v>
      </c>
    </row>
    <row r="7747" spans="1:16">
      <c r="A7747" s="5" t="str">
        <f>CONCATENATE("rdx_city_",J7747,"_",B7747)</f>
        <v>rdx_city_GBR_160</v>
      </c>
      <c r="B7747">
        <f>IF(I7747=I7746,B7746+1,1)</f>
        <v>160</v>
      </c>
      <c r="C7747" t="s">
        <v>11250</v>
      </c>
      <c r="D7747" t="s">
        <v>11251</v>
      </c>
      <c r="E7747">
        <v>51.7011</v>
      </c>
      <c r="F7747">
        <v>-3.0444</v>
      </c>
      <c r="G7747" t="s">
        <v>11000</v>
      </c>
      <c r="H7747" t="str">
        <f>IFERROR(VLOOKUP(I7747,'country(26mar)'!C$2:D$251,2,FALSE),"")</f>
        <v>base.uk</v>
      </c>
      <c r="I7747" t="s">
        <v>11001</v>
      </c>
      <c r="J7747" t="s">
        <v>11002</v>
      </c>
      <c r="K7747" t="s">
        <v>11252</v>
      </c>
      <c r="L7747" t="str">
        <f>CONCATENATE(G7747," ",K7747)</f>
        <v>United Kingdom Torfaen</v>
      </c>
      <c r="M7747" t="str">
        <f>IFERROR(VLOOKUP(L7747,'State(need_input)'!I$2:J$3992,2,FALSE),"")</f>
        <v>state_GB_Tor_87</v>
      </c>
      <c r="N7747" t="s">
        <v>23</v>
      </c>
      <c r="P7747">
        <v>1826931206</v>
      </c>
    </row>
    <row r="7748" spans="1:16">
      <c r="A7748" s="5" t="str">
        <f>CONCATENATE("rdx_city_",J7748,"_",B7748)</f>
        <v>rdx_city_GBR_161</v>
      </c>
      <c r="B7748">
        <f>IF(I7748=I7747,B7747+1,1)</f>
        <v>161</v>
      </c>
      <c r="C7748" t="s">
        <v>11253</v>
      </c>
      <c r="D7748" t="s">
        <v>11253</v>
      </c>
      <c r="E7748">
        <v>50.7167</v>
      </c>
      <c r="F7748">
        <v>-2</v>
      </c>
      <c r="G7748" t="s">
        <v>11000</v>
      </c>
      <c r="H7748" t="str">
        <f>IFERROR(VLOOKUP(I7748,'country(26mar)'!C$2:D$251,2,FALSE),"")</f>
        <v>base.uk</v>
      </c>
      <c r="I7748" t="s">
        <v>11001</v>
      </c>
      <c r="J7748" t="s">
        <v>11002</v>
      </c>
      <c r="K7748" t="s">
        <v>11253</v>
      </c>
      <c r="L7748" t="str">
        <f>CONCATENATE(G7748," ",K7748)</f>
        <v>United Kingdom Poole</v>
      </c>
      <c r="M7748" t="str">
        <f>IFERROR(VLOOKUP(L7748,'State(need_input)'!I$2:J$3992,2,FALSE),"")</f>
        <v>state_GB_Poo_97</v>
      </c>
      <c r="N7748" t="s">
        <v>23</v>
      </c>
      <c r="P7748">
        <v>1826379738</v>
      </c>
    </row>
    <row r="7749" spans="1:16">
      <c r="A7749" s="5" t="str">
        <f>CONCATENATE("rdx_city_",J7749,"_",B7749)</f>
        <v>rdx_city_GBR_162</v>
      </c>
      <c r="B7749">
        <f>IF(I7749=I7748,B7748+1,1)</f>
        <v>162</v>
      </c>
      <c r="C7749" t="s">
        <v>11254</v>
      </c>
      <c r="D7749" t="s">
        <v>11254</v>
      </c>
      <c r="E7749">
        <v>51.5</v>
      </c>
      <c r="F7749">
        <v>-0.0167</v>
      </c>
      <c r="G7749" t="s">
        <v>11000</v>
      </c>
      <c r="H7749" t="str">
        <f>IFERROR(VLOOKUP(I7749,'country(26mar)'!C$2:D$251,2,FALSE),"")</f>
        <v>base.uk</v>
      </c>
      <c r="I7749" t="s">
        <v>11001</v>
      </c>
      <c r="J7749" t="s">
        <v>11002</v>
      </c>
      <c r="K7749" t="s">
        <v>11255</v>
      </c>
      <c r="L7749" t="str">
        <f>CONCATENATE(G7749," ",K7749)</f>
        <v>United Kingdom Tower Hamlets</v>
      </c>
      <c r="M7749" t="str">
        <f>IFERROR(VLOOKUP(L7749,'State(need_input)'!I$2:J$3992,2,FALSE),"")</f>
        <v>state_GB_Tow_154</v>
      </c>
      <c r="N7749" t="s">
        <v>23</v>
      </c>
      <c r="P7749">
        <v>1826020769</v>
      </c>
    </row>
    <row r="7750" spans="1:16">
      <c r="A7750" s="5" t="str">
        <f>CONCATENATE("rdx_city_",J7750,"_",B7750)</f>
        <v>rdx_city_GBR_163</v>
      </c>
      <c r="B7750">
        <f>IF(I7750=I7749,B7749+1,1)</f>
        <v>163</v>
      </c>
      <c r="C7750" t="s">
        <v>11256</v>
      </c>
      <c r="D7750" t="s">
        <v>11256</v>
      </c>
      <c r="E7750">
        <v>51.6</v>
      </c>
      <c r="F7750">
        <v>-3.7833</v>
      </c>
      <c r="G7750" t="s">
        <v>11000</v>
      </c>
      <c r="H7750" t="str">
        <f>IFERROR(VLOOKUP(I7750,'country(26mar)'!C$2:D$251,2,FALSE),"")</f>
        <v>base.uk</v>
      </c>
      <c r="I7750" t="s">
        <v>11001</v>
      </c>
      <c r="J7750" t="s">
        <v>11002</v>
      </c>
      <c r="K7750" t="s">
        <v>11257</v>
      </c>
      <c r="L7750" t="str">
        <f>CONCATENATE(G7750," ",K7750)</f>
        <v>United Kingdom Neath Port Talbot</v>
      </c>
      <c r="M7750" t="str">
        <f>IFERROR(VLOOKUP(L7750,'State(need_input)'!I$2:J$3992,2,FALSE),"")</f>
        <v>state_GB_Nea_179</v>
      </c>
      <c r="N7750" t="s">
        <v>23</v>
      </c>
      <c r="P7750">
        <v>1826981147</v>
      </c>
    </row>
    <row r="7751" spans="1:16">
      <c r="A7751" s="5" t="str">
        <f>CONCATENATE("rdx_city_",J7751,"_",B7751)</f>
        <v>rdx_city_GBR_164</v>
      </c>
      <c r="B7751">
        <f>IF(I7751=I7750,B7750+1,1)</f>
        <v>164</v>
      </c>
      <c r="C7751" t="s">
        <v>11258</v>
      </c>
      <c r="D7751" t="s">
        <v>11258</v>
      </c>
      <c r="E7751">
        <v>50.8003</v>
      </c>
      <c r="F7751">
        <v>-1.08</v>
      </c>
      <c r="G7751" t="s">
        <v>11000</v>
      </c>
      <c r="H7751" t="str">
        <f>IFERROR(VLOOKUP(I7751,'country(26mar)'!C$2:D$251,2,FALSE),"")</f>
        <v>base.uk</v>
      </c>
      <c r="I7751" t="s">
        <v>11001</v>
      </c>
      <c r="J7751" t="s">
        <v>11002</v>
      </c>
      <c r="K7751" t="s">
        <v>11258</v>
      </c>
      <c r="L7751" t="str">
        <f>CONCATENATE(G7751," ",K7751)</f>
        <v>United Kingdom Portsmouth</v>
      </c>
      <c r="M7751" t="str">
        <f>IFERROR(VLOOKUP(L7751,'State(need_input)'!I$2:J$3992,2,FALSE),"")</f>
        <v>state_GB_Por_145</v>
      </c>
      <c r="N7751" t="s">
        <v>23</v>
      </c>
      <c r="O7751">
        <v>442252</v>
      </c>
      <c r="P7751">
        <v>1826964096</v>
      </c>
    </row>
    <row r="7752" spans="1:16">
      <c r="A7752" s="5" t="str">
        <f>CONCATENATE("rdx_city_",J7752,"_",B7752)</f>
        <v>rdx_city_GBR_165</v>
      </c>
      <c r="B7752">
        <f>IF(I7752=I7751,B7751+1,1)</f>
        <v>165</v>
      </c>
      <c r="C7752" t="s">
        <v>11259</v>
      </c>
      <c r="D7752" t="s">
        <v>11259</v>
      </c>
      <c r="E7752">
        <v>53.7667</v>
      </c>
      <c r="F7752">
        <v>-2.7167</v>
      </c>
      <c r="G7752" t="s">
        <v>11000</v>
      </c>
      <c r="H7752" t="str">
        <f>IFERROR(VLOOKUP(I7752,'country(26mar)'!C$2:D$251,2,FALSE),"")</f>
        <v>base.uk</v>
      </c>
      <c r="I7752" t="s">
        <v>11001</v>
      </c>
      <c r="J7752" t="s">
        <v>11002</v>
      </c>
      <c r="K7752" t="s">
        <v>11260</v>
      </c>
      <c r="L7752" t="str">
        <f>CONCATENATE(G7752," ",K7752)</f>
        <v>United Kingdom Lancashire</v>
      </c>
      <c r="M7752" t="str">
        <f>IFERROR(VLOOKUP(L7752,'State(need_input)'!I$2:J$3992,2,FALSE),"")</f>
        <v>state_GB_Lan_187</v>
      </c>
      <c r="N7752" t="s">
        <v>23</v>
      </c>
      <c r="P7752">
        <v>1826018478</v>
      </c>
    </row>
    <row r="7753" spans="1:16">
      <c r="A7753" s="5" t="str">
        <f>CONCATENATE("rdx_city_",J7753,"_",B7753)</f>
        <v>rdx_city_GBR_166</v>
      </c>
      <c r="B7753">
        <f>IF(I7753=I7752,B7752+1,1)</f>
        <v>166</v>
      </c>
      <c r="C7753" t="s">
        <v>11261</v>
      </c>
      <c r="D7753" t="s">
        <v>11261</v>
      </c>
      <c r="E7753">
        <v>51.47</v>
      </c>
      <c r="F7753">
        <v>-0.98</v>
      </c>
      <c r="G7753" t="s">
        <v>11000</v>
      </c>
      <c r="H7753" t="str">
        <f>IFERROR(VLOOKUP(I7753,'country(26mar)'!C$2:D$251,2,FALSE),"")</f>
        <v>base.uk</v>
      </c>
      <c r="I7753" t="s">
        <v>11001</v>
      </c>
      <c r="J7753" t="s">
        <v>11002</v>
      </c>
      <c r="K7753" t="s">
        <v>11261</v>
      </c>
      <c r="L7753" t="str">
        <f>CONCATENATE(G7753," ",K7753)</f>
        <v>United Kingdom Reading</v>
      </c>
      <c r="M7753" t="str">
        <f>IFERROR(VLOOKUP(L7753,'State(need_input)'!I$2:J$3992,2,FALSE),"")</f>
        <v>state_GB_Rea_22</v>
      </c>
      <c r="N7753" t="s">
        <v>23</v>
      </c>
      <c r="O7753">
        <v>369804</v>
      </c>
      <c r="P7753">
        <v>1826869043</v>
      </c>
    </row>
    <row r="7754" spans="1:16">
      <c r="A7754" s="5" t="str">
        <f>CONCATENATE("rdx_city_",J7754,"_",B7754)</f>
        <v>rdx_city_GBR_167</v>
      </c>
      <c r="B7754">
        <f>IF(I7754=I7753,B7753+1,1)</f>
        <v>167</v>
      </c>
      <c r="C7754" t="s">
        <v>11262</v>
      </c>
      <c r="D7754" t="s">
        <v>11262</v>
      </c>
      <c r="E7754">
        <v>53.1167</v>
      </c>
      <c r="F7754">
        <v>-3.3</v>
      </c>
      <c r="G7754" t="s">
        <v>11000</v>
      </c>
      <c r="H7754" t="str">
        <f>IFERROR(VLOOKUP(I7754,'country(26mar)'!C$2:D$251,2,FALSE),"")</f>
        <v>base.uk</v>
      </c>
      <c r="I7754" t="s">
        <v>11001</v>
      </c>
      <c r="J7754" t="s">
        <v>11002</v>
      </c>
      <c r="K7754" t="s">
        <v>11263</v>
      </c>
      <c r="L7754" t="str">
        <f>CONCATENATE(G7754," ",K7754)</f>
        <v>United Kingdom Denbighshire</v>
      </c>
      <c r="M7754" t="str">
        <f>IFERROR(VLOOKUP(L7754,'State(need_input)'!I$2:J$3992,2,FALSE),"")</f>
        <v>state_GB_Den_125</v>
      </c>
      <c r="N7754" t="s">
        <v>23</v>
      </c>
      <c r="P7754">
        <v>1826254442</v>
      </c>
    </row>
    <row r="7755" spans="1:16">
      <c r="A7755" s="5" t="str">
        <f>CONCATENATE("rdx_city_",J7755,"_",B7755)</f>
        <v>rdx_city_GBR_168</v>
      </c>
      <c r="B7755">
        <f>IF(I7755=I7754,B7754+1,1)</f>
        <v>168</v>
      </c>
      <c r="C7755" t="s">
        <v>11264</v>
      </c>
      <c r="D7755" t="s">
        <v>11264</v>
      </c>
      <c r="E7755">
        <v>53.6167</v>
      </c>
      <c r="F7755">
        <v>-2.15</v>
      </c>
      <c r="G7755" t="s">
        <v>11000</v>
      </c>
      <c r="H7755" t="str">
        <f>IFERROR(VLOOKUP(I7755,'country(26mar)'!C$2:D$251,2,FALSE),"")</f>
        <v>base.uk</v>
      </c>
      <c r="I7755" t="s">
        <v>11001</v>
      </c>
      <c r="J7755" t="s">
        <v>11002</v>
      </c>
      <c r="K7755" t="s">
        <v>11264</v>
      </c>
      <c r="L7755" t="str">
        <f>CONCATENATE(G7755," ",K7755)</f>
        <v>United Kingdom Rochdale</v>
      </c>
      <c r="M7755" t="str">
        <f>IFERROR(VLOOKUP(L7755,'State(need_input)'!I$2:J$3992,2,FALSE),"")</f>
        <v>state_GB_Roc_17</v>
      </c>
      <c r="N7755" t="s">
        <v>23</v>
      </c>
      <c r="P7755">
        <v>1826578106</v>
      </c>
    </row>
    <row r="7756" spans="1:16">
      <c r="A7756" s="5" t="str">
        <f>CONCATENATE("rdx_city_",J7756,"_",B7756)</f>
        <v>rdx_city_GBR_169</v>
      </c>
      <c r="B7756">
        <f>IF(I7756=I7755,B7755+1,1)</f>
        <v>169</v>
      </c>
      <c r="C7756" t="s">
        <v>11265</v>
      </c>
      <c r="D7756" t="s">
        <v>11265</v>
      </c>
      <c r="E7756">
        <v>51.3833</v>
      </c>
      <c r="F7756">
        <v>0.5167</v>
      </c>
      <c r="G7756" t="s">
        <v>11000</v>
      </c>
      <c r="H7756" t="str">
        <f>IFERROR(VLOOKUP(I7756,'country(26mar)'!C$2:D$251,2,FALSE),"")</f>
        <v>base.uk</v>
      </c>
      <c r="I7756" t="s">
        <v>11001</v>
      </c>
      <c r="J7756" t="s">
        <v>11002</v>
      </c>
      <c r="K7756" t="s">
        <v>11266</v>
      </c>
      <c r="L7756" t="str">
        <f>CONCATENATE(G7756," ",K7756)</f>
        <v>United Kingdom Medway</v>
      </c>
      <c r="M7756" t="str">
        <f>IFERROR(VLOOKUP(L7756,'State(need_input)'!I$2:J$3992,2,FALSE),"")</f>
        <v>state_GB_Med_159</v>
      </c>
      <c r="N7756" t="s">
        <v>23</v>
      </c>
      <c r="P7756">
        <v>1826559634</v>
      </c>
    </row>
    <row r="7757" spans="1:16">
      <c r="A7757" s="5" t="str">
        <f>CONCATENATE("rdx_city_",J7757,"_",B7757)</f>
        <v>rdx_city_GBR_170</v>
      </c>
      <c r="B7757">
        <f>IF(I7757=I7756,B7756+1,1)</f>
        <v>170</v>
      </c>
      <c r="C7757" t="s">
        <v>11267</v>
      </c>
      <c r="D7757" t="s">
        <v>11267</v>
      </c>
      <c r="E7757">
        <v>51.5833</v>
      </c>
      <c r="F7757">
        <v>0.2</v>
      </c>
      <c r="G7757" t="s">
        <v>11000</v>
      </c>
      <c r="H7757" t="str">
        <f>IFERROR(VLOOKUP(I7757,'country(26mar)'!C$2:D$251,2,FALSE),"")</f>
        <v>base.uk</v>
      </c>
      <c r="I7757" t="s">
        <v>11001</v>
      </c>
      <c r="J7757" t="s">
        <v>11002</v>
      </c>
      <c r="K7757" t="s">
        <v>11268</v>
      </c>
      <c r="L7757" t="str">
        <f>CONCATENATE(G7757," ",K7757)</f>
        <v>United Kingdom Havering</v>
      </c>
      <c r="M7757" t="str">
        <f>IFERROR(VLOOKUP(L7757,'State(need_input)'!I$2:J$3992,2,FALSE),"")</f>
        <v>state_GB_Hav_36</v>
      </c>
      <c r="N7757" t="s">
        <v>23</v>
      </c>
      <c r="P7757">
        <v>1826695421</v>
      </c>
    </row>
    <row r="7758" spans="1:16">
      <c r="A7758" s="5" t="str">
        <f>CONCATENATE("rdx_city_",J7758,"_",B7758)</f>
        <v>rdx_city_GBR_171</v>
      </c>
      <c r="B7758">
        <f>IF(I7758=I7757,B7757+1,1)</f>
        <v>171</v>
      </c>
      <c r="C7758" t="s">
        <v>11269</v>
      </c>
      <c r="D7758" t="s">
        <v>11269</v>
      </c>
      <c r="E7758">
        <v>53.4333</v>
      </c>
      <c r="F7758">
        <v>-1.35</v>
      </c>
      <c r="G7758" t="s">
        <v>11000</v>
      </c>
      <c r="H7758" t="str">
        <f>IFERROR(VLOOKUP(I7758,'country(26mar)'!C$2:D$251,2,FALSE),"")</f>
        <v>base.uk</v>
      </c>
      <c r="I7758" t="s">
        <v>11001</v>
      </c>
      <c r="J7758" t="s">
        <v>11002</v>
      </c>
      <c r="K7758" t="s">
        <v>11269</v>
      </c>
      <c r="L7758" t="str">
        <f>CONCATENATE(G7758," ",K7758)</f>
        <v>United Kingdom Rotherham</v>
      </c>
      <c r="M7758" t="str">
        <f>IFERROR(VLOOKUP(L7758,'State(need_input)'!I$2:J$3992,2,FALSE),"")</f>
        <v>state_GB_Rot_129</v>
      </c>
      <c r="N7758" t="s">
        <v>23</v>
      </c>
      <c r="P7758">
        <v>1826763937</v>
      </c>
    </row>
    <row r="7759" spans="1:16">
      <c r="A7759" s="5" t="str">
        <f>CONCATENATE("rdx_city_",J7759,"_",B7759)</f>
        <v>rdx_city_GBR_172</v>
      </c>
      <c r="B7759">
        <f>IF(I7759=I7758,B7758+1,1)</f>
        <v>172</v>
      </c>
      <c r="C7759" t="s">
        <v>11270</v>
      </c>
      <c r="D7759" t="s">
        <v>11270</v>
      </c>
      <c r="E7759">
        <v>53.45</v>
      </c>
      <c r="F7759">
        <v>-2.7333</v>
      </c>
      <c r="G7759" t="s">
        <v>11000</v>
      </c>
      <c r="H7759" t="str">
        <f>IFERROR(VLOOKUP(I7759,'country(26mar)'!C$2:D$251,2,FALSE),"")</f>
        <v>base.uk</v>
      </c>
      <c r="I7759" t="s">
        <v>11001</v>
      </c>
      <c r="J7759" t="s">
        <v>11002</v>
      </c>
      <c r="K7759" t="s">
        <v>11271</v>
      </c>
      <c r="L7759" t="str">
        <f>CONCATENATE(G7759," ",K7759)</f>
        <v>United Kingdom St. Helens</v>
      </c>
      <c r="M7759" t="str">
        <f>IFERROR(VLOOKUP(L7759,'State(need_input)'!I$2:J$3992,2,FALSE),"")</f>
        <v>state_GB_St._182</v>
      </c>
      <c r="N7759" t="s">
        <v>23</v>
      </c>
      <c r="P7759">
        <v>1826775771</v>
      </c>
    </row>
    <row r="7760" spans="1:16">
      <c r="A7760" s="5" t="str">
        <f>CONCATENATE("rdx_city_",J7760,"_",B7760)</f>
        <v>rdx_city_GBR_173</v>
      </c>
      <c r="B7760">
        <f>IF(I7760=I7759,B7759+1,1)</f>
        <v>173</v>
      </c>
      <c r="C7760" t="s">
        <v>11272</v>
      </c>
      <c r="D7760" t="s">
        <v>11272</v>
      </c>
      <c r="E7760">
        <v>53.4833</v>
      </c>
      <c r="F7760">
        <v>-2.2667</v>
      </c>
      <c r="G7760" t="s">
        <v>11000</v>
      </c>
      <c r="H7760" t="str">
        <f>IFERROR(VLOOKUP(I7760,'country(26mar)'!C$2:D$251,2,FALSE),"")</f>
        <v>base.uk</v>
      </c>
      <c r="I7760" t="s">
        <v>11001</v>
      </c>
      <c r="J7760" t="s">
        <v>11002</v>
      </c>
      <c r="K7760" t="s">
        <v>11272</v>
      </c>
      <c r="L7760" t="str">
        <f>CONCATENATE(G7760," ",K7760)</f>
        <v>United Kingdom Salford</v>
      </c>
      <c r="M7760" t="str">
        <f>IFERROR(VLOOKUP(L7760,'State(need_input)'!I$2:J$3992,2,FALSE),"")</f>
        <v>state_GB_Sal_155</v>
      </c>
      <c r="N7760" t="s">
        <v>23</v>
      </c>
      <c r="P7760">
        <v>1826868550</v>
      </c>
    </row>
    <row r="7761" spans="1:16">
      <c r="A7761" s="5" t="str">
        <f>CONCATENATE("rdx_city_",J7761,"_",B7761)</f>
        <v>rdx_city_GBR_174</v>
      </c>
      <c r="B7761">
        <f>IF(I7761=I7760,B7760+1,1)</f>
        <v>174</v>
      </c>
      <c r="C7761" t="s">
        <v>11273</v>
      </c>
      <c r="D7761" t="s">
        <v>11273</v>
      </c>
      <c r="E7761">
        <v>53.1333</v>
      </c>
      <c r="F7761">
        <v>-2.3667</v>
      </c>
      <c r="G7761" t="s">
        <v>11000</v>
      </c>
      <c r="H7761" t="str">
        <f>IFERROR(VLOOKUP(I7761,'country(26mar)'!C$2:D$251,2,FALSE),"")</f>
        <v>base.uk</v>
      </c>
      <c r="I7761" t="s">
        <v>11001</v>
      </c>
      <c r="J7761" t="s">
        <v>11002</v>
      </c>
      <c r="K7761" t="s">
        <v>11274</v>
      </c>
      <c r="L7761" t="str">
        <f>CONCATENATE(G7761," ",K7761)</f>
        <v>United Kingdom Cheshire East</v>
      </c>
      <c r="M7761" t="str">
        <f>IFERROR(VLOOKUP(L7761,'State(need_input)'!I$2:J$3992,2,FALSE),"")</f>
        <v>state_GB_Che_193</v>
      </c>
      <c r="N7761" t="s">
        <v>23</v>
      </c>
      <c r="P7761">
        <v>1826911682</v>
      </c>
    </row>
    <row r="7762" spans="1:16">
      <c r="A7762" s="5" t="str">
        <f>CONCATENATE("rdx_city_",J7762,"_",B7762)</f>
        <v>rdx_city_GBR_175</v>
      </c>
      <c r="B7762">
        <f>IF(I7762=I7761,B7761+1,1)</f>
        <v>175</v>
      </c>
      <c r="C7762" t="s">
        <v>10554</v>
      </c>
      <c r="D7762" t="s">
        <v>10554</v>
      </c>
      <c r="E7762">
        <v>54.2804</v>
      </c>
      <c r="F7762">
        <v>-0.43</v>
      </c>
      <c r="G7762" t="s">
        <v>11000</v>
      </c>
      <c r="H7762" t="str">
        <f>IFERROR(VLOOKUP(I7762,'country(26mar)'!C$2:D$251,2,FALSE),"")</f>
        <v>base.uk</v>
      </c>
      <c r="I7762" t="s">
        <v>11001</v>
      </c>
      <c r="J7762" t="s">
        <v>11002</v>
      </c>
      <c r="K7762" t="s">
        <v>11230</v>
      </c>
      <c r="L7762" t="str">
        <f>CONCATENATE(G7762," ",K7762)</f>
        <v>United Kingdom North Yorkshire</v>
      </c>
      <c r="M7762" t="str">
        <f>IFERROR(VLOOKUP(L7762,'State(need_input)'!I$2:J$3992,2,FALSE),"")</f>
        <v>state_GB_Nor_10</v>
      </c>
      <c r="O7762">
        <v>70571</v>
      </c>
      <c r="P7762">
        <v>1826723231</v>
      </c>
    </row>
    <row r="7763" spans="1:16">
      <c r="A7763" s="5" t="str">
        <f>CONCATENATE("rdx_city_",J7763,"_",B7763)</f>
        <v>rdx_city_GBR_176</v>
      </c>
      <c r="B7763">
        <f>IF(I7763=I7762,B7762+1,1)</f>
        <v>176</v>
      </c>
      <c r="C7763" t="s">
        <v>11275</v>
      </c>
      <c r="D7763" t="s">
        <v>11275</v>
      </c>
      <c r="E7763">
        <v>53.5833</v>
      </c>
      <c r="F7763">
        <v>-0.65</v>
      </c>
      <c r="G7763" t="s">
        <v>11000</v>
      </c>
      <c r="H7763" t="str">
        <f>IFERROR(VLOOKUP(I7763,'country(26mar)'!C$2:D$251,2,FALSE),"")</f>
        <v>base.uk</v>
      </c>
      <c r="I7763" t="s">
        <v>11001</v>
      </c>
      <c r="J7763" t="s">
        <v>11002</v>
      </c>
      <c r="K7763" t="s">
        <v>11276</v>
      </c>
      <c r="L7763" t="str">
        <f>CONCATENATE(G7763," ",K7763)</f>
        <v>United Kingdom North Lincolnshire</v>
      </c>
      <c r="M7763" t="str">
        <f>IFERROR(VLOOKUP(L7763,'State(need_input)'!I$2:J$3992,2,FALSE),"")</f>
        <v>state_GB_Nor_102</v>
      </c>
      <c r="N7763" t="s">
        <v>23</v>
      </c>
      <c r="P7763">
        <v>1826817883</v>
      </c>
    </row>
    <row r="7764" spans="1:16">
      <c r="A7764" s="5" t="str">
        <f>CONCATENATE("rdx_city_",J7764,"_",B7764)</f>
        <v>rdx_city_GBR_177</v>
      </c>
      <c r="B7764">
        <f>IF(I7764=I7763,B7763+1,1)</f>
        <v>177</v>
      </c>
      <c r="C7764" t="s">
        <v>11277</v>
      </c>
      <c r="D7764" t="s">
        <v>11277</v>
      </c>
      <c r="E7764">
        <v>53.3667</v>
      </c>
      <c r="F7764">
        <v>-1.5</v>
      </c>
      <c r="G7764" t="s">
        <v>11000</v>
      </c>
      <c r="H7764" t="str">
        <f>IFERROR(VLOOKUP(I7764,'country(26mar)'!C$2:D$251,2,FALSE),"")</f>
        <v>base.uk</v>
      </c>
      <c r="I7764" t="s">
        <v>11001</v>
      </c>
      <c r="J7764" t="s">
        <v>11002</v>
      </c>
      <c r="K7764" t="s">
        <v>11277</v>
      </c>
      <c r="L7764" t="str">
        <f>CONCATENATE(G7764," ",K7764)</f>
        <v>United Kingdom Sheffield</v>
      </c>
      <c r="M7764" t="str">
        <f>IFERROR(VLOOKUP(L7764,'State(need_input)'!I$2:J$3992,2,FALSE),"")</f>
        <v>state_GB_She_53</v>
      </c>
      <c r="N7764" t="s">
        <v>23</v>
      </c>
      <c r="O7764">
        <v>1292900</v>
      </c>
      <c r="P7764">
        <v>1826289852</v>
      </c>
    </row>
    <row r="7765" spans="1:16">
      <c r="A7765" s="5" t="str">
        <f>CONCATENATE("rdx_city_",J7765,"_",B7765)</f>
        <v>rdx_city_GBR_178</v>
      </c>
      <c r="B7765">
        <f>IF(I7765=I7764,B7764+1,1)</f>
        <v>178</v>
      </c>
      <c r="C7765" t="s">
        <v>11278</v>
      </c>
      <c r="D7765" t="s">
        <v>11278</v>
      </c>
      <c r="E7765">
        <v>52.7167</v>
      </c>
      <c r="F7765">
        <v>-2.7333</v>
      </c>
      <c r="G7765" t="s">
        <v>11000</v>
      </c>
      <c r="H7765" t="str">
        <f>IFERROR(VLOOKUP(I7765,'country(26mar)'!C$2:D$251,2,FALSE),"")</f>
        <v>base.uk</v>
      </c>
      <c r="I7765" t="s">
        <v>11001</v>
      </c>
      <c r="J7765" t="s">
        <v>11002</v>
      </c>
      <c r="K7765" t="s">
        <v>11279</v>
      </c>
      <c r="L7765" t="str">
        <f>CONCATENATE(G7765," ",K7765)</f>
        <v>United Kingdom Shropshire</v>
      </c>
      <c r="M7765" t="str">
        <f>IFERROR(VLOOKUP(L7765,'State(need_input)'!I$2:J$3992,2,FALSE),"")</f>
        <v>state_GB_Shr_169</v>
      </c>
      <c r="N7765" t="s">
        <v>23</v>
      </c>
      <c r="P7765">
        <v>1826283137</v>
      </c>
    </row>
    <row r="7766" spans="1:16">
      <c r="A7766" s="5" t="str">
        <f>CONCATENATE("rdx_city_",J7766,"_",B7766)</f>
        <v>rdx_city_GBR_179</v>
      </c>
      <c r="B7766">
        <f>IF(I7766=I7765,B7765+1,1)</f>
        <v>179</v>
      </c>
      <c r="C7766" t="s">
        <v>11280</v>
      </c>
      <c r="D7766" t="s">
        <v>11280</v>
      </c>
      <c r="E7766">
        <v>51.5</v>
      </c>
      <c r="F7766">
        <v>-0.5833</v>
      </c>
      <c r="G7766" t="s">
        <v>11000</v>
      </c>
      <c r="H7766" t="str">
        <f>IFERROR(VLOOKUP(I7766,'country(26mar)'!C$2:D$251,2,FALSE),"")</f>
        <v>base.uk</v>
      </c>
      <c r="I7766" t="s">
        <v>11001</v>
      </c>
      <c r="J7766" t="s">
        <v>11002</v>
      </c>
      <c r="K7766" t="s">
        <v>11280</v>
      </c>
      <c r="L7766" t="str">
        <f>CONCATENATE(G7766," ",K7766)</f>
        <v>United Kingdom Slough</v>
      </c>
      <c r="M7766" t="str">
        <f>IFERROR(VLOOKUP(L7766,'State(need_input)'!I$2:J$3992,2,FALSE),"")</f>
        <v>state_GB_Slo_33</v>
      </c>
      <c r="N7766" t="s">
        <v>23</v>
      </c>
      <c r="P7766">
        <v>1826807636</v>
      </c>
    </row>
    <row r="7767" spans="1:16">
      <c r="A7767" s="5" t="str">
        <f>CONCATENATE("rdx_city_",J7767,"_",B7767)</f>
        <v>rdx_city_GBR_180</v>
      </c>
      <c r="B7767">
        <f>IF(I7767=I7766,B7766+1,1)</f>
        <v>180</v>
      </c>
      <c r="C7767" t="s">
        <v>11281</v>
      </c>
      <c r="D7767" t="s">
        <v>11281</v>
      </c>
      <c r="E7767">
        <v>52.4167</v>
      </c>
      <c r="F7767">
        <v>-1.7833</v>
      </c>
      <c r="G7767" t="s">
        <v>11000</v>
      </c>
      <c r="H7767" t="str">
        <f>IFERROR(VLOOKUP(I7767,'country(26mar)'!C$2:D$251,2,FALSE),"")</f>
        <v>base.uk</v>
      </c>
      <c r="I7767" t="s">
        <v>11001</v>
      </c>
      <c r="J7767" t="s">
        <v>11002</v>
      </c>
      <c r="K7767" t="s">
        <v>11281</v>
      </c>
      <c r="L7767" t="str">
        <f>CONCATENATE(G7767," ",K7767)</f>
        <v>United Kingdom Solihull</v>
      </c>
      <c r="M7767" t="str">
        <f>IFERROR(VLOOKUP(L7767,'State(need_input)'!I$2:J$3992,2,FALSE),"")</f>
        <v>state_GB_Sol_16</v>
      </c>
      <c r="N7767" t="s">
        <v>23</v>
      </c>
      <c r="P7767">
        <v>1826720500</v>
      </c>
    </row>
    <row r="7768" spans="1:16">
      <c r="A7768" s="5" t="str">
        <f>CONCATENATE("rdx_city_",J7768,"_",B7768)</f>
        <v>rdx_city_GBR_181</v>
      </c>
      <c r="B7768">
        <f>IF(I7768=I7767,B7767+1,1)</f>
        <v>181</v>
      </c>
      <c r="C7768" t="s">
        <v>11282</v>
      </c>
      <c r="D7768" t="s">
        <v>11282</v>
      </c>
      <c r="E7768">
        <v>54.5667</v>
      </c>
      <c r="F7768">
        <v>-1.15</v>
      </c>
      <c r="G7768" t="s">
        <v>11000</v>
      </c>
      <c r="H7768" t="str">
        <f>IFERROR(VLOOKUP(I7768,'country(26mar)'!C$2:D$251,2,FALSE),"")</f>
        <v>base.uk</v>
      </c>
      <c r="I7768" t="s">
        <v>11001</v>
      </c>
      <c r="J7768" t="s">
        <v>11002</v>
      </c>
      <c r="K7768" t="s">
        <v>11210</v>
      </c>
      <c r="L7768" t="str">
        <f>CONCATENATE(G7768," ",K7768)</f>
        <v>United Kingdom Redcar and Cleveland</v>
      </c>
      <c r="M7768" t="str">
        <f>IFERROR(VLOOKUP(L7768,'State(need_input)'!I$2:J$3992,2,FALSE),"")</f>
        <v>state_GB_Red_55</v>
      </c>
      <c r="N7768" t="s">
        <v>23</v>
      </c>
      <c r="P7768">
        <v>1826839813</v>
      </c>
    </row>
    <row r="7769" spans="1:16">
      <c r="A7769" s="5" t="str">
        <f>CONCATENATE("rdx_city_",J7769,"_",B7769)</f>
        <v>rdx_city_GBR_182</v>
      </c>
      <c r="B7769">
        <f>IF(I7769=I7768,B7768+1,1)</f>
        <v>182</v>
      </c>
      <c r="C7769" t="s">
        <v>11283</v>
      </c>
      <c r="D7769" t="s">
        <v>11283</v>
      </c>
      <c r="E7769">
        <v>54.9878</v>
      </c>
      <c r="F7769">
        <v>-1.4214</v>
      </c>
      <c r="G7769" t="s">
        <v>11000</v>
      </c>
      <c r="H7769" t="str">
        <f>IFERROR(VLOOKUP(I7769,'country(26mar)'!C$2:D$251,2,FALSE),"")</f>
        <v>base.uk</v>
      </c>
      <c r="I7769" t="s">
        <v>11001</v>
      </c>
      <c r="J7769" t="s">
        <v>11002</v>
      </c>
      <c r="K7769" t="s">
        <v>11284</v>
      </c>
      <c r="L7769" t="str">
        <f>CONCATENATE(G7769," ",K7769)</f>
        <v>United Kingdom South Tyneside</v>
      </c>
      <c r="M7769" t="str">
        <f>IFERROR(VLOOKUP(L7769,'State(need_input)'!I$2:J$3992,2,FALSE),"")</f>
        <v>state_GB_Sou_52</v>
      </c>
      <c r="N7769" t="s">
        <v>23</v>
      </c>
      <c r="P7769">
        <v>1826396004</v>
      </c>
    </row>
    <row r="7770" spans="1:16">
      <c r="A7770" s="5" t="str">
        <f>CONCATENATE("rdx_city_",J7770,"_",B7770)</f>
        <v>rdx_city_GBR_183</v>
      </c>
      <c r="B7770">
        <f>IF(I7770=I7769,B7769+1,1)</f>
        <v>183</v>
      </c>
      <c r="C7770" t="s">
        <v>11285</v>
      </c>
      <c r="D7770" t="s">
        <v>11285</v>
      </c>
      <c r="E7770">
        <v>50.9</v>
      </c>
      <c r="F7770">
        <v>-1.4</v>
      </c>
      <c r="G7770" t="s">
        <v>11000</v>
      </c>
      <c r="H7770" t="str">
        <f>IFERROR(VLOOKUP(I7770,'country(26mar)'!C$2:D$251,2,FALSE),"")</f>
        <v>base.uk</v>
      </c>
      <c r="I7770" t="s">
        <v>11001</v>
      </c>
      <c r="J7770" t="s">
        <v>11002</v>
      </c>
      <c r="K7770" t="s">
        <v>11285</v>
      </c>
      <c r="L7770" t="str">
        <f>CONCATENATE(G7770," ",K7770)</f>
        <v>United Kingdom Southampton</v>
      </c>
      <c r="M7770" t="str">
        <f>IFERROR(VLOOKUP(L7770,'State(need_input)'!I$2:J$3992,2,FALSE),"")</f>
        <v>state_GB_Sou_131</v>
      </c>
      <c r="N7770" t="s">
        <v>23</v>
      </c>
      <c r="O7770">
        <v>384417</v>
      </c>
      <c r="P7770">
        <v>1826602892</v>
      </c>
    </row>
    <row r="7771" spans="1:16">
      <c r="A7771" s="5" t="str">
        <f>CONCATENATE("rdx_city_",J7771,"_",B7771)</f>
        <v>rdx_city_GBR_184</v>
      </c>
      <c r="B7771">
        <f>IF(I7771=I7770,B7770+1,1)</f>
        <v>184</v>
      </c>
      <c r="C7771" t="s">
        <v>11286</v>
      </c>
      <c r="D7771" t="s">
        <v>11286</v>
      </c>
      <c r="E7771">
        <v>51.55</v>
      </c>
      <c r="F7771">
        <v>0.72</v>
      </c>
      <c r="G7771" t="s">
        <v>11000</v>
      </c>
      <c r="H7771" t="str">
        <f>IFERROR(VLOOKUP(I7771,'country(26mar)'!C$2:D$251,2,FALSE),"")</f>
        <v>base.uk</v>
      </c>
      <c r="I7771" t="s">
        <v>11001</v>
      </c>
      <c r="J7771" t="s">
        <v>11002</v>
      </c>
      <c r="K7771" t="s">
        <v>11286</v>
      </c>
      <c r="L7771" t="str">
        <f>CONCATENATE(G7771," ",K7771)</f>
        <v>United Kingdom Southend-on-Sea</v>
      </c>
      <c r="M7771" t="str">
        <f>IFERROR(VLOOKUP(L7771,'State(need_input)'!I$2:J$3992,2,FALSE),"")</f>
        <v>state_GB_Sou_101</v>
      </c>
      <c r="N7771" t="s">
        <v>23</v>
      </c>
      <c r="O7771">
        <v>618386</v>
      </c>
      <c r="P7771">
        <v>1826524208</v>
      </c>
    </row>
    <row r="7772" spans="1:16">
      <c r="A7772" s="5" t="str">
        <f>CONCATENATE("rdx_city_",J7772,"_",B7772)</f>
        <v>rdx_city_GBR_185</v>
      </c>
      <c r="B7772">
        <f>IF(I7772=I7771,B7771+1,1)</f>
        <v>185</v>
      </c>
      <c r="C7772" t="s">
        <v>11287</v>
      </c>
      <c r="D7772" t="s">
        <v>11287</v>
      </c>
      <c r="E7772">
        <v>53.6667</v>
      </c>
      <c r="F7772">
        <v>-3</v>
      </c>
      <c r="G7772" t="s">
        <v>11000</v>
      </c>
      <c r="H7772" t="str">
        <f>IFERROR(VLOOKUP(I7772,'country(26mar)'!C$2:D$251,2,FALSE),"")</f>
        <v>base.uk</v>
      </c>
      <c r="I7772" t="s">
        <v>11001</v>
      </c>
      <c r="J7772" t="s">
        <v>11002</v>
      </c>
      <c r="K7772" t="s">
        <v>11288</v>
      </c>
      <c r="L7772" t="str">
        <f>CONCATENATE(G7772," ",K7772)</f>
        <v>United Kingdom Sefton</v>
      </c>
      <c r="M7772" t="str">
        <f>IFERROR(VLOOKUP(L7772,'State(need_input)'!I$2:J$3992,2,FALSE),"")</f>
        <v>state_GB_Sef_186</v>
      </c>
      <c r="N7772" t="s">
        <v>23</v>
      </c>
      <c r="P7772">
        <v>1826271387</v>
      </c>
    </row>
    <row r="7773" spans="1:16">
      <c r="A7773" s="5" t="str">
        <f>CONCATENATE("rdx_city_",J7773,"_",B7773)</f>
        <v>rdx_city_GBR_186</v>
      </c>
      <c r="B7773">
        <f>IF(I7773=I7772,B7772+1,1)</f>
        <v>186</v>
      </c>
      <c r="C7773" t="s">
        <v>11289</v>
      </c>
      <c r="D7773" t="s">
        <v>11289</v>
      </c>
      <c r="E7773">
        <v>52.8</v>
      </c>
      <c r="F7773">
        <v>-2.1</v>
      </c>
      <c r="G7773" t="s">
        <v>11000</v>
      </c>
      <c r="H7773" t="str">
        <f>IFERROR(VLOOKUP(I7773,'country(26mar)'!C$2:D$251,2,FALSE),"")</f>
        <v>base.uk</v>
      </c>
      <c r="I7773" t="s">
        <v>11001</v>
      </c>
      <c r="J7773" t="s">
        <v>11002</v>
      </c>
      <c r="K7773" t="s">
        <v>11290</v>
      </c>
      <c r="L7773" t="str">
        <f>CONCATENATE(G7773," ",K7773)</f>
        <v>United Kingdom Staffordshire</v>
      </c>
      <c r="M7773" t="str">
        <f>IFERROR(VLOOKUP(L7773,'State(need_input)'!I$2:J$3992,2,FALSE),"")</f>
        <v>state_GB_Sta_211</v>
      </c>
      <c r="N7773" t="s">
        <v>23</v>
      </c>
      <c r="P7773">
        <v>1826088347</v>
      </c>
    </row>
    <row r="7774" spans="1:16">
      <c r="A7774" s="5" t="str">
        <f>CONCATENATE("rdx_city_",J7774,"_",B7774)</f>
        <v>rdx_city_GBR_187</v>
      </c>
      <c r="B7774">
        <f>IF(I7774=I7773,B7773+1,1)</f>
        <v>187</v>
      </c>
      <c r="C7774" t="s">
        <v>11291</v>
      </c>
      <c r="D7774" t="s">
        <v>11291</v>
      </c>
      <c r="E7774">
        <v>56.1167</v>
      </c>
      <c r="F7774">
        <v>-3.95</v>
      </c>
      <c r="G7774" t="s">
        <v>11000</v>
      </c>
      <c r="H7774" t="str">
        <f>IFERROR(VLOOKUP(I7774,'country(26mar)'!C$2:D$251,2,FALSE),"")</f>
        <v>base.uk</v>
      </c>
      <c r="I7774" t="s">
        <v>11001</v>
      </c>
      <c r="J7774" t="s">
        <v>11002</v>
      </c>
      <c r="K7774" t="s">
        <v>11291</v>
      </c>
      <c r="L7774" t="str">
        <f>CONCATENATE(G7774," ",K7774)</f>
        <v>United Kingdom Stirling</v>
      </c>
      <c r="M7774" t="str">
        <f>IFERROR(VLOOKUP(L7774,'State(need_input)'!I$2:J$3992,2,FALSE),"")</f>
        <v>state_GB_Sti_42</v>
      </c>
      <c r="N7774" t="s">
        <v>23</v>
      </c>
      <c r="P7774">
        <v>1826517007</v>
      </c>
    </row>
    <row r="7775" spans="1:16">
      <c r="A7775" s="5" t="str">
        <f>CONCATENATE("rdx_city_",J7775,"_",B7775)</f>
        <v>rdx_city_GBR_188</v>
      </c>
      <c r="B7775">
        <f>IF(I7775=I7774,B7774+1,1)</f>
        <v>188</v>
      </c>
      <c r="C7775" t="s">
        <v>11292</v>
      </c>
      <c r="D7775" t="s">
        <v>11292</v>
      </c>
      <c r="E7775">
        <v>53.4</v>
      </c>
      <c r="F7775">
        <v>-2.15</v>
      </c>
      <c r="G7775" t="s">
        <v>11000</v>
      </c>
      <c r="H7775" t="str">
        <f>IFERROR(VLOOKUP(I7775,'country(26mar)'!C$2:D$251,2,FALSE),"")</f>
        <v>base.uk</v>
      </c>
      <c r="I7775" t="s">
        <v>11001</v>
      </c>
      <c r="J7775" t="s">
        <v>11002</v>
      </c>
      <c r="K7775" t="s">
        <v>11292</v>
      </c>
      <c r="L7775" t="str">
        <f>CONCATENATE(G7775," ",K7775)</f>
        <v>United Kingdom Stockport</v>
      </c>
      <c r="M7775" t="str">
        <f>IFERROR(VLOOKUP(L7775,'State(need_input)'!I$2:J$3992,2,FALSE),"")</f>
        <v>state_GB_Sto_117</v>
      </c>
      <c r="N7775" t="s">
        <v>23</v>
      </c>
      <c r="P7775">
        <v>1826228303</v>
      </c>
    </row>
    <row r="7776" spans="1:16">
      <c r="A7776" s="5" t="str">
        <f>CONCATENATE("rdx_city_",J7776,"_",B7776)</f>
        <v>rdx_city_GBR_189</v>
      </c>
      <c r="B7776">
        <f>IF(I7776=I7775,B7775+1,1)</f>
        <v>189</v>
      </c>
      <c r="C7776" t="s">
        <v>11293</v>
      </c>
      <c r="D7776" t="s">
        <v>11293</v>
      </c>
      <c r="E7776">
        <v>54.5833</v>
      </c>
      <c r="F7776">
        <v>-1.4167</v>
      </c>
      <c r="G7776" t="s">
        <v>11000</v>
      </c>
      <c r="H7776" t="str">
        <f>IFERROR(VLOOKUP(I7776,'country(26mar)'!C$2:D$251,2,FALSE),"")</f>
        <v>base.uk</v>
      </c>
      <c r="I7776" t="s">
        <v>11001</v>
      </c>
      <c r="J7776" t="s">
        <v>11002</v>
      </c>
      <c r="K7776" t="s">
        <v>11293</v>
      </c>
      <c r="L7776" t="str">
        <f>CONCATENATE(G7776," ",K7776)</f>
        <v>United Kingdom Stockton-on-Tees</v>
      </c>
      <c r="M7776" t="str">
        <f>IFERROR(VLOOKUP(L7776,'State(need_input)'!I$2:J$3992,2,FALSE),"")</f>
        <v>state_GB_Sto_83</v>
      </c>
      <c r="N7776" t="s">
        <v>23</v>
      </c>
      <c r="P7776">
        <v>1826259802</v>
      </c>
    </row>
    <row r="7777" spans="1:16">
      <c r="A7777" s="5" t="str">
        <f>CONCATENATE("rdx_city_",J7777,"_",B7777)</f>
        <v>rdx_city_GBR_190</v>
      </c>
      <c r="B7777">
        <f>IF(I7777=I7776,B7776+1,1)</f>
        <v>190</v>
      </c>
      <c r="C7777" t="s">
        <v>11294</v>
      </c>
      <c r="D7777" t="s">
        <v>11294</v>
      </c>
      <c r="E7777">
        <v>53.0004</v>
      </c>
      <c r="F7777">
        <v>-2.18</v>
      </c>
      <c r="G7777" t="s">
        <v>11000</v>
      </c>
      <c r="H7777" t="str">
        <f>IFERROR(VLOOKUP(I7777,'country(26mar)'!C$2:D$251,2,FALSE),"")</f>
        <v>base.uk</v>
      </c>
      <c r="I7777" t="s">
        <v>11001</v>
      </c>
      <c r="J7777" t="s">
        <v>11002</v>
      </c>
      <c r="K7777" t="s">
        <v>11295</v>
      </c>
      <c r="L7777" t="str">
        <f>CONCATENATE(G7777," ",K7777)</f>
        <v>United Kingdom Stoke-on-Trent</v>
      </c>
      <c r="M7777" t="str">
        <f>IFERROR(VLOOKUP(L7777,'State(need_input)'!I$2:J$3992,2,FALSE),"")</f>
        <v>state_GB_Sto_116</v>
      </c>
      <c r="N7777" t="s">
        <v>23</v>
      </c>
      <c r="O7777">
        <v>390801</v>
      </c>
      <c r="P7777">
        <v>1826799578</v>
      </c>
    </row>
    <row r="7778" spans="1:16">
      <c r="A7778" s="5" t="str">
        <f>CONCATENATE("rdx_city_",J7778,"_",B7778)</f>
        <v>rdx_city_GBR_191</v>
      </c>
      <c r="B7778">
        <f>IF(I7778=I7777,B7777+1,1)</f>
        <v>191</v>
      </c>
      <c r="C7778" t="s">
        <v>11296</v>
      </c>
      <c r="D7778" t="s">
        <v>11296</v>
      </c>
      <c r="E7778">
        <v>58.2167</v>
      </c>
      <c r="F7778">
        <v>-6.3667</v>
      </c>
      <c r="G7778" t="s">
        <v>11000</v>
      </c>
      <c r="H7778" t="str">
        <f>IFERROR(VLOOKUP(I7778,'country(26mar)'!C$2:D$251,2,FALSE),"")</f>
        <v>base.uk</v>
      </c>
      <c r="I7778" t="s">
        <v>11001</v>
      </c>
      <c r="J7778" t="s">
        <v>11002</v>
      </c>
      <c r="K7778" t="s">
        <v>11297</v>
      </c>
      <c r="L7778" t="str">
        <f>CONCATENATE(G7778," ",K7778)</f>
        <v>United Kingdom Eilean Siar</v>
      </c>
      <c r="M7778" t="str">
        <f>IFERROR(VLOOKUP(L7778,'State(need_input)'!I$2:J$3992,2,FALSE),"")</f>
        <v>state_GB_Eil_150</v>
      </c>
      <c r="N7778" t="s">
        <v>23</v>
      </c>
      <c r="P7778">
        <v>1826708788</v>
      </c>
    </row>
    <row r="7779" spans="1:16">
      <c r="A7779" s="5" t="str">
        <f>CONCATENATE("rdx_city_",J7779,"_",B7779)</f>
        <v>rdx_city_GBR_192</v>
      </c>
      <c r="B7779">
        <f>IF(I7779=I7778,B7778+1,1)</f>
        <v>192</v>
      </c>
      <c r="C7779" t="s">
        <v>11298</v>
      </c>
      <c r="D7779" t="s">
        <v>11298</v>
      </c>
      <c r="E7779">
        <v>54.8224</v>
      </c>
      <c r="F7779">
        <v>-7.4684</v>
      </c>
      <c r="G7779" t="s">
        <v>11000</v>
      </c>
      <c r="H7779" t="str">
        <f>IFERROR(VLOOKUP(I7779,'country(26mar)'!C$2:D$251,2,FALSE),"")</f>
        <v>base.uk</v>
      </c>
      <c r="I7779" t="s">
        <v>11001</v>
      </c>
      <c r="J7779" t="s">
        <v>11002</v>
      </c>
      <c r="K7779" t="s">
        <v>11199</v>
      </c>
      <c r="L7779" t="str">
        <f>CONCATENATE(G7779," ",K7779)</f>
        <v>United Kingdom Derry and Strabane</v>
      </c>
      <c r="M7779" t="str">
        <f>IFERROR(VLOOKUP(L7779,'State(need_input)'!I$2:J$3992,2,FALSE),"")</f>
        <v>state_GB_Der_203</v>
      </c>
      <c r="N7779" t="s">
        <v>23</v>
      </c>
      <c r="P7779">
        <v>1826843663</v>
      </c>
    </row>
    <row r="7780" spans="1:16">
      <c r="A7780" s="5" t="str">
        <f>CONCATENATE("rdx_city_",J7780,"_",B7780)</f>
        <v>rdx_city_GBR_193</v>
      </c>
      <c r="B7780">
        <f>IF(I7780=I7779,B7779+1,1)</f>
        <v>193</v>
      </c>
      <c r="C7780" t="s">
        <v>11299</v>
      </c>
      <c r="D7780" t="s">
        <v>11299</v>
      </c>
      <c r="E7780">
        <v>53.45</v>
      </c>
      <c r="F7780">
        <v>-2.3167</v>
      </c>
      <c r="G7780" t="s">
        <v>11000</v>
      </c>
      <c r="H7780" t="str">
        <f>IFERROR(VLOOKUP(I7780,'country(26mar)'!C$2:D$251,2,FALSE),"")</f>
        <v>base.uk</v>
      </c>
      <c r="I7780" t="s">
        <v>11001</v>
      </c>
      <c r="J7780" t="s">
        <v>11002</v>
      </c>
      <c r="K7780" t="s">
        <v>11300</v>
      </c>
      <c r="L7780" t="str">
        <f>CONCATENATE(G7780," ",K7780)</f>
        <v>United Kingdom Trafford</v>
      </c>
      <c r="M7780" t="str">
        <f>IFERROR(VLOOKUP(L7780,'State(need_input)'!I$2:J$3992,2,FALSE),"")</f>
        <v>state_GB_Tra_149</v>
      </c>
      <c r="N7780" t="s">
        <v>23</v>
      </c>
      <c r="P7780">
        <v>1826645692</v>
      </c>
    </row>
    <row r="7781" spans="1:16">
      <c r="A7781" s="5" t="str">
        <f>CONCATENATE("rdx_city_",J7781,"_",B7781)</f>
        <v>rdx_city_GBR_194</v>
      </c>
      <c r="B7781">
        <f>IF(I7781=I7780,B7780+1,1)</f>
        <v>194</v>
      </c>
      <c r="C7781" t="s">
        <v>11301</v>
      </c>
      <c r="D7781" t="s">
        <v>11301</v>
      </c>
      <c r="E7781">
        <v>54.92</v>
      </c>
      <c r="F7781">
        <v>-1.38</v>
      </c>
      <c r="G7781" t="s">
        <v>11000</v>
      </c>
      <c r="H7781" t="str">
        <f>IFERROR(VLOOKUP(I7781,'country(26mar)'!C$2:D$251,2,FALSE),"")</f>
        <v>base.uk</v>
      </c>
      <c r="I7781" t="s">
        <v>11001</v>
      </c>
      <c r="J7781" t="s">
        <v>11002</v>
      </c>
      <c r="K7781" t="s">
        <v>11301</v>
      </c>
      <c r="L7781" t="str">
        <f>CONCATENATE(G7781," ",K7781)</f>
        <v>United Kingdom Sunderland</v>
      </c>
      <c r="M7781" t="str">
        <f>IFERROR(VLOOKUP(L7781,'State(need_input)'!I$2:J$3992,2,FALSE),"")</f>
        <v>state_GB_Sun_12</v>
      </c>
      <c r="N7781" t="s">
        <v>23</v>
      </c>
      <c r="O7781">
        <v>452934</v>
      </c>
      <c r="P7781">
        <v>1826736387</v>
      </c>
    </row>
    <row r="7782" spans="1:16">
      <c r="A7782" s="5" t="str">
        <f>CONCATENATE("rdx_city_",J7782,"_",B7782)</f>
        <v>rdx_city_GBR_195</v>
      </c>
      <c r="B7782">
        <f>IF(I7782=I7781,B7781+1,1)</f>
        <v>195</v>
      </c>
      <c r="C7782" t="s">
        <v>11302</v>
      </c>
      <c r="D7782" t="s">
        <v>11302</v>
      </c>
      <c r="E7782">
        <v>51.35</v>
      </c>
      <c r="F7782">
        <v>-0.2</v>
      </c>
      <c r="G7782" t="s">
        <v>11000</v>
      </c>
      <c r="H7782" t="str">
        <f>IFERROR(VLOOKUP(I7782,'country(26mar)'!C$2:D$251,2,FALSE),"")</f>
        <v>base.uk</v>
      </c>
      <c r="I7782" t="s">
        <v>11001</v>
      </c>
      <c r="J7782" t="s">
        <v>11002</v>
      </c>
      <c r="K7782" t="s">
        <v>11302</v>
      </c>
      <c r="L7782" t="str">
        <f>CONCATENATE(G7782," ",K7782)</f>
        <v>United Kingdom Sutton</v>
      </c>
      <c r="M7782" t="str">
        <f>IFERROR(VLOOKUP(L7782,'State(need_input)'!I$2:J$3992,2,FALSE),"")</f>
        <v>state_GB_Sut_109</v>
      </c>
      <c r="N7782" t="s">
        <v>23</v>
      </c>
      <c r="P7782">
        <v>1826827095</v>
      </c>
    </row>
    <row r="7783" spans="1:16">
      <c r="A7783" s="5" t="str">
        <f>CONCATENATE("rdx_city_",J7783,"_",B7783)</f>
        <v>rdx_city_GBR_196</v>
      </c>
      <c r="B7783">
        <f>IF(I7783=I7782,B7782+1,1)</f>
        <v>196</v>
      </c>
      <c r="C7783" t="s">
        <v>11303</v>
      </c>
      <c r="D7783" t="s">
        <v>11303</v>
      </c>
      <c r="E7783">
        <v>51.63</v>
      </c>
      <c r="F7783">
        <v>-3.95</v>
      </c>
      <c r="G7783" t="s">
        <v>11000</v>
      </c>
      <c r="H7783" t="str">
        <f>IFERROR(VLOOKUP(I7783,'country(26mar)'!C$2:D$251,2,FALSE),"")</f>
        <v>base.uk</v>
      </c>
      <c r="I7783" t="s">
        <v>11001</v>
      </c>
      <c r="J7783" t="s">
        <v>11002</v>
      </c>
      <c r="K7783" t="s">
        <v>11303</v>
      </c>
      <c r="L7783" t="str">
        <f>CONCATENATE(G7783," ",K7783)</f>
        <v>United Kingdom Swansea</v>
      </c>
      <c r="M7783" t="str">
        <f>IFERROR(VLOOKUP(L7783,'State(need_input)'!I$2:J$3992,2,FALSE),"")</f>
        <v>state_GB_Swa_13</v>
      </c>
      <c r="N7783" t="s">
        <v>23</v>
      </c>
      <c r="O7783">
        <v>294339</v>
      </c>
      <c r="P7783">
        <v>1826574888</v>
      </c>
    </row>
    <row r="7784" spans="1:16">
      <c r="A7784" s="5" t="str">
        <f>CONCATENATE("rdx_city_",J7784,"_",B7784)</f>
        <v>rdx_city_GBR_197</v>
      </c>
      <c r="B7784">
        <f>IF(I7784=I7783,B7783+1,1)</f>
        <v>197</v>
      </c>
      <c r="C7784" t="s">
        <v>11304</v>
      </c>
      <c r="D7784" t="s">
        <v>11304</v>
      </c>
      <c r="E7784">
        <v>51.5167</v>
      </c>
      <c r="F7784">
        <v>-1.7833</v>
      </c>
      <c r="G7784" t="s">
        <v>11000</v>
      </c>
      <c r="H7784" t="str">
        <f>IFERROR(VLOOKUP(I7784,'country(26mar)'!C$2:D$251,2,FALSE),"")</f>
        <v>base.uk</v>
      </c>
      <c r="I7784" t="s">
        <v>11001</v>
      </c>
      <c r="J7784" t="s">
        <v>11002</v>
      </c>
      <c r="K7784" t="s">
        <v>11304</v>
      </c>
      <c r="L7784" t="str">
        <f>CONCATENATE(G7784," ",K7784)</f>
        <v>United Kingdom Swindon</v>
      </c>
      <c r="M7784" t="str">
        <f>IFERROR(VLOOKUP(L7784,'State(need_input)'!I$2:J$3992,2,FALSE),"")</f>
        <v>state_GB_Swi_3</v>
      </c>
      <c r="N7784" t="s">
        <v>23</v>
      </c>
      <c r="P7784">
        <v>1826498106</v>
      </c>
    </row>
    <row r="7785" spans="1:16">
      <c r="A7785" s="5" t="str">
        <f>CONCATENATE("rdx_city_",J7785,"_",B7785)</f>
        <v>rdx_city_GBR_198</v>
      </c>
      <c r="B7785">
        <f>IF(I7785=I7784,B7784+1,1)</f>
        <v>198</v>
      </c>
      <c r="C7785" t="s">
        <v>11305</v>
      </c>
      <c r="D7785" t="s">
        <v>11305</v>
      </c>
      <c r="E7785">
        <v>51.0211</v>
      </c>
      <c r="F7785">
        <v>-3.1047</v>
      </c>
      <c r="G7785" t="s">
        <v>11000</v>
      </c>
      <c r="H7785" t="str">
        <f>IFERROR(VLOOKUP(I7785,'country(26mar)'!C$2:D$251,2,FALSE),"")</f>
        <v>base.uk</v>
      </c>
      <c r="I7785" t="s">
        <v>11001</v>
      </c>
      <c r="J7785" t="s">
        <v>11002</v>
      </c>
      <c r="K7785" t="s">
        <v>11306</v>
      </c>
      <c r="L7785" t="str">
        <f>CONCATENATE(G7785," ",K7785)</f>
        <v>United Kingdom Somerset</v>
      </c>
      <c r="M7785" t="str">
        <f>IFERROR(VLOOKUP(L7785,'State(need_input)'!I$2:J$3992,2,FALSE),"")</f>
        <v>state_GB_Som_177</v>
      </c>
      <c r="N7785" t="s">
        <v>23</v>
      </c>
      <c r="P7785">
        <v>1826959489</v>
      </c>
    </row>
    <row r="7786" spans="1:16">
      <c r="A7786" s="5" t="str">
        <f>CONCATENATE("rdx_city_",J7786,"_",B7786)</f>
        <v>rdx_city_GBR_199</v>
      </c>
      <c r="B7786">
        <f>IF(I7786=I7785,B7785+1,1)</f>
        <v>199</v>
      </c>
      <c r="C7786" t="s">
        <v>11307</v>
      </c>
      <c r="D7786" t="s">
        <v>11307</v>
      </c>
      <c r="E7786">
        <v>52.6333</v>
      </c>
      <c r="F7786">
        <v>-2.5</v>
      </c>
      <c r="G7786" t="s">
        <v>11000</v>
      </c>
      <c r="H7786" t="str">
        <f>IFERROR(VLOOKUP(I7786,'country(26mar)'!C$2:D$251,2,FALSE),"")</f>
        <v>base.uk</v>
      </c>
      <c r="I7786" t="s">
        <v>11001</v>
      </c>
      <c r="J7786" t="s">
        <v>11002</v>
      </c>
      <c r="K7786" t="s">
        <v>11308</v>
      </c>
      <c r="L7786" t="str">
        <f>CONCATENATE(G7786," ",K7786)</f>
        <v>United Kingdom Telford and Wrekin</v>
      </c>
      <c r="M7786" t="str">
        <f>IFERROR(VLOOKUP(L7786,'State(need_input)'!I$2:J$3992,2,FALSE),"")</f>
        <v>state_GB_Tel_82</v>
      </c>
      <c r="N7786" t="s">
        <v>23</v>
      </c>
      <c r="P7786">
        <v>1826968934</v>
      </c>
    </row>
    <row r="7787" spans="1:16">
      <c r="A7787" s="5" t="str">
        <f>CONCATENATE("rdx_city_",J7787,"_",B7787)</f>
        <v>rdx_city_GBR_200</v>
      </c>
      <c r="B7787">
        <f>IF(I7787=I7786,B7786+1,1)</f>
        <v>200</v>
      </c>
      <c r="C7787" t="s">
        <v>11309</v>
      </c>
      <c r="D7787" t="s">
        <v>11309</v>
      </c>
      <c r="E7787">
        <v>51.6089</v>
      </c>
      <c r="F7787">
        <v>-2.5203</v>
      </c>
      <c r="G7787" t="s">
        <v>11000</v>
      </c>
      <c r="H7787" t="str">
        <f>IFERROR(VLOOKUP(I7787,'country(26mar)'!C$2:D$251,2,FALSE),"")</f>
        <v>base.uk</v>
      </c>
      <c r="I7787" t="s">
        <v>11001</v>
      </c>
      <c r="J7787" t="s">
        <v>11002</v>
      </c>
      <c r="K7787" t="s">
        <v>11310</v>
      </c>
      <c r="L7787" t="str">
        <f>CONCATENATE(G7787," ",K7787)</f>
        <v>United Kingdom South Gloucestershire</v>
      </c>
      <c r="M7787" t="str">
        <f>IFERROR(VLOOKUP(L7787,'State(need_input)'!I$2:J$3992,2,FALSE),"")</f>
        <v>state_GB_Sou_24</v>
      </c>
      <c r="N7787" t="s">
        <v>23</v>
      </c>
      <c r="P7787">
        <v>1826096107</v>
      </c>
    </row>
    <row r="7788" spans="1:16">
      <c r="A7788" s="5" t="str">
        <f>CONCATENATE("rdx_city_",J7788,"_",B7788)</f>
        <v>rdx_city_GBR_201</v>
      </c>
      <c r="B7788">
        <f>IF(I7788=I7787,B7787+1,1)</f>
        <v>201</v>
      </c>
      <c r="C7788" t="s">
        <v>11311</v>
      </c>
      <c r="D7788" t="s">
        <v>11311</v>
      </c>
      <c r="E7788">
        <v>50.45</v>
      </c>
      <c r="F7788">
        <v>-3.5</v>
      </c>
      <c r="G7788" t="s">
        <v>11000</v>
      </c>
      <c r="H7788" t="str">
        <f>IFERROR(VLOOKUP(I7788,'country(26mar)'!C$2:D$251,2,FALSE),"")</f>
        <v>base.uk</v>
      </c>
      <c r="I7788" t="s">
        <v>11001</v>
      </c>
      <c r="J7788" t="s">
        <v>11002</v>
      </c>
      <c r="K7788" t="s">
        <v>11312</v>
      </c>
      <c r="L7788" t="str">
        <f>CONCATENATE(G7788," ",K7788)</f>
        <v>United Kingdom Torbay</v>
      </c>
      <c r="M7788" t="str">
        <f>IFERROR(VLOOKUP(L7788,'State(need_input)'!I$2:J$3992,2,FALSE),"")</f>
        <v>state_GB_Tor_23</v>
      </c>
      <c r="N7788" t="s">
        <v>23</v>
      </c>
      <c r="P7788">
        <v>1826982921</v>
      </c>
    </row>
    <row r="7789" spans="1:16">
      <c r="A7789" s="5" t="str">
        <f>CONCATENATE("rdx_city_",J7789,"_",B7789)</f>
        <v>rdx_city_GBR_202</v>
      </c>
      <c r="B7789">
        <f>IF(I7789=I7788,B7788+1,1)</f>
        <v>202</v>
      </c>
      <c r="C7789" t="s">
        <v>11313</v>
      </c>
      <c r="D7789" t="s">
        <v>11313</v>
      </c>
      <c r="E7789">
        <v>51.3189</v>
      </c>
      <c r="F7789">
        <v>-2.2086</v>
      </c>
      <c r="G7789" t="s">
        <v>11000</v>
      </c>
      <c r="H7789" t="str">
        <f>IFERROR(VLOOKUP(I7789,'country(26mar)'!C$2:D$251,2,FALSE),"")</f>
        <v>base.uk</v>
      </c>
      <c r="I7789" t="s">
        <v>11001</v>
      </c>
      <c r="J7789" t="s">
        <v>11002</v>
      </c>
      <c r="K7789" t="s">
        <v>11314</v>
      </c>
      <c r="L7789" t="str">
        <f>CONCATENATE(G7789," ",K7789)</f>
        <v>United Kingdom Wiltshire</v>
      </c>
      <c r="M7789" t="str">
        <f>IFERROR(VLOOKUP(L7789,'State(need_input)'!I$2:J$3992,2,FALSE),"")</f>
        <v>state_GB_Wil_95</v>
      </c>
      <c r="N7789" t="s">
        <v>23</v>
      </c>
      <c r="P7789">
        <v>1826965204</v>
      </c>
    </row>
    <row r="7790" spans="1:16">
      <c r="A7790" s="5" t="str">
        <f>CONCATENATE("rdx_city_",J7790,"_",B7790)</f>
        <v>rdx_city_GBR_203</v>
      </c>
      <c r="B7790">
        <f>IF(I7790=I7789,B7789+1,1)</f>
        <v>203</v>
      </c>
      <c r="C7790" t="s">
        <v>11315</v>
      </c>
      <c r="D7790" t="s">
        <v>11315</v>
      </c>
      <c r="E7790">
        <v>50.2617</v>
      </c>
      <c r="F7790">
        <v>-5.0433</v>
      </c>
      <c r="G7790" t="s">
        <v>11000</v>
      </c>
      <c r="H7790" t="str">
        <f>IFERROR(VLOOKUP(I7790,'country(26mar)'!C$2:D$251,2,FALSE),"")</f>
        <v>base.uk</v>
      </c>
      <c r="I7790" t="s">
        <v>11001</v>
      </c>
      <c r="J7790" t="s">
        <v>11002</v>
      </c>
      <c r="K7790" t="s">
        <v>2016</v>
      </c>
      <c r="L7790" t="str">
        <f>CONCATENATE(G7790," ",K7790)</f>
        <v>United Kingdom Cornwall</v>
      </c>
      <c r="M7790" t="str">
        <f>IFERROR(VLOOKUP(L7790,'State(need_input)'!I$2:J$3992,2,FALSE),"")</f>
        <v>state_GB_Cor_80</v>
      </c>
      <c r="N7790" t="s">
        <v>23</v>
      </c>
      <c r="P7790">
        <v>1826586304</v>
      </c>
    </row>
    <row r="7791" spans="1:16">
      <c r="A7791" s="5" t="str">
        <f>CONCATENATE("rdx_city_",J7791,"_",B7791)</f>
        <v>rdx_city_GBR_204</v>
      </c>
      <c r="B7791">
        <f>IF(I7791=I7790,B7790+1,1)</f>
        <v>204</v>
      </c>
      <c r="C7791" t="s">
        <v>11316</v>
      </c>
      <c r="D7791" t="s">
        <v>11316</v>
      </c>
      <c r="E7791">
        <v>51.4333</v>
      </c>
      <c r="F7791">
        <v>-0.3167</v>
      </c>
      <c r="G7791" t="s">
        <v>11000</v>
      </c>
      <c r="H7791" t="str">
        <f>IFERROR(VLOOKUP(I7791,'country(26mar)'!C$2:D$251,2,FALSE),"")</f>
        <v>base.uk</v>
      </c>
      <c r="I7791" t="s">
        <v>11001</v>
      </c>
      <c r="J7791" t="s">
        <v>11002</v>
      </c>
      <c r="K7791" t="s">
        <v>11317</v>
      </c>
      <c r="L7791" t="str">
        <f>CONCATENATE(G7791," ",K7791)</f>
        <v>United Kingdom Richmond upon Thames</v>
      </c>
      <c r="M7791" t="str">
        <f>IFERROR(VLOOKUP(L7791,'State(need_input)'!I$2:J$3992,2,FALSE),"")</f>
        <v>state_GB_Ric_142</v>
      </c>
      <c r="N7791" t="s">
        <v>23</v>
      </c>
      <c r="P7791">
        <v>1826827915</v>
      </c>
    </row>
    <row r="7792" spans="1:16">
      <c r="A7792" s="5" t="str">
        <f>CONCATENATE("rdx_city_",J7792,"_",B7792)</f>
        <v>rdx_city_GBR_205</v>
      </c>
      <c r="B7792">
        <f>IF(I7792=I7791,B7791+1,1)</f>
        <v>205</v>
      </c>
      <c r="C7792" t="s">
        <v>11318</v>
      </c>
      <c r="D7792" t="s">
        <v>11318</v>
      </c>
      <c r="E7792">
        <v>51.7025</v>
      </c>
      <c r="F7792">
        <v>-2.9042</v>
      </c>
      <c r="G7792" t="s">
        <v>11000</v>
      </c>
      <c r="H7792" t="str">
        <f>IFERROR(VLOOKUP(I7792,'country(26mar)'!C$2:D$251,2,FALSE),"")</f>
        <v>base.uk</v>
      </c>
      <c r="I7792" t="s">
        <v>11001</v>
      </c>
      <c r="J7792" t="s">
        <v>11002</v>
      </c>
      <c r="K7792" t="s">
        <v>11319</v>
      </c>
      <c r="L7792" t="str">
        <f>CONCATENATE(G7792," ",K7792)</f>
        <v>United Kingdom Monmouthshire</v>
      </c>
      <c r="M7792" t="str">
        <f>IFERROR(VLOOKUP(L7792,'State(need_input)'!I$2:J$3992,2,FALSE),"")</f>
        <v>state_GB_Mon_210</v>
      </c>
      <c r="N7792" t="s">
        <v>23</v>
      </c>
      <c r="P7792">
        <v>1826007615</v>
      </c>
    </row>
    <row r="7793" spans="1:16">
      <c r="A7793" s="5" t="str">
        <f>CONCATENATE("rdx_city_",J7793,"_",B7793)</f>
        <v>rdx_city_GBR_206</v>
      </c>
      <c r="B7793">
        <f>IF(I7793=I7792,B7792+1,1)</f>
        <v>206</v>
      </c>
      <c r="C7793" t="s">
        <v>11320</v>
      </c>
      <c r="D7793" t="s">
        <v>11320</v>
      </c>
      <c r="E7793">
        <v>51.55</v>
      </c>
      <c r="F7793">
        <v>-0.4833</v>
      </c>
      <c r="G7793" t="s">
        <v>11000</v>
      </c>
      <c r="H7793" t="str">
        <f>IFERROR(VLOOKUP(I7793,'country(26mar)'!C$2:D$251,2,FALSE),"")</f>
        <v>base.uk</v>
      </c>
      <c r="I7793" t="s">
        <v>11001</v>
      </c>
      <c r="J7793" t="s">
        <v>11002</v>
      </c>
      <c r="K7793" t="s">
        <v>11321</v>
      </c>
      <c r="L7793" t="str">
        <f>CONCATENATE(G7793," ",K7793)</f>
        <v>United Kingdom Hillingdon</v>
      </c>
      <c r="M7793" t="str">
        <f>IFERROR(VLOOKUP(L7793,'State(need_input)'!I$2:J$3992,2,FALSE),"")</f>
        <v>state_GB_Hil_141</v>
      </c>
      <c r="N7793" t="s">
        <v>23</v>
      </c>
      <c r="P7793">
        <v>1826505308</v>
      </c>
    </row>
    <row r="7794" spans="1:16">
      <c r="A7794" s="5" t="str">
        <f>CONCATENATE("rdx_city_",J7794,"_",B7794)</f>
        <v>rdx_city_GBR_207</v>
      </c>
      <c r="B7794">
        <f>IF(I7794=I7793,B7793+1,1)</f>
        <v>207</v>
      </c>
      <c r="C7794" t="s">
        <v>11322</v>
      </c>
      <c r="D7794" t="s">
        <v>11322</v>
      </c>
      <c r="E7794">
        <v>53.7</v>
      </c>
      <c r="F7794">
        <v>-1.4833</v>
      </c>
      <c r="G7794" t="s">
        <v>11000</v>
      </c>
      <c r="H7794" t="str">
        <f>IFERROR(VLOOKUP(I7794,'country(26mar)'!C$2:D$251,2,FALSE),"")</f>
        <v>base.uk</v>
      </c>
      <c r="I7794" t="s">
        <v>11001</v>
      </c>
      <c r="J7794" t="s">
        <v>11002</v>
      </c>
      <c r="K7794" t="s">
        <v>11322</v>
      </c>
      <c r="L7794" t="str">
        <f>CONCATENATE(G7794," ",K7794)</f>
        <v>United Kingdom Wakefield</v>
      </c>
      <c r="M7794" t="str">
        <f>IFERROR(VLOOKUP(L7794,'State(need_input)'!I$2:J$3992,2,FALSE),"")</f>
        <v>state_GB_Wak_94</v>
      </c>
      <c r="N7794" t="s">
        <v>23</v>
      </c>
      <c r="P7794">
        <v>1826013112</v>
      </c>
    </row>
    <row r="7795" spans="1:16">
      <c r="A7795" s="5" t="str">
        <f>CONCATENATE("rdx_city_",J7795,"_",B7795)</f>
        <v>rdx_city_GBR_208</v>
      </c>
      <c r="B7795">
        <f>IF(I7795=I7794,B7794+1,1)</f>
        <v>208</v>
      </c>
      <c r="C7795" t="s">
        <v>11323</v>
      </c>
      <c r="D7795" t="s">
        <v>11323</v>
      </c>
      <c r="E7795">
        <v>53.4333</v>
      </c>
      <c r="F7795">
        <v>-3.0667</v>
      </c>
      <c r="G7795" t="s">
        <v>11000</v>
      </c>
      <c r="H7795" t="str">
        <f>IFERROR(VLOOKUP(I7795,'country(26mar)'!C$2:D$251,2,FALSE),"")</f>
        <v>base.uk</v>
      </c>
      <c r="I7795" t="s">
        <v>11001</v>
      </c>
      <c r="J7795" t="s">
        <v>11002</v>
      </c>
      <c r="K7795" t="s">
        <v>11324</v>
      </c>
      <c r="L7795" t="str">
        <f>CONCATENATE(G7795," ",K7795)</f>
        <v>United Kingdom Wirral</v>
      </c>
      <c r="M7795" t="str">
        <f>IFERROR(VLOOKUP(L7795,'State(need_input)'!I$2:J$3992,2,FALSE),"")</f>
        <v>state_GB_Wir_123</v>
      </c>
      <c r="N7795" t="s">
        <v>23</v>
      </c>
      <c r="P7795">
        <v>1826741418</v>
      </c>
    </row>
    <row r="7796" spans="1:16">
      <c r="A7796" s="5" t="str">
        <f>CONCATENATE("rdx_city_",J7796,"_",B7796)</f>
        <v>rdx_city_GBR_209</v>
      </c>
      <c r="B7796">
        <f>IF(I7796=I7795,B7795+1,1)</f>
        <v>209</v>
      </c>
      <c r="C7796" t="s">
        <v>11325</v>
      </c>
      <c r="D7796" t="s">
        <v>11325</v>
      </c>
      <c r="E7796">
        <v>54.9914</v>
      </c>
      <c r="F7796">
        <v>-1.5597</v>
      </c>
      <c r="G7796" t="s">
        <v>11000</v>
      </c>
      <c r="H7796" t="str">
        <f>IFERROR(VLOOKUP(I7796,'country(26mar)'!C$2:D$251,2,FALSE),"")</f>
        <v>base.uk</v>
      </c>
      <c r="I7796" t="s">
        <v>11001</v>
      </c>
      <c r="J7796" t="s">
        <v>11002</v>
      </c>
      <c r="K7796" t="s">
        <v>11326</v>
      </c>
      <c r="L7796" t="str">
        <f>CONCATENATE(G7796," ",K7796)</f>
        <v>United Kingdom North Tyneside</v>
      </c>
      <c r="M7796" t="str">
        <f>IFERROR(VLOOKUP(L7796,'State(need_input)'!I$2:J$3992,2,FALSE),"")</f>
        <v>state_GB_Nor_27</v>
      </c>
      <c r="N7796" t="s">
        <v>23</v>
      </c>
      <c r="P7796">
        <v>1826171317</v>
      </c>
    </row>
    <row r="7797" spans="1:16">
      <c r="A7797" s="5" t="str">
        <f>CONCATENATE("rdx_city_",J7797,"_",B7797)</f>
        <v>rdx_city_GBR_210</v>
      </c>
      <c r="B7797">
        <f>IF(I7797=I7796,B7796+1,1)</f>
        <v>210</v>
      </c>
      <c r="C7797" t="s">
        <v>11327</v>
      </c>
      <c r="D7797" t="s">
        <v>11327</v>
      </c>
      <c r="E7797">
        <v>52.6</v>
      </c>
      <c r="F7797">
        <v>-2</v>
      </c>
      <c r="G7797" t="s">
        <v>11000</v>
      </c>
      <c r="H7797" t="str">
        <f>IFERROR(VLOOKUP(I7797,'country(26mar)'!C$2:D$251,2,FALSE),"")</f>
        <v>base.uk</v>
      </c>
      <c r="I7797" t="s">
        <v>11001</v>
      </c>
      <c r="J7797" t="s">
        <v>11002</v>
      </c>
      <c r="K7797" t="s">
        <v>11327</v>
      </c>
      <c r="L7797" t="str">
        <f>CONCATENATE(G7797," ",K7797)</f>
        <v>United Kingdom Walsall</v>
      </c>
      <c r="M7797" t="str">
        <f>IFERROR(VLOOKUP(L7797,'State(need_input)'!I$2:J$3992,2,FALSE),"")</f>
        <v>state_GB_Wal_99</v>
      </c>
      <c r="N7797" t="s">
        <v>23</v>
      </c>
      <c r="P7797">
        <v>1826655696</v>
      </c>
    </row>
    <row r="7798" spans="1:16">
      <c r="A7798" s="5" t="str">
        <f>CONCATENATE("rdx_city_",J7798,"_",B7798)</f>
        <v>rdx_city_GBR_211</v>
      </c>
      <c r="B7798">
        <f>IF(I7798=I7797,B7797+1,1)</f>
        <v>211</v>
      </c>
      <c r="C7798" t="s">
        <v>11328</v>
      </c>
      <c r="D7798" t="s">
        <v>11328</v>
      </c>
      <c r="E7798">
        <v>51.6</v>
      </c>
      <c r="F7798">
        <v>-0.0333</v>
      </c>
      <c r="G7798" t="s">
        <v>11000</v>
      </c>
      <c r="H7798" t="str">
        <f>IFERROR(VLOOKUP(I7798,'country(26mar)'!C$2:D$251,2,FALSE),"")</f>
        <v>base.uk</v>
      </c>
      <c r="I7798" t="s">
        <v>11001</v>
      </c>
      <c r="J7798" t="s">
        <v>11002</v>
      </c>
      <c r="K7798" t="s">
        <v>11329</v>
      </c>
      <c r="L7798" t="str">
        <f>CONCATENATE(G7798," ",K7798)</f>
        <v>United Kingdom Waltham Forest</v>
      </c>
      <c r="M7798" t="str">
        <f>IFERROR(VLOOKUP(L7798,'State(need_input)'!I$2:J$3992,2,FALSE),"")</f>
        <v>state_GB_Wal_126</v>
      </c>
      <c r="N7798" t="s">
        <v>23</v>
      </c>
      <c r="P7798">
        <v>1826009890</v>
      </c>
    </row>
    <row r="7799" spans="1:16">
      <c r="A7799" s="5" t="str">
        <f>CONCATENATE("rdx_city_",J7799,"_",B7799)</f>
        <v>rdx_city_GBR_212</v>
      </c>
      <c r="B7799">
        <f>IF(I7799=I7798,B7798+1,1)</f>
        <v>212</v>
      </c>
      <c r="C7799" t="s">
        <v>11330</v>
      </c>
      <c r="D7799" t="s">
        <v>11330</v>
      </c>
      <c r="E7799">
        <v>51.45</v>
      </c>
      <c r="F7799">
        <v>-0.2</v>
      </c>
      <c r="G7799" t="s">
        <v>11000</v>
      </c>
      <c r="H7799" t="str">
        <f>IFERROR(VLOOKUP(I7799,'country(26mar)'!C$2:D$251,2,FALSE),"")</f>
        <v>base.uk</v>
      </c>
      <c r="I7799" t="s">
        <v>11001</v>
      </c>
      <c r="J7799" t="s">
        <v>11002</v>
      </c>
      <c r="K7799" t="s">
        <v>11330</v>
      </c>
      <c r="L7799" t="str">
        <f>CONCATENATE(G7799," ",K7799)</f>
        <v>United Kingdom Wandsworth</v>
      </c>
      <c r="M7799" t="str">
        <f>IFERROR(VLOOKUP(L7799,'State(need_input)'!I$2:J$3992,2,FALSE),"")</f>
        <v>state_GB_Wan_51</v>
      </c>
      <c r="N7799" t="s">
        <v>23</v>
      </c>
      <c r="P7799">
        <v>1826844924</v>
      </c>
    </row>
    <row r="7800" spans="1:16">
      <c r="A7800" s="5" t="str">
        <f>CONCATENATE("rdx_city_",J7800,"_",B7800)</f>
        <v>rdx_city_GBR_213</v>
      </c>
      <c r="B7800">
        <f>IF(I7800=I7799,B7799+1,1)</f>
        <v>213</v>
      </c>
      <c r="C7800" t="s">
        <v>11331</v>
      </c>
      <c r="D7800" t="s">
        <v>11331</v>
      </c>
      <c r="E7800">
        <v>53.3833</v>
      </c>
      <c r="F7800">
        <v>-2.6</v>
      </c>
      <c r="G7800" t="s">
        <v>11000</v>
      </c>
      <c r="H7800" t="str">
        <f>IFERROR(VLOOKUP(I7800,'country(26mar)'!C$2:D$251,2,FALSE),"")</f>
        <v>base.uk</v>
      </c>
      <c r="I7800" t="s">
        <v>11001</v>
      </c>
      <c r="J7800" t="s">
        <v>11002</v>
      </c>
      <c r="K7800" t="s">
        <v>11331</v>
      </c>
      <c r="L7800" t="str">
        <f>CONCATENATE(G7800," ",K7800)</f>
        <v>United Kingdom Warrington</v>
      </c>
      <c r="M7800" t="str">
        <f>IFERROR(VLOOKUP(L7800,'State(need_input)'!I$2:J$3992,2,FALSE),"")</f>
        <v>state_GB_War_1</v>
      </c>
      <c r="N7800" t="s">
        <v>23</v>
      </c>
      <c r="P7800">
        <v>1826261547</v>
      </c>
    </row>
    <row r="7801" spans="1:16">
      <c r="A7801" s="5" t="str">
        <f>CONCATENATE("rdx_city_",J7801,"_",B7801)</f>
        <v>rdx_city_GBR_214</v>
      </c>
      <c r="B7801">
        <f>IF(I7801=I7800,B7800+1,1)</f>
        <v>214</v>
      </c>
      <c r="C7801" t="s">
        <v>755</v>
      </c>
      <c r="D7801" t="s">
        <v>755</v>
      </c>
      <c r="E7801">
        <v>52.2833</v>
      </c>
      <c r="F7801">
        <v>-1.5833</v>
      </c>
      <c r="G7801" t="s">
        <v>11000</v>
      </c>
      <c r="H7801" t="str">
        <f>IFERROR(VLOOKUP(I7801,'country(26mar)'!C$2:D$251,2,FALSE),"")</f>
        <v>base.uk</v>
      </c>
      <c r="I7801" t="s">
        <v>11001</v>
      </c>
      <c r="J7801" t="s">
        <v>11002</v>
      </c>
      <c r="K7801" t="s">
        <v>11332</v>
      </c>
      <c r="L7801" t="str">
        <f>CONCATENATE(G7801," ",K7801)</f>
        <v>United Kingdom Warwickshire</v>
      </c>
      <c r="M7801" t="str">
        <f>IFERROR(VLOOKUP(L7801,'State(need_input)'!I$2:J$3992,2,FALSE),"")</f>
        <v>state_GB_War_106</v>
      </c>
      <c r="N7801" t="s">
        <v>23</v>
      </c>
      <c r="P7801">
        <v>1826383937</v>
      </c>
    </row>
    <row r="7802" spans="1:16">
      <c r="A7802" s="5" t="str">
        <f>CONCATENATE("rdx_city_",J7802,"_",B7802)</f>
        <v>rdx_city_GBR_215</v>
      </c>
      <c r="B7802">
        <f>IF(I7802=I7801,B7801+1,1)</f>
        <v>215</v>
      </c>
      <c r="C7802" t="s">
        <v>11333</v>
      </c>
      <c r="D7802" t="s">
        <v>11333</v>
      </c>
      <c r="E7802">
        <v>51.55</v>
      </c>
      <c r="F7802">
        <v>-0.2833</v>
      </c>
      <c r="G7802" t="s">
        <v>11000</v>
      </c>
      <c r="H7802" t="str">
        <f>IFERROR(VLOOKUP(I7802,'country(26mar)'!C$2:D$251,2,FALSE),"")</f>
        <v>base.uk</v>
      </c>
      <c r="I7802" t="s">
        <v>11001</v>
      </c>
      <c r="J7802" t="s">
        <v>11002</v>
      </c>
      <c r="K7802" t="s">
        <v>11334</v>
      </c>
      <c r="L7802" t="str">
        <f>CONCATENATE(G7802," ",K7802)</f>
        <v>United Kingdom Brent</v>
      </c>
      <c r="M7802" t="str">
        <f>IFERROR(VLOOKUP(L7802,'State(need_input)'!I$2:J$3992,2,FALSE),"")</f>
        <v>state_GB_Bre_20</v>
      </c>
      <c r="N7802" t="s">
        <v>23</v>
      </c>
      <c r="P7802">
        <v>1826635683</v>
      </c>
    </row>
    <row r="7803" spans="1:16">
      <c r="A7803" s="5" t="str">
        <f>CONCATENATE("rdx_city_",J7803,"_",B7803)</f>
        <v>rdx_city_GBR_216</v>
      </c>
      <c r="B7803">
        <f>IF(I7803=I7802,B7802+1,1)</f>
        <v>216</v>
      </c>
      <c r="C7803" t="s">
        <v>11335</v>
      </c>
      <c r="D7803" t="s">
        <v>11335</v>
      </c>
      <c r="E7803">
        <v>51.3458</v>
      </c>
      <c r="F7803">
        <v>-2.9678</v>
      </c>
      <c r="G7803" t="s">
        <v>11000</v>
      </c>
      <c r="H7803" t="str">
        <f>IFERROR(VLOOKUP(I7803,'country(26mar)'!C$2:D$251,2,FALSE),"")</f>
        <v>base.uk</v>
      </c>
      <c r="I7803" t="s">
        <v>11001</v>
      </c>
      <c r="J7803" t="s">
        <v>11002</v>
      </c>
      <c r="K7803" t="s">
        <v>11336</v>
      </c>
      <c r="L7803" t="str">
        <f>CONCATENATE(G7803," ",K7803)</f>
        <v>United Kingdom North Somerset</v>
      </c>
      <c r="M7803" t="str">
        <f>IFERROR(VLOOKUP(L7803,'State(need_input)'!I$2:J$3992,2,FALSE),"")</f>
        <v>state_GB_Nor_28</v>
      </c>
      <c r="N7803" t="s">
        <v>23</v>
      </c>
      <c r="P7803">
        <v>1826189795</v>
      </c>
    </row>
    <row r="7804" spans="1:16">
      <c r="A7804" s="5" t="str">
        <f>CONCATENATE("rdx_city_",J7804,"_",B7804)</f>
        <v>rdx_city_GBR_217</v>
      </c>
      <c r="B7804">
        <f>IF(I7804=I7803,B7803+1,1)</f>
        <v>217</v>
      </c>
      <c r="C7804" t="s">
        <v>11337</v>
      </c>
      <c r="D7804" t="s">
        <v>11337</v>
      </c>
      <c r="E7804">
        <v>58.4333</v>
      </c>
      <c r="F7804">
        <v>-3.0834</v>
      </c>
      <c r="G7804" t="s">
        <v>11000</v>
      </c>
      <c r="H7804" t="str">
        <f>IFERROR(VLOOKUP(I7804,'country(26mar)'!C$2:D$251,2,FALSE),"")</f>
        <v>base.uk</v>
      </c>
      <c r="I7804" t="s">
        <v>11001</v>
      </c>
      <c r="J7804" t="s">
        <v>11002</v>
      </c>
      <c r="K7804" t="s">
        <v>11122</v>
      </c>
      <c r="L7804" t="str">
        <f>CONCATENATE(G7804," ",K7804)</f>
        <v>United Kingdom Highland</v>
      </c>
      <c r="M7804" t="str">
        <f>IFERROR(VLOOKUP(L7804,'State(need_input)'!I$2:J$3992,2,FALSE),"")</f>
        <v>state_GB_Hig_4</v>
      </c>
      <c r="O7804">
        <v>7147</v>
      </c>
      <c r="P7804">
        <v>1826766399</v>
      </c>
    </row>
    <row r="7805" spans="1:16">
      <c r="A7805" s="5" t="str">
        <f>CONCATENATE("rdx_city_",J7805,"_",B7805)</f>
        <v>rdx_city_GBR_218</v>
      </c>
      <c r="B7805">
        <f>IF(I7805=I7804,B7804+1,1)</f>
        <v>218</v>
      </c>
      <c r="C7805" t="s">
        <v>11338</v>
      </c>
      <c r="D7805" t="s">
        <v>11338</v>
      </c>
      <c r="E7805">
        <v>53.35</v>
      </c>
      <c r="F7805">
        <v>-2.7333</v>
      </c>
      <c r="G7805" t="s">
        <v>11000</v>
      </c>
      <c r="H7805" t="str">
        <f>IFERROR(VLOOKUP(I7805,'country(26mar)'!C$2:D$251,2,FALSE),"")</f>
        <v>base.uk</v>
      </c>
      <c r="I7805" t="s">
        <v>11001</v>
      </c>
      <c r="J7805" t="s">
        <v>11002</v>
      </c>
      <c r="K7805" t="s">
        <v>11339</v>
      </c>
      <c r="L7805" t="str">
        <f>CONCATENATE(G7805," ",K7805)</f>
        <v>United Kingdom Halton</v>
      </c>
      <c r="M7805" t="str">
        <f>IFERROR(VLOOKUP(L7805,'State(need_input)'!I$2:J$3992,2,FALSE),"")</f>
        <v>state_GB_Hal_148</v>
      </c>
      <c r="N7805" t="s">
        <v>23</v>
      </c>
      <c r="P7805">
        <v>1826947686</v>
      </c>
    </row>
    <row r="7806" spans="1:16">
      <c r="A7806" s="5" t="str">
        <f>CONCATENATE("rdx_city_",J7806,"_",B7806)</f>
        <v>rdx_city_GBR_219</v>
      </c>
      <c r="B7806">
        <f>IF(I7806=I7805,B7805+1,1)</f>
        <v>219</v>
      </c>
      <c r="C7806" t="s">
        <v>11340</v>
      </c>
      <c r="D7806" t="s">
        <v>11340</v>
      </c>
      <c r="E7806">
        <v>53.5333</v>
      </c>
      <c r="F7806">
        <v>-2.6167</v>
      </c>
      <c r="G7806" t="s">
        <v>11000</v>
      </c>
      <c r="H7806" t="str">
        <f>IFERROR(VLOOKUP(I7806,'country(26mar)'!C$2:D$251,2,FALSE),"")</f>
        <v>base.uk</v>
      </c>
      <c r="I7806" t="s">
        <v>11001</v>
      </c>
      <c r="J7806" t="s">
        <v>11002</v>
      </c>
      <c r="K7806" t="s">
        <v>11340</v>
      </c>
      <c r="L7806" t="str">
        <f>CONCATENATE(G7806," ",K7806)</f>
        <v>United Kingdom Wigan</v>
      </c>
      <c r="M7806" t="str">
        <f>IFERROR(VLOOKUP(L7806,'State(need_input)'!I$2:J$3992,2,FALSE),"")</f>
        <v>state_GB_Wig_185</v>
      </c>
      <c r="N7806" t="s">
        <v>23</v>
      </c>
      <c r="P7806">
        <v>1826902223</v>
      </c>
    </row>
    <row r="7807" spans="1:16">
      <c r="A7807" s="5" t="str">
        <f>CONCATENATE("rdx_city_",J7807,"_",B7807)</f>
        <v>rdx_city_GBR_220</v>
      </c>
      <c r="B7807">
        <f>IF(I7807=I7806,B7806+1,1)</f>
        <v>220</v>
      </c>
      <c r="C7807" t="s">
        <v>11341</v>
      </c>
      <c r="D7807" t="s">
        <v>11341</v>
      </c>
      <c r="E7807">
        <v>51.0167</v>
      </c>
      <c r="F7807">
        <v>-1.3167</v>
      </c>
      <c r="G7807" t="s">
        <v>11000</v>
      </c>
      <c r="H7807" t="str">
        <f>IFERROR(VLOOKUP(I7807,'country(26mar)'!C$2:D$251,2,FALSE),"")</f>
        <v>base.uk</v>
      </c>
      <c r="I7807" t="s">
        <v>11001</v>
      </c>
      <c r="J7807" t="s">
        <v>11002</v>
      </c>
      <c r="K7807" t="s">
        <v>11342</v>
      </c>
      <c r="L7807" t="str">
        <f>CONCATENATE(G7807," ",K7807)</f>
        <v>United Kingdom Hampshire</v>
      </c>
      <c r="M7807" t="str">
        <f>IFERROR(VLOOKUP(L7807,'State(need_input)'!I$2:J$3992,2,FALSE),"")</f>
        <v>state_GB_Ham_19</v>
      </c>
      <c r="N7807" t="s">
        <v>23</v>
      </c>
      <c r="P7807">
        <v>1826967267</v>
      </c>
    </row>
    <row r="7808" spans="1:16">
      <c r="A7808" s="5" t="str">
        <f>CONCATENATE("rdx_city_",J7808,"_",B7808)</f>
        <v>rdx_city_GBR_221</v>
      </c>
      <c r="B7808">
        <f>IF(I7808=I7807,B7807+1,1)</f>
        <v>221</v>
      </c>
      <c r="C7808" t="s">
        <v>11343</v>
      </c>
      <c r="D7808" t="s">
        <v>11343</v>
      </c>
      <c r="E7808">
        <v>51.4167</v>
      </c>
      <c r="F7808">
        <v>-0.8333</v>
      </c>
      <c r="G7808" t="s">
        <v>11000</v>
      </c>
      <c r="H7808" t="str">
        <f>IFERROR(VLOOKUP(I7808,'country(26mar)'!C$2:D$251,2,FALSE),"")</f>
        <v>base.uk</v>
      </c>
      <c r="I7808" t="s">
        <v>11001</v>
      </c>
      <c r="J7808" t="s">
        <v>11002</v>
      </c>
      <c r="K7808" t="s">
        <v>11343</v>
      </c>
      <c r="L7808" t="str">
        <f>CONCATENATE(G7808," ",K7808)</f>
        <v>United Kingdom Wokingham</v>
      </c>
      <c r="M7808" t="str">
        <f>IFERROR(VLOOKUP(L7808,'State(need_input)'!I$2:J$3992,2,FALSE),"")</f>
        <v>state_GB_Wok_14</v>
      </c>
      <c r="N7808" t="s">
        <v>23</v>
      </c>
      <c r="P7808">
        <v>1826878333</v>
      </c>
    </row>
    <row r="7809" spans="1:16">
      <c r="A7809" s="5" t="str">
        <f>CONCATENATE("rdx_city_",J7809,"_",B7809)</f>
        <v>rdx_city_GBR_222</v>
      </c>
      <c r="B7809">
        <f>IF(I7809=I7808,B7808+1,1)</f>
        <v>222</v>
      </c>
      <c r="C7809" t="s">
        <v>11344</v>
      </c>
      <c r="D7809" t="s">
        <v>11344</v>
      </c>
      <c r="E7809">
        <v>52.5833</v>
      </c>
      <c r="F7809">
        <v>-2.1333</v>
      </c>
      <c r="G7809" t="s">
        <v>11000</v>
      </c>
      <c r="H7809" t="str">
        <f>IFERROR(VLOOKUP(I7809,'country(26mar)'!C$2:D$251,2,FALSE),"")</f>
        <v>base.uk</v>
      </c>
      <c r="I7809" t="s">
        <v>11001</v>
      </c>
      <c r="J7809" t="s">
        <v>11002</v>
      </c>
      <c r="K7809" t="s">
        <v>11344</v>
      </c>
      <c r="L7809" t="str">
        <f>CONCATENATE(G7809," ",K7809)</f>
        <v>United Kingdom Wolverhampton</v>
      </c>
      <c r="M7809" t="str">
        <f>IFERROR(VLOOKUP(L7809,'State(need_input)'!I$2:J$3992,2,FALSE),"")</f>
        <v>state_GB_Wol_165</v>
      </c>
      <c r="N7809" t="s">
        <v>23</v>
      </c>
      <c r="P7809">
        <v>1826636841</v>
      </c>
    </row>
    <row r="7810" spans="1:16">
      <c r="A7810" s="5" t="str">
        <f>CONCATENATE("rdx_city_",J7810,"_",B7810)</f>
        <v>rdx_city_GBR_223</v>
      </c>
      <c r="B7810">
        <f>IF(I7810=I7809,B7809+1,1)</f>
        <v>223</v>
      </c>
      <c r="C7810" t="s">
        <v>11345</v>
      </c>
      <c r="D7810" t="s">
        <v>11345</v>
      </c>
      <c r="E7810">
        <v>51.6</v>
      </c>
      <c r="F7810">
        <v>-0.1167</v>
      </c>
      <c r="G7810" t="s">
        <v>11000</v>
      </c>
      <c r="H7810" t="str">
        <f>IFERROR(VLOOKUP(I7810,'country(26mar)'!C$2:D$251,2,FALSE),"")</f>
        <v>base.uk</v>
      </c>
      <c r="I7810" t="s">
        <v>11001</v>
      </c>
      <c r="J7810" t="s">
        <v>11002</v>
      </c>
      <c r="K7810" t="s">
        <v>11346</v>
      </c>
      <c r="L7810" t="str">
        <f>CONCATENATE(G7810," ",K7810)</f>
        <v>United Kingdom Haringey</v>
      </c>
      <c r="M7810" t="str">
        <f>IFERROR(VLOOKUP(L7810,'State(need_input)'!I$2:J$3992,2,FALSE),"")</f>
        <v>state_GB_Har_86</v>
      </c>
      <c r="N7810" t="s">
        <v>23</v>
      </c>
      <c r="P7810">
        <v>1826902664</v>
      </c>
    </row>
    <row r="7811" spans="1:16">
      <c r="A7811" s="5" t="str">
        <f>CONCATENATE("rdx_city_",J7811,"_",B7811)</f>
        <v>rdx_city_GBR_224</v>
      </c>
      <c r="B7811">
        <f>IF(I7811=I7810,B7810+1,1)</f>
        <v>224</v>
      </c>
      <c r="C7811" t="s">
        <v>11347</v>
      </c>
      <c r="D7811" t="s">
        <v>11347</v>
      </c>
      <c r="E7811">
        <v>51.4667</v>
      </c>
      <c r="F7811">
        <v>0.2</v>
      </c>
      <c r="G7811" t="s">
        <v>11000</v>
      </c>
      <c r="H7811" t="str">
        <f>IFERROR(VLOOKUP(I7811,'country(26mar)'!C$2:D$251,2,FALSE),"")</f>
        <v>base.uk</v>
      </c>
      <c r="I7811" t="s">
        <v>11001</v>
      </c>
      <c r="J7811" t="s">
        <v>11002</v>
      </c>
      <c r="K7811" t="s">
        <v>11348</v>
      </c>
      <c r="L7811" t="str">
        <f>CONCATENATE(G7811," ",K7811)</f>
        <v>United Kingdom Greenwich</v>
      </c>
      <c r="M7811" t="str">
        <f>IFERROR(VLOOKUP(L7811,'State(need_input)'!I$2:J$3992,2,FALSE),"")</f>
        <v>state_GB_Gre_100</v>
      </c>
      <c r="N7811" t="s">
        <v>23</v>
      </c>
      <c r="P7811">
        <v>1826479020</v>
      </c>
    </row>
    <row r="7812" spans="1:16">
      <c r="A7812" s="5" t="str">
        <f>CONCATENATE("rdx_city_",J7812,"_",B7812)</f>
        <v>rdx_city_GBR_225</v>
      </c>
      <c r="B7812">
        <f>IF(I7812=I7811,B7811+1,1)</f>
        <v>225</v>
      </c>
      <c r="C7812" t="s">
        <v>9862</v>
      </c>
      <c r="D7812" t="s">
        <v>9862</v>
      </c>
      <c r="E7812">
        <v>52.2</v>
      </c>
      <c r="F7812">
        <v>-2.2</v>
      </c>
      <c r="G7812" t="s">
        <v>11000</v>
      </c>
      <c r="H7812" t="str">
        <f>IFERROR(VLOOKUP(I7812,'country(26mar)'!C$2:D$251,2,FALSE),"")</f>
        <v>base.uk</v>
      </c>
      <c r="I7812" t="s">
        <v>11001</v>
      </c>
      <c r="J7812" t="s">
        <v>11002</v>
      </c>
      <c r="K7812" t="s">
        <v>11349</v>
      </c>
      <c r="L7812" t="str">
        <f>CONCATENATE(G7812," ",K7812)</f>
        <v>United Kingdom Worcestershire</v>
      </c>
      <c r="M7812" t="str">
        <f>IFERROR(VLOOKUP(L7812,'State(need_input)'!I$2:J$3992,2,FALSE),"")</f>
        <v>state_GB_Wor_158</v>
      </c>
      <c r="N7812" t="s">
        <v>23</v>
      </c>
      <c r="P7812">
        <v>1826393854</v>
      </c>
    </row>
    <row r="7813" spans="1:16">
      <c r="A7813" s="5" t="str">
        <f>CONCATENATE("rdx_city_",J7813,"_",B7813)</f>
        <v>rdx_city_GBR_226</v>
      </c>
      <c r="B7813">
        <f>IF(I7813=I7812,B7812+1,1)</f>
        <v>226</v>
      </c>
      <c r="C7813" t="s">
        <v>11350</v>
      </c>
      <c r="D7813" t="s">
        <v>11350</v>
      </c>
      <c r="E7813">
        <v>53.05</v>
      </c>
      <c r="F7813">
        <v>-3</v>
      </c>
      <c r="G7813" t="s">
        <v>11000</v>
      </c>
      <c r="H7813" t="str">
        <f>IFERROR(VLOOKUP(I7813,'country(26mar)'!C$2:D$251,2,FALSE),"")</f>
        <v>base.uk</v>
      </c>
      <c r="I7813" t="s">
        <v>11001</v>
      </c>
      <c r="J7813" t="s">
        <v>11002</v>
      </c>
      <c r="K7813" t="s">
        <v>11351</v>
      </c>
      <c r="L7813" t="str">
        <f>CONCATENATE(G7813," ",K7813)</f>
        <v>United Kingdom Wrexham</v>
      </c>
      <c r="M7813" t="str">
        <f>IFERROR(VLOOKUP(L7813,'State(need_input)'!I$2:J$3992,2,FALSE),"")</f>
        <v>state_GB_Wre_164</v>
      </c>
      <c r="N7813" t="s">
        <v>23</v>
      </c>
      <c r="P7813">
        <v>1826879983</v>
      </c>
    </row>
    <row r="7814" spans="1:16">
      <c r="A7814" s="5" t="str">
        <f>CONCATENATE("rdx_city_",J7814,"_",B7814)</f>
        <v>rdx_city_GBR_227</v>
      </c>
      <c r="B7814">
        <f>IF(I7814=I7813,B7813+1,1)</f>
        <v>227</v>
      </c>
      <c r="C7814" t="s">
        <v>11352</v>
      </c>
      <c r="D7814" t="s">
        <v>11352</v>
      </c>
      <c r="E7814">
        <v>53.9704</v>
      </c>
      <c r="F7814">
        <v>-1.08</v>
      </c>
      <c r="G7814" t="s">
        <v>11000</v>
      </c>
      <c r="H7814" t="str">
        <f>IFERROR(VLOOKUP(I7814,'country(26mar)'!C$2:D$251,2,FALSE),"")</f>
        <v>base.uk</v>
      </c>
      <c r="I7814" t="s">
        <v>11001</v>
      </c>
      <c r="J7814" t="s">
        <v>11002</v>
      </c>
      <c r="K7814" t="s">
        <v>11352</v>
      </c>
      <c r="L7814" t="str">
        <f>CONCATENATE(G7814," ",K7814)</f>
        <v>United Kingdom York</v>
      </c>
      <c r="M7814" t="str">
        <f>IFERROR(VLOOKUP(L7814,'State(need_input)'!I$2:J$3992,2,FALSE),"")</f>
        <v>state_GB_Yor_178</v>
      </c>
      <c r="N7814" t="s">
        <v>23</v>
      </c>
      <c r="O7814">
        <v>158947</v>
      </c>
      <c r="P7814">
        <v>1826149980</v>
      </c>
    </row>
    <row r="7815" spans="1:16">
      <c r="A7815" s="5" t="str">
        <f>CONCATENATE("rdx_city_",J7815,"_",B7815)</f>
        <v>rdx_city_GBR_228</v>
      </c>
      <c r="B7815">
        <f>IF(I7815=I7814,B7814+1,1)</f>
        <v>228</v>
      </c>
      <c r="C7815" t="s">
        <v>11353</v>
      </c>
      <c r="D7815" t="s">
        <v>11353</v>
      </c>
      <c r="E7815">
        <v>51.6403</v>
      </c>
      <c r="F7815">
        <v>-3.2433</v>
      </c>
      <c r="G7815" t="s">
        <v>11000</v>
      </c>
      <c r="H7815" t="str">
        <f>IFERROR(VLOOKUP(I7815,'country(26mar)'!C$2:D$251,2,FALSE),"")</f>
        <v>base.uk</v>
      </c>
      <c r="I7815" t="s">
        <v>11001</v>
      </c>
      <c r="J7815" t="s">
        <v>11002</v>
      </c>
      <c r="K7815" t="s">
        <v>11354</v>
      </c>
      <c r="L7815" t="str">
        <f>CONCATENATE(G7815," ",K7815)</f>
        <v>United Kingdom Caerphilly</v>
      </c>
      <c r="M7815" t="str">
        <f>IFERROR(VLOOKUP(L7815,'State(need_input)'!I$2:J$3992,2,FALSE),"")</f>
        <v>state_GB_Cae_54</v>
      </c>
      <c r="N7815" t="s">
        <v>23</v>
      </c>
      <c r="P7815">
        <v>1826498228</v>
      </c>
    </row>
    <row r="7816" spans="1:16">
      <c r="A7816" s="5" t="str">
        <f>CONCATENATE("rdx_city_",J7816,"_",B7816)</f>
        <v>rdx_city_USA_1</v>
      </c>
      <c r="B7816">
        <f>IF(I7816=I7815,B7815+1,1)</f>
        <v>1</v>
      </c>
      <c r="C7816" t="s">
        <v>11355</v>
      </c>
      <c r="D7816" t="s">
        <v>11355</v>
      </c>
      <c r="E7816">
        <v>29.9751</v>
      </c>
      <c r="F7816">
        <v>-92.1265</v>
      </c>
      <c r="G7816" t="s">
        <v>11356</v>
      </c>
      <c r="H7816" t="str">
        <f>IFERROR(VLOOKUP(I7816,'country(26mar)'!C$2:D$251,2,FALSE),"")</f>
        <v>base.us</v>
      </c>
      <c r="I7816" t="s">
        <v>11357</v>
      </c>
      <c r="J7816" t="s">
        <v>11358</v>
      </c>
      <c r="K7816" t="s">
        <v>11359</v>
      </c>
      <c r="L7816" t="str">
        <f>CONCATENATE(G7816," ",K7816)</f>
        <v>United States Louisiana</v>
      </c>
      <c r="M7816" t="str">
        <f>IFERROR(VLOOKUP(L7816,'State(need_input)'!I$2:J$3992,2,FALSE),"")</f>
        <v>base.state_us_19</v>
      </c>
      <c r="O7816">
        <v>19848</v>
      </c>
      <c r="P7816">
        <v>1840014005</v>
      </c>
    </row>
    <row r="7817" spans="1:16">
      <c r="A7817" s="5" t="str">
        <f>CONCATENATE("rdx_city_",J7817,"_",B7817)</f>
        <v>rdx_city_USA_2</v>
      </c>
      <c r="B7817">
        <f>IF(I7817=I7816,B7816+1,1)</f>
        <v>2</v>
      </c>
      <c r="C7817" t="s">
        <v>11355</v>
      </c>
      <c r="D7817" t="s">
        <v>11355</v>
      </c>
      <c r="E7817">
        <v>34.1787</v>
      </c>
      <c r="F7817">
        <v>-82.3774</v>
      </c>
      <c r="G7817" t="s">
        <v>11356</v>
      </c>
      <c r="H7817" t="str">
        <f>IFERROR(VLOOKUP(I7817,'country(26mar)'!C$2:D$251,2,FALSE),"")</f>
        <v>base.us</v>
      </c>
      <c r="I7817" t="s">
        <v>11357</v>
      </c>
      <c r="J7817" t="s">
        <v>11358</v>
      </c>
      <c r="K7817" t="s">
        <v>11360</v>
      </c>
      <c r="L7817" t="str">
        <f>CONCATENATE(G7817," ",K7817)</f>
        <v>United States South Carolina</v>
      </c>
      <c r="M7817" t="str">
        <f>IFERROR(VLOOKUP(L7817,'State(need_input)'!I$2:J$3992,2,FALSE),"")</f>
        <v>base.state_us_41</v>
      </c>
      <c r="O7817">
        <v>5088</v>
      </c>
      <c r="P7817">
        <v>1840013618</v>
      </c>
    </row>
    <row r="7818" spans="1:16">
      <c r="A7818" s="5" t="str">
        <f>CONCATENATE("rdx_city_",J7818,"_",B7818)</f>
        <v>rdx_city_USA_3</v>
      </c>
      <c r="B7818">
        <f>IF(I7818=I7817,B7817+1,1)</f>
        <v>3</v>
      </c>
      <c r="C7818" t="s">
        <v>11004</v>
      </c>
      <c r="D7818" t="s">
        <v>11004</v>
      </c>
      <c r="E7818">
        <v>46.9757</v>
      </c>
      <c r="F7818">
        <v>-123.8095</v>
      </c>
      <c r="G7818" t="s">
        <v>11356</v>
      </c>
      <c r="H7818" t="str">
        <f>IFERROR(VLOOKUP(I7818,'country(26mar)'!C$2:D$251,2,FALSE),"")</f>
        <v>base.us</v>
      </c>
      <c r="I7818" t="s">
        <v>11357</v>
      </c>
      <c r="J7818" t="s">
        <v>11358</v>
      </c>
      <c r="K7818" t="s">
        <v>11361</v>
      </c>
      <c r="L7818" t="str">
        <f>CONCATENATE(G7818," ",K7818)</f>
        <v>United States Washington</v>
      </c>
      <c r="M7818" t="str">
        <f>IFERROR(VLOOKUP(L7818,'State(need_input)'!I$2:J$3992,2,FALSE),"")</f>
        <v>base.state_us_48</v>
      </c>
      <c r="O7818">
        <v>29089</v>
      </c>
      <c r="P7818">
        <v>1840018446</v>
      </c>
    </row>
    <row r="7819" spans="1:16">
      <c r="A7819" s="5" t="str">
        <f>CONCATENATE("rdx_city_",J7819,"_",B7819)</f>
        <v>rdx_city_USA_4</v>
      </c>
      <c r="B7819">
        <f>IF(I7819=I7818,B7818+1,1)</f>
        <v>4</v>
      </c>
      <c r="C7819" t="s">
        <v>11004</v>
      </c>
      <c r="D7819" t="s">
        <v>11004</v>
      </c>
      <c r="E7819">
        <v>35.1351</v>
      </c>
      <c r="F7819">
        <v>-79.432</v>
      </c>
      <c r="G7819" t="s">
        <v>11356</v>
      </c>
      <c r="H7819" t="str">
        <f>IFERROR(VLOOKUP(I7819,'country(26mar)'!C$2:D$251,2,FALSE),"")</f>
        <v>base.us</v>
      </c>
      <c r="I7819" t="s">
        <v>11357</v>
      </c>
      <c r="J7819" t="s">
        <v>11358</v>
      </c>
      <c r="K7819" t="s">
        <v>11362</v>
      </c>
      <c r="L7819" t="str">
        <f>CONCATENATE(G7819," ",K7819)</f>
        <v>United States North Carolina</v>
      </c>
      <c r="M7819" t="str">
        <f>IFERROR(VLOOKUP(L7819,'State(need_input)'!I$2:J$3992,2,FALSE),"")</f>
        <v>base.state_us_28</v>
      </c>
      <c r="O7819">
        <v>7625</v>
      </c>
      <c r="P7819">
        <v>1840015433</v>
      </c>
    </row>
    <row r="7820" spans="1:16">
      <c r="A7820" s="5" t="str">
        <f>CONCATENATE("rdx_city_",J7820,"_",B7820)</f>
        <v>rdx_city_USA_5</v>
      </c>
      <c r="B7820">
        <f>IF(I7820=I7819,B7819+1,1)</f>
        <v>5</v>
      </c>
      <c r="C7820" t="s">
        <v>11004</v>
      </c>
      <c r="D7820" t="s">
        <v>11004</v>
      </c>
      <c r="E7820">
        <v>39.5146</v>
      </c>
      <c r="F7820">
        <v>-76.173</v>
      </c>
      <c r="G7820" t="s">
        <v>11356</v>
      </c>
      <c r="H7820" t="str">
        <f>IFERROR(VLOOKUP(I7820,'country(26mar)'!C$2:D$251,2,FALSE),"")</f>
        <v>base.us</v>
      </c>
      <c r="I7820" t="s">
        <v>11357</v>
      </c>
      <c r="J7820" t="s">
        <v>11358</v>
      </c>
      <c r="K7820" t="s">
        <v>6003</v>
      </c>
      <c r="L7820" t="str">
        <f>CONCATENATE(G7820," ",K7820)</f>
        <v>United States Maryland</v>
      </c>
      <c r="M7820" t="str">
        <f>IFERROR(VLOOKUP(L7820,'State(need_input)'!I$2:J$3992,2,FALSE),"")</f>
        <v>base.state_us_33</v>
      </c>
      <c r="O7820">
        <v>16049</v>
      </c>
      <c r="P7820">
        <v>1840005666</v>
      </c>
    </row>
    <row r="7821" spans="1:16">
      <c r="A7821" s="5" t="str">
        <f>CONCATENATE("rdx_city_",J7821,"_",B7821)</f>
        <v>rdx_city_USA_6</v>
      </c>
      <c r="B7821">
        <f>IF(I7821=I7820,B7820+1,1)</f>
        <v>6</v>
      </c>
      <c r="C7821" t="s">
        <v>11004</v>
      </c>
      <c r="D7821" t="s">
        <v>11004</v>
      </c>
      <c r="E7821">
        <v>45.4646</v>
      </c>
      <c r="F7821">
        <v>-98.468</v>
      </c>
      <c r="G7821" t="s">
        <v>11356</v>
      </c>
      <c r="H7821" t="str">
        <f>IFERROR(VLOOKUP(I7821,'country(26mar)'!C$2:D$251,2,FALSE),"")</f>
        <v>base.us</v>
      </c>
      <c r="I7821" t="s">
        <v>11357</v>
      </c>
      <c r="J7821" t="s">
        <v>11358</v>
      </c>
      <c r="K7821" t="s">
        <v>11363</v>
      </c>
      <c r="L7821" t="str">
        <f>CONCATENATE(G7821," ",K7821)</f>
        <v>United States South Dakota</v>
      </c>
      <c r="M7821" t="str">
        <f>IFERROR(VLOOKUP(L7821,'State(need_input)'!I$2:J$3992,2,FALSE),"")</f>
        <v>base.state_us_42</v>
      </c>
      <c r="O7821">
        <v>28264</v>
      </c>
      <c r="P7821">
        <v>1840002032</v>
      </c>
    </row>
    <row r="7822" spans="1:16">
      <c r="A7822" s="5" t="str">
        <f>CONCATENATE("rdx_city_",J7822,"_",B7822)</f>
        <v>rdx_city_USA_7</v>
      </c>
      <c r="B7822">
        <f>IF(I7822=I7821,B7821+1,1)</f>
        <v>7</v>
      </c>
      <c r="C7822" t="s">
        <v>11364</v>
      </c>
      <c r="D7822" t="s">
        <v>11364</v>
      </c>
      <c r="E7822">
        <v>32.4543</v>
      </c>
      <c r="F7822">
        <v>-99.7384</v>
      </c>
      <c r="G7822" t="s">
        <v>11356</v>
      </c>
      <c r="H7822" t="str">
        <f>IFERROR(VLOOKUP(I7822,'country(26mar)'!C$2:D$251,2,FALSE),"")</f>
        <v>base.us</v>
      </c>
      <c r="I7822" t="s">
        <v>11357</v>
      </c>
      <c r="J7822" t="s">
        <v>11358</v>
      </c>
      <c r="K7822" t="s">
        <v>11365</v>
      </c>
      <c r="L7822" t="str">
        <f>CONCATENATE(G7822," ",K7822)</f>
        <v>United States Texas</v>
      </c>
      <c r="M7822" t="str">
        <f>IFERROR(VLOOKUP(L7822,'State(need_input)'!I$2:J$3992,2,FALSE),"")</f>
        <v>base.state_us_44</v>
      </c>
      <c r="O7822">
        <v>114964</v>
      </c>
      <c r="P7822">
        <v>1840019476</v>
      </c>
    </row>
    <row r="7823" spans="1:16">
      <c r="A7823" s="5" t="str">
        <f>CONCATENATE("rdx_city_",J7823,"_",B7823)</f>
        <v>rdx_city_USA_8</v>
      </c>
      <c r="B7823">
        <f>IF(I7823=I7822,B7822+1,1)</f>
        <v>8</v>
      </c>
      <c r="C7823" t="s">
        <v>11364</v>
      </c>
      <c r="D7823" t="s">
        <v>11364</v>
      </c>
      <c r="E7823">
        <v>38.923</v>
      </c>
      <c r="F7823">
        <v>-97.2251</v>
      </c>
      <c r="G7823" t="s">
        <v>11356</v>
      </c>
      <c r="H7823" t="str">
        <f>IFERROR(VLOOKUP(I7823,'country(26mar)'!C$2:D$251,2,FALSE),"")</f>
        <v>base.us</v>
      </c>
      <c r="I7823" t="s">
        <v>11357</v>
      </c>
      <c r="J7823" t="s">
        <v>11358</v>
      </c>
      <c r="K7823" t="s">
        <v>11366</v>
      </c>
      <c r="L7823" t="str">
        <f>CONCATENATE(G7823," ",K7823)</f>
        <v>United States Kansas</v>
      </c>
      <c r="M7823" t="str">
        <f>IFERROR(VLOOKUP(L7823,'State(need_input)'!I$2:J$3992,2,FALSE),"")</f>
        <v>base.state_us_17</v>
      </c>
      <c r="O7823">
        <v>6575</v>
      </c>
      <c r="P7823">
        <v>1840001629</v>
      </c>
    </row>
    <row r="7824" spans="1:16">
      <c r="A7824" s="5" t="str">
        <f>CONCATENATE("rdx_city_",J7824,"_",B7824)</f>
        <v>rdx_city_USA_9</v>
      </c>
      <c r="B7824">
        <f>IF(I7824=I7823,B7823+1,1)</f>
        <v>9</v>
      </c>
      <c r="C7824" t="s">
        <v>11367</v>
      </c>
      <c r="D7824" t="s">
        <v>11367</v>
      </c>
      <c r="E7824">
        <v>36.7089</v>
      </c>
      <c r="F7824">
        <v>-81.9713</v>
      </c>
      <c r="G7824" t="s">
        <v>11356</v>
      </c>
      <c r="H7824" t="str">
        <f>IFERROR(VLOOKUP(I7824,'country(26mar)'!C$2:D$251,2,FALSE),"")</f>
        <v>base.us</v>
      </c>
      <c r="I7824" t="s">
        <v>11357</v>
      </c>
      <c r="J7824" t="s">
        <v>11358</v>
      </c>
      <c r="K7824" t="s">
        <v>11368</v>
      </c>
      <c r="L7824" t="str">
        <f>CONCATENATE(G7824," ",K7824)</f>
        <v>United States Virginia</v>
      </c>
      <c r="M7824" t="str">
        <f>IFERROR(VLOOKUP(L7824,'State(need_input)'!I$2:J$3992,2,FALSE),"")</f>
        <v>base.state_us_47</v>
      </c>
      <c r="O7824">
        <v>7981</v>
      </c>
      <c r="P7824">
        <v>1840006529</v>
      </c>
    </row>
    <row r="7825" spans="1:16">
      <c r="A7825" s="5" t="str">
        <f>CONCATENATE("rdx_city_",J7825,"_",B7825)</f>
        <v>rdx_city_USA_10</v>
      </c>
      <c r="B7825">
        <f>IF(I7825=I7824,B7824+1,1)</f>
        <v>10</v>
      </c>
      <c r="C7825" t="s">
        <v>11369</v>
      </c>
      <c r="D7825" t="s">
        <v>11369</v>
      </c>
      <c r="E7825">
        <v>39.4228</v>
      </c>
      <c r="F7825">
        <v>-74.4944</v>
      </c>
      <c r="G7825" t="s">
        <v>11356</v>
      </c>
      <c r="H7825" t="str">
        <f>IFERROR(VLOOKUP(I7825,'country(26mar)'!C$2:D$251,2,FALSE),"")</f>
        <v>base.us</v>
      </c>
      <c r="I7825" t="s">
        <v>11357</v>
      </c>
      <c r="J7825" t="s">
        <v>11358</v>
      </c>
      <c r="K7825" t="s">
        <v>11370</v>
      </c>
      <c r="L7825" t="str">
        <f>CONCATENATE(G7825," ",K7825)</f>
        <v>United States New Jersey</v>
      </c>
      <c r="M7825" t="str">
        <f>IFERROR(VLOOKUP(L7825,'State(need_input)'!I$2:J$3992,2,FALSE),"")</f>
        <v>base.state_us_25</v>
      </c>
      <c r="O7825">
        <v>8283</v>
      </c>
      <c r="P7825">
        <v>1840003797</v>
      </c>
    </row>
    <row r="7826" spans="1:16">
      <c r="A7826" s="5" t="str">
        <f>CONCATENATE("rdx_city_",J7826,"_",B7826)</f>
        <v>rdx_city_USA_11</v>
      </c>
      <c r="B7826">
        <f>IF(I7826=I7825,B7825+1,1)</f>
        <v>11</v>
      </c>
      <c r="C7826" t="s">
        <v>11371</v>
      </c>
      <c r="D7826" t="s">
        <v>11371</v>
      </c>
      <c r="E7826">
        <v>34.0565</v>
      </c>
      <c r="F7826">
        <v>-84.6708</v>
      </c>
      <c r="G7826" t="s">
        <v>11356</v>
      </c>
      <c r="H7826" t="str">
        <f>IFERROR(VLOOKUP(I7826,'country(26mar)'!C$2:D$251,2,FALSE),"")</f>
        <v>base.us</v>
      </c>
      <c r="I7826" t="s">
        <v>11357</v>
      </c>
      <c r="J7826" t="s">
        <v>11358</v>
      </c>
      <c r="K7826" t="s">
        <v>4020</v>
      </c>
      <c r="L7826" t="str">
        <f>CONCATENATE(G7826," ",K7826)</f>
        <v>United States Georgia</v>
      </c>
      <c r="M7826" t="str">
        <f>IFERROR(VLOOKUP(L7826,'State(need_input)'!I$2:J$3992,2,FALSE),"")</f>
        <v>base.state_us_11</v>
      </c>
      <c r="O7826">
        <v>22698</v>
      </c>
      <c r="P7826">
        <v>1840013688</v>
      </c>
    </row>
    <row r="7827" spans="1:16">
      <c r="A7827" s="5" t="str">
        <f>CONCATENATE("rdx_city_",J7827,"_",B7827)</f>
        <v>rdx_city_USA_12</v>
      </c>
      <c r="B7827">
        <f>IF(I7827=I7826,B7826+1,1)</f>
        <v>12</v>
      </c>
      <c r="C7827" t="s">
        <v>9140</v>
      </c>
      <c r="D7827" t="s">
        <v>9140</v>
      </c>
      <c r="E7827">
        <v>34.7682</v>
      </c>
      <c r="F7827">
        <v>-96.6689</v>
      </c>
      <c r="G7827" t="s">
        <v>11356</v>
      </c>
      <c r="H7827" t="str">
        <f>IFERROR(VLOOKUP(I7827,'country(26mar)'!C$2:D$251,2,FALSE),"")</f>
        <v>base.us</v>
      </c>
      <c r="I7827" t="s">
        <v>11357</v>
      </c>
      <c r="J7827" t="s">
        <v>11358</v>
      </c>
      <c r="K7827" t="s">
        <v>11372</v>
      </c>
      <c r="L7827" t="str">
        <f>CONCATENATE(G7827," ",K7827)</f>
        <v>United States Oklahoma</v>
      </c>
      <c r="M7827" t="str">
        <f>IFERROR(VLOOKUP(L7827,'State(need_input)'!I$2:J$3992,2,FALSE),"")</f>
        <v>base.state_us_31</v>
      </c>
      <c r="O7827">
        <v>17886</v>
      </c>
      <c r="P7827">
        <v>1840019191</v>
      </c>
    </row>
    <row r="7828" spans="1:16">
      <c r="A7828" s="5" t="str">
        <f>CONCATENATE("rdx_city_",J7828,"_",B7828)</f>
        <v>rdx_city_USA_13</v>
      </c>
      <c r="B7828">
        <f>IF(I7828=I7827,B7827+1,1)</f>
        <v>13</v>
      </c>
      <c r="C7828" t="s">
        <v>9140</v>
      </c>
      <c r="D7828" t="s">
        <v>9140</v>
      </c>
      <c r="E7828">
        <v>40.768</v>
      </c>
      <c r="F7828">
        <v>-83.8252</v>
      </c>
      <c r="G7828" t="s">
        <v>11356</v>
      </c>
      <c r="H7828" t="str">
        <f>IFERROR(VLOOKUP(I7828,'country(26mar)'!C$2:D$251,2,FALSE),"")</f>
        <v>base.us</v>
      </c>
      <c r="I7828" t="s">
        <v>11357</v>
      </c>
      <c r="J7828" t="s">
        <v>11358</v>
      </c>
      <c r="K7828" t="s">
        <v>11373</v>
      </c>
      <c r="L7828" t="str">
        <f>CONCATENATE(G7828," ",K7828)</f>
        <v>United States Ohio</v>
      </c>
      <c r="M7828" t="str">
        <f>IFERROR(VLOOKUP(L7828,'State(need_input)'!I$2:J$3992,2,FALSE),"")</f>
        <v>base.state_us_30</v>
      </c>
      <c r="O7828">
        <v>5598</v>
      </c>
      <c r="P7828">
        <v>1840010371</v>
      </c>
    </row>
    <row r="7829" spans="1:16">
      <c r="A7829" s="5" t="str">
        <f>CONCATENATE("rdx_city_",J7829,"_",B7829)</f>
        <v>rdx_city_USA_14</v>
      </c>
      <c r="B7829">
        <f>IF(I7829=I7828,B7828+1,1)</f>
        <v>14</v>
      </c>
      <c r="C7829" t="s">
        <v>11374</v>
      </c>
      <c r="D7829" t="s">
        <v>11374</v>
      </c>
      <c r="E7829">
        <v>30.3652</v>
      </c>
      <c r="F7829">
        <v>-91.2659</v>
      </c>
      <c r="G7829" t="s">
        <v>11356</v>
      </c>
      <c r="H7829" t="str">
        <f>IFERROR(VLOOKUP(I7829,'country(26mar)'!C$2:D$251,2,FALSE),"")</f>
        <v>base.us</v>
      </c>
      <c r="I7829" t="s">
        <v>11357</v>
      </c>
      <c r="J7829" t="s">
        <v>11358</v>
      </c>
      <c r="K7829" t="s">
        <v>11359</v>
      </c>
      <c r="L7829" t="str">
        <f>CONCATENATE(G7829," ",K7829)</f>
        <v>United States Louisiana</v>
      </c>
      <c r="M7829" t="str">
        <f>IFERROR(VLOOKUP(L7829,'State(need_input)'!I$2:J$3992,2,FALSE),"")</f>
        <v>base.state_us_19</v>
      </c>
      <c r="O7829">
        <v>5227</v>
      </c>
      <c r="P7829">
        <v>1840015915</v>
      </c>
    </row>
    <row r="7830" spans="1:16">
      <c r="A7830" s="5" t="str">
        <f>CONCATENATE("rdx_city_",J7830,"_",B7830)</f>
        <v>rdx_city_USA_15</v>
      </c>
      <c r="B7830">
        <f>IF(I7830=I7829,B7829+1,1)</f>
        <v>15</v>
      </c>
      <c r="C7830" t="s">
        <v>11375</v>
      </c>
      <c r="D7830" t="s">
        <v>11375</v>
      </c>
      <c r="E7830">
        <v>32.9587</v>
      </c>
      <c r="F7830">
        <v>-96.8356</v>
      </c>
      <c r="G7830" t="s">
        <v>11356</v>
      </c>
      <c r="H7830" t="str">
        <f>IFERROR(VLOOKUP(I7830,'country(26mar)'!C$2:D$251,2,FALSE),"")</f>
        <v>base.us</v>
      </c>
      <c r="I7830" t="s">
        <v>11357</v>
      </c>
      <c r="J7830" t="s">
        <v>11358</v>
      </c>
      <c r="K7830" t="s">
        <v>11365</v>
      </c>
      <c r="L7830" t="str">
        <f>CONCATENATE(G7830," ",K7830)</f>
        <v>United States Texas</v>
      </c>
      <c r="M7830" t="str">
        <f>IFERROR(VLOOKUP(L7830,'State(need_input)'!I$2:J$3992,2,FALSE),"")</f>
        <v>base.state_us_44</v>
      </c>
      <c r="O7830">
        <v>15458</v>
      </c>
      <c r="P7830">
        <v>1840022057</v>
      </c>
    </row>
    <row r="7831" spans="1:16">
      <c r="A7831" s="5" t="str">
        <f>CONCATENATE("rdx_city_",J7831,"_",B7831)</f>
        <v>rdx_city_USA_16</v>
      </c>
      <c r="B7831">
        <f>IF(I7831=I7830,B7830+1,1)</f>
        <v>16</v>
      </c>
      <c r="C7831" t="s">
        <v>11375</v>
      </c>
      <c r="D7831" t="s">
        <v>11375</v>
      </c>
      <c r="E7831">
        <v>41.9314</v>
      </c>
      <c r="F7831">
        <v>-88.0085</v>
      </c>
      <c r="G7831" t="s">
        <v>11356</v>
      </c>
      <c r="H7831" t="str">
        <f>IFERROR(VLOOKUP(I7831,'country(26mar)'!C$2:D$251,2,FALSE),"")</f>
        <v>base.us</v>
      </c>
      <c r="I7831" t="s">
        <v>11357</v>
      </c>
      <c r="J7831" t="s">
        <v>11358</v>
      </c>
      <c r="K7831" t="s">
        <v>11376</v>
      </c>
      <c r="L7831" t="str">
        <f>CONCATENATE(G7831," ",K7831)</f>
        <v>United States Illinois</v>
      </c>
      <c r="M7831" t="str">
        <f>IFERROR(VLOOKUP(L7831,'State(need_input)'!I$2:J$3992,2,FALSE),"")</f>
        <v>base.state_us_14</v>
      </c>
      <c r="O7831">
        <v>36820</v>
      </c>
      <c r="P7831">
        <v>1840010171</v>
      </c>
    </row>
    <row r="7832" spans="1:16">
      <c r="A7832" s="5" t="str">
        <f>CONCATENATE("rdx_city_",J7832,"_",B7832)</f>
        <v>rdx_city_USA_17</v>
      </c>
      <c r="B7832">
        <f>IF(I7832=I7831,B7831+1,1)</f>
        <v>17</v>
      </c>
      <c r="C7832" t="s">
        <v>11377</v>
      </c>
      <c r="D7832" t="s">
        <v>11377</v>
      </c>
      <c r="E7832">
        <v>31.1316</v>
      </c>
      <c r="F7832">
        <v>-83.425</v>
      </c>
      <c r="G7832" t="s">
        <v>11356</v>
      </c>
      <c r="H7832" t="str">
        <f>IFERROR(VLOOKUP(I7832,'country(26mar)'!C$2:D$251,2,FALSE),"")</f>
        <v>base.us</v>
      </c>
      <c r="I7832" t="s">
        <v>11357</v>
      </c>
      <c r="J7832" t="s">
        <v>11358</v>
      </c>
      <c r="K7832" t="s">
        <v>4020</v>
      </c>
      <c r="L7832" t="str">
        <f>CONCATENATE(G7832," ",K7832)</f>
        <v>United States Georgia</v>
      </c>
      <c r="M7832" t="str">
        <f>IFERROR(VLOOKUP(L7832,'State(need_input)'!I$2:J$3992,2,FALSE),"")</f>
        <v>base.state_us_11</v>
      </c>
      <c r="O7832">
        <v>6964</v>
      </c>
      <c r="P7832">
        <v>1840013879</v>
      </c>
    </row>
    <row r="7833" spans="1:16">
      <c r="A7833" s="5" t="str">
        <f>CONCATENATE("rdx_city_",J7833,"_",B7833)</f>
        <v>rdx_city_USA_18</v>
      </c>
      <c r="B7833">
        <f>IF(I7833=I7832,B7832+1,1)</f>
        <v>18</v>
      </c>
      <c r="C7833" t="s">
        <v>11378</v>
      </c>
      <c r="D7833" t="s">
        <v>11378</v>
      </c>
      <c r="E7833">
        <v>34.5815</v>
      </c>
      <c r="F7833">
        <v>-117.4395</v>
      </c>
      <c r="G7833" t="s">
        <v>11356</v>
      </c>
      <c r="H7833" t="str">
        <f>IFERROR(VLOOKUP(I7833,'country(26mar)'!C$2:D$251,2,FALSE),"")</f>
        <v>base.us</v>
      </c>
      <c r="I7833" t="s">
        <v>11357</v>
      </c>
      <c r="J7833" t="s">
        <v>11358</v>
      </c>
      <c r="K7833" t="s">
        <v>11379</v>
      </c>
      <c r="L7833" t="str">
        <f>CONCATENATE(G7833," ",K7833)</f>
        <v>United States California</v>
      </c>
      <c r="M7833" t="str">
        <f>IFERROR(VLOOKUP(L7833,'State(need_input)'!I$2:J$3992,2,FALSE),"")</f>
        <v>base.state_us_5</v>
      </c>
      <c r="O7833">
        <v>34066</v>
      </c>
      <c r="P7833">
        <v>1840019117</v>
      </c>
    </row>
    <row r="7834" spans="1:16">
      <c r="A7834" s="5" t="str">
        <f>CONCATENATE("rdx_city_",J7834,"_",B7834)</f>
        <v>rdx_city_USA_19</v>
      </c>
      <c r="B7834">
        <f>IF(I7834=I7833,B7833+1,1)</f>
        <v>19</v>
      </c>
      <c r="C7834" t="s">
        <v>11380</v>
      </c>
      <c r="D7834" t="s">
        <v>11380</v>
      </c>
      <c r="E7834">
        <v>41.8994</v>
      </c>
      <c r="F7834">
        <v>-84.0446</v>
      </c>
      <c r="G7834" t="s">
        <v>11356</v>
      </c>
      <c r="H7834" t="str">
        <f>IFERROR(VLOOKUP(I7834,'country(26mar)'!C$2:D$251,2,FALSE),"")</f>
        <v>base.us</v>
      </c>
      <c r="I7834" t="s">
        <v>11357</v>
      </c>
      <c r="J7834" t="s">
        <v>11358</v>
      </c>
      <c r="K7834" t="s">
        <v>11381</v>
      </c>
      <c r="L7834" t="str">
        <f>CONCATENATE(G7834," ",K7834)</f>
        <v>United States Michigan</v>
      </c>
      <c r="M7834" t="str">
        <f>IFERROR(VLOOKUP(L7834,'State(need_input)'!I$2:J$3992,2,FALSE),"")</f>
        <v>base.state_us_35</v>
      </c>
      <c r="O7834">
        <v>43877</v>
      </c>
      <c r="P7834">
        <v>1840003226</v>
      </c>
    </row>
    <row r="7835" spans="1:16">
      <c r="A7835" s="5" t="str">
        <f>CONCATENATE("rdx_city_",J7835,"_",B7835)</f>
        <v>rdx_city_USA_20</v>
      </c>
      <c r="B7835">
        <f>IF(I7835=I7834,B7834+1,1)</f>
        <v>20</v>
      </c>
      <c r="C7835" t="s">
        <v>11382</v>
      </c>
      <c r="D7835" t="s">
        <v>11382</v>
      </c>
      <c r="E7835">
        <v>34.151</v>
      </c>
      <c r="F7835">
        <v>-118.7608</v>
      </c>
      <c r="G7835" t="s">
        <v>11356</v>
      </c>
      <c r="H7835" t="str">
        <f>IFERROR(VLOOKUP(I7835,'country(26mar)'!C$2:D$251,2,FALSE),"")</f>
        <v>base.us</v>
      </c>
      <c r="I7835" t="s">
        <v>11357</v>
      </c>
      <c r="J7835" t="s">
        <v>11358</v>
      </c>
      <c r="K7835" t="s">
        <v>11379</v>
      </c>
      <c r="L7835" t="str">
        <f>CONCATENATE(G7835," ",K7835)</f>
        <v>United States California</v>
      </c>
      <c r="M7835" t="str">
        <f>IFERROR(VLOOKUP(L7835,'State(need_input)'!I$2:J$3992,2,FALSE),"")</f>
        <v>base.state_us_5</v>
      </c>
      <c r="O7835">
        <v>20692</v>
      </c>
      <c r="P7835">
        <v>1840019221</v>
      </c>
    </row>
    <row r="7836" spans="1:16">
      <c r="A7836" s="5" t="str">
        <f>CONCATENATE("rdx_city_",J7836,"_",B7836)</f>
        <v>rdx_city_USA_21</v>
      </c>
      <c r="B7836">
        <f>IF(I7836=I7835,B7835+1,1)</f>
        <v>21</v>
      </c>
      <c r="C7836" t="s">
        <v>11383</v>
      </c>
      <c r="D7836" t="s">
        <v>11383</v>
      </c>
      <c r="E7836">
        <v>33.5303</v>
      </c>
      <c r="F7836">
        <v>-81.727</v>
      </c>
      <c r="G7836" t="s">
        <v>11356</v>
      </c>
      <c r="H7836" t="str">
        <f>IFERROR(VLOOKUP(I7836,'country(26mar)'!C$2:D$251,2,FALSE),"")</f>
        <v>base.us</v>
      </c>
      <c r="I7836" t="s">
        <v>11357</v>
      </c>
      <c r="J7836" t="s">
        <v>11358</v>
      </c>
      <c r="K7836" t="s">
        <v>11360</v>
      </c>
      <c r="L7836" t="str">
        <f>CONCATENATE(G7836," ",K7836)</f>
        <v>United States South Carolina</v>
      </c>
      <c r="M7836" t="str">
        <f>IFERROR(VLOOKUP(L7836,'State(need_input)'!I$2:J$3992,2,FALSE),"")</f>
        <v>base.state_us_41</v>
      </c>
      <c r="O7836">
        <v>30721</v>
      </c>
      <c r="P7836">
        <v>1840013722</v>
      </c>
    </row>
    <row r="7837" spans="1:16">
      <c r="A7837" s="5" t="str">
        <f>CONCATENATE("rdx_city_",J7837,"_",B7837)</f>
        <v>rdx_city_USA_22</v>
      </c>
      <c r="B7837">
        <f>IF(I7837=I7836,B7836+1,1)</f>
        <v>22</v>
      </c>
      <c r="C7837" t="s">
        <v>11384</v>
      </c>
      <c r="D7837" t="s">
        <v>11384</v>
      </c>
      <c r="E7837">
        <v>41.0992</v>
      </c>
      <c r="F7837">
        <v>-74.099</v>
      </c>
      <c r="G7837" t="s">
        <v>11356</v>
      </c>
      <c r="H7837" t="str">
        <f>IFERROR(VLOOKUP(I7837,'country(26mar)'!C$2:D$251,2,FALSE),"")</f>
        <v>base.us</v>
      </c>
      <c r="I7837" t="s">
        <v>11357</v>
      </c>
      <c r="J7837" t="s">
        <v>11358</v>
      </c>
      <c r="K7837" t="s">
        <v>11385</v>
      </c>
      <c r="L7837" t="str">
        <f>CONCATENATE(G7837," ",K7837)</f>
        <v>United States New York</v>
      </c>
      <c r="M7837" t="str">
        <f>IFERROR(VLOOKUP(L7837,'State(need_input)'!I$2:J$3992,2,FALSE),"")</f>
        <v>base.state_us_27</v>
      </c>
      <c r="O7837">
        <v>8888</v>
      </c>
      <c r="P7837">
        <v>1840004991</v>
      </c>
    </row>
    <row r="7838" spans="1:16">
      <c r="A7838" s="5" t="str">
        <f>CONCATENATE("rdx_city_",J7838,"_",B7838)</f>
        <v>rdx_city_USA_23</v>
      </c>
      <c r="B7838">
        <f>IF(I7838=I7837,B7837+1,1)</f>
        <v>23</v>
      </c>
      <c r="C7838" t="s">
        <v>11386</v>
      </c>
      <c r="D7838" t="s">
        <v>11386</v>
      </c>
      <c r="E7838">
        <v>47.6459</v>
      </c>
      <c r="F7838">
        <v>-117.5792</v>
      </c>
      <c r="G7838" t="s">
        <v>11356</v>
      </c>
      <c r="H7838" t="str">
        <f>IFERROR(VLOOKUP(I7838,'country(26mar)'!C$2:D$251,2,FALSE),"")</f>
        <v>base.us</v>
      </c>
      <c r="I7838" t="s">
        <v>11357</v>
      </c>
      <c r="J7838" t="s">
        <v>11358</v>
      </c>
      <c r="K7838" t="s">
        <v>11361</v>
      </c>
      <c r="L7838" t="str">
        <f>CONCATENATE(G7838," ",K7838)</f>
        <v>United States Washington</v>
      </c>
      <c r="M7838" t="str">
        <f>IFERROR(VLOOKUP(L7838,'State(need_input)'!I$2:J$3992,2,FALSE),"")</f>
        <v>base.state_us_48</v>
      </c>
      <c r="O7838">
        <v>8166</v>
      </c>
      <c r="P7838">
        <v>1840018399</v>
      </c>
    </row>
    <row r="7839" spans="1:16">
      <c r="A7839" s="5" t="str">
        <f>CONCATENATE("rdx_city_",J7839,"_",B7839)</f>
        <v>rdx_city_USA_24</v>
      </c>
      <c r="B7839">
        <f>IF(I7839=I7838,B7838+1,1)</f>
        <v>24</v>
      </c>
      <c r="C7839" t="s">
        <v>11387</v>
      </c>
      <c r="D7839" t="s">
        <v>11387</v>
      </c>
      <c r="E7839">
        <v>41.0802</v>
      </c>
      <c r="F7839">
        <v>-81.5219</v>
      </c>
      <c r="G7839" t="s">
        <v>11356</v>
      </c>
      <c r="H7839" t="str">
        <f>IFERROR(VLOOKUP(I7839,'country(26mar)'!C$2:D$251,2,FALSE),"")</f>
        <v>base.us</v>
      </c>
      <c r="I7839" t="s">
        <v>11357</v>
      </c>
      <c r="J7839" t="s">
        <v>11358</v>
      </c>
      <c r="K7839" t="s">
        <v>11373</v>
      </c>
      <c r="L7839" t="str">
        <f>CONCATENATE(G7839," ",K7839)</f>
        <v>United States Ohio</v>
      </c>
      <c r="M7839" t="str">
        <f>IFERROR(VLOOKUP(L7839,'State(need_input)'!I$2:J$3992,2,FALSE),"")</f>
        <v>base.state_us_30</v>
      </c>
      <c r="O7839">
        <v>565920</v>
      </c>
      <c r="P7839">
        <v>1840000791</v>
      </c>
    </row>
    <row r="7840" spans="1:16">
      <c r="A7840" s="5" t="str">
        <f>CONCATENATE("rdx_city_",J7840,"_",B7840)</f>
        <v>rdx_city_USA_25</v>
      </c>
      <c r="B7840">
        <f>IF(I7840=I7839,B7839+1,1)</f>
        <v>25</v>
      </c>
      <c r="C7840" t="s">
        <v>11388</v>
      </c>
      <c r="D7840" t="s">
        <v>11388</v>
      </c>
      <c r="E7840">
        <v>33.2197</v>
      </c>
      <c r="F7840">
        <v>-86.8225</v>
      </c>
      <c r="G7840" t="s">
        <v>11356</v>
      </c>
      <c r="H7840" t="str">
        <f>IFERROR(VLOOKUP(I7840,'country(26mar)'!C$2:D$251,2,FALSE),"")</f>
        <v>base.us</v>
      </c>
      <c r="I7840" t="s">
        <v>11357</v>
      </c>
      <c r="J7840" t="s">
        <v>11358</v>
      </c>
      <c r="K7840" t="s">
        <v>11389</v>
      </c>
      <c r="L7840" t="str">
        <f>CONCATENATE(G7840," ",K7840)</f>
        <v>United States Alabama</v>
      </c>
      <c r="M7840" t="str">
        <f>IFERROR(VLOOKUP(L7840,'State(need_input)'!I$2:J$3992,2,FALSE),"")</f>
        <v>base.state_us_1</v>
      </c>
      <c r="O7840">
        <v>33202</v>
      </c>
      <c r="P7840">
        <v>1840013756</v>
      </c>
    </row>
    <row r="7841" spans="1:16">
      <c r="A7841" s="5" t="str">
        <f>CONCATENATE("rdx_city_",J7841,"_",B7841)</f>
        <v>rdx_city_USA_26</v>
      </c>
      <c r="B7841">
        <f>IF(I7841=I7840,B7840+1,1)</f>
        <v>26</v>
      </c>
      <c r="C7841" t="s">
        <v>11390</v>
      </c>
      <c r="D7841" t="s">
        <v>11390</v>
      </c>
      <c r="E7841">
        <v>37.767</v>
      </c>
      <c r="F7841">
        <v>-122.2673</v>
      </c>
      <c r="G7841" t="s">
        <v>11356</v>
      </c>
      <c r="H7841" t="str">
        <f>IFERROR(VLOOKUP(I7841,'country(26mar)'!C$2:D$251,2,FALSE),"")</f>
        <v>base.us</v>
      </c>
      <c r="I7841" t="s">
        <v>11357</v>
      </c>
      <c r="J7841" t="s">
        <v>11358</v>
      </c>
      <c r="K7841" t="s">
        <v>11379</v>
      </c>
      <c r="L7841" t="str">
        <f>CONCATENATE(G7841," ",K7841)</f>
        <v>United States California</v>
      </c>
      <c r="M7841" t="str">
        <f>IFERROR(VLOOKUP(L7841,'State(need_input)'!I$2:J$3992,2,FALSE),"")</f>
        <v>base.state_us_5</v>
      </c>
      <c r="O7841">
        <v>79177</v>
      </c>
      <c r="P7841">
        <v>1840018913</v>
      </c>
    </row>
    <row r="7842" spans="1:16">
      <c r="A7842" s="5" t="str">
        <f>CONCATENATE("rdx_city_",J7842,"_",B7842)</f>
        <v>rdx_city_USA_27</v>
      </c>
      <c r="B7842">
        <f>IF(I7842=I7841,B7841+1,1)</f>
        <v>27</v>
      </c>
      <c r="C7842" t="s">
        <v>11391</v>
      </c>
      <c r="D7842" t="s">
        <v>11391</v>
      </c>
      <c r="E7842">
        <v>26.1811</v>
      </c>
      <c r="F7842">
        <v>-98.1177</v>
      </c>
      <c r="G7842" t="s">
        <v>11356</v>
      </c>
      <c r="H7842" t="str">
        <f>IFERROR(VLOOKUP(I7842,'country(26mar)'!C$2:D$251,2,FALSE),"")</f>
        <v>base.us</v>
      </c>
      <c r="I7842" t="s">
        <v>11357</v>
      </c>
      <c r="J7842" t="s">
        <v>11358</v>
      </c>
      <c r="K7842" t="s">
        <v>11365</v>
      </c>
      <c r="L7842" t="str">
        <f>CONCATENATE(G7842," ",K7842)</f>
        <v>United States Texas</v>
      </c>
      <c r="M7842" t="str">
        <f>IFERROR(VLOOKUP(L7842,'State(need_input)'!I$2:J$3992,2,FALSE),"")</f>
        <v>base.state_us_44</v>
      </c>
      <c r="O7842">
        <v>19679</v>
      </c>
      <c r="P7842">
        <v>1840019732</v>
      </c>
    </row>
    <row r="7843" spans="1:16">
      <c r="A7843" s="5" t="str">
        <f>CONCATENATE("rdx_city_",J7843,"_",B7843)</f>
        <v>rdx_city_USA_28</v>
      </c>
      <c r="B7843">
        <f>IF(I7843=I7842,B7842+1,1)</f>
        <v>28</v>
      </c>
      <c r="C7843" t="s">
        <v>11392</v>
      </c>
      <c r="D7843" t="s">
        <v>11392</v>
      </c>
      <c r="E7843">
        <v>29.4828</v>
      </c>
      <c r="F7843">
        <v>-98.4681</v>
      </c>
      <c r="G7843" t="s">
        <v>11356</v>
      </c>
      <c r="H7843" t="str">
        <f>IFERROR(VLOOKUP(I7843,'country(26mar)'!C$2:D$251,2,FALSE),"")</f>
        <v>base.us</v>
      </c>
      <c r="I7843" t="s">
        <v>11357</v>
      </c>
      <c r="J7843" t="s">
        <v>11358</v>
      </c>
      <c r="K7843" t="s">
        <v>11365</v>
      </c>
      <c r="L7843" t="str">
        <f>CONCATENATE(G7843," ",K7843)</f>
        <v>United States Texas</v>
      </c>
      <c r="M7843" t="str">
        <f>IFERROR(VLOOKUP(L7843,'State(need_input)'!I$2:J$3992,2,FALSE),"")</f>
        <v>base.state_us_44</v>
      </c>
      <c r="O7843">
        <v>8413</v>
      </c>
      <c r="P7843">
        <v>1840019653</v>
      </c>
    </row>
    <row r="7844" spans="1:16">
      <c r="A7844" s="5" t="str">
        <f>CONCATENATE("rdx_city_",J7844,"_",B7844)</f>
        <v>rdx_city_USA_29</v>
      </c>
      <c r="B7844">
        <f>IF(I7844=I7843,B7843+1,1)</f>
        <v>29</v>
      </c>
      <c r="C7844" t="s">
        <v>11393</v>
      </c>
      <c r="D7844" t="s">
        <v>11393</v>
      </c>
      <c r="E7844">
        <v>32.8834</v>
      </c>
      <c r="F7844">
        <v>-105.9627</v>
      </c>
      <c r="G7844" t="s">
        <v>11356</v>
      </c>
      <c r="H7844" t="str">
        <f>IFERROR(VLOOKUP(I7844,'country(26mar)'!C$2:D$251,2,FALSE),"")</f>
        <v>base.us</v>
      </c>
      <c r="I7844" t="s">
        <v>11357</v>
      </c>
      <c r="J7844" t="s">
        <v>11358</v>
      </c>
      <c r="K7844" t="s">
        <v>11394</v>
      </c>
      <c r="L7844" t="str">
        <f>CONCATENATE(G7844," ",K7844)</f>
        <v>United States New Mexico</v>
      </c>
      <c r="M7844" t="str">
        <f>IFERROR(VLOOKUP(L7844,'State(need_input)'!I$2:J$3992,2,FALSE),"")</f>
        <v>base.state_us_26</v>
      </c>
      <c r="O7844">
        <v>32745</v>
      </c>
      <c r="P7844">
        <v>1840019403</v>
      </c>
    </row>
    <row r="7845" spans="1:16">
      <c r="A7845" s="5" t="str">
        <f>CONCATENATE("rdx_city_",J7845,"_",B7845)</f>
        <v>rdx_city_USA_30</v>
      </c>
      <c r="B7845">
        <f>IF(I7845=I7844,B7844+1,1)</f>
        <v>30</v>
      </c>
      <c r="C7845" t="s">
        <v>11395</v>
      </c>
      <c r="D7845" t="s">
        <v>11395</v>
      </c>
      <c r="E7845">
        <v>37.4755</v>
      </c>
      <c r="F7845">
        <v>-105.877</v>
      </c>
      <c r="G7845" t="s">
        <v>11356</v>
      </c>
      <c r="H7845" t="str">
        <f>IFERROR(VLOOKUP(I7845,'country(26mar)'!C$2:D$251,2,FALSE),"")</f>
        <v>base.us</v>
      </c>
      <c r="I7845" t="s">
        <v>11357</v>
      </c>
      <c r="J7845" t="s">
        <v>11358</v>
      </c>
      <c r="K7845" t="s">
        <v>11396</v>
      </c>
      <c r="L7845" t="str">
        <f>CONCATENATE(G7845," ",K7845)</f>
        <v>United States Colorado</v>
      </c>
      <c r="M7845" t="str">
        <f>IFERROR(VLOOKUP(L7845,'State(need_input)'!I$2:J$3992,2,FALSE),"")</f>
        <v>base.state_us_6</v>
      </c>
      <c r="O7845">
        <v>10963</v>
      </c>
      <c r="P7845">
        <v>1840018921</v>
      </c>
    </row>
    <row r="7846" spans="1:16">
      <c r="A7846" s="5" t="str">
        <f>CONCATENATE("rdx_city_",J7846,"_",B7846)</f>
        <v>rdx_city_USA_31</v>
      </c>
      <c r="B7846">
        <f>IF(I7846=I7845,B7845+1,1)</f>
        <v>31</v>
      </c>
      <c r="C7846" t="s">
        <v>551</v>
      </c>
      <c r="D7846" t="s">
        <v>551</v>
      </c>
      <c r="E7846">
        <v>42.6664</v>
      </c>
      <c r="F7846">
        <v>-73.7987</v>
      </c>
      <c r="G7846" t="s">
        <v>11356</v>
      </c>
      <c r="H7846" t="str">
        <f>IFERROR(VLOOKUP(I7846,'country(26mar)'!C$2:D$251,2,FALSE),"")</f>
        <v>base.us</v>
      </c>
      <c r="I7846" t="s">
        <v>11357</v>
      </c>
      <c r="J7846" t="s">
        <v>11358</v>
      </c>
      <c r="K7846" t="s">
        <v>11385</v>
      </c>
      <c r="L7846" t="str">
        <f>CONCATENATE(G7846," ",K7846)</f>
        <v>United States New York</v>
      </c>
      <c r="M7846" t="str">
        <f>IFERROR(VLOOKUP(L7846,'State(need_input)'!I$2:J$3992,2,FALSE),"")</f>
        <v>base.state_us_27</v>
      </c>
      <c r="N7846" t="s">
        <v>23</v>
      </c>
      <c r="O7846">
        <v>597270</v>
      </c>
      <c r="P7846">
        <v>1840000417</v>
      </c>
    </row>
    <row r="7847" spans="1:16">
      <c r="A7847" s="5" t="str">
        <f>CONCATENATE("rdx_city_",J7847,"_",B7847)</f>
        <v>rdx_city_USA_32</v>
      </c>
      <c r="B7847">
        <f>IF(I7847=I7846,B7846+1,1)</f>
        <v>32</v>
      </c>
      <c r="C7847" t="s">
        <v>551</v>
      </c>
      <c r="D7847" t="s">
        <v>551</v>
      </c>
      <c r="E7847">
        <v>37.8898</v>
      </c>
      <c r="F7847">
        <v>-122.3018</v>
      </c>
      <c r="G7847" t="s">
        <v>11356</v>
      </c>
      <c r="H7847" t="str">
        <f>IFERROR(VLOOKUP(I7847,'country(26mar)'!C$2:D$251,2,FALSE),"")</f>
        <v>base.us</v>
      </c>
      <c r="I7847" t="s">
        <v>11357</v>
      </c>
      <c r="J7847" t="s">
        <v>11358</v>
      </c>
      <c r="K7847" t="s">
        <v>11379</v>
      </c>
      <c r="L7847" t="str">
        <f>CONCATENATE(G7847," ",K7847)</f>
        <v>United States California</v>
      </c>
      <c r="M7847" t="str">
        <f>IFERROR(VLOOKUP(L7847,'State(need_input)'!I$2:J$3992,2,FALSE),"")</f>
        <v>base.state_us_5</v>
      </c>
      <c r="O7847">
        <v>20143</v>
      </c>
      <c r="P7847">
        <v>1840028140</v>
      </c>
    </row>
    <row r="7848" spans="1:16">
      <c r="A7848" s="5" t="str">
        <f>CONCATENATE("rdx_city_",J7848,"_",B7848)</f>
        <v>rdx_city_USA_33</v>
      </c>
      <c r="B7848">
        <f>IF(I7848=I7847,B7847+1,1)</f>
        <v>33</v>
      </c>
      <c r="C7848" t="s">
        <v>551</v>
      </c>
      <c r="D7848" t="s">
        <v>551</v>
      </c>
      <c r="E7848">
        <v>31.5776</v>
      </c>
      <c r="F7848">
        <v>-84.1762</v>
      </c>
      <c r="G7848" t="s">
        <v>11356</v>
      </c>
      <c r="H7848" t="str">
        <f>IFERROR(VLOOKUP(I7848,'country(26mar)'!C$2:D$251,2,FALSE),"")</f>
        <v>base.us</v>
      </c>
      <c r="I7848" t="s">
        <v>11357</v>
      </c>
      <c r="J7848" t="s">
        <v>11358</v>
      </c>
      <c r="K7848" t="s">
        <v>4020</v>
      </c>
      <c r="L7848" t="str">
        <f>CONCATENATE(G7848," ",K7848)</f>
        <v>United States Georgia</v>
      </c>
      <c r="M7848" t="str">
        <f>IFERROR(VLOOKUP(L7848,'State(need_input)'!I$2:J$3992,2,FALSE),"")</f>
        <v>base.state_us_11</v>
      </c>
      <c r="O7848">
        <v>90515</v>
      </c>
      <c r="P7848">
        <v>1840013864</v>
      </c>
    </row>
    <row r="7849" spans="1:16">
      <c r="A7849" s="5" t="str">
        <f>CONCATENATE("rdx_city_",J7849,"_",B7849)</f>
        <v>rdx_city_USA_34</v>
      </c>
      <c r="B7849">
        <f>IF(I7849=I7848,B7848+1,1)</f>
        <v>34</v>
      </c>
      <c r="C7849" t="s">
        <v>551</v>
      </c>
      <c r="D7849" t="s">
        <v>551</v>
      </c>
      <c r="E7849">
        <v>44.6274</v>
      </c>
      <c r="F7849">
        <v>-123.0966</v>
      </c>
      <c r="G7849" t="s">
        <v>11356</v>
      </c>
      <c r="H7849" t="str">
        <f>IFERROR(VLOOKUP(I7849,'country(26mar)'!C$2:D$251,2,FALSE),"")</f>
        <v>base.us</v>
      </c>
      <c r="I7849" t="s">
        <v>11357</v>
      </c>
      <c r="J7849" t="s">
        <v>11358</v>
      </c>
      <c r="K7849" t="s">
        <v>11397</v>
      </c>
      <c r="L7849" t="str">
        <f>CONCATENATE(G7849," ",K7849)</f>
        <v>United States Oregon</v>
      </c>
      <c r="M7849" t="str">
        <f>IFERROR(VLOOKUP(L7849,'State(need_input)'!I$2:J$3992,2,FALSE),"")</f>
        <v>base.state_us_32</v>
      </c>
      <c r="O7849">
        <v>60795</v>
      </c>
      <c r="P7849">
        <v>1840018605</v>
      </c>
    </row>
    <row r="7850" spans="1:16">
      <c r="A7850" s="5" t="str">
        <f>CONCATENATE("rdx_city_",J7850,"_",B7850)</f>
        <v>rdx_city_USA_35</v>
      </c>
      <c r="B7850">
        <f>IF(I7850=I7849,B7849+1,1)</f>
        <v>35</v>
      </c>
      <c r="C7850" t="s">
        <v>11398</v>
      </c>
      <c r="D7850" t="s">
        <v>11398</v>
      </c>
      <c r="E7850">
        <v>35.3601</v>
      </c>
      <c r="F7850">
        <v>-80.1919</v>
      </c>
      <c r="G7850" t="s">
        <v>11356</v>
      </c>
      <c r="H7850" t="str">
        <f>IFERROR(VLOOKUP(I7850,'country(26mar)'!C$2:D$251,2,FALSE),"")</f>
        <v>base.us</v>
      </c>
      <c r="I7850" t="s">
        <v>11357</v>
      </c>
      <c r="J7850" t="s">
        <v>11358</v>
      </c>
      <c r="K7850" t="s">
        <v>11362</v>
      </c>
      <c r="L7850" t="str">
        <f>CONCATENATE(G7850," ",K7850)</f>
        <v>United States North Carolina</v>
      </c>
      <c r="M7850" t="str">
        <f>IFERROR(VLOOKUP(L7850,'State(need_input)'!I$2:J$3992,2,FALSE),"")</f>
        <v>base.state_us_28</v>
      </c>
      <c r="O7850">
        <v>16900</v>
      </c>
      <c r="P7850">
        <v>1840013444</v>
      </c>
    </row>
    <row r="7851" spans="1:16">
      <c r="A7851" s="5" t="str">
        <f>CONCATENATE("rdx_city_",J7851,"_",B7851)</f>
        <v>rdx_city_USA_36</v>
      </c>
      <c r="B7851">
        <f>IF(I7851=I7850,B7850+1,1)</f>
        <v>36</v>
      </c>
      <c r="C7851" t="s">
        <v>11399</v>
      </c>
      <c r="D7851" t="s">
        <v>11399</v>
      </c>
      <c r="E7851">
        <v>43.6546</v>
      </c>
      <c r="F7851">
        <v>-93.364</v>
      </c>
      <c r="G7851" t="s">
        <v>11356</v>
      </c>
      <c r="H7851" t="str">
        <f>IFERROR(VLOOKUP(I7851,'country(26mar)'!C$2:D$251,2,FALSE),"")</f>
        <v>base.us</v>
      </c>
      <c r="I7851" t="s">
        <v>11357</v>
      </c>
      <c r="J7851" t="s">
        <v>11358</v>
      </c>
      <c r="K7851" t="s">
        <v>11400</v>
      </c>
      <c r="L7851" t="str">
        <f>CONCATENATE(G7851," ",K7851)</f>
        <v>United States Minnesota</v>
      </c>
      <c r="M7851" t="str">
        <f>IFERROR(VLOOKUP(L7851,'State(need_input)'!I$2:J$3992,2,FALSE),"")</f>
        <v>base.state_us_36</v>
      </c>
      <c r="O7851">
        <v>17558</v>
      </c>
      <c r="P7851">
        <v>1840006824</v>
      </c>
    </row>
    <row r="7852" spans="1:16">
      <c r="A7852" s="5" t="str">
        <f>CONCATENATE("rdx_city_",J7852,"_",B7852)</f>
        <v>rdx_city_USA_37</v>
      </c>
      <c r="B7852">
        <f>IF(I7852=I7851,B7851+1,1)</f>
        <v>37</v>
      </c>
      <c r="C7852" t="s">
        <v>11401</v>
      </c>
      <c r="D7852" t="s">
        <v>11401</v>
      </c>
      <c r="E7852">
        <v>34.2631</v>
      </c>
      <c r="F7852">
        <v>-86.2106</v>
      </c>
      <c r="G7852" t="s">
        <v>11356</v>
      </c>
      <c r="H7852" t="str">
        <f>IFERROR(VLOOKUP(I7852,'country(26mar)'!C$2:D$251,2,FALSE),"")</f>
        <v>base.us</v>
      </c>
      <c r="I7852" t="s">
        <v>11357</v>
      </c>
      <c r="J7852" t="s">
        <v>11358</v>
      </c>
      <c r="K7852" t="s">
        <v>11389</v>
      </c>
      <c r="L7852" t="str">
        <f>CONCATENATE(G7852," ",K7852)</f>
        <v>United States Alabama</v>
      </c>
      <c r="M7852" t="str">
        <f>IFERROR(VLOOKUP(L7852,'State(need_input)'!I$2:J$3992,2,FALSE),"")</f>
        <v>base.state_us_1</v>
      </c>
      <c r="O7852">
        <v>37220</v>
      </c>
      <c r="P7852">
        <v>1840013599</v>
      </c>
    </row>
    <row r="7853" spans="1:16">
      <c r="A7853" s="5" t="str">
        <f>CONCATENATE("rdx_city_",J7853,"_",B7853)</f>
        <v>rdx_city_USA_38</v>
      </c>
      <c r="B7853">
        <f>IF(I7853=I7852,B7852+1,1)</f>
        <v>38</v>
      </c>
      <c r="C7853" t="s">
        <v>11401</v>
      </c>
      <c r="D7853" t="s">
        <v>11401</v>
      </c>
      <c r="E7853">
        <v>45.2364</v>
      </c>
      <c r="F7853">
        <v>-93.6618</v>
      </c>
      <c r="G7853" t="s">
        <v>11356</v>
      </c>
      <c r="H7853" t="str">
        <f>IFERROR(VLOOKUP(I7853,'country(26mar)'!C$2:D$251,2,FALSE),"")</f>
        <v>base.us</v>
      </c>
      <c r="I7853" t="s">
        <v>11357</v>
      </c>
      <c r="J7853" t="s">
        <v>11358</v>
      </c>
      <c r="K7853" t="s">
        <v>11400</v>
      </c>
      <c r="L7853" t="str">
        <f>CONCATENATE(G7853," ",K7853)</f>
        <v>United States Minnesota</v>
      </c>
      <c r="M7853" t="str">
        <f>IFERROR(VLOOKUP(L7853,'State(need_input)'!I$2:J$3992,2,FALSE),"")</f>
        <v>base.state_us_36</v>
      </c>
      <c r="O7853">
        <v>7403</v>
      </c>
      <c r="P7853">
        <v>1840006706</v>
      </c>
    </row>
    <row r="7854" spans="1:16">
      <c r="A7854" s="5" t="str">
        <f>CONCATENATE("rdx_city_",J7854,"_",B7854)</f>
        <v>rdx_city_USA_39</v>
      </c>
      <c r="B7854">
        <f>IF(I7854=I7853,B7853+1,1)</f>
        <v>39</v>
      </c>
      <c r="C7854" t="s">
        <v>11402</v>
      </c>
      <c r="D7854" t="s">
        <v>11402</v>
      </c>
      <c r="E7854">
        <v>43.246</v>
      </c>
      <c r="F7854">
        <v>-78.1902</v>
      </c>
      <c r="G7854" t="s">
        <v>11356</v>
      </c>
      <c r="H7854" t="str">
        <f>IFERROR(VLOOKUP(I7854,'country(26mar)'!C$2:D$251,2,FALSE),"")</f>
        <v>base.us</v>
      </c>
      <c r="I7854" t="s">
        <v>11357</v>
      </c>
      <c r="J7854" t="s">
        <v>11358</v>
      </c>
      <c r="K7854" t="s">
        <v>11385</v>
      </c>
      <c r="L7854" t="str">
        <f>CONCATENATE(G7854," ",K7854)</f>
        <v>United States New York</v>
      </c>
      <c r="M7854" t="str">
        <f>IFERROR(VLOOKUP(L7854,'State(need_input)'!I$2:J$3992,2,FALSE),"")</f>
        <v>base.state_us_27</v>
      </c>
      <c r="O7854">
        <v>7963</v>
      </c>
      <c r="P7854">
        <v>1840004265</v>
      </c>
    </row>
    <row r="7855" spans="1:16">
      <c r="A7855" s="5" t="str">
        <f>CONCATENATE("rdx_city_",J7855,"_",B7855)</f>
        <v>rdx_city_USA_40</v>
      </c>
      <c r="B7855">
        <f>IF(I7855=I7854,B7854+1,1)</f>
        <v>40</v>
      </c>
      <c r="C7855" t="s">
        <v>11402</v>
      </c>
      <c r="D7855" t="s">
        <v>11402</v>
      </c>
      <c r="E7855">
        <v>42.2478</v>
      </c>
      <c r="F7855">
        <v>-84.7572</v>
      </c>
      <c r="G7855" t="s">
        <v>11356</v>
      </c>
      <c r="H7855" t="str">
        <f>IFERROR(VLOOKUP(I7855,'country(26mar)'!C$2:D$251,2,FALSE),"")</f>
        <v>base.us</v>
      </c>
      <c r="I7855" t="s">
        <v>11357</v>
      </c>
      <c r="J7855" t="s">
        <v>11358</v>
      </c>
      <c r="K7855" t="s">
        <v>11381</v>
      </c>
      <c r="L7855" t="str">
        <f>CONCATENATE(G7855," ",K7855)</f>
        <v>United States Michigan</v>
      </c>
      <c r="M7855" t="str">
        <f>IFERROR(VLOOKUP(L7855,'State(need_input)'!I$2:J$3992,2,FALSE),"")</f>
        <v>base.state_us_35</v>
      </c>
      <c r="O7855">
        <v>8865</v>
      </c>
      <c r="P7855">
        <v>1840003175</v>
      </c>
    </row>
    <row r="7856" spans="1:16">
      <c r="A7856" s="5" t="str">
        <f>CONCATENATE("rdx_city_",J7856,"_",B7856)</f>
        <v>rdx_city_USA_41</v>
      </c>
      <c r="B7856">
        <f>IF(I7856=I7855,B7855+1,1)</f>
        <v>41</v>
      </c>
      <c r="C7856" t="s">
        <v>11403</v>
      </c>
      <c r="D7856" t="s">
        <v>11403</v>
      </c>
      <c r="E7856">
        <v>35.1053</v>
      </c>
      <c r="F7856">
        <v>-106.6464</v>
      </c>
      <c r="G7856" t="s">
        <v>11356</v>
      </c>
      <c r="H7856" t="str">
        <f>IFERROR(VLOOKUP(I7856,'country(26mar)'!C$2:D$251,2,FALSE),"")</f>
        <v>base.us</v>
      </c>
      <c r="I7856" t="s">
        <v>11357</v>
      </c>
      <c r="J7856" t="s">
        <v>11358</v>
      </c>
      <c r="K7856" t="s">
        <v>11394</v>
      </c>
      <c r="L7856" t="str">
        <f>CONCATENATE(G7856," ",K7856)</f>
        <v>United States New Mexico</v>
      </c>
      <c r="M7856" t="str">
        <f>IFERROR(VLOOKUP(L7856,'State(need_input)'!I$2:J$3992,2,FALSE),"")</f>
        <v>base.state_us_26</v>
      </c>
      <c r="O7856">
        <v>758523</v>
      </c>
      <c r="P7856">
        <v>1840019176</v>
      </c>
    </row>
    <row r="7857" spans="1:16">
      <c r="A7857" s="5" t="str">
        <f>CONCATENATE("rdx_city_",J7857,"_",B7857)</f>
        <v>rdx_city_USA_42</v>
      </c>
      <c r="B7857">
        <f>IF(I7857=I7856,B7856+1,1)</f>
        <v>42</v>
      </c>
      <c r="C7857" t="s">
        <v>11404</v>
      </c>
      <c r="D7857" t="s">
        <v>11404</v>
      </c>
      <c r="E7857">
        <v>35.8072</v>
      </c>
      <c r="F7857">
        <v>-83.9749</v>
      </c>
      <c r="G7857" t="s">
        <v>11356</v>
      </c>
      <c r="H7857" t="str">
        <f>IFERROR(VLOOKUP(I7857,'country(26mar)'!C$2:D$251,2,FALSE),"")</f>
        <v>base.us</v>
      </c>
      <c r="I7857" t="s">
        <v>11357</v>
      </c>
      <c r="J7857" t="s">
        <v>11358</v>
      </c>
      <c r="K7857" t="s">
        <v>11405</v>
      </c>
      <c r="L7857" t="str">
        <f>CONCATENATE(G7857," ",K7857)</f>
        <v>United States Tennessee</v>
      </c>
      <c r="M7857" t="str">
        <f>IFERROR(VLOOKUP(L7857,'State(need_input)'!I$2:J$3992,2,FALSE),"")</f>
        <v>base.state_us_43</v>
      </c>
      <c r="O7857">
        <v>10228</v>
      </c>
      <c r="P7857">
        <v>1840013404</v>
      </c>
    </row>
    <row r="7858" spans="1:16">
      <c r="A7858" s="5" t="str">
        <f>CONCATENATE("rdx_city_",J7858,"_",B7858)</f>
        <v>rdx_city_USA_43</v>
      </c>
      <c r="B7858">
        <f>IF(I7858=I7857,B7857+1,1)</f>
        <v>43</v>
      </c>
      <c r="C7858" t="s">
        <v>11406</v>
      </c>
      <c r="D7858" t="s">
        <v>11406</v>
      </c>
      <c r="E7858">
        <v>32.6973</v>
      </c>
      <c r="F7858">
        <v>-97.607</v>
      </c>
      <c r="G7858" t="s">
        <v>11356</v>
      </c>
      <c r="H7858" t="str">
        <f>IFERROR(VLOOKUP(I7858,'country(26mar)'!C$2:D$251,2,FALSE),"")</f>
        <v>base.us</v>
      </c>
      <c r="I7858" t="s">
        <v>11357</v>
      </c>
      <c r="J7858" t="s">
        <v>11358</v>
      </c>
      <c r="K7858" t="s">
        <v>11365</v>
      </c>
      <c r="L7858" t="str">
        <f>CONCATENATE(G7858," ",K7858)</f>
        <v>United States Texas</v>
      </c>
      <c r="M7858" t="str">
        <f>IFERROR(VLOOKUP(L7858,'State(need_input)'!I$2:J$3992,2,FALSE),"")</f>
        <v>base.state_us_44</v>
      </c>
      <c r="O7858">
        <v>7563</v>
      </c>
      <c r="P7858">
        <v>1840019418</v>
      </c>
    </row>
    <row r="7859" spans="1:16">
      <c r="A7859" s="5" t="str">
        <f>CONCATENATE("rdx_city_",J7859,"_",B7859)</f>
        <v>rdx_city_USA_44</v>
      </c>
      <c r="B7859">
        <f>IF(I7859=I7858,B7858+1,1)</f>
        <v>44</v>
      </c>
      <c r="C7859" t="s">
        <v>11407</v>
      </c>
      <c r="D7859" t="s">
        <v>11407</v>
      </c>
      <c r="E7859">
        <v>32.9242</v>
      </c>
      <c r="F7859">
        <v>-85.9361</v>
      </c>
      <c r="G7859" t="s">
        <v>11356</v>
      </c>
      <c r="H7859" t="str">
        <f>IFERROR(VLOOKUP(I7859,'country(26mar)'!C$2:D$251,2,FALSE),"")</f>
        <v>base.us</v>
      </c>
      <c r="I7859" t="s">
        <v>11357</v>
      </c>
      <c r="J7859" t="s">
        <v>11358</v>
      </c>
      <c r="K7859" t="s">
        <v>11389</v>
      </c>
      <c r="L7859" t="str">
        <f>CONCATENATE(G7859," ",K7859)</f>
        <v>United States Alabama</v>
      </c>
      <c r="M7859" t="str">
        <f>IFERROR(VLOOKUP(L7859,'State(need_input)'!I$2:J$3992,2,FALSE),"")</f>
        <v>base.state_us_1</v>
      </c>
      <c r="O7859">
        <v>9222</v>
      </c>
      <c r="P7859">
        <v>1840013788</v>
      </c>
    </row>
    <row r="7860" spans="1:16">
      <c r="A7860" s="5" t="str">
        <f>CONCATENATE("rdx_city_",J7860,"_",B7860)</f>
        <v>rdx_city_USA_45</v>
      </c>
      <c r="B7860">
        <f>IF(I7860=I7859,B7859+1,1)</f>
        <v>45</v>
      </c>
      <c r="C7860" t="s">
        <v>3541</v>
      </c>
      <c r="D7860" t="s">
        <v>3541</v>
      </c>
      <c r="E7860">
        <v>38.8185</v>
      </c>
      <c r="F7860">
        <v>-77.0861</v>
      </c>
      <c r="G7860" t="s">
        <v>11356</v>
      </c>
      <c r="H7860" t="str">
        <f>IFERROR(VLOOKUP(I7860,'country(26mar)'!C$2:D$251,2,FALSE),"")</f>
        <v>base.us</v>
      </c>
      <c r="I7860" t="s">
        <v>11357</v>
      </c>
      <c r="J7860" t="s">
        <v>11358</v>
      </c>
      <c r="K7860" t="s">
        <v>11368</v>
      </c>
      <c r="L7860" t="str">
        <f>CONCATENATE(G7860," ",K7860)</f>
        <v>United States Virginia</v>
      </c>
      <c r="M7860" t="str">
        <f>IFERROR(VLOOKUP(L7860,'State(need_input)'!I$2:J$3992,2,FALSE),"")</f>
        <v>base.state_us_47</v>
      </c>
      <c r="O7860">
        <v>160035</v>
      </c>
      <c r="P7860">
        <v>1840003837</v>
      </c>
    </row>
    <row r="7861" spans="1:16">
      <c r="A7861" s="5" t="str">
        <f>CONCATENATE("rdx_city_",J7861,"_",B7861)</f>
        <v>rdx_city_USA_46</v>
      </c>
      <c r="B7861">
        <f>IF(I7861=I7860,B7860+1,1)</f>
        <v>46</v>
      </c>
      <c r="C7861" t="s">
        <v>3541</v>
      </c>
      <c r="D7861" t="s">
        <v>3541</v>
      </c>
      <c r="E7861">
        <v>31.2923</v>
      </c>
      <c r="F7861">
        <v>-92.4702</v>
      </c>
      <c r="G7861" t="s">
        <v>11356</v>
      </c>
      <c r="H7861" t="str">
        <f>IFERROR(VLOOKUP(I7861,'country(26mar)'!C$2:D$251,2,FALSE),"")</f>
        <v>base.us</v>
      </c>
      <c r="I7861" t="s">
        <v>11357</v>
      </c>
      <c r="J7861" t="s">
        <v>11358</v>
      </c>
      <c r="K7861" t="s">
        <v>11359</v>
      </c>
      <c r="L7861" t="str">
        <f>CONCATENATE(G7861," ",K7861)</f>
        <v>United States Louisiana</v>
      </c>
      <c r="M7861" t="str">
        <f>IFERROR(VLOOKUP(L7861,'State(need_input)'!I$2:J$3992,2,FALSE),"")</f>
        <v>base.state_us_19</v>
      </c>
      <c r="O7861">
        <v>82131</v>
      </c>
      <c r="P7861">
        <v>1840013873</v>
      </c>
    </row>
    <row r="7862" spans="1:16">
      <c r="A7862" s="5" t="str">
        <f>CONCATENATE("rdx_city_",J7862,"_",B7862)</f>
        <v>rdx_city_USA_47</v>
      </c>
      <c r="B7862">
        <f>IF(I7862=I7861,B7861+1,1)</f>
        <v>47</v>
      </c>
      <c r="C7862" t="s">
        <v>3541</v>
      </c>
      <c r="D7862" t="s">
        <v>3541</v>
      </c>
      <c r="E7862">
        <v>40.2583</v>
      </c>
      <c r="F7862">
        <v>-85.676</v>
      </c>
      <c r="G7862" t="s">
        <v>11356</v>
      </c>
      <c r="H7862" t="str">
        <f>IFERROR(VLOOKUP(I7862,'country(26mar)'!C$2:D$251,2,FALSE),"")</f>
        <v>base.us</v>
      </c>
      <c r="I7862" t="s">
        <v>11357</v>
      </c>
      <c r="J7862" t="s">
        <v>11358</v>
      </c>
      <c r="K7862" t="s">
        <v>11408</v>
      </c>
      <c r="L7862" t="str">
        <f>CONCATENATE(G7862," ",K7862)</f>
        <v>United States Indiana</v>
      </c>
      <c r="M7862" t="str">
        <f>IFERROR(VLOOKUP(L7862,'State(need_input)'!I$2:J$3992,2,FALSE),"")</f>
        <v>base.state_us_15</v>
      </c>
      <c r="O7862">
        <v>5015</v>
      </c>
      <c r="P7862">
        <v>1840007241</v>
      </c>
    </row>
    <row r="7863" spans="1:16">
      <c r="A7863" s="5" t="str">
        <f>CONCATENATE("rdx_city_",J7863,"_",B7863)</f>
        <v>rdx_city_USA_48</v>
      </c>
      <c r="B7863">
        <f>IF(I7863=I7862,B7862+1,1)</f>
        <v>48</v>
      </c>
      <c r="C7863" t="s">
        <v>3541</v>
      </c>
      <c r="D7863" t="s">
        <v>3541</v>
      </c>
      <c r="E7863">
        <v>45.8776</v>
      </c>
      <c r="F7863">
        <v>-95.3767</v>
      </c>
      <c r="G7863" t="s">
        <v>11356</v>
      </c>
      <c r="H7863" t="str">
        <f>IFERROR(VLOOKUP(I7863,'country(26mar)'!C$2:D$251,2,FALSE),"")</f>
        <v>base.us</v>
      </c>
      <c r="I7863" t="s">
        <v>11357</v>
      </c>
      <c r="J7863" t="s">
        <v>11358</v>
      </c>
      <c r="K7863" t="s">
        <v>11400</v>
      </c>
      <c r="L7863" t="str">
        <f>CONCATENATE(G7863," ",K7863)</f>
        <v>United States Minnesota</v>
      </c>
      <c r="M7863" t="str">
        <f>IFERROR(VLOOKUP(L7863,'State(need_input)'!I$2:J$3992,2,FALSE),"")</f>
        <v>base.state_us_36</v>
      </c>
      <c r="O7863">
        <v>20851</v>
      </c>
      <c r="P7863">
        <v>1840006680</v>
      </c>
    </row>
    <row r="7864" spans="1:16">
      <c r="A7864" s="5" t="str">
        <f>CONCATENATE("rdx_city_",J7864,"_",B7864)</f>
        <v>rdx_city_USA_49</v>
      </c>
      <c r="B7864">
        <f>IF(I7864=I7863,B7863+1,1)</f>
        <v>49</v>
      </c>
      <c r="C7864" t="s">
        <v>3541</v>
      </c>
      <c r="D7864" t="s">
        <v>3541</v>
      </c>
      <c r="E7864">
        <v>38.9622</v>
      </c>
      <c r="F7864">
        <v>-84.386</v>
      </c>
      <c r="G7864" t="s">
        <v>11356</v>
      </c>
      <c r="H7864" t="str">
        <f>IFERROR(VLOOKUP(I7864,'country(26mar)'!C$2:D$251,2,FALSE),"")</f>
        <v>base.us</v>
      </c>
      <c r="I7864" t="s">
        <v>11357</v>
      </c>
      <c r="J7864" t="s">
        <v>11358</v>
      </c>
      <c r="K7864" t="s">
        <v>11409</v>
      </c>
      <c r="L7864" t="str">
        <f>CONCATENATE(G7864," ",K7864)</f>
        <v>United States Kentucky</v>
      </c>
      <c r="M7864" t="str">
        <f>IFERROR(VLOOKUP(L7864,'State(need_input)'!I$2:J$3992,2,FALSE),"")</f>
        <v>base.state_us_18</v>
      </c>
      <c r="O7864">
        <v>9438</v>
      </c>
      <c r="P7864">
        <v>1840013162</v>
      </c>
    </row>
    <row r="7865" spans="1:16">
      <c r="A7865" s="5" t="str">
        <f>CONCATENATE("rdx_city_",J7865,"_",B7865)</f>
        <v>rdx_city_USA_50</v>
      </c>
      <c r="B7865">
        <f>IF(I7865=I7864,B7864+1,1)</f>
        <v>50</v>
      </c>
      <c r="C7865" t="s">
        <v>11410</v>
      </c>
      <c r="D7865" t="s">
        <v>11410</v>
      </c>
      <c r="E7865">
        <v>43.0743</v>
      </c>
      <c r="F7865">
        <v>-94.2302</v>
      </c>
      <c r="G7865" t="s">
        <v>11356</v>
      </c>
      <c r="H7865" t="str">
        <f>IFERROR(VLOOKUP(I7865,'country(26mar)'!C$2:D$251,2,FALSE),"")</f>
        <v>base.us</v>
      </c>
      <c r="I7865" t="s">
        <v>11357</v>
      </c>
      <c r="J7865" t="s">
        <v>11358</v>
      </c>
      <c r="K7865" t="s">
        <v>11411</v>
      </c>
      <c r="L7865" t="str">
        <f>CONCATENATE(G7865," ",K7865)</f>
        <v>United States Iowa</v>
      </c>
      <c r="M7865" t="str">
        <f>IFERROR(VLOOKUP(L7865,'State(need_input)'!I$2:J$3992,2,FALSE),"")</f>
        <v>base.state_us_16</v>
      </c>
      <c r="O7865">
        <v>5251</v>
      </c>
      <c r="P7865">
        <v>1840000352</v>
      </c>
    </row>
    <row r="7866" spans="1:16">
      <c r="A7866" s="5" t="str">
        <f>CONCATENATE("rdx_city_",J7866,"_",B7866)</f>
        <v>rdx_city_USA_51</v>
      </c>
      <c r="B7866">
        <f>IF(I7866=I7865,B7865+1,1)</f>
        <v>51</v>
      </c>
      <c r="C7866" t="s">
        <v>11412</v>
      </c>
      <c r="D7866" t="s">
        <v>11412</v>
      </c>
      <c r="E7866">
        <v>42.1629</v>
      </c>
      <c r="F7866">
        <v>-88.3158</v>
      </c>
      <c r="G7866" t="s">
        <v>11356</v>
      </c>
      <c r="H7866" t="str">
        <f>IFERROR(VLOOKUP(I7866,'country(26mar)'!C$2:D$251,2,FALSE),"")</f>
        <v>base.us</v>
      </c>
      <c r="I7866" t="s">
        <v>11357</v>
      </c>
      <c r="J7866" t="s">
        <v>11358</v>
      </c>
      <c r="K7866" t="s">
        <v>11376</v>
      </c>
      <c r="L7866" t="str">
        <f>CONCATENATE(G7866," ",K7866)</f>
        <v>United States Illinois</v>
      </c>
      <c r="M7866" t="str">
        <f>IFERROR(VLOOKUP(L7866,'State(need_input)'!I$2:J$3992,2,FALSE),"")</f>
        <v>base.state_us_14</v>
      </c>
      <c r="O7866">
        <v>31017</v>
      </c>
      <c r="P7866">
        <v>1840010110</v>
      </c>
    </row>
    <row r="7867" spans="1:16">
      <c r="A7867" s="5" t="str">
        <f>CONCATENATE("rdx_city_",J7867,"_",B7867)</f>
        <v>rdx_city_USA_52</v>
      </c>
      <c r="B7867">
        <f>IF(I7867=I7866,B7866+1,1)</f>
        <v>52</v>
      </c>
      <c r="C7867" t="s">
        <v>11413</v>
      </c>
      <c r="D7867" t="s">
        <v>11413</v>
      </c>
      <c r="E7867">
        <v>34.084</v>
      </c>
      <c r="F7867">
        <v>-118.1355</v>
      </c>
      <c r="G7867" t="s">
        <v>11356</v>
      </c>
      <c r="H7867" t="str">
        <f>IFERROR(VLOOKUP(I7867,'country(26mar)'!C$2:D$251,2,FALSE),"")</f>
        <v>base.us</v>
      </c>
      <c r="I7867" t="s">
        <v>11357</v>
      </c>
      <c r="J7867" t="s">
        <v>11358</v>
      </c>
      <c r="K7867" t="s">
        <v>11379</v>
      </c>
      <c r="L7867" t="str">
        <f>CONCATENATE(G7867," ",K7867)</f>
        <v>United States California</v>
      </c>
      <c r="M7867" t="str">
        <f>IFERROR(VLOOKUP(L7867,'State(need_input)'!I$2:J$3992,2,FALSE),"")</f>
        <v>base.state_us_5</v>
      </c>
      <c r="O7867">
        <v>85396</v>
      </c>
      <c r="P7867">
        <v>1840019222</v>
      </c>
    </row>
    <row r="7868" spans="1:16">
      <c r="A7868" s="5" t="str">
        <f>CONCATENATE("rdx_city_",J7868,"_",B7868)</f>
        <v>rdx_city_USA_53</v>
      </c>
      <c r="B7868">
        <f>IF(I7868=I7867,B7867+1,1)</f>
        <v>53</v>
      </c>
      <c r="C7868" t="s">
        <v>11414</v>
      </c>
      <c r="D7868" t="s">
        <v>11414</v>
      </c>
      <c r="E7868">
        <v>27.7556</v>
      </c>
      <c r="F7868">
        <v>-98.0653</v>
      </c>
      <c r="G7868" t="s">
        <v>11356</v>
      </c>
      <c r="H7868" t="str">
        <f>IFERROR(VLOOKUP(I7868,'country(26mar)'!C$2:D$251,2,FALSE),"")</f>
        <v>base.us</v>
      </c>
      <c r="I7868" t="s">
        <v>11357</v>
      </c>
      <c r="J7868" t="s">
        <v>11358</v>
      </c>
      <c r="K7868" t="s">
        <v>11365</v>
      </c>
      <c r="L7868" t="str">
        <f>CONCATENATE(G7868," ",K7868)</f>
        <v>United States Texas</v>
      </c>
      <c r="M7868" t="str">
        <f>IFERROR(VLOOKUP(L7868,'State(need_input)'!I$2:J$3992,2,FALSE),"")</f>
        <v>base.state_us_44</v>
      </c>
      <c r="O7868">
        <v>20803</v>
      </c>
      <c r="P7868">
        <v>1840019714</v>
      </c>
    </row>
    <row r="7869" spans="1:16">
      <c r="A7869" s="5" t="str">
        <f>CONCATENATE("rdx_city_",J7869,"_",B7869)</f>
        <v>rdx_city_USA_54</v>
      </c>
      <c r="B7869">
        <f>IF(I7869=I7868,B7868+1,1)</f>
        <v>54</v>
      </c>
      <c r="C7869" t="s">
        <v>11415</v>
      </c>
      <c r="D7869" t="s">
        <v>11415</v>
      </c>
      <c r="E7869">
        <v>40.6155</v>
      </c>
      <c r="F7869">
        <v>-80.2548</v>
      </c>
      <c r="G7869" t="s">
        <v>11356</v>
      </c>
      <c r="H7869" t="str">
        <f>IFERROR(VLOOKUP(I7869,'country(26mar)'!C$2:D$251,2,FALSE),"")</f>
        <v>base.us</v>
      </c>
      <c r="I7869" t="s">
        <v>11357</v>
      </c>
      <c r="J7869" t="s">
        <v>11358</v>
      </c>
      <c r="K7869" t="s">
        <v>11416</v>
      </c>
      <c r="L7869" t="str">
        <f>CONCATENATE(G7869," ",K7869)</f>
        <v>United States Pennsylvania</v>
      </c>
      <c r="M7869" t="str">
        <f>IFERROR(VLOOKUP(L7869,'State(need_input)'!I$2:J$3992,2,FALSE),"")</f>
        <v>base.state_us_39</v>
      </c>
      <c r="O7869">
        <v>9006</v>
      </c>
      <c r="P7869">
        <v>1840001009</v>
      </c>
    </row>
    <row r="7870" spans="1:16">
      <c r="A7870" s="5" t="str">
        <f>CONCATENATE("rdx_city_",J7870,"_",B7870)</f>
        <v>rdx_city_USA_55</v>
      </c>
      <c r="B7870">
        <f>IF(I7870=I7869,B7869+1,1)</f>
        <v>55</v>
      </c>
      <c r="C7870" t="s">
        <v>11417</v>
      </c>
      <c r="D7870" t="s">
        <v>11417</v>
      </c>
      <c r="E7870">
        <v>33.5792</v>
      </c>
      <c r="F7870">
        <v>-117.729</v>
      </c>
      <c r="G7870" t="s">
        <v>11356</v>
      </c>
      <c r="H7870" t="str">
        <f>IFERROR(VLOOKUP(I7870,'country(26mar)'!C$2:D$251,2,FALSE),"")</f>
        <v>base.us</v>
      </c>
      <c r="I7870" t="s">
        <v>11357</v>
      </c>
      <c r="J7870" t="s">
        <v>11358</v>
      </c>
      <c r="K7870" t="s">
        <v>11379</v>
      </c>
      <c r="L7870" t="str">
        <f>CONCATENATE(G7870," ",K7870)</f>
        <v>United States California</v>
      </c>
      <c r="M7870" t="str">
        <f>IFERROR(VLOOKUP(L7870,'State(need_input)'!I$2:J$3992,2,FALSE),"")</f>
        <v>base.state_us_5</v>
      </c>
      <c r="O7870">
        <v>51671</v>
      </c>
      <c r="P7870">
        <v>1840019321</v>
      </c>
    </row>
    <row r="7871" spans="1:16">
      <c r="A7871" s="5" t="str">
        <f>CONCATENATE("rdx_city_",J7871,"_",B7871)</f>
        <v>rdx_city_USA_56</v>
      </c>
      <c r="B7871">
        <f>IF(I7871=I7870,B7870+1,1)</f>
        <v>56</v>
      </c>
      <c r="C7871" t="s">
        <v>11418</v>
      </c>
      <c r="D7871" t="s">
        <v>11418</v>
      </c>
      <c r="E7871">
        <v>42.5299</v>
      </c>
      <c r="F7871">
        <v>-85.8462</v>
      </c>
      <c r="G7871" t="s">
        <v>11356</v>
      </c>
      <c r="H7871" t="str">
        <f>IFERROR(VLOOKUP(I7871,'country(26mar)'!C$2:D$251,2,FALSE),"")</f>
        <v>base.us</v>
      </c>
      <c r="I7871" t="s">
        <v>11357</v>
      </c>
      <c r="J7871" t="s">
        <v>11358</v>
      </c>
      <c r="K7871" t="s">
        <v>11381</v>
      </c>
      <c r="L7871" t="str">
        <f>CONCATENATE(G7871," ",K7871)</f>
        <v>United States Michigan</v>
      </c>
      <c r="M7871" t="str">
        <f>IFERROR(VLOOKUP(L7871,'State(need_input)'!I$2:J$3992,2,FALSE),"")</f>
        <v>base.state_us_35</v>
      </c>
      <c r="O7871">
        <v>6380</v>
      </c>
      <c r="P7871">
        <v>1840003114</v>
      </c>
    </row>
    <row r="7872" spans="1:16">
      <c r="A7872" s="5" t="str">
        <f>CONCATENATE("rdx_city_",J7872,"_",B7872)</f>
        <v>rdx_city_USA_57</v>
      </c>
      <c r="B7872">
        <f>IF(I7872=I7871,B7871+1,1)</f>
        <v>57</v>
      </c>
      <c r="C7872" t="s">
        <v>11419</v>
      </c>
      <c r="D7872" t="s">
        <v>11419</v>
      </c>
      <c r="E7872">
        <v>33.1088</v>
      </c>
      <c r="F7872">
        <v>-96.6735</v>
      </c>
      <c r="G7872" t="s">
        <v>11356</v>
      </c>
      <c r="H7872" t="str">
        <f>IFERROR(VLOOKUP(I7872,'country(26mar)'!C$2:D$251,2,FALSE),"")</f>
        <v>base.us</v>
      </c>
      <c r="I7872" t="s">
        <v>11357</v>
      </c>
      <c r="J7872" t="s">
        <v>11358</v>
      </c>
      <c r="K7872" t="s">
        <v>11365</v>
      </c>
      <c r="L7872" t="str">
        <f>CONCATENATE(G7872," ",K7872)</f>
        <v>United States Texas</v>
      </c>
      <c r="M7872" t="str">
        <f>IFERROR(VLOOKUP(L7872,'State(need_input)'!I$2:J$3992,2,FALSE),"")</f>
        <v>base.state_us_44</v>
      </c>
      <c r="O7872">
        <v>100685</v>
      </c>
      <c r="P7872">
        <v>1840019396</v>
      </c>
    </row>
    <row r="7873" spans="1:16">
      <c r="A7873" s="5" t="str">
        <f>CONCATENATE("rdx_city_",J7873,"_",B7873)</f>
        <v>rdx_city_USA_58</v>
      </c>
      <c r="B7873">
        <f>IF(I7873=I7872,B7872+1,1)</f>
        <v>58</v>
      </c>
      <c r="C7873" t="s">
        <v>11420</v>
      </c>
      <c r="D7873" t="s">
        <v>11420</v>
      </c>
      <c r="E7873">
        <v>42.2595</v>
      </c>
      <c r="F7873">
        <v>-83.2107</v>
      </c>
      <c r="G7873" t="s">
        <v>11356</v>
      </c>
      <c r="H7873" t="str">
        <f>IFERROR(VLOOKUP(I7873,'country(26mar)'!C$2:D$251,2,FALSE),"")</f>
        <v>base.us</v>
      </c>
      <c r="I7873" t="s">
        <v>11357</v>
      </c>
      <c r="J7873" t="s">
        <v>11358</v>
      </c>
      <c r="K7873" t="s">
        <v>11381</v>
      </c>
      <c r="L7873" t="str">
        <f>CONCATENATE(G7873," ",K7873)</f>
        <v>United States Michigan</v>
      </c>
      <c r="M7873" t="str">
        <f>IFERROR(VLOOKUP(L7873,'State(need_input)'!I$2:J$3992,2,FALSE),"")</f>
        <v>base.state_us_35</v>
      </c>
      <c r="O7873">
        <v>27156</v>
      </c>
      <c r="P7873">
        <v>1840003967</v>
      </c>
    </row>
    <row r="7874" spans="1:16">
      <c r="A7874" s="5" t="str">
        <f>CONCATENATE("rdx_city_",J7874,"_",B7874)</f>
        <v>rdx_city_USA_59</v>
      </c>
      <c r="B7874">
        <f>IF(I7874=I7873,B7873+1,1)</f>
        <v>59</v>
      </c>
      <c r="C7874" t="s">
        <v>11421</v>
      </c>
      <c r="D7874" t="s">
        <v>11421</v>
      </c>
      <c r="E7874">
        <v>41.0333</v>
      </c>
      <c r="F7874">
        <v>-74.1333</v>
      </c>
      <c r="G7874" t="s">
        <v>11356</v>
      </c>
      <c r="H7874" t="str">
        <f>IFERROR(VLOOKUP(I7874,'country(26mar)'!C$2:D$251,2,FALSE),"")</f>
        <v>base.us</v>
      </c>
      <c r="I7874" t="s">
        <v>11357</v>
      </c>
      <c r="J7874" t="s">
        <v>11358</v>
      </c>
      <c r="K7874" t="s">
        <v>11370</v>
      </c>
      <c r="L7874" t="str">
        <f>CONCATENATE(G7874," ",K7874)</f>
        <v>United States New Jersey</v>
      </c>
      <c r="M7874" t="str">
        <f>IFERROR(VLOOKUP(L7874,'State(need_input)'!I$2:J$3992,2,FALSE),"")</f>
        <v>base.state_us_25</v>
      </c>
      <c r="O7874">
        <v>6906</v>
      </c>
      <c r="P7874">
        <v>1840003550</v>
      </c>
    </row>
    <row r="7875" spans="1:16">
      <c r="A7875" s="5" t="str">
        <f>CONCATENATE("rdx_city_",J7875,"_",B7875)</f>
        <v>rdx_city_USA_60</v>
      </c>
      <c r="B7875">
        <f>IF(I7875=I7874,B7874+1,1)</f>
        <v>60</v>
      </c>
      <c r="C7875" t="s">
        <v>11422</v>
      </c>
      <c r="D7875" t="s">
        <v>11422</v>
      </c>
      <c r="E7875">
        <v>40.5961</v>
      </c>
      <c r="F7875">
        <v>-75.4756</v>
      </c>
      <c r="G7875" t="s">
        <v>11356</v>
      </c>
      <c r="H7875" t="str">
        <f>IFERROR(VLOOKUP(I7875,'country(26mar)'!C$2:D$251,2,FALSE),"")</f>
        <v>base.us</v>
      </c>
      <c r="I7875" t="s">
        <v>11357</v>
      </c>
      <c r="J7875" t="s">
        <v>11358</v>
      </c>
      <c r="K7875" t="s">
        <v>11416</v>
      </c>
      <c r="L7875" t="str">
        <f>CONCATENATE(G7875," ",K7875)</f>
        <v>United States Pennsylvania</v>
      </c>
      <c r="M7875" t="str">
        <f>IFERROR(VLOOKUP(L7875,'State(need_input)'!I$2:J$3992,2,FALSE),"")</f>
        <v>base.state_us_39</v>
      </c>
      <c r="O7875">
        <v>682899</v>
      </c>
      <c r="P7875">
        <v>1840001044</v>
      </c>
    </row>
    <row r="7876" spans="1:16">
      <c r="A7876" s="5" t="str">
        <f>CONCATENATE("rdx_city_",J7876,"_",B7876)</f>
        <v>rdx_city_USA_61</v>
      </c>
      <c r="B7876">
        <f>IF(I7876=I7875,B7875+1,1)</f>
        <v>61</v>
      </c>
      <c r="C7876" t="s">
        <v>11423</v>
      </c>
      <c r="D7876" t="s">
        <v>11423</v>
      </c>
      <c r="E7876">
        <v>42.1025</v>
      </c>
      <c r="F7876">
        <v>-102.8765</v>
      </c>
      <c r="G7876" t="s">
        <v>11356</v>
      </c>
      <c r="H7876" t="str">
        <f>IFERROR(VLOOKUP(I7876,'country(26mar)'!C$2:D$251,2,FALSE),"")</f>
        <v>base.us</v>
      </c>
      <c r="I7876" t="s">
        <v>11357</v>
      </c>
      <c r="J7876" t="s">
        <v>11358</v>
      </c>
      <c r="K7876" t="s">
        <v>11424</v>
      </c>
      <c r="L7876" t="str">
        <f>CONCATENATE(G7876," ",K7876)</f>
        <v>United States Nebraska</v>
      </c>
      <c r="M7876" t="str">
        <f>IFERROR(VLOOKUP(L7876,'State(need_input)'!I$2:J$3992,2,FALSE),"")</f>
        <v>base.state_us_22</v>
      </c>
      <c r="O7876">
        <v>8158</v>
      </c>
      <c r="P7876">
        <v>1840006975</v>
      </c>
    </row>
    <row r="7877" spans="1:16">
      <c r="A7877" s="5" t="str">
        <f>CONCATENATE("rdx_city_",J7877,"_",B7877)</f>
        <v>rdx_city_USA_62</v>
      </c>
      <c r="B7877">
        <f>IF(I7877=I7876,B7876+1,1)</f>
        <v>62</v>
      </c>
      <c r="C7877" t="s">
        <v>11423</v>
      </c>
      <c r="D7877" t="s">
        <v>11423</v>
      </c>
      <c r="E7877">
        <v>40.9107</v>
      </c>
      <c r="F7877">
        <v>-81.1189</v>
      </c>
      <c r="G7877" t="s">
        <v>11356</v>
      </c>
      <c r="H7877" t="str">
        <f>IFERROR(VLOOKUP(I7877,'country(26mar)'!C$2:D$251,2,FALSE),"")</f>
        <v>base.us</v>
      </c>
      <c r="I7877" t="s">
        <v>11357</v>
      </c>
      <c r="J7877" t="s">
        <v>11358</v>
      </c>
      <c r="K7877" t="s">
        <v>11373</v>
      </c>
      <c r="L7877" t="str">
        <f>CONCATENATE(G7877," ",K7877)</f>
        <v>United States Ohio</v>
      </c>
      <c r="M7877" t="str">
        <f>IFERROR(VLOOKUP(L7877,'State(need_input)'!I$2:J$3992,2,FALSE),"")</f>
        <v>base.state_us_30</v>
      </c>
      <c r="O7877">
        <v>31758</v>
      </c>
      <c r="P7877">
        <v>1840000962</v>
      </c>
    </row>
    <row r="7878" spans="1:16">
      <c r="A7878" s="5" t="str">
        <f>CONCATENATE("rdx_city_",J7878,"_",B7878)</f>
        <v>rdx_city_USA_63</v>
      </c>
      <c r="B7878">
        <f>IF(I7878=I7877,B7877+1,1)</f>
        <v>63</v>
      </c>
      <c r="C7878" t="s">
        <v>11425</v>
      </c>
      <c r="D7878" t="s">
        <v>11425</v>
      </c>
      <c r="E7878">
        <v>44.4721</v>
      </c>
      <c r="F7878">
        <v>-88.0261</v>
      </c>
      <c r="G7878" t="s">
        <v>11356</v>
      </c>
      <c r="H7878" t="str">
        <f>IFERROR(VLOOKUP(I7878,'country(26mar)'!C$2:D$251,2,FALSE),"")</f>
        <v>base.us</v>
      </c>
      <c r="I7878" t="s">
        <v>11357</v>
      </c>
      <c r="J7878" t="s">
        <v>11358</v>
      </c>
      <c r="K7878" t="s">
        <v>11426</v>
      </c>
      <c r="L7878" t="str">
        <f>CONCATENATE(G7878," ",K7878)</f>
        <v>United States Wisconsin</v>
      </c>
      <c r="M7878" t="str">
        <f>IFERROR(VLOOKUP(L7878,'State(need_input)'!I$2:J$3992,2,FALSE),"")</f>
        <v>base.state_us_50</v>
      </c>
      <c r="O7878">
        <v>13886</v>
      </c>
      <c r="P7878">
        <v>1840002346</v>
      </c>
    </row>
    <row r="7879" spans="1:16">
      <c r="A7879" s="5" t="str">
        <f>CONCATENATE("rdx_city_",J7879,"_",B7879)</f>
        <v>rdx_city_USA_64</v>
      </c>
      <c r="B7879">
        <f>IF(I7879=I7878,B7878+1,1)</f>
        <v>64</v>
      </c>
      <c r="C7879" t="s">
        <v>11427</v>
      </c>
      <c r="D7879" t="s">
        <v>11427</v>
      </c>
      <c r="E7879">
        <v>35.4917</v>
      </c>
      <c r="F7879">
        <v>-94.2169</v>
      </c>
      <c r="G7879" t="s">
        <v>11356</v>
      </c>
      <c r="H7879" t="str">
        <f>IFERROR(VLOOKUP(I7879,'country(26mar)'!C$2:D$251,2,FALSE),"")</f>
        <v>base.us</v>
      </c>
      <c r="I7879" t="s">
        <v>11357</v>
      </c>
      <c r="J7879" t="s">
        <v>11358</v>
      </c>
      <c r="K7879" t="s">
        <v>11428</v>
      </c>
      <c r="L7879" t="str">
        <f>CONCATENATE(G7879," ",K7879)</f>
        <v>United States Arkansas</v>
      </c>
      <c r="M7879" t="str">
        <f>IFERROR(VLOOKUP(L7879,'State(need_input)'!I$2:J$3992,2,FALSE),"")</f>
        <v>base.state_us_4</v>
      </c>
      <c r="O7879">
        <v>5738</v>
      </c>
      <c r="P7879">
        <v>1840013420</v>
      </c>
    </row>
    <row r="7880" spans="1:16">
      <c r="A7880" s="5" t="str">
        <f>CONCATENATE("rdx_city_",J7880,"_",B7880)</f>
        <v>rdx_city_USA_65</v>
      </c>
      <c r="B7880">
        <f>IF(I7880=I7879,B7879+1,1)</f>
        <v>65</v>
      </c>
      <c r="C7880" t="s">
        <v>11427</v>
      </c>
      <c r="D7880" t="s">
        <v>11427</v>
      </c>
      <c r="E7880">
        <v>43.38</v>
      </c>
      <c r="F7880">
        <v>-84.6556</v>
      </c>
      <c r="G7880" t="s">
        <v>11356</v>
      </c>
      <c r="H7880" t="str">
        <f>IFERROR(VLOOKUP(I7880,'country(26mar)'!C$2:D$251,2,FALSE),"")</f>
        <v>base.us</v>
      </c>
      <c r="I7880" t="s">
        <v>11357</v>
      </c>
      <c r="J7880" t="s">
        <v>11358</v>
      </c>
      <c r="K7880" t="s">
        <v>11381</v>
      </c>
      <c r="L7880" t="str">
        <f>CONCATENATE(G7880," ",K7880)</f>
        <v>United States Michigan</v>
      </c>
      <c r="M7880" t="str">
        <f>IFERROR(VLOOKUP(L7880,'State(need_input)'!I$2:J$3992,2,FALSE),"")</f>
        <v>base.state_us_35</v>
      </c>
      <c r="O7880">
        <v>16224</v>
      </c>
      <c r="P7880">
        <v>1840002879</v>
      </c>
    </row>
    <row r="7881" spans="1:16">
      <c r="A7881" s="5" t="str">
        <f>CONCATENATE("rdx_city_",J7881,"_",B7881)</f>
        <v>rdx_city_USA_66</v>
      </c>
      <c r="B7881">
        <f>IF(I7881=I7880,B7880+1,1)</f>
        <v>66</v>
      </c>
      <c r="C7881" t="s">
        <v>11429</v>
      </c>
      <c r="D7881" t="s">
        <v>11429</v>
      </c>
      <c r="E7881">
        <v>45.074</v>
      </c>
      <c r="F7881">
        <v>-83.4399</v>
      </c>
      <c r="G7881" t="s">
        <v>11356</v>
      </c>
      <c r="H7881" t="str">
        <f>IFERROR(VLOOKUP(I7881,'country(26mar)'!C$2:D$251,2,FALSE),"")</f>
        <v>base.us</v>
      </c>
      <c r="I7881" t="s">
        <v>11357</v>
      </c>
      <c r="J7881" t="s">
        <v>11358</v>
      </c>
      <c r="K7881" t="s">
        <v>11381</v>
      </c>
      <c r="L7881" t="str">
        <f>CONCATENATE(G7881," ",K7881)</f>
        <v>United States Michigan</v>
      </c>
      <c r="M7881" t="str">
        <f>IFERROR(VLOOKUP(L7881,'State(need_input)'!I$2:J$3992,2,FALSE),"")</f>
        <v>base.state_us_35</v>
      </c>
      <c r="O7881">
        <v>13597</v>
      </c>
      <c r="P7881">
        <v>1840003947</v>
      </c>
    </row>
    <row r="7882" spans="1:16">
      <c r="A7882" s="5" t="str">
        <f>CONCATENATE("rdx_city_",J7882,"_",B7882)</f>
        <v>rdx_city_USA_67</v>
      </c>
      <c r="B7882">
        <f>IF(I7882=I7881,B7881+1,1)</f>
        <v>67</v>
      </c>
      <c r="C7882" t="s">
        <v>11430</v>
      </c>
      <c r="D7882" t="s">
        <v>11430</v>
      </c>
      <c r="E7882">
        <v>34.0704</v>
      </c>
      <c r="F7882">
        <v>-84.2739</v>
      </c>
      <c r="G7882" t="s">
        <v>11356</v>
      </c>
      <c r="H7882" t="str">
        <f>IFERROR(VLOOKUP(I7882,'country(26mar)'!C$2:D$251,2,FALSE),"")</f>
        <v>base.us</v>
      </c>
      <c r="I7882" t="s">
        <v>11357</v>
      </c>
      <c r="J7882" t="s">
        <v>11358</v>
      </c>
      <c r="K7882" t="s">
        <v>4020</v>
      </c>
      <c r="L7882" t="str">
        <f>CONCATENATE(G7882," ",K7882)</f>
        <v>United States Georgia</v>
      </c>
      <c r="M7882" t="str">
        <f>IFERROR(VLOOKUP(L7882,'State(need_input)'!I$2:J$3992,2,FALSE),"")</f>
        <v>base.state_us_11</v>
      </c>
      <c r="O7882">
        <v>65799</v>
      </c>
      <c r="P7882">
        <v>1840013659</v>
      </c>
    </row>
    <row r="7883" spans="1:16">
      <c r="A7883" s="5" t="str">
        <f>CONCATENATE("rdx_city_",J7883,"_",B7883)</f>
        <v>rdx_city_USA_68</v>
      </c>
      <c r="B7883">
        <f>IF(I7883=I7882,B7882+1,1)</f>
        <v>68</v>
      </c>
      <c r="C7883" t="s">
        <v>11431</v>
      </c>
      <c r="D7883" t="s">
        <v>11431</v>
      </c>
      <c r="E7883">
        <v>30.364</v>
      </c>
      <c r="F7883">
        <v>-103.665</v>
      </c>
      <c r="G7883" t="s">
        <v>11356</v>
      </c>
      <c r="H7883" t="str">
        <f>IFERROR(VLOOKUP(I7883,'country(26mar)'!C$2:D$251,2,FALSE),"")</f>
        <v>base.us</v>
      </c>
      <c r="I7883" t="s">
        <v>11357</v>
      </c>
      <c r="J7883" t="s">
        <v>11358</v>
      </c>
      <c r="K7883" t="s">
        <v>11365</v>
      </c>
      <c r="L7883" t="str">
        <f>CONCATENATE(G7883," ",K7883)</f>
        <v>United States Texas</v>
      </c>
      <c r="M7883" t="str">
        <f>IFERROR(VLOOKUP(L7883,'State(need_input)'!I$2:J$3992,2,FALSE),"")</f>
        <v>base.state_us_44</v>
      </c>
      <c r="O7883">
        <v>6175</v>
      </c>
      <c r="P7883">
        <v>1840019580</v>
      </c>
    </row>
    <row r="7884" spans="1:16">
      <c r="A7884" s="5" t="str">
        <f>CONCATENATE("rdx_city_",J7884,"_",B7884)</f>
        <v>rdx_city_USA_69</v>
      </c>
      <c r="B7884">
        <f>IF(I7884=I7883,B7883+1,1)</f>
        <v>69</v>
      </c>
      <c r="C7884" t="s">
        <v>11431</v>
      </c>
      <c r="D7884" t="s">
        <v>11431</v>
      </c>
      <c r="E7884">
        <v>40.4627</v>
      </c>
      <c r="F7884">
        <v>-111.7726</v>
      </c>
      <c r="G7884" t="s">
        <v>11356</v>
      </c>
      <c r="H7884" t="str">
        <f>IFERROR(VLOOKUP(I7884,'country(26mar)'!C$2:D$251,2,FALSE),"")</f>
        <v>base.us</v>
      </c>
      <c r="I7884" t="s">
        <v>11357</v>
      </c>
      <c r="J7884" t="s">
        <v>11358</v>
      </c>
      <c r="K7884" t="s">
        <v>11432</v>
      </c>
      <c r="L7884" t="str">
        <f>CONCATENATE(G7884," ",K7884)</f>
        <v>United States Utah</v>
      </c>
      <c r="M7884" t="str">
        <f>IFERROR(VLOOKUP(L7884,'State(need_input)'!I$2:J$3992,2,FALSE),"")</f>
        <v>base.state_us_45</v>
      </c>
      <c r="O7884">
        <v>10371</v>
      </c>
      <c r="P7884">
        <v>1840018755</v>
      </c>
    </row>
    <row r="7885" spans="1:16">
      <c r="A7885" s="5" t="str">
        <f>CONCATENATE("rdx_city_",J7885,"_",B7885)</f>
        <v>rdx_city_USA_70</v>
      </c>
      <c r="B7885">
        <f>IF(I7885=I7884,B7884+1,1)</f>
        <v>70</v>
      </c>
      <c r="C7885" t="s">
        <v>11433</v>
      </c>
      <c r="D7885" t="s">
        <v>11433</v>
      </c>
      <c r="E7885">
        <v>41.6701</v>
      </c>
      <c r="F7885">
        <v>-87.7368</v>
      </c>
      <c r="G7885" t="s">
        <v>11356</v>
      </c>
      <c r="H7885" t="str">
        <f>IFERROR(VLOOKUP(I7885,'country(26mar)'!C$2:D$251,2,FALSE),"")</f>
        <v>base.us</v>
      </c>
      <c r="I7885" t="s">
        <v>11357</v>
      </c>
      <c r="J7885" t="s">
        <v>11358</v>
      </c>
      <c r="K7885" t="s">
        <v>11376</v>
      </c>
      <c r="L7885" t="str">
        <f>CONCATENATE(G7885," ",K7885)</f>
        <v>United States Illinois</v>
      </c>
      <c r="M7885" t="str">
        <f>IFERROR(VLOOKUP(L7885,'State(need_input)'!I$2:J$3992,2,FALSE),"")</f>
        <v>base.state_us_14</v>
      </c>
      <c r="O7885">
        <v>19079</v>
      </c>
      <c r="P7885">
        <v>1840010147</v>
      </c>
    </row>
    <row r="7886" spans="1:16">
      <c r="A7886" s="5" t="str">
        <f>CONCATENATE("rdx_city_",J7886,"_",B7886)</f>
        <v>rdx_city_USA_71</v>
      </c>
      <c r="B7886">
        <f>IF(I7886=I7885,B7885+1,1)</f>
        <v>71</v>
      </c>
      <c r="C7886" t="s">
        <v>11434</v>
      </c>
      <c r="D7886" t="s">
        <v>11434</v>
      </c>
      <c r="E7886">
        <v>28.6615</v>
      </c>
      <c r="F7886">
        <v>-81.3952</v>
      </c>
      <c r="G7886" t="s">
        <v>11356</v>
      </c>
      <c r="H7886" t="str">
        <f>IFERROR(VLOOKUP(I7886,'country(26mar)'!C$2:D$251,2,FALSE),"")</f>
        <v>base.us</v>
      </c>
      <c r="I7886" t="s">
        <v>11357</v>
      </c>
      <c r="J7886" t="s">
        <v>11358</v>
      </c>
      <c r="K7886" t="s">
        <v>11435</v>
      </c>
      <c r="L7886" t="str">
        <f>CONCATENATE(G7886," ",K7886)</f>
        <v>United States Florida</v>
      </c>
      <c r="M7886" t="str">
        <f>IFERROR(VLOOKUP(L7886,'State(need_input)'!I$2:J$3992,2,FALSE),"")</f>
        <v>base.state_us_10</v>
      </c>
      <c r="O7886">
        <v>44277</v>
      </c>
      <c r="P7886">
        <v>1840014072</v>
      </c>
    </row>
    <row r="7887" spans="1:16">
      <c r="A7887" s="5" t="str">
        <f>CONCATENATE("rdx_city_",J7887,"_",B7887)</f>
        <v>rdx_city_USA_72</v>
      </c>
      <c r="B7887">
        <f>IF(I7887=I7886,B7886+1,1)</f>
        <v>72</v>
      </c>
      <c r="C7887" t="s">
        <v>11436</v>
      </c>
      <c r="D7887" t="s">
        <v>11436</v>
      </c>
      <c r="E7887">
        <v>26.2884</v>
      </c>
      <c r="F7887">
        <v>-98.3098</v>
      </c>
      <c r="G7887" t="s">
        <v>11356</v>
      </c>
      <c r="H7887" t="str">
        <f>IFERROR(VLOOKUP(I7887,'country(26mar)'!C$2:D$251,2,FALSE),"")</f>
        <v>base.us</v>
      </c>
      <c r="I7887" t="s">
        <v>11357</v>
      </c>
      <c r="J7887" t="s">
        <v>11358</v>
      </c>
      <c r="K7887" t="s">
        <v>11365</v>
      </c>
      <c r="L7887" t="str">
        <f>CONCATENATE(G7887," ",K7887)</f>
        <v>United States Texas</v>
      </c>
      <c r="M7887" t="str">
        <f>IFERROR(VLOOKUP(L7887,'State(need_input)'!I$2:J$3992,2,FALSE),"")</f>
        <v>base.state_us_44</v>
      </c>
      <c r="O7887">
        <v>17278</v>
      </c>
      <c r="P7887">
        <v>1840019733</v>
      </c>
    </row>
    <row r="7888" spans="1:16">
      <c r="A7888" s="5" t="str">
        <f>CONCATENATE("rdx_city_",J7888,"_",B7888)</f>
        <v>rdx_city_USA_73</v>
      </c>
      <c r="B7888">
        <f>IF(I7888=I7887,B7887+1,1)</f>
        <v>73</v>
      </c>
      <c r="C7888" t="s">
        <v>11436</v>
      </c>
      <c r="D7888" t="s">
        <v>11436</v>
      </c>
      <c r="E7888">
        <v>38.9033</v>
      </c>
      <c r="F7888">
        <v>-90.1523</v>
      </c>
      <c r="G7888" t="s">
        <v>11356</v>
      </c>
      <c r="H7888" t="str">
        <f>IFERROR(VLOOKUP(I7888,'country(26mar)'!C$2:D$251,2,FALSE),"")</f>
        <v>base.us</v>
      </c>
      <c r="I7888" t="s">
        <v>11357</v>
      </c>
      <c r="J7888" t="s">
        <v>11358</v>
      </c>
      <c r="K7888" t="s">
        <v>11376</v>
      </c>
      <c r="L7888" t="str">
        <f>CONCATENATE(G7888," ",K7888)</f>
        <v>United States Illinois</v>
      </c>
      <c r="M7888" t="str">
        <f>IFERROR(VLOOKUP(L7888,'State(need_input)'!I$2:J$3992,2,FALSE),"")</f>
        <v>base.state_us_14</v>
      </c>
      <c r="O7888">
        <v>80462</v>
      </c>
      <c r="P7888">
        <v>1840007424</v>
      </c>
    </row>
    <row r="7889" spans="1:16">
      <c r="A7889" s="5" t="str">
        <f>CONCATENATE("rdx_city_",J7889,"_",B7889)</f>
        <v>rdx_city_USA_74</v>
      </c>
      <c r="B7889">
        <f>IF(I7889=I7888,B7888+1,1)</f>
        <v>74</v>
      </c>
      <c r="C7889" t="s">
        <v>11437</v>
      </c>
      <c r="D7889" t="s">
        <v>11437</v>
      </c>
      <c r="E7889">
        <v>44.803</v>
      </c>
      <c r="F7889">
        <v>-91.4386</v>
      </c>
      <c r="G7889" t="s">
        <v>11356</v>
      </c>
      <c r="H7889" t="str">
        <f>IFERROR(VLOOKUP(I7889,'country(26mar)'!C$2:D$251,2,FALSE),"")</f>
        <v>base.us</v>
      </c>
      <c r="I7889" t="s">
        <v>11357</v>
      </c>
      <c r="J7889" t="s">
        <v>11358</v>
      </c>
      <c r="K7889" t="s">
        <v>11426</v>
      </c>
      <c r="L7889" t="str">
        <f>CONCATENATE(G7889," ",K7889)</f>
        <v>United States Wisconsin</v>
      </c>
      <c r="M7889" t="str">
        <f>IFERROR(VLOOKUP(L7889,'State(need_input)'!I$2:J$3992,2,FALSE),"")</f>
        <v>base.state_us_50</v>
      </c>
      <c r="O7889">
        <v>7680</v>
      </c>
      <c r="P7889">
        <v>1840002295</v>
      </c>
    </row>
    <row r="7890" spans="1:16">
      <c r="A7890" s="5" t="str">
        <f>CONCATENATE("rdx_city_",J7890,"_",B7890)</f>
        <v>rdx_city_USA_75</v>
      </c>
      <c r="B7890">
        <f>IF(I7890=I7889,B7889+1,1)</f>
        <v>75</v>
      </c>
      <c r="C7890" t="s">
        <v>11437</v>
      </c>
      <c r="D7890" t="s">
        <v>11437</v>
      </c>
      <c r="E7890">
        <v>40.5082</v>
      </c>
      <c r="F7890">
        <v>-78.4007</v>
      </c>
      <c r="G7890" t="s">
        <v>11356</v>
      </c>
      <c r="H7890" t="str">
        <f>IFERROR(VLOOKUP(I7890,'country(26mar)'!C$2:D$251,2,FALSE),"")</f>
        <v>base.us</v>
      </c>
      <c r="I7890" t="s">
        <v>11357</v>
      </c>
      <c r="J7890" t="s">
        <v>11358</v>
      </c>
      <c r="K7890" t="s">
        <v>11416</v>
      </c>
      <c r="L7890" t="str">
        <f>CONCATENATE(G7890," ",K7890)</f>
        <v>United States Pennsylvania</v>
      </c>
      <c r="M7890" t="str">
        <f>IFERROR(VLOOKUP(L7890,'State(need_input)'!I$2:J$3992,2,FALSE),"")</f>
        <v>base.state_us_39</v>
      </c>
      <c r="O7890">
        <v>76096</v>
      </c>
      <c r="P7890">
        <v>1840001080</v>
      </c>
    </row>
    <row r="7891" spans="1:16">
      <c r="A7891" s="5" t="str">
        <f>CONCATENATE("rdx_city_",J7891,"_",B7891)</f>
        <v>rdx_city_USA_76</v>
      </c>
      <c r="B7891">
        <f>IF(I7891=I7890,B7890+1,1)</f>
        <v>76</v>
      </c>
      <c r="C7891" t="s">
        <v>11437</v>
      </c>
      <c r="D7891" t="s">
        <v>11437</v>
      </c>
      <c r="E7891">
        <v>41.6461</v>
      </c>
      <c r="F7891">
        <v>-93.4758</v>
      </c>
      <c r="G7891" t="s">
        <v>11356</v>
      </c>
      <c r="H7891" t="str">
        <f>IFERROR(VLOOKUP(I7891,'country(26mar)'!C$2:D$251,2,FALSE),"")</f>
        <v>base.us</v>
      </c>
      <c r="I7891" t="s">
        <v>11357</v>
      </c>
      <c r="J7891" t="s">
        <v>11358</v>
      </c>
      <c r="K7891" t="s">
        <v>11411</v>
      </c>
      <c r="L7891" t="str">
        <f>CONCATENATE(G7891," ",K7891)</f>
        <v>United States Iowa</v>
      </c>
      <c r="M7891" t="str">
        <f>IFERROR(VLOOKUP(L7891,'State(need_input)'!I$2:J$3992,2,FALSE),"")</f>
        <v>base.state_us_16</v>
      </c>
      <c r="O7891">
        <v>18699</v>
      </c>
      <c r="P7891">
        <v>1840007065</v>
      </c>
    </row>
    <row r="7892" spans="1:16">
      <c r="A7892" s="5" t="str">
        <f>CONCATENATE("rdx_city_",J7892,"_",B7892)</f>
        <v>rdx_city_USA_77</v>
      </c>
      <c r="B7892">
        <f>IF(I7892=I7891,B7891+1,1)</f>
        <v>77</v>
      </c>
      <c r="C7892" t="s">
        <v>11438</v>
      </c>
      <c r="D7892" t="s">
        <v>11438</v>
      </c>
      <c r="E7892">
        <v>34.6566</v>
      </c>
      <c r="F7892">
        <v>-99.3051</v>
      </c>
      <c r="G7892" t="s">
        <v>11356</v>
      </c>
      <c r="H7892" t="str">
        <f>IFERROR(VLOOKUP(I7892,'country(26mar)'!C$2:D$251,2,FALSE),"")</f>
        <v>base.us</v>
      </c>
      <c r="I7892" t="s">
        <v>11357</v>
      </c>
      <c r="J7892" t="s">
        <v>11358</v>
      </c>
      <c r="K7892" t="s">
        <v>11372</v>
      </c>
      <c r="L7892" t="str">
        <f>CONCATENATE(G7892," ",K7892)</f>
        <v>United States Oklahoma</v>
      </c>
      <c r="M7892" t="str">
        <f>IFERROR(VLOOKUP(L7892,'State(need_input)'!I$2:J$3992,2,FALSE),"")</f>
        <v>base.state_us_31</v>
      </c>
      <c r="O7892">
        <v>18931</v>
      </c>
      <c r="P7892">
        <v>1840019202</v>
      </c>
    </row>
    <row r="7893" spans="1:16">
      <c r="A7893" s="5" t="str">
        <f>CONCATENATE("rdx_city_",J7893,"_",B7893)</f>
        <v>rdx_city_USA_78</v>
      </c>
      <c r="B7893">
        <f>IF(I7893=I7892,B7892+1,1)</f>
        <v>78</v>
      </c>
      <c r="C7893" t="s">
        <v>11439</v>
      </c>
      <c r="D7893" t="s">
        <v>11439</v>
      </c>
      <c r="E7893">
        <v>36.7892</v>
      </c>
      <c r="F7893">
        <v>-98.6648</v>
      </c>
      <c r="G7893" t="s">
        <v>11356</v>
      </c>
      <c r="H7893" t="str">
        <f>IFERROR(VLOOKUP(I7893,'country(26mar)'!C$2:D$251,2,FALSE),"")</f>
        <v>base.us</v>
      </c>
      <c r="I7893" t="s">
        <v>11357</v>
      </c>
      <c r="J7893" t="s">
        <v>11358</v>
      </c>
      <c r="K7893" t="s">
        <v>11372</v>
      </c>
      <c r="L7893" t="str">
        <f>CONCATENATE(G7893," ",K7893)</f>
        <v>United States Oklahoma</v>
      </c>
      <c r="M7893" t="str">
        <f>IFERROR(VLOOKUP(L7893,'State(need_input)'!I$2:J$3992,2,FALSE),"")</f>
        <v>base.state_us_31</v>
      </c>
      <c r="O7893">
        <v>5799</v>
      </c>
      <c r="P7893">
        <v>1840018976</v>
      </c>
    </row>
    <row r="7894" spans="1:16">
      <c r="A7894" s="5" t="str">
        <f>CONCATENATE("rdx_city_",J7894,"_",B7894)</f>
        <v>rdx_city_USA_79</v>
      </c>
      <c r="B7894">
        <f>IF(I7894=I7893,B7893+1,1)</f>
        <v>79</v>
      </c>
      <c r="C7894" t="s">
        <v>11440</v>
      </c>
      <c r="D7894" t="s">
        <v>11440</v>
      </c>
      <c r="E7894">
        <v>29.3871</v>
      </c>
      <c r="F7894">
        <v>-95.2934</v>
      </c>
      <c r="G7894" t="s">
        <v>11356</v>
      </c>
      <c r="H7894" t="str">
        <f>IFERROR(VLOOKUP(I7894,'country(26mar)'!C$2:D$251,2,FALSE),"")</f>
        <v>base.us</v>
      </c>
      <c r="I7894" t="s">
        <v>11357</v>
      </c>
      <c r="J7894" t="s">
        <v>11358</v>
      </c>
      <c r="K7894" t="s">
        <v>11365</v>
      </c>
      <c r="L7894" t="str">
        <f>CONCATENATE(G7894," ",K7894)</f>
        <v>United States Texas</v>
      </c>
      <c r="M7894" t="str">
        <f>IFERROR(VLOOKUP(L7894,'State(need_input)'!I$2:J$3992,2,FALSE),"")</f>
        <v>base.state_us_44</v>
      </c>
      <c r="O7894">
        <v>26474</v>
      </c>
      <c r="P7894">
        <v>1840019671</v>
      </c>
    </row>
    <row r="7895" spans="1:16">
      <c r="A7895" s="5" t="str">
        <f>CONCATENATE("rdx_city_",J7895,"_",B7895)</f>
        <v>rdx_city_USA_80</v>
      </c>
      <c r="B7895">
        <f>IF(I7895=I7894,B7894+1,1)</f>
        <v>80</v>
      </c>
      <c r="C7895" t="s">
        <v>11441</v>
      </c>
      <c r="D7895" t="s">
        <v>11441</v>
      </c>
      <c r="E7895">
        <v>35.1988</v>
      </c>
      <c r="F7895">
        <v>-101.8308</v>
      </c>
      <c r="G7895" t="s">
        <v>11356</v>
      </c>
      <c r="H7895" t="str">
        <f>IFERROR(VLOOKUP(I7895,'country(26mar)'!C$2:D$251,2,FALSE),"")</f>
        <v>base.us</v>
      </c>
      <c r="I7895" t="s">
        <v>11357</v>
      </c>
      <c r="J7895" t="s">
        <v>11358</v>
      </c>
      <c r="K7895" t="s">
        <v>11365</v>
      </c>
      <c r="L7895" t="str">
        <f>CONCATENATE(G7895," ",K7895)</f>
        <v>United States Texas</v>
      </c>
      <c r="M7895" t="str">
        <f>IFERROR(VLOOKUP(L7895,'State(need_input)'!I$2:J$3992,2,FALSE),"")</f>
        <v>base.state_us_44</v>
      </c>
      <c r="O7895">
        <v>206072</v>
      </c>
      <c r="P7895">
        <v>1840019156</v>
      </c>
    </row>
    <row r="7896" spans="1:16">
      <c r="A7896" s="5" t="str">
        <f>CONCATENATE("rdx_city_",J7896,"_",B7896)</f>
        <v>rdx_city_USA_81</v>
      </c>
      <c r="B7896">
        <f>IF(I7896=I7895,B7895+1,1)</f>
        <v>81</v>
      </c>
      <c r="C7896" t="s">
        <v>11442</v>
      </c>
      <c r="D7896" t="s">
        <v>11442</v>
      </c>
      <c r="E7896">
        <v>40.1564</v>
      </c>
      <c r="F7896">
        <v>-75.2215</v>
      </c>
      <c r="G7896" t="s">
        <v>11356</v>
      </c>
      <c r="H7896" t="str">
        <f>IFERROR(VLOOKUP(I7896,'country(26mar)'!C$2:D$251,2,FALSE),"")</f>
        <v>base.us</v>
      </c>
      <c r="I7896" t="s">
        <v>11357</v>
      </c>
      <c r="J7896" t="s">
        <v>11358</v>
      </c>
      <c r="K7896" t="s">
        <v>11416</v>
      </c>
      <c r="L7896" t="str">
        <f>CONCATENATE(G7896," ",K7896)</f>
        <v>United States Pennsylvania</v>
      </c>
      <c r="M7896" t="str">
        <f>IFERROR(VLOOKUP(L7896,'State(need_input)'!I$2:J$3992,2,FALSE),"")</f>
        <v>base.state_us_39</v>
      </c>
      <c r="O7896">
        <v>6521</v>
      </c>
      <c r="P7896">
        <v>1840003693</v>
      </c>
    </row>
    <row r="7897" spans="1:16">
      <c r="A7897" s="5" t="str">
        <f>CONCATENATE("rdx_city_",J7897,"_",B7897)</f>
        <v>rdx_city_USA_82</v>
      </c>
      <c r="B7897">
        <f>IF(I7897=I7896,B7896+1,1)</f>
        <v>82</v>
      </c>
      <c r="C7897" t="s">
        <v>11443</v>
      </c>
      <c r="D7897" t="s">
        <v>11443</v>
      </c>
      <c r="E7897">
        <v>40.5922</v>
      </c>
      <c r="F7897">
        <v>-80.2265</v>
      </c>
      <c r="G7897" t="s">
        <v>11356</v>
      </c>
      <c r="H7897" t="str">
        <f>IFERROR(VLOOKUP(I7897,'country(26mar)'!C$2:D$251,2,FALSE),"")</f>
        <v>base.us</v>
      </c>
      <c r="I7897" t="s">
        <v>11357</v>
      </c>
      <c r="J7897" t="s">
        <v>11358</v>
      </c>
      <c r="K7897" t="s">
        <v>11416</v>
      </c>
      <c r="L7897" t="str">
        <f>CONCATENATE(G7897," ",K7897)</f>
        <v>United States Pennsylvania</v>
      </c>
      <c r="M7897" t="str">
        <f>IFERROR(VLOOKUP(L7897,'State(need_input)'!I$2:J$3992,2,FALSE),"")</f>
        <v>base.state_us_39</v>
      </c>
      <c r="O7897">
        <v>6724</v>
      </c>
      <c r="P7897">
        <v>1840001010</v>
      </c>
    </row>
    <row r="7898" spans="1:16">
      <c r="A7898" s="5" t="str">
        <f>CONCATENATE("rdx_city_",J7898,"_",B7898)</f>
        <v>rdx_city_USA_83</v>
      </c>
      <c r="B7898">
        <f>IF(I7898=I7897,B7897+1,1)</f>
        <v>83</v>
      </c>
      <c r="C7898" t="s">
        <v>11444</v>
      </c>
      <c r="D7898" t="s">
        <v>11444</v>
      </c>
      <c r="E7898">
        <v>38.1798</v>
      </c>
      <c r="F7898">
        <v>-122.2583</v>
      </c>
      <c r="G7898" t="s">
        <v>11356</v>
      </c>
      <c r="H7898" t="str">
        <f>IFERROR(VLOOKUP(I7898,'country(26mar)'!C$2:D$251,2,FALSE),"")</f>
        <v>base.us</v>
      </c>
      <c r="I7898" t="s">
        <v>11357</v>
      </c>
      <c r="J7898" t="s">
        <v>11358</v>
      </c>
      <c r="K7898" t="s">
        <v>11379</v>
      </c>
      <c r="L7898" t="str">
        <f>CONCATENATE(G7898," ",K7898)</f>
        <v>United States California</v>
      </c>
      <c r="M7898" t="str">
        <f>IFERROR(VLOOKUP(L7898,'State(need_input)'!I$2:J$3992,2,FALSE),"")</f>
        <v>base.state_us_5</v>
      </c>
      <c r="O7898">
        <v>20247</v>
      </c>
      <c r="P7898">
        <v>1840018834</v>
      </c>
    </row>
    <row r="7899" spans="1:16">
      <c r="A7899" s="5" t="str">
        <f>CONCATENATE("rdx_city_",J7899,"_",B7899)</f>
        <v>rdx_city_USA_84</v>
      </c>
      <c r="B7899">
        <f>IF(I7899=I7898,B7898+1,1)</f>
        <v>84</v>
      </c>
      <c r="C7899" t="s">
        <v>11445</v>
      </c>
      <c r="D7899" t="s">
        <v>11445</v>
      </c>
      <c r="E7899">
        <v>40.3797</v>
      </c>
      <c r="F7899">
        <v>-111.7943</v>
      </c>
      <c r="G7899" t="s">
        <v>11356</v>
      </c>
      <c r="H7899" t="str">
        <f>IFERROR(VLOOKUP(I7899,'country(26mar)'!C$2:D$251,2,FALSE),"")</f>
        <v>base.us</v>
      </c>
      <c r="I7899" t="s">
        <v>11357</v>
      </c>
      <c r="J7899" t="s">
        <v>11358</v>
      </c>
      <c r="K7899" t="s">
        <v>11432</v>
      </c>
      <c r="L7899" t="str">
        <f>CONCATENATE(G7899," ",K7899)</f>
        <v>United States Utah</v>
      </c>
      <c r="M7899" t="str">
        <f>IFERROR(VLOOKUP(L7899,'State(need_input)'!I$2:J$3992,2,FALSE),"")</f>
        <v>base.state_us_45</v>
      </c>
      <c r="O7899">
        <v>29527</v>
      </c>
      <c r="P7899">
        <v>1840018756</v>
      </c>
    </row>
    <row r="7900" spans="1:16">
      <c r="A7900" s="5" t="str">
        <f>CONCATENATE("rdx_city_",J7900,"_",B7900)</f>
        <v>rdx_city_USA_85</v>
      </c>
      <c r="B7900">
        <f>IF(I7900=I7899,B7899+1,1)</f>
        <v>85</v>
      </c>
      <c r="C7900" t="s">
        <v>11446</v>
      </c>
      <c r="D7900" t="s">
        <v>11446</v>
      </c>
      <c r="E7900">
        <v>32.0736</v>
      </c>
      <c r="F7900">
        <v>-84.2249</v>
      </c>
      <c r="G7900" t="s">
        <v>11356</v>
      </c>
      <c r="H7900" t="str">
        <f>IFERROR(VLOOKUP(I7900,'country(26mar)'!C$2:D$251,2,FALSE),"")</f>
        <v>base.us</v>
      </c>
      <c r="I7900" t="s">
        <v>11357</v>
      </c>
      <c r="J7900" t="s">
        <v>11358</v>
      </c>
      <c r="K7900" t="s">
        <v>4020</v>
      </c>
      <c r="L7900" t="str">
        <f>CONCATENATE(G7900," ",K7900)</f>
        <v>United States Georgia</v>
      </c>
      <c r="M7900" t="str">
        <f>IFERROR(VLOOKUP(L7900,'State(need_input)'!I$2:J$3992,2,FALSE),"")</f>
        <v>base.state_us_11</v>
      </c>
      <c r="O7900">
        <v>17266</v>
      </c>
      <c r="P7900">
        <v>1840013841</v>
      </c>
    </row>
    <row r="7901" spans="1:16">
      <c r="A7901" s="5" t="str">
        <f>CONCATENATE("rdx_city_",J7901,"_",B7901)</f>
        <v>rdx_city_USA_86</v>
      </c>
      <c r="B7901">
        <f>IF(I7901=I7900,B7900+1,1)</f>
        <v>86</v>
      </c>
      <c r="C7901" t="s">
        <v>11447</v>
      </c>
      <c r="D7901" t="s">
        <v>11447</v>
      </c>
      <c r="E7901">
        <v>42.0261</v>
      </c>
      <c r="F7901">
        <v>-93.6279</v>
      </c>
      <c r="G7901" t="s">
        <v>11356</v>
      </c>
      <c r="H7901" t="str">
        <f>IFERROR(VLOOKUP(I7901,'country(26mar)'!C$2:D$251,2,FALSE),"")</f>
        <v>base.us</v>
      </c>
      <c r="I7901" t="s">
        <v>11357</v>
      </c>
      <c r="J7901" t="s">
        <v>11358</v>
      </c>
      <c r="K7901" t="s">
        <v>11411</v>
      </c>
      <c r="L7901" t="str">
        <f>CONCATENATE(G7901," ",K7901)</f>
        <v>United States Iowa</v>
      </c>
      <c r="M7901" t="str">
        <f>IFERROR(VLOOKUP(L7901,'State(need_input)'!I$2:J$3992,2,FALSE),"")</f>
        <v>base.state_us_16</v>
      </c>
      <c r="O7901">
        <v>68156</v>
      </c>
      <c r="P7901">
        <v>1840007019</v>
      </c>
    </row>
    <row r="7902" spans="1:16">
      <c r="A7902" s="5" t="str">
        <f>CONCATENATE("rdx_city_",J7902,"_",B7902)</f>
        <v>rdx_city_USA_87</v>
      </c>
      <c r="B7902">
        <f>IF(I7902=I7901,B7901+1,1)</f>
        <v>87</v>
      </c>
      <c r="C7902" t="s">
        <v>1961</v>
      </c>
      <c r="D7902" t="s">
        <v>1961</v>
      </c>
      <c r="E7902">
        <v>41.4022</v>
      </c>
      <c r="F7902">
        <v>-82.2303</v>
      </c>
      <c r="G7902" t="s">
        <v>11356</v>
      </c>
      <c r="H7902" t="str">
        <f>IFERROR(VLOOKUP(I7902,'country(26mar)'!C$2:D$251,2,FALSE),"")</f>
        <v>base.us</v>
      </c>
      <c r="I7902" t="s">
        <v>11357</v>
      </c>
      <c r="J7902" t="s">
        <v>11358</v>
      </c>
      <c r="K7902" t="s">
        <v>11373</v>
      </c>
      <c r="L7902" t="str">
        <f>CONCATENATE(G7902," ",K7902)</f>
        <v>United States Ohio</v>
      </c>
      <c r="M7902" t="str">
        <f>IFERROR(VLOOKUP(L7902,'State(need_input)'!I$2:J$3992,2,FALSE),"")</f>
        <v>base.state_us_30</v>
      </c>
      <c r="O7902">
        <v>12088</v>
      </c>
      <c r="P7902">
        <v>1840000640</v>
      </c>
    </row>
    <row r="7903" spans="1:16">
      <c r="A7903" s="5" t="str">
        <f>CONCATENATE("rdx_city_",J7903,"_",B7903)</f>
        <v>rdx_city_USA_88</v>
      </c>
      <c r="B7903">
        <f>IF(I7903=I7902,B7902+1,1)</f>
        <v>88</v>
      </c>
      <c r="C7903" t="s">
        <v>11448</v>
      </c>
      <c r="D7903" t="s">
        <v>11448</v>
      </c>
      <c r="E7903">
        <v>40.6696</v>
      </c>
      <c r="F7903">
        <v>-73.4156</v>
      </c>
      <c r="G7903" t="s">
        <v>11356</v>
      </c>
      <c r="H7903" t="str">
        <f>IFERROR(VLOOKUP(I7903,'country(26mar)'!C$2:D$251,2,FALSE),"")</f>
        <v>base.us</v>
      </c>
      <c r="I7903" t="s">
        <v>11357</v>
      </c>
      <c r="J7903" t="s">
        <v>11358</v>
      </c>
      <c r="K7903" t="s">
        <v>11385</v>
      </c>
      <c r="L7903" t="str">
        <f>CONCATENATE(G7903," ",K7903)</f>
        <v>United States New York</v>
      </c>
      <c r="M7903" t="str">
        <f>IFERROR(VLOOKUP(L7903,'State(need_input)'!I$2:J$3992,2,FALSE),"")</f>
        <v>base.state_us_27</v>
      </c>
      <c r="O7903">
        <v>9524</v>
      </c>
      <c r="P7903">
        <v>1840005140</v>
      </c>
    </row>
    <row r="7904" spans="1:16">
      <c r="A7904" s="5" t="str">
        <f>CONCATENATE("rdx_city_",J7904,"_",B7904)</f>
        <v>rdx_city_USA_89</v>
      </c>
      <c r="B7904">
        <f>IF(I7904=I7903,B7903+1,1)</f>
        <v>89</v>
      </c>
      <c r="C7904" t="s">
        <v>11449</v>
      </c>
      <c r="D7904" t="s">
        <v>11449</v>
      </c>
      <c r="E7904">
        <v>43.4747</v>
      </c>
      <c r="F7904">
        <v>-111.9568</v>
      </c>
      <c r="G7904" t="s">
        <v>11356</v>
      </c>
      <c r="H7904" t="str">
        <f>IFERROR(VLOOKUP(I7904,'country(26mar)'!C$2:D$251,2,FALSE),"")</f>
        <v>base.us</v>
      </c>
      <c r="I7904" t="s">
        <v>11357</v>
      </c>
      <c r="J7904" t="s">
        <v>11358</v>
      </c>
      <c r="K7904" t="s">
        <v>11450</v>
      </c>
      <c r="L7904" t="str">
        <f>CONCATENATE(G7904," ",K7904)</f>
        <v>United States Idaho</v>
      </c>
      <c r="M7904" t="str">
        <f>IFERROR(VLOOKUP(L7904,'State(need_input)'!I$2:J$3992,2,FALSE),"")</f>
        <v>base.state_us_13</v>
      </c>
      <c r="O7904">
        <v>15540</v>
      </c>
      <c r="P7904">
        <v>1840018643</v>
      </c>
    </row>
    <row r="7905" spans="1:16">
      <c r="A7905" s="5" t="str">
        <f>CONCATENATE("rdx_city_",J7905,"_",B7905)</f>
        <v>rdx_city_USA_90</v>
      </c>
      <c r="B7905">
        <f>IF(I7905=I7904,B7904+1,1)</f>
        <v>90</v>
      </c>
      <c r="C7905" t="s">
        <v>11451</v>
      </c>
      <c r="D7905" t="s">
        <v>11451</v>
      </c>
      <c r="E7905">
        <v>33.9813</v>
      </c>
      <c r="F7905">
        <v>-88.4823</v>
      </c>
      <c r="G7905" t="s">
        <v>11356</v>
      </c>
      <c r="H7905" t="str">
        <f>IFERROR(VLOOKUP(I7905,'country(26mar)'!C$2:D$251,2,FALSE),"")</f>
        <v>base.us</v>
      </c>
      <c r="I7905" t="s">
        <v>11357</v>
      </c>
      <c r="J7905" t="s">
        <v>11358</v>
      </c>
      <c r="K7905" t="s">
        <v>11452</v>
      </c>
      <c r="L7905" t="str">
        <f>CONCATENATE(G7905," ",K7905)</f>
        <v>United States Mississippi</v>
      </c>
      <c r="M7905" t="str">
        <f>IFERROR(VLOOKUP(L7905,'State(need_input)'!I$2:J$3992,2,FALSE),"")</f>
        <v>base.state_us_37</v>
      </c>
      <c r="O7905">
        <v>6245</v>
      </c>
      <c r="P7905">
        <v>1840013686</v>
      </c>
    </row>
    <row r="7906" spans="1:16">
      <c r="A7906" s="5" t="str">
        <f>CONCATENATE("rdx_city_",J7906,"_",B7906)</f>
        <v>rdx_city_USA_91</v>
      </c>
      <c r="B7906">
        <f>IF(I7906=I7905,B7905+1,1)</f>
        <v>91</v>
      </c>
      <c r="C7906" t="s">
        <v>7237</v>
      </c>
      <c r="D7906" t="s">
        <v>7237</v>
      </c>
      <c r="E7906">
        <v>42.942</v>
      </c>
      <c r="F7906">
        <v>-74.1907</v>
      </c>
      <c r="G7906" t="s">
        <v>11356</v>
      </c>
      <c r="H7906" t="str">
        <f>IFERROR(VLOOKUP(I7906,'country(26mar)'!C$2:D$251,2,FALSE),"")</f>
        <v>base.us</v>
      </c>
      <c r="I7906" t="s">
        <v>11357</v>
      </c>
      <c r="J7906" t="s">
        <v>11358</v>
      </c>
      <c r="K7906" t="s">
        <v>11385</v>
      </c>
      <c r="L7906" t="str">
        <f>CONCATENATE(G7906," ",K7906)</f>
        <v>United States New York</v>
      </c>
      <c r="M7906" t="str">
        <f>IFERROR(VLOOKUP(L7906,'State(need_input)'!I$2:J$3992,2,FALSE),"")</f>
        <v>base.state_us_27</v>
      </c>
      <c r="O7906">
        <v>21334</v>
      </c>
      <c r="P7906">
        <v>1840000391</v>
      </c>
    </row>
    <row r="7907" spans="1:16">
      <c r="A7907" s="5" t="str">
        <f>CONCATENATE("rdx_city_",J7907,"_",B7907)</f>
        <v>rdx_city_USA_92</v>
      </c>
      <c r="B7907">
        <f>IF(I7907=I7906,B7906+1,1)</f>
        <v>92</v>
      </c>
      <c r="C7907" t="s">
        <v>11453</v>
      </c>
      <c r="D7907" t="s">
        <v>11453</v>
      </c>
      <c r="E7907">
        <v>48.4878</v>
      </c>
      <c r="F7907">
        <v>-122.6292</v>
      </c>
      <c r="G7907" t="s">
        <v>11356</v>
      </c>
      <c r="H7907" t="str">
        <f>IFERROR(VLOOKUP(I7907,'country(26mar)'!C$2:D$251,2,FALSE),"")</f>
        <v>base.us</v>
      </c>
      <c r="I7907" t="s">
        <v>11357</v>
      </c>
      <c r="J7907" t="s">
        <v>11358</v>
      </c>
      <c r="K7907" t="s">
        <v>11361</v>
      </c>
      <c r="L7907" t="str">
        <f>CONCATENATE(G7907," ",K7907)</f>
        <v>United States Washington</v>
      </c>
      <c r="M7907" t="str">
        <f>IFERROR(VLOOKUP(L7907,'State(need_input)'!I$2:J$3992,2,FALSE),"")</f>
        <v>base.state_us_48</v>
      </c>
      <c r="O7907">
        <v>17955</v>
      </c>
      <c r="P7907">
        <v>1840018366</v>
      </c>
    </row>
    <row r="7908" spans="1:16">
      <c r="A7908" s="5" t="str">
        <f>CONCATENATE("rdx_city_",J7908,"_",B7908)</f>
        <v>rdx_city_USA_93</v>
      </c>
      <c r="B7908">
        <f>IF(I7908=I7907,B7907+1,1)</f>
        <v>93</v>
      </c>
      <c r="C7908" t="s">
        <v>11454</v>
      </c>
      <c r="D7908" t="s">
        <v>11454</v>
      </c>
      <c r="E7908">
        <v>35.0652</v>
      </c>
      <c r="F7908">
        <v>-98.2441</v>
      </c>
      <c r="G7908" t="s">
        <v>11356</v>
      </c>
      <c r="H7908" t="str">
        <f>IFERROR(VLOOKUP(I7908,'country(26mar)'!C$2:D$251,2,FALSE),"")</f>
        <v>base.us</v>
      </c>
      <c r="I7908" t="s">
        <v>11357</v>
      </c>
      <c r="J7908" t="s">
        <v>11358</v>
      </c>
      <c r="K7908" t="s">
        <v>11372</v>
      </c>
      <c r="L7908" t="str">
        <f>CONCATENATE(G7908," ",K7908)</f>
        <v>United States Oklahoma</v>
      </c>
      <c r="M7908" t="str">
        <f>IFERROR(VLOOKUP(L7908,'State(need_input)'!I$2:J$3992,2,FALSE),"")</f>
        <v>base.state_us_31</v>
      </c>
      <c r="O7908">
        <v>5806</v>
      </c>
      <c r="P7908">
        <v>1840019159</v>
      </c>
    </row>
    <row r="7909" spans="1:16">
      <c r="A7909" s="5" t="str">
        <f>CONCATENATE("rdx_city_",J7909,"_",B7909)</f>
        <v>rdx_city_USA_94</v>
      </c>
      <c r="B7909">
        <f>IF(I7909=I7908,B7908+1,1)</f>
        <v>94</v>
      </c>
      <c r="C7909" t="s">
        <v>11455</v>
      </c>
      <c r="D7909" t="s">
        <v>11455</v>
      </c>
      <c r="E7909">
        <v>33.839</v>
      </c>
      <c r="F7909">
        <v>-117.8572</v>
      </c>
      <c r="G7909" t="s">
        <v>11356</v>
      </c>
      <c r="H7909" t="str">
        <f>IFERROR(VLOOKUP(I7909,'country(26mar)'!C$2:D$251,2,FALSE),"")</f>
        <v>base.us</v>
      </c>
      <c r="I7909" t="s">
        <v>11357</v>
      </c>
      <c r="J7909" t="s">
        <v>11358</v>
      </c>
      <c r="K7909" t="s">
        <v>11379</v>
      </c>
      <c r="L7909" t="str">
        <f>CONCATENATE(G7909," ",K7909)</f>
        <v>United States California</v>
      </c>
      <c r="M7909" t="str">
        <f>IFERROR(VLOOKUP(L7909,'State(need_input)'!I$2:J$3992,2,FALSE),"")</f>
        <v>base.state_us_5</v>
      </c>
      <c r="O7909">
        <v>352497</v>
      </c>
      <c r="P7909">
        <v>1840019322</v>
      </c>
    </row>
    <row r="7910" spans="1:16">
      <c r="A7910" s="5" t="str">
        <f>CONCATENATE("rdx_city_",J7910,"_",B7910)</f>
        <v>rdx_city_USA_95</v>
      </c>
      <c r="B7910">
        <f>IF(I7910=I7909,B7909+1,1)</f>
        <v>95</v>
      </c>
      <c r="C7910" t="s">
        <v>11456</v>
      </c>
      <c r="D7910" t="s">
        <v>11456</v>
      </c>
      <c r="E7910">
        <v>42.1091</v>
      </c>
      <c r="F7910">
        <v>-91.2758</v>
      </c>
      <c r="G7910" t="s">
        <v>11356</v>
      </c>
      <c r="H7910" t="str">
        <f>IFERROR(VLOOKUP(I7910,'country(26mar)'!C$2:D$251,2,FALSE),"")</f>
        <v>base.us</v>
      </c>
      <c r="I7910" t="s">
        <v>11357</v>
      </c>
      <c r="J7910" t="s">
        <v>11358</v>
      </c>
      <c r="K7910" t="s">
        <v>11411</v>
      </c>
      <c r="L7910" t="str">
        <f>CONCATENATE(G7910," ",K7910)</f>
        <v>United States Iowa</v>
      </c>
      <c r="M7910" t="str">
        <f>IFERROR(VLOOKUP(L7910,'State(need_input)'!I$2:J$3992,2,FALSE),"")</f>
        <v>base.state_us_16</v>
      </c>
      <c r="O7910">
        <v>5355</v>
      </c>
      <c r="P7910">
        <v>1840006993</v>
      </c>
    </row>
    <row r="7911" spans="1:16">
      <c r="A7911" s="5" t="str">
        <f>CONCATENATE("rdx_city_",J7911,"_",B7911)</f>
        <v>rdx_city_USA_96</v>
      </c>
      <c r="B7911">
        <f>IF(I7911=I7910,B7910+1,1)</f>
        <v>96</v>
      </c>
      <c r="C7911" t="s">
        <v>11457</v>
      </c>
      <c r="D7911" t="s">
        <v>11457</v>
      </c>
      <c r="E7911">
        <v>61.1508</v>
      </c>
      <c r="F7911">
        <v>-149.1091</v>
      </c>
      <c r="G7911" t="s">
        <v>11356</v>
      </c>
      <c r="H7911" t="str">
        <f>IFERROR(VLOOKUP(I7911,'country(26mar)'!C$2:D$251,2,FALSE),"")</f>
        <v>base.us</v>
      </c>
      <c r="I7911" t="s">
        <v>11357</v>
      </c>
      <c r="J7911" t="s">
        <v>11358</v>
      </c>
      <c r="K7911" t="s">
        <v>11458</v>
      </c>
      <c r="L7911" t="str">
        <f>CONCATENATE(G7911," ",K7911)</f>
        <v>United States Alaska</v>
      </c>
      <c r="M7911" t="str">
        <f>IFERROR(VLOOKUP(L7911,'State(need_input)'!I$2:J$3992,2,FALSE),"")</f>
        <v>base.state_us_2</v>
      </c>
      <c r="O7911">
        <v>253421</v>
      </c>
      <c r="P7911">
        <v>1840023385</v>
      </c>
    </row>
    <row r="7912" spans="1:16">
      <c r="A7912" s="5" t="str">
        <f>CONCATENATE("rdx_city_",J7912,"_",B7912)</f>
        <v>rdx_city_USA_97</v>
      </c>
      <c r="B7912">
        <f>IF(I7912=I7911,B7911+1,1)</f>
        <v>97</v>
      </c>
      <c r="C7912" t="s">
        <v>9944</v>
      </c>
      <c r="D7912" t="s">
        <v>9944</v>
      </c>
      <c r="E7912">
        <v>31.3101</v>
      </c>
      <c r="F7912">
        <v>-86.4781</v>
      </c>
      <c r="G7912" t="s">
        <v>11356</v>
      </c>
      <c r="H7912" t="str">
        <f>IFERROR(VLOOKUP(I7912,'country(26mar)'!C$2:D$251,2,FALSE),"")</f>
        <v>base.us</v>
      </c>
      <c r="I7912" t="s">
        <v>11357</v>
      </c>
      <c r="J7912" t="s">
        <v>11358</v>
      </c>
      <c r="K7912" t="s">
        <v>11389</v>
      </c>
      <c r="L7912" t="str">
        <f>CONCATENATE(G7912," ",K7912)</f>
        <v>United States Alabama</v>
      </c>
      <c r="M7912" t="str">
        <f>IFERROR(VLOOKUP(L7912,'State(need_input)'!I$2:J$3992,2,FALSE),"")</f>
        <v>base.state_us_1</v>
      </c>
      <c r="O7912">
        <v>6486</v>
      </c>
      <c r="P7912">
        <v>1840004591</v>
      </c>
    </row>
    <row r="7913" spans="1:16">
      <c r="A7913" s="5" t="str">
        <f>CONCATENATE("rdx_city_",J7913,"_",B7913)</f>
        <v>rdx_city_USA_98</v>
      </c>
      <c r="B7913">
        <f>IF(I7913=I7912,B7912+1,1)</f>
        <v>98</v>
      </c>
      <c r="C7913" t="s">
        <v>11459</v>
      </c>
      <c r="D7913" t="s">
        <v>11459</v>
      </c>
      <c r="E7913">
        <v>40.451</v>
      </c>
      <c r="F7913">
        <v>-122.2962</v>
      </c>
      <c r="G7913" t="s">
        <v>11356</v>
      </c>
      <c r="H7913" t="str">
        <f>IFERROR(VLOOKUP(I7913,'country(26mar)'!C$2:D$251,2,FALSE),"")</f>
        <v>base.us</v>
      </c>
      <c r="I7913" t="s">
        <v>11357</v>
      </c>
      <c r="J7913" t="s">
        <v>11358</v>
      </c>
      <c r="K7913" t="s">
        <v>11379</v>
      </c>
      <c r="L7913" t="str">
        <f>CONCATENATE(G7913," ",K7913)</f>
        <v>United States California</v>
      </c>
      <c r="M7913" t="str">
        <f>IFERROR(VLOOKUP(L7913,'State(need_input)'!I$2:J$3992,2,FALSE),"")</f>
        <v>base.state_us_5</v>
      </c>
      <c r="O7913">
        <v>10370</v>
      </c>
      <c r="P7913">
        <v>1840018733</v>
      </c>
    </row>
    <row r="7914" spans="1:16">
      <c r="A7914" s="5" t="str">
        <f>CONCATENATE("rdx_city_",J7914,"_",B7914)</f>
        <v>rdx_city_USA_99</v>
      </c>
      <c r="B7914">
        <f>IF(I7914=I7913,B7913+1,1)</f>
        <v>99</v>
      </c>
      <c r="C7914" t="s">
        <v>11459</v>
      </c>
      <c r="D7914" t="s">
        <v>11459</v>
      </c>
      <c r="E7914">
        <v>40.0874</v>
      </c>
      <c r="F7914">
        <v>-85.692</v>
      </c>
      <c r="G7914" t="s">
        <v>11356</v>
      </c>
      <c r="H7914" t="str">
        <f>IFERROR(VLOOKUP(I7914,'country(26mar)'!C$2:D$251,2,FALSE),"")</f>
        <v>base.us</v>
      </c>
      <c r="I7914" t="s">
        <v>11357</v>
      </c>
      <c r="J7914" t="s">
        <v>11358</v>
      </c>
      <c r="K7914" t="s">
        <v>11408</v>
      </c>
      <c r="L7914" t="str">
        <f>CONCATENATE(G7914," ",K7914)</f>
        <v>United States Indiana</v>
      </c>
      <c r="M7914" t="str">
        <f>IFERROR(VLOOKUP(L7914,'State(need_input)'!I$2:J$3992,2,FALSE),"")</f>
        <v>base.state_us_15</v>
      </c>
      <c r="O7914">
        <v>86481</v>
      </c>
      <c r="P7914">
        <v>1840007242</v>
      </c>
    </row>
    <row r="7915" spans="1:16">
      <c r="A7915" s="5" t="str">
        <f>CONCATENATE("rdx_city_",J7915,"_",B7915)</f>
        <v>rdx_city_USA_100</v>
      </c>
      <c r="B7915">
        <f>IF(I7915=I7914,B7914+1,1)</f>
        <v>100</v>
      </c>
      <c r="C7915" t="s">
        <v>11459</v>
      </c>
      <c r="D7915" t="s">
        <v>11459</v>
      </c>
      <c r="E7915">
        <v>34.5212</v>
      </c>
      <c r="F7915">
        <v>-82.6479</v>
      </c>
      <c r="G7915" t="s">
        <v>11356</v>
      </c>
      <c r="H7915" t="str">
        <f>IFERROR(VLOOKUP(I7915,'country(26mar)'!C$2:D$251,2,FALSE),"")</f>
        <v>base.us</v>
      </c>
      <c r="I7915" t="s">
        <v>11357</v>
      </c>
      <c r="J7915" t="s">
        <v>11358</v>
      </c>
      <c r="K7915" t="s">
        <v>11360</v>
      </c>
      <c r="L7915" t="str">
        <f>CONCATENATE(G7915," ",K7915)</f>
        <v>United States South Carolina</v>
      </c>
      <c r="M7915" t="str">
        <f>IFERROR(VLOOKUP(L7915,'State(need_input)'!I$2:J$3992,2,FALSE),"")</f>
        <v>base.state_us_41</v>
      </c>
      <c r="O7915">
        <v>77426</v>
      </c>
      <c r="P7915">
        <v>1840013579</v>
      </c>
    </row>
    <row r="7916" spans="1:16">
      <c r="A7916" s="5" t="str">
        <f>CONCATENATE("rdx_city_",J7916,"_",B7916)</f>
        <v>rdx_city_USA_101</v>
      </c>
      <c r="B7916">
        <f>IF(I7916=I7915,B7915+1,1)</f>
        <v>101</v>
      </c>
      <c r="C7916" t="s">
        <v>11460</v>
      </c>
      <c r="D7916" t="s">
        <v>11460</v>
      </c>
      <c r="E7916">
        <v>45.2571</v>
      </c>
      <c r="F7916">
        <v>-93.3265</v>
      </c>
      <c r="G7916" t="s">
        <v>11356</v>
      </c>
      <c r="H7916" t="str">
        <f>IFERROR(VLOOKUP(I7916,'country(26mar)'!C$2:D$251,2,FALSE),"")</f>
        <v>base.us</v>
      </c>
      <c r="I7916" t="s">
        <v>11357</v>
      </c>
      <c r="J7916" t="s">
        <v>11358</v>
      </c>
      <c r="K7916" t="s">
        <v>11400</v>
      </c>
      <c r="L7916" t="str">
        <f>CONCATENATE(G7916," ",K7916)</f>
        <v>United States Minnesota</v>
      </c>
      <c r="M7916" t="str">
        <f>IFERROR(VLOOKUP(L7916,'State(need_input)'!I$2:J$3992,2,FALSE),"")</f>
        <v>base.state_us_36</v>
      </c>
      <c r="O7916">
        <v>32902</v>
      </c>
      <c r="P7916">
        <v>1840006716</v>
      </c>
    </row>
    <row r="7917" spans="1:16">
      <c r="A7917" s="5" t="str">
        <f>CONCATENATE("rdx_city_",J7917,"_",B7917)</f>
        <v>rdx_city_USA_102</v>
      </c>
      <c r="B7917">
        <f>IF(I7917=I7916,B7916+1,1)</f>
        <v>102</v>
      </c>
      <c r="C7917" t="s">
        <v>11460</v>
      </c>
      <c r="D7917" t="s">
        <v>11460</v>
      </c>
      <c r="E7917">
        <v>37.6868</v>
      </c>
      <c r="F7917">
        <v>-97.1353</v>
      </c>
      <c r="G7917" t="s">
        <v>11356</v>
      </c>
      <c r="H7917" t="str">
        <f>IFERROR(VLOOKUP(I7917,'country(26mar)'!C$2:D$251,2,FALSE),"")</f>
        <v>base.us</v>
      </c>
      <c r="I7917" t="s">
        <v>11357</v>
      </c>
      <c r="J7917" t="s">
        <v>11358</v>
      </c>
      <c r="K7917" t="s">
        <v>11366</v>
      </c>
      <c r="L7917" t="str">
        <f>CONCATENATE(G7917," ",K7917)</f>
        <v>United States Kansas</v>
      </c>
      <c r="M7917" t="str">
        <f>IFERROR(VLOOKUP(L7917,'State(need_input)'!I$2:J$3992,2,FALSE),"")</f>
        <v>base.state_us_17</v>
      </c>
      <c r="O7917">
        <v>13111</v>
      </c>
      <c r="P7917">
        <v>1840007546</v>
      </c>
    </row>
    <row r="7918" spans="1:16">
      <c r="A7918" s="5" t="str">
        <f>CONCATENATE("rdx_city_",J7918,"_",B7918)</f>
        <v>rdx_city_USA_103</v>
      </c>
      <c r="B7918">
        <f>IF(I7918=I7917,B7917+1,1)</f>
        <v>103</v>
      </c>
      <c r="C7918" t="s">
        <v>11461</v>
      </c>
      <c r="D7918" t="s">
        <v>11461</v>
      </c>
      <c r="E7918">
        <v>32.3208</v>
      </c>
      <c r="F7918">
        <v>-102.552</v>
      </c>
      <c r="G7918" t="s">
        <v>11356</v>
      </c>
      <c r="H7918" t="str">
        <f>IFERROR(VLOOKUP(I7918,'country(26mar)'!C$2:D$251,2,FALSE),"")</f>
        <v>base.us</v>
      </c>
      <c r="I7918" t="s">
        <v>11357</v>
      </c>
      <c r="J7918" t="s">
        <v>11358</v>
      </c>
      <c r="K7918" t="s">
        <v>11365</v>
      </c>
      <c r="L7918" t="str">
        <f>CONCATENATE(G7918," ",K7918)</f>
        <v>United States Texas</v>
      </c>
      <c r="M7918" t="str">
        <f>IFERROR(VLOOKUP(L7918,'State(need_input)'!I$2:J$3992,2,FALSE),"")</f>
        <v>base.state_us_44</v>
      </c>
      <c r="O7918">
        <v>14999</v>
      </c>
      <c r="P7918">
        <v>1840019474</v>
      </c>
    </row>
    <row r="7919" spans="1:16">
      <c r="A7919" s="5" t="str">
        <f>CONCATENATE("rdx_city_",J7919,"_",B7919)</f>
        <v>rdx_city_USA_104</v>
      </c>
      <c r="B7919">
        <f>IF(I7919=I7918,B7918+1,1)</f>
        <v>104</v>
      </c>
      <c r="C7919" t="s">
        <v>11462</v>
      </c>
      <c r="D7919" t="s">
        <v>11462</v>
      </c>
      <c r="E7919">
        <v>35.5105</v>
      </c>
      <c r="F7919">
        <v>-78.7387</v>
      </c>
      <c r="G7919" t="s">
        <v>11356</v>
      </c>
      <c r="H7919" t="str">
        <f>IFERROR(VLOOKUP(I7919,'country(26mar)'!C$2:D$251,2,FALSE),"")</f>
        <v>base.us</v>
      </c>
      <c r="I7919" t="s">
        <v>11357</v>
      </c>
      <c r="J7919" t="s">
        <v>11358</v>
      </c>
      <c r="K7919" t="s">
        <v>11362</v>
      </c>
      <c r="L7919" t="str">
        <f>CONCATENATE(G7919," ",K7919)</f>
        <v>United States North Carolina</v>
      </c>
      <c r="M7919" t="str">
        <f>IFERROR(VLOOKUP(L7919,'State(need_input)'!I$2:J$3992,2,FALSE),"")</f>
        <v>base.state_us_28</v>
      </c>
      <c r="O7919">
        <v>5091</v>
      </c>
      <c r="P7919">
        <v>1840015423</v>
      </c>
    </row>
    <row r="7920" spans="1:16">
      <c r="A7920" s="5" t="str">
        <f>CONCATENATE("rdx_city_",J7920,"_",B7920)</f>
        <v>rdx_city_USA_105</v>
      </c>
      <c r="B7920">
        <f>IF(I7920=I7919,B7919+1,1)</f>
        <v>105</v>
      </c>
      <c r="C7920" t="s">
        <v>11463</v>
      </c>
      <c r="D7920" t="s">
        <v>11463</v>
      </c>
      <c r="E7920">
        <v>29.1716</v>
      </c>
      <c r="F7920">
        <v>-95.4292</v>
      </c>
      <c r="G7920" t="s">
        <v>11356</v>
      </c>
      <c r="H7920" t="str">
        <f>IFERROR(VLOOKUP(I7920,'country(26mar)'!C$2:D$251,2,FALSE),"")</f>
        <v>base.us</v>
      </c>
      <c r="I7920" t="s">
        <v>11357</v>
      </c>
      <c r="J7920" t="s">
        <v>11358</v>
      </c>
      <c r="K7920" t="s">
        <v>11365</v>
      </c>
      <c r="L7920" t="str">
        <f>CONCATENATE(G7920," ",K7920)</f>
        <v>United States Texas</v>
      </c>
      <c r="M7920" t="str">
        <f>IFERROR(VLOOKUP(L7920,'State(need_input)'!I$2:J$3992,2,FALSE),"")</f>
        <v>base.state_us_44</v>
      </c>
      <c r="O7920">
        <v>19544</v>
      </c>
      <c r="P7920">
        <v>1840019672</v>
      </c>
    </row>
    <row r="7921" spans="1:16">
      <c r="A7921" s="5" t="str">
        <f>CONCATENATE("rdx_city_",J7921,"_",B7921)</f>
        <v>rdx_city_USA_106</v>
      </c>
      <c r="B7921">
        <f>IF(I7921=I7920,B7920+1,1)</f>
        <v>106</v>
      </c>
      <c r="C7921" t="s">
        <v>246</v>
      </c>
      <c r="D7921" t="s">
        <v>246</v>
      </c>
      <c r="E7921">
        <v>41.6432</v>
      </c>
      <c r="F7921">
        <v>-85.0051</v>
      </c>
      <c r="G7921" t="s">
        <v>11356</v>
      </c>
      <c r="H7921" t="str">
        <f>IFERROR(VLOOKUP(I7921,'country(26mar)'!C$2:D$251,2,FALSE),"")</f>
        <v>base.us</v>
      </c>
      <c r="I7921" t="s">
        <v>11357</v>
      </c>
      <c r="J7921" t="s">
        <v>11358</v>
      </c>
      <c r="K7921" t="s">
        <v>11408</v>
      </c>
      <c r="L7921" t="str">
        <f>CONCATENATE(G7921," ",K7921)</f>
        <v>United States Indiana</v>
      </c>
      <c r="M7921" t="str">
        <f>IFERROR(VLOOKUP(L7921,'State(need_input)'!I$2:J$3992,2,FALSE),"")</f>
        <v>base.state_us_15</v>
      </c>
      <c r="O7921">
        <v>11252</v>
      </c>
      <c r="P7921">
        <v>1840007084</v>
      </c>
    </row>
    <row r="7922" spans="1:16">
      <c r="A7922" s="5" t="str">
        <f>CONCATENATE("rdx_city_",J7922,"_",B7922)</f>
        <v>rdx_city_USA_107</v>
      </c>
      <c r="B7922">
        <f>IF(I7922=I7921,B7921+1,1)</f>
        <v>107</v>
      </c>
      <c r="C7922" t="s">
        <v>11464</v>
      </c>
      <c r="D7922" t="s">
        <v>11464</v>
      </c>
      <c r="E7922">
        <v>41.728</v>
      </c>
      <c r="F7922">
        <v>-93.6031</v>
      </c>
      <c r="G7922" t="s">
        <v>11356</v>
      </c>
      <c r="H7922" t="str">
        <f>IFERROR(VLOOKUP(I7922,'country(26mar)'!C$2:D$251,2,FALSE),"")</f>
        <v>base.us</v>
      </c>
      <c r="I7922" t="s">
        <v>11357</v>
      </c>
      <c r="J7922" t="s">
        <v>11358</v>
      </c>
      <c r="K7922" t="s">
        <v>11411</v>
      </c>
      <c r="L7922" t="str">
        <f>CONCATENATE(G7922," ",K7922)</f>
        <v>United States Iowa</v>
      </c>
      <c r="M7922" t="str">
        <f>IFERROR(VLOOKUP(L7922,'State(need_input)'!I$2:J$3992,2,FALSE),"")</f>
        <v>base.state_us_16</v>
      </c>
      <c r="O7922">
        <v>62416</v>
      </c>
      <c r="P7922">
        <v>1840007066</v>
      </c>
    </row>
    <row r="7923" spans="1:16">
      <c r="A7923" s="5" t="str">
        <f>CONCATENATE("rdx_city_",J7923,"_",B7923)</f>
        <v>rdx_city_USA_108</v>
      </c>
      <c r="B7923">
        <f>IF(I7923=I7922,B7922+1,1)</f>
        <v>108</v>
      </c>
      <c r="C7923" t="s">
        <v>11465</v>
      </c>
      <c r="D7923" t="s">
        <v>11465</v>
      </c>
      <c r="E7923">
        <v>42.2755</v>
      </c>
      <c r="F7923">
        <v>-83.7312</v>
      </c>
      <c r="G7923" t="s">
        <v>11356</v>
      </c>
      <c r="H7923" t="str">
        <f>IFERROR(VLOOKUP(I7923,'country(26mar)'!C$2:D$251,2,FALSE),"")</f>
        <v>base.us</v>
      </c>
      <c r="I7923" t="s">
        <v>11357</v>
      </c>
      <c r="J7923" t="s">
        <v>11358</v>
      </c>
      <c r="K7923" t="s">
        <v>11381</v>
      </c>
      <c r="L7923" t="str">
        <f>CONCATENATE(G7923," ",K7923)</f>
        <v>United States Michigan</v>
      </c>
      <c r="M7923" t="str">
        <f>IFERROR(VLOOKUP(L7923,'State(need_input)'!I$2:J$3992,2,FALSE),"")</f>
        <v>base.state_us_35</v>
      </c>
      <c r="O7923">
        <v>326288</v>
      </c>
      <c r="P7923">
        <v>1840003172</v>
      </c>
    </row>
    <row r="7924" spans="1:16">
      <c r="A7924" s="5" t="str">
        <f>CONCATENATE("rdx_city_",J7924,"_",B7924)</f>
        <v>rdx_city_USA_109</v>
      </c>
      <c r="B7924">
        <f>IF(I7924=I7923,B7923+1,1)</f>
        <v>109</v>
      </c>
      <c r="C7924" t="s">
        <v>11466</v>
      </c>
      <c r="D7924" t="s">
        <v>11466</v>
      </c>
      <c r="E7924">
        <v>33.3471</v>
      </c>
      <c r="F7924">
        <v>-96.5503</v>
      </c>
      <c r="G7924" t="s">
        <v>11356</v>
      </c>
      <c r="H7924" t="str">
        <f>IFERROR(VLOOKUP(I7924,'country(26mar)'!C$2:D$251,2,FALSE),"")</f>
        <v>base.us</v>
      </c>
      <c r="I7924" t="s">
        <v>11357</v>
      </c>
      <c r="J7924" t="s">
        <v>11358</v>
      </c>
      <c r="K7924" t="s">
        <v>11365</v>
      </c>
      <c r="L7924" t="str">
        <f>CONCATENATE(G7924," ",K7924)</f>
        <v>United States Texas</v>
      </c>
      <c r="M7924" t="str">
        <f>IFERROR(VLOOKUP(L7924,'State(need_input)'!I$2:J$3992,2,FALSE),"")</f>
        <v>base.state_us_44</v>
      </c>
      <c r="O7924">
        <v>16613</v>
      </c>
      <c r="P7924">
        <v>1840019397</v>
      </c>
    </row>
    <row r="7925" spans="1:16">
      <c r="A7925" s="5" t="str">
        <f>CONCATENATE("rdx_city_",J7925,"_",B7925)</f>
        <v>rdx_city_USA_110</v>
      </c>
      <c r="B7925">
        <f>IF(I7925=I7924,B7924+1,1)</f>
        <v>110</v>
      </c>
      <c r="C7925" t="s">
        <v>11466</v>
      </c>
      <c r="D7925" t="s">
        <v>11466</v>
      </c>
      <c r="E7925">
        <v>37.4612</v>
      </c>
      <c r="F7925">
        <v>-89.2388</v>
      </c>
      <c r="G7925" t="s">
        <v>11356</v>
      </c>
      <c r="H7925" t="str">
        <f>IFERROR(VLOOKUP(I7925,'country(26mar)'!C$2:D$251,2,FALSE),"")</f>
        <v>base.us</v>
      </c>
      <c r="I7925" t="s">
        <v>11357</v>
      </c>
      <c r="J7925" t="s">
        <v>11358</v>
      </c>
      <c r="K7925" t="s">
        <v>11376</v>
      </c>
      <c r="L7925" t="str">
        <f>CONCATENATE(G7925," ",K7925)</f>
        <v>United States Illinois</v>
      </c>
      <c r="M7925" t="str">
        <f>IFERROR(VLOOKUP(L7925,'State(need_input)'!I$2:J$3992,2,FALSE),"")</f>
        <v>base.state_us_14</v>
      </c>
      <c r="O7925">
        <v>5729</v>
      </c>
      <c r="P7925">
        <v>1840007602</v>
      </c>
    </row>
    <row r="7926" spans="1:16">
      <c r="A7926" s="5" t="str">
        <f>CONCATENATE("rdx_city_",J7926,"_",B7926)</f>
        <v>rdx_city_USA_111</v>
      </c>
      <c r="B7926">
        <f>IF(I7926=I7925,B7925+1,1)</f>
        <v>111</v>
      </c>
      <c r="C7926" t="s">
        <v>11467</v>
      </c>
      <c r="D7926" t="s">
        <v>11467</v>
      </c>
      <c r="E7926">
        <v>38.9706</v>
      </c>
      <c r="F7926">
        <v>-76.5047</v>
      </c>
      <c r="G7926" t="s">
        <v>11356</v>
      </c>
      <c r="H7926" t="str">
        <f>IFERROR(VLOOKUP(I7926,'country(26mar)'!C$2:D$251,2,FALSE),"")</f>
        <v>base.us</v>
      </c>
      <c r="I7926" t="s">
        <v>11357</v>
      </c>
      <c r="J7926" t="s">
        <v>11358</v>
      </c>
      <c r="K7926" t="s">
        <v>6003</v>
      </c>
      <c r="L7926" t="str">
        <f>CONCATENATE(G7926," ",K7926)</f>
        <v>United States Maryland</v>
      </c>
      <c r="M7926" t="str">
        <f>IFERROR(VLOOKUP(L7926,'State(need_input)'!I$2:J$3992,2,FALSE),"")</f>
        <v>base.state_us_33</v>
      </c>
      <c r="N7926" t="s">
        <v>23</v>
      </c>
      <c r="O7926">
        <v>39321</v>
      </c>
      <c r="P7926">
        <v>1840005928</v>
      </c>
    </row>
    <row r="7927" spans="1:16">
      <c r="A7927" s="5" t="str">
        <f>CONCATENATE("rdx_city_",J7927,"_",B7927)</f>
        <v>rdx_city_USA_112</v>
      </c>
      <c r="B7927">
        <f>IF(I7927=I7926,B7926+1,1)</f>
        <v>112</v>
      </c>
      <c r="C7927" t="s">
        <v>11468</v>
      </c>
      <c r="D7927" t="s">
        <v>11468</v>
      </c>
      <c r="E7927">
        <v>33.6713</v>
      </c>
      <c r="F7927">
        <v>-85.8136</v>
      </c>
      <c r="G7927" t="s">
        <v>11356</v>
      </c>
      <c r="H7927" t="str">
        <f>IFERROR(VLOOKUP(I7927,'country(26mar)'!C$2:D$251,2,FALSE),"")</f>
        <v>base.us</v>
      </c>
      <c r="I7927" t="s">
        <v>11357</v>
      </c>
      <c r="J7927" t="s">
        <v>11358</v>
      </c>
      <c r="K7927" t="s">
        <v>11389</v>
      </c>
      <c r="L7927" t="str">
        <f>CONCATENATE(G7927," ",K7927)</f>
        <v>United States Alabama</v>
      </c>
      <c r="M7927" t="str">
        <f>IFERROR(VLOOKUP(L7927,'State(need_input)'!I$2:J$3992,2,FALSE),"")</f>
        <v>base.state_us_1</v>
      </c>
      <c r="O7927">
        <v>75169</v>
      </c>
      <c r="P7927">
        <v>1840006563</v>
      </c>
    </row>
    <row r="7928" spans="1:16">
      <c r="A7928" s="5" t="str">
        <f>CONCATENATE("rdx_city_",J7928,"_",B7928)</f>
        <v>rdx_city_USA_113</v>
      </c>
      <c r="B7928">
        <f>IF(I7928=I7927,B7927+1,1)</f>
        <v>113</v>
      </c>
      <c r="C7928" t="s">
        <v>11469</v>
      </c>
      <c r="D7928" t="s">
        <v>11469</v>
      </c>
      <c r="E7928">
        <v>45.2099</v>
      </c>
      <c r="F7928">
        <v>-93.3893</v>
      </c>
      <c r="G7928" t="s">
        <v>11356</v>
      </c>
      <c r="H7928" t="str">
        <f>IFERROR(VLOOKUP(I7928,'country(26mar)'!C$2:D$251,2,FALSE),"")</f>
        <v>base.us</v>
      </c>
      <c r="I7928" t="s">
        <v>11357</v>
      </c>
      <c r="J7928" t="s">
        <v>11358</v>
      </c>
      <c r="K7928" t="s">
        <v>11400</v>
      </c>
      <c r="L7928" t="str">
        <f>CONCATENATE(G7928," ",K7928)</f>
        <v>United States Minnesota</v>
      </c>
      <c r="M7928" t="str">
        <f>IFERROR(VLOOKUP(L7928,'State(need_input)'!I$2:J$3992,2,FALSE),"")</f>
        <v>base.state_us_36</v>
      </c>
      <c r="O7928">
        <v>17522</v>
      </c>
      <c r="P7928">
        <v>1840006717</v>
      </c>
    </row>
    <row r="7929" spans="1:16">
      <c r="A7929" s="5" t="str">
        <f>CONCATENATE("rdx_city_",J7929,"_",B7929)</f>
        <v>rdx_city_USA_114</v>
      </c>
      <c r="B7929">
        <f>IF(I7929=I7928,B7928+1,1)</f>
        <v>114</v>
      </c>
      <c r="C7929" t="s">
        <v>11470</v>
      </c>
      <c r="D7929" t="s">
        <v>11470</v>
      </c>
      <c r="E7929">
        <v>41.3443</v>
      </c>
      <c r="F7929">
        <v>-73.0689</v>
      </c>
      <c r="G7929" t="s">
        <v>11356</v>
      </c>
      <c r="H7929" t="str">
        <f>IFERROR(VLOOKUP(I7929,'country(26mar)'!C$2:D$251,2,FALSE),"")</f>
        <v>base.us</v>
      </c>
      <c r="I7929" t="s">
        <v>11357</v>
      </c>
      <c r="J7929" t="s">
        <v>11358</v>
      </c>
      <c r="K7929" t="s">
        <v>11471</v>
      </c>
      <c r="L7929" t="str">
        <f>CONCATENATE(G7929," ",K7929)</f>
        <v>United States Connecticut</v>
      </c>
      <c r="M7929" t="str">
        <f>IFERROR(VLOOKUP(L7929,'State(need_input)'!I$2:J$3992,2,FALSE),"")</f>
        <v>base.state_us_7</v>
      </c>
      <c r="O7929">
        <v>18813</v>
      </c>
      <c r="P7929">
        <v>1840004846</v>
      </c>
    </row>
    <row r="7930" spans="1:16">
      <c r="A7930" s="5" t="str">
        <f>CONCATENATE("rdx_city_",J7930,"_",B7930)</f>
        <v>rdx_city_USA_115</v>
      </c>
      <c r="B7930">
        <f>IF(I7930=I7929,B7929+1,1)</f>
        <v>115</v>
      </c>
      <c r="C7930" t="s">
        <v>11472</v>
      </c>
      <c r="D7930" t="s">
        <v>11472</v>
      </c>
      <c r="E7930">
        <v>32.0131</v>
      </c>
      <c r="F7930">
        <v>-106.5985</v>
      </c>
      <c r="G7930" t="s">
        <v>11356</v>
      </c>
      <c r="H7930" t="str">
        <f>IFERROR(VLOOKUP(I7930,'country(26mar)'!C$2:D$251,2,FALSE),"")</f>
        <v>base.us</v>
      </c>
      <c r="I7930" t="s">
        <v>11357</v>
      </c>
      <c r="J7930" t="s">
        <v>11358</v>
      </c>
      <c r="K7930" t="s">
        <v>11394</v>
      </c>
      <c r="L7930" t="str">
        <f>CONCATENATE(G7930," ",K7930)</f>
        <v>United States New Mexico</v>
      </c>
      <c r="M7930" t="str">
        <f>IFERROR(VLOOKUP(L7930,'State(need_input)'!I$2:J$3992,2,FALSE),"")</f>
        <v>base.state_us_26</v>
      </c>
      <c r="O7930">
        <v>9339</v>
      </c>
      <c r="P7930">
        <v>1840018049</v>
      </c>
    </row>
    <row r="7931" spans="1:16">
      <c r="A7931" s="5" t="str">
        <f>CONCATENATE("rdx_city_",J7931,"_",B7931)</f>
        <v>rdx_city_USA_116</v>
      </c>
      <c r="B7931">
        <f>IF(I7931=I7930,B7930+1,1)</f>
        <v>116</v>
      </c>
      <c r="C7931" t="s">
        <v>11472</v>
      </c>
      <c r="D7931" t="s">
        <v>11472</v>
      </c>
      <c r="E7931">
        <v>31.9876</v>
      </c>
      <c r="F7931">
        <v>-106.5933</v>
      </c>
      <c r="G7931" t="s">
        <v>11356</v>
      </c>
      <c r="H7931" t="str">
        <f>IFERROR(VLOOKUP(I7931,'country(26mar)'!C$2:D$251,2,FALSE),"")</f>
        <v>base.us</v>
      </c>
      <c r="I7931" t="s">
        <v>11357</v>
      </c>
      <c r="J7931" t="s">
        <v>11358</v>
      </c>
      <c r="K7931" t="s">
        <v>11365</v>
      </c>
      <c r="L7931" t="str">
        <f>CONCATENATE(G7931," ",K7931)</f>
        <v>United States Texas</v>
      </c>
      <c r="M7931" t="str">
        <f>IFERROR(VLOOKUP(L7931,'State(need_input)'!I$2:J$3992,2,FALSE),"")</f>
        <v>base.state_us_44</v>
      </c>
      <c r="O7931">
        <v>5665</v>
      </c>
      <c r="P7931">
        <v>1840022138</v>
      </c>
    </row>
    <row r="7932" spans="1:16">
      <c r="A7932" s="5" t="str">
        <f>CONCATENATE("rdx_city_",J7932,"_",B7932)</f>
        <v>rdx_city_USA_117</v>
      </c>
      <c r="B7932">
        <f>IF(I7932=I7931,B7931+1,1)</f>
        <v>117</v>
      </c>
      <c r="C7932" t="s">
        <v>11473</v>
      </c>
      <c r="D7932" t="s">
        <v>11473</v>
      </c>
      <c r="E7932">
        <v>45.1415</v>
      </c>
      <c r="F7932">
        <v>-89.1556</v>
      </c>
      <c r="G7932" t="s">
        <v>11356</v>
      </c>
      <c r="H7932" t="str">
        <f>IFERROR(VLOOKUP(I7932,'country(26mar)'!C$2:D$251,2,FALSE),"")</f>
        <v>base.us</v>
      </c>
      <c r="I7932" t="s">
        <v>11357</v>
      </c>
      <c r="J7932" t="s">
        <v>11358</v>
      </c>
      <c r="K7932" t="s">
        <v>11426</v>
      </c>
      <c r="L7932" t="str">
        <f>CONCATENATE(G7932," ",K7932)</f>
        <v>United States Wisconsin</v>
      </c>
      <c r="M7932" t="str">
        <f>IFERROR(VLOOKUP(L7932,'State(need_input)'!I$2:J$3992,2,FALSE),"")</f>
        <v>base.state_us_50</v>
      </c>
      <c r="O7932">
        <v>7708</v>
      </c>
      <c r="P7932">
        <v>1840001565</v>
      </c>
    </row>
    <row r="7933" spans="1:16">
      <c r="A7933" s="5" t="str">
        <f>CONCATENATE("rdx_city_",J7933,"_",B7933)</f>
        <v>rdx_city_USA_118</v>
      </c>
      <c r="B7933">
        <f>IF(I7933=I7932,B7932+1,1)</f>
        <v>118</v>
      </c>
      <c r="C7933" t="s">
        <v>11474</v>
      </c>
      <c r="D7933" t="s">
        <v>11474</v>
      </c>
      <c r="E7933">
        <v>37.9789</v>
      </c>
      <c r="F7933">
        <v>-121.7957</v>
      </c>
      <c r="G7933" t="s">
        <v>11356</v>
      </c>
      <c r="H7933" t="str">
        <f>IFERROR(VLOOKUP(I7933,'country(26mar)'!C$2:D$251,2,FALSE),"")</f>
        <v>base.us</v>
      </c>
      <c r="I7933" t="s">
        <v>11357</v>
      </c>
      <c r="J7933" t="s">
        <v>11358</v>
      </c>
      <c r="K7933" t="s">
        <v>11379</v>
      </c>
      <c r="L7933" t="str">
        <f>CONCATENATE(G7933," ",K7933)</f>
        <v>United States California</v>
      </c>
      <c r="M7933" t="str">
        <f>IFERROR(VLOOKUP(L7933,'State(need_input)'!I$2:J$3992,2,FALSE),"")</f>
        <v>base.state_us_5</v>
      </c>
      <c r="O7933">
        <v>302885</v>
      </c>
      <c r="P7933">
        <v>1840018903</v>
      </c>
    </row>
    <row r="7934" spans="1:16">
      <c r="A7934" s="5" t="str">
        <f>CONCATENATE("rdx_city_",J7934,"_",B7934)</f>
        <v>rdx_city_USA_119</v>
      </c>
      <c r="B7934">
        <f>IF(I7934=I7933,B7933+1,1)</f>
        <v>119</v>
      </c>
      <c r="C7934" t="s">
        <v>11474</v>
      </c>
      <c r="D7934" t="s">
        <v>11474</v>
      </c>
      <c r="E7934">
        <v>42.4744</v>
      </c>
      <c r="F7934">
        <v>-88.072</v>
      </c>
      <c r="G7934" t="s">
        <v>11356</v>
      </c>
      <c r="H7934" t="str">
        <f>IFERROR(VLOOKUP(I7934,'country(26mar)'!C$2:D$251,2,FALSE),"")</f>
        <v>base.us</v>
      </c>
      <c r="I7934" t="s">
        <v>11357</v>
      </c>
      <c r="J7934" t="s">
        <v>11358</v>
      </c>
      <c r="K7934" t="s">
        <v>11376</v>
      </c>
      <c r="L7934" t="str">
        <f>CONCATENATE(G7934," ",K7934)</f>
        <v>United States Illinois</v>
      </c>
      <c r="M7934" t="str">
        <f>IFERROR(VLOOKUP(L7934,'State(need_input)'!I$2:J$3992,2,FALSE),"")</f>
        <v>base.state_us_14</v>
      </c>
      <c r="O7934">
        <v>14235</v>
      </c>
      <c r="P7934">
        <v>1840010115</v>
      </c>
    </row>
    <row r="7935" spans="1:16">
      <c r="A7935" s="5" t="str">
        <f>CONCATENATE("rdx_city_",J7935,"_",B7935)</f>
        <v>rdx_city_USA_120</v>
      </c>
      <c r="B7935">
        <f>IF(I7935=I7934,B7934+1,1)</f>
        <v>120</v>
      </c>
      <c r="C7935" t="s">
        <v>11475</v>
      </c>
      <c r="D7935" t="s">
        <v>11475</v>
      </c>
      <c r="E7935">
        <v>33.3985</v>
      </c>
      <c r="F7935">
        <v>-111.5351</v>
      </c>
      <c r="G7935" t="s">
        <v>11356</v>
      </c>
      <c r="H7935" t="str">
        <f>IFERROR(VLOOKUP(I7935,'country(26mar)'!C$2:D$251,2,FALSE),"")</f>
        <v>base.us</v>
      </c>
      <c r="I7935" t="s">
        <v>11357</v>
      </c>
      <c r="J7935" t="s">
        <v>11358</v>
      </c>
      <c r="K7935" t="s">
        <v>11476</v>
      </c>
      <c r="L7935" t="str">
        <f>CONCATENATE(G7935," ",K7935)</f>
        <v>United States Arizona</v>
      </c>
      <c r="M7935" t="str">
        <f>IFERROR(VLOOKUP(L7935,'State(need_input)'!I$2:J$3992,2,FALSE),"")</f>
        <v>base.state_us_3</v>
      </c>
      <c r="O7935">
        <v>40538</v>
      </c>
      <c r="P7935">
        <v>1840019365</v>
      </c>
    </row>
    <row r="7936" spans="1:16">
      <c r="A7936" s="5" t="str">
        <f>CONCATENATE("rdx_city_",J7936,"_",B7936)</f>
        <v>rdx_city_USA_121</v>
      </c>
      <c r="B7936">
        <f>IF(I7936=I7935,B7935+1,1)</f>
        <v>121</v>
      </c>
      <c r="C7936" t="s">
        <v>11477</v>
      </c>
      <c r="D7936" t="s">
        <v>11477</v>
      </c>
      <c r="E7936">
        <v>35.7248</v>
      </c>
      <c r="F7936">
        <v>-78.8659</v>
      </c>
      <c r="G7936" t="s">
        <v>11356</v>
      </c>
      <c r="H7936" t="str">
        <f>IFERROR(VLOOKUP(I7936,'country(26mar)'!C$2:D$251,2,FALSE),"")</f>
        <v>base.us</v>
      </c>
      <c r="I7936" t="s">
        <v>11357</v>
      </c>
      <c r="J7936" t="s">
        <v>11358</v>
      </c>
      <c r="K7936" t="s">
        <v>11362</v>
      </c>
      <c r="L7936" t="str">
        <f>CONCATENATE(G7936," ",K7936)</f>
        <v>United States North Carolina</v>
      </c>
      <c r="M7936" t="str">
        <f>IFERROR(VLOOKUP(L7936,'State(need_input)'!I$2:J$3992,2,FALSE),"")</f>
        <v>base.state_us_28</v>
      </c>
      <c r="O7936">
        <v>50451</v>
      </c>
      <c r="P7936">
        <v>1840015355</v>
      </c>
    </row>
    <row r="7937" spans="1:16">
      <c r="A7937" s="5" t="str">
        <f>CONCATENATE("rdx_city_",J7937,"_",B7937)</f>
        <v>rdx_city_USA_122</v>
      </c>
      <c r="B7937">
        <f>IF(I7937=I7936,B7936+1,1)</f>
        <v>122</v>
      </c>
      <c r="C7937" t="s">
        <v>11478</v>
      </c>
      <c r="D7937" t="s">
        <v>11478</v>
      </c>
      <c r="E7937">
        <v>28.7015</v>
      </c>
      <c r="F7937">
        <v>-81.5308</v>
      </c>
      <c r="G7937" t="s">
        <v>11356</v>
      </c>
      <c r="H7937" t="str">
        <f>IFERROR(VLOOKUP(I7937,'country(26mar)'!C$2:D$251,2,FALSE),"")</f>
        <v>base.us</v>
      </c>
      <c r="I7937" t="s">
        <v>11357</v>
      </c>
      <c r="J7937" t="s">
        <v>11358</v>
      </c>
      <c r="K7937" t="s">
        <v>11435</v>
      </c>
      <c r="L7937" t="str">
        <f>CONCATENATE(G7937," ",K7937)</f>
        <v>United States Florida</v>
      </c>
      <c r="M7937" t="str">
        <f>IFERROR(VLOOKUP(L7937,'State(need_input)'!I$2:J$3992,2,FALSE),"")</f>
        <v>base.state_us_10</v>
      </c>
      <c r="O7937">
        <v>51564</v>
      </c>
      <c r="P7937">
        <v>1840014093</v>
      </c>
    </row>
    <row r="7938" spans="1:16">
      <c r="A7938" s="5" t="str">
        <f>CONCATENATE("rdx_city_",J7938,"_",B7938)</f>
        <v>rdx_city_USA_123</v>
      </c>
      <c r="B7938">
        <f>IF(I7938=I7937,B7937+1,1)</f>
        <v>123</v>
      </c>
      <c r="C7938" t="s">
        <v>11479</v>
      </c>
      <c r="D7938" t="s">
        <v>11479</v>
      </c>
      <c r="E7938">
        <v>34.5329</v>
      </c>
      <c r="F7938">
        <v>-117.2102</v>
      </c>
      <c r="G7938" t="s">
        <v>11356</v>
      </c>
      <c r="H7938" t="str">
        <f>IFERROR(VLOOKUP(I7938,'country(26mar)'!C$2:D$251,2,FALSE),"")</f>
        <v>base.us</v>
      </c>
      <c r="I7938" t="s">
        <v>11357</v>
      </c>
      <c r="J7938" t="s">
        <v>11358</v>
      </c>
      <c r="K7938" t="s">
        <v>11379</v>
      </c>
      <c r="L7938" t="str">
        <f>CONCATENATE(G7938," ",K7938)</f>
        <v>United States California</v>
      </c>
      <c r="M7938" t="str">
        <f>IFERROR(VLOOKUP(L7938,'State(need_input)'!I$2:J$3992,2,FALSE),"")</f>
        <v>base.state_us_5</v>
      </c>
      <c r="O7938">
        <v>73077</v>
      </c>
      <c r="P7938">
        <v>1840021733</v>
      </c>
    </row>
    <row r="7939" spans="1:16">
      <c r="A7939" s="5" t="str">
        <f>CONCATENATE("rdx_city_",J7939,"_",B7939)</f>
        <v>rdx_city_USA_124</v>
      </c>
      <c r="B7939">
        <f>IF(I7939=I7938,B7938+1,1)</f>
        <v>124</v>
      </c>
      <c r="C7939" t="s">
        <v>11479</v>
      </c>
      <c r="D7939" t="s">
        <v>11479</v>
      </c>
      <c r="E7939">
        <v>44.7458</v>
      </c>
      <c r="F7939">
        <v>-93.2006</v>
      </c>
      <c r="G7939" t="s">
        <v>11356</v>
      </c>
      <c r="H7939" t="str">
        <f>IFERROR(VLOOKUP(I7939,'country(26mar)'!C$2:D$251,2,FALSE),"")</f>
        <v>base.us</v>
      </c>
      <c r="I7939" t="s">
        <v>11357</v>
      </c>
      <c r="J7939" t="s">
        <v>11358</v>
      </c>
      <c r="K7939" t="s">
        <v>11400</v>
      </c>
      <c r="L7939" t="str">
        <f>CONCATENATE(G7939," ",K7939)</f>
        <v>United States Minnesota</v>
      </c>
      <c r="M7939" t="str">
        <f>IFERROR(VLOOKUP(L7939,'State(need_input)'!I$2:J$3992,2,FALSE),"")</f>
        <v>base.state_us_36</v>
      </c>
      <c r="O7939">
        <v>52435</v>
      </c>
      <c r="P7939">
        <v>1840006768</v>
      </c>
    </row>
    <row r="7940" spans="1:16">
      <c r="A7940" s="5" t="str">
        <f>CONCATENATE("rdx_city_",J7940,"_",B7940)</f>
        <v>rdx_city_USA_125</v>
      </c>
      <c r="B7940">
        <f>IF(I7940=I7939,B7939+1,1)</f>
        <v>125</v>
      </c>
      <c r="C7940" t="s">
        <v>11480</v>
      </c>
      <c r="D7940" t="s">
        <v>11480</v>
      </c>
      <c r="E7940">
        <v>44.2774</v>
      </c>
      <c r="F7940">
        <v>-88.3894</v>
      </c>
      <c r="G7940" t="s">
        <v>11356</v>
      </c>
      <c r="H7940" t="str">
        <f>IFERROR(VLOOKUP(I7940,'country(26mar)'!C$2:D$251,2,FALSE),"")</f>
        <v>base.us</v>
      </c>
      <c r="I7940" t="s">
        <v>11357</v>
      </c>
      <c r="J7940" t="s">
        <v>11358</v>
      </c>
      <c r="K7940" t="s">
        <v>11426</v>
      </c>
      <c r="L7940" t="str">
        <f>CONCATENATE(G7940," ",K7940)</f>
        <v>United States Wisconsin</v>
      </c>
      <c r="M7940" t="str">
        <f>IFERROR(VLOOKUP(L7940,'State(need_input)'!I$2:J$3992,2,FALSE),"")</f>
        <v>base.state_us_50</v>
      </c>
      <c r="O7940">
        <v>222222</v>
      </c>
      <c r="P7940">
        <v>1840002400</v>
      </c>
    </row>
    <row r="7941" spans="1:16">
      <c r="A7941" s="5" t="str">
        <f>CONCATENATE("rdx_city_",J7941,"_",B7941)</f>
        <v>rdx_city_USA_126</v>
      </c>
      <c r="B7941">
        <f>IF(I7941=I7940,B7940+1,1)</f>
        <v>126</v>
      </c>
      <c r="C7941" t="s">
        <v>11481</v>
      </c>
      <c r="D7941" t="s">
        <v>11481</v>
      </c>
      <c r="E7941">
        <v>34.3308</v>
      </c>
      <c r="F7941">
        <v>-86.499</v>
      </c>
      <c r="G7941" t="s">
        <v>11356</v>
      </c>
      <c r="H7941" t="str">
        <f>IFERROR(VLOOKUP(I7941,'country(26mar)'!C$2:D$251,2,FALSE),"")</f>
        <v>base.us</v>
      </c>
      <c r="I7941" t="s">
        <v>11357</v>
      </c>
      <c r="J7941" t="s">
        <v>11358</v>
      </c>
      <c r="K7941" t="s">
        <v>11389</v>
      </c>
      <c r="L7941" t="str">
        <f>CONCATENATE(G7941," ",K7941)</f>
        <v>United States Alabama</v>
      </c>
      <c r="M7941" t="str">
        <f>IFERROR(VLOOKUP(L7941,'State(need_input)'!I$2:J$3992,2,FALSE),"")</f>
        <v>base.state_us_1</v>
      </c>
      <c r="O7941">
        <v>8244</v>
      </c>
      <c r="P7941">
        <v>1840013600</v>
      </c>
    </row>
    <row r="7942" spans="1:16">
      <c r="A7942" s="5" t="str">
        <f>CONCATENATE("rdx_city_",J7942,"_",B7942)</f>
        <v>rdx_city_USA_127</v>
      </c>
      <c r="B7942">
        <f>IF(I7942=I7941,B7941+1,1)</f>
        <v>127</v>
      </c>
      <c r="C7942" t="s">
        <v>11482</v>
      </c>
      <c r="D7942" t="s">
        <v>11482</v>
      </c>
      <c r="E7942">
        <v>27.8877</v>
      </c>
      <c r="F7942">
        <v>-97.1134</v>
      </c>
      <c r="G7942" t="s">
        <v>11356</v>
      </c>
      <c r="H7942" t="str">
        <f>IFERROR(VLOOKUP(I7942,'country(26mar)'!C$2:D$251,2,FALSE),"")</f>
        <v>base.us</v>
      </c>
      <c r="I7942" t="s">
        <v>11357</v>
      </c>
      <c r="J7942" t="s">
        <v>11358</v>
      </c>
      <c r="K7942" t="s">
        <v>11365</v>
      </c>
      <c r="L7942" t="str">
        <f>CONCATENATE(G7942," ",K7942)</f>
        <v>United States Texas</v>
      </c>
      <c r="M7942" t="str">
        <f>IFERROR(VLOOKUP(L7942,'State(need_input)'!I$2:J$3992,2,FALSE),"")</f>
        <v>base.state_us_44</v>
      </c>
      <c r="O7942">
        <v>8265</v>
      </c>
      <c r="P7942">
        <v>1840019708</v>
      </c>
    </row>
    <row r="7943" spans="1:16">
      <c r="A7943" s="5" t="str">
        <f>CONCATENATE("rdx_city_",J7943,"_",B7943)</f>
        <v>rdx_city_USA_128</v>
      </c>
      <c r="B7943">
        <f>IF(I7943=I7942,B7942+1,1)</f>
        <v>128</v>
      </c>
      <c r="C7943" t="s">
        <v>11483</v>
      </c>
      <c r="D7943" t="s">
        <v>11483</v>
      </c>
      <c r="E7943">
        <v>27.2213</v>
      </c>
      <c r="F7943">
        <v>-81.8587</v>
      </c>
      <c r="G7943" t="s">
        <v>11356</v>
      </c>
      <c r="H7943" t="str">
        <f>IFERROR(VLOOKUP(I7943,'country(26mar)'!C$2:D$251,2,FALSE),"")</f>
        <v>base.us</v>
      </c>
      <c r="I7943" t="s">
        <v>11357</v>
      </c>
      <c r="J7943" t="s">
        <v>11358</v>
      </c>
      <c r="K7943" t="s">
        <v>11435</v>
      </c>
      <c r="L7943" t="str">
        <f>CONCATENATE(G7943," ",K7943)</f>
        <v>United States Florida</v>
      </c>
      <c r="M7943" t="str">
        <f>IFERROR(VLOOKUP(L7943,'State(need_input)'!I$2:J$3992,2,FALSE),"")</f>
        <v>base.state_us_10</v>
      </c>
      <c r="O7943">
        <v>18376</v>
      </c>
      <c r="P7943">
        <v>1840014187</v>
      </c>
    </row>
    <row r="7944" spans="1:16">
      <c r="A7944" s="5" t="str">
        <f>CONCATENATE("rdx_city_",J7944,"_",B7944)</f>
        <v>rdx_city_USA_129</v>
      </c>
      <c r="B7944">
        <f>IF(I7944=I7943,B7943+1,1)</f>
        <v>129</v>
      </c>
      <c r="C7944" t="s">
        <v>11483</v>
      </c>
      <c r="D7944" t="s">
        <v>11483</v>
      </c>
      <c r="E7944">
        <v>34.1342</v>
      </c>
      <c r="F7944">
        <v>-118.0373</v>
      </c>
      <c r="G7944" t="s">
        <v>11356</v>
      </c>
      <c r="H7944" t="str">
        <f>IFERROR(VLOOKUP(I7944,'country(26mar)'!C$2:D$251,2,FALSE),"")</f>
        <v>base.us</v>
      </c>
      <c r="I7944" t="s">
        <v>11357</v>
      </c>
      <c r="J7944" t="s">
        <v>11358</v>
      </c>
      <c r="K7944" t="s">
        <v>11379</v>
      </c>
      <c r="L7944" t="str">
        <f>CONCATENATE(G7944," ",K7944)</f>
        <v>United States California</v>
      </c>
      <c r="M7944" t="str">
        <f>IFERROR(VLOOKUP(L7944,'State(need_input)'!I$2:J$3992,2,FALSE),"")</f>
        <v>base.state_us_5</v>
      </c>
      <c r="O7944">
        <v>58799</v>
      </c>
      <c r="P7944">
        <v>1840019223</v>
      </c>
    </row>
    <row r="7945" spans="1:16">
      <c r="A7945" s="5" t="str">
        <f>CONCATENATE("rdx_city_",J7945,"_",B7945)</f>
        <v>rdx_city_USA_130</v>
      </c>
      <c r="B7945">
        <f>IF(I7945=I7944,B7944+1,1)</f>
        <v>130</v>
      </c>
      <c r="C7945" t="s">
        <v>11484</v>
      </c>
      <c r="D7945" t="s">
        <v>11484</v>
      </c>
      <c r="E7945">
        <v>40.862</v>
      </c>
      <c r="F7945">
        <v>-124.0754</v>
      </c>
      <c r="G7945" t="s">
        <v>11356</v>
      </c>
      <c r="H7945" t="str">
        <f>IFERROR(VLOOKUP(I7945,'country(26mar)'!C$2:D$251,2,FALSE),"")</f>
        <v>base.us</v>
      </c>
      <c r="I7945" t="s">
        <v>11357</v>
      </c>
      <c r="J7945" t="s">
        <v>11358</v>
      </c>
      <c r="K7945" t="s">
        <v>11379</v>
      </c>
      <c r="L7945" t="str">
        <f>CONCATENATE(G7945," ",K7945)</f>
        <v>United States California</v>
      </c>
      <c r="M7945" t="str">
        <f>IFERROR(VLOOKUP(L7945,'State(need_input)'!I$2:J$3992,2,FALSE),"")</f>
        <v>base.state_us_5</v>
      </c>
      <c r="O7945">
        <v>33806</v>
      </c>
      <c r="P7945">
        <v>1840009422</v>
      </c>
    </row>
    <row r="7946" spans="1:16">
      <c r="A7946" s="5" t="str">
        <f>CONCATENATE("rdx_city_",J7946,"_",B7946)</f>
        <v>rdx_city_USA_131</v>
      </c>
      <c r="B7946">
        <f>IF(I7946=I7945,B7945+1,1)</f>
        <v>131</v>
      </c>
      <c r="C7946" t="s">
        <v>11485</v>
      </c>
      <c r="D7946" t="s">
        <v>11485</v>
      </c>
      <c r="E7946">
        <v>41.5077</v>
      </c>
      <c r="F7946">
        <v>-75.5453</v>
      </c>
      <c r="G7946" t="s">
        <v>11356</v>
      </c>
      <c r="H7946" t="str">
        <f>IFERROR(VLOOKUP(I7946,'country(26mar)'!C$2:D$251,2,FALSE),"")</f>
        <v>base.us</v>
      </c>
      <c r="I7946" t="s">
        <v>11357</v>
      </c>
      <c r="J7946" t="s">
        <v>11358</v>
      </c>
      <c r="K7946" t="s">
        <v>11416</v>
      </c>
      <c r="L7946" t="str">
        <f>CONCATENATE(G7946," ",K7946)</f>
        <v>United States Pennsylvania</v>
      </c>
      <c r="M7946" t="str">
        <f>IFERROR(VLOOKUP(L7946,'State(need_input)'!I$2:J$3992,2,FALSE),"")</f>
        <v>base.state_us_39</v>
      </c>
      <c r="O7946">
        <v>6954</v>
      </c>
      <c r="P7946">
        <v>1840003374</v>
      </c>
    </row>
    <row r="7947" spans="1:16">
      <c r="A7947" s="5" t="str">
        <f>CONCATENATE("rdx_city_",J7947,"_",B7947)</f>
        <v>rdx_city_USA_132</v>
      </c>
      <c r="B7947">
        <f>IF(I7947=I7946,B7946+1,1)</f>
        <v>132</v>
      </c>
      <c r="C7947" t="s">
        <v>11486</v>
      </c>
      <c r="D7947" t="s">
        <v>11486</v>
      </c>
      <c r="E7947">
        <v>35.9036</v>
      </c>
      <c r="F7947">
        <v>-79.9595</v>
      </c>
      <c r="G7947" t="s">
        <v>11356</v>
      </c>
      <c r="H7947" t="str">
        <f>IFERROR(VLOOKUP(I7947,'country(26mar)'!C$2:D$251,2,FALSE),"")</f>
        <v>base.us</v>
      </c>
      <c r="I7947" t="s">
        <v>11357</v>
      </c>
      <c r="J7947" t="s">
        <v>11358</v>
      </c>
      <c r="K7947" t="s">
        <v>11362</v>
      </c>
      <c r="L7947" t="str">
        <f>CONCATENATE(G7947," ",K7947)</f>
        <v>United States North Carolina</v>
      </c>
      <c r="M7947" t="str">
        <f>IFERROR(VLOOKUP(L7947,'State(need_input)'!I$2:J$3992,2,FALSE),"")</f>
        <v>base.state_us_28</v>
      </c>
      <c r="O7947">
        <v>11518</v>
      </c>
      <c r="P7947">
        <v>1840013399</v>
      </c>
    </row>
    <row r="7948" spans="1:16">
      <c r="A7948" s="5" t="str">
        <f>CONCATENATE("rdx_city_",J7948,"_",B7948)</f>
        <v>rdx_city_USA_133</v>
      </c>
      <c r="B7948">
        <f>IF(I7948=I7947,B7947+1,1)</f>
        <v>133</v>
      </c>
      <c r="C7948" t="s">
        <v>11487</v>
      </c>
      <c r="D7948" t="s">
        <v>11487</v>
      </c>
      <c r="E7948">
        <v>35.691</v>
      </c>
      <c r="F7948">
        <v>-78.3744</v>
      </c>
      <c r="G7948" t="s">
        <v>11356</v>
      </c>
      <c r="H7948" t="str">
        <f>IFERROR(VLOOKUP(I7948,'country(26mar)'!C$2:D$251,2,FALSE),"")</f>
        <v>base.us</v>
      </c>
      <c r="I7948" t="s">
        <v>11357</v>
      </c>
      <c r="J7948" t="s">
        <v>11358</v>
      </c>
      <c r="K7948" t="s">
        <v>11362</v>
      </c>
      <c r="L7948" t="str">
        <f>CONCATENATE(G7948," ",K7948)</f>
        <v>United States North Carolina</v>
      </c>
      <c r="M7948" t="str">
        <f>IFERROR(VLOOKUP(L7948,'State(need_input)'!I$2:J$3992,2,FALSE),"")</f>
        <v>base.state_us_28</v>
      </c>
      <c r="O7948">
        <v>15180</v>
      </c>
      <c r="P7948">
        <v>1840025797</v>
      </c>
    </row>
    <row r="7949" spans="1:16">
      <c r="A7949" s="5" t="str">
        <f>CONCATENATE("rdx_city_",J7949,"_",B7949)</f>
        <v>rdx_city_USA_134</v>
      </c>
      <c r="B7949">
        <f>IF(I7949=I7948,B7948+1,1)</f>
        <v>134</v>
      </c>
      <c r="C7949" t="s">
        <v>11488</v>
      </c>
      <c r="D7949" t="s">
        <v>11488</v>
      </c>
      <c r="E7949">
        <v>45.0722</v>
      </c>
      <c r="F7949">
        <v>-93.1671</v>
      </c>
      <c r="G7949" t="s">
        <v>11356</v>
      </c>
      <c r="H7949" t="str">
        <f>IFERROR(VLOOKUP(I7949,'country(26mar)'!C$2:D$251,2,FALSE),"")</f>
        <v>base.us</v>
      </c>
      <c r="I7949" t="s">
        <v>11357</v>
      </c>
      <c r="J7949" t="s">
        <v>11358</v>
      </c>
      <c r="K7949" t="s">
        <v>11400</v>
      </c>
      <c r="L7949" t="str">
        <f>CONCATENATE(G7949," ",K7949)</f>
        <v>United States Minnesota</v>
      </c>
      <c r="M7949" t="str">
        <f>IFERROR(VLOOKUP(L7949,'State(need_input)'!I$2:J$3992,2,FALSE),"")</f>
        <v>base.state_us_36</v>
      </c>
      <c r="O7949">
        <v>10362</v>
      </c>
      <c r="P7949">
        <v>1840006752</v>
      </c>
    </row>
    <row r="7950" spans="1:16">
      <c r="A7950" s="5" t="str">
        <f>CONCATENATE("rdx_city_",J7950,"_",B7950)</f>
        <v>rdx_city_USA_135</v>
      </c>
      <c r="B7950">
        <f>IF(I7950=I7949,B7949+1,1)</f>
        <v>135</v>
      </c>
      <c r="C7950" t="s">
        <v>11489</v>
      </c>
      <c r="D7950" t="s">
        <v>11489</v>
      </c>
      <c r="E7950">
        <v>34.1945</v>
      </c>
      <c r="F7950">
        <v>-97.1252</v>
      </c>
      <c r="G7950" t="s">
        <v>11356</v>
      </c>
      <c r="H7950" t="str">
        <f>IFERROR(VLOOKUP(I7950,'country(26mar)'!C$2:D$251,2,FALSE),"")</f>
        <v>base.us</v>
      </c>
      <c r="I7950" t="s">
        <v>11357</v>
      </c>
      <c r="J7950" t="s">
        <v>11358</v>
      </c>
      <c r="K7950" t="s">
        <v>11372</v>
      </c>
      <c r="L7950" t="str">
        <f>CONCATENATE(G7950," ",K7950)</f>
        <v>United States Oklahoma</v>
      </c>
      <c r="M7950" t="str">
        <f>IFERROR(VLOOKUP(L7950,'State(need_input)'!I$2:J$3992,2,FALSE),"")</f>
        <v>base.state_us_31</v>
      </c>
      <c r="O7950">
        <v>21315</v>
      </c>
      <c r="P7950">
        <v>1840019258</v>
      </c>
    </row>
    <row r="7951" spans="1:16">
      <c r="A7951" s="5" t="str">
        <f>CONCATENATE("rdx_city_",J7951,"_",B7951)</f>
        <v>rdx_city_USA_136</v>
      </c>
      <c r="B7951">
        <f>IF(I7951=I7950,B7950+1,1)</f>
        <v>136</v>
      </c>
      <c r="C7951" t="s">
        <v>11490</v>
      </c>
      <c r="D7951" t="s">
        <v>11490</v>
      </c>
      <c r="E7951">
        <v>34.125</v>
      </c>
      <c r="F7951">
        <v>-93.0719</v>
      </c>
      <c r="G7951" t="s">
        <v>11356</v>
      </c>
      <c r="H7951" t="str">
        <f>IFERROR(VLOOKUP(I7951,'country(26mar)'!C$2:D$251,2,FALSE),"")</f>
        <v>base.us</v>
      </c>
      <c r="I7951" t="s">
        <v>11357</v>
      </c>
      <c r="J7951" t="s">
        <v>11358</v>
      </c>
      <c r="K7951" t="s">
        <v>11428</v>
      </c>
      <c r="L7951" t="str">
        <f>CONCATENATE(G7951," ",K7951)</f>
        <v>United States Arkansas</v>
      </c>
      <c r="M7951" t="str">
        <f>IFERROR(VLOOKUP(L7951,'State(need_input)'!I$2:J$3992,2,FALSE),"")</f>
        <v>base.state_us_4</v>
      </c>
      <c r="O7951">
        <v>10428</v>
      </c>
      <c r="P7951">
        <v>1840013638</v>
      </c>
    </row>
    <row r="7952" spans="1:16">
      <c r="A7952" s="5" t="str">
        <f>CONCATENATE("rdx_city_",J7952,"_",B7952)</f>
        <v>rdx_city_USA_137</v>
      </c>
      <c r="B7952">
        <f>IF(I7952=I7951,B7951+1,1)</f>
        <v>137</v>
      </c>
      <c r="C7952" t="s">
        <v>11491</v>
      </c>
      <c r="D7952" t="s">
        <v>11491</v>
      </c>
      <c r="E7952">
        <v>37.0726</v>
      </c>
      <c r="F7952">
        <v>-97.0385</v>
      </c>
      <c r="G7952" t="s">
        <v>11356</v>
      </c>
      <c r="H7952" t="str">
        <f>IFERROR(VLOOKUP(I7952,'country(26mar)'!C$2:D$251,2,FALSE),"")</f>
        <v>base.us</v>
      </c>
      <c r="I7952" t="s">
        <v>11357</v>
      </c>
      <c r="J7952" t="s">
        <v>11358</v>
      </c>
      <c r="K7952" t="s">
        <v>11366</v>
      </c>
      <c r="L7952" t="str">
        <f>CONCATENATE(G7952," ",K7952)</f>
        <v>United States Kansas</v>
      </c>
      <c r="M7952" t="str">
        <f>IFERROR(VLOOKUP(L7952,'State(need_input)'!I$2:J$3992,2,FALSE),"")</f>
        <v>base.state_us_17</v>
      </c>
      <c r="O7952">
        <v>12449</v>
      </c>
      <c r="P7952">
        <v>1840001700</v>
      </c>
    </row>
    <row r="7953" spans="1:16">
      <c r="A7953" s="5" t="str">
        <f>CONCATENATE("rdx_city_",J7953,"_",B7953)</f>
        <v>rdx_city_USA_138</v>
      </c>
      <c r="B7953">
        <f>IF(I7953=I7952,B7952+1,1)</f>
        <v>138</v>
      </c>
      <c r="C7953" t="s">
        <v>11492</v>
      </c>
      <c r="D7953" t="s">
        <v>11492</v>
      </c>
      <c r="E7953">
        <v>48.1697</v>
      </c>
      <c r="F7953">
        <v>-122.1446</v>
      </c>
      <c r="G7953" t="s">
        <v>11356</v>
      </c>
      <c r="H7953" t="str">
        <f>IFERROR(VLOOKUP(I7953,'country(26mar)'!C$2:D$251,2,FALSE),"")</f>
        <v>base.us</v>
      </c>
      <c r="I7953" t="s">
        <v>11357</v>
      </c>
      <c r="J7953" t="s">
        <v>11358</v>
      </c>
      <c r="K7953" t="s">
        <v>11361</v>
      </c>
      <c r="L7953" t="str">
        <f>CONCATENATE(G7953," ",K7953)</f>
        <v>United States Washington</v>
      </c>
      <c r="M7953" t="str">
        <f>IFERROR(VLOOKUP(L7953,'State(need_input)'!I$2:J$3992,2,FALSE),"")</f>
        <v>base.state_us_48</v>
      </c>
      <c r="O7953">
        <v>19212</v>
      </c>
      <c r="P7953">
        <v>1840018378</v>
      </c>
    </row>
    <row r="7954" spans="1:16">
      <c r="A7954" s="5" t="str">
        <f>CONCATENATE("rdx_city_",J7954,"_",B7954)</f>
        <v>rdx_city_USA_139</v>
      </c>
      <c r="B7954">
        <f>IF(I7954=I7953,B7953+1,1)</f>
        <v>139</v>
      </c>
      <c r="C7954" t="s">
        <v>11492</v>
      </c>
      <c r="D7954" t="s">
        <v>11492</v>
      </c>
      <c r="E7954">
        <v>32.6998</v>
      </c>
      <c r="F7954">
        <v>-97.125</v>
      </c>
      <c r="G7954" t="s">
        <v>11356</v>
      </c>
      <c r="H7954" t="str">
        <f>IFERROR(VLOOKUP(I7954,'country(26mar)'!C$2:D$251,2,FALSE),"")</f>
        <v>base.us</v>
      </c>
      <c r="I7954" t="s">
        <v>11357</v>
      </c>
      <c r="J7954" t="s">
        <v>11358</v>
      </c>
      <c r="K7954" t="s">
        <v>11365</v>
      </c>
      <c r="L7954" t="str">
        <f>CONCATENATE(G7954," ",K7954)</f>
        <v>United States Texas</v>
      </c>
      <c r="M7954" t="str">
        <f>IFERROR(VLOOKUP(L7954,'State(need_input)'!I$2:J$3992,2,FALSE),"")</f>
        <v>base.state_us_44</v>
      </c>
      <c r="O7954">
        <v>396394</v>
      </c>
      <c r="P7954">
        <v>1840019422</v>
      </c>
    </row>
    <row r="7955" spans="1:16">
      <c r="A7955" s="5" t="str">
        <f>CONCATENATE("rdx_city_",J7955,"_",B7955)</f>
        <v>rdx_city_USA_140</v>
      </c>
      <c r="B7955">
        <f>IF(I7955=I7954,B7954+1,1)</f>
        <v>140</v>
      </c>
      <c r="C7955" t="s">
        <v>11492</v>
      </c>
      <c r="D7955" t="s">
        <v>11492</v>
      </c>
      <c r="E7955">
        <v>35.2595</v>
      </c>
      <c r="F7955">
        <v>-89.668</v>
      </c>
      <c r="G7955" t="s">
        <v>11356</v>
      </c>
      <c r="H7955" t="str">
        <f>IFERROR(VLOOKUP(I7955,'country(26mar)'!C$2:D$251,2,FALSE),"")</f>
        <v>base.us</v>
      </c>
      <c r="I7955" t="s">
        <v>11357</v>
      </c>
      <c r="J7955" t="s">
        <v>11358</v>
      </c>
      <c r="K7955" t="s">
        <v>11405</v>
      </c>
      <c r="L7955" t="str">
        <f>CONCATENATE(G7955," ",K7955)</f>
        <v>United States Tennessee</v>
      </c>
      <c r="M7955" t="str">
        <f>IFERROR(VLOOKUP(L7955,'State(need_input)'!I$2:J$3992,2,FALSE),"")</f>
        <v>base.state_us_43</v>
      </c>
      <c r="O7955">
        <v>11681</v>
      </c>
      <c r="P7955">
        <v>1840015458</v>
      </c>
    </row>
    <row r="7956" spans="1:16">
      <c r="A7956" s="5" t="str">
        <f>CONCATENATE("rdx_city_",J7956,"_",B7956)</f>
        <v>rdx_city_USA_141</v>
      </c>
      <c r="B7956">
        <f>IF(I7956=I7955,B7955+1,1)</f>
        <v>141</v>
      </c>
      <c r="C7956" t="s">
        <v>11493</v>
      </c>
      <c r="D7956" t="s">
        <v>11493</v>
      </c>
      <c r="E7956">
        <v>42.0956</v>
      </c>
      <c r="F7956">
        <v>-87.9825</v>
      </c>
      <c r="G7956" t="s">
        <v>11356</v>
      </c>
      <c r="H7956" t="str">
        <f>IFERROR(VLOOKUP(I7956,'country(26mar)'!C$2:D$251,2,FALSE),"")</f>
        <v>base.us</v>
      </c>
      <c r="I7956" t="s">
        <v>11357</v>
      </c>
      <c r="J7956" t="s">
        <v>11358</v>
      </c>
      <c r="K7956" t="s">
        <v>11376</v>
      </c>
      <c r="L7956" t="str">
        <f>CONCATENATE(G7956," ",K7956)</f>
        <v>United States Illinois</v>
      </c>
      <c r="M7956" t="str">
        <f>IFERROR(VLOOKUP(L7956,'State(need_input)'!I$2:J$3992,2,FALSE),"")</f>
        <v>base.state_us_14</v>
      </c>
      <c r="O7956">
        <v>75634</v>
      </c>
      <c r="P7956">
        <v>1840011243</v>
      </c>
    </row>
    <row r="7957" spans="1:16">
      <c r="A7957" s="5" t="str">
        <f>CONCATENATE("rdx_city_",J7957,"_",B7957)</f>
        <v>rdx_city_USA_142</v>
      </c>
      <c r="B7957">
        <f>IF(I7957=I7956,B7956+1,1)</f>
        <v>142</v>
      </c>
      <c r="C7957" t="s">
        <v>11494</v>
      </c>
      <c r="D7957" t="s">
        <v>11494</v>
      </c>
      <c r="E7957">
        <v>38.4294</v>
      </c>
      <c r="F7957">
        <v>-90.3725</v>
      </c>
      <c r="G7957" t="s">
        <v>11356</v>
      </c>
      <c r="H7957" t="str">
        <f>IFERROR(VLOOKUP(I7957,'country(26mar)'!C$2:D$251,2,FALSE),"")</f>
        <v>base.us</v>
      </c>
      <c r="I7957" t="s">
        <v>11357</v>
      </c>
      <c r="J7957" t="s">
        <v>11358</v>
      </c>
      <c r="K7957" t="s">
        <v>11495</v>
      </c>
      <c r="L7957" t="str">
        <f>CONCATENATE(G7957," ",K7957)</f>
        <v>United States Missouri</v>
      </c>
      <c r="M7957" t="str">
        <f>IFERROR(VLOOKUP(L7957,'State(need_input)'!I$2:J$3992,2,FALSE),"")</f>
        <v>base.state_us_38</v>
      </c>
      <c r="O7957">
        <v>21113</v>
      </c>
      <c r="P7957">
        <v>1840007506</v>
      </c>
    </row>
    <row r="7958" spans="1:16">
      <c r="A7958" s="5" t="str">
        <f>CONCATENATE("rdx_city_",J7958,"_",B7958)</f>
        <v>rdx_city_USA_143</v>
      </c>
      <c r="B7958">
        <f>IF(I7958=I7957,B7957+1,1)</f>
        <v>143</v>
      </c>
      <c r="C7958" t="s">
        <v>11496</v>
      </c>
      <c r="D7958" t="s">
        <v>11496</v>
      </c>
      <c r="E7958">
        <v>35.1241</v>
      </c>
      <c r="F7958">
        <v>-120.5845</v>
      </c>
      <c r="G7958" t="s">
        <v>11356</v>
      </c>
      <c r="H7958" t="str">
        <f>IFERROR(VLOOKUP(I7958,'country(26mar)'!C$2:D$251,2,FALSE),"")</f>
        <v>base.us</v>
      </c>
      <c r="I7958" t="s">
        <v>11357</v>
      </c>
      <c r="J7958" t="s">
        <v>11358</v>
      </c>
      <c r="K7958" t="s">
        <v>11379</v>
      </c>
      <c r="L7958" t="str">
        <f>CONCATENATE(G7958," ",K7958)</f>
        <v>United States California</v>
      </c>
      <c r="M7958" t="str">
        <f>IFERROR(VLOOKUP(L7958,'State(need_input)'!I$2:J$3992,2,FALSE),"")</f>
        <v>base.state_us_5</v>
      </c>
      <c r="O7958">
        <v>54620</v>
      </c>
      <c r="P7958">
        <v>1840019125</v>
      </c>
    </row>
    <row r="7959" spans="1:16">
      <c r="A7959" s="5" t="str">
        <f>CONCATENATE("rdx_city_",J7959,"_",B7959)</f>
        <v>rdx_city_USA_144</v>
      </c>
      <c r="B7959">
        <f>IF(I7959=I7958,B7958+1,1)</f>
        <v>144</v>
      </c>
      <c r="C7959" t="s">
        <v>11497</v>
      </c>
      <c r="D7959" t="s">
        <v>11497</v>
      </c>
      <c r="E7959">
        <v>32.8479</v>
      </c>
      <c r="F7959">
        <v>-104.4276</v>
      </c>
      <c r="G7959" t="s">
        <v>11356</v>
      </c>
      <c r="H7959" t="str">
        <f>IFERROR(VLOOKUP(I7959,'country(26mar)'!C$2:D$251,2,FALSE),"")</f>
        <v>base.us</v>
      </c>
      <c r="I7959" t="s">
        <v>11357</v>
      </c>
      <c r="J7959" t="s">
        <v>11358</v>
      </c>
      <c r="K7959" t="s">
        <v>11394</v>
      </c>
      <c r="L7959" t="str">
        <f>CONCATENATE(G7959," ",K7959)</f>
        <v>United States New Mexico</v>
      </c>
      <c r="M7959" t="str">
        <f>IFERROR(VLOOKUP(L7959,'State(need_input)'!I$2:J$3992,2,FALSE),"")</f>
        <v>base.state_us_26</v>
      </c>
      <c r="O7959">
        <v>13464</v>
      </c>
      <c r="P7959">
        <v>1840019443</v>
      </c>
    </row>
    <row r="7960" spans="1:16">
      <c r="A7960" s="5" t="str">
        <f>CONCATENATE("rdx_city_",J7960,"_",B7960)</f>
        <v>rdx_city_USA_145</v>
      </c>
      <c r="B7960">
        <f>IF(I7960=I7959,B7959+1,1)</f>
        <v>145</v>
      </c>
      <c r="C7960" t="s">
        <v>11497</v>
      </c>
      <c r="D7960" t="s">
        <v>11497</v>
      </c>
      <c r="E7960">
        <v>33.8676</v>
      </c>
      <c r="F7960">
        <v>-118.0806</v>
      </c>
      <c r="G7960" t="s">
        <v>11356</v>
      </c>
      <c r="H7960" t="str">
        <f>IFERROR(VLOOKUP(I7960,'country(26mar)'!C$2:D$251,2,FALSE),"")</f>
        <v>base.us</v>
      </c>
      <c r="I7960" t="s">
        <v>11357</v>
      </c>
      <c r="J7960" t="s">
        <v>11358</v>
      </c>
      <c r="K7960" t="s">
        <v>11379</v>
      </c>
      <c r="L7960" t="str">
        <f>CONCATENATE(G7960," ",K7960)</f>
        <v>United States California</v>
      </c>
      <c r="M7960" t="str">
        <f>IFERROR(VLOOKUP(L7960,'State(need_input)'!I$2:J$3992,2,FALSE),"")</f>
        <v>base.state_us_5</v>
      </c>
      <c r="O7960">
        <v>16904</v>
      </c>
      <c r="P7960">
        <v>1840019224</v>
      </c>
    </row>
    <row r="7961" spans="1:16">
      <c r="A7961" s="5" t="str">
        <f>CONCATENATE("rdx_city_",J7961,"_",B7961)</f>
        <v>rdx_city_USA_146</v>
      </c>
      <c r="B7961">
        <f>IF(I7961=I7960,B7960+1,1)</f>
        <v>146</v>
      </c>
      <c r="C7961" t="s">
        <v>11498</v>
      </c>
      <c r="D7961" t="s">
        <v>11498</v>
      </c>
      <c r="E7961">
        <v>39.8321</v>
      </c>
      <c r="F7961">
        <v>-105.151</v>
      </c>
      <c r="G7961" t="s">
        <v>11356</v>
      </c>
      <c r="H7961" t="str">
        <f>IFERROR(VLOOKUP(I7961,'country(26mar)'!C$2:D$251,2,FALSE),"")</f>
        <v>base.us</v>
      </c>
      <c r="I7961" t="s">
        <v>11357</v>
      </c>
      <c r="J7961" t="s">
        <v>11358</v>
      </c>
      <c r="K7961" t="s">
        <v>11396</v>
      </c>
      <c r="L7961" t="str">
        <f>CONCATENATE(G7961," ",K7961)</f>
        <v>United States Colorado</v>
      </c>
      <c r="M7961" t="str">
        <f>IFERROR(VLOOKUP(L7961,'State(need_input)'!I$2:J$3992,2,FALSE),"")</f>
        <v>base.state_us_6</v>
      </c>
      <c r="O7961">
        <v>118807</v>
      </c>
      <c r="P7961">
        <v>1840018788</v>
      </c>
    </row>
    <row r="7962" spans="1:16">
      <c r="A7962" s="5" t="str">
        <f>CONCATENATE("rdx_city_",J7962,"_",B7962)</f>
        <v>rdx_city_USA_147</v>
      </c>
      <c r="B7962">
        <f>IF(I7962=I7961,B7961+1,1)</f>
        <v>147</v>
      </c>
      <c r="C7962" t="s">
        <v>11499</v>
      </c>
      <c r="D7962" t="s">
        <v>11499</v>
      </c>
      <c r="E7962">
        <v>35.1944</v>
      </c>
      <c r="F7962">
        <v>-118.8306</v>
      </c>
      <c r="G7962" t="s">
        <v>11356</v>
      </c>
      <c r="H7962" t="str">
        <f>IFERROR(VLOOKUP(I7962,'country(26mar)'!C$2:D$251,2,FALSE),"")</f>
        <v>base.us</v>
      </c>
      <c r="I7962" t="s">
        <v>11357</v>
      </c>
      <c r="J7962" t="s">
        <v>11358</v>
      </c>
      <c r="K7962" t="s">
        <v>11379</v>
      </c>
      <c r="L7962" t="str">
        <f>CONCATENATE(G7962," ",K7962)</f>
        <v>United States California</v>
      </c>
      <c r="M7962" t="str">
        <f>IFERROR(VLOOKUP(L7962,'State(need_input)'!I$2:J$3992,2,FALSE),"")</f>
        <v>base.state_us_5</v>
      </c>
      <c r="O7962">
        <v>21566</v>
      </c>
      <c r="P7962">
        <v>1840019147</v>
      </c>
    </row>
    <row r="7963" spans="1:16">
      <c r="A7963" s="5" t="str">
        <f>CONCATENATE("rdx_city_",J7963,"_",B7963)</f>
        <v>rdx_city_USA_148</v>
      </c>
      <c r="B7963">
        <f>IF(I7963=I7962,B7962+1,1)</f>
        <v>148</v>
      </c>
      <c r="C7963" t="s">
        <v>11500</v>
      </c>
      <c r="D7963" t="s">
        <v>11500</v>
      </c>
      <c r="E7963">
        <v>42.512</v>
      </c>
      <c r="F7963">
        <v>-90.7795</v>
      </c>
      <c r="G7963" t="s">
        <v>11356</v>
      </c>
      <c r="H7963" t="str">
        <f>IFERROR(VLOOKUP(I7963,'country(26mar)'!C$2:D$251,2,FALSE),"")</f>
        <v>base.us</v>
      </c>
      <c r="I7963" t="s">
        <v>11357</v>
      </c>
      <c r="J7963" t="s">
        <v>11358</v>
      </c>
      <c r="K7963" t="s">
        <v>11411</v>
      </c>
      <c r="L7963" t="str">
        <f>CONCATENATE(G7963," ",K7963)</f>
        <v>United States Iowa</v>
      </c>
      <c r="M7963" t="str">
        <f>IFERROR(VLOOKUP(L7963,'State(need_input)'!I$2:J$3992,2,FALSE),"")</f>
        <v>base.state_us_16</v>
      </c>
      <c r="O7963">
        <v>5586</v>
      </c>
      <c r="P7963">
        <v>1840006928</v>
      </c>
    </row>
    <row r="7964" spans="1:16">
      <c r="A7964" s="5" t="str">
        <f>CONCATENATE("rdx_city_",J7964,"_",B7964)</f>
        <v>rdx_city_USA_149</v>
      </c>
      <c r="B7964">
        <f>IF(I7964=I7963,B7963+1,1)</f>
        <v>149</v>
      </c>
      <c r="C7964" t="s">
        <v>11501</v>
      </c>
      <c r="D7964" t="s">
        <v>11501</v>
      </c>
      <c r="E7964">
        <v>40.2226</v>
      </c>
      <c r="F7964">
        <v>-74.0117</v>
      </c>
      <c r="G7964" t="s">
        <v>11356</v>
      </c>
      <c r="H7964" t="str">
        <f>IFERROR(VLOOKUP(I7964,'country(26mar)'!C$2:D$251,2,FALSE),"")</f>
        <v>base.us</v>
      </c>
      <c r="I7964" t="s">
        <v>11357</v>
      </c>
      <c r="J7964" t="s">
        <v>11358</v>
      </c>
      <c r="K7964" t="s">
        <v>11370</v>
      </c>
      <c r="L7964" t="str">
        <f>CONCATENATE(G7964," ",K7964)</f>
        <v>United States New Jersey</v>
      </c>
      <c r="M7964" t="str">
        <f>IFERROR(VLOOKUP(L7964,'State(need_input)'!I$2:J$3992,2,FALSE),"")</f>
        <v>base.state_us_25</v>
      </c>
      <c r="O7964">
        <v>15767</v>
      </c>
      <c r="P7964">
        <v>1840003684</v>
      </c>
    </row>
    <row r="7965" spans="1:16">
      <c r="A7965" s="5" t="str">
        <f>CONCATENATE("rdx_city_",J7965,"_",B7965)</f>
        <v>rdx_city_USA_150</v>
      </c>
      <c r="B7965">
        <f>IF(I7965=I7964,B7964+1,1)</f>
        <v>150</v>
      </c>
      <c r="C7965" t="s">
        <v>11502</v>
      </c>
      <c r="D7965" t="s">
        <v>11502</v>
      </c>
      <c r="E7965">
        <v>35.7158</v>
      </c>
      <c r="F7965">
        <v>-79.8128</v>
      </c>
      <c r="G7965" t="s">
        <v>11356</v>
      </c>
      <c r="H7965" t="str">
        <f>IFERROR(VLOOKUP(I7965,'country(26mar)'!C$2:D$251,2,FALSE),"")</f>
        <v>base.us</v>
      </c>
      <c r="I7965" t="s">
        <v>11357</v>
      </c>
      <c r="J7965" t="s">
        <v>11358</v>
      </c>
      <c r="K7965" t="s">
        <v>11362</v>
      </c>
      <c r="L7965" t="str">
        <f>CONCATENATE(G7965," ",K7965)</f>
        <v>United States North Carolina</v>
      </c>
      <c r="M7965" t="str">
        <f>IFERROR(VLOOKUP(L7965,'State(need_input)'!I$2:J$3992,2,FALSE),"")</f>
        <v>base.state_us_28</v>
      </c>
      <c r="O7965">
        <v>39076</v>
      </c>
      <c r="P7965">
        <v>1840013400</v>
      </c>
    </row>
    <row r="7966" spans="1:16">
      <c r="A7966" s="5" t="str">
        <f>CONCATENATE("rdx_city_",J7966,"_",B7966)</f>
        <v>rdx_city_USA_151</v>
      </c>
      <c r="B7966">
        <f>IF(I7966=I7965,B7965+1,1)</f>
        <v>151</v>
      </c>
      <c r="C7966" t="s">
        <v>11503</v>
      </c>
      <c r="D7966" t="s">
        <v>11503</v>
      </c>
      <c r="E7966">
        <v>35.5706</v>
      </c>
      <c r="F7966">
        <v>-82.5537</v>
      </c>
      <c r="G7966" t="s">
        <v>11356</v>
      </c>
      <c r="H7966" t="str">
        <f>IFERROR(VLOOKUP(I7966,'country(26mar)'!C$2:D$251,2,FALSE),"")</f>
        <v>base.us</v>
      </c>
      <c r="I7966" t="s">
        <v>11357</v>
      </c>
      <c r="J7966" t="s">
        <v>11358</v>
      </c>
      <c r="K7966" t="s">
        <v>11362</v>
      </c>
      <c r="L7966" t="str">
        <f>CONCATENATE(G7966," ",K7966)</f>
        <v>United States North Carolina</v>
      </c>
      <c r="M7966" t="str">
        <f>IFERROR(VLOOKUP(L7966,'State(need_input)'!I$2:J$3992,2,FALSE),"")</f>
        <v>base.state_us_28</v>
      </c>
      <c r="O7966">
        <v>309250</v>
      </c>
      <c r="P7966">
        <v>1840013411</v>
      </c>
    </row>
    <row r="7967" spans="1:16">
      <c r="A7967" s="5" t="str">
        <f>CONCATENATE("rdx_city_",J7967,"_",B7967)</f>
        <v>rdx_city_USA_152</v>
      </c>
      <c r="B7967">
        <f>IF(I7967=I7966,B7966+1,1)</f>
        <v>152</v>
      </c>
      <c r="C7967" t="s">
        <v>11504</v>
      </c>
      <c r="D7967" t="s">
        <v>11504</v>
      </c>
      <c r="E7967">
        <v>37.7596</v>
      </c>
      <c r="F7967">
        <v>-77.4715</v>
      </c>
      <c r="G7967" t="s">
        <v>11356</v>
      </c>
      <c r="H7967" t="str">
        <f>IFERROR(VLOOKUP(I7967,'country(26mar)'!C$2:D$251,2,FALSE),"")</f>
        <v>base.us</v>
      </c>
      <c r="I7967" t="s">
        <v>11357</v>
      </c>
      <c r="J7967" t="s">
        <v>11358</v>
      </c>
      <c r="K7967" t="s">
        <v>11368</v>
      </c>
      <c r="L7967" t="str">
        <f>CONCATENATE(G7967," ",K7967)</f>
        <v>United States Virginia</v>
      </c>
      <c r="M7967" t="str">
        <f>IFERROR(VLOOKUP(L7967,'State(need_input)'!I$2:J$3992,2,FALSE),"")</f>
        <v>base.state_us_47</v>
      </c>
      <c r="O7967">
        <v>7796</v>
      </c>
      <c r="P7967">
        <v>1840006341</v>
      </c>
    </row>
    <row r="7968" spans="1:16">
      <c r="A7968" s="5" t="str">
        <f>CONCATENATE("rdx_city_",J7968,"_",B7968)</f>
        <v>rdx_city_USA_153</v>
      </c>
      <c r="B7968">
        <f>IF(I7968=I7967,B7967+1,1)</f>
        <v>153</v>
      </c>
      <c r="C7968" t="s">
        <v>11504</v>
      </c>
      <c r="D7968" t="s">
        <v>11504</v>
      </c>
      <c r="E7968">
        <v>46.5801</v>
      </c>
      <c r="F7968">
        <v>-90.8715</v>
      </c>
      <c r="G7968" t="s">
        <v>11356</v>
      </c>
      <c r="H7968" t="str">
        <f>IFERROR(VLOOKUP(I7968,'country(26mar)'!C$2:D$251,2,FALSE),"")</f>
        <v>base.us</v>
      </c>
      <c r="I7968" t="s">
        <v>11357</v>
      </c>
      <c r="J7968" t="s">
        <v>11358</v>
      </c>
      <c r="K7968" t="s">
        <v>11426</v>
      </c>
      <c r="L7968" t="str">
        <f>CONCATENATE(G7968," ",K7968)</f>
        <v>United States Wisconsin</v>
      </c>
      <c r="M7968" t="str">
        <f>IFERROR(VLOOKUP(L7968,'State(need_input)'!I$2:J$3992,2,FALSE),"")</f>
        <v>base.state_us_50</v>
      </c>
      <c r="O7968">
        <v>6944</v>
      </c>
      <c r="P7968">
        <v>1840003916</v>
      </c>
    </row>
    <row r="7969" spans="1:16">
      <c r="A7969" s="5" t="str">
        <f>CONCATENATE("rdx_city_",J7969,"_",B7969)</f>
        <v>rdx_city_USA_154</v>
      </c>
      <c r="B7969">
        <f>IF(I7969=I7968,B7968+1,1)</f>
        <v>154</v>
      </c>
      <c r="C7969" t="s">
        <v>11504</v>
      </c>
      <c r="D7969" t="s">
        <v>11504</v>
      </c>
      <c r="E7969">
        <v>40.7811</v>
      </c>
      <c r="F7969">
        <v>-76.3451</v>
      </c>
      <c r="G7969" t="s">
        <v>11356</v>
      </c>
      <c r="H7969" t="str">
        <f>IFERROR(VLOOKUP(I7969,'country(26mar)'!C$2:D$251,2,FALSE),"")</f>
        <v>base.us</v>
      </c>
      <c r="I7969" t="s">
        <v>11357</v>
      </c>
      <c r="J7969" t="s">
        <v>11358</v>
      </c>
      <c r="K7969" t="s">
        <v>11416</v>
      </c>
      <c r="L7969" t="str">
        <f>CONCATENATE(G7969," ",K7969)</f>
        <v>United States Pennsylvania</v>
      </c>
      <c r="M7969" t="str">
        <f>IFERROR(VLOOKUP(L7969,'State(need_input)'!I$2:J$3992,2,FALSE),"")</f>
        <v>base.state_us_39</v>
      </c>
      <c r="O7969">
        <v>7487</v>
      </c>
      <c r="P7969">
        <v>1840002753</v>
      </c>
    </row>
    <row r="7970" spans="1:16">
      <c r="A7970" s="5" t="str">
        <f>CONCATENATE("rdx_city_",J7970,"_",B7970)</f>
        <v>rdx_city_USA_155</v>
      </c>
      <c r="B7970">
        <f>IF(I7970=I7969,B7969+1,1)</f>
        <v>155</v>
      </c>
      <c r="C7970" t="s">
        <v>11504</v>
      </c>
      <c r="D7970" t="s">
        <v>11504</v>
      </c>
      <c r="E7970">
        <v>40.8668</v>
      </c>
      <c r="F7970">
        <v>-82.3156</v>
      </c>
      <c r="G7970" t="s">
        <v>11356</v>
      </c>
      <c r="H7970" t="str">
        <f>IFERROR(VLOOKUP(I7970,'country(26mar)'!C$2:D$251,2,FALSE),"")</f>
        <v>base.us</v>
      </c>
      <c r="I7970" t="s">
        <v>11357</v>
      </c>
      <c r="J7970" t="s">
        <v>11358</v>
      </c>
      <c r="K7970" t="s">
        <v>11373</v>
      </c>
      <c r="L7970" t="str">
        <f>CONCATENATE(G7970," ",K7970)</f>
        <v>United States Ohio</v>
      </c>
      <c r="M7970" t="str">
        <f>IFERROR(VLOOKUP(L7970,'State(need_input)'!I$2:J$3992,2,FALSE),"")</f>
        <v>base.state_us_30</v>
      </c>
      <c r="O7970">
        <v>20318</v>
      </c>
      <c r="P7970">
        <v>1840002751</v>
      </c>
    </row>
    <row r="7971" spans="1:16">
      <c r="A7971" s="5" t="str">
        <f>CONCATENATE("rdx_city_",J7971,"_",B7971)</f>
        <v>rdx_city_USA_156</v>
      </c>
      <c r="B7971">
        <f>IF(I7971=I7970,B7970+1,1)</f>
        <v>156</v>
      </c>
      <c r="C7971" t="s">
        <v>11504</v>
      </c>
      <c r="D7971" t="s">
        <v>11504</v>
      </c>
      <c r="E7971">
        <v>38.4592</v>
      </c>
      <c r="F7971">
        <v>-82.6449</v>
      </c>
      <c r="G7971" t="s">
        <v>11356</v>
      </c>
      <c r="H7971" t="str">
        <f>IFERROR(VLOOKUP(I7971,'country(26mar)'!C$2:D$251,2,FALSE),"")</f>
        <v>base.us</v>
      </c>
      <c r="I7971" t="s">
        <v>11357</v>
      </c>
      <c r="J7971" t="s">
        <v>11358</v>
      </c>
      <c r="K7971" t="s">
        <v>11409</v>
      </c>
      <c r="L7971" t="str">
        <f>CONCATENATE(G7971," ",K7971)</f>
        <v>United States Kentucky</v>
      </c>
      <c r="M7971" t="str">
        <f>IFERROR(VLOOKUP(L7971,'State(need_input)'!I$2:J$3992,2,FALSE),"")</f>
        <v>base.state_us_18</v>
      </c>
      <c r="O7971">
        <v>20669</v>
      </c>
      <c r="P7971">
        <v>1840013195</v>
      </c>
    </row>
    <row r="7972" spans="1:16">
      <c r="A7972" s="5" t="str">
        <f>CONCATENATE("rdx_city_",J7972,"_",B7972)</f>
        <v>rdx_city_USA_157</v>
      </c>
      <c r="B7972">
        <f>IF(I7972=I7971,B7971+1,1)</f>
        <v>157</v>
      </c>
      <c r="C7972" t="s">
        <v>11504</v>
      </c>
      <c r="D7972" t="s">
        <v>11504</v>
      </c>
      <c r="E7972">
        <v>42.1905</v>
      </c>
      <c r="F7972">
        <v>-122.6992</v>
      </c>
      <c r="G7972" t="s">
        <v>11356</v>
      </c>
      <c r="H7972" t="str">
        <f>IFERROR(VLOOKUP(I7972,'country(26mar)'!C$2:D$251,2,FALSE),"")</f>
        <v>base.us</v>
      </c>
      <c r="I7972" t="s">
        <v>11357</v>
      </c>
      <c r="J7972" t="s">
        <v>11358</v>
      </c>
      <c r="K7972" t="s">
        <v>11397</v>
      </c>
      <c r="L7972" t="str">
        <f>CONCATENATE(G7972," ",K7972)</f>
        <v>United States Oregon</v>
      </c>
      <c r="M7972" t="str">
        <f>IFERROR(VLOOKUP(L7972,'State(need_input)'!I$2:J$3992,2,FALSE),"")</f>
        <v>base.state_us_32</v>
      </c>
      <c r="O7972">
        <v>21117</v>
      </c>
      <c r="P7972">
        <v>1840018674</v>
      </c>
    </row>
    <row r="7973" spans="1:16">
      <c r="A7973" s="5" t="str">
        <f>CONCATENATE("rdx_city_",J7973,"_",B7973)</f>
        <v>rdx_city_USA_158</v>
      </c>
      <c r="B7973">
        <f>IF(I7973=I7972,B7972+1,1)</f>
        <v>158</v>
      </c>
      <c r="C7973" t="s">
        <v>11505</v>
      </c>
      <c r="D7973" t="s">
        <v>11505</v>
      </c>
      <c r="E7973">
        <v>41.8806</v>
      </c>
      <c r="F7973">
        <v>-80.7984</v>
      </c>
      <c r="G7973" t="s">
        <v>11356</v>
      </c>
      <c r="H7973" t="str">
        <f>IFERROR(VLOOKUP(I7973,'country(26mar)'!C$2:D$251,2,FALSE),"")</f>
        <v>base.us</v>
      </c>
      <c r="I7973" t="s">
        <v>11357</v>
      </c>
      <c r="J7973" t="s">
        <v>11358</v>
      </c>
      <c r="K7973" t="s">
        <v>11373</v>
      </c>
      <c r="L7973" t="str">
        <f>CONCATENATE(G7973," ",K7973)</f>
        <v>United States Ohio</v>
      </c>
      <c r="M7973" t="str">
        <f>IFERROR(VLOOKUP(L7973,'State(need_input)'!I$2:J$3992,2,FALSE),"")</f>
        <v>base.state_us_30</v>
      </c>
      <c r="O7973">
        <v>27840</v>
      </c>
      <c r="P7973">
        <v>1840007046</v>
      </c>
    </row>
    <row r="7974" spans="1:16">
      <c r="A7974" s="5" t="str">
        <f>CONCATENATE("rdx_city_",J7974,"_",B7974)</f>
        <v>rdx_city_USA_159</v>
      </c>
      <c r="B7974">
        <f>IF(I7974=I7973,B7973+1,1)</f>
        <v>159</v>
      </c>
      <c r="C7974" t="s">
        <v>11506</v>
      </c>
      <c r="D7974" t="s">
        <v>11506</v>
      </c>
      <c r="E7974">
        <v>39.7238</v>
      </c>
      <c r="F7974">
        <v>-82.9576</v>
      </c>
      <c r="G7974" t="s">
        <v>11356</v>
      </c>
      <c r="H7974" t="str">
        <f>IFERROR(VLOOKUP(I7974,'country(26mar)'!C$2:D$251,2,FALSE),"")</f>
        <v>base.us</v>
      </c>
      <c r="I7974" t="s">
        <v>11357</v>
      </c>
      <c r="J7974" t="s">
        <v>11358</v>
      </c>
      <c r="K7974" t="s">
        <v>11373</v>
      </c>
      <c r="L7974" t="str">
        <f>CONCATENATE(G7974," ",K7974)</f>
        <v>United States Ohio</v>
      </c>
      <c r="M7974" t="str">
        <f>IFERROR(VLOOKUP(L7974,'State(need_input)'!I$2:J$3992,2,FALSE),"")</f>
        <v>base.state_us_30</v>
      </c>
      <c r="O7974">
        <v>6297</v>
      </c>
      <c r="P7974">
        <v>1840012552</v>
      </c>
    </row>
    <row r="7975" spans="1:16">
      <c r="A7975" s="5" t="str">
        <f>CONCATENATE("rdx_city_",J7975,"_",B7975)</f>
        <v>rdx_city_USA_160</v>
      </c>
      <c r="B7975">
        <f>IF(I7975=I7974,B7974+1,1)</f>
        <v>160</v>
      </c>
      <c r="C7975" t="s">
        <v>11507</v>
      </c>
      <c r="D7975" t="s">
        <v>11507</v>
      </c>
      <c r="E7975">
        <v>44.4795</v>
      </c>
      <c r="F7975">
        <v>-88.0889</v>
      </c>
      <c r="G7975" t="s">
        <v>11356</v>
      </c>
      <c r="H7975" t="str">
        <f>IFERROR(VLOOKUP(I7975,'country(26mar)'!C$2:D$251,2,FALSE),"")</f>
        <v>base.us</v>
      </c>
      <c r="I7975" t="s">
        <v>11357</v>
      </c>
      <c r="J7975" t="s">
        <v>11358</v>
      </c>
      <c r="K7975" t="s">
        <v>11426</v>
      </c>
      <c r="L7975" t="str">
        <f>CONCATENATE(G7975," ",K7975)</f>
        <v>United States Wisconsin</v>
      </c>
      <c r="M7975" t="str">
        <f>IFERROR(VLOOKUP(L7975,'State(need_input)'!I$2:J$3992,2,FALSE),"")</f>
        <v>base.state_us_50</v>
      </c>
      <c r="O7975">
        <v>17271</v>
      </c>
      <c r="P7975">
        <v>1840002342</v>
      </c>
    </row>
    <row r="7976" spans="1:16">
      <c r="A7976" s="5" t="str">
        <f>CONCATENATE("rdx_city_",J7976,"_",B7976)</f>
        <v>rdx_city_USA_161</v>
      </c>
      <c r="B7976">
        <f>IF(I7976=I7975,B7975+1,1)</f>
        <v>161</v>
      </c>
      <c r="C7976" t="s">
        <v>11508</v>
      </c>
      <c r="D7976" t="s">
        <v>11508</v>
      </c>
      <c r="E7976">
        <v>39.1948</v>
      </c>
      <c r="F7976">
        <v>-106.837</v>
      </c>
      <c r="G7976" t="s">
        <v>11356</v>
      </c>
      <c r="H7976" t="str">
        <f>IFERROR(VLOOKUP(I7976,'country(26mar)'!C$2:D$251,2,FALSE),"")</f>
        <v>base.us</v>
      </c>
      <c r="I7976" t="s">
        <v>11357</v>
      </c>
      <c r="J7976" t="s">
        <v>11358</v>
      </c>
      <c r="K7976" t="s">
        <v>11396</v>
      </c>
      <c r="L7976" t="str">
        <f>CONCATENATE(G7976," ",K7976)</f>
        <v>United States Colorado</v>
      </c>
      <c r="M7976" t="str">
        <f>IFERROR(VLOOKUP(L7976,'State(need_input)'!I$2:J$3992,2,FALSE),"")</f>
        <v>base.state_us_6</v>
      </c>
      <c r="O7976">
        <v>8521</v>
      </c>
      <c r="P7976">
        <v>1840018813</v>
      </c>
    </row>
    <row r="7977" spans="1:16">
      <c r="A7977" s="5" t="str">
        <f>CONCATENATE("rdx_city_",J7977,"_",B7977)</f>
        <v>rdx_city_USA_162</v>
      </c>
      <c r="B7977">
        <f>IF(I7977=I7976,B7976+1,1)</f>
        <v>162</v>
      </c>
      <c r="C7977" t="s">
        <v>11509</v>
      </c>
      <c r="D7977" t="s">
        <v>11509</v>
      </c>
      <c r="E7977">
        <v>46.1856</v>
      </c>
      <c r="F7977">
        <v>-123.8053</v>
      </c>
      <c r="G7977" t="s">
        <v>11356</v>
      </c>
      <c r="H7977" t="str">
        <f>IFERROR(VLOOKUP(I7977,'country(26mar)'!C$2:D$251,2,FALSE),"")</f>
        <v>base.us</v>
      </c>
      <c r="I7977" t="s">
        <v>11357</v>
      </c>
      <c r="J7977" t="s">
        <v>11358</v>
      </c>
      <c r="K7977" t="s">
        <v>11397</v>
      </c>
      <c r="L7977" t="str">
        <f>CONCATENATE(G7977," ",K7977)</f>
        <v>United States Oregon</v>
      </c>
      <c r="M7977" t="str">
        <f>IFERROR(VLOOKUP(L7977,'State(need_input)'!I$2:J$3992,2,FALSE),"")</f>
        <v>base.state_us_32</v>
      </c>
      <c r="O7977">
        <v>14688</v>
      </c>
      <c r="P7977">
        <v>1840018504</v>
      </c>
    </row>
    <row r="7978" spans="1:16">
      <c r="A7978" s="5" t="str">
        <f>CONCATENATE("rdx_city_",J7978,"_",B7978)</f>
        <v>rdx_city_USA_163</v>
      </c>
      <c r="B7978">
        <f>IF(I7978=I7977,B7977+1,1)</f>
        <v>163</v>
      </c>
      <c r="C7978" t="s">
        <v>11510</v>
      </c>
      <c r="D7978" t="s">
        <v>11510</v>
      </c>
      <c r="E7978">
        <v>35.4827</v>
      </c>
      <c r="F7978">
        <v>-120.6858</v>
      </c>
      <c r="G7978" t="s">
        <v>11356</v>
      </c>
      <c r="H7978" t="str">
        <f>IFERROR(VLOOKUP(I7978,'country(26mar)'!C$2:D$251,2,FALSE),"")</f>
        <v>base.us</v>
      </c>
      <c r="I7978" t="s">
        <v>11357</v>
      </c>
      <c r="J7978" t="s">
        <v>11358</v>
      </c>
      <c r="K7978" t="s">
        <v>11379</v>
      </c>
      <c r="L7978" t="str">
        <f>CONCATENATE(G7978," ",K7978)</f>
        <v>United States California</v>
      </c>
      <c r="M7978" t="str">
        <f>IFERROR(VLOOKUP(L7978,'State(need_input)'!I$2:J$3992,2,FALSE),"")</f>
        <v>base.state_us_5</v>
      </c>
      <c r="O7978">
        <v>30418</v>
      </c>
      <c r="P7978">
        <v>1840019126</v>
      </c>
    </row>
    <row r="7979" spans="1:16">
      <c r="A7979" s="5" t="str">
        <f>CONCATENATE("rdx_city_",J7979,"_",B7979)</f>
        <v>rdx_city_USA_164</v>
      </c>
      <c r="B7979">
        <f>IF(I7979=I7978,B7978+1,1)</f>
        <v>164</v>
      </c>
      <c r="C7979" t="s">
        <v>11511</v>
      </c>
      <c r="D7979" t="s">
        <v>11511</v>
      </c>
      <c r="E7979">
        <v>39.5627</v>
      </c>
      <c r="F7979">
        <v>-95.137</v>
      </c>
      <c r="G7979" t="s">
        <v>11356</v>
      </c>
      <c r="H7979" t="str">
        <f>IFERROR(VLOOKUP(I7979,'country(26mar)'!C$2:D$251,2,FALSE),"")</f>
        <v>base.us</v>
      </c>
      <c r="I7979" t="s">
        <v>11357</v>
      </c>
      <c r="J7979" t="s">
        <v>11358</v>
      </c>
      <c r="K7979" t="s">
        <v>11366</v>
      </c>
      <c r="L7979" t="str">
        <f>CONCATENATE(G7979," ",K7979)</f>
        <v>United States Kansas</v>
      </c>
      <c r="M7979" t="str">
        <f>IFERROR(VLOOKUP(L7979,'State(need_input)'!I$2:J$3992,2,FALSE),"")</f>
        <v>base.state_us_17</v>
      </c>
      <c r="O7979">
        <v>10775</v>
      </c>
      <c r="P7979">
        <v>1840001543</v>
      </c>
    </row>
    <row r="7980" spans="1:16">
      <c r="A7980" s="5" t="str">
        <f>CONCATENATE("rdx_city_",J7980,"_",B7980)</f>
        <v>rdx_city_USA_165</v>
      </c>
      <c r="B7980">
        <f>IF(I7980=I7979,B7979+1,1)</f>
        <v>165</v>
      </c>
      <c r="C7980" t="s">
        <v>4169</v>
      </c>
      <c r="D7980" t="s">
        <v>4169</v>
      </c>
      <c r="E7980">
        <v>32.2053</v>
      </c>
      <c r="F7980">
        <v>-95.8348</v>
      </c>
      <c r="G7980" t="s">
        <v>11356</v>
      </c>
      <c r="H7980" t="str">
        <f>IFERROR(VLOOKUP(I7980,'country(26mar)'!C$2:D$251,2,FALSE),"")</f>
        <v>base.us</v>
      </c>
      <c r="I7980" t="s">
        <v>11357</v>
      </c>
      <c r="J7980" t="s">
        <v>11358</v>
      </c>
      <c r="K7980" t="s">
        <v>11365</v>
      </c>
      <c r="L7980" t="str">
        <f>CONCATENATE(G7980," ",K7980)</f>
        <v>United States Texas</v>
      </c>
      <c r="M7980" t="str">
        <f>IFERROR(VLOOKUP(L7980,'State(need_input)'!I$2:J$3992,2,FALSE),"")</f>
        <v>base.state_us_44</v>
      </c>
      <c r="O7980">
        <v>12163</v>
      </c>
      <c r="P7980">
        <v>1840019500</v>
      </c>
    </row>
    <row r="7981" spans="1:16">
      <c r="A7981" s="5" t="str">
        <f>CONCATENATE("rdx_city_",J7981,"_",B7981)</f>
        <v>rdx_city_USA_166</v>
      </c>
      <c r="B7981">
        <f>IF(I7981=I7980,B7980+1,1)</f>
        <v>166</v>
      </c>
      <c r="C7981" t="s">
        <v>4169</v>
      </c>
      <c r="D7981" t="s">
        <v>4169</v>
      </c>
      <c r="E7981">
        <v>35.4573</v>
      </c>
      <c r="F7981">
        <v>-84.6042</v>
      </c>
      <c r="G7981" t="s">
        <v>11356</v>
      </c>
      <c r="H7981" t="str">
        <f>IFERROR(VLOOKUP(I7981,'country(26mar)'!C$2:D$251,2,FALSE),"")</f>
        <v>base.us</v>
      </c>
      <c r="I7981" t="s">
        <v>11357</v>
      </c>
      <c r="J7981" t="s">
        <v>11358</v>
      </c>
      <c r="K7981" t="s">
        <v>11405</v>
      </c>
      <c r="L7981" t="str">
        <f>CONCATENATE(G7981," ",K7981)</f>
        <v>United States Tennessee</v>
      </c>
      <c r="M7981" t="str">
        <f>IFERROR(VLOOKUP(L7981,'State(need_input)'!I$2:J$3992,2,FALSE),"")</f>
        <v>base.state_us_43</v>
      </c>
      <c r="O7981">
        <v>16170</v>
      </c>
      <c r="P7981">
        <v>1840013429</v>
      </c>
    </row>
    <row r="7982" spans="1:16">
      <c r="A7982" s="5" t="str">
        <f>CONCATENATE("rdx_city_",J7982,"_",B7982)</f>
        <v>rdx_city_USA_167</v>
      </c>
      <c r="B7982">
        <f>IF(I7982=I7981,B7981+1,1)</f>
        <v>167</v>
      </c>
      <c r="C7982" t="s">
        <v>4169</v>
      </c>
      <c r="D7982" t="s">
        <v>4169</v>
      </c>
      <c r="E7982">
        <v>34.7847</v>
      </c>
      <c r="F7982">
        <v>-86.951</v>
      </c>
      <c r="G7982" t="s">
        <v>11356</v>
      </c>
      <c r="H7982" t="str">
        <f>IFERROR(VLOOKUP(I7982,'country(26mar)'!C$2:D$251,2,FALSE),"")</f>
        <v>base.us</v>
      </c>
      <c r="I7982" t="s">
        <v>11357</v>
      </c>
      <c r="J7982" t="s">
        <v>11358</v>
      </c>
      <c r="K7982" t="s">
        <v>11389</v>
      </c>
      <c r="L7982" t="str">
        <f>CONCATENATE(G7982," ",K7982)</f>
        <v>United States Alabama</v>
      </c>
      <c r="M7982" t="str">
        <f>IFERROR(VLOOKUP(L7982,'State(need_input)'!I$2:J$3992,2,FALSE),"")</f>
        <v>base.state_us_1</v>
      </c>
      <c r="O7982">
        <v>29192</v>
      </c>
      <c r="P7982">
        <v>1840000935</v>
      </c>
    </row>
    <row r="7983" spans="1:16">
      <c r="A7983" s="5" t="str">
        <f>CONCATENATE("rdx_city_",J7983,"_",B7983)</f>
        <v>rdx_city_USA_168</v>
      </c>
      <c r="B7983">
        <f>IF(I7983=I7982,B7982+1,1)</f>
        <v>168</v>
      </c>
      <c r="C7983" t="s">
        <v>4169</v>
      </c>
      <c r="D7983" t="s">
        <v>4169</v>
      </c>
      <c r="E7983">
        <v>33.9508</v>
      </c>
      <c r="F7983">
        <v>-83.3689</v>
      </c>
      <c r="G7983" t="s">
        <v>11356</v>
      </c>
      <c r="H7983" t="str">
        <f>IFERROR(VLOOKUP(I7983,'country(26mar)'!C$2:D$251,2,FALSE),"")</f>
        <v>base.us</v>
      </c>
      <c r="I7983" t="s">
        <v>11357</v>
      </c>
      <c r="J7983" t="s">
        <v>11358</v>
      </c>
      <c r="K7983" t="s">
        <v>4020</v>
      </c>
      <c r="L7983" t="str">
        <f>CONCATENATE(G7983," ",K7983)</f>
        <v>United States Georgia</v>
      </c>
      <c r="M7983" t="str">
        <f>IFERROR(VLOOKUP(L7983,'State(need_input)'!I$2:J$3992,2,FALSE),"")</f>
        <v>base.state_us_11</v>
      </c>
      <c r="O7983">
        <v>140169</v>
      </c>
      <c r="P7983">
        <v>1840029463</v>
      </c>
    </row>
    <row r="7984" spans="1:16">
      <c r="A7984" s="5" t="str">
        <f>CONCATENATE("rdx_city_",J7984,"_",B7984)</f>
        <v>rdx_city_USA_169</v>
      </c>
      <c r="B7984">
        <f>IF(I7984=I7983,B7983+1,1)</f>
        <v>169</v>
      </c>
      <c r="C7984" t="s">
        <v>4169</v>
      </c>
      <c r="D7984" t="s">
        <v>4169</v>
      </c>
      <c r="E7984">
        <v>39.3269</v>
      </c>
      <c r="F7984">
        <v>-82.0988</v>
      </c>
      <c r="G7984" t="s">
        <v>11356</v>
      </c>
      <c r="H7984" t="str">
        <f>IFERROR(VLOOKUP(I7984,'country(26mar)'!C$2:D$251,2,FALSE),"")</f>
        <v>base.us</v>
      </c>
      <c r="I7984" t="s">
        <v>11357</v>
      </c>
      <c r="J7984" t="s">
        <v>11358</v>
      </c>
      <c r="K7984" t="s">
        <v>11373</v>
      </c>
      <c r="L7984" t="str">
        <f>CONCATENATE(G7984," ",K7984)</f>
        <v>United States Ohio</v>
      </c>
      <c r="M7984" t="str">
        <f>IFERROR(VLOOKUP(L7984,'State(need_input)'!I$2:J$3992,2,FALSE),"")</f>
        <v>base.state_us_30</v>
      </c>
      <c r="O7984">
        <v>29926</v>
      </c>
      <c r="P7984">
        <v>1840007355</v>
      </c>
    </row>
    <row r="7985" spans="1:16">
      <c r="A7985" s="5" t="str">
        <f>CONCATENATE("rdx_city_",J7985,"_",B7985)</f>
        <v>rdx_city_USA_170</v>
      </c>
      <c r="B7985">
        <f>IF(I7985=I7984,B7984+1,1)</f>
        <v>170</v>
      </c>
      <c r="C7985" t="s">
        <v>558</v>
      </c>
      <c r="D7985" t="s">
        <v>558</v>
      </c>
      <c r="E7985">
        <v>37.4539</v>
      </c>
      <c r="F7985">
        <v>-122.2032</v>
      </c>
      <c r="G7985" t="s">
        <v>11356</v>
      </c>
      <c r="H7985" t="str">
        <f>IFERROR(VLOOKUP(I7985,'country(26mar)'!C$2:D$251,2,FALSE),"")</f>
        <v>base.us</v>
      </c>
      <c r="I7985" t="s">
        <v>11357</v>
      </c>
      <c r="J7985" t="s">
        <v>11358</v>
      </c>
      <c r="K7985" t="s">
        <v>11379</v>
      </c>
      <c r="L7985" t="str">
        <f>CONCATENATE(G7985," ",K7985)</f>
        <v>United States California</v>
      </c>
      <c r="M7985" t="str">
        <f>IFERROR(VLOOKUP(L7985,'State(need_input)'!I$2:J$3992,2,FALSE),"")</f>
        <v>base.state_us_5</v>
      </c>
      <c r="O7985">
        <v>7238</v>
      </c>
      <c r="P7985">
        <v>1840020308</v>
      </c>
    </row>
    <row r="7986" spans="1:16">
      <c r="A7986" s="5" t="str">
        <f>CONCATENATE("rdx_city_",J7986,"_",B7986)</f>
        <v>rdx_city_USA_171</v>
      </c>
      <c r="B7986">
        <f>IF(I7986=I7985,B7985+1,1)</f>
        <v>171</v>
      </c>
      <c r="C7986" t="s">
        <v>11512</v>
      </c>
      <c r="D7986" t="s">
        <v>11512</v>
      </c>
      <c r="E7986">
        <v>33.1136</v>
      </c>
      <c r="F7986">
        <v>-94.1672</v>
      </c>
      <c r="G7986" t="s">
        <v>11356</v>
      </c>
      <c r="H7986" t="str">
        <f>IFERROR(VLOOKUP(I7986,'country(26mar)'!C$2:D$251,2,FALSE),"")</f>
        <v>base.us</v>
      </c>
      <c r="I7986" t="s">
        <v>11357</v>
      </c>
      <c r="J7986" t="s">
        <v>11358</v>
      </c>
      <c r="K7986" t="s">
        <v>11365</v>
      </c>
      <c r="L7986" t="str">
        <f>CONCATENATE(G7986," ",K7986)</f>
        <v>United States Texas</v>
      </c>
      <c r="M7986" t="str">
        <f>IFERROR(VLOOKUP(L7986,'State(need_input)'!I$2:J$3992,2,FALSE),"")</f>
        <v>base.state_us_44</v>
      </c>
      <c r="O7986">
        <v>5541</v>
      </c>
      <c r="P7986">
        <v>1840019407</v>
      </c>
    </row>
    <row r="7987" spans="1:16">
      <c r="A7987" s="5" t="str">
        <f>CONCATENATE("rdx_city_",J7987,"_",B7987)</f>
        <v>rdx_city_USA_172</v>
      </c>
      <c r="B7987">
        <f>IF(I7987=I7986,B7986+1,1)</f>
        <v>172</v>
      </c>
      <c r="C7987" t="s">
        <v>11512</v>
      </c>
      <c r="D7987" t="s">
        <v>11512</v>
      </c>
      <c r="E7987">
        <v>33.7626</v>
      </c>
      <c r="F7987">
        <v>-84.4228</v>
      </c>
      <c r="G7987" t="s">
        <v>11356</v>
      </c>
      <c r="H7987" t="str">
        <f>IFERROR(VLOOKUP(I7987,'country(26mar)'!C$2:D$251,2,FALSE),"")</f>
        <v>base.us</v>
      </c>
      <c r="I7987" t="s">
        <v>11357</v>
      </c>
      <c r="J7987" t="s">
        <v>11358</v>
      </c>
      <c r="K7987" t="s">
        <v>4020</v>
      </c>
      <c r="L7987" t="str">
        <f>CONCATENATE(G7987," ",K7987)</f>
        <v>United States Georgia</v>
      </c>
      <c r="M7987" t="str">
        <f>IFERROR(VLOOKUP(L7987,'State(need_input)'!I$2:J$3992,2,FALSE),"")</f>
        <v>base.state_us_11</v>
      </c>
      <c r="N7987" t="s">
        <v>23</v>
      </c>
      <c r="O7987">
        <v>5228750</v>
      </c>
      <c r="P7987">
        <v>1840013660</v>
      </c>
    </row>
    <row r="7988" spans="1:16">
      <c r="A7988" s="5" t="str">
        <f>CONCATENATE("rdx_city_",J7988,"_",B7988)</f>
        <v>rdx_city_USA_173</v>
      </c>
      <c r="B7988">
        <f>IF(I7988=I7987,B7987+1,1)</f>
        <v>173</v>
      </c>
      <c r="C7988" t="s">
        <v>11513</v>
      </c>
      <c r="D7988" t="s">
        <v>11513</v>
      </c>
      <c r="E7988">
        <v>41.3957</v>
      </c>
      <c r="F7988">
        <v>-95.0138</v>
      </c>
      <c r="G7988" t="s">
        <v>11356</v>
      </c>
      <c r="H7988" t="str">
        <f>IFERROR(VLOOKUP(I7988,'country(26mar)'!C$2:D$251,2,FALSE),"")</f>
        <v>base.us</v>
      </c>
      <c r="I7988" t="s">
        <v>11357</v>
      </c>
      <c r="J7988" t="s">
        <v>11358</v>
      </c>
      <c r="K7988" t="s">
        <v>11411</v>
      </c>
      <c r="L7988" t="str">
        <f>CONCATENATE(G7988," ",K7988)</f>
        <v>United States Iowa</v>
      </c>
      <c r="M7988" t="str">
        <f>IFERROR(VLOOKUP(L7988,'State(need_input)'!I$2:J$3992,2,FALSE),"")</f>
        <v>base.state_us_16</v>
      </c>
      <c r="O7988">
        <v>6085</v>
      </c>
      <c r="P7988">
        <v>1840007125</v>
      </c>
    </row>
    <row r="7989" spans="1:16">
      <c r="A7989" s="5" t="str">
        <f>CONCATENATE("rdx_city_",J7989,"_",B7989)</f>
        <v>rdx_city_USA_174</v>
      </c>
      <c r="B7989">
        <f>IF(I7989=I7988,B7988+1,1)</f>
        <v>174</v>
      </c>
      <c r="C7989" t="s">
        <v>11514</v>
      </c>
      <c r="D7989" t="s">
        <v>11514</v>
      </c>
      <c r="E7989">
        <v>30.3372</v>
      </c>
      <c r="F7989">
        <v>-81.4128</v>
      </c>
      <c r="G7989" t="s">
        <v>11356</v>
      </c>
      <c r="H7989" t="str">
        <f>IFERROR(VLOOKUP(I7989,'country(26mar)'!C$2:D$251,2,FALSE),"")</f>
        <v>base.us</v>
      </c>
      <c r="I7989" t="s">
        <v>11357</v>
      </c>
      <c r="J7989" t="s">
        <v>11358</v>
      </c>
      <c r="K7989" t="s">
        <v>11435</v>
      </c>
      <c r="L7989" t="str">
        <f>CONCATENATE(G7989," ",K7989)</f>
        <v>United States Florida</v>
      </c>
      <c r="M7989" t="str">
        <f>IFERROR(VLOOKUP(L7989,'State(need_input)'!I$2:J$3992,2,FALSE),"")</f>
        <v>base.state_us_10</v>
      </c>
      <c r="O7989">
        <v>13608</v>
      </c>
      <c r="P7989">
        <v>1840013956</v>
      </c>
    </row>
    <row r="7990" spans="1:16">
      <c r="A7990" s="5" t="str">
        <f>CONCATENATE("rdx_city_",J7990,"_",B7990)</f>
        <v>rdx_city_USA_175</v>
      </c>
      <c r="B7990">
        <f>IF(I7990=I7989,B7989+1,1)</f>
        <v>175</v>
      </c>
      <c r="C7990" t="s">
        <v>11515</v>
      </c>
      <c r="D7990" t="s">
        <v>11515</v>
      </c>
      <c r="E7990">
        <v>39.3797</v>
      </c>
      <c r="F7990">
        <v>-74.4527</v>
      </c>
      <c r="G7990" t="s">
        <v>11356</v>
      </c>
      <c r="H7990" t="str">
        <f>IFERROR(VLOOKUP(I7990,'country(26mar)'!C$2:D$251,2,FALSE),"")</f>
        <v>base.us</v>
      </c>
      <c r="I7990" t="s">
        <v>11357</v>
      </c>
      <c r="J7990" t="s">
        <v>11358</v>
      </c>
      <c r="K7990" t="s">
        <v>11370</v>
      </c>
      <c r="L7990" t="str">
        <f>CONCATENATE(G7990," ",K7990)</f>
        <v>United States New Jersey</v>
      </c>
      <c r="M7990" t="str">
        <f>IFERROR(VLOOKUP(L7990,'State(need_input)'!I$2:J$3992,2,FALSE),"")</f>
        <v>base.state_us_25</v>
      </c>
      <c r="O7990">
        <v>241363</v>
      </c>
      <c r="P7990">
        <v>1840003798</v>
      </c>
    </row>
    <row r="7991" spans="1:16">
      <c r="A7991" s="5" t="str">
        <f>CONCATENATE("rdx_city_",J7991,"_",B7991)</f>
        <v>rdx_city_USA_176</v>
      </c>
      <c r="B7991">
        <f>IF(I7991=I7990,B7990+1,1)</f>
        <v>176</v>
      </c>
      <c r="C7991" t="s">
        <v>11516</v>
      </c>
      <c r="D7991" t="s">
        <v>11516</v>
      </c>
      <c r="E7991">
        <v>31.0926</v>
      </c>
      <c r="F7991">
        <v>-87.4763</v>
      </c>
      <c r="G7991" t="s">
        <v>11356</v>
      </c>
      <c r="H7991" t="str">
        <f>IFERROR(VLOOKUP(I7991,'country(26mar)'!C$2:D$251,2,FALSE),"")</f>
        <v>base.us</v>
      </c>
      <c r="I7991" t="s">
        <v>11357</v>
      </c>
      <c r="J7991" t="s">
        <v>11358</v>
      </c>
      <c r="K7991" t="s">
        <v>11389</v>
      </c>
      <c r="L7991" t="str">
        <f>CONCATENATE(G7991," ",K7991)</f>
        <v>United States Alabama</v>
      </c>
      <c r="M7991" t="str">
        <f>IFERROR(VLOOKUP(L7991,'State(need_input)'!I$2:J$3992,2,FALSE),"")</f>
        <v>base.state_us_1</v>
      </c>
      <c r="O7991">
        <v>6368</v>
      </c>
      <c r="P7991">
        <v>1840013888</v>
      </c>
    </row>
    <row r="7992" spans="1:16">
      <c r="A7992" s="5" t="str">
        <f>CONCATENATE("rdx_city_",J7992,"_",B7992)</f>
        <v>rdx_city_USA_177</v>
      </c>
      <c r="B7992">
        <f>IF(I7992=I7991,B7991+1,1)</f>
        <v>177</v>
      </c>
      <c r="C7992" t="s">
        <v>11517</v>
      </c>
      <c r="D7992" t="s">
        <v>11517</v>
      </c>
      <c r="E7992">
        <v>35.4229</v>
      </c>
      <c r="F7992">
        <v>-89.7863</v>
      </c>
      <c r="G7992" t="s">
        <v>11356</v>
      </c>
      <c r="H7992" t="str">
        <f>IFERROR(VLOOKUP(I7992,'country(26mar)'!C$2:D$251,2,FALSE),"")</f>
        <v>base.us</v>
      </c>
      <c r="I7992" t="s">
        <v>11357</v>
      </c>
      <c r="J7992" t="s">
        <v>11358</v>
      </c>
      <c r="K7992" t="s">
        <v>11405</v>
      </c>
      <c r="L7992" t="str">
        <f>CONCATENATE(G7992," ",K7992)</f>
        <v>United States Tennessee</v>
      </c>
      <c r="M7992" t="str">
        <f>IFERROR(VLOOKUP(L7992,'State(need_input)'!I$2:J$3992,2,FALSE),"")</f>
        <v>base.state_us_43</v>
      </c>
      <c r="O7992">
        <v>20717</v>
      </c>
      <c r="P7992">
        <v>1840015416</v>
      </c>
    </row>
    <row r="7993" spans="1:16">
      <c r="A7993" s="5" t="str">
        <f>CONCATENATE("rdx_city_",J7993,"_",B7993)</f>
        <v>rdx_city_USA_178</v>
      </c>
      <c r="B7993">
        <f>IF(I7993=I7992,B7992+1,1)</f>
        <v>178</v>
      </c>
      <c r="C7993" t="s">
        <v>11518</v>
      </c>
      <c r="D7993" t="s">
        <v>11518</v>
      </c>
      <c r="E7993">
        <v>34.0049</v>
      </c>
      <c r="F7993">
        <v>-86.104</v>
      </c>
      <c r="G7993" t="s">
        <v>11356</v>
      </c>
      <c r="H7993" t="str">
        <f>IFERROR(VLOOKUP(I7993,'country(26mar)'!C$2:D$251,2,FALSE),"")</f>
        <v>base.us</v>
      </c>
      <c r="I7993" t="s">
        <v>11357</v>
      </c>
      <c r="J7993" t="s">
        <v>11358</v>
      </c>
      <c r="K7993" t="s">
        <v>11389</v>
      </c>
      <c r="L7993" t="str">
        <f>CONCATENATE(G7993," ",K7993)</f>
        <v>United States Alabama</v>
      </c>
      <c r="M7993" t="str">
        <f>IFERROR(VLOOKUP(L7993,'State(need_input)'!I$2:J$3992,2,FALSE),"")</f>
        <v>base.state_us_1</v>
      </c>
      <c r="O7993">
        <v>5827</v>
      </c>
      <c r="P7993">
        <v>1840013655</v>
      </c>
    </row>
    <row r="7994" spans="1:16">
      <c r="A7994" s="5" t="str">
        <f>CONCATENATE("rdx_city_",J7994,"_",B7994)</f>
        <v>rdx_city_USA_179</v>
      </c>
      <c r="B7994">
        <f>IF(I7994=I7993,B7993+1,1)</f>
        <v>179</v>
      </c>
      <c r="C7994" t="s">
        <v>11519</v>
      </c>
      <c r="D7994" t="s">
        <v>11519</v>
      </c>
      <c r="E7994">
        <v>42.8641</v>
      </c>
      <c r="F7994">
        <v>-78.2798</v>
      </c>
      <c r="G7994" t="s">
        <v>11356</v>
      </c>
      <c r="H7994" t="str">
        <f>IFERROR(VLOOKUP(I7994,'country(26mar)'!C$2:D$251,2,FALSE),"")</f>
        <v>base.us</v>
      </c>
      <c r="I7994" t="s">
        <v>11357</v>
      </c>
      <c r="J7994" t="s">
        <v>11358</v>
      </c>
      <c r="K7994" t="s">
        <v>11385</v>
      </c>
      <c r="L7994" t="str">
        <f>CONCATENATE(G7994," ",K7994)</f>
        <v>United States New York</v>
      </c>
      <c r="M7994" t="str">
        <f>IFERROR(VLOOKUP(L7994,'State(need_input)'!I$2:J$3992,2,FALSE),"")</f>
        <v>base.state_us_27</v>
      </c>
      <c r="O7994">
        <v>6541</v>
      </c>
      <c r="P7994">
        <v>1840004474</v>
      </c>
    </row>
    <row r="7995" spans="1:16">
      <c r="A7995" s="5" t="str">
        <f>CONCATENATE("rdx_city_",J7995,"_",B7995)</f>
        <v>rdx_city_USA_180</v>
      </c>
      <c r="B7995">
        <f>IF(I7995=I7994,B7994+1,1)</f>
        <v>180</v>
      </c>
      <c r="C7995" t="s">
        <v>11519</v>
      </c>
      <c r="D7995" t="s">
        <v>11519</v>
      </c>
      <c r="E7995">
        <v>40.2877</v>
      </c>
      <c r="F7995">
        <v>-87.2449</v>
      </c>
      <c r="G7995" t="s">
        <v>11356</v>
      </c>
      <c r="H7995" t="str">
        <f>IFERROR(VLOOKUP(I7995,'country(26mar)'!C$2:D$251,2,FALSE),"")</f>
        <v>base.us</v>
      </c>
      <c r="I7995" t="s">
        <v>11357</v>
      </c>
      <c r="J7995" t="s">
        <v>11358</v>
      </c>
      <c r="K7995" t="s">
        <v>11408</v>
      </c>
      <c r="L7995" t="str">
        <f>CONCATENATE(G7995," ",K7995)</f>
        <v>United States Indiana</v>
      </c>
      <c r="M7995" t="str">
        <f>IFERROR(VLOOKUP(L7995,'State(need_input)'!I$2:J$3992,2,FALSE),"")</f>
        <v>base.state_us_15</v>
      </c>
      <c r="O7995">
        <v>5036</v>
      </c>
      <c r="P7995">
        <v>1840007244</v>
      </c>
    </row>
    <row r="7996" spans="1:16">
      <c r="A7996" s="5" t="str">
        <f>CONCATENATE("rdx_city_",J7996,"_",B7996)</f>
        <v>rdx_city_USA_181</v>
      </c>
      <c r="B7996">
        <f>IF(I7996=I7995,B7995+1,1)</f>
        <v>181</v>
      </c>
      <c r="C7996" t="s">
        <v>11520</v>
      </c>
      <c r="D7996" t="s">
        <v>11520</v>
      </c>
      <c r="E7996">
        <v>41.9311</v>
      </c>
      <c r="F7996">
        <v>-71.295</v>
      </c>
      <c r="G7996" t="s">
        <v>11356</v>
      </c>
      <c r="H7996" t="str">
        <f>IFERROR(VLOOKUP(I7996,'country(26mar)'!C$2:D$251,2,FALSE),"")</f>
        <v>base.us</v>
      </c>
      <c r="I7996" t="s">
        <v>11357</v>
      </c>
      <c r="J7996" t="s">
        <v>11358</v>
      </c>
      <c r="K7996" t="s">
        <v>11521</v>
      </c>
      <c r="L7996" t="str">
        <f>CONCATENATE(G7996," ",K7996)</f>
        <v>United States Massachusetts</v>
      </c>
      <c r="M7996" t="str">
        <f>IFERROR(VLOOKUP(L7996,'State(need_input)'!I$2:J$3992,2,FALSE),"")</f>
        <v>base.state_us_34</v>
      </c>
      <c r="O7996">
        <v>44590</v>
      </c>
      <c r="P7996">
        <v>1840000496</v>
      </c>
    </row>
    <row r="7997" spans="1:16">
      <c r="A7997" s="5" t="str">
        <f>CONCATENATE("rdx_city_",J7997,"_",B7997)</f>
        <v>rdx_city_USA_182</v>
      </c>
      <c r="B7997">
        <f>IF(I7997=I7996,B7996+1,1)</f>
        <v>182</v>
      </c>
      <c r="C7997" t="s">
        <v>11522</v>
      </c>
      <c r="D7997" t="s">
        <v>11522</v>
      </c>
      <c r="E7997">
        <v>37.3543</v>
      </c>
      <c r="F7997">
        <v>-120.5981</v>
      </c>
      <c r="G7997" t="s">
        <v>11356</v>
      </c>
      <c r="H7997" t="str">
        <f>IFERROR(VLOOKUP(I7997,'country(26mar)'!C$2:D$251,2,FALSE),"")</f>
        <v>base.us</v>
      </c>
      <c r="I7997" t="s">
        <v>11357</v>
      </c>
      <c r="J7997" t="s">
        <v>11358</v>
      </c>
      <c r="K7997" t="s">
        <v>11379</v>
      </c>
      <c r="L7997" t="str">
        <f>CONCATENATE(G7997," ",K7997)</f>
        <v>United States California</v>
      </c>
      <c r="M7997" t="str">
        <f>IFERROR(VLOOKUP(L7997,'State(need_input)'!I$2:J$3992,2,FALSE),"")</f>
        <v>base.state_us_5</v>
      </c>
      <c r="O7997">
        <v>29397</v>
      </c>
      <c r="P7997">
        <v>1840018934</v>
      </c>
    </row>
    <row r="7998" spans="1:16">
      <c r="A7998" s="5" t="str">
        <f>CONCATENATE("rdx_city_",J7998,"_",B7998)</f>
        <v>rdx_city_USA_183</v>
      </c>
      <c r="B7998">
        <f>IF(I7998=I7997,B7997+1,1)</f>
        <v>183</v>
      </c>
      <c r="C7998" t="s">
        <v>11523</v>
      </c>
      <c r="D7998" t="s">
        <v>11523</v>
      </c>
      <c r="E7998">
        <v>33.29</v>
      </c>
      <c r="F7998">
        <v>-96.9646</v>
      </c>
      <c r="G7998" t="s">
        <v>11356</v>
      </c>
      <c r="H7998" t="str">
        <f>IFERROR(VLOOKUP(I7998,'country(26mar)'!C$2:D$251,2,FALSE),"")</f>
        <v>base.us</v>
      </c>
      <c r="I7998" t="s">
        <v>11357</v>
      </c>
      <c r="J7998" t="s">
        <v>11358</v>
      </c>
      <c r="K7998" t="s">
        <v>11365</v>
      </c>
      <c r="L7998" t="str">
        <f>CONCATENATE(G7998," ",K7998)</f>
        <v>United States Texas</v>
      </c>
      <c r="M7998" t="str">
        <f>IFERROR(VLOOKUP(L7998,'State(need_input)'!I$2:J$3992,2,FALSE),"")</f>
        <v>base.state_us_44</v>
      </c>
      <c r="O7998">
        <v>5407</v>
      </c>
      <c r="P7998">
        <v>1840019387</v>
      </c>
    </row>
    <row r="7999" spans="1:16">
      <c r="A7999" s="5" t="str">
        <f>CONCATENATE("rdx_city_",J7999,"_",B7999)</f>
        <v>rdx_city_USA_184</v>
      </c>
      <c r="B7999">
        <f>IF(I7999=I7998,B7998+1,1)</f>
        <v>184</v>
      </c>
      <c r="C7999" t="s">
        <v>11524</v>
      </c>
      <c r="D7999" t="s">
        <v>11524</v>
      </c>
      <c r="E7999">
        <v>47.3041</v>
      </c>
      <c r="F7999">
        <v>-122.211</v>
      </c>
      <c r="G7999" t="s">
        <v>11356</v>
      </c>
      <c r="H7999" t="str">
        <f>IFERROR(VLOOKUP(I7999,'country(26mar)'!C$2:D$251,2,FALSE),"")</f>
        <v>base.us</v>
      </c>
      <c r="I7999" t="s">
        <v>11357</v>
      </c>
      <c r="J7999" t="s">
        <v>11358</v>
      </c>
      <c r="K7999" t="s">
        <v>11361</v>
      </c>
      <c r="L7999" t="str">
        <f>CONCATENATE(G7999," ",K7999)</f>
        <v>United States Washington</v>
      </c>
      <c r="M7999" t="str">
        <f>IFERROR(VLOOKUP(L7999,'State(need_input)'!I$2:J$3992,2,FALSE),"")</f>
        <v>base.state_us_48</v>
      </c>
      <c r="O7999">
        <v>80776</v>
      </c>
      <c r="P7999">
        <v>1840018416</v>
      </c>
    </row>
    <row r="8000" spans="1:16">
      <c r="A8000" s="5" t="str">
        <f>CONCATENATE("rdx_city_",J8000,"_",B8000)</f>
        <v>rdx_city_USA_185</v>
      </c>
      <c r="B8000">
        <f>IF(I8000=I7999,B7999+1,1)</f>
        <v>185</v>
      </c>
      <c r="C8000" t="s">
        <v>11524</v>
      </c>
      <c r="D8000" t="s">
        <v>11524</v>
      </c>
      <c r="E8000">
        <v>42.9338</v>
      </c>
      <c r="F8000">
        <v>-76.5685</v>
      </c>
      <c r="G8000" t="s">
        <v>11356</v>
      </c>
      <c r="H8000" t="str">
        <f>IFERROR(VLOOKUP(I8000,'country(26mar)'!C$2:D$251,2,FALSE),"")</f>
        <v>base.us</v>
      </c>
      <c r="I8000" t="s">
        <v>11357</v>
      </c>
      <c r="J8000" t="s">
        <v>11358</v>
      </c>
      <c r="K8000" t="s">
        <v>11385</v>
      </c>
      <c r="L8000" t="str">
        <f>CONCATENATE(G8000," ",K8000)</f>
        <v>United States New York</v>
      </c>
      <c r="M8000" t="str">
        <f>IFERROR(VLOOKUP(L8000,'State(need_input)'!I$2:J$3992,2,FALSE),"")</f>
        <v>base.state_us_27</v>
      </c>
      <c r="O8000">
        <v>31126</v>
      </c>
      <c r="P8000">
        <v>1840000367</v>
      </c>
    </row>
    <row r="8001" spans="1:16">
      <c r="A8001" s="5" t="str">
        <f>CONCATENATE("rdx_city_",J8001,"_",B8001)</f>
        <v>rdx_city_USA_186</v>
      </c>
      <c r="B8001">
        <f>IF(I8001=I8000,B8000+1,1)</f>
        <v>186</v>
      </c>
      <c r="C8001" t="s">
        <v>11524</v>
      </c>
      <c r="D8001" t="s">
        <v>11524</v>
      </c>
      <c r="E8001">
        <v>38.895</v>
      </c>
      <c r="F8001">
        <v>-121.0778</v>
      </c>
      <c r="G8001" t="s">
        <v>11356</v>
      </c>
      <c r="H8001" t="str">
        <f>IFERROR(VLOOKUP(I8001,'country(26mar)'!C$2:D$251,2,FALSE),"")</f>
        <v>base.us</v>
      </c>
      <c r="I8001" t="s">
        <v>11357</v>
      </c>
      <c r="J8001" t="s">
        <v>11358</v>
      </c>
      <c r="K8001" t="s">
        <v>11379</v>
      </c>
      <c r="L8001" t="str">
        <f>CONCATENATE(G8001," ",K8001)</f>
        <v>United States California</v>
      </c>
      <c r="M8001" t="str">
        <f>IFERROR(VLOOKUP(L8001,'State(need_input)'!I$2:J$3992,2,FALSE),"")</f>
        <v>base.state_us_5</v>
      </c>
      <c r="O8001">
        <v>34818</v>
      </c>
      <c r="P8001">
        <v>1840010231</v>
      </c>
    </row>
    <row r="8002" spans="1:16">
      <c r="A8002" s="5" t="str">
        <f>CONCATENATE("rdx_city_",J8002,"_",B8002)</f>
        <v>rdx_city_USA_187</v>
      </c>
      <c r="B8002">
        <f>IF(I8002=I8001,B8001+1,1)</f>
        <v>187</v>
      </c>
      <c r="C8002" t="s">
        <v>11524</v>
      </c>
      <c r="D8002" t="s">
        <v>11524</v>
      </c>
      <c r="E8002">
        <v>32.6084</v>
      </c>
      <c r="F8002">
        <v>-85.4897</v>
      </c>
      <c r="G8002" t="s">
        <v>11356</v>
      </c>
      <c r="H8002" t="str">
        <f>IFERROR(VLOOKUP(I8002,'country(26mar)'!C$2:D$251,2,FALSE),"")</f>
        <v>base.us</v>
      </c>
      <c r="I8002" t="s">
        <v>11357</v>
      </c>
      <c r="J8002" t="s">
        <v>11358</v>
      </c>
      <c r="K8002" t="s">
        <v>11389</v>
      </c>
      <c r="L8002" t="str">
        <f>CONCATENATE(G8002," ",K8002)</f>
        <v>United States Alabama</v>
      </c>
      <c r="M8002" t="str">
        <f>IFERROR(VLOOKUP(L8002,'State(need_input)'!I$2:J$3992,2,FALSE),"")</f>
        <v>base.state_us_1</v>
      </c>
      <c r="O8002">
        <v>89577</v>
      </c>
      <c r="P8002">
        <v>1840013810</v>
      </c>
    </row>
    <row r="8003" spans="1:16">
      <c r="A8003" s="5" t="str">
        <f>CONCATENATE("rdx_city_",J8003,"_",B8003)</f>
        <v>rdx_city_USA_188</v>
      </c>
      <c r="B8003">
        <f>IF(I8003=I8002,B8002+1,1)</f>
        <v>188</v>
      </c>
      <c r="C8003" t="s">
        <v>11524</v>
      </c>
      <c r="D8003" t="s">
        <v>11524</v>
      </c>
      <c r="E8003">
        <v>34.0151</v>
      </c>
      <c r="F8003">
        <v>-83.8317</v>
      </c>
      <c r="G8003" t="s">
        <v>11356</v>
      </c>
      <c r="H8003" t="str">
        <f>IFERROR(VLOOKUP(I8003,'country(26mar)'!C$2:D$251,2,FALSE),"")</f>
        <v>base.us</v>
      </c>
      <c r="I8003" t="s">
        <v>11357</v>
      </c>
      <c r="J8003" t="s">
        <v>11358</v>
      </c>
      <c r="K8003" t="s">
        <v>4020</v>
      </c>
      <c r="L8003" t="str">
        <f>CONCATENATE(G8003," ",K8003)</f>
        <v>United States Georgia</v>
      </c>
      <c r="M8003" t="str">
        <f>IFERROR(VLOOKUP(L8003,'State(need_input)'!I$2:J$3992,2,FALSE),"")</f>
        <v>base.state_us_11</v>
      </c>
      <c r="O8003">
        <v>7622</v>
      </c>
      <c r="P8003">
        <v>1840013680</v>
      </c>
    </row>
    <row r="8004" spans="1:16">
      <c r="A8004" s="5" t="str">
        <f>CONCATENATE("rdx_city_",J8004,"_",B8004)</f>
        <v>rdx_city_USA_189</v>
      </c>
      <c r="B8004">
        <f>IF(I8004=I8003,B8003+1,1)</f>
        <v>189</v>
      </c>
      <c r="C8004" t="s">
        <v>11524</v>
      </c>
      <c r="D8004" t="s">
        <v>11524</v>
      </c>
      <c r="E8004">
        <v>41.3666</v>
      </c>
      <c r="F8004">
        <v>-85.056</v>
      </c>
      <c r="G8004" t="s">
        <v>11356</v>
      </c>
      <c r="H8004" t="str">
        <f>IFERROR(VLOOKUP(I8004,'country(26mar)'!C$2:D$251,2,FALSE),"")</f>
        <v>base.us</v>
      </c>
      <c r="I8004" t="s">
        <v>11357</v>
      </c>
      <c r="J8004" t="s">
        <v>11358</v>
      </c>
      <c r="K8004" t="s">
        <v>11408</v>
      </c>
      <c r="L8004" t="str">
        <f>CONCATENATE(G8004," ",K8004)</f>
        <v>United States Indiana</v>
      </c>
      <c r="M8004" t="str">
        <f>IFERROR(VLOOKUP(L8004,'State(need_input)'!I$2:J$3992,2,FALSE),"")</f>
        <v>base.state_us_15</v>
      </c>
      <c r="O8004">
        <v>22457</v>
      </c>
      <c r="P8004">
        <v>1840007100</v>
      </c>
    </row>
    <row r="8005" spans="1:16">
      <c r="A8005" s="5" t="str">
        <f>CONCATENATE("rdx_city_",J8005,"_",B8005)</f>
        <v>rdx_city_USA_190</v>
      </c>
      <c r="B8005">
        <f>IF(I8005=I8004,B8004+1,1)</f>
        <v>190</v>
      </c>
      <c r="C8005" t="s">
        <v>11524</v>
      </c>
      <c r="D8005" t="s">
        <v>11524</v>
      </c>
      <c r="E8005">
        <v>44.085</v>
      </c>
      <c r="F8005">
        <v>-70.2492</v>
      </c>
      <c r="G8005" t="s">
        <v>11356</v>
      </c>
      <c r="H8005" t="str">
        <f>IFERROR(VLOOKUP(I8005,'country(26mar)'!C$2:D$251,2,FALSE),"")</f>
        <v>base.us</v>
      </c>
      <c r="I8005" t="s">
        <v>11357</v>
      </c>
      <c r="J8005" t="s">
        <v>11358</v>
      </c>
      <c r="K8005" t="s">
        <v>11525</v>
      </c>
      <c r="L8005" t="str">
        <f>CONCATENATE(G8005," ",K8005)</f>
        <v>United States Maine</v>
      </c>
      <c r="M8005" t="str">
        <f>IFERROR(VLOOKUP(L8005,'State(need_input)'!I$2:J$3992,2,FALSE),"")</f>
        <v>base.state_us_20</v>
      </c>
      <c r="O8005">
        <v>23033</v>
      </c>
      <c r="P8005">
        <v>1840000319</v>
      </c>
    </row>
    <row r="8006" spans="1:16">
      <c r="A8006" s="5" t="str">
        <f>CONCATENATE("rdx_city_",J8006,"_",B8006)</f>
        <v>rdx_city_USA_191</v>
      </c>
      <c r="B8006">
        <f>IF(I8006=I8005,B8005+1,1)</f>
        <v>191</v>
      </c>
      <c r="C8006" t="s">
        <v>11526</v>
      </c>
      <c r="D8006" t="s">
        <v>11526</v>
      </c>
      <c r="E8006">
        <v>42.6735</v>
      </c>
      <c r="F8006">
        <v>-83.2447</v>
      </c>
      <c r="G8006" t="s">
        <v>11356</v>
      </c>
      <c r="H8006" t="str">
        <f>IFERROR(VLOOKUP(I8006,'country(26mar)'!C$2:D$251,2,FALSE),"")</f>
        <v>base.us</v>
      </c>
      <c r="I8006" t="s">
        <v>11357</v>
      </c>
      <c r="J8006" t="s">
        <v>11358</v>
      </c>
      <c r="K8006" t="s">
        <v>11381</v>
      </c>
      <c r="L8006" t="str">
        <f>CONCATENATE(G8006," ",K8006)</f>
        <v>United States Michigan</v>
      </c>
      <c r="M8006" t="str">
        <f>IFERROR(VLOOKUP(L8006,'State(need_input)'!I$2:J$3992,2,FALSE),"")</f>
        <v>base.state_us_35</v>
      </c>
      <c r="O8006">
        <v>23296</v>
      </c>
      <c r="P8006">
        <v>1840002436</v>
      </c>
    </row>
    <row r="8007" spans="1:16">
      <c r="A8007" s="5" t="str">
        <f>CONCATENATE("rdx_city_",J8007,"_",B8007)</f>
        <v>rdx_city_USA_192</v>
      </c>
      <c r="B8007">
        <f>IF(I8007=I8006,B8006+1,1)</f>
        <v>192</v>
      </c>
      <c r="C8007" t="s">
        <v>11527</v>
      </c>
      <c r="D8007" t="s">
        <v>11527</v>
      </c>
      <c r="E8007">
        <v>28.0966</v>
      </c>
      <c r="F8007">
        <v>-81.8008</v>
      </c>
      <c r="G8007" t="s">
        <v>11356</v>
      </c>
      <c r="H8007" t="str">
        <f>IFERROR(VLOOKUP(I8007,'country(26mar)'!C$2:D$251,2,FALSE),"")</f>
        <v>base.us</v>
      </c>
      <c r="I8007" t="s">
        <v>11357</v>
      </c>
      <c r="J8007" t="s">
        <v>11358</v>
      </c>
      <c r="K8007" t="s">
        <v>11435</v>
      </c>
      <c r="L8007" t="str">
        <f>CONCATENATE(G8007," ",K8007)</f>
        <v>United States Florida</v>
      </c>
      <c r="M8007" t="str">
        <f>IFERROR(VLOOKUP(L8007,'State(need_input)'!I$2:J$3992,2,FALSE),"")</f>
        <v>base.state_us_10</v>
      </c>
      <c r="O8007">
        <v>15973</v>
      </c>
      <c r="P8007">
        <v>1840014127</v>
      </c>
    </row>
    <row r="8008" spans="1:16">
      <c r="A8008" s="5" t="str">
        <f>CONCATENATE("rdx_city_",J8008,"_",B8008)</f>
        <v>rdx_city_USA_193</v>
      </c>
      <c r="B8008">
        <f>IF(I8008=I8007,B8007+1,1)</f>
        <v>193</v>
      </c>
      <c r="C8008" t="s">
        <v>11528</v>
      </c>
      <c r="D8008" t="s">
        <v>11528</v>
      </c>
      <c r="E8008">
        <v>39.8906</v>
      </c>
      <c r="F8008">
        <v>-75.0722</v>
      </c>
      <c r="G8008" t="s">
        <v>11356</v>
      </c>
      <c r="H8008" t="str">
        <f>IFERROR(VLOOKUP(I8008,'country(26mar)'!C$2:D$251,2,FALSE),"")</f>
        <v>base.us</v>
      </c>
      <c r="I8008" t="s">
        <v>11357</v>
      </c>
      <c r="J8008" t="s">
        <v>11358</v>
      </c>
      <c r="K8008" t="s">
        <v>11370</v>
      </c>
      <c r="L8008" t="str">
        <f>CONCATENATE(G8008," ",K8008)</f>
        <v>United States New Jersey</v>
      </c>
      <c r="M8008" t="str">
        <f>IFERROR(VLOOKUP(L8008,'State(need_input)'!I$2:J$3992,2,FALSE),"")</f>
        <v>base.state_us_25</v>
      </c>
      <c r="O8008">
        <v>8733</v>
      </c>
      <c r="P8008">
        <v>1840003775</v>
      </c>
    </row>
    <row r="8009" spans="1:16">
      <c r="A8009" s="5" t="str">
        <f>CONCATENATE("rdx_city_",J8009,"_",B8009)</f>
        <v>rdx_city_USA_194</v>
      </c>
      <c r="B8009">
        <f>IF(I8009=I8008,B8008+1,1)</f>
        <v>194</v>
      </c>
      <c r="C8009" t="s">
        <v>11529</v>
      </c>
      <c r="D8009" t="s">
        <v>11529</v>
      </c>
      <c r="E8009">
        <v>33.3645</v>
      </c>
      <c r="F8009">
        <v>-82.0708</v>
      </c>
      <c r="G8009" t="s">
        <v>11356</v>
      </c>
      <c r="H8009" t="str">
        <f>IFERROR(VLOOKUP(I8009,'country(26mar)'!C$2:D$251,2,FALSE),"")</f>
        <v>base.us</v>
      </c>
      <c r="I8009" t="s">
        <v>11357</v>
      </c>
      <c r="J8009" t="s">
        <v>11358</v>
      </c>
      <c r="K8009" t="s">
        <v>4020</v>
      </c>
      <c r="L8009" t="str">
        <f>CONCATENATE(G8009," ",K8009)</f>
        <v>United States Georgia</v>
      </c>
      <c r="M8009" t="str">
        <f>IFERROR(VLOOKUP(L8009,'State(need_input)'!I$2:J$3992,2,FALSE),"")</f>
        <v>base.state_us_11</v>
      </c>
      <c r="N8009" t="s">
        <v>23</v>
      </c>
      <c r="O8009">
        <v>389383</v>
      </c>
      <c r="P8009">
        <v>1840029462</v>
      </c>
    </row>
    <row r="8010" spans="1:16">
      <c r="A8010" s="5" t="str">
        <f>CONCATENATE("rdx_city_",J8010,"_",B8010)</f>
        <v>rdx_city_USA_195</v>
      </c>
      <c r="B8010">
        <f>IF(I8010=I8009,B8009+1,1)</f>
        <v>195</v>
      </c>
      <c r="C8010" t="s">
        <v>11529</v>
      </c>
      <c r="D8010" t="s">
        <v>11529</v>
      </c>
      <c r="E8010">
        <v>44.3341</v>
      </c>
      <c r="F8010">
        <v>-69.7319</v>
      </c>
      <c r="G8010" t="s">
        <v>11356</v>
      </c>
      <c r="H8010" t="str">
        <f>IFERROR(VLOOKUP(I8010,'country(26mar)'!C$2:D$251,2,FALSE),"")</f>
        <v>base.us</v>
      </c>
      <c r="I8010" t="s">
        <v>11357</v>
      </c>
      <c r="J8010" t="s">
        <v>11358</v>
      </c>
      <c r="K8010" t="s">
        <v>11525</v>
      </c>
      <c r="L8010" t="str">
        <f>CONCATENATE(G8010," ",K8010)</f>
        <v>United States Maine</v>
      </c>
      <c r="M8010" t="str">
        <f>IFERROR(VLOOKUP(L8010,'State(need_input)'!I$2:J$3992,2,FALSE),"")</f>
        <v>base.state_us_20</v>
      </c>
      <c r="O8010">
        <v>21994</v>
      </c>
      <c r="P8010">
        <v>1840000302</v>
      </c>
    </row>
    <row r="8011" spans="1:16">
      <c r="A8011" s="5" t="str">
        <f>CONCATENATE("rdx_city_",J8011,"_",B8011)</f>
        <v>rdx_city_USA_196</v>
      </c>
      <c r="B8011">
        <f>IF(I8011=I8010,B8010+1,1)</f>
        <v>196</v>
      </c>
      <c r="C8011" t="s">
        <v>11529</v>
      </c>
      <c r="D8011" t="s">
        <v>11529</v>
      </c>
      <c r="E8011">
        <v>37.6955</v>
      </c>
      <c r="F8011">
        <v>-96.9921</v>
      </c>
      <c r="G8011" t="s">
        <v>11356</v>
      </c>
      <c r="H8011" t="str">
        <f>IFERROR(VLOOKUP(I8011,'country(26mar)'!C$2:D$251,2,FALSE),"")</f>
        <v>base.us</v>
      </c>
      <c r="I8011" t="s">
        <v>11357</v>
      </c>
      <c r="J8011" t="s">
        <v>11358</v>
      </c>
      <c r="K8011" t="s">
        <v>11366</v>
      </c>
      <c r="L8011" t="str">
        <f>CONCATENATE(G8011," ",K8011)</f>
        <v>United States Kansas</v>
      </c>
      <c r="M8011" t="str">
        <f>IFERROR(VLOOKUP(L8011,'State(need_input)'!I$2:J$3992,2,FALSE),"")</f>
        <v>base.state_us_17</v>
      </c>
      <c r="O8011">
        <v>9466</v>
      </c>
      <c r="P8011">
        <v>1840001675</v>
      </c>
    </row>
    <row r="8012" spans="1:16">
      <c r="A8012" s="5" t="str">
        <f>CONCATENATE("rdx_city_",J8012,"_",B8012)</f>
        <v>rdx_city_USA_197</v>
      </c>
      <c r="B8012">
        <f>IF(I8012=I8011,B8011+1,1)</f>
        <v>197</v>
      </c>
      <c r="C8012" t="s">
        <v>7941</v>
      </c>
      <c r="D8012" t="s">
        <v>7941</v>
      </c>
      <c r="E8012">
        <v>39.7084</v>
      </c>
      <c r="F8012">
        <v>-104.7274</v>
      </c>
      <c r="G8012" t="s">
        <v>11356</v>
      </c>
      <c r="H8012" t="str">
        <f>IFERROR(VLOOKUP(I8012,'country(26mar)'!C$2:D$251,2,FALSE),"")</f>
        <v>base.us</v>
      </c>
      <c r="I8012" t="s">
        <v>11357</v>
      </c>
      <c r="J8012" t="s">
        <v>11358</v>
      </c>
      <c r="K8012" t="s">
        <v>11396</v>
      </c>
      <c r="L8012" t="str">
        <f>CONCATENATE(G8012," ",K8012)</f>
        <v>United States Colorado</v>
      </c>
      <c r="M8012" t="str">
        <f>IFERROR(VLOOKUP(L8012,'State(need_input)'!I$2:J$3992,2,FALSE),"")</f>
        <v>base.state_us_6</v>
      </c>
      <c r="O8012">
        <v>366623</v>
      </c>
      <c r="P8012">
        <v>1840018794</v>
      </c>
    </row>
    <row r="8013" spans="1:16">
      <c r="A8013" s="5" t="str">
        <f>CONCATENATE("rdx_city_",J8013,"_",B8013)</f>
        <v>rdx_city_USA_198</v>
      </c>
      <c r="B8013">
        <f>IF(I8013=I8012,B8012+1,1)</f>
        <v>198</v>
      </c>
      <c r="C8013" t="s">
        <v>7941</v>
      </c>
      <c r="D8013" t="s">
        <v>7941</v>
      </c>
      <c r="E8013">
        <v>41.7638</v>
      </c>
      <c r="F8013">
        <v>-88.2901</v>
      </c>
      <c r="G8013" t="s">
        <v>11356</v>
      </c>
      <c r="H8013" t="str">
        <f>IFERROR(VLOOKUP(I8013,'country(26mar)'!C$2:D$251,2,FALSE),"")</f>
        <v>base.us</v>
      </c>
      <c r="I8013" t="s">
        <v>11357</v>
      </c>
      <c r="J8013" t="s">
        <v>11358</v>
      </c>
      <c r="K8013" t="s">
        <v>11376</v>
      </c>
      <c r="L8013" t="str">
        <f>CONCATENATE(G8013," ",K8013)</f>
        <v>United States Illinois</v>
      </c>
      <c r="M8013" t="str">
        <f>IFERROR(VLOOKUP(L8013,'State(need_input)'!I$2:J$3992,2,FALSE),"")</f>
        <v>base.state_us_14</v>
      </c>
      <c r="O8013">
        <v>200965</v>
      </c>
      <c r="P8013">
        <v>1840007034</v>
      </c>
    </row>
    <row r="8014" spans="1:16">
      <c r="A8014" s="5" t="str">
        <f>CONCATENATE("rdx_city_",J8014,"_",B8014)</f>
        <v>rdx_city_USA_199</v>
      </c>
      <c r="B8014">
        <f>IF(I8014=I8013,B8013+1,1)</f>
        <v>199</v>
      </c>
      <c r="C8014" t="s">
        <v>7941</v>
      </c>
      <c r="D8014" t="s">
        <v>7941</v>
      </c>
      <c r="E8014">
        <v>41.3118</v>
      </c>
      <c r="F8014">
        <v>-81.345</v>
      </c>
      <c r="G8014" t="s">
        <v>11356</v>
      </c>
      <c r="H8014" t="str">
        <f>IFERROR(VLOOKUP(I8014,'country(26mar)'!C$2:D$251,2,FALSE),"")</f>
        <v>base.us</v>
      </c>
      <c r="I8014" t="s">
        <v>11357</v>
      </c>
      <c r="J8014" t="s">
        <v>11358</v>
      </c>
      <c r="K8014" t="s">
        <v>11373</v>
      </c>
      <c r="L8014" t="str">
        <f>CONCATENATE(G8014," ",K8014)</f>
        <v>United States Ohio</v>
      </c>
      <c r="M8014" t="str">
        <f>IFERROR(VLOOKUP(L8014,'State(need_input)'!I$2:J$3992,2,FALSE),"")</f>
        <v>base.state_us_30</v>
      </c>
      <c r="O8014">
        <v>15982</v>
      </c>
      <c r="P8014">
        <v>1840000806</v>
      </c>
    </row>
    <row r="8015" spans="1:16">
      <c r="A8015" s="5" t="str">
        <f>CONCATENATE("rdx_city_",J8015,"_",B8015)</f>
        <v>rdx_city_USA_200</v>
      </c>
      <c r="B8015">
        <f>IF(I8015=I8014,B8014+1,1)</f>
        <v>200</v>
      </c>
      <c r="C8015" t="s">
        <v>7941</v>
      </c>
      <c r="D8015" t="s">
        <v>7941</v>
      </c>
      <c r="E8015">
        <v>36.9674</v>
      </c>
      <c r="F8015">
        <v>-93.7183</v>
      </c>
      <c r="G8015" t="s">
        <v>11356</v>
      </c>
      <c r="H8015" t="str">
        <f>IFERROR(VLOOKUP(I8015,'country(26mar)'!C$2:D$251,2,FALSE),"")</f>
        <v>base.us</v>
      </c>
      <c r="I8015" t="s">
        <v>11357</v>
      </c>
      <c r="J8015" t="s">
        <v>11358</v>
      </c>
      <c r="K8015" t="s">
        <v>11495</v>
      </c>
      <c r="L8015" t="str">
        <f>CONCATENATE(G8015," ",K8015)</f>
        <v>United States Missouri</v>
      </c>
      <c r="M8015" t="str">
        <f>IFERROR(VLOOKUP(L8015,'State(need_input)'!I$2:J$3992,2,FALSE),"")</f>
        <v>base.state_us_38</v>
      </c>
      <c r="O8015">
        <v>8335</v>
      </c>
      <c r="P8015">
        <v>1840007636</v>
      </c>
    </row>
    <row r="8016" spans="1:16">
      <c r="A8016" s="5" t="str">
        <f>CONCATENATE("rdx_city_",J8016,"_",B8016)</f>
        <v>rdx_city_USA_201</v>
      </c>
      <c r="B8016">
        <f>IF(I8016=I8015,B8015+1,1)</f>
        <v>201</v>
      </c>
      <c r="C8016" t="s">
        <v>11530</v>
      </c>
      <c r="D8016" t="s">
        <v>11530</v>
      </c>
      <c r="E8016">
        <v>33.8202</v>
      </c>
      <c r="F8016">
        <v>-84.6453</v>
      </c>
      <c r="G8016" t="s">
        <v>11356</v>
      </c>
      <c r="H8016" t="str">
        <f>IFERROR(VLOOKUP(I8016,'country(26mar)'!C$2:D$251,2,FALSE),"")</f>
        <v>base.us</v>
      </c>
      <c r="I8016" t="s">
        <v>11357</v>
      </c>
      <c r="J8016" t="s">
        <v>11358</v>
      </c>
      <c r="K8016" t="s">
        <v>4020</v>
      </c>
      <c r="L8016" t="str">
        <f>CONCATENATE(G8016," ",K8016)</f>
        <v>United States Georgia</v>
      </c>
      <c r="M8016" t="str">
        <f>IFERROR(VLOOKUP(L8016,'State(need_input)'!I$2:J$3992,2,FALSE),"")</f>
        <v>base.state_us_11</v>
      </c>
      <c r="O8016">
        <v>7215</v>
      </c>
      <c r="P8016">
        <v>1840013689</v>
      </c>
    </row>
    <row r="8017" spans="1:16">
      <c r="A8017" s="5" t="str">
        <f>CONCATENATE("rdx_city_",J8017,"_",B8017)</f>
        <v>rdx_city_USA_202</v>
      </c>
      <c r="B8017">
        <f>IF(I8017=I8016,B8016+1,1)</f>
        <v>202</v>
      </c>
      <c r="C8017" t="s">
        <v>11531</v>
      </c>
      <c r="D8017" t="s">
        <v>11531</v>
      </c>
      <c r="E8017">
        <v>30.3006</v>
      </c>
      <c r="F8017">
        <v>-97.7517</v>
      </c>
      <c r="G8017" t="s">
        <v>11356</v>
      </c>
      <c r="H8017" t="str">
        <f>IFERROR(VLOOKUP(I8017,'country(26mar)'!C$2:D$251,2,FALSE),"")</f>
        <v>base.us</v>
      </c>
      <c r="I8017" t="s">
        <v>11357</v>
      </c>
      <c r="J8017" t="s">
        <v>11358</v>
      </c>
      <c r="K8017" t="s">
        <v>11365</v>
      </c>
      <c r="L8017" t="str">
        <f>CONCATENATE(G8017," ",K8017)</f>
        <v>United States Texas</v>
      </c>
      <c r="M8017" t="str">
        <f>IFERROR(VLOOKUP(L8017,'State(need_input)'!I$2:J$3992,2,FALSE),"")</f>
        <v>base.state_us_44</v>
      </c>
      <c r="N8017" t="s">
        <v>23</v>
      </c>
      <c r="O8017">
        <v>1638716</v>
      </c>
      <c r="P8017">
        <v>1840019590</v>
      </c>
    </row>
    <row r="8018" spans="1:16">
      <c r="A8018" s="5" t="str">
        <f>CONCATENATE("rdx_city_",J8018,"_",B8018)</f>
        <v>rdx_city_USA_203</v>
      </c>
      <c r="B8018">
        <f>IF(I8018=I8017,B8017+1,1)</f>
        <v>203</v>
      </c>
      <c r="C8018" t="s">
        <v>11531</v>
      </c>
      <c r="D8018" t="s">
        <v>11531</v>
      </c>
      <c r="E8018">
        <v>43.6722</v>
      </c>
      <c r="F8018">
        <v>-92.9761</v>
      </c>
      <c r="G8018" t="s">
        <v>11356</v>
      </c>
      <c r="H8018" t="str">
        <f>IFERROR(VLOOKUP(I8018,'country(26mar)'!C$2:D$251,2,FALSE),"")</f>
        <v>base.us</v>
      </c>
      <c r="I8018" t="s">
        <v>11357</v>
      </c>
      <c r="J8018" t="s">
        <v>11358</v>
      </c>
      <c r="K8018" t="s">
        <v>11400</v>
      </c>
      <c r="L8018" t="str">
        <f>CONCATENATE(G8018," ",K8018)</f>
        <v>United States Minnesota</v>
      </c>
      <c r="M8018" t="str">
        <f>IFERROR(VLOOKUP(L8018,'State(need_input)'!I$2:J$3992,2,FALSE),"")</f>
        <v>base.state_us_36</v>
      </c>
      <c r="O8018">
        <v>25321</v>
      </c>
      <c r="P8018">
        <v>1840006830</v>
      </c>
    </row>
    <row r="8019" spans="1:16">
      <c r="A8019" s="5" t="str">
        <f>CONCATENATE("rdx_city_",J8019,"_",B8019)</f>
        <v>rdx_city_USA_204</v>
      </c>
      <c r="B8019">
        <f>IF(I8019=I8018,B8018+1,1)</f>
        <v>204</v>
      </c>
      <c r="C8019" t="s">
        <v>11532</v>
      </c>
      <c r="D8019" t="s">
        <v>11532</v>
      </c>
      <c r="E8019">
        <v>36.0312</v>
      </c>
      <c r="F8019">
        <v>-120.116</v>
      </c>
      <c r="G8019" t="s">
        <v>11356</v>
      </c>
      <c r="H8019" t="str">
        <f>IFERROR(VLOOKUP(I8019,'country(26mar)'!C$2:D$251,2,FALSE),"")</f>
        <v>base.us</v>
      </c>
      <c r="I8019" t="s">
        <v>11357</v>
      </c>
      <c r="J8019" t="s">
        <v>11358</v>
      </c>
      <c r="K8019" t="s">
        <v>11379</v>
      </c>
      <c r="L8019" t="str">
        <f>CONCATENATE(G8019," ",K8019)</f>
        <v>United States California</v>
      </c>
      <c r="M8019" t="str">
        <f>IFERROR(VLOOKUP(L8019,'State(need_input)'!I$2:J$3992,2,FALSE),"")</f>
        <v>base.state_us_5</v>
      </c>
      <c r="O8019">
        <v>12425</v>
      </c>
      <c r="P8019">
        <v>1840019054</v>
      </c>
    </row>
    <row r="8020" spans="1:16">
      <c r="A8020" s="5" t="str">
        <f>CONCATENATE("rdx_city_",J8020,"_",B8020)</f>
        <v>rdx_city_USA_205</v>
      </c>
      <c r="B8020">
        <f>IF(I8020=I8019,B8019+1,1)</f>
        <v>205</v>
      </c>
      <c r="C8020" t="s">
        <v>11533</v>
      </c>
      <c r="D8020" t="s">
        <v>11533</v>
      </c>
      <c r="E8020">
        <v>25.9566</v>
      </c>
      <c r="F8020">
        <v>-80.1371</v>
      </c>
      <c r="G8020" t="s">
        <v>11356</v>
      </c>
      <c r="H8020" t="str">
        <f>IFERROR(VLOOKUP(I8020,'country(26mar)'!C$2:D$251,2,FALSE),"")</f>
        <v>base.us</v>
      </c>
      <c r="I8020" t="s">
        <v>11357</v>
      </c>
      <c r="J8020" t="s">
        <v>11358</v>
      </c>
      <c r="K8020" t="s">
        <v>11435</v>
      </c>
      <c r="L8020" t="str">
        <f>CONCATENATE(G8020," ",K8020)</f>
        <v>United States Florida</v>
      </c>
      <c r="M8020" t="str">
        <f>IFERROR(VLOOKUP(L8020,'State(need_input)'!I$2:J$3992,2,FALSE),"")</f>
        <v>base.state_us_10</v>
      </c>
      <c r="O8020">
        <v>38202</v>
      </c>
      <c r="P8020">
        <v>1840014243</v>
      </c>
    </row>
    <row r="8021" spans="1:16">
      <c r="A8021" s="5" t="str">
        <f>CONCATENATE("rdx_city_",J8021,"_",B8021)</f>
        <v>rdx_city_USA_206</v>
      </c>
      <c r="B8021">
        <f>IF(I8021=I8020,B8020+1,1)</f>
        <v>206</v>
      </c>
      <c r="C8021" t="s">
        <v>11534</v>
      </c>
      <c r="D8021" t="s">
        <v>11534</v>
      </c>
      <c r="E8021">
        <v>39.6448</v>
      </c>
      <c r="F8021">
        <v>-106.5138</v>
      </c>
      <c r="G8021" t="s">
        <v>11356</v>
      </c>
      <c r="H8021" t="str">
        <f>IFERROR(VLOOKUP(I8021,'country(26mar)'!C$2:D$251,2,FALSE),"")</f>
        <v>base.us</v>
      </c>
      <c r="I8021" t="s">
        <v>11357</v>
      </c>
      <c r="J8021" t="s">
        <v>11358</v>
      </c>
      <c r="K8021" t="s">
        <v>11396</v>
      </c>
      <c r="L8021" t="str">
        <f>CONCATENATE(G8021," ",K8021)</f>
        <v>United States Colorado</v>
      </c>
      <c r="M8021" t="str">
        <f>IFERROR(VLOOKUP(L8021,'State(need_input)'!I$2:J$3992,2,FALSE),"")</f>
        <v>base.state_us_6</v>
      </c>
      <c r="O8021">
        <v>6541</v>
      </c>
      <c r="P8021">
        <v>1840020194</v>
      </c>
    </row>
    <row r="8022" spans="1:16">
      <c r="A8022" s="5" t="str">
        <f>CONCATENATE("rdx_city_",J8022,"_",B8022)</f>
        <v>rdx_city_USA_207</v>
      </c>
      <c r="B8022">
        <f>IF(I8022=I8021,B8021+1,1)</f>
        <v>207</v>
      </c>
      <c r="C8022" t="s">
        <v>11534</v>
      </c>
      <c r="D8022" t="s">
        <v>11534</v>
      </c>
      <c r="E8022">
        <v>39.7599</v>
      </c>
      <c r="F8022">
        <v>-86.3911</v>
      </c>
      <c r="G8022" t="s">
        <v>11356</v>
      </c>
      <c r="H8022" t="str">
        <f>IFERROR(VLOOKUP(I8022,'country(26mar)'!C$2:D$251,2,FALSE),"")</f>
        <v>base.us</v>
      </c>
      <c r="I8022" t="s">
        <v>11357</v>
      </c>
      <c r="J8022" t="s">
        <v>11358</v>
      </c>
      <c r="K8022" t="s">
        <v>11408</v>
      </c>
      <c r="L8022" t="str">
        <f>CONCATENATE(G8022," ",K8022)</f>
        <v>United States Indiana</v>
      </c>
      <c r="M8022" t="str">
        <f>IFERROR(VLOOKUP(L8022,'State(need_input)'!I$2:J$3992,2,FALSE),"")</f>
        <v>base.state_us_15</v>
      </c>
      <c r="O8022">
        <v>17568</v>
      </c>
      <c r="P8022">
        <v>1840009535</v>
      </c>
    </row>
    <row r="8023" spans="1:16">
      <c r="A8023" s="5" t="str">
        <f>CONCATENATE("rdx_city_",J8023,"_",B8023)</f>
        <v>rdx_city_USA_208</v>
      </c>
      <c r="B8023">
        <f>IF(I8023=I8022,B8022+1,1)</f>
        <v>208</v>
      </c>
      <c r="C8023" t="s">
        <v>11534</v>
      </c>
      <c r="D8023" t="s">
        <v>11534</v>
      </c>
      <c r="E8023">
        <v>41.4485</v>
      </c>
      <c r="F8023">
        <v>-82.0187</v>
      </c>
      <c r="G8023" t="s">
        <v>11356</v>
      </c>
      <c r="H8023" t="str">
        <f>IFERROR(VLOOKUP(I8023,'country(26mar)'!C$2:D$251,2,FALSE),"")</f>
        <v>base.us</v>
      </c>
      <c r="I8023" t="s">
        <v>11357</v>
      </c>
      <c r="J8023" t="s">
        <v>11358</v>
      </c>
      <c r="K8023" t="s">
        <v>11373</v>
      </c>
      <c r="L8023" t="str">
        <f>CONCATENATE(G8023," ",K8023)</f>
        <v>United States Ohio</v>
      </c>
      <c r="M8023" t="str">
        <f>IFERROR(VLOOKUP(L8023,'State(need_input)'!I$2:J$3992,2,FALSE),"")</f>
        <v>base.state_us_30</v>
      </c>
      <c r="O8023">
        <v>23054</v>
      </c>
      <c r="P8023">
        <v>1840000641</v>
      </c>
    </row>
    <row r="8024" spans="1:16">
      <c r="A8024" s="5" t="str">
        <f>CONCATENATE("rdx_city_",J8024,"_",B8024)</f>
        <v>rdx_city_USA_209</v>
      </c>
      <c r="B8024">
        <f>IF(I8024=I8023,B8023+1,1)</f>
        <v>209</v>
      </c>
      <c r="C8024" t="s">
        <v>11535</v>
      </c>
      <c r="D8024" t="s">
        <v>11535</v>
      </c>
      <c r="E8024">
        <v>41.4945</v>
      </c>
      <c r="F8024">
        <v>-82.016</v>
      </c>
      <c r="G8024" t="s">
        <v>11356</v>
      </c>
      <c r="H8024" t="str">
        <f>IFERROR(VLOOKUP(I8024,'country(26mar)'!C$2:D$251,2,FALSE),"")</f>
        <v>base.us</v>
      </c>
      <c r="I8024" t="s">
        <v>11357</v>
      </c>
      <c r="J8024" t="s">
        <v>11358</v>
      </c>
      <c r="K8024" t="s">
        <v>11373</v>
      </c>
      <c r="L8024" t="str">
        <f>CONCATENATE(G8024," ",K8024)</f>
        <v>United States Ohio</v>
      </c>
      <c r="M8024" t="str">
        <f>IFERROR(VLOOKUP(L8024,'State(need_input)'!I$2:J$3992,2,FALSE),"")</f>
        <v>base.state_us_30</v>
      </c>
      <c r="O8024">
        <v>24184</v>
      </c>
      <c r="P8024">
        <v>1840000642</v>
      </c>
    </row>
    <row r="8025" spans="1:16">
      <c r="A8025" s="5" t="str">
        <f>CONCATENATE("rdx_city_",J8025,"_",B8025)</f>
        <v>rdx_city_USA_210</v>
      </c>
      <c r="B8025">
        <f>IF(I8025=I8024,B8024+1,1)</f>
        <v>210</v>
      </c>
      <c r="C8025" t="s">
        <v>11536</v>
      </c>
      <c r="D8025" t="s">
        <v>11536</v>
      </c>
      <c r="E8025">
        <v>27.5904</v>
      </c>
      <c r="F8025">
        <v>-81.5074</v>
      </c>
      <c r="G8025" t="s">
        <v>11356</v>
      </c>
      <c r="H8025" t="str">
        <f>IFERROR(VLOOKUP(I8025,'country(26mar)'!C$2:D$251,2,FALSE),"")</f>
        <v>base.us</v>
      </c>
      <c r="I8025" t="s">
        <v>11357</v>
      </c>
      <c r="J8025" t="s">
        <v>11358</v>
      </c>
      <c r="K8025" t="s">
        <v>11435</v>
      </c>
      <c r="L8025" t="str">
        <f>CONCATENATE(G8025," ",K8025)</f>
        <v>United States Florida</v>
      </c>
      <c r="M8025" t="str">
        <f>IFERROR(VLOOKUP(L8025,'State(need_input)'!I$2:J$3992,2,FALSE),"")</f>
        <v>base.state_us_10</v>
      </c>
      <c r="O8025">
        <v>10408</v>
      </c>
      <c r="P8025">
        <v>1840014166</v>
      </c>
    </row>
    <row r="8026" spans="1:16">
      <c r="A8026" s="5" t="str">
        <f>CONCATENATE("rdx_city_",J8026,"_",B8026)</f>
        <v>rdx_city_USA_211</v>
      </c>
      <c r="B8026">
        <f>IF(I8026=I8025,B8025+1,1)</f>
        <v>211</v>
      </c>
      <c r="C8026" t="s">
        <v>11537</v>
      </c>
      <c r="D8026" t="s">
        <v>11537</v>
      </c>
      <c r="E8026">
        <v>33.3858</v>
      </c>
      <c r="F8026">
        <v>-112.3236</v>
      </c>
      <c r="G8026" t="s">
        <v>11356</v>
      </c>
      <c r="H8026" t="str">
        <f>IFERROR(VLOOKUP(I8026,'country(26mar)'!C$2:D$251,2,FALSE),"")</f>
        <v>base.us</v>
      </c>
      <c r="I8026" t="s">
        <v>11357</v>
      </c>
      <c r="J8026" t="s">
        <v>11358</v>
      </c>
      <c r="K8026" t="s">
        <v>11476</v>
      </c>
      <c r="L8026" t="str">
        <f>CONCATENATE(G8026," ",K8026)</f>
        <v>United States Arizona</v>
      </c>
      <c r="M8026" t="str">
        <f>IFERROR(VLOOKUP(L8026,'State(need_input)'!I$2:J$3992,2,FALSE),"")</f>
        <v>base.state_us_3</v>
      </c>
      <c r="O8026">
        <v>217192</v>
      </c>
      <c r="P8026">
        <v>1840019310</v>
      </c>
    </row>
    <row r="8027" spans="1:16">
      <c r="A8027" s="5" t="str">
        <f>CONCATENATE("rdx_city_",J8027,"_",B8027)</f>
        <v>rdx_city_USA_212</v>
      </c>
      <c r="B8027">
        <f>IF(I8027=I8026,B8026+1,1)</f>
        <v>212</v>
      </c>
      <c r="C8027" t="s">
        <v>11538</v>
      </c>
      <c r="D8027" t="s">
        <v>11538</v>
      </c>
      <c r="E8027">
        <v>35.4693</v>
      </c>
      <c r="F8027">
        <v>-77.4167</v>
      </c>
      <c r="G8027" t="s">
        <v>11356</v>
      </c>
      <c r="H8027" t="str">
        <f>IFERROR(VLOOKUP(I8027,'country(26mar)'!C$2:D$251,2,FALSE),"")</f>
        <v>base.us</v>
      </c>
      <c r="I8027" t="s">
        <v>11357</v>
      </c>
      <c r="J8027" t="s">
        <v>11358</v>
      </c>
      <c r="K8027" t="s">
        <v>11362</v>
      </c>
      <c r="L8027" t="str">
        <f>CONCATENATE(G8027," ",K8027)</f>
        <v>United States North Carolina</v>
      </c>
      <c r="M8027" t="str">
        <f>IFERROR(VLOOKUP(L8027,'State(need_input)'!I$2:J$3992,2,FALSE),"")</f>
        <v>base.state_us_28</v>
      </c>
      <c r="O8027">
        <v>5143</v>
      </c>
      <c r="P8027">
        <v>1840015388</v>
      </c>
    </row>
    <row r="8028" spans="1:16">
      <c r="A8028" s="5" t="str">
        <f>CONCATENATE("rdx_city_",J8028,"_",B8028)</f>
        <v>rdx_city_USA_213</v>
      </c>
      <c r="B8028">
        <f>IF(I8028=I8027,B8027+1,1)</f>
        <v>213</v>
      </c>
      <c r="C8028" t="s">
        <v>11539</v>
      </c>
      <c r="D8028" t="s">
        <v>11539</v>
      </c>
      <c r="E8028">
        <v>32.8954</v>
      </c>
      <c r="F8028">
        <v>-97.5379</v>
      </c>
      <c r="G8028" t="s">
        <v>11356</v>
      </c>
      <c r="H8028" t="str">
        <f>IFERROR(VLOOKUP(I8028,'country(26mar)'!C$2:D$251,2,FALSE),"")</f>
        <v>base.us</v>
      </c>
      <c r="I8028" t="s">
        <v>11357</v>
      </c>
      <c r="J8028" t="s">
        <v>11358</v>
      </c>
      <c r="K8028" t="s">
        <v>11365</v>
      </c>
      <c r="L8028" t="str">
        <f>CONCATENATE(G8028," ",K8028)</f>
        <v>United States Texas</v>
      </c>
      <c r="M8028" t="str">
        <f>IFERROR(VLOOKUP(L8028,'State(need_input)'!I$2:J$3992,2,FALSE),"")</f>
        <v>base.state_us_44</v>
      </c>
      <c r="O8028">
        <v>12495</v>
      </c>
      <c r="P8028">
        <v>1840019423</v>
      </c>
    </row>
    <row r="8029" spans="1:16">
      <c r="A8029" s="5" t="str">
        <f>CONCATENATE("rdx_city_",J8029,"_",B8029)</f>
        <v>rdx_city_USA_214</v>
      </c>
      <c r="B8029">
        <f>IF(I8029=I8028,B8028+1,1)</f>
        <v>214</v>
      </c>
      <c r="C8029" t="s">
        <v>11540</v>
      </c>
      <c r="D8029" t="s">
        <v>11540</v>
      </c>
      <c r="E8029">
        <v>36.819</v>
      </c>
      <c r="F8029">
        <v>-107.9823</v>
      </c>
      <c r="G8029" t="s">
        <v>11356</v>
      </c>
      <c r="H8029" t="str">
        <f>IFERROR(VLOOKUP(I8029,'country(26mar)'!C$2:D$251,2,FALSE),"")</f>
        <v>base.us</v>
      </c>
      <c r="I8029" t="s">
        <v>11357</v>
      </c>
      <c r="J8029" t="s">
        <v>11358</v>
      </c>
      <c r="K8029" t="s">
        <v>11394</v>
      </c>
      <c r="L8029" t="str">
        <f>CONCATENATE(G8029," ",K8029)</f>
        <v>United States New Mexico</v>
      </c>
      <c r="M8029" t="str">
        <f>IFERROR(VLOOKUP(L8029,'State(need_input)'!I$2:J$3992,2,FALSE),"")</f>
        <v>base.state_us_26</v>
      </c>
      <c r="O8029">
        <v>8210</v>
      </c>
      <c r="P8029">
        <v>1840018993</v>
      </c>
    </row>
    <row r="8030" spans="1:16">
      <c r="A8030" s="5" t="str">
        <f>CONCATENATE("rdx_city_",J8030,"_",B8030)</f>
        <v>rdx_city_USA_215</v>
      </c>
      <c r="B8030">
        <f>IF(I8030=I8029,B8029+1,1)</f>
        <v>215</v>
      </c>
      <c r="C8030" t="s">
        <v>11541</v>
      </c>
      <c r="D8030" t="s">
        <v>11541</v>
      </c>
      <c r="E8030">
        <v>34.1386</v>
      </c>
      <c r="F8030">
        <v>-117.9124</v>
      </c>
      <c r="G8030" t="s">
        <v>11356</v>
      </c>
      <c r="H8030" t="str">
        <f>IFERROR(VLOOKUP(I8030,'country(26mar)'!C$2:D$251,2,FALSE),"")</f>
        <v>base.us</v>
      </c>
      <c r="I8030" t="s">
        <v>11357</v>
      </c>
      <c r="J8030" t="s">
        <v>11358</v>
      </c>
      <c r="K8030" t="s">
        <v>11379</v>
      </c>
      <c r="L8030" t="str">
        <f>CONCATENATE(G8030," ",K8030)</f>
        <v>United States California</v>
      </c>
      <c r="M8030" t="str">
        <f>IFERROR(VLOOKUP(L8030,'State(need_input)'!I$2:J$3992,2,FALSE),"")</f>
        <v>base.state_us_5</v>
      </c>
      <c r="O8030">
        <v>49864</v>
      </c>
      <c r="P8030">
        <v>1840019226</v>
      </c>
    </row>
    <row r="8031" spans="1:16">
      <c r="A8031" s="5" t="str">
        <f>CONCATENATE("rdx_city_",J8031,"_",B8031)</f>
        <v>rdx_city_USA_216</v>
      </c>
      <c r="B8031">
        <f>IF(I8031=I8030,B8030+1,1)</f>
        <v>216</v>
      </c>
      <c r="C8031" t="s">
        <v>11542</v>
      </c>
      <c r="D8031" t="s">
        <v>11542</v>
      </c>
      <c r="E8031">
        <v>40.6949</v>
      </c>
      <c r="F8031">
        <v>-73.3271</v>
      </c>
      <c r="G8031" t="s">
        <v>11356</v>
      </c>
      <c r="H8031" t="str">
        <f>IFERROR(VLOOKUP(I8031,'country(26mar)'!C$2:D$251,2,FALSE),"")</f>
        <v>base.us</v>
      </c>
      <c r="I8031" t="s">
        <v>11357</v>
      </c>
      <c r="J8031" t="s">
        <v>11358</v>
      </c>
      <c r="K8031" t="s">
        <v>11385</v>
      </c>
      <c r="L8031" t="str">
        <f>CONCATENATE(G8031," ",K8031)</f>
        <v>United States New York</v>
      </c>
      <c r="M8031" t="str">
        <f>IFERROR(VLOOKUP(L8031,'State(need_input)'!I$2:J$3992,2,FALSE),"")</f>
        <v>base.state_us_27</v>
      </c>
      <c r="O8031">
        <v>12145</v>
      </c>
      <c r="P8031">
        <v>1840005142</v>
      </c>
    </row>
    <row r="8032" spans="1:16">
      <c r="A8032" s="5" t="str">
        <f>CONCATENATE("rdx_city_",J8032,"_",B8032)</f>
        <v>rdx_city_USA_217</v>
      </c>
      <c r="B8032">
        <f>IF(I8032=I8031,B8031+1,1)</f>
        <v>217</v>
      </c>
      <c r="C8032" t="s">
        <v>11543</v>
      </c>
      <c r="D8032" t="s">
        <v>11543</v>
      </c>
      <c r="E8032">
        <v>30.9046</v>
      </c>
      <c r="F8032">
        <v>-84.5722</v>
      </c>
      <c r="G8032" t="s">
        <v>11356</v>
      </c>
      <c r="H8032" t="str">
        <f>IFERROR(VLOOKUP(I8032,'country(26mar)'!C$2:D$251,2,FALSE),"")</f>
        <v>base.us</v>
      </c>
      <c r="I8032" t="s">
        <v>11357</v>
      </c>
      <c r="J8032" t="s">
        <v>11358</v>
      </c>
      <c r="K8032" t="s">
        <v>4020</v>
      </c>
      <c r="L8032" t="str">
        <f>CONCATENATE(G8032," ",K8032)</f>
        <v>United States Georgia</v>
      </c>
      <c r="M8032" t="str">
        <f>IFERROR(VLOOKUP(L8032,'State(need_input)'!I$2:J$3992,2,FALSE),"")</f>
        <v>base.state_us_11</v>
      </c>
      <c r="O8032">
        <v>11558</v>
      </c>
      <c r="P8032">
        <v>1840013899</v>
      </c>
    </row>
    <row r="8033" spans="1:16">
      <c r="A8033" s="5" t="str">
        <f>CONCATENATE("rdx_city_",J8033,"_",B8033)</f>
        <v>rdx_city_USA_218</v>
      </c>
      <c r="B8033">
        <f>IF(I8033=I8032,B8032+1,1)</f>
        <v>218</v>
      </c>
      <c r="C8033" t="s">
        <v>11544</v>
      </c>
      <c r="D8033" t="s">
        <v>11544</v>
      </c>
      <c r="E8033">
        <v>47.6439</v>
      </c>
      <c r="F8033">
        <v>-122.5434</v>
      </c>
      <c r="G8033" t="s">
        <v>11356</v>
      </c>
      <c r="H8033" t="str">
        <f>IFERROR(VLOOKUP(I8033,'country(26mar)'!C$2:D$251,2,FALSE),"")</f>
        <v>base.us</v>
      </c>
      <c r="I8033" t="s">
        <v>11357</v>
      </c>
      <c r="J8033" t="s">
        <v>11358</v>
      </c>
      <c r="K8033" t="s">
        <v>11361</v>
      </c>
      <c r="L8033" t="str">
        <f>CONCATENATE(G8033," ",K8033)</f>
        <v>United States Washington</v>
      </c>
      <c r="M8033" t="str">
        <f>IFERROR(VLOOKUP(L8033,'State(need_input)'!I$2:J$3992,2,FALSE),"")</f>
        <v>base.state_us_48</v>
      </c>
      <c r="O8033">
        <v>24522</v>
      </c>
      <c r="P8033">
        <v>1840018409</v>
      </c>
    </row>
    <row r="8034" spans="1:16">
      <c r="A8034" s="5" t="str">
        <f>CONCATENATE("rdx_city_",J8034,"_",B8034)</f>
        <v>rdx_city_USA_219</v>
      </c>
      <c r="B8034">
        <f>IF(I8034=I8033,B8033+1,1)</f>
        <v>219</v>
      </c>
      <c r="C8034" t="s">
        <v>11545</v>
      </c>
      <c r="D8034" t="s">
        <v>11545</v>
      </c>
      <c r="E8034">
        <v>30.5833</v>
      </c>
      <c r="F8034">
        <v>-91.1581</v>
      </c>
      <c r="G8034" t="s">
        <v>11356</v>
      </c>
      <c r="H8034" t="str">
        <f>IFERROR(VLOOKUP(I8034,'country(26mar)'!C$2:D$251,2,FALSE),"")</f>
        <v>base.us</v>
      </c>
      <c r="I8034" t="s">
        <v>11357</v>
      </c>
      <c r="J8034" t="s">
        <v>11358</v>
      </c>
      <c r="K8034" t="s">
        <v>11359</v>
      </c>
      <c r="L8034" t="str">
        <f>CONCATENATE(G8034," ",K8034)</f>
        <v>United States Louisiana</v>
      </c>
      <c r="M8034" t="str">
        <f>IFERROR(VLOOKUP(L8034,'State(need_input)'!I$2:J$3992,2,FALSE),"")</f>
        <v>base.state_us_19</v>
      </c>
      <c r="O8034">
        <v>13537</v>
      </c>
      <c r="P8034">
        <v>1840013939</v>
      </c>
    </row>
    <row r="8035" spans="1:16">
      <c r="A8035" s="5" t="str">
        <f>CONCATENATE("rdx_city_",J8035,"_",B8035)</f>
        <v>rdx_city_USA_220</v>
      </c>
      <c r="B8035">
        <f>IF(I8035=I8034,B8034+1,1)</f>
        <v>220</v>
      </c>
      <c r="C8035" t="s">
        <v>11546</v>
      </c>
      <c r="D8035" t="s">
        <v>11546</v>
      </c>
      <c r="E8035">
        <v>44.7749</v>
      </c>
      <c r="F8035">
        <v>-117.832</v>
      </c>
      <c r="G8035" t="s">
        <v>11356</v>
      </c>
      <c r="H8035" t="str">
        <f>IFERROR(VLOOKUP(I8035,'country(26mar)'!C$2:D$251,2,FALSE),"")</f>
        <v>base.us</v>
      </c>
      <c r="I8035" t="s">
        <v>11357</v>
      </c>
      <c r="J8035" t="s">
        <v>11358</v>
      </c>
      <c r="K8035" t="s">
        <v>11397</v>
      </c>
      <c r="L8035" t="str">
        <f>CONCATENATE(G8035," ",K8035)</f>
        <v>United States Oregon</v>
      </c>
      <c r="M8035" t="str">
        <f>IFERROR(VLOOKUP(L8035,'State(need_input)'!I$2:J$3992,2,FALSE),"")</f>
        <v>base.state_us_32</v>
      </c>
      <c r="O8035">
        <v>9473</v>
      </c>
      <c r="P8035">
        <v>1840018587</v>
      </c>
    </row>
    <row r="8036" spans="1:16">
      <c r="A8036" s="5" t="str">
        <f>CONCATENATE("rdx_city_",J8036,"_",B8036)</f>
        <v>rdx_city_USA_221</v>
      </c>
      <c r="B8036">
        <f>IF(I8036=I8035,B8035+1,1)</f>
        <v>221</v>
      </c>
      <c r="C8036" t="s">
        <v>11547</v>
      </c>
      <c r="D8036" t="s">
        <v>11547</v>
      </c>
      <c r="E8036">
        <v>35.353</v>
      </c>
      <c r="F8036">
        <v>-119.036</v>
      </c>
      <c r="G8036" t="s">
        <v>11356</v>
      </c>
      <c r="H8036" t="str">
        <f>IFERROR(VLOOKUP(I8036,'country(26mar)'!C$2:D$251,2,FALSE),"")</f>
        <v>base.us</v>
      </c>
      <c r="I8036" t="s">
        <v>11357</v>
      </c>
      <c r="J8036" t="s">
        <v>11358</v>
      </c>
      <c r="K8036" t="s">
        <v>11379</v>
      </c>
      <c r="L8036" t="str">
        <f>CONCATENATE(G8036," ",K8036)</f>
        <v>United States California</v>
      </c>
      <c r="M8036" t="str">
        <f>IFERROR(VLOOKUP(L8036,'State(need_input)'!I$2:J$3992,2,FALSE),"")</f>
        <v>base.state_us_5</v>
      </c>
      <c r="O8036">
        <v>574362</v>
      </c>
      <c r="P8036">
        <v>1840019148</v>
      </c>
    </row>
    <row r="8037" spans="1:16">
      <c r="A8037" s="5" t="str">
        <f>CONCATENATE("rdx_city_",J8037,"_",B8037)</f>
        <v>rdx_city_USA_222</v>
      </c>
      <c r="B8037">
        <f>IF(I8037=I8036,B8036+1,1)</f>
        <v>222</v>
      </c>
      <c r="C8037" t="s">
        <v>11548</v>
      </c>
      <c r="D8037" t="s">
        <v>11548</v>
      </c>
      <c r="E8037">
        <v>32.7194</v>
      </c>
      <c r="F8037">
        <v>-96.615</v>
      </c>
      <c r="G8037" t="s">
        <v>11356</v>
      </c>
      <c r="H8037" t="str">
        <f>IFERROR(VLOOKUP(I8037,'country(26mar)'!C$2:D$251,2,FALSE),"")</f>
        <v>base.us</v>
      </c>
      <c r="I8037" t="s">
        <v>11357</v>
      </c>
      <c r="J8037" t="s">
        <v>11358</v>
      </c>
      <c r="K8037" t="s">
        <v>11365</v>
      </c>
      <c r="L8037" t="str">
        <f>CONCATENATE(G8037," ",K8037)</f>
        <v>United States Texas</v>
      </c>
      <c r="M8037" t="str">
        <f>IFERROR(VLOOKUP(L8037,'State(need_input)'!I$2:J$3992,2,FALSE),"")</f>
        <v>base.state_us_44</v>
      </c>
      <c r="O8037">
        <v>25357</v>
      </c>
      <c r="P8037">
        <v>1840019435</v>
      </c>
    </row>
    <row r="8038" spans="1:16">
      <c r="A8038" s="5" t="str">
        <f>CONCATENATE("rdx_city_",J8038,"_",B8038)</f>
        <v>rdx_city_USA_223</v>
      </c>
      <c r="B8038">
        <f>IF(I8038=I8037,B8037+1,1)</f>
        <v>223</v>
      </c>
      <c r="C8038" t="s">
        <v>11549</v>
      </c>
      <c r="D8038" t="s">
        <v>11549</v>
      </c>
      <c r="E8038">
        <v>44.9541</v>
      </c>
      <c r="F8038">
        <v>-92.371</v>
      </c>
      <c r="G8038" t="s">
        <v>11356</v>
      </c>
      <c r="H8038" t="str">
        <f>IFERROR(VLOOKUP(I8038,'country(26mar)'!C$2:D$251,2,FALSE),"")</f>
        <v>base.us</v>
      </c>
      <c r="I8038" t="s">
        <v>11357</v>
      </c>
      <c r="J8038" t="s">
        <v>11358</v>
      </c>
      <c r="K8038" t="s">
        <v>11426</v>
      </c>
      <c r="L8038" t="str">
        <f>CONCATENATE(G8038," ",K8038)</f>
        <v>United States Wisconsin</v>
      </c>
      <c r="M8038" t="str">
        <f>IFERROR(VLOOKUP(L8038,'State(need_input)'!I$2:J$3992,2,FALSE),"")</f>
        <v>base.state_us_50</v>
      </c>
      <c r="O8038">
        <v>5894</v>
      </c>
      <c r="P8038">
        <v>1840002136</v>
      </c>
    </row>
    <row r="8039" spans="1:16">
      <c r="A8039" s="5" t="str">
        <f>CONCATENATE("rdx_city_",J8039,"_",B8039)</f>
        <v>rdx_city_USA_224</v>
      </c>
      <c r="B8039">
        <f>IF(I8039=I8038,B8038+1,1)</f>
        <v>224</v>
      </c>
      <c r="C8039" t="s">
        <v>11549</v>
      </c>
      <c r="D8039" t="s">
        <v>11549</v>
      </c>
      <c r="E8039">
        <v>40.369</v>
      </c>
      <c r="F8039">
        <v>-79.9669</v>
      </c>
      <c r="G8039" t="s">
        <v>11356</v>
      </c>
      <c r="H8039" t="str">
        <f>IFERROR(VLOOKUP(I8039,'country(26mar)'!C$2:D$251,2,FALSE),"")</f>
        <v>base.us</v>
      </c>
      <c r="I8039" t="s">
        <v>11357</v>
      </c>
      <c r="J8039" t="s">
        <v>11358</v>
      </c>
      <c r="K8039" t="s">
        <v>11416</v>
      </c>
      <c r="L8039" t="str">
        <f>CONCATENATE(G8039," ",K8039)</f>
        <v>United States Pennsylvania</v>
      </c>
      <c r="M8039" t="str">
        <f>IFERROR(VLOOKUP(L8039,'State(need_input)'!I$2:J$3992,2,FALSE),"")</f>
        <v>base.state_us_39</v>
      </c>
      <c r="O8039">
        <v>19610</v>
      </c>
      <c r="P8039">
        <v>1840001201</v>
      </c>
    </row>
    <row r="8040" spans="1:16">
      <c r="A8040" s="5" t="str">
        <f>CONCATENATE("rdx_city_",J8040,"_",B8040)</f>
        <v>rdx_city_USA_225</v>
      </c>
      <c r="B8040">
        <f>IF(I8040=I8039,B8039+1,1)</f>
        <v>225</v>
      </c>
      <c r="C8040" t="s">
        <v>11550</v>
      </c>
      <c r="D8040" t="s">
        <v>11550</v>
      </c>
      <c r="E8040">
        <v>34.0829</v>
      </c>
      <c r="F8040">
        <v>-117.972</v>
      </c>
      <c r="G8040" t="s">
        <v>11356</v>
      </c>
      <c r="H8040" t="str">
        <f>IFERROR(VLOOKUP(I8040,'country(26mar)'!C$2:D$251,2,FALSE),"")</f>
        <v>base.us</v>
      </c>
      <c r="I8040" t="s">
        <v>11357</v>
      </c>
      <c r="J8040" t="s">
        <v>11358</v>
      </c>
      <c r="K8040" t="s">
        <v>11379</v>
      </c>
      <c r="L8040" t="str">
        <f>CONCATENATE(G8040," ",K8040)</f>
        <v>United States California</v>
      </c>
      <c r="M8040" t="str">
        <f>IFERROR(VLOOKUP(L8040,'State(need_input)'!I$2:J$3992,2,FALSE),"")</f>
        <v>base.state_us_5</v>
      </c>
      <c r="O8040">
        <v>76402</v>
      </c>
      <c r="P8040">
        <v>1840019227</v>
      </c>
    </row>
    <row r="8041" spans="1:16">
      <c r="A8041" s="5" t="str">
        <f>CONCATENATE("rdx_city_",J8041,"_",B8041)</f>
        <v>rdx_city_USA_226</v>
      </c>
      <c r="B8041">
        <f>IF(I8041=I8040,B8040+1,1)</f>
        <v>226</v>
      </c>
      <c r="C8041" t="s">
        <v>11551</v>
      </c>
      <c r="D8041" t="s">
        <v>11551</v>
      </c>
      <c r="E8041">
        <v>43.157</v>
      </c>
      <c r="F8041">
        <v>-76.3318</v>
      </c>
      <c r="G8041" t="s">
        <v>11356</v>
      </c>
      <c r="H8041" t="str">
        <f>IFERROR(VLOOKUP(I8041,'country(26mar)'!C$2:D$251,2,FALSE),"")</f>
        <v>base.us</v>
      </c>
      <c r="I8041" t="s">
        <v>11357</v>
      </c>
      <c r="J8041" t="s">
        <v>11358</v>
      </c>
      <c r="K8041" t="s">
        <v>11385</v>
      </c>
      <c r="L8041" t="str">
        <f>CONCATENATE(G8041," ",K8041)</f>
        <v>United States New York</v>
      </c>
      <c r="M8041" t="str">
        <f>IFERROR(VLOOKUP(L8041,'State(need_input)'!I$2:J$3992,2,FALSE),"")</f>
        <v>base.state_us_27</v>
      </c>
      <c r="O8041">
        <v>7885</v>
      </c>
      <c r="P8041">
        <v>1840004330</v>
      </c>
    </row>
    <row r="8042" spans="1:16">
      <c r="A8042" s="5" t="str">
        <f>CONCATENATE("rdx_city_",J8042,"_",B8042)</f>
        <v>rdx_city_USA_227</v>
      </c>
      <c r="B8042">
        <f>IF(I8042=I8041,B8041+1,1)</f>
        <v>227</v>
      </c>
      <c r="C8042" t="s">
        <v>11552</v>
      </c>
      <c r="D8042" t="s">
        <v>11552</v>
      </c>
      <c r="E8042">
        <v>43.0068</v>
      </c>
      <c r="F8042">
        <v>-73.8524</v>
      </c>
      <c r="G8042" t="s">
        <v>11356</v>
      </c>
      <c r="H8042" t="str">
        <f>IFERROR(VLOOKUP(I8042,'country(26mar)'!C$2:D$251,2,FALSE),"")</f>
        <v>base.us</v>
      </c>
      <c r="I8042" t="s">
        <v>11357</v>
      </c>
      <c r="J8042" t="s">
        <v>11358</v>
      </c>
      <c r="K8042" t="s">
        <v>11385</v>
      </c>
      <c r="L8042" t="str">
        <f>CONCATENATE(G8042," ",K8042)</f>
        <v>United States New York</v>
      </c>
      <c r="M8042" t="str">
        <f>IFERROR(VLOOKUP(L8042,'State(need_input)'!I$2:J$3992,2,FALSE),"")</f>
        <v>base.state_us_27</v>
      </c>
      <c r="O8042">
        <v>5340</v>
      </c>
      <c r="P8042">
        <v>1840004254</v>
      </c>
    </row>
    <row r="8043" spans="1:16">
      <c r="A8043" s="5" t="str">
        <f>CONCATENATE("rdx_city_",J8043,"_",B8043)</f>
        <v>rdx_city_USA_228</v>
      </c>
      <c r="B8043">
        <f>IF(I8043=I8042,B8042+1,1)</f>
        <v>228</v>
      </c>
      <c r="C8043" t="s">
        <v>11553</v>
      </c>
      <c r="D8043" t="s">
        <v>11553</v>
      </c>
      <c r="E8043">
        <v>38.595</v>
      </c>
      <c r="F8043">
        <v>-90.5501</v>
      </c>
      <c r="G8043" t="s">
        <v>11356</v>
      </c>
      <c r="H8043" t="str">
        <f>IFERROR(VLOOKUP(I8043,'country(26mar)'!C$2:D$251,2,FALSE),"")</f>
        <v>base.us</v>
      </c>
      <c r="I8043" t="s">
        <v>11357</v>
      </c>
      <c r="J8043" t="s">
        <v>11358</v>
      </c>
      <c r="K8043" t="s">
        <v>11495</v>
      </c>
      <c r="L8043" t="str">
        <f>CONCATENATE(G8043," ",K8043)</f>
        <v>United States Missouri</v>
      </c>
      <c r="M8043" t="str">
        <f>IFERROR(VLOOKUP(L8043,'State(need_input)'!I$2:J$3992,2,FALSE),"")</f>
        <v>base.state_us_38</v>
      </c>
      <c r="O8043">
        <v>30181</v>
      </c>
      <c r="P8043">
        <v>1840007447</v>
      </c>
    </row>
    <row r="8044" spans="1:16">
      <c r="A8044" s="5" t="str">
        <f>CONCATENATE("rdx_city_",J8044,"_",B8044)</f>
        <v>rdx_city_USA_229</v>
      </c>
      <c r="B8044">
        <f>IF(I8044=I8043,B8043+1,1)</f>
        <v>229</v>
      </c>
      <c r="C8044" t="s">
        <v>11554</v>
      </c>
      <c r="D8044" t="s">
        <v>11554</v>
      </c>
      <c r="E8044">
        <v>39.3051</v>
      </c>
      <c r="F8044">
        <v>-76.6144</v>
      </c>
      <c r="G8044" t="s">
        <v>11356</v>
      </c>
      <c r="H8044" t="str">
        <f>IFERROR(VLOOKUP(I8044,'country(26mar)'!C$2:D$251,2,FALSE),"")</f>
        <v>base.us</v>
      </c>
      <c r="I8044" t="s">
        <v>11357</v>
      </c>
      <c r="J8044" t="s">
        <v>11358</v>
      </c>
      <c r="K8044" t="s">
        <v>6003</v>
      </c>
      <c r="L8044" t="str">
        <f>CONCATENATE(G8044," ",K8044)</f>
        <v>United States Maryland</v>
      </c>
      <c r="M8044" t="str">
        <f>IFERROR(VLOOKUP(L8044,'State(need_input)'!I$2:J$3992,2,FALSE),"")</f>
        <v>base.state_us_33</v>
      </c>
      <c r="O8044">
        <v>2170504</v>
      </c>
      <c r="P8044">
        <v>1840001592</v>
      </c>
    </row>
    <row r="8045" spans="1:16">
      <c r="A8045" s="5" t="str">
        <f>CONCATENATE("rdx_city_",J8045,"_",B8045)</f>
        <v>rdx_city_USA_230</v>
      </c>
      <c r="B8045">
        <f>IF(I8045=I8044,B8044+1,1)</f>
        <v>230</v>
      </c>
      <c r="C8045" t="s">
        <v>11020</v>
      </c>
      <c r="D8045" t="s">
        <v>11020</v>
      </c>
      <c r="E8045">
        <v>40.8678</v>
      </c>
      <c r="F8045">
        <v>-75.2085</v>
      </c>
      <c r="G8045" t="s">
        <v>11356</v>
      </c>
      <c r="H8045" t="str">
        <f>IFERROR(VLOOKUP(I8045,'country(26mar)'!C$2:D$251,2,FALSE),"")</f>
        <v>base.us</v>
      </c>
      <c r="I8045" t="s">
        <v>11357</v>
      </c>
      <c r="J8045" t="s">
        <v>11358</v>
      </c>
      <c r="K8045" t="s">
        <v>11416</v>
      </c>
      <c r="L8045" t="str">
        <f>CONCATENATE(G8045," ",K8045)</f>
        <v>United States Pennsylvania</v>
      </c>
      <c r="M8045" t="str">
        <f>IFERROR(VLOOKUP(L8045,'State(need_input)'!I$2:J$3992,2,FALSE),"")</f>
        <v>base.state_us_39</v>
      </c>
      <c r="O8045">
        <v>5227</v>
      </c>
      <c r="P8045">
        <v>1840000966</v>
      </c>
    </row>
    <row r="8046" spans="1:16">
      <c r="A8046" s="5" t="str">
        <f>CONCATENATE("rdx_city_",J8046,"_",B8046)</f>
        <v>rdx_city_USA_231</v>
      </c>
      <c r="B8046">
        <f>IF(I8046=I8045,B8045+1,1)</f>
        <v>231</v>
      </c>
      <c r="C8046" t="s">
        <v>11020</v>
      </c>
      <c r="D8046" t="s">
        <v>11020</v>
      </c>
      <c r="E8046">
        <v>44.8322</v>
      </c>
      <c r="F8046">
        <v>-68.7906</v>
      </c>
      <c r="G8046" t="s">
        <v>11356</v>
      </c>
      <c r="H8046" t="str">
        <f>IFERROR(VLOOKUP(I8046,'country(26mar)'!C$2:D$251,2,FALSE),"")</f>
        <v>base.us</v>
      </c>
      <c r="I8046" t="s">
        <v>11357</v>
      </c>
      <c r="J8046" t="s">
        <v>11358</v>
      </c>
      <c r="K8046" t="s">
        <v>11525</v>
      </c>
      <c r="L8046" t="str">
        <f>CONCATENATE(G8046," ",K8046)</f>
        <v>United States Maine</v>
      </c>
      <c r="M8046" t="str">
        <f>IFERROR(VLOOKUP(L8046,'State(need_input)'!I$2:J$3992,2,FALSE),"")</f>
        <v>base.state_us_20</v>
      </c>
      <c r="O8046">
        <v>59107</v>
      </c>
      <c r="P8046">
        <v>1840000238</v>
      </c>
    </row>
    <row r="8047" spans="1:16">
      <c r="A8047" s="5" t="str">
        <f>CONCATENATE("rdx_city_",J8047,"_",B8047)</f>
        <v>rdx_city_USA_232</v>
      </c>
      <c r="B8047">
        <f>IF(I8047=I8046,B8046+1,1)</f>
        <v>232</v>
      </c>
      <c r="C8047" t="s">
        <v>11555</v>
      </c>
      <c r="D8047" t="s">
        <v>11555</v>
      </c>
      <c r="E8047">
        <v>33.946</v>
      </c>
      <c r="F8047">
        <v>-116.8991</v>
      </c>
      <c r="G8047" t="s">
        <v>11356</v>
      </c>
      <c r="H8047" t="str">
        <f>IFERROR(VLOOKUP(I8047,'country(26mar)'!C$2:D$251,2,FALSE),"")</f>
        <v>base.us</v>
      </c>
      <c r="I8047" t="s">
        <v>11357</v>
      </c>
      <c r="J8047" t="s">
        <v>11358</v>
      </c>
      <c r="K8047" t="s">
        <v>11379</v>
      </c>
      <c r="L8047" t="str">
        <f>CONCATENATE(G8047," ",K8047)</f>
        <v>United States California</v>
      </c>
      <c r="M8047" t="str">
        <f>IFERROR(VLOOKUP(L8047,'State(need_input)'!I$2:J$3992,2,FALSE),"")</f>
        <v>base.state_us_5</v>
      </c>
      <c r="O8047">
        <v>31230</v>
      </c>
      <c r="P8047">
        <v>1840019297</v>
      </c>
    </row>
    <row r="8048" spans="1:16">
      <c r="A8048" s="5" t="str">
        <f>CONCATENATE("rdx_city_",J8048,"_",B8048)</f>
        <v>rdx_city_USA_233</v>
      </c>
      <c r="B8048">
        <f>IF(I8048=I8047,B8047+1,1)</f>
        <v>233</v>
      </c>
      <c r="C8048" t="s">
        <v>11556</v>
      </c>
      <c r="D8048" t="s">
        <v>11556</v>
      </c>
      <c r="E8048">
        <v>43.4696</v>
      </c>
      <c r="F8048">
        <v>-89.7378</v>
      </c>
      <c r="G8048" t="s">
        <v>11356</v>
      </c>
      <c r="H8048" t="str">
        <f>IFERROR(VLOOKUP(I8048,'country(26mar)'!C$2:D$251,2,FALSE),"")</f>
        <v>base.us</v>
      </c>
      <c r="I8048" t="s">
        <v>11357</v>
      </c>
      <c r="J8048" t="s">
        <v>11358</v>
      </c>
      <c r="K8048" t="s">
        <v>11426</v>
      </c>
      <c r="L8048" t="str">
        <f>CONCATENATE(G8048," ",K8048)</f>
        <v>United States Wisconsin</v>
      </c>
      <c r="M8048" t="str">
        <f>IFERROR(VLOOKUP(L8048,'State(need_input)'!I$2:J$3992,2,FALSE),"")</f>
        <v>base.state_us_50</v>
      </c>
      <c r="O8048">
        <v>13891</v>
      </c>
      <c r="P8048">
        <v>1840002720</v>
      </c>
    </row>
    <row r="8049" spans="1:16">
      <c r="A8049" s="5" t="str">
        <f>CONCATENATE("rdx_city_",J8049,"_",B8049)</f>
        <v>rdx_city_USA_234</v>
      </c>
      <c r="B8049">
        <f>IF(I8049=I8048,B8048+1,1)</f>
        <v>234</v>
      </c>
      <c r="C8049" t="s">
        <v>11557</v>
      </c>
      <c r="D8049" t="s">
        <v>11557</v>
      </c>
      <c r="E8049">
        <v>41.0095</v>
      </c>
      <c r="F8049">
        <v>-81.6038</v>
      </c>
      <c r="G8049" t="s">
        <v>11356</v>
      </c>
      <c r="H8049" t="str">
        <f>IFERROR(VLOOKUP(I8049,'country(26mar)'!C$2:D$251,2,FALSE),"")</f>
        <v>base.us</v>
      </c>
      <c r="I8049" t="s">
        <v>11357</v>
      </c>
      <c r="J8049" t="s">
        <v>11358</v>
      </c>
      <c r="K8049" t="s">
        <v>11373</v>
      </c>
      <c r="L8049" t="str">
        <f>CONCATENATE(G8049," ",K8049)</f>
        <v>United States Ohio</v>
      </c>
      <c r="M8049" t="str">
        <f>IFERROR(VLOOKUP(L8049,'State(need_input)'!I$2:J$3992,2,FALSE),"")</f>
        <v>base.state_us_30</v>
      </c>
      <c r="O8049">
        <v>26120</v>
      </c>
      <c r="P8049">
        <v>1840000792</v>
      </c>
    </row>
    <row r="8050" spans="1:16">
      <c r="A8050" s="5" t="str">
        <f>CONCATENATE("rdx_city_",J8050,"_",B8050)</f>
        <v>rdx_city_USA_235</v>
      </c>
      <c r="B8050">
        <f>IF(I8050=I8049,B8049+1,1)</f>
        <v>235</v>
      </c>
      <c r="C8050" t="s">
        <v>11558</v>
      </c>
      <c r="D8050" t="s">
        <v>11558</v>
      </c>
      <c r="E8050">
        <v>36.8667</v>
      </c>
      <c r="F8050">
        <v>-83.885</v>
      </c>
      <c r="G8050" t="s">
        <v>11356</v>
      </c>
      <c r="H8050" t="str">
        <f>IFERROR(VLOOKUP(I8050,'country(26mar)'!C$2:D$251,2,FALSE),"")</f>
        <v>base.us</v>
      </c>
      <c r="I8050" t="s">
        <v>11357</v>
      </c>
      <c r="J8050" t="s">
        <v>11358</v>
      </c>
      <c r="K8050" t="s">
        <v>11409</v>
      </c>
      <c r="L8050" t="str">
        <f>CONCATENATE(G8050," ",K8050)</f>
        <v>United States Kentucky</v>
      </c>
      <c r="M8050" t="str">
        <f>IFERROR(VLOOKUP(L8050,'State(need_input)'!I$2:J$3992,2,FALSE),"")</f>
        <v>base.state_us_18</v>
      </c>
      <c r="O8050">
        <v>6178</v>
      </c>
      <c r="P8050">
        <v>1840013277</v>
      </c>
    </row>
    <row r="8051" spans="1:16">
      <c r="A8051" s="5" t="str">
        <f>CONCATENATE("rdx_city_",J8051,"_",B8051)</f>
        <v>rdx_city_USA_236</v>
      </c>
      <c r="B8051">
        <f>IF(I8051=I8050,B8050+1,1)</f>
        <v>236</v>
      </c>
      <c r="C8051" t="s">
        <v>11559</v>
      </c>
      <c r="D8051" t="s">
        <v>11559</v>
      </c>
      <c r="E8051">
        <v>37.8175</v>
      </c>
      <c r="F8051">
        <v>-85.4551</v>
      </c>
      <c r="G8051" t="s">
        <v>11356</v>
      </c>
      <c r="H8051" t="str">
        <f>IFERROR(VLOOKUP(I8051,'country(26mar)'!C$2:D$251,2,FALSE),"")</f>
        <v>base.us</v>
      </c>
      <c r="I8051" t="s">
        <v>11357</v>
      </c>
      <c r="J8051" t="s">
        <v>11358</v>
      </c>
      <c r="K8051" t="s">
        <v>11409</v>
      </c>
      <c r="L8051" t="str">
        <f>CONCATENATE(G8051," ",K8051)</f>
        <v>United States Kentucky</v>
      </c>
      <c r="M8051" t="str">
        <f>IFERROR(VLOOKUP(L8051,'State(need_input)'!I$2:J$3992,2,FALSE),"")</f>
        <v>base.state_us_18</v>
      </c>
      <c r="O8051">
        <v>21044</v>
      </c>
      <c r="P8051">
        <v>1840013219</v>
      </c>
    </row>
    <row r="8052" spans="1:16">
      <c r="A8052" s="5" t="str">
        <f>CONCATENATE("rdx_city_",J8052,"_",B8052)</f>
        <v>rdx_city_USA_237</v>
      </c>
      <c r="B8052">
        <f>IF(I8052=I8051,B8051+1,1)</f>
        <v>237</v>
      </c>
      <c r="C8052" t="s">
        <v>11560</v>
      </c>
      <c r="D8052" t="s">
        <v>11560</v>
      </c>
      <c r="E8052">
        <v>39.5412</v>
      </c>
      <c r="F8052">
        <v>-86.2004</v>
      </c>
      <c r="G8052" t="s">
        <v>11356</v>
      </c>
      <c r="H8052" t="str">
        <f>IFERROR(VLOOKUP(I8052,'country(26mar)'!C$2:D$251,2,FALSE),"")</f>
        <v>base.us</v>
      </c>
      <c r="I8052" t="s">
        <v>11357</v>
      </c>
      <c r="J8052" t="s">
        <v>11358</v>
      </c>
      <c r="K8052" t="s">
        <v>11408</v>
      </c>
      <c r="L8052" t="str">
        <f>CONCATENATE(G8052," ",K8052)</f>
        <v>United States Indiana</v>
      </c>
      <c r="M8052" t="str">
        <f>IFERROR(VLOOKUP(L8052,'State(need_input)'!I$2:J$3992,2,FALSE),"")</f>
        <v>base.state_us_15</v>
      </c>
      <c r="O8052">
        <v>7457</v>
      </c>
      <c r="P8052">
        <v>1840009569</v>
      </c>
    </row>
    <row r="8053" spans="1:16">
      <c r="A8053" s="5" t="str">
        <f>CONCATENATE("rdx_city_",J8053,"_",B8053)</f>
        <v>rdx_city_USA_238</v>
      </c>
      <c r="B8053">
        <f>IF(I8053=I8052,B8052+1,1)</f>
        <v>238</v>
      </c>
      <c r="C8053" t="s">
        <v>11561</v>
      </c>
      <c r="D8053" t="s">
        <v>11561</v>
      </c>
      <c r="E8053">
        <v>33.0511</v>
      </c>
      <c r="F8053">
        <v>-84.1526</v>
      </c>
      <c r="G8053" t="s">
        <v>11356</v>
      </c>
      <c r="H8053" t="str">
        <f>IFERROR(VLOOKUP(I8053,'country(26mar)'!C$2:D$251,2,FALSE),"")</f>
        <v>base.us</v>
      </c>
      <c r="I8053" t="s">
        <v>11357</v>
      </c>
      <c r="J8053" t="s">
        <v>11358</v>
      </c>
      <c r="K8053" t="s">
        <v>4020</v>
      </c>
      <c r="L8053" t="str">
        <f>CONCATENATE(G8053," ",K8053)</f>
        <v>United States Georgia</v>
      </c>
      <c r="M8053" t="str">
        <f>IFERROR(VLOOKUP(L8053,'State(need_input)'!I$2:J$3992,2,FALSE),"")</f>
        <v>base.state_us_11</v>
      </c>
      <c r="O8053">
        <v>6908</v>
      </c>
      <c r="P8053">
        <v>1840013783</v>
      </c>
    </row>
    <row r="8054" spans="1:16">
      <c r="A8054" s="5" t="str">
        <f>CONCATENATE("rdx_city_",J8054,"_",B8054)</f>
        <v>rdx_city_USA_239</v>
      </c>
      <c r="B8054">
        <f>IF(I8054=I8053,B8053+1,1)</f>
        <v>239</v>
      </c>
      <c r="C8054" t="s">
        <v>11562</v>
      </c>
      <c r="D8054" t="s">
        <v>11562</v>
      </c>
      <c r="E8054">
        <v>44.1997</v>
      </c>
      <c r="F8054">
        <v>-72.5083</v>
      </c>
      <c r="G8054" t="s">
        <v>11356</v>
      </c>
      <c r="H8054" t="str">
        <f>IFERROR(VLOOKUP(I8054,'country(26mar)'!C$2:D$251,2,FALSE),"")</f>
        <v>base.us</v>
      </c>
      <c r="I8054" t="s">
        <v>11357</v>
      </c>
      <c r="J8054" t="s">
        <v>11358</v>
      </c>
      <c r="K8054" t="s">
        <v>11563</v>
      </c>
      <c r="L8054" t="str">
        <f>CONCATENATE(G8054," ",K8054)</f>
        <v>United States Vermont</v>
      </c>
      <c r="M8054" t="str">
        <f>IFERROR(VLOOKUP(L8054,'State(need_input)'!I$2:J$3992,2,FALSE),"")</f>
        <v>base.state_us_46</v>
      </c>
      <c r="O8054">
        <v>20735</v>
      </c>
      <c r="P8054">
        <v>1840002186</v>
      </c>
    </row>
    <row r="8055" spans="1:16">
      <c r="A8055" s="5" t="str">
        <f>CONCATENATE("rdx_city_",J8055,"_",B8055)</f>
        <v>rdx_city_USA_240</v>
      </c>
      <c r="B8055">
        <f>IF(I8055=I8054,B8054+1,1)</f>
        <v>240</v>
      </c>
      <c r="C8055" t="s">
        <v>11564</v>
      </c>
      <c r="D8055" t="s">
        <v>11564</v>
      </c>
      <c r="E8055">
        <v>39.8689</v>
      </c>
      <c r="F8055">
        <v>-75.0514</v>
      </c>
      <c r="G8055" t="s">
        <v>11356</v>
      </c>
      <c r="H8055" t="str">
        <f>IFERROR(VLOOKUP(I8055,'country(26mar)'!C$2:D$251,2,FALSE),"")</f>
        <v>base.us</v>
      </c>
      <c r="I8055" t="s">
        <v>11357</v>
      </c>
      <c r="J8055" t="s">
        <v>11358</v>
      </c>
      <c r="K8055" t="s">
        <v>11370</v>
      </c>
      <c r="L8055" t="str">
        <f>CONCATENATE(G8055," ",K8055)</f>
        <v>United States New Jersey</v>
      </c>
      <c r="M8055" t="str">
        <f>IFERROR(VLOOKUP(L8055,'State(need_input)'!I$2:J$3992,2,FALSE),"")</f>
        <v>base.state_us_25</v>
      </c>
      <c r="O8055">
        <v>6781</v>
      </c>
      <c r="P8055">
        <v>1840003771</v>
      </c>
    </row>
    <row r="8056" spans="1:16">
      <c r="A8056" s="5" t="str">
        <f>CONCATENATE("rdx_city_",J8056,"_",B8056)</f>
        <v>rdx_city_USA_241</v>
      </c>
      <c r="B8056">
        <f>IF(I8056=I8055,B8055+1,1)</f>
        <v>241</v>
      </c>
      <c r="C8056" t="s">
        <v>11564</v>
      </c>
      <c r="D8056" t="s">
        <v>11564</v>
      </c>
      <c r="E8056">
        <v>42.1515</v>
      </c>
      <c r="F8056">
        <v>-88.1281</v>
      </c>
      <c r="G8056" t="s">
        <v>11356</v>
      </c>
      <c r="H8056" t="str">
        <f>IFERROR(VLOOKUP(I8056,'country(26mar)'!C$2:D$251,2,FALSE),"")</f>
        <v>base.us</v>
      </c>
      <c r="I8056" t="s">
        <v>11357</v>
      </c>
      <c r="J8056" t="s">
        <v>11358</v>
      </c>
      <c r="K8056" t="s">
        <v>11376</v>
      </c>
      <c r="L8056" t="str">
        <f>CONCATENATE(G8056," ",K8056)</f>
        <v>United States Illinois</v>
      </c>
      <c r="M8056" t="str">
        <f>IFERROR(VLOOKUP(L8056,'State(need_input)'!I$2:J$3992,2,FALSE),"")</f>
        <v>base.state_us_14</v>
      </c>
      <c r="O8056">
        <v>10297</v>
      </c>
      <c r="P8056">
        <v>1840011244</v>
      </c>
    </row>
    <row r="8057" spans="1:16">
      <c r="A8057" s="5" t="str">
        <f>CONCATENATE("rdx_city_",J8057,"_",B8057)</f>
        <v>rdx_city_USA_242</v>
      </c>
      <c r="B8057">
        <f>IF(I8057=I8056,B8056+1,1)</f>
        <v>242</v>
      </c>
      <c r="C8057" t="s">
        <v>11565</v>
      </c>
      <c r="D8057" t="s">
        <v>11565</v>
      </c>
      <c r="E8057">
        <v>34.8655</v>
      </c>
      <c r="F8057">
        <v>-117.0464</v>
      </c>
      <c r="G8057" t="s">
        <v>11356</v>
      </c>
      <c r="H8057" t="str">
        <f>IFERROR(VLOOKUP(I8057,'country(26mar)'!C$2:D$251,2,FALSE),"")</f>
        <v>base.us</v>
      </c>
      <c r="I8057" t="s">
        <v>11357</v>
      </c>
      <c r="J8057" t="s">
        <v>11358</v>
      </c>
      <c r="K8057" t="s">
        <v>11379</v>
      </c>
      <c r="L8057" t="str">
        <f>CONCATENATE(G8057," ",K8057)</f>
        <v>United States California</v>
      </c>
      <c r="M8057" t="str">
        <f>IFERROR(VLOOKUP(L8057,'State(need_input)'!I$2:J$3992,2,FALSE),"")</f>
        <v>base.state_us_5</v>
      </c>
      <c r="O8057">
        <v>30606</v>
      </c>
      <c r="P8057">
        <v>1840019118</v>
      </c>
    </row>
    <row r="8058" spans="1:16">
      <c r="A8058" s="5" t="str">
        <f>CONCATENATE("rdx_city_",J8058,"_",B8058)</f>
        <v>rdx_city_USA_243</v>
      </c>
      <c r="B8058">
        <f>IF(I8058=I8057,B8057+1,1)</f>
        <v>243</v>
      </c>
      <c r="C8058" t="s">
        <v>11566</v>
      </c>
      <c r="D8058" t="s">
        <v>11566</v>
      </c>
      <c r="E8058">
        <v>36.7356</v>
      </c>
      <c r="F8058">
        <v>-95.9451</v>
      </c>
      <c r="G8058" t="s">
        <v>11356</v>
      </c>
      <c r="H8058" t="str">
        <f>IFERROR(VLOOKUP(I8058,'country(26mar)'!C$2:D$251,2,FALSE),"")</f>
        <v>base.us</v>
      </c>
      <c r="I8058" t="s">
        <v>11357</v>
      </c>
      <c r="J8058" t="s">
        <v>11358</v>
      </c>
      <c r="K8058" t="s">
        <v>11372</v>
      </c>
      <c r="L8058" t="str">
        <f>CONCATENATE(G8058," ",K8058)</f>
        <v>United States Oklahoma</v>
      </c>
      <c r="M8058" t="str">
        <f>IFERROR(VLOOKUP(L8058,'State(need_input)'!I$2:J$3992,2,FALSE),"")</f>
        <v>base.state_us_31</v>
      </c>
      <c r="O8058">
        <v>39568</v>
      </c>
      <c r="P8058">
        <v>1840018977</v>
      </c>
    </row>
    <row r="8059" spans="1:16">
      <c r="A8059" s="5" t="str">
        <f>CONCATENATE("rdx_city_",J8059,"_",B8059)</f>
        <v>rdx_city_USA_244</v>
      </c>
      <c r="B8059">
        <f>IF(I8059=I8058,B8058+1,1)</f>
        <v>244</v>
      </c>
      <c r="C8059" t="s">
        <v>11567</v>
      </c>
      <c r="D8059" t="s">
        <v>11567</v>
      </c>
      <c r="E8059">
        <v>35.2337</v>
      </c>
      <c r="F8059">
        <v>-89.8195</v>
      </c>
      <c r="G8059" t="s">
        <v>11356</v>
      </c>
      <c r="H8059" t="str">
        <f>IFERROR(VLOOKUP(I8059,'country(26mar)'!C$2:D$251,2,FALSE),"")</f>
        <v>base.us</v>
      </c>
      <c r="I8059" t="s">
        <v>11357</v>
      </c>
      <c r="J8059" t="s">
        <v>11358</v>
      </c>
      <c r="K8059" t="s">
        <v>11405</v>
      </c>
      <c r="L8059" t="str">
        <f>CONCATENATE(G8059," ",K8059)</f>
        <v>United States Tennessee</v>
      </c>
      <c r="M8059" t="str">
        <f>IFERROR(VLOOKUP(L8059,'State(need_input)'!I$2:J$3992,2,FALSE),"")</f>
        <v>base.state_us_43</v>
      </c>
      <c r="O8059">
        <v>59102</v>
      </c>
      <c r="P8059">
        <v>1840013472</v>
      </c>
    </row>
    <row r="8060" spans="1:16">
      <c r="A8060" s="5" t="str">
        <f>CONCATENATE("rdx_city_",J8060,"_",B8060)</f>
        <v>rdx_city_USA_245</v>
      </c>
      <c r="B8060">
        <f>IF(I8060=I8059,B8059+1,1)</f>
        <v>245</v>
      </c>
      <c r="C8060" t="s">
        <v>11567</v>
      </c>
      <c r="D8060" t="s">
        <v>11567</v>
      </c>
      <c r="E8060">
        <v>41.9804</v>
      </c>
      <c r="F8060">
        <v>-88.2071</v>
      </c>
      <c r="G8060" t="s">
        <v>11356</v>
      </c>
      <c r="H8060" t="str">
        <f>IFERROR(VLOOKUP(I8060,'country(26mar)'!C$2:D$251,2,FALSE),"")</f>
        <v>base.us</v>
      </c>
      <c r="I8060" t="s">
        <v>11357</v>
      </c>
      <c r="J8060" t="s">
        <v>11358</v>
      </c>
      <c r="K8060" t="s">
        <v>11376</v>
      </c>
      <c r="L8060" t="str">
        <f>CONCATENATE(G8060," ",K8060)</f>
        <v>United States Illinois</v>
      </c>
      <c r="M8060" t="str">
        <f>IFERROR(VLOOKUP(L8060,'State(need_input)'!I$2:J$3992,2,FALSE),"")</f>
        <v>base.state_us_14</v>
      </c>
      <c r="O8060">
        <v>41149</v>
      </c>
      <c r="P8060">
        <v>1840011246</v>
      </c>
    </row>
    <row r="8061" spans="1:16">
      <c r="A8061" s="5" t="str">
        <f>CONCATENATE("rdx_city_",J8061,"_",B8061)</f>
        <v>rdx_city_USA_246</v>
      </c>
      <c r="B8061">
        <f>IF(I8061=I8060,B8060+1,1)</f>
        <v>246</v>
      </c>
      <c r="C8061" t="s">
        <v>11568</v>
      </c>
      <c r="D8061" t="s">
        <v>11568</v>
      </c>
      <c r="E8061">
        <v>40.6397</v>
      </c>
      <c r="F8061">
        <v>-89.6608</v>
      </c>
      <c r="G8061" t="s">
        <v>11356</v>
      </c>
      <c r="H8061" t="str">
        <f>IFERROR(VLOOKUP(I8061,'country(26mar)'!C$2:D$251,2,FALSE),"")</f>
        <v>base.us</v>
      </c>
      <c r="I8061" t="s">
        <v>11357</v>
      </c>
      <c r="J8061" t="s">
        <v>11358</v>
      </c>
      <c r="K8061" t="s">
        <v>11376</v>
      </c>
      <c r="L8061" t="str">
        <f>CONCATENATE(G8061," ",K8061)</f>
        <v>United States Illinois</v>
      </c>
      <c r="M8061" t="str">
        <f>IFERROR(VLOOKUP(L8061,'State(need_input)'!I$2:J$3992,2,FALSE),"")</f>
        <v>base.state_us_14</v>
      </c>
      <c r="O8061">
        <v>6250</v>
      </c>
      <c r="P8061">
        <v>1840011920</v>
      </c>
    </row>
    <row r="8062" spans="1:16">
      <c r="A8062" s="5" t="str">
        <f>CONCATENATE("rdx_city_",J8062,"_",B8062)</f>
        <v>rdx_city_USA_247</v>
      </c>
      <c r="B8062">
        <f>IF(I8062=I8061,B8061+1,1)</f>
        <v>247</v>
      </c>
      <c r="C8062" t="s">
        <v>11569</v>
      </c>
      <c r="D8062" t="s">
        <v>11569</v>
      </c>
      <c r="E8062">
        <v>27.8862</v>
      </c>
      <c r="F8062">
        <v>-81.8212</v>
      </c>
      <c r="G8062" t="s">
        <v>11356</v>
      </c>
      <c r="H8062" t="str">
        <f>IFERROR(VLOOKUP(I8062,'country(26mar)'!C$2:D$251,2,FALSE),"")</f>
        <v>base.us</v>
      </c>
      <c r="I8062" t="s">
        <v>11357</v>
      </c>
      <c r="J8062" t="s">
        <v>11358</v>
      </c>
      <c r="K8062" t="s">
        <v>11435</v>
      </c>
      <c r="L8062" t="str">
        <f>CONCATENATE(G8062," ",K8062)</f>
        <v>United States Florida</v>
      </c>
      <c r="M8062" t="str">
        <f>IFERROR(VLOOKUP(L8062,'State(need_input)'!I$2:J$3992,2,FALSE),"")</f>
        <v>base.state_us_10</v>
      </c>
      <c r="O8062">
        <v>19597</v>
      </c>
      <c r="P8062">
        <v>1840014128</v>
      </c>
    </row>
    <row r="8063" spans="1:16">
      <c r="A8063" s="5" t="str">
        <f>CONCATENATE("rdx_city_",J8063,"_",B8063)</f>
        <v>rdx_city_USA_248</v>
      </c>
      <c r="B8063">
        <f>IF(I8063=I8062,B8062+1,1)</f>
        <v>248</v>
      </c>
      <c r="C8063" t="s">
        <v>11570</v>
      </c>
      <c r="D8063" t="s">
        <v>11570</v>
      </c>
      <c r="E8063">
        <v>39.3664</v>
      </c>
      <c r="F8063">
        <v>-107.0414</v>
      </c>
      <c r="G8063" t="s">
        <v>11356</v>
      </c>
      <c r="H8063" t="str">
        <f>IFERROR(VLOOKUP(I8063,'country(26mar)'!C$2:D$251,2,FALSE),"")</f>
        <v>base.us</v>
      </c>
      <c r="I8063" t="s">
        <v>11357</v>
      </c>
      <c r="J8063" t="s">
        <v>11358</v>
      </c>
      <c r="K8063" t="s">
        <v>11396</v>
      </c>
      <c r="L8063" t="str">
        <f>CONCATENATE(G8063," ",K8063)</f>
        <v>United States Colorado</v>
      </c>
      <c r="M8063" t="str">
        <f>IFERROR(VLOOKUP(L8063,'State(need_input)'!I$2:J$3992,2,FALSE),"")</f>
        <v>base.state_us_6</v>
      </c>
      <c r="O8063">
        <v>9222</v>
      </c>
      <c r="P8063">
        <v>1840020195</v>
      </c>
    </row>
    <row r="8064" spans="1:16">
      <c r="A8064" s="5" t="str">
        <f>CONCATENATE("rdx_city_",J8064,"_",B8064)</f>
        <v>rdx_city_USA_249</v>
      </c>
      <c r="B8064">
        <f>IF(I8064=I8063,B8063+1,1)</f>
        <v>249</v>
      </c>
      <c r="C8064" t="s">
        <v>11571</v>
      </c>
      <c r="D8064" t="s">
        <v>11571</v>
      </c>
      <c r="E8064">
        <v>39.1342</v>
      </c>
      <c r="F8064">
        <v>-94.9324</v>
      </c>
      <c r="G8064" t="s">
        <v>11356</v>
      </c>
      <c r="H8064" t="str">
        <f>IFERROR(VLOOKUP(I8064,'country(26mar)'!C$2:D$251,2,FALSE),"")</f>
        <v>base.us</v>
      </c>
      <c r="I8064" t="s">
        <v>11357</v>
      </c>
      <c r="J8064" t="s">
        <v>11358</v>
      </c>
      <c r="K8064" t="s">
        <v>11366</v>
      </c>
      <c r="L8064" t="str">
        <f>CONCATENATE(G8064," ",K8064)</f>
        <v>United States Kansas</v>
      </c>
      <c r="M8064" t="str">
        <f>IFERROR(VLOOKUP(L8064,'State(need_input)'!I$2:J$3992,2,FALSE),"")</f>
        <v>base.state_us_17</v>
      </c>
      <c r="O8064">
        <v>5017</v>
      </c>
      <c r="P8064">
        <v>1840007373</v>
      </c>
    </row>
    <row r="8065" spans="1:16">
      <c r="A8065" s="5" t="str">
        <f>CONCATENATE("rdx_city_",J8065,"_",B8065)</f>
        <v>rdx_city_USA_250</v>
      </c>
      <c r="B8065">
        <f>IF(I8065=I8064,B8064+1,1)</f>
        <v>250</v>
      </c>
      <c r="C8065" t="s">
        <v>11572</v>
      </c>
      <c r="D8065" t="s">
        <v>11572</v>
      </c>
      <c r="E8065">
        <v>30.1112</v>
      </c>
      <c r="F8065">
        <v>-97.3233</v>
      </c>
      <c r="G8065" t="s">
        <v>11356</v>
      </c>
      <c r="H8065" t="str">
        <f>IFERROR(VLOOKUP(I8065,'country(26mar)'!C$2:D$251,2,FALSE),"")</f>
        <v>base.us</v>
      </c>
      <c r="I8065" t="s">
        <v>11357</v>
      </c>
      <c r="J8065" t="s">
        <v>11358</v>
      </c>
      <c r="K8065" t="s">
        <v>11365</v>
      </c>
      <c r="L8065" t="str">
        <f>CONCATENATE(G8065," ",K8065)</f>
        <v>United States Texas</v>
      </c>
      <c r="M8065" t="str">
        <f>IFERROR(VLOOKUP(L8065,'State(need_input)'!I$2:J$3992,2,FALSE),"")</f>
        <v>base.state_us_44</v>
      </c>
      <c r="O8065">
        <v>16305</v>
      </c>
      <c r="P8065">
        <v>1840019603</v>
      </c>
    </row>
    <row r="8066" spans="1:16">
      <c r="A8066" s="5" t="str">
        <f>CONCATENATE("rdx_city_",J8066,"_",B8066)</f>
        <v>rdx_city_USA_251</v>
      </c>
      <c r="B8066">
        <f>IF(I8066=I8065,B8065+1,1)</f>
        <v>251</v>
      </c>
      <c r="C8066" t="s">
        <v>11572</v>
      </c>
      <c r="D8066" t="s">
        <v>11572</v>
      </c>
      <c r="E8066">
        <v>32.7749</v>
      </c>
      <c r="F8066">
        <v>-91.9058</v>
      </c>
      <c r="G8066" t="s">
        <v>11356</v>
      </c>
      <c r="H8066" t="str">
        <f>IFERROR(VLOOKUP(I8066,'country(26mar)'!C$2:D$251,2,FALSE),"")</f>
        <v>base.us</v>
      </c>
      <c r="I8066" t="s">
        <v>11357</v>
      </c>
      <c r="J8066" t="s">
        <v>11358</v>
      </c>
      <c r="K8066" t="s">
        <v>11359</v>
      </c>
      <c r="L8066" t="str">
        <f>CONCATENATE(G8066," ",K8066)</f>
        <v>United States Louisiana</v>
      </c>
      <c r="M8066" t="str">
        <f>IFERROR(VLOOKUP(L8066,'State(need_input)'!I$2:J$3992,2,FALSE),"")</f>
        <v>base.state_us_19</v>
      </c>
      <c r="O8066">
        <v>12785</v>
      </c>
      <c r="P8066">
        <v>1840013793</v>
      </c>
    </row>
    <row r="8067" spans="1:16">
      <c r="A8067" s="5" t="str">
        <f>CONCATENATE("rdx_city_",J8067,"_",B8067)</f>
        <v>rdx_city_USA_252</v>
      </c>
      <c r="B8067">
        <f>IF(I8067=I8066,B8066+1,1)</f>
        <v>252</v>
      </c>
      <c r="C8067" t="s">
        <v>11573</v>
      </c>
      <c r="D8067" t="s">
        <v>11573</v>
      </c>
      <c r="E8067">
        <v>42.9987</v>
      </c>
      <c r="F8067">
        <v>-78.1802</v>
      </c>
      <c r="G8067" t="s">
        <v>11356</v>
      </c>
      <c r="H8067" t="str">
        <f>IFERROR(VLOOKUP(I8067,'country(26mar)'!C$2:D$251,2,FALSE),"")</f>
        <v>base.us</v>
      </c>
      <c r="I8067" t="s">
        <v>11357</v>
      </c>
      <c r="J8067" t="s">
        <v>11358</v>
      </c>
      <c r="K8067" t="s">
        <v>11385</v>
      </c>
      <c r="L8067" t="str">
        <f>CONCATENATE(G8067," ",K8067)</f>
        <v>United States New York</v>
      </c>
      <c r="M8067" t="str">
        <f>IFERROR(VLOOKUP(L8067,'State(need_input)'!I$2:J$3992,2,FALSE),"")</f>
        <v>base.state_us_27</v>
      </c>
      <c r="O8067">
        <v>16906</v>
      </c>
      <c r="P8067">
        <v>1840000385</v>
      </c>
    </row>
    <row r="8068" spans="1:16">
      <c r="A8068" s="5" t="str">
        <f>CONCATENATE("rdx_city_",J8068,"_",B8068)</f>
        <v>rdx_city_USA_253</v>
      </c>
      <c r="B8068">
        <f>IF(I8068=I8067,B8067+1,1)</f>
        <v>253</v>
      </c>
      <c r="C8068" t="s">
        <v>11573</v>
      </c>
      <c r="D8068" t="s">
        <v>11573</v>
      </c>
      <c r="E8068">
        <v>41.8479</v>
      </c>
      <c r="F8068">
        <v>-88.3109</v>
      </c>
      <c r="G8068" t="s">
        <v>11356</v>
      </c>
      <c r="H8068" t="str">
        <f>IFERROR(VLOOKUP(I8068,'country(26mar)'!C$2:D$251,2,FALSE),"")</f>
        <v>base.us</v>
      </c>
      <c r="I8068" t="s">
        <v>11357</v>
      </c>
      <c r="J8068" t="s">
        <v>11358</v>
      </c>
      <c r="K8068" t="s">
        <v>11376</v>
      </c>
      <c r="L8068" t="str">
        <f>CONCATENATE(G8068," ",K8068)</f>
        <v>United States Illinois</v>
      </c>
      <c r="M8068" t="str">
        <f>IFERROR(VLOOKUP(L8068,'State(need_input)'!I$2:J$3992,2,FALSE),"")</f>
        <v>base.state_us_14</v>
      </c>
      <c r="O8068">
        <v>26563</v>
      </c>
      <c r="P8068">
        <v>1840007035</v>
      </c>
    </row>
    <row r="8069" spans="1:16">
      <c r="A8069" s="5" t="str">
        <f>CONCATENATE("rdx_city_",J8069,"_",B8069)</f>
        <v>rdx_city_USA_254</v>
      </c>
      <c r="B8069">
        <f>IF(I8069=I8068,B8068+1,1)</f>
        <v>254</v>
      </c>
      <c r="C8069" t="s">
        <v>11574</v>
      </c>
      <c r="D8069" t="s">
        <v>11574</v>
      </c>
      <c r="E8069">
        <v>33.9123</v>
      </c>
      <c r="F8069">
        <v>-81.5313</v>
      </c>
      <c r="G8069" t="s">
        <v>11356</v>
      </c>
      <c r="H8069" t="str">
        <f>IFERROR(VLOOKUP(I8069,'country(26mar)'!C$2:D$251,2,FALSE),"")</f>
        <v>base.us</v>
      </c>
      <c r="I8069" t="s">
        <v>11357</v>
      </c>
      <c r="J8069" t="s">
        <v>11358</v>
      </c>
      <c r="K8069" t="s">
        <v>11360</v>
      </c>
      <c r="L8069" t="str">
        <f>CONCATENATE(G8069," ",K8069)</f>
        <v>United States South Carolina</v>
      </c>
      <c r="M8069" t="str">
        <f>IFERROR(VLOOKUP(L8069,'State(need_input)'!I$2:J$3992,2,FALSE),"")</f>
        <v>base.state_us_41</v>
      </c>
      <c r="O8069">
        <v>5281</v>
      </c>
      <c r="P8069">
        <v>1840003900</v>
      </c>
    </row>
    <row r="8070" spans="1:16">
      <c r="A8070" s="5" t="str">
        <f>CONCATENATE("rdx_city_",J8070,"_",B8070)</f>
        <v>rdx_city_USA_255</v>
      </c>
      <c r="B8070">
        <f>IF(I8070=I8069,B8069+1,1)</f>
        <v>255</v>
      </c>
      <c r="C8070" t="s">
        <v>11575</v>
      </c>
      <c r="D8070" t="s">
        <v>11575</v>
      </c>
      <c r="E8070">
        <v>35.7687</v>
      </c>
      <c r="F8070">
        <v>-91.6226</v>
      </c>
      <c r="G8070" t="s">
        <v>11356</v>
      </c>
      <c r="H8070" t="str">
        <f>IFERROR(VLOOKUP(I8070,'country(26mar)'!C$2:D$251,2,FALSE),"")</f>
        <v>base.us</v>
      </c>
      <c r="I8070" t="s">
        <v>11357</v>
      </c>
      <c r="J8070" t="s">
        <v>11358</v>
      </c>
      <c r="K8070" t="s">
        <v>11428</v>
      </c>
      <c r="L8070" t="str">
        <f>CONCATENATE(G8070," ",K8070)</f>
        <v>United States Arkansas</v>
      </c>
      <c r="M8070" t="str">
        <f>IFERROR(VLOOKUP(L8070,'State(need_input)'!I$2:J$3992,2,FALSE),"")</f>
        <v>base.state_us_4</v>
      </c>
      <c r="O8070">
        <v>12050</v>
      </c>
      <c r="P8070">
        <v>1840013398</v>
      </c>
    </row>
    <row r="8071" spans="1:16">
      <c r="A8071" s="5" t="str">
        <f>CONCATENATE("rdx_city_",J8071,"_",B8071)</f>
        <v>rdx_city_USA_256</v>
      </c>
      <c r="B8071">
        <f>IF(I8071=I8070,B8070+1,1)</f>
        <v>256</v>
      </c>
      <c r="C8071" t="s">
        <v>11575</v>
      </c>
      <c r="D8071" t="s">
        <v>11575</v>
      </c>
      <c r="E8071">
        <v>39.2974</v>
      </c>
      <c r="F8071">
        <v>-85.2139</v>
      </c>
      <c r="G8071" t="s">
        <v>11356</v>
      </c>
      <c r="H8071" t="str">
        <f>IFERROR(VLOOKUP(I8071,'country(26mar)'!C$2:D$251,2,FALSE),"")</f>
        <v>base.us</v>
      </c>
      <c r="I8071" t="s">
        <v>11357</v>
      </c>
      <c r="J8071" t="s">
        <v>11358</v>
      </c>
      <c r="K8071" t="s">
        <v>11408</v>
      </c>
      <c r="L8071" t="str">
        <f>CONCATENATE(G8071," ",K8071)</f>
        <v>United States Indiana</v>
      </c>
      <c r="M8071" t="str">
        <f>IFERROR(VLOOKUP(L8071,'State(need_input)'!I$2:J$3992,2,FALSE),"")</f>
        <v>base.state_us_15</v>
      </c>
      <c r="O8071">
        <v>7831</v>
      </c>
      <c r="P8071">
        <v>1840007379</v>
      </c>
    </row>
    <row r="8072" spans="1:16">
      <c r="A8072" s="5" t="str">
        <f>CONCATENATE("rdx_city_",J8072,"_",B8072)</f>
        <v>rdx_city_USA_257</v>
      </c>
      <c r="B8072">
        <f>IF(I8072=I8071,B8071+1,1)</f>
        <v>257</v>
      </c>
      <c r="C8072" t="s">
        <v>11575</v>
      </c>
      <c r="D8072" t="s">
        <v>11575</v>
      </c>
      <c r="E8072">
        <v>34.3147</v>
      </c>
      <c r="F8072">
        <v>-89.9249</v>
      </c>
      <c r="G8072" t="s">
        <v>11356</v>
      </c>
      <c r="H8072" t="str">
        <f>IFERROR(VLOOKUP(I8072,'country(26mar)'!C$2:D$251,2,FALSE),"")</f>
        <v>base.us</v>
      </c>
      <c r="I8072" t="s">
        <v>11357</v>
      </c>
      <c r="J8072" t="s">
        <v>11358</v>
      </c>
      <c r="K8072" t="s">
        <v>11452</v>
      </c>
      <c r="L8072" t="str">
        <f>CONCATENATE(G8072," ",K8072)</f>
        <v>United States Mississippi</v>
      </c>
      <c r="M8072" t="str">
        <f>IFERROR(VLOOKUP(L8072,'State(need_input)'!I$2:J$3992,2,FALSE),"")</f>
        <v>base.state_us_37</v>
      </c>
      <c r="O8072">
        <v>7091</v>
      </c>
      <c r="P8072">
        <v>1840013607</v>
      </c>
    </row>
    <row r="8073" spans="1:16">
      <c r="A8073" s="5" t="str">
        <f>CONCATENATE("rdx_city_",J8073,"_",B8073)</f>
        <v>rdx_city_USA_258</v>
      </c>
      <c r="B8073">
        <f>IF(I8073=I8072,B8072+1,1)</f>
        <v>258</v>
      </c>
      <c r="C8073" t="s">
        <v>11025</v>
      </c>
      <c r="D8073" t="s">
        <v>11025</v>
      </c>
      <c r="E8073">
        <v>42.3363</v>
      </c>
      <c r="F8073">
        <v>-77.318</v>
      </c>
      <c r="G8073" t="s">
        <v>11356</v>
      </c>
      <c r="H8073" t="str">
        <f>IFERROR(VLOOKUP(I8073,'country(26mar)'!C$2:D$251,2,FALSE),"")</f>
        <v>base.us</v>
      </c>
      <c r="I8073" t="s">
        <v>11357</v>
      </c>
      <c r="J8073" t="s">
        <v>11358</v>
      </c>
      <c r="K8073" t="s">
        <v>11385</v>
      </c>
      <c r="L8073" t="str">
        <f>CONCATENATE(G8073," ",K8073)</f>
        <v>United States New York</v>
      </c>
      <c r="M8073" t="str">
        <f>IFERROR(VLOOKUP(L8073,'State(need_input)'!I$2:J$3992,2,FALSE),"")</f>
        <v>base.state_us_27</v>
      </c>
      <c r="O8073">
        <v>6812</v>
      </c>
      <c r="P8073">
        <v>1840004559</v>
      </c>
    </row>
    <row r="8074" spans="1:16">
      <c r="A8074" s="5" t="str">
        <f>CONCATENATE("rdx_city_",J8074,"_",B8074)</f>
        <v>rdx_city_USA_259</v>
      </c>
      <c r="B8074">
        <f>IF(I8074=I8073,B8073+1,1)</f>
        <v>259</v>
      </c>
      <c r="C8074" t="s">
        <v>11025</v>
      </c>
      <c r="D8074" t="s">
        <v>11025</v>
      </c>
      <c r="E8074">
        <v>43.9346</v>
      </c>
      <c r="F8074">
        <v>-69.8346</v>
      </c>
      <c r="G8074" t="s">
        <v>11356</v>
      </c>
      <c r="H8074" t="str">
        <f>IFERROR(VLOOKUP(I8074,'country(26mar)'!C$2:D$251,2,FALSE),"")</f>
        <v>base.us</v>
      </c>
      <c r="I8074" t="s">
        <v>11357</v>
      </c>
      <c r="J8074" t="s">
        <v>11358</v>
      </c>
      <c r="K8074" t="s">
        <v>11525</v>
      </c>
      <c r="L8074" t="str">
        <f>CONCATENATE(G8074," ",K8074)</f>
        <v>United States Maine</v>
      </c>
      <c r="M8074" t="str">
        <f>IFERROR(VLOOKUP(L8074,'State(need_input)'!I$2:J$3992,2,FALSE),"")</f>
        <v>base.state_us_20</v>
      </c>
      <c r="O8074">
        <v>8317</v>
      </c>
      <c r="P8074">
        <v>1840000332</v>
      </c>
    </row>
    <row r="8075" spans="1:16">
      <c r="A8075" s="5" t="str">
        <f>CONCATENATE("rdx_city_",J8075,"_",B8075)</f>
        <v>rdx_city_USA_260</v>
      </c>
      <c r="B8075">
        <f>IF(I8075=I8074,B8074+1,1)</f>
        <v>260</v>
      </c>
      <c r="C8075" t="s">
        <v>11576</v>
      </c>
      <c r="D8075" t="s">
        <v>11576</v>
      </c>
      <c r="E8075">
        <v>30.4423</v>
      </c>
      <c r="F8075">
        <v>-91.1314</v>
      </c>
      <c r="G8075" t="s">
        <v>11356</v>
      </c>
      <c r="H8075" t="str">
        <f>IFERROR(VLOOKUP(I8075,'country(26mar)'!C$2:D$251,2,FALSE),"")</f>
        <v>base.us</v>
      </c>
      <c r="I8075" t="s">
        <v>11357</v>
      </c>
      <c r="J8075" t="s">
        <v>11358</v>
      </c>
      <c r="K8075" t="s">
        <v>11359</v>
      </c>
      <c r="L8075" t="str">
        <f>CONCATENATE(G8075," ",K8075)</f>
        <v>United States Louisiana</v>
      </c>
      <c r="M8075" t="str">
        <f>IFERROR(VLOOKUP(L8075,'State(need_input)'!I$2:J$3992,2,FALSE),"")</f>
        <v>base.state_us_19</v>
      </c>
      <c r="N8075" t="s">
        <v>23</v>
      </c>
      <c r="O8075">
        <v>583613</v>
      </c>
      <c r="P8075">
        <v>1840013941</v>
      </c>
    </row>
    <row r="8076" spans="1:16">
      <c r="A8076" s="5" t="str">
        <f>CONCATENATE("rdx_city_",J8076,"_",B8076)</f>
        <v>rdx_city_USA_261</v>
      </c>
      <c r="B8076">
        <f>IF(I8076=I8075,B8075+1,1)</f>
        <v>261</v>
      </c>
      <c r="C8076" t="s">
        <v>11577</v>
      </c>
      <c r="D8076" t="s">
        <v>11577</v>
      </c>
      <c r="E8076">
        <v>42.2985</v>
      </c>
      <c r="F8076">
        <v>-85.2296</v>
      </c>
      <c r="G8076" t="s">
        <v>11356</v>
      </c>
      <c r="H8076" t="str">
        <f>IFERROR(VLOOKUP(I8076,'country(26mar)'!C$2:D$251,2,FALSE),"")</f>
        <v>base.us</v>
      </c>
      <c r="I8076" t="s">
        <v>11357</v>
      </c>
      <c r="J8076" t="s">
        <v>11358</v>
      </c>
      <c r="K8076" t="s">
        <v>11381</v>
      </c>
      <c r="L8076" t="str">
        <f>CONCATENATE(G8076," ",K8076)</f>
        <v>United States Michigan</v>
      </c>
      <c r="M8076" t="str">
        <f>IFERROR(VLOOKUP(L8076,'State(need_input)'!I$2:J$3992,2,FALSE),"")</f>
        <v>base.state_us_35</v>
      </c>
      <c r="O8076">
        <v>76803</v>
      </c>
      <c r="P8076">
        <v>1840003176</v>
      </c>
    </row>
    <row r="8077" spans="1:16">
      <c r="A8077" s="5" t="str">
        <f>CONCATENATE("rdx_city_",J8077,"_",B8077)</f>
        <v>rdx_city_USA_262</v>
      </c>
      <c r="B8077">
        <f>IF(I8077=I8076,B8076+1,1)</f>
        <v>262</v>
      </c>
      <c r="C8077" t="s">
        <v>11578</v>
      </c>
      <c r="D8077" t="s">
        <v>11578</v>
      </c>
      <c r="E8077">
        <v>45.7764</v>
      </c>
      <c r="F8077">
        <v>-122.5413</v>
      </c>
      <c r="G8077" t="s">
        <v>11356</v>
      </c>
      <c r="H8077" t="str">
        <f>IFERROR(VLOOKUP(I8077,'country(26mar)'!C$2:D$251,2,FALSE),"")</f>
        <v>base.us</v>
      </c>
      <c r="I8077" t="s">
        <v>11357</v>
      </c>
      <c r="J8077" t="s">
        <v>11358</v>
      </c>
      <c r="K8077" t="s">
        <v>11361</v>
      </c>
      <c r="L8077" t="str">
        <f>CONCATENATE(G8077," ",K8077)</f>
        <v>United States Washington</v>
      </c>
      <c r="M8077" t="str">
        <f>IFERROR(VLOOKUP(L8077,'State(need_input)'!I$2:J$3992,2,FALSE),"")</f>
        <v>base.state_us_48</v>
      </c>
      <c r="O8077">
        <v>20576</v>
      </c>
      <c r="P8077">
        <v>1840018523</v>
      </c>
    </row>
    <row r="8078" spans="1:16">
      <c r="A8078" s="5" t="str">
        <f>CONCATENATE("rdx_city_",J8078,"_",B8078)</f>
        <v>rdx_city_USA_263</v>
      </c>
      <c r="B8078">
        <f>IF(I8078=I8077,B8077+1,1)</f>
        <v>263</v>
      </c>
      <c r="C8078" t="s">
        <v>11579</v>
      </c>
      <c r="D8078" t="s">
        <v>11579</v>
      </c>
      <c r="E8078">
        <v>37.119</v>
      </c>
      <c r="F8078">
        <v>-93.3683</v>
      </c>
      <c r="G8078" t="s">
        <v>11356</v>
      </c>
      <c r="H8078" t="str">
        <f>IFERROR(VLOOKUP(I8078,'country(26mar)'!C$2:D$251,2,FALSE),"")</f>
        <v>base.us</v>
      </c>
      <c r="I8078" t="s">
        <v>11357</v>
      </c>
      <c r="J8078" t="s">
        <v>11358</v>
      </c>
      <c r="K8078" t="s">
        <v>11495</v>
      </c>
      <c r="L8078" t="str">
        <f>CONCATENATE(G8078," ",K8078)</f>
        <v>United States Missouri</v>
      </c>
      <c r="M8078" t="str">
        <f>IFERROR(VLOOKUP(L8078,'State(need_input)'!I$2:J$3992,2,FALSE),"")</f>
        <v>base.state_us_38</v>
      </c>
      <c r="O8078">
        <v>6138</v>
      </c>
      <c r="P8078">
        <v>1840007616</v>
      </c>
    </row>
    <row r="8079" spans="1:16">
      <c r="A8079" s="5" t="str">
        <f>CONCATENATE("rdx_city_",J8079,"_",B8079)</f>
        <v>rdx_city_USA_264</v>
      </c>
      <c r="B8079">
        <f>IF(I8079=I8078,B8078+1,1)</f>
        <v>264</v>
      </c>
      <c r="C8079" t="s">
        <v>11580</v>
      </c>
      <c r="D8079" t="s">
        <v>11580</v>
      </c>
      <c r="E8079">
        <v>31.7642</v>
      </c>
      <c r="F8079">
        <v>-82.3508</v>
      </c>
      <c r="G8079" t="s">
        <v>11356</v>
      </c>
      <c r="H8079" t="str">
        <f>IFERROR(VLOOKUP(I8079,'country(26mar)'!C$2:D$251,2,FALSE),"")</f>
        <v>base.us</v>
      </c>
      <c r="I8079" t="s">
        <v>11357</v>
      </c>
      <c r="J8079" t="s">
        <v>11358</v>
      </c>
      <c r="K8079" t="s">
        <v>4020</v>
      </c>
      <c r="L8079" t="str">
        <f>CONCATENATE(G8079," ",K8079)</f>
        <v>United States Georgia</v>
      </c>
      <c r="M8079" t="str">
        <f>IFERROR(VLOOKUP(L8079,'State(need_input)'!I$2:J$3992,2,FALSE),"")</f>
        <v>base.state_us_11</v>
      </c>
      <c r="O8079">
        <v>5578</v>
      </c>
      <c r="P8079">
        <v>1840013850</v>
      </c>
    </row>
    <row r="8080" spans="1:16">
      <c r="A8080" s="5" t="str">
        <f>CONCATENATE("rdx_city_",J8080,"_",B8080)</f>
        <v>rdx_city_USA_265</v>
      </c>
      <c r="B8080">
        <f>IF(I8080=I8079,B8079+1,1)</f>
        <v>265</v>
      </c>
      <c r="C8080" t="s">
        <v>11581</v>
      </c>
      <c r="D8080" t="s">
        <v>11581</v>
      </c>
      <c r="E8080">
        <v>46.3427</v>
      </c>
      <c r="F8080">
        <v>-94.2794</v>
      </c>
      <c r="G8080" t="s">
        <v>11356</v>
      </c>
      <c r="H8080" t="str">
        <f>IFERROR(VLOOKUP(I8080,'country(26mar)'!C$2:D$251,2,FALSE),"")</f>
        <v>base.us</v>
      </c>
      <c r="I8080" t="s">
        <v>11357</v>
      </c>
      <c r="J8080" t="s">
        <v>11358</v>
      </c>
      <c r="K8080" t="s">
        <v>11400</v>
      </c>
      <c r="L8080" t="str">
        <f>CONCATENATE(G8080," ",K8080)</f>
        <v>United States Minnesota</v>
      </c>
      <c r="M8080" t="str">
        <f>IFERROR(VLOOKUP(L8080,'State(need_input)'!I$2:J$3992,2,FALSE),"")</f>
        <v>base.state_us_36</v>
      </c>
      <c r="O8080">
        <v>8278</v>
      </c>
      <c r="P8080">
        <v>1840006643</v>
      </c>
    </row>
    <row r="8081" spans="1:16">
      <c r="A8081" s="5" t="str">
        <f>CONCATENATE("rdx_city_",J8081,"_",B8081)</f>
        <v>rdx_city_USA_266</v>
      </c>
      <c r="B8081">
        <f>IF(I8081=I8080,B8080+1,1)</f>
        <v>266</v>
      </c>
      <c r="C8081" t="s">
        <v>11582</v>
      </c>
      <c r="D8081" t="s">
        <v>11582</v>
      </c>
      <c r="E8081">
        <v>28.9816</v>
      </c>
      <c r="F8081">
        <v>-95.9603</v>
      </c>
      <c r="G8081" t="s">
        <v>11356</v>
      </c>
      <c r="H8081" t="str">
        <f>IFERROR(VLOOKUP(I8081,'country(26mar)'!C$2:D$251,2,FALSE),"")</f>
        <v>base.us</v>
      </c>
      <c r="I8081" t="s">
        <v>11357</v>
      </c>
      <c r="J8081" t="s">
        <v>11358</v>
      </c>
      <c r="K8081" t="s">
        <v>11365</v>
      </c>
      <c r="L8081" t="str">
        <f>CONCATENATE(G8081," ",K8081)</f>
        <v>United States Texas</v>
      </c>
      <c r="M8081" t="str">
        <f>IFERROR(VLOOKUP(L8081,'State(need_input)'!I$2:J$3992,2,FALSE),"")</f>
        <v>base.state_us_44</v>
      </c>
      <c r="O8081">
        <v>18653</v>
      </c>
      <c r="P8081">
        <v>1840019682</v>
      </c>
    </row>
    <row r="8082" spans="1:16">
      <c r="A8082" s="5" t="str">
        <f>CONCATENATE("rdx_city_",J8082,"_",B8082)</f>
        <v>rdx_city_USA_267</v>
      </c>
      <c r="B8082">
        <f>IF(I8082=I8081,B8081+1,1)</f>
        <v>267</v>
      </c>
      <c r="C8082" t="s">
        <v>11582</v>
      </c>
      <c r="D8082" t="s">
        <v>11582</v>
      </c>
      <c r="E8082">
        <v>43.5903</v>
      </c>
      <c r="F8082">
        <v>-83.8886</v>
      </c>
      <c r="G8082" t="s">
        <v>11356</v>
      </c>
      <c r="H8082" t="str">
        <f>IFERROR(VLOOKUP(I8082,'country(26mar)'!C$2:D$251,2,FALSE),"")</f>
        <v>base.us</v>
      </c>
      <c r="I8082" t="s">
        <v>11357</v>
      </c>
      <c r="J8082" t="s">
        <v>11358</v>
      </c>
      <c r="K8082" t="s">
        <v>11381</v>
      </c>
      <c r="L8082" t="str">
        <f>CONCATENATE(G8082," ",K8082)</f>
        <v>United States Michigan</v>
      </c>
      <c r="M8082" t="str">
        <f>IFERROR(VLOOKUP(L8082,'State(need_input)'!I$2:J$3992,2,FALSE),"")</f>
        <v>base.state_us_35</v>
      </c>
      <c r="O8082">
        <v>67059</v>
      </c>
      <c r="P8082">
        <v>1840002583</v>
      </c>
    </row>
    <row r="8083" spans="1:16">
      <c r="A8083" s="5" t="str">
        <f>CONCATENATE("rdx_city_",J8083,"_",B8083)</f>
        <v>rdx_city_USA_268</v>
      </c>
      <c r="B8083">
        <f>IF(I8083=I8082,B8082+1,1)</f>
        <v>268</v>
      </c>
      <c r="C8083" t="s">
        <v>11583</v>
      </c>
      <c r="D8083" t="s">
        <v>11583</v>
      </c>
      <c r="E8083">
        <v>25.8878</v>
      </c>
      <c r="F8083">
        <v>-80.1335</v>
      </c>
      <c r="G8083" t="s">
        <v>11356</v>
      </c>
      <c r="H8083" t="str">
        <f>IFERROR(VLOOKUP(I8083,'country(26mar)'!C$2:D$251,2,FALSE),"")</f>
        <v>base.us</v>
      </c>
      <c r="I8083" t="s">
        <v>11357</v>
      </c>
      <c r="J8083" t="s">
        <v>11358</v>
      </c>
      <c r="K8083" t="s">
        <v>11435</v>
      </c>
      <c r="L8083" t="str">
        <f>CONCATENATE(G8083," ",K8083)</f>
        <v>United States Florida</v>
      </c>
      <c r="M8083" t="str">
        <f>IFERROR(VLOOKUP(L8083,'State(need_input)'!I$2:J$3992,2,FALSE),"")</f>
        <v>base.state_us_10</v>
      </c>
      <c r="O8083">
        <v>6006</v>
      </c>
      <c r="P8083">
        <v>1840016005</v>
      </c>
    </row>
    <row r="8084" spans="1:16">
      <c r="A8084" s="5" t="str">
        <f>CONCATENATE("rdx_city_",J8084,"_",B8084)</f>
        <v>rdx_city_USA_269</v>
      </c>
      <c r="B8084">
        <f>IF(I8084=I8083,B8083+1,1)</f>
        <v>269</v>
      </c>
      <c r="C8084" t="s">
        <v>11584</v>
      </c>
      <c r="D8084" t="s">
        <v>11584</v>
      </c>
      <c r="E8084">
        <v>30.893</v>
      </c>
      <c r="F8084">
        <v>-87.7913</v>
      </c>
      <c r="G8084" t="s">
        <v>11356</v>
      </c>
      <c r="H8084" t="str">
        <f>IFERROR(VLOOKUP(I8084,'country(26mar)'!C$2:D$251,2,FALSE),"")</f>
        <v>base.us</v>
      </c>
      <c r="I8084" t="s">
        <v>11357</v>
      </c>
      <c r="J8084" t="s">
        <v>11358</v>
      </c>
      <c r="K8084" t="s">
        <v>11389</v>
      </c>
      <c r="L8084" t="str">
        <f>CONCATENATE(G8084," ",K8084)</f>
        <v>United States Alabama</v>
      </c>
      <c r="M8084" t="str">
        <f>IFERROR(VLOOKUP(L8084,'State(need_input)'!I$2:J$3992,2,FALSE),"")</f>
        <v>base.state_us_1</v>
      </c>
      <c r="O8084">
        <v>8532</v>
      </c>
      <c r="P8084">
        <v>1840000959</v>
      </c>
    </row>
    <row r="8085" spans="1:16">
      <c r="A8085" s="5" t="str">
        <f>CONCATENATE("rdx_city_",J8085,"_",B8085)</f>
        <v>rdx_city_USA_270</v>
      </c>
      <c r="B8085">
        <f>IF(I8085=I8084,B8084+1,1)</f>
        <v>270</v>
      </c>
      <c r="C8085" t="s">
        <v>11585</v>
      </c>
      <c r="D8085" t="s">
        <v>11585</v>
      </c>
      <c r="E8085">
        <v>30.3281</v>
      </c>
      <c r="F8085">
        <v>-89.3774</v>
      </c>
      <c r="G8085" t="s">
        <v>11356</v>
      </c>
      <c r="H8085" t="str">
        <f>IFERROR(VLOOKUP(I8085,'country(26mar)'!C$2:D$251,2,FALSE),"")</f>
        <v>base.us</v>
      </c>
      <c r="I8085" t="s">
        <v>11357</v>
      </c>
      <c r="J8085" t="s">
        <v>11358</v>
      </c>
      <c r="K8085" t="s">
        <v>11452</v>
      </c>
      <c r="L8085" t="str">
        <f>CONCATENATE(G8085," ",K8085)</f>
        <v>United States Mississippi</v>
      </c>
      <c r="M8085" t="str">
        <f>IFERROR(VLOOKUP(L8085,'State(need_input)'!I$2:J$3992,2,FALSE),"")</f>
        <v>base.state_us_37</v>
      </c>
      <c r="O8085">
        <v>13043</v>
      </c>
      <c r="P8085">
        <v>1840013951</v>
      </c>
    </row>
    <row r="8086" spans="1:16">
      <c r="A8086" s="5" t="str">
        <f>CONCATENATE("rdx_city_",J8086,"_",B8086)</f>
        <v>rdx_city_USA_271</v>
      </c>
      <c r="B8086">
        <f>IF(I8086=I8085,B8085+1,1)</f>
        <v>271</v>
      </c>
      <c r="C8086" t="s">
        <v>11586</v>
      </c>
      <c r="D8086" t="s">
        <v>11586</v>
      </c>
      <c r="E8086">
        <v>41.4851</v>
      </c>
      <c r="F8086">
        <v>-81.9315</v>
      </c>
      <c r="G8086" t="s">
        <v>11356</v>
      </c>
      <c r="H8086" t="str">
        <f>IFERROR(VLOOKUP(I8086,'country(26mar)'!C$2:D$251,2,FALSE),"")</f>
        <v>base.us</v>
      </c>
      <c r="I8086" t="s">
        <v>11357</v>
      </c>
      <c r="J8086" t="s">
        <v>11358</v>
      </c>
      <c r="K8086" t="s">
        <v>11373</v>
      </c>
      <c r="L8086" t="str">
        <f>CONCATENATE(G8086," ",K8086)</f>
        <v>United States Ohio</v>
      </c>
      <c r="M8086" t="str">
        <f>IFERROR(VLOOKUP(L8086,'State(need_input)'!I$2:J$3992,2,FALSE),"")</f>
        <v>base.state_us_30</v>
      </c>
      <c r="O8086">
        <v>15344</v>
      </c>
      <c r="P8086">
        <v>1840003394</v>
      </c>
    </row>
    <row r="8087" spans="1:16">
      <c r="A8087" s="5" t="str">
        <f>CONCATENATE("rdx_city_",J8087,"_",B8087)</f>
        <v>rdx_city_USA_272</v>
      </c>
      <c r="B8087">
        <f>IF(I8087=I8086,B8086+1,1)</f>
        <v>272</v>
      </c>
      <c r="C8087" t="s">
        <v>11587</v>
      </c>
      <c r="D8087" t="s">
        <v>11587</v>
      </c>
      <c r="E8087">
        <v>40.6659</v>
      </c>
      <c r="F8087">
        <v>-74.1141</v>
      </c>
      <c r="G8087" t="s">
        <v>11356</v>
      </c>
      <c r="H8087" t="str">
        <f>IFERROR(VLOOKUP(I8087,'country(26mar)'!C$2:D$251,2,FALSE),"")</f>
        <v>base.us</v>
      </c>
      <c r="I8087" t="s">
        <v>11357</v>
      </c>
      <c r="J8087" t="s">
        <v>11358</v>
      </c>
      <c r="K8087" t="s">
        <v>11370</v>
      </c>
      <c r="L8087" t="str">
        <f>CONCATENATE(G8087," ",K8087)</f>
        <v>United States New Jersey</v>
      </c>
      <c r="M8087" t="str">
        <f>IFERROR(VLOOKUP(L8087,'State(need_input)'!I$2:J$3992,2,FALSE),"")</f>
        <v>base.state_us_25</v>
      </c>
      <c r="O8087">
        <v>67186</v>
      </c>
      <c r="P8087">
        <v>1840003595</v>
      </c>
    </row>
    <row r="8088" spans="1:16">
      <c r="A8088" s="5" t="str">
        <f>CONCATENATE("rdx_city_",J8088,"_",B8088)</f>
        <v>rdx_city_USA_273</v>
      </c>
      <c r="B8088">
        <f>IF(I8088=I8087,B8087+1,1)</f>
        <v>273</v>
      </c>
      <c r="C8088" t="s">
        <v>11588</v>
      </c>
      <c r="D8088" t="s">
        <v>11588</v>
      </c>
      <c r="E8088">
        <v>29.7607</v>
      </c>
      <c r="F8088">
        <v>-94.9628</v>
      </c>
      <c r="G8088" t="s">
        <v>11356</v>
      </c>
      <c r="H8088" t="str">
        <f>IFERROR(VLOOKUP(I8088,'country(26mar)'!C$2:D$251,2,FALSE),"")</f>
        <v>base.us</v>
      </c>
      <c r="I8088" t="s">
        <v>11357</v>
      </c>
      <c r="J8088" t="s">
        <v>11358</v>
      </c>
      <c r="K8088" t="s">
        <v>11365</v>
      </c>
      <c r="L8088" t="str">
        <f>CONCATENATE(G8088," ",K8088)</f>
        <v>United States Texas</v>
      </c>
      <c r="M8088" t="str">
        <f>IFERROR(VLOOKUP(L8088,'State(need_input)'!I$2:J$3992,2,FALSE),"")</f>
        <v>base.state_us_44</v>
      </c>
      <c r="O8088">
        <v>76804</v>
      </c>
      <c r="P8088">
        <v>1840019616</v>
      </c>
    </row>
    <row r="8089" spans="1:16">
      <c r="A8089" s="5" t="str">
        <f>CONCATENATE("rdx_city_",J8089,"_",B8089)</f>
        <v>rdx_city_USA_274</v>
      </c>
      <c r="B8089">
        <f>IF(I8089=I8088,B8088+1,1)</f>
        <v>274</v>
      </c>
      <c r="C8089" t="s">
        <v>11589</v>
      </c>
      <c r="D8089" t="s">
        <v>11589</v>
      </c>
      <c r="E8089">
        <v>40.9077</v>
      </c>
      <c r="F8089">
        <v>-73.5602</v>
      </c>
      <c r="G8089" t="s">
        <v>11356</v>
      </c>
      <c r="H8089" t="str">
        <f>IFERROR(VLOOKUP(I8089,'country(26mar)'!C$2:D$251,2,FALSE),"")</f>
        <v>base.us</v>
      </c>
      <c r="I8089" t="s">
        <v>11357</v>
      </c>
      <c r="J8089" t="s">
        <v>11358</v>
      </c>
      <c r="K8089" t="s">
        <v>11385</v>
      </c>
      <c r="L8089" t="str">
        <f>CONCATENATE(G8089," ",K8089)</f>
        <v>United States New York</v>
      </c>
      <c r="M8089" t="str">
        <f>IFERROR(VLOOKUP(L8089,'State(need_input)'!I$2:J$3992,2,FALSE),"")</f>
        <v>base.state_us_27</v>
      </c>
      <c r="O8089">
        <v>6771</v>
      </c>
      <c r="P8089">
        <v>1840005336</v>
      </c>
    </row>
    <row r="8090" spans="1:16">
      <c r="A8090" s="5" t="str">
        <f>CONCATENATE("rdx_city_",J8090,"_",B8090)</f>
        <v>rdx_city_USA_275</v>
      </c>
      <c r="B8090">
        <f>IF(I8090=I8089,B8089+1,1)</f>
        <v>275</v>
      </c>
      <c r="C8090" t="s">
        <v>11590</v>
      </c>
      <c r="D8090" t="s">
        <v>11590</v>
      </c>
      <c r="E8090">
        <v>42.426</v>
      </c>
      <c r="F8090">
        <v>-87.8583</v>
      </c>
      <c r="G8090" t="s">
        <v>11356</v>
      </c>
      <c r="H8090" t="str">
        <f>IFERROR(VLOOKUP(I8090,'country(26mar)'!C$2:D$251,2,FALSE),"")</f>
        <v>base.us</v>
      </c>
      <c r="I8090" t="s">
        <v>11357</v>
      </c>
      <c r="J8090" t="s">
        <v>11358</v>
      </c>
      <c r="K8090" t="s">
        <v>11376</v>
      </c>
      <c r="L8090" t="str">
        <f>CONCATENATE(G8090," ",K8090)</f>
        <v>United States Illinois</v>
      </c>
      <c r="M8090" t="str">
        <f>IFERROR(VLOOKUP(L8090,'State(need_input)'!I$2:J$3992,2,FALSE),"")</f>
        <v>base.state_us_14</v>
      </c>
      <c r="O8090">
        <v>13995</v>
      </c>
      <c r="P8090">
        <v>1840011149</v>
      </c>
    </row>
    <row r="8091" spans="1:16">
      <c r="A8091" s="5" t="str">
        <f>CONCATENATE("rdx_city_",J8091,"_",B8091)</f>
        <v>rdx_city_USA_276</v>
      </c>
      <c r="B8091">
        <f>IF(I8091=I8090,B8090+1,1)</f>
        <v>276</v>
      </c>
      <c r="C8091" t="s">
        <v>11591</v>
      </c>
      <c r="D8091" t="s">
        <v>11591</v>
      </c>
      <c r="E8091">
        <v>39.9286</v>
      </c>
      <c r="F8091">
        <v>-74.2023</v>
      </c>
      <c r="G8091" t="s">
        <v>11356</v>
      </c>
      <c r="H8091" t="str">
        <f>IFERROR(VLOOKUP(I8091,'country(26mar)'!C$2:D$251,2,FALSE),"")</f>
        <v>base.us</v>
      </c>
      <c r="I8091" t="s">
        <v>11357</v>
      </c>
      <c r="J8091" t="s">
        <v>11358</v>
      </c>
      <c r="K8091" t="s">
        <v>11370</v>
      </c>
      <c r="L8091" t="str">
        <f>CONCATENATE(G8091," ",K8091)</f>
        <v>United States New Jersey</v>
      </c>
      <c r="M8091" t="str">
        <f>IFERROR(VLOOKUP(L8091,'State(need_input)'!I$2:J$3992,2,FALSE),"")</f>
        <v>base.state_us_25</v>
      </c>
      <c r="O8091">
        <v>11248</v>
      </c>
      <c r="P8091">
        <v>1840001483</v>
      </c>
    </row>
    <row r="8092" spans="1:16">
      <c r="A8092" s="5" t="str">
        <f>CONCATENATE("rdx_city_",J8092,"_",B8092)</f>
        <v>rdx_city_USA_277</v>
      </c>
      <c r="B8092">
        <f>IF(I8092=I8091,B8091+1,1)</f>
        <v>277</v>
      </c>
      <c r="C8092" t="s">
        <v>11591</v>
      </c>
      <c r="D8092" t="s">
        <v>11591</v>
      </c>
      <c r="E8092">
        <v>41.4759</v>
      </c>
      <c r="F8092">
        <v>-81.5029</v>
      </c>
      <c r="G8092" t="s">
        <v>11356</v>
      </c>
      <c r="H8092" t="str">
        <f>IFERROR(VLOOKUP(I8092,'country(26mar)'!C$2:D$251,2,FALSE),"")</f>
        <v>base.us</v>
      </c>
      <c r="I8092" t="s">
        <v>11357</v>
      </c>
      <c r="J8092" t="s">
        <v>11358</v>
      </c>
      <c r="K8092" t="s">
        <v>11373</v>
      </c>
      <c r="L8092" t="str">
        <f>CONCATENATE(G8092," ",K8092)</f>
        <v>United States Ohio</v>
      </c>
      <c r="M8092" t="str">
        <f>IFERROR(VLOOKUP(L8092,'State(need_input)'!I$2:J$3992,2,FALSE),"")</f>
        <v>base.state_us_30</v>
      </c>
      <c r="O8092">
        <v>11696</v>
      </c>
      <c r="P8092">
        <v>1840003395</v>
      </c>
    </row>
    <row r="8093" spans="1:16">
      <c r="A8093" s="5" t="str">
        <f>CONCATENATE("rdx_city_",J8093,"_",B8093)</f>
        <v>rdx_city_USA_278</v>
      </c>
      <c r="B8093">
        <f>IF(I8093=I8092,B8092+1,1)</f>
        <v>278</v>
      </c>
      <c r="C8093" t="s">
        <v>11592</v>
      </c>
      <c r="D8093" t="s">
        <v>11592</v>
      </c>
      <c r="E8093">
        <v>41.5036</v>
      </c>
      <c r="F8093">
        <v>-73.9655</v>
      </c>
      <c r="G8093" t="s">
        <v>11356</v>
      </c>
      <c r="H8093" t="str">
        <f>IFERROR(VLOOKUP(I8093,'country(26mar)'!C$2:D$251,2,FALSE),"")</f>
        <v>base.us</v>
      </c>
      <c r="I8093" t="s">
        <v>11357</v>
      </c>
      <c r="J8093" t="s">
        <v>11358</v>
      </c>
      <c r="K8093" t="s">
        <v>11385</v>
      </c>
      <c r="L8093" t="str">
        <f>CONCATENATE(G8093," ",K8093)</f>
        <v>United States New York</v>
      </c>
      <c r="M8093" t="str">
        <f>IFERROR(VLOOKUP(L8093,'State(need_input)'!I$2:J$3992,2,FALSE),"")</f>
        <v>base.state_us_27</v>
      </c>
      <c r="O8093">
        <v>14289</v>
      </c>
      <c r="P8093">
        <v>1840000499</v>
      </c>
    </row>
    <row r="8094" spans="1:16">
      <c r="A8094" s="5" t="str">
        <f>CONCATENATE("rdx_city_",J8094,"_",B8094)</f>
        <v>rdx_city_USA_279</v>
      </c>
      <c r="B8094">
        <f>IF(I8094=I8093,B8093+1,1)</f>
        <v>279</v>
      </c>
      <c r="C8094" t="s">
        <v>11593</v>
      </c>
      <c r="D8094" t="s">
        <v>11593</v>
      </c>
      <c r="E8094">
        <v>39.9996</v>
      </c>
      <c r="F8094">
        <v>-90.4181</v>
      </c>
      <c r="G8094" t="s">
        <v>11356</v>
      </c>
      <c r="H8094" t="str">
        <f>IFERROR(VLOOKUP(I8094,'country(26mar)'!C$2:D$251,2,FALSE),"")</f>
        <v>base.us</v>
      </c>
      <c r="I8094" t="s">
        <v>11357</v>
      </c>
      <c r="J8094" t="s">
        <v>11358</v>
      </c>
      <c r="K8094" t="s">
        <v>11376</v>
      </c>
      <c r="L8094" t="str">
        <f>CONCATENATE(G8094," ",K8094)</f>
        <v>United States Illinois</v>
      </c>
      <c r="M8094" t="str">
        <f>IFERROR(VLOOKUP(L8094,'State(need_input)'!I$2:J$3992,2,FALSE),"")</f>
        <v>base.state_us_14</v>
      </c>
      <c r="O8094">
        <v>5951</v>
      </c>
      <c r="P8094">
        <v>1840007268</v>
      </c>
    </row>
    <row r="8095" spans="1:16">
      <c r="A8095" s="5" t="str">
        <f>CONCATENATE("rdx_city_",J8095,"_",B8095)</f>
        <v>rdx_city_USA_280</v>
      </c>
      <c r="B8095">
        <f>IF(I8095=I8094,B8094+1,1)</f>
        <v>280</v>
      </c>
      <c r="C8095" t="s">
        <v>11594</v>
      </c>
      <c r="D8095" t="s">
        <v>11594</v>
      </c>
      <c r="E8095">
        <v>40.2738</v>
      </c>
      <c r="F8095">
        <v>-96.7455</v>
      </c>
      <c r="G8095" t="s">
        <v>11356</v>
      </c>
      <c r="H8095" t="str">
        <f>IFERROR(VLOOKUP(I8095,'country(26mar)'!C$2:D$251,2,FALSE),"")</f>
        <v>base.us</v>
      </c>
      <c r="I8095" t="s">
        <v>11357</v>
      </c>
      <c r="J8095" t="s">
        <v>11358</v>
      </c>
      <c r="K8095" t="s">
        <v>11424</v>
      </c>
      <c r="L8095" t="str">
        <f>CONCATENATE(G8095," ",K8095)</f>
        <v>United States Nebraska</v>
      </c>
      <c r="M8095" t="str">
        <f>IFERROR(VLOOKUP(L8095,'State(need_input)'!I$2:J$3992,2,FALSE),"")</f>
        <v>base.state_us_22</v>
      </c>
      <c r="O8095">
        <v>12242</v>
      </c>
      <c r="P8095">
        <v>1840001352</v>
      </c>
    </row>
    <row r="8096" spans="1:16">
      <c r="A8096" s="5" t="str">
        <f>CONCATENATE("rdx_city_",J8096,"_",B8096)</f>
        <v>rdx_city_USA_281</v>
      </c>
      <c r="B8096">
        <f>IF(I8096=I8095,B8095+1,1)</f>
        <v>281</v>
      </c>
      <c r="C8096" t="s">
        <v>11595</v>
      </c>
      <c r="D8096" t="s">
        <v>11595</v>
      </c>
      <c r="E8096">
        <v>32.4487</v>
      </c>
      <c r="F8096">
        <v>-80.7103</v>
      </c>
      <c r="G8096" t="s">
        <v>11356</v>
      </c>
      <c r="H8096" t="str">
        <f>IFERROR(VLOOKUP(I8096,'country(26mar)'!C$2:D$251,2,FALSE),"")</f>
        <v>base.us</v>
      </c>
      <c r="I8096" t="s">
        <v>11357</v>
      </c>
      <c r="J8096" t="s">
        <v>11358</v>
      </c>
      <c r="K8096" t="s">
        <v>11360</v>
      </c>
      <c r="L8096" t="str">
        <f>CONCATENATE(G8096," ",K8096)</f>
        <v>United States South Carolina</v>
      </c>
      <c r="M8096" t="str">
        <f>IFERROR(VLOOKUP(L8096,'State(need_input)'!I$2:J$3992,2,FALSE),"")</f>
        <v>base.state_us_41</v>
      </c>
      <c r="O8096">
        <v>54207</v>
      </c>
      <c r="P8096">
        <v>1840013818</v>
      </c>
    </row>
    <row r="8097" spans="1:16">
      <c r="A8097" s="5" t="str">
        <f>CONCATENATE("rdx_city_",J8097,"_",B8097)</f>
        <v>rdx_city_USA_282</v>
      </c>
      <c r="B8097">
        <f>IF(I8097=I8096,B8096+1,1)</f>
        <v>282</v>
      </c>
      <c r="C8097" t="s">
        <v>11596</v>
      </c>
      <c r="D8097" t="s">
        <v>11596</v>
      </c>
      <c r="E8097">
        <v>30.0849</v>
      </c>
      <c r="F8097">
        <v>-94.1451</v>
      </c>
      <c r="G8097" t="s">
        <v>11356</v>
      </c>
      <c r="H8097" t="str">
        <f>IFERROR(VLOOKUP(I8097,'country(26mar)'!C$2:D$251,2,FALSE),"")</f>
        <v>base.us</v>
      </c>
      <c r="I8097" t="s">
        <v>11357</v>
      </c>
      <c r="J8097" t="s">
        <v>11358</v>
      </c>
      <c r="K8097" t="s">
        <v>11365</v>
      </c>
      <c r="L8097" t="str">
        <f>CONCATENATE(G8097," ",K8097)</f>
        <v>United States Texas</v>
      </c>
      <c r="M8097" t="str">
        <f>IFERROR(VLOOKUP(L8097,'State(need_input)'!I$2:J$3992,2,FALSE),"")</f>
        <v>base.state_us_44</v>
      </c>
      <c r="O8097">
        <v>148954</v>
      </c>
      <c r="P8097">
        <v>1840019612</v>
      </c>
    </row>
    <row r="8098" spans="1:16">
      <c r="A8098" s="5" t="str">
        <f>CONCATENATE("rdx_city_",J8098,"_",B8098)</f>
        <v>rdx_city_USA_283</v>
      </c>
      <c r="B8098">
        <f>IF(I8098=I8097,B8097+1,1)</f>
        <v>283</v>
      </c>
      <c r="C8098" t="s">
        <v>11596</v>
      </c>
      <c r="D8098" t="s">
        <v>11596</v>
      </c>
      <c r="E8098">
        <v>33.9059</v>
      </c>
      <c r="F8098">
        <v>-116.9763</v>
      </c>
      <c r="G8098" t="s">
        <v>11356</v>
      </c>
      <c r="H8098" t="str">
        <f>IFERROR(VLOOKUP(I8098,'country(26mar)'!C$2:D$251,2,FALSE),"")</f>
        <v>base.us</v>
      </c>
      <c r="I8098" t="s">
        <v>11357</v>
      </c>
      <c r="J8098" t="s">
        <v>11358</v>
      </c>
      <c r="K8098" t="s">
        <v>11379</v>
      </c>
      <c r="L8098" t="str">
        <f>CONCATENATE(G8098," ",K8098)</f>
        <v>United States California</v>
      </c>
      <c r="M8098" t="str">
        <f>IFERROR(VLOOKUP(L8098,'State(need_input)'!I$2:J$3992,2,FALSE),"")</f>
        <v>base.state_us_5</v>
      </c>
      <c r="O8098">
        <v>46967</v>
      </c>
      <c r="P8098">
        <v>1840019298</v>
      </c>
    </row>
    <row r="8099" spans="1:16">
      <c r="A8099" s="5" t="str">
        <f>CONCATENATE("rdx_city_",J8099,"_",B8099)</f>
        <v>rdx_city_USA_284</v>
      </c>
      <c r="B8099">
        <f>IF(I8099=I8098,B8098+1,1)</f>
        <v>284</v>
      </c>
      <c r="C8099" t="s">
        <v>11597</v>
      </c>
      <c r="D8099" t="s">
        <v>11597</v>
      </c>
      <c r="E8099">
        <v>43.4688</v>
      </c>
      <c r="F8099">
        <v>-88.8311</v>
      </c>
      <c r="G8099" t="s">
        <v>11356</v>
      </c>
      <c r="H8099" t="str">
        <f>IFERROR(VLOOKUP(I8099,'country(26mar)'!C$2:D$251,2,FALSE),"")</f>
        <v>base.us</v>
      </c>
      <c r="I8099" t="s">
        <v>11357</v>
      </c>
      <c r="J8099" t="s">
        <v>11358</v>
      </c>
      <c r="K8099" t="s">
        <v>11426</v>
      </c>
      <c r="L8099" t="str">
        <f>CONCATENATE(G8099," ",K8099)</f>
        <v>United States Wisconsin</v>
      </c>
      <c r="M8099" t="str">
        <f>IFERROR(VLOOKUP(L8099,'State(need_input)'!I$2:J$3992,2,FALSE),"")</f>
        <v>base.state_us_50</v>
      </c>
      <c r="O8099">
        <v>18003</v>
      </c>
      <c r="P8099">
        <v>1840002738</v>
      </c>
    </row>
    <row r="8100" spans="1:16">
      <c r="A8100" s="5" t="str">
        <f>CONCATENATE("rdx_city_",J8100,"_",B8100)</f>
        <v>rdx_city_USA_285</v>
      </c>
      <c r="B8100">
        <f>IF(I8100=I8099,B8099+1,1)</f>
        <v>285</v>
      </c>
      <c r="C8100" t="s">
        <v>11597</v>
      </c>
      <c r="D8100" t="s">
        <v>11597</v>
      </c>
      <c r="E8100">
        <v>37.4044</v>
      </c>
      <c r="F8100">
        <v>-86.8742</v>
      </c>
      <c r="G8100" t="s">
        <v>11356</v>
      </c>
      <c r="H8100" t="str">
        <f>IFERROR(VLOOKUP(I8100,'country(26mar)'!C$2:D$251,2,FALSE),"")</f>
        <v>base.us</v>
      </c>
      <c r="I8100" t="s">
        <v>11357</v>
      </c>
      <c r="J8100" t="s">
        <v>11358</v>
      </c>
      <c r="K8100" t="s">
        <v>11409</v>
      </c>
      <c r="L8100" t="str">
        <f>CONCATENATE(G8100," ",K8100)</f>
        <v>United States Kentucky</v>
      </c>
      <c r="M8100" t="str">
        <f>IFERROR(VLOOKUP(L8100,'State(need_input)'!I$2:J$3992,2,FALSE),"")</f>
        <v>base.state_us_18</v>
      </c>
      <c r="O8100">
        <v>6633</v>
      </c>
      <c r="P8100">
        <v>1840013232</v>
      </c>
    </row>
    <row r="8101" spans="1:16">
      <c r="A8101" s="5" t="str">
        <f>CONCATENATE("rdx_city_",J8101,"_",B8101)</f>
        <v>rdx_city_USA_286</v>
      </c>
      <c r="B8101">
        <f>IF(I8101=I8100,B8100+1,1)</f>
        <v>286</v>
      </c>
      <c r="C8101" t="s">
        <v>11598</v>
      </c>
      <c r="D8101" t="s">
        <v>11598</v>
      </c>
      <c r="E8101">
        <v>40.762</v>
      </c>
      <c r="F8101">
        <v>-80.3225</v>
      </c>
      <c r="G8101" t="s">
        <v>11356</v>
      </c>
      <c r="H8101" t="str">
        <f>IFERROR(VLOOKUP(I8101,'country(26mar)'!C$2:D$251,2,FALSE),"")</f>
        <v>base.us</v>
      </c>
      <c r="I8101" t="s">
        <v>11357</v>
      </c>
      <c r="J8101" t="s">
        <v>11358</v>
      </c>
      <c r="K8101" t="s">
        <v>11416</v>
      </c>
      <c r="L8101" t="str">
        <f>CONCATENATE(G8101," ",K8101)</f>
        <v>United States Pennsylvania</v>
      </c>
      <c r="M8101" t="str">
        <f>IFERROR(VLOOKUP(L8101,'State(need_input)'!I$2:J$3992,2,FALSE),"")</f>
        <v>base.state_us_39</v>
      </c>
      <c r="O8101">
        <v>8483</v>
      </c>
      <c r="P8101">
        <v>1840001013</v>
      </c>
    </row>
    <row r="8102" spans="1:16">
      <c r="A8102" s="5" t="str">
        <f>CONCATENATE("rdx_city_",J8102,"_",B8102)</f>
        <v>rdx_city_USA_287</v>
      </c>
      <c r="B8102">
        <f>IF(I8102=I8101,B8101+1,1)</f>
        <v>287</v>
      </c>
      <c r="C8102" t="s">
        <v>11599</v>
      </c>
      <c r="D8102" t="s">
        <v>11599</v>
      </c>
      <c r="E8102">
        <v>39.731</v>
      </c>
      <c r="F8102">
        <v>-84.0624</v>
      </c>
      <c r="G8102" t="s">
        <v>11356</v>
      </c>
      <c r="H8102" t="str">
        <f>IFERROR(VLOOKUP(I8102,'country(26mar)'!C$2:D$251,2,FALSE),"")</f>
        <v>base.us</v>
      </c>
      <c r="I8102" t="s">
        <v>11357</v>
      </c>
      <c r="J8102" t="s">
        <v>11358</v>
      </c>
      <c r="K8102" t="s">
        <v>11373</v>
      </c>
      <c r="L8102" t="str">
        <f>CONCATENATE(G8102," ",K8102)</f>
        <v>United States Ohio</v>
      </c>
      <c r="M8102" t="str">
        <f>IFERROR(VLOOKUP(L8102,'State(need_input)'!I$2:J$3992,2,FALSE),"")</f>
        <v>base.state_us_30</v>
      </c>
      <c r="O8102">
        <v>46948</v>
      </c>
      <c r="P8102">
        <v>1840007312</v>
      </c>
    </row>
    <row r="8103" spans="1:16">
      <c r="A8103" s="5" t="str">
        <f>CONCATENATE("rdx_city_",J8103,"_",B8103)</f>
        <v>rdx_city_USA_288</v>
      </c>
      <c r="B8103">
        <f>IF(I8103=I8102,B8102+1,1)</f>
        <v>288</v>
      </c>
      <c r="C8103" t="s">
        <v>11600</v>
      </c>
      <c r="D8103" t="s">
        <v>11600</v>
      </c>
      <c r="E8103">
        <v>45.4779</v>
      </c>
      <c r="F8103">
        <v>-122.8168</v>
      </c>
      <c r="G8103" t="s">
        <v>11356</v>
      </c>
      <c r="H8103" t="str">
        <f>IFERROR(VLOOKUP(I8103,'country(26mar)'!C$2:D$251,2,FALSE),"")</f>
        <v>base.us</v>
      </c>
      <c r="I8103" t="s">
        <v>11357</v>
      </c>
      <c r="J8103" t="s">
        <v>11358</v>
      </c>
      <c r="K8103" t="s">
        <v>11397</v>
      </c>
      <c r="L8103" t="str">
        <f>CONCATENATE(G8103," ",K8103)</f>
        <v>United States Oregon</v>
      </c>
      <c r="M8103" t="str">
        <f>IFERROR(VLOOKUP(L8103,'State(need_input)'!I$2:J$3992,2,FALSE),"")</f>
        <v>base.state_us_32</v>
      </c>
      <c r="O8103">
        <v>97514</v>
      </c>
      <c r="P8103">
        <v>1840018556</v>
      </c>
    </row>
    <row r="8104" spans="1:16">
      <c r="A8104" s="5" t="str">
        <f>CONCATENATE("rdx_city_",J8104,"_",B8104)</f>
        <v>rdx_city_USA_289</v>
      </c>
      <c r="B8104">
        <f>IF(I8104=I8103,B8103+1,1)</f>
        <v>289</v>
      </c>
      <c r="C8104" t="s">
        <v>11601</v>
      </c>
      <c r="D8104" t="s">
        <v>11601</v>
      </c>
      <c r="E8104">
        <v>37.7878</v>
      </c>
      <c r="F8104">
        <v>-81.1841</v>
      </c>
      <c r="G8104" t="s">
        <v>11356</v>
      </c>
      <c r="H8104" t="str">
        <f>IFERROR(VLOOKUP(I8104,'country(26mar)'!C$2:D$251,2,FALSE),"")</f>
        <v>base.us</v>
      </c>
      <c r="I8104" t="s">
        <v>11357</v>
      </c>
      <c r="J8104" t="s">
        <v>11358</v>
      </c>
      <c r="K8104" t="s">
        <v>11602</v>
      </c>
      <c r="L8104" t="str">
        <f>CONCATENATE(G8104," ",K8104)</f>
        <v>United States West Virginia</v>
      </c>
      <c r="M8104" t="str">
        <f>IFERROR(VLOOKUP(L8104,'State(need_input)'!I$2:J$3992,2,FALSE),"")</f>
        <v>base.state_us_49</v>
      </c>
      <c r="O8104">
        <v>59629</v>
      </c>
      <c r="P8104">
        <v>1840006350</v>
      </c>
    </row>
    <row r="8105" spans="1:16">
      <c r="A8105" s="5" t="str">
        <f>CONCATENATE("rdx_city_",J8105,"_",B8105)</f>
        <v>rdx_city_USA_290</v>
      </c>
      <c r="B8105">
        <f>IF(I8105=I8104,B8104+1,1)</f>
        <v>290</v>
      </c>
      <c r="C8105" t="s">
        <v>11027</v>
      </c>
      <c r="D8105" t="s">
        <v>11027</v>
      </c>
      <c r="E8105">
        <v>37.336</v>
      </c>
      <c r="F8105">
        <v>-79.5179</v>
      </c>
      <c r="G8105" t="s">
        <v>11356</v>
      </c>
      <c r="H8105" t="str">
        <f>IFERROR(VLOOKUP(I8105,'country(26mar)'!C$2:D$251,2,FALSE),"")</f>
        <v>base.us</v>
      </c>
      <c r="I8105" t="s">
        <v>11357</v>
      </c>
      <c r="J8105" t="s">
        <v>11358</v>
      </c>
      <c r="K8105" t="s">
        <v>11368</v>
      </c>
      <c r="L8105" t="str">
        <f>CONCATENATE(G8105," ",K8105)</f>
        <v>United States Virginia</v>
      </c>
      <c r="M8105" t="str">
        <f>IFERROR(VLOOKUP(L8105,'State(need_input)'!I$2:J$3992,2,FALSE),"")</f>
        <v>base.state_us_47</v>
      </c>
      <c r="O8105">
        <v>7173</v>
      </c>
      <c r="P8105">
        <v>1840001713</v>
      </c>
    </row>
    <row r="8106" spans="1:16">
      <c r="A8106" s="5" t="str">
        <f>CONCATENATE("rdx_city_",J8106,"_",B8106)</f>
        <v>rdx_city_USA_291</v>
      </c>
      <c r="B8106">
        <f>IF(I8106=I8105,B8105+1,1)</f>
        <v>291</v>
      </c>
      <c r="C8106" t="s">
        <v>11027</v>
      </c>
      <c r="D8106" t="s">
        <v>11027</v>
      </c>
      <c r="E8106">
        <v>32.8464</v>
      </c>
      <c r="F8106">
        <v>-97.135</v>
      </c>
      <c r="G8106" t="s">
        <v>11356</v>
      </c>
      <c r="H8106" t="str">
        <f>IFERROR(VLOOKUP(I8106,'country(26mar)'!C$2:D$251,2,FALSE),"")</f>
        <v>base.us</v>
      </c>
      <c r="I8106" t="s">
        <v>11357</v>
      </c>
      <c r="J8106" t="s">
        <v>11358</v>
      </c>
      <c r="K8106" t="s">
        <v>11365</v>
      </c>
      <c r="L8106" t="str">
        <f>CONCATENATE(G8106," ",K8106)</f>
        <v>United States Texas</v>
      </c>
      <c r="M8106" t="str">
        <f>IFERROR(VLOOKUP(L8106,'State(need_input)'!I$2:J$3992,2,FALSE),"")</f>
        <v>base.state_us_44</v>
      </c>
      <c r="O8106">
        <v>49486</v>
      </c>
      <c r="P8106">
        <v>1840019424</v>
      </c>
    </row>
    <row r="8107" spans="1:16">
      <c r="A8107" s="5" t="str">
        <f>CONCATENATE("rdx_city_",J8107,"_",B8107)</f>
        <v>rdx_city_USA_292</v>
      </c>
      <c r="B8107">
        <f>IF(I8107=I8106,B8106+1,1)</f>
        <v>292</v>
      </c>
      <c r="C8107" t="s">
        <v>11027</v>
      </c>
      <c r="D8107" t="s">
        <v>11027</v>
      </c>
      <c r="E8107">
        <v>38.8603</v>
      </c>
      <c r="F8107">
        <v>-86.4895</v>
      </c>
      <c r="G8107" t="s">
        <v>11356</v>
      </c>
      <c r="H8107" t="str">
        <f>IFERROR(VLOOKUP(I8107,'country(26mar)'!C$2:D$251,2,FALSE),"")</f>
        <v>base.us</v>
      </c>
      <c r="I8107" t="s">
        <v>11357</v>
      </c>
      <c r="J8107" t="s">
        <v>11358</v>
      </c>
      <c r="K8107" t="s">
        <v>11408</v>
      </c>
      <c r="L8107" t="str">
        <f>CONCATENATE(G8107," ",K8107)</f>
        <v>United States Indiana</v>
      </c>
      <c r="M8107" t="str">
        <f>IFERROR(VLOOKUP(L8107,'State(need_input)'!I$2:J$3992,2,FALSE),"")</f>
        <v>base.state_us_15</v>
      </c>
      <c r="O8107">
        <v>14845</v>
      </c>
      <c r="P8107">
        <v>1840007426</v>
      </c>
    </row>
    <row r="8108" spans="1:16">
      <c r="A8108" s="5" t="str">
        <f>CONCATENATE("rdx_city_",J8108,"_",B8108)</f>
        <v>rdx_city_USA_293</v>
      </c>
      <c r="B8108">
        <f>IF(I8108=I8107,B8107+1,1)</f>
        <v>293</v>
      </c>
      <c r="C8108" t="s">
        <v>11027</v>
      </c>
      <c r="D8108" t="s">
        <v>11027</v>
      </c>
      <c r="E8108">
        <v>41.3919</v>
      </c>
      <c r="F8108">
        <v>-81.5359</v>
      </c>
      <c r="G8108" t="s">
        <v>11356</v>
      </c>
      <c r="H8108" t="str">
        <f>IFERROR(VLOOKUP(I8108,'country(26mar)'!C$2:D$251,2,FALSE),"")</f>
        <v>base.us</v>
      </c>
      <c r="I8108" t="s">
        <v>11357</v>
      </c>
      <c r="J8108" t="s">
        <v>11358</v>
      </c>
      <c r="K8108" t="s">
        <v>11373</v>
      </c>
      <c r="L8108" t="str">
        <f>CONCATENATE(G8108," ",K8108)</f>
        <v>United States Ohio</v>
      </c>
      <c r="M8108" t="str">
        <f>IFERROR(VLOOKUP(L8108,'State(need_input)'!I$2:J$3992,2,FALSE),"")</f>
        <v>base.state_us_30</v>
      </c>
      <c r="O8108">
        <v>12627</v>
      </c>
      <c r="P8108">
        <v>1840003396</v>
      </c>
    </row>
    <row r="8109" spans="1:16">
      <c r="A8109" s="5" t="str">
        <f>CONCATENATE("rdx_city_",J8109,"_",B8109)</f>
        <v>rdx_city_USA_294</v>
      </c>
      <c r="B8109">
        <f>IF(I8109=I8108,B8108+1,1)</f>
        <v>294</v>
      </c>
      <c r="C8109" t="s">
        <v>11603</v>
      </c>
      <c r="D8109" t="s">
        <v>11603</v>
      </c>
      <c r="E8109">
        <v>41.4042</v>
      </c>
      <c r="F8109">
        <v>-81.5053</v>
      </c>
      <c r="G8109" t="s">
        <v>11356</v>
      </c>
      <c r="H8109" t="str">
        <f>IFERROR(VLOOKUP(I8109,'country(26mar)'!C$2:D$251,2,FALSE),"")</f>
        <v>base.us</v>
      </c>
      <c r="I8109" t="s">
        <v>11357</v>
      </c>
      <c r="J8109" t="s">
        <v>11358</v>
      </c>
      <c r="K8109" t="s">
        <v>11373</v>
      </c>
      <c r="L8109" t="str">
        <f>CONCATENATE(G8109," ",K8109)</f>
        <v>United States Ohio</v>
      </c>
      <c r="M8109" t="str">
        <f>IFERROR(VLOOKUP(L8109,'State(need_input)'!I$2:J$3992,2,FALSE),"")</f>
        <v>base.state_us_30</v>
      </c>
      <c r="O8109">
        <v>10580</v>
      </c>
      <c r="P8109">
        <v>1840003397</v>
      </c>
    </row>
    <row r="8110" spans="1:16">
      <c r="A8110" s="5" t="str">
        <f>CONCATENATE("rdx_city_",J8110,"_",B8110)</f>
        <v>rdx_city_USA_295</v>
      </c>
      <c r="B8110">
        <f>IF(I8110=I8109,B8109+1,1)</f>
        <v>295</v>
      </c>
      <c r="C8110" t="s">
        <v>11604</v>
      </c>
      <c r="D8110" t="s">
        <v>11604</v>
      </c>
      <c r="E8110">
        <v>30.3087</v>
      </c>
      <c r="F8110">
        <v>-97.9619</v>
      </c>
      <c r="G8110" t="s">
        <v>11356</v>
      </c>
      <c r="H8110" t="str">
        <f>IFERROR(VLOOKUP(I8110,'country(26mar)'!C$2:D$251,2,FALSE),"")</f>
        <v>base.us</v>
      </c>
      <c r="I8110" t="s">
        <v>11357</v>
      </c>
      <c r="J8110" t="s">
        <v>11358</v>
      </c>
      <c r="K8110" t="s">
        <v>11365</v>
      </c>
      <c r="L8110" t="str">
        <f>CONCATENATE(G8110," ",K8110)</f>
        <v>United States Texas</v>
      </c>
      <c r="M8110" t="str">
        <f>IFERROR(VLOOKUP(L8110,'State(need_input)'!I$2:J$3992,2,FALSE),"")</f>
        <v>base.state_us_44</v>
      </c>
      <c r="O8110">
        <v>6739</v>
      </c>
      <c r="P8110">
        <v>1840023142</v>
      </c>
    </row>
    <row r="8111" spans="1:16">
      <c r="A8111" s="5" t="str">
        <f>CONCATENATE("rdx_city_",J8111,"_",B8111)</f>
        <v>rdx_city_USA_296</v>
      </c>
      <c r="B8111">
        <f>IF(I8111=I8110,B8110+1,1)</f>
        <v>296</v>
      </c>
      <c r="C8111" t="s">
        <v>11605</v>
      </c>
      <c r="D8111" t="s">
        <v>11605</v>
      </c>
      <c r="E8111">
        <v>35.0714</v>
      </c>
      <c r="F8111">
        <v>-91.8999</v>
      </c>
      <c r="G8111" t="s">
        <v>11356</v>
      </c>
      <c r="H8111" t="str">
        <f>IFERROR(VLOOKUP(I8111,'country(26mar)'!C$2:D$251,2,FALSE),"")</f>
        <v>base.us</v>
      </c>
      <c r="I8111" t="s">
        <v>11357</v>
      </c>
      <c r="J8111" t="s">
        <v>11358</v>
      </c>
      <c r="K8111" t="s">
        <v>11428</v>
      </c>
      <c r="L8111" t="str">
        <f>CONCATENATE(G8111," ",K8111)</f>
        <v>United States Arkansas</v>
      </c>
      <c r="M8111" t="str">
        <f>IFERROR(VLOOKUP(L8111,'State(need_input)'!I$2:J$3992,2,FALSE),"")</f>
        <v>base.state_us_4</v>
      </c>
      <c r="O8111">
        <v>7477</v>
      </c>
      <c r="P8111">
        <v>1840013439</v>
      </c>
    </row>
    <row r="8112" spans="1:16">
      <c r="A8112" s="5" t="str">
        <f>CONCATENATE("rdx_city_",J8112,"_",B8112)</f>
        <v>rdx_city_USA_297</v>
      </c>
      <c r="B8112">
        <f>IF(I8112=I8111,B8111+1,1)</f>
        <v>297</v>
      </c>
      <c r="C8112" t="s">
        <v>11606</v>
      </c>
      <c r="D8112" t="s">
        <v>11606</v>
      </c>
      <c r="E8112">
        <v>39.7153</v>
      </c>
      <c r="F8112">
        <v>-86.087</v>
      </c>
      <c r="G8112" t="s">
        <v>11356</v>
      </c>
      <c r="H8112" t="str">
        <f>IFERROR(VLOOKUP(I8112,'country(26mar)'!C$2:D$251,2,FALSE),"")</f>
        <v>base.us</v>
      </c>
      <c r="I8112" t="s">
        <v>11357</v>
      </c>
      <c r="J8112" t="s">
        <v>11358</v>
      </c>
      <c r="K8112" t="s">
        <v>11408</v>
      </c>
      <c r="L8112" t="str">
        <f>CONCATENATE(G8112," ",K8112)</f>
        <v>United States Indiana</v>
      </c>
      <c r="M8112" t="str">
        <f>IFERROR(VLOOKUP(L8112,'State(need_input)'!I$2:J$3992,2,FALSE),"")</f>
        <v>base.state_us_15</v>
      </c>
      <c r="O8112">
        <v>14795</v>
      </c>
      <c r="P8112">
        <v>1840007307</v>
      </c>
    </row>
    <row r="8113" spans="1:16">
      <c r="A8113" s="5" t="str">
        <f>CONCATENATE("rdx_city_",J8113,"_",B8113)</f>
        <v>rdx_city_USA_298</v>
      </c>
      <c r="B8113">
        <f>IF(I8113=I8112,B8112+1,1)</f>
        <v>298</v>
      </c>
      <c r="C8113" t="s">
        <v>11607</v>
      </c>
      <c r="D8113" t="s">
        <v>11607</v>
      </c>
      <c r="E8113">
        <v>28.4059</v>
      </c>
      <c r="F8113">
        <v>-97.7494</v>
      </c>
      <c r="G8113" t="s">
        <v>11356</v>
      </c>
      <c r="H8113" t="str">
        <f>IFERROR(VLOOKUP(I8113,'country(26mar)'!C$2:D$251,2,FALSE),"")</f>
        <v>base.us</v>
      </c>
      <c r="I8113" t="s">
        <v>11357</v>
      </c>
      <c r="J8113" t="s">
        <v>11358</v>
      </c>
      <c r="K8113" t="s">
        <v>11365</v>
      </c>
      <c r="L8113" t="str">
        <f>CONCATENATE(G8113," ",K8113)</f>
        <v>United States Texas</v>
      </c>
      <c r="M8113" t="str">
        <f>IFERROR(VLOOKUP(L8113,'State(need_input)'!I$2:J$3992,2,FALSE),"")</f>
        <v>base.state_us_44</v>
      </c>
      <c r="O8113">
        <v>18272</v>
      </c>
      <c r="P8113">
        <v>1840019698</v>
      </c>
    </row>
    <row r="8114" spans="1:16">
      <c r="A8114" s="5" t="str">
        <f>CONCATENATE("rdx_city_",J8114,"_",B8114)</f>
        <v>rdx_city_USA_299</v>
      </c>
      <c r="B8114">
        <f>IF(I8114=I8113,B8113+1,1)</f>
        <v>299</v>
      </c>
      <c r="C8114" t="s">
        <v>11608</v>
      </c>
      <c r="D8114" t="s">
        <v>11608</v>
      </c>
      <c r="E8114">
        <v>39.5348</v>
      </c>
      <c r="F8114">
        <v>-76.346</v>
      </c>
      <c r="G8114" t="s">
        <v>11356</v>
      </c>
      <c r="H8114" t="str">
        <f>IFERROR(VLOOKUP(I8114,'country(26mar)'!C$2:D$251,2,FALSE),"")</f>
        <v>base.us</v>
      </c>
      <c r="I8114" t="s">
        <v>11357</v>
      </c>
      <c r="J8114" t="s">
        <v>11358</v>
      </c>
      <c r="K8114" t="s">
        <v>6003</v>
      </c>
      <c r="L8114" t="str">
        <f>CONCATENATE(G8114," ",K8114)</f>
        <v>United States Maryland</v>
      </c>
      <c r="M8114" t="str">
        <f>IFERROR(VLOOKUP(L8114,'State(need_input)'!I$2:J$3992,2,FALSE),"")</f>
        <v>base.state_us_33</v>
      </c>
      <c r="O8114">
        <v>10037</v>
      </c>
      <c r="P8114">
        <v>1840005668</v>
      </c>
    </row>
    <row r="8115" spans="1:16">
      <c r="A8115" s="5" t="str">
        <f>CONCATENATE("rdx_city_",J8115,"_",B8115)</f>
        <v>rdx_city_USA_300</v>
      </c>
      <c r="B8115">
        <f>IF(I8115=I8114,B8114+1,1)</f>
        <v>300</v>
      </c>
      <c r="C8115" t="s">
        <v>11609</v>
      </c>
      <c r="D8115" t="s">
        <v>11609</v>
      </c>
      <c r="E8115">
        <v>43.0968</v>
      </c>
      <c r="F8115">
        <v>-85.2331</v>
      </c>
      <c r="G8115" t="s">
        <v>11356</v>
      </c>
      <c r="H8115" t="str">
        <f>IFERROR(VLOOKUP(I8115,'country(26mar)'!C$2:D$251,2,FALSE),"")</f>
        <v>base.us</v>
      </c>
      <c r="I8115" t="s">
        <v>11357</v>
      </c>
      <c r="J8115" t="s">
        <v>11358</v>
      </c>
      <c r="K8115" t="s">
        <v>11381</v>
      </c>
      <c r="L8115" t="str">
        <f>CONCATENATE(G8115," ",K8115)</f>
        <v>United States Michigan</v>
      </c>
      <c r="M8115" t="str">
        <f>IFERROR(VLOOKUP(L8115,'State(need_input)'!I$2:J$3992,2,FALSE),"")</f>
        <v>base.state_us_35</v>
      </c>
      <c r="O8115">
        <v>5769</v>
      </c>
      <c r="P8115">
        <v>1840003074</v>
      </c>
    </row>
    <row r="8116" spans="1:16">
      <c r="A8116" s="5" t="str">
        <f>CONCATENATE("rdx_city_",J8116,"_",B8116)</f>
        <v>rdx_city_USA_301</v>
      </c>
      <c r="B8116">
        <f>IF(I8116=I8115,B8115+1,1)</f>
        <v>301</v>
      </c>
      <c r="C8116" t="s">
        <v>339</v>
      </c>
      <c r="D8116" t="s">
        <v>339</v>
      </c>
      <c r="E8116">
        <v>34.6804</v>
      </c>
      <c r="F8116">
        <v>-106.7876</v>
      </c>
      <c r="G8116" t="s">
        <v>11356</v>
      </c>
      <c r="H8116" t="str">
        <f>IFERROR(VLOOKUP(I8116,'country(26mar)'!C$2:D$251,2,FALSE),"")</f>
        <v>base.us</v>
      </c>
      <c r="I8116" t="s">
        <v>11357</v>
      </c>
      <c r="J8116" t="s">
        <v>11358</v>
      </c>
      <c r="K8116" t="s">
        <v>11394</v>
      </c>
      <c r="L8116" t="str">
        <f>CONCATENATE(G8116," ",K8116)</f>
        <v>United States New Mexico</v>
      </c>
      <c r="M8116" t="str">
        <f>IFERROR(VLOOKUP(L8116,'State(need_input)'!I$2:J$3992,2,FALSE),"")</f>
        <v>base.state_us_26</v>
      </c>
      <c r="O8116">
        <v>7089</v>
      </c>
      <c r="P8116">
        <v>1840019194</v>
      </c>
    </row>
    <row r="8117" spans="1:16">
      <c r="A8117" s="5" t="str">
        <f>CONCATENATE("rdx_city_",J8117,"_",B8117)</f>
        <v>rdx_city_USA_302</v>
      </c>
      <c r="B8117">
        <f>IF(I8117=I8116,B8116+1,1)</f>
        <v>302</v>
      </c>
      <c r="C8117" t="s">
        <v>9169</v>
      </c>
      <c r="D8117" t="s">
        <v>9169</v>
      </c>
      <c r="E8117">
        <v>45.7796</v>
      </c>
      <c r="F8117">
        <v>-111.1751</v>
      </c>
      <c r="G8117" t="s">
        <v>11356</v>
      </c>
      <c r="H8117" t="str">
        <f>IFERROR(VLOOKUP(I8117,'country(26mar)'!C$2:D$251,2,FALSE),"")</f>
        <v>base.us</v>
      </c>
      <c r="I8117" t="s">
        <v>11357</v>
      </c>
      <c r="J8117" t="s">
        <v>11358</v>
      </c>
      <c r="K8117" t="s">
        <v>1767</v>
      </c>
      <c r="L8117" t="str">
        <f>CONCATENATE(G8117," ",K8117)</f>
        <v>United States Montana</v>
      </c>
      <c r="M8117" t="str">
        <f>IFERROR(VLOOKUP(L8117,'State(need_input)'!I$2:J$3992,2,FALSE),"")</f>
        <v>base.state_us_21</v>
      </c>
      <c r="O8117">
        <v>15975</v>
      </c>
      <c r="P8117">
        <v>1840018508</v>
      </c>
    </row>
    <row r="8118" spans="1:16">
      <c r="A8118" s="5" t="str">
        <f>CONCATENATE("rdx_city_",J8118,"_",B8118)</f>
        <v>rdx_city_USA_303</v>
      </c>
      <c r="B8118">
        <f>IF(I8118=I8117,B8117+1,1)</f>
        <v>303</v>
      </c>
      <c r="C8118" t="s">
        <v>11610</v>
      </c>
      <c r="D8118" t="s">
        <v>11610</v>
      </c>
      <c r="E8118">
        <v>33.9801</v>
      </c>
      <c r="F8118">
        <v>-118.1798</v>
      </c>
      <c r="G8118" t="s">
        <v>11356</v>
      </c>
      <c r="H8118" t="str">
        <f>IFERROR(VLOOKUP(I8118,'country(26mar)'!C$2:D$251,2,FALSE),"")</f>
        <v>base.us</v>
      </c>
      <c r="I8118" t="s">
        <v>11357</v>
      </c>
      <c r="J8118" t="s">
        <v>11358</v>
      </c>
      <c r="K8118" t="s">
        <v>11379</v>
      </c>
      <c r="L8118" t="str">
        <f>CONCATENATE(G8118," ",K8118)</f>
        <v>United States California</v>
      </c>
      <c r="M8118" t="str">
        <f>IFERROR(VLOOKUP(L8118,'State(need_input)'!I$2:J$3992,2,FALSE),"")</f>
        <v>base.state_us_5</v>
      </c>
      <c r="O8118">
        <v>35811</v>
      </c>
      <c r="P8118">
        <v>1840019228</v>
      </c>
    </row>
    <row r="8119" spans="1:16">
      <c r="A8119" s="5" t="str">
        <f>CONCATENATE("rdx_city_",J8119,"_",B8119)</f>
        <v>rdx_city_USA_304</v>
      </c>
      <c r="B8119">
        <f>IF(I8119=I8118,B8118+1,1)</f>
        <v>304</v>
      </c>
      <c r="C8119" t="s">
        <v>11611</v>
      </c>
      <c r="D8119" t="s">
        <v>11611</v>
      </c>
      <c r="E8119">
        <v>33.9663</v>
      </c>
      <c r="F8119">
        <v>-118.155</v>
      </c>
      <c r="G8119" t="s">
        <v>11356</v>
      </c>
      <c r="H8119" t="str">
        <f>IFERROR(VLOOKUP(I8119,'country(26mar)'!C$2:D$251,2,FALSE),"")</f>
        <v>base.us</v>
      </c>
      <c r="I8119" t="s">
        <v>11357</v>
      </c>
      <c r="J8119" t="s">
        <v>11358</v>
      </c>
      <c r="K8119" t="s">
        <v>11379</v>
      </c>
      <c r="L8119" t="str">
        <f>CONCATENATE(G8119," ",K8119)</f>
        <v>United States California</v>
      </c>
      <c r="M8119" t="str">
        <f>IFERROR(VLOOKUP(L8119,'State(need_input)'!I$2:J$3992,2,FALSE),"")</f>
        <v>base.state_us_5</v>
      </c>
      <c r="O8119">
        <v>42747</v>
      </c>
      <c r="P8119">
        <v>1840019229</v>
      </c>
    </row>
    <row r="8120" spans="1:16">
      <c r="A8120" s="5" t="str">
        <f>CONCATENATE("rdx_city_",J8120,"_",B8120)</f>
        <v>rdx_city_USA_305</v>
      </c>
      <c r="B8120">
        <f>IF(I8120=I8119,B8119+1,1)</f>
        <v>305</v>
      </c>
      <c r="C8120" t="s">
        <v>7780</v>
      </c>
      <c r="D8120" t="s">
        <v>7780</v>
      </c>
      <c r="E8120">
        <v>36.4667</v>
      </c>
      <c r="F8120">
        <v>-94.2707</v>
      </c>
      <c r="G8120" t="s">
        <v>11356</v>
      </c>
      <c r="H8120" t="str">
        <f>IFERROR(VLOOKUP(I8120,'country(26mar)'!C$2:D$251,2,FALSE),"")</f>
        <v>base.us</v>
      </c>
      <c r="I8120" t="s">
        <v>11357</v>
      </c>
      <c r="J8120" t="s">
        <v>11358</v>
      </c>
      <c r="K8120" t="s">
        <v>11428</v>
      </c>
      <c r="L8120" t="str">
        <f>CONCATENATE(G8120," ",K8120)</f>
        <v>United States Arkansas</v>
      </c>
      <c r="M8120" t="str">
        <f>IFERROR(VLOOKUP(L8120,'State(need_input)'!I$2:J$3992,2,FALSE),"")</f>
        <v>base.state_us_4</v>
      </c>
      <c r="O8120">
        <v>28511</v>
      </c>
      <c r="P8120">
        <v>1840015287</v>
      </c>
    </row>
    <row r="8121" spans="1:16">
      <c r="A8121" s="5" t="str">
        <f>CONCATENATE("rdx_city_",J8121,"_",B8121)</f>
        <v>rdx_city_USA_306</v>
      </c>
      <c r="B8121">
        <f>IF(I8121=I8120,B8120+1,1)</f>
        <v>306</v>
      </c>
      <c r="C8121" t="s">
        <v>11612</v>
      </c>
      <c r="D8121" t="s">
        <v>11612</v>
      </c>
      <c r="E8121">
        <v>29.704</v>
      </c>
      <c r="F8121">
        <v>-95.4621</v>
      </c>
      <c r="G8121" t="s">
        <v>11356</v>
      </c>
      <c r="H8121" t="str">
        <f>IFERROR(VLOOKUP(I8121,'country(26mar)'!C$2:D$251,2,FALSE),"")</f>
        <v>base.us</v>
      </c>
      <c r="I8121" t="s">
        <v>11357</v>
      </c>
      <c r="J8121" t="s">
        <v>11358</v>
      </c>
      <c r="K8121" t="s">
        <v>11365</v>
      </c>
      <c r="L8121" t="str">
        <f>CONCATENATE(G8121," ",K8121)</f>
        <v>United States Texas</v>
      </c>
      <c r="M8121" t="str">
        <f>IFERROR(VLOOKUP(L8121,'State(need_input)'!I$2:J$3992,2,FALSE),"")</f>
        <v>base.state_us_44</v>
      </c>
      <c r="O8121">
        <v>18797</v>
      </c>
      <c r="P8121">
        <v>1840019617</v>
      </c>
    </row>
    <row r="8122" spans="1:16">
      <c r="A8122" s="5" t="str">
        <f>CONCATENATE("rdx_city_",J8122,"_",B8122)</f>
        <v>rdx_city_USA_307</v>
      </c>
      <c r="B8122">
        <f>IF(I8122=I8121,B8121+1,1)</f>
        <v>307</v>
      </c>
      <c r="C8122" t="s">
        <v>11613</v>
      </c>
      <c r="D8122" t="s">
        <v>11613</v>
      </c>
      <c r="E8122">
        <v>39.6384</v>
      </c>
      <c r="F8122">
        <v>-84.0864</v>
      </c>
      <c r="G8122" t="s">
        <v>11356</v>
      </c>
      <c r="H8122" t="str">
        <f>IFERROR(VLOOKUP(I8122,'country(26mar)'!C$2:D$251,2,FALSE),"")</f>
        <v>base.us</v>
      </c>
      <c r="I8122" t="s">
        <v>11357</v>
      </c>
      <c r="J8122" t="s">
        <v>11358</v>
      </c>
      <c r="K8122" t="s">
        <v>11373</v>
      </c>
      <c r="L8122" t="str">
        <f>CONCATENATE(G8122," ",K8122)</f>
        <v>United States Ohio</v>
      </c>
      <c r="M8122" t="str">
        <f>IFERROR(VLOOKUP(L8122,'State(need_input)'!I$2:J$3992,2,FALSE),"")</f>
        <v>base.state_us_30</v>
      </c>
      <c r="O8122">
        <v>7218</v>
      </c>
      <c r="P8122">
        <v>1840007313</v>
      </c>
    </row>
    <row r="8123" spans="1:16">
      <c r="A8123" s="5" t="str">
        <f>CONCATENATE("rdx_city_",J8123,"_",B8123)</f>
        <v>rdx_city_USA_308</v>
      </c>
      <c r="B8123">
        <f>IF(I8123=I8122,B8122+1,1)</f>
        <v>308</v>
      </c>
      <c r="C8123" t="s">
        <v>11614</v>
      </c>
      <c r="D8123" t="s">
        <v>11614</v>
      </c>
      <c r="E8123">
        <v>44.664</v>
      </c>
      <c r="F8123">
        <v>-103.8564</v>
      </c>
      <c r="G8123" t="s">
        <v>11356</v>
      </c>
      <c r="H8123" t="str">
        <f>IFERROR(VLOOKUP(I8123,'country(26mar)'!C$2:D$251,2,FALSE),"")</f>
        <v>base.us</v>
      </c>
      <c r="I8123" t="s">
        <v>11357</v>
      </c>
      <c r="J8123" t="s">
        <v>11358</v>
      </c>
      <c r="K8123" t="s">
        <v>11363</v>
      </c>
      <c r="L8123" t="str">
        <f>CONCATENATE(G8123," ",K8123)</f>
        <v>United States South Dakota</v>
      </c>
      <c r="M8123" t="str">
        <f>IFERROR(VLOOKUP(L8123,'State(need_input)'!I$2:J$3992,2,FALSE),"")</f>
        <v>base.state_us_42</v>
      </c>
      <c r="O8123">
        <v>5202</v>
      </c>
      <c r="P8123">
        <v>1840002127</v>
      </c>
    </row>
    <row r="8124" spans="1:16">
      <c r="A8124" s="5" t="str">
        <f>CONCATENATE("rdx_city_",J8124,"_",B8124)</f>
        <v>rdx_city_USA_309</v>
      </c>
      <c r="B8124">
        <f>IF(I8124=I8123,B8123+1,1)</f>
        <v>309</v>
      </c>
      <c r="C8124" t="s">
        <v>11615</v>
      </c>
      <c r="D8124" t="s">
        <v>11615</v>
      </c>
      <c r="E8124">
        <v>26.6918</v>
      </c>
      <c r="F8124">
        <v>-80.6667</v>
      </c>
      <c r="G8124" t="s">
        <v>11356</v>
      </c>
      <c r="H8124" t="str">
        <f>IFERROR(VLOOKUP(I8124,'country(26mar)'!C$2:D$251,2,FALSE),"")</f>
        <v>base.us</v>
      </c>
      <c r="I8124" t="s">
        <v>11357</v>
      </c>
      <c r="J8124" t="s">
        <v>11358</v>
      </c>
      <c r="K8124" t="s">
        <v>11435</v>
      </c>
      <c r="L8124" t="str">
        <f>CONCATENATE(G8124," ",K8124)</f>
        <v>United States Florida</v>
      </c>
      <c r="M8124" t="str">
        <f>IFERROR(VLOOKUP(L8124,'State(need_input)'!I$2:J$3992,2,FALSE),"")</f>
        <v>base.state_us_10</v>
      </c>
      <c r="O8124">
        <v>27999</v>
      </c>
      <c r="P8124">
        <v>1840014206</v>
      </c>
    </row>
    <row r="8125" spans="1:16">
      <c r="A8125" s="5" t="str">
        <f>CONCATENATE("rdx_city_",J8125,"_",B8125)</f>
        <v>rdx_city_USA_310</v>
      </c>
      <c r="B8125">
        <f>IF(I8125=I8124,B8124+1,1)</f>
        <v>310</v>
      </c>
      <c r="C8125" t="s">
        <v>11616</v>
      </c>
      <c r="D8125" t="s">
        <v>11616</v>
      </c>
      <c r="E8125">
        <v>28.4725</v>
      </c>
      <c r="F8125">
        <v>-81.3491</v>
      </c>
      <c r="G8125" t="s">
        <v>11356</v>
      </c>
      <c r="H8125" t="str">
        <f>IFERROR(VLOOKUP(I8125,'country(26mar)'!C$2:D$251,2,FALSE),"")</f>
        <v>base.us</v>
      </c>
      <c r="I8125" t="s">
        <v>11357</v>
      </c>
      <c r="J8125" t="s">
        <v>11358</v>
      </c>
      <c r="K8125" t="s">
        <v>11435</v>
      </c>
      <c r="L8125" t="str">
        <f>CONCATENATE(G8125," ",K8125)</f>
        <v>United States Florida</v>
      </c>
      <c r="M8125" t="str">
        <f>IFERROR(VLOOKUP(L8125,'State(need_input)'!I$2:J$3992,2,FALSE),"")</f>
        <v>base.state_us_10</v>
      </c>
      <c r="O8125">
        <v>6996</v>
      </c>
      <c r="P8125">
        <v>1840014101</v>
      </c>
    </row>
    <row r="8126" spans="1:16">
      <c r="A8126" s="5" t="str">
        <f>CONCATENATE("rdx_city_",J8126,"_",B8126)</f>
        <v>rdx_city_USA_311</v>
      </c>
      <c r="B8126">
        <f>IF(I8126=I8125,B8125+1,1)</f>
        <v>311</v>
      </c>
      <c r="C8126" t="s">
        <v>11617</v>
      </c>
      <c r="D8126" t="s">
        <v>11617</v>
      </c>
      <c r="E8126">
        <v>44.6189</v>
      </c>
      <c r="F8126">
        <v>-93.7639</v>
      </c>
      <c r="G8126" t="s">
        <v>11356</v>
      </c>
      <c r="H8126" t="str">
        <f>IFERROR(VLOOKUP(I8126,'country(26mar)'!C$2:D$251,2,FALSE),"")</f>
        <v>base.us</v>
      </c>
      <c r="I8126" t="s">
        <v>11357</v>
      </c>
      <c r="J8126" t="s">
        <v>11358</v>
      </c>
      <c r="K8126" t="s">
        <v>11400</v>
      </c>
      <c r="L8126" t="str">
        <f>CONCATENATE(G8126," ",K8126)</f>
        <v>United States Minnesota</v>
      </c>
      <c r="M8126" t="str">
        <f>IFERROR(VLOOKUP(L8126,'State(need_input)'!I$2:J$3992,2,FALSE),"")</f>
        <v>base.state_us_36</v>
      </c>
      <c r="O8126">
        <v>6599</v>
      </c>
      <c r="P8126">
        <v>1840006775</v>
      </c>
    </row>
    <row r="8127" spans="1:16">
      <c r="A8127" s="5" t="str">
        <f>CONCATENATE("rdx_city_",J8127,"_",B8127)</f>
        <v>rdx_city_USA_312</v>
      </c>
      <c r="B8127">
        <f>IF(I8127=I8126,B8126+1,1)</f>
        <v>312</v>
      </c>
      <c r="C8127" t="s">
        <v>11618</v>
      </c>
      <c r="D8127" t="s">
        <v>11618</v>
      </c>
      <c r="E8127">
        <v>40.3627</v>
      </c>
      <c r="F8127">
        <v>-83.763</v>
      </c>
      <c r="G8127" t="s">
        <v>11356</v>
      </c>
      <c r="H8127" t="str">
        <f>IFERROR(VLOOKUP(I8127,'country(26mar)'!C$2:D$251,2,FALSE),"")</f>
        <v>base.us</v>
      </c>
      <c r="I8127" t="s">
        <v>11357</v>
      </c>
      <c r="J8127" t="s">
        <v>11358</v>
      </c>
      <c r="K8127" t="s">
        <v>11373</v>
      </c>
      <c r="L8127" t="str">
        <f>CONCATENATE(G8127," ",K8127)</f>
        <v>United States Ohio</v>
      </c>
      <c r="M8127" t="str">
        <f>IFERROR(VLOOKUP(L8127,'State(need_input)'!I$2:J$3992,2,FALSE),"")</f>
        <v>base.state_us_30</v>
      </c>
      <c r="O8127">
        <v>13027</v>
      </c>
      <c r="P8127">
        <v>1840007233</v>
      </c>
    </row>
    <row r="8128" spans="1:16">
      <c r="A8128" s="5" t="str">
        <f>CONCATENATE("rdx_city_",J8128,"_",B8128)</f>
        <v>rdx_city_USA_313</v>
      </c>
      <c r="B8128">
        <f>IF(I8128=I8127,B8127+1,1)</f>
        <v>313</v>
      </c>
      <c r="C8128" t="s">
        <v>11619</v>
      </c>
      <c r="D8128" t="s">
        <v>11619</v>
      </c>
      <c r="E8128">
        <v>38.7528</v>
      </c>
      <c r="F8128">
        <v>-90.2278</v>
      </c>
      <c r="G8128" t="s">
        <v>11356</v>
      </c>
      <c r="H8128" t="str">
        <f>IFERROR(VLOOKUP(I8128,'country(26mar)'!C$2:D$251,2,FALSE),"")</f>
        <v>base.us</v>
      </c>
      <c r="I8128" t="s">
        <v>11357</v>
      </c>
      <c r="J8128" t="s">
        <v>11358</v>
      </c>
      <c r="K8128" t="s">
        <v>11495</v>
      </c>
      <c r="L8128" t="str">
        <f>CONCATENATE(G8128," ",K8128)</f>
        <v>United States Missouri</v>
      </c>
      <c r="M8128" t="str">
        <f>IFERROR(VLOOKUP(L8128,'State(need_input)'!I$2:J$3992,2,FALSE),"")</f>
        <v>base.state_us_38</v>
      </c>
      <c r="O8128">
        <v>10628</v>
      </c>
      <c r="P8128">
        <v>1840007449</v>
      </c>
    </row>
    <row r="8129" spans="1:16">
      <c r="A8129" s="5" t="str">
        <f>CONCATENATE("rdx_city_",J8129,"_",B8129)</f>
        <v>rdx_city_USA_314</v>
      </c>
      <c r="B8129">
        <f>IF(I8129=I8128,B8128+1,1)</f>
        <v>314</v>
      </c>
      <c r="C8129" t="s">
        <v>11620</v>
      </c>
      <c r="D8129" t="s">
        <v>11620</v>
      </c>
      <c r="E8129">
        <v>40.9141</v>
      </c>
      <c r="F8129">
        <v>-77.7683</v>
      </c>
      <c r="G8129" t="s">
        <v>11356</v>
      </c>
      <c r="H8129" t="str">
        <f>IFERROR(VLOOKUP(I8129,'country(26mar)'!C$2:D$251,2,FALSE),"")</f>
        <v>base.us</v>
      </c>
      <c r="I8129" t="s">
        <v>11357</v>
      </c>
      <c r="J8129" t="s">
        <v>11358</v>
      </c>
      <c r="K8129" t="s">
        <v>11416</v>
      </c>
      <c r="L8129" t="str">
        <f>CONCATENATE(G8129," ",K8129)</f>
        <v>United States Pennsylvania</v>
      </c>
      <c r="M8129" t="str">
        <f>IFERROR(VLOOKUP(L8129,'State(need_input)'!I$2:J$3992,2,FALSE),"")</f>
        <v>base.state_us_39</v>
      </c>
      <c r="O8129">
        <v>13138</v>
      </c>
      <c r="P8129">
        <v>1840000822</v>
      </c>
    </row>
    <row r="8130" spans="1:16">
      <c r="A8130" s="5" t="str">
        <f>CONCATENATE("rdx_city_",J8130,"_",B8130)</f>
        <v>rdx_city_USA_315</v>
      </c>
      <c r="B8130">
        <f>IF(I8130=I8129,B8129+1,1)</f>
        <v>315</v>
      </c>
      <c r="C8130" t="s">
        <v>1982</v>
      </c>
      <c r="D8130" t="s">
        <v>1982</v>
      </c>
      <c r="E8130">
        <v>38.5165</v>
      </c>
      <c r="F8130">
        <v>-89.9899</v>
      </c>
      <c r="G8130" t="s">
        <v>11356</v>
      </c>
      <c r="H8130" t="str">
        <f>IFERROR(VLOOKUP(I8130,'country(26mar)'!C$2:D$251,2,FALSE),"")</f>
        <v>base.us</v>
      </c>
      <c r="I8130" t="s">
        <v>11357</v>
      </c>
      <c r="J8130" t="s">
        <v>11358</v>
      </c>
      <c r="K8130" t="s">
        <v>11376</v>
      </c>
      <c r="L8130" t="str">
        <f>CONCATENATE(G8130," ",K8130)</f>
        <v>United States Illinois</v>
      </c>
      <c r="M8130" t="str">
        <f>IFERROR(VLOOKUP(L8130,'State(need_input)'!I$2:J$3992,2,FALSE),"")</f>
        <v>base.state_us_14</v>
      </c>
      <c r="O8130">
        <v>41649</v>
      </c>
      <c r="P8130">
        <v>1840007486</v>
      </c>
    </row>
    <row r="8131" spans="1:16">
      <c r="A8131" s="5" t="str">
        <f>CONCATENATE("rdx_city_",J8131,"_",B8131)</f>
        <v>rdx_city_USA_316</v>
      </c>
      <c r="B8131">
        <f>IF(I8131=I8130,B8130+1,1)</f>
        <v>316</v>
      </c>
      <c r="C8131" t="s">
        <v>11621</v>
      </c>
      <c r="D8131" t="s">
        <v>11621</v>
      </c>
      <c r="E8131">
        <v>47.5953</v>
      </c>
      <c r="F8131">
        <v>-122.1551</v>
      </c>
      <c r="G8131" t="s">
        <v>11356</v>
      </c>
      <c r="H8131" t="str">
        <f>IFERROR(VLOOKUP(I8131,'country(26mar)'!C$2:D$251,2,FALSE),"")</f>
        <v>base.us</v>
      </c>
      <c r="I8131" t="s">
        <v>11357</v>
      </c>
      <c r="J8131" t="s">
        <v>11358</v>
      </c>
      <c r="K8131" t="s">
        <v>11361</v>
      </c>
      <c r="L8131" t="str">
        <f>CONCATENATE(G8131," ",K8131)</f>
        <v>United States Washington</v>
      </c>
      <c r="M8131" t="str">
        <f>IFERROR(VLOOKUP(L8131,'State(need_input)'!I$2:J$3992,2,FALSE),"")</f>
        <v>base.state_us_48</v>
      </c>
      <c r="O8131">
        <v>144444</v>
      </c>
      <c r="P8131">
        <v>1840018417</v>
      </c>
    </row>
    <row r="8132" spans="1:16">
      <c r="A8132" s="5" t="str">
        <f>CONCATENATE("rdx_city_",J8132,"_",B8132)</f>
        <v>rdx_city_USA_317</v>
      </c>
      <c r="B8132">
        <f>IF(I8132=I8131,B8131+1,1)</f>
        <v>317</v>
      </c>
      <c r="C8132" t="s">
        <v>11621</v>
      </c>
      <c r="D8132" t="s">
        <v>11621</v>
      </c>
      <c r="E8132">
        <v>44.4593</v>
      </c>
      <c r="F8132">
        <v>-87.9554</v>
      </c>
      <c r="G8132" t="s">
        <v>11356</v>
      </c>
      <c r="H8132" t="str">
        <f>IFERROR(VLOOKUP(I8132,'country(26mar)'!C$2:D$251,2,FALSE),"")</f>
        <v>base.us</v>
      </c>
      <c r="I8132" t="s">
        <v>11357</v>
      </c>
      <c r="J8132" t="s">
        <v>11358</v>
      </c>
      <c r="K8132" t="s">
        <v>11426</v>
      </c>
      <c r="L8132" t="str">
        <f>CONCATENATE(G8132," ",K8132)</f>
        <v>United States Wisconsin</v>
      </c>
      <c r="M8132" t="str">
        <f>IFERROR(VLOOKUP(L8132,'State(need_input)'!I$2:J$3992,2,FALSE),"")</f>
        <v>base.state_us_50</v>
      </c>
      <c r="O8132">
        <v>15687</v>
      </c>
      <c r="P8132">
        <v>1840000308</v>
      </c>
    </row>
    <row r="8133" spans="1:16">
      <c r="A8133" s="5" t="str">
        <f>CONCATENATE("rdx_city_",J8133,"_",B8133)</f>
        <v>rdx_city_USA_318</v>
      </c>
      <c r="B8133">
        <f>IF(I8133=I8132,B8132+1,1)</f>
        <v>318</v>
      </c>
      <c r="C8133" t="s">
        <v>11621</v>
      </c>
      <c r="D8133" t="s">
        <v>11621</v>
      </c>
      <c r="E8133">
        <v>41.1535</v>
      </c>
      <c r="F8133">
        <v>-95.9357</v>
      </c>
      <c r="G8133" t="s">
        <v>11356</v>
      </c>
      <c r="H8133" t="str">
        <f>IFERROR(VLOOKUP(I8133,'country(26mar)'!C$2:D$251,2,FALSE),"")</f>
        <v>base.us</v>
      </c>
      <c r="I8133" t="s">
        <v>11357</v>
      </c>
      <c r="J8133" t="s">
        <v>11358</v>
      </c>
      <c r="K8133" t="s">
        <v>11424</v>
      </c>
      <c r="L8133" t="str">
        <f>CONCATENATE(G8133," ",K8133)</f>
        <v>United States Nebraska</v>
      </c>
      <c r="M8133" t="str">
        <f>IFERROR(VLOOKUP(L8133,'State(need_input)'!I$2:J$3992,2,FALSE),"")</f>
        <v>base.state_us_22</v>
      </c>
      <c r="O8133">
        <v>53424</v>
      </c>
      <c r="P8133">
        <v>1840007142</v>
      </c>
    </row>
    <row r="8134" spans="1:16">
      <c r="A8134" s="5" t="str">
        <f>CONCATENATE("rdx_city_",J8134,"_",B8134)</f>
        <v>rdx_city_USA_319</v>
      </c>
      <c r="B8134">
        <f>IF(I8134=I8133,B8133+1,1)</f>
        <v>319</v>
      </c>
      <c r="C8134" t="s">
        <v>11621</v>
      </c>
      <c r="D8134" t="s">
        <v>11621</v>
      </c>
      <c r="E8134">
        <v>40.4945</v>
      </c>
      <c r="F8134">
        <v>-80.055</v>
      </c>
      <c r="G8134" t="s">
        <v>11356</v>
      </c>
      <c r="H8134" t="str">
        <f>IFERROR(VLOOKUP(I8134,'country(26mar)'!C$2:D$251,2,FALSE),"")</f>
        <v>base.us</v>
      </c>
      <c r="I8134" t="s">
        <v>11357</v>
      </c>
      <c r="J8134" t="s">
        <v>11358</v>
      </c>
      <c r="K8134" t="s">
        <v>11416</v>
      </c>
      <c r="L8134" t="str">
        <f>CONCATENATE(G8134," ",K8134)</f>
        <v>United States Pennsylvania</v>
      </c>
      <c r="M8134" t="str">
        <f>IFERROR(VLOOKUP(L8134,'State(need_input)'!I$2:J$3992,2,FALSE),"")</f>
        <v>base.state_us_39</v>
      </c>
      <c r="O8134">
        <v>8159</v>
      </c>
      <c r="P8134">
        <v>1840001203</v>
      </c>
    </row>
    <row r="8135" spans="1:16">
      <c r="A8135" s="5" t="str">
        <f>CONCATENATE("rdx_city_",J8135,"_",B8135)</f>
        <v>rdx_city_USA_320</v>
      </c>
      <c r="B8135">
        <f>IF(I8135=I8134,B8134+1,1)</f>
        <v>320</v>
      </c>
      <c r="C8135" t="s">
        <v>11621</v>
      </c>
      <c r="D8135" t="s">
        <v>11621</v>
      </c>
      <c r="E8135">
        <v>41.2743</v>
      </c>
      <c r="F8135">
        <v>-82.8394</v>
      </c>
      <c r="G8135" t="s">
        <v>11356</v>
      </c>
      <c r="H8135" t="str">
        <f>IFERROR(VLOOKUP(I8135,'country(26mar)'!C$2:D$251,2,FALSE),"")</f>
        <v>base.us</v>
      </c>
      <c r="I8135" t="s">
        <v>11357</v>
      </c>
      <c r="J8135" t="s">
        <v>11358</v>
      </c>
      <c r="K8135" t="s">
        <v>11373</v>
      </c>
      <c r="L8135" t="str">
        <f>CONCATENATE(G8135," ",K8135)</f>
        <v>United States Ohio</v>
      </c>
      <c r="M8135" t="str">
        <f>IFERROR(VLOOKUP(L8135,'State(need_input)'!I$2:J$3992,2,FALSE),"")</f>
        <v>base.state_us_30</v>
      </c>
      <c r="O8135">
        <v>8171</v>
      </c>
      <c r="P8135">
        <v>1840000654</v>
      </c>
    </row>
    <row r="8136" spans="1:16">
      <c r="A8136" s="5" t="str">
        <f>CONCATENATE("rdx_city_",J8136,"_",B8136)</f>
        <v>rdx_city_USA_321</v>
      </c>
      <c r="B8136">
        <f>IF(I8136=I8135,B8135+1,1)</f>
        <v>321</v>
      </c>
      <c r="C8136" t="s">
        <v>11621</v>
      </c>
      <c r="D8136" t="s">
        <v>11621</v>
      </c>
      <c r="E8136">
        <v>39.101</v>
      </c>
      <c r="F8136">
        <v>-84.4776</v>
      </c>
      <c r="G8136" t="s">
        <v>11356</v>
      </c>
      <c r="H8136" t="str">
        <f>IFERROR(VLOOKUP(I8136,'country(26mar)'!C$2:D$251,2,FALSE),"")</f>
        <v>base.us</v>
      </c>
      <c r="I8136" t="s">
        <v>11357</v>
      </c>
      <c r="J8136" t="s">
        <v>11358</v>
      </c>
      <c r="K8136" t="s">
        <v>11409</v>
      </c>
      <c r="L8136" t="str">
        <f>CONCATENATE(G8136," ",K8136)</f>
        <v>United States Kentucky</v>
      </c>
      <c r="M8136" t="str">
        <f>IFERROR(VLOOKUP(L8136,'State(need_input)'!I$2:J$3992,2,FALSE),"")</f>
        <v>base.state_us_18</v>
      </c>
      <c r="O8136">
        <v>5772</v>
      </c>
      <c r="P8136">
        <v>1840013164</v>
      </c>
    </row>
    <row r="8137" spans="1:16">
      <c r="A8137" s="5" t="str">
        <f>CONCATENATE("rdx_city_",J8137,"_",B8137)</f>
        <v>rdx_city_USA_322</v>
      </c>
      <c r="B8137">
        <f>IF(I8137=I8136,B8136+1,1)</f>
        <v>322</v>
      </c>
      <c r="C8137" t="s">
        <v>11622</v>
      </c>
      <c r="D8137" t="s">
        <v>11622</v>
      </c>
      <c r="E8137">
        <v>33.888</v>
      </c>
      <c r="F8137">
        <v>-118.1271</v>
      </c>
      <c r="G8137" t="s">
        <v>11356</v>
      </c>
      <c r="H8137" t="str">
        <f>IFERROR(VLOOKUP(I8137,'country(26mar)'!C$2:D$251,2,FALSE),"")</f>
        <v>base.us</v>
      </c>
      <c r="I8137" t="s">
        <v>11357</v>
      </c>
      <c r="J8137" t="s">
        <v>11358</v>
      </c>
      <c r="K8137" t="s">
        <v>11379</v>
      </c>
      <c r="L8137" t="str">
        <f>CONCATENATE(G8137," ",K8137)</f>
        <v>United States California</v>
      </c>
      <c r="M8137" t="str">
        <f>IFERROR(VLOOKUP(L8137,'State(need_input)'!I$2:J$3992,2,FALSE),"")</f>
        <v>base.state_us_5</v>
      </c>
      <c r="O8137">
        <v>77772</v>
      </c>
      <c r="P8137">
        <v>1840019230</v>
      </c>
    </row>
    <row r="8138" spans="1:16">
      <c r="A8138" s="5" t="str">
        <f>CONCATENATE("rdx_city_",J8138,"_",B8138)</f>
        <v>rdx_city_USA_323</v>
      </c>
      <c r="B8138">
        <f>IF(I8138=I8137,B8137+1,1)</f>
        <v>323</v>
      </c>
      <c r="C8138" t="s">
        <v>11623</v>
      </c>
      <c r="D8138" t="s">
        <v>11623</v>
      </c>
      <c r="E8138">
        <v>48.7543</v>
      </c>
      <c r="F8138">
        <v>-122.4687</v>
      </c>
      <c r="G8138" t="s">
        <v>11356</v>
      </c>
      <c r="H8138" t="str">
        <f>IFERROR(VLOOKUP(I8138,'country(26mar)'!C$2:D$251,2,FALSE),"")</f>
        <v>base.us</v>
      </c>
      <c r="I8138" t="s">
        <v>11357</v>
      </c>
      <c r="J8138" t="s">
        <v>11358</v>
      </c>
      <c r="K8138" t="s">
        <v>11361</v>
      </c>
      <c r="L8138" t="str">
        <f>CONCATENATE(G8138," ",K8138)</f>
        <v>United States Washington</v>
      </c>
      <c r="M8138" t="str">
        <f>IFERROR(VLOOKUP(L8138,'State(need_input)'!I$2:J$3992,2,FALSE),"")</f>
        <v>base.state_us_48</v>
      </c>
      <c r="O8138">
        <v>126015</v>
      </c>
      <c r="P8138">
        <v>1840018346</v>
      </c>
    </row>
    <row r="8139" spans="1:16">
      <c r="A8139" s="5" t="str">
        <f>CONCATENATE("rdx_city_",J8139,"_",B8139)</f>
        <v>rdx_city_USA_324</v>
      </c>
      <c r="B8139">
        <f>IF(I8139=I8138,B8138+1,1)</f>
        <v>324</v>
      </c>
      <c r="C8139" t="s">
        <v>11624</v>
      </c>
      <c r="D8139" t="s">
        <v>11624</v>
      </c>
      <c r="E8139">
        <v>39.8665</v>
      </c>
      <c r="F8139">
        <v>-75.0941</v>
      </c>
      <c r="G8139" t="s">
        <v>11356</v>
      </c>
      <c r="H8139" t="str">
        <f>IFERROR(VLOOKUP(I8139,'country(26mar)'!C$2:D$251,2,FALSE),"")</f>
        <v>base.us</v>
      </c>
      <c r="I8139" t="s">
        <v>11357</v>
      </c>
      <c r="J8139" t="s">
        <v>11358</v>
      </c>
      <c r="K8139" t="s">
        <v>11370</v>
      </c>
      <c r="L8139" t="str">
        <f>CONCATENATE(G8139," ",K8139)</f>
        <v>United States New Jersey</v>
      </c>
      <c r="M8139" t="str">
        <f>IFERROR(VLOOKUP(L8139,'State(need_input)'!I$2:J$3992,2,FALSE),"")</f>
        <v>base.state_us_25</v>
      </c>
      <c r="O8139">
        <v>11489</v>
      </c>
      <c r="P8139">
        <v>1840000731</v>
      </c>
    </row>
    <row r="8140" spans="1:16">
      <c r="A8140" s="5" t="str">
        <f>CONCATENATE("rdx_city_",J8140,"_",B8140)</f>
        <v>rdx_city_USA_325</v>
      </c>
      <c r="B8140">
        <f>IF(I8140=I8139,B8139+1,1)</f>
        <v>325</v>
      </c>
      <c r="C8140" t="s">
        <v>11625</v>
      </c>
      <c r="D8140" t="s">
        <v>11625</v>
      </c>
      <c r="E8140">
        <v>31.6025</v>
      </c>
      <c r="F8140">
        <v>-97.0896</v>
      </c>
      <c r="G8140" t="s">
        <v>11356</v>
      </c>
      <c r="H8140" t="str">
        <f>IFERROR(VLOOKUP(I8140,'country(26mar)'!C$2:D$251,2,FALSE),"")</f>
        <v>base.us</v>
      </c>
      <c r="I8140" t="s">
        <v>11357</v>
      </c>
      <c r="J8140" t="s">
        <v>11358</v>
      </c>
      <c r="K8140" t="s">
        <v>11365</v>
      </c>
      <c r="L8140" t="str">
        <f>CONCATENATE(G8140," ",K8140)</f>
        <v>United States Texas</v>
      </c>
      <c r="M8140" t="str">
        <f>IFERROR(VLOOKUP(L8140,'State(need_input)'!I$2:J$3992,2,FALSE),"")</f>
        <v>base.state_us_44</v>
      </c>
      <c r="O8140">
        <v>10503</v>
      </c>
      <c r="P8140">
        <v>1840019531</v>
      </c>
    </row>
    <row r="8141" spans="1:16">
      <c r="A8141" s="5" t="str">
        <f>CONCATENATE("rdx_city_",J8141,"_",B8141)</f>
        <v>rdx_city_USA_326</v>
      </c>
      <c r="B8141">
        <f>IF(I8141=I8140,B8140+1,1)</f>
        <v>326</v>
      </c>
      <c r="C8141" t="s">
        <v>11626</v>
      </c>
      <c r="D8141" t="s">
        <v>11626</v>
      </c>
      <c r="E8141">
        <v>43.1344</v>
      </c>
      <c r="F8141">
        <v>-72.455</v>
      </c>
      <c r="G8141" t="s">
        <v>11356</v>
      </c>
      <c r="H8141" t="str">
        <f>IFERROR(VLOOKUP(I8141,'country(26mar)'!C$2:D$251,2,FALSE),"")</f>
        <v>base.us</v>
      </c>
      <c r="I8141" t="s">
        <v>11357</v>
      </c>
      <c r="J8141" t="s">
        <v>11358</v>
      </c>
      <c r="K8141" t="s">
        <v>11563</v>
      </c>
      <c r="L8141" t="str">
        <f>CONCATENATE(G8141," ",K8141)</f>
        <v>United States Vermont</v>
      </c>
      <c r="M8141" t="str">
        <f>IFERROR(VLOOKUP(L8141,'State(need_input)'!I$2:J$3992,2,FALSE),"")</f>
        <v>base.state_us_46</v>
      </c>
      <c r="O8141">
        <v>5464</v>
      </c>
      <c r="P8141">
        <v>1840004334</v>
      </c>
    </row>
    <row r="8142" spans="1:16">
      <c r="A8142" s="5" t="str">
        <f>CONCATENATE("rdx_city_",J8142,"_",B8142)</f>
        <v>rdx_city_USA_327</v>
      </c>
      <c r="B8142">
        <f>IF(I8142=I8141,B8141+1,1)</f>
        <v>327</v>
      </c>
      <c r="C8142" t="s">
        <v>11627</v>
      </c>
      <c r="D8142" t="s">
        <v>11627</v>
      </c>
      <c r="E8142">
        <v>41.8829</v>
      </c>
      <c r="F8142">
        <v>-87.8762</v>
      </c>
      <c r="G8142" t="s">
        <v>11356</v>
      </c>
      <c r="H8142" t="str">
        <f>IFERROR(VLOOKUP(I8142,'country(26mar)'!C$2:D$251,2,FALSE),"")</f>
        <v>base.us</v>
      </c>
      <c r="I8142" t="s">
        <v>11357</v>
      </c>
      <c r="J8142" t="s">
        <v>11358</v>
      </c>
      <c r="K8142" t="s">
        <v>11376</v>
      </c>
      <c r="L8142" t="str">
        <f>CONCATENATE(G8142," ",K8142)</f>
        <v>United States Illinois</v>
      </c>
      <c r="M8142" t="str">
        <f>IFERROR(VLOOKUP(L8142,'State(need_input)'!I$2:J$3992,2,FALSE),"")</f>
        <v>base.state_us_14</v>
      </c>
      <c r="O8142">
        <v>19019</v>
      </c>
      <c r="P8142">
        <v>1840011248</v>
      </c>
    </row>
    <row r="8143" spans="1:16">
      <c r="A8143" s="5" t="str">
        <f>CONCATENATE("rdx_city_",J8143,"_",B8143)</f>
        <v>rdx_city_USA_328</v>
      </c>
      <c r="B8143">
        <f>IF(I8143=I8142,B8142+1,1)</f>
        <v>328</v>
      </c>
      <c r="C8143" t="s">
        <v>11628</v>
      </c>
      <c r="D8143" t="s">
        <v>11628</v>
      </c>
      <c r="E8143">
        <v>40.1798</v>
      </c>
      <c r="F8143">
        <v>-74.0255</v>
      </c>
      <c r="G8143" t="s">
        <v>11356</v>
      </c>
      <c r="H8143" t="str">
        <f>IFERROR(VLOOKUP(I8143,'country(26mar)'!C$2:D$251,2,FALSE),"")</f>
        <v>base.us</v>
      </c>
      <c r="I8143" t="s">
        <v>11357</v>
      </c>
      <c r="J8143" t="s">
        <v>11358</v>
      </c>
      <c r="K8143" t="s">
        <v>11370</v>
      </c>
      <c r="L8143" t="str">
        <f>CONCATENATE(G8143," ",K8143)</f>
        <v>United States New Jersey</v>
      </c>
      <c r="M8143" t="str">
        <f>IFERROR(VLOOKUP(L8143,'State(need_input)'!I$2:J$3992,2,FALSE),"")</f>
        <v>base.state_us_25</v>
      </c>
      <c r="O8143">
        <v>5682</v>
      </c>
      <c r="P8143">
        <v>1840001355</v>
      </c>
    </row>
    <row r="8144" spans="1:16">
      <c r="A8144" s="5" t="str">
        <f>CONCATENATE("rdx_city_",J8144,"_",B8144)</f>
        <v>rdx_city_USA_329</v>
      </c>
      <c r="B8144">
        <f>IF(I8144=I8143,B8143+1,1)</f>
        <v>329</v>
      </c>
      <c r="C8144" t="s">
        <v>11629</v>
      </c>
      <c r="D8144" t="s">
        <v>11629</v>
      </c>
      <c r="E8144">
        <v>35.2219</v>
      </c>
      <c r="F8144">
        <v>-81.0403</v>
      </c>
      <c r="G8144" t="s">
        <v>11356</v>
      </c>
      <c r="H8144" t="str">
        <f>IFERROR(VLOOKUP(I8144,'country(26mar)'!C$2:D$251,2,FALSE),"")</f>
        <v>base.us</v>
      </c>
      <c r="I8144" t="s">
        <v>11357</v>
      </c>
      <c r="J8144" t="s">
        <v>11358</v>
      </c>
      <c r="K8144" t="s">
        <v>11362</v>
      </c>
      <c r="L8144" t="str">
        <f>CONCATENATE(G8144," ",K8144)</f>
        <v>United States North Carolina</v>
      </c>
      <c r="M8144" t="str">
        <f>IFERROR(VLOOKUP(L8144,'State(need_input)'!I$2:J$3992,2,FALSE),"")</f>
        <v>base.state_us_28</v>
      </c>
      <c r="O8144">
        <v>12046</v>
      </c>
      <c r="P8144">
        <v>1840013469</v>
      </c>
    </row>
    <row r="8145" spans="1:16">
      <c r="A8145" s="5" t="str">
        <f>CONCATENATE("rdx_city_",J8145,"_",B8145)</f>
        <v>rdx_city_USA_330</v>
      </c>
      <c r="B8145">
        <f>IF(I8145=I8144,B8144+1,1)</f>
        <v>330</v>
      </c>
      <c r="C8145" t="s">
        <v>11629</v>
      </c>
      <c r="D8145" t="s">
        <v>11629</v>
      </c>
      <c r="E8145">
        <v>37.5154</v>
      </c>
      <c r="F8145">
        <v>-122.2955</v>
      </c>
      <c r="G8145" t="s">
        <v>11356</v>
      </c>
      <c r="H8145" t="str">
        <f>IFERROR(VLOOKUP(I8145,'country(26mar)'!C$2:D$251,2,FALSE),"")</f>
        <v>base.us</v>
      </c>
      <c r="I8145" t="s">
        <v>11357</v>
      </c>
      <c r="J8145" t="s">
        <v>11358</v>
      </c>
      <c r="K8145" t="s">
        <v>11379</v>
      </c>
      <c r="L8145" t="str">
        <f>CONCATENATE(G8145," ",K8145)</f>
        <v>United States California</v>
      </c>
      <c r="M8145" t="str">
        <f>IFERROR(VLOOKUP(L8145,'State(need_input)'!I$2:J$3992,2,FALSE),"")</f>
        <v>base.state_us_5</v>
      </c>
      <c r="O8145">
        <v>27140</v>
      </c>
      <c r="P8145">
        <v>1840018924</v>
      </c>
    </row>
    <row r="8146" spans="1:16">
      <c r="A8146" s="5" t="str">
        <f>CONCATENATE("rdx_city_",J8146,"_",B8146)</f>
        <v>rdx_city_USA_331</v>
      </c>
      <c r="B8146">
        <f>IF(I8146=I8145,B8145+1,1)</f>
        <v>331</v>
      </c>
      <c r="C8146" t="s">
        <v>11630</v>
      </c>
      <c r="D8146" t="s">
        <v>11630</v>
      </c>
      <c r="E8146">
        <v>42.523</v>
      </c>
      <c r="F8146">
        <v>-89.0184</v>
      </c>
      <c r="G8146" t="s">
        <v>11356</v>
      </c>
      <c r="H8146" t="str">
        <f>IFERROR(VLOOKUP(I8146,'country(26mar)'!C$2:D$251,2,FALSE),"")</f>
        <v>base.us</v>
      </c>
      <c r="I8146" t="s">
        <v>11357</v>
      </c>
      <c r="J8146" t="s">
        <v>11358</v>
      </c>
      <c r="K8146" t="s">
        <v>11426</v>
      </c>
      <c r="L8146" t="str">
        <f>CONCATENATE(G8146," ",K8146)</f>
        <v>United States Wisconsin</v>
      </c>
      <c r="M8146" t="str">
        <f>IFERROR(VLOOKUP(L8146,'State(need_input)'!I$2:J$3992,2,FALSE),"")</f>
        <v>base.state_us_50</v>
      </c>
      <c r="O8146">
        <v>63498</v>
      </c>
      <c r="P8146">
        <v>1840002471</v>
      </c>
    </row>
    <row r="8147" spans="1:16">
      <c r="A8147" s="5" t="str">
        <f>CONCATENATE("rdx_city_",J8147,"_",B8147)</f>
        <v>rdx_city_USA_332</v>
      </c>
      <c r="B8147">
        <f>IF(I8147=I8146,B8146+1,1)</f>
        <v>332</v>
      </c>
      <c r="C8147" t="s">
        <v>11631</v>
      </c>
      <c r="D8147" t="s">
        <v>11631</v>
      </c>
      <c r="E8147">
        <v>39.2815</v>
      </c>
      <c r="F8147">
        <v>-81.5971</v>
      </c>
      <c r="G8147" t="s">
        <v>11356</v>
      </c>
      <c r="H8147" t="str">
        <f>IFERROR(VLOOKUP(I8147,'country(26mar)'!C$2:D$251,2,FALSE),"")</f>
        <v>base.us</v>
      </c>
      <c r="I8147" t="s">
        <v>11357</v>
      </c>
      <c r="J8147" t="s">
        <v>11358</v>
      </c>
      <c r="K8147" t="s">
        <v>11373</v>
      </c>
      <c r="L8147" t="str">
        <f>CONCATENATE(G8147," ",K8147)</f>
        <v>United States Ohio</v>
      </c>
      <c r="M8147" t="str">
        <f>IFERROR(VLOOKUP(L8147,'State(need_input)'!I$2:J$3992,2,FALSE),"")</f>
        <v>base.state_us_30</v>
      </c>
      <c r="O8147">
        <v>6406</v>
      </c>
      <c r="P8147">
        <v>1840001544</v>
      </c>
    </row>
    <row r="8148" spans="1:16">
      <c r="A8148" s="5" t="str">
        <f>CONCATENATE("rdx_city_",J8148,"_",B8148)</f>
        <v>rdx_city_USA_333</v>
      </c>
      <c r="B8148">
        <f>IF(I8148=I8147,B8147+1,1)</f>
        <v>333</v>
      </c>
      <c r="C8148" t="s">
        <v>11632</v>
      </c>
      <c r="D8148" t="s">
        <v>11632</v>
      </c>
      <c r="E8148">
        <v>31.0527</v>
      </c>
      <c r="F8148">
        <v>-97.4789</v>
      </c>
      <c r="G8148" t="s">
        <v>11356</v>
      </c>
      <c r="H8148" t="str">
        <f>IFERROR(VLOOKUP(I8148,'country(26mar)'!C$2:D$251,2,FALSE),"")</f>
        <v>base.us</v>
      </c>
      <c r="I8148" t="s">
        <v>11357</v>
      </c>
      <c r="J8148" t="s">
        <v>11358</v>
      </c>
      <c r="K8148" t="s">
        <v>11365</v>
      </c>
      <c r="L8148" t="str">
        <f>CONCATENATE(G8148," ",K8148)</f>
        <v>United States Texas</v>
      </c>
      <c r="M8148" t="str">
        <f>IFERROR(VLOOKUP(L8148,'State(need_input)'!I$2:J$3992,2,FALSE),"")</f>
        <v>base.state_us_44</v>
      </c>
      <c r="O8148">
        <v>21734</v>
      </c>
      <c r="P8148">
        <v>1840019556</v>
      </c>
    </row>
    <row r="8149" spans="1:16">
      <c r="A8149" s="5" t="str">
        <f>CONCATENATE("rdx_city_",J8149,"_",B8149)</f>
        <v>rdx_city_USA_334</v>
      </c>
      <c r="B8149">
        <f>IF(I8149=I8148,B8148+1,1)</f>
        <v>334</v>
      </c>
      <c r="C8149" t="s">
        <v>11632</v>
      </c>
      <c r="D8149" t="s">
        <v>11632</v>
      </c>
      <c r="E8149">
        <v>38.8191</v>
      </c>
      <c r="F8149">
        <v>-94.5334</v>
      </c>
      <c r="G8149" t="s">
        <v>11356</v>
      </c>
      <c r="H8149" t="str">
        <f>IFERROR(VLOOKUP(I8149,'country(26mar)'!C$2:D$251,2,FALSE),"")</f>
        <v>base.us</v>
      </c>
      <c r="I8149" t="s">
        <v>11357</v>
      </c>
      <c r="J8149" t="s">
        <v>11358</v>
      </c>
      <c r="K8149" t="s">
        <v>11495</v>
      </c>
      <c r="L8149" t="str">
        <f>CONCATENATE(G8149," ",K8149)</f>
        <v>United States Missouri</v>
      </c>
      <c r="M8149" t="str">
        <f>IFERROR(VLOOKUP(L8149,'State(need_input)'!I$2:J$3992,2,FALSE),"")</f>
        <v>base.state_us_38</v>
      </c>
      <c r="O8149">
        <v>23480</v>
      </c>
      <c r="P8149">
        <v>1840007463</v>
      </c>
    </row>
    <row r="8150" spans="1:16">
      <c r="A8150" s="5" t="str">
        <f>CONCATENATE("rdx_city_",J8150,"_",B8150)</f>
        <v>rdx_city_USA_335</v>
      </c>
      <c r="B8150">
        <f>IF(I8150=I8149,B8149+1,1)</f>
        <v>335</v>
      </c>
      <c r="C8150" t="s">
        <v>11632</v>
      </c>
      <c r="D8150" t="s">
        <v>11632</v>
      </c>
      <c r="E8150">
        <v>34.5238</v>
      </c>
      <c r="F8150">
        <v>-82.4937</v>
      </c>
      <c r="G8150" t="s">
        <v>11356</v>
      </c>
      <c r="H8150" t="str">
        <f>IFERROR(VLOOKUP(I8150,'country(26mar)'!C$2:D$251,2,FALSE),"")</f>
        <v>base.us</v>
      </c>
      <c r="I8150" t="s">
        <v>11357</v>
      </c>
      <c r="J8150" t="s">
        <v>11358</v>
      </c>
      <c r="K8150" t="s">
        <v>11360</v>
      </c>
      <c r="L8150" t="str">
        <f>CONCATENATE(G8150," ",K8150)</f>
        <v>United States South Carolina</v>
      </c>
      <c r="M8150" t="str">
        <f>IFERROR(VLOOKUP(L8150,'State(need_input)'!I$2:J$3992,2,FALSE),"")</f>
        <v>base.state_us_41</v>
      </c>
      <c r="O8150">
        <v>5753</v>
      </c>
      <c r="P8150">
        <v>1840013582</v>
      </c>
    </row>
    <row r="8151" spans="1:16">
      <c r="A8151" s="5" t="str">
        <f>CONCATENATE("rdx_city_",J8151,"_",B8151)</f>
        <v>rdx_city_USA_336</v>
      </c>
      <c r="B8151">
        <f>IF(I8151=I8150,B8150+1,1)</f>
        <v>336</v>
      </c>
      <c r="C8151" t="s">
        <v>11633</v>
      </c>
      <c r="D8151" t="s">
        <v>11633</v>
      </c>
      <c r="E8151">
        <v>42.2544</v>
      </c>
      <c r="F8151">
        <v>-88.8646</v>
      </c>
      <c r="G8151" t="s">
        <v>11356</v>
      </c>
      <c r="H8151" t="str">
        <f>IFERROR(VLOOKUP(I8151,'country(26mar)'!C$2:D$251,2,FALSE),"")</f>
        <v>base.us</v>
      </c>
      <c r="I8151" t="s">
        <v>11357</v>
      </c>
      <c r="J8151" t="s">
        <v>11358</v>
      </c>
      <c r="K8151" t="s">
        <v>11376</v>
      </c>
      <c r="L8151" t="str">
        <f>CONCATENATE(G8151," ",K8151)</f>
        <v>United States Illinois</v>
      </c>
      <c r="M8151" t="str">
        <f>IFERROR(VLOOKUP(L8151,'State(need_input)'!I$2:J$3992,2,FALSE),"")</f>
        <v>base.state_us_14</v>
      </c>
      <c r="O8151">
        <v>25181</v>
      </c>
      <c r="P8151">
        <v>1840006971</v>
      </c>
    </row>
    <row r="8152" spans="1:16">
      <c r="A8152" s="5" t="str">
        <f>CONCATENATE("rdx_city_",J8152,"_",B8152)</f>
        <v>rdx_city_USA_337</v>
      </c>
      <c r="B8152">
        <f>IF(I8152=I8151,B8151+1,1)</f>
        <v>337</v>
      </c>
      <c r="C8152" t="s">
        <v>11634</v>
      </c>
      <c r="D8152" t="s">
        <v>11634</v>
      </c>
      <c r="E8152">
        <v>47.483</v>
      </c>
      <c r="F8152">
        <v>-94.8788</v>
      </c>
      <c r="G8152" t="s">
        <v>11356</v>
      </c>
      <c r="H8152" t="str">
        <f>IFERROR(VLOOKUP(I8152,'country(26mar)'!C$2:D$251,2,FALSE),"")</f>
        <v>base.us</v>
      </c>
      <c r="I8152" t="s">
        <v>11357</v>
      </c>
      <c r="J8152" t="s">
        <v>11358</v>
      </c>
      <c r="K8152" t="s">
        <v>11400</v>
      </c>
      <c r="L8152" t="str">
        <f>CONCATENATE(G8152," ",K8152)</f>
        <v>United States Minnesota</v>
      </c>
      <c r="M8152" t="str">
        <f>IFERROR(VLOOKUP(L8152,'State(need_input)'!I$2:J$3992,2,FALSE),"")</f>
        <v>base.state_us_36</v>
      </c>
      <c r="O8152">
        <v>16733</v>
      </c>
      <c r="P8152">
        <v>1840006600</v>
      </c>
    </row>
    <row r="8153" spans="1:16">
      <c r="A8153" s="5" t="str">
        <f>CONCATENATE("rdx_city_",J8153,"_",B8153)</f>
        <v>rdx_city_USA_338</v>
      </c>
      <c r="B8153">
        <f>IF(I8153=I8152,B8152+1,1)</f>
        <v>338</v>
      </c>
      <c r="C8153" t="s">
        <v>11635</v>
      </c>
      <c r="D8153" t="s">
        <v>11635</v>
      </c>
      <c r="E8153">
        <v>32.6764</v>
      </c>
      <c r="F8153">
        <v>-97.4644</v>
      </c>
      <c r="G8153" t="s">
        <v>11356</v>
      </c>
      <c r="H8153" t="str">
        <f>IFERROR(VLOOKUP(I8153,'country(26mar)'!C$2:D$251,2,FALSE),"")</f>
        <v>base.us</v>
      </c>
      <c r="I8153" t="s">
        <v>11357</v>
      </c>
      <c r="J8153" t="s">
        <v>11358</v>
      </c>
      <c r="K8153" t="s">
        <v>11365</v>
      </c>
      <c r="L8153" t="str">
        <f>CONCATENATE(G8153," ",K8153)</f>
        <v>United States Texas</v>
      </c>
      <c r="M8153" t="str">
        <f>IFERROR(VLOOKUP(L8153,'State(need_input)'!I$2:J$3992,2,FALSE),"")</f>
        <v>base.state_us_44</v>
      </c>
      <c r="O8153">
        <v>23590</v>
      </c>
      <c r="P8153">
        <v>1840019425</v>
      </c>
    </row>
    <row r="8154" spans="1:16">
      <c r="A8154" s="5" t="str">
        <f>CONCATENATE("rdx_city_",J8154,"_",B8154)</f>
        <v>rdx_city_USA_339</v>
      </c>
      <c r="B8154">
        <f>IF(I8154=I8153,B8153+1,1)</f>
        <v>339</v>
      </c>
      <c r="C8154" t="s">
        <v>11636</v>
      </c>
      <c r="D8154" t="s">
        <v>11636</v>
      </c>
      <c r="E8154">
        <v>44.0562</v>
      </c>
      <c r="F8154">
        <v>-121.3087</v>
      </c>
      <c r="G8154" t="s">
        <v>11356</v>
      </c>
      <c r="H8154" t="str">
        <f>IFERROR(VLOOKUP(I8154,'country(26mar)'!C$2:D$251,2,FALSE),"")</f>
        <v>base.us</v>
      </c>
      <c r="I8154" t="s">
        <v>11357</v>
      </c>
      <c r="J8154" t="s">
        <v>11358</v>
      </c>
      <c r="K8154" t="s">
        <v>11397</v>
      </c>
      <c r="L8154" t="str">
        <f>CONCATENATE(G8154," ",K8154)</f>
        <v>United States Oregon</v>
      </c>
      <c r="M8154" t="str">
        <f>IFERROR(VLOOKUP(L8154,'State(need_input)'!I$2:J$3992,2,FALSE),"")</f>
        <v>base.state_us_32</v>
      </c>
      <c r="O8154">
        <v>103349</v>
      </c>
      <c r="P8154">
        <v>1840018618</v>
      </c>
    </row>
    <row r="8155" spans="1:16">
      <c r="A8155" s="5" t="str">
        <f>CONCATENATE("rdx_city_",J8155,"_",B8155)</f>
        <v>rdx_city_USA_340</v>
      </c>
      <c r="B8155">
        <f>IF(I8155=I8154,B8154+1,1)</f>
        <v>340</v>
      </c>
      <c r="C8155" t="s">
        <v>11637</v>
      </c>
      <c r="D8155" t="s">
        <v>11637</v>
      </c>
      <c r="E8155">
        <v>38.0704</v>
      </c>
      <c r="F8155">
        <v>-122.1541</v>
      </c>
      <c r="G8155" t="s">
        <v>11356</v>
      </c>
      <c r="H8155" t="str">
        <f>IFERROR(VLOOKUP(I8155,'country(26mar)'!C$2:D$251,2,FALSE),"")</f>
        <v>base.us</v>
      </c>
      <c r="I8155" t="s">
        <v>11357</v>
      </c>
      <c r="J8155" t="s">
        <v>11358</v>
      </c>
      <c r="K8155" t="s">
        <v>11379</v>
      </c>
      <c r="L8155" t="str">
        <f>CONCATENATE(G8155," ",K8155)</f>
        <v>United States California</v>
      </c>
      <c r="M8155" t="str">
        <f>IFERROR(VLOOKUP(L8155,'State(need_input)'!I$2:J$3992,2,FALSE),"")</f>
        <v>base.state_us_5</v>
      </c>
      <c r="O8155">
        <v>28343</v>
      </c>
      <c r="P8155">
        <v>1840018858</v>
      </c>
    </row>
    <row r="8156" spans="1:16">
      <c r="A8156" s="5" t="str">
        <f>CONCATENATE("rdx_city_",J8156,"_",B8156)</f>
        <v>rdx_city_USA_341</v>
      </c>
      <c r="B8156">
        <f>IF(I8156=I8155,B8155+1,1)</f>
        <v>341</v>
      </c>
      <c r="C8156" t="s">
        <v>11638</v>
      </c>
      <c r="D8156" t="s">
        <v>11638</v>
      </c>
      <c r="E8156">
        <v>34.6303</v>
      </c>
      <c r="F8156">
        <v>-79.6874</v>
      </c>
      <c r="G8156" t="s">
        <v>11356</v>
      </c>
      <c r="H8156" t="str">
        <f>IFERROR(VLOOKUP(I8156,'country(26mar)'!C$2:D$251,2,FALSE),"")</f>
        <v>base.us</v>
      </c>
      <c r="I8156" t="s">
        <v>11357</v>
      </c>
      <c r="J8156" t="s">
        <v>11358</v>
      </c>
      <c r="K8156" t="s">
        <v>11360</v>
      </c>
      <c r="L8156" t="str">
        <f>CONCATENATE(G8156," ",K8156)</f>
        <v>United States South Carolina</v>
      </c>
      <c r="M8156" t="str">
        <f>IFERROR(VLOOKUP(L8156,'State(need_input)'!I$2:J$3992,2,FALSE),"")</f>
        <v>base.state_us_41</v>
      </c>
      <c r="O8156">
        <v>11527</v>
      </c>
      <c r="P8156">
        <v>1840013583</v>
      </c>
    </row>
    <row r="8157" spans="1:16">
      <c r="A8157" s="5" t="str">
        <f>CONCATENATE("rdx_city_",J8157,"_",B8157)</f>
        <v>rdx_city_USA_342</v>
      </c>
      <c r="B8157">
        <f>IF(I8157=I8156,B8156+1,1)</f>
        <v>342</v>
      </c>
      <c r="C8157" t="s">
        <v>11639</v>
      </c>
      <c r="D8157" t="s">
        <v>11639</v>
      </c>
      <c r="E8157">
        <v>41.9595</v>
      </c>
      <c r="F8157">
        <v>-87.9434</v>
      </c>
      <c r="G8157" t="s">
        <v>11356</v>
      </c>
      <c r="H8157" t="str">
        <f>IFERROR(VLOOKUP(I8157,'country(26mar)'!C$2:D$251,2,FALSE),"")</f>
        <v>base.us</v>
      </c>
      <c r="I8157" t="s">
        <v>11357</v>
      </c>
      <c r="J8157" t="s">
        <v>11358</v>
      </c>
      <c r="K8157" t="s">
        <v>11376</v>
      </c>
      <c r="L8157" t="str">
        <f>CONCATENATE(G8157," ",K8157)</f>
        <v>United States Illinois</v>
      </c>
      <c r="M8157" t="str">
        <f>IFERROR(VLOOKUP(L8157,'State(need_input)'!I$2:J$3992,2,FALSE),"")</f>
        <v>base.state_us_14</v>
      </c>
      <c r="O8157">
        <v>18330</v>
      </c>
      <c r="P8157">
        <v>1840011398</v>
      </c>
    </row>
    <row r="8158" spans="1:16">
      <c r="A8158" s="5" t="str">
        <f>CONCATENATE("rdx_city_",J8158,"_",B8158)</f>
        <v>rdx_city_USA_343</v>
      </c>
      <c r="B8158">
        <f>IF(I8158=I8157,B8157+1,1)</f>
        <v>343</v>
      </c>
      <c r="C8158" t="s">
        <v>11640</v>
      </c>
      <c r="D8158" t="s">
        <v>11640</v>
      </c>
      <c r="E8158">
        <v>32.6906</v>
      </c>
      <c r="F8158">
        <v>-93.74</v>
      </c>
      <c r="G8158" t="s">
        <v>11356</v>
      </c>
      <c r="H8158" t="str">
        <f>IFERROR(VLOOKUP(I8158,'country(26mar)'!C$2:D$251,2,FALSE),"")</f>
        <v>base.us</v>
      </c>
      <c r="I8158" t="s">
        <v>11357</v>
      </c>
      <c r="J8158" t="s">
        <v>11358</v>
      </c>
      <c r="K8158" t="s">
        <v>11359</v>
      </c>
      <c r="L8158" t="str">
        <f>CONCATENATE(G8158," ",K8158)</f>
        <v>United States Louisiana</v>
      </c>
      <c r="M8158" t="str">
        <f>IFERROR(VLOOKUP(L8158,'State(need_input)'!I$2:J$3992,2,FALSE),"")</f>
        <v>base.state_us_19</v>
      </c>
      <c r="O8158">
        <v>5743</v>
      </c>
      <c r="P8158">
        <v>1840015769</v>
      </c>
    </row>
    <row r="8159" spans="1:16">
      <c r="A8159" s="5" t="str">
        <f>CONCATENATE("rdx_city_",J8159,"_",B8159)</f>
        <v>rdx_city_USA_344</v>
      </c>
      <c r="B8159">
        <f>IF(I8159=I8158,B8158+1,1)</f>
        <v>344</v>
      </c>
      <c r="C8159" t="s">
        <v>11640</v>
      </c>
      <c r="D8159" t="s">
        <v>11640</v>
      </c>
      <c r="E8159">
        <v>34.577</v>
      </c>
      <c r="F8159">
        <v>-92.5716</v>
      </c>
      <c r="G8159" t="s">
        <v>11356</v>
      </c>
      <c r="H8159" t="str">
        <f>IFERROR(VLOOKUP(I8159,'country(26mar)'!C$2:D$251,2,FALSE),"")</f>
        <v>base.us</v>
      </c>
      <c r="I8159" t="s">
        <v>11357</v>
      </c>
      <c r="J8159" t="s">
        <v>11358</v>
      </c>
      <c r="K8159" t="s">
        <v>11428</v>
      </c>
      <c r="L8159" t="str">
        <f>CONCATENATE(G8159," ",K8159)</f>
        <v>United States Arkansas</v>
      </c>
      <c r="M8159" t="str">
        <f>IFERROR(VLOOKUP(L8159,'State(need_input)'!I$2:J$3992,2,FALSE),"")</f>
        <v>base.state_us_4</v>
      </c>
      <c r="O8159">
        <v>35789</v>
      </c>
      <c r="P8159">
        <v>1840013572</v>
      </c>
    </row>
    <row r="8160" spans="1:16">
      <c r="A8160" s="5" t="str">
        <f>CONCATENATE("rdx_city_",J8160,"_",B8160)</f>
        <v>rdx_city_USA_345</v>
      </c>
      <c r="B8160">
        <f>IF(I8160=I8159,B8159+1,1)</f>
        <v>345</v>
      </c>
      <c r="C8160" t="s">
        <v>11640</v>
      </c>
      <c r="D8160" t="s">
        <v>11640</v>
      </c>
      <c r="E8160">
        <v>38.011</v>
      </c>
      <c r="F8160">
        <v>-88.9179</v>
      </c>
      <c r="G8160" t="s">
        <v>11356</v>
      </c>
      <c r="H8160" t="str">
        <f>IFERROR(VLOOKUP(I8160,'country(26mar)'!C$2:D$251,2,FALSE),"")</f>
        <v>base.us</v>
      </c>
      <c r="I8160" t="s">
        <v>11357</v>
      </c>
      <c r="J8160" t="s">
        <v>11358</v>
      </c>
      <c r="K8160" t="s">
        <v>11376</v>
      </c>
      <c r="L8160" t="str">
        <f>CONCATENATE(G8160," ",K8160)</f>
        <v>United States Illinois</v>
      </c>
      <c r="M8160" t="str">
        <f>IFERROR(VLOOKUP(L8160,'State(need_input)'!I$2:J$3992,2,FALSE),"")</f>
        <v>base.state_us_14</v>
      </c>
      <c r="O8160">
        <v>7642</v>
      </c>
      <c r="P8160">
        <v>1840007543</v>
      </c>
    </row>
    <row r="8161" spans="1:16">
      <c r="A8161" s="5" t="str">
        <f>CONCATENATE("rdx_city_",J8161,"_",B8161)</f>
        <v>rdx_city_USA_346</v>
      </c>
      <c r="B8161">
        <f>IF(I8161=I8160,B8160+1,1)</f>
        <v>346</v>
      </c>
      <c r="C8161" t="s">
        <v>11641</v>
      </c>
      <c r="D8161" t="s">
        <v>11641</v>
      </c>
      <c r="E8161">
        <v>42.1159</v>
      </c>
      <c r="F8161">
        <v>-86.4488</v>
      </c>
      <c r="G8161" t="s">
        <v>11356</v>
      </c>
      <c r="H8161" t="str">
        <f>IFERROR(VLOOKUP(I8161,'country(26mar)'!C$2:D$251,2,FALSE),"")</f>
        <v>base.us</v>
      </c>
      <c r="I8161" t="s">
        <v>11357</v>
      </c>
      <c r="J8161" t="s">
        <v>11358</v>
      </c>
      <c r="K8161" t="s">
        <v>11381</v>
      </c>
      <c r="L8161" t="str">
        <f>CONCATENATE(G8161," ",K8161)</f>
        <v>United States Michigan</v>
      </c>
      <c r="M8161" t="str">
        <f>IFERROR(VLOOKUP(L8161,'State(need_input)'!I$2:J$3992,2,FALSE),"")</f>
        <v>base.state_us_35</v>
      </c>
      <c r="O8161">
        <v>59939</v>
      </c>
      <c r="P8161">
        <v>1840003215</v>
      </c>
    </row>
    <row r="8162" spans="1:16">
      <c r="A8162" s="5" t="str">
        <f>CONCATENATE("rdx_city_",J8162,"_",B8162)</f>
        <v>rdx_city_USA_347</v>
      </c>
      <c r="B8162">
        <f>IF(I8162=I8161,B8161+1,1)</f>
        <v>347</v>
      </c>
      <c r="C8162" t="s">
        <v>11642</v>
      </c>
      <c r="D8162" t="s">
        <v>11642</v>
      </c>
      <c r="E8162">
        <v>36.358</v>
      </c>
      <c r="F8162">
        <v>-94.2287</v>
      </c>
      <c r="G8162" t="s">
        <v>11356</v>
      </c>
      <c r="H8162" t="str">
        <f>IFERROR(VLOOKUP(I8162,'country(26mar)'!C$2:D$251,2,FALSE),"")</f>
        <v>base.us</v>
      </c>
      <c r="I8162" t="s">
        <v>11357</v>
      </c>
      <c r="J8162" t="s">
        <v>11358</v>
      </c>
      <c r="K8162" t="s">
        <v>11428</v>
      </c>
      <c r="L8162" t="str">
        <f>CONCATENATE(G8162," ",K8162)</f>
        <v>United States Arkansas</v>
      </c>
      <c r="M8162" t="str">
        <f>IFERROR(VLOOKUP(L8162,'State(need_input)'!I$2:J$3992,2,FALSE),"")</f>
        <v>base.state_us_4</v>
      </c>
      <c r="O8162">
        <v>49298</v>
      </c>
      <c r="P8162">
        <v>1840013319</v>
      </c>
    </row>
    <row r="8163" spans="1:16">
      <c r="A8163" s="5" t="str">
        <f>CONCATENATE("rdx_city_",J8163,"_",B8163)</f>
        <v>rdx_city_USA_348</v>
      </c>
      <c r="B8163">
        <f>IF(I8163=I8162,B8162+1,1)</f>
        <v>348</v>
      </c>
      <c r="C8163" t="s">
        <v>5984</v>
      </c>
      <c r="D8163" t="s">
        <v>5984</v>
      </c>
      <c r="E8163">
        <v>41.3696</v>
      </c>
      <c r="F8163">
        <v>-81.8642</v>
      </c>
      <c r="G8163" t="s">
        <v>11356</v>
      </c>
      <c r="H8163" t="str">
        <f>IFERROR(VLOOKUP(I8163,'country(26mar)'!C$2:D$251,2,FALSE),"")</f>
        <v>base.us</v>
      </c>
      <c r="I8163" t="s">
        <v>11357</v>
      </c>
      <c r="J8163" t="s">
        <v>11358</v>
      </c>
      <c r="K8163" t="s">
        <v>11373</v>
      </c>
      <c r="L8163" t="str">
        <f>CONCATENATE(G8163," ",K8163)</f>
        <v>United States Ohio</v>
      </c>
      <c r="M8163" t="str">
        <f>IFERROR(VLOOKUP(L8163,'State(need_input)'!I$2:J$3992,2,FALSE),"")</f>
        <v>base.state_us_30</v>
      </c>
      <c r="O8163">
        <v>18850</v>
      </c>
      <c r="P8163">
        <v>1840000588</v>
      </c>
    </row>
    <row r="8164" spans="1:16">
      <c r="A8164" s="5" t="str">
        <f>CONCATENATE("rdx_city_",J8164,"_",B8164)</f>
        <v>rdx_city_USA_349</v>
      </c>
      <c r="B8164">
        <f>IF(I8164=I8163,B8163+1,1)</f>
        <v>349</v>
      </c>
      <c r="C8164" t="s">
        <v>5984</v>
      </c>
      <c r="D8164" t="s">
        <v>5984</v>
      </c>
      <c r="E8164">
        <v>37.5904</v>
      </c>
      <c r="F8164">
        <v>-84.2898</v>
      </c>
      <c r="G8164" t="s">
        <v>11356</v>
      </c>
      <c r="H8164" t="str">
        <f>IFERROR(VLOOKUP(I8164,'country(26mar)'!C$2:D$251,2,FALSE),"")</f>
        <v>base.us</v>
      </c>
      <c r="I8164" t="s">
        <v>11357</v>
      </c>
      <c r="J8164" t="s">
        <v>11358</v>
      </c>
      <c r="K8164" t="s">
        <v>11409</v>
      </c>
      <c r="L8164" t="str">
        <f>CONCATENATE(G8164," ",K8164)</f>
        <v>United States Kentucky</v>
      </c>
      <c r="M8164" t="str">
        <f>IFERROR(VLOOKUP(L8164,'State(need_input)'!I$2:J$3992,2,FALSE),"")</f>
        <v>base.state_us_18</v>
      </c>
      <c r="O8164">
        <v>17929</v>
      </c>
      <c r="P8164">
        <v>1840013225</v>
      </c>
    </row>
    <row r="8165" spans="1:16">
      <c r="A8165" s="5" t="str">
        <f>CONCATENATE("rdx_city_",J8165,"_",B8165)</f>
        <v>rdx_city_USA_350</v>
      </c>
      <c r="B8165">
        <f>IF(I8165=I8164,B8164+1,1)</f>
        <v>350</v>
      </c>
      <c r="C8165" t="s">
        <v>11643</v>
      </c>
      <c r="D8165" t="s">
        <v>11643</v>
      </c>
      <c r="E8165">
        <v>40.9235</v>
      </c>
      <c r="F8165">
        <v>-73.9982</v>
      </c>
      <c r="G8165" t="s">
        <v>11356</v>
      </c>
      <c r="H8165" t="str">
        <f>IFERROR(VLOOKUP(I8165,'country(26mar)'!C$2:D$251,2,FALSE),"")</f>
        <v>base.us</v>
      </c>
      <c r="I8165" t="s">
        <v>11357</v>
      </c>
      <c r="J8165" t="s">
        <v>11358</v>
      </c>
      <c r="K8165" t="s">
        <v>11370</v>
      </c>
      <c r="L8165" t="str">
        <f>CONCATENATE(G8165," ",K8165)</f>
        <v>United States New Jersey</v>
      </c>
      <c r="M8165" t="str">
        <f>IFERROR(VLOOKUP(L8165,'State(need_input)'!I$2:J$3992,2,FALSE),"")</f>
        <v>base.state_us_25</v>
      </c>
      <c r="O8165">
        <v>27927</v>
      </c>
      <c r="P8165">
        <v>1840000893</v>
      </c>
    </row>
    <row r="8166" spans="1:16">
      <c r="A8166" s="5" t="str">
        <f>CONCATENATE("rdx_city_",J8166,"_",B8166)</f>
        <v>rdx_city_USA_351</v>
      </c>
      <c r="B8166">
        <f>IF(I8166=I8165,B8165+1,1)</f>
        <v>351</v>
      </c>
      <c r="C8166" t="s">
        <v>11644</v>
      </c>
      <c r="D8166" t="s">
        <v>11644</v>
      </c>
      <c r="E8166">
        <v>37.8723</v>
      </c>
      <c r="F8166">
        <v>-122.276</v>
      </c>
      <c r="G8166" t="s">
        <v>11356</v>
      </c>
      <c r="H8166" t="str">
        <f>IFERROR(VLOOKUP(I8166,'country(26mar)'!C$2:D$251,2,FALSE),"")</f>
        <v>base.us</v>
      </c>
      <c r="I8166" t="s">
        <v>11357</v>
      </c>
      <c r="J8166" t="s">
        <v>11358</v>
      </c>
      <c r="K8166" t="s">
        <v>11379</v>
      </c>
      <c r="L8166" t="str">
        <f>CONCATENATE(G8166," ",K8166)</f>
        <v>United States California</v>
      </c>
      <c r="M8166" t="str">
        <f>IFERROR(VLOOKUP(L8166,'State(need_input)'!I$2:J$3992,2,FALSE),"")</f>
        <v>base.state_us_5</v>
      </c>
      <c r="O8166">
        <v>122324</v>
      </c>
      <c r="P8166">
        <v>1840018914</v>
      </c>
    </row>
    <row r="8167" spans="1:16">
      <c r="A8167" s="5" t="str">
        <f>CONCATENATE("rdx_city_",J8167,"_",B8167)</f>
        <v>rdx_city_USA_352</v>
      </c>
      <c r="B8167">
        <f>IF(I8167=I8166,B8166+1,1)</f>
        <v>352</v>
      </c>
      <c r="C8167" t="s">
        <v>11644</v>
      </c>
      <c r="D8167" t="s">
        <v>11644</v>
      </c>
      <c r="E8167">
        <v>41.8891</v>
      </c>
      <c r="F8167">
        <v>-87.9114</v>
      </c>
      <c r="G8167" t="s">
        <v>11356</v>
      </c>
      <c r="H8167" t="str">
        <f>IFERROR(VLOOKUP(I8167,'country(26mar)'!C$2:D$251,2,FALSE),"")</f>
        <v>base.us</v>
      </c>
      <c r="I8167" t="s">
        <v>11357</v>
      </c>
      <c r="J8167" t="s">
        <v>11358</v>
      </c>
      <c r="K8167" t="s">
        <v>11376</v>
      </c>
      <c r="L8167" t="str">
        <f>CONCATENATE(G8167," ",K8167)</f>
        <v>United States Illinois</v>
      </c>
      <c r="M8167" t="str">
        <f>IFERROR(VLOOKUP(L8167,'State(need_input)'!I$2:J$3992,2,FALSE),"")</f>
        <v>base.state_us_14</v>
      </c>
      <c r="O8167">
        <v>5130</v>
      </c>
      <c r="P8167">
        <v>1840011249</v>
      </c>
    </row>
    <row r="8168" spans="1:16">
      <c r="A8168" s="5" t="str">
        <f>CONCATENATE("rdx_city_",J8168,"_",B8168)</f>
        <v>rdx_city_USA_353</v>
      </c>
      <c r="B8168">
        <f>IF(I8168=I8167,B8167+1,1)</f>
        <v>353</v>
      </c>
      <c r="C8168" t="s">
        <v>11644</v>
      </c>
      <c r="D8168" t="s">
        <v>11644</v>
      </c>
      <c r="E8168">
        <v>38.7441</v>
      </c>
      <c r="F8168">
        <v>-90.3362</v>
      </c>
      <c r="G8168" t="s">
        <v>11356</v>
      </c>
      <c r="H8168" t="str">
        <f>IFERROR(VLOOKUP(I8168,'country(26mar)'!C$2:D$251,2,FALSE),"")</f>
        <v>base.us</v>
      </c>
      <c r="I8168" t="s">
        <v>11357</v>
      </c>
      <c r="J8168" t="s">
        <v>11358</v>
      </c>
      <c r="K8168" t="s">
        <v>11495</v>
      </c>
      <c r="L8168" t="str">
        <f>CONCATENATE(G8168," ",K8168)</f>
        <v>United States Missouri</v>
      </c>
      <c r="M8168" t="str">
        <f>IFERROR(VLOOKUP(L8168,'State(need_input)'!I$2:J$3992,2,FALSE),"")</f>
        <v>base.state_us_38</v>
      </c>
      <c r="O8168">
        <v>8920</v>
      </c>
      <c r="P8168">
        <v>1840007450</v>
      </c>
    </row>
    <row r="8169" spans="1:16">
      <c r="A8169" s="5" t="str">
        <f>CONCATENATE("rdx_city_",J8169,"_",B8169)</f>
        <v>rdx_city_USA_354</v>
      </c>
      <c r="B8169">
        <f>IF(I8169=I8168,B8168+1,1)</f>
        <v>354</v>
      </c>
      <c r="C8169" t="s">
        <v>11645</v>
      </c>
      <c r="D8169" t="s">
        <v>11645</v>
      </c>
      <c r="E8169">
        <v>42.4986</v>
      </c>
      <c r="F8169">
        <v>-83.1853</v>
      </c>
      <c r="G8169" t="s">
        <v>11356</v>
      </c>
      <c r="H8169" t="str">
        <f>IFERROR(VLOOKUP(I8169,'country(26mar)'!C$2:D$251,2,FALSE),"")</f>
        <v>base.us</v>
      </c>
      <c r="I8169" t="s">
        <v>11357</v>
      </c>
      <c r="J8169" t="s">
        <v>11358</v>
      </c>
      <c r="K8169" t="s">
        <v>11381</v>
      </c>
      <c r="L8169" t="str">
        <f>CONCATENATE(G8169," ",K8169)</f>
        <v>United States Michigan</v>
      </c>
      <c r="M8169" t="str">
        <f>IFERROR(VLOOKUP(L8169,'State(need_input)'!I$2:J$3992,2,FALSE),"")</f>
        <v>base.state_us_35</v>
      </c>
      <c r="O8169">
        <v>15331</v>
      </c>
      <c r="P8169">
        <v>1840002437</v>
      </c>
    </row>
    <row r="8170" spans="1:16">
      <c r="A8170" s="5" t="str">
        <f>CONCATENATE("rdx_city_",J8170,"_",B8170)</f>
        <v>rdx_city_USA_355</v>
      </c>
      <c r="B8170">
        <f>IF(I8170=I8169,B8169+1,1)</f>
        <v>355</v>
      </c>
      <c r="C8170" t="s">
        <v>4052</v>
      </c>
      <c r="D8170" t="s">
        <v>4052</v>
      </c>
      <c r="E8170">
        <v>44.4869</v>
      </c>
      <c r="F8170">
        <v>-71.2599</v>
      </c>
      <c r="G8170" t="s">
        <v>11356</v>
      </c>
      <c r="H8170" t="str">
        <f>IFERROR(VLOOKUP(I8170,'country(26mar)'!C$2:D$251,2,FALSE),"")</f>
        <v>base.us</v>
      </c>
      <c r="I8170" t="s">
        <v>11357</v>
      </c>
      <c r="J8170" t="s">
        <v>11358</v>
      </c>
      <c r="K8170" t="s">
        <v>11646</v>
      </c>
      <c r="L8170" t="str">
        <f>CONCATENATE(G8170," ",K8170)</f>
        <v>United States New Hampshire</v>
      </c>
      <c r="M8170" t="str">
        <f>IFERROR(VLOOKUP(L8170,'State(need_input)'!I$2:J$3992,2,FALSE),"")</f>
        <v>base.state_us_24</v>
      </c>
      <c r="O8170">
        <v>11351</v>
      </c>
      <c r="P8170">
        <v>1840002100</v>
      </c>
    </row>
    <row r="8171" spans="1:16">
      <c r="A8171" s="5" t="str">
        <f>CONCATENATE("rdx_city_",J8171,"_",B8171)</f>
        <v>rdx_city_USA_356</v>
      </c>
      <c r="B8171">
        <f>IF(I8171=I8170,B8170+1,1)</f>
        <v>356</v>
      </c>
      <c r="C8171" t="s">
        <v>4052</v>
      </c>
      <c r="D8171" t="s">
        <v>4052</v>
      </c>
      <c r="E8171">
        <v>39.7915</v>
      </c>
      <c r="F8171">
        <v>-74.9375</v>
      </c>
      <c r="G8171" t="s">
        <v>11356</v>
      </c>
      <c r="H8171" t="str">
        <f>IFERROR(VLOOKUP(I8171,'country(26mar)'!C$2:D$251,2,FALSE),"")</f>
        <v>base.us</v>
      </c>
      <c r="I8171" t="s">
        <v>11357</v>
      </c>
      <c r="J8171" t="s">
        <v>11358</v>
      </c>
      <c r="K8171" t="s">
        <v>11370</v>
      </c>
      <c r="L8171" t="str">
        <f>CONCATENATE(G8171," ",K8171)</f>
        <v>United States New Jersey</v>
      </c>
      <c r="M8171" t="str">
        <f>IFERROR(VLOOKUP(L8171,'State(need_input)'!I$2:J$3992,2,FALSE),"")</f>
        <v>base.state_us_25</v>
      </c>
      <c r="O8171">
        <v>7606</v>
      </c>
      <c r="P8171">
        <v>1840001505</v>
      </c>
    </row>
    <row r="8172" spans="1:16">
      <c r="A8172" s="5" t="str">
        <f>CONCATENATE("rdx_city_",J8172,"_",B8172)</f>
        <v>rdx_city_USA_357</v>
      </c>
      <c r="B8172">
        <f>IF(I8172=I8171,B8171+1,1)</f>
        <v>357</v>
      </c>
      <c r="C8172" t="s">
        <v>11647</v>
      </c>
      <c r="D8172" t="s">
        <v>11647</v>
      </c>
      <c r="E8172">
        <v>35.3127</v>
      </c>
      <c r="F8172">
        <v>-106.5537</v>
      </c>
      <c r="G8172" t="s">
        <v>11356</v>
      </c>
      <c r="H8172" t="str">
        <f>IFERROR(VLOOKUP(I8172,'country(26mar)'!C$2:D$251,2,FALSE),"")</f>
        <v>base.us</v>
      </c>
      <c r="I8172" t="s">
        <v>11357</v>
      </c>
      <c r="J8172" t="s">
        <v>11358</v>
      </c>
      <c r="K8172" t="s">
        <v>11394</v>
      </c>
      <c r="L8172" t="str">
        <f>CONCATENATE(G8172," ",K8172)</f>
        <v>United States New Mexico</v>
      </c>
      <c r="M8172" t="str">
        <f>IFERROR(VLOOKUP(L8172,'State(need_input)'!I$2:J$3992,2,FALSE),"")</f>
        <v>base.state_us_26</v>
      </c>
      <c r="O8172">
        <v>9638</v>
      </c>
      <c r="P8172">
        <v>1840020388</v>
      </c>
    </row>
    <row r="8173" spans="1:16">
      <c r="A8173" s="5" t="str">
        <f>CONCATENATE("rdx_city_",J8173,"_",B8173)</f>
        <v>rdx_city_USA_358</v>
      </c>
      <c r="B8173">
        <f>IF(I8173=I8172,B8172+1,1)</f>
        <v>358</v>
      </c>
      <c r="C8173" t="s">
        <v>11648</v>
      </c>
      <c r="D8173" t="s">
        <v>11648</v>
      </c>
      <c r="E8173">
        <v>40.7268</v>
      </c>
      <c r="F8173">
        <v>-74.5918</v>
      </c>
      <c r="G8173" t="s">
        <v>11356</v>
      </c>
      <c r="H8173" t="str">
        <f>IFERROR(VLOOKUP(I8173,'country(26mar)'!C$2:D$251,2,FALSE),"")</f>
        <v>base.us</v>
      </c>
      <c r="I8173" t="s">
        <v>11357</v>
      </c>
      <c r="J8173" t="s">
        <v>11358</v>
      </c>
      <c r="K8173" t="s">
        <v>11370</v>
      </c>
      <c r="L8173" t="str">
        <f>CONCATENATE(G8173," ",K8173)</f>
        <v>United States New Jersey</v>
      </c>
      <c r="M8173" t="str">
        <f>IFERROR(VLOOKUP(L8173,'State(need_input)'!I$2:J$3992,2,FALSE),"")</f>
        <v>base.state_us_25</v>
      </c>
      <c r="O8173">
        <v>7815</v>
      </c>
      <c r="P8173">
        <v>1840001052</v>
      </c>
    </row>
    <row r="8174" spans="1:16">
      <c r="A8174" s="5" t="str">
        <f>CONCATENATE("rdx_city_",J8174,"_",B8174)</f>
        <v>rdx_city_USA_359</v>
      </c>
      <c r="B8174">
        <f>IF(I8174=I8173,B8173+1,1)</f>
        <v>359</v>
      </c>
      <c r="C8174" t="s">
        <v>11649</v>
      </c>
      <c r="D8174" t="s">
        <v>11649</v>
      </c>
      <c r="E8174">
        <v>40.6567</v>
      </c>
      <c r="F8174">
        <v>-84.9555</v>
      </c>
      <c r="G8174" t="s">
        <v>11356</v>
      </c>
      <c r="H8174" t="str">
        <f>IFERROR(VLOOKUP(I8174,'country(26mar)'!C$2:D$251,2,FALSE),"")</f>
        <v>base.us</v>
      </c>
      <c r="I8174" t="s">
        <v>11357</v>
      </c>
      <c r="J8174" t="s">
        <v>11358</v>
      </c>
      <c r="K8174" t="s">
        <v>11408</v>
      </c>
      <c r="L8174" t="str">
        <f>CONCATENATE(G8174," ",K8174)</f>
        <v>United States Indiana</v>
      </c>
      <c r="M8174" t="str">
        <f>IFERROR(VLOOKUP(L8174,'State(need_input)'!I$2:J$3992,2,FALSE),"")</f>
        <v>base.state_us_15</v>
      </c>
      <c r="O8174">
        <v>5677</v>
      </c>
      <c r="P8174">
        <v>1840007176</v>
      </c>
    </row>
    <row r="8175" spans="1:16">
      <c r="A8175" s="5" t="str">
        <f>CONCATENATE("rdx_city_",J8175,"_",B8175)</f>
        <v>rdx_city_USA_360</v>
      </c>
      <c r="B8175">
        <f>IF(I8175=I8174,B8174+1,1)</f>
        <v>360</v>
      </c>
      <c r="C8175" t="s">
        <v>11650</v>
      </c>
      <c r="D8175" t="s">
        <v>11650</v>
      </c>
      <c r="E8175">
        <v>41.9474</v>
      </c>
      <c r="F8175">
        <v>-86.3402</v>
      </c>
      <c r="G8175" t="s">
        <v>11356</v>
      </c>
      <c r="H8175" t="str">
        <f>IFERROR(VLOOKUP(I8175,'country(26mar)'!C$2:D$251,2,FALSE),"")</f>
        <v>base.us</v>
      </c>
      <c r="I8175" t="s">
        <v>11357</v>
      </c>
      <c r="J8175" t="s">
        <v>11358</v>
      </c>
      <c r="K8175" t="s">
        <v>11381</v>
      </c>
      <c r="L8175" t="str">
        <f>CONCATENATE(G8175," ",K8175)</f>
        <v>United States Michigan</v>
      </c>
      <c r="M8175" t="str">
        <f>IFERROR(VLOOKUP(L8175,'State(need_input)'!I$2:J$3992,2,FALSE),"")</f>
        <v>base.state_us_35</v>
      </c>
      <c r="O8175">
        <v>7125</v>
      </c>
      <c r="P8175">
        <v>1840011224</v>
      </c>
    </row>
    <row r="8176" spans="1:16">
      <c r="A8176" s="5" t="str">
        <f>CONCATENATE("rdx_city_",J8176,"_",B8176)</f>
        <v>rdx_city_USA_361</v>
      </c>
      <c r="B8176">
        <f>IF(I8176=I8175,B8175+1,1)</f>
        <v>361</v>
      </c>
      <c r="C8176" t="s">
        <v>11651</v>
      </c>
      <c r="D8176" t="s">
        <v>11651</v>
      </c>
      <c r="E8176">
        <v>40.3061</v>
      </c>
      <c r="F8176">
        <v>-105.0403</v>
      </c>
      <c r="G8176" t="s">
        <v>11356</v>
      </c>
      <c r="H8176" t="str">
        <f>IFERROR(VLOOKUP(I8176,'country(26mar)'!C$2:D$251,2,FALSE),"")</f>
        <v>base.us</v>
      </c>
      <c r="I8176" t="s">
        <v>11357</v>
      </c>
      <c r="J8176" t="s">
        <v>11358</v>
      </c>
      <c r="K8176" t="s">
        <v>11396</v>
      </c>
      <c r="L8176" t="str">
        <f>CONCATENATE(G8176," ",K8176)</f>
        <v>United States Colorado</v>
      </c>
      <c r="M8176" t="str">
        <f>IFERROR(VLOOKUP(L8176,'State(need_input)'!I$2:J$3992,2,FALSE),"")</f>
        <v>base.state_us_6</v>
      </c>
      <c r="O8176">
        <v>8889</v>
      </c>
      <c r="P8176">
        <v>1840020153</v>
      </c>
    </row>
    <row r="8177" spans="1:16">
      <c r="A8177" s="5" t="str">
        <f>CONCATENATE("rdx_city_",J8177,"_",B8177)</f>
        <v>rdx_city_USA_362</v>
      </c>
      <c r="B8177">
        <f>IF(I8177=I8176,B8176+1,1)</f>
        <v>362</v>
      </c>
      <c r="C8177" t="s">
        <v>11652</v>
      </c>
      <c r="D8177" t="s">
        <v>11652</v>
      </c>
      <c r="E8177">
        <v>41.0555</v>
      </c>
      <c r="F8177">
        <v>-76.2492</v>
      </c>
      <c r="G8177" t="s">
        <v>11356</v>
      </c>
      <c r="H8177" t="str">
        <f>IFERROR(VLOOKUP(I8177,'country(26mar)'!C$2:D$251,2,FALSE),"")</f>
        <v>base.us</v>
      </c>
      <c r="I8177" t="s">
        <v>11357</v>
      </c>
      <c r="J8177" t="s">
        <v>11358</v>
      </c>
      <c r="K8177" t="s">
        <v>11416</v>
      </c>
      <c r="L8177" t="str">
        <f>CONCATENATE(G8177," ",K8177)</f>
        <v>United States Pennsylvania</v>
      </c>
      <c r="M8177" t="str">
        <f>IFERROR(VLOOKUP(L8177,'State(need_input)'!I$2:J$3992,2,FALSE),"")</f>
        <v>base.state_us_39</v>
      </c>
      <c r="O8177">
        <v>10086</v>
      </c>
      <c r="P8177">
        <v>1840003484</v>
      </c>
    </row>
    <row r="8178" spans="1:16">
      <c r="A8178" s="5" t="str">
        <f>CONCATENATE("rdx_city_",J8178,"_",B8178)</f>
        <v>rdx_city_USA_363</v>
      </c>
      <c r="B8178">
        <f>IF(I8178=I8177,B8177+1,1)</f>
        <v>363</v>
      </c>
      <c r="C8178" t="s">
        <v>11653</v>
      </c>
      <c r="D8178" t="s">
        <v>11653</v>
      </c>
      <c r="E8178">
        <v>41.8433</v>
      </c>
      <c r="F8178">
        <v>-87.7909</v>
      </c>
      <c r="G8178" t="s">
        <v>11356</v>
      </c>
      <c r="H8178" t="str">
        <f>IFERROR(VLOOKUP(I8178,'country(26mar)'!C$2:D$251,2,FALSE),"")</f>
        <v>base.us</v>
      </c>
      <c r="I8178" t="s">
        <v>11357</v>
      </c>
      <c r="J8178" t="s">
        <v>11358</v>
      </c>
      <c r="K8178" t="s">
        <v>11376</v>
      </c>
      <c r="L8178" t="str">
        <f>CONCATENATE(G8178," ",K8178)</f>
        <v>United States Illinois</v>
      </c>
      <c r="M8178" t="str">
        <f>IFERROR(VLOOKUP(L8178,'State(need_input)'!I$2:J$3992,2,FALSE),"")</f>
        <v>base.state_us_14</v>
      </c>
      <c r="O8178">
        <v>55550</v>
      </c>
      <c r="P8178">
        <v>1840007027</v>
      </c>
    </row>
    <row r="8179" spans="1:16">
      <c r="A8179" s="5" t="str">
        <f>CONCATENATE("rdx_city_",J8179,"_",B8179)</f>
        <v>rdx_city_USA_364</v>
      </c>
      <c r="B8179">
        <f>IF(I8179=I8178,B8178+1,1)</f>
        <v>364</v>
      </c>
      <c r="C8179" t="s">
        <v>11654</v>
      </c>
      <c r="D8179" t="s">
        <v>11654</v>
      </c>
      <c r="E8179">
        <v>33.3709</v>
      </c>
      <c r="F8179">
        <v>-86.9714</v>
      </c>
      <c r="G8179" t="s">
        <v>11356</v>
      </c>
      <c r="H8179" t="str">
        <f>IFERROR(VLOOKUP(I8179,'country(26mar)'!C$2:D$251,2,FALSE),"")</f>
        <v>base.us</v>
      </c>
      <c r="I8179" t="s">
        <v>11357</v>
      </c>
      <c r="J8179" t="s">
        <v>11358</v>
      </c>
      <c r="K8179" t="s">
        <v>11389</v>
      </c>
      <c r="L8179" t="str">
        <f>CONCATENATE(G8179," ",K8179)</f>
        <v>United States Alabama</v>
      </c>
      <c r="M8179" t="str">
        <f>IFERROR(VLOOKUP(L8179,'State(need_input)'!I$2:J$3992,2,FALSE),"")</f>
        <v>base.state_us_1</v>
      </c>
      <c r="O8179">
        <v>26386</v>
      </c>
      <c r="P8179">
        <v>1840013732</v>
      </c>
    </row>
    <row r="8180" spans="1:16">
      <c r="A8180" s="5" t="str">
        <f>CONCATENATE("rdx_city_",J8180,"_",B8180)</f>
        <v>rdx_city_USA_365</v>
      </c>
      <c r="B8180">
        <f>IF(I8180=I8179,B8179+1,1)</f>
        <v>365</v>
      </c>
      <c r="C8180" t="s">
        <v>11655</v>
      </c>
      <c r="D8180" t="s">
        <v>11655</v>
      </c>
      <c r="E8180">
        <v>35.2841</v>
      </c>
      <c r="F8180">
        <v>-81.2843</v>
      </c>
      <c r="G8180" t="s">
        <v>11356</v>
      </c>
      <c r="H8180" t="str">
        <f>IFERROR(VLOOKUP(I8180,'country(26mar)'!C$2:D$251,2,FALSE),"")</f>
        <v>base.us</v>
      </c>
      <c r="I8180" t="s">
        <v>11357</v>
      </c>
      <c r="J8180" t="s">
        <v>11358</v>
      </c>
      <c r="K8180" t="s">
        <v>11362</v>
      </c>
      <c r="L8180" t="str">
        <f>CONCATENATE(G8180," ",K8180)</f>
        <v>United States North Carolina</v>
      </c>
      <c r="M8180" t="str">
        <f>IFERROR(VLOOKUP(L8180,'State(need_input)'!I$2:J$3992,2,FALSE),"")</f>
        <v>base.state_us_28</v>
      </c>
      <c r="O8180">
        <v>5472</v>
      </c>
      <c r="P8180">
        <v>1840013470</v>
      </c>
    </row>
    <row r="8181" spans="1:16">
      <c r="A8181" s="5" t="str">
        <f>CONCATENATE("rdx_city_",J8181,"_",B8181)</f>
        <v>rdx_city_USA_366</v>
      </c>
      <c r="B8181">
        <f>IF(I8181=I8180,B8180+1,1)</f>
        <v>366</v>
      </c>
      <c r="C8181" t="s">
        <v>11656</v>
      </c>
      <c r="D8181" t="s">
        <v>11656</v>
      </c>
      <c r="E8181">
        <v>38.9016</v>
      </c>
      <c r="F8181">
        <v>-90.0472</v>
      </c>
      <c r="G8181" t="s">
        <v>11356</v>
      </c>
      <c r="H8181" t="str">
        <f>IFERROR(VLOOKUP(I8181,'country(26mar)'!C$2:D$251,2,FALSE),"")</f>
        <v>base.us</v>
      </c>
      <c r="I8181" t="s">
        <v>11357</v>
      </c>
      <c r="J8181" t="s">
        <v>11358</v>
      </c>
      <c r="K8181" t="s">
        <v>11376</v>
      </c>
      <c r="L8181" t="str">
        <f>CONCATENATE(G8181," ",K8181)</f>
        <v>United States Illinois</v>
      </c>
      <c r="M8181" t="str">
        <f>IFERROR(VLOOKUP(L8181,'State(need_input)'!I$2:J$3992,2,FALSE),"")</f>
        <v>base.state_us_14</v>
      </c>
      <c r="O8181">
        <v>9327</v>
      </c>
      <c r="P8181">
        <v>1840012789</v>
      </c>
    </row>
    <row r="8182" spans="1:16">
      <c r="A8182" s="5" t="str">
        <f>CONCATENATE("rdx_city_",J8182,"_",B8182)</f>
        <v>rdx_city_USA_367</v>
      </c>
      <c r="B8182">
        <f>IF(I8182=I8181,B8181+1,1)</f>
        <v>367</v>
      </c>
      <c r="C8182" t="s">
        <v>11657</v>
      </c>
      <c r="D8182" t="s">
        <v>11657</v>
      </c>
      <c r="E8182">
        <v>35.5072</v>
      </c>
      <c r="F8182">
        <v>-97.6417</v>
      </c>
      <c r="G8182" t="s">
        <v>11356</v>
      </c>
      <c r="H8182" t="str">
        <f>IFERROR(VLOOKUP(I8182,'country(26mar)'!C$2:D$251,2,FALSE),"")</f>
        <v>base.us</v>
      </c>
      <c r="I8182" t="s">
        <v>11357</v>
      </c>
      <c r="J8182" t="s">
        <v>11358</v>
      </c>
      <c r="K8182" t="s">
        <v>11372</v>
      </c>
      <c r="L8182" t="str">
        <f>CONCATENATE(G8182," ",K8182)</f>
        <v>United States Oklahoma</v>
      </c>
      <c r="M8182" t="str">
        <f>IFERROR(VLOOKUP(L8182,'State(need_input)'!I$2:J$3992,2,FALSE),"")</f>
        <v>base.state_us_31</v>
      </c>
      <c r="O8182">
        <v>19402</v>
      </c>
      <c r="P8182">
        <v>1840019153</v>
      </c>
    </row>
    <row r="8183" spans="1:16">
      <c r="A8183" s="5" t="str">
        <f>CONCATENATE("rdx_city_",J8183,"_",B8183)</f>
        <v>rdx_city_USA_368</v>
      </c>
      <c r="B8183">
        <f>IF(I8183=I8182,B8182+1,1)</f>
        <v>368</v>
      </c>
      <c r="C8183" t="s">
        <v>11658</v>
      </c>
      <c r="D8183" t="s">
        <v>11658</v>
      </c>
      <c r="E8183">
        <v>40.3239</v>
      </c>
      <c r="F8183">
        <v>-80.0364</v>
      </c>
      <c r="G8183" t="s">
        <v>11356</v>
      </c>
      <c r="H8183" t="str">
        <f>IFERROR(VLOOKUP(I8183,'country(26mar)'!C$2:D$251,2,FALSE),"")</f>
        <v>base.us</v>
      </c>
      <c r="I8183" t="s">
        <v>11357</v>
      </c>
      <c r="J8183" t="s">
        <v>11358</v>
      </c>
      <c r="K8183" t="s">
        <v>11416</v>
      </c>
      <c r="L8183" t="str">
        <f>CONCATENATE(G8183," ",K8183)</f>
        <v>United States Pennsylvania</v>
      </c>
      <c r="M8183" t="str">
        <f>IFERROR(VLOOKUP(L8183,'State(need_input)'!I$2:J$3992,2,FALSE),"")</f>
        <v>base.state_us_39</v>
      </c>
      <c r="O8183">
        <v>32404</v>
      </c>
      <c r="P8183">
        <v>1840001206</v>
      </c>
    </row>
    <row r="8184" spans="1:16">
      <c r="A8184" s="5" t="str">
        <f>CONCATENATE("rdx_city_",J8184,"_",B8184)</f>
        <v>rdx_city_USA_369</v>
      </c>
      <c r="B8184">
        <f>IF(I8184=I8183,B8183+1,1)</f>
        <v>369</v>
      </c>
      <c r="C8184" t="s">
        <v>9797</v>
      </c>
      <c r="D8184" t="s">
        <v>9797</v>
      </c>
      <c r="E8184">
        <v>40.6266</v>
      </c>
      <c r="F8184">
        <v>-75.3679</v>
      </c>
      <c r="G8184" t="s">
        <v>11356</v>
      </c>
      <c r="H8184" t="str">
        <f>IFERROR(VLOOKUP(I8184,'country(26mar)'!C$2:D$251,2,FALSE),"")</f>
        <v>base.us</v>
      </c>
      <c r="I8184" t="s">
        <v>11357</v>
      </c>
      <c r="J8184" t="s">
        <v>11358</v>
      </c>
      <c r="K8184" t="s">
        <v>11416</v>
      </c>
      <c r="L8184" t="str">
        <f>CONCATENATE(G8184," ",K8184)</f>
        <v>United States Pennsylvania</v>
      </c>
      <c r="M8184" t="str">
        <f>IFERROR(VLOOKUP(L8184,'State(need_input)'!I$2:J$3992,2,FALSE),"")</f>
        <v>base.state_us_39</v>
      </c>
      <c r="O8184">
        <v>75707</v>
      </c>
      <c r="P8184">
        <v>1840000986</v>
      </c>
    </row>
    <row r="8185" spans="1:16">
      <c r="A8185" s="5" t="str">
        <f>CONCATENATE("rdx_city_",J8185,"_",B8185)</f>
        <v>rdx_city_USA_370</v>
      </c>
      <c r="B8185">
        <f>IF(I8185=I8184,B8184+1,1)</f>
        <v>370</v>
      </c>
      <c r="C8185" t="s">
        <v>11659</v>
      </c>
      <c r="D8185" t="s">
        <v>11659</v>
      </c>
      <c r="E8185">
        <v>41.5656</v>
      </c>
      <c r="F8185">
        <v>-90.4764</v>
      </c>
      <c r="G8185" t="s">
        <v>11356</v>
      </c>
      <c r="H8185" t="str">
        <f>IFERROR(VLOOKUP(I8185,'country(26mar)'!C$2:D$251,2,FALSE),"")</f>
        <v>base.us</v>
      </c>
      <c r="I8185" t="s">
        <v>11357</v>
      </c>
      <c r="J8185" t="s">
        <v>11358</v>
      </c>
      <c r="K8185" t="s">
        <v>11411</v>
      </c>
      <c r="L8185" t="str">
        <f>CONCATENATE(G8185," ",K8185)</f>
        <v>United States Iowa</v>
      </c>
      <c r="M8185" t="str">
        <f>IFERROR(VLOOKUP(L8185,'State(need_input)'!I$2:J$3992,2,FALSE),"")</f>
        <v>base.state_us_16</v>
      </c>
      <c r="O8185">
        <v>35813</v>
      </c>
      <c r="P8185">
        <v>1840007079</v>
      </c>
    </row>
    <row r="8186" spans="1:16">
      <c r="A8186" s="5" t="str">
        <f>CONCATENATE("rdx_city_",J8186,"_",B8186)</f>
        <v>rdx_city_USA_371</v>
      </c>
      <c r="B8186">
        <f>IF(I8186=I8185,B8185+1,1)</f>
        <v>371</v>
      </c>
      <c r="C8186" t="s">
        <v>11660</v>
      </c>
      <c r="D8186" t="s">
        <v>11660</v>
      </c>
      <c r="E8186">
        <v>42.5681</v>
      </c>
      <c r="F8186">
        <v>-70.8627</v>
      </c>
      <c r="G8186" t="s">
        <v>11356</v>
      </c>
      <c r="H8186" t="str">
        <f>IFERROR(VLOOKUP(I8186,'country(26mar)'!C$2:D$251,2,FALSE),"")</f>
        <v>base.us</v>
      </c>
      <c r="I8186" t="s">
        <v>11357</v>
      </c>
      <c r="J8186" t="s">
        <v>11358</v>
      </c>
      <c r="K8186" t="s">
        <v>11521</v>
      </c>
      <c r="L8186" t="str">
        <f>CONCATENATE(G8186," ",K8186)</f>
        <v>United States Massachusetts</v>
      </c>
      <c r="M8186" t="str">
        <f>IFERROR(VLOOKUP(L8186,'State(need_input)'!I$2:J$3992,2,FALSE),"")</f>
        <v>base.state_us_34</v>
      </c>
      <c r="O8186">
        <v>41816</v>
      </c>
      <c r="P8186">
        <v>1840000411</v>
      </c>
    </row>
    <row r="8187" spans="1:16">
      <c r="A8187" s="5" t="str">
        <f>CONCATENATE("rdx_city_",J8187,"_",B8187)</f>
        <v>rdx_city_USA_372</v>
      </c>
      <c r="B8187">
        <f>IF(I8187=I8186,B8186+1,1)</f>
        <v>372</v>
      </c>
      <c r="C8187" t="s">
        <v>11661</v>
      </c>
      <c r="D8187" t="s">
        <v>11661</v>
      </c>
      <c r="E8187">
        <v>34.0786</v>
      </c>
      <c r="F8187">
        <v>-118.4021</v>
      </c>
      <c r="G8187" t="s">
        <v>11356</v>
      </c>
      <c r="H8187" t="str">
        <f>IFERROR(VLOOKUP(I8187,'country(26mar)'!C$2:D$251,2,FALSE),"")</f>
        <v>base.us</v>
      </c>
      <c r="I8187" t="s">
        <v>11357</v>
      </c>
      <c r="J8187" t="s">
        <v>11358</v>
      </c>
      <c r="K8187" t="s">
        <v>11379</v>
      </c>
      <c r="L8187" t="str">
        <f>CONCATENATE(G8187," ",K8187)</f>
        <v>United States California</v>
      </c>
      <c r="M8187" t="str">
        <f>IFERROR(VLOOKUP(L8187,'State(need_input)'!I$2:J$3992,2,FALSE),"")</f>
        <v>base.state_us_5</v>
      </c>
      <c r="O8187">
        <v>34484</v>
      </c>
      <c r="P8187">
        <v>1840019231</v>
      </c>
    </row>
    <row r="8188" spans="1:16">
      <c r="A8188" s="5" t="str">
        <f>CONCATENATE("rdx_city_",J8188,"_",B8188)</f>
        <v>rdx_city_USA_373</v>
      </c>
      <c r="B8188">
        <f>IF(I8188=I8187,B8187+1,1)</f>
        <v>373</v>
      </c>
      <c r="C8188" t="s">
        <v>11661</v>
      </c>
      <c r="D8188" t="s">
        <v>11661</v>
      </c>
      <c r="E8188">
        <v>42.522</v>
      </c>
      <c r="F8188">
        <v>-83.2423</v>
      </c>
      <c r="G8188" t="s">
        <v>11356</v>
      </c>
      <c r="H8188" t="str">
        <f>IFERROR(VLOOKUP(I8188,'country(26mar)'!C$2:D$251,2,FALSE),"")</f>
        <v>base.us</v>
      </c>
      <c r="I8188" t="s">
        <v>11357</v>
      </c>
      <c r="J8188" t="s">
        <v>11358</v>
      </c>
      <c r="K8188" t="s">
        <v>11381</v>
      </c>
      <c r="L8188" t="str">
        <f>CONCATENATE(G8188," ",K8188)</f>
        <v>United States Michigan</v>
      </c>
      <c r="M8188" t="str">
        <f>IFERROR(VLOOKUP(L8188,'State(need_input)'!I$2:J$3992,2,FALSE),"")</f>
        <v>base.state_us_35</v>
      </c>
      <c r="O8188">
        <v>10425</v>
      </c>
      <c r="P8188">
        <v>1840011052</v>
      </c>
    </row>
    <row r="8189" spans="1:16">
      <c r="A8189" s="5" t="str">
        <f>CONCATENATE("rdx_city_",J8189,"_",B8189)</f>
        <v>rdx_city_USA_374</v>
      </c>
      <c r="B8189">
        <f>IF(I8189=I8188,B8188+1,1)</f>
        <v>374</v>
      </c>
      <c r="C8189" t="s">
        <v>11032</v>
      </c>
      <c r="D8189" t="s">
        <v>11032</v>
      </c>
      <c r="E8189">
        <v>39.965</v>
      </c>
      <c r="F8189">
        <v>-82.9343</v>
      </c>
      <c r="G8189" t="s">
        <v>11356</v>
      </c>
      <c r="H8189" t="str">
        <f>IFERROR(VLOOKUP(I8189,'country(26mar)'!C$2:D$251,2,FALSE),"")</f>
        <v>base.us</v>
      </c>
      <c r="I8189" t="s">
        <v>11357</v>
      </c>
      <c r="J8189" t="s">
        <v>11358</v>
      </c>
      <c r="K8189" t="s">
        <v>11373</v>
      </c>
      <c r="L8189" t="str">
        <f>CONCATENATE(G8189," ",K8189)</f>
        <v>United States Ohio</v>
      </c>
      <c r="M8189" t="str">
        <f>IFERROR(VLOOKUP(L8189,'State(need_input)'!I$2:J$3992,2,FALSE),"")</f>
        <v>base.state_us_30</v>
      </c>
      <c r="O8189">
        <v>13786</v>
      </c>
      <c r="P8189">
        <v>1840003759</v>
      </c>
    </row>
    <row r="8190" spans="1:16">
      <c r="A8190" s="5" t="str">
        <f>CONCATENATE("rdx_city_",J8190,"_",B8190)</f>
        <v>rdx_city_USA_375</v>
      </c>
      <c r="B8190">
        <f>IF(I8190=I8189,B8189+1,1)</f>
        <v>375</v>
      </c>
      <c r="C8190" t="s">
        <v>11662</v>
      </c>
      <c r="D8190" t="s">
        <v>11662</v>
      </c>
      <c r="E8190">
        <v>43.4674</v>
      </c>
      <c r="F8190">
        <v>-70.4512</v>
      </c>
      <c r="G8190" t="s">
        <v>11356</v>
      </c>
      <c r="H8190" t="str">
        <f>IFERROR(VLOOKUP(I8190,'country(26mar)'!C$2:D$251,2,FALSE),"")</f>
        <v>base.us</v>
      </c>
      <c r="I8190" t="s">
        <v>11357</v>
      </c>
      <c r="J8190" t="s">
        <v>11358</v>
      </c>
      <c r="K8190" t="s">
        <v>11525</v>
      </c>
      <c r="L8190" t="str">
        <f>CONCATENATE(G8190," ",K8190)</f>
        <v>United States Maine</v>
      </c>
      <c r="M8190" t="str">
        <f>IFERROR(VLOOKUP(L8190,'State(need_input)'!I$2:J$3992,2,FALSE),"")</f>
        <v>base.state_us_20</v>
      </c>
      <c r="O8190">
        <v>21488</v>
      </c>
      <c r="P8190">
        <v>1840000342</v>
      </c>
    </row>
    <row r="8191" spans="1:16">
      <c r="A8191" s="5" t="str">
        <f>CONCATENATE("rdx_city_",J8191,"_",B8191)</f>
        <v>rdx_city_USA_376</v>
      </c>
      <c r="B8191">
        <f>IF(I8191=I8190,B8190+1,1)</f>
        <v>376</v>
      </c>
      <c r="C8191" t="s">
        <v>11663</v>
      </c>
      <c r="D8191" t="s">
        <v>11663</v>
      </c>
      <c r="E8191">
        <v>34.243</v>
      </c>
      <c r="F8191">
        <v>-116.8956</v>
      </c>
      <c r="G8191" t="s">
        <v>11356</v>
      </c>
      <c r="H8191" t="str">
        <f>IFERROR(VLOOKUP(I8191,'country(26mar)'!C$2:D$251,2,FALSE),"")</f>
        <v>base.us</v>
      </c>
      <c r="I8191" t="s">
        <v>11357</v>
      </c>
      <c r="J8191" t="s">
        <v>11358</v>
      </c>
      <c r="K8191" t="s">
        <v>11379</v>
      </c>
      <c r="L8191" t="str">
        <f>CONCATENATE(G8191," ",K8191)</f>
        <v>United States California</v>
      </c>
      <c r="M8191" t="str">
        <f>IFERROR(VLOOKUP(L8191,'State(need_input)'!I$2:J$3992,2,FALSE),"")</f>
        <v>base.state_us_5</v>
      </c>
      <c r="O8191">
        <v>5262</v>
      </c>
      <c r="P8191">
        <v>1840019119</v>
      </c>
    </row>
    <row r="8192" spans="1:16">
      <c r="A8192" s="5" t="str">
        <f>CONCATENATE("rdx_city_",J8192,"_",B8192)</f>
        <v>rdx_city_USA_377</v>
      </c>
      <c r="B8192">
        <f>IF(I8192=I8191,B8191+1,1)</f>
        <v>377</v>
      </c>
      <c r="C8192" t="s">
        <v>11664</v>
      </c>
      <c r="D8192" t="s">
        <v>11664</v>
      </c>
      <c r="E8192">
        <v>45.3417</v>
      </c>
      <c r="F8192">
        <v>-93.7431</v>
      </c>
      <c r="G8192" t="s">
        <v>11356</v>
      </c>
      <c r="H8192" t="str">
        <f>IFERROR(VLOOKUP(I8192,'country(26mar)'!C$2:D$251,2,FALSE),"")</f>
        <v>base.us</v>
      </c>
      <c r="I8192" t="s">
        <v>11357</v>
      </c>
      <c r="J8192" t="s">
        <v>11358</v>
      </c>
      <c r="K8192" t="s">
        <v>11400</v>
      </c>
      <c r="L8192" t="str">
        <f>CONCATENATE(G8192," ",K8192)</f>
        <v>United States Minnesota</v>
      </c>
      <c r="M8192" t="str">
        <f>IFERROR(VLOOKUP(L8192,'State(need_input)'!I$2:J$3992,2,FALSE),"")</f>
        <v>base.state_us_36</v>
      </c>
      <c r="O8192">
        <v>10915</v>
      </c>
      <c r="P8192">
        <v>1840006701</v>
      </c>
    </row>
    <row r="8193" spans="1:16">
      <c r="A8193" s="5" t="str">
        <f>CONCATENATE("rdx_city_",J8193,"_",B8193)</f>
        <v>rdx_city_USA_378</v>
      </c>
      <c r="B8193">
        <f>IF(I8193=I8192,B8192+1,1)</f>
        <v>378</v>
      </c>
      <c r="C8193" t="s">
        <v>11665</v>
      </c>
      <c r="D8193" t="s">
        <v>11665</v>
      </c>
      <c r="E8193">
        <v>43.6992</v>
      </c>
      <c r="F8193">
        <v>-85.4803</v>
      </c>
      <c r="G8193" t="s">
        <v>11356</v>
      </c>
      <c r="H8193" t="str">
        <f>IFERROR(VLOOKUP(I8193,'country(26mar)'!C$2:D$251,2,FALSE),"")</f>
        <v>base.us</v>
      </c>
      <c r="I8193" t="s">
        <v>11357</v>
      </c>
      <c r="J8193" t="s">
        <v>11358</v>
      </c>
      <c r="K8193" t="s">
        <v>11381</v>
      </c>
      <c r="L8193" t="str">
        <f>CONCATENATE(G8193," ",K8193)</f>
        <v>United States Michigan</v>
      </c>
      <c r="M8193" t="str">
        <f>IFERROR(VLOOKUP(L8193,'State(need_input)'!I$2:J$3992,2,FALSE),"")</f>
        <v>base.state_us_35</v>
      </c>
      <c r="O8193">
        <v>13941</v>
      </c>
      <c r="P8193">
        <v>1840002678</v>
      </c>
    </row>
    <row r="8194" spans="1:16">
      <c r="A8194" s="5" t="str">
        <f>CONCATENATE("rdx_city_",J8194,"_",B8194)</f>
        <v>rdx_city_USA_379</v>
      </c>
      <c r="B8194">
        <f>IF(I8194=I8193,B8193+1,1)</f>
        <v>379</v>
      </c>
      <c r="C8194" t="s">
        <v>11666</v>
      </c>
      <c r="D8194" t="s">
        <v>11666</v>
      </c>
      <c r="E8194">
        <v>32.2387</v>
      </c>
      <c r="F8194">
        <v>-101.4802</v>
      </c>
      <c r="G8194" t="s">
        <v>11356</v>
      </c>
      <c r="H8194" t="str">
        <f>IFERROR(VLOOKUP(I8194,'country(26mar)'!C$2:D$251,2,FALSE),"")</f>
        <v>base.us</v>
      </c>
      <c r="I8194" t="s">
        <v>11357</v>
      </c>
      <c r="J8194" t="s">
        <v>11358</v>
      </c>
      <c r="K8194" t="s">
        <v>11365</v>
      </c>
      <c r="L8194" t="str">
        <f>CONCATENATE(G8194," ",K8194)</f>
        <v>United States Texas</v>
      </c>
      <c r="M8194" t="str">
        <f>IFERROR(VLOOKUP(L8194,'State(need_input)'!I$2:J$3992,2,FALSE),"")</f>
        <v>base.state_us_44</v>
      </c>
      <c r="O8194">
        <v>28624</v>
      </c>
      <c r="P8194">
        <v>1840019471</v>
      </c>
    </row>
    <row r="8195" spans="1:16">
      <c r="A8195" s="5" t="str">
        <f>CONCATENATE("rdx_city_",J8195,"_",B8195)</f>
        <v>rdx_city_USA_380</v>
      </c>
      <c r="B8195">
        <f>IF(I8195=I8194,B8194+1,1)</f>
        <v>380</v>
      </c>
      <c r="C8195" t="s">
        <v>11667</v>
      </c>
      <c r="D8195" t="s">
        <v>11667</v>
      </c>
      <c r="E8195">
        <v>36.8627</v>
      </c>
      <c r="F8195">
        <v>-82.7768</v>
      </c>
      <c r="G8195" t="s">
        <v>11356</v>
      </c>
      <c r="H8195" t="str">
        <f>IFERROR(VLOOKUP(I8195,'country(26mar)'!C$2:D$251,2,FALSE),"")</f>
        <v>base.us</v>
      </c>
      <c r="I8195" t="s">
        <v>11357</v>
      </c>
      <c r="J8195" t="s">
        <v>11358</v>
      </c>
      <c r="K8195" t="s">
        <v>11368</v>
      </c>
      <c r="L8195" t="str">
        <f>CONCATENATE(G8195," ",K8195)</f>
        <v>United States Virginia</v>
      </c>
      <c r="M8195" t="str">
        <f>IFERROR(VLOOKUP(L8195,'State(need_input)'!I$2:J$3992,2,FALSE),"")</f>
        <v>base.state_us_47</v>
      </c>
      <c r="O8195">
        <v>7725</v>
      </c>
      <c r="P8195">
        <v>1840006481</v>
      </c>
    </row>
    <row r="8196" spans="1:16">
      <c r="A8196" s="5" t="str">
        <f>CONCATENATE("rdx_city_",J8196,"_",B8196)</f>
        <v>rdx_city_USA_381</v>
      </c>
      <c r="B8196">
        <f>IF(I8196=I8195,B8195+1,1)</f>
        <v>381</v>
      </c>
      <c r="C8196" t="s">
        <v>11668</v>
      </c>
      <c r="D8196" t="s">
        <v>11668</v>
      </c>
      <c r="E8196">
        <v>45.7889</v>
      </c>
      <c r="F8196">
        <v>-108.5503</v>
      </c>
      <c r="G8196" t="s">
        <v>11356</v>
      </c>
      <c r="H8196" t="str">
        <f>IFERROR(VLOOKUP(I8196,'country(26mar)'!C$2:D$251,2,FALSE),"")</f>
        <v>base.us</v>
      </c>
      <c r="I8196" t="s">
        <v>11357</v>
      </c>
      <c r="J8196" t="s">
        <v>11358</v>
      </c>
      <c r="K8196" t="s">
        <v>1767</v>
      </c>
      <c r="L8196" t="str">
        <f>CONCATENATE(G8196," ",K8196)</f>
        <v>United States Montana</v>
      </c>
      <c r="M8196" t="str">
        <f>IFERROR(VLOOKUP(L8196,'State(need_input)'!I$2:J$3992,2,FALSE),"")</f>
        <v>base.state_us_21</v>
      </c>
      <c r="O8196">
        <v>120800</v>
      </c>
      <c r="P8196">
        <v>1840018496</v>
      </c>
    </row>
    <row r="8197" spans="1:16">
      <c r="A8197" s="5" t="str">
        <f>CONCATENATE("rdx_city_",J8197,"_",B8197)</f>
        <v>rdx_city_USA_382</v>
      </c>
      <c r="B8197">
        <f>IF(I8197=I8196,B8196+1,1)</f>
        <v>382</v>
      </c>
      <c r="C8197" t="s">
        <v>11669</v>
      </c>
      <c r="D8197" t="s">
        <v>11669</v>
      </c>
      <c r="E8197">
        <v>30.4422</v>
      </c>
      <c r="F8197">
        <v>-88.9512</v>
      </c>
      <c r="G8197" t="s">
        <v>11356</v>
      </c>
      <c r="H8197" t="str">
        <f>IFERROR(VLOOKUP(I8197,'country(26mar)'!C$2:D$251,2,FALSE),"")</f>
        <v>base.us</v>
      </c>
      <c r="I8197" t="s">
        <v>11357</v>
      </c>
      <c r="J8197" t="s">
        <v>11358</v>
      </c>
      <c r="K8197" t="s">
        <v>11452</v>
      </c>
      <c r="L8197" t="str">
        <f>CONCATENATE(G8197," ",K8197)</f>
        <v>United States Mississippi</v>
      </c>
      <c r="M8197" t="str">
        <f>IFERROR(VLOOKUP(L8197,'State(need_input)'!I$2:J$3992,2,FALSE),"")</f>
        <v>base.state_us_37</v>
      </c>
      <c r="O8197">
        <v>45908</v>
      </c>
      <c r="P8197">
        <v>1840013948</v>
      </c>
    </row>
    <row r="8198" spans="1:16">
      <c r="A8198" s="5" t="str">
        <f>CONCATENATE("rdx_city_",J8198,"_",B8198)</f>
        <v>rdx_city_USA_383</v>
      </c>
      <c r="B8198">
        <f>IF(I8198=I8197,B8197+1,1)</f>
        <v>383</v>
      </c>
      <c r="C8198" t="s">
        <v>11670</v>
      </c>
      <c r="D8198" t="s">
        <v>11670</v>
      </c>
      <c r="E8198">
        <v>42.1014</v>
      </c>
      <c r="F8198">
        <v>-75.9093</v>
      </c>
      <c r="G8198" t="s">
        <v>11356</v>
      </c>
      <c r="H8198" t="str">
        <f>IFERROR(VLOOKUP(I8198,'country(26mar)'!C$2:D$251,2,FALSE),"")</f>
        <v>base.us</v>
      </c>
      <c r="I8198" t="s">
        <v>11357</v>
      </c>
      <c r="J8198" t="s">
        <v>11358</v>
      </c>
      <c r="K8198" t="s">
        <v>11385</v>
      </c>
      <c r="L8198" t="str">
        <f>CONCATENATE(G8198," ",K8198)</f>
        <v>United States New York</v>
      </c>
      <c r="M8198" t="str">
        <f>IFERROR(VLOOKUP(L8198,'State(need_input)'!I$2:J$3992,2,FALSE),"")</f>
        <v>base.state_us_27</v>
      </c>
      <c r="O8198">
        <v>150747</v>
      </c>
      <c r="P8198">
        <v>1840000460</v>
      </c>
    </row>
    <row r="8199" spans="1:16">
      <c r="A8199" s="5" t="str">
        <f>CONCATENATE("rdx_city_",J8199,"_",B8199)</f>
        <v>rdx_city_USA_384</v>
      </c>
      <c r="B8199">
        <f>IF(I8199=I8198,B8198+1,1)</f>
        <v>384</v>
      </c>
      <c r="C8199" t="s">
        <v>11671</v>
      </c>
      <c r="D8199" t="s">
        <v>11671</v>
      </c>
      <c r="E8199">
        <v>40.2618</v>
      </c>
      <c r="F8199">
        <v>-75.81</v>
      </c>
      <c r="G8199" t="s">
        <v>11356</v>
      </c>
      <c r="H8199" t="str">
        <f>IFERROR(VLOOKUP(I8199,'country(26mar)'!C$2:D$251,2,FALSE),"")</f>
        <v>base.us</v>
      </c>
      <c r="I8199" t="s">
        <v>11357</v>
      </c>
      <c r="J8199" t="s">
        <v>11358</v>
      </c>
      <c r="K8199" t="s">
        <v>11416</v>
      </c>
      <c r="L8199" t="str">
        <f>CONCATENATE(G8199," ",K8199)</f>
        <v>United States Pennsylvania</v>
      </c>
      <c r="M8199" t="str">
        <f>IFERROR(VLOOKUP(L8199,'State(need_input)'!I$2:J$3992,2,FALSE),"")</f>
        <v>base.state_us_39</v>
      </c>
      <c r="O8199">
        <v>5167</v>
      </c>
      <c r="P8199">
        <v>1840001172</v>
      </c>
    </row>
    <row r="8200" spans="1:16">
      <c r="A8200" s="5" t="str">
        <f>CONCATENATE("rdx_city_",J8200,"_",B8200)</f>
        <v>rdx_city_USA_385</v>
      </c>
      <c r="B8200">
        <f>IF(I8200=I8199,B8199+1,1)</f>
        <v>385</v>
      </c>
      <c r="C8200" t="s">
        <v>11033</v>
      </c>
      <c r="D8200" t="s">
        <v>11033</v>
      </c>
      <c r="E8200">
        <v>33.5276</v>
      </c>
      <c r="F8200">
        <v>-86.7988</v>
      </c>
      <c r="G8200" t="s">
        <v>11356</v>
      </c>
      <c r="H8200" t="str">
        <f>IFERROR(VLOOKUP(I8200,'country(26mar)'!C$2:D$251,2,FALSE),"")</f>
        <v>base.us</v>
      </c>
      <c r="I8200" t="s">
        <v>11357</v>
      </c>
      <c r="J8200" t="s">
        <v>11358</v>
      </c>
      <c r="K8200" t="s">
        <v>11389</v>
      </c>
      <c r="L8200" t="str">
        <f>CONCATENATE(G8200," ",K8200)</f>
        <v>United States Alabama</v>
      </c>
      <c r="M8200" t="str">
        <f>IFERROR(VLOOKUP(L8200,'State(need_input)'!I$2:J$3992,2,FALSE),"")</f>
        <v>base.state_us_1</v>
      </c>
      <c r="O8200">
        <v>744189</v>
      </c>
      <c r="P8200">
        <v>1840006507</v>
      </c>
    </row>
    <row r="8201" spans="1:16">
      <c r="A8201" s="5" t="str">
        <f>CONCATENATE("rdx_city_",J8201,"_",B8201)</f>
        <v>rdx_city_USA_386</v>
      </c>
      <c r="B8201">
        <f>IF(I8201=I8200,B8200+1,1)</f>
        <v>386</v>
      </c>
      <c r="C8201" t="s">
        <v>11033</v>
      </c>
      <c r="D8201" t="s">
        <v>11033</v>
      </c>
      <c r="E8201">
        <v>42.5447</v>
      </c>
      <c r="F8201">
        <v>-83.2166</v>
      </c>
      <c r="G8201" t="s">
        <v>11356</v>
      </c>
      <c r="H8201" t="str">
        <f>IFERROR(VLOOKUP(I8201,'country(26mar)'!C$2:D$251,2,FALSE),"")</f>
        <v>base.us</v>
      </c>
      <c r="I8201" t="s">
        <v>11357</v>
      </c>
      <c r="J8201" t="s">
        <v>11358</v>
      </c>
      <c r="K8201" t="s">
        <v>11381</v>
      </c>
      <c r="L8201" t="str">
        <f>CONCATENATE(G8201," ",K8201)</f>
        <v>United States Michigan</v>
      </c>
      <c r="M8201" t="str">
        <f>IFERROR(VLOOKUP(L8201,'State(need_input)'!I$2:J$3992,2,FALSE),"")</f>
        <v>base.state_us_35</v>
      </c>
      <c r="O8201">
        <v>21142</v>
      </c>
      <c r="P8201">
        <v>1840002438</v>
      </c>
    </row>
    <row r="8202" spans="1:16">
      <c r="A8202" s="5" t="str">
        <f>CONCATENATE("rdx_city_",J8202,"_",B8202)</f>
        <v>rdx_city_USA_387</v>
      </c>
      <c r="B8202">
        <f>IF(I8202=I8201,B8201+1,1)</f>
        <v>387</v>
      </c>
      <c r="C8202" t="s">
        <v>11672</v>
      </c>
      <c r="D8202" t="s">
        <v>11672</v>
      </c>
      <c r="E8202">
        <v>31.4126</v>
      </c>
      <c r="F8202">
        <v>-109.9179</v>
      </c>
      <c r="G8202" t="s">
        <v>11356</v>
      </c>
      <c r="H8202" t="str">
        <f>IFERROR(VLOOKUP(I8202,'country(26mar)'!C$2:D$251,2,FALSE),"")</f>
        <v>base.us</v>
      </c>
      <c r="I8202" t="s">
        <v>11357</v>
      </c>
      <c r="J8202" t="s">
        <v>11358</v>
      </c>
      <c r="K8202" t="s">
        <v>11476</v>
      </c>
      <c r="L8202" t="str">
        <f>CONCATENATE(G8202," ",K8202)</f>
        <v>United States Arizona</v>
      </c>
      <c r="M8202" t="str">
        <f>IFERROR(VLOOKUP(L8202,'State(need_input)'!I$2:J$3992,2,FALSE),"")</f>
        <v>base.state_us_3</v>
      </c>
      <c r="O8202">
        <v>5160</v>
      </c>
      <c r="P8202">
        <v>1840019495</v>
      </c>
    </row>
    <row r="8203" spans="1:16">
      <c r="A8203" s="5" t="str">
        <f>CONCATENATE("rdx_city_",J8203,"_",B8203)</f>
        <v>rdx_city_USA_388</v>
      </c>
      <c r="B8203">
        <f>IF(I8203=I8202,B8202+1,1)</f>
        <v>388</v>
      </c>
      <c r="C8203" t="s">
        <v>11673</v>
      </c>
      <c r="D8203" t="s">
        <v>11673</v>
      </c>
      <c r="E8203">
        <v>37.3665</v>
      </c>
      <c r="F8203">
        <v>-118.3958</v>
      </c>
      <c r="G8203" t="s">
        <v>11356</v>
      </c>
      <c r="H8203" t="str">
        <f>IFERROR(VLOOKUP(I8203,'country(26mar)'!C$2:D$251,2,FALSE),"")</f>
        <v>base.us</v>
      </c>
      <c r="I8203" t="s">
        <v>11357</v>
      </c>
      <c r="J8203" t="s">
        <v>11358</v>
      </c>
      <c r="K8203" t="s">
        <v>11379</v>
      </c>
      <c r="L8203" t="str">
        <f>CONCATENATE(G8203," ",K8203)</f>
        <v>United States California</v>
      </c>
      <c r="M8203" t="str">
        <f>IFERROR(VLOOKUP(L8203,'State(need_input)'!I$2:J$3992,2,FALSE),"")</f>
        <v>base.state_us_5</v>
      </c>
      <c r="O8203">
        <v>9630</v>
      </c>
      <c r="P8203">
        <v>1840018955</v>
      </c>
    </row>
    <row r="8204" spans="1:16">
      <c r="A8204" s="5" t="str">
        <f>CONCATENATE("rdx_city_",J8204,"_",B8204)</f>
        <v>rdx_city_USA_389</v>
      </c>
      <c r="B8204">
        <f>IF(I8204=I8203,B8203+1,1)</f>
        <v>389</v>
      </c>
      <c r="C8204" t="s">
        <v>11674</v>
      </c>
      <c r="D8204" t="s">
        <v>11674</v>
      </c>
      <c r="E8204">
        <v>46.814</v>
      </c>
      <c r="F8204">
        <v>-100.7695</v>
      </c>
      <c r="G8204" t="s">
        <v>11356</v>
      </c>
      <c r="H8204" t="str">
        <f>IFERROR(VLOOKUP(I8204,'country(26mar)'!C$2:D$251,2,FALSE),"")</f>
        <v>base.us</v>
      </c>
      <c r="I8204" t="s">
        <v>11357</v>
      </c>
      <c r="J8204" t="s">
        <v>11358</v>
      </c>
      <c r="K8204" t="s">
        <v>11675</v>
      </c>
      <c r="L8204" t="str">
        <f>CONCATENATE(G8204," ",K8204)</f>
        <v>United States North Dakota</v>
      </c>
      <c r="M8204" t="str">
        <f>IFERROR(VLOOKUP(L8204,'State(need_input)'!I$2:J$3992,2,FALSE),"")</f>
        <v>base.state_us_29</v>
      </c>
      <c r="N8204" t="s">
        <v>23</v>
      </c>
      <c r="O8204">
        <v>97457</v>
      </c>
      <c r="P8204">
        <v>1840001926</v>
      </c>
    </row>
    <row r="8205" spans="1:16">
      <c r="A8205" s="5" t="str">
        <f>CONCATENATE("rdx_city_",J8205,"_",B8205)</f>
        <v>rdx_city_USA_390</v>
      </c>
      <c r="B8205">
        <f>IF(I8205=I8204,B8204+1,1)</f>
        <v>390</v>
      </c>
      <c r="C8205" t="s">
        <v>11676</v>
      </c>
      <c r="D8205" t="s">
        <v>11676</v>
      </c>
      <c r="E8205">
        <v>35.9454</v>
      </c>
      <c r="F8205">
        <v>-95.8774</v>
      </c>
      <c r="G8205" t="s">
        <v>11356</v>
      </c>
      <c r="H8205" t="str">
        <f>IFERROR(VLOOKUP(I8205,'country(26mar)'!C$2:D$251,2,FALSE),"")</f>
        <v>base.us</v>
      </c>
      <c r="I8205" t="s">
        <v>11357</v>
      </c>
      <c r="J8205" t="s">
        <v>11358</v>
      </c>
      <c r="K8205" t="s">
        <v>11372</v>
      </c>
      <c r="L8205" t="str">
        <f>CONCATENATE(G8205," ",K8205)</f>
        <v>United States Oklahoma</v>
      </c>
      <c r="M8205" t="str">
        <f>IFERROR(VLOOKUP(L8205,'State(need_input)'!I$2:J$3992,2,FALSE),"")</f>
        <v>base.state_us_31</v>
      </c>
      <c r="O8205">
        <v>26724</v>
      </c>
      <c r="P8205">
        <v>1840019058</v>
      </c>
    </row>
    <row r="8206" spans="1:16">
      <c r="A8206" s="5" t="str">
        <f>CONCATENATE("rdx_city_",J8206,"_",B8206)</f>
        <v>rdx_city_USA_391</v>
      </c>
      <c r="B8206">
        <f>IF(I8206=I8205,B8205+1,1)</f>
        <v>391</v>
      </c>
      <c r="C8206" t="s">
        <v>11677</v>
      </c>
      <c r="D8206" t="s">
        <v>11677</v>
      </c>
      <c r="E8206">
        <v>38.7993</v>
      </c>
      <c r="F8206">
        <v>-90.264</v>
      </c>
      <c r="G8206" t="s">
        <v>11356</v>
      </c>
      <c r="H8206" t="str">
        <f>IFERROR(VLOOKUP(I8206,'country(26mar)'!C$2:D$251,2,FALSE),"")</f>
        <v>base.us</v>
      </c>
      <c r="I8206" t="s">
        <v>11357</v>
      </c>
      <c r="J8206" t="s">
        <v>11358</v>
      </c>
      <c r="K8206" t="s">
        <v>11495</v>
      </c>
      <c r="L8206" t="str">
        <f>CONCATENATE(G8206," ",K8206)</f>
        <v>United States Missouri</v>
      </c>
      <c r="M8206" t="str">
        <f>IFERROR(VLOOKUP(L8206,'State(need_input)'!I$2:J$3992,2,FALSE),"")</f>
        <v>base.state_us_38</v>
      </c>
      <c r="O8206">
        <v>6927</v>
      </c>
      <c r="P8206">
        <v>1840007452</v>
      </c>
    </row>
    <row r="8207" spans="1:16">
      <c r="A8207" s="5" t="str">
        <f>CONCATENATE("rdx_city_",J8207,"_",B8207)</f>
        <v>rdx_city_USA_392</v>
      </c>
      <c r="B8207">
        <f>IF(I8207=I8206,B8206+1,1)</f>
        <v>392</v>
      </c>
      <c r="C8207" t="s">
        <v>11678</v>
      </c>
      <c r="D8207" t="s">
        <v>11678</v>
      </c>
      <c r="E8207">
        <v>35.6142</v>
      </c>
      <c r="F8207">
        <v>-82.3275</v>
      </c>
      <c r="G8207" t="s">
        <v>11356</v>
      </c>
      <c r="H8207" t="str">
        <f>IFERROR(VLOOKUP(I8207,'country(26mar)'!C$2:D$251,2,FALSE),"")</f>
        <v>base.us</v>
      </c>
      <c r="I8207" t="s">
        <v>11357</v>
      </c>
      <c r="J8207" t="s">
        <v>11358</v>
      </c>
      <c r="K8207" t="s">
        <v>11362</v>
      </c>
      <c r="L8207" t="str">
        <f>CONCATENATE(G8207," ",K8207)</f>
        <v>United States North Carolina</v>
      </c>
      <c r="M8207" t="str">
        <f>IFERROR(VLOOKUP(L8207,'State(need_input)'!I$2:J$3992,2,FALSE),"")</f>
        <v>base.state_us_28</v>
      </c>
      <c r="O8207">
        <v>8150</v>
      </c>
      <c r="P8207">
        <v>1840015392</v>
      </c>
    </row>
    <row r="8208" spans="1:16">
      <c r="A8208" s="5" t="str">
        <f>CONCATENATE("rdx_city_",J8208,"_",B8208)</f>
        <v>rdx_city_USA_393</v>
      </c>
      <c r="B8208">
        <f>IF(I8208=I8207,B8207+1,1)</f>
        <v>393</v>
      </c>
      <c r="C8208" t="s">
        <v>11679</v>
      </c>
      <c r="D8208" t="s">
        <v>11679</v>
      </c>
      <c r="E8208">
        <v>44.2981</v>
      </c>
      <c r="F8208">
        <v>-90.8421</v>
      </c>
      <c r="G8208" t="s">
        <v>11356</v>
      </c>
      <c r="H8208" t="str">
        <f>IFERROR(VLOOKUP(I8208,'country(26mar)'!C$2:D$251,2,FALSE),"")</f>
        <v>base.us</v>
      </c>
      <c r="I8208" t="s">
        <v>11357</v>
      </c>
      <c r="J8208" t="s">
        <v>11358</v>
      </c>
      <c r="K8208" t="s">
        <v>11426</v>
      </c>
      <c r="L8208" t="str">
        <f>CONCATENATE(G8208," ",K8208)</f>
        <v>United States Wisconsin</v>
      </c>
      <c r="M8208" t="str">
        <f>IFERROR(VLOOKUP(L8208,'State(need_input)'!I$2:J$3992,2,FALSE),"")</f>
        <v>base.state_us_50</v>
      </c>
      <c r="O8208">
        <v>5490</v>
      </c>
      <c r="P8208">
        <v>1840002397</v>
      </c>
    </row>
    <row r="8209" spans="1:16">
      <c r="A8209" s="5" t="str">
        <f>CONCATENATE("rdx_city_",J8209,"_",B8209)</f>
        <v>rdx_city_USA_394</v>
      </c>
      <c r="B8209">
        <f>IF(I8209=I8208,B8208+1,1)</f>
        <v>394</v>
      </c>
      <c r="C8209" t="s">
        <v>11680</v>
      </c>
      <c r="D8209" t="s">
        <v>11680</v>
      </c>
      <c r="E8209">
        <v>43.194</v>
      </c>
      <c r="F8209">
        <v>-112.3455</v>
      </c>
      <c r="G8209" t="s">
        <v>11356</v>
      </c>
      <c r="H8209" t="str">
        <f>IFERROR(VLOOKUP(I8209,'country(26mar)'!C$2:D$251,2,FALSE),"")</f>
        <v>base.us</v>
      </c>
      <c r="I8209" t="s">
        <v>11357</v>
      </c>
      <c r="J8209" t="s">
        <v>11358</v>
      </c>
      <c r="K8209" t="s">
        <v>11450</v>
      </c>
      <c r="L8209" t="str">
        <f>CONCATENATE(G8209," ",K8209)</f>
        <v>United States Idaho</v>
      </c>
      <c r="M8209" t="str">
        <f>IFERROR(VLOOKUP(L8209,'State(need_input)'!I$2:J$3992,2,FALSE),"")</f>
        <v>base.state_us_13</v>
      </c>
      <c r="O8209">
        <v>15382</v>
      </c>
      <c r="P8209">
        <v>1840018650</v>
      </c>
    </row>
    <row r="8210" spans="1:16">
      <c r="A8210" s="5" t="str">
        <f>CONCATENATE("rdx_city_",J8210,"_",B8210)</f>
        <v>rdx_city_USA_395</v>
      </c>
      <c r="B8210">
        <f>IF(I8210=I8209,B8209+1,1)</f>
        <v>395</v>
      </c>
      <c r="C8210" t="s">
        <v>11681</v>
      </c>
      <c r="D8210" t="s">
        <v>11681</v>
      </c>
      <c r="E8210">
        <v>37.23</v>
      </c>
      <c r="F8210">
        <v>-80.428</v>
      </c>
      <c r="G8210" t="s">
        <v>11356</v>
      </c>
      <c r="H8210" t="str">
        <f>IFERROR(VLOOKUP(I8210,'country(26mar)'!C$2:D$251,2,FALSE),"")</f>
        <v>base.us</v>
      </c>
      <c r="I8210" t="s">
        <v>11357</v>
      </c>
      <c r="J8210" t="s">
        <v>11358</v>
      </c>
      <c r="K8210" t="s">
        <v>11368</v>
      </c>
      <c r="L8210" t="str">
        <f>CONCATENATE(G8210," ",K8210)</f>
        <v>United States Virginia</v>
      </c>
      <c r="M8210" t="str">
        <f>IFERROR(VLOOKUP(L8210,'State(need_input)'!I$2:J$3992,2,FALSE),"")</f>
        <v>base.state_us_47</v>
      </c>
      <c r="O8210">
        <v>92573</v>
      </c>
      <c r="P8210">
        <v>1840006446</v>
      </c>
    </row>
    <row r="8211" spans="1:16">
      <c r="A8211" s="5" t="str">
        <f>CONCATENATE("rdx_city_",J8211,"_",B8211)</f>
        <v>rdx_city_USA_396</v>
      </c>
      <c r="B8211">
        <f>IF(I8211=I8210,B8210+1,1)</f>
        <v>396</v>
      </c>
      <c r="C8211" t="s">
        <v>11682</v>
      </c>
      <c r="D8211" t="s">
        <v>11682</v>
      </c>
      <c r="E8211">
        <v>36.8011</v>
      </c>
      <c r="F8211">
        <v>-97.3009</v>
      </c>
      <c r="G8211" t="s">
        <v>11356</v>
      </c>
      <c r="H8211" t="str">
        <f>IFERROR(VLOOKUP(I8211,'country(26mar)'!C$2:D$251,2,FALSE),"")</f>
        <v>base.us</v>
      </c>
      <c r="I8211" t="s">
        <v>11357</v>
      </c>
      <c r="J8211" t="s">
        <v>11358</v>
      </c>
      <c r="K8211" t="s">
        <v>11372</v>
      </c>
      <c r="L8211" t="str">
        <f>CONCATENATE(G8211," ",K8211)</f>
        <v>United States Oklahoma</v>
      </c>
      <c r="M8211" t="str">
        <f>IFERROR(VLOOKUP(L8211,'State(need_input)'!I$2:J$3992,2,FALSE),"")</f>
        <v>base.state_us_31</v>
      </c>
      <c r="O8211">
        <v>6564</v>
      </c>
      <c r="P8211">
        <v>1840018980</v>
      </c>
    </row>
    <row r="8212" spans="1:16">
      <c r="A8212" s="5" t="str">
        <f>CONCATENATE("rdx_city_",J8212,"_",B8212)</f>
        <v>rdx_city_USA_397</v>
      </c>
      <c r="B8212">
        <f>IF(I8212=I8211,B8211+1,1)</f>
        <v>397</v>
      </c>
      <c r="C8212" t="s">
        <v>11683</v>
      </c>
      <c r="D8212" t="s">
        <v>11683</v>
      </c>
      <c r="E8212">
        <v>38.9424</v>
      </c>
      <c r="F8212">
        <v>-76.9263</v>
      </c>
      <c r="G8212" t="s">
        <v>11356</v>
      </c>
      <c r="H8212" t="str">
        <f>IFERROR(VLOOKUP(I8212,'country(26mar)'!C$2:D$251,2,FALSE),"")</f>
        <v>base.us</v>
      </c>
      <c r="I8212" t="s">
        <v>11357</v>
      </c>
      <c r="J8212" t="s">
        <v>11358</v>
      </c>
      <c r="K8212" t="s">
        <v>6003</v>
      </c>
      <c r="L8212" t="str">
        <f>CONCATENATE(G8212," ",K8212)</f>
        <v>United States Maryland</v>
      </c>
      <c r="M8212" t="str">
        <f>IFERROR(VLOOKUP(L8212,'State(need_input)'!I$2:J$3992,2,FALSE),"")</f>
        <v>base.state_us_33</v>
      </c>
      <c r="O8212">
        <v>9450</v>
      </c>
      <c r="P8212">
        <v>1840005981</v>
      </c>
    </row>
    <row r="8213" spans="1:16">
      <c r="A8213" s="5" t="str">
        <f>CONCATENATE("rdx_city_",J8213,"_",B8213)</f>
        <v>rdx_city_USA_398</v>
      </c>
      <c r="B8213">
        <f>IF(I8213=I8212,B8212+1,1)</f>
        <v>398</v>
      </c>
      <c r="C8213" t="s">
        <v>11684</v>
      </c>
      <c r="D8213" t="s">
        <v>11684</v>
      </c>
      <c r="E8213">
        <v>48.9839</v>
      </c>
      <c r="F8213">
        <v>-122.7414</v>
      </c>
      <c r="G8213" t="s">
        <v>11356</v>
      </c>
      <c r="H8213" t="str">
        <f>IFERROR(VLOOKUP(I8213,'country(26mar)'!C$2:D$251,2,FALSE),"")</f>
        <v>base.us</v>
      </c>
      <c r="I8213" t="s">
        <v>11357</v>
      </c>
      <c r="J8213" t="s">
        <v>11358</v>
      </c>
      <c r="K8213" t="s">
        <v>11361</v>
      </c>
      <c r="L8213" t="str">
        <f>CONCATENATE(G8213," ",K8213)</f>
        <v>United States Washington</v>
      </c>
      <c r="M8213" t="str">
        <f>IFERROR(VLOOKUP(L8213,'State(need_input)'!I$2:J$3992,2,FALSE),"")</f>
        <v>base.state_us_48</v>
      </c>
      <c r="O8213">
        <v>5311</v>
      </c>
      <c r="P8213">
        <v>1840018347</v>
      </c>
    </row>
    <row r="8214" spans="1:16">
      <c r="A8214" s="5" t="str">
        <f>CONCATENATE("rdx_city_",J8214,"_",B8214)</f>
        <v>rdx_city_USA_399</v>
      </c>
      <c r="B8214">
        <f>IF(I8214=I8213,B8213+1,1)</f>
        <v>399</v>
      </c>
      <c r="C8214" t="s">
        <v>11684</v>
      </c>
      <c r="D8214" t="s">
        <v>11684</v>
      </c>
      <c r="E8214">
        <v>45.1696</v>
      </c>
      <c r="F8214">
        <v>-93.2077</v>
      </c>
      <c r="G8214" t="s">
        <v>11356</v>
      </c>
      <c r="H8214" t="str">
        <f>IFERROR(VLOOKUP(I8214,'country(26mar)'!C$2:D$251,2,FALSE),"")</f>
        <v>base.us</v>
      </c>
      <c r="I8214" t="s">
        <v>11357</v>
      </c>
      <c r="J8214" t="s">
        <v>11358</v>
      </c>
      <c r="K8214" t="s">
        <v>11400</v>
      </c>
      <c r="L8214" t="str">
        <f>CONCATENATE(G8214," ",K8214)</f>
        <v>United States Minnesota</v>
      </c>
      <c r="M8214" t="str">
        <f>IFERROR(VLOOKUP(L8214,'State(need_input)'!I$2:J$3992,2,FALSE),"")</f>
        <v>base.state_us_36</v>
      </c>
      <c r="O8214">
        <v>64557</v>
      </c>
      <c r="P8214">
        <v>1840006719</v>
      </c>
    </row>
    <row r="8215" spans="1:16">
      <c r="A8215" s="5" t="str">
        <f>CONCATENATE("rdx_city_",J8215,"_",B8215)</f>
        <v>rdx_city_USA_400</v>
      </c>
      <c r="B8215">
        <f>IF(I8215=I8214,B8214+1,1)</f>
        <v>400</v>
      </c>
      <c r="C8215" t="s">
        <v>11685</v>
      </c>
      <c r="D8215" t="s">
        <v>11685</v>
      </c>
      <c r="E8215">
        <v>41.5417</v>
      </c>
      <c r="F8215">
        <v>-96.1361</v>
      </c>
      <c r="G8215" t="s">
        <v>11356</v>
      </c>
      <c r="H8215" t="str">
        <f>IFERROR(VLOOKUP(I8215,'country(26mar)'!C$2:D$251,2,FALSE),"")</f>
        <v>base.us</v>
      </c>
      <c r="I8215" t="s">
        <v>11357</v>
      </c>
      <c r="J8215" t="s">
        <v>11358</v>
      </c>
      <c r="K8215" t="s">
        <v>11424</v>
      </c>
      <c r="L8215" t="str">
        <f>CONCATENATE(G8215," ",K8215)</f>
        <v>United States Nebraska</v>
      </c>
      <c r="M8215" t="str">
        <f>IFERROR(VLOOKUP(L8215,'State(need_input)'!I$2:J$3992,2,FALSE),"")</f>
        <v>base.state_us_22</v>
      </c>
      <c r="O8215">
        <v>7943</v>
      </c>
      <c r="P8215">
        <v>1840007094</v>
      </c>
    </row>
    <row r="8216" spans="1:16">
      <c r="A8216" s="5" t="str">
        <f>CONCATENATE("rdx_city_",J8216,"_",B8216)</f>
        <v>rdx_city_USA_401</v>
      </c>
      <c r="B8216">
        <f>IF(I8216=I8215,B8215+1,1)</f>
        <v>401</v>
      </c>
      <c r="C8216" t="s">
        <v>11686</v>
      </c>
      <c r="D8216" t="s">
        <v>11686</v>
      </c>
      <c r="E8216">
        <v>40.4325</v>
      </c>
      <c r="F8216">
        <v>-79.2599</v>
      </c>
      <c r="G8216" t="s">
        <v>11356</v>
      </c>
      <c r="H8216" t="str">
        <f>IFERROR(VLOOKUP(I8216,'country(26mar)'!C$2:D$251,2,FALSE),"")</f>
        <v>base.us</v>
      </c>
      <c r="I8216" t="s">
        <v>11357</v>
      </c>
      <c r="J8216" t="s">
        <v>11358</v>
      </c>
      <c r="K8216" t="s">
        <v>11416</v>
      </c>
      <c r="L8216" t="str">
        <f>CONCATENATE(G8216," ",K8216)</f>
        <v>United States Pennsylvania</v>
      </c>
      <c r="M8216" t="str">
        <f>IFERROR(VLOOKUP(L8216,'State(need_input)'!I$2:J$3992,2,FALSE),"")</f>
        <v>base.state_us_39</v>
      </c>
      <c r="O8216">
        <v>6759</v>
      </c>
      <c r="P8216">
        <v>1840000990</v>
      </c>
    </row>
    <row r="8217" spans="1:16">
      <c r="A8217" s="5" t="str">
        <f>CONCATENATE("rdx_city_",J8217,"_",B8217)</f>
        <v>rdx_city_USA_402</v>
      </c>
      <c r="B8217">
        <f>IF(I8217=I8216,B8216+1,1)</f>
        <v>402</v>
      </c>
      <c r="C8217" t="s">
        <v>11687</v>
      </c>
      <c r="D8217" t="s">
        <v>11687</v>
      </c>
      <c r="E8217">
        <v>41.4859</v>
      </c>
      <c r="F8217">
        <v>-75.6012</v>
      </c>
      <c r="G8217" t="s">
        <v>11356</v>
      </c>
      <c r="H8217" t="str">
        <f>IFERROR(VLOOKUP(I8217,'country(26mar)'!C$2:D$251,2,FALSE),"")</f>
        <v>base.us</v>
      </c>
      <c r="I8217" t="s">
        <v>11357</v>
      </c>
      <c r="J8217" t="s">
        <v>11358</v>
      </c>
      <c r="K8217" t="s">
        <v>11416</v>
      </c>
      <c r="L8217" t="str">
        <f>CONCATENATE(G8217," ",K8217)</f>
        <v>United States Pennsylvania</v>
      </c>
      <c r="M8217" t="str">
        <f>IFERROR(VLOOKUP(L8217,'State(need_input)'!I$2:J$3992,2,FALSE),"")</f>
        <v>base.state_us_39</v>
      </c>
      <c r="O8217">
        <v>6245</v>
      </c>
      <c r="P8217">
        <v>1840003375</v>
      </c>
    </row>
    <row r="8218" spans="1:16">
      <c r="A8218" s="5" t="str">
        <f>CONCATENATE("rdx_city_",J8218,"_",B8218)</f>
        <v>rdx_city_USA_403</v>
      </c>
      <c r="B8218">
        <f>IF(I8218=I8217,B8217+1,1)</f>
        <v>403</v>
      </c>
      <c r="C8218" t="s">
        <v>11688</v>
      </c>
      <c r="D8218" t="s">
        <v>11688</v>
      </c>
      <c r="E8218">
        <v>35.1523</v>
      </c>
      <c r="F8218">
        <v>-97.6612</v>
      </c>
      <c r="G8218" t="s">
        <v>11356</v>
      </c>
      <c r="H8218" t="str">
        <f>IFERROR(VLOOKUP(I8218,'country(26mar)'!C$2:D$251,2,FALSE),"")</f>
        <v>base.us</v>
      </c>
      <c r="I8218" t="s">
        <v>11357</v>
      </c>
      <c r="J8218" t="s">
        <v>11358</v>
      </c>
      <c r="K8218" t="s">
        <v>11372</v>
      </c>
      <c r="L8218" t="str">
        <f>CONCATENATE(G8218," ",K8218)</f>
        <v>United States Oklahoma</v>
      </c>
      <c r="M8218" t="str">
        <f>IFERROR(VLOOKUP(L8218,'State(need_input)'!I$2:J$3992,2,FALSE),"")</f>
        <v>base.state_us_31</v>
      </c>
      <c r="O8218">
        <v>8690</v>
      </c>
      <c r="P8218">
        <v>1840019175</v>
      </c>
    </row>
    <row r="8219" spans="1:16">
      <c r="A8219" s="5" t="str">
        <f>CONCATENATE("rdx_city_",J8219,"_",B8219)</f>
        <v>rdx_city_USA_404</v>
      </c>
      <c r="B8219">
        <f>IF(I8219=I8218,B8218+1,1)</f>
        <v>404</v>
      </c>
      <c r="C8219" t="s">
        <v>11689</v>
      </c>
      <c r="D8219" t="s">
        <v>11689</v>
      </c>
      <c r="E8219">
        <v>36.7398</v>
      </c>
      <c r="F8219">
        <v>-107.9733</v>
      </c>
      <c r="G8219" t="s">
        <v>11356</v>
      </c>
      <c r="H8219" t="str">
        <f>IFERROR(VLOOKUP(I8219,'country(26mar)'!C$2:D$251,2,FALSE),"")</f>
        <v>base.us</v>
      </c>
      <c r="I8219" t="s">
        <v>11357</v>
      </c>
      <c r="J8219" t="s">
        <v>11358</v>
      </c>
      <c r="K8219" t="s">
        <v>11394</v>
      </c>
      <c r="L8219" t="str">
        <f>CONCATENATE(G8219," ",K8219)</f>
        <v>United States New Mexico</v>
      </c>
      <c r="M8219" t="str">
        <f>IFERROR(VLOOKUP(L8219,'State(need_input)'!I$2:J$3992,2,FALSE),"")</f>
        <v>base.state_us_26</v>
      </c>
      <c r="O8219">
        <v>9701</v>
      </c>
      <c r="P8219">
        <v>1840018994</v>
      </c>
    </row>
    <row r="8220" spans="1:16">
      <c r="A8220" s="5" t="str">
        <f>CONCATENATE("rdx_city_",J8220,"_",B8220)</f>
        <v>rdx_city_USA_405</v>
      </c>
      <c r="B8220">
        <f>IF(I8220=I8219,B8219+1,1)</f>
        <v>405</v>
      </c>
      <c r="C8220" t="s">
        <v>11690</v>
      </c>
      <c r="D8220" t="s">
        <v>11690</v>
      </c>
      <c r="E8220">
        <v>41.03</v>
      </c>
      <c r="F8220">
        <v>-74.3319</v>
      </c>
      <c r="G8220" t="s">
        <v>11356</v>
      </c>
      <c r="H8220" t="str">
        <f>IFERROR(VLOOKUP(I8220,'country(26mar)'!C$2:D$251,2,FALSE),"")</f>
        <v>base.us</v>
      </c>
      <c r="I8220" t="s">
        <v>11357</v>
      </c>
      <c r="J8220" t="s">
        <v>11358</v>
      </c>
      <c r="K8220" t="s">
        <v>11370</v>
      </c>
      <c r="L8220" t="str">
        <f>CONCATENATE(G8220," ",K8220)</f>
        <v>United States New Jersey</v>
      </c>
      <c r="M8220" t="str">
        <f>IFERROR(VLOOKUP(L8220,'State(need_input)'!I$2:J$3992,2,FALSE),"")</f>
        <v>base.state_us_25</v>
      </c>
      <c r="O8220">
        <v>8242</v>
      </c>
      <c r="P8220">
        <v>1840000832</v>
      </c>
    </row>
    <row r="8221" spans="1:16">
      <c r="A8221" s="5" t="str">
        <f>CONCATENATE("rdx_city_",J8221,"_",B8221)</f>
        <v>rdx_city_USA_406</v>
      </c>
      <c r="B8221">
        <f>IF(I8221=I8220,B8220+1,1)</f>
        <v>406</v>
      </c>
      <c r="C8221" t="s">
        <v>11690</v>
      </c>
      <c r="D8221" t="s">
        <v>11690</v>
      </c>
      <c r="E8221">
        <v>41.9496</v>
      </c>
      <c r="F8221">
        <v>-88.0894</v>
      </c>
      <c r="G8221" t="s">
        <v>11356</v>
      </c>
      <c r="H8221" t="str">
        <f>IFERROR(VLOOKUP(I8221,'country(26mar)'!C$2:D$251,2,FALSE),"")</f>
        <v>base.us</v>
      </c>
      <c r="I8221" t="s">
        <v>11357</v>
      </c>
      <c r="J8221" t="s">
        <v>11358</v>
      </c>
      <c r="K8221" t="s">
        <v>11376</v>
      </c>
      <c r="L8221" t="str">
        <f>CONCATENATE(G8221," ",K8221)</f>
        <v>United States Illinois</v>
      </c>
      <c r="M8221" t="str">
        <f>IFERROR(VLOOKUP(L8221,'State(need_input)'!I$2:J$3992,2,FALSE),"")</f>
        <v>base.state_us_14</v>
      </c>
      <c r="O8221">
        <v>22016</v>
      </c>
      <c r="P8221">
        <v>1840011399</v>
      </c>
    </row>
    <row r="8222" spans="1:16">
      <c r="A8222" s="5" t="str">
        <f>CONCATENATE("rdx_city_",J8222,"_",B8222)</f>
        <v>rdx_city_USA_407</v>
      </c>
      <c r="B8222">
        <f>IF(I8222=I8221,B8221+1,1)</f>
        <v>407</v>
      </c>
      <c r="C8222" t="s">
        <v>11691</v>
      </c>
      <c r="D8222" t="s">
        <v>11691</v>
      </c>
      <c r="E8222">
        <v>40.4757</v>
      </c>
      <c r="F8222">
        <v>-88.9705</v>
      </c>
      <c r="G8222" t="s">
        <v>11356</v>
      </c>
      <c r="H8222" t="str">
        <f>IFERROR(VLOOKUP(I8222,'country(26mar)'!C$2:D$251,2,FALSE),"")</f>
        <v>base.us</v>
      </c>
      <c r="I8222" t="s">
        <v>11357</v>
      </c>
      <c r="J8222" t="s">
        <v>11358</v>
      </c>
      <c r="K8222" t="s">
        <v>11376</v>
      </c>
      <c r="L8222" t="str">
        <f>CONCATENATE(G8222," ",K8222)</f>
        <v>United States Illinois</v>
      </c>
      <c r="M8222" t="str">
        <f>IFERROR(VLOOKUP(L8222,'State(need_input)'!I$2:J$3992,2,FALSE),"")</f>
        <v>base.state_us_14</v>
      </c>
      <c r="O8222">
        <v>134892</v>
      </c>
      <c r="P8222">
        <v>1840007207</v>
      </c>
    </row>
    <row r="8223" spans="1:16">
      <c r="A8223" s="5" t="str">
        <f>CONCATENATE("rdx_city_",J8223,"_",B8223)</f>
        <v>rdx_city_USA_408</v>
      </c>
      <c r="B8223">
        <f>IF(I8223=I8222,B8222+1,1)</f>
        <v>408</v>
      </c>
      <c r="C8223" t="s">
        <v>11691</v>
      </c>
      <c r="D8223" t="s">
        <v>11691</v>
      </c>
      <c r="E8223">
        <v>39.1637</v>
      </c>
      <c r="F8223">
        <v>-86.5256</v>
      </c>
      <c r="G8223" t="s">
        <v>11356</v>
      </c>
      <c r="H8223" t="str">
        <f>IFERROR(VLOOKUP(I8223,'country(26mar)'!C$2:D$251,2,FALSE),"")</f>
        <v>base.us</v>
      </c>
      <c r="I8223" t="s">
        <v>11357</v>
      </c>
      <c r="J8223" t="s">
        <v>11358</v>
      </c>
      <c r="K8223" t="s">
        <v>11408</v>
      </c>
      <c r="L8223" t="str">
        <f>CONCATENATE(G8223," ",K8223)</f>
        <v>United States Indiana</v>
      </c>
      <c r="M8223" t="str">
        <f>IFERROR(VLOOKUP(L8223,'State(need_input)'!I$2:J$3992,2,FALSE),"")</f>
        <v>base.state_us_15</v>
      </c>
      <c r="O8223">
        <v>114959</v>
      </c>
      <c r="P8223">
        <v>1840007376</v>
      </c>
    </row>
    <row r="8224" spans="1:16">
      <c r="A8224" s="5" t="str">
        <f>CONCATENATE("rdx_city_",J8224,"_",B8224)</f>
        <v>rdx_city_USA_409</v>
      </c>
      <c r="B8224">
        <f>IF(I8224=I8223,B8223+1,1)</f>
        <v>409</v>
      </c>
      <c r="C8224" t="s">
        <v>11691</v>
      </c>
      <c r="D8224" t="s">
        <v>11691</v>
      </c>
      <c r="E8224">
        <v>44.8306</v>
      </c>
      <c r="F8224">
        <v>-93.3151</v>
      </c>
      <c r="G8224" t="s">
        <v>11356</v>
      </c>
      <c r="H8224" t="str">
        <f>IFERROR(VLOOKUP(I8224,'country(26mar)'!C$2:D$251,2,FALSE),"")</f>
        <v>base.us</v>
      </c>
      <c r="I8224" t="s">
        <v>11357</v>
      </c>
      <c r="J8224" t="s">
        <v>11358</v>
      </c>
      <c r="K8224" t="s">
        <v>11400</v>
      </c>
      <c r="L8224" t="str">
        <f>CONCATENATE(G8224," ",K8224)</f>
        <v>United States Minnesota</v>
      </c>
      <c r="M8224" t="str">
        <f>IFERROR(VLOOKUP(L8224,'State(need_input)'!I$2:J$3992,2,FALSE),"")</f>
        <v>base.state_us_36</v>
      </c>
      <c r="O8224">
        <v>85866</v>
      </c>
      <c r="P8224">
        <v>1840006747</v>
      </c>
    </row>
    <row r="8225" spans="1:16">
      <c r="A8225" s="5" t="str">
        <f>CONCATENATE("rdx_city_",J8225,"_",B8225)</f>
        <v>rdx_city_USA_410</v>
      </c>
      <c r="B8225">
        <f>IF(I8225=I8224,B8224+1,1)</f>
        <v>410</v>
      </c>
      <c r="C8225" t="s">
        <v>11692</v>
      </c>
      <c r="D8225" t="s">
        <v>11692</v>
      </c>
      <c r="E8225">
        <v>41.0027</v>
      </c>
      <c r="F8225">
        <v>-76.4561</v>
      </c>
      <c r="G8225" t="s">
        <v>11356</v>
      </c>
      <c r="H8225" t="str">
        <f>IFERROR(VLOOKUP(I8225,'country(26mar)'!C$2:D$251,2,FALSE),"")</f>
        <v>base.us</v>
      </c>
      <c r="I8225" t="s">
        <v>11357</v>
      </c>
      <c r="J8225" t="s">
        <v>11358</v>
      </c>
      <c r="K8225" t="s">
        <v>11416</v>
      </c>
      <c r="L8225" t="str">
        <f>CONCATENATE(G8225," ",K8225)</f>
        <v>United States Pennsylvania</v>
      </c>
      <c r="M8225" t="str">
        <f>IFERROR(VLOOKUP(L8225,'State(need_input)'!I$2:J$3992,2,FALSE),"")</f>
        <v>base.state_us_39</v>
      </c>
      <c r="O8225">
        <v>51356</v>
      </c>
      <c r="P8225">
        <v>1840000811</v>
      </c>
    </row>
    <row r="8226" spans="1:16">
      <c r="A8226" s="5" t="str">
        <f>CONCATENATE("rdx_city_",J8226,"_",B8226)</f>
        <v>rdx_city_USA_411</v>
      </c>
      <c r="B8226">
        <f>IF(I8226=I8225,B8225+1,1)</f>
        <v>411</v>
      </c>
      <c r="C8226" t="s">
        <v>11693</v>
      </c>
      <c r="D8226" t="s">
        <v>11693</v>
      </c>
      <c r="E8226">
        <v>39.2478</v>
      </c>
      <c r="F8226">
        <v>-84.3825</v>
      </c>
      <c r="G8226" t="s">
        <v>11356</v>
      </c>
      <c r="H8226" t="str">
        <f>IFERROR(VLOOKUP(I8226,'country(26mar)'!C$2:D$251,2,FALSE),"")</f>
        <v>base.us</v>
      </c>
      <c r="I8226" t="s">
        <v>11357</v>
      </c>
      <c r="J8226" t="s">
        <v>11358</v>
      </c>
      <c r="K8226" t="s">
        <v>11373</v>
      </c>
      <c r="L8226" t="str">
        <f>CONCATENATE(G8226," ",K8226)</f>
        <v>United States Ohio</v>
      </c>
      <c r="M8226" t="str">
        <f>IFERROR(VLOOKUP(L8226,'State(need_input)'!I$2:J$3992,2,FALSE),"")</f>
        <v>base.state_us_30</v>
      </c>
      <c r="O8226">
        <v>12199</v>
      </c>
      <c r="P8226">
        <v>1840003812</v>
      </c>
    </row>
    <row r="8227" spans="1:16">
      <c r="A8227" s="5" t="str">
        <f>CONCATENATE("rdx_city_",J8227,"_",B8227)</f>
        <v>rdx_city_USA_412</v>
      </c>
      <c r="B8227">
        <f>IF(I8227=I8226,B8226+1,1)</f>
        <v>412</v>
      </c>
      <c r="C8227" t="s">
        <v>11694</v>
      </c>
      <c r="D8227" t="s">
        <v>11694</v>
      </c>
      <c r="E8227">
        <v>41.6578</v>
      </c>
      <c r="F8227">
        <v>-87.6812</v>
      </c>
      <c r="G8227" t="s">
        <v>11356</v>
      </c>
      <c r="H8227" t="str">
        <f>IFERROR(VLOOKUP(I8227,'country(26mar)'!C$2:D$251,2,FALSE),"")</f>
        <v>base.us</v>
      </c>
      <c r="I8227" t="s">
        <v>11357</v>
      </c>
      <c r="J8227" t="s">
        <v>11358</v>
      </c>
      <c r="K8227" t="s">
        <v>11376</v>
      </c>
      <c r="L8227" t="str">
        <f>CONCATENATE(G8227," ",K8227)</f>
        <v>United States Illinois</v>
      </c>
      <c r="M8227" t="str">
        <f>IFERROR(VLOOKUP(L8227,'State(need_input)'!I$2:J$3992,2,FALSE),"")</f>
        <v>base.state_us_14</v>
      </c>
      <c r="O8227">
        <v>23361</v>
      </c>
      <c r="P8227">
        <v>1840007028</v>
      </c>
    </row>
    <row r="8228" spans="1:16">
      <c r="A8228" s="5" t="str">
        <f>CONCATENATE("rdx_city_",J8228,"_",B8228)</f>
        <v>rdx_city_USA_413</v>
      </c>
      <c r="B8228">
        <f>IF(I8228=I8227,B8227+1,1)</f>
        <v>413</v>
      </c>
      <c r="C8228" t="s">
        <v>11695</v>
      </c>
      <c r="D8228" t="s">
        <v>11695</v>
      </c>
      <c r="E8228">
        <v>39.0124</v>
      </c>
      <c r="F8228">
        <v>-94.2722</v>
      </c>
      <c r="G8228" t="s">
        <v>11356</v>
      </c>
      <c r="H8228" t="str">
        <f>IFERROR(VLOOKUP(I8228,'country(26mar)'!C$2:D$251,2,FALSE),"")</f>
        <v>base.us</v>
      </c>
      <c r="I8228" t="s">
        <v>11357</v>
      </c>
      <c r="J8228" t="s">
        <v>11358</v>
      </c>
      <c r="K8228" t="s">
        <v>11495</v>
      </c>
      <c r="L8228" t="str">
        <f>CONCATENATE(G8228," ",K8228)</f>
        <v>United States Missouri</v>
      </c>
      <c r="M8228" t="str">
        <f>IFERROR(VLOOKUP(L8228,'State(need_input)'!I$2:J$3992,2,FALSE),"")</f>
        <v>base.state_us_38</v>
      </c>
      <c r="O8228">
        <v>54945</v>
      </c>
      <c r="P8228">
        <v>1840007396</v>
      </c>
    </row>
    <row r="8229" spans="1:16">
      <c r="A8229" s="5" t="str">
        <f>CONCATENATE("rdx_city_",J8229,"_",B8229)</f>
        <v>rdx_city_USA_414</v>
      </c>
      <c r="B8229">
        <f>IF(I8229=I8228,B8228+1,1)</f>
        <v>414</v>
      </c>
      <c r="C8229" t="s">
        <v>11696</v>
      </c>
      <c r="D8229" t="s">
        <v>11696</v>
      </c>
      <c r="E8229">
        <v>37.2605</v>
      </c>
      <c r="F8229">
        <v>-81.2155</v>
      </c>
      <c r="G8229" t="s">
        <v>11356</v>
      </c>
      <c r="H8229" t="str">
        <f>IFERROR(VLOOKUP(I8229,'country(26mar)'!C$2:D$251,2,FALSE),"")</f>
        <v>base.us</v>
      </c>
      <c r="I8229" t="s">
        <v>11357</v>
      </c>
      <c r="J8229" t="s">
        <v>11358</v>
      </c>
      <c r="K8229" t="s">
        <v>11602</v>
      </c>
      <c r="L8229" t="str">
        <f>CONCATENATE(G8229," ",K8229)</f>
        <v>United States West Virginia</v>
      </c>
      <c r="M8229" t="str">
        <f>IFERROR(VLOOKUP(L8229,'State(need_input)'!I$2:J$3992,2,FALSE),"")</f>
        <v>base.state_us_49</v>
      </c>
      <c r="O8229">
        <v>41653</v>
      </c>
      <c r="P8229">
        <v>1840006401</v>
      </c>
    </row>
    <row r="8230" spans="1:16">
      <c r="A8230" s="5" t="str">
        <f>CONCATENATE("rdx_city_",J8230,"_",B8230)</f>
        <v>rdx_city_USA_415</v>
      </c>
      <c r="B8230">
        <f>IF(I8230=I8229,B8229+1,1)</f>
        <v>415</v>
      </c>
      <c r="C8230" t="s">
        <v>11697</v>
      </c>
      <c r="D8230" t="s">
        <v>11697</v>
      </c>
      <c r="E8230">
        <v>40.4743</v>
      </c>
      <c r="F8230">
        <v>-111.9383</v>
      </c>
      <c r="G8230" t="s">
        <v>11356</v>
      </c>
      <c r="H8230" t="str">
        <f>IFERROR(VLOOKUP(I8230,'country(26mar)'!C$2:D$251,2,FALSE),"")</f>
        <v>base.us</v>
      </c>
      <c r="I8230" t="s">
        <v>11357</v>
      </c>
      <c r="J8230" t="s">
        <v>11358</v>
      </c>
      <c r="K8230" t="s">
        <v>11432</v>
      </c>
      <c r="L8230" t="str">
        <f>CONCATENATE(G8230," ",K8230)</f>
        <v>United States Utah</v>
      </c>
      <c r="M8230" t="str">
        <f>IFERROR(VLOOKUP(L8230,'State(need_input)'!I$2:J$3992,2,FALSE),"")</f>
        <v>base.state_us_45</v>
      </c>
      <c r="O8230">
        <v>13484</v>
      </c>
      <c r="P8230">
        <v>1840018745</v>
      </c>
    </row>
    <row r="8231" spans="1:16">
      <c r="A8231" s="5" t="str">
        <f>CONCATENATE("rdx_city_",J8231,"_",B8231)</f>
        <v>rdx_city_USA_416</v>
      </c>
      <c r="B8231">
        <f>IF(I8231=I8230,B8230+1,1)</f>
        <v>416</v>
      </c>
      <c r="C8231" t="s">
        <v>11698</v>
      </c>
      <c r="D8231" t="s">
        <v>11698</v>
      </c>
      <c r="E8231">
        <v>40.7426</v>
      </c>
      <c r="F8231">
        <v>-85.173</v>
      </c>
      <c r="G8231" t="s">
        <v>11356</v>
      </c>
      <c r="H8231" t="str">
        <f>IFERROR(VLOOKUP(I8231,'country(26mar)'!C$2:D$251,2,FALSE),"")</f>
        <v>base.us</v>
      </c>
      <c r="I8231" t="s">
        <v>11357</v>
      </c>
      <c r="J8231" t="s">
        <v>11358</v>
      </c>
      <c r="K8231" t="s">
        <v>11408</v>
      </c>
      <c r="L8231" t="str">
        <f>CONCATENATE(G8231," ",K8231)</f>
        <v>United States Indiana</v>
      </c>
      <c r="M8231" t="str">
        <f>IFERROR(VLOOKUP(L8231,'State(need_input)'!I$2:J$3992,2,FALSE),"")</f>
        <v>base.state_us_15</v>
      </c>
      <c r="O8231">
        <v>10085</v>
      </c>
      <c r="P8231">
        <v>1840007178</v>
      </c>
    </row>
    <row r="8232" spans="1:16">
      <c r="A8232" s="5" t="str">
        <f>CONCATENATE("rdx_city_",J8232,"_",B8232)</f>
        <v>rdx_city_USA_417</v>
      </c>
      <c r="B8232">
        <f>IF(I8232=I8231,B8231+1,1)</f>
        <v>417</v>
      </c>
      <c r="C8232" t="s">
        <v>11698</v>
      </c>
      <c r="D8232" t="s">
        <v>11698</v>
      </c>
      <c r="E8232">
        <v>32.2135</v>
      </c>
      <c r="F8232">
        <v>-80.9316</v>
      </c>
      <c r="G8232" t="s">
        <v>11356</v>
      </c>
      <c r="H8232" t="str">
        <f>IFERROR(VLOOKUP(I8232,'country(26mar)'!C$2:D$251,2,FALSE),"")</f>
        <v>base.us</v>
      </c>
      <c r="I8232" t="s">
        <v>11357</v>
      </c>
      <c r="J8232" t="s">
        <v>11358</v>
      </c>
      <c r="K8232" t="s">
        <v>11360</v>
      </c>
      <c r="L8232" t="str">
        <f>CONCATENATE(G8232," ",K8232)</f>
        <v>United States South Carolina</v>
      </c>
      <c r="M8232" t="str">
        <f>IFERROR(VLOOKUP(L8232,'State(need_input)'!I$2:J$3992,2,FALSE),"")</f>
        <v>base.state_us_41</v>
      </c>
      <c r="O8232">
        <v>21085</v>
      </c>
      <c r="P8232">
        <v>1840015799</v>
      </c>
    </row>
    <row r="8233" spans="1:16">
      <c r="A8233" s="5" t="str">
        <f>CONCATENATE("rdx_city_",J8233,"_",B8233)</f>
        <v>rdx_city_USA_418</v>
      </c>
      <c r="B8233">
        <f>IF(I8233=I8232,B8232+1,1)</f>
        <v>418</v>
      </c>
      <c r="C8233" t="s">
        <v>11699</v>
      </c>
      <c r="D8233" t="s">
        <v>11699</v>
      </c>
      <c r="E8233">
        <v>33.6222</v>
      </c>
      <c r="F8233">
        <v>-114.6189</v>
      </c>
      <c r="G8233" t="s">
        <v>11356</v>
      </c>
      <c r="H8233" t="str">
        <f>IFERROR(VLOOKUP(I8233,'country(26mar)'!C$2:D$251,2,FALSE),"")</f>
        <v>base.us</v>
      </c>
      <c r="I8233" t="s">
        <v>11357</v>
      </c>
      <c r="J8233" t="s">
        <v>11358</v>
      </c>
      <c r="K8233" t="s">
        <v>11379</v>
      </c>
      <c r="L8233" t="str">
        <f>CONCATENATE(G8233," ",K8233)</f>
        <v>United States California</v>
      </c>
      <c r="M8233" t="str">
        <f>IFERROR(VLOOKUP(L8233,'State(need_input)'!I$2:J$3992,2,FALSE),"")</f>
        <v>base.state_us_5</v>
      </c>
      <c r="O8233">
        <v>12228</v>
      </c>
      <c r="P8233">
        <v>1840019299</v>
      </c>
    </row>
    <row r="8234" spans="1:16">
      <c r="A8234" s="5" t="str">
        <f>CONCATENATE("rdx_city_",J8234,"_",B8234)</f>
        <v>rdx_city_USA_419</v>
      </c>
      <c r="B8234">
        <f>IF(I8234=I8233,B8233+1,1)</f>
        <v>419</v>
      </c>
      <c r="C8234" t="s">
        <v>11700</v>
      </c>
      <c r="D8234" t="s">
        <v>11700</v>
      </c>
      <c r="E8234">
        <v>35.9323</v>
      </c>
      <c r="F8234">
        <v>-89.9052</v>
      </c>
      <c r="G8234" t="s">
        <v>11356</v>
      </c>
      <c r="H8234" t="str">
        <f>IFERROR(VLOOKUP(I8234,'country(26mar)'!C$2:D$251,2,FALSE),"")</f>
        <v>base.us</v>
      </c>
      <c r="I8234" t="s">
        <v>11357</v>
      </c>
      <c r="J8234" t="s">
        <v>11358</v>
      </c>
      <c r="K8234" t="s">
        <v>11428</v>
      </c>
      <c r="L8234" t="str">
        <f>CONCATENATE(G8234," ",K8234)</f>
        <v>United States Arkansas</v>
      </c>
      <c r="M8234" t="str">
        <f>IFERROR(VLOOKUP(L8234,'State(need_input)'!I$2:J$3992,2,FALSE),"")</f>
        <v>base.state_us_4</v>
      </c>
      <c r="O8234">
        <v>16388</v>
      </c>
      <c r="P8234">
        <v>1840013390</v>
      </c>
    </row>
    <row r="8235" spans="1:16">
      <c r="A8235" s="5" t="str">
        <f>CONCATENATE("rdx_city_",J8235,"_",B8235)</f>
        <v>rdx_city_USA_420</v>
      </c>
      <c r="B8235">
        <f>IF(I8235=I8234,B8234+1,1)</f>
        <v>420</v>
      </c>
      <c r="C8235" t="s">
        <v>11701</v>
      </c>
      <c r="D8235" t="s">
        <v>11701</v>
      </c>
      <c r="E8235">
        <v>34.1985</v>
      </c>
      <c r="F8235">
        <v>-86.1529</v>
      </c>
      <c r="G8235" t="s">
        <v>11356</v>
      </c>
      <c r="H8235" t="str">
        <f>IFERROR(VLOOKUP(I8235,'country(26mar)'!C$2:D$251,2,FALSE),"")</f>
        <v>base.us</v>
      </c>
      <c r="I8235" t="s">
        <v>11357</v>
      </c>
      <c r="J8235" t="s">
        <v>11358</v>
      </c>
      <c r="K8235" t="s">
        <v>11389</v>
      </c>
      <c r="L8235" t="str">
        <f>CONCATENATE(G8235," ",K8235)</f>
        <v>United States Alabama</v>
      </c>
      <c r="M8235" t="str">
        <f>IFERROR(VLOOKUP(L8235,'State(need_input)'!I$2:J$3992,2,FALSE),"")</f>
        <v>base.state_us_1</v>
      </c>
      <c r="O8235">
        <v>9652</v>
      </c>
      <c r="P8235">
        <v>1840013602</v>
      </c>
    </row>
    <row r="8236" spans="1:16">
      <c r="A8236" s="5" t="str">
        <f>CONCATENATE("rdx_city_",J8236,"_",B8236)</f>
        <v>rdx_city_USA_421</v>
      </c>
      <c r="B8236">
        <f>IF(I8236=I8235,B8235+1,1)</f>
        <v>421</v>
      </c>
      <c r="C8236" t="s">
        <v>11702</v>
      </c>
      <c r="D8236" t="s">
        <v>11702</v>
      </c>
      <c r="E8236">
        <v>26.3749</v>
      </c>
      <c r="F8236">
        <v>-80.1077</v>
      </c>
      <c r="G8236" t="s">
        <v>11356</v>
      </c>
      <c r="H8236" t="str">
        <f>IFERROR(VLOOKUP(I8236,'country(26mar)'!C$2:D$251,2,FALSE),"")</f>
        <v>base.us</v>
      </c>
      <c r="I8236" t="s">
        <v>11357</v>
      </c>
      <c r="J8236" t="s">
        <v>11358</v>
      </c>
      <c r="K8236" t="s">
        <v>11435</v>
      </c>
      <c r="L8236" t="str">
        <f>CONCATENATE(G8236," ",K8236)</f>
        <v>United States Florida</v>
      </c>
      <c r="M8236" t="str">
        <f>IFERROR(VLOOKUP(L8236,'State(need_input)'!I$2:J$3992,2,FALSE),"")</f>
        <v>base.state_us_10</v>
      </c>
      <c r="O8236">
        <v>98150</v>
      </c>
      <c r="P8236">
        <v>1840014207</v>
      </c>
    </row>
    <row r="8237" spans="1:16">
      <c r="A8237" s="5" t="str">
        <f>CONCATENATE("rdx_city_",J8237,"_",B8237)</f>
        <v>rdx_city_USA_422</v>
      </c>
      <c r="B8237">
        <f>IF(I8237=I8236,B8236+1,1)</f>
        <v>422</v>
      </c>
      <c r="C8237" t="s">
        <v>11703</v>
      </c>
      <c r="D8237" t="s">
        <v>11703</v>
      </c>
      <c r="E8237">
        <v>29.7845</v>
      </c>
      <c r="F8237">
        <v>-98.7291</v>
      </c>
      <c r="G8237" t="s">
        <v>11356</v>
      </c>
      <c r="H8237" t="str">
        <f>IFERROR(VLOOKUP(I8237,'country(26mar)'!C$2:D$251,2,FALSE),"")</f>
        <v>base.us</v>
      </c>
      <c r="I8237" t="s">
        <v>11357</v>
      </c>
      <c r="J8237" t="s">
        <v>11358</v>
      </c>
      <c r="K8237" t="s">
        <v>11365</v>
      </c>
      <c r="L8237" t="str">
        <f>CONCATENATE(G8237," ",K8237)</f>
        <v>United States Texas</v>
      </c>
      <c r="M8237" t="str">
        <f>IFERROR(VLOOKUP(L8237,'State(need_input)'!I$2:J$3992,2,FALSE),"")</f>
        <v>base.state_us_44</v>
      </c>
      <c r="O8237">
        <v>16050</v>
      </c>
      <c r="P8237">
        <v>1840019623</v>
      </c>
    </row>
    <row r="8238" spans="1:16">
      <c r="A8238" s="5" t="str">
        <f>CONCATENATE("rdx_city_",J8238,"_",B8238)</f>
        <v>rdx_city_USA_423</v>
      </c>
      <c r="B8238">
        <f>IF(I8238=I8237,B8237+1,1)</f>
        <v>423</v>
      </c>
      <c r="C8238" t="s">
        <v>11704</v>
      </c>
      <c r="D8238" t="s">
        <v>11704</v>
      </c>
      <c r="E8238">
        <v>30.7812</v>
      </c>
      <c r="F8238">
        <v>-89.8633</v>
      </c>
      <c r="G8238" t="s">
        <v>11356</v>
      </c>
      <c r="H8238" t="str">
        <f>IFERROR(VLOOKUP(I8238,'country(26mar)'!C$2:D$251,2,FALSE),"")</f>
        <v>base.us</v>
      </c>
      <c r="I8238" t="s">
        <v>11357</v>
      </c>
      <c r="J8238" t="s">
        <v>11358</v>
      </c>
      <c r="K8238" t="s">
        <v>11359</v>
      </c>
      <c r="L8238" t="str">
        <f>CONCATENATE(G8238," ",K8238)</f>
        <v>United States Louisiana</v>
      </c>
      <c r="M8238" t="str">
        <f>IFERROR(VLOOKUP(L8238,'State(need_input)'!I$2:J$3992,2,FALSE),"")</f>
        <v>base.state_us_19</v>
      </c>
      <c r="O8238">
        <v>11771</v>
      </c>
      <c r="P8238">
        <v>1840013905</v>
      </c>
    </row>
    <row r="8239" spans="1:16">
      <c r="A8239" s="5" t="str">
        <f>CONCATENATE("rdx_city_",J8239,"_",B8239)</f>
        <v>rdx_city_USA_424</v>
      </c>
      <c r="B8239">
        <f>IF(I8239=I8238,B8238+1,1)</f>
        <v>424</v>
      </c>
      <c r="C8239" t="s">
        <v>2905</v>
      </c>
      <c r="D8239" t="s">
        <v>2905</v>
      </c>
      <c r="E8239">
        <v>40.875</v>
      </c>
      <c r="F8239">
        <v>-74.0293</v>
      </c>
      <c r="G8239" t="s">
        <v>11356</v>
      </c>
      <c r="H8239" t="str">
        <f>IFERROR(VLOOKUP(I8239,'country(26mar)'!C$2:D$251,2,FALSE),"")</f>
        <v>base.us</v>
      </c>
      <c r="I8239" t="s">
        <v>11357</v>
      </c>
      <c r="J8239" t="s">
        <v>11358</v>
      </c>
      <c r="K8239" t="s">
        <v>11370</v>
      </c>
      <c r="L8239" t="str">
        <f>CONCATENATE(G8239," ",K8239)</f>
        <v>United States New Jersey</v>
      </c>
      <c r="M8239" t="str">
        <f>IFERROR(VLOOKUP(L8239,'State(need_input)'!I$2:J$3992,2,FALSE),"")</f>
        <v>base.state_us_25</v>
      </c>
      <c r="O8239">
        <v>8567</v>
      </c>
      <c r="P8239">
        <v>1840000894</v>
      </c>
    </row>
    <row r="8240" spans="1:16">
      <c r="A8240" s="5" t="str">
        <f>CONCATENATE("rdx_city_",J8240,"_",B8240)</f>
        <v>rdx_city_USA_425</v>
      </c>
      <c r="B8240">
        <f>IF(I8240=I8239,B8239+1,1)</f>
        <v>425</v>
      </c>
      <c r="C8240" t="s">
        <v>11705</v>
      </c>
      <c r="D8240" t="s">
        <v>11705</v>
      </c>
      <c r="E8240">
        <v>43.6006</v>
      </c>
      <c r="F8240">
        <v>-116.2316</v>
      </c>
      <c r="G8240" t="s">
        <v>11356</v>
      </c>
      <c r="H8240" t="str">
        <f>IFERROR(VLOOKUP(I8240,'country(26mar)'!C$2:D$251,2,FALSE),"")</f>
        <v>base.us</v>
      </c>
      <c r="I8240" t="s">
        <v>11357</v>
      </c>
      <c r="J8240" t="s">
        <v>11358</v>
      </c>
      <c r="K8240" t="s">
        <v>11450</v>
      </c>
      <c r="L8240" t="str">
        <f>CONCATENATE(G8240," ",K8240)</f>
        <v>United States Idaho</v>
      </c>
      <c r="M8240" t="str">
        <f>IFERROR(VLOOKUP(L8240,'State(need_input)'!I$2:J$3992,2,FALSE),"")</f>
        <v>base.state_us_13</v>
      </c>
      <c r="N8240" t="s">
        <v>23</v>
      </c>
      <c r="O8240">
        <v>385218</v>
      </c>
      <c r="P8240">
        <v>1840027142</v>
      </c>
    </row>
    <row r="8241" spans="1:16">
      <c r="A8241" s="5" t="str">
        <f>CONCATENATE("rdx_city_",J8241,"_",B8241)</f>
        <v>rdx_city_USA_426</v>
      </c>
      <c r="B8241">
        <f>IF(I8241=I8240,B8240+1,1)</f>
        <v>426</v>
      </c>
      <c r="C8241" t="s">
        <v>11706</v>
      </c>
      <c r="D8241" t="s">
        <v>11706</v>
      </c>
      <c r="E8241">
        <v>41.6903</v>
      </c>
      <c r="F8241">
        <v>-88.102</v>
      </c>
      <c r="G8241" t="s">
        <v>11356</v>
      </c>
      <c r="H8241" t="str">
        <f>IFERROR(VLOOKUP(I8241,'country(26mar)'!C$2:D$251,2,FALSE),"")</f>
        <v>base.us</v>
      </c>
      <c r="I8241" t="s">
        <v>11357</v>
      </c>
      <c r="J8241" t="s">
        <v>11358</v>
      </c>
      <c r="K8241" t="s">
        <v>11376</v>
      </c>
      <c r="L8241" t="str">
        <f>CONCATENATE(G8241," ",K8241)</f>
        <v>United States Illinois</v>
      </c>
      <c r="M8241" t="str">
        <f>IFERROR(VLOOKUP(L8241,'State(need_input)'!I$2:J$3992,2,FALSE),"")</f>
        <v>base.state_us_14</v>
      </c>
      <c r="O8241">
        <v>75201</v>
      </c>
      <c r="P8241">
        <v>1840011482</v>
      </c>
    </row>
    <row r="8242" spans="1:16">
      <c r="A8242" s="5" t="str">
        <f>CONCATENATE("rdx_city_",J8242,"_",B8242)</f>
        <v>rdx_city_USA_427</v>
      </c>
      <c r="B8242">
        <f>IF(I8242=I8241,B8241+1,1)</f>
        <v>427</v>
      </c>
      <c r="C8242" t="s">
        <v>11707</v>
      </c>
      <c r="D8242" t="s">
        <v>11707</v>
      </c>
      <c r="E8242">
        <v>37.6057</v>
      </c>
      <c r="F8242">
        <v>-93.4175</v>
      </c>
      <c r="G8242" t="s">
        <v>11356</v>
      </c>
      <c r="H8242" t="str">
        <f>IFERROR(VLOOKUP(I8242,'country(26mar)'!C$2:D$251,2,FALSE),"")</f>
        <v>base.us</v>
      </c>
      <c r="I8242" t="s">
        <v>11357</v>
      </c>
      <c r="J8242" t="s">
        <v>11358</v>
      </c>
      <c r="K8242" t="s">
        <v>11495</v>
      </c>
      <c r="L8242" t="str">
        <f>CONCATENATE(G8242," ",K8242)</f>
        <v>United States Missouri</v>
      </c>
      <c r="M8242" t="str">
        <f>IFERROR(VLOOKUP(L8242,'State(need_input)'!I$2:J$3992,2,FALSE),"")</f>
        <v>base.state_us_38</v>
      </c>
      <c r="O8242">
        <v>10218</v>
      </c>
      <c r="P8242">
        <v>1840007578</v>
      </c>
    </row>
    <row r="8243" spans="1:16">
      <c r="A8243" s="5" t="str">
        <f>CONCATENATE("rdx_city_",J8243,"_",B8243)</f>
        <v>rdx_city_USA_428</v>
      </c>
      <c r="B8243">
        <f>IF(I8243=I8242,B8242+1,1)</f>
        <v>428</v>
      </c>
      <c r="C8243" t="s">
        <v>11708</v>
      </c>
      <c r="D8243" t="s">
        <v>11708</v>
      </c>
      <c r="E8243">
        <v>41.6986</v>
      </c>
      <c r="F8243">
        <v>-93.4546</v>
      </c>
      <c r="G8243" t="s">
        <v>11356</v>
      </c>
      <c r="H8243" t="str">
        <f>IFERROR(VLOOKUP(I8243,'country(26mar)'!C$2:D$251,2,FALSE),"")</f>
        <v>base.us</v>
      </c>
      <c r="I8243" t="s">
        <v>11357</v>
      </c>
      <c r="J8243" t="s">
        <v>11358</v>
      </c>
      <c r="K8243" t="s">
        <v>11411</v>
      </c>
      <c r="L8243" t="str">
        <f>CONCATENATE(G8243," ",K8243)</f>
        <v>United States Iowa</v>
      </c>
      <c r="M8243" t="str">
        <f>IFERROR(VLOOKUP(L8243,'State(need_input)'!I$2:J$3992,2,FALSE),"")</f>
        <v>base.state_us_16</v>
      </c>
      <c r="O8243">
        <v>6178</v>
      </c>
      <c r="P8243">
        <v>1840007067</v>
      </c>
    </row>
    <row r="8244" spans="1:16">
      <c r="A8244" s="5" t="str">
        <f>CONCATENATE("rdx_city_",J8244,"_",B8244)</f>
        <v>rdx_city_USA_429</v>
      </c>
      <c r="B8244">
        <f>IF(I8244=I8243,B8243+1,1)</f>
        <v>429</v>
      </c>
      <c r="C8244" t="s">
        <v>11709</v>
      </c>
      <c r="D8244" t="s">
        <v>11709</v>
      </c>
      <c r="E8244">
        <v>33.588</v>
      </c>
      <c r="F8244">
        <v>-96.1901</v>
      </c>
      <c r="G8244" t="s">
        <v>11356</v>
      </c>
      <c r="H8244" t="str">
        <f>IFERROR(VLOOKUP(I8244,'country(26mar)'!C$2:D$251,2,FALSE),"")</f>
        <v>base.us</v>
      </c>
      <c r="I8244" t="s">
        <v>11357</v>
      </c>
      <c r="J8244" t="s">
        <v>11358</v>
      </c>
      <c r="K8244" t="s">
        <v>11365</v>
      </c>
      <c r="L8244" t="str">
        <f>CONCATENATE(G8244," ",K8244)</f>
        <v>United States Texas</v>
      </c>
      <c r="M8244" t="str">
        <f>IFERROR(VLOOKUP(L8244,'State(need_input)'!I$2:J$3992,2,FALSE),"")</f>
        <v>base.state_us_44</v>
      </c>
      <c r="O8244">
        <v>10059</v>
      </c>
      <c r="P8244">
        <v>1840019332</v>
      </c>
    </row>
    <row r="8245" spans="1:16">
      <c r="A8245" s="5" t="str">
        <f>CONCATENATE("rdx_city_",J8245,"_",B8245)</f>
        <v>rdx_city_USA_430</v>
      </c>
      <c r="B8245">
        <f>IF(I8245=I8244,B8244+1,1)</f>
        <v>430</v>
      </c>
      <c r="C8245" t="s">
        <v>11710</v>
      </c>
      <c r="D8245" t="s">
        <v>11710</v>
      </c>
      <c r="E8245">
        <v>26.3559</v>
      </c>
      <c r="F8245">
        <v>-81.7861</v>
      </c>
      <c r="G8245" t="s">
        <v>11356</v>
      </c>
      <c r="H8245" t="str">
        <f>IFERROR(VLOOKUP(I8245,'country(26mar)'!C$2:D$251,2,FALSE),"")</f>
        <v>base.us</v>
      </c>
      <c r="I8245" t="s">
        <v>11357</v>
      </c>
      <c r="J8245" t="s">
        <v>11358</v>
      </c>
      <c r="K8245" t="s">
        <v>11435</v>
      </c>
      <c r="L8245" t="str">
        <f>CONCATENATE(G8245," ",K8245)</f>
        <v>United States Florida</v>
      </c>
      <c r="M8245" t="str">
        <f>IFERROR(VLOOKUP(L8245,'State(need_input)'!I$2:J$3992,2,FALSE),"")</f>
        <v>base.state_us_10</v>
      </c>
      <c r="O8245">
        <v>396220</v>
      </c>
      <c r="P8245">
        <v>1840014227</v>
      </c>
    </row>
    <row r="8246" spans="1:16">
      <c r="A8246" s="5" t="str">
        <f>CONCATENATE("rdx_city_",J8246,"_",B8246)</f>
        <v>rdx_city_USA_431</v>
      </c>
      <c r="B8246">
        <f>IF(I8246=I8245,B8245+1,1)</f>
        <v>431</v>
      </c>
      <c r="C8246" t="s">
        <v>11711</v>
      </c>
      <c r="D8246" t="s">
        <v>11711</v>
      </c>
      <c r="E8246">
        <v>37.9209</v>
      </c>
      <c r="F8246">
        <v>-90.5425</v>
      </c>
      <c r="G8246" t="s">
        <v>11356</v>
      </c>
      <c r="H8246" t="str">
        <f>IFERROR(VLOOKUP(I8246,'country(26mar)'!C$2:D$251,2,FALSE),"")</f>
        <v>base.us</v>
      </c>
      <c r="I8246" t="s">
        <v>11357</v>
      </c>
      <c r="J8246" t="s">
        <v>11358</v>
      </c>
      <c r="K8246" t="s">
        <v>11495</v>
      </c>
      <c r="L8246" t="str">
        <f>CONCATENATE(G8246," ",K8246)</f>
        <v>United States Missouri</v>
      </c>
      <c r="M8246" t="str">
        <f>IFERROR(VLOOKUP(L8246,'State(need_input)'!I$2:J$3992,2,FALSE),"")</f>
        <v>base.state_us_38</v>
      </c>
      <c r="O8246">
        <v>7256</v>
      </c>
      <c r="P8246">
        <v>1840007551</v>
      </c>
    </row>
    <row r="8247" spans="1:16">
      <c r="A8247" s="5" t="str">
        <f>CONCATENATE("rdx_city_",J8247,"_",B8247)</f>
        <v>rdx_city_USA_432</v>
      </c>
      <c r="B8247">
        <f>IF(I8247=I8246,B8246+1,1)</f>
        <v>432</v>
      </c>
      <c r="C8247" t="s">
        <v>11712</v>
      </c>
      <c r="D8247" t="s">
        <v>11712</v>
      </c>
      <c r="E8247">
        <v>39.0817</v>
      </c>
      <c r="F8247">
        <v>-94.8776</v>
      </c>
      <c r="G8247" t="s">
        <v>11356</v>
      </c>
      <c r="H8247" t="str">
        <f>IFERROR(VLOOKUP(I8247,'country(26mar)'!C$2:D$251,2,FALSE),"")</f>
        <v>base.us</v>
      </c>
      <c r="I8247" t="s">
        <v>11357</v>
      </c>
      <c r="J8247" t="s">
        <v>11358</v>
      </c>
      <c r="K8247" t="s">
        <v>11366</v>
      </c>
      <c r="L8247" t="str">
        <f>CONCATENATE(G8247," ",K8247)</f>
        <v>United States Kansas</v>
      </c>
      <c r="M8247" t="str">
        <f>IFERROR(VLOOKUP(L8247,'State(need_input)'!I$2:J$3992,2,FALSE),"")</f>
        <v>base.state_us_17</v>
      </c>
      <c r="O8247">
        <v>7784</v>
      </c>
      <c r="P8247">
        <v>1840001624</v>
      </c>
    </row>
    <row r="8248" spans="1:16">
      <c r="A8248" s="5" t="str">
        <f>CONCATENATE("rdx_city_",J8248,"_",B8248)</f>
        <v>rdx_city_USA_433</v>
      </c>
      <c r="B8248">
        <f>IF(I8248=I8247,B8247+1,1)</f>
        <v>433</v>
      </c>
      <c r="C8248" t="s">
        <v>11713</v>
      </c>
      <c r="D8248" t="s">
        <v>11713</v>
      </c>
      <c r="E8248">
        <v>47.1788</v>
      </c>
      <c r="F8248">
        <v>-122.1699</v>
      </c>
      <c r="G8248" t="s">
        <v>11356</v>
      </c>
      <c r="H8248" t="str">
        <f>IFERROR(VLOOKUP(I8248,'country(26mar)'!C$2:D$251,2,FALSE),"")</f>
        <v>base.us</v>
      </c>
      <c r="I8248" t="s">
        <v>11357</v>
      </c>
      <c r="J8248" t="s">
        <v>11358</v>
      </c>
      <c r="K8248" t="s">
        <v>11361</v>
      </c>
      <c r="L8248" t="str">
        <f>CONCATENATE(G8248," ",K8248)</f>
        <v>United States Washington</v>
      </c>
      <c r="M8248" t="str">
        <f>IFERROR(VLOOKUP(L8248,'State(need_input)'!I$2:J$3992,2,FALSE),"")</f>
        <v>base.state_us_48</v>
      </c>
      <c r="O8248">
        <v>20675</v>
      </c>
      <c r="P8248">
        <v>1840018454</v>
      </c>
    </row>
    <row r="8249" spans="1:16">
      <c r="A8249" s="5" t="str">
        <f>CONCATENATE("rdx_city_",J8249,"_",B8249)</f>
        <v>rdx_city_USA_434</v>
      </c>
      <c r="B8249">
        <f>IF(I8249=I8248,B8248+1,1)</f>
        <v>434</v>
      </c>
      <c r="C8249" t="s">
        <v>11714</v>
      </c>
      <c r="D8249" t="s">
        <v>11714</v>
      </c>
      <c r="E8249">
        <v>36.2111</v>
      </c>
      <c r="F8249">
        <v>-81.6669</v>
      </c>
      <c r="G8249" t="s">
        <v>11356</v>
      </c>
      <c r="H8249" t="str">
        <f>IFERROR(VLOOKUP(I8249,'country(26mar)'!C$2:D$251,2,FALSE),"")</f>
        <v>base.us</v>
      </c>
      <c r="I8249" t="s">
        <v>11357</v>
      </c>
      <c r="J8249" t="s">
        <v>11358</v>
      </c>
      <c r="K8249" t="s">
        <v>11362</v>
      </c>
      <c r="L8249" t="str">
        <f>CONCATENATE(G8249," ",K8249)</f>
        <v>United States North Carolina</v>
      </c>
      <c r="M8249" t="str">
        <f>IFERROR(VLOOKUP(L8249,'State(need_input)'!I$2:J$3992,2,FALSE),"")</f>
        <v>base.state_us_28</v>
      </c>
      <c r="O8249">
        <v>25532</v>
      </c>
      <c r="P8249">
        <v>1840015310</v>
      </c>
    </row>
    <row r="8250" spans="1:16">
      <c r="A8250" s="5" t="str">
        <f>CONCATENATE("rdx_city_",J8250,"_",B8250)</f>
        <v>rdx_city_USA_435</v>
      </c>
      <c r="B8250">
        <f>IF(I8250=I8249,B8249+1,1)</f>
        <v>435</v>
      </c>
      <c r="C8250" t="s">
        <v>11714</v>
      </c>
      <c r="D8250" t="s">
        <v>11714</v>
      </c>
      <c r="E8250">
        <v>42.053</v>
      </c>
      <c r="F8250">
        <v>-93.8771</v>
      </c>
      <c r="G8250" t="s">
        <v>11356</v>
      </c>
      <c r="H8250" t="str">
        <f>IFERROR(VLOOKUP(I8250,'country(26mar)'!C$2:D$251,2,FALSE),"")</f>
        <v>base.us</v>
      </c>
      <c r="I8250" t="s">
        <v>11357</v>
      </c>
      <c r="J8250" t="s">
        <v>11358</v>
      </c>
      <c r="K8250" t="s">
        <v>11411</v>
      </c>
      <c r="L8250" t="str">
        <f>CONCATENATE(G8250," ",K8250)</f>
        <v>United States Iowa</v>
      </c>
      <c r="M8250" t="str">
        <f>IFERROR(VLOOKUP(L8250,'State(need_input)'!I$2:J$3992,2,FALSE),"")</f>
        <v>base.state_us_16</v>
      </c>
      <c r="O8250">
        <v>12640</v>
      </c>
      <c r="P8250">
        <v>1840007012</v>
      </c>
    </row>
    <row r="8251" spans="1:16">
      <c r="A8251" s="5" t="str">
        <f>CONCATENATE("rdx_city_",J8251,"_",B8251)</f>
        <v>rdx_city_USA_436</v>
      </c>
      <c r="B8251">
        <f>IF(I8251=I8250,B8250+1,1)</f>
        <v>436</v>
      </c>
      <c r="C8251" t="s">
        <v>11715</v>
      </c>
      <c r="D8251" t="s">
        <v>11715</v>
      </c>
      <c r="E8251">
        <v>34.6643</v>
      </c>
      <c r="F8251">
        <v>-88.5684</v>
      </c>
      <c r="G8251" t="s">
        <v>11356</v>
      </c>
      <c r="H8251" t="str">
        <f>IFERROR(VLOOKUP(I8251,'country(26mar)'!C$2:D$251,2,FALSE),"")</f>
        <v>base.us</v>
      </c>
      <c r="I8251" t="s">
        <v>11357</v>
      </c>
      <c r="J8251" t="s">
        <v>11358</v>
      </c>
      <c r="K8251" t="s">
        <v>11452</v>
      </c>
      <c r="L8251" t="str">
        <f>CONCATENATE(G8251," ",K8251)</f>
        <v>United States Mississippi</v>
      </c>
      <c r="M8251" t="str">
        <f>IFERROR(VLOOKUP(L8251,'State(need_input)'!I$2:J$3992,2,FALSE),"")</f>
        <v>base.state_us_37</v>
      </c>
      <c r="O8251">
        <v>6015</v>
      </c>
      <c r="P8251">
        <v>1840013591</v>
      </c>
    </row>
    <row r="8252" spans="1:16">
      <c r="A8252" s="5" t="str">
        <f>CONCATENATE("rdx_city_",J8252,"_",B8252)</f>
        <v>rdx_city_USA_437</v>
      </c>
      <c r="B8252">
        <f>IF(I8252=I8251,B8251+1,1)</f>
        <v>437</v>
      </c>
      <c r="C8252" t="s">
        <v>11716</v>
      </c>
      <c r="D8252" t="s">
        <v>11716</v>
      </c>
      <c r="E8252">
        <v>40.9047</v>
      </c>
      <c r="F8252">
        <v>-74.4048</v>
      </c>
      <c r="G8252" t="s">
        <v>11356</v>
      </c>
      <c r="H8252" t="str">
        <f>IFERROR(VLOOKUP(I8252,'country(26mar)'!C$2:D$251,2,FALSE),"")</f>
        <v>base.us</v>
      </c>
      <c r="I8252" t="s">
        <v>11357</v>
      </c>
      <c r="J8252" t="s">
        <v>11358</v>
      </c>
      <c r="K8252" t="s">
        <v>11370</v>
      </c>
      <c r="L8252" t="str">
        <f>CONCATENATE(G8252," ",K8252)</f>
        <v>United States New Jersey</v>
      </c>
      <c r="M8252" t="str">
        <f>IFERROR(VLOOKUP(L8252,'State(need_input)'!I$2:J$3992,2,FALSE),"")</f>
        <v>base.state_us_25</v>
      </c>
      <c r="O8252">
        <v>8354</v>
      </c>
      <c r="P8252">
        <v>1840000946</v>
      </c>
    </row>
    <row r="8253" spans="1:16">
      <c r="A8253" s="5" t="str">
        <f>CONCATENATE("rdx_city_",J8253,"_",B8253)</f>
        <v>rdx_city_USA_438</v>
      </c>
      <c r="B8253">
        <f>IF(I8253=I8252,B8252+1,1)</f>
        <v>438</v>
      </c>
      <c r="C8253" t="s">
        <v>11717</v>
      </c>
      <c r="D8253" t="s">
        <v>11717</v>
      </c>
      <c r="E8253">
        <v>38.0469</v>
      </c>
      <c r="F8253">
        <v>-87.2845</v>
      </c>
      <c r="G8253" t="s">
        <v>11356</v>
      </c>
      <c r="H8253" t="str">
        <f>IFERROR(VLOOKUP(I8253,'country(26mar)'!C$2:D$251,2,FALSE),"")</f>
        <v>base.us</v>
      </c>
      <c r="I8253" t="s">
        <v>11357</v>
      </c>
      <c r="J8253" t="s">
        <v>11358</v>
      </c>
      <c r="K8253" t="s">
        <v>11408</v>
      </c>
      <c r="L8253" t="str">
        <f>CONCATENATE(G8253," ",K8253)</f>
        <v>United States Indiana</v>
      </c>
      <c r="M8253" t="str">
        <f>IFERROR(VLOOKUP(L8253,'State(need_input)'!I$2:J$3992,2,FALSE),"")</f>
        <v>base.state_us_15</v>
      </c>
      <c r="O8253">
        <v>6348</v>
      </c>
      <c r="P8253">
        <v>1840007528</v>
      </c>
    </row>
    <row r="8254" spans="1:16">
      <c r="A8254" s="5" t="str">
        <f>CONCATENATE("rdx_city_",J8254,"_",B8254)</f>
        <v>rdx_city_USA_439</v>
      </c>
      <c r="B8254">
        <f>IF(I8254=I8253,B8253+1,1)</f>
        <v>439</v>
      </c>
      <c r="C8254" t="s">
        <v>11717</v>
      </c>
      <c r="D8254" t="s">
        <v>11717</v>
      </c>
      <c r="E8254">
        <v>38.9587</v>
      </c>
      <c r="F8254">
        <v>-92.7471</v>
      </c>
      <c r="G8254" t="s">
        <v>11356</v>
      </c>
      <c r="H8254" t="str">
        <f>IFERROR(VLOOKUP(I8254,'country(26mar)'!C$2:D$251,2,FALSE),"")</f>
        <v>base.us</v>
      </c>
      <c r="I8254" t="s">
        <v>11357</v>
      </c>
      <c r="J8254" t="s">
        <v>11358</v>
      </c>
      <c r="K8254" t="s">
        <v>11495</v>
      </c>
      <c r="L8254" t="str">
        <f>CONCATENATE(G8254," ",K8254)</f>
        <v>United States Missouri</v>
      </c>
      <c r="M8254" t="str">
        <f>IFERROR(VLOOKUP(L8254,'State(need_input)'!I$2:J$3992,2,FALSE),"")</f>
        <v>base.state_us_38</v>
      </c>
      <c r="O8254">
        <v>9344</v>
      </c>
      <c r="P8254">
        <v>1840007420</v>
      </c>
    </row>
    <row r="8255" spans="1:16">
      <c r="A8255" s="5" t="str">
        <f>CONCATENATE("rdx_city_",J8255,"_",B8255)</f>
        <v>rdx_city_USA_440</v>
      </c>
      <c r="B8255">
        <f>IF(I8255=I8254,B8254+1,1)</f>
        <v>440</v>
      </c>
      <c r="C8255" t="s">
        <v>11718</v>
      </c>
      <c r="D8255" t="s">
        <v>11718</v>
      </c>
      <c r="E8255">
        <v>35.6598</v>
      </c>
      <c r="F8255">
        <v>-101.4012</v>
      </c>
      <c r="G8255" t="s">
        <v>11356</v>
      </c>
      <c r="H8255" t="str">
        <f>IFERROR(VLOOKUP(I8255,'country(26mar)'!C$2:D$251,2,FALSE),"")</f>
        <v>base.us</v>
      </c>
      <c r="I8255" t="s">
        <v>11357</v>
      </c>
      <c r="J8255" t="s">
        <v>11358</v>
      </c>
      <c r="K8255" t="s">
        <v>11365</v>
      </c>
      <c r="L8255" t="str">
        <f>CONCATENATE(G8255," ",K8255)</f>
        <v>United States Texas</v>
      </c>
      <c r="M8255" t="str">
        <f>IFERROR(VLOOKUP(L8255,'State(need_input)'!I$2:J$3992,2,FALSE),"")</f>
        <v>base.state_us_44</v>
      </c>
      <c r="O8255">
        <v>13065</v>
      </c>
      <c r="P8255">
        <v>1840019083</v>
      </c>
    </row>
    <row r="8256" spans="1:16">
      <c r="A8256" s="5" t="str">
        <f>CONCATENATE("rdx_city_",J8256,"_",B8256)</f>
        <v>rdx_city_USA_441</v>
      </c>
      <c r="B8256">
        <f>IF(I8256=I8255,B8255+1,1)</f>
        <v>441</v>
      </c>
      <c r="C8256" t="s">
        <v>11719</v>
      </c>
      <c r="D8256" t="s">
        <v>11719</v>
      </c>
      <c r="E8256">
        <v>32.523</v>
      </c>
      <c r="F8256">
        <v>-93.6666</v>
      </c>
      <c r="G8256" t="s">
        <v>11356</v>
      </c>
      <c r="H8256" t="str">
        <f>IFERROR(VLOOKUP(I8256,'country(26mar)'!C$2:D$251,2,FALSE),"")</f>
        <v>base.us</v>
      </c>
      <c r="I8256" t="s">
        <v>11357</v>
      </c>
      <c r="J8256" t="s">
        <v>11358</v>
      </c>
      <c r="K8256" t="s">
        <v>11359</v>
      </c>
      <c r="L8256" t="str">
        <f>CONCATENATE(G8256," ",K8256)</f>
        <v>United States Louisiana</v>
      </c>
      <c r="M8256" t="str">
        <f>IFERROR(VLOOKUP(L8256,'State(need_input)'!I$2:J$3992,2,FALSE),"")</f>
        <v>base.state_us_19</v>
      </c>
      <c r="O8256">
        <v>68554</v>
      </c>
      <c r="P8256">
        <v>1840013790</v>
      </c>
    </row>
    <row r="8257" spans="1:16">
      <c r="A8257" s="5" t="str">
        <f>CONCATENATE("rdx_city_",J8257,"_",B8257)</f>
        <v>rdx_city_USA_442</v>
      </c>
      <c r="B8257">
        <f>IF(I8257=I8256,B8256+1,1)</f>
        <v>442</v>
      </c>
      <c r="C8257" t="s">
        <v>11720</v>
      </c>
      <c r="D8257" t="s">
        <v>11720</v>
      </c>
      <c r="E8257">
        <v>42.3188</v>
      </c>
      <c r="F8257">
        <v>-71.0846</v>
      </c>
      <c r="G8257" t="s">
        <v>11356</v>
      </c>
      <c r="H8257" t="str">
        <f>IFERROR(VLOOKUP(I8257,'country(26mar)'!C$2:D$251,2,FALSE),"")</f>
        <v>base.us</v>
      </c>
      <c r="I8257" t="s">
        <v>11357</v>
      </c>
      <c r="J8257" t="s">
        <v>11358</v>
      </c>
      <c r="K8257" t="s">
        <v>11521</v>
      </c>
      <c r="L8257" t="str">
        <f>CONCATENATE(G8257," ",K8257)</f>
        <v>United States Massachusetts</v>
      </c>
      <c r="M8257" t="str">
        <f>IFERROR(VLOOKUP(L8257,'State(need_input)'!I$2:J$3992,2,FALSE),"")</f>
        <v>base.state_us_34</v>
      </c>
      <c r="N8257" t="s">
        <v>23</v>
      </c>
      <c r="O8257">
        <v>4637537</v>
      </c>
      <c r="P8257">
        <v>1840000455</v>
      </c>
    </row>
    <row r="8258" spans="1:16">
      <c r="A8258" s="5" t="str">
        <f>CONCATENATE("rdx_city_",J8258,"_",B8258)</f>
        <v>rdx_city_USA_443</v>
      </c>
      <c r="B8258">
        <f>IF(I8258=I8257,B8257+1,1)</f>
        <v>443</v>
      </c>
      <c r="C8258" t="s">
        <v>11721</v>
      </c>
      <c r="D8258" t="s">
        <v>11721</v>
      </c>
      <c r="E8258">
        <v>47.7736</v>
      </c>
      <c r="F8258">
        <v>-122.2044</v>
      </c>
      <c r="G8258" t="s">
        <v>11356</v>
      </c>
      <c r="H8258" t="str">
        <f>IFERROR(VLOOKUP(I8258,'country(26mar)'!C$2:D$251,2,FALSE),"")</f>
        <v>base.us</v>
      </c>
      <c r="I8258" t="s">
        <v>11357</v>
      </c>
      <c r="J8258" t="s">
        <v>11358</v>
      </c>
      <c r="K8258" t="s">
        <v>11361</v>
      </c>
      <c r="L8258" t="str">
        <f>CONCATENATE(G8258," ",K8258)</f>
        <v>United States Washington</v>
      </c>
      <c r="M8258" t="str">
        <f>IFERROR(VLOOKUP(L8258,'State(need_input)'!I$2:J$3992,2,FALSE),"")</f>
        <v>base.state_us_48</v>
      </c>
      <c r="O8258">
        <v>45533</v>
      </c>
      <c r="P8258">
        <v>1840018419</v>
      </c>
    </row>
    <row r="8259" spans="1:16">
      <c r="A8259" s="5" t="str">
        <f>CONCATENATE("rdx_city_",J8259,"_",B8259)</f>
        <v>rdx_city_USA_444</v>
      </c>
      <c r="B8259">
        <f>IF(I8259=I8258,B8258+1,1)</f>
        <v>444</v>
      </c>
      <c r="C8259" t="s">
        <v>11722</v>
      </c>
      <c r="D8259" t="s">
        <v>11722</v>
      </c>
      <c r="E8259">
        <v>40.0249</v>
      </c>
      <c r="F8259">
        <v>-105.2523</v>
      </c>
      <c r="G8259" t="s">
        <v>11356</v>
      </c>
      <c r="H8259" t="str">
        <f>IFERROR(VLOOKUP(I8259,'country(26mar)'!C$2:D$251,2,FALSE),"")</f>
        <v>base.us</v>
      </c>
      <c r="I8259" t="s">
        <v>11357</v>
      </c>
      <c r="J8259" t="s">
        <v>11358</v>
      </c>
      <c r="K8259" t="s">
        <v>11396</v>
      </c>
      <c r="L8259" t="str">
        <f>CONCATENATE(G8259," ",K8259)</f>
        <v>United States Colorado</v>
      </c>
      <c r="M8259" t="str">
        <f>IFERROR(VLOOKUP(L8259,'State(need_input)'!I$2:J$3992,2,FALSE),"")</f>
        <v>base.state_us_6</v>
      </c>
      <c r="O8259">
        <v>126054</v>
      </c>
      <c r="P8259">
        <v>1840018774</v>
      </c>
    </row>
    <row r="8260" spans="1:16">
      <c r="A8260" s="5" t="str">
        <f>CONCATENATE("rdx_city_",J8260,"_",B8260)</f>
        <v>rdx_city_USA_445</v>
      </c>
      <c r="B8260">
        <f>IF(I8260=I8259,B8259+1,1)</f>
        <v>445</v>
      </c>
      <c r="C8260" t="s">
        <v>11723</v>
      </c>
      <c r="D8260" t="s">
        <v>11723</v>
      </c>
      <c r="E8260">
        <v>35.8407</v>
      </c>
      <c r="F8260">
        <v>-114.9257</v>
      </c>
      <c r="G8260" t="s">
        <v>11356</v>
      </c>
      <c r="H8260" t="str">
        <f>IFERROR(VLOOKUP(I8260,'country(26mar)'!C$2:D$251,2,FALSE),"")</f>
        <v>base.us</v>
      </c>
      <c r="I8260" t="s">
        <v>11357</v>
      </c>
      <c r="J8260" t="s">
        <v>11358</v>
      </c>
      <c r="K8260" t="s">
        <v>11724</v>
      </c>
      <c r="L8260" t="str">
        <f>CONCATENATE(G8260," ",K8260)</f>
        <v>United States Nevada</v>
      </c>
      <c r="M8260" t="str">
        <f>IFERROR(VLOOKUP(L8260,'State(need_input)'!I$2:J$3992,2,FALSE),"")</f>
        <v>base.state_us_23</v>
      </c>
      <c r="O8260">
        <v>14741</v>
      </c>
      <c r="P8260">
        <v>1840019028</v>
      </c>
    </row>
    <row r="8261" spans="1:16">
      <c r="A8261" s="5" t="str">
        <f>CONCATENATE("rdx_city_",J8261,"_",B8261)</f>
        <v>rdx_city_USA_446</v>
      </c>
      <c r="B8261">
        <f>IF(I8261=I8260,B8260+1,1)</f>
        <v>446</v>
      </c>
      <c r="C8261" t="s">
        <v>11725</v>
      </c>
      <c r="D8261" t="s">
        <v>11725</v>
      </c>
      <c r="E8261">
        <v>40.5676</v>
      </c>
      <c r="F8261">
        <v>-74.5382</v>
      </c>
      <c r="G8261" t="s">
        <v>11356</v>
      </c>
      <c r="H8261" t="str">
        <f>IFERROR(VLOOKUP(I8261,'country(26mar)'!C$2:D$251,2,FALSE),"")</f>
        <v>base.us</v>
      </c>
      <c r="I8261" t="s">
        <v>11357</v>
      </c>
      <c r="J8261" t="s">
        <v>11358</v>
      </c>
      <c r="K8261" t="s">
        <v>11370</v>
      </c>
      <c r="L8261" t="str">
        <f>CONCATENATE(G8261," ",K8261)</f>
        <v>United States New Jersey</v>
      </c>
      <c r="M8261" t="str">
        <f>IFERROR(VLOOKUP(L8261,'State(need_input)'!I$2:J$3992,2,FALSE),"")</f>
        <v>base.state_us_25</v>
      </c>
      <c r="O8261">
        <v>10468</v>
      </c>
      <c r="P8261">
        <v>1840001053</v>
      </c>
    </row>
    <row r="8262" spans="1:16">
      <c r="A8262" s="5" t="str">
        <f>CONCATENATE("rdx_city_",J8262,"_",B8262)</f>
        <v>rdx_city_USA_447</v>
      </c>
      <c r="B8262">
        <f>IF(I8262=I8261,B8261+1,1)</f>
        <v>447</v>
      </c>
      <c r="C8262" t="s">
        <v>11726</v>
      </c>
      <c r="D8262" t="s">
        <v>11726</v>
      </c>
      <c r="E8262">
        <v>40.8722</v>
      </c>
      <c r="F8262">
        <v>-111.8647</v>
      </c>
      <c r="G8262" t="s">
        <v>11356</v>
      </c>
      <c r="H8262" t="str">
        <f>IFERROR(VLOOKUP(I8262,'country(26mar)'!C$2:D$251,2,FALSE),"")</f>
        <v>base.us</v>
      </c>
      <c r="I8262" t="s">
        <v>11357</v>
      </c>
      <c r="J8262" t="s">
        <v>11358</v>
      </c>
      <c r="K8262" t="s">
        <v>11432</v>
      </c>
      <c r="L8262" t="str">
        <f>CONCATENATE(G8262," ",K8262)</f>
        <v>United States Utah</v>
      </c>
      <c r="M8262" t="str">
        <f>IFERROR(VLOOKUP(L8262,'State(need_input)'!I$2:J$3992,2,FALSE),"")</f>
        <v>base.state_us_45</v>
      </c>
      <c r="O8262">
        <v>44107</v>
      </c>
      <c r="P8262">
        <v>1840018737</v>
      </c>
    </row>
    <row r="8263" spans="1:16">
      <c r="A8263" s="5" t="str">
        <f>CONCATENATE("rdx_city_",J8263,"_",B8263)</f>
        <v>rdx_city_USA_448</v>
      </c>
      <c r="B8263">
        <f>IF(I8263=I8262,B8262+1,1)</f>
        <v>448</v>
      </c>
      <c r="C8263" t="s">
        <v>11727</v>
      </c>
      <c r="D8263" t="s">
        <v>11727</v>
      </c>
      <c r="E8263">
        <v>41.1831</v>
      </c>
      <c r="F8263">
        <v>-87.8781</v>
      </c>
      <c r="G8263" t="s">
        <v>11356</v>
      </c>
      <c r="H8263" t="str">
        <f>IFERROR(VLOOKUP(I8263,'country(26mar)'!C$2:D$251,2,FALSE),"")</f>
        <v>base.us</v>
      </c>
      <c r="I8263" t="s">
        <v>11357</v>
      </c>
      <c r="J8263" t="s">
        <v>11358</v>
      </c>
      <c r="K8263" t="s">
        <v>11376</v>
      </c>
      <c r="L8263" t="str">
        <f>CONCATENATE(G8263," ",K8263)</f>
        <v>United States Illinois</v>
      </c>
      <c r="M8263" t="str">
        <f>IFERROR(VLOOKUP(L8263,'State(need_input)'!I$2:J$3992,2,FALSE),"")</f>
        <v>base.state_us_14</v>
      </c>
      <c r="O8263">
        <v>18420</v>
      </c>
      <c r="P8263">
        <v>1840011692</v>
      </c>
    </row>
    <row r="8264" spans="1:16">
      <c r="A8264" s="5" t="str">
        <f>CONCATENATE("rdx_city_",J8264,"_",B8264)</f>
        <v>rdx_city_USA_449</v>
      </c>
      <c r="B8264">
        <f>IF(I8264=I8263,B8263+1,1)</f>
        <v>449</v>
      </c>
      <c r="C8264" t="s">
        <v>11728</v>
      </c>
      <c r="D8264" t="s">
        <v>11728</v>
      </c>
      <c r="E8264">
        <v>33.5566</v>
      </c>
      <c r="F8264">
        <v>-97.8439</v>
      </c>
      <c r="G8264" t="s">
        <v>11356</v>
      </c>
      <c r="H8264" t="str">
        <f>IFERROR(VLOOKUP(I8264,'country(26mar)'!C$2:D$251,2,FALSE),"")</f>
        <v>base.us</v>
      </c>
      <c r="I8264" t="s">
        <v>11357</v>
      </c>
      <c r="J8264" t="s">
        <v>11358</v>
      </c>
      <c r="K8264" t="s">
        <v>11365</v>
      </c>
      <c r="L8264" t="str">
        <f>CONCATENATE(G8264," ",K8264)</f>
        <v>United States Texas</v>
      </c>
      <c r="M8264" t="str">
        <f>IFERROR(VLOOKUP(L8264,'State(need_input)'!I$2:J$3992,2,FALSE),"")</f>
        <v>base.state_us_44</v>
      </c>
      <c r="O8264">
        <v>5011</v>
      </c>
      <c r="P8264">
        <v>1840019314</v>
      </c>
    </row>
    <row r="8265" spans="1:16">
      <c r="A8265" s="5" t="str">
        <f>CONCATENATE("rdx_city_",J8265,"_",B8265)</f>
        <v>rdx_city_USA_450</v>
      </c>
      <c r="B8265">
        <f>IF(I8265=I8264,B8264+1,1)</f>
        <v>450</v>
      </c>
      <c r="C8265" t="s">
        <v>11728</v>
      </c>
      <c r="D8265" t="s">
        <v>11728</v>
      </c>
      <c r="E8265">
        <v>38.9575</v>
      </c>
      <c r="F8265">
        <v>-76.7421</v>
      </c>
      <c r="G8265" t="s">
        <v>11356</v>
      </c>
      <c r="H8265" t="str">
        <f>IFERROR(VLOOKUP(I8265,'country(26mar)'!C$2:D$251,2,FALSE),"")</f>
        <v>base.us</v>
      </c>
      <c r="I8265" t="s">
        <v>11357</v>
      </c>
      <c r="J8265" t="s">
        <v>11358</v>
      </c>
      <c r="K8265" t="s">
        <v>6003</v>
      </c>
      <c r="L8265" t="str">
        <f>CONCATENATE(G8265," ",K8265)</f>
        <v>United States Maryland</v>
      </c>
      <c r="M8265" t="str">
        <f>IFERROR(VLOOKUP(L8265,'State(need_input)'!I$2:J$3992,2,FALSE),"")</f>
        <v>base.state_us_33</v>
      </c>
      <c r="O8265">
        <v>58859</v>
      </c>
      <c r="P8265">
        <v>1840005970</v>
      </c>
    </row>
    <row r="8266" spans="1:16">
      <c r="A8266" s="5" t="str">
        <f>CONCATENATE("rdx_city_",J8266,"_",B8266)</f>
        <v>rdx_city_USA_451</v>
      </c>
      <c r="B8266">
        <f>IF(I8266=I8265,B8265+1,1)</f>
        <v>451</v>
      </c>
      <c r="C8266" t="s">
        <v>11729</v>
      </c>
      <c r="D8266" t="s">
        <v>11729</v>
      </c>
      <c r="E8266">
        <v>41.3773</v>
      </c>
      <c r="F8266">
        <v>-83.65</v>
      </c>
      <c r="G8266" t="s">
        <v>11356</v>
      </c>
      <c r="H8266" t="str">
        <f>IFERROR(VLOOKUP(I8266,'country(26mar)'!C$2:D$251,2,FALSE),"")</f>
        <v>base.us</v>
      </c>
      <c r="I8266" t="s">
        <v>11357</v>
      </c>
      <c r="J8266" t="s">
        <v>11358</v>
      </c>
      <c r="K8266" t="s">
        <v>11373</v>
      </c>
      <c r="L8266" t="str">
        <f>CONCATENATE(G8266," ",K8266)</f>
        <v>United States Ohio</v>
      </c>
      <c r="M8266" t="str">
        <f>IFERROR(VLOOKUP(L8266,'State(need_input)'!I$2:J$3992,2,FALSE),"")</f>
        <v>base.state_us_30</v>
      </c>
      <c r="O8266">
        <v>32572</v>
      </c>
      <c r="P8266">
        <v>1840000621</v>
      </c>
    </row>
    <row r="8267" spans="1:16">
      <c r="A8267" s="5" t="str">
        <f>CONCATENATE("rdx_city_",J8267,"_",B8267)</f>
        <v>rdx_city_USA_452</v>
      </c>
      <c r="B8267">
        <f>IF(I8267=I8266,B8266+1,1)</f>
        <v>452</v>
      </c>
      <c r="C8267" t="s">
        <v>11729</v>
      </c>
      <c r="D8267" t="s">
        <v>11729</v>
      </c>
      <c r="E8267">
        <v>39.3447</v>
      </c>
      <c r="F8267">
        <v>-91.2031</v>
      </c>
      <c r="G8267" t="s">
        <v>11356</v>
      </c>
      <c r="H8267" t="str">
        <f>IFERROR(VLOOKUP(I8267,'country(26mar)'!C$2:D$251,2,FALSE),"")</f>
        <v>base.us</v>
      </c>
      <c r="I8267" t="s">
        <v>11357</v>
      </c>
      <c r="J8267" t="s">
        <v>11358</v>
      </c>
      <c r="K8267" t="s">
        <v>11495</v>
      </c>
      <c r="L8267" t="str">
        <f>CONCATENATE(G8267," ",K8267)</f>
        <v>United States Missouri</v>
      </c>
      <c r="M8267" t="str">
        <f>IFERROR(VLOOKUP(L8267,'State(need_input)'!I$2:J$3992,2,FALSE),"")</f>
        <v>base.state_us_38</v>
      </c>
      <c r="O8267">
        <v>5568</v>
      </c>
      <c r="P8267">
        <v>1840007344</v>
      </c>
    </row>
    <row r="8268" spans="1:16">
      <c r="A8268" s="5" t="str">
        <f>CONCATENATE("rdx_city_",J8268,"_",B8268)</f>
        <v>rdx_city_USA_453</v>
      </c>
      <c r="B8268">
        <f>IF(I8268=I8267,B8267+1,1)</f>
        <v>453</v>
      </c>
      <c r="C8268" t="s">
        <v>11729</v>
      </c>
      <c r="D8268" t="s">
        <v>11729</v>
      </c>
      <c r="E8268">
        <v>36.9721</v>
      </c>
      <c r="F8268">
        <v>-86.4367</v>
      </c>
      <c r="G8268" t="s">
        <v>11356</v>
      </c>
      <c r="H8268" t="str">
        <f>IFERROR(VLOOKUP(I8268,'country(26mar)'!C$2:D$251,2,FALSE),"")</f>
        <v>base.us</v>
      </c>
      <c r="I8268" t="s">
        <v>11357</v>
      </c>
      <c r="J8268" t="s">
        <v>11358</v>
      </c>
      <c r="K8268" t="s">
        <v>11409</v>
      </c>
      <c r="L8268" t="str">
        <f>CONCATENATE(G8268," ",K8268)</f>
        <v>United States Kentucky</v>
      </c>
      <c r="M8268" t="str">
        <f>IFERROR(VLOOKUP(L8268,'State(need_input)'!I$2:J$3992,2,FALSE),"")</f>
        <v>base.state_us_18</v>
      </c>
      <c r="O8268">
        <v>90448</v>
      </c>
      <c r="P8268">
        <v>1840013265</v>
      </c>
    </row>
    <row r="8269" spans="1:16">
      <c r="A8269" s="5" t="str">
        <f>CONCATENATE("rdx_city_",J8269,"_",B8269)</f>
        <v>rdx_city_USA_454</v>
      </c>
      <c r="B8269">
        <f>IF(I8269=I8268,B8268+1,1)</f>
        <v>454</v>
      </c>
      <c r="C8269" t="s">
        <v>11730</v>
      </c>
      <c r="D8269" t="s">
        <v>11730</v>
      </c>
      <c r="E8269">
        <v>44.1128</v>
      </c>
      <c r="F8269">
        <v>-103.0807</v>
      </c>
      <c r="G8269" t="s">
        <v>11356</v>
      </c>
      <c r="H8269" t="str">
        <f>IFERROR(VLOOKUP(I8269,'country(26mar)'!C$2:D$251,2,FALSE),"")</f>
        <v>base.us</v>
      </c>
      <c r="I8269" t="s">
        <v>11357</v>
      </c>
      <c r="J8269" t="s">
        <v>11358</v>
      </c>
      <c r="K8269" t="s">
        <v>11363</v>
      </c>
      <c r="L8269" t="str">
        <f>CONCATENATE(G8269," ",K8269)</f>
        <v>United States South Dakota</v>
      </c>
      <c r="M8269" t="str">
        <f>IFERROR(VLOOKUP(L8269,'State(need_input)'!I$2:J$3992,2,FALSE),"")</f>
        <v>base.state_us_42</v>
      </c>
      <c r="O8269">
        <v>9600</v>
      </c>
      <c r="P8269">
        <v>1840002183</v>
      </c>
    </row>
    <row r="8270" spans="1:16">
      <c r="A8270" s="5" t="str">
        <f>CONCATENATE("rdx_city_",J8270,"_",B8270)</f>
        <v>rdx_city_USA_455</v>
      </c>
      <c r="B8270">
        <f>IF(I8270=I8269,B8269+1,1)</f>
        <v>455</v>
      </c>
      <c r="C8270" t="s">
        <v>11731</v>
      </c>
      <c r="D8270" t="s">
        <v>11731</v>
      </c>
      <c r="E8270">
        <v>26.5282</v>
      </c>
      <c r="F8270">
        <v>-80.0811</v>
      </c>
      <c r="G8270" t="s">
        <v>11356</v>
      </c>
      <c r="H8270" t="str">
        <f>IFERROR(VLOOKUP(I8270,'country(26mar)'!C$2:D$251,2,FALSE),"")</f>
        <v>base.us</v>
      </c>
      <c r="I8270" t="s">
        <v>11357</v>
      </c>
      <c r="J8270" t="s">
        <v>11358</v>
      </c>
      <c r="K8270" t="s">
        <v>11435</v>
      </c>
      <c r="L8270" t="str">
        <f>CONCATENATE(G8270," ",K8270)</f>
        <v>United States Florida</v>
      </c>
      <c r="M8270" t="str">
        <f>IFERROR(VLOOKUP(L8270,'State(need_input)'!I$2:J$3992,2,FALSE),"")</f>
        <v>base.state_us_10</v>
      </c>
      <c r="O8270">
        <v>77702</v>
      </c>
      <c r="P8270">
        <v>1840014208</v>
      </c>
    </row>
    <row r="8271" spans="1:16">
      <c r="A8271" s="5" t="str">
        <f>CONCATENATE("rdx_city_",J8271,"_",B8271)</f>
        <v>rdx_city_USA_456</v>
      </c>
      <c r="B8271">
        <f>IF(I8271=I8270,B8270+1,1)</f>
        <v>456</v>
      </c>
      <c r="C8271" t="s">
        <v>11732</v>
      </c>
      <c r="D8271" t="s">
        <v>11732</v>
      </c>
      <c r="E8271">
        <v>45.6828</v>
      </c>
      <c r="F8271">
        <v>-111.0548</v>
      </c>
      <c r="G8271" t="s">
        <v>11356</v>
      </c>
      <c r="H8271" t="str">
        <f>IFERROR(VLOOKUP(I8271,'country(26mar)'!C$2:D$251,2,FALSE),"")</f>
        <v>base.us</v>
      </c>
      <c r="I8271" t="s">
        <v>11357</v>
      </c>
      <c r="J8271" t="s">
        <v>11358</v>
      </c>
      <c r="K8271" t="s">
        <v>1767</v>
      </c>
      <c r="L8271" t="str">
        <f>CONCATENATE(G8271," ",K8271)</f>
        <v>United States Montana</v>
      </c>
      <c r="M8271" t="str">
        <f>IFERROR(VLOOKUP(L8271,'State(need_input)'!I$2:J$3992,2,FALSE),"")</f>
        <v>base.state_us_21</v>
      </c>
      <c r="O8271">
        <v>53949</v>
      </c>
      <c r="P8271">
        <v>1840018509</v>
      </c>
    </row>
    <row r="8272" spans="1:16">
      <c r="A8272" s="5" t="str">
        <f>CONCATENATE("rdx_city_",J8272,"_",B8272)</f>
        <v>rdx_city_USA_457</v>
      </c>
      <c r="B8272">
        <f>IF(I8272=I8271,B8271+1,1)</f>
        <v>457</v>
      </c>
      <c r="C8272" t="s">
        <v>11733</v>
      </c>
      <c r="D8272" t="s">
        <v>11733</v>
      </c>
      <c r="E8272">
        <v>27.49</v>
      </c>
      <c r="F8272">
        <v>-82.5743</v>
      </c>
      <c r="G8272" t="s">
        <v>11356</v>
      </c>
      <c r="H8272" t="str">
        <f>IFERROR(VLOOKUP(I8272,'country(26mar)'!C$2:D$251,2,FALSE),"")</f>
        <v>base.us</v>
      </c>
      <c r="I8272" t="s">
        <v>11357</v>
      </c>
      <c r="J8272" t="s">
        <v>11358</v>
      </c>
      <c r="K8272" t="s">
        <v>11435</v>
      </c>
      <c r="L8272" t="str">
        <f>CONCATENATE(G8272," ",K8272)</f>
        <v>United States Florida</v>
      </c>
      <c r="M8272" t="str">
        <f>IFERROR(VLOOKUP(L8272,'State(need_input)'!I$2:J$3992,2,FALSE),"")</f>
        <v>base.state_us_10</v>
      </c>
      <c r="O8272">
        <v>56508</v>
      </c>
      <c r="P8272">
        <v>1840014173</v>
      </c>
    </row>
    <row r="8273" spans="1:16">
      <c r="A8273" s="5" t="str">
        <f>CONCATENATE("rdx_city_",J8273,"_",B8273)</f>
        <v>rdx_city_USA_458</v>
      </c>
      <c r="B8273">
        <f>IF(I8273=I8272,B8272+1,1)</f>
        <v>458</v>
      </c>
      <c r="C8273" t="s">
        <v>11041</v>
      </c>
      <c r="D8273" t="s">
        <v>11041</v>
      </c>
      <c r="E8273">
        <v>41.9604</v>
      </c>
      <c r="F8273">
        <v>-78.6413</v>
      </c>
      <c r="G8273" t="s">
        <v>11356</v>
      </c>
      <c r="H8273" t="str">
        <f>IFERROR(VLOOKUP(I8273,'country(26mar)'!C$2:D$251,2,FALSE),"")</f>
        <v>base.us</v>
      </c>
      <c r="I8273" t="s">
        <v>11357</v>
      </c>
      <c r="J8273" t="s">
        <v>11358</v>
      </c>
      <c r="K8273" t="s">
        <v>11416</v>
      </c>
      <c r="L8273" t="str">
        <f>CONCATENATE(G8273," ",K8273)</f>
        <v>United States Pennsylvania</v>
      </c>
      <c r="M8273" t="str">
        <f>IFERROR(VLOOKUP(L8273,'State(need_input)'!I$2:J$3992,2,FALSE),"")</f>
        <v>base.state_us_39</v>
      </c>
      <c r="O8273">
        <v>11442</v>
      </c>
      <c r="P8273">
        <v>1840000523</v>
      </c>
    </row>
    <row r="8274" spans="1:16">
      <c r="A8274" s="5" t="str">
        <f>CONCATENATE("rdx_city_",J8274,"_",B8274)</f>
        <v>rdx_city_USA_459</v>
      </c>
      <c r="B8274">
        <f>IF(I8274=I8273,B8273+1,1)</f>
        <v>459</v>
      </c>
      <c r="C8274" t="s">
        <v>11734</v>
      </c>
      <c r="D8274" t="s">
        <v>11734</v>
      </c>
      <c r="E8274">
        <v>41.1643</v>
      </c>
      <c r="F8274">
        <v>-87.8451</v>
      </c>
      <c r="G8274" t="s">
        <v>11356</v>
      </c>
      <c r="H8274" t="str">
        <f>IFERROR(VLOOKUP(I8274,'country(26mar)'!C$2:D$251,2,FALSE),"")</f>
        <v>base.us</v>
      </c>
      <c r="I8274" t="s">
        <v>11357</v>
      </c>
      <c r="J8274" t="s">
        <v>11358</v>
      </c>
      <c r="K8274" t="s">
        <v>11376</v>
      </c>
      <c r="L8274" t="str">
        <f>CONCATENATE(G8274," ",K8274)</f>
        <v>United States Illinois</v>
      </c>
      <c r="M8274" t="str">
        <f>IFERROR(VLOOKUP(L8274,'State(need_input)'!I$2:J$3992,2,FALSE),"")</f>
        <v>base.state_us_14</v>
      </c>
      <c r="O8274">
        <v>15344</v>
      </c>
      <c r="P8274">
        <v>1840011693</v>
      </c>
    </row>
    <row r="8275" spans="1:16">
      <c r="A8275" s="5" t="str">
        <f>CONCATENATE("rdx_city_",J8275,"_",B8275)</f>
        <v>rdx_city_USA_460</v>
      </c>
      <c r="B8275">
        <f>IF(I8275=I8274,B8274+1,1)</f>
        <v>460</v>
      </c>
      <c r="C8275" t="s">
        <v>11735</v>
      </c>
      <c r="D8275" t="s">
        <v>11735</v>
      </c>
      <c r="E8275">
        <v>31.1321</v>
      </c>
      <c r="F8275">
        <v>-99.3703</v>
      </c>
      <c r="G8275" t="s">
        <v>11356</v>
      </c>
      <c r="H8275" t="str">
        <f>IFERROR(VLOOKUP(I8275,'country(26mar)'!C$2:D$251,2,FALSE),"")</f>
        <v>base.us</v>
      </c>
      <c r="I8275" t="s">
        <v>11357</v>
      </c>
      <c r="J8275" t="s">
        <v>11358</v>
      </c>
      <c r="K8275" t="s">
        <v>11365</v>
      </c>
      <c r="L8275" t="str">
        <f>CONCATENATE(G8275," ",K8275)</f>
        <v>United States Texas</v>
      </c>
      <c r="M8275" t="str">
        <f>IFERROR(VLOOKUP(L8275,'State(need_input)'!I$2:J$3992,2,FALSE),"")</f>
        <v>base.state_us_44</v>
      </c>
      <c r="O8275">
        <v>5133</v>
      </c>
      <c r="P8275">
        <v>1840019550</v>
      </c>
    </row>
    <row r="8276" spans="1:16">
      <c r="A8276" s="5" t="str">
        <f>CONCATENATE("rdx_city_",J8276,"_",B8276)</f>
        <v>rdx_city_USA_461</v>
      </c>
      <c r="B8276">
        <f>IF(I8276=I8275,B8275+1,1)</f>
        <v>461</v>
      </c>
      <c r="C8276" t="s">
        <v>11736</v>
      </c>
      <c r="D8276" t="s">
        <v>11736</v>
      </c>
      <c r="E8276">
        <v>41.2696</v>
      </c>
      <c r="F8276">
        <v>-88.2233</v>
      </c>
      <c r="G8276" t="s">
        <v>11356</v>
      </c>
      <c r="H8276" t="str">
        <f>IFERROR(VLOOKUP(I8276,'country(26mar)'!C$2:D$251,2,FALSE),"")</f>
        <v>base.us</v>
      </c>
      <c r="I8276" t="s">
        <v>11357</v>
      </c>
      <c r="J8276" t="s">
        <v>11358</v>
      </c>
      <c r="K8276" t="s">
        <v>11376</v>
      </c>
      <c r="L8276" t="str">
        <f>CONCATENATE(G8276," ",K8276)</f>
        <v>United States Illinois</v>
      </c>
      <c r="M8276" t="str">
        <f>IFERROR(VLOOKUP(L8276,'State(need_input)'!I$2:J$3992,2,FALSE),"")</f>
        <v>base.state_us_14</v>
      </c>
      <c r="O8276">
        <v>22791</v>
      </c>
      <c r="P8276">
        <v>1840007090</v>
      </c>
    </row>
    <row r="8277" spans="1:16">
      <c r="A8277" s="5" t="str">
        <f>CONCATENATE("rdx_city_",J8277,"_",B8277)</f>
        <v>rdx_city_USA_462</v>
      </c>
      <c r="B8277">
        <f>IF(I8277=I8276,B8276+1,1)</f>
        <v>462</v>
      </c>
      <c r="C8277" t="s">
        <v>11737</v>
      </c>
      <c r="D8277" t="s">
        <v>11737</v>
      </c>
      <c r="E8277">
        <v>46.3553</v>
      </c>
      <c r="F8277">
        <v>-94.1982</v>
      </c>
      <c r="G8277" t="s">
        <v>11356</v>
      </c>
      <c r="H8277" t="str">
        <f>IFERROR(VLOOKUP(I8277,'country(26mar)'!C$2:D$251,2,FALSE),"")</f>
        <v>base.us</v>
      </c>
      <c r="I8277" t="s">
        <v>11357</v>
      </c>
      <c r="J8277" t="s">
        <v>11358</v>
      </c>
      <c r="K8277" t="s">
        <v>11400</v>
      </c>
      <c r="L8277" t="str">
        <f>CONCATENATE(G8277," ",K8277)</f>
        <v>United States Minnesota</v>
      </c>
      <c r="M8277" t="str">
        <f>IFERROR(VLOOKUP(L8277,'State(need_input)'!I$2:J$3992,2,FALSE),"")</f>
        <v>base.state_us_36</v>
      </c>
      <c r="O8277">
        <v>19574</v>
      </c>
      <c r="P8277">
        <v>1840006644</v>
      </c>
    </row>
    <row r="8278" spans="1:16">
      <c r="A8278" s="5" t="str">
        <f>CONCATENATE("rdx_city_",J8278,"_",B8278)</f>
        <v>rdx_city_USA_463</v>
      </c>
      <c r="B8278">
        <f>IF(I8278=I8277,B8277+1,1)</f>
        <v>463</v>
      </c>
      <c r="C8278" t="s">
        <v>1988</v>
      </c>
      <c r="D8278" t="s">
        <v>1988</v>
      </c>
      <c r="E8278">
        <v>32.2778</v>
      </c>
      <c r="F8278">
        <v>-89.9896</v>
      </c>
      <c r="G8278" t="s">
        <v>11356</v>
      </c>
      <c r="H8278" t="str">
        <f>IFERROR(VLOOKUP(I8278,'country(26mar)'!C$2:D$251,2,FALSE),"")</f>
        <v>base.us</v>
      </c>
      <c r="I8278" t="s">
        <v>11357</v>
      </c>
      <c r="J8278" t="s">
        <v>11358</v>
      </c>
      <c r="K8278" t="s">
        <v>11452</v>
      </c>
      <c r="L8278" t="str">
        <f>CONCATENATE(G8278," ",K8278)</f>
        <v>United States Mississippi</v>
      </c>
      <c r="M8278" t="str">
        <f>IFERROR(VLOOKUP(L8278,'State(need_input)'!I$2:J$3992,2,FALSE),"")</f>
        <v>base.state_us_37</v>
      </c>
      <c r="O8278">
        <v>23999</v>
      </c>
      <c r="P8278">
        <v>1840013825</v>
      </c>
    </row>
    <row r="8279" spans="1:16">
      <c r="A8279" s="5" t="str">
        <f>CONCATENATE("rdx_city_",J8279,"_",B8279)</f>
        <v>rdx_city_USA_464</v>
      </c>
      <c r="B8279">
        <f>IF(I8279=I8278,B8278+1,1)</f>
        <v>464</v>
      </c>
      <c r="C8279" t="s">
        <v>1988</v>
      </c>
      <c r="D8279" t="s">
        <v>1988</v>
      </c>
      <c r="E8279">
        <v>43.5928</v>
      </c>
      <c r="F8279">
        <v>-96.5799</v>
      </c>
      <c r="G8279" t="s">
        <v>11356</v>
      </c>
      <c r="H8279" t="str">
        <f>IFERROR(VLOOKUP(I8279,'country(26mar)'!C$2:D$251,2,FALSE),"")</f>
        <v>base.us</v>
      </c>
      <c r="I8279" t="s">
        <v>11357</v>
      </c>
      <c r="J8279" t="s">
        <v>11358</v>
      </c>
      <c r="K8279" t="s">
        <v>11363</v>
      </c>
      <c r="L8279" t="str">
        <f>CONCATENATE(G8279," ",K8279)</f>
        <v>United States South Dakota</v>
      </c>
      <c r="M8279" t="str">
        <f>IFERROR(VLOOKUP(L8279,'State(need_input)'!I$2:J$3992,2,FALSE),"")</f>
        <v>base.state_us_42</v>
      </c>
      <c r="O8279">
        <v>9263</v>
      </c>
      <c r="P8279">
        <v>1840002650</v>
      </c>
    </row>
    <row r="8280" spans="1:16">
      <c r="A8280" s="5" t="str">
        <f>CONCATENATE("rdx_city_",J8280,"_",B8280)</f>
        <v>rdx_city_USA_465</v>
      </c>
      <c r="B8280">
        <f>IF(I8280=I8279,B8279+1,1)</f>
        <v>465</v>
      </c>
      <c r="C8280" t="s">
        <v>11738</v>
      </c>
      <c r="D8280" t="s">
        <v>11738</v>
      </c>
      <c r="E8280">
        <v>36.6511</v>
      </c>
      <c r="F8280">
        <v>-93.2633</v>
      </c>
      <c r="G8280" t="s">
        <v>11356</v>
      </c>
      <c r="H8280" t="str">
        <f>IFERROR(VLOOKUP(I8280,'country(26mar)'!C$2:D$251,2,FALSE),"")</f>
        <v>base.us</v>
      </c>
      <c r="I8280" t="s">
        <v>11357</v>
      </c>
      <c r="J8280" t="s">
        <v>11358</v>
      </c>
      <c r="K8280" t="s">
        <v>11495</v>
      </c>
      <c r="L8280" t="str">
        <f>CONCATENATE(G8280," ",K8280)</f>
        <v>United States Missouri</v>
      </c>
      <c r="M8280" t="str">
        <f>IFERROR(VLOOKUP(L8280,'State(need_input)'!I$2:J$3992,2,FALSE),"")</f>
        <v>base.state_us_38</v>
      </c>
      <c r="O8280">
        <v>24682</v>
      </c>
      <c r="P8280">
        <v>1840007659</v>
      </c>
    </row>
    <row r="8281" spans="1:16">
      <c r="A8281" s="5" t="str">
        <f>CONCATENATE("rdx_city_",J8281,"_",B8281)</f>
        <v>rdx_city_USA_466</v>
      </c>
      <c r="B8281">
        <f>IF(I8281=I8280,B8280+1,1)</f>
        <v>466</v>
      </c>
      <c r="C8281" t="s">
        <v>11739</v>
      </c>
      <c r="D8281" t="s">
        <v>11739</v>
      </c>
      <c r="E8281">
        <v>34.1086</v>
      </c>
      <c r="F8281">
        <v>-83.8126</v>
      </c>
      <c r="G8281" t="s">
        <v>11356</v>
      </c>
      <c r="H8281" t="str">
        <f>IFERROR(VLOOKUP(I8281,'country(26mar)'!C$2:D$251,2,FALSE),"")</f>
        <v>base.us</v>
      </c>
      <c r="I8281" t="s">
        <v>11357</v>
      </c>
      <c r="J8281" t="s">
        <v>11358</v>
      </c>
      <c r="K8281" t="s">
        <v>4020</v>
      </c>
      <c r="L8281" t="str">
        <f>CONCATENATE(G8281," ",K8281)</f>
        <v>United States Georgia</v>
      </c>
      <c r="M8281" t="str">
        <f>IFERROR(VLOOKUP(L8281,'State(need_input)'!I$2:J$3992,2,FALSE),"")</f>
        <v>base.state_us_11</v>
      </c>
      <c r="O8281">
        <v>10947</v>
      </c>
      <c r="P8281">
        <v>1840015596</v>
      </c>
    </row>
    <row r="8282" spans="1:16">
      <c r="A8282" s="5" t="str">
        <f>CONCATENATE("rdx_city_",J8282,"_",B8282)</f>
        <v>rdx_city_USA_467</v>
      </c>
      <c r="B8282">
        <f>IF(I8282=I8281,B8281+1,1)</f>
        <v>467</v>
      </c>
      <c r="C8282" t="s">
        <v>11740</v>
      </c>
      <c r="D8282" t="s">
        <v>11740</v>
      </c>
      <c r="E8282">
        <v>32.9783</v>
      </c>
      <c r="F8282">
        <v>-115.5287</v>
      </c>
      <c r="G8282" t="s">
        <v>11356</v>
      </c>
      <c r="H8282" t="str">
        <f>IFERROR(VLOOKUP(I8282,'country(26mar)'!C$2:D$251,2,FALSE),"")</f>
        <v>base.us</v>
      </c>
      <c r="I8282" t="s">
        <v>11357</v>
      </c>
      <c r="J8282" t="s">
        <v>11358</v>
      </c>
      <c r="K8282" t="s">
        <v>11379</v>
      </c>
      <c r="L8282" t="str">
        <f>CONCATENATE(G8282," ",K8282)</f>
        <v>United States California</v>
      </c>
      <c r="M8282" t="str">
        <f>IFERROR(VLOOKUP(L8282,'State(need_input)'!I$2:J$3992,2,FALSE),"")</f>
        <v>base.state_us_5</v>
      </c>
      <c r="O8282">
        <v>26472</v>
      </c>
      <c r="P8282">
        <v>1840019378</v>
      </c>
    </row>
    <row r="8283" spans="1:16">
      <c r="A8283" s="5" t="str">
        <f>CONCATENATE("rdx_city_",J8283,"_",B8283)</f>
        <v>rdx_city_USA_468</v>
      </c>
      <c r="B8283">
        <f>IF(I8283=I8282,B8282+1,1)</f>
        <v>468</v>
      </c>
      <c r="C8283" t="s">
        <v>1203</v>
      </c>
      <c r="D8283" t="s">
        <v>1203</v>
      </c>
      <c r="E8283">
        <v>39.5232</v>
      </c>
      <c r="F8283">
        <v>-87.1244</v>
      </c>
      <c r="G8283" t="s">
        <v>11356</v>
      </c>
      <c r="H8283" t="str">
        <f>IFERROR(VLOOKUP(I8283,'country(26mar)'!C$2:D$251,2,FALSE),"")</f>
        <v>base.us</v>
      </c>
      <c r="I8283" t="s">
        <v>11357</v>
      </c>
      <c r="J8283" t="s">
        <v>11358</v>
      </c>
      <c r="K8283" t="s">
        <v>11408</v>
      </c>
      <c r="L8283" t="str">
        <f>CONCATENATE(G8283," ",K8283)</f>
        <v>United States Indiana</v>
      </c>
      <c r="M8283" t="str">
        <f>IFERROR(VLOOKUP(L8283,'State(need_input)'!I$2:J$3992,2,FALSE),"")</f>
        <v>base.state_us_15</v>
      </c>
      <c r="O8283">
        <v>8078</v>
      </c>
      <c r="P8283">
        <v>1840005744</v>
      </c>
    </row>
    <row r="8284" spans="1:16">
      <c r="A8284" s="5" t="str">
        <f>CONCATENATE("rdx_city_",J8284,"_",B8284)</f>
        <v>rdx_city_USA_469</v>
      </c>
      <c r="B8284">
        <f>IF(I8284=I8283,B8283+1,1)</f>
        <v>469</v>
      </c>
      <c r="C8284" t="s">
        <v>11741</v>
      </c>
      <c r="D8284" t="s">
        <v>11741</v>
      </c>
      <c r="E8284">
        <v>33.9255</v>
      </c>
      <c r="F8284">
        <v>-117.8654</v>
      </c>
      <c r="G8284" t="s">
        <v>11356</v>
      </c>
      <c r="H8284" t="str">
        <f>IFERROR(VLOOKUP(I8284,'country(26mar)'!C$2:D$251,2,FALSE),"")</f>
        <v>base.us</v>
      </c>
      <c r="I8284" t="s">
        <v>11357</v>
      </c>
      <c r="J8284" t="s">
        <v>11358</v>
      </c>
      <c r="K8284" t="s">
        <v>11379</v>
      </c>
      <c r="L8284" t="str">
        <f>CONCATENATE(G8284," ",K8284)</f>
        <v>United States California</v>
      </c>
      <c r="M8284" t="str">
        <f>IFERROR(VLOOKUP(L8284,'State(need_input)'!I$2:J$3992,2,FALSE),"")</f>
        <v>base.state_us_5</v>
      </c>
      <c r="O8284">
        <v>42777</v>
      </c>
      <c r="P8284">
        <v>1840019323</v>
      </c>
    </row>
    <row r="8285" spans="1:16">
      <c r="A8285" s="5" t="str">
        <f>CONCATENATE("rdx_city_",J8285,"_",B8285)</f>
        <v>rdx_city_USA_470</v>
      </c>
      <c r="B8285">
        <f>IF(I8285=I8284,B8284+1,1)</f>
        <v>470</v>
      </c>
      <c r="C8285" t="s">
        <v>11742</v>
      </c>
      <c r="D8285" t="s">
        <v>11742</v>
      </c>
      <c r="E8285">
        <v>30.2829</v>
      </c>
      <c r="F8285">
        <v>-91.9043</v>
      </c>
      <c r="G8285" t="s">
        <v>11356</v>
      </c>
      <c r="H8285" t="str">
        <f>IFERROR(VLOOKUP(I8285,'country(26mar)'!C$2:D$251,2,FALSE),"")</f>
        <v>base.us</v>
      </c>
      <c r="I8285" t="s">
        <v>11357</v>
      </c>
      <c r="J8285" t="s">
        <v>11358</v>
      </c>
      <c r="K8285" t="s">
        <v>11359</v>
      </c>
      <c r="L8285" t="str">
        <f>CONCATENATE(G8285," ",K8285)</f>
        <v>United States Louisiana</v>
      </c>
      <c r="M8285" t="str">
        <f>IFERROR(VLOOKUP(L8285,'State(need_input)'!I$2:J$3992,2,FALSE),"")</f>
        <v>base.state_us_19</v>
      </c>
      <c r="O8285">
        <v>18881</v>
      </c>
      <c r="P8285">
        <v>1840013960</v>
      </c>
    </row>
    <row r="8286" spans="1:16">
      <c r="A8286" s="5" t="str">
        <f>CONCATENATE("rdx_city_",J8286,"_",B8286)</f>
        <v>rdx_city_USA_471</v>
      </c>
      <c r="B8286">
        <f>IF(I8286=I8285,B8285+1,1)</f>
        <v>471</v>
      </c>
      <c r="C8286" t="s">
        <v>11743</v>
      </c>
      <c r="D8286" t="s">
        <v>11743</v>
      </c>
      <c r="E8286">
        <v>32.7566</v>
      </c>
      <c r="F8286">
        <v>-98.9125</v>
      </c>
      <c r="G8286" t="s">
        <v>11356</v>
      </c>
      <c r="H8286" t="str">
        <f>IFERROR(VLOOKUP(I8286,'country(26mar)'!C$2:D$251,2,FALSE),"")</f>
        <v>base.us</v>
      </c>
      <c r="I8286" t="s">
        <v>11357</v>
      </c>
      <c r="J8286" t="s">
        <v>11358</v>
      </c>
      <c r="K8286" t="s">
        <v>11365</v>
      </c>
      <c r="L8286" t="str">
        <f>CONCATENATE(G8286," ",K8286)</f>
        <v>United States Texas</v>
      </c>
      <c r="M8286" t="str">
        <f>IFERROR(VLOOKUP(L8286,'State(need_input)'!I$2:J$3992,2,FALSE),"")</f>
        <v>base.state_us_44</v>
      </c>
      <c r="O8286">
        <v>5497</v>
      </c>
      <c r="P8286">
        <v>1840019448</v>
      </c>
    </row>
    <row r="8287" spans="1:16">
      <c r="A8287" s="5" t="str">
        <f>CONCATENATE("rdx_city_",J8287,"_",B8287)</f>
        <v>rdx_city_USA_472</v>
      </c>
      <c r="B8287">
        <f>IF(I8287=I8286,B8286+1,1)</f>
        <v>472</v>
      </c>
      <c r="C8287" t="s">
        <v>11743</v>
      </c>
      <c r="D8287" t="s">
        <v>11743</v>
      </c>
      <c r="E8287">
        <v>39.4994</v>
      </c>
      <c r="F8287">
        <v>-106.0433</v>
      </c>
      <c r="G8287" t="s">
        <v>11356</v>
      </c>
      <c r="H8287" t="str">
        <f>IFERROR(VLOOKUP(I8287,'country(26mar)'!C$2:D$251,2,FALSE),"")</f>
        <v>base.us</v>
      </c>
      <c r="I8287" t="s">
        <v>11357</v>
      </c>
      <c r="J8287" t="s">
        <v>11358</v>
      </c>
      <c r="K8287" t="s">
        <v>11396</v>
      </c>
      <c r="L8287" t="str">
        <f>CONCATENATE(G8287," ",K8287)</f>
        <v>United States Colorado</v>
      </c>
      <c r="M8287" t="str">
        <f>IFERROR(VLOOKUP(L8287,'State(need_input)'!I$2:J$3992,2,FALSE),"")</f>
        <v>base.state_us_6</v>
      </c>
      <c r="O8287">
        <v>7791</v>
      </c>
      <c r="P8287">
        <v>1840021428</v>
      </c>
    </row>
    <row r="8288" spans="1:16">
      <c r="A8288" s="5" t="str">
        <f>CONCATENATE("rdx_city_",J8288,"_",B8288)</f>
        <v>rdx_city_USA_473</v>
      </c>
      <c r="B8288">
        <f>IF(I8288=I8287,B8287+1,1)</f>
        <v>473</v>
      </c>
      <c r="C8288" t="s">
        <v>11744</v>
      </c>
      <c r="D8288" t="s">
        <v>11744</v>
      </c>
      <c r="E8288">
        <v>41.3079</v>
      </c>
      <c r="F8288">
        <v>-81.6193</v>
      </c>
      <c r="G8288" t="s">
        <v>11356</v>
      </c>
      <c r="H8288" t="str">
        <f>IFERROR(VLOOKUP(I8288,'country(26mar)'!C$2:D$251,2,FALSE),"")</f>
        <v>base.us</v>
      </c>
      <c r="I8288" t="s">
        <v>11357</v>
      </c>
      <c r="J8288" t="s">
        <v>11358</v>
      </c>
      <c r="K8288" t="s">
        <v>11373</v>
      </c>
      <c r="L8288" t="str">
        <f>CONCATENATE(G8288," ",K8288)</f>
        <v>United States Ohio</v>
      </c>
      <c r="M8288" t="str">
        <f>IFERROR(VLOOKUP(L8288,'State(need_input)'!I$2:J$3992,2,FALSE),"")</f>
        <v>base.state_us_30</v>
      </c>
      <c r="O8288">
        <v>13632</v>
      </c>
      <c r="P8288">
        <v>1840000590</v>
      </c>
    </row>
    <row r="8289" spans="1:16">
      <c r="A8289" s="5" t="str">
        <f>CONCATENATE("rdx_city_",J8289,"_",B8289)</f>
        <v>rdx_city_USA_474</v>
      </c>
      <c r="B8289">
        <f>IF(I8289=I8288,B8288+1,1)</f>
        <v>474</v>
      </c>
      <c r="C8289" t="s">
        <v>11745</v>
      </c>
      <c r="D8289" t="s">
        <v>11745</v>
      </c>
      <c r="E8289">
        <v>38.6138</v>
      </c>
      <c r="F8289">
        <v>-89.5231</v>
      </c>
      <c r="G8289" t="s">
        <v>11356</v>
      </c>
      <c r="H8289" t="str">
        <f>IFERROR(VLOOKUP(I8289,'country(26mar)'!C$2:D$251,2,FALSE),"")</f>
        <v>base.us</v>
      </c>
      <c r="I8289" t="s">
        <v>11357</v>
      </c>
      <c r="J8289" t="s">
        <v>11358</v>
      </c>
      <c r="K8289" t="s">
        <v>11376</v>
      </c>
      <c r="L8289" t="str">
        <f>CONCATENATE(G8289," ",K8289)</f>
        <v>United States Illinois</v>
      </c>
      <c r="M8289" t="str">
        <f>IFERROR(VLOOKUP(L8289,'State(need_input)'!I$2:J$3992,2,FALSE),"")</f>
        <v>base.state_us_14</v>
      </c>
      <c r="O8289">
        <v>5856</v>
      </c>
      <c r="P8289">
        <v>1840006153</v>
      </c>
    </row>
    <row r="8290" spans="1:16">
      <c r="A8290" s="5" t="str">
        <f>CONCATENATE("rdx_city_",J8290,"_",B8290)</f>
        <v>rdx_city_USA_475</v>
      </c>
      <c r="B8290">
        <f>IF(I8290=I8289,B8289+1,1)</f>
        <v>475</v>
      </c>
      <c r="C8290" t="s">
        <v>4058</v>
      </c>
      <c r="D8290" t="s">
        <v>4058</v>
      </c>
      <c r="E8290">
        <v>33.7086</v>
      </c>
      <c r="F8290">
        <v>-85.1498</v>
      </c>
      <c r="G8290" t="s">
        <v>11356</v>
      </c>
      <c r="H8290" t="str">
        <f>IFERROR(VLOOKUP(I8290,'country(26mar)'!C$2:D$251,2,FALSE),"")</f>
        <v>base.us</v>
      </c>
      <c r="I8290" t="s">
        <v>11357</v>
      </c>
      <c r="J8290" t="s">
        <v>11358</v>
      </c>
      <c r="K8290" t="s">
        <v>4020</v>
      </c>
      <c r="L8290" t="str">
        <f>CONCATENATE(G8290," ",K8290)</f>
        <v>United States Georgia</v>
      </c>
      <c r="M8290" t="str">
        <f>IFERROR(VLOOKUP(L8290,'State(need_input)'!I$2:J$3992,2,FALSE),"")</f>
        <v>base.state_us_11</v>
      </c>
      <c r="O8290">
        <v>6725</v>
      </c>
      <c r="P8290">
        <v>1840013715</v>
      </c>
    </row>
    <row r="8291" spans="1:16">
      <c r="A8291" s="5" t="str">
        <f>CONCATENATE("rdx_city_",J8291,"_",B8291)</f>
        <v>rdx_city_USA_476</v>
      </c>
      <c r="B8291">
        <f>IF(I8291=I8290,B8290+1,1)</f>
        <v>476</v>
      </c>
      <c r="C8291" t="s">
        <v>11746</v>
      </c>
      <c r="D8291" t="s">
        <v>11746</v>
      </c>
      <c r="E8291">
        <v>47.5436</v>
      </c>
      <c r="F8291">
        <v>-122.7122</v>
      </c>
      <c r="G8291" t="s">
        <v>11356</v>
      </c>
      <c r="H8291" t="str">
        <f>IFERROR(VLOOKUP(I8291,'country(26mar)'!C$2:D$251,2,FALSE),"")</f>
        <v>base.us</v>
      </c>
      <c r="I8291" t="s">
        <v>11357</v>
      </c>
      <c r="J8291" t="s">
        <v>11358</v>
      </c>
      <c r="K8291" t="s">
        <v>11361</v>
      </c>
      <c r="L8291" t="str">
        <f>CONCATENATE(G8291," ",K8291)</f>
        <v>United States Washington</v>
      </c>
      <c r="M8291" t="str">
        <f>IFERROR(VLOOKUP(L8291,'State(need_input)'!I$2:J$3992,2,FALSE),"")</f>
        <v>base.state_us_48</v>
      </c>
      <c r="O8291">
        <v>216480</v>
      </c>
      <c r="P8291">
        <v>1840018410</v>
      </c>
    </row>
    <row r="8292" spans="1:16">
      <c r="A8292" s="5" t="str">
        <f>CONCATENATE("rdx_city_",J8292,"_",B8292)</f>
        <v>rdx_city_USA_477</v>
      </c>
      <c r="B8292">
        <f>IF(I8292=I8291,B8291+1,1)</f>
        <v>477</v>
      </c>
      <c r="C8292" t="s">
        <v>11747</v>
      </c>
      <c r="D8292" t="s">
        <v>11747</v>
      </c>
      <c r="E8292">
        <v>30.1585</v>
      </c>
      <c r="F8292">
        <v>-96.3962</v>
      </c>
      <c r="G8292" t="s">
        <v>11356</v>
      </c>
      <c r="H8292" t="str">
        <f>IFERROR(VLOOKUP(I8292,'country(26mar)'!C$2:D$251,2,FALSE),"")</f>
        <v>base.us</v>
      </c>
      <c r="I8292" t="s">
        <v>11357</v>
      </c>
      <c r="J8292" t="s">
        <v>11358</v>
      </c>
      <c r="K8292" t="s">
        <v>11365</v>
      </c>
      <c r="L8292" t="str">
        <f>CONCATENATE(G8292," ",K8292)</f>
        <v>United States Texas</v>
      </c>
      <c r="M8292" t="str">
        <f>IFERROR(VLOOKUP(L8292,'State(need_input)'!I$2:J$3992,2,FALSE),"")</f>
        <v>base.state_us_44</v>
      </c>
      <c r="O8292">
        <v>16913</v>
      </c>
      <c r="P8292">
        <v>1840019604</v>
      </c>
    </row>
    <row r="8293" spans="1:16">
      <c r="A8293" s="5" t="str">
        <f>CONCATENATE("rdx_city_",J8293,"_",B8293)</f>
        <v>rdx_city_USA_478</v>
      </c>
      <c r="B8293">
        <f>IF(I8293=I8292,B8292+1,1)</f>
        <v>478</v>
      </c>
      <c r="C8293" t="s">
        <v>11334</v>
      </c>
      <c r="D8293" t="s">
        <v>11334</v>
      </c>
      <c r="E8293">
        <v>32.9421</v>
      </c>
      <c r="F8293">
        <v>-87.1753</v>
      </c>
      <c r="G8293" t="s">
        <v>11356</v>
      </c>
      <c r="H8293" t="str">
        <f>IFERROR(VLOOKUP(I8293,'country(26mar)'!C$2:D$251,2,FALSE),"")</f>
        <v>base.us</v>
      </c>
      <c r="I8293" t="s">
        <v>11357</v>
      </c>
      <c r="J8293" t="s">
        <v>11358</v>
      </c>
      <c r="K8293" t="s">
        <v>11389</v>
      </c>
      <c r="L8293" t="str">
        <f>CONCATENATE(G8293," ",K8293)</f>
        <v>United States Alabama</v>
      </c>
      <c r="M8293" t="str">
        <f>IFERROR(VLOOKUP(L8293,'State(need_input)'!I$2:J$3992,2,FALSE),"")</f>
        <v>base.state_us_1</v>
      </c>
      <c r="O8293">
        <v>5432</v>
      </c>
      <c r="P8293">
        <v>1840013781</v>
      </c>
    </row>
    <row r="8294" spans="1:16">
      <c r="A8294" s="5" t="str">
        <f>CONCATENATE("rdx_city_",J8294,"_",B8294)</f>
        <v>rdx_city_USA_479</v>
      </c>
      <c r="B8294">
        <f>IF(I8294=I8293,B8293+1,1)</f>
        <v>479</v>
      </c>
      <c r="C8294" t="s">
        <v>11748</v>
      </c>
      <c r="D8294" t="s">
        <v>11748</v>
      </c>
      <c r="E8294">
        <v>35.9917</v>
      </c>
      <c r="F8294">
        <v>-86.7758</v>
      </c>
      <c r="G8294" t="s">
        <v>11356</v>
      </c>
      <c r="H8294" t="str">
        <f>IFERROR(VLOOKUP(I8294,'country(26mar)'!C$2:D$251,2,FALSE),"")</f>
        <v>base.us</v>
      </c>
      <c r="I8294" t="s">
        <v>11357</v>
      </c>
      <c r="J8294" t="s">
        <v>11358</v>
      </c>
      <c r="K8294" t="s">
        <v>11405</v>
      </c>
      <c r="L8294" t="str">
        <f>CONCATENATE(G8294," ",K8294)</f>
        <v>United States Tennessee</v>
      </c>
      <c r="M8294" t="str">
        <f>IFERROR(VLOOKUP(L8294,'State(need_input)'!I$2:J$3992,2,FALSE),"")</f>
        <v>base.state_us_43</v>
      </c>
      <c r="O8294">
        <v>42667</v>
      </c>
      <c r="P8294">
        <v>1840013381</v>
      </c>
    </row>
    <row r="8295" spans="1:16">
      <c r="A8295" s="5" t="str">
        <f>CONCATENATE("rdx_city_",J8295,"_",B8295)</f>
        <v>rdx_city_USA_480</v>
      </c>
      <c r="B8295">
        <f>IF(I8295=I8294,B8294+1,1)</f>
        <v>480</v>
      </c>
      <c r="C8295" t="s">
        <v>11748</v>
      </c>
      <c r="D8295" t="s">
        <v>11748</v>
      </c>
      <c r="E8295">
        <v>40.3734</v>
      </c>
      <c r="F8295">
        <v>-79.9757</v>
      </c>
      <c r="G8295" t="s">
        <v>11356</v>
      </c>
      <c r="H8295" t="str">
        <f>IFERROR(VLOOKUP(I8295,'country(26mar)'!C$2:D$251,2,FALSE),"")</f>
        <v>base.us</v>
      </c>
      <c r="I8295" t="s">
        <v>11357</v>
      </c>
      <c r="J8295" t="s">
        <v>11358</v>
      </c>
      <c r="K8295" t="s">
        <v>11416</v>
      </c>
      <c r="L8295" t="str">
        <f>CONCATENATE(G8295," ",K8295)</f>
        <v>United States Pennsylvania</v>
      </c>
      <c r="M8295" t="str">
        <f>IFERROR(VLOOKUP(L8295,'State(need_input)'!I$2:J$3992,2,FALSE),"")</f>
        <v>base.state_us_39</v>
      </c>
      <c r="O8295">
        <v>9398</v>
      </c>
      <c r="P8295">
        <v>1840001212</v>
      </c>
    </row>
    <row r="8296" spans="1:16">
      <c r="A8296" s="5" t="str">
        <f>CONCATENATE("rdx_city_",J8296,"_",B8296)</f>
        <v>rdx_city_USA_481</v>
      </c>
      <c r="B8296">
        <f>IF(I8296=I8295,B8295+1,1)</f>
        <v>481</v>
      </c>
      <c r="C8296" t="s">
        <v>11748</v>
      </c>
      <c r="D8296" t="s">
        <v>11748</v>
      </c>
      <c r="E8296">
        <v>37.9355</v>
      </c>
      <c r="F8296">
        <v>-121.7191</v>
      </c>
      <c r="G8296" t="s">
        <v>11356</v>
      </c>
      <c r="H8296" t="str">
        <f>IFERROR(VLOOKUP(I8296,'country(26mar)'!C$2:D$251,2,FALSE),"")</f>
        <v>base.us</v>
      </c>
      <c r="I8296" t="s">
        <v>11357</v>
      </c>
      <c r="J8296" t="s">
        <v>11358</v>
      </c>
      <c r="K8296" t="s">
        <v>11379</v>
      </c>
      <c r="L8296" t="str">
        <f>CONCATENATE(G8296," ",K8296)</f>
        <v>United States California</v>
      </c>
      <c r="M8296" t="str">
        <f>IFERROR(VLOOKUP(L8296,'State(need_input)'!I$2:J$3992,2,FALSE),"")</f>
        <v>base.state_us_5</v>
      </c>
      <c r="O8296">
        <v>62433</v>
      </c>
      <c r="P8296">
        <v>1840018904</v>
      </c>
    </row>
    <row r="8297" spans="1:16">
      <c r="A8297" s="5" t="str">
        <f>CONCATENATE("rdx_city_",J8297,"_",B8297)</f>
        <v>rdx_city_USA_482</v>
      </c>
      <c r="B8297">
        <f>IF(I8297=I8296,B8296+1,1)</f>
        <v>482</v>
      </c>
      <c r="C8297" t="s">
        <v>11748</v>
      </c>
      <c r="D8297" t="s">
        <v>11748</v>
      </c>
      <c r="E8297">
        <v>38.6195</v>
      </c>
      <c r="F8297">
        <v>-90.3475</v>
      </c>
      <c r="G8297" t="s">
        <v>11356</v>
      </c>
      <c r="H8297" t="str">
        <f>IFERROR(VLOOKUP(I8297,'country(26mar)'!C$2:D$251,2,FALSE),"")</f>
        <v>base.us</v>
      </c>
      <c r="I8297" t="s">
        <v>11357</v>
      </c>
      <c r="J8297" t="s">
        <v>11358</v>
      </c>
      <c r="K8297" t="s">
        <v>11495</v>
      </c>
      <c r="L8297" t="str">
        <f>CONCATENATE(G8297," ",K8297)</f>
        <v>United States Missouri</v>
      </c>
      <c r="M8297" t="str">
        <f>IFERROR(VLOOKUP(L8297,'State(need_input)'!I$2:J$3992,2,FALSE),"")</f>
        <v>base.state_us_38</v>
      </c>
      <c r="O8297">
        <v>7998</v>
      </c>
      <c r="P8297">
        <v>1840006128</v>
      </c>
    </row>
    <row r="8298" spans="1:16">
      <c r="A8298" s="5" t="str">
        <f>CONCATENATE("rdx_city_",J8298,"_",B8298)</f>
        <v>rdx_city_USA_483</v>
      </c>
      <c r="B8298">
        <f>IF(I8298=I8297,B8297+1,1)</f>
        <v>483</v>
      </c>
      <c r="C8298" t="s">
        <v>11749</v>
      </c>
      <c r="D8298" t="s">
        <v>11749</v>
      </c>
      <c r="E8298">
        <v>35.2438</v>
      </c>
      <c r="F8298">
        <v>-82.7264</v>
      </c>
      <c r="G8298" t="s">
        <v>11356</v>
      </c>
      <c r="H8298" t="str">
        <f>IFERROR(VLOOKUP(I8298,'country(26mar)'!C$2:D$251,2,FALSE),"")</f>
        <v>base.us</v>
      </c>
      <c r="I8298" t="s">
        <v>11357</v>
      </c>
      <c r="J8298" t="s">
        <v>11358</v>
      </c>
      <c r="K8298" t="s">
        <v>11362</v>
      </c>
      <c r="L8298" t="str">
        <f>CONCATENATE(G8298," ",K8298)</f>
        <v>United States North Carolina</v>
      </c>
      <c r="M8298" t="str">
        <f>IFERROR(VLOOKUP(L8298,'State(need_input)'!I$2:J$3992,2,FALSE),"")</f>
        <v>base.state_us_28</v>
      </c>
      <c r="O8298">
        <v>13603</v>
      </c>
      <c r="P8298">
        <v>1840013467</v>
      </c>
    </row>
    <row r="8299" spans="1:16">
      <c r="A8299" s="5" t="str">
        <f>CONCATENATE("rdx_city_",J8299,"_",B8299)</f>
        <v>rdx_city_USA_484</v>
      </c>
      <c r="B8299">
        <f>IF(I8299=I8298,B8298+1,1)</f>
        <v>484</v>
      </c>
      <c r="C8299" t="s">
        <v>11750</v>
      </c>
      <c r="D8299" t="s">
        <v>11750</v>
      </c>
      <c r="E8299">
        <v>44.7835</v>
      </c>
      <c r="F8299">
        <v>-68.7352</v>
      </c>
      <c r="G8299" t="s">
        <v>11356</v>
      </c>
      <c r="H8299" t="str">
        <f>IFERROR(VLOOKUP(I8299,'country(26mar)'!C$2:D$251,2,FALSE),"")</f>
        <v>base.us</v>
      </c>
      <c r="I8299" t="s">
        <v>11357</v>
      </c>
      <c r="J8299" t="s">
        <v>11358</v>
      </c>
      <c r="K8299" t="s">
        <v>11525</v>
      </c>
      <c r="L8299" t="str">
        <f>CONCATENATE(G8299," ",K8299)</f>
        <v>United States Maine</v>
      </c>
      <c r="M8299" t="str">
        <f>IFERROR(VLOOKUP(L8299,'State(need_input)'!I$2:J$3992,2,FALSE),"")</f>
        <v>base.state_us_20</v>
      </c>
      <c r="O8299">
        <v>9043</v>
      </c>
      <c r="P8299">
        <v>1840000239</v>
      </c>
    </row>
    <row r="8300" spans="1:16">
      <c r="A8300" s="5" t="str">
        <f>CONCATENATE("rdx_city_",J8300,"_",B8300)</f>
        <v>rdx_city_USA_485</v>
      </c>
      <c r="B8300">
        <f>IF(I8300=I8299,B8299+1,1)</f>
        <v>485</v>
      </c>
      <c r="C8300" t="s">
        <v>11751</v>
      </c>
      <c r="D8300" t="s">
        <v>11751</v>
      </c>
      <c r="E8300">
        <v>31.1111</v>
      </c>
      <c r="F8300">
        <v>-87.0737</v>
      </c>
      <c r="G8300" t="s">
        <v>11356</v>
      </c>
      <c r="H8300" t="str">
        <f>IFERROR(VLOOKUP(I8300,'country(26mar)'!C$2:D$251,2,FALSE),"")</f>
        <v>base.us</v>
      </c>
      <c r="I8300" t="s">
        <v>11357</v>
      </c>
      <c r="J8300" t="s">
        <v>11358</v>
      </c>
      <c r="K8300" t="s">
        <v>11389</v>
      </c>
      <c r="L8300" t="str">
        <f>CONCATENATE(G8300," ",K8300)</f>
        <v>United States Alabama</v>
      </c>
      <c r="M8300" t="str">
        <f>IFERROR(VLOOKUP(L8300,'State(need_input)'!I$2:J$3992,2,FALSE),"")</f>
        <v>base.state_us_1</v>
      </c>
      <c r="O8300">
        <v>6648</v>
      </c>
      <c r="P8300">
        <v>1840006146</v>
      </c>
    </row>
    <row r="8301" spans="1:16">
      <c r="A8301" s="5" t="str">
        <f>CONCATENATE("rdx_city_",J8301,"_",B8301)</f>
        <v>rdx_city_USA_486</v>
      </c>
      <c r="B8301">
        <f>IF(I8301=I8300,B8300+1,1)</f>
        <v>486</v>
      </c>
      <c r="C8301" t="s">
        <v>11752</v>
      </c>
      <c r="D8301" t="s">
        <v>11752</v>
      </c>
      <c r="E8301">
        <v>41.14</v>
      </c>
      <c r="F8301">
        <v>-73.844</v>
      </c>
      <c r="G8301" t="s">
        <v>11356</v>
      </c>
      <c r="H8301" t="str">
        <f>IFERROR(VLOOKUP(I8301,'country(26mar)'!C$2:D$251,2,FALSE),"")</f>
        <v>base.us</v>
      </c>
      <c r="I8301" t="s">
        <v>11357</v>
      </c>
      <c r="J8301" t="s">
        <v>11358</v>
      </c>
      <c r="K8301" t="s">
        <v>11385</v>
      </c>
      <c r="L8301" t="str">
        <f>CONCATENATE(G8301," ",K8301)</f>
        <v>United States New York</v>
      </c>
      <c r="M8301" t="str">
        <f>IFERROR(VLOOKUP(L8301,'State(need_input)'!I$2:J$3992,2,FALSE),"")</f>
        <v>base.state_us_27</v>
      </c>
      <c r="O8301">
        <v>8021</v>
      </c>
      <c r="P8301">
        <v>1840004948</v>
      </c>
    </row>
    <row r="8302" spans="1:16">
      <c r="A8302" s="5" t="str">
        <f>CONCATENATE("rdx_city_",J8302,"_",B8302)</f>
        <v>rdx_city_USA_487</v>
      </c>
      <c r="B8302">
        <f>IF(I8302=I8301,B8301+1,1)</f>
        <v>487</v>
      </c>
      <c r="C8302" t="s">
        <v>11753</v>
      </c>
      <c r="D8302" t="s">
        <v>11753</v>
      </c>
      <c r="E8302">
        <v>30.0298</v>
      </c>
      <c r="F8302">
        <v>-93.8406</v>
      </c>
      <c r="G8302" t="s">
        <v>11356</v>
      </c>
      <c r="H8302" t="str">
        <f>IFERROR(VLOOKUP(I8302,'country(26mar)'!C$2:D$251,2,FALSE),"")</f>
        <v>base.us</v>
      </c>
      <c r="I8302" t="s">
        <v>11357</v>
      </c>
      <c r="J8302" t="s">
        <v>11358</v>
      </c>
      <c r="K8302" t="s">
        <v>11365</v>
      </c>
      <c r="L8302" t="str">
        <f>CONCATENATE(G8302," ",K8302)</f>
        <v>United States Texas</v>
      </c>
      <c r="M8302" t="str">
        <f>IFERROR(VLOOKUP(L8302,'State(need_input)'!I$2:J$3992,2,FALSE),"")</f>
        <v>base.state_us_44</v>
      </c>
      <c r="O8302">
        <v>8162</v>
      </c>
      <c r="P8302">
        <v>1840019609</v>
      </c>
    </row>
    <row r="8303" spans="1:16">
      <c r="A8303" s="5" t="str">
        <f>CONCATENATE("rdx_city_",J8303,"_",B8303)</f>
        <v>rdx_city_USA_488</v>
      </c>
      <c r="B8303">
        <f>IF(I8303=I8302,B8302+1,1)</f>
        <v>488</v>
      </c>
      <c r="C8303" t="s">
        <v>11754</v>
      </c>
      <c r="D8303" t="s">
        <v>11754</v>
      </c>
      <c r="E8303">
        <v>39.3037</v>
      </c>
      <c r="F8303">
        <v>-80.2476</v>
      </c>
      <c r="G8303" t="s">
        <v>11356</v>
      </c>
      <c r="H8303" t="str">
        <f>IFERROR(VLOOKUP(I8303,'country(26mar)'!C$2:D$251,2,FALSE),"")</f>
        <v>base.us</v>
      </c>
      <c r="I8303" t="s">
        <v>11357</v>
      </c>
      <c r="J8303" t="s">
        <v>11358</v>
      </c>
      <c r="K8303" t="s">
        <v>11602</v>
      </c>
      <c r="L8303" t="str">
        <f>CONCATENATE(G8303," ",K8303)</f>
        <v>United States West Virginia</v>
      </c>
      <c r="M8303" t="str">
        <f>IFERROR(VLOOKUP(L8303,'State(need_input)'!I$2:J$3992,2,FALSE),"")</f>
        <v>base.state_us_49</v>
      </c>
      <c r="O8303">
        <v>8635</v>
      </c>
      <c r="P8303">
        <v>1840005766</v>
      </c>
    </row>
    <row r="8304" spans="1:16">
      <c r="A8304" s="5" t="str">
        <f>CONCATENATE("rdx_city_",J8304,"_",B8304)</f>
        <v>rdx_city_USA_489</v>
      </c>
      <c r="B8304">
        <f>IF(I8304=I8303,B8303+1,1)</f>
        <v>489</v>
      </c>
      <c r="C8304" t="s">
        <v>11754</v>
      </c>
      <c r="D8304" t="s">
        <v>11754</v>
      </c>
      <c r="E8304">
        <v>33.2095</v>
      </c>
      <c r="F8304">
        <v>-97.7717</v>
      </c>
      <c r="G8304" t="s">
        <v>11356</v>
      </c>
      <c r="H8304" t="str">
        <f>IFERROR(VLOOKUP(I8304,'country(26mar)'!C$2:D$251,2,FALSE),"")</f>
        <v>base.us</v>
      </c>
      <c r="I8304" t="s">
        <v>11357</v>
      </c>
      <c r="J8304" t="s">
        <v>11358</v>
      </c>
      <c r="K8304" t="s">
        <v>11365</v>
      </c>
      <c r="L8304" t="str">
        <f>CONCATENATE(G8304," ",K8304)</f>
        <v>United States Texas</v>
      </c>
      <c r="M8304" t="str">
        <f>IFERROR(VLOOKUP(L8304,'State(need_input)'!I$2:J$3992,2,FALSE),"")</f>
        <v>base.state_us_44</v>
      </c>
      <c r="O8304">
        <v>6232</v>
      </c>
      <c r="P8304">
        <v>1840019384</v>
      </c>
    </row>
    <row r="8305" spans="1:16">
      <c r="A8305" s="5" t="str">
        <f>CONCATENATE("rdx_city_",J8305,"_",B8305)</f>
        <v>rdx_city_USA_490</v>
      </c>
      <c r="B8305">
        <f>IF(I8305=I8304,B8304+1,1)</f>
        <v>490</v>
      </c>
      <c r="C8305" t="s">
        <v>11754</v>
      </c>
      <c r="D8305" t="s">
        <v>11754</v>
      </c>
      <c r="E8305">
        <v>41.1909</v>
      </c>
      <c r="F8305">
        <v>-73.1958</v>
      </c>
      <c r="G8305" t="s">
        <v>11356</v>
      </c>
      <c r="H8305" t="str">
        <f>IFERROR(VLOOKUP(I8305,'country(26mar)'!C$2:D$251,2,FALSE),"")</f>
        <v>base.us</v>
      </c>
      <c r="I8305" t="s">
        <v>11357</v>
      </c>
      <c r="J8305" t="s">
        <v>11358</v>
      </c>
      <c r="K8305" t="s">
        <v>11471</v>
      </c>
      <c r="L8305" t="str">
        <f>CONCATENATE(G8305," ",K8305)</f>
        <v>United States Connecticut</v>
      </c>
      <c r="M8305" t="str">
        <f>IFERROR(VLOOKUP(L8305,'State(need_input)'!I$2:J$3992,2,FALSE),"")</f>
        <v>base.state_us_7</v>
      </c>
      <c r="O8305">
        <v>938406</v>
      </c>
      <c r="P8305">
        <v>1840004836</v>
      </c>
    </row>
    <row r="8306" spans="1:16">
      <c r="A8306" s="5" t="str">
        <f>CONCATENATE("rdx_city_",J8306,"_",B8306)</f>
        <v>rdx_city_USA_491</v>
      </c>
      <c r="B8306">
        <f>IF(I8306=I8305,B8305+1,1)</f>
        <v>491</v>
      </c>
      <c r="C8306" t="s">
        <v>11755</v>
      </c>
      <c r="D8306" t="s">
        <v>11755</v>
      </c>
      <c r="E8306">
        <v>39.4286</v>
      </c>
      <c r="F8306">
        <v>-75.2281</v>
      </c>
      <c r="G8306" t="s">
        <v>11356</v>
      </c>
      <c r="H8306" t="str">
        <f>IFERROR(VLOOKUP(I8306,'country(26mar)'!C$2:D$251,2,FALSE),"")</f>
        <v>base.us</v>
      </c>
      <c r="I8306" t="s">
        <v>11357</v>
      </c>
      <c r="J8306" t="s">
        <v>11358</v>
      </c>
      <c r="K8306" t="s">
        <v>11370</v>
      </c>
      <c r="L8306" t="str">
        <f>CONCATENATE(G8306," ",K8306)</f>
        <v>United States New Jersey</v>
      </c>
      <c r="M8306" t="str">
        <f>IFERROR(VLOOKUP(L8306,'State(need_input)'!I$2:J$3992,2,FALSE),"")</f>
        <v>base.state_us_25</v>
      </c>
      <c r="O8306">
        <v>33856</v>
      </c>
      <c r="P8306">
        <v>1840016610</v>
      </c>
    </row>
    <row r="8307" spans="1:16">
      <c r="A8307" s="5" t="str">
        <f>CONCATENATE("rdx_city_",J8307,"_",B8307)</f>
        <v>rdx_city_USA_492</v>
      </c>
      <c r="B8307">
        <f>IF(I8307=I8306,B8306+1,1)</f>
        <v>492</v>
      </c>
      <c r="C8307" t="s">
        <v>11755</v>
      </c>
      <c r="D8307" t="s">
        <v>11755</v>
      </c>
      <c r="E8307">
        <v>38.7672</v>
      </c>
      <c r="F8307">
        <v>-90.4276</v>
      </c>
      <c r="G8307" t="s">
        <v>11356</v>
      </c>
      <c r="H8307" t="str">
        <f>IFERROR(VLOOKUP(I8307,'country(26mar)'!C$2:D$251,2,FALSE),"")</f>
        <v>base.us</v>
      </c>
      <c r="I8307" t="s">
        <v>11357</v>
      </c>
      <c r="J8307" t="s">
        <v>11358</v>
      </c>
      <c r="K8307" t="s">
        <v>11495</v>
      </c>
      <c r="L8307" t="str">
        <f>CONCATENATE(G8307," ",K8307)</f>
        <v>United States Missouri</v>
      </c>
      <c r="M8307" t="str">
        <f>IFERROR(VLOOKUP(L8307,'State(need_input)'!I$2:J$3992,2,FALSE),"")</f>
        <v>base.state_us_38</v>
      </c>
      <c r="O8307">
        <v>11648</v>
      </c>
      <c r="P8307">
        <v>1840006129</v>
      </c>
    </row>
    <row r="8308" spans="1:16">
      <c r="A8308" s="5" t="str">
        <f>CONCATENATE("rdx_city_",J8308,"_",B8308)</f>
        <v>rdx_city_USA_493</v>
      </c>
      <c r="B8308">
        <f>IF(I8308=I8307,B8307+1,1)</f>
        <v>493</v>
      </c>
      <c r="C8308" t="s">
        <v>11756</v>
      </c>
      <c r="D8308" t="s">
        <v>11756</v>
      </c>
      <c r="E8308">
        <v>41.7402</v>
      </c>
      <c r="F8308">
        <v>-87.8067</v>
      </c>
      <c r="G8308" t="s">
        <v>11356</v>
      </c>
      <c r="H8308" t="str">
        <f>IFERROR(VLOOKUP(I8308,'country(26mar)'!C$2:D$251,2,FALSE),"")</f>
        <v>base.us</v>
      </c>
      <c r="I8308" t="s">
        <v>11357</v>
      </c>
      <c r="J8308" t="s">
        <v>11358</v>
      </c>
      <c r="K8308" t="s">
        <v>11376</v>
      </c>
      <c r="L8308" t="str">
        <f>CONCATENATE(G8308," ",K8308)</f>
        <v>United States Illinois</v>
      </c>
      <c r="M8308" t="str">
        <f>IFERROR(VLOOKUP(L8308,'State(need_input)'!I$2:J$3992,2,FALSE),"")</f>
        <v>base.state_us_14</v>
      </c>
      <c r="O8308">
        <v>16335</v>
      </c>
      <c r="P8308">
        <v>1840010140</v>
      </c>
    </row>
    <row r="8309" spans="1:16">
      <c r="A8309" s="5" t="str">
        <f>CONCATENATE("rdx_city_",J8309,"_",B8309)</f>
        <v>rdx_city_USA_494</v>
      </c>
      <c r="B8309">
        <f>IF(I8309=I8308,B8308+1,1)</f>
        <v>494</v>
      </c>
      <c r="C8309" t="s">
        <v>11757</v>
      </c>
      <c r="D8309" t="s">
        <v>11757</v>
      </c>
      <c r="E8309">
        <v>40.3578</v>
      </c>
      <c r="F8309">
        <v>-80.1061</v>
      </c>
      <c r="G8309" t="s">
        <v>11356</v>
      </c>
      <c r="H8309" t="str">
        <f>IFERROR(VLOOKUP(I8309,'country(26mar)'!C$2:D$251,2,FALSE),"")</f>
        <v>base.us</v>
      </c>
      <c r="I8309" t="s">
        <v>11357</v>
      </c>
      <c r="J8309" t="s">
        <v>11358</v>
      </c>
      <c r="K8309" t="s">
        <v>11416</v>
      </c>
      <c r="L8309" t="str">
        <f>CONCATENATE(G8309," ",K8309)</f>
        <v>United States Pennsylvania</v>
      </c>
      <c r="M8309" t="str">
        <f>IFERROR(VLOOKUP(L8309,'State(need_input)'!I$2:J$3992,2,FALSE),"")</f>
        <v>base.state_us_39</v>
      </c>
      <c r="O8309">
        <v>5023</v>
      </c>
      <c r="P8309">
        <v>1840001213</v>
      </c>
    </row>
    <row r="8310" spans="1:16">
      <c r="A8310" s="5" t="str">
        <f>CONCATENATE("rdx_city_",J8310,"_",B8310)</f>
        <v>rdx_city_USA_495</v>
      </c>
      <c r="B8310">
        <f>IF(I8310=I8309,B8309+1,1)</f>
        <v>495</v>
      </c>
      <c r="C8310" t="s">
        <v>11758</v>
      </c>
      <c r="D8310" t="s">
        <v>11758</v>
      </c>
      <c r="E8310">
        <v>38.3863</v>
      </c>
      <c r="F8310">
        <v>-78.9675</v>
      </c>
      <c r="G8310" t="s">
        <v>11356</v>
      </c>
      <c r="H8310" t="str">
        <f>IFERROR(VLOOKUP(I8310,'country(26mar)'!C$2:D$251,2,FALSE),"")</f>
        <v>base.us</v>
      </c>
      <c r="I8310" t="s">
        <v>11357</v>
      </c>
      <c r="J8310" t="s">
        <v>11358</v>
      </c>
      <c r="K8310" t="s">
        <v>11368</v>
      </c>
      <c r="L8310" t="str">
        <f>CONCATENATE(G8310," ",K8310)</f>
        <v>United States Virginia</v>
      </c>
      <c r="M8310" t="str">
        <f>IFERROR(VLOOKUP(L8310,'State(need_input)'!I$2:J$3992,2,FALSE),"")</f>
        <v>base.state_us_47</v>
      </c>
      <c r="O8310">
        <v>6062</v>
      </c>
      <c r="P8310">
        <v>1840006135</v>
      </c>
    </row>
    <row r="8311" spans="1:16">
      <c r="A8311" s="5" t="str">
        <f>CONCATENATE("rdx_city_",J8311,"_",B8311)</f>
        <v>rdx_city_USA_496</v>
      </c>
      <c r="B8311">
        <f>IF(I8311=I8310,B8310+1,1)</f>
        <v>496</v>
      </c>
      <c r="C8311" t="s">
        <v>11759</v>
      </c>
      <c r="D8311" t="s">
        <v>11759</v>
      </c>
      <c r="E8311">
        <v>47.7922</v>
      </c>
      <c r="F8311">
        <v>-122.2734</v>
      </c>
      <c r="G8311" t="s">
        <v>11356</v>
      </c>
      <c r="H8311" t="str">
        <f>IFERROR(VLOOKUP(I8311,'country(26mar)'!C$2:D$251,2,FALSE),"")</f>
        <v>base.us</v>
      </c>
      <c r="I8311" t="s">
        <v>11357</v>
      </c>
      <c r="J8311" t="s">
        <v>11358</v>
      </c>
      <c r="K8311" t="s">
        <v>11361</v>
      </c>
      <c r="L8311" t="str">
        <f>CONCATENATE(G8311," ",K8311)</f>
        <v>United States Washington</v>
      </c>
      <c r="M8311" t="str">
        <f>IFERROR(VLOOKUP(L8311,'State(need_input)'!I$2:J$3992,2,FALSE),"")</f>
        <v>base.state_us_48</v>
      </c>
      <c r="O8311">
        <v>6884</v>
      </c>
      <c r="P8311">
        <v>1840018379</v>
      </c>
    </row>
    <row r="8312" spans="1:16">
      <c r="A8312" s="5" t="str">
        <f>CONCATENATE("rdx_city_",J8312,"_",B8312)</f>
        <v>rdx_city_USA_497</v>
      </c>
      <c r="B8312">
        <f>IF(I8312=I8311,B8311+1,1)</f>
        <v>497</v>
      </c>
      <c r="C8312" t="s">
        <v>11760</v>
      </c>
      <c r="D8312" t="s">
        <v>11760</v>
      </c>
      <c r="E8312">
        <v>39.4138</v>
      </c>
      <c r="F8312">
        <v>-74.3787</v>
      </c>
      <c r="G8312" t="s">
        <v>11356</v>
      </c>
      <c r="H8312" t="str">
        <f>IFERROR(VLOOKUP(I8312,'country(26mar)'!C$2:D$251,2,FALSE),"")</f>
        <v>base.us</v>
      </c>
      <c r="I8312" t="s">
        <v>11357</v>
      </c>
      <c r="J8312" t="s">
        <v>11358</v>
      </c>
      <c r="K8312" t="s">
        <v>11370</v>
      </c>
      <c r="L8312" t="str">
        <f>CONCATENATE(G8312," ",K8312)</f>
        <v>United States New Jersey</v>
      </c>
      <c r="M8312" t="str">
        <f>IFERROR(VLOOKUP(L8312,'State(need_input)'!I$2:J$3992,2,FALSE),"")</f>
        <v>base.state_us_25</v>
      </c>
      <c r="O8312">
        <v>8963</v>
      </c>
      <c r="P8312">
        <v>1840001533</v>
      </c>
    </row>
    <row r="8313" spans="1:16">
      <c r="A8313" s="5" t="str">
        <f>CONCATENATE("rdx_city_",J8313,"_",B8313)</f>
        <v>rdx_city_USA_498</v>
      </c>
      <c r="B8313">
        <f>IF(I8313=I8312,B8312+1,1)</f>
        <v>498</v>
      </c>
      <c r="C8313" t="s">
        <v>11761</v>
      </c>
      <c r="D8313" t="s">
        <v>11761</v>
      </c>
      <c r="E8313">
        <v>41.5035</v>
      </c>
      <c r="F8313">
        <v>-112.0454</v>
      </c>
      <c r="G8313" t="s">
        <v>11356</v>
      </c>
      <c r="H8313" t="str">
        <f>IFERROR(VLOOKUP(I8313,'country(26mar)'!C$2:D$251,2,FALSE),"")</f>
        <v>base.us</v>
      </c>
      <c r="I8313" t="s">
        <v>11357</v>
      </c>
      <c r="J8313" t="s">
        <v>11358</v>
      </c>
      <c r="K8313" t="s">
        <v>11432</v>
      </c>
      <c r="L8313" t="str">
        <f>CONCATENATE(G8313," ",K8313)</f>
        <v>United States Utah</v>
      </c>
      <c r="M8313" t="str">
        <f>IFERROR(VLOOKUP(L8313,'State(need_input)'!I$2:J$3992,2,FALSE),"")</f>
        <v>base.state_us_45</v>
      </c>
      <c r="O8313">
        <v>19182</v>
      </c>
      <c r="P8313">
        <v>1840018702</v>
      </c>
    </row>
    <row r="8314" spans="1:16">
      <c r="A8314" s="5" t="str">
        <f>CONCATENATE("rdx_city_",J8314,"_",B8314)</f>
        <v>rdx_city_USA_499</v>
      </c>
      <c r="B8314">
        <f>IF(I8314=I8313,B8313+1,1)</f>
        <v>499</v>
      </c>
      <c r="C8314" t="s">
        <v>11042</v>
      </c>
      <c r="D8314" t="s">
        <v>11042</v>
      </c>
      <c r="E8314">
        <v>39.9714</v>
      </c>
      <c r="F8314">
        <v>-104.7966</v>
      </c>
      <c r="G8314" t="s">
        <v>11356</v>
      </c>
      <c r="H8314" t="str">
        <f>IFERROR(VLOOKUP(I8314,'country(26mar)'!C$2:D$251,2,FALSE),"")</f>
        <v>base.us</v>
      </c>
      <c r="I8314" t="s">
        <v>11357</v>
      </c>
      <c r="J8314" t="s">
        <v>11358</v>
      </c>
      <c r="K8314" t="s">
        <v>11396</v>
      </c>
      <c r="L8314" t="str">
        <f>CONCATENATE(G8314," ",K8314)</f>
        <v>United States Colorado</v>
      </c>
      <c r="M8314" t="str">
        <f>IFERROR(VLOOKUP(L8314,'State(need_input)'!I$2:J$3992,2,FALSE),"")</f>
        <v>base.state_us_6</v>
      </c>
      <c r="O8314">
        <v>40562</v>
      </c>
      <c r="P8314">
        <v>1840018784</v>
      </c>
    </row>
    <row r="8315" spans="1:16">
      <c r="A8315" s="5" t="str">
        <f>CONCATENATE("rdx_city_",J8315,"_",B8315)</f>
        <v>rdx_city_USA_500</v>
      </c>
      <c r="B8315">
        <f>IF(I8315=I8314,B8314+1,1)</f>
        <v>500</v>
      </c>
      <c r="C8315" t="s">
        <v>11042</v>
      </c>
      <c r="D8315" t="s">
        <v>11042</v>
      </c>
      <c r="E8315">
        <v>42.5298</v>
      </c>
      <c r="F8315">
        <v>-83.7848</v>
      </c>
      <c r="G8315" t="s">
        <v>11356</v>
      </c>
      <c r="H8315" t="str">
        <f>IFERROR(VLOOKUP(I8315,'country(26mar)'!C$2:D$251,2,FALSE),"")</f>
        <v>base.us</v>
      </c>
      <c r="I8315" t="s">
        <v>11357</v>
      </c>
      <c r="J8315" t="s">
        <v>11358</v>
      </c>
      <c r="K8315" t="s">
        <v>11381</v>
      </c>
      <c r="L8315" t="str">
        <f>CONCATENATE(G8315," ",K8315)</f>
        <v>United States Michigan</v>
      </c>
      <c r="M8315" t="str">
        <f>IFERROR(VLOOKUP(L8315,'State(need_input)'!I$2:J$3992,2,FALSE),"")</f>
        <v>base.state_us_35</v>
      </c>
      <c r="O8315">
        <v>7611</v>
      </c>
      <c r="P8315">
        <v>1840003099</v>
      </c>
    </row>
    <row r="8316" spans="1:16">
      <c r="A8316" s="5" t="str">
        <f>CONCATENATE("rdx_city_",J8316,"_",B8316)</f>
        <v>rdx_city_USA_501</v>
      </c>
      <c r="B8316">
        <f>IF(I8316=I8315,B8315+1,1)</f>
        <v>501</v>
      </c>
      <c r="C8316" t="s">
        <v>11044</v>
      </c>
      <c r="D8316" t="s">
        <v>11044</v>
      </c>
      <c r="E8316">
        <v>36.6179</v>
      </c>
      <c r="F8316">
        <v>-82.1607</v>
      </c>
      <c r="G8316" t="s">
        <v>11356</v>
      </c>
      <c r="H8316" t="str">
        <f>IFERROR(VLOOKUP(I8316,'country(26mar)'!C$2:D$251,2,FALSE),"")</f>
        <v>base.us</v>
      </c>
      <c r="I8316" t="s">
        <v>11357</v>
      </c>
      <c r="J8316" t="s">
        <v>11358</v>
      </c>
      <c r="K8316" t="s">
        <v>11368</v>
      </c>
      <c r="L8316" t="str">
        <f>CONCATENATE(G8316," ",K8316)</f>
        <v>United States Virginia</v>
      </c>
      <c r="M8316" t="str">
        <f>IFERROR(VLOOKUP(L8316,'State(need_input)'!I$2:J$3992,2,FALSE),"")</f>
        <v>base.state_us_47</v>
      </c>
      <c r="O8316">
        <v>16790</v>
      </c>
      <c r="P8316">
        <v>1840003879</v>
      </c>
    </row>
    <row r="8317" spans="1:16">
      <c r="A8317" s="5" t="str">
        <f>CONCATENATE("rdx_city_",J8317,"_",B8317)</f>
        <v>rdx_city_USA_502</v>
      </c>
      <c r="B8317">
        <f>IF(I8317=I8316,B8316+1,1)</f>
        <v>502</v>
      </c>
      <c r="C8317" t="s">
        <v>11044</v>
      </c>
      <c r="D8317" t="s">
        <v>11044</v>
      </c>
      <c r="E8317">
        <v>42.5378</v>
      </c>
      <c r="F8317">
        <v>-88.0149</v>
      </c>
      <c r="G8317" t="s">
        <v>11356</v>
      </c>
      <c r="H8317" t="str">
        <f>IFERROR(VLOOKUP(I8317,'country(26mar)'!C$2:D$251,2,FALSE),"")</f>
        <v>base.us</v>
      </c>
      <c r="I8317" t="s">
        <v>11357</v>
      </c>
      <c r="J8317" t="s">
        <v>11358</v>
      </c>
      <c r="K8317" t="s">
        <v>11426</v>
      </c>
      <c r="L8317" t="str">
        <f>CONCATENATE(G8317," ",K8317)</f>
        <v>United States Wisconsin</v>
      </c>
      <c r="M8317" t="str">
        <f>IFERROR(VLOOKUP(L8317,'State(need_input)'!I$2:J$3992,2,FALSE),"")</f>
        <v>base.state_us_50</v>
      </c>
      <c r="O8317">
        <v>5034</v>
      </c>
      <c r="P8317">
        <v>1840037916</v>
      </c>
    </row>
    <row r="8318" spans="1:16">
      <c r="A8318" s="5" t="str">
        <f>CONCATENATE("rdx_city_",J8318,"_",B8318)</f>
        <v>rdx_city_USA_503</v>
      </c>
      <c r="B8318">
        <f>IF(I8318=I8317,B8317+1,1)</f>
        <v>503</v>
      </c>
      <c r="C8318" t="s">
        <v>11044</v>
      </c>
      <c r="D8318" t="s">
        <v>11044</v>
      </c>
      <c r="E8318">
        <v>36.5572</v>
      </c>
      <c r="F8318">
        <v>-82.2144</v>
      </c>
      <c r="G8318" t="s">
        <v>11356</v>
      </c>
      <c r="H8318" t="str">
        <f>IFERROR(VLOOKUP(I8318,'country(26mar)'!C$2:D$251,2,FALSE),"")</f>
        <v>base.us</v>
      </c>
      <c r="I8318" t="s">
        <v>11357</v>
      </c>
      <c r="J8318" t="s">
        <v>11358</v>
      </c>
      <c r="K8318" t="s">
        <v>11405</v>
      </c>
      <c r="L8318" t="str">
        <f>CONCATENATE(G8318," ",K8318)</f>
        <v>United States Tennessee</v>
      </c>
      <c r="M8318" t="str">
        <f>IFERROR(VLOOKUP(L8318,'State(need_input)'!I$2:J$3992,2,FALSE),"")</f>
        <v>base.state_us_43</v>
      </c>
      <c r="O8318">
        <v>69865</v>
      </c>
      <c r="P8318">
        <v>1840013301</v>
      </c>
    </row>
    <row r="8319" spans="1:16">
      <c r="A8319" s="5" t="str">
        <f>CONCATENATE("rdx_city_",J8319,"_",B8319)</f>
        <v>rdx_city_USA_504</v>
      </c>
      <c r="B8319">
        <f>IF(I8319=I8318,B8318+1,1)</f>
        <v>504</v>
      </c>
      <c r="C8319" t="s">
        <v>11044</v>
      </c>
      <c r="D8319" t="s">
        <v>11044</v>
      </c>
      <c r="E8319">
        <v>40.1028</v>
      </c>
      <c r="F8319">
        <v>-74.8529</v>
      </c>
      <c r="G8319" t="s">
        <v>11356</v>
      </c>
      <c r="H8319" t="str">
        <f>IFERROR(VLOOKUP(I8319,'country(26mar)'!C$2:D$251,2,FALSE),"")</f>
        <v>base.us</v>
      </c>
      <c r="I8319" t="s">
        <v>11357</v>
      </c>
      <c r="J8319" t="s">
        <v>11358</v>
      </c>
      <c r="K8319" t="s">
        <v>11416</v>
      </c>
      <c r="L8319" t="str">
        <f>CONCATENATE(G8319," ",K8319)</f>
        <v>United States Pennsylvania</v>
      </c>
      <c r="M8319" t="str">
        <f>IFERROR(VLOOKUP(L8319,'State(need_input)'!I$2:J$3992,2,FALSE),"")</f>
        <v>base.state_us_39</v>
      </c>
      <c r="O8319">
        <v>9631</v>
      </c>
      <c r="P8319">
        <v>1840001318</v>
      </c>
    </row>
    <row r="8320" spans="1:16">
      <c r="A8320" s="5" t="str">
        <f>CONCATENATE("rdx_city_",J8320,"_",B8320)</f>
        <v>rdx_city_USA_505</v>
      </c>
      <c r="B8320">
        <f>IF(I8320=I8319,B8319+1,1)</f>
        <v>505</v>
      </c>
      <c r="C8320" t="s">
        <v>11044</v>
      </c>
      <c r="D8320" t="s">
        <v>11044</v>
      </c>
      <c r="E8320">
        <v>41.6812</v>
      </c>
      <c r="F8320">
        <v>-72.9407</v>
      </c>
      <c r="G8320" t="s">
        <v>11356</v>
      </c>
      <c r="H8320" t="str">
        <f>IFERROR(VLOOKUP(I8320,'country(26mar)'!C$2:D$251,2,FALSE),"")</f>
        <v>base.us</v>
      </c>
      <c r="I8320" t="s">
        <v>11357</v>
      </c>
      <c r="J8320" t="s">
        <v>11358</v>
      </c>
      <c r="K8320" t="s">
        <v>11471</v>
      </c>
      <c r="L8320" t="str">
        <f>CONCATENATE(G8320," ",K8320)</f>
        <v>United States Connecticut</v>
      </c>
      <c r="M8320" t="str">
        <f>IFERROR(VLOOKUP(L8320,'State(need_input)'!I$2:J$3992,2,FALSE),"")</f>
        <v>base.state_us_7</v>
      </c>
      <c r="O8320">
        <v>60223</v>
      </c>
      <c r="P8320">
        <v>1840004772</v>
      </c>
    </row>
    <row r="8321" spans="1:16">
      <c r="A8321" s="5" t="str">
        <f>CONCATENATE("rdx_city_",J8321,"_",B8321)</f>
        <v>rdx_city_USA_506</v>
      </c>
      <c r="B8321">
        <f>IF(I8321=I8320,B8320+1,1)</f>
        <v>506</v>
      </c>
      <c r="C8321" t="s">
        <v>11762</v>
      </c>
      <c r="D8321" t="s">
        <v>11762</v>
      </c>
      <c r="E8321">
        <v>41.8584</v>
      </c>
      <c r="F8321">
        <v>-87.8562</v>
      </c>
      <c r="G8321" t="s">
        <v>11356</v>
      </c>
      <c r="H8321" t="str">
        <f>IFERROR(VLOOKUP(I8321,'country(26mar)'!C$2:D$251,2,FALSE),"")</f>
        <v>base.us</v>
      </c>
      <c r="I8321" t="s">
        <v>11357</v>
      </c>
      <c r="J8321" t="s">
        <v>11358</v>
      </c>
      <c r="K8321" t="s">
        <v>11376</v>
      </c>
      <c r="L8321" t="str">
        <f>CONCATENATE(G8321," ",K8321)</f>
        <v>United States Illinois</v>
      </c>
      <c r="M8321" t="str">
        <f>IFERROR(VLOOKUP(L8321,'State(need_input)'!I$2:J$3992,2,FALSE),"")</f>
        <v>base.state_us_14</v>
      </c>
      <c r="O8321">
        <v>7781</v>
      </c>
      <c r="P8321">
        <v>1840010141</v>
      </c>
    </row>
    <row r="8322" spans="1:16">
      <c r="A8322" s="5" t="str">
        <f>CONCATENATE("rdx_city_",J8322,"_",B8322)</f>
        <v>rdx_city_USA_507</v>
      </c>
      <c r="B8322">
        <f>IF(I8322=I8321,B8321+1,1)</f>
        <v>507</v>
      </c>
      <c r="C8322" t="s">
        <v>11763</v>
      </c>
      <c r="D8322" t="s">
        <v>11763</v>
      </c>
      <c r="E8322">
        <v>41.3195</v>
      </c>
      <c r="F8322">
        <v>-81.6782</v>
      </c>
      <c r="G8322" t="s">
        <v>11356</v>
      </c>
      <c r="H8322" t="str">
        <f>IFERROR(VLOOKUP(I8322,'country(26mar)'!C$2:D$251,2,FALSE),"")</f>
        <v>base.us</v>
      </c>
      <c r="I8322" t="s">
        <v>11357</v>
      </c>
      <c r="J8322" t="s">
        <v>11358</v>
      </c>
      <c r="K8322" t="s">
        <v>11373</v>
      </c>
      <c r="L8322" t="str">
        <f>CONCATENATE(G8322," ",K8322)</f>
        <v>United States Ohio</v>
      </c>
      <c r="M8322" t="str">
        <f>IFERROR(VLOOKUP(L8322,'State(need_input)'!I$2:J$3992,2,FALSE),"")</f>
        <v>base.state_us_30</v>
      </c>
      <c r="O8322">
        <v>19227</v>
      </c>
      <c r="P8322">
        <v>1840000591</v>
      </c>
    </row>
    <row r="8323" spans="1:16">
      <c r="A8323" s="5" t="str">
        <f>CONCATENATE("rdx_city_",J8323,"_",B8323)</f>
        <v>rdx_city_USA_508</v>
      </c>
      <c r="B8323">
        <f>IF(I8323=I8322,B8322+1,1)</f>
        <v>508</v>
      </c>
      <c r="C8323" t="s">
        <v>11764</v>
      </c>
      <c r="D8323" t="s">
        <v>11764</v>
      </c>
      <c r="E8323">
        <v>38.6082</v>
      </c>
      <c r="F8323">
        <v>-78.8017</v>
      </c>
      <c r="G8323" t="s">
        <v>11356</v>
      </c>
      <c r="H8323" t="str">
        <f>IFERROR(VLOOKUP(I8323,'country(26mar)'!C$2:D$251,2,FALSE),"")</f>
        <v>base.us</v>
      </c>
      <c r="I8323" t="s">
        <v>11357</v>
      </c>
      <c r="J8323" t="s">
        <v>11358</v>
      </c>
      <c r="K8323" t="s">
        <v>11368</v>
      </c>
      <c r="L8323" t="str">
        <f>CONCATENATE(G8323," ",K8323)</f>
        <v>United States Virginia</v>
      </c>
      <c r="M8323" t="str">
        <f>IFERROR(VLOOKUP(L8323,'State(need_input)'!I$2:J$3992,2,FALSE),"")</f>
        <v>base.state_us_47</v>
      </c>
      <c r="O8323">
        <v>6547</v>
      </c>
      <c r="P8323">
        <v>1840006136</v>
      </c>
    </row>
    <row r="8324" spans="1:16">
      <c r="A8324" s="5" t="str">
        <f>CONCATENATE("rdx_city_",J8324,"_",B8324)</f>
        <v>rdx_city_USA_509</v>
      </c>
      <c r="B8324">
        <f>IF(I8324=I8323,B8323+1,1)</f>
        <v>509</v>
      </c>
      <c r="C8324" t="s">
        <v>11765</v>
      </c>
      <c r="D8324" t="s">
        <v>11765</v>
      </c>
      <c r="E8324">
        <v>43.2136</v>
      </c>
      <c r="F8324">
        <v>-77.9404</v>
      </c>
      <c r="G8324" t="s">
        <v>11356</v>
      </c>
      <c r="H8324" t="str">
        <f>IFERROR(VLOOKUP(I8324,'country(26mar)'!C$2:D$251,2,FALSE),"")</f>
        <v>base.us</v>
      </c>
      <c r="I8324" t="s">
        <v>11357</v>
      </c>
      <c r="J8324" t="s">
        <v>11358</v>
      </c>
      <c r="K8324" t="s">
        <v>11385</v>
      </c>
      <c r="L8324" t="str">
        <f>CONCATENATE(G8324," ",K8324)</f>
        <v>United States New York</v>
      </c>
      <c r="M8324" t="str">
        <f>IFERROR(VLOOKUP(L8324,'State(need_input)'!I$2:J$3992,2,FALSE),"")</f>
        <v>base.state_us_27</v>
      </c>
      <c r="O8324">
        <v>20094</v>
      </c>
      <c r="P8324">
        <v>1840004287</v>
      </c>
    </row>
    <row r="8325" spans="1:16">
      <c r="A8325" s="5" t="str">
        <f>CONCATENATE("rdx_city_",J8325,"_",B8325)</f>
        <v>rdx_city_USA_510</v>
      </c>
      <c r="B8325">
        <f>IF(I8325=I8324,B8324+1,1)</f>
        <v>510</v>
      </c>
      <c r="C8325" t="s">
        <v>11766</v>
      </c>
      <c r="D8325" t="s">
        <v>11766</v>
      </c>
      <c r="E8325">
        <v>42.0821</v>
      </c>
      <c r="F8325">
        <v>-71.0242</v>
      </c>
      <c r="G8325" t="s">
        <v>11356</v>
      </c>
      <c r="H8325" t="str">
        <f>IFERROR(VLOOKUP(I8325,'country(26mar)'!C$2:D$251,2,FALSE),"")</f>
        <v>base.us</v>
      </c>
      <c r="I8325" t="s">
        <v>11357</v>
      </c>
      <c r="J8325" t="s">
        <v>11358</v>
      </c>
      <c r="K8325" t="s">
        <v>11521</v>
      </c>
      <c r="L8325" t="str">
        <f>CONCATENATE(G8325," ",K8325)</f>
        <v>United States Massachusetts</v>
      </c>
      <c r="M8325" t="str">
        <f>IFERROR(VLOOKUP(L8325,'State(need_input)'!I$2:J$3992,2,FALSE),"")</f>
        <v>base.state_us_34</v>
      </c>
      <c r="O8325">
        <v>95672</v>
      </c>
      <c r="P8325">
        <v>1840000467</v>
      </c>
    </row>
    <row r="8326" spans="1:16">
      <c r="A8326" s="5" t="str">
        <f>CONCATENATE("rdx_city_",J8326,"_",B8326)</f>
        <v>rdx_city_USA_511</v>
      </c>
      <c r="B8326">
        <f>IF(I8326=I8325,B8325+1,1)</f>
        <v>511</v>
      </c>
      <c r="C8326" t="s">
        <v>11767</v>
      </c>
      <c r="D8326" t="s">
        <v>11767</v>
      </c>
      <c r="E8326">
        <v>36.0365</v>
      </c>
      <c r="F8326">
        <v>-95.7808</v>
      </c>
      <c r="G8326" t="s">
        <v>11356</v>
      </c>
      <c r="H8326" t="str">
        <f>IFERROR(VLOOKUP(I8326,'country(26mar)'!C$2:D$251,2,FALSE),"")</f>
        <v>base.us</v>
      </c>
      <c r="I8326" t="s">
        <v>11357</v>
      </c>
      <c r="J8326" t="s">
        <v>11358</v>
      </c>
      <c r="K8326" t="s">
        <v>11372</v>
      </c>
      <c r="L8326" t="str">
        <f>CONCATENATE(G8326," ",K8326)</f>
        <v>United States Oklahoma</v>
      </c>
      <c r="M8326" t="str">
        <f>IFERROR(VLOOKUP(L8326,'State(need_input)'!I$2:J$3992,2,FALSE),"")</f>
        <v>base.state_us_31</v>
      </c>
      <c r="O8326">
        <v>108303</v>
      </c>
      <c r="P8326">
        <v>1840019059</v>
      </c>
    </row>
    <row r="8327" spans="1:16">
      <c r="A8327" s="5" t="str">
        <f>CONCATENATE("rdx_city_",J8327,"_",B8327)</f>
        <v>rdx_city_USA_512</v>
      </c>
      <c r="B8327">
        <f>IF(I8327=I8326,B8326+1,1)</f>
        <v>512</v>
      </c>
      <c r="C8327" t="s">
        <v>11768</v>
      </c>
      <c r="D8327" t="s">
        <v>11768</v>
      </c>
      <c r="E8327">
        <v>40.8501</v>
      </c>
      <c r="F8327">
        <v>-73.8662</v>
      </c>
      <c r="G8327" t="s">
        <v>11356</v>
      </c>
      <c r="H8327" t="str">
        <f>IFERROR(VLOOKUP(I8327,'country(26mar)'!C$2:D$251,2,FALSE),"")</f>
        <v>base.us</v>
      </c>
      <c r="I8327" t="s">
        <v>11357</v>
      </c>
      <c r="J8327" t="s">
        <v>11358</v>
      </c>
      <c r="K8327" t="s">
        <v>11385</v>
      </c>
      <c r="L8327" t="str">
        <f>CONCATENATE(G8327," ",K8327)</f>
        <v>United States New York</v>
      </c>
      <c r="M8327" t="str">
        <f>IFERROR(VLOOKUP(L8327,'State(need_input)'!I$2:J$3992,2,FALSE),"")</f>
        <v>base.state_us_27</v>
      </c>
      <c r="O8327">
        <v>1455720</v>
      </c>
      <c r="P8327">
        <v>1840033999</v>
      </c>
    </row>
    <row r="8328" spans="1:16">
      <c r="A8328" s="5" t="str">
        <f>CONCATENATE("rdx_city_",J8328,"_",B8328)</f>
        <v>rdx_city_USA_513</v>
      </c>
      <c r="B8328">
        <f>IF(I8328=I8327,B8327+1,1)</f>
        <v>513</v>
      </c>
      <c r="C8328" t="s">
        <v>11769</v>
      </c>
      <c r="D8328" t="s">
        <v>11769</v>
      </c>
      <c r="E8328">
        <v>40.9394</v>
      </c>
      <c r="F8328">
        <v>-73.8263</v>
      </c>
      <c r="G8328" t="s">
        <v>11356</v>
      </c>
      <c r="H8328" t="str">
        <f>IFERROR(VLOOKUP(I8328,'country(26mar)'!C$2:D$251,2,FALSE),"")</f>
        <v>base.us</v>
      </c>
      <c r="I8328" t="s">
        <v>11357</v>
      </c>
      <c r="J8328" t="s">
        <v>11358</v>
      </c>
      <c r="K8328" t="s">
        <v>11385</v>
      </c>
      <c r="L8328" t="str">
        <f>CONCATENATE(G8328," ",K8328)</f>
        <v>United States New York</v>
      </c>
      <c r="M8328" t="str">
        <f>IFERROR(VLOOKUP(L8328,'State(need_input)'!I$2:J$3992,2,FALSE),"")</f>
        <v>base.state_us_27</v>
      </c>
      <c r="O8328">
        <v>6547</v>
      </c>
      <c r="P8328">
        <v>1840004949</v>
      </c>
    </row>
    <row r="8329" spans="1:16">
      <c r="A8329" s="5" t="str">
        <f>CONCATENATE("rdx_city_",J8329,"_",B8329)</f>
        <v>rdx_city_USA_514</v>
      </c>
      <c r="B8329">
        <f>IF(I8329=I8328,B8328+1,1)</f>
        <v>514</v>
      </c>
      <c r="C8329" t="s">
        <v>11770</v>
      </c>
      <c r="D8329" t="s">
        <v>11770</v>
      </c>
      <c r="E8329">
        <v>41.4036</v>
      </c>
      <c r="F8329">
        <v>-81.8219</v>
      </c>
      <c r="G8329" t="s">
        <v>11356</v>
      </c>
      <c r="H8329" t="str">
        <f>IFERROR(VLOOKUP(I8329,'country(26mar)'!C$2:D$251,2,FALSE),"")</f>
        <v>base.us</v>
      </c>
      <c r="I8329" t="s">
        <v>11357</v>
      </c>
      <c r="J8329" t="s">
        <v>11358</v>
      </c>
      <c r="K8329" t="s">
        <v>11373</v>
      </c>
      <c r="L8329" t="str">
        <f>CONCATENATE(G8329," ",K8329)</f>
        <v>United States Ohio</v>
      </c>
      <c r="M8329" t="str">
        <f>IFERROR(VLOOKUP(L8329,'State(need_input)'!I$2:J$3992,2,FALSE),"")</f>
        <v>base.state_us_30</v>
      </c>
      <c r="O8329">
        <v>18626</v>
      </c>
      <c r="P8329">
        <v>1840000594</v>
      </c>
    </row>
    <row r="8330" spans="1:16">
      <c r="A8330" s="5" t="str">
        <f>CONCATENATE("rdx_city_",J8330,"_",B8330)</f>
        <v>rdx_city_USA_515</v>
      </c>
      <c r="B8330">
        <f>IF(I8330=I8329,B8329+1,1)</f>
        <v>515</v>
      </c>
      <c r="C8330" t="s">
        <v>11771</v>
      </c>
      <c r="D8330" t="s">
        <v>11771</v>
      </c>
      <c r="E8330">
        <v>43.064</v>
      </c>
      <c r="F8330">
        <v>-88.1232</v>
      </c>
      <c r="G8330" t="s">
        <v>11356</v>
      </c>
      <c r="H8330" t="str">
        <f>IFERROR(VLOOKUP(I8330,'country(26mar)'!C$2:D$251,2,FALSE),"")</f>
        <v>base.us</v>
      </c>
      <c r="I8330" t="s">
        <v>11357</v>
      </c>
      <c r="J8330" t="s">
        <v>11358</v>
      </c>
      <c r="K8330" t="s">
        <v>11426</v>
      </c>
      <c r="L8330" t="str">
        <f>CONCATENATE(G8330," ",K8330)</f>
        <v>United States Wisconsin</v>
      </c>
      <c r="M8330" t="str">
        <f>IFERROR(VLOOKUP(L8330,'State(need_input)'!I$2:J$3992,2,FALSE),"")</f>
        <v>base.state_us_50</v>
      </c>
      <c r="O8330">
        <v>38045</v>
      </c>
      <c r="P8330">
        <v>1840003012</v>
      </c>
    </row>
    <row r="8331" spans="1:16">
      <c r="A8331" s="5" t="str">
        <f>CONCATENATE("rdx_city_",J8331,"_",B8331)</f>
        <v>rdx_city_USA_516</v>
      </c>
      <c r="B8331">
        <f>IF(I8331=I8330,B8330+1,1)</f>
        <v>516</v>
      </c>
      <c r="C8331" t="s">
        <v>11771</v>
      </c>
      <c r="D8331" t="s">
        <v>11771</v>
      </c>
      <c r="E8331">
        <v>41.8245</v>
      </c>
      <c r="F8331">
        <v>-87.847</v>
      </c>
      <c r="G8331" t="s">
        <v>11356</v>
      </c>
      <c r="H8331" t="str">
        <f>IFERROR(VLOOKUP(I8331,'country(26mar)'!C$2:D$251,2,FALSE),"")</f>
        <v>base.us</v>
      </c>
      <c r="I8331" t="s">
        <v>11357</v>
      </c>
      <c r="J8331" t="s">
        <v>11358</v>
      </c>
      <c r="K8331" t="s">
        <v>11376</v>
      </c>
      <c r="L8331" t="str">
        <f>CONCATENATE(G8331," ",K8331)</f>
        <v>United States Illinois</v>
      </c>
      <c r="M8331" t="str">
        <f>IFERROR(VLOOKUP(L8331,'State(need_input)'!I$2:J$3992,2,FALSE),"")</f>
        <v>base.state_us_14</v>
      </c>
      <c r="O8331">
        <v>18694</v>
      </c>
      <c r="P8331">
        <v>1840010142</v>
      </c>
    </row>
    <row r="8332" spans="1:16">
      <c r="A8332" s="5" t="str">
        <f>CONCATENATE("rdx_city_",J8332,"_",B8332)</f>
        <v>rdx_city_USA_517</v>
      </c>
      <c r="B8332">
        <f>IF(I8332=I8331,B8331+1,1)</f>
        <v>517</v>
      </c>
      <c r="C8332" t="s">
        <v>11772</v>
      </c>
      <c r="D8332" t="s">
        <v>11772</v>
      </c>
      <c r="E8332">
        <v>39.8715</v>
      </c>
      <c r="F8332">
        <v>-75.3918</v>
      </c>
      <c r="G8332" t="s">
        <v>11356</v>
      </c>
      <c r="H8332" t="str">
        <f>IFERROR(VLOOKUP(I8332,'country(26mar)'!C$2:D$251,2,FALSE),"")</f>
        <v>base.us</v>
      </c>
      <c r="I8332" t="s">
        <v>11357</v>
      </c>
      <c r="J8332" t="s">
        <v>11358</v>
      </c>
      <c r="K8332" t="s">
        <v>11416</v>
      </c>
      <c r="L8332" t="str">
        <f>CONCATENATE(G8332," ",K8332)</f>
        <v>United States Pennsylvania</v>
      </c>
      <c r="M8332" t="str">
        <f>IFERROR(VLOOKUP(L8332,'State(need_input)'!I$2:J$3992,2,FALSE),"")</f>
        <v>base.state_us_39</v>
      </c>
      <c r="O8332">
        <v>8039</v>
      </c>
      <c r="P8332">
        <v>1840000689</v>
      </c>
    </row>
    <row r="8333" spans="1:16">
      <c r="A8333" s="5" t="str">
        <f>CONCATENATE("rdx_city_",J8333,"_",B8333)</f>
        <v>rdx_city_USA_518</v>
      </c>
      <c r="B8333">
        <f>IF(I8333=I8332,B8332+1,1)</f>
        <v>518</v>
      </c>
      <c r="C8333" t="s">
        <v>11772</v>
      </c>
      <c r="D8333" t="s">
        <v>11772</v>
      </c>
      <c r="E8333">
        <v>33.8746</v>
      </c>
      <c r="F8333">
        <v>-84.3314</v>
      </c>
      <c r="G8333" t="s">
        <v>11356</v>
      </c>
      <c r="H8333" t="str">
        <f>IFERROR(VLOOKUP(I8333,'country(26mar)'!C$2:D$251,2,FALSE),"")</f>
        <v>base.us</v>
      </c>
      <c r="I8333" t="s">
        <v>11357</v>
      </c>
      <c r="J8333" t="s">
        <v>11358</v>
      </c>
      <c r="K8333" t="s">
        <v>4020</v>
      </c>
      <c r="L8333" t="str">
        <f>CONCATENATE(G8333," ",K8333)</f>
        <v>United States Georgia</v>
      </c>
      <c r="M8333" t="str">
        <f>IFERROR(VLOOKUP(L8333,'State(need_input)'!I$2:J$3992,2,FALSE),"")</f>
        <v>base.state_us_11</v>
      </c>
      <c r="O8333">
        <v>53518</v>
      </c>
      <c r="P8333">
        <v>1840029224</v>
      </c>
    </row>
    <row r="8334" spans="1:16">
      <c r="A8334" s="5" t="str">
        <f>CONCATENATE("rdx_city_",J8334,"_",B8334)</f>
        <v>rdx_city_USA_519</v>
      </c>
      <c r="B8334">
        <f>IF(I8334=I8333,B8333+1,1)</f>
        <v>519</v>
      </c>
      <c r="C8334" t="s">
        <v>11772</v>
      </c>
      <c r="D8334" t="s">
        <v>11772</v>
      </c>
      <c r="E8334">
        <v>31.5803</v>
      </c>
      <c r="F8334">
        <v>-90.4432</v>
      </c>
      <c r="G8334" t="s">
        <v>11356</v>
      </c>
      <c r="H8334" t="str">
        <f>IFERROR(VLOOKUP(I8334,'country(26mar)'!C$2:D$251,2,FALSE),"")</f>
        <v>base.us</v>
      </c>
      <c r="I8334" t="s">
        <v>11357</v>
      </c>
      <c r="J8334" t="s">
        <v>11358</v>
      </c>
      <c r="K8334" t="s">
        <v>11452</v>
      </c>
      <c r="L8334" t="str">
        <f>CONCATENATE(G8334," ",K8334)</f>
        <v>United States Mississippi</v>
      </c>
      <c r="M8334" t="str">
        <f>IFERROR(VLOOKUP(L8334,'State(need_input)'!I$2:J$3992,2,FALSE),"")</f>
        <v>base.state_us_37</v>
      </c>
      <c r="O8334">
        <v>10346</v>
      </c>
      <c r="P8334">
        <v>1840013862</v>
      </c>
    </row>
    <row r="8335" spans="1:16">
      <c r="A8335" s="5" t="str">
        <f>CONCATENATE("rdx_city_",J8335,"_",B8335)</f>
        <v>rdx_city_USA_520</v>
      </c>
      <c r="B8335">
        <f>IF(I8335=I8334,B8334+1,1)</f>
        <v>520</v>
      </c>
      <c r="C8335" t="s">
        <v>11773</v>
      </c>
      <c r="D8335" t="s">
        <v>11773</v>
      </c>
      <c r="E8335">
        <v>42.0697</v>
      </c>
      <c r="F8335">
        <v>-124.3003</v>
      </c>
      <c r="G8335" t="s">
        <v>11356</v>
      </c>
      <c r="H8335" t="str">
        <f>IFERROR(VLOOKUP(I8335,'country(26mar)'!C$2:D$251,2,FALSE),"")</f>
        <v>base.us</v>
      </c>
      <c r="I8335" t="s">
        <v>11357</v>
      </c>
      <c r="J8335" t="s">
        <v>11358</v>
      </c>
      <c r="K8335" t="s">
        <v>11397</v>
      </c>
      <c r="L8335" t="str">
        <f>CONCATENATE(G8335," ",K8335)</f>
        <v>United States Oregon</v>
      </c>
      <c r="M8335" t="str">
        <f>IFERROR(VLOOKUP(L8335,'State(need_input)'!I$2:J$3992,2,FALSE),"")</f>
        <v>base.state_us_32</v>
      </c>
      <c r="O8335">
        <v>11093</v>
      </c>
      <c r="P8335">
        <v>1840018677</v>
      </c>
    </row>
    <row r="8336" spans="1:16">
      <c r="A8336" s="5" t="str">
        <f>CONCATENATE("rdx_city_",J8336,"_",B8336)</f>
        <v>rdx_city_USA_521</v>
      </c>
      <c r="B8336">
        <f>IF(I8336=I8335,B8335+1,1)</f>
        <v>521</v>
      </c>
      <c r="C8336" t="s">
        <v>11773</v>
      </c>
      <c r="D8336" t="s">
        <v>11773</v>
      </c>
      <c r="E8336">
        <v>44.3022</v>
      </c>
      <c r="F8336">
        <v>-96.7859</v>
      </c>
      <c r="G8336" t="s">
        <v>11356</v>
      </c>
      <c r="H8336" t="str">
        <f>IFERROR(VLOOKUP(I8336,'country(26mar)'!C$2:D$251,2,FALSE),"")</f>
        <v>base.us</v>
      </c>
      <c r="I8336" t="s">
        <v>11357</v>
      </c>
      <c r="J8336" t="s">
        <v>11358</v>
      </c>
      <c r="K8336" t="s">
        <v>11363</v>
      </c>
      <c r="L8336" t="str">
        <f>CONCATENATE(G8336," ",K8336)</f>
        <v>United States South Dakota</v>
      </c>
      <c r="M8336" t="str">
        <f>IFERROR(VLOOKUP(L8336,'State(need_input)'!I$2:J$3992,2,FALSE),"")</f>
        <v>base.state_us_42</v>
      </c>
      <c r="O8336">
        <v>24400</v>
      </c>
      <c r="P8336">
        <v>1840002506</v>
      </c>
    </row>
    <row r="8337" spans="1:16">
      <c r="A8337" s="5" t="str">
        <f>CONCATENATE("rdx_city_",J8337,"_",B8337)</f>
        <v>rdx_city_USA_522</v>
      </c>
      <c r="B8337">
        <f>IF(I8337=I8336,B8336+1,1)</f>
        <v>522</v>
      </c>
      <c r="C8337" t="s">
        <v>11774</v>
      </c>
      <c r="D8337" t="s">
        <v>11774</v>
      </c>
      <c r="E8337">
        <v>40.6501</v>
      </c>
      <c r="F8337">
        <v>-73.9496</v>
      </c>
      <c r="G8337" t="s">
        <v>11356</v>
      </c>
      <c r="H8337" t="str">
        <f>IFERROR(VLOOKUP(I8337,'country(26mar)'!C$2:D$251,2,FALSE),"")</f>
        <v>base.us</v>
      </c>
      <c r="I8337" t="s">
        <v>11357</v>
      </c>
      <c r="J8337" t="s">
        <v>11358</v>
      </c>
      <c r="K8337" t="s">
        <v>11385</v>
      </c>
      <c r="L8337" t="str">
        <f>CONCATENATE(G8337," ",K8337)</f>
        <v>United States New York</v>
      </c>
      <c r="M8337" t="str">
        <f>IFERROR(VLOOKUP(L8337,'State(need_input)'!I$2:J$3992,2,FALSE),"")</f>
        <v>base.state_us_27</v>
      </c>
      <c r="O8337">
        <v>2629150</v>
      </c>
      <c r="P8337">
        <v>1840034030</v>
      </c>
    </row>
    <row r="8338" spans="1:16">
      <c r="A8338" s="5" t="str">
        <f>CONCATENATE("rdx_city_",J8338,"_",B8338)</f>
        <v>rdx_city_USA_523</v>
      </c>
      <c r="B8338">
        <f>IF(I8338=I8337,B8337+1,1)</f>
        <v>523</v>
      </c>
      <c r="C8338" t="s">
        <v>11774</v>
      </c>
      <c r="D8338" t="s">
        <v>11774</v>
      </c>
      <c r="E8338">
        <v>41.4349</v>
      </c>
      <c r="F8338">
        <v>-81.7498</v>
      </c>
      <c r="G8338" t="s">
        <v>11356</v>
      </c>
      <c r="H8338" t="str">
        <f>IFERROR(VLOOKUP(I8338,'country(26mar)'!C$2:D$251,2,FALSE),"")</f>
        <v>base.us</v>
      </c>
      <c r="I8338" t="s">
        <v>11357</v>
      </c>
      <c r="J8338" t="s">
        <v>11358</v>
      </c>
      <c r="K8338" t="s">
        <v>11373</v>
      </c>
      <c r="L8338" t="str">
        <f>CONCATENATE(G8338," ",K8338)</f>
        <v>United States Ohio</v>
      </c>
      <c r="M8338" t="str">
        <f>IFERROR(VLOOKUP(L8338,'State(need_input)'!I$2:J$3992,2,FALSE),"")</f>
        <v>base.state_us_30</v>
      </c>
      <c r="O8338">
        <v>10792</v>
      </c>
      <c r="P8338">
        <v>1840000592</v>
      </c>
    </row>
    <row r="8339" spans="1:16">
      <c r="A8339" s="5" t="str">
        <f>CONCATENATE("rdx_city_",J8339,"_",B8339)</f>
        <v>rdx_city_USA_524</v>
      </c>
      <c r="B8339">
        <f>IF(I8339=I8338,B8338+1,1)</f>
        <v>524</v>
      </c>
      <c r="C8339" t="s">
        <v>11775</v>
      </c>
      <c r="D8339" t="s">
        <v>11775</v>
      </c>
      <c r="E8339">
        <v>45.0681</v>
      </c>
      <c r="F8339">
        <v>-93.3162</v>
      </c>
      <c r="G8339" t="s">
        <v>11356</v>
      </c>
      <c r="H8339" t="str">
        <f>IFERROR(VLOOKUP(I8339,'country(26mar)'!C$2:D$251,2,FALSE),"")</f>
        <v>base.us</v>
      </c>
      <c r="I8339" t="s">
        <v>11357</v>
      </c>
      <c r="J8339" t="s">
        <v>11358</v>
      </c>
      <c r="K8339" t="s">
        <v>11400</v>
      </c>
      <c r="L8339" t="str">
        <f>CONCATENATE(G8339," ",K8339)</f>
        <v>United States Minnesota</v>
      </c>
      <c r="M8339" t="str">
        <f>IFERROR(VLOOKUP(L8339,'State(need_input)'!I$2:J$3992,2,FALSE),"")</f>
        <v>base.state_us_36</v>
      </c>
      <c r="O8339">
        <v>31006</v>
      </c>
      <c r="P8339">
        <v>1840004022</v>
      </c>
    </row>
    <row r="8340" spans="1:16">
      <c r="A8340" s="5" t="str">
        <f>CONCATENATE("rdx_city_",J8340,"_",B8340)</f>
        <v>rdx_city_USA_525</v>
      </c>
      <c r="B8340">
        <f>IF(I8340=I8339,B8339+1,1)</f>
        <v>525</v>
      </c>
      <c r="C8340" t="s">
        <v>11776</v>
      </c>
      <c r="D8340" t="s">
        <v>11776</v>
      </c>
      <c r="E8340">
        <v>45.1112</v>
      </c>
      <c r="F8340">
        <v>-93.3505</v>
      </c>
      <c r="G8340" t="s">
        <v>11356</v>
      </c>
      <c r="H8340" t="str">
        <f>IFERROR(VLOOKUP(I8340,'country(26mar)'!C$2:D$251,2,FALSE),"")</f>
        <v>base.us</v>
      </c>
      <c r="I8340" t="s">
        <v>11357</v>
      </c>
      <c r="J8340" t="s">
        <v>11358</v>
      </c>
      <c r="K8340" t="s">
        <v>11400</v>
      </c>
      <c r="L8340" t="str">
        <f>CONCATENATE(G8340," ",K8340)</f>
        <v>United States Minnesota</v>
      </c>
      <c r="M8340" t="str">
        <f>IFERROR(VLOOKUP(L8340,'State(need_input)'!I$2:J$3992,2,FALSE),"")</f>
        <v>base.state_us_36</v>
      </c>
      <c r="O8340">
        <v>80581</v>
      </c>
      <c r="P8340">
        <v>1840004023</v>
      </c>
    </row>
    <row r="8341" spans="1:16">
      <c r="A8341" s="5" t="str">
        <f>CONCATENATE("rdx_city_",J8341,"_",B8341)</f>
        <v>rdx_city_USA_526</v>
      </c>
      <c r="B8341">
        <f>IF(I8341=I8340,B8340+1,1)</f>
        <v>526</v>
      </c>
      <c r="C8341" t="s">
        <v>11777</v>
      </c>
      <c r="D8341" t="s">
        <v>11777</v>
      </c>
      <c r="E8341">
        <v>29.7826</v>
      </c>
      <c r="F8341">
        <v>-95.9545</v>
      </c>
      <c r="G8341" t="s">
        <v>11356</v>
      </c>
      <c r="H8341" t="str">
        <f>IFERROR(VLOOKUP(I8341,'country(26mar)'!C$2:D$251,2,FALSE),"")</f>
        <v>base.us</v>
      </c>
      <c r="I8341" t="s">
        <v>11357</v>
      </c>
      <c r="J8341" t="s">
        <v>11358</v>
      </c>
      <c r="K8341" t="s">
        <v>11365</v>
      </c>
      <c r="L8341" t="str">
        <f>CONCATENATE(G8341," ",K8341)</f>
        <v>United States Texas</v>
      </c>
      <c r="M8341" t="str">
        <f>IFERROR(VLOOKUP(L8341,'State(need_input)'!I$2:J$3992,2,FALSE),"")</f>
        <v>base.state_us_44</v>
      </c>
      <c r="O8341">
        <v>5022</v>
      </c>
      <c r="P8341">
        <v>1840019610</v>
      </c>
    </row>
    <row r="8342" spans="1:16">
      <c r="A8342" s="5" t="str">
        <f>CONCATENATE("rdx_city_",J8342,"_",B8342)</f>
        <v>rdx_city_USA_527</v>
      </c>
      <c r="B8342">
        <f>IF(I8342=I8341,B8341+1,1)</f>
        <v>527</v>
      </c>
      <c r="C8342" t="s">
        <v>11778</v>
      </c>
      <c r="D8342" t="s">
        <v>11778</v>
      </c>
      <c r="E8342">
        <v>28.5403</v>
      </c>
      <c r="F8342">
        <v>-82.3902</v>
      </c>
      <c r="G8342" t="s">
        <v>11356</v>
      </c>
      <c r="H8342" t="str">
        <f>IFERROR(VLOOKUP(I8342,'country(26mar)'!C$2:D$251,2,FALSE),"")</f>
        <v>base.us</v>
      </c>
      <c r="I8342" t="s">
        <v>11357</v>
      </c>
      <c r="J8342" t="s">
        <v>11358</v>
      </c>
      <c r="K8342" t="s">
        <v>11435</v>
      </c>
      <c r="L8342" t="str">
        <f>CONCATENATE(G8342," ",K8342)</f>
        <v>United States Florida</v>
      </c>
      <c r="M8342" t="str">
        <f>IFERROR(VLOOKUP(L8342,'State(need_input)'!I$2:J$3992,2,FALSE),"")</f>
        <v>base.state_us_10</v>
      </c>
      <c r="O8342">
        <v>8147</v>
      </c>
      <c r="P8342">
        <v>1840014112</v>
      </c>
    </row>
    <row r="8343" spans="1:16">
      <c r="A8343" s="5" t="str">
        <f>CONCATENATE("rdx_city_",J8343,"_",B8343)</f>
        <v>rdx_city_USA_528</v>
      </c>
      <c r="B8343">
        <f>IF(I8343=I8342,B8342+1,1)</f>
        <v>528</v>
      </c>
      <c r="C8343" t="s">
        <v>11779</v>
      </c>
      <c r="D8343" t="s">
        <v>11779</v>
      </c>
      <c r="E8343">
        <v>39.8393</v>
      </c>
      <c r="F8343">
        <v>-84.4176</v>
      </c>
      <c r="G8343" t="s">
        <v>11356</v>
      </c>
      <c r="H8343" t="str">
        <f>IFERROR(VLOOKUP(I8343,'country(26mar)'!C$2:D$251,2,FALSE),"")</f>
        <v>base.us</v>
      </c>
      <c r="I8343" t="s">
        <v>11357</v>
      </c>
      <c r="J8343" t="s">
        <v>11358</v>
      </c>
      <c r="K8343" t="s">
        <v>11373</v>
      </c>
      <c r="L8343" t="str">
        <f>CONCATENATE(G8343," ",K8343)</f>
        <v>United States Ohio</v>
      </c>
      <c r="M8343" t="str">
        <f>IFERROR(VLOOKUP(L8343,'State(need_input)'!I$2:J$3992,2,FALSE),"")</f>
        <v>base.state_us_30</v>
      </c>
      <c r="O8343">
        <v>5888</v>
      </c>
      <c r="P8343">
        <v>1840005562</v>
      </c>
    </row>
    <row r="8344" spans="1:16">
      <c r="A8344" s="5" t="str">
        <f>CONCATENATE("rdx_city_",J8344,"_",B8344)</f>
        <v>rdx_city_USA_529</v>
      </c>
      <c r="B8344">
        <f>IF(I8344=I8343,B8343+1,1)</f>
        <v>529</v>
      </c>
      <c r="C8344" t="s">
        <v>11780</v>
      </c>
      <c r="D8344" t="s">
        <v>11780</v>
      </c>
      <c r="E8344">
        <v>39.9541</v>
      </c>
      <c r="F8344">
        <v>-105.0527</v>
      </c>
      <c r="G8344" t="s">
        <v>11356</v>
      </c>
      <c r="H8344" t="str">
        <f>IFERROR(VLOOKUP(I8344,'country(26mar)'!C$2:D$251,2,FALSE),"")</f>
        <v>base.us</v>
      </c>
      <c r="I8344" t="s">
        <v>11357</v>
      </c>
      <c r="J8344" t="s">
        <v>11358</v>
      </c>
      <c r="K8344" t="s">
        <v>11396</v>
      </c>
      <c r="L8344" t="str">
        <f>CONCATENATE(G8344," ",K8344)</f>
        <v>United States Colorado</v>
      </c>
      <c r="M8344" t="str">
        <f>IFERROR(VLOOKUP(L8344,'State(need_input)'!I$2:J$3992,2,FALSE),"")</f>
        <v>base.state_us_6</v>
      </c>
      <c r="O8344">
        <v>68341</v>
      </c>
      <c r="P8344">
        <v>1840018781</v>
      </c>
    </row>
    <row r="8345" spans="1:16">
      <c r="A8345" s="5" t="str">
        <f>CONCATENATE("rdx_city_",J8345,"_",B8345)</f>
        <v>rdx_city_USA_530</v>
      </c>
      <c r="B8345">
        <f>IF(I8345=I8344,B8344+1,1)</f>
        <v>530</v>
      </c>
      <c r="C8345" t="s">
        <v>11781</v>
      </c>
      <c r="D8345" t="s">
        <v>11781</v>
      </c>
      <c r="E8345">
        <v>30.1393</v>
      </c>
      <c r="F8345">
        <v>-91.9539</v>
      </c>
      <c r="G8345" t="s">
        <v>11356</v>
      </c>
      <c r="H8345" t="str">
        <f>IFERROR(VLOOKUP(I8345,'country(26mar)'!C$2:D$251,2,FALSE),"")</f>
        <v>base.us</v>
      </c>
      <c r="I8345" t="s">
        <v>11357</v>
      </c>
      <c r="J8345" t="s">
        <v>11358</v>
      </c>
      <c r="K8345" t="s">
        <v>11359</v>
      </c>
      <c r="L8345" t="str">
        <f>CONCATENATE(G8345," ",K8345)</f>
        <v>United States Louisiana</v>
      </c>
      <c r="M8345" t="str">
        <f>IFERROR(VLOOKUP(L8345,'State(need_input)'!I$2:J$3992,2,FALSE),"")</f>
        <v>base.state_us_19</v>
      </c>
      <c r="O8345">
        <v>12042</v>
      </c>
      <c r="P8345">
        <v>1840013964</v>
      </c>
    </row>
    <row r="8346" spans="1:16">
      <c r="A8346" s="5" t="str">
        <f>CONCATENATE("rdx_city_",J8346,"_",B8346)</f>
        <v>rdx_city_USA_531</v>
      </c>
      <c r="B8346">
        <f>IF(I8346=I8345,B8345+1,1)</f>
        <v>531</v>
      </c>
      <c r="C8346" t="s">
        <v>11782</v>
      </c>
      <c r="D8346" t="s">
        <v>11782</v>
      </c>
      <c r="E8346">
        <v>43.1743</v>
      </c>
      <c r="F8346">
        <v>-87.975</v>
      </c>
      <c r="G8346" t="s">
        <v>11356</v>
      </c>
      <c r="H8346" t="str">
        <f>IFERROR(VLOOKUP(I8346,'country(26mar)'!C$2:D$251,2,FALSE),"")</f>
        <v>base.us</v>
      </c>
      <c r="I8346" t="s">
        <v>11357</v>
      </c>
      <c r="J8346" t="s">
        <v>11358</v>
      </c>
      <c r="K8346" t="s">
        <v>11426</v>
      </c>
      <c r="L8346" t="str">
        <f>CONCATENATE(G8346," ",K8346)</f>
        <v>United States Wisconsin</v>
      </c>
      <c r="M8346" t="str">
        <f>IFERROR(VLOOKUP(L8346,'State(need_input)'!I$2:J$3992,2,FALSE),"")</f>
        <v>base.state_us_50</v>
      </c>
      <c r="O8346">
        <v>11964</v>
      </c>
      <c r="P8346">
        <v>1840003041</v>
      </c>
    </row>
    <row r="8347" spans="1:16">
      <c r="A8347" s="5" t="str">
        <f>CONCATENATE("rdx_city_",J8347,"_",B8347)</f>
        <v>rdx_city_USA_532</v>
      </c>
      <c r="B8347">
        <f>IF(I8347=I8346,B8346+1,1)</f>
        <v>532</v>
      </c>
      <c r="C8347" t="s">
        <v>11783</v>
      </c>
      <c r="D8347" t="s">
        <v>11783</v>
      </c>
      <c r="E8347">
        <v>33.1757</v>
      </c>
      <c r="F8347">
        <v>-102.273</v>
      </c>
      <c r="G8347" t="s">
        <v>11356</v>
      </c>
      <c r="H8347" t="str">
        <f>IFERROR(VLOOKUP(I8347,'country(26mar)'!C$2:D$251,2,FALSE),"")</f>
        <v>base.us</v>
      </c>
      <c r="I8347" t="s">
        <v>11357</v>
      </c>
      <c r="J8347" t="s">
        <v>11358</v>
      </c>
      <c r="K8347" t="s">
        <v>11365</v>
      </c>
      <c r="L8347" t="str">
        <f>CONCATENATE(G8347," ",K8347)</f>
        <v>United States Texas</v>
      </c>
      <c r="M8347" t="str">
        <f>IFERROR(VLOOKUP(L8347,'State(need_input)'!I$2:J$3992,2,FALSE),"")</f>
        <v>base.state_us_44</v>
      </c>
      <c r="O8347">
        <v>9566</v>
      </c>
      <c r="P8347">
        <v>1840019404</v>
      </c>
    </row>
    <row r="8348" spans="1:16">
      <c r="A8348" s="5" t="str">
        <f>CONCATENATE("rdx_city_",J8348,"_",B8348)</f>
        <v>rdx_city_USA_533</v>
      </c>
      <c r="B8348">
        <f>IF(I8348=I8347,B8347+1,1)</f>
        <v>533</v>
      </c>
      <c r="C8348" t="s">
        <v>11784</v>
      </c>
      <c r="D8348" t="s">
        <v>11784</v>
      </c>
      <c r="E8348">
        <v>39.8328</v>
      </c>
      <c r="F8348">
        <v>-86.3824</v>
      </c>
      <c r="G8348" t="s">
        <v>11356</v>
      </c>
      <c r="H8348" t="str">
        <f>IFERROR(VLOOKUP(I8348,'country(26mar)'!C$2:D$251,2,FALSE),"")</f>
        <v>base.us</v>
      </c>
      <c r="I8348" t="s">
        <v>11357</v>
      </c>
      <c r="J8348" t="s">
        <v>11358</v>
      </c>
      <c r="K8348" t="s">
        <v>11408</v>
      </c>
      <c r="L8348" t="str">
        <f>CONCATENATE(G8348," ",K8348)</f>
        <v>United States Indiana</v>
      </c>
      <c r="M8348" t="str">
        <f>IFERROR(VLOOKUP(L8348,'State(need_input)'!I$2:J$3992,2,FALSE),"")</f>
        <v>base.state_us_15</v>
      </c>
      <c r="O8348">
        <v>25911</v>
      </c>
      <c r="P8348">
        <v>1840009536</v>
      </c>
    </row>
    <row r="8349" spans="1:16">
      <c r="A8349" s="5" t="str">
        <f>CONCATENATE("rdx_city_",J8349,"_",B8349)</f>
        <v>rdx_city_USA_534</v>
      </c>
      <c r="B8349">
        <f>IF(I8349=I8348,B8348+1,1)</f>
        <v>534</v>
      </c>
      <c r="C8349" t="s">
        <v>11785</v>
      </c>
      <c r="D8349" t="s">
        <v>11785</v>
      </c>
      <c r="E8349">
        <v>25.998</v>
      </c>
      <c r="F8349">
        <v>-97.4565</v>
      </c>
      <c r="G8349" t="s">
        <v>11356</v>
      </c>
      <c r="H8349" t="str">
        <f>IFERROR(VLOOKUP(I8349,'country(26mar)'!C$2:D$251,2,FALSE),"")</f>
        <v>base.us</v>
      </c>
      <c r="I8349" t="s">
        <v>11357</v>
      </c>
      <c r="J8349" t="s">
        <v>11358</v>
      </c>
      <c r="K8349" t="s">
        <v>11365</v>
      </c>
      <c r="L8349" t="str">
        <f>CONCATENATE(G8349," ",K8349)</f>
        <v>United States Texas</v>
      </c>
      <c r="M8349" t="str">
        <f>IFERROR(VLOOKUP(L8349,'State(need_input)'!I$2:J$3992,2,FALSE),"")</f>
        <v>base.state_us_44</v>
      </c>
      <c r="O8349">
        <v>227883</v>
      </c>
      <c r="P8349">
        <v>1840019743</v>
      </c>
    </row>
    <row r="8350" spans="1:16">
      <c r="A8350" s="5" t="str">
        <f>CONCATENATE("rdx_city_",J8350,"_",B8350)</f>
        <v>rdx_city_USA_535</v>
      </c>
      <c r="B8350">
        <f>IF(I8350=I8349,B8349+1,1)</f>
        <v>535</v>
      </c>
      <c r="C8350" t="s">
        <v>11785</v>
      </c>
      <c r="D8350" t="s">
        <v>11785</v>
      </c>
      <c r="E8350">
        <v>35.5888</v>
      </c>
      <c r="F8350">
        <v>-89.258</v>
      </c>
      <c r="G8350" t="s">
        <v>11356</v>
      </c>
      <c r="H8350" t="str">
        <f>IFERROR(VLOOKUP(I8350,'country(26mar)'!C$2:D$251,2,FALSE),"")</f>
        <v>base.us</v>
      </c>
      <c r="I8350" t="s">
        <v>11357</v>
      </c>
      <c r="J8350" t="s">
        <v>11358</v>
      </c>
      <c r="K8350" t="s">
        <v>11405</v>
      </c>
      <c r="L8350" t="str">
        <f>CONCATENATE(G8350," ",K8350)</f>
        <v>United States Tennessee</v>
      </c>
      <c r="M8350" t="str">
        <f>IFERROR(VLOOKUP(L8350,'State(need_input)'!I$2:J$3992,2,FALSE),"")</f>
        <v>base.state_us_43</v>
      </c>
      <c r="O8350">
        <v>9206</v>
      </c>
      <c r="P8350">
        <v>1840013413</v>
      </c>
    </row>
    <row r="8351" spans="1:16">
      <c r="A8351" s="5" t="str">
        <f>CONCATENATE("rdx_city_",J8351,"_",B8351)</f>
        <v>rdx_city_USA_536</v>
      </c>
      <c r="B8351">
        <f>IF(I8351=I8350,B8350+1,1)</f>
        <v>536</v>
      </c>
      <c r="C8351" t="s">
        <v>11786</v>
      </c>
      <c r="D8351" t="s">
        <v>11786</v>
      </c>
      <c r="E8351">
        <v>31.7124</v>
      </c>
      <c r="F8351">
        <v>-98.9766</v>
      </c>
      <c r="G8351" t="s">
        <v>11356</v>
      </c>
      <c r="H8351" t="str">
        <f>IFERROR(VLOOKUP(I8351,'country(26mar)'!C$2:D$251,2,FALSE),"")</f>
        <v>base.us</v>
      </c>
      <c r="I8351" t="s">
        <v>11357</v>
      </c>
      <c r="J8351" t="s">
        <v>11358</v>
      </c>
      <c r="K8351" t="s">
        <v>11365</v>
      </c>
      <c r="L8351" t="str">
        <f>CONCATENATE(G8351," ",K8351)</f>
        <v>United States Texas</v>
      </c>
      <c r="M8351" t="str">
        <f>IFERROR(VLOOKUP(L8351,'State(need_input)'!I$2:J$3992,2,FALSE),"")</f>
        <v>base.state_us_44</v>
      </c>
      <c r="O8351">
        <v>22172</v>
      </c>
      <c r="P8351">
        <v>1840019519</v>
      </c>
    </row>
    <row r="8352" spans="1:16">
      <c r="A8352" s="5" t="str">
        <f>CONCATENATE("rdx_city_",J8352,"_",B8352)</f>
        <v>rdx_city_USA_537</v>
      </c>
      <c r="B8352">
        <f>IF(I8352=I8351,B8351+1,1)</f>
        <v>537</v>
      </c>
      <c r="C8352" t="s">
        <v>11787</v>
      </c>
      <c r="D8352" t="s">
        <v>11787</v>
      </c>
      <c r="E8352">
        <v>31.145</v>
      </c>
      <c r="F8352">
        <v>-81.474</v>
      </c>
      <c r="G8352" t="s">
        <v>11356</v>
      </c>
      <c r="H8352" t="str">
        <f>IFERROR(VLOOKUP(I8352,'country(26mar)'!C$2:D$251,2,FALSE),"")</f>
        <v>base.us</v>
      </c>
      <c r="I8352" t="s">
        <v>11357</v>
      </c>
      <c r="J8352" t="s">
        <v>11358</v>
      </c>
      <c r="K8352" t="s">
        <v>4020</v>
      </c>
      <c r="L8352" t="str">
        <f>CONCATENATE(G8352," ",K8352)</f>
        <v>United States Georgia</v>
      </c>
      <c r="M8352" t="str">
        <f>IFERROR(VLOOKUP(L8352,'State(need_input)'!I$2:J$3992,2,FALSE),"")</f>
        <v>base.state_us_11</v>
      </c>
      <c r="O8352">
        <v>54017</v>
      </c>
      <c r="P8352">
        <v>1840013875</v>
      </c>
    </row>
    <row r="8353" spans="1:16">
      <c r="A8353" s="5" t="str">
        <f>CONCATENATE("rdx_city_",J8353,"_",B8353)</f>
        <v>rdx_city_USA_538</v>
      </c>
      <c r="B8353">
        <f>IF(I8353=I8352,B8352+1,1)</f>
        <v>538</v>
      </c>
      <c r="C8353" t="s">
        <v>11787</v>
      </c>
      <c r="D8353" t="s">
        <v>11787</v>
      </c>
      <c r="E8353">
        <v>39.318</v>
      </c>
      <c r="F8353">
        <v>-77.6253</v>
      </c>
      <c r="G8353" t="s">
        <v>11356</v>
      </c>
      <c r="H8353" t="str">
        <f>IFERROR(VLOOKUP(I8353,'country(26mar)'!C$2:D$251,2,FALSE),"")</f>
        <v>base.us</v>
      </c>
      <c r="I8353" t="s">
        <v>11357</v>
      </c>
      <c r="J8353" t="s">
        <v>11358</v>
      </c>
      <c r="K8353" t="s">
        <v>6003</v>
      </c>
      <c r="L8353" t="str">
        <f>CONCATENATE(G8353," ",K8353)</f>
        <v>United States Maryland</v>
      </c>
      <c r="M8353" t="str">
        <f>IFERROR(VLOOKUP(L8353,'State(need_input)'!I$2:J$3992,2,FALSE),"")</f>
        <v>base.state_us_33</v>
      </c>
      <c r="O8353">
        <v>9067</v>
      </c>
      <c r="P8353">
        <v>1840005709</v>
      </c>
    </row>
    <row r="8354" spans="1:16">
      <c r="A8354" s="5" t="str">
        <f>CONCATENATE("rdx_city_",J8354,"_",B8354)</f>
        <v>rdx_city_USA_539</v>
      </c>
      <c r="B8354">
        <f>IF(I8354=I8353,B8353+1,1)</f>
        <v>539</v>
      </c>
      <c r="C8354" t="s">
        <v>11787</v>
      </c>
      <c r="D8354" t="s">
        <v>11787</v>
      </c>
      <c r="E8354">
        <v>41.2464</v>
      </c>
      <c r="F8354">
        <v>-81.8198</v>
      </c>
      <c r="G8354" t="s">
        <v>11356</v>
      </c>
      <c r="H8354" t="str">
        <f>IFERROR(VLOOKUP(I8354,'country(26mar)'!C$2:D$251,2,FALSE),"")</f>
        <v>base.us</v>
      </c>
      <c r="I8354" t="s">
        <v>11357</v>
      </c>
      <c r="J8354" t="s">
        <v>11358</v>
      </c>
      <c r="K8354" t="s">
        <v>11373</v>
      </c>
      <c r="L8354" t="str">
        <f>CONCATENATE(G8354," ",K8354)</f>
        <v>United States Ohio</v>
      </c>
      <c r="M8354" t="str">
        <f>IFERROR(VLOOKUP(L8354,'State(need_input)'!I$2:J$3992,2,FALSE),"")</f>
        <v>base.state_us_30</v>
      </c>
      <c r="O8354">
        <v>34867</v>
      </c>
      <c r="P8354">
        <v>1840003485</v>
      </c>
    </row>
    <row r="8355" spans="1:16">
      <c r="A8355" s="5" t="str">
        <f>CONCATENATE("rdx_city_",J8355,"_",B8355)</f>
        <v>rdx_city_USA_540</v>
      </c>
      <c r="B8355">
        <f>IF(I8355=I8354,B8354+1,1)</f>
        <v>540</v>
      </c>
      <c r="C8355" t="s">
        <v>11788</v>
      </c>
      <c r="D8355" t="s">
        <v>11788</v>
      </c>
      <c r="E8355">
        <v>40.2581</v>
      </c>
      <c r="F8355">
        <v>-103.6321</v>
      </c>
      <c r="G8355" t="s">
        <v>11356</v>
      </c>
      <c r="H8355" t="str">
        <f>IFERROR(VLOOKUP(I8355,'country(26mar)'!C$2:D$251,2,FALSE),"")</f>
        <v>base.us</v>
      </c>
      <c r="I8355" t="s">
        <v>11357</v>
      </c>
      <c r="J8355" t="s">
        <v>11358</v>
      </c>
      <c r="K8355" t="s">
        <v>11396</v>
      </c>
      <c r="L8355" t="str">
        <f>CONCATENATE(G8355," ",K8355)</f>
        <v>United States Colorado</v>
      </c>
      <c r="M8355" t="str">
        <f>IFERROR(VLOOKUP(L8355,'State(need_input)'!I$2:J$3992,2,FALSE),"")</f>
        <v>base.state_us_6</v>
      </c>
      <c r="O8355">
        <v>5710</v>
      </c>
      <c r="P8355">
        <v>1840018758</v>
      </c>
    </row>
    <row r="8356" spans="1:16">
      <c r="A8356" s="5" t="str">
        <f>CONCATENATE("rdx_city_",J8356,"_",B8356)</f>
        <v>rdx_city_USA_541</v>
      </c>
      <c r="B8356">
        <f>IF(I8356=I8355,B8355+1,1)</f>
        <v>541</v>
      </c>
      <c r="C8356" t="s">
        <v>11789</v>
      </c>
      <c r="D8356" t="s">
        <v>11789</v>
      </c>
      <c r="E8356">
        <v>30.6657</v>
      </c>
      <c r="F8356">
        <v>-96.3672</v>
      </c>
      <c r="G8356" t="s">
        <v>11356</v>
      </c>
      <c r="H8356" t="str">
        <f>IFERROR(VLOOKUP(I8356,'country(26mar)'!C$2:D$251,2,FALSE),"")</f>
        <v>base.us</v>
      </c>
      <c r="I8356" t="s">
        <v>11357</v>
      </c>
      <c r="J8356" t="s">
        <v>11358</v>
      </c>
      <c r="K8356" t="s">
        <v>11365</v>
      </c>
      <c r="L8356" t="str">
        <f>CONCATENATE(G8356," ",K8356)</f>
        <v>United States Texas</v>
      </c>
      <c r="M8356" t="str">
        <f>IFERROR(VLOOKUP(L8356,'State(need_input)'!I$2:J$3992,2,FALSE),"")</f>
        <v>base.state_us_44</v>
      </c>
      <c r="O8356">
        <v>84021</v>
      </c>
      <c r="P8356">
        <v>1840019569</v>
      </c>
    </row>
    <row r="8357" spans="1:16">
      <c r="A8357" s="5" t="str">
        <f>CONCATENATE("rdx_city_",J8357,"_",B8357)</f>
        <v>rdx_city_USA_542</v>
      </c>
      <c r="B8357">
        <f>IF(I8357=I8356,B8356+1,1)</f>
        <v>542</v>
      </c>
      <c r="C8357" t="s">
        <v>11789</v>
      </c>
      <c r="D8357" t="s">
        <v>11789</v>
      </c>
      <c r="E8357">
        <v>41.4711</v>
      </c>
      <c r="F8357">
        <v>-84.5489</v>
      </c>
      <c r="G8357" t="s">
        <v>11356</v>
      </c>
      <c r="H8357" t="str">
        <f>IFERROR(VLOOKUP(I8357,'country(26mar)'!C$2:D$251,2,FALSE),"")</f>
        <v>base.us</v>
      </c>
      <c r="I8357" t="s">
        <v>11357</v>
      </c>
      <c r="J8357" t="s">
        <v>11358</v>
      </c>
      <c r="K8357" t="s">
        <v>11373</v>
      </c>
      <c r="L8357" t="str">
        <f>CONCATENATE(G8357," ",K8357)</f>
        <v>United States Ohio</v>
      </c>
      <c r="M8357" t="str">
        <f>IFERROR(VLOOKUP(L8357,'State(need_input)'!I$2:J$3992,2,FALSE),"")</f>
        <v>base.state_us_30</v>
      </c>
      <c r="O8357">
        <v>9546</v>
      </c>
      <c r="P8357">
        <v>1840000573</v>
      </c>
    </row>
    <row r="8358" spans="1:16">
      <c r="A8358" s="5" t="str">
        <f>CONCATENATE("rdx_city_",J8358,"_",B8358)</f>
        <v>rdx_city_USA_543</v>
      </c>
      <c r="B8358">
        <f>IF(I8358=I8357,B8357+1,1)</f>
        <v>543</v>
      </c>
      <c r="C8358" t="s">
        <v>11790</v>
      </c>
      <c r="D8358" t="s">
        <v>11790</v>
      </c>
      <c r="E8358">
        <v>34.615</v>
      </c>
      <c r="F8358">
        <v>-92.491</v>
      </c>
      <c r="G8358" t="s">
        <v>11356</v>
      </c>
      <c r="H8358" t="str">
        <f>IFERROR(VLOOKUP(I8358,'country(26mar)'!C$2:D$251,2,FALSE),"")</f>
        <v>base.us</v>
      </c>
      <c r="I8358" t="s">
        <v>11357</v>
      </c>
      <c r="J8358" t="s">
        <v>11358</v>
      </c>
      <c r="K8358" t="s">
        <v>11428</v>
      </c>
      <c r="L8358" t="str">
        <f>CONCATENATE(G8358," ",K8358)</f>
        <v>United States Arkansas</v>
      </c>
      <c r="M8358" t="str">
        <f>IFERROR(VLOOKUP(L8358,'State(need_input)'!I$2:J$3992,2,FALSE),"")</f>
        <v>base.state_us_4</v>
      </c>
      <c r="O8358">
        <v>20194</v>
      </c>
      <c r="P8358">
        <v>1840013573</v>
      </c>
    </row>
    <row r="8359" spans="1:16">
      <c r="A8359" s="5" t="str">
        <f>CONCATENATE("rdx_city_",J8359,"_",B8359)</f>
        <v>rdx_city_USA_544</v>
      </c>
      <c r="B8359">
        <f>IF(I8359=I8358,B8358+1,1)</f>
        <v>544</v>
      </c>
      <c r="C8359" t="s">
        <v>11791</v>
      </c>
      <c r="D8359" t="s">
        <v>11791</v>
      </c>
      <c r="E8359">
        <v>33.4318</v>
      </c>
      <c r="F8359">
        <v>-112.643</v>
      </c>
      <c r="G8359" t="s">
        <v>11356</v>
      </c>
      <c r="H8359" t="str">
        <f>IFERROR(VLOOKUP(I8359,'country(26mar)'!C$2:D$251,2,FALSE),"")</f>
        <v>base.us</v>
      </c>
      <c r="I8359" t="s">
        <v>11357</v>
      </c>
      <c r="J8359" t="s">
        <v>11358</v>
      </c>
      <c r="K8359" t="s">
        <v>11476</v>
      </c>
      <c r="L8359" t="str">
        <f>CONCATENATE(G8359," ",K8359)</f>
        <v>United States Arizona</v>
      </c>
      <c r="M8359" t="str">
        <f>IFERROR(VLOOKUP(L8359,'State(need_input)'!I$2:J$3992,2,FALSE),"")</f>
        <v>base.state_us_3</v>
      </c>
      <c r="O8359">
        <v>68453</v>
      </c>
      <c r="P8359">
        <v>1840021939</v>
      </c>
    </row>
    <row r="8360" spans="1:16">
      <c r="A8360" s="5" t="str">
        <f>CONCATENATE("rdx_city_",J8360,"_",B8360)</f>
        <v>rdx_city_USA_545</v>
      </c>
      <c r="B8360">
        <f>IF(I8360=I8359,B8359+1,1)</f>
        <v>545</v>
      </c>
      <c r="C8360" t="s">
        <v>11792</v>
      </c>
      <c r="D8360" t="s">
        <v>11792</v>
      </c>
      <c r="E8360">
        <v>38.9927</v>
      </c>
      <c r="F8360">
        <v>-80.2279</v>
      </c>
      <c r="G8360" t="s">
        <v>11356</v>
      </c>
      <c r="H8360" t="str">
        <f>IFERROR(VLOOKUP(I8360,'country(26mar)'!C$2:D$251,2,FALSE),"")</f>
        <v>base.us</v>
      </c>
      <c r="I8360" t="s">
        <v>11357</v>
      </c>
      <c r="J8360" t="s">
        <v>11358</v>
      </c>
      <c r="K8360" t="s">
        <v>11602</v>
      </c>
      <c r="L8360" t="str">
        <f>CONCATENATE(G8360," ",K8360)</f>
        <v>United States West Virginia</v>
      </c>
      <c r="M8360" t="str">
        <f>IFERROR(VLOOKUP(L8360,'State(need_input)'!I$2:J$3992,2,FALSE),"")</f>
        <v>base.state_us_49</v>
      </c>
      <c r="O8360">
        <v>8560</v>
      </c>
      <c r="P8360">
        <v>1840005997</v>
      </c>
    </row>
    <row r="8361" spans="1:16">
      <c r="A8361" s="5" t="str">
        <f>CONCATENATE("rdx_city_",J8361,"_",B8361)</f>
        <v>rdx_city_USA_546</v>
      </c>
      <c r="B8361">
        <f>IF(I8361=I8360,B8360+1,1)</f>
        <v>546</v>
      </c>
      <c r="C8361" t="s">
        <v>11793</v>
      </c>
      <c r="D8361" t="s">
        <v>11793</v>
      </c>
      <c r="E8361">
        <v>40.8054</v>
      </c>
      <c r="F8361">
        <v>-82.9719</v>
      </c>
      <c r="G8361" t="s">
        <v>11356</v>
      </c>
      <c r="H8361" t="str">
        <f>IFERROR(VLOOKUP(I8361,'country(26mar)'!C$2:D$251,2,FALSE),"")</f>
        <v>base.us</v>
      </c>
      <c r="I8361" t="s">
        <v>11357</v>
      </c>
      <c r="J8361" t="s">
        <v>11358</v>
      </c>
      <c r="K8361" t="s">
        <v>11373</v>
      </c>
      <c r="L8361" t="str">
        <f>CONCATENATE(G8361," ",K8361)</f>
        <v>United States Ohio</v>
      </c>
      <c r="M8361" t="str">
        <f>IFERROR(VLOOKUP(L8361,'State(need_input)'!I$2:J$3992,2,FALSE),"")</f>
        <v>base.state_us_30</v>
      </c>
      <c r="O8361">
        <v>11853</v>
      </c>
      <c r="P8361">
        <v>1840007170</v>
      </c>
    </row>
    <row r="8362" spans="1:16">
      <c r="A8362" s="5" t="str">
        <f>CONCATENATE("rdx_city_",J8362,"_",B8362)</f>
        <v>rdx_city_USA_547</v>
      </c>
      <c r="B8362">
        <f>IF(I8362=I8361,B8361+1,1)</f>
        <v>547</v>
      </c>
      <c r="C8362" t="s">
        <v>11794</v>
      </c>
      <c r="D8362" t="s">
        <v>11794</v>
      </c>
      <c r="E8362">
        <v>30.0846</v>
      </c>
      <c r="F8362">
        <v>-97.844</v>
      </c>
      <c r="G8362" t="s">
        <v>11356</v>
      </c>
      <c r="H8362" t="str">
        <f>IFERROR(VLOOKUP(I8362,'country(26mar)'!C$2:D$251,2,FALSE),"")</f>
        <v>base.us</v>
      </c>
      <c r="I8362" t="s">
        <v>11357</v>
      </c>
      <c r="J8362" t="s">
        <v>11358</v>
      </c>
      <c r="K8362" t="s">
        <v>11365</v>
      </c>
      <c r="L8362" t="str">
        <f>CONCATENATE(G8362," ",K8362)</f>
        <v>United States Texas</v>
      </c>
      <c r="M8362" t="str">
        <f>IFERROR(VLOOKUP(L8362,'State(need_input)'!I$2:J$3992,2,FALSE),"")</f>
        <v>base.state_us_44</v>
      </c>
      <c r="O8362">
        <v>16163</v>
      </c>
      <c r="P8362">
        <v>1840019605</v>
      </c>
    </row>
    <row r="8363" spans="1:16">
      <c r="A8363" s="5" t="str">
        <f>CONCATENATE("rdx_city_",J8363,"_",B8363)</f>
        <v>rdx_city_USA_548</v>
      </c>
      <c r="B8363">
        <f>IF(I8363=I8362,B8362+1,1)</f>
        <v>548</v>
      </c>
      <c r="C8363" t="s">
        <v>11795</v>
      </c>
      <c r="D8363" t="s">
        <v>11795</v>
      </c>
      <c r="E8363">
        <v>34.6152</v>
      </c>
      <c r="F8363">
        <v>-120.1943</v>
      </c>
      <c r="G8363" t="s">
        <v>11356</v>
      </c>
      <c r="H8363" t="str">
        <f>IFERROR(VLOOKUP(I8363,'country(26mar)'!C$2:D$251,2,FALSE),"")</f>
        <v>base.us</v>
      </c>
      <c r="I8363" t="s">
        <v>11357</v>
      </c>
      <c r="J8363" t="s">
        <v>11358</v>
      </c>
      <c r="K8363" t="s">
        <v>11379</v>
      </c>
      <c r="L8363" t="str">
        <f>CONCATENATE(G8363," ",K8363)</f>
        <v>United States California</v>
      </c>
      <c r="M8363" t="str">
        <f>IFERROR(VLOOKUP(L8363,'State(need_input)'!I$2:J$3992,2,FALSE),"")</f>
        <v>base.state_us_5</v>
      </c>
      <c r="O8363">
        <v>5135</v>
      </c>
      <c r="P8363">
        <v>1840019186</v>
      </c>
    </row>
    <row r="8364" spans="1:16">
      <c r="A8364" s="5" t="str">
        <f>CONCATENATE("rdx_city_",J8364,"_",B8364)</f>
        <v>rdx_city_USA_549</v>
      </c>
      <c r="B8364">
        <f>IF(I8364=I8363,B8363+1,1)</f>
        <v>549</v>
      </c>
      <c r="C8364" t="s">
        <v>11796</v>
      </c>
      <c r="D8364" t="s">
        <v>11796</v>
      </c>
      <c r="E8364">
        <v>33.8572</v>
      </c>
      <c r="F8364">
        <v>-118.0046</v>
      </c>
      <c r="G8364" t="s">
        <v>11356</v>
      </c>
      <c r="H8364" t="str">
        <f>IFERROR(VLOOKUP(I8364,'country(26mar)'!C$2:D$251,2,FALSE),"")</f>
        <v>base.us</v>
      </c>
      <c r="I8364" t="s">
        <v>11357</v>
      </c>
      <c r="J8364" t="s">
        <v>11358</v>
      </c>
      <c r="K8364" t="s">
        <v>11379</v>
      </c>
      <c r="L8364" t="str">
        <f>CONCATENATE(G8364," ",K8364)</f>
        <v>United States California</v>
      </c>
      <c r="M8364" t="str">
        <f>IFERROR(VLOOKUP(L8364,'State(need_input)'!I$2:J$3992,2,FALSE),"")</f>
        <v>base.state_us_5</v>
      </c>
      <c r="O8364">
        <v>83015</v>
      </c>
      <c r="P8364">
        <v>1840019324</v>
      </c>
    </row>
    <row r="8365" spans="1:16">
      <c r="A8365" s="5" t="str">
        <f>CONCATENATE("rdx_city_",J8365,"_",B8365)</f>
        <v>rdx_city_USA_550</v>
      </c>
      <c r="B8365">
        <f>IF(I8365=I8364,B8364+1,1)</f>
        <v>550</v>
      </c>
      <c r="C8365" t="s">
        <v>11797</v>
      </c>
      <c r="D8365" t="s">
        <v>11797</v>
      </c>
      <c r="E8365">
        <v>37.7319</v>
      </c>
      <c r="F8365">
        <v>-79.3569</v>
      </c>
      <c r="G8365" t="s">
        <v>11356</v>
      </c>
      <c r="H8365" t="str">
        <f>IFERROR(VLOOKUP(I8365,'country(26mar)'!C$2:D$251,2,FALSE),"")</f>
        <v>base.us</v>
      </c>
      <c r="I8365" t="s">
        <v>11357</v>
      </c>
      <c r="J8365" t="s">
        <v>11358</v>
      </c>
      <c r="K8365" t="s">
        <v>11368</v>
      </c>
      <c r="L8365" t="str">
        <f>CONCATENATE(G8365," ",K8365)</f>
        <v>United States Virginia</v>
      </c>
      <c r="M8365" t="str">
        <f>IFERROR(VLOOKUP(L8365,'State(need_input)'!I$2:J$3992,2,FALSE),"")</f>
        <v>base.state_us_47</v>
      </c>
      <c r="O8365">
        <v>6219</v>
      </c>
      <c r="P8365">
        <v>1840003851</v>
      </c>
    </row>
    <row r="8366" spans="1:16">
      <c r="A8366" s="5" t="str">
        <f>CONCATENATE("rdx_city_",J8366,"_",B8366)</f>
        <v>rdx_city_USA_551</v>
      </c>
      <c r="B8366">
        <f>IF(I8366=I8365,B8365+1,1)</f>
        <v>551</v>
      </c>
      <c r="C8366" t="s">
        <v>11798</v>
      </c>
      <c r="D8366" t="s">
        <v>11798</v>
      </c>
      <c r="E8366">
        <v>42.9017</v>
      </c>
      <c r="F8366">
        <v>-78.8487</v>
      </c>
      <c r="G8366" t="s">
        <v>11356</v>
      </c>
      <c r="H8366" t="str">
        <f>IFERROR(VLOOKUP(I8366,'country(26mar)'!C$2:D$251,2,FALSE),"")</f>
        <v>base.us</v>
      </c>
      <c r="I8366" t="s">
        <v>11357</v>
      </c>
      <c r="J8366" t="s">
        <v>11358</v>
      </c>
      <c r="K8366" t="s">
        <v>11385</v>
      </c>
      <c r="L8366" t="str">
        <f>CONCATENATE(G8366," ",K8366)</f>
        <v>United States New York</v>
      </c>
      <c r="M8366" t="str">
        <f>IFERROR(VLOOKUP(L8366,'State(need_input)'!I$2:J$3992,2,FALSE),"")</f>
        <v>base.state_us_27</v>
      </c>
      <c r="O8366">
        <v>926261</v>
      </c>
      <c r="P8366">
        <v>1840000386</v>
      </c>
    </row>
    <row r="8367" spans="1:16">
      <c r="A8367" s="5" t="str">
        <f>CONCATENATE("rdx_city_",J8367,"_",B8367)</f>
        <v>rdx_city_USA_552</v>
      </c>
      <c r="B8367">
        <f>IF(I8367=I8366,B8366+1,1)</f>
        <v>552</v>
      </c>
      <c r="C8367" t="s">
        <v>11798</v>
      </c>
      <c r="D8367" t="s">
        <v>11798</v>
      </c>
      <c r="E8367">
        <v>45.1794</v>
      </c>
      <c r="F8367">
        <v>-93.8644</v>
      </c>
      <c r="G8367" t="s">
        <v>11356</v>
      </c>
      <c r="H8367" t="str">
        <f>IFERROR(VLOOKUP(I8367,'country(26mar)'!C$2:D$251,2,FALSE),"")</f>
        <v>base.us</v>
      </c>
      <c r="I8367" t="s">
        <v>11357</v>
      </c>
      <c r="J8367" t="s">
        <v>11358</v>
      </c>
      <c r="K8367" t="s">
        <v>11400</v>
      </c>
      <c r="L8367" t="str">
        <f>CONCATENATE(G8367," ",K8367)</f>
        <v>United States Minnesota</v>
      </c>
      <c r="M8367" t="str">
        <f>IFERROR(VLOOKUP(L8367,'State(need_input)'!I$2:J$3992,2,FALSE),"")</f>
        <v>base.state_us_36</v>
      </c>
      <c r="O8367">
        <v>16744</v>
      </c>
      <c r="P8367">
        <v>1840006703</v>
      </c>
    </row>
    <row r="8368" spans="1:16">
      <c r="A8368" s="5" t="str">
        <f>CONCATENATE("rdx_city_",J8368,"_",B8368)</f>
        <v>rdx_city_USA_553</v>
      </c>
      <c r="B8368">
        <f>IF(I8368=I8367,B8367+1,1)</f>
        <v>553</v>
      </c>
      <c r="C8368" t="s">
        <v>11799</v>
      </c>
      <c r="D8368" t="s">
        <v>11799</v>
      </c>
      <c r="E8368">
        <v>42.1673</v>
      </c>
      <c r="F8368">
        <v>-87.9616</v>
      </c>
      <c r="G8368" t="s">
        <v>11356</v>
      </c>
      <c r="H8368" t="str">
        <f>IFERROR(VLOOKUP(I8368,'country(26mar)'!C$2:D$251,2,FALSE),"")</f>
        <v>base.us</v>
      </c>
      <c r="I8368" t="s">
        <v>11357</v>
      </c>
      <c r="J8368" t="s">
        <v>11358</v>
      </c>
      <c r="K8368" t="s">
        <v>11376</v>
      </c>
      <c r="L8368" t="str">
        <f>CONCATENATE(G8368," ",K8368)</f>
        <v>United States Illinois</v>
      </c>
      <c r="M8368" t="str">
        <f>IFERROR(VLOOKUP(L8368,'State(need_input)'!I$2:J$3992,2,FALSE),"")</f>
        <v>base.state_us_14</v>
      </c>
      <c r="O8368">
        <v>41226</v>
      </c>
      <c r="P8368">
        <v>1840010143</v>
      </c>
    </row>
    <row r="8369" spans="1:16">
      <c r="A8369" s="5" t="str">
        <f>CONCATENATE("rdx_city_",J8369,"_",B8369)</f>
        <v>rdx_city_USA_554</v>
      </c>
      <c r="B8369">
        <f>IF(I8369=I8368,B8368+1,1)</f>
        <v>554</v>
      </c>
      <c r="C8369" t="s">
        <v>11800</v>
      </c>
      <c r="D8369" t="s">
        <v>11800</v>
      </c>
      <c r="E8369">
        <v>34.1185</v>
      </c>
      <c r="F8369">
        <v>-83.9917</v>
      </c>
      <c r="G8369" t="s">
        <v>11356</v>
      </c>
      <c r="H8369" t="str">
        <f>IFERROR(VLOOKUP(I8369,'country(26mar)'!C$2:D$251,2,FALSE),"")</f>
        <v>base.us</v>
      </c>
      <c r="I8369" t="s">
        <v>11357</v>
      </c>
      <c r="J8369" t="s">
        <v>11358</v>
      </c>
      <c r="K8369" t="s">
        <v>4020</v>
      </c>
      <c r="L8369" t="str">
        <f>CONCATENATE(G8369," ",K8369)</f>
        <v>United States Georgia</v>
      </c>
      <c r="M8369" t="str">
        <f>IFERROR(VLOOKUP(L8369,'State(need_input)'!I$2:J$3992,2,FALSE),"")</f>
        <v>base.state_us_11</v>
      </c>
      <c r="O8369">
        <v>14868</v>
      </c>
      <c r="P8369">
        <v>1840013678</v>
      </c>
    </row>
    <row r="8370" spans="1:16">
      <c r="A8370" s="5" t="str">
        <f>CONCATENATE("rdx_city_",J8370,"_",B8370)</f>
        <v>rdx_city_USA_555</v>
      </c>
      <c r="B8370">
        <f>IF(I8370=I8369,B8369+1,1)</f>
        <v>555</v>
      </c>
      <c r="C8370" t="s">
        <v>11801</v>
      </c>
      <c r="D8370" t="s">
        <v>11801</v>
      </c>
      <c r="E8370">
        <v>35.1205</v>
      </c>
      <c r="F8370">
        <v>-114.546</v>
      </c>
      <c r="G8370" t="s">
        <v>11356</v>
      </c>
      <c r="H8370" t="str">
        <f>IFERROR(VLOOKUP(I8370,'country(26mar)'!C$2:D$251,2,FALSE),"")</f>
        <v>base.us</v>
      </c>
      <c r="I8370" t="s">
        <v>11357</v>
      </c>
      <c r="J8370" t="s">
        <v>11358</v>
      </c>
      <c r="K8370" t="s">
        <v>11476</v>
      </c>
      <c r="L8370" t="str">
        <f>CONCATENATE(G8370," ",K8370)</f>
        <v>United States Arizona</v>
      </c>
      <c r="M8370" t="str">
        <f>IFERROR(VLOOKUP(L8370,'State(need_input)'!I$2:J$3992,2,FALSE),"")</f>
        <v>base.state_us_3</v>
      </c>
      <c r="O8370">
        <v>49531</v>
      </c>
      <c r="P8370">
        <v>1840019748</v>
      </c>
    </row>
    <row r="8371" spans="1:16">
      <c r="A8371" s="5" t="str">
        <f>CONCATENATE("rdx_city_",J8371,"_",B8371)</f>
        <v>rdx_city_USA_556</v>
      </c>
      <c r="B8371">
        <f>IF(I8371=I8370,B8370+1,1)</f>
        <v>556</v>
      </c>
      <c r="C8371" t="s">
        <v>11802</v>
      </c>
      <c r="D8371" t="s">
        <v>11802</v>
      </c>
      <c r="E8371">
        <v>29.7736</v>
      </c>
      <c r="F8371">
        <v>-98.4359</v>
      </c>
      <c r="G8371" t="s">
        <v>11356</v>
      </c>
      <c r="H8371" t="str">
        <f>IFERROR(VLOOKUP(I8371,'country(26mar)'!C$2:D$251,2,FALSE),"")</f>
        <v>base.us</v>
      </c>
      <c r="I8371" t="s">
        <v>11357</v>
      </c>
      <c r="J8371" t="s">
        <v>11358</v>
      </c>
      <c r="K8371" t="s">
        <v>11365</v>
      </c>
      <c r="L8371" t="str">
        <f>CONCATENATE(G8371," ",K8371)</f>
        <v>United States Texas</v>
      </c>
      <c r="M8371" t="str">
        <f>IFERROR(VLOOKUP(L8371,'State(need_input)'!I$2:J$3992,2,FALSE),"")</f>
        <v>base.state_us_44</v>
      </c>
      <c r="O8371">
        <v>5184</v>
      </c>
      <c r="P8371">
        <v>1840019628</v>
      </c>
    </row>
    <row r="8372" spans="1:16">
      <c r="A8372" s="5" t="str">
        <f>CONCATENATE("rdx_city_",J8372,"_",B8372)</f>
        <v>rdx_city_USA_557</v>
      </c>
      <c r="B8372">
        <f>IF(I8372=I8371,B8371+1,1)</f>
        <v>557</v>
      </c>
      <c r="C8372" t="s">
        <v>11803</v>
      </c>
      <c r="D8372" t="s">
        <v>11803</v>
      </c>
      <c r="E8372">
        <v>34.1879</v>
      </c>
      <c r="F8372">
        <v>-118.3234</v>
      </c>
      <c r="G8372" t="s">
        <v>11356</v>
      </c>
      <c r="H8372" t="str">
        <f>IFERROR(VLOOKUP(I8372,'country(26mar)'!C$2:D$251,2,FALSE),"")</f>
        <v>base.us</v>
      </c>
      <c r="I8372" t="s">
        <v>11357</v>
      </c>
      <c r="J8372" t="s">
        <v>11358</v>
      </c>
      <c r="K8372" t="s">
        <v>11379</v>
      </c>
      <c r="L8372" t="str">
        <f>CONCATENATE(G8372," ",K8372)</f>
        <v>United States California</v>
      </c>
      <c r="M8372" t="str">
        <f>IFERROR(VLOOKUP(L8372,'State(need_input)'!I$2:J$3992,2,FALSE),"")</f>
        <v>base.state_us_5</v>
      </c>
      <c r="O8372">
        <v>104834</v>
      </c>
      <c r="P8372">
        <v>1840019233</v>
      </c>
    </row>
    <row r="8373" spans="1:16">
      <c r="A8373" s="5" t="str">
        <f>CONCATENATE("rdx_city_",J8373,"_",B8373)</f>
        <v>rdx_city_USA_558</v>
      </c>
      <c r="B8373">
        <f>IF(I8373=I8372,B8372+1,1)</f>
        <v>558</v>
      </c>
      <c r="C8373" t="s">
        <v>11803</v>
      </c>
      <c r="D8373" t="s">
        <v>11803</v>
      </c>
      <c r="E8373">
        <v>41.7444</v>
      </c>
      <c r="F8373">
        <v>-87.7686</v>
      </c>
      <c r="G8373" t="s">
        <v>11356</v>
      </c>
      <c r="H8373" t="str">
        <f>IFERROR(VLOOKUP(I8373,'country(26mar)'!C$2:D$251,2,FALSE),"")</f>
        <v>base.us</v>
      </c>
      <c r="I8373" t="s">
        <v>11357</v>
      </c>
      <c r="J8373" t="s">
        <v>11358</v>
      </c>
      <c r="K8373" t="s">
        <v>11376</v>
      </c>
      <c r="L8373" t="str">
        <f>CONCATENATE(G8373," ",K8373)</f>
        <v>United States Illinois</v>
      </c>
      <c r="M8373" t="str">
        <f>IFERROR(VLOOKUP(L8373,'State(need_input)'!I$2:J$3992,2,FALSE),"")</f>
        <v>base.state_us_14</v>
      </c>
      <c r="O8373">
        <v>28793</v>
      </c>
      <c r="P8373">
        <v>1840007022</v>
      </c>
    </row>
    <row r="8374" spans="1:16">
      <c r="A8374" s="5" t="str">
        <f>CONCATENATE("rdx_city_",J8374,"_",B8374)</f>
        <v>rdx_city_USA_559</v>
      </c>
      <c r="B8374">
        <f>IF(I8374=I8373,B8373+1,1)</f>
        <v>559</v>
      </c>
      <c r="C8374" t="s">
        <v>11804</v>
      </c>
      <c r="D8374" t="s">
        <v>11804</v>
      </c>
      <c r="E8374">
        <v>47.4762</v>
      </c>
      <c r="F8374">
        <v>-122.3393</v>
      </c>
      <c r="G8374" t="s">
        <v>11356</v>
      </c>
      <c r="H8374" t="str">
        <f>IFERROR(VLOOKUP(I8374,'country(26mar)'!C$2:D$251,2,FALSE),"")</f>
        <v>base.us</v>
      </c>
      <c r="I8374" t="s">
        <v>11357</v>
      </c>
      <c r="J8374" t="s">
        <v>11358</v>
      </c>
      <c r="K8374" t="s">
        <v>11361</v>
      </c>
      <c r="L8374" t="str">
        <f>CONCATENATE(G8374," ",K8374)</f>
        <v>United States Washington</v>
      </c>
      <c r="M8374" t="str">
        <f>IFERROR(VLOOKUP(L8374,'State(need_input)'!I$2:J$3992,2,FALSE),"")</f>
        <v>base.state_us_48</v>
      </c>
      <c r="O8374">
        <v>51671</v>
      </c>
      <c r="P8374">
        <v>1840018420</v>
      </c>
    </row>
    <row r="8375" spans="1:16">
      <c r="A8375" s="5" t="str">
        <f>CONCATENATE("rdx_city_",J8375,"_",B8375)</f>
        <v>rdx_city_USA_560</v>
      </c>
      <c r="B8375">
        <f>IF(I8375=I8374,B8374+1,1)</f>
        <v>560</v>
      </c>
      <c r="C8375" t="s">
        <v>11805</v>
      </c>
      <c r="D8375" t="s">
        <v>11805</v>
      </c>
      <c r="E8375">
        <v>34.0748</v>
      </c>
      <c r="F8375">
        <v>-98.5672</v>
      </c>
      <c r="G8375" t="s">
        <v>11356</v>
      </c>
      <c r="H8375" t="str">
        <f>IFERROR(VLOOKUP(I8375,'country(26mar)'!C$2:D$251,2,FALSE),"")</f>
        <v>base.us</v>
      </c>
      <c r="I8375" t="s">
        <v>11357</v>
      </c>
      <c r="J8375" t="s">
        <v>11358</v>
      </c>
      <c r="K8375" t="s">
        <v>11365</v>
      </c>
      <c r="L8375" t="str">
        <f>CONCATENATE(G8375," ",K8375)</f>
        <v>United States Texas</v>
      </c>
      <c r="M8375" t="str">
        <f>IFERROR(VLOOKUP(L8375,'State(need_input)'!I$2:J$3992,2,FALSE),"")</f>
        <v>base.state_us_44</v>
      </c>
      <c r="O8375">
        <v>10334</v>
      </c>
      <c r="P8375">
        <v>1840019278</v>
      </c>
    </row>
    <row r="8376" spans="1:16">
      <c r="A8376" s="5" t="str">
        <f>CONCATENATE("rdx_city_",J8376,"_",B8376)</f>
        <v>rdx_city_USA_561</v>
      </c>
      <c r="B8376">
        <f>IF(I8376=I8375,B8375+1,1)</f>
        <v>561</v>
      </c>
      <c r="C8376" t="s">
        <v>11806</v>
      </c>
      <c r="D8376" t="s">
        <v>11806</v>
      </c>
      <c r="E8376">
        <v>32.5173</v>
      </c>
      <c r="F8376">
        <v>-97.3346</v>
      </c>
      <c r="G8376" t="s">
        <v>11356</v>
      </c>
      <c r="H8376" t="str">
        <f>IFERROR(VLOOKUP(I8376,'country(26mar)'!C$2:D$251,2,FALSE),"")</f>
        <v>base.us</v>
      </c>
      <c r="I8376" t="s">
        <v>11357</v>
      </c>
      <c r="J8376" t="s">
        <v>11358</v>
      </c>
      <c r="K8376" t="s">
        <v>11365</v>
      </c>
      <c r="L8376" t="str">
        <f>CONCATENATE(G8376," ",K8376)</f>
        <v>United States Texas</v>
      </c>
      <c r="M8376" t="str">
        <f>IFERROR(VLOOKUP(L8376,'State(need_input)'!I$2:J$3992,2,FALSE),"")</f>
        <v>base.state_us_44</v>
      </c>
      <c r="O8376">
        <v>46145</v>
      </c>
      <c r="P8376">
        <v>1840019467</v>
      </c>
    </row>
    <row r="8377" spans="1:16">
      <c r="A8377" s="5" t="str">
        <f>CONCATENATE("rdx_city_",J8377,"_",B8377)</f>
        <v>rdx_city_USA_562</v>
      </c>
      <c r="B8377">
        <f>IF(I8377=I8376,B8376+1,1)</f>
        <v>562</v>
      </c>
      <c r="C8377" t="s">
        <v>11807</v>
      </c>
      <c r="D8377" t="s">
        <v>11807</v>
      </c>
      <c r="E8377">
        <v>42.5379</v>
      </c>
      <c r="F8377">
        <v>-113.7929</v>
      </c>
      <c r="G8377" t="s">
        <v>11356</v>
      </c>
      <c r="H8377" t="str">
        <f>IFERROR(VLOOKUP(I8377,'country(26mar)'!C$2:D$251,2,FALSE),"")</f>
        <v>base.us</v>
      </c>
      <c r="I8377" t="s">
        <v>11357</v>
      </c>
      <c r="J8377" t="s">
        <v>11358</v>
      </c>
      <c r="K8377" t="s">
        <v>11450</v>
      </c>
      <c r="L8377" t="str">
        <f>CONCATENATE(G8377," ",K8377)</f>
        <v>United States Idaho</v>
      </c>
      <c r="M8377" t="str">
        <f>IFERROR(VLOOKUP(L8377,'State(need_input)'!I$2:J$3992,2,FALSE),"")</f>
        <v>base.state_us_13</v>
      </c>
      <c r="O8377">
        <v>16175</v>
      </c>
      <c r="P8377">
        <v>1840018683</v>
      </c>
    </row>
    <row r="8378" spans="1:16">
      <c r="A8378" s="5" t="str">
        <f>CONCATENATE("rdx_city_",J8378,"_",B8378)</f>
        <v>rdx_city_USA_563</v>
      </c>
      <c r="B8378">
        <f>IF(I8378=I8377,B8377+1,1)</f>
        <v>563</v>
      </c>
      <c r="C8378" t="s">
        <v>11808</v>
      </c>
      <c r="D8378" t="s">
        <v>11808</v>
      </c>
      <c r="E8378">
        <v>37.586</v>
      </c>
      <c r="F8378">
        <v>-122.3669</v>
      </c>
      <c r="G8378" t="s">
        <v>11356</v>
      </c>
      <c r="H8378" t="str">
        <f>IFERROR(VLOOKUP(I8378,'country(26mar)'!C$2:D$251,2,FALSE),"")</f>
        <v>base.us</v>
      </c>
      <c r="I8378" t="s">
        <v>11357</v>
      </c>
      <c r="J8378" t="s">
        <v>11358</v>
      </c>
      <c r="K8378" t="s">
        <v>11379</v>
      </c>
      <c r="L8378" t="str">
        <f>CONCATENATE(G8378," ",K8378)</f>
        <v>United States California</v>
      </c>
      <c r="M8378" t="str">
        <f>IFERROR(VLOOKUP(L8378,'State(need_input)'!I$2:J$3992,2,FALSE),"")</f>
        <v>base.state_us_5</v>
      </c>
      <c r="O8378">
        <v>30686</v>
      </c>
      <c r="P8378">
        <v>1840018925</v>
      </c>
    </row>
    <row r="8379" spans="1:16">
      <c r="A8379" s="5" t="str">
        <f>CONCATENATE("rdx_city_",J8379,"_",B8379)</f>
        <v>rdx_city_USA_564</v>
      </c>
      <c r="B8379">
        <f>IF(I8379=I8378,B8378+1,1)</f>
        <v>564</v>
      </c>
      <c r="C8379" t="s">
        <v>11809</v>
      </c>
      <c r="D8379" t="s">
        <v>11809</v>
      </c>
      <c r="E8379">
        <v>48.4677</v>
      </c>
      <c r="F8379">
        <v>-122.3298</v>
      </c>
      <c r="G8379" t="s">
        <v>11356</v>
      </c>
      <c r="H8379" t="str">
        <f>IFERROR(VLOOKUP(I8379,'country(26mar)'!C$2:D$251,2,FALSE),"")</f>
        <v>base.us</v>
      </c>
      <c r="I8379" t="s">
        <v>11357</v>
      </c>
      <c r="J8379" t="s">
        <v>11358</v>
      </c>
      <c r="K8379" t="s">
        <v>11361</v>
      </c>
      <c r="L8379" t="str">
        <f>CONCATENATE(G8379," ",K8379)</f>
        <v>United States Washington</v>
      </c>
      <c r="M8379" t="str">
        <f>IFERROR(VLOOKUP(L8379,'State(need_input)'!I$2:J$3992,2,FALSE),"")</f>
        <v>base.state_us_48</v>
      </c>
      <c r="O8379">
        <v>8783</v>
      </c>
      <c r="P8379">
        <v>1840018367</v>
      </c>
    </row>
    <row r="8380" spans="1:16">
      <c r="A8380" s="5" t="str">
        <f>CONCATENATE("rdx_city_",J8380,"_",B8380)</f>
        <v>rdx_city_USA_565</v>
      </c>
      <c r="B8380">
        <f>IF(I8380=I8379,B8379+1,1)</f>
        <v>565</v>
      </c>
      <c r="C8380" t="s">
        <v>11809</v>
      </c>
      <c r="D8380" t="s">
        <v>11809</v>
      </c>
      <c r="E8380">
        <v>42.675</v>
      </c>
      <c r="F8380">
        <v>-88.2724</v>
      </c>
      <c r="G8380" t="s">
        <v>11356</v>
      </c>
      <c r="H8380" t="str">
        <f>IFERROR(VLOOKUP(I8380,'country(26mar)'!C$2:D$251,2,FALSE),"")</f>
        <v>base.us</v>
      </c>
      <c r="I8380" t="s">
        <v>11357</v>
      </c>
      <c r="J8380" t="s">
        <v>11358</v>
      </c>
      <c r="K8380" t="s">
        <v>11426</v>
      </c>
      <c r="L8380" t="str">
        <f>CONCATENATE(G8380," ",K8380)</f>
        <v>United States Wisconsin</v>
      </c>
      <c r="M8380" t="str">
        <f>IFERROR(VLOOKUP(L8380,'State(need_input)'!I$2:J$3992,2,FALSE),"")</f>
        <v>base.state_us_50</v>
      </c>
      <c r="O8380">
        <v>24687</v>
      </c>
      <c r="P8380">
        <v>1840002491</v>
      </c>
    </row>
    <row r="8381" spans="1:16">
      <c r="A8381" s="5" t="str">
        <f>CONCATENATE("rdx_city_",J8381,"_",B8381)</f>
        <v>rdx_city_USA_566</v>
      </c>
      <c r="B8381">
        <f>IF(I8381=I8380,B8380+1,1)</f>
        <v>566</v>
      </c>
      <c r="C8381" t="s">
        <v>11809</v>
      </c>
      <c r="D8381" t="s">
        <v>11809</v>
      </c>
      <c r="E8381">
        <v>40.0783</v>
      </c>
      <c r="F8381">
        <v>-74.8523</v>
      </c>
      <c r="G8381" t="s">
        <v>11356</v>
      </c>
      <c r="H8381" t="str">
        <f>IFERROR(VLOOKUP(I8381,'country(26mar)'!C$2:D$251,2,FALSE),"")</f>
        <v>base.us</v>
      </c>
      <c r="I8381" t="s">
        <v>11357</v>
      </c>
      <c r="J8381" t="s">
        <v>11358</v>
      </c>
      <c r="K8381" t="s">
        <v>11370</v>
      </c>
      <c r="L8381" t="str">
        <f>CONCATENATE(G8381," ",K8381)</f>
        <v>United States New Jersey</v>
      </c>
      <c r="M8381" t="str">
        <f>IFERROR(VLOOKUP(L8381,'State(need_input)'!I$2:J$3992,2,FALSE),"")</f>
        <v>base.state_us_25</v>
      </c>
      <c r="O8381">
        <v>9832</v>
      </c>
      <c r="P8381">
        <v>1840001477</v>
      </c>
    </row>
    <row r="8382" spans="1:16">
      <c r="A8382" s="5" t="str">
        <f>CONCATENATE("rdx_city_",J8382,"_",B8382)</f>
        <v>rdx_city_USA_567</v>
      </c>
      <c r="B8382">
        <f>IF(I8382=I8381,B8381+1,1)</f>
        <v>567</v>
      </c>
      <c r="C8382" t="s">
        <v>11809</v>
      </c>
      <c r="D8382" t="s">
        <v>11809</v>
      </c>
      <c r="E8382">
        <v>36.0762</v>
      </c>
      <c r="F8382">
        <v>-79.4687</v>
      </c>
      <c r="G8382" t="s">
        <v>11356</v>
      </c>
      <c r="H8382" t="str">
        <f>IFERROR(VLOOKUP(I8382,'country(26mar)'!C$2:D$251,2,FALSE),"")</f>
        <v>base.us</v>
      </c>
      <c r="I8382" t="s">
        <v>11357</v>
      </c>
      <c r="J8382" t="s">
        <v>11358</v>
      </c>
      <c r="K8382" t="s">
        <v>11362</v>
      </c>
      <c r="L8382" t="str">
        <f>CONCATENATE(G8382," ",K8382)</f>
        <v>United States North Carolina</v>
      </c>
      <c r="M8382" t="str">
        <f>IFERROR(VLOOKUP(L8382,'State(need_input)'!I$2:J$3992,2,FALSE),"")</f>
        <v>base.state_us_28</v>
      </c>
      <c r="O8382">
        <v>127374</v>
      </c>
      <c r="P8382">
        <v>1840013362</v>
      </c>
    </row>
    <row r="8383" spans="1:16">
      <c r="A8383" s="5" t="str">
        <f>CONCATENATE("rdx_city_",J8383,"_",B8383)</f>
        <v>rdx_city_USA_568</v>
      </c>
      <c r="B8383">
        <f>IF(I8383=I8382,B8382+1,1)</f>
        <v>568</v>
      </c>
      <c r="C8383" t="s">
        <v>11809</v>
      </c>
      <c r="D8383" t="s">
        <v>11809</v>
      </c>
      <c r="E8383">
        <v>44.4877</v>
      </c>
      <c r="F8383">
        <v>-73.2314</v>
      </c>
      <c r="G8383" t="s">
        <v>11356</v>
      </c>
      <c r="H8383" t="str">
        <f>IFERROR(VLOOKUP(I8383,'country(26mar)'!C$2:D$251,2,FALSE),"")</f>
        <v>base.us</v>
      </c>
      <c r="I8383" t="s">
        <v>11357</v>
      </c>
      <c r="J8383" t="s">
        <v>11358</v>
      </c>
      <c r="K8383" t="s">
        <v>11563</v>
      </c>
      <c r="L8383" t="str">
        <f>CONCATENATE(G8383," ",K8383)</f>
        <v>United States Vermont</v>
      </c>
      <c r="M8383" t="str">
        <f>IFERROR(VLOOKUP(L8383,'State(need_input)'!I$2:J$3992,2,FALSE),"")</f>
        <v>base.state_us_46</v>
      </c>
      <c r="O8383">
        <v>108277</v>
      </c>
      <c r="P8383">
        <v>1840002310</v>
      </c>
    </row>
    <row r="8384" spans="1:16">
      <c r="A8384" s="5" t="str">
        <f>CONCATENATE("rdx_city_",J8384,"_",B8384)</f>
        <v>rdx_city_USA_569</v>
      </c>
      <c r="B8384">
        <f>IF(I8384=I8383,B8383+1,1)</f>
        <v>569</v>
      </c>
      <c r="C8384" t="s">
        <v>11809</v>
      </c>
      <c r="D8384" t="s">
        <v>11809</v>
      </c>
      <c r="E8384">
        <v>40.8072</v>
      </c>
      <c r="F8384">
        <v>-91.1249</v>
      </c>
      <c r="G8384" t="s">
        <v>11356</v>
      </c>
      <c r="H8384" t="str">
        <f>IFERROR(VLOOKUP(I8384,'country(26mar)'!C$2:D$251,2,FALSE),"")</f>
        <v>base.us</v>
      </c>
      <c r="I8384" t="s">
        <v>11357</v>
      </c>
      <c r="J8384" t="s">
        <v>11358</v>
      </c>
      <c r="K8384" t="s">
        <v>11411</v>
      </c>
      <c r="L8384" t="str">
        <f>CONCATENATE(G8384," ",K8384)</f>
        <v>United States Iowa</v>
      </c>
      <c r="M8384" t="str">
        <f>IFERROR(VLOOKUP(L8384,'State(need_input)'!I$2:J$3992,2,FALSE),"")</f>
        <v>base.state_us_16</v>
      </c>
      <c r="O8384">
        <v>28830</v>
      </c>
      <c r="P8384">
        <v>1840007164</v>
      </c>
    </row>
    <row r="8385" spans="1:16">
      <c r="A8385" s="5" t="str">
        <f>CONCATENATE("rdx_city_",J8385,"_",B8385)</f>
        <v>rdx_city_USA_570</v>
      </c>
      <c r="B8385">
        <f>IF(I8385=I8384,B8384+1,1)</f>
        <v>570</v>
      </c>
      <c r="C8385" t="s">
        <v>11810</v>
      </c>
      <c r="D8385" t="s">
        <v>11810</v>
      </c>
      <c r="E8385">
        <v>30.7478</v>
      </c>
      <c r="F8385">
        <v>-98.2392</v>
      </c>
      <c r="G8385" t="s">
        <v>11356</v>
      </c>
      <c r="H8385" t="str">
        <f>IFERROR(VLOOKUP(I8385,'country(26mar)'!C$2:D$251,2,FALSE),"")</f>
        <v>base.us</v>
      </c>
      <c r="I8385" t="s">
        <v>11357</v>
      </c>
      <c r="J8385" t="s">
        <v>11358</v>
      </c>
      <c r="K8385" t="s">
        <v>11365</v>
      </c>
      <c r="L8385" t="str">
        <f>CONCATENATE(G8385," ",K8385)</f>
        <v>United States Texas</v>
      </c>
      <c r="M8385" t="str">
        <f>IFERROR(VLOOKUP(L8385,'State(need_input)'!I$2:J$3992,2,FALSE),"")</f>
        <v>base.state_us_44</v>
      </c>
      <c r="O8385">
        <v>5762</v>
      </c>
      <c r="P8385">
        <v>1840019567</v>
      </c>
    </row>
    <row r="8386" spans="1:16">
      <c r="A8386" s="5" t="str">
        <f>CONCATENATE("rdx_city_",J8386,"_",B8386)</f>
        <v>rdx_city_USA_571</v>
      </c>
      <c r="B8386">
        <f>IF(I8386=I8385,B8385+1,1)</f>
        <v>571</v>
      </c>
      <c r="C8386" t="s">
        <v>11811</v>
      </c>
      <c r="D8386" t="s">
        <v>11811</v>
      </c>
      <c r="E8386">
        <v>44.7648</v>
      </c>
      <c r="F8386">
        <v>-93.2795</v>
      </c>
      <c r="G8386" t="s">
        <v>11356</v>
      </c>
      <c r="H8386" t="str">
        <f>IFERROR(VLOOKUP(I8386,'country(26mar)'!C$2:D$251,2,FALSE),"")</f>
        <v>base.us</v>
      </c>
      <c r="I8386" t="s">
        <v>11357</v>
      </c>
      <c r="J8386" t="s">
        <v>11358</v>
      </c>
      <c r="K8386" t="s">
        <v>11400</v>
      </c>
      <c r="L8386" t="str">
        <f>CONCATENATE(G8386," ",K8386)</f>
        <v>United States Minnesota</v>
      </c>
      <c r="M8386" t="str">
        <f>IFERROR(VLOOKUP(L8386,'State(need_input)'!I$2:J$3992,2,FALSE),"")</f>
        <v>base.state_us_36</v>
      </c>
      <c r="O8386">
        <v>61439</v>
      </c>
      <c r="P8386">
        <v>1840006766</v>
      </c>
    </row>
    <row r="8387" spans="1:16">
      <c r="A8387" s="5" t="str">
        <f>CONCATENATE("rdx_city_",J8387,"_",B8387)</f>
        <v>rdx_city_USA_572</v>
      </c>
      <c r="B8387">
        <f>IF(I8387=I8386,B8386+1,1)</f>
        <v>572</v>
      </c>
      <c r="C8387" t="s">
        <v>11812</v>
      </c>
      <c r="D8387" t="s">
        <v>11812</v>
      </c>
      <c r="E8387">
        <v>41.7485</v>
      </c>
      <c r="F8387">
        <v>-87.9198</v>
      </c>
      <c r="G8387" t="s">
        <v>11356</v>
      </c>
      <c r="H8387" t="str">
        <f>IFERROR(VLOOKUP(I8387,'country(26mar)'!C$2:D$251,2,FALSE),"")</f>
        <v>base.us</v>
      </c>
      <c r="I8387" t="s">
        <v>11357</v>
      </c>
      <c r="J8387" t="s">
        <v>11358</v>
      </c>
      <c r="K8387" t="s">
        <v>11376</v>
      </c>
      <c r="L8387" t="str">
        <f>CONCATENATE(G8387," ",K8387)</f>
        <v>United States Illinois</v>
      </c>
      <c r="M8387" t="str">
        <f>IFERROR(VLOOKUP(L8387,'State(need_input)'!I$2:J$3992,2,FALSE),"")</f>
        <v>base.state_us_14</v>
      </c>
      <c r="O8387">
        <v>10818</v>
      </c>
      <c r="P8387">
        <v>1840010168</v>
      </c>
    </row>
    <row r="8388" spans="1:16">
      <c r="A8388" s="5" t="str">
        <f>CONCATENATE("rdx_city_",J8388,"_",B8388)</f>
        <v>rdx_city_USA_573</v>
      </c>
      <c r="B8388">
        <f>IF(I8388=I8387,B8387+1,1)</f>
        <v>573</v>
      </c>
      <c r="C8388" t="s">
        <v>11813</v>
      </c>
      <c r="D8388" t="s">
        <v>11813</v>
      </c>
      <c r="E8388">
        <v>42.9974</v>
      </c>
      <c r="F8388">
        <v>-83.6175</v>
      </c>
      <c r="G8388" t="s">
        <v>11356</v>
      </c>
      <c r="H8388" t="str">
        <f>IFERROR(VLOOKUP(I8388,'country(26mar)'!C$2:D$251,2,FALSE),"")</f>
        <v>base.us</v>
      </c>
      <c r="I8388" t="s">
        <v>11357</v>
      </c>
      <c r="J8388" t="s">
        <v>11358</v>
      </c>
      <c r="K8388" t="s">
        <v>11381</v>
      </c>
      <c r="L8388" t="str">
        <f>CONCATENATE(G8388," ",K8388)</f>
        <v>United States Michigan</v>
      </c>
      <c r="M8388" t="str">
        <f>IFERROR(VLOOKUP(L8388,'State(need_input)'!I$2:J$3992,2,FALSE),"")</f>
        <v>base.state_us_35</v>
      </c>
      <c r="O8388">
        <v>28643</v>
      </c>
      <c r="P8388">
        <v>1840002945</v>
      </c>
    </row>
    <row r="8389" spans="1:16">
      <c r="A8389" s="5" t="str">
        <f>CONCATENATE("rdx_city_",J8389,"_",B8389)</f>
        <v>rdx_city_USA_574</v>
      </c>
      <c r="B8389">
        <f>IF(I8389=I8388,B8388+1,1)</f>
        <v>574</v>
      </c>
      <c r="C8389" t="s">
        <v>11814</v>
      </c>
      <c r="D8389" t="s">
        <v>11814</v>
      </c>
      <c r="E8389">
        <v>40.9989</v>
      </c>
      <c r="F8389">
        <v>-74.3472</v>
      </c>
      <c r="G8389" t="s">
        <v>11356</v>
      </c>
      <c r="H8389" t="str">
        <f>IFERROR(VLOOKUP(I8389,'country(26mar)'!C$2:D$251,2,FALSE),"")</f>
        <v>base.us</v>
      </c>
      <c r="I8389" t="s">
        <v>11357</v>
      </c>
      <c r="J8389" t="s">
        <v>11358</v>
      </c>
      <c r="K8389" t="s">
        <v>11370</v>
      </c>
      <c r="L8389" t="str">
        <f>CONCATENATE(G8389," ",K8389)</f>
        <v>United States New Jersey</v>
      </c>
      <c r="M8389" t="str">
        <f>IFERROR(VLOOKUP(L8389,'State(need_input)'!I$2:J$3992,2,FALSE),"")</f>
        <v>base.state_us_25</v>
      </c>
      <c r="O8389">
        <v>7774</v>
      </c>
      <c r="P8389">
        <v>1840000947</v>
      </c>
    </row>
    <row r="8390" spans="1:16">
      <c r="A8390" s="5" t="str">
        <f>CONCATENATE("rdx_city_",J8390,"_",B8390)</f>
        <v>rdx_city_USA_575</v>
      </c>
      <c r="B8390">
        <f>IF(I8390=I8389,B8389+1,1)</f>
        <v>575</v>
      </c>
      <c r="C8390" t="s">
        <v>11814</v>
      </c>
      <c r="D8390" t="s">
        <v>11814</v>
      </c>
      <c r="E8390">
        <v>40.8615</v>
      </c>
      <c r="F8390">
        <v>-79.8962</v>
      </c>
      <c r="G8390" t="s">
        <v>11356</v>
      </c>
      <c r="H8390" t="str">
        <f>IFERROR(VLOOKUP(I8390,'country(26mar)'!C$2:D$251,2,FALSE),"")</f>
        <v>base.us</v>
      </c>
      <c r="I8390" t="s">
        <v>11357</v>
      </c>
      <c r="J8390" t="s">
        <v>11358</v>
      </c>
      <c r="K8390" t="s">
        <v>11416</v>
      </c>
      <c r="L8390" t="str">
        <f>CONCATENATE(G8390," ",K8390)</f>
        <v>United States Pennsylvania</v>
      </c>
      <c r="M8390" t="str">
        <f>IFERROR(VLOOKUP(L8390,'State(need_input)'!I$2:J$3992,2,FALSE),"")</f>
        <v>base.state_us_39</v>
      </c>
      <c r="O8390">
        <v>38447</v>
      </c>
      <c r="P8390">
        <v>1840000857</v>
      </c>
    </row>
    <row r="8391" spans="1:16">
      <c r="A8391" s="5" t="str">
        <f>CONCATENATE("rdx_city_",J8391,"_",B8391)</f>
        <v>rdx_city_USA_576</v>
      </c>
      <c r="B8391">
        <f>IF(I8391=I8390,B8390+1,1)</f>
        <v>576</v>
      </c>
      <c r="C8391" t="s">
        <v>11815</v>
      </c>
      <c r="D8391" t="s">
        <v>11815</v>
      </c>
      <c r="E8391">
        <v>36.1285</v>
      </c>
      <c r="F8391">
        <v>-78.7502</v>
      </c>
      <c r="G8391" t="s">
        <v>11356</v>
      </c>
      <c r="H8391" t="str">
        <f>IFERROR(VLOOKUP(I8391,'country(26mar)'!C$2:D$251,2,FALSE),"")</f>
        <v>base.us</v>
      </c>
      <c r="I8391" t="s">
        <v>11357</v>
      </c>
      <c r="J8391" t="s">
        <v>11358</v>
      </c>
      <c r="K8391" t="s">
        <v>11362</v>
      </c>
      <c r="L8391" t="str">
        <f>CONCATENATE(G8391," ",K8391)</f>
        <v>United States North Carolina</v>
      </c>
      <c r="M8391" t="str">
        <f>IFERROR(VLOOKUP(L8391,'State(need_input)'!I$2:J$3992,2,FALSE),"")</f>
        <v>base.state_us_28</v>
      </c>
      <c r="O8391">
        <v>17394</v>
      </c>
      <c r="P8391">
        <v>1840022665</v>
      </c>
    </row>
    <row r="8392" spans="1:16">
      <c r="A8392" s="5" t="str">
        <f>CONCATENATE("rdx_city_",J8392,"_",B8392)</f>
        <v>rdx_city_USA_577</v>
      </c>
      <c r="B8392">
        <f>IF(I8392=I8391,B8391+1,1)</f>
        <v>577</v>
      </c>
      <c r="C8392" t="s">
        <v>11816</v>
      </c>
      <c r="D8392" t="s">
        <v>11816</v>
      </c>
      <c r="E8392">
        <v>45.902</v>
      </c>
      <c r="F8392">
        <v>-112.6571</v>
      </c>
      <c r="G8392" t="s">
        <v>11356</v>
      </c>
      <c r="H8392" t="str">
        <f>IFERROR(VLOOKUP(I8392,'country(26mar)'!C$2:D$251,2,FALSE),"")</f>
        <v>base.us</v>
      </c>
      <c r="I8392" t="s">
        <v>11357</v>
      </c>
      <c r="J8392" t="s">
        <v>11358</v>
      </c>
      <c r="K8392" t="s">
        <v>1767</v>
      </c>
      <c r="L8392" t="str">
        <f>CONCATENATE(G8392," ",K8392)</f>
        <v>United States Montana</v>
      </c>
      <c r="M8392" t="str">
        <f>IFERROR(VLOOKUP(L8392,'State(need_input)'!I$2:J$3992,2,FALSE),"")</f>
        <v>base.state_us_21</v>
      </c>
      <c r="O8392">
        <v>30628</v>
      </c>
      <c r="P8392">
        <v>1840032850</v>
      </c>
    </row>
    <row r="8393" spans="1:16">
      <c r="A8393" s="5" t="str">
        <f>CONCATENATE("rdx_city_",J8393,"_",B8393)</f>
        <v>rdx_city_USA_578</v>
      </c>
      <c r="B8393">
        <f>IF(I8393=I8392,B8392+1,1)</f>
        <v>578</v>
      </c>
      <c r="C8393" t="s">
        <v>11817</v>
      </c>
      <c r="D8393" t="s">
        <v>11817</v>
      </c>
      <c r="E8393">
        <v>32.189</v>
      </c>
      <c r="F8393">
        <v>-90.2861</v>
      </c>
      <c r="G8393" t="s">
        <v>11356</v>
      </c>
      <c r="H8393" t="str">
        <f>IFERROR(VLOOKUP(I8393,'country(26mar)'!C$2:D$251,2,FALSE),"")</f>
        <v>base.us</v>
      </c>
      <c r="I8393" t="s">
        <v>11357</v>
      </c>
      <c r="J8393" t="s">
        <v>11358</v>
      </c>
      <c r="K8393" t="s">
        <v>11452</v>
      </c>
      <c r="L8393" t="str">
        <f>CONCATENATE(G8393," ",K8393)</f>
        <v>United States Mississippi</v>
      </c>
      <c r="M8393" t="str">
        <f>IFERROR(VLOOKUP(L8393,'State(need_input)'!I$2:J$3992,2,FALSE),"")</f>
        <v>base.state_us_37</v>
      </c>
      <c r="O8393">
        <v>11671</v>
      </c>
      <c r="P8393">
        <v>1840023049</v>
      </c>
    </row>
    <row r="8394" spans="1:16">
      <c r="A8394" s="5" t="str">
        <f>CONCATENATE("rdx_city_",J8394,"_",B8394)</f>
        <v>rdx_city_USA_579</v>
      </c>
      <c r="B8394">
        <f>IF(I8394=I8393,B8393+1,1)</f>
        <v>579</v>
      </c>
      <c r="C8394" t="s">
        <v>11818</v>
      </c>
      <c r="D8394" t="s">
        <v>11818</v>
      </c>
      <c r="E8394">
        <v>42.1273</v>
      </c>
      <c r="F8394">
        <v>-89.2622</v>
      </c>
      <c r="G8394" t="s">
        <v>11356</v>
      </c>
      <c r="H8394" t="str">
        <f>IFERROR(VLOOKUP(I8394,'country(26mar)'!C$2:D$251,2,FALSE),"")</f>
        <v>base.us</v>
      </c>
      <c r="I8394" t="s">
        <v>11357</v>
      </c>
      <c r="J8394" t="s">
        <v>11358</v>
      </c>
      <c r="K8394" t="s">
        <v>11376</v>
      </c>
      <c r="L8394" t="str">
        <f>CONCATENATE(G8394," ",K8394)</f>
        <v>United States Illinois</v>
      </c>
      <c r="M8394" t="str">
        <f>IFERROR(VLOOKUP(L8394,'State(need_input)'!I$2:J$3992,2,FALSE),"")</f>
        <v>base.state_us_14</v>
      </c>
      <c r="O8394">
        <v>6783</v>
      </c>
      <c r="P8394">
        <v>1840007021</v>
      </c>
    </row>
    <row r="8395" spans="1:16">
      <c r="A8395" s="5" t="str">
        <f>CONCATENATE("rdx_city_",J8395,"_",B8395)</f>
        <v>rdx_city_USA_580</v>
      </c>
      <c r="B8395">
        <f>IF(I8395=I8394,B8394+1,1)</f>
        <v>580</v>
      </c>
      <c r="C8395" t="s">
        <v>11818</v>
      </c>
      <c r="D8395" t="s">
        <v>11818</v>
      </c>
      <c r="E8395">
        <v>32.6475</v>
      </c>
      <c r="F8395">
        <v>-83.754</v>
      </c>
      <c r="G8395" t="s">
        <v>11356</v>
      </c>
      <c r="H8395" t="str">
        <f>IFERROR(VLOOKUP(I8395,'country(26mar)'!C$2:D$251,2,FALSE),"")</f>
        <v>base.us</v>
      </c>
      <c r="I8395" t="s">
        <v>11357</v>
      </c>
      <c r="J8395" t="s">
        <v>11358</v>
      </c>
      <c r="K8395" t="s">
        <v>4020</v>
      </c>
      <c r="L8395" t="str">
        <f>CONCATENATE(G8395," ",K8395)</f>
        <v>United States Georgia</v>
      </c>
      <c r="M8395" t="str">
        <f>IFERROR(VLOOKUP(L8395,'State(need_input)'!I$2:J$3992,2,FALSE),"")</f>
        <v>base.state_us_11</v>
      </c>
      <c r="O8395">
        <v>5170</v>
      </c>
      <c r="P8395">
        <v>1840013820</v>
      </c>
    </row>
    <row r="8396" spans="1:16">
      <c r="A8396" s="5" t="str">
        <f>CONCATENATE("rdx_city_",J8396,"_",B8396)</f>
        <v>rdx_city_USA_581</v>
      </c>
      <c r="B8396">
        <f>IF(I8396=I8395,B8395+1,1)</f>
        <v>581</v>
      </c>
      <c r="C8396" t="s">
        <v>11818</v>
      </c>
      <c r="D8396" t="s">
        <v>11818</v>
      </c>
      <c r="E8396">
        <v>44.0379</v>
      </c>
      <c r="F8396">
        <v>-92.6411</v>
      </c>
      <c r="G8396" t="s">
        <v>11356</v>
      </c>
      <c r="H8396" t="str">
        <f>IFERROR(VLOOKUP(I8396,'country(26mar)'!C$2:D$251,2,FALSE),"")</f>
        <v>base.us</v>
      </c>
      <c r="I8396" t="s">
        <v>11357</v>
      </c>
      <c r="J8396" t="s">
        <v>11358</v>
      </c>
      <c r="K8396" t="s">
        <v>11400</v>
      </c>
      <c r="L8396" t="str">
        <f>CONCATENATE(G8396," ",K8396)</f>
        <v>United States Minnesota</v>
      </c>
      <c r="M8396" t="str">
        <f>IFERROR(VLOOKUP(L8396,'State(need_input)'!I$2:J$3992,2,FALSE),"")</f>
        <v>base.state_us_36</v>
      </c>
      <c r="O8396">
        <v>5371</v>
      </c>
      <c r="P8396">
        <v>1840006809</v>
      </c>
    </row>
    <row r="8397" spans="1:16">
      <c r="A8397" s="5" t="str">
        <f>CONCATENATE("rdx_city_",J8397,"_",B8397)</f>
        <v>rdx_city_USA_582</v>
      </c>
      <c r="B8397">
        <f>IF(I8397=I8396,B8396+1,1)</f>
        <v>582</v>
      </c>
      <c r="C8397" t="s">
        <v>11819</v>
      </c>
      <c r="D8397" t="s">
        <v>11819</v>
      </c>
      <c r="E8397">
        <v>34.9767</v>
      </c>
      <c r="F8397">
        <v>-92.0271</v>
      </c>
      <c r="G8397" t="s">
        <v>11356</v>
      </c>
      <c r="H8397" t="str">
        <f>IFERROR(VLOOKUP(I8397,'country(26mar)'!C$2:D$251,2,FALSE),"")</f>
        <v>base.us</v>
      </c>
      <c r="I8397" t="s">
        <v>11357</v>
      </c>
      <c r="J8397" t="s">
        <v>11358</v>
      </c>
      <c r="K8397" t="s">
        <v>11428</v>
      </c>
      <c r="L8397" t="str">
        <f>CONCATENATE(G8397," ",K8397)</f>
        <v>United States Arkansas</v>
      </c>
      <c r="M8397" t="str">
        <f>IFERROR(VLOOKUP(L8397,'State(need_input)'!I$2:J$3992,2,FALSE),"")</f>
        <v>base.state_us_4</v>
      </c>
      <c r="O8397">
        <v>26141</v>
      </c>
      <c r="P8397">
        <v>1840013530</v>
      </c>
    </row>
    <row r="8398" spans="1:16">
      <c r="A8398" s="5" t="str">
        <f>CONCATENATE("rdx_city_",J8398,"_",B8398)</f>
        <v>rdx_city_USA_583</v>
      </c>
      <c r="B8398">
        <f>IF(I8398=I8397,B8397+1,1)</f>
        <v>583</v>
      </c>
      <c r="C8398" t="s">
        <v>11820</v>
      </c>
      <c r="D8398" t="s">
        <v>11820</v>
      </c>
      <c r="E8398">
        <v>44.2495</v>
      </c>
      <c r="F8398">
        <v>-85.4139</v>
      </c>
      <c r="G8398" t="s">
        <v>11356</v>
      </c>
      <c r="H8398" t="str">
        <f>IFERROR(VLOOKUP(I8398,'country(26mar)'!C$2:D$251,2,FALSE),"")</f>
        <v>base.us</v>
      </c>
      <c r="I8398" t="s">
        <v>11357</v>
      </c>
      <c r="J8398" t="s">
        <v>11358</v>
      </c>
      <c r="K8398" t="s">
        <v>11381</v>
      </c>
      <c r="L8398" t="str">
        <f>CONCATENATE(G8398," ",K8398)</f>
        <v>United States Michigan</v>
      </c>
      <c r="M8398" t="str">
        <f>IFERROR(VLOOKUP(L8398,'State(need_input)'!I$2:J$3992,2,FALSE),"")</f>
        <v>base.state_us_35</v>
      </c>
      <c r="O8398">
        <v>11792</v>
      </c>
      <c r="P8398">
        <v>1840002512</v>
      </c>
    </row>
    <row r="8399" spans="1:16">
      <c r="A8399" s="5" t="str">
        <f>CONCATENATE("rdx_city_",J8399,"_",B8399)</f>
        <v>rdx_city_USA_584</v>
      </c>
      <c r="B8399">
        <f>IF(I8399=I8398,B8398+1,1)</f>
        <v>584</v>
      </c>
      <c r="C8399" t="s">
        <v>11821</v>
      </c>
      <c r="D8399" t="s">
        <v>11821</v>
      </c>
      <c r="E8399">
        <v>38.5649</v>
      </c>
      <c r="F8399">
        <v>-90.1792</v>
      </c>
      <c r="G8399" t="s">
        <v>11356</v>
      </c>
      <c r="H8399" t="str">
        <f>IFERROR(VLOOKUP(I8399,'country(26mar)'!C$2:D$251,2,FALSE),"")</f>
        <v>base.us</v>
      </c>
      <c r="I8399" t="s">
        <v>11357</v>
      </c>
      <c r="J8399" t="s">
        <v>11358</v>
      </c>
      <c r="K8399" t="s">
        <v>11376</v>
      </c>
      <c r="L8399" t="str">
        <f>CONCATENATE(G8399," ",K8399)</f>
        <v>United States Illinois</v>
      </c>
      <c r="M8399" t="str">
        <f>IFERROR(VLOOKUP(L8399,'State(need_input)'!I$2:J$3992,2,FALSE),"")</f>
        <v>base.state_us_14</v>
      </c>
      <c r="O8399">
        <v>14151</v>
      </c>
      <c r="P8399">
        <v>1840010781</v>
      </c>
    </row>
    <row r="8400" spans="1:16">
      <c r="A8400" s="5" t="str">
        <f>CONCATENATE("rdx_city_",J8400,"_",B8400)</f>
        <v>rdx_city_USA_585</v>
      </c>
      <c r="B8400">
        <f>IF(I8400=I8399,B8399+1,1)</f>
        <v>585</v>
      </c>
      <c r="C8400" t="s">
        <v>3561</v>
      </c>
      <c r="D8400" t="s">
        <v>3561</v>
      </c>
      <c r="E8400">
        <v>30.879</v>
      </c>
      <c r="F8400">
        <v>-84.2051</v>
      </c>
      <c r="G8400" t="s">
        <v>11356</v>
      </c>
      <c r="H8400" t="str">
        <f>IFERROR(VLOOKUP(I8400,'country(26mar)'!C$2:D$251,2,FALSE),"")</f>
        <v>base.us</v>
      </c>
      <c r="I8400" t="s">
        <v>11357</v>
      </c>
      <c r="J8400" t="s">
        <v>11358</v>
      </c>
      <c r="K8400" t="s">
        <v>4020</v>
      </c>
      <c r="L8400" t="str">
        <f>CONCATENATE(G8400," ",K8400)</f>
        <v>United States Georgia</v>
      </c>
      <c r="M8400" t="str">
        <f>IFERROR(VLOOKUP(L8400,'State(need_input)'!I$2:J$3992,2,FALSE),"")</f>
        <v>base.state_us_11</v>
      </c>
      <c r="O8400">
        <v>9244</v>
      </c>
      <c r="P8400">
        <v>1840013900</v>
      </c>
    </row>
    <row r="8401" spans="1:16">
      <c r="A8401" s="5" t="str">
        <f>CONCATENATE("rdx_city_",J8401,"_",B8401)</f>
        <v>rdx_city_USA_586</v>
      </c>
      <c r="B8401">
        <f>IF(I8401=I8400,B8400+1,1)</f>
        <v>586</v>
      </c>
      <c r="C8401" t="s">
        <v>11822</v>
      </c>
      <c r="D8401" t="s">
        <v>11822</v>
      </c>
      <c r="E8401">
        <v>34.1375</v>
      </c>
      <c r="F8401">
        <v>-118.6689</v>
      </c>
      <c r="G8401" t="s">
        <v>11356</v>
      </c>
      <c r="H8401" t="str">
        <f>IFERROR(VLOOKUP(I8401,'country(26mar)'!C$2:D$251,2,FALSE),"")</f>
        <v>base.us</v>
      </c>
      <c r="I8401" t="s">
        <v>11357</v>
      </c>
      <c r="J8401" t="s">
        <v>11358</v>
      </c>
      <c r="K8401" t="s">
        <v>11379</v>
      </c>
      <c r="L8401" t="str">
        <f>CONCATENATE(G8401," ",K8401)</f>
        <v>United States California</v>
      </c>
      <c r="M8401" t="str">
        <f>IFERROR(VLOOKUP(L8401,'State(need_input)'!I$2:J$3992,2,FALSE),"")</f>
        <v>base.state_us_5</v>
      </c>
      <c r="O8401">
        <v>24202</v>
      </c>
      <c r="P8401">
        <v>1840019234</v>
      </c>
    </row>
    <row r="8402" spans="1:16">
      <c r="A8402" s="5" t="str">
        <f>CONCATENATE("rdx_city_",J8402,"_",B8402)</f>
        <v>rdx_city_USA_587</v>
      </c>
      <c r="B8402">
        <f>IF(I8402=I8401,B8401+1,1)</f>
        <v>587</v>
      </c>
      <c r="C8402" t="s">
        <v>11823</v>
      </c>
      <c r="D8402" t="s">
        <v>11823</v>
      </c>
      <c r="E8402">
        <v>40.839</v>
      </c>
      <c r="F8402">
        <v>-74.2776</v>
      </c>
      <c r="G8402" t="s">
        <v>11356</v>
      </c>
      <c r="H8402" t="str">
        <f>IFERROR(VLOOKUP(I8402,'country(26mar)'!C$2:D$251,2,FALSE),"")</f>
        <v>base.us</v>
      </c>
      <c r="I8402" t="s">
        <v>11357</v>
      </c>
      <c r="J8402" t="s">
        <v>11358</v>
      </c>
      <c r="K8402" t="s">
        <v>11370</v>
      </c>
      <c r="L8402" t="str">
        <f>CONCATENATE(G8402," ",K8402)</f>
        <v>United States New Jersey</v>
      </c>
      <c r="M8402" t="str">
        <f>IFERROR(VLOOKUP(L8402,'State(need_input)'!I$2:J$3992,2,FALSE),"")</f>
        <v>base.state_us_25</v>
      </c>
      <c r="O8402">
        <v>8085</v>
      </c>
      <c r="P8402">
        <v>1840005354</v>
      </c>
    </row>
    <row r="8403" spans="1:16">
      <c r="A8403" s="5" t="str">
        <f>CONCATENATE("rdx_city_",J8403,"_",B8403)</f>
        <v>rdx_city_USA_588</v>
      </c>
      <c r="B8403">
        <f>IF(I8403=I8402,B8402+1,1)</f>
        <v>588</v>
      </c>
      <c r="C8403" t="s">
        <v>11823</v>
      </c>
      <c r="D8403" t="s">
        <v>11823</v>
      </c>
      <c r="E8403">
        <v>43.6458</v>
      </c>
      <c r="F8403">
        <v>-116.6591</v>
      </c>
      <c r="G8403" t="s">
        <v>11356</v>
      </c>
      <c r="H8403" t="str">
        <f>IFERROR(VLOOKUP(I8403,'country(26mar)'!C$2:D$251,2,FALSE),"")</f>
        <v>base.us</v>
      </c>
      <c r="I8403" t="s">
        <v>11357</v>
      </c>
      <c r="J8403" t="s">
        <v>11358</v>
      </c>
      <c r="K8403" t="s">
        <v>11450</v>
      </c>
      <c r="L8403" t="str">
        <f>CONCATENATE(G8403," ",K8403)</f>
        <v>United States Idaho</v>
      </c>
      <c r="M8403" t="str">
        <f>IFERROR(VLOOKUP(L8403,'State(need_input)'!I$2:J$3992,2,FALSE),"")</f>
        <v>base.state_us_13</v>
      </c>
      <c r="O8403">
        <v>54660</v>
      </c>
      <c r="P8403">
        <v>1840018641</v>
      </c>
    </row>
    <row r="8404" spans="1:16">
      <c r="A8404" s="5" t="str">
        <f>CONCATENATE("rdx_city_",J8404,"_",B8404)</f>
        <v>rdx_city_USA_589</v>
      </c>
      <c r="B8404">
        <f>IF(I8404=I8403,B8403+1,1)</f>
        <v>589</v>
      </c>
      <c r="C8404" t="s">
        <v>11823</v>
      </c>
      <c r="D8404" t="s">
        <v>11823</v>
      </c>
      <c r="E8404">
        <v>39.7467</v>
      </c>
      <c r="F8404">
        <v>-81.5127</v>
      </c>
      <c r="G8404" t="s">
        <v>11356</v>
      </c>
      <c r="H8404" t="str">
        <f>IFERROR(VLOOKUP(I8404,'country(26mar)'!C$2:D$251,2,FALSE),"")</f>
        <v>base.us</v>
      </c>
      <c r="I8404" t="s">
        <v>11357</v>
      </c>
      <c r="J8404" t="s">
        <v>11358</v>
      </c>
      <c r="K8404" t="s">
        <v>11373</v>
      </c>
      <c r="L8404" t="str">
        <f>CONCATENATE(G8404," ",K8404)</f>
        <v>United States Ohio</v>
      </c>
      <c r="M8404" t="str">
        <f>IFERROR(VLOOKUP(L8404,'State(need_input)'!I$2:J$3992,2,FALSE),"")</f>
        <v>base.state_us_30</v>
      </c>
      <c r="O8404">
        <v>5374</v>
      </c>
      <c r="P8404">
        <v>1840010565</v>
      </c>
    </row>
    <row r="8405" spans="1:16">
      <c r="A8405" s="5" t="str">
        <f>CONCATENATE("rdx_city_",J8405,"_",B8405)</f>
        <v>rdx_city_USA_590</v>
      </c>
      <c r="B8405">
        <f>IF(I8405=I8404,B8404+1,1)</f>
        <v>590</v>
      </c>
      <c r="C8405" t="s">
        <v>11824</v>
      </c>
      <c r="D8405" t="s">
        <v>11824</v>
      </c>
      <c r="E8405">
        <v>42.7987</v>
      </c>
      <c r="F8405">
        <v>-87.8762</v>
      </c>
      <c r="G8405" t="s">
        <v>11356</v>
      </c>
      <c r="H8405" t="str">
        <f>IFERROR(VLOOKUP(I8405,'country(26mar)'!C$2:D$251,2,FALSE),"")</f>
        <v>base.us</v>
      </c>
      <c r="I8405" t="s">
        <v>11357</v>
      </c>
      <c r="J8405" t="s">
        <v>11358</v>
      </c>
      <c r="K8405" t="s">
        <v>11426</v>
      </c>
      <c r="L8405" t="str">
        <f>CONCATENATE(G8405," ",K8405)</f>
        <v>United States Wisconsin</v>
      </c>
      <c r="M8405" t="str">
        <f>IFERROR(VLOOKUP(L8405,'State(need_input)'!I$2:J$3992,2,FALSE),"")</f>
        <v>base.state_us_50</v>
      </c>
      <c r="O8405">
        <v>25002</v>
      </c>
      <c r="P8405">
        <v>1840010091</v>
      </c>
    </row>
    <row r="8406" spans="1:16">
      <c r="A8406" s="5" t="str">
        <f>CONCATENATE("rdx_city_",J8406,"_",B8406)</f>
        <v>rdx_city_USA_591</v>
      </c>
      <c r="B8406">
        <f>IF(I8406=I8405,B8405+1,1)</f>
        <v>591</v>
      </c>
      <c r="C8406" t="s">
        <v>11825</v>
      </c>
      <c r="D8406" t="s">
        <v>11825</v>
      </c>
      <c r="E8406">
        <v>33.1249</v>
      </c>
      <c r="F8406">
        <v>-86.745</v>
      </c>
      <c r="G8406" t="s">
        <v>11356</v>
      </c>
      <c r="H8406" t="str">
        <f>IFERROR(VLOOKUP(I8406,'country(26mar)'!C$2:D$251,2,FALSE),"")</f>
        <v>base.us</v>
      </c>
      <c r="I8406" t="s">
        <v>11357</v>
      </c>
      <c r="J8406" t="s">
        <v>11358</v>
      </c>
      <c r="K8406" t="s">
        <v>11389</v>
      </c>
      <c r="L8406" t="str">
        <f>CONCATENATE(G8406," ",K8406)</f>
        <v>United States Alabama</v>
      </c>
      <c r="M8406" t="str">
        <f>IFERROR(VLOOKUP(L8406,'State(need_input)'!I$2:J$3992,2,FALSE),"")</f>
        <v>base.state_us_1</v>
      </c>
      <c r="O8406">
        <v>13979</v>
      </c>
      <c r="P8406">
        <v>1840013757</v>
      </c>
    </row>
    <row r="8407" spans="1:16">
      <c r="A8407" s="5" t="str">
        <f>CONCATENATE("rdx_city_",J8407,"_",B8407)</f>
        <v>rdx_city_USA_592</v>
      </c>
      <c r="B8407">
        <f>IF(I8407=I8406,B8406+1,1)</f>
        <v>592</v>
      </c>
      <c r="C8407" t="s">
        <v>11826</v>
      </c>
      <c r="D8407" t="s">
        <v>11826</v>
      </c>
      <c r="E8407">
        <v>32.6849</v>
      </c>
      <c r="F8407">
        <v>-115.4944</v>
      </c>
      <c r="G8407" t="s">
        <v>11356</v>
      </c>
      <c r="H8407" t="str">
        <f>IFERROR(VLOOKUP(I8407,'country(26mar)'!C$2:D$251,2,FALSE),"")</f>
        <v>base.us</v>
      </c>
      <c r="I8407" t="s">
        <v>11357</v>
      </c>
      <c r="J8407" t="s">
        <v>11358</v>
      </c>
      <c r="K8407" t="s">
        <v>11379</v>
      </c>
      <c r="L8407" t="str">
        <f>CONCATENATE(G8407," ",K8407)</f>
        <v>United States California</v>
      </c>
      <c r="M8407" t="str">
        <f>IFERROR(VLOOKUP(L8407,'State(need_input)'!I$2:J$3992,2,FALSE),"")</f>
        <v>base.state_us_5</v>
      </c>
      <c r="O8407">
        <v>40351</v>
      </c>
      <c r="P8407">
        <v>1840019379</v>
      </c>
    </row>
    <row r="8408" spans="1:16">
      <c r="A8408" s="5" t="str">
        <f>CONCATENATE("rdx_city_",J8408,"_",B8408)</f>
        <v>rdx_city_USA_593</v>
      </c>
      <c r="B8408">
        <f>IF(I8408=I8407,B8407+1,1)</f>
        <v>593</v>
      </c>
      <c r="C8408" t="s">
        <v>11827</v>
      </c>
      <c r="D8408" t="s">
        <v>11827</v>
      </c>
      <c r="E8408">
        <v>34.4927</v>
      </c>
      <c r="F8408">
        <v>-84.9395</v>
      </c>
      <c r="G8408" t="s">
        <v>11356</v>
      </c>
      <c r="H8408" t="str">
        <f>IFERROR(VLOOKUP(I8408,'country(26mar)'!C$2:D$251,2,FALSE),"")</f>
        <v>base.us</v>
      </c>
      <c r="I8408" t="s">
        <v>11357</v>
      </c>
      <c r="J8408" t="s">
        <v>11358</v>
      </c>
      <c r="K8408" t="s">
        <v>4020</v>
      </c>
      <c r="L8408" t="str">
        <f>CONCATENATE(G8408," ",K8408)</f>
        <v>United States Georgia</v>
      </c>
      <c r="M8408" t="str">
        <f>IFERROR(VLOOKUP(L8408,'State(need_input)'!I$2:J$3992,2,FALSE),"")</f>
        <v>base.state_us_11</v>
      </c>
      <c r="O8408">
        <v>33029</v>
      </c>
      <c r="P8408">
        <v>1840013596</v>
      </c>
    </row>
    <row r="8409" spans="1:16">
      <c r="A8409" s="5" t="str">
        <f>CONCATENATE("rdx_city_",J8409,"_",B8409)</f>
        <v>rdx_city_USA_594</v>
      </c>
      <c r="B8409">
        <f>IF(I8409=I8408,B8408+1,1)</f>
        <v>594</v>
      </c>
      <c r="C8409" t="s">
        <v>11379</v>
      </c>
      <c r="D8409" t="s">
        <v>11379</v>
      </c>
      <c r="E8409">
        <v>40.0692</v>
      </c>
      <c r="F8409">
        <v>-79.9152</v>
      </c>
      <c r="G8409" t="s">
        <v>11356</v>
      </c>
      <c r="H8409" t="str">
        <f>IFERROR(VLOOKUP(I8409,'country(26mar)'!C$2:D$251,2,FALSE),"")</f>
        <v>base.us</v>
      </c>
      <c r="I8409" t="s">
        <v>11357</v>
      </c>
      <c r="J8409" t="s">
        <v>11358</v>
      </c>
      <c r="K8409" t="s">
        <v>11416</v>
      </c>
      <c r="L8409" t="str">
        <f>CONCATENATE(G8409," ",K8409)</f>
        <v>United States Pennsylvania</v>
      </c>
      <c r="M8409" t="str">
        <f>IFERROR(VLOOKUP(L8409,'State(need_input)'!I$2:J$3992,2,FALSE),"")</f>
        <v>base.state_us_39</v>
      </c>
      <c r="O8409">
        <v>6364</v>
      </c>
      <c r="P8409">
        <v>1840003642</v>
      </c>
    </row>
    <row r="8410" spans="1:16">
      <c r="A8410" s="5" t="str">
        <f>CONCATENATE("rdx_city_",J8410,"_",B8410)</f>
        <v>rdx_city_USA_595</v>
      </c>
      <c r="B8410">
        <f>IF(I8410=I8409,B8409+1,1)</f>
        <v>595</v>
      </c>
      <c r="C8410" t="s">
        <v>11828</v>
      </c>
      <c r="D8410" t="s">
        <v>11828</v>
      </c>
      <c r="E8410">
        <v>35.1578</v>
      </c>
      <c r="F8410">
        <v>-117.872</v>
      </c>
      <c r="G8410" t="s">
        <v>11356</v>
      </c>
      <c r="H8410" t="str">
        <f>IFERROR(VLOOKUP(I8410,'country(26mar)'!C$2:D$251,2,FALSE),"")</f>
        <v>base.us</v>
      </c>
      <c r="I8410" t="s">
        <v>11357</v>
      </c>
      <c r="J8410" t="s">
        <v>11358</v>
      </c>
      <c r="K8410" t="s">
        <v>11379</v>
      </c>
      <c r="L8410" t="str">
        <f>CONCATENATE(G8410," ",K8410)</f>
        <v>United States California</v>
      </c>
      <c r="M8410" t="str">
        <f>IFERROR(VLOOKUP(L8410,'State(need_input)'!I$2:J$3992,2,FALSE),"")</f>
        <v>base.state_us_5</v>
      </c>
      <c r="O8410">
        <v>10794</v>
      </c>
      <c r="P8410">
        <v>1840019149</v>
      </c>
    </row>
    <row r="8411" spans="1:16">
      <c r="A8411" s="5" t="str">
        <f>CONCATENATE("rdx_city_",J8411,"_",B8411)</f>
        <v>rdx_city_USA_596</v>
      </c>
      <c r="B8411">
        <f>IF(I8411=I8410,B8410+1,1)</f>
        <v>596</v>
      </c>
      <c r="C8411" t="s">
        <v>11829</v>
      </c>
      <c r="D8411" t="s">
        <v>11829</v>
      </c>
      <c r="E8411">
        <v>33.9873</v>
      </c>
      <c r="F8411">
        <v>-117.0542</v>
      </c>
      <c r="G8411" t="s">
        <v>11356</v>
      </c>
      <c r="H8411" t="str">
        <f>IFERROR(VLOOKUP(I8411,'country(26mar)'!C$2:D$251,2,FALSE),"")</f>
        <v>base.us</v>
      </c>
      <c r="I8411" t="s">
        <v>11357</v>
      </c>
      <c r="J8411" t="s">
        <v>11358</v>
      </c>
      <c r="K8411" t="s">
        <v>11379</v>
      </c>
      <c r="L8411" t="str">
        <f>CONCATENATE(G8411," ",K8411)</f>
        <v>United States California</v>
      </c>
      <c r="M8411" t="str">
        <f>IFERROR(VLOOKUP(L8411,'State(need_input)'!I$2:J$3992,2,FALSE),"")</f>
        <v>base.state_us_5</v>
      </c>
      <c r="O8411">
        <v>8817</v>
      </c>
      <c r="P8411">
        <v>1840019300</v>
      </c>
    </row>
    <row r="8412" spans="1:16">
      <c r="A8412" s="5" t="str">
        <f>CONCATENATE("rdx_city_",J8412,"_",B8412)</f>
        <v>rdx_city_USA_597</v>
      </c>
      <c r="B8412">
        <f>IF(I8412=I8411,B8411+1,1)</f>
        <v>597</v>
      </c>
      <c r="C8412" t="s">
        <v>11830</v>
      </c>
      <c r="D8412" t="s">
        <v>11830</v>
      </c>
      <c r="E8412">
        <v>33.1488</v>
      </c>
      <c r="F8412">
        <v>-115.5058</v>
      </c>
      <c r="G8412" t="s">
        <v>11356</v>
      </c>
      <c r="H8412" t="str">
        <f>IFERROR(VLOOKUP(I8412,'country(26mar)'!C$2:D$251,2,FALSE),"")</f>
        <v>base.us</v>
      </c>
      <c r="I8412" t="s">
        <v>11357</v>
      </c>
      <c r="J8412" t="s">
        <v>11358</v>
      </c>
      <c r="K8412" t="s">
        <v>11379</v>
      </c>
      <c r="L8412" t="str">
        <f>CONCATENATE(G8412," ",K8412)</f>
        <v>United States California</v>
      </c>
      <c r="M8412" t="str">
        <f>IFERROR(VLOOKUP(L8412,'State(need_input)'!I$2:J$3992,2,FALSE),"")</f>
        <v>base.state_us_5</v>
      </c>
      <c r="O8412">
        <v>7558</v>
      </c>
      <c r="P8412">
        <v>1840019380</v>
      </c>
    </row>
    <row r="8413" spans="1:16">
      <c r="A8413" s="5" t="str">
        <f>CONCATENATE("rdx_city_",J8413,"_",B8413)</f>
        <v>rdx_city_USA_598</v>
      </c>
      <c r="B8413">
        <f>IF(I8413=I8412,B8412+1,1)</f>
        <v>598</v>
      </c>
      <c r="C8413" t="s">
        <v>11831</v>
      </c>
      <c r="D8413" t="s">
        <v>11831</v>
      </c>
      <c r="E8413">
        <v>38.5818</v>
      </c>
      <c r="F8413">
        <v>-122.5825</v>
      </c>
      <c r="G8413" t="s">
        <v>11356</v>
      </c>
      <c r="H8413" t="str">
        <f>IFERROR(VLOOKUP(I8413,'country(26mar)'!C$2:D$251,2,FALSE),"")</f>
        <v>base.us</v>
      </c>
      <c r="I8413" t="s">
        <v>11357</v>
      </c>
      <c r="J8413" t="s">
        <v>11358</v>
      </c>
      <c r="K8413" t="s">
        <v>11379</v>
      </c>
      <c r="L8413" t="str">
        <f>CONCATENATE(G8413," ",K8413)</f>
        <v>United States California</v>
      </c>
      <c r="M8413" t="str">
        <f>IFERROR(VLOOKUP(L8413,'State(need_input)'!I$2:J$3992,2,FALSE),"")</f>
        <v>base.state_us_5</v>
      </c>
      <c r="O8413">
        <v>5273</v>
      </c>
      <c r="P8413">
        <v>1840018835</v>
      </c>
    </row>
    <row r="8414" spans="1:16">
      <c r="A8414" s="5" t="str">
        <f>CONCATENATE("rdx_city_",J8414,"_",B8414)</f>
        <v>rdx_city_USA_599</v>
      </c>
      <c r="B8414">
        <f>IF(I8414=I8413,B8413+1,1)</f>
        <v>599</v>
      </c>
      <c r="C8414" t="s">
        <v>11832</v>
      </c>
      <c r="D8414" t="s">
        <v>11832</v>
      </c>
      <c r="E8414">
        <v>30.1351</v>
      </c>
      <c r="F8414">
        <v>-85.5598</v>
      </c>
      <c r="G8414" t="s">
        <v>11356</v>
      </c>
      <c r="H8414" t="str">
        <f>IFERROR(VLOOKUP(I8414,'country(26mar)'!C$2:D$251,2,FALSE),"")</f>
        <v>base.us</v>
      </c>
      <c r="I8414" t="s">
        <v>11357</v>
      </c>
      <c r="J8414" t="s">
        <v>11358</v>
      </c>
      <c r="K8414" t="s">
        <v>11435</v>
      </c>
      <c r="L8414" t="str">
        <f>CONCATENATE(G8414," ",K8414)</f>
        <v>United States Florida</v>
      </c>
      <c r="M8414" t="str">
        <f>IFERROR(VLOOKUP(L8414,'State(need_input)'!I$2:J$3992,2,FALSE),"")</f>
        <v>base.state_us_10</v>
      </c>
      <c r="O8414">
        <v>15144</v>
      </c>
      <c r="P8414">
        <v>1840013958</v>
      </c>
    </row>
    <row r="8415" spans="1:16">
      <c r="A8415" s="5" t="str">
        <f>CONCATENATE("rdx_city_",J8415,"_",B8415)</f>
        <v>rdx_city_USA_600</v>
      </c>
      <c r="B8415">
        <f>IF(I8415=I8414,B8414+1,1)</f>
        <v>600</v>
      </c>
      <c r="C8415" t="s">
        <v>11833</v>
      </c>
      <c r="D8415" t="s">
        <v>11833</v>
      </c>
      <c r="E8415">
        <v>41.6133</v>
      </c>
      <c r="F8415">
        <v>-87.5502</v>
      </c>
      <c r="G8415" t="s">
        <v>11356</v>
      </c>
      <c r="H8415" t="str">
        <f>IFERROR(VLOOKUP(I8415,'country(26mar)'!C$2:D$251,2,FALSE),"")</f>
        <v>base.us</v>
      </c>
      <c r="I8415" t="s">
        <v>11357</v>
      </c>
      <c r="J8415" t="s">
        <v>11358</v>
      </c>
      <c r="K8415" t="s">
        <v>11376</v>
      </c>
      <c r="L8415" t="str">
        <f>CONCATENATE(G8415," ",K8415)</f>
        <v>United States Illinois</v>
      </c>
      <c r="M8415" t="str">
        <f>IFERROR(VLOOKUP(L8415,'State(need_input)'!I$2:J$3992,2,FALSE),"")</f>
        <v>base.state_us_14</v>
      </c>
      <c r="O8415">
        <v>36633</v>
      </c>
      <c r="P8415">
        <v>1840007023</v>
      </c>
    </row>
    <row r="8416" spans="1:16">
      <c r="A8416" s="5" t="str">
        <f>CONCATENATE("rdx_city_",J8416,"_",B8416)</f>
        <v>rdx_city_USA_601</v>
      </c>
      <c r="B8416">
        <f>IF(I8416=I8415,B8415+1,1)</f>
        <v>601</v>
      </c>
      <c r="C8416" t="s">
        <v>11834</v>
      </c>
      <c r="D8416" t="s">
        <v>11834</v>
      </c>
      <c r="E8416">
        <v>41.6649</v>
      </c>
      <c r="F8416">
        <v>-87.6578</v>
      </c>
      <c r="G8416" t="s">
        <v>11356</v>
      </c>
      <c r="H8416" t="str">
        <f>IFERROR(VLOOKUP(I8416,'country(26mar)'!C$2:D$251,2,FALSE),"")</f>
        <v>base.us</v>
      </c>
      <c r="I8416" t="s">
        <v>11357</v>
      </c>
      <c r="J8416" t="s">
        <v>11358</v>
      </c>
      <c r="K8416" t="s">
        <v>11376</v>
      </c>
      <c r="L8416" t="str">
        <f>CONCATENATE(G8416," ",K8416)</f>
        <v>United States Illinois</v>
      </c>
      <c r="M8416" t="str">
        <f>IFERROR(VLOOKUP(L8416,'State(need_input)'!I$2:J$3992,2,FALSE),"")</f>
        <v>base.state_us_14</v>
      </c>
      <c r="O8416">
        <v>7757</v>
      </c>
      <c r="P8416">
        <v>1840010145</v>
      </c>
    </row>
    <row r="8417" spans="1:16">
      <c r="A8417" s="5" t="str">
        <f>CONCATENATE("rdx_city_",J8417,"_",B8417)</f>
        <v>rdx_city_USA_602</v>
      </c>
      <c r="B8417">
        <f>IF(I8417=I8416,B8416+1,1)</f>
        <v>602</v>
      </c>
      <c r="C8417" t="s">
        <v>11835</v>
      </c>
      <c r="D8417" t="s">
        <v>11835</v>
      </c>
      <c r="E8417">
        <v>34.223</v>
      </c>
      <c r="F8417">
        <v>-119.0323</v>
      </c>
      <c r="G8417" t="s">
        <v>11356</v>
      </c>
      <c r="H8417" t="str">
        <f>IFERROR(VLOOKUP(I8417,'country(26mar)'!C$2:D$251,2,FALSE),"")</f>
        <v>base.us</v>
      </c>
      <c r="I8417" t="s">
        <v>11357</v>
      </c>
      <c r="J8417" t="s">
        <v>11358</v>
      </c>
      <c r="K8417" t="s">
        <v>11379</v>
      </c>
      <c r="L8417" t="str">
        <f>CONCATENATE(G8417," ",K8417)</f>
        <v>United States California</v>
      </c>
      <c r="M8417" t="str">
        <f>IFERROR(VLOOKUP(L8417,'State(need_input)'!I$2:J$3992,2,FALSE),"")</f>
        <v>base.state_us_5</v>
      </c>
      <c r="O8417">
        <v>74682</v>
      </c>
      <c r="P8417">
        <v>1840019201</v>
      </c>
    </row>
    <row r="8418" spans="1:16">
      <c r="A8418" s="5" t="str">
        <f>CONCATENATE("rdx_city_",J8418,"_",B8418)</f>
        <v>rdx_city_USA_603</v>
      </c>
      <c r="B8418">
        <f>IF(I8418=I8417,B8417+1,1)</f>
        <v>603</v>
      </c>
      <c r="C8418" t="s">
        <v>11836</v>
      </c>
      <c r="D8418" t="s">
        <v>11836</v>
      </c>
      <c r="E8418">
        <v>45.6003</v>
      </c>
      <c r="F8418">
        <v>-122.4306</v>
      </c>
      <c r="G8418" t="s">
        <v>11356</v>
      </c>
      <c r="H8418" t="str">
        <f>IFERROR(VLOOKUP(I8418,'country(26mar)'!C$2:D$251,2,FALSE),"")</f>
        <v>base.us</v>
      </c>
      <c r="I8418" t="s">
        <v>11357</v>
      </c>
      <c r="J8418" t="s">
        <v>11358</v>
      </c>
      <c r="K8418" t="s">
        <v>11361</v>
      </c>
      <c r="L8418" t="str">
        <f>CONCATENATE(G8418," ",K8418)</f>
        <v>United States Washington</v>
      </c>
      <c r="M8418" t="str">
        <f>IFERROR(VLOOKUP(L8418,'State(need_input)'!I$2:J$3992,2,FALSE),"")</f>
        <v>base.state_us_48</v>
      </c>
      <c r="O8418">
        <v>23331</v>
      </c>
      <c r="P8418">
        <v>1840018524</v>
      </c>
    </row>
    <row r="8419" spans="1:16">
      <c r="A8419" s="5" t="str">
        <f>CONCATENATE("rdx_city_",J8419,"_",B8419)</f>
        <v>rdx_city_USA_604</v>
      </c>
      <c r="B8419">
        <f>IF(I8419=I8418,B8418+1,1)</f>
        <v>604</v>
      </c>
      <c r="C8419" t="s">
        <v>7283</v>
      </c>
      <c r="D8419" t="s">
        <v>7283</v>
      </c>
      <c r="E8419">
        <v>38.5515</v>
      </c>
      <c r="F8419">
        <v>-76.0786</v>
      </c>
      <c r="G8419" t="s">
        <v>11356</v>
      </c>
      <c r="H8419" t="str">
        <f>IFERROR(VLOOKUP(I8419,'country(26mar)'!C$2:D$251,2,FALSE),"")</f>
        <v>base.us</v>
      </c>
      <c r="I8419" t="s">
        <v>11357</v>
      </c>
      <c r="J8419" t="s">
        <v>11358</v>
      </c>
      <c r="K8419" t="s">
        <v>6003</v>
      </c>
      <c r="L8419" t="str">
        <f>CONCATENATE(G8419," ",K8419)</f>
        <v>United States Maryland</v>
      </c>
      <c r="M8419" t="str">
        <f>IFERROR(VLOOKUP(L8419,'State(need_input)'!I$2:J$3992,2,FALSE),"")</f>
        <v>base.state_us_33</v>
      </c>
      <c r="O8419">
        <v>14312</v>
      </c>
      <c r="P8419">
        <v>1840006165</v>
      </c>
    </row>
    <row r="8420" spans="1:16">
      <c r="A8420" s="5" t="str">
        <f>CONCATENATE("rdx_city_",J8420,"_",B8420)</f>
        <v>rdx_city_USA_605</v>
      </c>
      <c r="B8420">
        <f>IF(I8420=I8419,B8419+1,1)</f>
        <v>605</v>
      </c>
      <c r="C8420" t="s">
        <v>7283</v>
      </c>
      <c r="D8420" t="s">
        <v>7283</v>
      </c>
      <c r="E8420">
        <v>42.3758</v>
      </c>
      <c r="F8420">
        <v>-71.1184</v>
      </c>
      <c r="G8420" t="s">
        <v>11356</v>
      </c>
      <c r="H8420" t="str">
        <f>IFERROR(VLOOKUP(I8420,'country(26mar)'!C$2:D$251,2,FALSE),"")</f>
        <v>base.us</v>
      </c>
      <c r="I8420" t="s">
        <v>11357</v>
      </c>
      <c r="J8420" t="s">
        <v>11358</v>
      </c>
      <c r="K8420" t="s">
        <v>11521</v>
      </c>
      <c r="L8420" t="str">
        <f>CONCATENATE(G8420," ",K8420)</f>
        <v>United States Massachusetts</v>
      </c>
      <c r="M8420" t="str">
        <f>IFERROR(VLOOKUP(L8420,'State(need_input)'!I$2:J$3992,2,FALSE),"")</f>
        <v>base.state_us_34</v>
      </c>
      <c r="O8420">
        <v>113630</v>
      </c>
      <c r="P8420">
        <v>1840000429</v>
      </c>
    </row>
    <row r="8421" spans="1:16">
      <c r="A8421" s="5" t="str">
        <f>CONCATENATE("rdx_city_",J8421,"_",B8421)</f>
        <v>rdx_city_USA_606</v>
      </c>
      <c r="B8421">
        <f>IF(I8421=I8420,B8420+1,1)</f>
        <v>606</v>
      </c>
      <c r="C8421" t="s">
        <v>7283</v>
      </c>
      <c r="D8421" t="s">
        <v>7283</v>
      </c>
      <c r="E8421">
        <v>40.0221</v>
      </c>
      <c r="F8421">
        <v>-81.5868</v>
      </c>
      <c r="G8421" t="s">
        <v>11356</v>
      </c>
      <c r="H8421" t="str">
        <f>IFERROR(VLOOKUP(I8421,'country(26mar)'!C$2:D$251,2,FALSE),"")</f>
        <v>base.us</v>
      </c>
      <c r="I8421" t="s">
        <v>11357</v>
      </c>
      <c r="J8421" t="s">
        <v>11358</v>
      </c>
      <c r="K8421" t="s">
        <v>11373</v>
      </c>
      <c r="L8421" t="str">
        <f>CONCATENATE(G8421," ",K8421)</f>
        <v>United States Ohio</v>
      </c>
      <c r="M8421" t="str">
        <f>IFERROR(VLOOKUP(L8421,'State(need_input)'!I$2:J$3992,2,FALSE),"")</f>
        <v>base.state_us_30</v>
      </c>
      <c r="O8421">
        <v>14911</v>
      </c>
      <c r="P8421">
        <v>1840007259</v>
      </c>
    </row>
    <row r="8422" spans="1:16">
      <c r="A8422" s="5" t="str">
        <f>CONCATENATE("rdx_city_",J8422,"_",B8422)</f>
        <v>rdx_city_USA_607</v>
      </c>
      <c r="B8422">
        <f>IF(I8422=I8421,B8421+1,1)</f>
        <v>607</v>
      </c>
      <c r="C8422" t="s">
        <v>7283</v>
      </c>
      <c r="D8422" t="s">
        <v>7283</v>
      </c>
      <c r="E8422">
        <v>45.5612</v>
      </c>
      <c r="F8422">
        <v>-93.2282</v>
      </c>
      <c r="G8422" t="s">
        <v>11356</v>
      </c>
      <c r="H8422" t="str">
        <f>IFERROR(VLOOKUP(I8422,'country(26mar)'!C$2:D$251,2,FALSE),"")</f>
        <v>base.us</v>
      </c>
      <c r="I8422" t="s">
        <v>11357</v>
      </c>
      <c r="J8422" t="s">
        <v>11358</v>
      </c>
      <c r="K8422" t="s">
        <v>11400</v>
      </c>
      <c r="L8422" t="str">
        <f>CONCATENATE(G8422," ",K8422)</f>
        <v>United States Minnesota</v>
      </c>
      <c r="M8422" t="str">
        <f>IFERROR(VLOOKUP(L8422,'State(need_input)'!I$2:J$3992,2,FALSE),"")</f>
        <v>base.state_us_36</v>
      </c>
      <c r="O8422">
        <v>15486</v>
      </c>
      <c r="P8422">
        <v>1840006692</v>
      </c>
    </row>
    <row r="8423" spans="1:16">
      <c r="A8423" s="5" t="str">
        <f>CONCATENATE("rdx_city_",J8423,"_",B8423)</f>
        <v>rdx_city_USA_608</v>
      </c>
      <c r="B8423">
        <f>IF(I8423=I8422,B8422+1,1)</f>
        <v>608</v>
      </c>
      <c r="C8423" t="s">
        <v>11056</v>
      </c>
      <c r="D8423" t="s">
        <v>11056</v>
      </c>
      <c r="E8423">
        <v>39.9361</v>
      </c>
      <c r="F8423">
        <v>-75.1073</v>
      </c>
      <c r="G8423" t="s">
        <v>11356</v>
      </c>
      <c r="H8423" t="str">
        <f>IFERROR(VLOOKUP(I8423,'country(26mar)'!C$2:D$251,2,FALSE),"")</f>
        <v>base.us</v>
      </c>
      <c r="I8423" t="s">
        <v>11357</v>
      </c>
      <c r="J8423" t="s">
        <v>11358</v>
      </c>
      <c r="K8423" t="s">
        <v>11370</v>
      </c>
      <c r="L8423" t="str">
        <f>CONCATENATE(G8423," ",K8423)</f>
        <v>United States New Jersey</v>
      </c>
      <c r="M8423" t="str">
        <f>IFERROR(VLOOKUP(L8423,'State(need_input)'!I$2:J$3992,2,FALSE),"")</f>
        <v>base.state_us_25</v>
      </c>
      <c r="O8423">
        <v>74532</v>
      </c>
      <c r="P8423">
        <v>1840001507</v>
      </c>
    </row>
    <row r="8424" spans="1:16">
      <c r="A8424" s="5" t="str">
        <f>CONCATENATE("rdx_city_",J8424,"_",B8424)</f>
        <v>rdx_city_USA_609</v>
      </c>
      <c r="B8424">
        <f>IF(I8424=I8423,B8423+1,1)</f>
        <v>609</v>
      </c>
      <c r="C8424" t="s">
        <v>11056</v>
      </c>
      <c r="D8424" t="s">
        <v>11056</v>
      </c>
      <c r="E8424">
        <v>33.5671</v>
      </c>
      <c r="F8424">
        <v>-92.8466</v>
      </c>
      <c r="G8424" t="s">
        <v>11356</v>
      </c>
      <c r="H8424" t="str">
        <f>IFERROR(VLOOKUP(I8424,'country(26mar)'!C$2:D$251,2,FALSE),"")</f>
        <v>base.us</v>
      </c>
      <c r="I8424" t="s">
        <v>11357</v>
      </c>
      <c r="J8424" t="s">
        <v>11358</v>
      </c>
      <c r="K8424" t="s">
        <v>11428</v>
      </c>
      <c r="L8424" t="str">
        <f>CONCATENATE(G8424," ",K8424)</f>
        <v>United States Arkansas</v>
      </c>
      <c r="M8424" t="str">
        <f>IFERROR(VLOOKUP(L8424,'State(need_input)'!I$2:J$3992,2,FALSE),"")</f>
        <v>base.state_us_4</v>
      </c>
      <c r="O8424">
        <v>10321</v>
      </c>
      <c r="P8424">
        <v>1840013736</v>
      </c>
    </row>
    <row r="8425" spans="1:16">
      <c r="A8425" s="5" t="str">
        <f>CONCATENATE("rdx_city_",J8425,"_",B8425)</f>
        <v>rdx_city_USA_610</v>
      </c>
      <c r="B8425">
        <f>IF(I8425=I8424,B8424+1,1)</f>
        <v>610</v>
      </c>
      <c r="C8425" t="s">
        <v>11056</v>
      </c>
      <c r="D8425" t="s">
        <v>11056</v>
      </c>
      <c r="E8425">
        <v>34.2564</v>
      </c>
      <c r="F8425">
        <v>-80.6085</v>
      </c>
      <c r="G8425" t="s">
        <v>11356</v>
      </c>
      <c r="H8425" t="str">
        <f>IFERROR(VLOOKUP(I8425,'country(26mar)'!C$2:D$251,2,FALSE),"")</f>
        <v>base.us</v>
      </c>
      <c r="I8425" t="s">
        <v>11357</v>
      </c>
      <c r="J8425" t="s">
        <v>11358</v>
      </c>
      <c r="K8425" t="s">
        <v>11360</v>
      </c>
      <c r="L8425" t="str">
        <f>CONCATENATE(G8425," ",K8425)</f>
        <v>United States South Carolina</v>
      </c>
      <c r="M8425" t="str">
        <f>IFERROR(VLOOKUP(L8425,'State(need_input)'!I$2:J$3992,2,FALSE),"")</f>
        <v>base.state_us_41</v>
      </c>
      <c r="O8425">
        <v>14200</v>
      </c>
      <c r="P8425">
        <v>1840013598</v>
      </c>
    </row>
    <row r="8426" spans="1:16">
      <c r="A8426" s="5" t="str">
        <f>CONCATENATE("rdx_city_",J8426,"_",B8426)</f>
        <v>rdx_city_USA_611</v>
      </c>
      <c r="B8426">
        <f>IF(I8426=I8425,B8425+1,1)</f>
        <v>611</v>
      </c>
      <c r="C8426" t="s">
        <v>11837</v>
      </c>
      <c r="D8426" t="s">
        <v>11837</v>
      </c>
      <c r="E8426">
        <v>30.8607</v>
      </c>
      <c r="F8426">
        <v>-96.9763</v>
      </c>
      <c r="G8426" t="s">
        <v>11356</v>
      </c>
      <c r="H8426" t="str">
        <f>IFERROR(VLOOKUP(I8426,'country(26mar)'!C$2:D$251,2,FALSE),"")</f>
        <v>base.us</v>
      </c>
      <c r="I8426" t="s">
        <v>11357</v>
      </c>
      <c r="J8426" t="s">
        <v>11358</v>
      </c>
      <c r="K8426" t="s">
        <v>11365</v>
      </c>
      <c r="L8426" t="str">
        <f>CONCATENATE(G8426," ",K8426)</f>
        <v>United States Texas</v>
      </c>
      <c r="M8426" t="str">
        <f>IFERROR(VLOOKUP(L8426,'State(need_input)'!I$2:J$3992,2,FALSE),"")</f>
        <v>base.state_us_44</v>
      </c>
      <c r="O8426">
        <v>5361</v>
      </c>
      <c r="P8426">
        <v>1840019562</v>
      </c>
    </row>
    <row r="8427" spans="1:16">
      <c r="A8427" s="5" t="str">
        <f>CONCATENATE("rdx_city_",J8427,"_",B8427)</f>
        <v>rdx_city_USA_612</v>
      </c>
      <c r="B8427">
        <f>IF(I8427=I8426,B8426+1,1)</f>
        <v>612</v>
      </c>
      <c r="C8427" t="s">
        <v>11837</v>
      </c>
      <c r="D8427" t="s">
        <v>11837</v>
      </c>
      <c r="E8427">
        <v>39.7469</v>
      </c>
      <c r="F8427">
        <v>-94.2364</v>
      </c>
      <c r="G8427" t="s">
        <v>11356</v>
      </c>
      <c r="H8427" t="str">
        <f>IFERROR(VLOOKUP(I8427,'country(26mar)'!C$2:D$251,2,FALSE),"")</f>
        <v>base.us</v>
      </c>
      <c r="I8427" t="s">
        <v>11357</v>
      </c>
      <c r="J8427" t="s">
        <v>11358</v>
      </c>
      <c r="K8427" t="s">
        <v>11495</v>
      </c>
      <c r="L8427" t="str">
        <f>CONCATENATE(G8427," ",K8427)</f>
        <v>United States Missouri</v>
      </c>
      <c r="M8427" t="str">
        <f>IFERROR(VLOOKUP(L8427,'State(need_input)'!I$2:J$3992,2,FALSE),"")</f>
        <v>base.state_us_38</v>
      </c>
      <c r="O8427">
        <v>9612</v>
      </c>
      <c r="P8427">
        <v>1840007321</v>
      </c>
    </row>
    <row r="8428" spans="1:16">
      <c r="A8428" s="5" t="str">
        <f>CONCATENATE("rdx_city_",J8428,"_",B8428)</f>
        <v>rdx_city_USA_613</v>
      </c>
      <c r="B8428">
        <f>IF(I8428=I8427,B8427+1,1)</f>
        <v>613</v>
      </c>
      <c r="C8428" t="s">
        <v>11838</v>
      </c>
      <c r="D8428" t="s">
        <v>11838</v>
      </c>
      <c r="E8428">
        <v>31.2337</v>
      </c>
      <c r="F8428">
        <v>-84.2089</v>
      </c>
      <c r="G8428" t="s">
        <v>11356</v>
      </c>
      <c r="H8428" t="str">
        <f>IFERROR(VLOOKUP(I8428,'country(26mar)'!C$2:D$251,2,FALSE),"")</f>
        <v>base.us</v>
      </c>
      <c r="I8428" t="s">
        <v>11357</v>
      </c>
      <c r="J8428" t="s">
        <v>11358</v>
      </c>
      <c r="K8428" t="s">
        <v>4020</v>
      </c>
      <c r="L8428" t="str">
        <f>CONCATENATE(G8428," ",K8428)</f>
        <v>United States Georgia</v>
      </c>
      <c r="M8428" t="str">
        <f>IFERROR(VLOOKUP(L8428,'State(need_input)'!I$2:J$3992,2,FALSE),"")</f>
        <v>base.state_us_11</v>
      </c>
      <c r="O8428">
        <v>6511</v>
      </c>
      <c r="P8428">
        <v>1840013877</v>
      </c>
    </row>
    <row r="8429" spans="1:16">
      <c r="A8429" s="5" t="str">
        <f>CONCATENATE("rdx_city_",J8429,"_",B8429)</f>
        <v>rdx_city_USA_614</v>
      </c>
      <c r="B8429">
        <f>IF(I8429=I8428,B8428+1,1)</f>
        <v>614</v>
      </c>
      <c r="C8429" t="s">
        <v>11839</v>
      </c>
      <c r="D8429" t="s">
        <v>11839</v>
      </c>
      <c r="E8429">
        <v>40.2422</v>
      </c>
      <c r="F8429">
        <v>-76.9274</v>
      </c>
      <c r="G8429" t="s">
        <v>11356</v>
      </c>
      <c r="H8429" t="str">
        <f>IFERROR(VLOOKUP(I8429,'country(26mar)'!C$2:D$251,2,FALSE),"")</f>
        <v>base.us</v>
      </c>
      <c r="I8429" t="s">
        <v>11357</v>
      </c>
      <c r="J8429" t="s">
        <v>11358</v>
      </c>
      <c r="K8429" t="s">
        <v>11416</v>
      </c>
      <c r="L8429" t="str">
        <f>CONCATENATE(G8429," ",K8429)</f>
        <v>United States Pennsylvania</v>
      </c>
      <c r="M8429" t="str">
        <f>IFERROR(VLOOKUP(L8429,'State(need_input)'!I$2:J$3992,2,FALSE),"")</f>
        <v>base.state_us_39</v>
      </c>
      <c r="O8429">
        <v>7939</v>
      </c>
      <c r="P8429">
        <v>1840001385</v>
      </c>
    </row>
    <row r="8430" spans="1:16">
      <c r="A8430" s="5" t="str">
        <f>CONCATENATE("rdx_city_",J8430,"_",B8430)</f>
        <v>rdx_city_USA_615</v>
      </c>
      <c r="B8430">
        <f>IF(I8430=I8429,B8429+1,1)</f>
        <v>615</v>
      </c>
      <c r="C8430" t="s">
        <v>11840</v>
      </c>
      <c r="D8430" t="s">
        <v>11840</v>
      </c>
      <c r="E8430">
        <v>34.5699</v>
      </c>
      <c r="F8430">
        <v>-111.8573</v>
      </c>
      <c r="G8430" t="s">
        <v>11356</v>
      </c>
      <c r="H8430" t="str">
        <f>IFERROR(VLOOKUP(I8430,'country(26mar)'!C$2:D$251,2,FALSE),"")</f>
        <v>base.us</v>
      </c>
      <c r="I8430" t="s">
        <v>11357</v>
      </c>
      <c r="J8430" t="s">
        <v>11358</v>
      </c>
      <c r="K8430" t="s">
        <v>11476</v>
      </c>
      <c r="L8430" t="str">
        <f>CONCATENATE(G8430," ",K8430)</f>
        <v>United States Arizona</v>
      </c>
      <c r="M8430" t="str">
        <f>IFERROR(VLOOKUP(L8430,'State(need_input)'!I$2:J$3992,2,FALSE),"")</f>
        <v>base.state_us_3</v>
      </c>
      <c r="O8430">
        <v>11201</v>
      </c>
      <c r="P8430">
        <v>1840022752</v>
      </c>
    </row>
    <row r="8431" spans="1:16">
      <c r="A8431" s="5" t="str">
        <f>CONCATENATE("rdx_city_",J8431,"_",B8431)</f>
        <v>rdx_city_USA_616</v>
      </c>
      <c r="B8431">
        <f>IF(I8431=I8430,B8430+1,1)</f>
        <v>616</v>
      </c>
      <c r="C8431" t="s">
        <v>11841</v>
      </c>
      <c r="D8431" t="s">
        <v>11841</v>
      </c>
      <c r="E8431">
        <v>37.2803</v>
      </c>
      <c r="F8431">
        <v>-121.9542</v>
      </c>
      <c r="G8431" t="s">
        <v>11356</v>
      </c>
      <c r="H8431" t="str">
        <f>IFERROR(VLOOKUP(I8431,'country(26mar)'!C$2:D$251,2,FALSE),"")</f>
        <v>base.us</v>
      </c>
      <c r="I8431" t="s">
        <v>11357</v>
      </c>
      <c r="J8431" t="s">
        <v>11358</v>
      </c>
      <c r="K8431" t="s">
        <v>11379</v>
      </c>
      <c r="L8431" t="str">
        <f>CONCATENATE(G8431," ",K8431)</f>
        <v>United States California</v>
      </c>
      <c r="M8431" t="str">
        <f>IFERROR(VLOOKUP(L8431,'State(need_input)'!I$2:J$3992,2,FALSE),"")</f>
        <v>base.state_us_5</v>
      </c>
      <c r="O8431">
        <v>41544</v>
      </c>
      <c r="P8431">
        <v>1840018949</v>
      </c>
    </row>
    <row r="8432" spans="1:16">
      <c r="A8432" s="5" t="str">
        <f>CONCATENATE("rdx_city_",J8432,"_",B8432)</f>
        <v>rdx_city_USA_617</v>
      </c>
      <c r="B8432">
        <f>IF(I8432=I8431,B8431+1,1)</f>
        <v>617</v>
      </c>
      <c r="C8432" t="s">
        <v>11841</v>
      </c>
      <c r="D8432" t="s">
        <v>11841</v>
      </c>
      <c r="E8432">
        <v>41.0777</v>
      </c>
      <c r="F8432">
        <v>-80.5904</v>
      </c>
      <c r="G8432" t="s">
        <v>11356</v>
      </c>
      <c r="H8432" t="str">
        <f>IFERROR(VLOOKUP(I8432,'country(26mar)'!C$2:D$251,2,FALSE),"")</f>
        <v>base.us</v>
      </c>
      <c r="I8432" t="s">
        <v>11357</v>
      </c>
      <c r="J8432" t="s">
        <v>11358</v>
      </c>
      <c r="K8432" t="s">
        <v>11373</v>
      </c>
      <c r="L8432" t="str">
        <f>CONCATENATE(G8432," ",K8432)</f>
        <v>United States Ohio</v>
      </c>
      <c r="M8432" t="str">
        <f>IFERROR(VLOOKUP(L8432,'State(need_input)'!I$2:J$3992,2,FALSE),"")</f>
        <v>base.state_us_30</v>
      </c>
      <c r="O8432">
        <v>7890</v>
      </c>
      <c r="P8432">
        <v>1840000926</v>
      </c>
    </row>
    <row r="8433" spans="1:16">
      <c r="A8433" s="5" t="str">
        <f>CONCATENATE("rdx_city_",J8433,"_",B8433)</f>
        <v>rdx_city_USA_618</v>
      </c>
      <c r="B8433">
        <f>IF(I8433=I8432,B8432+1,1)</f>
        <v>618</v>
      </c>
      <c r="C8433" t="s">
        <v>11842</v>
      </c>
      <c r="D8433" t="s">
        <v>11842</v>
      </c>
      <c r="E8433">
        <v>37.3446</v>
      </c>
      <c r="F8433">
        <v>-85.3512</v>
      </c>
      <c r="G8433" t="s">
        <v>11356</v>
      </c>
      <c r="H8433" t="str">
        <f>IFERROR(VLOOKUP(I8433,'country(26mar)'!C$2:D$251,2,FALSE),"")</f>
        <v>base.us</v>
      </c>
      <c r="I8433" t="s">
        <v>11357</v>
      </c>
      <c r="J8433" t="s">
        <v>11358</v>
      </c>
      <c r="K8433" t="s">
        <v>11409</v>
      </c>
      <c r="L8433" t="str">
        <f>CONCATENATE(G8433," ",K8433)</f>
        <v>United States Kentucky</v>
      </c>
      <c r="M8433" t="str">
        <f>IFERROR(VLOOKUP(L8433,'State(need_input)'!I$2:J$3992,2,FALSE),"")</f>
        <v>base.state_us_18</v>
      </c>
      <c r="O8433">
        <v>14686</v>
      </c>
      <c r="P8433">
        <v>1840013242</v>
      </c>
    </row>
    <row r="8434" spans="1:16">
      <c r="A8434" s="5" t="str">
        <f>CONCATENATE("rdx_city_",J8434,"_",B8434)</f>
        <v>rdx_city_USA_619</v>
      </c>
      <c r="B8434">
        <f>IF(I8434=I8433,B8433+1,1)</f>
        <v>619</v>
      </c>
      <c r="C8434" t="s">
        <v>11843</v>
      </c>
      <c r="D8434" t="s">
        <v>11843</v>
      </c>
      <c r="E8434">
        <v>41.9498</v>
      </c>
      <c r="F8434">
        <v>-88.4167</v>
      </c>
      <c r="G8434" t="s">
        <v>11356</v>
      </c>
      <c r="H8434" t="str">
        <f>IFERROR(VLOOKUP(I8434,'country(26mar)'!C$2:D$251,2,FALSE),"")</f>
        <v>base.us</v>
      </c>
      <c r="I8434" t="s">
        <v>11357</v>
      </c>
      <c r="J8434" t="s">
        <v>11358</v>
      </c>
      <c r="K8434" t="s">
        <v>11376</v>
      </c>
      <c r="L8434" t="str">
        <f>CONCATENATE(G8434," ",K8434)</f>
        <v>United States Illinois</v>
      </c>
      <c r="M8434" t="str">
        <f>IFERROR(VLOOKUP(L8434,'State(need_input)'!I$2:J$3992,2,FALSE),"")</f>
        <v>base.state_us_14</v>
      </c>
      <c r="O8434">
        <v>11282</v>
      </c>
      <c r="P8434">
        <v>1840000495</v>
      </c>
    </row>
    <row r="8435" spans="1:16">
      <c r="A8435" s="5" t="str">
        <f>CONCATENATE("rdx_city_",J8435,"_",B8435)</f>
        <v>rdx_city_USA_620</v>
      </c>
      <c r="B8435">
        <f>IF(I8435=I8434,B8434+1,1)</f>
        <v>620</v>
      </c>
      <c r="C8435" t="s">
        <v>11844</v>
      </c>
      <c r="D8435" t="s">
        <v>11844</v>
      </c>
      <c r="E8435">
        <v>40.8896</v>
      </c>
      <c r="F8435">
        <v>-81.5886</v>
      </c>
      <c r="G8435" t="s">
        <v>11356</v>
      </c>
      <c r="H8435" t="str">
        <f>IFERROR(VLOOKUP(I8435,'country(26mar)'!C$2:D$251,2,FALSE),"")</f>
        <v>base.us</v>
      </c>
      <c r="I8435" t="s">
        <v>11357</v>
      </c>
      <c r="J8435" t="s">
        <v>11358</v>
      </c>
      <c r="K8435" t="s">
        <v>11373</v>
      </c>
      <c r="L8435" t="str">
        <f>CONCATENATE(G8435," ",K8435)</f>
        <v>United States Ohio</v>
      </c>
      <c r="M8435" t="str">
        <f>IFERROR(VLOOKUP(L8435,'State(need_input)'!I$2:J$3992,2,FALSE),"")</f>
        <v>base.state_us_30</v>
      </c>
      <c r="O8435">
        <v>5451</v>
      </c>
      <c r="P8435">
        <v>1840007173</v>
      </c>
    </row>
    <row r="8436" spans="1:16">
      <c r="A8436" s="5" t="str">
        <f>CONCATENATE("rdx_city_",J8436,"_",B8436)</f>
        <v>rdx_city_USA_621</v>
      </c>
      <c r="B8436">
        <f>IF(I8436=I8435,B8435+1,1)</f>
        <v>621</v>
      </c>
      <c r="C8436" t="s">
        <v>11845</v>
      </c>
      <c r="D8436" t="s">
        <v>11845</v>
      </c>
      <c r="E8436">
        <v>39.8432</v>
      </c>
      <c r="F8436">
        <v>-82.8121</v>
      </c>
      <c r="G8436" t="s">
        <v>11356</v>
      </c>
      <c r="H8436" t="str">
        <f>IFERROR(VLOOKUP(I8436,'country(26mar)'!C$2:D$251,2,FALSE),"")</f>
        <v>base.us</v>
      </c>
      <c r="I8436" t="s">
        <v>11357</v>
      </c>
      <c r="J8436" t="s">
        <v>11358</v>
      </c>
      <c r="K8436" t="s">
        <v>11373</v>
      </c>
      <c r="L8436" t="str">
        <f>CONCATENATE(G8436," ",K8436)</f>
        <v>United States Ohio</v>
      </c>
      <c r="M8436" t="str">
        <f>IFERROR(VLOOKUP(L8436,'State(need_input)'!I$2:J$3992,2,FALSE),"")</f>
        <v>base.state_us_30</v>
      </c>
      <c r="O8436">
        <v>8294</v>
      </c>
      <c r="P8436">
        <v>1840010524</v>
      </c>
    </row>
    <row r="8437" spans="1:16">
      <c r="A8437" s="5" t="str">
        <f>CONCATENATE("rdx_city_",J8437,"_",B8437)</f>
        <v>rdx_city_USA_622</v>
      </c>
      <c r="B8437">
        <f>IF(I8437=I8436,B8436+1,1)</f>
        <v>622</v>
      </c>
      <c r="C8437" t="s">
        <v>11846</v>
      </c>
      <c r="D8437" t="s">
        <v>11846</v>
      </c>
      <c r="E8437">
        <v>42.8885</v>
      </c>
      <c r="F8437">
        <v>-77.2805</v>
      </c>
      <c r="G8437" t="s">
        <v>11356</v>
      </c>
      <c r="H8437" t="str">
        <f>IFERROR(VLOOKUP(I8437,'country(26mar)'!C$2:D$251,2,FALSE),"")</f>
        <v>base.us</v>
      </c>
      <c r="I8437" t="s">
        <v>11357</v>
      </c>
      <c r="J8437" t="s">
        <v>11358</v>
      </c>
      <c r="K8437" t="s">
        <v>11385</v>
      </c>
      <c r="L8437" t="str">
        <f>CONCATENATE(G8437," ",K8437)</f>
        <v>United States New York</v>
      </c>
      <c r="M8437" t="str">
        <f>IFERROR(VLOOKUP(L8437,'State(need_input)'!I$2:J$3992,2,FALSE),"")</f>
        <v>base.state_us_27</v>
      </c>
      <c r="O8437">
        <v>10289</v>
      </c>
      <c r="P8437">
        <v>1840000392</v>
      </c>
    </row>
    <row r="8438" spans="1:16">
      <c r="A8438" s="5" t="str">
        <f>CONCATENATE("rdx_city_",J8438,"_",B8438)</f>
        <v>rdx_city_USA_623</v>
      </c>
      <c r="B8438">
        <f>IF(I8438=I8437,B8437+1,1)</f>
        <v>623</v>
      </c>
      <c r="C8438" t="s">
        <v>11847</v>
      </c>
      <c r="D8438" t="s">
        <v>11847</v>
      </c>
      <c r="E8438">
        <v>45.2653</v>
      </c>
      <c r="F8438">
        <v>-122.6866</v>
      </c>
      <c r="G8438" t="s">
        <v>11356</v>
      </c>
      <c r="H8438" t="str">
        <f>IFERROR(VLOOKUP(I8438,'country(26mar)'!C$2:D$251,2,FALSE),"")</f>
        <v>base.us</v>
      </c>
      <c r="I8438" t="s">
        <v>11357</v>
      </c>
      <c r="J8438" t="s">
        <v>11358</v>
      </c>
      <c r="K8438" t="s">
        <v>11397</v>
      </c>
      <c r="L8438" t="str">
        <f>CONCATENATE(G8438," ",K8438)</f>
        <v>United States Oregon</v>
      </c>
      <c r="M8438" t="str">
        <f>IFERROR(VLOOKUP(L8438,'State(need_input)'!I$2:J$3992,2,FALSE),"")</f>
        <v>base.state_us_32</v>
      </c>
      <c r="O8438">
        <v>19206</v>
      </c>
      <c r="P8438">
        <v>1840018569</v>
      </c>
    </row>
    <row r="8439" spans="1:16">
      <c r="A8439" s="5" t="str">
        <f>CONCATENATE("rdx_city_",J8439,"_",B8439)</f>
        <v>rdx_city_USA_624</v>
      </c>
      <c r="B8439">
        <f>IF(I8439=I8438,B8438+1,1)</f>
        <v>624</v>
      </c>
      <c r="C8439" t="s">
        <v>11848</v>
      </c>
      <c r="D8439" t="s">
        <v>11848</v>
      </c>
      <c r="E8439">
        <v>41.0315</v>
      </c>
      <c r="F8439">
        <v>-80.7671</v>
      </c>
      <c r="G8439" t="s">
        <v>11356</v>
      </c>
      <c r="H8439" t="str">
        <f>IFERROR(VLOOKUP(I8439,'country(26mar)'!C$2:D$251,2,FALSE),"")</f>
        <v>base.us</v>
      </c>
      <c r="I8439" t="s">
        <v>11357</v>
      </c>
      <c r="J8439" t="s">
        <v>11358</v>
      </c>
      <c r="K8439" t="s">
        <v>11373</v>
      </c>
      <c r="L8439" t="str">
        <f>CONCATENATE(G8439," ",K8439)</f>
        <v>United States Ohio</v>
      </c>
      <c r="M8439" t="str">
        <f>IFERROR(VLOOKUP(L8439,'State(need_input)'!I$2:J$3992,2,FALSE),"")</f>
        <v>base.state_us_30</v>
      </c>
      <c r="O8439">
        <v>7256</v>
      </c>
      <c r="P8439">
        <v>1840007163</v>
      </c>
    </row>
    <row r="8440" spans="1:16">
      <c r="A8440" s="5" t="str">
        <f>CONCATENATE("rdx_city_",J8440,"_",B8440)</f>
        <v>rdx_city_USA_625</v>
      </c>
      <c r="B8440">
        <f>IF(I8440=I8439,B8439+1,1)</f>
        <v>625</v>
      </c>
      <c r="C8440" t="s">
        <v>11849</v>
      </c>
      <c r="D8440" t="s">
        <v>11850</v>
      </c>
      <c r="E8440">
        <v>38.4429</v>
      </c>
      <c r="F8440">
        <v>-105.2204</v>
      </c>
      <c r="G8440" t="s">
        <v>11356</v>
      </c>
      <c r="H8440" t="str">
        <f>IFERROR(VLOOKUP(I8440,'country(26mar)'!C$2:D$251,2,FALSE),"")</f>
        <v>base.us</v>
      </c>
      <c r="I8440" t="s">
        <v>11357</v>
      </c>
      <c r="J8440" t="s">
        <v>11358</v>
      </c>
      <c r="K8440" t="s">
        <v>11396</v>
      </c>
      <c r="L8440" t="str">
        <f>CONCATENATE(G8440," ",K8440)</f>
        <v>United States Colorado</v>
      </c>
      <c r="M8440" t="str">
        <f>IFERROR(VLOOKUP(L8440,'State(need_input)'!I$2:J$3992,2,FALSE),"")</f>
        <v>base.state_us_6</v>
      </c>
      <c r="O8440">
        <v>27368</v>
      </c>
      <c r="P8440">
        <v>1840018855</v>
      </c>
    </row>
    <row r="8441" spans="1:16">
      <c r="A8441" s="5" t="str">
        <f>CONCATENATE("rdx_city_",J8441,"_",B8441)</f>
        <v>rdx_city_USA_626</v>
      </c>
      <c r="B8441">
        <f>IF(I8441=I8440,B8440+1,1)</f>
        <v>626</v>
      </c>
      <c r="C8441" t="s">
        <v>11851</v>
      </c>
      <c r="D8441" t="s">
        <v>11851</v>
      </c>
      <c r="E8441">
        <v>40.2642</v>
      </c>
      <c r="F8441">
        <v>-80.1868</v>
      </c>
      <c r="G8441" t="s">
        <v>11356</v>
      </c>
      <c r="H8441" t="str">
        <f>IFERROR(VLOOKUP(I8441,'country(26mar)'!C$2:D$251,2,FALSE),"")</f>
        <v>base.us</v>
      </c>
      <c r="I8441" t="s">
        <v>11357</v>
      </c>
      <c r="J8441" t="s">
        <v>11358</v>
      </c>
      <c r="K8441" t="s">
        <v>11416</v>
      </c>
      <c r="L8441" t="str">
        <f>CONCATENATE(G8441," ",K8441)</f>
        <v>United States Pennsylvania</v>
      </c>
      <c r="M8441" t="str">
        <f>IFERROR(VLOOKUP(L8441,'State(need_input)'!I$2:J$3992,2,FALSE),"")</f>
        <v>base.state_us_39</v>
      </c>
      <c r="O8441">
        <v>8837</v>
      </c>
      <c r="P8441">
        <v>1840003643</v>
      </c>
    </row>
    <row r="8442" spans="1:16">
      <c r="A8442" s="5" t="str">
        <f>CONCATENATE("rdx_city_",J8442,"_",B8442)</f>
        <v>rdx_city_USA_627</v>
      </c>
      <c r="B8442">
        <f>IF(I8442=I8441,B8441+1,1)</f>
        <v>627</v>
      </c>
      <c r="C8442" t="s">
        <v>11852</v>
      </c>
      <c r="D8442" t="s">
        <v>11852</v>
      </c>
      <c r="E8442">
        <v>44.6</v>
      </c>
      <c r="F8442">
        <v>-75.1703</v>
      </c>
      <c r="G8442" t="s">
        <v>11356</v>
      </c>
      <c r="H8442" t="str">
        <f>IFERROR(VLOOKUP(I8442,'country(26mar)'!C$2:D$251,2,FALSE),"")</f>
        <v>base.us</v>
      </c>
      <c r="I8442" t="s">
        <v>11357</v>
      </c>
      <c r="J8442" t="s">
        <v>11358</v>
      </c>
      <c r="K8442" t="s">
        <v>11385</v>
      </c>
      <c r="L8442" t="str">
        <f>CONCATENATE(G8442," ",K8442)</f>
        <v>United States New York</v>
      </c>
      <c r="M8442" t="str">
        <f>IFERROR(VLOOKUP(L8442,'State(need_input)'!I$2:J$3992,2,FALSE),"")</f>
        <v>base.state_us_27</v>
      </c>
      <c r="O8442">
        <v>6666</v>
      </c>
      <c r="P8442">
        <v>1840004065</v>
      </c>
    </row>
    <row r="8443" spans="1:16">
      <c r="A8443" s="5" t="str">
        <f>CONCATENATE("rdx_city_",J8443,"_",B8443)</f>
        <v>rdx_city_USA_628</v>
      </c>
      <c r="B8443">
        <f>IF(I8443=I8442,B8442+1,1)</f>
        <v>628</v>
      </c>
      <c r="C8443" t="s">
        <v>11852</v>
      </c>
      <c r="D8443" t="s">
        <v>11852</v>
      </c>
      <c r="E8443">
        <v>40.5632</v>
      </c>
      <c r="F8443">
        <v>-90.0409</v>
      </c>
      <c r="G8443" t="s">
        <v>11356</v>
      </c>
      <c r="H8443" t="str">
        <f>IFERROR(VLOOKUP(I8443,'country(26mar)'!C$2:D$251,2,FALSE),"")</f>
        <v>base.us</v>
      </c>
      <c r="I8443" t="s">
        <v>11357</v>
      </c>
      <c r="J8443" t="s">
        <v>11358</v>
      </c>
      <c r="K8443" t="s">
        <v>11376</v>
      </c>
      <c r="L8443" t="str">
        <f>CONCATENATE(G8443," ",K8443)</f>
        <v>United States Illinois</v>
      </c>
      <c r="M8443" t="str">
        <f>IFERROR(VLOOKUP(L8443,'State(need_input)'!I$2:J$3992,2,FALSE),"")</f>
        <v>base.state_us_14</v>
      </c>
      <c r="O8443">
        <v>13972</v>
      </c>
      <c r="P8443">
        <v>1840007212</v>
      </c>
    </row>
    <row r="8444" spans="1:16">
      <c r="A8444" s="5" t="str">
        <f>CONCATENATE("rdx_city_",J8444,"_",B8444)</f>
        <v>rdx_city_USA_629</v>
      </c>
      <c r="B8444">
        <f>IF(I8444=I8443,B8443+1,1)</f>
        <v>629</v>
      </c>
      <c r="C8444" t="s">
        <v>11852</v>
      </c>
      <c r="D8444" t="s">
        <v>11852</v>
      </c>
      <c r="E8444">
        <v>34.2469</v>
      </c>
      <c r="F8444">
        <v>-84.4902</v>
      </c>
      <c r="G8444" t="s">
        <v>11356</v>
      </c>
      <c r="H8444" t="str">
        <f>IFERROR(VLOOKUP(I8444,'country(26mar)'!C$2:D$251,2,FALSE),"")</f>
        <v>base.us</v>
      </c>
      <c r="I8444" t="s">
        <v>11357</v>
      </c>
      <c r="J8444" t="s">
        <v>11358</v>
      </c>
      <c r="K8444" t="s">
        <v>4020</v>
      </c>
      <c r="L8444" t="str">
        <f>CONCATENATE(G8444," ",K8444)</f>
        <v>United States Georgia</v>
      </c>
      <c r="M8444" t="str">
        <f>IFERROR(VLOOKUP(L8444,'State(need_input)'!I$2:J$3992,2,FALSE),"")</f>
        <v>base.state_us_11</v>
      </c>
      <c r="O8444">
        <v>27936</v>
      </c>
      <c r="P8444">
        <v>1840014703</v>
      </c>
    </row>
    <row r="8445" spans="1:16">
      <c r="A8445" s="5" t="str">
        <f>CONCATENATE("rdx_city_",J8445,"_",B8445)</f>
        <v>rdx_city_USA_630</v>
      </c>
      <c r="B8445">
        <f>IF(I8445=I8444,B8444+1,1)</f>
        <v>630</v>
      </c>
      <c r="C8445" t="s">
        <v>11852</v>
      </c>
      <c r="D8445" t="s">
        <v>11852</v>
      </c>
      <c r="E8445">
        <v>40.8076</v>
      </c>
      <c r="F8445">
        <v>-81.3677</v>
      </c>
      <c r="G8445" t="s">
        <v>11356</v>
      </c>
      <c r="H8445" t="str">
        <f>IFERROR(VLOOKUP(I8445,'country(26mar)'!C$2:D$251,2,FALSE),"")</f>
        <v>base.us</v>
      </c>
      <c r="I8445" t="s">
        <v>11357</v>
      </c>
      <c r="J8445" t="s">
        <v>11358</v>
      </c>
      <c r="K8445" t="s">
        <v>11373</v>
      </c>
      <c r="L8445" t="str">
        <f>CONCATENATE(G8445," ",K8445)</f>
        <v>United States Ohio</v>
      </c>
      <c r="M8445" t="str">
        <f>IFERROR(VLOOKUP(L8445,'State(need_input)'!I$2:J$3992,2,FALSE),"")</f>
        <v>base.state_us_30</v>
      </c>
      <c r="O8445">
        <v>271184</v>
      </c>
      <c r="P8445">
        <v>1840000963</v>
      </c>
    </row>
    <row r="8446" spans="1:16">
      <c r="A8446" s="5" t="str">
        <f>CONCATENATE("rdx_city_",J8446,"_",B8446)</f>
        <v>rdx_city_USA_631</v>
      </c>
      <c r="B8446">
        <f>IF(I8446=I8445,B8445+1,1)</f>
        <v>631</v>
      </c>
      <c r="C8446" t="s">
        <v>11852</v>
      </c>
      <c r="D8446" t="s">
        <v>11852</v>
      </c>
      <c r="E8446">
        <v>32.5976</v>
      </c>
      <c r="F8446">
        <v>-90.0315</v>
      </c>
      <c r="G8446" t="s">
        <v>11356</v>
      </c>
      <c r="H8446" t="str">
        <f>IFERROR(VLOOKUP(I8446,'country(26mar)'!C$2:D$251,2,FALSE),"")</f>
        <v>base.us</v>
      </c>
      <c r="I8446" t="s">
        <v>11357</v>
      </c>
      <c r="J8446" t="s">
        <v>11358</v>
      </c>
      <c r="K8446" t="s">
        <v>11452</v>
      </c>
      <c r="L8446" t="str">
        <f>CONCATENATE(G8446," ",K8446)</f>
        <v>United States Mississippi</v>
      </c>
      <c r="M8446" t="str">
        <f>IFERROR(VLOOKUP(L8446,'State(need_input)'!I$2:J$3992,2,FALSE),"")</f>
        <v>base.state_us_37</v>
      </c>
      <c r="O8446">
        <v>14781</v>
      </c>
      <c r="P8446">
        <v>1840014872</v>
      </c>
    </row>
    <row r="8447" spans="1:16">
      <c r="A8447" s="5" t="str">
        <f>CONCATENATE("rdx_city_",J8447,"_",B8447)</f>
        <v>rdx_city_USA_632</v>
      </c>
      <c r="B8447">
        <f>IF(I8447=I8446,B8446+1,1)</f>
        <v>632</v>
      </c>
      <c r="C8447" t="s">
        <v>11853</v>
      </c>
      <c r="D8447" t="s">
        <v>11853</v>
      </c>
      <c r="E8447">
        <v>34.9877</v>
      </c>
      <c r="F8447">
        <v>-101.918</v>
      </c>
      <c r="G8447" t="s">
        <v>11356</v>
      </c>
      <c r="H8447" t="str">
        <f>IFERROR(VLOOKUP(I8447,'country(26mar)'!C$2:D$251,2,FALSE),"")</f>
        <v>base.us</v>
      </c>
      <c r="I8447" t="s">
        <v>11357</v>
      </c>
      <c r="J8447" t="s">
        <v>11358</v>
      </c>
      <c r="K8447" t="s">
        <v>11365</v>
      </c>
      <c r="L8447" t="str">
        <f>CONCATENATE(G8447," ",K8447)</f>
        <v>United States Texas</v>
      </c>
      <c r="M8447" t="str">
        <f>IFERROR(VLOOKUP(L8447,'State(need_input)'!I$2:J$3992,2,FALSE),"")</f>
        <v>base.state_us_44</v>
      </c>
      <c r="O8447">
        <v>15464</v>
      </c>
      <c r="P8447">
        <v>1840019180</v>
      </c>
    </row>
    <row r="8448" spans="1:16">
      <c r="A8448" s="5" t="str">
        <f>CONCATENATE("rdx_city_",J8448,"_",B8448)</f>
        <v>rdx_city_USA_633</v>
      </c>
      <c r="B8448">
        <f>IF(I8448=I8447,B8447+1,1)</f>
        <v>633</v>
      </c>
      <c r="C8448" t="s">
        <v>11854</v>
      </c>
      <c r="D8448" t="s">
        <v>11854</v>
      </c>
      <c r="E8448">
        <v>33.6884</v>
      </c>
      <c r="F8448">
        <v>-117.2621</v>
      </c>
      <c r="G8448" t="s">
        <v>11356</v>
      </c>
      <c r="H8448" t="str">
        <f>IFERROR(VLOOKUP(I8448,'country(26mar)'!C$2:D$251,2,FALSE),"")</f>
        <v>base.us</v>
      </c>
      <c r="I8448" t="s">
        <v>11357</v>
      </c>
      <c r="J8448" t="s">
        <v>11358</v>
      </c>
      <c r="K8448" t="s">
        <v>11379</v>
      </c>
      <c r="L8448" t="str">
        <f>CONCATENATE(G8448," ",K8448)</f>
        <v>United States California</v>
      </c>
      <c r="M8448" t="str">
        <f>IFERROR(VLOOKUP(L8448,'State(need_input)'!I$2:J$3992,2,FALSE),"")</f>
        <v>base.state_us_5</v>
      </c>
      <c r="O8448">
        <v>11223</v>
      </c>
      <c r="P8448">
        <v>1840019301</v>
      </c>
    </row>
    <row r="8449" spans="1:16">
      <c r="A8449" s="5" t="str">
        <f>CONCATENATE("rdx_city_",J8449,"_",B8449)</f>
        <v>rdx_city_USA_634</v>
      </c>
      <c r="B8449">
        <f>IF(I8449=I8448,B8448+1,1)</f>
        <v>634</v>
      </c>
      <c r="C8449" t="s">
        <v>11855</v>
      </c>
      <c r="D8449" t="s">
        <v>11855</v>
      </c>
      <c r="E8449">
        <v>28.3934</v>
      </c>
      <c r="F8449">
        <v>-80.605</v>
      </c>
      <c r="G8449" t="s">
        <v>11356</v>
      </c>
      <c r="H8449" t="str">
        <f>IFERROR(VLOOKUP(I8449,'country(26mar)'!C$2:D$251,2,FALSE),"")</f>
        <v>base.us</v>
      </c>
      <c r="I8449" t="s">
        <v>11357</v>
      </c>
      <c r="J8449" t="s">
        <v>11358</v>
      </c>
      <c r="K8449" t="s">
        <v>11435</v>
      </c>
      <c r="L8449" t="str">
        <f>CONCATENATE(G8449," ",K8449)</f>
        <v>United States Florida</v>
      </c>
      <c r="M8449" t="str">
        <f>IFERROR(VLOOKUP(L8449,'State(need_input)'!I$2:J$3992,2,FALSE),"")</f>
        <v>base.state_us_10</v>
      </c>
      <c r="O8449">
        <v>10413</v>
      </c>
      <c r="P8449">
        <v>1840015091</v>
      </c>
    </row>
    <row r="8450" spans="1:16">
      <c r="A8450" s="5" t="str">
        <f>CONCATENATE("rdx_city_",J8450,"_",B8450)</f>
        <v>rdx_city_USA_635</v>
      </c>
      <c r="B8450">
        <f>IF(I8450=I8449,B8449+1,1)</f>
        <v>635</v>
      </c>
      <c r="C8450" t="s">
        <v>11856</v>
      </c>
      <c r="D8450" t="s">
        <v>11856</v>
      </c>
      <c r="E8450">
        <v>26.6444</v>
      </c>
      <c r="F8450">
        <v>-81.9956</v>
      </c>
      <c r="G8450" t="s">
        <v>11356</v>
      </c>
      <c r="H8450" t="str">
        <f>IFERROR(VLOOKUP(I8450,'country(26mar)'!C$2:D$251,2,FALSE),"")</f>
        <v>base.us</v>
      </c>
      <c r="I8450" t="s">
        <v>11357</v>
      </c>
      <c r="J8450" t="s">
        <v>11358</v>
      </c>
      <c r="K8450" t="s">
        <v>11435</v>
      </c>
      <c r="L8450" t="str">
        <f>CONCATENATE(G8450," ",K8450)</f>
        <v>United States Florida</v>
      </c>
      <c r="M8450" t="str">
        <f>IFERROR(VLOOKUP(L8450,'State(need_input)'!I$2:J$3992,2,FALSE),"")</f>
        <v>base.state_us_10</v>
      </c>
      <c r="O8450">
        <v>630134</v>
      </c>
      <c r="P8450">
        <v>1840015130</v>
      </c>
    </row>
    <row r="8451" spans="1:16">
      <c r="A8451" s="5" t="str">
        <f>CONCATENATE("rdx_city_",J8451,"_",B8451)</f>
        <v>rdx_city_USA_636</v>
      </c>
      <c r="B8451">
        <f>IF(I8451=I8450,B8450+1,1)</f>
        <v>636</v>
      </c>
      <c r="C8451" t="s">
        <v>11857</v>
      </c>
      <c r="D8451" t="s">
        <v>11857</v>
      </c>
      <c r="E8451">
        <v>37.3108</v>
      </c>
      <c r="F8451">
        <v>-89.5596</v>
      </c>
      <c r="G8451" t="s">
        <v>11356</v>
      </c>
      <c r="H8451" t="str">
        <f>IFERROR(VLOOKUP(I8451,'country(26mar)'!C$2:D$251,2,FALSE),"")</f>
        <v>base.us</v>
      </c>
      <c r="I8451" t="s">
        <v>11357</v>
      </c>
      <c r="J8451" t="s">
        <v>11358</v>
      </c>
      <c r="K8451" t="s">
        <v>11495</v>
      </c>
      <c r="L8451" t="str">
        <f>CONCATENATE(G8451," ",K8451)</f>
        <v>United States Missouri</v>
      </c>
      <c r="M8451" t="str">
        <f>IFERROR(VLOOKUP(L8451,'State(need_input)'!I$2:J$3992,2,FALSE),"")</f>
        <v>base.state_us_38</v>
      </c>
      <c r="O8451">
        <v>54588</v>
      </c>
      <c r="P8451">
        <v>1840007598</v>
      </c>
    </row>
    <row r="8452" spans="1:16">
      <c r="A8452" s="5" t="str">
        <f>CONCATENATE("rdx_city_",J8452,"_",B8452)</f>
        <v>rdx_city_USA_637</v>
      </c>
      <c r="B8452">
        <f>IF(I8452=I8451,B8451+1,1)</f>
        <v>637</v>
      </c>
      <c r="C8452" t="s">
        <v>11858</v>
      </c>
      <c r="D8452" t="s">
        <v>11858</v>
      </c>
      <c r="E8452">
        <v>36.9772</v>
      </c>
      <c r="F8452">
        <v>-121.9538</v>
      </c>
      <c r="G8452" t="s">
        <v>11356</v>
      </c>
      <c r="H8452" t="str">
        <f>IFERROR(VLOOKUP(I8452,'country(26mar)'!C$2:D$251,2,FALSE),"")</f>
        <v>base.us</v>
      </c>
      <c r="I8452" t="s">
        <v>11357</v>
      </c>
      <c r="J8452" t="s">
        <v>11358</v>
      </c>
      <c r="K8452" t="s">
        <v>11379</v>
      </c>
      <c r="L8452" t="str">
        <f>CONCATENATE(G8452," ",K8452)</f>
        <v>United States California</v>
      </c>
      <c r="M8452" t="str">
        <f>IFERROR(VLOOKUP(L8452,'State(need_input)'!I$2:J$3992,2,FALSE),"")</f>
        <v>base.state_us_5</v>
      </c>
      <c r="O8452">
        <v>10180</v>
      </c>
      <c r="P8452">
        <v>1840018959</v>
      </c>
    </row>
    <row r="8453" spans="1:16">
      <c r="A8453" s="5" t="str">
        <f>CONCATENATE("rdx_city_",J8453,"_",B8453)</f>
        <v>rdx_city_USA_638</v>
      </c>
      <c r="B8453">
        <f>IF(I8453=I8452,B8452+1,1)</f>
        <v>638</v>
      </c>
      <c r="C8453" t="s">
        <v>11859</v>
      </c>
      <c r="D8453" t="s">
        <v>11859</v>
      </c>
      <c r="E8453">
        <v>41.5714</v>
      </c>
      <c r="F8453">
        <v>-75.5048</v>
      </c>
      <c r="G8453" t="s">
        <v>11356</v>
      </c>
      <c r="H8453" t="str">
        <f>IFERROR(VLOOKUP(I8453,'country(26mar)'!C$2:D$251,2,FALSE),"")</f>
        <v>base.us</v>
      </c>
      <c r="I8453" t="s">
        <v>11357</v>
      </c>
      <c r="J8453" t="s">
        <v>11358</v>
      </c>
      <c r="K8453" t="s">
        <v>11416</v>
      </c>
      <c r="L8453" t="str">
        <f>CONCATENATE(G8453," ",K8453)</f>
        <v>United States Pennsylvania</v>
      </c>
      <c r="M8453" t="str">
        <f>IFERROR(VLOOKUP(L8453,'State(need_input)'!I$2:J$3992,2,FALSE),"")</f>
        <v>base.state_us_39</v>
      </c>
      <c r="O8453">
        <v>8447</v>
      </c>
      <c r="P8453">
        <v>1840003376</v>
      </c>
    </row>
    <row r="8454" spans="1:16">
      <c r="A8454" s="5" t="str">
        <f>CONCATENATE("rdx_city_",J8454,"_",B8454)</f>
        <v>rdx_city_USA_639</v>
      </c>
      <c r="B8454">
        <f>IF(I8454=I8453,B8453+1,1)</f>
        <v>639</v>
      </c>
      <c r="C8454" t="s">
        <v>11859</v>
      </c>
      <c r="D8454" t="s">
        <v>11859</v>
      </c>
      <c r="E8454">
        <v>39.3948</v>
      </c>
      <c r="F8454">
        <v>-107.2145</v>
      </c>
      <c r="G8454" t="s">
        <v>11356</v>
      </c>
      <c r="H8454" t="str">
        <f>IFERROR(VLOOKUP(I8454,'country(26mar)'!C$2:D$251,2,FALSE),"")</f>
        <v>base.us</v>
      </c>
      <c r="I8454" t="s">
        <v>11357</v>
      </c>
      <c r="J8454" t="s">
        <v>11358</v>
      </c>
      <c r="K8454" t="s">
        <v>11396</v>
      </c>
      <c r="L8454" t="str">
        <f>CONCATENATE(G8454," ",K8454)</f>
        <v>United States Colorado</v>
      </c>
      <c r="M8454" t="str">
        <f>IFERROR(VLOOKUP(L8454,'State(need_input)'!I$2:J$3992,2,FALSE),"")</f>
        <v>base.state_us_6</v>
      </c>
      <c r="O8454">
        <v>7597</v>
      </c>
      <c r="P8454">
        <v>1840022431</v>
      </c>
    </row>
    <row r="8455" spans="1:16">
      <c r="A8455" s="5" t="str">
        <f>CONCATENATE("rdx_city_",J8455,"_",B8455)</f>
        <v>rdx_city_USA_640</v>
      </c>
      <c r="B8455">
        <f>IF(I8455=I8454,B8454+1,1)</f>
        <v>640</v>
      </c>
      <c r="C8455" t="s">
        <v>11859</v>
      </c>
      <c r="D8455" t="s">
        <v>11859</v>
      </c>
      <c r="E8455">
        <v>37.722</v>
      </c>
      <c r="F8455">
        <v>-89.2238</v>
      </c>
      <c r="G8455" t="s">
        <v>11356</v>
      </c>
      <c r="H8455" t="str">
        <f>IFERROR(VLOOKUP(I8455,'country(26mar)'!C$2:D$251,2,FALSE),"")</f>
        <v>base.us</v>
      </c>
      <c r="I8455" t="s">
        <v>11357</v>
      </c>
      <c r="J8455" t="s">
        <v>11358</v>
      </c>
      <c r="K8455" t="s">
        <v>11376</v>
      </c>
      <c r="L8455" t="str">
        <f>CONCATENATE(G8455," ",K8455)</f>
        <v>United States Illinois</v>
      </c>
      <c r="M8455" t="str">
        <f>IFERROR(VLOOKUP(L8455,'State(need_input)'!I$2:J$3992,2,FALSE),"")</f>
        <v>base.state_us_14</v>
      </c>
      <c r="O8455">
        <v>67807</v>
      </c>
      <c r="P8455">
        <v>1840007560</v>
      </c>
    </row>
    <row r="8456" spans="1:16">
      <c r="A8456" s="5" t="str">
        <f>CONCATENATE("rdx_city_",J8456,"_",B8456)</f>
        <v>rdx_city_USA_641</v>
      </c>
      <c r="B8456">
        <f>IF(I8456=I8455,B8455+1,1)</f>
        <v>641</v>
      </c>
      <c r="C8456" t="s">
        <v>11860</v>
      </c>
      <c r="D8456" t="s">
        <v>11860</v>
      </c>
      <c r="E8456">
        <v>30.3115</v>
      </c>
      <c r="F8456">
        <v>-92.0385</v>
      </c>
      <c r="G8456" t="s">
        <v>11356</v>
      </c>
      <c r="H8456" t="str">
        <f>IFERROR(VLOOKUP(I8456,'country(26mar)'!C$2:D$251,2,FALSE),"")</f>
        <v>base.us</v>
      </c>
      <c r="I8456" t="s">
        <v>11357</v>
      </c>
      <c r="J8456" t="s">
        <v>11358</v>
      </c>
      <c r="K8456" t="s">
        <v>11359</v>
      </c>
      <c r="L8456" t="str">
        <f>CONCATENATE(G8456," ",K8456)</f>
        <v>United States Louisiana</v>
      </c>
      <c r="M8456" t="str">
        <f>IFERROR(VLOOKUP(L8456,'State(need_input)'!I$2:J$3992,2,FALSE),"")</f>
        <v>base.state_us_19</v>
      </c>
      <c r="O8456">
        <v>8973</v>
      </c>
      <c r="P8456">
        <v>1840015043</v>
      </c>
    </row>
    <row r="8457" spans="1:16">
      <c r="A8457" s="5" t="str">
        <f>CONCATENATE("rdx_city_",J8457,"_",B8457)</f>
        <v>rdx_city_USA_642</v>
      </c>
      <c r="B8457">
        <f>IF(I8457=I8456,B8456+1,1)</f>
        <v>642</v>
      </c>
      <c r="C8457" t="s">
        <v>11861</v>
      </c>
      <c r="D8457" t="s">
        <v>11861</v>
      </c>
      <c r="E8457">
        <v>46.8662</v>
      </c>
      <c r="F8457">
        <v>-67.9919</v>
      </c>
      <c r="G8457" t="s">
        <v>11356</v>
      </c>
      <c r="H8457" t="str">
        <f>IFERROR(VLOOKUP(I8457,'country(26mar)'!C$2:D$251,2,FALSE),"")</f>
        <v>base.us</v>
      </c>
      <c r="I8457" t="s">
        <v>11357</v>
      </c>
      <c r="J8457" t="s">
        <v>11358</v>
      </c>
      <c r="K8457" t="s">
        <v>11525</v>
      </c>
      <c r="L8457" t="str">
        <f>CONCATENATE(G8457," ",K8457)</f>
        <v>United States Maine</v>
      </c>
      <c r="M8457" t="str">
        <f>IFERROR(VLOOKUP(L8457,'State(need_input)'!I$2:J$3992,2,FALSE),"")</f>
        <v>base.state_us_20</v>
      </c>
      <c r="O8457">
        <v>7684</v>
      </c>
      <c r="P8457">
        <v>1840000145</v>
      </c>
    </row>
    <row r="8458" spans="1:16">
      <c r="A8458" s="5" t="str">
        <f>CONCATENATE("rdx_city_",J8458,"_",B8458)</f>
        <v>rdx_city_USA_643</v>
      </c>
      <c r="B8458">
        <f>IF(I8458=I8457,B8457+1,1)</f>
        <v>643</v>
      </c>
      <c r="C8458" t="s">
        <v>11862</v>
      </c>
      <c r="D8458" t="s">
        <v>11862</v>
      </c>
      <c r="E8458">
        <v>37.1669</v>
      </c>
      <c r="F8458">
        <v>-94.5468</v>
      </c>
      <c r="G8458" t="s">
        <v>11356</v>
      </c>
      <c r="H8458" t="str">
        <f>IFERROR(VLOOKUP(I8458,'country(26mar)'!C$2:D$251,2,FALSE),"")</f>
        <v>base.us</v>
      </c>
      <c r="I8458" t="s">
        <v>11357</v>
      </c>
      <c r="J8458" t="s">
        <v>11358</v>
      </c>
      <c r="K8458" t="s">
        <v>11495</v>
      </c>
      <c r="L8458" t="str">
        <f>CONCATENATE(G8458," ",K8458)</f>
        <v>United States Missouri</v>
      </c>
      <c r="M8458" t="str">
        <f>IFERROR(VLOOKUP(L8458,'State(need_input)'!I$2:J$3992,2,FALSE),"")</f>
        <v>base.state_us_38</v>
      </c>
      <c r="O8458">
        <v>7864</v>
      </c>
      <c r="P8458">
        <v>1840007627</v>
      </c>
    </row>
    <row r="8459" spans="1:16">
      <c r="A8459" s="5" t="str">
        <f>CONCATENATE("rdx_city_",J8459,"_",B8459)</f>
        <v>rdx_city_USA_644</v>
      </c>
      <c r="B8459">
        <f>IF(I8459=I8458,B8458+1,1)</f>
        <v>644</v>
      </c>
      <c r="C8459" t="s">
        <v>11863</v>
      </c>
      <c r="D8459" t="s">
        <v>11863</v>
      </c>
      <c r="E8459">
        <v>39.2774</v>
      </c>
      <c r="F8459">
        <v>-89.8762</v>
      </c>
      <c r="G8459" t="s">
        <v>11356</v>
      </c>
      <c r="H8459" t="str">
        <f>IFERROR(VLOOKUP(I8459,'country(26mar)'!C$2:D$251,2,FALSE),"")</f>
        <v>base.us</v>
      </c>
      <c r="I8459" t="s">
        <v>11357</v>
      </c>
      <c r="J8459" t="s">
        <v>11358</v>
      </c>
      <c r="K8459" t="s">
        <v>11376</v>
      </c>
      <c r="L8459" t="str">
        <f>CONCATENATE(G8459," ",K8459)</f>
        <v>United States Illinois</v>
      </c>
      <c r="M8459" t="str">
        <f>IFERROR(VLOOKUP(L8459,'State(need_input)'!I$2:J$3992,2,FALSE),"")</f>
        <v>base.state_us_14</v>
      </c>
      <c r="O8459">
        <v>5584</v>
      </c>
      <c r="P8459">
        <v>1840007366</v>
      </c>
    </row>
    <row r="8460" spans="1:16">
      <c r="A8460" s="5" t="str">
        <f>CONCATENATE("rdx_city_",J8460,"_",B8460)</f>
        <v>rdx_city_USA_645</v>
      </c>
      <c r="B8460">
        <f>IF(I8460=I8459,B8459+1,1)</f>
        <v>645</v>
      </c>
      <c r="C8460" t="s">
        <v>11058</v>
      </c>
      <c r="D8460" t="s">
        <v>11058</v>
      </c>
      <c r="E8460">
        <v>40.1999</v>
      </c>
      <c r="F8460">
        <v>-77.2042</v>
      </c>
      <c r="G8460" t="s">
        <v>11356</v>
      </c>
      <c r="H8460" t="str">
        <f>IFERROR(VLOOKUP(I8460,'country(26mar)'!C$2:D$251,2,FALSE),"")</f>
        <v>base.us</v>
      </c>
      <c r="I8460" t="s">
        <v>11357</v>
      </c>
      <c r="J8460" t="s">
        <v>11358</v>
      </c>
      <c r="K8460" t="s">
        <v>11416</v>
      </c>
      <c r="L8460" t="str">
        <f>CONCATENATE(G8460," ",K8460)</f>
        <v>United States Pennsylvania</v>
      </c>
      <c r="M8460" t="str">
        <f>IFERROR(VLOOKUP(L8460,'State(need_input)'!I$2:J$3992,2,FALSE),"")</f>
        <v>base.state_us_39</v>
      </c>
      <c r="O8460">
        <v>19259</v>
      </c>
      <c r="P8460">
        <v>1840001386</v>
      </c>
    </row>
    <row r="8461" spans="1:16">
      <c r="A8461" s="5" t="str">
        <f>CONCATENATE("rdx_city_",J8461,"_",B8461)</f>
        <v>rdx_city_USA_646</v>
      </c>
      <c r="B8461">
        <f>IF(I8461=I8460,B8460+1,1)</f>
        <v>646</v>
      </c>
      <c r="C8461" t="s">
        <v>11058</v>
      </c>
      <c r="D8461" t="s">
        <v>11058</v>
      </c>
      <c r="E8461">
        <v>39.5807</v>
      </c>
      <c r="F8461">
        <v>-84.3201</v>
      </c>
      <c r="G8461" t="s">
        <v>11356</v>
      </c>
      <c r="H8461" t="str">
        <f>IFERROR(VLOOKUP(I8461,'country(26mar)'!C$2:D$251,2,FALSE),"")</f>
        <v>base.us</v>
      </c>
      <c r="I8461" t="s">
        <v>11357</v>
      </c>
      <c r="J8461" t="s">
        <v>11358</v>
      </c>
      <c r="K8461" t="s">
        <v>11373</v>
      </c>
      <c r="L8461" t="str">
        <f>CONCATENATE(G8461," ",K8461)</f>
        <v>United States Ohio</v>
      </c>
      <c r="M8461" t="str">
        <f>IFERROR(VLOOKUP(L8461,'State(need_input)'!I$2:J$3992,2,FALSE),"")</f>
        <v>base.state_us_30</v>
      </c>
      <c r="O8461">
        <v>5336</v>
      </c>
      <c r="P8461">
        <v>1840007345</v>
      </c>
    </row>
    <row r="8462" spans="1:16">
      <c r="A8462" s="5" t="str">
        <f>CONCATENATE("rdx_city_",J8462,"_",B8462)</f>
        <v>rdx_city_USA_647</v>
      </c>
      <c r="B8462">
        <f>IF(I8462=I8461,B8461+1,1)</f>
        <v>647</v>
      </c>
      <c r="C8462" t="s">
        <v>11864</v>
      </c>
      <c r="D8462" t="s">
        <v>11864</v>
      </c>
      <c r="E8462">
        <v>32.4067</v>
      </c>
      <c r="F8462">
        <v>-104.2376</v>
      </c>
      <c r="G8462" t="s">
        <v>11356</v>
      </c>
      <c r="H8462" t="str">
        <f>IFERROR(VLOOKUP(I8462,'country(26mar)'!C$2:D$251,2,FALSE),"")</f>
        <v>base.us</v>
      </c>
      <c r="I8462" t="s">
        <v>11357</v>
      </c>
      <c r="J8462" t="s">
        <v>11358</v>
      </c>
      <c r="K8462" t="s">
        <v>11394</v>
      </c>
      <c r="L8462" t="str">
        <f>CONCATENATE(G8462," ",K8462)</f>
        <v>United States New Mexico</v>
      </c>
      <c r="M8462" t="str">
        <f>IFERROR(VLOOKUP(L8462,'State(need_input)'!I$2:J$3992,2,FALSE),"")</f>
        <v>base.state_us_26</v>
      </c>
      <c r="O8462">
        <v>32848</v>
      </c>
      <c r="P8462">
        <v>1840019444</v>
      </c>
    </row>
    <row r="8463" spans="1:16">
      <c r="A8463" s="5" t="str">
        <f>CONCATENATE("rdx_city_",J8463,"_",B8463)</f>
        <v>rdx_city_USA_648</v>
      </c>
      <c r="B8463">
        <f>IF(I8463=I8462,B8462+1,1)</f>
        <v>648</v>
      </c>
      <c r="C8463" t="s">
        <v>11864</v>
      </c>
      <c r="D8463" t="s">
        <v>11864</v>
      </c>
      <c r="E8463">
        <v>33.1246</v>
      </c>
      <c r="F8463">
        <v>-117.2837</v>
      </c>
      <c r="G8463" t="s">
        <v>11356</v>
      </c>
      <c r="H8463" t="str">
        <f>IFERROR(VLOOKUP(I8463,'country(26mar)'!C$2:D$251,2,FALSE),"")</f>
        <v>base.us</v>
      </c>
      <c r="I8463" t="s">
        <v>11357</v>
      </c>
      <c r="J8463" t="s">
        <v>11358</v>
      </c>
      <c r="K8463" t="s">
        <v>11379</v>
      </c>
      <c r="L8463" t="str">
        <f>CONCATENATE(G8463," ",K8463)</f>
        <v>United States California</v>
      </c>
      <c r="M8463" t="str">
        <f>IFERROR(VLOOKUP(L8463,'State(need_input)'!I$2:J$3992,2,FALSE),"")</f>
        <v>base.state_us_5</v>
      </c>
      <c r="O8463">
        <v>115330</v>
      </c>
      <c r="P8463">
        <v>1840019352</v>
      </c>
    </row>
    <row r="8464" spans="1:16">
      <c r="A8464" s="5" t="str">
        <f>CONCATENATE("rdx_city_",J8464,"_",B8464)</f>
        <v>rdx_city_USA_649</v>
      </c>
      <c r="B8464">
        <f>IF(I8464=I8463,B8463+1,1)</f>
        <v>649</v>
      </c>
      <c r="C8464" t="s">
        <v>11865</v>
      </c>
      <c r="D8464" t="s">
        <v>11865</v>
      </c>
      <c r="E8464">
        <v>40.8247</v>
      </c>
      <c r="F8464">
        <v>-74.0613</v>
      </c>
      <c r="G8464" t="s">
        <v>11356</v>
      </c>
      <c r="H8464" t="str">
        <f>IFERROR(VLOOKUP(I8464,'country(26mar)'!C$2:D$251,2,FALSE),"")</f>
        <v>base.us</v>
      </c>
      <c r="I8464" t="s">
        <v>11357</v>
      </c>
      <c r="J8464" t="s">
        <v>11358</v>
      </c>
      <c r="K8464" t="s">
        <v>11370</v>
      </c>
      <c r="L8464" t="str">
        <f>CONCATENATE(G8464," ",K8464)</f>
        <v>United States New Jersey</v>
      </c>
      <c r="M8464" t="str">
        <f>IFERROR(VLOOKUP(L8464,'State(need_input)'!I$2:J$3992,2,FALSE),"")</f>
        <v>base.state_us_25</v>
      </c>
      <c r="O8464">
        <v>6314</v>
      </c>
      <c r="P8464">
        <v>1840000895</v>
      </c>
    </row>
    <row r="8465" spans="1:16">
      <c r="A8465" s="5" t="str">
        <f>CONCATENATE("rdx_city_",J8465,"_",B8465)</f>
        <v>rdx_city_USA_650</v>
      </c>
      <c r="B8465">
        <f>IF(I8465=I8464,B8464+1,1)</f>
        <v>650</v>
      </c>
      <c r="C8465" t="s">
        <v>11866</v>
      </c>
      <c r="D8465" t="s">
        <v>11866</v>
      </c>
      <c r="E8465">
        <v>39.9658</v>
      </c>
      <c r="F8465">
        <v>-86.1461</v>
      </c>
      <c r="G8465" t="s">
        <v>11356</v>
      </c>
      <c r="H8465" t="str">
        <f>IFERROR(VLOOKUP(I8465,'country(26mar)'!C$2:D$251,2,FALSE),"")</f>
        <v>base.us</v>
      </c>
      <c r="I8465" t="s">
        <v>11357</v>
      </c>
      <c r="J8465" t="s">
        <v>11358</v>
      </c>
      <c r="K8465" t="s">
        <v>11408</v>
      </c>
      <c r="L8465" t="str">
        <f>CONCATENATE(G8465," ",K8465)</f>
        <v>United States Indiana</v>
      </c>
      <c r="M8465" t="str">
        <f>IFERROR(VLOOKUP(L8465,'State(need_input)'!I$2:J$3992,2,FALSE),"")</f>
        <v>base.state_us_15</v>
      </c>
      <c r="O8465">
        <v>92198</v>
      </c>
      <c r="P8465">
        <v>1840007260</v>
      </c>
    </row>
    <row r="8466" spans="1:16">
      <c r="A8466" s="5" t="str">
        <f>CONCATENATE("rdx_city_",J8466,"_",B8466)</f>
        <v>rdx_city_USA_651</v>
      </c>
      <c r="B8466">
        <f>IF(I8466=I8465,B8465+1,1)</f>
        <v>651</v>
      </c>
      <c r="C8466" t="s">
        <v>11867</v>
      </c>
      <c r="D8466" t="s">
        <v>11867</v>
      </c>
      <c r="E8466">
        <v>38.0857</v>
      </c>
      <c r="F8466">
        <v>-88.1727</v>
      </c>
      <c r="G8466" t="s">
        <v>11356</v>
      </c>
      <c r="H8466" t="str">
        <f>IFERROR(VLOOKUP(I8466,'country(26mar)'!C$2:D$251,2,FALSE),"")</f>
        <v>base.us</v>
      </c>
      <c r="I8466" t="s">
        <v>11357</v>
      </c>
      <c r="J8466" t="s">
        <v>11358</v>
      </c>
      <c r="K8466" t="s">
        <v>11376</v>
      </c>
      <c r="L8466" t="str">
        <f>CONCATENATE(G8466," ",K8466)</f>
        <v>United States Illinois</v>
      </c>
      <c r="M8466" t="str">
        <f>IFERROR(VLOOKUP(L8466,'State(need_input)'!I$2:J$3992,2,FALSE),"")</f>
        <v>base.state_us_14</v>
      </c>
      <c r="O8466">
        <v>5281</v>
      </c>
      <c r="P8466">
        <v>1840007525</v>
      </c>
    </row>
    <row r="8467" spans="1:16">
      <c r="A8467" s="5" t="str">
        <f>CONCATENATE("rdx_city_",J8467,"_",B8467)</f>
        <v>rdx_city_USA_652</v>
      </c>
      <c r="B8467">
        <f>IF(I8467=I8466,B8466+1,1)</f>
        <v>652</v>
      </c>
      <c r="C8467" t="s">
        <v>11868</v>
      </c>
      <c r="D8467" t="s">
        <v>11868</v>
      </c>
      <c r="E8467">
        <v>40.408</v>
      </c>
      <c r="F8467">
        <v>-80.0861</v>
      </c>
      <c r="G8467" t="s">
        <v>11356</v>
      </c>
      <c r="H8467" t="str">
        <f>IFERROR(VLOOKUP(I8467,'country(26mar)'!C$2:D$251,2,FALSE),"")</f>
        <v>base.us</v>
      </c>
      <c r="I8467" t="s">
        <v>11357</v>
      </c>
      <c r="J8467" t="s">
        <v>11358</v>
      </c>
      <c r="K8467" t="s">
        <v>11416</v>
      </c>
      <c r="L8467" t="str">
        <f>CONCATENATE(G8467," ",K8467)</f>
        <v>United States Pennsylvania</v>
      </c>
      <c r="M8467" t="str">
        <f>IFERROR(VLOOKUP(L8467,'State(need_input)'!I$2:J$3992,2,FALSE),"")</f>
        <v>base.state_us_39</v>
      </c>
      <c r="O8467">
        <v>7898</v>
      </c>
      <c r="P8467">
        <v>1840001214</v>
      </c>
    </row>
    <row r="8468" spans="1:16">
      <c r="A8468" s="5" t="str">
        <f>CONCATENATE("rdx_city_",J8468,"_",B8468)</f>
        <v>rdx_city_USA_653</v>
      </c>
      <c r="B8468">
        <f>IF(I8468=I8467,B8467+1,1)</f>
        <v>653</v>
      </c>
      <c r="C8468" t="s">
        <v>11869</v>
      </c>
      <c r="D8468" t="s">
        <v>11869</v>
      </c>
      <c r="E8468">
        <v>41.9183</v>
      </c>
      <c r="F8468">
        <v>-88.1309</v>
      </c>
      <c r="G8468" t="s">
        <v>11356</v>
      </c>
      <c r="H8468" t="str">
        <f>IFERROR(VLOOKUP(I8468,'country(26mar)'!C$2:D$251,2,FALSE),"")</f>
        <v>base.us</v>
      </c>
      <c r="I8468" t="s">
        <v>11357</v>
      </c>
      <c r="J8468" t="s">
        <v>11358</v>
      </c>
      <c r="K8468" t="s">
        <v>11376</v>
      </c>
      <c r="L8468" t="str">
        <f>CONCATENATE(G8468," ",K8468)</f>
        <v>United States Illinois</v>
      </c>
      <c r="M8468" t="str">
        <f>IFERROR(VLOOKUP(L8468,'State(need_input)'!I$2:J$3992,2,FALSE),"")</f>
        <v>base.state_us_14</v>
      </c>
      <c r="O8468">
        <v>39989</v>
      </c>
      <c r="P8468">
        <v>1840010169</v>
      </c>
    </row>
    <row r="8469" spans="1:16">
      <c r="A8469" s="5" t="str">
        <f>CONCATENATE("rdx_city_",J8469,"_",B8469)</f>
        <v>rdx_city_USA_654</v>
      </c>
      <c r="B8469">
        <f>IF(I8469=I8468,B8468+1,1)</f>
        <v>654</v>
      </c>
      <c r="C8469" t="s">
        <v>11870</v>
      </c>
      <c r="D8469" t="s">
        <v>11870</v>
      </c>
      <c r="E8469">
        <v>34.0396</v>
      </c>
      <c r="F8469">
        <v>-77.8966</v>
      </c>
      <c r="G8469" t="s">
        <v>11356</v>
      </c>
      <c r="H8469" t="str">
        <f>IFERROR(VLOOKUP(I8469,'country(26mar)'!C$2:D$251,2,FALSE),"")</f>
        <v>base.us</v>
      </c>
      <c r="I8469" t="s">
        <v>11357</v>
      </c>
      <c r="J8469" t="s">
        <v>11358</v>
      </c>
      <c r="K8469" t="s">
        <v>11362</v>
      </c>
      <c r="L8469" t="str">
        <f>CONCATENATE(G8469," ",K8469)</f>
        <v>United States North Carolina</v>
      </c>
      <c r="M8469" t="str">
        <f>IFERROR(VLOOKUP(L8469,'State(need_input)'!I$2:J$3992,2,FALSE),"")</f>
        <v>base.state_us_28</v>
      </c>
      <c r="O8469">
        <v>6270</v>
      </c>
      <c r="P8469">
        <v>1840015575</v>
      </c>
    </row>
    <row r="8470" spans="1:16">
      <c r="A8470" s="5" t="str">
        <f>CONCATENATE("rdx_city_",J8470,"_",B8470)</f>
        <v>rdx_city_USA_655</v>
      </c>
      <c r="B8470">
        <f>IF(I8470=I8469,B8469+1,1)</f>
        <v>655</v>
      </c>
      <c r="C8470" t="s">
        <v>11871</v>
      </c>
      <c r="D8470" t="s">
        <v>11871</v>
      </c>
      <c r="E8470">
        <v>42.1227</v>
      </c>
      <c r="F8470">
        <v>-88.2894</v>
      </c>
      <c r="G8470" t="s">
        <v>11356</v>
      </c>
      <c r="H8470" t="str">
        <f>IFERROR(VLOOKUP(I8470,'country(26mar)'!C$2:D$251,2,FALSE),"")</f>
        <v>base.us</v>
      </c>
      <c r="I8470" t="s">
        <v>11357</v>
      </c>
      <c r="J8470" t="s">
        <v>11358</v>
      </c>
      <c r="K8470" t="s">
        <v>11376</v>
      </c>
      <c r="L8470" t="str">
        <f>CONCATENATE(G8470," ",K8470)</f>
        <v>United States Illinois</v>
      </c>
      <c r="M8470" t="str">
        <f>IFERROR(VLOOKUP(L8470,'State(need_input)'!I$2:J$3992,2,FALSE),"")</f>
        <v>base.state_us_14</v>
      </c>
      <c r="O8470">
        <v>38162</v>
      </c>
      <c r="P8470">
        <v>1840010149</v>
      </c>
    </row>
    <row r="8471" spans="1:16">
      <c r="A8471" s="5" t="str">
        <f>CONCATENATE("rdx_city_",J8471,"_",B8471)</f>
        <v>rdx_city_USA_656</v>
      </c>
      <c r="B8471">
        <f>IF(I8471=I8470,B8470+1,1)</f>
        <v>656</v>
      </c>
      <c r="C8471" t="s">
        <v>11872</v>
      </c>
      <c r="D8471" t="s">
        <v>11872</v>
      </c>
      <c r="E8471">
        <v>34.3962</v>
      </c>
      <c r="F8471">
        <v>-119.5117</v>
      </c>
      <c r="G8471" t="s">
        <v>11356</v>
      </c>
      <c r="H8471" t="str">
        <f>IFERROR(VLOOKUP(I8471,'country(26mar)'!C$2:D$251,2,FALSE),"")</f>
        <v>base.us</v>
      </c>
      <c r="I8471" t="s">
        <v>11357</v>
      </c>
      <c r="J8471" t="s">
        <v>11358</v>
      </c>
      <c r="K8471" t="s">
        <v>11379</v>
      </c>
      <c r="L8471" t="str">
        <f>CONCATENATE(G8471," ",K8471)</f>
        <v>United States California</v>
      </c>
      <c r="M8471" t="str">
        <f>IFERROR(VLOOKUP(L8471,'State(need_input)'!I$2:J$3992,2,FALSE),"")</f>
        <v>base.state_us_5</v>
      </c>
      <c r="O8471">
        <v>13622</v>
      </c>
      <c r="P8471">
        <v>1840019187</v>
      </c>
    </row>
    <row r="8472" spans="1:16">
      <c r="A8472" s="5" t="str">
        <f>CONCATENATE("rdx_city_",J8472,"_",B8472)</f>
        <v>rdx_city_USA_657</v>
      </c>
      <c r="B8472">
        <f>IF(I8472=I8471,B8471+1,1)</f>
        <v>657</v>
      </c>
      <c r="C8472" t="s">
        <v>11873</v>
      </c>
      <c r="D8472" t="s">
        <v>11873</v>
      </c>
      <c r="E8472">
        <v>35.9259</v>
      </c>
      <c r="F8472">
        <v>-79.0876</v>
      </c>
      <c r="G8472" t="s">
        <v>11356</v>
      </c>
      <c r="H8472" t="str">
        <f>IFERROR(VLOOKUP(I8472,'country(26mar)'!C$2:D$251,2,FALSE),"")</f>
        <v>base.us</v>
      </c>
      <c r="I8472" t="s">
        <v>11357</v>
      </c>
      <c r="J8472" t="s">
        <v>11358</v>
      </c>
      <c r="K8472" t="s">
        <v>11362</v>
      </c>
      <c r="L8472" t="str">
        <f>CONCATENATE(G8472," ",K8472)</f>
        <v>United States North Carolina</v>
      </c>
      <c r="M8472" t="str">
        <f>IFERROR(VLOOKUP(L8472,'State(need_input)'!I$2:J$3992,2,FALSE),"")</f>
        <v>base.state_us_28</v>
      </c>
      <c r="O8472">
        <v>21544</v>
      </c>
      <c r="P8472">
        <v>1840015334</v>
      </c>
    </row>
    <row r="8473" spans="1:16">
      <c r="A8473" s="5" t="str">
        <f>CONCATENATE("rdx_city_",J8473,"_",B8473)</f>
        <v>rdx_city_USA_658</v>
      </c>
      <c r="B8473">
        <f>IF(I8473=I8472,B8472+1,1)</f>
        <v>658</v>
      </c>
      <c r="C8473" t="s">
        <v>11874</v>
      </c>
      <c r="D8473" t="s">
        <v>11874</v>
      </c>
      <c r="E8473">
        <v>28.5266</v>
      </c>
      <c r="F8473">
        <v>-99.8589</v>
      </c>
      <c r="G8473" t="s">
        <v>11356</v>
      </c>
      <c r="H8473" t="str">
        <f>IFERROR(VLOOKUP(I8473,'country(26mar)'!C$2:D$251,2,FALSE),"")</f>
        <v>base.us</v>
      </c>
      <c r="I8473" t="s">
        <v>11357</v>
      </c>
      <c r="J8473" t="s">
        <v>11358</v>
      </c>
      <c r="K8473" t="s">
        <v>11365</v>
      </c>
      <c r="L8473" t="str">
        <f>CONCATENATE(G8473," ",K8473)</f>
        <v>United States Texas</v>
      </c>
      <c r="M8473" t="str">
        <f>IFERROR(VLOOKUP(L8473,'State(need_input)'!I$2:J$3992,2,FALSE),"")</f>
        <v>base.state_us_44</v>
      </c>
      <c r="O8473">
        <v>6246</v>
      </c>
      <c r="P8473">
        <v>1840019702</v>
      </c>
    </row>
    <row r="8474" spans="1:16">
      <c r="A8474" s="5" t="str">
        <f>CONCATENATE("rdx_city_",J8474,"_",B8474)</f>
        <v>rdx_city_USA_659</v>
      </c>
      <c r="B8474">
        <f>IF(I8474=I8473,B8473+1,1)</f>
        <v>659</v>
      </c>
      <c r="C8474" t="s">
        <v>11875</v>
      </c>
      <c r="D8474" t="s">
        <v>11875</v>
      </c>
      <c r="E8474">
        <v>42.0699</v>
      </c>
      <c r="F8474">
        <v>-94.8647</v>
      </c>
      <c r="G8474" t="s">
        <v>11356</v>
      </c>
      <c r="H8474" t="str">
        <f>IFERROR(VLOOKUP(I8474,'country(26mar)'!C$2:D$251,2,FALSE),"")</f>
        <v>base.us</v>
      </c>
      <c r="I8474" t="s">
        <v>11357</v>
      </c>
      <c r="J8474" t="s">
        <v>11358</v>
      </c>
      <c r="K8474" t="s">
        <v>11411</v>
      </c>
      <c r="L8474" t="str">
        <f>CONCATENATE(G8474," ",K8474)</f>
        <v>United States Iowa</v>
      </c>
      <c r="M8474" t="str">
        <f>IFERROR(VLOOKUP(L8474,'State(need_input)'!I$2:J$3992,2,FALSE),"")</f>
        <v>base.state_us_16</v>
      </c>
      <c r="O8474">
        <v>9758</v>
      </c>
      <c r="P8474">
        <v>1840000490</v>
      </c>
    </row>
    <row r="8475" spans="1:16">
      <c r="A8475" s="5" t="str">
        <f>CONCATENATE("rdx_city_",J8475,"_",B8475)</f>
        <v>rdx_city_USA_660</v>
      </c>
      <c r="B8475">
        <f>IF(I8475=I8474,B8474+1,1)</f>
        <v>660</v>
      </c>
      <c r="C8475" t="s">
        <v>11876</v>
      </c>
      <c r="D8475" t="s">
        <v>11876</v>
      </c>
      <c r="E8475">
        <v>32.9886</v>
      </c>
      <c r="F8475">
        <v>-96.9</v>
      </c>
      <c r="G8475" t="s">
        <v>11356</v>
      </c>
      <c r="H8475" t="str">
        <f>IFERROR(VLOOKUP(I8475,'country(26mar)'!C$2:D$251,2,FALSE),"")</f>
        <v>base.us</v>
      </c>
      <c r="I8475" t="s">
        <v>11357</v>
      </c>
      <c r="J8475" t="s">
        <v>11358</v>
      </c>
      <c r="K8475" t="s">
        <v>11365</v>
      </c>
      <c r="L8475" t="str">
        <f>CONCATENATE(G8475," ",K8475)</f>
        <v>United States Texas</v>
      </c>
      <c r="M8475" t="str">
        <f>IFERROR(VLOOKUP(L8475,'State(need_input)'!I$2:J$3992,2,FALSE),"")</f>
        <v>base.state_us_44</v>
      </c>
      <c r="O8475">
        <v>135710</v>
      </c>
      <c r="P8475">
        <v>1840019436</v>
      </c>
    </row>
    <row r="8476" spans="1:16">
      <c r="A8476" s="5" t="str">
        <f>CONCATENATE("rdx_city_",J8476,"_",B8476)</f>
        <v>rdx_city_USA_661</v>
      </c>
      <c r="B8476">
        <f>IF(I8476=I8475,B8475+1,1)</f>
        <v>661</v>
      </c>
      <c r="C8476" t="s">
        <v>11876</v>
      </c>
      <c r="D8476" t="s">
        <v>11876</v>
      </c>
      <c r="E8476">
        <v>33.5818</v>
      </c>
      <c r="F8476">
        <v>-85.0837</v>
      </c>
      <c r="G8476" t="s">
        <v>11356</v>
      </c>
      <c r="H8476" t="str">
        <f>IFERROR(VLOOKUP(I8476,'country(26mar)'!C$2:D$251,2,FALSE),"")</f>
        <v>base.us</v>
      </c>
      <c r="I8476" t="s">
        <v>11357</v>
      </c>
      <c r="J8476" t="s">
        <v>11358</v>
      </c>
      <c r="K8476" t="s">
        <v>4020</v>
      </c>
      <c r="L8476" t="str">
        <f>CONCATENATE(G8476," ",K8476)</f>
        <v>United States Georgia</v>
      </c>
      <c r="M8476" t="str">
        <f>IFERROR(VLOOKUP(L8476,'State(need_input)'!I$2:J$3992,2,FALSE),"")</f>
        <v>base.state_us_11</v>
      </c>
      <c r="O8476">
        <v>47140</v>
      </c>
      <c r="P8476">
        <v>1840014801</v>
      </c>
    </row>
    <row r="8477" spans="1:16">
      <c r="A8477" s="5" t="str">
        <f>CONCATENATE("rdx_city_",J8477,"_",B8477)</f>
        <v>rdx_city_USA_662</v>
      </c>
      <c r="B8477">
        <f>IF(I8477=I8476,B8476+1,1)</f>
        <v>662</v>
      </c>
      <c r="C8477" t="s">
        <v>11876</v>
      </c>
      <c r="D8477" t="s">
        <v>11876</v>
      </c>
      <c r="E8477">
        <v>38.68</v>
      </c>
      <c r="F8477">
        <v>-85.1655</v>
      </c>
      <c r="G8477" t="s">
        <v>11356</v>
      </c>
      <c r="H8477" t="str">
        <f>IFERROR(VLOOKUP(I8477,'country(26mar)'!C$2:D$251,2,FALSE),"")</f>
        <v>base.us</v>
      </c>
      <c r="I8477" t="s">
        <v>11357</v>
      </c>
      <c r="J8477" t="s">
        <v>11358</v>
      </c>
      <c r="K8477" t="s">
        <v>11409</v>
      </c>
      <c r="L8477" t="str">
        <f>CONCATENATE(G8477," ",K8477)</f>
        <v>United States Kentucky</v>
      </c>
      <c r="M8477" t="str">
        <f>IFERROR(VLOOKUP(L8477,'State(need_input)'!I$2:J$3992,2,FALSE),"")</f>
        <v>base.state_us_18</v>
      </c>
      <c r="O8477">
        <v>5029</v>
      </c>
      <c r="P8477">
        <v>1840014272</v>
      </c>
    </row>
    <row r="8478" spans="1:16">
      <c r="A8478" s="5" t="str">
        <f>CONCATENATE("rdx_city_",J8478,"_",B8478)</f>
        <v>rdx_city_USA_663</v>
      </c>
      <c r="B8478">
        <f>IF(I8478=I8477,B8477+1,1)</f>
        <v>663</v>
      </c>
      <c r="C8478" t="s">
        <v>11877</v>
      </c>
      <c r="D8478" t="s">
        <v>11877</v>
      </c>
      <c r="E8478">
        <v>33.8374</v>
      </c>
      <c r="F8478">
        <v>-118.2559</v>
      </c>
      <c r="G8478" t="s">
        <v>11356</v>
      </c>
      <c r="H8478" t="str">
        <f>IFERROR(VLOOKUP(I8478,'country(26mar)'!C$2:D$251,2,FALSE),"")</f>
        <v>base.us</v>
      </c>
      <c r="I8478" t="s">
        <v>11357</v>
      </c>
      <c r="J8478" t="s">
        <v>11358</v>
      </c>
      <c r="K8478" t="s">
        <v>11379</v>
      </c>
      <c r="L8478" t="str">
        <f>CONCATENATE(G8478," ",K8478)</f>
        <v>United States California</v>
      </c>
      <c r="M8478" t="str">
        <f>IFERROR(VLOOKUP(L8478,'State(need_input)'!I$2:J$3992,2,FALSE),"")</f>
        <v>base.state_us_5</v>
      </c>
      <c r="O8478">
        <v>92735</v>
      </c>
      <c r="P8478">
        <v>1840019214</v>
      </c>
    </row>
    <row r="8479" spans="1:16">
      <c r="A8479" s="5" t="str">
        <f>CONCATENATE("rdx_city_",J8479,"_",B8479)</f>
        <v>rdx_city_USA_664</v>
      </c>
      <c r="B8479">
        <f>IF(I8479=I8478,B8478+1,1)</f>
        <v>664</v>
      </c>
      <c r="C8479" t="s">
        <v>11878</v>
      </c>
      <c r="D8479" t="s">
        <v>11878</v>
      </c>
      <c r="E8479">
        <v>39.1512</v>
      </c>
      <c r="F8479">
        <v>-119.7474</v>
      </c>
      <c r="G8479" t="s">
        <v>11356</v>
      </c>
      <c r="H8479" t="str">
        <f>IFERROR(VLOOKUP(I8479,'country(26mar)'!C$2:D$251,2,FALSE),"")</f>
        <v>base.us</v>
      </c>
      <c r="I8479" t="s">
        <v>11357</v>
      </c>
      <c r="J8479" t="s">
        <v>11358</v>
      </c>
      <c r="K8479" t="s">
        <v>11724</v>
      </c>
      <c r="L8479" t="str">
        <f>CONCATENATE(G8479," ",K8479)</f>
        <v>United States Nevada</v>
      </c>
      <c r="M8479" t="str">
        <f>IFERROR(VLOOKUP(L8479,'State(need_input)'!I$2:J$3992,2,FALSE),"")</f>
        <v>base.state_us_23</v>
      </c>
      <c r="N8479" t="s">
        <v>23</v>
      </c>
      <c r="O8479">
        <v>57525</v>
      </c>
      <c r="P8479">
        <v>1840003826</v>
      </c>
    </row>
    <row r="8480" spans="1:16">
      <c r="A8480" s="5" t="str">
        <f>CONCATENATE("rdx_city_",J8480,"_",B8480)</f>
        <v>rdx_city_USA_665</v>
      </c>
      <c r="B8480">
        <f>IF(I8480=I8479,B8479+1,1)</f>
        <v>665</v>
      </c>
      <c r="C8480" t="s">
        <v>11879</v>
      </c>
      <c r="D8480" t="s">
        <v>11879</v>
      </c>
      <c r="E8480">
        <v>40.5848</v>
      </c>
      <c r="F8480">
        <v>-74.2284</v>
      </c>
      <c r="G8480" t="s">
        <v>11356</v>
      </c>
      <c r="H8480" t="str">
        <f>IFERROR(VLOOKUP(I8480,'country(26mar)'!C$2:D$251,2,FALSE),"")</f>
        <v>base.us</v>
      </c>
      <c r="I8480" t="s">
        <v>11357</v>
      </c>
      <c r="J8480" t="s">
        <v>11358</v>
      </c>
      <c r="K8480" t="s">
        <v>11370</v>
      </c>
      <c r="L8480" t="str">
        <f>CONCATENATE(G8480," ",K8480)</f>
        <v>United States New Jersey</v>
      </c>
      <c r="M8480" t="str">
        <f>IFERROR(VLOOKUP(L8480,'State(need_input)'!I$2:J$3992,2,FALSE),"")</f>
        <v>base.state_us_25</v>
      </c>
      <c r="O8480">
        <v>24084</v>
      </c>
      <c r="P8480">
        <v>1840001331</v>
      </c>
    </row>
    <row r="8481" spans="1:16">
      <c r="A8481" s="5" t="str">
        <f>CONCATENATE("rdx_city_",J8481,"_",B8481)</f>
        <v>rdx_city_USA_666</v>
      </c>
      <c r="B8481">
        <f>IF(I8481=I8480,B8480+1,1)</f>
        <v>666</v>
      </c>
      <c r="C8481" t="s">
        <v>11880</v>
      </c>
      <c r="D8481" t="s">
        <v>11880</v>
      </c>
      <c r="E8481">
        <v>34.1632</v>
      </c>
      <c r="F8481">
        <v>-84.8007</v>
      </c>
      <c r="G8481" t="s">
        <v>11356</v>
      </c>
      <c r="H8481" t="str">
        <f>IFERROR(VLOOKUP(I8481,'country(26mar)'!C$2:D$251,2,FALSE),"")</f>
        <v>base.us</v>
      </c>
      <c r="I8481" t="s">
        <v>11357</v>
      </c>
      <c r="J8481" t="s">
        <v>11358</v>
      </c>
      <c r="K8481" t="s">
        <v>4020</v>
      </c>
      <c r="L8481" t="str">
        <f>CONCATENATE(G8481," ",K8481)</f>
        <v>United States Georgia</v>
      </c>
      <c r="M8481" t="str">
        <f>IFERROR(VLOOKUP(L8481,'State(need_input)'!I$2:J$3992,2,FALSE),"")</f>
        <v>base.state_us_11</v>
      </c>
      <c r="O8481">
        <v>55794</v>
      </c>
      <c r="P8481">
        <v>1840014701</v>
      </c>
    </row>
    <row r="8482" spans="1:16">
      <c r="A8482" s="5" t="str">
        <f>CONCATENATE("rdx_city_",J8482,"_",B8482)</f>
        <v>rdx_city_USA_667</v>
      </c>
      <c r="B8482">
        <f>IF(I8482=I8481,B8481+1,1)</f>
        <v>667</v>
      </c>
      <c r="C8482" t="s">
        <v>11881</v>
      </c>
      <c r="D8482" t="s">
        <v>11881</v>
      </c>
      <c r="E8482">
        <v>37.763</v>
      </c>
      <c r="F8482">
        <v>-89.084</v>
      </c>
      <c r="G8482" t="s">
        <v>11356</v>
      </c>
      <c r="H8482" t="str">
        <f>IFERROR(VLOOKUP(I8482,'country(26mar)'!C$2:D$251,2,FALSE),"")</f>
        <v>base.us</v>
      </c>
      <c r="I8482" t="s">
        <v>11357</v>
      </c>
      <c r="J8482" t="s">
        <v>11358</v>
      </c>
      <c r="K8482" t="s">
        <v>11376</v>
      </c>
      <c r="L8482" t="str">
        <f>CONCATENATE(G8482," ",K8482)</f>
        <v>United States Illinois</v>
      </c>
      <c r="M8482" t="str">
        <f>IFERROR(VLOOKUP(L8482,'State(need_input)'!I$2:J$3992,2,FALSE),"")</f>
        <v>base.state_us_14</v>
      </c>
      <c r="O8482">
        <v>5827</v>
      </c>
      <c r="P8482">
        <v>1840007575</v>
      </c>
    </row>
    <row r="8483" spans="1:16">
      <c r="A8483" s="5" t="str">
        <f>CONCATENATE("rdx_city_",J8483,"_",B8483)</f>
        <v>rdx_city_USA_668</v>
      </c>
      <c r="B8483">
        <f>IF(I8483=I8482,B8482+1,1)</f>
        <v>668</v>
      </c>
      <c r="C8483" t="s">
        <v>11882</v>
      </c>
      <c r="D8483" t="s">
        <v>11882</v>
      </c>
      <c r="E8483">
        <v>32.1526</v>
      </c>
      <c r="F8483">
        <v>-94.3368</v>
      </c>
      <c r="G8483" t="s">
        <v>11356</v>
      </c>
      <c r="H8483" t="str">
        <f>IFERROR(VLOOKUP(I8483,'country(26mar)'!C$2:D$251,2,FALSE),"")</f>
        <v>base.us</v>
      </c>
      <c r="I8483" t="s">
        <v>11357</v>
      </c>
      <c r="J8483" t="s">
        <v>11358</v>
      </c>
      <c r="K8483" t="s">
        <v>11365</v>
      </c>
      <c r="L8483" t="str">
        <f>CONCATENATE(G8483," ",K8483)</f>
        <v>United States Texas</v>
      </c>
      <c r="M8483" t="str">
        <f>IFERROR(VLOOKUP(L8483,'State(need_input)'!I$2:J$3992,2,FALSE),"")</f>
        <v>base.state_us_44</v>
      </c>
      <c r="O8483">
        <v>6301</v>
      </c>
      <c r="P8483">
        <v>1840019497</v>
      </c>
    </row>
    <row r="8484" spans="1:16">
      <c r="A8484" s="5" t="str">
        <f>CONCATENATE("rdx_city_",J8484,"_",B8484)</f>
        <v>rdx_city_USA_669</v>
      </c>
      <c r="B8484">
        <f>IF(I8484=I8483,B8483+1,1)</f>
        <v>669</v>
      </c>
      <c r="C8484" t="s">
        <v>11882</v>
      </c>
      <c r="D8484" t="s">
        <v>11882</v>
      </c>
      <c r="E8484">
        <v>37.1503</v>
      </c>
      <c r="F8484">
        <v>-94.3225</v>
      </c>
      <c r="G8484" t="s">
        <v>11356</v>
      </c>
      <c r="H8484" t="str">
        <f>IFERROR(VLOOKUP(I8484,'country(26mar)'!C$2:D$251,2,FALSE),"")</f>
        <v>base.us</v>
      </c>
      <c r="I8484" t="s">
        <v>11357</v>
      </c>
      <c r="J8484" t="s">
        <v>11358</v>
      </c>
      <c r="K8484" t="s">
        <v>11495</v>
      </c>
      <c r="L8484" t="str">
        <f>CONCATENATE(G8484," ",K8484)</f>
        <v>United States Missouri</v>
      </c>
      <c r="M8484" t="str">
        <f>IFERROR(VLOOKUP(L8484,'State(need_input)'!I$2:J$3992,2,FALSE),"")</f>
        <v>base.state_us_38</v>
      </c>
      <c r="O8484">
        <v>15465</v>
      </c>
      <c r="P8484">
        <v>1840007629</v>
      </c>
    </row>
    <row r="8485" spans="1:16">
      <c r="A8485" s="5" t="str">
        <f>CONCATENATE("rdx_city_",J8485,"_",B8485)</f>
        <v>rdx_city_USA_670</v>
      </c>
      <c r="B8485">
        <f>IF(I8485=I8484,B8484+1,1)</f>
        <v>670</v>
      </c>
      <c r="C8485" t="s">
        <v>11883</v>
      </c>
      <c r="D8485" t="s">
        <v>11883</v>
      </c>
      <c r="E8485">
        <v>36.1814</v>
      </c>
      <c r="F8485">
        <v>-89.6664</v>
      </c>
      <c r="G8485" t="s">
        <v>11356</v>
      </c>
      <c r="H8485" t="str">
        <f>IFERROR(VLOOKUP(I8485,'country(26mar)'!C$2:D$251,2,FALSE),"")</f>
        <v>base.us</v>
      </c>
      <c r="I8485" t="s">
        <v>11357</v>
      </c>
      <c r="J8485" t="s">
        <v>11358</v>
      </c>
      <c r="K8485" t="s">
        <v>11495</v>
      </c>
      <c r="L8485" t="str">
        <f>CONCATENATE(G8485," ",K8485)</f>
        <v>United States Missouri</v>
      </c>
      <c r="M8485" t="str">
        <f>IFERROR(VLOOKUP(L8485,'State(need_input)'!I$2:J$3992,2,FALSE),"")</f>
        <v>base.state_us_38</v>
      </c>
      <c r="O8485">
        <v>5349</v>
      </c>
      <c r="P8485">
        <v>1840007669</v>
      </c>
    </row>
    <row r="8486" spans="1:16">
      <c r="A8486" s="5" t="str">
        <f>CONCATENATE("rdx_city_",J8486,"_",B8486)</f>
        <v>rdx_city_USA_671</v>
      </c>
      <c r="B8486">
        <f>IF(I8486=I8485,B8485+1,1)</f>
        <v>671</v>
      </c>
      <c r="C8486" t="s">
        <v>11884</v>
      </c>
      <c r="D8486" t="s">
        <v>11884</v>
      </c>
      <c r="E8486">
        <v>35.7814</v>
      </c>
      <c r="F8486">
        <v>-78.8167</v>
      </c>
      <c r="G8486" t="s">
        <v>11356</v>
      </c>
      <c r="H8486" t="str">
        <f>IFERROR(VLOOKUP(I8486,'country(26mar)'!C$2:D$251,2,FALSE),"")</f>
        <v>base.us</v>
      </c>
      <c r="I8486" t="s">
        <v>11357</v>
      </c>
      <c r="J8486" t="s">
        <v>11358</v>
      </c>
      <c r="K8486" t="s">
        <v>11362</v>
      </c>
      <c r="L8486" t="str">
        <f>CONCATENATE(G8486," ",K8486)</f>
        <v>United States North Carolina</v>
      </c>
      <c r="M8486" t="str">
        <f>IFERROR(VLOOKUP(L8486,'State(need_input)'!I$2:J$3992,2,FALSE),"")</f>
        <v>base.state_us_28</v>
      </c>
      <c r="O8486">
        <v>165904</v>
      </c>
      <c r="P8486">
        <v>1840016196</v>
      </c>
    </row>
    <row r="8487" spans="1:16">
      <c r="A8487" s="5" t="str">
        <f>CONCATENATE("rdx_city_",J8487,"_",B8487)</f>
        <v>rdx_city_USA_672</v>
      </c>
      <c r="B8487">
        <f>IF(I8487=I8486,B8486+1,1)</f>
        <v>672</v>
      </c>
      <c r="C8487" t="s">
        <v>11884</v>
      </c>
      <c r="D8487" t="s">
        <v>11884</v>
      </c>
      <c r="E8487">
        <v>42.2128</v>
      </c>
      <c r="F8487">
        <v>-88.2491</v>
      </c>
      <c r="G8487" t="s">
        <v>11356</v>
      </c>
      <c r="H8487" t="str">
        <f>IFERROR(VLOOKUP(I8487,'country(26mar)'!C$2:D$251,2,FALSE),"")</f>
        <v>base.us</v>
      </c>
      <c r="I8487" t="s">
        <v>11357</v>
      </c>
      <c r="J8487" t="s">
        <v>11358</v>
      </c>
      <c r="K8487" t="s">
        <v>11376</v>
      </c>
      <c r="L8487" t="str">
        <f>CONCATENATE(G8487," ",K8487)</f>
        <v>United States Illinois</v>
      </c>
      <c r="M8487" t="str">
        <f>IFERROR(VLOOKUP(L8487,'State(need_input)'!I$2:J$3992,2,FALSE),"")</f>
        <v>base.state_us_14</v>
      </c>
      <c r="O8487">
        <v>17885</v>
      </c>
      <c r="P8487">
        <v>1840010109</v>
      </c>
    </row>
    <row r="8488" spans="1:16">
      <c r="A8488" s="5" t="str">
        <f>CONCATENATE("rdx_city_",J8488,"_",B8488)</f>
        <v>rdx_city_USA_673</v>
      </c>
      <c r="B8488">
        <f>IF(I8488=I8487,B8487+1,1)</f>
        <v>673</v>
      </c>
      <c r="C8488" t="s">
        <v>11885</v>
      </c>
      <c r="D8488" t="s">
        <v>11885</v>
      </c>
      <c r="E8488">
        <v>32.907</v>
      </c>
      <c r="F8488">
        <v>-111.7624</v>
      </c>
      <c r="G8488" t="s">
        <v>11356</v>
      </c>
      <c r="H8488" t="str">
        <f>IFERROR(VLOOKUP(I8488,'country(26mar)'!C$2:D$251,2,FALSE),"")</f>
        <v>base.us</v>
      </c>
      <c r="I8488" t="s">
        <v>11357</v>
      </c>
      <c r="J8488" t="s">
        <v>11358</v>
      </c>
      <c r="K8488" t="s">
        <v>11476</v>
      </c>
      <c r="L8488" t="str">
        <f>CONCATENATE(G8488," ",K8488)</f>
        <v>United States Arizona</v>
      </c>
      <c r="M8488" t="str">
        <f>IFERROR(VLOOKUP(L8488,'State(need_input)'!I$2:J$3992,2,FALSE),"")</f>
        <v>base.state_us_3</v>
      </c>
      <c r="O8488">
        <v>58632</v>
      </c>
      <c r="P8488">
        <v>1840019364</v>
      </c>
    </row>
    <row r="8489" spans="1:16">
      <c r="A8489" s="5" t="str">
        <f>CONCATENATE("rdx_city_",J8489,"_",B8489)</f>
        <v>rdx_city_USA_674</v>
      </c>
      <c r="B8489">
        <f>IF(I8489=I8488,B8488+1,1)</f>
        <v>674</v>
      </c>
      <c r="C8489" t="s">
        <v>11886</v>
      </c>
      <c r="D8489" t="s">
        <v>11886</v>
      </c>
      <c r="E8489">
        <v>42.8421</v>
      </c>
      <c r="F8489">
        <v>-106.3208</v>
      </c>
      <c r="G8489" t="s">
        <v>11356</v>
      </c>
      <c r="H8489" t="str">
        <f>IFERROR(VLOOKUP(I8489,'country(26mar)'!C$2:D$251,2,FALSE),"")</f>
        <v>base.us</v>
      </c>
      <c r="I8489" t="s">
        <v>11357</v>
      </c>
      <c r="J8489" t="s">
        <v>11358</v>
      </c>
      <c r="K8489" t="s">
        <v>11887</v>
      </c>
      <c r="L8489" t="str">
        <f>CONCATENATE(G8489," ",K8489)</f>
        <v>United States Wyoming</v>
      </c>
      <c r="M8489" t="str">
        <f>IFERROR(VLOOKUP(L8489,'State(need_input)'!I$2:J$3992,2,FALSE),"")</f>
        <v>base.state_us_51</v>
      </c>
      <c r="O8489">
        <v>67462</v>
      </c>
      <c r="P8489">
        <v>1840038324</v>
      </c>
    </row>
    <row r="8490" spans="1:16">
      <c r="A8490" s="5" t="str">
        <f>CONCATENATE("rdx_city_",J8490,"_",B8490)</f>
        <v>rdx_city_USA_675</v>
      </c>
      <c r="B8490">
        <f>IF(I8490=I8489,B8489+1,1)</f>
        <v>675</v>
      </c>
      <c r="C8490" t="s">
        <v>11888</v>
      </c>
      <c r="D8490" t="s">
        <v>11888</v>
      </c>
      <c r="E8490">
        <v>28.6624</v>
      </c>
      <c r="F8490">
        <v>-81.3218</v>
      </c>
      <c r="G8490" t="s">
        <v>11356</v>
      </c>
      <c r="H8490" t="str">
        <f>IFERROR(VLOOKUP(I8490,'country(26mar)'!C$2:D$251,2,FALSE),"")</f>
        <v>base.us</v>
      </c>
      <c r="I8490" t="s">
        <v>11357</v>
      </c>
      <c r="J8490" t="s">
        <v>11358</v>
      </c>
      <c r="K8490" t="s">
        <v>11435</v>
      </c>
      <c r="L8490" t="str">
        <f>CONCATENATE(G8490," ",K8490)</f>
        <v>United States Florida</v>
      </c>
      <c r="M8490" t="str">
        <f>IFERROR(VLOOKUP(L8490,'State(need_input)'!I$2:J$3992,2,FALSE),"")</f>
        <v>base.state_us_10</v>
      </c>
      <c r="O8490">
        <v>28395</v>
      </c>
      <c r="P8490">
        <v>1840015088</v>
      </c>
    </row>
    <row r="8491" spans="1:16">
      <c r="A8491" s="5" t="str">
        <f>CONCATENATE("rdx_city_",J8491,"_",B8491)</f>
        <v>rdx_city_USA_676</v>
      </c>
      <c r="B8491">
        <f>IF(I8491=I8490,B8490+1,1)</f>
        <v>676</v>
      </c>
      <c r="C8491" t="s">
        <v>11889</v>
      </c>
      <c r="D8491" t="s">
        <v>11889</v>
      </c>
      <c r="E8491">
        <v>39.4625</v>
      </c>
      <c r="F8491">
        <v>-104.8706</v>
      </c>
      <c r="G8491" t="s">
        <v>11356</v>
      </c>
      <c r="H8491" t="str">
        <f>IFERROR(VLOOKUP(I8491,'country(26mar)'!C$2:D$251,2,FALSE),"")</f>
        <v>base.us</v>
      </c>
      <c r="I8491" t="s">
        <v>11357</v>
      </c>
      <c r="J8491" t="s">
        <v>11358</v>
      </c>
      <c r="K8491" t="s">
        <v>11396</v>
      </c>
      <c r="L8491" t="str">
        <f>CONCATENATE(G8491," ",K8491)</f>
        <v>United States Colorado</v>
      </c>
      <c r="M8491" t="str">
        <f>IFERROR(VLOOKUP(L8491,'State(need_input)'!I$2:J$3992,2,FALSE),"")</f>
        <v>base.state_us_6</v>
      </c>
      <c r="O8491">
        <v>10523</v>
      </c>
      <c r="P8491">
        <v>1840022456</v>
      </c>
    </row>
    <row r="8492" spans="1:16">
      <c r="A8492" s="5" t="str">
        <f>CONCATENATE("rdx_city_",J8492,"_",B8492)</f>
        <v>rdx_city_USA_677</v>
      </c>
      <c r="B8492">
        <f>IF(I8492=I8491,B8491+1,1)</f>
        <v>677</v>
      </c>
      <c r="C8492" t="s">
        <v>11890</v>
      </c>
      <c r="D8492" t="s">
        <v>11890</v>
      </c>
      <c r="E8492">
        <v>39.3761</v>
      </c>
      <c r="F8492">
        <v>-104.8534</v>
      </c>
      <c r="G8492" t="s">
        <v>11356</v>
      </c>
      <c r="H8492" t="str">
        <f>IFERROR(VLOOKUP(I8492,'country(26mar)'!C$2:D$251,2,FALSE),"")</f>
        <v>base.us</v>
      </c>
      <c r="I8492" t="s">
        <v>11357</v>
      </c>
      <c r="J8492" t="s">
        <v>11358</v>
      </c>
      <c r="K8492" t="s">
        <v>11396</v>
      </c>
      <c r="L8492" t="str">
        <f>CONCATENATE(G8492," ",K8492)</f>
        <v>United States Colorado</v>
      </c>
      <c r="M8492" t="str">
        <f>IFERROR(VLOOKUP(L8492,'State(need_input)'!I$2:J$3992,2,FALSE),"")</f>
        <v>base.state_us_6</v>
      </c>
      <c r="O8492">
        <v>62276</v>
      </c>
      <c r="P8492">
        <v>1840022455</v>
      </c>
    </row>
    <row r="8493" spans="1:16">
      <c r="A8493" s="5" t="str">
        <f>CONCATENATE("rdx_city_",J8493,"_",B8493)</f>
        <v>rdx_city_USA_678</v>
      </c>
      <c r="B8493">
        <f>IF(I8493=I8492,B8492+1,1)</f>
        <v>678</v>
      </c>
      <c r="C8493" t="s">
        <v>11891</v>
      </c>
      <c r="D8493" t="s">
        <v>11891</v>
      </c>
      <c r="E8493">
        <v>40.3664</v>
      </c>
      <c r="F8493">
        <v>-80.0194</v>
      </c>
      <c r="G8493" t="s">
        <v>11356</v>
      </c>
      <c r="H8493" t="str">
        <f>IFERROR(VLOOKUP(I8493,'country(26mar)'!C$2:D$251,2,FALSE),"")</f>
        <v>base.us</v>
      </c>
      <c r="I8493" t="s">
        <v>11357</v>
      </c>
      <c r="J8493" t="s">
        <v>11358</v>
      </c>
      <c r="K8493" t="s">
        <v>11416</v>
      </c>
      <c r="L8493" t="str">
        <f>CONCATENATE(G8493," ",K8493)</f>
        <v>United States Pennsylvania</v>
      </c>
      <c r="M8493" t="str">
        <f>IFERROR(VLOOKUP(L8493,'State(need_input)'!I$2:J$3992,2,FALSE),"")</f>
        <v>base.state_us_39</v>
      </c>
      <c r="O8493">
        <v>8173</v>
      </c>
      <c r="P8493">
        <v>1840001215</v>
      </c>
    </row>
    <row r="8494" spans="1:16">
      <c r="A8494" s="5" t="str">
        <f>CONCATENATE("rdx_city_",J8494,"_",B8494)</f>
        <v>rdx_city_USA_679</v>
      </c>
      <c r="B8494">
        <f>IF(I8494=I8493,B8493+1,1)</f>
        <v>679</v>
      </c>
      <c r="C8494" t="s">
        <v>11892</v>
      </c>
      <c r="D8494" t="s">
        <v>11892</v>
      </c>
      <c r="E8494">
        <v>40.6531</v>
      </c>
      <c r="F8494">
        <v>-75.4643</v>
      </c>
      <c r="G8494" t="s">
        <v>11356</v>
      </c>
      <c r="H8494" t="str">
        <f>IFERROR(VLOOKUP(I8494,'country(26mar)'!C$2:D$251,2,FALSE),"")</f>
        <v>base.us</v>
      </c>
      <c r="I8494" t="s">
        <v>11357</v>
      </c>
      <c r="J8494" t="s">
        <v>11358</v>
      </c>
      <c r="K8494" t="s">
        <v>11416</v>
      </c>
      <c r="L8494" t="str">
        <f>CONCATENATE(G8494," ",K8494)</f>
        <v>United States Pennsylvania</v>
      </c>
      <c r="M8494" t="str">
        <f>IFERROR(VLOOKUP(L8494,'State(need_input)'!I$2:J$3992,2,FALSE),"")</f>
        <v>base.state_us_39</v>
      </c>
      <c r="O8494">
        <v>6596</v>
      </c>
      <c r="P8494">
        <v>1840001045</v>
      </c>
    </row>
    <row r="8495" spans="1:16">
      <c r="A8495" s="5" t="str">
        <f>CONCATENATE("rdx_city_",J8495,"_",B8495)</f>
        <v>rdx_city_USA_680</v>
      </c>
      <c r="B8495">
        <f>IF(I8495=I8494,B8494+1,1)</f>
        <v>680</v>
      </c>
      <c r="C8495" t="s">
        <v>11893</v>
      </c>
      <c r="D8495" t="s">
        <v>11893</v>
      </c>
      <c r="E8495">
        <v>33.8363</v>
      </c>
      <c r="F8495">
        <v>-116.4642</v>
      </c>
      <c r="G8495" t="s">
        <v>11356</v>
      </c>
      <c r="H8495" t="str">
        <f>IFERROR(VLOOKUP(I8495,'country(26mar)'!C$2:D$251,2,FALSE),"")</f>
        <v>base.us</v>
      </c>
      <c r="I8495" t="s">
        <v>11357</v>
      </c>
      <c r="J8495" t="s">
        <v>11358</v>
      </c>
      <c r="K8495" t="s">
        <v>11379</v>
      </c>
      <c r="L8495" t="str">
        <f>CONCATENATE(G8495," ",K8495)</f>
        <v>United States California</v>
      </c>
      <c r="M8495" t="str">
        <f>IFERROR(VLOOKUP(L8495,'State(need_input)'!I$2:J$3992,2,FALSE),"")</f>
        <v>base.state_us_5</v>
      </c>
      <c r="O8495">
        <v>54596</v>
      </c>
      <c r="P8495">
        <v>1840019293</v>
      </c>
    </row>
    <row r="8496" spans="1:16">
      <c r="A8496" s="5" t="str">
        <f>CONCATENATE("rdx_city_",J8496,"_",B8496)</f>
        <v>rdx_city_USA_681</v>
      </c>
      <c r="B8496">
        <f>IF(I8496=I8495,B8495+1,1)</f>
        <v>681</v>
      </c>
      <c r="C8496" t="s">
        <v>11894</v>
      </c>
      <c r="D8496" t="s">
        <v>11894</v>
      </c>
      <c r="E8496">
        <v>36.1832</v>
      </c>
      <c r="F8496">
        <v>-95.7662</v>
      </c>
      <c r="G8496" t="s">
        <v>11356</v>
      </c>
      <c r="H8496" t="str">
        <f>IFERROR(VLOOKUP(I8496,'country(26mar)'!C$2:D$251,2,FALSE),"")</f>
        <v>base.us</v>
      </c>
      <c r="I8496" t="s">
        <v>11357</v>
      </c>
      <c r="J8496" t="s">
        <v>11358</v>
      </c>
      <c r="K8496" t="s">
        <v>11372</v>
      </c>
      <c r="L8496" t="str">
        <f>CONCATENATE(G8496," ",K8496)</f>
        <v>United States Oklahoma</v>
      </c>
      <c r="M8496" t="str">
        <f>IFERROR(VLOOKUP(L8496,'State(need_input)'!I$2:J$3992,2,FALSE),"")</f>
        <v>base.state_us_31</v>
      </c>
      <c r="O8496">
        <v>7024</v>
      </c>
      <c r="P8496">
        <v>1840019048</v>
      </c>
    </row>
    <row r="8497" spans="1:16">
      <c r="A8497" s="5" t="str">
        <f>CONCATENATE("rdx_city_",J8497,"_",B8497)</f>
        <v>rdx_city_USA_682</v>
      </c>
      <c r="B8497">
        <f>IF(I8497=I8496,B8496+1,1)</f>
        <v>682</v>
      </c>
      <c r="C8497" t="s">
        <v>11895</v>
      </c>
      <c r="D8497" t="s">
        <v>11895</v>
      </c>
      <c r="E8497">
        <v>42.2145</v>
      </c>
      <c r="F8497">
        <v>-73.8656</v>
      </c>
      <c r="G8497" t="s">
        <v>11356</v>
      </c>
      <c r="H8497" t="str">
        <f>IFERROR(VLOOKUP(I8497,'country(26mar)'!C$2:D$251,2,FALSE),"")</f>
        <v>base.us</v>
      </c>
      <c r="I8497" t="s">
        <v>11357</v>
      </c>
      <c r="J8497" t="s">
        <v>11358</v>
      </c>
      <c r="K8497" t="s">
        <v>11385</v>
      </c>
      <c r="L8497" t="str">
        <f>CONCATENATE(G8497," ",K8497)</f>
        <v>United States New York</v>
      </c>
      <c r="M8497" t="str">
        <f>IFERROR(VLOOKUP(L8497,'State(need_input)'!I$2:J$3992,2,FALSE),"")</f>
        <v>base.state_us_27</v>
      </c>
      <c r="O8497">
        <v>6061</v>
      </c>
      <c r="P8497">
        <v>1840004650</v>
      </c>
    </row>
    <row r="8498" spans="1:16">
      <c r="A8498" s="5" t="str">
        <f>CONCATENATE("rdx_city_",J8498,"_",B8498)</f>
        <v>rdx_city_USA_683</v>
      </c>
      <c r="B8498">
        <f>IF(I8498=I8497,B8497+1,1)</f>
        <v>683</v>
      </c>
      <c r="C8498" t="s">
        <v>11896</v>
      </c>
      <c r="D8498" t="s">
        <v>11896</v>
      </c>
      <c r="E8498">
        <v>33.8513</v>
      </c>
      <c r="F8498">
        <v>-111.9801</v>
      </c>
      <c r="G8498" t="s">
        <v>11356</v>
      </c>
      <c r="H8498" t="str">
        <f>IFERROR(VLOOKUP(I8498,'country(26mar)'!C$2:D$251,2,FALSE),"")</f>
        <v>base.us</v>
      </c>
      <c r="I8498" t="s">
        <v>11357</v>
      </c>
      <c r="J8498" t="s">
        <v>11358</v>
      </c>
      <c r="K8498" t="s">
        <v>11476</v>
      </c>
      <c r="L8498" t="str">
        <f>CONCATENATE(G8498," ",K8498)</f>
        <v>United States Arizona</v>
      </c>
      <c r="M8498" t="str">
        <f>IFERROR(VLOOKUP(L8498,'State(need_input)'!I$2:J$3992,2,FALSE),"")</f>
        <v>base.state_us_3</v>
      </c>
      <c r="O8498">
        <v>5622</v>
      </c>
      <c r="P8498">
        <v>1840022915</v>
      </c>
    </row>
    <row r="8499" spans="1:16">
      <c r="A8499" s="5" t="str">
        <f>CONCATENATE("rdx_city_",J8499,"_",B8499)</f>
        <v>rdx_city_USA_684</v>
      </c>
      <c r="B8499">
        <f>IF(I8499=I8498,B8498+1,1)</f>
        <v>684</v>
      </c>
      <c r="C8499" t="s">
        <v>11897</v>
      </c>
      <c r="D8499" t="s">
        <v>11897</v>
      </c>
      <c r="E8499">
        <v>33.9458</v>
      </c>
      <c r="F8499">
        <v>-81.0432</v>
      </c>
      <c r="G8499" t="s">
        <v>11356</v>
      </c>
      <c r="H8499" t="str">
        <f>IFERROR(VLOOKUP(I8499,'country(26mar)'!C$2:D$251,2,FALSE),"")</f>
        <v>base.us</v>
      </c>
      <c r="I8499" t="s">
        <v>11357</v>
      </c>
      <c r="J8499" t="s">
        <v>11358</v>
      </c>
      <c r="K8499" t="s">
        <v>11360</v>
      </c>
      <c r="L8499" t="str">
        <f>CONCATENATE(G8499," ",K8499)</f>
        <v>United States South Carolina</v>
      </c>
      <c r="M8499" t="str">
        <f>IFERROR(VLOOKUP(L8499,'State(need_input)'!I$2:J$3992,2,FALSE),"")</f>
        <v>base.state_us_41</v>
      </c>
      <c r="O8499">
        <v>14086</v>
      </c>
      <c r="P8499">
        <v>1840014734</v>
      </c>
    </row>
    <row r="8500" spans="1:16">
      <c r="A8500" s="5" t="str">
        <f>CONCATENATE("rdx_city_",J8500,"_",B8500)</f>
        <v>rdx_city_USA_685</v>
      </c>
      <c r="B8500">
        <f>IF(I8500=I8499,B8499+1,1)</f>
        <v>685</v>
      </c>
      <c r="C8500" t="s">
        <v>11898</v>
      </c>
      <c r="D8500" t="s">
        <v>11898</v>
      </c>
      <c r="E8500">
        <v>37.6835</v>
      </c>
      <c r="F8500">
        <v>-113.0957</v>
      </c>
      <c r="G8500" t="s">
        <v>11356</v>
      </c>
      <c r="H8500" t="str">
        <f>IFERROR(VLOOKUP(I8500,'country(26mar)'!C$2:D$251,2,FALSE),"")</f>
        <v>base.us</v>
      </c>
      <c r="I8500" t="s">
        <v>11357</v>
      </c>
      <c r="J8500" t="s">
        <v>11358</v>
      </c>
      <c r="K8500" t="s">
        <v>11432</v>
      </c>
      <c r="L8500" t="str">
        <f>CONCATENATE(G8500," ",K8500)</f>
        <v>United States Utah</v>
      </c>
      <c r="M8500" t="str">
        <f>IFERROR(VLOOKUP(L8500,'State(need_input)'!I$2:J$3992,2,FALSE),"")</f>
        <v>base.state_us_45</v>
      </c>
      <c r="O8500">
        <v>36592</v>
      </c>
      <c r="P8500">
        <v>1840018895</v>
      </c>
    </row>
    <row r="8501" spans="1:16">
      <c r="A8501" s="5" t="str">
        <f>CONCATENATE("rdx_city_",J8501,"_",B8501)</f>
        <v>rdx_city_USA_686</v>
      </c>
      <c r="B8501">
        <f>IF(I8501=I8500,B8500+1,1)</f>
        <v>686</v>
      </c>
      <c r="C8501" t="s">
        <v>11899</v>
      </c>
      <c r="D8501" t="s">
        <v>11899</v>
      </c>
      <c r="E8501">
        <v>42.5195</v>
      </c>
      <c r="F8501">
        <v>-92.4534</v>
      </c>
      <c r="G8501" t="s">
        <v>11356</v>
      </c>
      <c r="H8501" t="str">
        <f>IFERROR(VLOOKUP(I8501,'country(26mar)'!C$2:D$251,2,FALSE),"")</f>
        <v>base.us</v>
      </c>
      <c r="I8501" t="s">
        <v>11357</v>
      </c>
      <c r="J8501" t="s">
        <v>11358</v>
      </c>
      <c r="K8501" t="s">
        <v>11411</v>
      </c>
      <c r="L8501" t="str">
        <f>CONCATENATE(G8501," ",K8501)</f>
        <v>United States Iowa</v>
      </c>
      <c r="M8501" t="str">
        <f>IFERROR(VLOOKUP(L8501,'State(need_input)'!I$2:J$3992,2,FALSE),"")</f>
        <v>base.state_us_16</v>
      </c>
      <c r="O8501">
        <v>41570</v>
      </c>
      <c r="P8501">
        <v>1840006946</v>
      </c>
    </row>
    <row r="8502" spans="1:16">
      <c r="A8502" s="5" t="str">
        <f>CONCATENATE("rdx_city_",J8502,"_",B8502)</f>
        <v>rdx_city_USA_687</v>
      </c>
      <c r="B8502">
        <f>IF(I8502=I8501,B8501+1,1)</f>
        <v>687</v>
      </c>
      <c r="C8502" t="s">
        <v>11900</v>
      </c>
      <c r="D8502" t="s">
        <v>11900</v>
      </c>
      <c r="E8502">
        <v>32.5809</v>
      </c>
      <c r="F8502">
        <v>-96.9592</v>
      </c>
      <c r="G8502" t="s">
        <v>11356</v>
      </c>
      <c r="H8502" t="str">
        <f>IFERROR(VLOOKUP(I8502,'country(26mar)'!C$2:D$251,2,FALSE),"")</f>
        <v>base.us</v>
      </c>
      <c r="I8502" t="s">
        <v>11357</v>
      </c>
      <c r="J8502" t="s">
        <v>11358</v>
      </c>
      <c r="K8502" t="s">
        <v>11365</v>
      </c>
      <c r="L8502" t="str">
        <f>CONCATENATE(G8502," ",K8502)</f>
        <v>United States Texas</v>
      </c>
      <c r="M8502" t="str">
        <f>IFERROR(VLOOKUP(L8502,'State(need_input)'!I$2:J$3992,2,FALSE),"")</f>
        <v>base.state_us_44</v>
      </c>
      <c r="O8502">
        <v>48710</v>
      </c>
      <c r="P8502">
        <v>1840019433</v>
      </c>
    </row>
    <row r="8503" spans="1:16">
      <c r="A8503" s="5" t="str">
        <f>CONCATENATE("rdx_city_",J8503,"_",B8503)</f>
        <v>rdx_city_USA_688</v>
      </c>
      <c r="B8503">
        <f>IF(I8503=I8502,B8502+1,1)</f>
        <v>688</v>
      </c>
      <c r="C8503" t="s">
        <v>11901</v>
      </c>
      <c r="D8503" t="s">
        <v>11901</v>
      </c>
      <c r="E8503">
        <v>40.4135</v>
      </c>
      <c r="F8503">
        <v>-111.753</v>
      </c>
      <c r="G8503" t="s">
        <v>11356</v>
      </c>
      <c r="H8503" t="str">
        <f>IFERROR(VLOOKUP(I8503,'country(26mar)'!C$2:D$251,2,FALSE),"")</f>
        <v>base.us</v>
      </c>
      <c r="I8503" t="s">
        <v>11357</v>
      </c>
      <c r="J8503" t="s">
        <v>11358</v>
      </c>
      <c r="K8503" t="s">
        <v>11432</v>
      </c>
      <c r="L8503" t="str">
        <f>CONCATENATE(G8503," ",K8503)</f>
        <v>United States Utah</v>
      </c>
      <c r="M8503" t="str">
        <f>IFERROR(VLOOKUP(L8503,'State(need_input)'!I$2:J$3992,2,FALSE),"")</f>
        <v>base.state_us_45</v>
      </c>
      <c r="O8503">
        <v>10334</v>
      </c>
      <c r="P8503">
        <v>1840018754</v>
      </c>
    </row>
    <row r="8504" spans="1:16">
      <c r="A8504" s="5" t="str">
        <f>CONCATENATE("rdx_city_",J8504,"_",B8504)</f>
        <v>rdx_city_USA_689</v>
      </c>
      <c r="B8504">
        <f>IF(I8504=I8503,B8503+1,1)</f>
        <v>689</v>
      </c>
      <c r="C8504" t="s">
        <v>11902</v>
      </c>
      <c r="D8504" t="s">
        <v>11902</v>
      </c>
      <c r="E8504">
        <v>41.3694</v>
      </c>
      <c r="F8504">
        <v>-87.4381</v>
      </c>
      <c r="G8504" t="s">
        <v>11356</v>
      </c>
      <c r="H8504" t="str">
        <f>IFERROR(VLOOKUP(I8504,'country(26mar)'!C$2:D$251,2,FALSE),"")</f>
        <v>base.us</v>
      </c>
      <c r="I8504" t="s">
        <v>11357</v>
      </c>
      <c r="J8504" t="s">
        <v>11358</v>
      </c>
      <c r="K8504" t="s">
        <v>11408</v>
      </c>
      <c r="L8504" t="str">
        <f>CONCATENATE(G8504," ",K8504)</f>
        <v>United States Indiana</v>
      </c>
      <c r="M8504" t="str">
        <f>IFERROR(VLOOKUP(L8504,'State(need_input)'!I$2:J$3992,2,FALSE),"")</f>
        <v>base.state_us_15</v>
      </c>
      <c r="O8504">
        <v>12470</v>
      </c>
      <c r="P8504">
        <v>1840009259</v>
      </c>
    </row>
    <row r="8505" spans="1:16">
      <c r="A8505" s="5" t="str">
        <f>CONCATENATE("rdx_city_",J8505,"_",B8505)</f>
        <v>rdx_city_USA_690</v>
      </c>
      <c r="B8505">
        <f>IF(I8505=I8504,B8504+1,1)</f>
        <v>690</v>
      </c>
      <c r="C8505" t="s">
        <v>11903</v>
      </c>
      <c r="D8505" t="s">
        <v>11903</v>
      </c>
      <c r="E8505">
        <v>30.5105</v>
      </c>
      <c r="F8505">
        <v>-97.8198</v>
      </c>
      <c r="G8505" t="s">
        <v>11356</v>
      </c>
      <c r="H8505" t="str">
        <f>IFERROR(VLOOKUP(I8505,'country(26mar)'!C$2:D$251,2,FALSE),"")</f>
        <v>base.us</v>
      </c>
      <c r="I8505" t="s">
        <v>11357</v>
      </c>
      <c r="J8505" t="s">
        <v>11358</v>
      </c>
      <c r="K8505" t="s">
        <v>11365</v>
      </c>
      <c r="L8505" t="str">
        <f>CONCATENATE(G8505," ",K8505)</f>
        <v>United States Texas</v>
      </c>
      <c r="M8505" t="str">
        <f>IFERROR(VLOOKUP(L8505,'State(need_input)'!I$2:J$3992,2,FALSE),"")</f>
        <v>base.state_us_44</v>
      </c>
      <c r="O8505">
        <v>75704</v>
      </c>
      <c r="P8505">
        <v>1840019572</v>
      </c>
    </row>
    <row r="8506" spans="1:16">
      <c r="A8506" s="5" t="str">
        <f>CONCATENATE("rdx_city_",J8506,"_",B8506)</f>
        <v>rdx_city_USA_691</v>
      </c>
      <c r="B8506">
        <f>IF(I8506=I8505,B8505+1,1)</f>
        <v>691</v>
      </c>
      <c r="C8506" t="s">
        <v>11904</v>
      </c>
      <c r="D8506" t="s">
        <v>11904</v>
      </c>
      <c r="E8506">
        <v>41.9667</v>
      </c>
      <c r="F8506">
        <v>-91.6782</v>
      </c>
      <c r="G8506" t="s">
        <v>11356</v>
      </c>
      <c r="H8506" t="str">
        <f>IFERROR(VLOOKUP(I8506,'country(26mar)'!C$2:D$251,2,FALSE),"")</f>
        <v>base.us</v>
      </c>
      <c r="I8506" t="s">
        <v>11357</v>
      </c>
      <c r="J8506" t="s">
        <v>11358</v>
      </c>
      <c r="K8506" t="s">
        <v>11411</v>
      </c>
      <c r="L8506" t="str">
        <f>CONCATENATE(G8506," ",K8506)</f>
        <v>United States Iowa</v>
      </c>
      <c r="M8506" t="str">
        <f>IFERROR(VLOOKUP(L8506,'State(need_input)'!I$2:J$3992,2,FALSE),"")</f>
        <v>base.state_us_16</v>
      </c>
      <c r="O8506">
        <v>186160</v>
      </c>
      <c r="P8506">
        <v>1840000471</v>
      </c>
    </row>
    <row r="8507" spans="1:16">
      <c r="A8507" s="5" t="str">
        <f>CONCATENATE("rdx_city_",J8507,"_",B8507)</f>
        <v>rdx_city_USA_692</v>
      </c>
      <c r="B8507">
        <f>IF(I8507=I8506,B8506+1,1)</f>
        <v>692</v>
      </c>
      <c r="C8507" t="s">
        <v>11905</v>
      </c>
      <c r="D8507" t="s">
        <v>11905</v>
      </c>
      <c r="E8507">
        <v>43.2991</v>
      </c>
      <c r="F8507">
        <v>-87.9887</v>
      </c>
      <c r="G8507" t="s">
        <v>11356</v>
      </c>
      <c r="H8507" t="str">
        <f>IFERROR(VLOOKUP(I8507,'country(26mar)'!C$2:D$251,2,FALSE),"")</f>
        <v>base.us</v>
      </c>
      <c r="I8507" t="s">
        <v>11357</v>
      </c>
      <c r="J8507" t="s">
        <v>11358</v>
      </c>
      <c r="K8507" t="s">
        <v>11426</v>
      </c>
      <c r="L8507" t="str">
        <f>CONCATENATE(G8507," ",K8507)</f>
        <v>United States Wisconsin</v>
      </c>
      <c r="M8507" t="str">
        <f>IFERROR(VLOOKUP(L8507,'State(need_input)'!I$2:J$3992,2,FALSE),"")</f>
        <v>base.state_us_50</v>
      </c>
      <c r="O8507">
        <v>11465</v>
      </c>
      <c r="P8507">
        <v>1840002825</v>
      </c>
    </row>
    <row r="8508" spans="1:16">
      <c r="A8508" s="5" t="str">
        <f>CONCATENATE("rdx_city_",J8508,"_",B8508)</f>
        <v>rdx_city_USA_693</v>
      </c>
      <c r="B8508">
        <f>IF(I8508=I8507,B8507+1,1)</f>
        <v>693</v>
      </c>
      <c r="C8508" t="s">
        <v>11906</v>
      </c>
      <c r="D8508" t="s">
        <v>11906</v>
      </c>
      <c r="E8508">
        <v>40.6252</v>
      </c>
      <c r="F8508">
        <v>-73.7278</v>
      </c>
      <c r="G8508" t="s">
        <v>11356</v>
      </c>
      <c r="H8508" t="str">
        <f>IFERROR(VLOOKUP(I8508,'country(26mar)'!C$2:D$251,2,FALSE),"")</f>
        <v>base.us</v>
      </c>
      <c r="I8508" t="s">
        <v>11357</v>
      </c>
      <c r="J8508" t="s">
        <v>11358</v>
      </c>
      <c r="K8508" t="s">
        <v>11385</v>
      </c>
      <c r="L8508" t="str">
        <f>CONCATENATE(G8508," ",K8508)</f>
        <v>United States New York</v>
      </c>
      <c r="M8508" t="str">
        <f>IFERROR(VLOOKUP(L8508,'State(need_input)'!I$2:J$3992,2,FALSE),"")</f>
        <v>base.state_us_27</v>
      </c>
      <c r="O8508">
        <v>6730</v>
      </c>
      <c r="P8508">
        <v>1840005339</v>
      </c>
    </row>
    <row r="8509" spans="1:16">
      <c r="A8509" s="5" t="str">
        <f>CONCATENATE("rdx_city_",J8509,"_",B8509)</f>
        <v>rdx_city_USA_694</v>
      </c>
      <c r="B8509">
        <f>IF(I8509=I8508,B8508+1,1)</f>
        <v>694</v>
      </c>
      <c r="C8509" t="s">
        <v>11907</v>
      </c>
      <c r="D8509" t="s">
        <v>11907</v>
      </c>
      <c r="E8509">
        <v>34.0224</v>
      </c>
      <c r="F8509">
        <v>-85.248</v>
      </c>
      <c r="G8509" t="s">
        <v>11356</v>
      </c>
      <c r="H8509" t="str">
        <f>IFERROR(VLOOKUP(I8509,'country(26mar)'!C$2:D$251,2,FALSE),"")</f>
        <v>base.us</v>
      </c>
      <c r="I8509" t="s">
        <v>11357</v>
      </c>
      <c r="J8509" t="s">
        <v>11358</v>
      </c>
      <c r="K8509" t="s">
        <v>4020</v>
      </c>
      <c r="L8509" t="str">
        <f>CONCATENATE(G8509," ",K8509)</f>
        <v>United States Georgia</v>
      </c>
      <c r="M8509" t="str">
        <f>IFERROR(VLOOKUP(L8509,'State(need_input)'!I$2:J$3992,2,FALSE),"")</f>
        <v>base.state_us_11</v>
      </c>
      <c r="O8509">
        <v>12744</v>
      </c>
      <c r="P8509">
        <v>1840014752</v>
      </c>
    </row>
    <row r="8510" spans="1:16">
      <c r="A8510" s="5" t="str">
        <f>CONCATENATE("rdx_city_",J8510,"_",B8510)</f>
        <v>rdx_city_USA_695</v>
      </c>
      <c r="B8510">
        <f>IF(I8510=I8509,B8509+1,1)</f>
        <v>695</v>
      </c>
      <c r="C8510" t="s">
        <v>11908</v>
      </c>
      <c r="D8510" t="s">
        <v>11908</v>
      </c>
      <c r="E8510">
        <v>33.3201</v>
      </c>
      <c r="F8510">
        <v>-96.7854</v>
      </c>
      <c r="G8510" t="s">
        <v>11356</v>
      </c>
      <c r="H8510" t="str">
        <f>IFERROR(VLOOKUP(I8510,'country(26mar)'!C$2:D$251,2,FALSE),"")</f>
        <v>base.us</v>
      </c>
      <c r="I8510" t="s">
        <v>11357</v>
      </c>
      <c r="J8510" t="s">
        <v>11358</v>
      </c>
      <c r="K8510" t="s">
        <v>11365</v>
      </c>
      <c r="L8510" t="str">
        <f>CONCATENATE(G8510," ",K8510)</f>
        <v>United States Texas</v>
      </c>
      <c r="M8510" t="str">
        <f>IFERROR(VLOOKUP(L8510,'State(need_input)'!I$2:J$3992,2,FALSE),"")</f>
        <v>base.state_us_44</v>
      </c>
      <c r="O8510">
        <v>9836</v>
      </c>
      <c r="P8510">
        <v>1840019395</v>
      </c>
    </row>
    <row r="8511" spans="1:16">
      <c r="A8511" s="5" t="str">
        <f>CONCATENATE("rdx_city_",J8511,"_",B8511)</f>
        <v>rdx_city_USA_696</v>
      </c>
      <c r="B8511">
        <f>IF(I8511=I8510,B8510+1,1)</f>
        <v>696</v>
      </c>
      <c r="C8511" t="s">
        <v>11908</v>
      </c>
      <c r="D8511" t="s">
        <v>11908</v>
      </c>
      <c r="E8511">
        <v>40.5551</v>
      </c>
      <c r="F8511">
        <v>-84.5629</v>
      </c>
      <c r="G8511" t="s">
        <v>11356</v>
      </c>
      <c r="H8511" t="str">
        <f>IFERROR(VLOOKUP(I8511,'country(26mar)'!C$2:D$251,2,FALSE),"")</f>
        <v>base.us</v>
      </c>
      <c r="I8511" t="s">
        <v>11357</v>
      </c>
      <c r="J8511" t="s">
        <v>11358</v>
      </c>
      <c r="K8511" t="s">
        <v>11373</v>
      </c>
      <c r="L8511" t="str">
        <f>CONCATENATE(G8511," ",K8511)</f>
        <v>United States Ohio</v>
      </c>
      <c r="M8511" t="str">
        <f>IFERROR(VLOOKUP(L8511,'State(need_input)'!I$2:J$3992,2,FALSE),"")</f>
        <v>base.state_us_30</v>
      </c>
      <c r="O8511">
        <v>11139</v>
      </c>
      <c r="P8511">
        <v>1840007210</v>
      </c>
    </row>
    <row r="8512" spans="1:16">
      <c r="A8512" s="5" t="str">
        <f>CONCATENATE("rdx_city_",J8512,"_",B8512)</f>
        <v>rdx_city_USA_697</v>
      </c>
      <c r="B8512">
        <f>IF(I8512=I8511,B8511+1,1)</f>
        <v>697</v>
      </c>
      <c r="C8512" t="s">
        <v>11909</v>
      </c>
      <c r="D8512" t="s">
        <v>11909</v>
      </c>
      <c r="E8512">
        <v>39.5926</v>
      </c>
      <c r="F8512">
        <v>-104.8674</v>
      </c>
      <c r="G8512" t="s">
        <v>11356</v>
      </c>
      <c r="H8512" t="str">
        <f>IFERROR(VLOOKUP(I8512,'country(26mar)'!C$2:D$251,2,FALSE),"")</f>
        <v>base.us</v>
      </c>
      <c r="I8512" t="s">
        <v>11357</v>
      </c>
      <c r="J8512" t="s">
        <v>11358</v>
      </c>
      <c r="K8512" t="s">
        <v>11396</v>
      </c>
      <c r="L8512" t="str">
        <f>CONCATENATE(G8512," ",K8512)</f>
        <v>United States Colorado</v>
      </c>
      <c r="M8512" t="str">
        <f>IFERROR(VLOOKUP(L8512,'State(need_input)'!I$2:J$3992,2,FALSE),"")</f>
        <v>base.state_us_6</v>
      </c>
      <c r="O8512">
        <v>110250</v>
      </c>
      <c r="P8512">
        <v>1840018792</v>
      </c>
    </row>
    <row r="8513" spans="1:16">
      <c r="A8513" s="5" t="str">
        <f>CONCATENATE("rdx_city_",J8513,"_",B8513)</f>
        <v>rdx_city_USA_698</v>
      </c>
      <c r="B8513">
        <f>IF(I8513=I8512,B8512+1,1)</f>
        <v>698</v>
      </c>
      <c r="C8513" t="s">
        <v>11910</v>
      </c>
      <c r="D8513" t="s">
        <v>11910</v>
      </c>
      <c r="E8513">
        <v>31.7929</v>
      </c>
      <c r="F8513">
        <v>-94.1795</v>
      </c>
      <c r="G8513" t="s">
        <v>11356</v>
      </c>
      <c r="H8513" t="str">
        <f>IFERROR(VLOOKUP(I8513,'country(26mar)'!C$2:D$251,2,FALSE),"")</f>
        <v>base.us</v>
      </c>
      <c r="I8513" t="s">
        <v>11357</v>
      </c>
      <c r="J8513" t="s">
        <v>11358</v>
      </c>
      <c r="K8513" t="s">
        <v>11365</v>
      </c>
      <c r="L8513" t="str">
        <f>CONCATENATE(G8513," ",K8513)</f>
        <v>United States Texas</v>
      </c>
      <c r="M8513" t="str">
        <f>IFERROR(VLOOKUP(L8513,'State(need_input)'!I$2:J$3992,2,FALSE),"")</f>
        <v>base.state_us_44</v>
      </c>
      <c r="O8513">
        <v>5367</v>
      </c>
      <c r="P8513">
        <v>1840019528</v>
      </c>
    </row>
    <row r="8514" spans="1:16">
      <c r="A8514" s="5" t="str">
        <f>CONCATENATE("rdx_city_",J8514,"_",B8514)</f>
        <v>rdx_city_USA_699</v>
      </c>
      <c r="B8514">
        <f>IF(I8514=I8513,B8513+1,1)</f>
        <v>699</v>
      </c>
      <c r="C8514" t="s">
        <v>11911</v>
      </c>
      <c r="D8514" t="s">
        <v>11911</v>
      </c>
      <c r="E8514">
        <v>42.4805</v>
      </c>
      <c r="F8514">
        <v>-83.0274</v>
      </c>
      <c r="G8514" t="s">
        <v>11356</v>
      </c>
      <c r="H8514" t="str">
        <f>IFERROR(VLOOKUP(I8514,'country(26mar)'!C$2:D$251,2,FALSE),"")</f>
        <v>base.us</v>
      </c>
      <c r="I8514" t="s">
        <v>11357</v>
      </c>
      <c r="J8514" t="s">
        <v>11358</v>
      </c>
      <c r="K8514" t="s">
        <v>11381</v>
      </c>
      <c r="L8514" t="str">
        <f>CONCATENATE(G8514," ",K8514)</f>
        <v>United States Michigan</v>
      </c>
      <c r="M8514" t="str">
        <f>IFERROR(VLOOKUP(L8514,'State(need_input)'!I$2:J$3992,2,FALSE),"")</f>
        <v>base.state_us_35</v>
      </c>
      <c r="O8514">
        <v>8273</v>
      </c>
      <c r="P8514">
        <v>1840002419</v>
      </c>
    </row>
    <row r="8515" spans="1:16">
      <c r="A8515" s="5" t="str">
        <f>CONCATENATE("rdx_city_",J8515,"_",B8515)</f>
        <v>rdx_city_USA_700</v>
      </c>
      <c r="B8515">
        <f>IF(I8515=I8514,B8514+1,1)</f>
        <v>700</v>
      </c>
      <c r="C8515" t="s">
        <v>11912</v>
      </c>
      <c r="D8515" t="s">
        <v>11912</v>
      </c>
      <c r="E8515">
        <v>33.6447</v>
      </c>
      <c r="F8515">
        <v>-86.6851</v>
      </c>
      <c r="G8515" t="s">
        <v>11356</v>
      </c>
      <c r="H8515" t="str">
        <f>IFERROR(VLOOKUP(I8515,'country(26mar)'!C$2:D$251,2,FALSE),"")</f>
        <v>base.us</v>
      </c>
      <c r="I8515" t="s">
        <v>11357</v>
      </c>
      <c r="J8515" t="s">
        <v>11358</v>
      </c>
      <c r="K8515" t="s">
        <v>11389</v>
      </c>
      <c r="L8515" t="str">
        <f>CONCATENATE(G8515," ",K8515)</f>
        <v>United States Alabama</v>
      </c>
      <c r="M8515" t="str">
        <f>IFERROR(VLOOKUP(L8515,'State(need_input)'!I$2:J$3992,2,FALSE),"")</f>
        <v>base.state_us_1</v>
      </c>
      <c r="O8515">
        <v>16313</v>
      </c>
      <c r="P8515">
        <v>1840014789</v>
      </c>
    </row>
    <row r="8516" spans="1:16">
      <c r="A8516" s="5" t="str">
        <f>CONCATENATE("rdx_city_",J8516,"_",B8516)</f>
        <v>rdx_city_USA_701</v>
      </c>
      <c r="B8516">
        <f>IF(I8516=I8515,B8515+1,1)</f>
        <v>701</v>
      </c>
      <c r="C8516" t="s">
        <v>11913</v>
      </c>
      <c r="D8516" t="s">
        <v>11913</v>
      </c>
      <c r="E8516">
        <v>36.3565</v>
      </c>
      <c r="F8516">
        <v>-94.2963</v>
      </c>
      <c r="G8516" t="s">
        <v>11356</v>
      </c>
      <c r="H8516" t="str">
        <f>IFERROR(VLOOKUP(I8516,'country(26mar)'!C$2:D$251,2,FALSE),"")</f>
        <v>base.us</v>
      </c>
      <c r="I8516" t="s">
        <v>11357</v>
      </c>
      <c r="J8516" t="s">
        <v>11358</v>
      </c>
      <c r="K8516" t="s">
        <v>11428</v>
      </c>
      <c r="L8516" t="str">
        <f>CONCATENATE(G8516," ",K8516)</f>
        <v>United States Arkansas</v>
      </c>
      <c r="M8516" t="str">
        <f>IFERROR(VLOOKUP(L8516,'State(need_input)'!I$2:J$3992,2,FALSE),"")</f>
        <v>base.state_us_4</v>
      </c>
      <c r="O8516">
        <v>14001</v>
      </c>
      <c r="P8516">
        <v>1840014441</v>
      </c>
    </row>
    <row r="8517" spans="1:16">
      <c r="A8517" s="5" t="str">
        <f>CONCATENATE("rdx_city_",J8517,"_",B8517)</f>
        <v>rdx_city_USA_702</v>
      </c>
      <c r="B8517">
        <f>IF(I8517=I8516,B8516+1,1)</f>
        <v>702</v>
      </c>
      <c r="C8517" t="s">
        <v>11914</v>
      </c>
      <c r="D8517" t="s">
        <v>11914</v>
      </c>
      <c r="E8517">
        <v>32.6341</v>
      </c>
      <c r="F8517">
        <v>-83.6853</v>
      </c>
      <c r="G8517" t="s">
        <v>11356</v>
      </c>
      <c r="H8517" t="str">
        <f>IFERROR(VLOOKUP(I8517,'country(26mar)'!C$2:D$251,2,FALSE),"")</f>
        <v>base.us</v>
      </c>
      <c r="I8517" t="s">
        <v>11357</v>
      </c>
      <c r="J8517" t="s">
        <v>11358</v>
      </c>
      <c r="K8517" t="s">
        <v>4020</v>
      </c>
      <c r="L8517" t="str">
        <f>CONCATENATE(G8517," ",K8517)</f>
        <v>United States Georgia</v>
      </c>
      <c r="M8517" t="str">
        <f>IFERROR(VLOOKUP(L8517,'State(need_input)'!I$2:J$3992,2,FALSE),"")</f>
        <v>base.state_us_11</v>
      </c>
      <c r="O8517">
        <v>7716</v>
      </c>
      <c r="P8517">
        <v>1840014884</v>
      </c>
    </row>
    <row r="8518" spans="1:16">
      <c r="A8518" s="5" t="str">
        <f>CONCATENATE("rdx_city_",J8518,"_",B8518)</f>
        <v>rdx_city_USA_703</v>
      </c>
      <c r="B8518">
        <f>IF(I8518=I8517,B8517+1,1)</f>
        <v>703</v>
      </c>
      <c r="C8518" t="s">
        <v>11914</v>
      </c>
      <c r="D8518" t="s">
        <v>11914</v>
      </c>
      <c r="E8518">
        <v>40.7294</v>
      </c>
      <c r="F8518">
        <v>-92.8718</v>
      </c>
      <c r="G8518" t="s">
        <v>11356</v>
      </c>
      <c r="H8518" t="str">
        <f>IFERROR(VLOOKUP(I8518,'country(26mar)'!C$2:D$251,2,FALSE),"")</f>
        <v>base.us</v>
      </c>
      <c r="I8518" t="s">
        <v>11357</v>
      </c>
      <c r="J8518" t="s">
        <v>11358</v>
      </c>
      <c r="K8518" t="s">
        <v>11411</v>
      </c>
      <c r="L8518" t="str">
        <f>CONCATENATE(G8518," ",K8518)</f>
        <v>United States Iowa</v>
      </c>
      <c r="M8518" t="str">
        <f>IFERROR(VLOOKUP(L8518,'State(need_input)'!I$2:J$3992,2,FALSE),"")</f>
        <v>base.state_us_16</v>
      </c>
      <c r="O8518">
        <v>5300</v>
      </c>
      <c r="P8518">
        <v>1840001006</v>
      </c>
    </row>
    <row r="8519" spans="1:16">
      <c r="A8519" s="5" t="str">
        <f>CONCATENATE("rdx_city_",J8519,"_",B8519)</f>
        <v>rdx_city_USA_704</v>
      </c>
      <c r="B8519">
        <f>IF(I8519=I8518,B8518+1,1)</f>
        <v>704</v>
      </c>
      <c r="C8519" t="s">
        <v>11914</v>
      </c>
      <c r="D8519" t="s">
        <v>11914</v>
      </c>
      <c r="E8519">
        <v>39.6339</v>
      </c>
      <c r="F8519">
        <v>-84.1449</v>
      </c>
      <c r="G8519" t="s">
        <v>11356</v>
      </c>
      <c r="H8519" t="str">
        <f>IFERROR(VLOOKUP(I8519,'country(26mar)'!C$2:D$251,2,FALSE),"")</f>
        <v>base.us</v>
      </c>
      <c r="I8519" t="s">
        <v>11357</v>
      </c>
      <c r="J8519" t="s">
        <v>11358</v>
      </c>
      <c r="K8519" t="s">
        <v>11373</v>
      </c>
      <c r="L8519" t="str">
        <f>CONCATENATE(G8519," ",K8519)</f>
        <v>United States Ohio</v>
      </c>
      <c r="M8519" t="str">
        <f>IFERROR(VLOOKUP(L8519,'State(need_input)'!I$2:J$3992,2,FALSE),"")</f>
        <v>base.state_us_30</v>
      </c>
      <c r="O8519">
        <v>23787</v>
      </c>
      <c r="P8519">
        <v>1840007308</v>
      </c>
    </row>
    <row r="8520" spans="1:16">
      <c r="A8520" s="5" t="str">
        <f>CONCATENATE("rdx_city_",J8520,"_",B8520)</f>
        <v>rdx_city_USA_705</v>
      </c>
      <c r="B8520">
        <f>IF(I8520=I8519,B8519+1,1)</f>
        <v>705</v>
      </c>
      <c r="C8520" t="s">
        <v>11914</v>
      </c>
      <c r="D8520" t="s">
        <v>11914</v>
      </c>
      <c r="E8520">
        <v>40.9284</v>
      </c>
      <c r="F8520">
        <v>-111.8848</v>
      </c>
      <c r="G8520" t="s">
        <v>11356</v>
      </c>
      <c r="H8520" t="str">
        <f>IFERROR(VLOOKUP(I8520,'country(26mar)'!C$2:D$251,2,FALSE),"")</f>
        <v>base.us</v>
      </c>
      <c r="I8520" t="s">
        <v>11357</v>
      </c>
      <c r="J8520" t="s">
        <v>11358</v>
      </c>
      <c r="K8520" t="s">
        <v>11432</v>
      </c>
      <c r="L8520" t="str">
        <f>CONCATENATE(G8520," ",K8520)</f>
        <v>United States Utah</v>
      </c>
      <c r="M8520" t="str">
        <f>IFERROR(VLOOKUP(L8520,'State(need_input)'!I$2:J$3992,2,FALSE),"")</f>
        <v>base.state_us_45</v>
      </c>
      <c r="O8520">
        <v>17657</v>
      </c>
      <c r="P8520">
        <v>1840018734</v>
      </c>
    </row>
    <row r="8521" spans="1:16">
      <c r="A8521" s="5" t="str">
        <f>CONCATENATE("rdx_city_",J8521,"_",B8521)</f>
        <v>rdx_city_USA_706</v>
      </c>
      <c r="B8521">
        <f>IF(I8521=I8520,B8520+1,1)</f>
        <v>706</v>
      </c>
      <c r="C8521" t="s">
        <v>1180</v>
      </c>
      <c r="D8521" t="s">
        <v>1180</v>
      </c>
      <c r="E8521">
        <v>30.5593</v>
      </c>
      <c r="F8521">
        <v>-91.0368</v>
      </c>
      <c r="G8521" t="s">
        <v>11356</v>
      </c>
      <c r="H8521" t="str">
        <f>IFERROR(VLOOKUP(I8521,'country(26mar)'!C$2:D$251,2,FALSE),"")</f>
        <v>base.us</v>
      </c>
      <c r="I8521" t="s">
        <v>11357</v>
      </c>
      <c r="J8521" t="s">
        <v>11358</v>
      </c>
      <c r="K8521" t="s">
        <v>11359</v>
      </c>
      <c r="L8521" t="str">
        <f>CONCATENATE(G8521," ",K8521)</f>
        <v>United States Louisiana</v>
      </c>
      <c r="M8521" t="str">
        <f>IFERROR(VLOOKUP(L8521,'State(need_input)'!I$2:J$3992,2,FALSE),"")</f>
        <v>base.state_us_19</v>
      </c>
      <c r="O8521">
        <v>28984</v>
      </c>
      <c r="P8521">
        <v>1840023139</v>
      </c>
    </row>
    <row r="8522" spans="1:16">
      <c r="A8522" s="5" t="str">
        <f>CONCATENATE("rdx_city_",J8522,"_",B8522)</f>
        <v>rdx_city_USA_707</v>
      </c>
      <c r="B8522">
        <f>IF(I8522=I8521,B8521+1,1)</f>
        <v>707</v>
      </c>
      <c r="C8522" t="s">
        <v>1180</v>
      </c>
      <c r="D8522" t="s">
        <v>1180</v>
      </c>
      <c r="E8522">
        <v>34.7234</v>
      </c>
      <c r="F8522">
        <v>-82.7789</v>
      </c>
      <c r="G8522" t="s">
        <v>11356</v>
      </c>
      <c r="H8522" t="str">
        <f>IFERROR(VLOOKUP(I8522,'country(26mar)'!C$2:D$251,2,FALSE),"")</f>
        <v>base.us</v>
      </c>
      <c r="I8522" t="s">
        <v>11357</v>
      </c>
      <c r="J8522" t="s">
        <v>11358</v>
      </c>
      <c r="K8522" t="s">
        <v>11360</v>
      </c>
      <c r="L8522" t="str">
        <f>CONCATENATE(G8522," ",K8522)</f>
        <v>United States South Carolina</v>
      </c>
      <c r="M8522" t="str">
        <f>IFERROR(VLOOKUP(L8522,'State(need_input)'!I$2:J$3992,2,FALSE),"")</f>
        <v>base.state_us_41</v>
      </c>
      <c r="O8522">
        <v>5179</v>
      </c>
      <c r="P8522">
        <v>1840016494</v>
      </c>
    </row>
    <row r="8523" spans="1:16">
      <c r="A8523" s="5" t="str">
        <f>CONCATENATE("rdx_city_",J8523,"_",B8523)</f>
        <v>rdx_city_USA_708</v>
      </c>
      <c r="B8523">
        <f>IF(I8523=I8522,B8522+1,1)</f>
        <v>708</v>
      </c>
      <c r="C8523" t="s">
        <v>11915</v>
      </c>
      <c r="D8523" t="s">
        <v>11915</v>
      </c>
      <c r="E8523">
        <v>37.2962</v>
      </c>
      <c r="F8523">
        <v>-87.128</v>
      </c>
      <c r="G8523" t="s">
        <v>11356</v>
      </c>
      <c r="H8523" t="str">
        <f>IFERROR(VLOOKUP(I8523,'country(26mar)'!C$2:D$251,2,FALSE),"")</f>
        <v>base.us</v>
      </c>
      <c r="I8523" t="s">
        <v>11357</v>
      </c>
      <c r="J8523" t="s">
        <v>11358</v>
      </c>
      <c r="K8523" t="s">
        <v>11409</v>
      </c>
      <c r="L8523" t="str">
        <f>CONCATENATE(G8523," ",K8523)</f>
        <v>United States Kentucky</v>
      </c>
      <c r="M8523" t="str">
        <f>IFERROR(VLOOKUP(L8523,'State(need_input)'!I$2:J$3992,2,FALSE),"")</f>
        <v>base.state_us_18</v>
      </c>
      <c r="O8523">
        <v>9605</v>
      </c>
      <c r="P8523">
        <v>1840014378</v>
      </c>
    </row>
    <row r="8524" spans="1:16">
      <c r="A8524" s="5" t="str">
        <f>CONCATENATE("rdx_city_",J8524,"_",B8524)</f>
        <v>rdx_city_USA_709</v>
      </c>
      <c r="B8524">
        <f>IF(I8524=I8523,B8523+1,1)</f>
        <v>709</v>
      </c>
      <c r="C8524" t="s">
        <v>11916</v>
      </c>
      <c r="D8524" t="s">
        <v>11916</v>
      </c>
      <c r="E8524">
        <v>41.89</v>
      </c>
      <c r="F8524">
        <v>-71.3933</v>
      </c>
      <c r="G8524" t="s">
        <v>11356</v>
      </c>
      <c r="H8524" t="str">
        <f>IFERROR(VLOOKUP(I8524,'country(26mar)'!C$2:D$251,2,FALSE),"")</f>
        <v>base.us</v>
      </c>
      <c r="I8524" t="s">
        <v>11357</v>
      </c>
      <c r="J8524" t="s">
        <v>11358</v>
      </c>
      <c r="K8524" t="s">
        <v>11917</v>
      </c>
      <c r="L8524" t="str">
        <f>CONCATENATE(G8524," ",K8524)</f>
        <v>United States Rhode Island</v>
      </c>
      <c r="M8524" t="str">
        <f>IFERROR(VLOOKUP(L8524,'State(need_input)'!I$2:J$3992,2,FALSE),"")</f>
        <v>base.state_us_40</v>
      </c>
      <c r="O8524">
        <v>19359</v>
      </c>
      <c r="P8524">
        <v>1840003286</v>
      </c>
    </row>
    <row r="8525" spans="1:16">
      <c r="A8525" s="5" t="str">
        <f>CONCATENATE("rdx_city_",J8525,"_",B8525)</f>
        <v>rdx_city_USA_710</v>
      </c>
      <c r="B8525">
        <f>IF(I8525=I8524,B8524+1,1)</f>
        <v>710</v>
      </c>
      <c r="C8525" t="s">
        <v>11918</v>
      </c>
      <c r="D8525" t="s">
        <v>11918</v>
      </c>
      <c r="E8525">
        <v>42.3765</v>
      </c>
      <c r="F8525">
        <v>-122.9109</v>
      </c>
      <c r="G8525" t="s">
        <v>11356</v>
      </c>
      <c r="H8525" t="str">
        <f>IFERROR(VLOOKUP(I8525,'country(26mar)'!C$2:D$251,2,FALSE),"")</f>
        <v>base.us</v>
      </c>
      <c r="I8525" t="s">
        <v>11357</v>
      </c>
      <c r="J8525" t="s">
        <v>11358</v>
      </c>
      <c r="K8525" t="s">
        <v>11397</v>
      </c>
      <c r="L8525" t="str">
        <f>CONCATENATE(G8525," ",K8525)</f>
        <v>United States Oregon</v>
      </c>
      <c r="M8525" t="str">
        <f>IFERROR(VLOOKUP(L8525,'State(need_input)'!I$2:J$3992,2,FALSE),"")</f>
        <v>base.state_us_32</v>
      </c>
      <c r="O8525">
        <v>18234</v>
      </c>
      <c r="P8525">
        <v>1840018672</v>
      </c>
    </row>
    <row r="8526" spans="1:16">
      <c r="A8526" s="5" t="str">
        <f>CONCATENATE("rdx_city_",J8526,"_",B8526)</f>
        <v>rdx_city_USA_711</v>
      </c>
      <c r="B8526">
        <f>IF(I8526=I8525,B8525+1,1)</f>
        <v>711</v>
      </c>
      <c r="C8526" t="s">
        <v>11919</v>
      </c>
      <c r="D8526" t="s">
        <v>11919</v>
      </c>
      <c r="E8526">
        <v>46.7226</v>
      </c>
      <c r="F8526">
        <v>-122.9695</v>
      </c>
      <c r="G8526" t="s">
        <v>11356</v>
      </c>
      <c r="H8526" t="str">
        <f>IFERROR(VLOOKUP(I8526,'country(26mar)'!C$2:D$251,2,FALSE),"")</f>
        <v>base.us</v>
      </c>
      <c r="I8526" t="s">
        <v>11357</v>
      </c>
      <c r="J8526" t="s">
        <v>11358</v>
      </c>
      <c r="K8526" t="s">
        <v>11361</v>
      </c>
      <c r="L8526" t="str">
        <f>CONCATENATE(G8526," ",K8526)</f>
        <v>United States Washington</v>
      </c>
      <c r="M8526" t="str">
        <f>IFERROR(VLOOKUP(L8526,'State(need_input)'!I$2:J$3992,2,FALSE),"")</f>
        <v>base.state_us_48</v>
      </c>
      <c r="O8526">
        <v>41643</v>
      </c>
      <c r="P8526">
        <v>1840018471</v>
      </c>
    </row>
    <row r="8527" spans="1:16">
      <c r="A8527" s="5" t="str">
        <f>CONCATENATE("rdx_city_",J8527,"_",B8527)</f>
        <v>rdx_city_USA_712</v>
      </c>
      <c r="B8527">
        <f>IF(I8527=I8526,B8526+1,1)</f>
        <v>712</v>
      </c>
      <c r="C8527" t="s">
        <v>11919</v>
      </c>
      <c r="D8527" t="s">
        <v>11919</v>
      </c>
      <c r="E8527">
        <v>38.5223</v>
      </c>
      <c r="F8527">
        <v>-89.1233</v>
      </c>
      <c r="G8527" t="s">
        <v>11356</v>
      </c>
      <c r="H8527" t="str">
        <f>IFERROR(VLOOKUP(I8527,'country(26mar)'!C$2:D$251,2,FALSE),"")</f>
        <v>base.us</v>
      </c>
      <c r="I8527" t="s">
        <v>11357</v>
      </c>
      <c r="J8527" t="s">
        <v>11358</v>
      </c>
      <c r="K8527" t="s">
        <v>11376</v>
      </c>
      <c r="L8527" t="str">
        <f>CONCATENATE(G8527," ",K8527)</f>
        <v>United States Illinois</v>
      </c>
      <c r="M8527" t="str">
        <f>IFERROR(VLOOKUP(L8527,'State(need_input)'!I$2:J$3992,2,FALSE),"")</f>
        <v>base.state_us_14</v>
      </c>
      <c r="O8527">
        <v>16525</v>
      </c>
      <c r="P8527">
        <v>1840007465</v>
      </c>
    </row>
    <row r="8528" spans="1:16">
      <c r="A8528" s="5" t="str">
        <f>CONCATENATE("rdx_city_",J8528,"_",B8528)</f>
        <v>rdx_city_USA_713</v>
      </c>
      <c r="B8528">
        <f>IF(I8528=I8527,B8527+1,1)</f>
        <v>713</v>
      </c>
      <c r="C8528" t="s">
        <v>11920</v>
      </c>
      <c r="D8528" t="s">
        <v>11920</v>
      </c>
      <c r="E8528">
        <v>38.5798</v>
      </c>
      <c r="F8528">
        <v>-90.1039</v>
      </c>
      <c r="G8528" t="s">
        <v>11356</v>
      </c>
      <c r="H8528" t="str">
        <f>IFERROR(VLOOKUP(I8528,'country(26mar)'!C$2:D$251,2,FALSE),"")</f>
        <v>base.us</v>
      </c>
      <c r="I8528" t="s">
        <v>11357</v>
      </c>
      <c r="J8528" t="s">
        <v>11358</v>
      </c>
      <c r="K8528" t="s">
        <v>11376</v>
      </c>
      <c r="L8528" t="str">
        <f>CONCATENATE(G8528," ",K8528)</f>
        <v>United States Illinois</v>
      </c>
      <c r="M8528" t="str">
        <f>IFERROR(VLOOKUP(L8528,'State(need_input)'!I$2:J$3992,2,FALSE),"")</f>
        <v>base.state_us_14</v>
      </c>
      <c r="O8528">
        <v>5012</v>
      </c>
      <c r="P8528">
        <v>1840007485</v>
      </c>
    </row>
    <row r="8529" spans="1:16">
      <c r="A8529" s="5" t="str">
        <f>CONCATENATE("rdx_city_",J8529,"_",B8529)</f>
        <v>rdx_city_USA_714</v>
      </c>
      <c r="B8529">
        <f>IF(I8529=I8528,B8528+1,1)</f>
        <v>714</v>
      </c>
      <c r="C8529" t="s">
        <v>1356</v>
      </c>
      <c r="D8529" t="s">
        <v>1356</v>
      </c>
      <c r="E8529">
        <v>37.5953</v>
      </c>
      <c r="F8529">
        <v>-120.9625</v>
      </c>
      <c r="G8529" t="s">
        <v>11356</v>
      </c>
      <c r="H8529" t="str">
        <f>IFERROR(VLOOKUP(I8529,'country(26mar)'!C$2:D$251,2,FALSE),"")</f>
        <v>base.us</v>
      </c>
      <c r="I8529" t="s">
        <v>11357</v>
      </c>
      <c r="J8529" t="s">
        <v>11358</v>
      </c>
      <c r="K8529" t="s">
        <v>11379</v>
      </c>
      <c r="L8529" t="str">
        <f>CONCATENATE(G8529," ",K8529)</f>
        <v>United States California</v>
      </c>
      <c r="M8529" t="str">
        <f>IFERROR(VLOOKUP(L8529,'State(need_input)'!I$2:J$3992,2,FALSE),"")</f>
        <v>base.state_us_5</v>
      </c>
      <c r="O8529">
        <v>48697</v>
      </c>
      <c r="P8529">
        <v>1840018910</v>
      </c>
    </row>
    <row r="8530" spans="1:16">
      <c r="A8530" s="5" t="str">
        <f>CONCATENATE("rdx_city_",J8530,"_",B8530)</f>
        <v>rdx_city_USA_715</v>
      </c>
      <c r="B8530">
        <f>IF(I8530=I8529,B8529+1,1)</f>
        <v>715</v>
      </c>
      <c r="C8530" t="s">
        <v>11921</v>
      </c>
      <c r="D8530" t="s">
        <v>11921</v>
      </c>
      <c r="E8530">
        <v>33.8677</v>
      </c>
      <c r="F8530">
        <v>-118.0686</v>
      </c>
      <c r="G8530" t="s">
        <v>11356</v>
      </c>
      <c r="H8530" t="str">
        <f>IFERROR(VLOOKUP(I8530,'country(26mar)'!C$2:D$251,2,FALSE),"")</f>
        <v>base.us</v>
      </c>
      <c r="I8530" t="s">
        <v>11357</v>
      </c>
      <c r="J8530" t="s">
        <v>11358</v>
      </c>
      <c r="K8530" t="s">
        <v>11379</v>
      </c>
      <c r="L8530" t="str">
        <f>CONCATENATE(G8530," ",K8530)</f>
        <v>United States California</v>
      </c>
      <c r="M8530" t="str">
        <f>IFERROR(VLOOKUP(L8530,'State(need_input)'!I$2:J$3992,2,FALSE),"")</f>
        <v>base.state_us_5</v>
      </c>
      <c r="O8530">
        <v>51020</v>
      </c>
      <c r="P8530">
        <v>1840019215</v>
      </c>
    </row>
    <row r="8531" spans="1:16">
      <c r="A8531" s="5" t="str">
        <f>CONCATENATE("rdx_city_",J8531,"_",B8531)</f>
        <v>rdx_city_USA_716</v>
      </c>
      <c r="B8531">
        <f>IF(I8531=I8530,B8530+1,1)</f>
        <v>716</v>
      </c>
      <c r="C8531" t="s">
        <v>11922</v>
      </c>
      <c r="D8531" t="s">
        <v>11922</v>
      </c>
      <c r="E8531">
        <v>42.826</v>
      </c>
      <c r="F8531">
        <v>-103.0024</v>
      </c>
      <c r="G8531" t="s">
        <v>11356</v>
      </c>
      <c r="H8531" t="str">
        <f>IFERROR(VLOOKUP(I8531,'country(26mar)'!C$2:D$251,2,FALSE),"")</f>
        <v>base.us</v>
      </c>
      <c r="I8531" t="s">
        <v>11357</v>
      </c>
      <c r="J8531" t="s">
        <v>11358</v>
      </c>
      <c r="K8531" t="s">
        <v>11424</v>
      </c>
      <c r="L8531" t="str">
        <f>CONCATENATE(G8531," ",K8531)</f>
        <v>United States Nebraska</v>
      </c>
      <c r="M8531" t="str">
        <f>IFERROR(VLOOKUP(L8531,'State(need_input)'!I$2:J$3992,2,FALSE),"")</f>
        <v>base.state_us_22</v>
      </c>
      <c r="O8531">
        <v>5324</v>
      </c>
      <c r="P8531">
        <v>1840006893</v>
      </c>
    </row>
    <row r="8532" spans="1:16">
      <c r="A8532" s="5" t="str">
        <f>CONCATENATE("rdx_city_",J8532,"_",B8532)</f>
        <v>rdx_city_USA_717</v>
      </c>
      <c r="B8532">
        <f>IF(I8532=I8531,B8531+1,1)</f>
        <v>717</v>
      </c>
      <c r="C8532" t="s">
        <v>11923</v>
      </c>
      <c r="D8532" t="s">
        <v>11923</v>
      </c>
      <c r="E8532">
        <v>39.9315</v>
      </c>
      <c r="F8532">
        <v>-77.6556</v>
      </c>
      <c r="G8532" t="s">
        <v>11356</v>
      </c>
      <c r="H8532" t="str">
        <f>IFERROR(VLOOKUP(I8532,'country(26mar)'!C$2:D$251,2,FALSE),"")</f>
        <v>base.us</v>
      </c>
      <c r="I8532" t="s">
        <v>11357</v>
      </c>
      <c r="J8532" t="s">
        <v>11358</v>
      </c>
      <c r="K8532" t="s">
        <v>11416</v>
      </c>
      <c r="L8532" t="str">
        <f>CONCATENATE(G8532," ",K8532)</f>
        <v>United States Pennsylvania</v>
      </c>
      <c r="M8532" t="str">
        <f>IFERROR(VLOOKUP(L8532,'State(need_input)'!I$2:J$3992,2,FALSE),"")</f>
        <v>base.state_us_39</v>
      </c>
      <c r="O8532">
        <v>52418</v>
      </c>
      <c r="P8532">
        <v>1840001410</v>
      </c>
    </row>
    <row r="8533" spans="1:16">
      <c r="A8533" s="5" t="str">
        <f>CONCATENATE("rdx_city_",J8533,"_",B8533)</f>
        <v>rdx_city_USA_718</v>
      </c>
      <c r="B8533">
        <f>IF(I8533=I8532,B8532+1,1)</f>
        <v>718</v>
      </c>
      <c r="C8533" t="s">
        <v>11924</v>
      </c>
      <c r="D8533" t="s">
        <v>11924</v>
      </c>
      <c r="E8533">
        <v>33.8842</v>
      </c>
      <c r="F8533">
        <v>-84.3008</v>
      </c>
      <c r="G8533" t="s">
        <v>11356</v>
      </c>
      <c r="H8533" t="str">
        <f>IFERROR(VLOOKUP(I8533,'country(26mar)'!C$2:D$251,2,FALSE),"")</f>
        <v>base.us</v>
      </c>
      <c r="I8533" t="s">
        <v>11357</v>
      </c>
      <c r="J8533" t="s">
        <v>11358</v>
      </c>
      <c r="K8533" t="s">
        <v>4020</v>
      </c>
      <c r="L8533" t="str">
        <f>CONCATENATE(G8533," ",K8533)</f>
        <v>United States Georgia</v>
      </c>
      <c r="M8533" t="str">
        <f>IFERROR(VLOOKUP(L8533,'State(need_input)'!I$2:J$3992,2,FALSE),"")</f>
        <v>base.state_us_11</v>
      </c>
      <c r="O8533">
        <v>29428</v>
      </c>
      <c r="P8533">
        <v>1840014775</v>
      </c>
    </row>
    <row r="8534" spans="1:16">
      <c r="A8534" s="5" t="str">
        <f>CONCATENATE("rdx_city_",J8534,"_",B8534)</f>
        <v>rdx_city_USA_719</v>
      </c>
      <c r="B8534">
        <f>IF(I8534=I8533,B8533+1,1)</f>
        <v>719</v>
      </c>
      <c r="C8534" t="s">
        <v>11925</v>
      </c>
      <c r="D8534" t="s">
        <v>11925</v>
      </c>
      <c r="E8534">
        <v>40.1144</v>
      </c>
      <c r="F8534">
        <v>-88.2735</v>
      </c>
      <c r="G8534" t="s">
        <v>11356</v>
      </c>
      <c r="H8534" t="str">
        <f>IFERROR(VLOOKUP(I8534,'country(26mar)'!C$2:D$251,2,FALSE),"")</f>
        <v>base.us</v>
      </c>
      <c r="I8534" t="s">
        <v>11357</v>
      </c>
      <c r="J8534" t="s">
        <v>11358</v>
      </c>
      <c r="K8534" t="s">
        <v>11376</v>
      </c>
      <c r="L8534" t="str">
        <f>CONCATENATE(G8534," ",K8534)</f>
        <v>United States Illinois</v>
      </c>
      <c r="M8534" t="str">
        <f>IFERROR(VLOOKUP(L8534,'State(need_input)'!I$2:J$3992,2,FALSE),"")</f>
        <v>base.state_us_14</v>
      </c>
      <c r="O8534">
        <v>156794</v>
      </c>
      <c r="P8534">
        <v>1840007239</v>
      </c>
    </row>
    <row r="8535" spans="1:16">
      <c r="A8535" s="5" t="str">
        <f>CONCATENATE("rdx_city_",J8535,"_",B8535)</f>
        <v>rdx_city_USA_720</v>
      </c>
      <c r="B8535">
        <f>IF(I8535=I8534,B8534+1,1)</f>
        <v>720</v>
      </c>
      <c r="C8535" t="s">
        <v>11926</v>
      </c>
      <c r="D8535" t="s">
        <v>11926</v>
      </c>
      <c r="E8535">
        <v>45.1702</v>
      </c>
      <c r="F8535">
        <v>-93.3903</v>
      </c>
      <c r="G8535" t="s">
        <v>11356</v>
      </c>
      <c r="H8535" t="str">
        <f>IFERROR(VLOOKUP(I8535,'country(26mar)'!C$2:D$251,2,FALSE),"")</f>
        <v>base.us</v>
      </c>
      <c r="I8535" t="s">
        <v>11357</v>
      </c>
      <c r="J8535" t="s">
        <v>11358</v>
      </c>
      <c r="K8535" t="s">
        <v>11400</v>
      </c>
      <c r="L8535" t="str">
        <f>CONCATENATE(G8535," ",K8535)</f>
        <v>United States Minnesota</v>
      </c>
      <c r="M8535" t="str">
        <f>IFERROR(VLOOKUP(L8535,'State(need_input)'!I$2:J$3992,2,FALSE),"")</f>
        <v>base.state_us_36</v>
      </c>
      <c r="O8535">
        <v>25022</v>
      </c>
      <c r="P8535">
        <v>1840006746</v>
      </c>
    </row>
    <row r="8536" spans="1:16">
      <c r="A8536" s="5" t="str">
        <f>CONCATENATE("rdx_city_",J8536,"_",B8536)</f>
        <v>rdx_city_USA_721</v>
      </c>
      <c r="B8536">
        <f>IF(I8536=I8535,B8535+1,1)</f>
        <v>721</v>
      </c>
      <c r="C8536" t="s">
        <v>11927</v>
      </c>
      <c r="D8536" t="s">
        <v>11927</v>
      </c>
      <c r="E8536">
        <v>33.2827</v>
      </c>
      <c r="F8536">
        <v>-111.8516</v>
      </c>
      <c r="G8536" t="s">
        <v>11356</v>
      </c>
      <c r="H8536" t="str">
        <f>IFERROR(VLOOKUP(I8536,'country(26mar)'!C$2:D$251,2,FALSE),"")</f>
        <v>base.us</v>
      </c>
      <c r="I8536" t="s">
        <v>11357</v>
      </c>
      <c r="J8536" t="s">
        <v>11358</v>
      </c>
      <c r="K8536" t="s">
        <v>11476</v>
      </c>
      <c r="L8536" t="str">
        <f>CONCATENATE(G8536," ",K8536)</f>
        <v>United States Arizona</v>
      </c>
      <c r="M8536" t="str">
        <f>IFERROR(VLOOKUP(L8536,'State(need_input)'!I$2:J$3992,2,FALSE),"")</f>
        <v>base.state_us_3</v>
      </c>
      <c r="O8536">
        <v>253458</v>
      </c>
      <c r="P8536">
        <v>1840019309</v>
      </c>
    </row>
    <row r="8537" spans="1:16">
      <c r="A8537" s="5" t="str">
        <f>CONCATENATE("rdx_city_",J8537,"_",B8537)</f>
        <v>rdx_city_USA_722</v>
      </c>
      <c r="B8537">
        <f>IF(I8537=I8536,B8536+1,1)</f>
        <v>722</v>
      </c>
      <c r="C8537" t="s">
        <v>11928</v>
      </c>
      <c r="D8537" t="s">
        <v>11928</v>
      </c>
      <c r="E8537">
        <v>44.8544</v>
      </c>
      <c r="F8537">
        <v>-93.562</v>
      </c>
      <c r="G8537" t="s">
        <v>11356</v>
      </c>
      <c r="H8537" t="str">
        <f>IFERROR(VLOOKUP(I8537,'country(26mar)'!C$2:D$251,2,FALSE),"")</f>
        <v>base.us</v>
      </c>
      <c r="I8537" t="s">
        <v>11357</v>
      </c>
      <c r="J8537" t="s">
        <v>11358</v>
      </c>
      <c r="K8537" t="s">
        <v>11400</v>
      </c>
      <c r="L8537" t="str">
        <f>CONCATENATE(G8537," ",K8537)</f>
        <v>United States Minnesota</v>
      </c>
      <c r="M8537" t="str">
        <f>IFERROR(VLOOKUP(L8537,'State(need_input)'!I$2:J$3992,2,FALSE),"")</f>
        <v>base.state_us_36</v>
      </c>
      <c r="O8537">
        <v>25558</v>
      </c>
      <c r="P8537">
        <v>1840006759</v>
      </c>
    </row>
    <row r="8538" spans="1:16">
      <c r="A8538" s="5" t="str">
        <f>CONCATENATE("rdx_city_",J8538,"_",B8538)</f>
        <v>rdx_city_USA_723</v>
      </c>
      <c r="B8538">
        <f>IF(I8538=I8537,B8537+1,1)</f>
        <v>723</v>
      </c>
      <c r="C8538" t="s">
        <v>11929</v>
      </c>
      <c r="D8538" t="s">
        <v>11929</v>
      </c>
      <c r="E8538">
        <v>41.4202</v>
      </c>
      <c r="F8538">
        <v>-88.2624</v>
      </c>
      <c r="G8538" t="s">
        <v>11356</v>
      </c>
      <c r="H8538" t="str">
        <f>IFERROR(VLOOKUP(I8538,'country(26mar)'!C$2:D$251,2,FALSE),"")</f>
        <v>base.us</v>
      </c>
      <c r="I8538" t="s">
        <v>11357</v>
      </c>
      <c r="J8538" t="s">
        <v>11358</v>
      </c>
      <c r="K8538" t="s">
        <v>11376</v>
      </c>
      <c r="L8538" t="str">
        <f>CONCATENATE(G8538," ",K8538)</f>
        <v>United States Illinois</v>
      </c>
      <c r="M8538" t="str">
        <f>IFERROR(VLOOKUP(L8538,'State(need_input)'!I$2:J$3992,2,FALSE),"")</f>
        <v>base.state_us_14</v>
      </c>
      <c r="O8538">
        <v>12805</v>
      </c>
      <c r="P8538">
        <v>1840010214</v>
      </c>
    </row>
    <row r="8539" spans="1:16">
      <c r="A8539" s="5" t="str">
        <f>CONCATENATE("rdx_city_",J8539,"_",B8539)</f>
        <v>rdx_city_USA_724</v>
      </c>
      <c r="B8539">
        <f>IF(I8539=I8538,B8538+1,1)</f>
        <v>724</v>
      </c>
      <c r="C8539" t="s">
        <v>11930</v>
      </c>
      <c r="D8539" t="s">
        <v>11930</v>
      </c>
      <c r="E8539">
        <v>37.6697</v>
      </c>
      <c r="F8539">
        <v>-95.4619</v>
      </c>
      <c r="G8539" t="s">
        <v>11356</v>
      </c>
      <c r="H8539" t="str">
        <f>IFERROR(VLOOKUP(I8539,'country(26mar)'!C$2:D$251,2,FALSE),"")</f>
        <v>base.us</v>
      </c>
      <c r="I8539" t="s">
        <v>11357</v>
      </c>
      <c r="J8539" t="s">
        <v>11358</v>
      </c>
      <c r="K8539" t="s">
        <v>11366</v>
      </c>
      <c r="L8539" t="str">
        <f>CONCATENATE(G8539," ",K8539)</f>
        <v>United States Kansas</v>
      </c>
      <c r="M8539" t="str">
        <f>IFERROR(VLOOKUP(L8539,'State(need_input)'!I$2:J$3992,2,FALSE),"")</f>
        <v>base.state_us_17</v>
      </c>
      <c r="O8539">
        <v>8994</v>
      </c>
      <c r="P8539">
        <v>1840001694</v>
      </c>
    </row>
    <row r="8540" spans="1:16">
      <c r="A8540" s="5" t="str">
        <f>CONCATENATE("rdx_city_",J8540,"_",B8540)</f>
        <v>rdx_city_USA_725</v>
      </c>
      <c r="B8540">
        <f>IF(I8540=I8539,B8539+1,1)</f>
        <v>725</v>
      </c>
      <c r="C8540" t="s">
        <v>11931</v>
      </c>
      <c r="D8540" t="s">
        <v>11931</v>
      </c>
      <c r="E8540">
        <v>35.9269</v>
      </c>
      <c r="F8540">
        <v>-79.039</v>
      </c>
      <c r="G8540" t="s">
        <v>11356</v>
      </c>
      <c r="H8540" t="str">
        <f>IFERROR(VLOOKUP(I8540,'country(26mar)'!C$2:D$251,2,FALSE),"")</f>
        <v>base.us</v>
      </c>
      <c r="I8540" t="s">
        <v>11357</v>
      </c>
      <c r="J8540" t="s">
        <v>11358</v>
      </c>
      <c r="K8540" t="s">
        <v>11362</v>
      </c>
      <c r="L8540" t="str">
        <f>CONCATENATE(G8540," ",K8540)</f>
        <v>United States North Carolina</v>
      </c>
      <c r="M8540" t="str">
        <f>IFERROR(VLOOKUP(L8540,'State(need_input)'!I$2:J$3992,2,FALSE),"")</f>
        <v>base.state_us_28</v>
      </c>
      <c r="O8540">
        <v>59862</v>
      </c>
      <c r="P8540">
        <v>1840016152</v>
      </c>
    </row>
    <row r="8541" spans="1:16">
      <c r="A8541" s="5" t="str">
        <f>CONCATENATE("rdx_city_",J8541,"_",B8541)</f>
        <v>rdx_city_USA_726</v>
      </c>
      <c r="B8541">
        <f>IF(I8541=I8540,B8540+1,1)</f>
        <v>726</v>
      </c>
      <c r="C8541" t="s">
        <v>11932</v>
      </c>
      <c r="D8541" t="s">
        <v>11932</v>
      </c>
      <c r="E8541">
        <v>41.5803</v>
      </c>
      <c r="F8541">
        <v>-81.2082</v>
      </c>
      <c r="G8541" t="s">
        <v>11356</v>
      </c>
      <c r="H8541" t="str">
        <f>IFERROR(VLOOKUP(I8541,'country(26mar)'!C$2:D$251,2,FALSE),"")</f>
        <v>base.us</v>
      </c>
      <c r="I8541" t="s">
        <v>11357</v>
      </c>
      <c r="J8541" t="s">
        <v>11358</v>
      </c>
      <c r="K8541" t="s">
        <v>11373</v>
      </c>
      <c r="L8541" t="str">
        <f>CONCATENATE(G8541," ",K8541)</f>
        <v>United States Ohio</v>
      </c>
      <c r="M8541" t="str">
        <f>IFERROR(VLOOKUP(L8541,'State(need_input)'!I$2:J$3992,2,FALSE),"")</f>
        <v>base.state_us_30</v>
      </c>
      <c r="O8541">
        <v>8063</v>
      </c>
      <c r="P8541">
        <v>1840010219</v>
      </c>
    </row>
    <row r="8542" spans="1:16">
      <c r="A8542" s="5" t="str">
        <f>CONCATENATE("rdx_city_",J8542,"_",B8542)</f>
        <v>rdx_city_USA_727</v>
      </c>
      <c r="B8542">
        <f>IF(I8542=I8541,B8541+1,1)</f>
        <v>727</v>
      </c>
      <c r="C8542" t="s">
        <v>11933</v>
      </c>
      <c r="D8542" t="s">
        <v>11933</v>
      </c>
      <c r="E8542">
        <v>43.0644</v>
      </c>
      <c r="F8542">
        <v>-92.6745</v>
      </c>
      <c r="G8542" t="s">
        <v>11356</v>
      </c>
      <c r="H8542" t="str">
        <f>IFERROR(VLOOKUP(I8542,'country(26mar)'!C$2:D$251,2,FALSE),"")</f>
        <v>base.us</v>
      </c>
      <c r="I8542" t="s">
        <v>11357</v>
      </c>
      <c r="J8542" t="s">
        <v>11358</v>
      </c>
      <c r="K8542" t="s">
        <v>11411</v>
      </c>
      <c r="L8542" t="str">
        <f>CONCATENATE(G8542," ",K8542)</f>
        <v>United States Iowa</v>
      </c>
      <c r="M8542" t="str">
        <f>IFERROR(VLOOKUP(L8542,'State(need_input)'!I$2:J$3992,2,FALSE),"")</f>
        <v>base.state_us_16</v>
      </c>
      <c r="O8542">
        <v>7425</v>
      </c>
      <c r="P8542">
        <v>1840000382</v>
      </c>
    </row>
    <row r="8543" spans="1:16">
      <c r="A8543" s="5" t="str">
        <f>CONCATENATE("rdx_city_",J8543,"_",B8543)</f>
        <v>rdx_city_USA_728</v>
      </c>
      <c r="B8543">
        <f>IF(I8543=I8542,B8542+1,1)</f>
        <v>728</v>
      </c>
      <c r="C8543" t="s">
        <v>11934</v>
      </c>
      <c r="D8543" t="s">
        <v>11934</v>
      </c>
      <c r="E8543">
        <v>39.2746</v>
      </c>
      <c r="F8543">
        <v>-77.8632</v>
      </c>
      <c r="G8543" t="s">
        <v>11356</v>
      </c>
      <c r="H8543" t="str">
        <f>IFERROR(VLOOKUP(I8543,'country(26mar)'!C$2:D$251,2,FALSE),"")</f>
        <v>base.us</v>
      </c>
      <c r="I8543" t="s">
        <v>11357</v>
      </c>
      <c r="J8543" t="s">
        <v>11358</v>
      </c>
      <c r="K8543" t="s">
        <v>11602</v>
      </c>
      <c r="L8543" t="str">
        <f>CONCATENATE(G8543," ",K8543)</f>
        <v>United States West Virginia</v>
      </c>
      <c r="M8543" t="str">
        <f>IFERROR(VLOOKUP(L8543,'State(need_input)'!I$2:J$3992,2,FALSE),"")</f>
        <v>base.state_us_49</v>
      </c>
      <c r="O8543">
        <v>23806</v>
      </c>
      <c r="P8543">
        <v>1840005759</v>
      </c>
    </row>
    <row r="8544" spans="1:16">
      <c r="A8544" s="5" t="str">
        <f>CONCATENATE("rdx_city_",J8544,"_",B8544)</f>
        <v>rdx_city_USA_729</v>
      </c>
      <c r="B8544">
        <f>IF(I8544=I8543,B8543+1,1)</f>
        <v>729</v>
      </c>
      <c r="C8544" t="s">
        <v>11935</v>
      </c>
      <c r="D8544" t="s">
        <v>11935</v>
      </c>
      <c r="E8544">
        <v>38.3484</v>
      </c>
      <c r="F8544">
        <v>-81.6323</v>
      </c>
      <c r="G8544" t="s">
        <v>11356</v>
      </c>
      <c r="H8544" t="str">
        <f>IFERROR(VLOOKUP(I8544,'country(26mar)'!C$2:D$251,2,FALSE),"")</f>
        <v>base.us</v>
      </c>
      <c r="I8544" t="s">
        <v>11357</v>
      </c>
      <c r="J8544" t="s">
        <v>11358</v>
      </c>
      <c r="K8544" t="s">
        <v>11602</v>
      </c>
      <c r="L8544" t="str">
        <f>CONCATENATE(G8544," ",K8544)</f>
        <v>United States West Virginia</v>
      </c>
      <c r="M8544" t="str">
        <f>IFERROR(VLOOKUP(L8544,'State(need_input)'!I$2:J$3992,2,FALSE),"")</f>
        <v>base.state_us_49</v>
      </c>
      <c r="N8544" t="s">
        <v>23</v>
      </c>
      <c r="O8544">
        <v>142858</v>
      </c>
      <c r="P8544">
        <v>1840006196</v>
      </c>
    </row>
    <row r="8545" spans="1:16">
      <c r="A8545" s="5" t="str">
        <f>CONCATENATE("rdx_city_",J8545,"_",B8545)</f>
        <v>rdx_city_USA_730</v>
      </c>
      <c r="B8545">
        <f>IF(I8545=I8544,B8544+1,1)</f>
        <v>730</v>
      </c>
      <c r="C8545" t="s">
        <v>11935</v>
      </c>
      <c r="D8545" t="s">
        <v>11935</v>
      </c>
      <c r="E8545">
        <v>39.4842</v>
      </c>
      <c r="F8545">
        <v>-88.1762</v>
      </c>
      <c r="G8545" t="s">
        <v>11356</v>
      </c>
      <c r="H8545" t="str">
        <f>IFERROR(VLOOKUP(I8545,'country(26mar)'!C$2:D$251,2,FALSE),"")</f>
        <v>base.us</v>
      </c>
      <c r="I8545" t="s">
        <v>11357</v>
      </c>
      <c r="J8545" t="s">
        <v>11358</v>
      </c>
      <c r="K8545" t="s">
        <v>11376</v>
      </c>
      <c r="L8545" t="str">
        <f>CONCATENATE(G8545," ",K8545)</f>
        <v>United States Illinois</v>
      </c>
      <c r="M8545" t="str">
        <f>IFERROR(VLOOKUP(L8545,'State(need_input)'!I$2:J$3992,2,FALSE),"")</f>
        <v>base.state_us_14</v>
      </c>
      <c r="O8545">
        <v>20968</v>
      </c>
      <c r="P8545">
        <v>1840007324</v>
      </c>
    </row>
    <row r="8546" spans="1:16">
      <c r="A8546" s="5" t="str">
        <f>CONCATENATE("rdx_city_",J8546,"_",B8546)</f>
        <v>rdx_city_USA_731</v>
      </c>
      <c r="B8546">
        <f>IF(I8546=I8545,B8545+1,1)</f>
        <v>731</v>
      </c>
      <c r="C8546" t="s">
        <v>11935</v>
      </c>
      <c r="D8546" t="s">
        <v>11935</v>
      </c>
      <c r="E8546">
        <v>36.918</v>
      </c>
      <c r="F8546">
        <v>-89.3343</v>
      </c>
      <c r="G8546" t="s">
        <v>11356</v>
      </c>
      <c r="H8546" t="str">
        <f>IFERROR(VLOOKUP(I8546,'country(26mar)'!C$2:D$251,2,FALSE),"")</f>
        <v>base.us</v>
      </c>
      <c r="I8546" t="s">
        <v>11357</v>
      </c>
      <c r="J8546" t="s">
        <v>11358</v>
      </c>
      <c r="K8546" t="s">
        <v>11495</v>
      </c>
      <c r="L8546" t="str">
        <f>CONCATENATE(G8546," ",K8546)</f>
        <v>United States Missouri</v>
      </c>
      <c r="M8546" t="str">
        <f>IFERROR(VLOOKUP(L8546,'State(need_input)'!I$2:J$3992,2,FALSE),"")</f>
        <v>base.state_us_38</v>
      </c>
      <c r="O8546">
        <v>5584</v>
      </c>
      <c r="P8546">
        <v>1840007648</v>
      </c>
    </row>
    <row r="8547" spans="1:16">
      <c r="A8547" s="5" t="str">
        <f>CONCATENATE("rdx_city_",J8547,"_",B8547)</f>
        <v>rdx_city_USA_732</v>
      </c>
      <c r="B8547">
        <f>IF(I8547=I8546,B8546+1,1)</f>
        <v>732</v>
      </c>
      <c r="C8547" t="s">
        <v>11935</v>
      </c>
      <c r="D8547" t="s">
        <v>11935</v>
      </c>
      <c r="E8547">
        <v>32.8137</v>
      </c>
      <c r="F8547">
        <v>-79.9643</v>
      </c>
      <c r="G8547" t="s">
        <v>11356</v>
      </c>
      <c r="H8547" t="str">
        <f>IFERROR(VLOOKUP(I8547,'country(26mar)'!C$2:D$251,2,FALSE),"")</f>
        <v>base.us</v>
      </c>
      <c r="I8547" t="s">
        <v>11357</v>
      </c>
      <c r="J8547" t="s">
        <v>11358</v>
      </c>
      <c r="K8547" t="s">
        <v>11360</v>
      </c>
      <c r="L8547" t="str">
        <f>CONCATENATE(G8547," ",K8547)</f>
        <v>United States South Carolina</v>
      </c>
      <c r="M8547" t="str">
        <f>IFERROR(VLOOKUP(L8547,'State(need_input)'!I$2:J$3992,2,FALSE),"")</f>
        <v>base.state_us_41</v>
      </c>
      <c r="O8547">
        <v>616085</v>
      </c>
      <c r="P8547">
        <v>1840015163</v>
      </c>
    </row>
    <row r="8548" spans="1:16">
      <c r="A8548" s="5" t="str">
        <f>CONCATENATE("rdx_city_",J8548,"_",B8548)</f>
        <v>rdx_city_USA_733</v>
      </c>
      <c r="B8548">
        <f>IF(I8548=I8547,B8547+1,1)</f>
        <v>733</v>
      </c>
      <c r="C8548" t="s">
        <v>11936</v>
      </c>
      <c r="D8548" t="s">
        <v>11936</v>
      </c>
      <c r="E8548">
        <v>38.427</v>
      </c>
      <c r="F8548">
        <v>-85.6677</v>
      </c>
      <c r="G8548" t="s">
        <v>11356</v>
      </c>
      <c r="H8548" t="str">
        <f>IFERROR(VLOOKUP(I8548,'country(26mar)'!C$2:D$251,2,FALSE),"")</f>
        <v>base.us</v>
      </c>
      <c r="I8548" t="s">
        <v>11357</v>
      </c>
      <c r="J8548" t="s">
        <v>11358</v>
      </c>
      <c r="K8548" t="s">
        <v>11408</v>
      </c>
      <c r="L8548" t="str">
        <f>CONCATENATE(G8548," ",K8548)</f>
        <v>United States Indiana</v>
      </c>
      <c r="M8548" t="str">
        <f>IFERROR(VLOOKUP(L8548,'State(need_input)'!I$2:J$3992,2,FALSE),"")</f>
        <v>base.state_us_15</v>
      </c>
      <c r="O8548">
        <v>7496</v>
      </c>
      <c r="P8548">
        <v>1840007489</v>
      </c>
    </row>
    <row r="8549" spans="1:16">
      <c r="A8549" s="5" t="str">
        <f>CONCATENATE("rdx_city_",J8549,"_",B8549)</f>
        <v>rdx_city_USA_734</v>
      </c>
      <c r="B8549">
        <f>IF(I8549=I8548,B8548+1,1)</f>
        <v>734</v>
      </c>
      <c r="C8549" t="s">
        <v>11937</v>
      </c>
      <c r="D8549" t="s">
        <v>11937</v>
      </c>
      <c r="E8549">
        <v>35.2079</v>
      </c>
      <c r="F8549">
        <v>-80.8303</v>
      </c>
      <c r="G8549" t="s">
        <v>11356</v>
      </c>
      <c r="H8549" t="str">
        <f>IFERROR(VLOOKUP(I8549,'country(26mar)'!C$2:D$251,2,FALSE),"")</f>
        <v>base.us</v>
      </c>
      <c r="I8549" t="s">
        <v>11357</v>
      </c>
      <c r="J8549" t="s">
        <v>11358</v>
      </c>
      <c r="K8549" t="s">
        <v>11362</v>
      </c>
      <c r="L8549" t="str">
        <f>CONCATENATE(G8549," ",K8549)</f>
        <v>United States North Carolina</v>
      </c>
      <c r="M8549" t="str">
        <f>IFERROR(VLOOKUP(L8549,'State(need_input)'!I$2:J$3992,2,FALSE),"")</f>
        <v>base.state_us_28</v>
      </c>
      <c r="O8549">
        <v>1467362</v>
      </c>
      <c r="P8549">
        <v>1840014557</v>
      </c>
    </row>
    <row r="8550" spans="1:16">
      <c r="A8550" s="5" t="str">
        <f>CONCATENATE("rdx_city_",J8550,"_",B8550)</f>
        <v>rdx_city_USA_735</v>
      </c>
      <c r="B8550">
        <f>IF(I8550=I8549,B8549+1,1)</f>
        <v>735</v>
      </c>
      <c r="C8550" t="s">
        <v>11937</v>
      </c>
      <c r="D8550" t="s">
        <v>11937</v>
      </c>
      <c r="E8550">
        <v>42.5662</v>
      </c>
      <c r="F8550">
        <v>-84.8304</v>
      </c>
      <c r="G8550" t="s">
        <v>11356</v>
      </c>
      <c r="H8550" t="str">
        <f>IFERROR(VLOOKUP(I8550,'country(26mar)'!C$2:D$251,2,FALSE),"")</f>
        <v>base.us</v>
      </c>
      <c r="I8550" t="s">
        <v>11357</v>
      </c>
      <c r="J8550" t="s">
        <v>11358</v>
      </c>
      <c r="K8550" t="s">
        <v>11381</v>
      </c>
      <c r="L8550" t="str">
        <f>CONCATENATE(G8550," ",K8550)</f>
        <v>United States Michigan</v>
      </c>
      <c r="M8550" t="str">
        <f>IFERROR(VLOOKUP(L8550,'State(need_input)'!I$2:J$3992,2,FALSE),"")</f>
        <v>base.state_us_35</v>
      </c>
      <c r="O8550">
        <v>12657</v>
      </c>
      <c r="P8550">
        <v>1840003107</v>
      </c>
    </row>
    <row r="8551" spans="1:16">
      <c r="A8551" s="5" t="str">
        <f>CONCATENATE("rdx_city_",J8551,"_",B8551)</f>
        <v>rdx_city_USA_736</v>
      </c>
      <c r="B8551">
        <f>IF(I8551=I8550,B8550+1,1)</f>
        <v>736</v>
      </c>
      <c r="C8551" t="s">
        <v>11938</v>
      </c>
      <c r="D8551" t="s">
        <v>11938</v>
      </c>
      <c r="E8551">
        <v>38.0375</v>
      </c>
      <c r="F8551">
        <v>-78.4855</v>
      </c>
      <c r="G8551" t="s">
        <v>11356</v>
      </c>
      <c r="H8551" t="str">
        <f>IFERROR(VLOOKUP(I8551,'country(26mar)'!C$2:D$251,2,FALSE),"")</f>
        <v>base.us</v>
      </c>
      <c r="I8551" t="s">
        <v>11357</v>
      </c>
      <c r="J8551" t="s">
        <v>11358</v>
      </c>
      <c r="K8551" t="s">
        <v>11368</v>
      </c>
      <c r="L8551" t="str">
        <f>CONCATENATE(G8551," ",K8551)</f>
        <v>United States Virginia</v>
      </c>
      <c r="M8551" t="str">
        <f>IFERROR(VLOOKUP(L8551,'State(need_input)'!I$2:J$3992,2,FALSE),"")</f>
        <v>base.state_us_47</v>
      </c>
      <c r="O8551">
        <v>102016</v>
      </c>
      <c r="P8551">
        <v>1840001678</v>
      </c>
    </row>
    <row r="8552" spans="1:16">
      <c r="A8552" s="5" t="str">
        <f>CONCATENATE("rdx_city_",J8552,"_",B8552)</f>
        <v>rdx_city_USA_737</v>
      </c>
      <c r="B8552">
        <f>IF(I8552=I8551,B8551+1,1)</f>
        <v>737</v>
      </c>
      <c r="C8552" t="s">
        <v>11939</v>
      </c>
      <c r="D8552" t="s">
        <v>11939</v>
      </c>
      <c r="E8552">
        <v>44.8163</v>
      </c>
      <c r="F8552">
        <v>-93.6091</v>
      </c>
      <c r="G8552" t="s">
        <v>11356</v>
      </c>
      <c r="H8552" t="str">
        <f>IFERROR(VLOOKUP(I8552,'country(26mar)'!C$2:D$251,2,FALSE),"")</f>
        <v>base.us</v>
      </c>
      <c r="I8552" t="s">
        <v>11357</v>
      </c>
      <c r="J8552" t="s">
        <v>11358</v>
      </c>
      <c r="K8552" t="s">
        <v>11400</v>
      </c>
      <c r="L8552" t="str">
        <f>CONCATENATE(G8552," ",K8552)</f>
        <v>United States Minnesota</v>
      </c>
      <c r="M8552" t="str">
        <f>IFERROR(VLOOKUP(L8552,'State(need_input)'!I$2:J$3992,2,FALSE),"")</f>
        <v>base.state_us_36</v>
      </c>
      <c r="O8552">
        <v>26561</v>
      </c>
      <c r="P8552">
        <v>1840006760</v>
      </c>
    </row>
    <row r="8553" spans="1:16">
      <c r="A8553" s="5" t="str">
        <f>CONCATENATE("rdx_city_",J8553,"_",B8553)</f>
        <v>rdx_city_USA_738</v>
      </c>
      <c r="B8553">
        <f>IF(I8553=I8552,B8552+1,1)</f>
        <v>738</v>
      </c>
      <c r="C8553" t="s">
        <v>11940</v>
      </c>
      <c r="D8553" t="s">
        <v>11940</v>
      </c>
      <c r="E8553">
        <v>40.7405</v>
      </c>
      <c r="F8553">
        <v>-74.3838</v>
      </c>
      <c r="G8553" t="s">
        <v>11356</v>
      </c>
      <c r="H8553" t="str">
        <f>IFERROR(VLOOKUP(I8553,'country(26mar)'!C$2:D$251,2,FALSE),"")</f>
        <v>base.us</v>
      </c>
      <c r="I8553" t="s">
        <v>11357</v>
      </c>
      <c r="J8553" t="s">
        <v>11358</v>
      </c>
      <c r="K8553" t="s">
        <v>11370</v>
      </c>
      <c r="L8553" t="str">
        <f>CONCATENATE(G8553," ",K8553)</f>
        <v>United States New Jersey</v>
      </c>
      <c r="M8553" t="str">
        <f>IFERROR(VLOOKUP(L8553,'State(need_input)'!I$2:J$3992,2,FALSE),"")</f>
        <v>base.state_us_25</v>
      </c>
      <c r="O8553">
        <v>8928</v>
      </c>
      <c r="P8553">
        <v>1840000948</v>
      </c>
    </row>
    <row r="8554" spans="1:16">
      <c r="A8554" s="5" t="str">
        <f>CONCATENATE("rdx_city_",J8554,"_",B8554)</f>
        <v>rdx_city_USA_739</v>
      </c>
      <c r="B8554">
        <f>IF(I8554=I8553,B8553+1,1)</f>
        <v>739</v>
      </c>
      <c r="C8554" t="s">
        <v>11940</v>
      </c>
      <c r="D8554" t="s">
        <v>11940</v>
      </c>
      <c r="E8554">
        <v>39.6729</v>
      </c>
      <c r="F8554">
        <v>-89.6956</v>
      </c>
      <c r="G8554" t="s">
        <v>11356</v>
      </c>
      <c r="H8554" t="str">
        <f>IFERROR(VLOOKUP(I8554,'country(26mar)'!C$2:D$251,2,FALSE),"")</f>
        <v>base.us</v>
      </c>
      <c r="I8554" t="s">
        <v>11357</v>
      </c>
      <c r="J8554" t="s">
        <v>11358</v>
      </c>
      <c r="K8554" t="s">
        <v>11376</v>
      </c>
      <c r="L8554" t="str">
        <f>CONCATENATE(G8554," ",K8554)</f>
        <v>United States Illinois</v>
      </c>
      <c r="M8554" t="str">
        <f>IFERROR(VLOOKUP(L8554,'State(need_input)'!I$2:J$3992,2,FALSE),"")</f>
        <v>base.state_us_14</v>
      </c>
      <c r="O8554">
        <v>12624</v>
      </c>
      <c r="P8554">
        <v>1840010560</v>
      </c>
    </row>
    <row r="8555" spans="1:16">
      <c r="A8555" s="5" t="str">
        <f>CONCATENATE("rdx_city_",J8555,"_",B8555)</f>
        <v>rdx_city_USA_740</v>
      </c>
      <c r="B8555">
        <f>IF(I8555=I8554,B8554+1,1)</f>
        <v>740</v>
      </c>
      <c r="C8555" t="s">
        <v>11941</v>
      </c>
      <c r="D8555" t="s">
        <v>11941</v>
      </c>
      <c r="E8555">
        <v>35.0657</v>
      </c>
      <c r="F8555">
        <v>-85.2488</v>
      </c>
      <c r="G8555" t="s">
        <v>11356</v>
      </c>
      <c r="H8555" t="str">
        <f>IFERROR(VLOOKUP(I8555,'country(26mar)'!C$2:D$251,2,FALSE),"")</f>
        <v>base.us</v>
      </c>
      <c r="I8555" t="s">
        <v>11357</v>
      </c>
      <c r="J8555" t="s">
        <v>11358</v>
      </c>
      <c r="K8555" t="s">
        <v>11405</v>
      </c>
      <c r="L8555" t="str">
        <f>CONCATENATE(G8555," ",K8555)</f>
        <v>United States Tennessee</v>
      </c>
      <c r="M8555" t="str">
        <f>IFERROR(VLOOKUP(L8555,'State(need_input)'!I$2:J$3992,2,FALSE),"")</f>
        <v>base.state_us_43</v>
      </c>
      <c r="O8555">
        <v>407182</v>
      </c>
      <c r="P8555">
        <v>1840014569</v>
      </c>
    </row>
    <row r="8556" spans="1:16">
      <c r="A8556" s="5" t="str">
        <f>CONCATENATE("rdx_city_",J8556,"_",B8556)</f>
        <v>rdx_city_USA_741</v>
      </c>
      <c r="B8556">
        <f>IF(I8556=I8555,B8555+1,1)</f>
        <v>741</v>
      </c>
      <c r="C8556" t="s">
        <v>11942</v>
      </c>
      <c r="D8556" t="s">
        <v>11942</v>
      </c>
      <c r="E8556">
        <v>46.6637</v>
      </c>
      <c r="F8556">
        <v>-122.9647</v>
      </c>
      <c r="G8556" t="s">
        <v>11356</v>
      </c>
      <c r="H8556" t="str">
        <f>IFERROR(VLOOKUP(I8556,'country(26mar)'!C$2:D$251,2,FALSE),"")</f>
        <v>base.us</v>
      </c>
      <c r="I8556" t="s">
        <v>11357</v>
      </c>
      <c r="J8556" t="s">
        <v>11358</v>
      </c>
      <c r="K8556" t="s">
        <v>11361</v>
      </c>
      <c r="L8556" t="str">
        <f>CONCATENATE(G8556," ",K8556)</f>
        <v>United States Washington</v>
      </c>
      <c r="M8556" t="str">
        <f>IFERROR(VLOOKUP(L8556,'State(need_input)'!I$2:J$3992,2,FALSE),"")</f>
        <v>base.state_us_48</v>
      </c>
      <c r="O8556">
        <v>7533</v>
      </c>
      <c r="P8556">
        <v>1840018472</v>
      </c>
    </row>
    <row r="8557" spans="1:16">
      <c r="A8557" s="5" t="str">
        <f>CONCATENATE("rdx_city_",J8557,"_",B8557)</f>
        <v>rdx_city_USA_742</v>
      </c>
      <c r="B8557">
        <f>IF(I8557=I8556,B8556+1,1)</f>
        <v>742</v>
      </c>
      <c r="C8557" t="s">
        <v>11943</v>
      </c>
      <c r="D8557" t="s">
        <v>11943</v>
      </c>
      <c r="E8557">
        <v>47.8417</v>
      </c>
      <c r="F8557">
        <v>-120.027</v>
      </c>
      <c r="G8557" t="s">
        <v>11356</v>
      </c>
      <c r="H8557" t="str">
        <f>IFERROR(VLOOKUP(I8557,'country(26mar)'!C$2:D$251,2,FALSE),"")</f>
        <v>base.us</v>
      </c>
      <c r="I8557" t="s">
        <v>11357</v>
      </c>
      <c r="J8557" t="s">
        <v>11358</v>
      </c>
      <c r="K8557" t="s">
        <v>11361</v>
      </c>
      <c r="L8557" t="str">
        <f>CONCATENATE(G8557," ",K8557)</f>
        <v>United States Washington</v>
      </c>
      <c r="M8557" t="str">
        <f>IFERROR(VLOOKUP(L8557,'State(need_input)'!I$2:J$3992,2,FALSE),"")</f>
        <v>base.state_us_48</v>
      </c>
      <c r="O8557">
        <v>6078</v>
      </c>
      <c r="P8557">
        <v>1840018369</v>
      </c>
    </row>
    <row r="8558" spans="1:16">
      <c r="A8558" s="5" t="str">
        <f>CONCATENATE("rdx_city_",J8558,"_",B8558)</f>
        <v>rdx_city_USA_743</v>
      </c>
      <c r="B8558">
        <f>IF(I8558=I8557,B8557+1,1)</f>
        <v>743</v>
      </c>
      <c r="C8558" t="s">
        <v>11944</v>
      </c>
      <c r="D8558" t="s">
        <v>11944</v>
      </c>
      <c r="E8558">
        <v>33.3256</v>
      </c>
      <c r="F8558">
        <v>-86.6303</v>
      </c>
      <c r="G8558" t="s">
        <v>11356</v>
      </c>
      <c r="H8558" t="str">
        <f>IFERROR(VLOOKUP(I8558,'country(26mar)'!C$2:D$251,2,FALSE),"")</f>
        <v>base.us</v>
      </c>
      <c r="I8558" t="s">
        <v>11357</v>
      </c>
      <c r="J8558" t="s">
        <v>11358</v>
      </c>
      <c r="K8558" t="s">
        <v>11389</v>
      </c>
      <c r="L8558" t="str">
        <f>CONCATENATE(G8558," ",K8558)</f>
        <v>United States Alabama</v>
      </c>
      <c r="M8558" t="str">
        <f>IFERROR(VLOOKUP(L8558,'State(need_input)'!I$2:J$3992,2,FALSE),"")</f>
        <v>base.state_us_1</v>
      </c>
      <c r="O8558">
        <v>13011</v>
      </c>
      <c r="P8558">
        <v>1840014823</v>
      </c>
    </row>
    <row r="8559" spans="1:16">
      <c r="A8559" s="5" t="str">
        <f>CONCATENATE("rdx_city_",J8559,"_",B8559)</f>
        <v>rdx_city_USA_744</v>
      </c>
      <c r="B8559">
        <f>IF(I8559=I8558,B8558+1,1)</f>
        <v>744</v>
      </c>
      <c r="C8559" t="s">
        <v>11944</v>
      </c>
      <c r="D8559" t="s">
        <v>11944</v>
      </c>
      <c r="E8559">
        <v>42.3959</v>
      </c>
      <c r="F8559">
        <v>-71.0325</v>
      </c>
      <c r="G8559" t="s">
        <v>11356</v>
      </c>
      <c r="H8559" t="str">
        <f>IFERROR(VLOOKUP(I8559,'country(26mar)'!C$2:D$251,2,FALSE),"")</f>
        <v>base.us</v>
      </c>
      <c r="I8559" t="s">
        <v>11357</v>
      </c>
      <c r="J8559" t="s">
        <v>11358</v>
      </c>
      <c r="K8559" t="s">
        <v>11521</v>
      </c>
      <c r="L8559" t="str">
        <f>CONCATENATE(G8559," ",K8559)</f>
        <v>United States Massachusetts</v>
      </c>
      <c r="M8559" t="str">
        <f>IFERROR(VLOOKUP(L8559,'State(need_input)'!I$2:J$3992,2,FALSE),"")</f>
        <v>base.state_us_34</v>
      </c>
      <c r="O8559">
        <v>40227</v>
      </c>
      <c r="P8559">
        <v>1840000456</v>
      </c>
    </row>
    <row r="8560" spans="1:16">
      <c r="A8560" s="5" t="str">
        <f>CONCATENATE("rdx_city_",J8560,"_",B8560)</f>
        <v>rdx_city_USA_745</v>
      </c>
      <c r="B8560">
        <f>IF(I8560=I8559,B8559+1,1)</f>
        <v>745</v>
      </c>
      <c r="C8560" t="s">
        <v>11944</v>
      </c>
      <c r="D8560" t="s">
        <v>11944</v>
      </c>
      <c r="E8560">
        <v>42.3132</v>
      </c>
      <c r="F8560">
        <v>-84.0188</v>
      </c>
      <c r="G8560" t="s">
        <v>11356</v>
      </c>
      <c r="H8560" t="str">
        <f>IFERROR(VLOOKUP(I8560,'country(26mar)'!C$2:D$251,2,FALSE),"")</f>
        <v>base.us</v>
      </c>
      <c r="I8560" t="s">
        <v>11357</v>
      </c>
      <c r="J8560" t="s">
        <v>11358</v>
      </c>
      <c r="K8560" t="s">
        <v>11381</v>
      </c>
      <c r="L8560" t="str">
        <f>CONCATENATE(G8560," ",K8560)</f>
        <v>United States Michigan</v>
      </c>
      <c r="M8560" t="str">
        <f>IFERROR(VLOOKUP(L8560,'State(need_input)'!I$2:J$3992,2,FALSE),"")</f>
        <v>base.state_us_35</v>
      </c>
      <c r="O8560">
        <v>5615</v>
      </c>
      <c r="P8560">
        <v>1840006976</v>
      </c>
    </row>
    <row r="8561" spans="1:16">
      <c r="A8561" s="5" t="str">
        <f>CONCATENATE("rdx_city_",J8561,"_",B8561)</f>
        <v>rdx_city_USA_746</v>
      </c>
      <c r="B8561">
        <f>IF(I8561=I8560,B8560+1,1)</f>
        <v>746</v>
      </c>
      <c r="C8561" t="s">
        <v>11945</v>
      </c>
      <c r="D8561" t="s">
        <v>11945</v>
      </c>
      <c r="E8561">
        <v>47.4902</v>
      </c>
      <c r="F8561">
        <v>-117.5789</v>
      </c>
      <c r="G8561" t="s">
        <v>11356</v>
      </c>
      <c r="H8561" t="str">
        <f>IFERROR(VLOOKUP(I8561,'country(26mar)'!C$2:D$251,2,FALSE),"")</f>
        <v>base.us</v>
      </c>
      <c r="I8561" t="s">
        <v>11357</v>
      </c>
      <c r="J8561" t="s">
        <v>11358</v>
      </c>
      <c r="K8561" t="s">
        <v>11361</v>
      </c>
      <c r="L8561" t="str">
        <f>CONCATENATE(G8561," ",K8561)</f>
        <v>United States Washington</v>
      </c>
      <c r="M8561" t="str">
        <f>IFERROR(VLOOKUP(L8561,'State(need_input)'!I$2:J$3992,2,FALSE),"")</f>
        <v>base.state_us_48</v>
      </c>
      <c r="O8561">
        <v>12421</v>
      </c>
      <c r="P8561">
        <v>1840018398</v>
      </c>
    </row>
    <row r="8562" spans="1:16">
      <c r="A8562" s="5" t="str">
        <f>CONCATENATE("rdx_city_",J8562,"_",B8562)</f>
        <v>rdx_city_USA_747</v>
      </c>
      <c r="B8562">
        <f>IF(I8562=I8561,B8561+1,1)</f>
        <v>747</v>
      </c>
      <c r="C8562" t="s">
        <v>11946</v>
      </c>
      <c r="D8562" t="s">
        <v>11946</v>
      </c>
      <c r="E8562">
        <v>34.6962</v>
      </c>
      <c r="F8562">
        <v>-79.9029</v>
      </c>
      <c r="G8562" t="s">
        <v>11356</v>
      </c>
      <c r="H8562" t="str">
        <f>IFERROR(VLOOKUP(I8562,'country(26mar)'!C$2:D$251,2,FALSE),"")</f>
        <v>base.us</v>
      </c>
      <c r="I8562" t="s">
        <v>11357</v>
      </c>
      <c r="J8562" t="s">
        <v>11358</v>
      </c>
      <c r="K8562" t="s">
        <v>11360</v>
      </c>
      <c r="L8562" t="str">
        <f>CONCATENATE(G8562," ",K8562)</f>
        <v>United States South Carolina</v>
      </c>
      <c r="M8562" t="str">
        <f>IFERROR(VLOOKUP(L8562,'State(need_input)'!I$2:J$3992,2,FALSE),"")</f>
        <v>base.state_us_41</v>
      </c>
      <c r="O8562">
        <v>7864</v>
      </c>
      <c r="P8562">
        <v>1840016582</v>
      </c>
    </row>
    <row r="8563" spans="1:16">
      <c r="A8563" s="5" t="str">
        <f>CONCATENATE("rdx_city_",J8563,"_",B8563)</f>
        <v>rdx_city_USA_748</v>
      </c>
      <c r="B8563">
        <f>IF(I8563=I8562,B8562+1,1)</f>
        <v>748</v>
      </c>
      <c r="C8563" t="s">
        <v>11947</v>
      </c>
      <c r="D8563" t="s">
        <v>11947</v>
      </c>
      <c r="E8563">
        <v>39.6375</v>
      </c>
      <c r="F8563">
        <v>-104.9481</v>
      </c>
      <c r="G8563" t="s">
        <v>11356</v>
      </c>
      <c r="H8563" t="str">
        <f>IFERROR(VLOOKUP(I8563,'country(26mar)'!C$2:D$251,2,FALSE),"")</f>
        <v>base.us</v>
      </c>
      <c r="I8563" t="s">
        <v>11357</v>
      </c>
      <c r="J8563" t="s">
        <v>11358</v>
      </c>
      <c r="K8563" t="s">
        <v>11396</v>
      </c>
      <c r="L8563" t="str">
        <f>CONCATENATE(G8563," ",K8563)</f>
        <v>United States Colorado</v>
      </c>
      <c r="M8563" t="str">
        <f>IFERROR(VLOOKUP(L8563,'State(need_input)'!I$2:J$3992,2,FALSE),"")</f>
        <v>base.state_us_6</v>
      </c>
      <c r="O8563">
        <v>6644</v>
      </c>
      <c r="P8563">
        <v>1840018793</v>
      </c>
    </row>
    <row r="8564" spans="1:16">
      <c r="A8564" s="5" t="str">
        <f>CONCATENATE("rdx_city_",J8564,"_",B8564)</f>
        <v>rdx_city_USA_749</v>
      </c>
      <c r="B8564">
        <f>IF(I8564=I8563,B8563+1,1)</f>
        <v>749</v>
      </c>
      <c r="C8564" t="s">
        <v>11948</v>
      </c>
      <c r="D8564" t="s">
        <v>11948</v>
      </c>
      <c r="E8564">
        <v>35.3844</v>
      </c>
      <c r="F8564">
        <v>-81.3781</v>
      </c>
      <c r="G8564" t="s">
        <v>11356</v>
      </c>
      <c r="H8564" t="str">
        <f>IFERROR(VLOOKUP(I8564,'country(26mar)'!C$2:D$251,2,FALSE),"")</f>
        <v>base.us</v>
      </c>
      <c r="I8564" t="s">
        <v>11357</v>
      </c>
      <c r="J8564" t="s">
        <v>11358</v>
      </c>
      <c r="K8564" t="s">
        <v>11362</v>
      </c>
      <c r="L8564" t="str">
        <f>CONCATENATE(G8564," ",K8564)</f>
        <v>United States North Carolina</v>
      </c>
      <c r="M8564" t="str">
        <f>IFERROR(VLOOKUP(L8564,'State(need_input)'!I$2:J$3992,2,FALSE),"")</f>
        <v>base.state_us_28</v>
      </c>
      <c r="O8564">
        <v>6579</v>
      </c>
      <c r="P8564">
        <v>1840014589</v>
      </c>
    </row>
    <row r="8565" spans="1:16">
      <c r="A8565" s="5" t="str">
        <f>CONCATENATE("rdx_city_",J8565,"_",B8565)</f>
        <v>rdx_city_USA_750</v>
      </c>
      <c r="B8565">
        <f>IF(I8565=I8564,B8564+1,1)</f>
        <v>750</v>
      </c>
      <c r="C8565" t="s">
        <v>11949</v>
      </c>
      <c r="D8565" t="s">
        <v>11949</v>
      </c>
      <c r="E8565">
        <v>36.6778</v>
      </c>
      <c r="F8565">
        <v>-76.3024</v>
      </c>
      <c r="G8565" t="s">
        <v>11356</v>
      </c>
      <c r="H8565" t="str">
        <f>IFERROR(VLOOKUP(I8565,'country(26mar)'!C$2:D$251,2,FALSE),"")</f>
        <v>base.us</v>
      </c>
      <c r="I8565" t="s">
        <v>11357</v>
      </c>
      <c r="J8565" t="s">
        <v>11358</v>
      </c>
      <c r="K8565" t="s">
        <v>11368</v>
      </c>
      <c r="L8565" t="str">
        <f>CONCATENATE(G8565," ",K8565)</f>
        <v>United States Virginia</v>
      </c>
      <c r="M8565" t="str">
        <f>IFERROR(VLOOKUP(L8565,'State(need_input)'!I$2:J$3992,2,FALSE),"")</f>
        <v>base.state_us_47</v>
      </c>
      <c r="O8565">
        <v>240397</v>
      </c>
      <c r="P8565">
        <v>1840003874</v>
      </c>
    </row>
    <row r="8566" spans="1:16">
      <c r="A8566" s="5" t="str">
        <f>CONCATENATE("rdx_city_",J8566,"_",B8566)</f>
        <v>rdx_city_USA_751</v>
      </c>
      <c r="B8566">
        <f>IF(I8566=I8565,B8565+1,1)</f>
        <v>751</v>
      </c>
      <c r="C8566" t="s">
        <v>11950</v>
      </c>
      <c r="D8566" t="s">
        <v>11950</v>
      </c>
      <c r="E8566">
        <v>38.6881</v>
      </c>
      <c r="F8566">
        <v>-76.5448</v>
      </c>
      <c r="G8566" t="s">
        <v>11356</v>
      </c>
      <c r="H8566" t="str">
        <f>IFERROR(VLOOKUP(I8566,'country(26mar)'!C$2:D$251,2,FALSE),"")</f>
        <v>base.us</v>
      </c>
      <c r="I8566" t="s">
        <v>11357</v>
      </c>
      <c r="J8566" t="s">
        <v>11358</v>
      </c>
      <c r="K8566" t="s">
        <v>6003</v>
      </c>
      <c r="L8566" t="str">
        <f>CONCATENATE(G8566," ",K8566)</f>
        <v>United States Maryland</v>
      </c>
      <c r="M8566" t="str">
        <f>IFERROR(VLOOKUP(L8566,'State(need_input)'!I$2:J$3992,2,FALSE),"")</f>
        <v>base.state_us_33</v>
      </c>
      <c r="O8566">
        <v>24565</v>
      </c>
      <c r="P8566">
        <v>1840006151</v>
      </c>
    </row>
    <row r="8567" spans="1:16">
      <c r="A8567" s="5" t="str">
        <f>CONCATENATE("rdx_city_",J8567,"_",B8567)</f>
        <v>rdx_city_USA_752</v>
      </c>
      <c r="B8567">
        <f>IF(I8567=I8566,B8566+1,1)</f>
        <v>752</v>
      </c>
      <c r="C8567" t="s">
        <v>11064</v>
      </c>
      <c r="D8567" t="s">
        <v>11064</v>
      </c>
      <c r="E8567">
        <v>41.357</v>
      </c>
      <c r="F8567">
        <v>-74.2769</v>
      </c>
      <c r="G8567" t="s">
        <v>11356</v>
      </c>
      <c r="H8567" t="str">
        <f>IFERROR(VLOOKUP(I8567,'country(26mar)'!C$2:D$251,2,FALSE),"")</f>
        <v>base.us</v>
      </c>
      <c r="I8567" t="s">
        <v>11357</v>
      </c>
      <c r="J8567" t="s">
        <v>11358</v>
      </c>
      <c r="K8567" t="s">
        <v>11385</v>
      </c>
      <c r="L8567" t="str">
        <f>CONCATENATE(G8567," ",K8567)</f>
        <v>United States New York</v>
      </c>
      <c r="M8567" t="str">
        <f>IFERROR(VLOOKUP(L8567,'State(need_input)'!I$2:J$3992,2,FALSE),"")</f>
        <v>base.state_us_27</v>
      </c>
      <c r="O8567">
        <v>5920</v>
      </c>
      <c r="P8567">
        <v>1840004884</v>
      </c>
    </row>
    <row r="8568" spans="1:16">
      <c r="A8568" s="5" t="str">
        <f>CONCATENATE("rdx_city_",J8568,"_",B8568)</f>
        <v>rdx_city_USA_753</v>
      </c>
      <c r="B8568">
        <f>IF(I8568=I8567,B8567+1,1)</f>
        <v>753</v>
      </c>
      <c r="C8568" t="s">
        <v>11064</v>
      </c>
      <c r="D8568" t="s">
        <v>11064</v>
      </c>
      <c r="E8568">
        <v>39.8456</v>
      </c>
      <c r="F8568">
        <v>-75.3719</v>
      </c>
      <c r="G8568" t="s">
        <v>11356</v>
      </c>
      <c r="H8568" t="str">
        <f>IFERROR(VLOOKUP(I8568,'country(26mar)'!C$2:D$251,2,FALSE),"")</f>
        <v>base.us</v>
      </c>
      <c r="I8568" t="s">
        <v>11357</v>
      </c>
      <c r="J8568" t="s">
        <v>11358</v>
      </c>
      <c r="K8568" t="s">
        <v>11416</v>
      </c>
      <c r="L8568" t="str">
        <f>CONCATENATE(G8568," ",K8568)</f>
        <v>United States Pennsylvania</v>
      </c>
      <c r="M8568" t="str">
        <f>IFERROR(VLOOKUP(L8568,'State(need_input)'!I$2:J$3992,2,FALSE),"")</f>
        <v>base.state_us_39</v>
      </c>
      <c r="O8568">
        <v>34077</v>
      </c>
      <c r="P8568">
        <v>1840000690</v>
      </c>
    </row>
    <row r="8569" spans="1:16">
      <c r="A8569" s="5" t="str">
        <f>CONCATENATE("rdx_city_",J8569,"_",B8569)</f>
        <v>rdx_city_USA_754</v>
      </c>
      <c r="B8569">
        <f>IF(I8569=I8568,B8568+1,1)</f>
        <v>754</v>
      </c>
      <c r="C8569" t="s">
        <v>11064</v>
      </c>
      <c r="D8569" t="s">
        <v>11064</v>
      </c>
      <c r="E8569">
        <v>37.9199</v>
      </c>
      <c r="F8569">
        <v>-89.8259</v>
      </c>
      <c r="G8569" t="s">
        <v>11356</v>
      </c>
      <c r="H8569" t="str">
        <f>IFERROR(VLOOKUP(I8569,'country(26mar)'!C$2:D$251,2,FALSE),"")</f>
        <v>base.us</v>
      </c>
      <c r="I8569" t="s">
        <v>11357</v>
      </c>
      <c r="J8569" t="s">
        <v>11358</v>
      </c>
      <c r="K8569" t="s">
        <v>11376</v>
      </c>
      <c r="L8569" t="str">
        <f>CONCATENATE(G8569," ",K8569)</f>
        <v>United States Illinois</v>
      </c>
      <c r="M8569" t="str">
        <f>IFERROR(VLOOKUP(L8569,'State(need_input)'!I$2:J$3992,2,FALSE),"")</f>
        <v>base.state_us_14</v>
      </c>
      <c r="O8569">
        <v>8378</v>
      </c>
      <c r="P8569">
        <v>1840007529</v>
      </c>
    </row>
    <row r="8570" spans="1:16">
      <c r="A8570" s="5" t="str">
        <f>CONCATENATE("rdx_city_",J8570,"_",B8570)</f>
        <v>rdx_city_USA_755</v>
      </c>
      <c r="B8570">
        <f>IF(I8570=I8569,B8569+1,1)</f>
        <v>755</v>
      </c>
      <c r="C8570" t="s">
        <v>11064</v>
      </c>
      <c r="D8570" t="s">
        <v>11064</v>
      </c>
      <c r="E8570">
        <v>34.705</v>
      </c>
      <c r="F8570">
        <v>-81.2132</v>
      </c>
      <c r="G8570" t="s">
        <v>11356</v>
      </c>
      <c r="H8570" t="str">
        <f>IFERROR(VLOOKUP(I8570,'country(26mar)'!C$2:D$251,2,FALSE),"")</f>
        <v>base.us</v>
      </c>
      <c r="I8570" t="s">
        <v>11357</v>
      </c>
      <c r="J8570" t="s">
        <v>11358</v>
      </c>
      <c r="K8570" t="s">
        <v>11360</v>
      </c>
      <c r="L8570" t="str">
        <f>CONCATENATE(G8570," ",K8570)</f>
        <v>United States South Carolina</v>
      </c>
      <c r="M8570" t="str">
        <f>IFERROR(VLOOKUP(L8570,'State(need_input)'!I$2:J$3992,2,FALSE),"")</f>
        <v>base.state_us_41</v>
      </c>
      <c r="O8570">
        <v>9039</v>
      </c>
      <c r="P8570">
        <v>1840014663</v>
      </c>
    </row>
    <row r="8571" spans="1:16">
      <c r="A8571" s="5" t="str">
        <f>CONCATENATE("rdx_city_",J8571,"_",B8571)</f>
        <v>rdx_city_USA_756</v>
      </c>
      <c r="B8571">
        <f>IF(I8571=I8570,B8570+1,1)</f>
        <v>756</v>
      </c>
      <c r="C8571" t="s">
        <v>11951</v>
      </c>
      <c r="D8571" t="s">
        <v>11951</v>
      </c>
      <c r="E8571">
        <v>38.6588</v>
      </c>
      <c r="F8571">
        <v>-90.5805</v>
      </c>
      <c r="G8571" t="s">
        <v>11356</v>
      </c>
      <c r="H8571" t="str">
        <f>IFERROR(VLOOKUP(I8571,'country(26mar)'!C$2:D$251,2,FALSE),"")</f>
        <v>base.us</v>
      </c>
      <c r="I8571" t="s">
        <v>11357</v>
      </c>
      <c r="J8571" t="s">
        <v>11358</v>
      </c>
      <c r="K8571" t="s">
        <v>11495</v>
      </c>
      <c r="L8571" t="str">
        <f>CONCATENATE(G8571," ",K8571)</f>
        <v>United States Missouri</v>
      </c>
      <c r="M8571" t="str">
        <f>IFERROR(VLOOKUP(L8571,'State(need_input)'!I$2:J$3992,2,FALSE),"")</f>
        <v>base.state_us_38</v>
      </c>
      <c r="O8571">
        <v>47588</v>
      </c>
      <c r="P8571">
        <v>1840007446</v>
      </c>
    </row>
    <row r="8572" spans="1:16">
      <c r="A8572" s="5" t="str">
        <f>CONCATENATE("rdx_city_",J8572,"_",B8572)</f>
        <v>rdx_city_USA_757</v>
      </c>
      <c r="B8572">
        <f>IF(I8572=I8571,B8571+1,1)</f>
        <v>757</v>
      </c>
      <c r="C8572" t="s">
        <v>11952</v>
      </c>
      <c r="D8572" t="s">
        <v>11952</v>
      </c>
      <c r="E8572">
        <v>41.5995</v>
      </c>
      <c r="F8572">
        <v>-87.0549</v>
      </c>
      <c r="G8572" t="s">
        <v>11356</v>
      </c>
      <c r="H8572" t="str">
        <f>IFERROR(VLOOKUP(I8572,'country(26mar)'!C$2:D$251,2,FALSE),"")</f>
        <v>base.us</v>
      </c>
      <c r="I8572" t="s">
        <v>11357</v>
      </c>
      <c r="J8572" t="s">
        <v>11358</v>
      </c>
      <c r="K8572" t="s">
        <v>11408</v>
      </c>
      <c r="L8572" t="str">
        <f>CONCATENATE(G8572," ",K8572)</f>
        <v>United States Indiana</v>
      </c>
      <c r="M8572" t="str">
        <f>IFERROR(VLOOKUP(L8572,'State(need_input)'!I$2:J$3992,2,FALSE),"")</f>
        <v>base.state_us_15</v>
      </c>
      <c r="O8572">
        <v>13503</v>
      </c>
      <c r="P8572">
        <v>1840009267</v>
      </c>
    </row>
    <row r="8573" spans="1:16">
      <c r="A8573" s="5" t="str">
        <f>CONCATENATE("rdx_city_",J8573,"_",B8573)</f>
        <v>rdx_city_USA_758</v>
      </c>
      <c r="B8573">
        <f>IF(I8573=I8572,B8572+1,1)</f>
        <v>758</v>
      </c>
      <c r="C8573" t="s">
        <v>11953</v>
      </c>
      <c r="D8573" t="s">
        <v>11953</v>
      </c>
      <c r="E8573">
        <v>39.2195</v>
      </c>
      <c r="F8573">
        <v>-76.071</v>
      </c>
      <c r="G8573" t="s">
        <v>11356</v>
      </c>
      <c r="H8573" t="str">
        <f>IFERROR(VLOOKUP(I8573,'country(26mar)'!C$2:D$251,2,FALSE),"")</f>
        <v>base.us</v>
      </c>
      <c r="I8573" t="s">
        <v>11357</v>
      </c>
      <c r="J8573" t="s">
        <v>11358</v>
      </c>
      <c r="K8573" t="s">
        <v>6003</v>
      </c>
      <c r="L8573" t="str">
        <f>CONCATENATE(G8573," ",K8573)</f>
        <v>United States Maryland</v>
      </c>
      <c r="M8573" t="str">
        <f>IFERROR(VLOOKUP(L8573,'State(need_input)'!I$2:J$3992,2,FALSE),"")</f>
        <v>base.state_us_33</v>
      </c>
      <c r="O8573">
        <v>6896</v>
      </c>
      <c r="P8573">
        <v>1840005798</v>
      </c>
    </row>
    <row r="8574" spans="1:16">
      <c r="A8574" s="5" t="str">
        <f>CONCATENATE("rdx_city_",J8574,"_",B8574)</f>
        <v>rdx_city_USA_759</v>
      </c>
      <c r="B8574">
        <f>IF(I8574=I8573,B8573+1,1)</f>
        <v>759</v>
      </c>
      <c r="C8574" t="s">
        <v>11954</v>
      </c>
      <c r="D8574" t="s">
        <v>11954</v>
      </c>
      <c r="E8574">
        <v>41.0829</v>
      </c>
      <c r="F8574">
        <v>-74.0551</v>
      </c>
      <c r="G8574" t="s">
        <v>11356</v>
      </c>
      <c r="H8574" t="str">
        <f>IFERROR(VLOOKUP(I8574,'country(26mar)'!C$2:D$251,2,FALSE),"")</f>
        <v>base.us</v>
      </c>
      <c r="I8574" t="s">
        <v>11357</v>
      </c>
      <c r="J8574" t="s">
        <v>11358</v>
      </c>
      <c r="K8574" t="s">
        <v>11385</v>
      </c>
      <c r="L8574" t="str">
        <f>CONCATENATE(G8574," ",K8574)</f>
        <v>United States New York</v>
      </c>
      <c r="M8574" t="str">
        <f>IFERROR(VLOOKUP(L8574,'State(need_input)'!I$2:J$3992,2,FALSE),"")</f>
        <v>base.state_us_27</v>
      </c>
      <c r="O8574">
        <v>8156</v>
      </c>
      <c r="P8574">
        <v>1840004992</v>
      </c>
    </row>
    <row r="8575" spans="1:16">
      <c r="A8575" s="5" t="str">
        <f>CONCATENATE("rdx_city_",J8575,"_",B8575)</f>
        <v>rdx_city_USA_760</v>
      </c>
      <c r="B8575">
        <f>IF(I8575=I8574,B8574+1,1)</f>
        <v>760</v>
      </c>
      <c r="C8575" t="s">
        <v>11955</v>
      </c>
      <c r="D8575" t="s">
        <v>11955</v>
      </c>
      <c r="E8575">
        <v>38.9253</v>
      </c>
      <c r="F8575">
        <v>-76.9141</v>
      </c>
      <c r="G8575" t="s">
        <v>11356</v>
      </c>
      <c r="H8575" t="str">
        <f>IFERROR(VLOOKUP(I8575,'country(26mar)'!C$2:D$251,2,FALSE),"")</f>
        <v>base.us</v>
      </c>
      <c r="I8575" t="s">
        <v>11357</v>
      </c>
      <c r="J8575" t="s">
        <v>11358</v>
      </c>
      <c r="K8575" t="s">
        <v>6003</v>
      </c>
      <c r="L8575" t="str">
        <f>CONCATENATE(G8575," ",K8575)</f>
        <v>United States Maryland</v>
      </c>
      <c r="M8575" t="str">
        <f>IFERROR(VLOOKUP(L8575,'State(need_input)'!I$2:J$3992,2,FALSE),"")</f>
        <v>base.state_us_33</v>
      </c>
      <c r="O8575">
        <v>6477</v>
      </c>
      <c r="P8575">
        <v>1840005984</v>
      </c>
    </row>
    <row r="8576" spans="1:16">
      <c r="A8576" s="5" t="str">
        <f>CONCATENATE("rdx_city_",J8576,"_",B8576)</f>
        <v>rdx_city_USA_761</v>
      </c>
      <c r="B8576">
        <f>IF(I8576=I8575,B8575+1,1)</f>
        <v>761</v>
      </c>
      <c r="C8576" t="s">
        <v>11956</v>
      </c>
      <c r="D8576" t="s">
        <v>11956</v>
      </c>
      <c r="E8576">
        <v>39.1578</v>
      </c>
      <c r="F8576">
        <v>-84.6138</v>
      </c>
      <c r="G8576" t="s">
        <v>11356</v>
      </c>
      <c r="H8576" t="str">
        <f>IFERROR(VLOOKUP(I8576,'country(26mar)'!C$2:D$251,2,FALSE),"")</f>
        <v>base.us</v>
      </c>
      <c r="I8576" t="s">
        <v>11357</v>
      </c>
      <c r="J8576" t="s">
        <v>11358</v>
      </c>
      <c r="K8576" t="s">
        <v>11373</v>
      </c>
      <c r="L8576" t="str">
        <f>CONCATENATE(G8576," ",K8576)</f>
        <v>United States Ohio</v>
      </c>
      <c r="M8576" t="str">
        <f>IFERROR(VLOOKUP(L8576,'State(need_input)'!I$2:J$3992,2,FALSE),"")</f>
        <v>base.state_us_30</v>
      </c>
      <c r="O8576">
        <v>8292</v>
      </c>
      <c r="P8576">
        <v>1840003813</v>
      </c>
    </row>
    <row r="8577" spans="1:16">
      <c r="A8577" s="5" t="str">
        <f>CONCATENATE("rdx_city_",J8577,"_",B8577)</f>
        <v>rdx_city_USA_762</v>
      </c>
      <c r="B8577">
        <f>IF(I8577=I8576,B8576+1,1)</f>
        <v>762</v>
      </c>
      <c r="C8577" t="s">
        <v>11957</v>
      </c>
      <c r="D8577" t="s">
        <v>11957</v>
      </c>
      <c r="E8577">
        <v>41.1406</v>
      </c>
      <c r="F8577">
        <v>-104.7926</v>
      </c>
      <c r="G8577" t="s">
        <v>11356</v>
      </c>
      <c r="H8577" t="str">
        <f>IFERROR(VLOOKUP(I8577,'country(26mar)'!C$2:D$251,2,FALSE),"")</f>
        <v>base.us</v>
      </c>
      <c r="I8577" t="s">
        <v>11357</v>
      </c>
      <c r="J8577" t="s">
        <v>11358</v>
      </c>
      <c r="K8577" t="s">
        <v>11887</v>
      </c>
      <c r="L8577" t="str">
        <f>CONCATENATE(G8577," ",K8577)</f>
        <v>United States Wyoming</v>
      </c>
      <c r="M8577" t="str">
        <f>IFERROR(VLOOKUP(L8577,'State(need_input)'!I$2:J$3992,2,FALSE),"")</f>
        <v>base.state_us_51</v>
      </c>
      <c r="N8577" t="s">
        <v>23</v>
      </c>
      <c r="O8577">
        <v>78728</v>
      </c>
      <c r="P8577">
        <v>1840018713</v>
      </c>
    </row>
    <row r="8578" spans="1:16">
      <c r="A8578" s="5" t="str">
        <f>CONCATENATE("rdx_city_",J8578,"_",B8578)</f>
        <v>rdx_city_USA_763</v>
      </c>
      <c r="B8578">
        <f>IF(I8578=I8577,B8577+1,1)</f>
        <v>763</v>
      </c>
      <c r="C8578" t="s">
        <v>11958</v>
      </c>
      <c r="D8578" t="s">
        <v>11958</v>
      </c>
      <c r="E8578">
        <v>41.8373</v>
      </c>
      <c r="F8578">
        <v>-87.6861</v>
      </c>
      <c r="G8578" t="s">
        <v>11356</v>
      </c>
      <c r="H8578" t="str">
        <f>IFERROR(VLOOKUP(I8578,'country(26mar)'!C$2:D$251,2,FALSE),"")</f>
        <v>base.us</v>
      </c>
      <c r="I8578" t="s">
        <v>11357</v>
      </c>
      <c r="J8578" t="s">
        <v>11358</v>
      </c>
      <c r="K8578" t="s">
        <v>11376</v>
      </c>
      <c r="L8578" t="str">
        <f>CONCATENATE(G8578," ",K8578)</f>
        <v>United States Illinois</v>
      </c>
      <c r="M8578" t="str">
        <f>IFERROR(VLOOKUP(L8578,'State(need_input)'!I$2:J$3992,2,FALSE),"")</f>
        <v>base.state_us_14</v>
      </c>
      <c r="O8578">
        <v>8675982</v>
      </c>
      <c r="P8578">
        <v>1840000494</v>
      </c>
    </row>
    <row r="8579" spans="1:16">
      <c r="A8579" s="5" t="str">
        <f>CONCATENATE("rdx_city_",J8579,"_",B8579)</f>
        <v>rdx_city_USA_764</v>
      </c>
      <c r="B8579">
        <f>IF(I8579=I8578,B8578+1,1)</f>
        <v>764</v>
      </c>
      <c r="C8579" t="s">
        <v>11959</v>
      </c>
      <c r="D8579" t="s">
        <v>11959</v>
      </c>
      <c r="E8579">
        <v>41.5101</v>
      </c>
      <c r="F8579">
        <v>-87.6347</v>
      </c>
      <c r="G8579" t="s">
        <v>11356</v>
      </c>
      <c r="H8579" t="str">
        <f>IFERROR(VLOOKUP(I8579,'country(26mar)'!C$2:D$251,2,FALSE),"")</f>
        <v>base.us</v>
      </c>
      <c r="I8579" t="s">
        <v>11357</v>
      </c>
      <c r="J8579" t="s">
        <v>11358</v>
      </c>
      <c r="K8579" t="s">
        <v>11376</v>
      </c>
      <c r="L8579" t="str">
        <f>CONCATENATE(G8579," ",K8579)</f>
        <v>United States Illinois</v>
      </c>
      <c r="M8579" t="str">
        <f>IFERROR(VLOOKUP(L8579,'State(need_input)'!I$2:J$3992,2,FALSE),"")</f>
        <v>base.state_us_14</v>
      </c>
      <c r="O8579">
        <v>29901</v>
      </c>
      <c r="P8579">
        <v>1840007024</v>
      </c>
    </row>
    <row r="8580" spans="1:16">
      <c r="A8580" s="5" t="str">
        <f>CONCATENATE("rdx_city_",J8580,"_",B8580)</f>
        <v>rdx_city_USA_765</v>
      </c>
      <c r="B8580">
        <f>IF(I8580=I8579,B8579+1,1)</f>
        <v>765</v>
      </c>
      <c r="C8580" t="s">
        <v>11960</v>
      </c>
      <c r="D8580" t="s">
        <v>11960</v>
      </c>
      <c r="E8580">
        <v>41.7034</v>
      </c>
      <c r="F8580">
        <v>-87.7795</v>
      </c>
      <c r="G8580" t="s">
        <v>11356</v>
      </c>
      <c r="H8580" t="str">
        <f>IFERROR(VLOOKUP(I8580,'country(26mar)'!C$2:D$251,2,FALSE),"")</f>
        <v>base.us</v>
      </c>
      <c r="I8580" t="s">
        <v>11357</v>
      </c>
      <c r="J8580" t="s">
        <v>11358</v>
      </c>
      <c r="K8580" t="s">
        <v>11376</v>
      </c>
      <c r="L8580" t="str">
        <f>CONCATENATE(G8580," ",K8580)</f>
        <v>United States Illinois</v>
      </c>
      <c r="M8580" t="str">
        <f>IFERROR(VLOOKUP(L8580,'State(need_input)'!I$2:J$3992,2,FALSE),"")</f>
        <v>base.state_us_14</v>
      </c>
      <c r="O8580">
        <v>14186</v>
      </c>
      <c r="P8580">
        <v>1840010146</v>
      </c>
    </row>
    <row r="8581" spans="1:16">
      <c r="A8581" s="5" t="str">
        <f>CONCATENATE("rdx_city_",J8581,"_",B8581)</f>
        <v>rdx_city_USA_766</v>
      </c>
      <c r="B8581">
        <f>IF(I8581=I8580,B8580+1,1)</f>
        <v>766</v>
      </c>
      <c r="C8581" t="s">
        <v>11961</v>
      </c>
      <c r="D8581" t="s">
        <v>11961</v>
      </c>
      <c r="E8581">
        <v>30.7715</v>
      </c>
      <c r="F8581">
        <v>-88.0794</v>
      </c>
      <c r="G8581" t="s">
        <v>11356</v>
      </c>
      <c r="H8581" t="str">
        <f>IFERROR(VLOOKUP(I8581,'country(26mar)'!C$2:D$251,2,FALSE),"")</f>
        <v>base.us</v>
      </c>
      <c r="I8581" t="s">
        <v>11357</v>
      </c>
      <c r="J8581" t="s">
        <v>11358</v>
      </c>
      <c r="K8581" t="s">
        <v>11389</v>
      </c>
      <c r="L8581" t="str">
        <f>CONCATENATE(G8581," ",K8581)</f>
        <v>United States Alabama</v>
      </c>
      <c r="M8581" t="str">
        <f>IFERROR(VLOOKUP(L8581,'State(need_input)'!I$2:J$3992,2,FALSE),"")</f>
        <v>base.state_us_1</v>
      </c>
      <c r="O8581">
        <v>5794</v>
      </c>
      <c r="P8581">
        <v>1840014986</v>
      </c>
    </row>
    <row r="8582" spans="1:16">
      <c r="A8582" s="5" t="str">
        <f>CONCATENATE("rdx_city_",J8582,"_",B8582)</f>
        <v>rdx_city_USA_767</v>
      </c>
      <c r="B8582">
        <f>IF(I8582=I8581,B8581+1,1)</f>
        <v>767</v>
      </c>
      <c r="C8582" t="s">
        <v>11962</v>
      </c>
      <c r="D8582" t="s">
        <v>11962</v>
      </c>
      <c r="E8582">
        <v>35.041</v>
      </c>
      <c r="F8582">
        <v>-97.9472</v>
      </c>
      <c r="G8582" t="s">
        <v>11356</v>
      </c>
      <c r="H8582" t="str">
        <f>IFERROR(VLOOKUP(I8582,'country(26mar)'!C$2:D$251,2,FALSE),"")</f>
        <v>base.us</v>
      </c>
      <c r="I8582" t="s">
        <v>11357</v>
      </c>
      <c r="J8582" t="s">
        <v>11358</v>
      </c>
      <c r="K8582" t="s">
        <v>11372</v>
      </c>
      <c r="L8582" t="str">
        <f>CONCATENATE(G8582," ",K8582)</f>
        <v>United States Oklahoma</v>
      </c>
      <c r="M8582" t="str">
        <f>IFERROR(VLOOKUP(L8582,'State(need_input)'!I$2:J$3992,2,FALSE),"")</f>
        <v>base.state_us_31</v>
      </c>
      <c r="O8582">
        <v>15974</v>
      </c>
      <c r="P8582">
        <v>1840019169</v>
      </c>
    </row>
    <row r="8583" spans="1:16">
      <c r="A8583" s="5" t="str">
        <f>CONCATENATE("rdx_city_",J8583,"_",B8583)</f>
        <v>rdx_city_USA_768</v>
      </c>
      <c r="B8583">
        <f>IF(I8583=I8582,B8582+1,1)</f>
        <v>768</v>
      </c>
      <c r="C8583" t="s">
        <v>11963</v>
      </c>
      <c r="D8583" t="s">
        <v>11963</v>
      </c>
      <c r="E8583">
        <v>39.7574</v>
      </c>
      <c r="F8583">
        <v>-121.815</v>
      </c>
      <c r="G8583" t="s">
        <v>11356</v>
      </c>
      <c r="H8583" t="str">
        <f>IFERROR(VLOOKUP(I8583,'country(26mar)'!C$2:D$251,2,FALSE),"")</f>
        <v>base.us</v>
      </c>
      <c r="I8583" t="s">
        <v>11357</v>
      </c>
      <c r="J8583" t="s">
        <v>11358</v>
      </c>
      <c r="K8583" t="s">
        <v>11379</v>
      </c>
      <c r="L8583" t="str">
        <f>CONCATENATE(G8583," ",K8583)</f>
        <v>United States California</v>
      </c>
      <c r="M8583" t="str">
        <f>IFERROR(VLOOKUP(L8583,'State(need_input)'!I$2:J$3992,2,FALSE),"")</f>
        <v>base.state_us_5</v>
      </c>
      <c r="O8583">
        <v>106268</v>
      </c>
      <c r="P8583">
        <v>1840018778</v>
      </c>
    </row>
    <row r="8584" spans="1:16">
      <c r="A8584" s="5" t="str">
        <f>CONCATENATE("rdx_city_",J8584,"_",B8584)</f>
        <v>rdx_city_USA_769</v>
      </c>
      <c r="B8584">
        <f>IF(I8584=I8583,B8583+1,1)</f>
        <v>769</v>
      </c>
      <c r="C8584" t="s">
        <v>11964</v>
      </c>
      <c r="D8584" t="s">
        <v>11964</v>
      </c>
      <c r="E8584">
        <v>42.1764</v>
      </c>
      <c r="F8584">
        <v>-72.5719</v>
      </c>
      <c r="G8584" t="s">
        <v>11356</v>
      </c>
      <c r="H8584" t="str">
        <f>IFERROR(VLOOKUP(I8584,'country(26mar)'!C$2:D$251,2,FALSE),"")</f>
        <v>base.us</v>
      </c>
      <c r="I8584" t="s">
        <v>11357</v>
      </c>
      <c r="J8584" t="s">
        <v>11358</v>
      </c>
      <c r="K8584" t="s">
        <v>11521</v>
      </c>
      <c r="L8584" t="str">
        <f>CONCATENATE(G8584," ",K8584)</f>
        <v>United States Massachusetts</v>
      </c>
      <c r="M8584" t="str">
        <f>IFERROR(VLOOKUP(L8584,'State(need_input)'!I$2:J$3992,2,FALSE),"")</f>
        <v>base.state_us_34</v>
      </c>
      <c r="O8584">
        <v>55515</v>
      </c>
      <c r="P8584">
        <v>1840000462</v>
      </c>
    </row>
    <row r="8585" spans="1:16">
      <c r="A8585" s="5" t="str">
        <f>CONCATENATE("rdx_city_",J8585,"_",B8585)</f>
        <v>rdx_city_USA_770</v>
      </c>
      <c r="B8585">
        <f>IF(I8585=I8584,B8584+1,1)</f>
        <v>770</v>
      </c>
      <c r="C8585" t="s">
        <v>11965</v>
      </c>
      <c r="D8585" t="s">
        <v>11965</v>
      </c>
      <c r="E8585">
        <v>40.9153</v>
      </c>
      <c r="F8585">
        <v>-89.5018</v>
      </c>
      <c r="G8585" t="s">
        <v>11356</v>
      </c>
      <c r="H8585" t="str">
        <f>IFERROR(VLOOKUP(I8585,'country(26mar)'!C$2:D$251,2,FALSE),"")</f>
        <v>base.us</v>
      </c>
      <c r="I8585" t="s">
        <v>11357</v>
      </c>
      <c r="J8585" t="s">
        <v>11358</v>
      </c>
      <c r="K8585" t="s">
        <v>11376</v>
      </c>
      <c r="L8585" t="str">
        <f>CONCATENATE(G8585," ",K8585)</f>
        <v>United States Illinois</v>
      </c>
      <c r="M8585" t="str">
        <f>IFERROR(VLOOKUP(L8585,'State(need_input)'!I$2:J$3992,2,FALSE),"")</f>
        <v>base.state_us_14</v>
      </c>
      <c r="O8585">
        <v>6145</v>
      </c>
      <c r="P8585">
        <v>1840007174</v>
      </c>
    </row>
    <row r="8586" spans="1:16">
      <c r="A8586" s="5" t="str">
        <f>CONCATENATE("rdx_city_",J8586,"_",B8586)</f>
        <v>rdx_city_USA_771</v>
      </c>
      <c r="B8586">
        <f>IF(I8586=I8585,B8585+1,1)</f>
        <v>771</v>
      </c>
      <c r="C8586" t="s">
        <v>11965</v>
      </c>
      <c r="D8586" t="s">
        <v>11965</v>
      </c>
      <c r="E8586">
        <v>39.3393</v>
      </c>
      <c r="F8586">
        <v>-82.9937</v>
      </c>
      <c r="G8586" t="s">
        <v>11356</v>
      </c>
      <c r="H8586" t="str">
        <f>IFERROR(VLOOKUP(I8586,'country(26mar)'!C$2:D$251,2,FALSE),"")</f>
        <v>base.us</v>
      </c>
      <c r="I8586" t="s">
        <v>11357</v>
      </c>
      <c r="J8586" t="s">
        <v>11358</v>
      </c>
      <c r="K8586" t="s">
        <v>11373</v>
      </c>
      <c r="L8586" t="str">
        <f>CONCATENATE(G8586," ",K8586)</f>
        <v>United States Ohio</v>
      </c>
      <c r="M8586" t="str">
        <f>IFERROR(VLOOKUP(L8586,'State(need_input)'!I$2:J$3992,2,FALSE),"")</f>
        <v>base.state_us_30</v>
      </c>
      <c r="O8586">
        <v>31671</v>
      </c>
      <c r="P8586">
        <v>1840007369</v>
      </c>
    </row>
    <row r="8587" spans="1:16">
      <c r="A8587" s="5" t="str">
        <f>CONCATENATE("rdx_city_",J8587,"_",B8587)</f>
        <v>rdx_city_USA_772</v>
      </c>
      <c r="B8587">
        <f>IF(I8587=I8586,B8586+1,1)</f>
        <v>772</v>
      </c>
      <c r="C8587" t="s">
        <v>11965</v>
      </c>
      <c r="D8587" t="s">
        <v>11965</v>
      </c>
      <c r="E8587">
        <v>39.7953</v>
      </c>
      <c r="F8587">
        <v>-93.5498</v>
      </c>
      <c r="G8587" t="s">
        <v>11356</v>
      </c>
      <c r="H8587" t="str">
        <f>IFERROR(VLOOKUP(I8587,'country(26mar)'!C$2:D$251,2,FALSE),"")</f>
        <v>base.us</v>
      </c>
      <c r="I8587" t="s">
        <v>11357</v>
      </c>
      <c r="J8587" t="s">
        <v>11358</v>
      </c>
      <c r="K8587" t="s">
        <v>11495</v>
      </c>
      <c r="L8587" t="str">
        <f>CONCATENATE(G8587," ",K8587)</f>
        <v>United States Missouri</v>
      </c>
      <c r="M8587" t="str">
        <f>IFERROR(VLOOKUP(L8587,'State(need_input)'!I$2:J$3992,2,FALSE),"")</f>
        <v>base.state_us_38</v>
      </c>
      <c r="O8587">
        <v>9787</v>
      </c>
      <c r="P8587">
        <v>1840007302</v>
      </c>
    </row>
    <row r="8588" spans="1:16">
      <c r="A8588" s="5" t="str">
        <f>CONCATENATE("rdx_city_",J8588,"_",B8588)</f>
        <v>rdx_city_USA_773</v>
      </c>
      <c r="B8588">
        <f>IF(I8588=I8587,B8587+1,1)</f>
        <v>773</v>
      </c>
      <c r="C8588" t="s">
        <v>11966</v>
      </c>
      <c r="D8588" t="s">
        <v>11966</v>
      </c>
      <c r="E8588">
        <v>33.9836</v>
      </c>
      <c r="F8588">
        <v>-117.6653</v>
      </c>
      <c r="G8588" t="s">
        <v>11356</v>
      </c>
      <c r="H8588" t="str">
        <f>IFERROR(VLOOKUP(I8588,'country(26mar)'!C$2:D$251,2,FALSE),"")</f>
        <v>base.us</v>
      </c>
      <c r="I8588" t="s">
        <v>11357</v>
      </c>
      <c r="J8588" t="s">
        <v>11358</v>
      </c>
      <c r="K8588" t="s">
        <v>11379</v>
      </c>
      <c r="L8588" t="str">
        <f>CONCATENATE(G8588," ",K8588)</f>
        <v>United States California</v>
      </c>
      <c r="M8588" t="str">
        <f>IFERROR(VLOOKUP(L8588,'State(need_input)'!I$2:J$3992,2,FALSE),"")</f>
        <v>base.state_us_5</v>
      </c>
      <c r="O8588">
        <v>89797</v>
      </c>
      <c r="P8588">
        <v>1840019114</v>
      </c>
    </row>
    <row r="8589" spans="1:16">
      <c r="A8589" s="5" t="str">
        <f>CONCATENATE("rdx_city_",J8589,"_",B8589)</f>
        <v>rdx_city_USA_774</v>
      </c>
      <c r="B8589">
        <f>IF(I8589=I8588,B8588+1,1)</f>
        <v>774</v>
      </c>
      <c r="C8589" t="s">
        <v>11967</v>
      </c>
      <c r="D8589" t="s">
        <v>11967</v>
      </c>
      <c r="E8589">
        <v>33.9508</v>
      </c>
      <c r="F8589">
        <v>-117.7254</v>
      </c>
      <c r="G8589" t="s">
        <v>11356</v>
      </c>
      <c r="H8589" t="str">
        <f>IFERROR(VLOOKUP(I8589,'country(26mar)'!C$2:D$251,2,FALSE),"")</f>
        <v>base.us</v>
      </c>
      <c r="I8589" t="s">
        <v>11357</v>
      </c>
      <c r="J8589" t="s">
        <v>11358</v>
      </c>
      <c r="K8589" t="s">
        <v>11379</v>
      </c>
      <c r="L8589" t="str">
        <f>CONCATENATE(G8589," ",K8589)</f>
        <v>United States California</v>
      </c>
      <c r="M8589" t="str">
        <f>IFERROR(VLOOKUP(L8589,'State(need_input)'!I$2:J$3992,2,FALSE),"")</f>
        <v>base.state_us_5</v>
      </c>
      <c r="O8589">
        <v>80374</v>
      </c>
      <c r="P8589">
        <v>1840019115</v>
      </c>
    </row>
    <row r="8590" spans="1:16">
      <c r="A8590" s="5" t="str">
        <f>CONCATENATE("rdx_city_",J8590,"_",B8590)</f>
        <v>rdx_city_USA_775</v>
      </c>
      <c r="B8590">
        <f>IF(I8590=I8589,B8589+1,1)</f>
        <v>775</v>
      </c>
      <c r="C8590" t="s">
        <v>11968</v>
      </c>
      <c r="D8590" t="s">
        <v>11968</v>
      </c>
      <c r="E8590">
        <v>34.7593</v>
      </c>
      <c r="F8590">
        <v>-112.4107</v>
      </c>
      <c r="G8590" t="s">
        <v>11356</v>
      </c>
      <c r="H8590" t="str">
        <f>IFERROR(VLOOKUP(I8590,'country(26mar)'!C$2:D$251,2,FALSE),"")</f>
        <v>base.us</v>
      </c>
      <c r="I8590" t="s">
        <v>11357</v>
      </c>
      <c r="J8590" t="s">
        <v>11358</v>
      </c>
      <c r="K8590" t="s">
        <v>11476</v>
      </c>
      <c r="L8590" t="str">
        <f>CONCATENATE(G8590," ",K8590)</f>
        <v>United States Arizona</v>
      </c>
      <c r="M8590" t="str">
        <f>IFERROR(VLOOKUP(L8590,'State(need_input)'!I$2:J$3992,2,FALSE),"")</f>
        <v>base.state_us_3</v>
      </c>
      <c r="O8590">
        <v>11667</v>
      </c>
      <c r="P8590">
        <v>1840022753</v>
      </c>
    </row>
    <row r="8591" spans="1:16">
      <c r="A8591" s="5" t="str">
        <f>CONCATENATE("rdx_city_",J8591,"_",B8591)</f>
        <v>rdx_city_USA_776</v>
      </c>
      <c r="B8591">
        <f>IF(I8591=I8590,B8590+1,1)</f>
        <v>776</v>
      </c>
      <c r="C8591" t="s">
        <v>11969</v>
      </c>
      <c r="D8591" t="s">
        <v>11969</v>
      </c>
      <c r="E8591">
        <v>44.9358</v>
      </c>
      <c r="F8591">
        <v>-91.3902</v>
      </c>
      <c r="G8591" t="s">
        <v>11356</v>
      </c>
      <c r="H8591" t="str">
        <f>IFERROR(VLOOKUP(I8591,'country(26mar)'!C$2:D$251,2,FALSE),"")</f>
        <v>base.us</v>
      </c>
      <c r="I8591" t="s">
        <v>11357</v>
      </c>
      <c r="J8591" t="s">
        <v>11358</v>
      </c>
      <c r="K8591" t="s">
        <v>11426</v>
      </c>
      <c r="L8591" t="str">
        <f>CONCATENATE(G8591," ",K8591)</f>
        <v>United States Wisconsin</v>
      </c>
      <c r="M8591" t="str">
        <f>IFERROR(VLOOKUP(L8591,'State(need_input)'!I$2:J$3992,2,FALSE),"")</f>
        <v>base.state_us_50</v>
      </c>
      <c r="O8591">
        <v>14035</v>
      </c>
      <c r="P8591">
        <v>1840002108</v>
      </c>
    </row>
    <row r="8592" spans="1:16">
      <c r="A8592" s="5" t="str">
        <f>CONCATENATE("rdx_city_",J8592,"_",B8592)</f>
        <v>rdx_city_USA_777</v>
      </c>
      <c r="B8592">
        <f>IF(I8592=I8591,B8591+1,1)</f>
        <v>777</v>
      </c>
      <c r="C8592" t="s">
        <v>11970</v>
      </c>
      <c r="D8592" t="s">
        <v>11970</v>
      </c>
      <c r="E8592">
        <v>45.3473</v>
      </c>
      <c r="F8592">
        <v>-92.9117</v>
      </c>
      <c r="G8592" t="s">
        <v>11356</v>
      </c>
      <c r="H8592" t="str">
        <f>IFERROR(VLOOKUP(I8592,'country(26mar)'!C$2:D$251,2,FALSE),"")</f>
        <v>base.us</v>
      </c>
      <c r="I8592" t="s">
        <v>11357</v>
      </c>
      <c r="J8592" t="s">
        <v>11358</v>
      </c>
      <c r="K8592" t="s">
        <v>11400</v>
      </c>
      <c r="L8592" t="str">
        <f>CONCATENATE(G8592," ",K8592)</f>
        <v>United States Minnesota</v>
      </c>
      <c r="M8592" t="str">
        <f>IFERROR(VLOOKUP(L8592,'State(need_input)'!I$2:J$3992,2,FALSE),"")</f>
        <v>base.state_us_36</v>
      </c>
      <c r="O8592">
        <v>5109</v>
      </c>
      <c r="P8592">
        <v>1840000269</v>
      </c>
    </row>
    <row r="8593" spans="1:16">
      <c r="A8593" s="5" t="str">
        <f>CONCATENATE("rdx_city_",J8593,"_",B8593)</f>
        <v>rdx_city_USA_778</v>
      </c>
      <c r="B8593">
        <f>IF(I8593=I8592,B8592+1,1)</f>
        <v>778</v>
      </c>
      <c r="C8593" t="s">
        <v>11971</v>
      </c>
      <c r="D8593" t="s">
        <v>11971</v>
      </c>
      <c r="E8593">
        <v>35.48</v>
      </c>
      <c r="F8593">
        <v>-97.2666</v>
      </c>
      <c r="G8593" t="s">
        <v>11356</v>
      </c>
      <c r="H8593" t="str">
        <f>IFERROR(VLOOKUP(I8593,'country(26mar)'!C$2:D$251,2,FALSE),"")</f>
        <v>base.us</v>
      </c>
      <c r="I8593" t="s">
        <v>11357</v>
      </c>
      <c r="J8593" t="s">
        <v>11358</v>
      </c>
      <c r="K8593" t="s">
        <v>11372</v>
      </c>
      <c r="L8593" t="str">
        <f>CONCATENATE(G8593," ",K8593)</f>
        <v>United States Oklahoma</v>
      </c>
      <c r="M8593" t="str">
        <f>IFERROR(VLOOKUP(L8593,'State(need_input)'!I$2:J$3992,2,FALSE),"")</f>
        <v>base.state_us_31</v>
      </c>
      <c r="O8593">
        <v>12524</v>
      </c>
      <c r="P8593">
        <v>1840019152</v>
      </c>
    </row>
    <row r="8594" spans="1:16">
      <c r="A8594" s="5" t="str">
        <f>CONCATENATE("rdx_city_",J8594,"_",B8594)</f>
        <v>rdx_city_USA_779</v>
      </c>
      <c r="B8594">
        <f>IF(I8594=I8593,B8593+1,1)</f>
        <v>779</v>
      </c>
      <c r="C8594" t="s">
        <v>11972</v>
      </c>
      <c r="D8594" t="s">
        <v>11972</v>
      </c>
      <c r="E8594">
        <v>37.1095</v>
      </c>
      <c r="F8594">
        <v>-120.2349</v>
      </c>
      <c r="G8594" t="s">
        <v>11356</v>
      </c>
      <c r="H8594" t="str">
        <f>IFERROR(VLOOKUP(I8594,'country(26mar)'!C$2:D$251,2,FALSE),"")</f>
        <v>base.us</v>
      </c>
      <c r="I8594" t="s">
        <v>11357</v>
      </c>
      <c r="J8594" t="s">
        <v>11358</v>
      </c>
      <c r="K8594" t="s">
        <v>11379</v>
      </c>
      <c r="L8594" t="str">
        <f>CONCATENATE(G8594," ",K8594)</f>
        <v>United States California</v>
      </c>
      <c r="M8594" t="str">
        <f>IFERROR(VLOOKUP(L8594,'State(need_input)'!I$2:J$3992,2,FALSE),"")</f>
        <v>base.state_us_5</v>
      </c>
      <c r="O8594">
        <v>11740</v>
      </c>
      <c r="P8594">
        <v>1840018919</v>
      </c>
    </row>
    <row r="8595" spans="1:16">
      <c r="A8595" s="5" t="str">
        <f>CONCATENATE("rdx_city_",J8595,"_",B8595)</f>
        <v>rdx_city_USA_780</v>
      </c>
      <c r="B8595">
        <f>IF(I8595=I8594,B8594+1,1)</f>
        <v>780</v>
      </c>
      <c r="C8595" t="s">
        <v>11973</v>
      </c>
      <c r="D8595" t="s">
        <v>11973</v>
      </c>
      <c r="E8595">
        <v>37.1411</v>
      </c>
      <c r="F8595">
        <v>-80.4028</v>
      </c>
      <c r="G8595" t="s">
        <v>11356</v>
      </c>
      <c r="H8595" t="str">
        <f>IFERROR(VLOOKUP(I8595,'country(26mar)'!C$2:D$251,2,FALSE),"")</f>
        <v>base.us</v>
      </c>
      <c r="I8595" t="s">
        <v>11357</v>
      </c>
      <c r="J8595" t="s">
        <v>11358</v>
      </c>
      <c r="K8595" t="s">
        <v>11368</v>
      </c>
      <c r="L8595" t="str">
        <f>CONCATENATE(G8595," ",K8595)</f>
        <v>United States Virginia</v>
      </c>
      <c r="M8595" t="str">
        <f>IFERROR(VLOOKUP(L8595,'State(need_input)'!I$2:J$3992,2,FALSE),"")</f>
        <v>base.state_us_47</v>
      </c>
      <c r="O8595">
        <v>22259</v>
      </c>
      <c r="P8595">
        <v>1840006447</v>
      </c>
    </row>
    <row r="8596" spans="1:16">
      <c r="A8596" s="5" t="str">
        <f>CONCATENATE("rdx_city_",J8596,"_",B8596)</f>
        <v>rdx_city_USA_781</v>
      </c>
      <c r="B8596">
        <f>IF(I8596=I8595,B8595+1,1)</f>
        <v>781</v>
      </c>
      <c r="C8596" t="s">
        <v>11974</v>
      </c>
      <c r="D8596" t="s">
        <v>11974</v>
      </c>
      <c r="E8596">
        <v>42.9226</v>
      </c>
      <c r="F8596">
        <v>-112.4702</v>
      </c>
      <c r="G8596" t="s">
        <v>11356</v>
      </c>
      <c r="H8596" t="str">
        <f>IFERROR(VLOOKUP(I8596,'country(26mar)'!C$2:D$251,2,FALSE),"")</f>
        <v>base.us</v>
      </c>
      <c r="I8596" t="s">
        <v>11357</v>
      </c>
      <c r="J8596" t="s">
        <v>11358</v>
      </c>
      <c r="K8596" t="s">
        <v>11450</v>
      </c>
      <c r="L8596" t="str">
        <f>CONCATENATE(G8596," ",K8596)</f>
        <v>United States Idaho</v>
      </c>
      <c r="M8596" t="str">
        <f>IFERROR(VLOOKUP(L8596,'State(need_input)'!I$2:J$3992,2,FALSE),"")</f>
        <v>base.state_us_13</v>
      </c>
      <c r="O8596">
        <v>14869</v>
      </c>
      <c r="P8596">
        <v>1840018667</v>
      </c>
    </row>
    <row r="8597" spans="1:16">
      <c r="A8597" s="5" t="str">
        <f>CONCATENATE("rdx_city_",J8597,"_",B8597)</f>
        <v>rdx_city_USA_782</v>
      </c>
      <c r="B8597">
        <f>IF(I8597=I8596,B8596+1,1)</f>
        <v>782</v>
      </c>
      <c r="C8597" t="s">
        <v>11975</v>
      </c>
      <c r="D8597" t="s">
        <v>11975</v>
      </c>
      <c r="E8597">
        <v>32.6281</v>
      </c>
      <c r="F8597">
        <v>-117.0145</v>
      </c>
      <c r="G8597" t="s">
        <v>11356</v>
      </c>
      <c r="H8597" t="str">
        <f>IFERROR(VLOOKUP(I8597,'country(26mar)'!C$2:D$251,2,FALSE),"")</f>
        <v>base.us</v>
      </c>
      <c r="I8597" t="s">
        <v>11357</v>
      </c>
      <c r="J8597" t="s">
        <v>11358</v>
      </c>
      <c r="K8597" t="s">
        <v>11379</v>
      </c>
      <c r="L8597" t="str">
        <f>CONCATENATE(G8597," ",K8597)</f>
        <v>United States California</v>
      </c>
      <c r="M8597" t="str">
        <f>IFERROR(VLOOKUP(L8597,'State(need_input)'!I$2:J$3992,2,FALSE),"")</f>
        <v>base.state_us_5</v>
      </c>
      <c r="O8597">
        <v>270471</v>
      </c>
      <c r="P8597">
        <v>1840019350</v>
      </c>
    </row>
    <row r="8598" spans="1:16">
      <c r="A8598" s="5" t="str">
        <f>CONCATENATE("rdx_city_",J8598,"_",B8598)</f>
        <v>rdx_city_USA_783</v>
      </c>
      <c r="B8598">
        <f>IF(I8598=I8597,B8597+1,1)</f>
        <v>783</v>
      </c>
      <c r="C8598" t="s">
        <v>11976</v>
      </c>
      <c r="D8598" t="s">
        <v>11976</v>
      </c>
      <c r="E8598">
        <v>36.5206</v>
      </c>
      <c r="F8598">
        <v>-82.7142</v>
      </c>
      <c r="G8598" t="s">
        <v>11356</v>
      </c>
      <c r="H8598" t="str">
        <f>IFERROR(VLOOKUP(I8598,'country(26mar)'!C$2:D$251,2,FALSE),"")</f>
        <v>base.us</v>
      </c>
      <c r="I8598" t="s">
        <v>11357</v>
      </c>
      <c r="J8598" t="s">
        <v>11358</v>
      </c>
      <c r="K8598" t="s">
        <v>11405</v>
      </c>
      <c r="L8598" t="str">
        <f>CONCATENATE(G8598," ",K8598)</f>
        <v>United States Tennessee</v>
      </c>
      <c r="M8598" t="str">
        <f>IFERROR(VLOOKUP(L8598,'State(need_input)'!I$2:J$3992,2,FALSE),"")</f>
        <v>base.state_us_43</v>
      </c>
      <c r="O8598">
        <v>6674</v>
      </c>
      <c r="P8598">
        <v>1840014428</v>
      </c>
    </row>
    <row r="8599" spans="1:16">
      <c r="A8599" s="5" t="str">
        <f>CONCATENATE("rdx_city_",J8599,"_",B8599)</f>
        <v>rdx_city_USA_784</v>
      </c>
      <c r="B8599">
        <f>IF(I8599=I8598,B8598+1,1)</f>
        <v>784</v>
      </c>
      <c r="C8599" t="s">
        <v>11977</v>
      </c>
      <c r="D8599" t="s">
        <v>11977</v>
      </c>
      <c r="E8599">
        <v>29.5649</v>
      </c>
      <c r="F8599">
        <v>-98.2131</v>
      </c>
      <c r="G8599" t="s">
        <v>11356</v>
      </c>
      <c r="H8599" t="str">
        <f>IFERROR(VLOOKUP(I8599,'country(26mar)'!C$2:D$251,2,FALSE),"")</f>
        <v>base.us</v>
      </c>
      <c r="I8599" t="s">
        <v>11357</v>
      </c>
      <c r="J8599" t="s">
        <v>11358</v>
      </c>
      <c r="K8599" t="s">
        <v>11365</v>
      </c>
      <c r="L8599" t="str">
        <f>CONCATENATE(G8599," ",K8599)</f>
        <v>United States Texas</v>
      </c>
      <c r="M8599" t="str">
        <f>IFERROR(VLOOKUP(L8599,'State(need_input)'!I$2:J$3992,2,FALSE),"")</f>
        <v>base.state_us_44</v>
      </c>
      <c r="O8599">
        <v>29249</v>
      </c>
      <c r="P8599">
        <v>1840019639</v>
      </c>
    </row>
    <row r="8600" spans="1:16">
      <c r="A8600" s="5" t="str">
        <f>CONCATENATE("rdx_city_",J8600,"_",B8600)</f>
        <v>rdx_city_USA_785</v>
      </c>
      <c r="B8600">
        <f>IF(I8600=I8599,B8599+1,1)</f>
        <v>785</v>
      </c>
      <c r="C8600" t="s">
        <v>11978</v>
      </c>
      <c r="D8600" t="s">
        <v>11978</v>
      </c>
      <c r="E8600">
        <v>41.8445</v>
      </c>
      <c r="F8600">
        <v>-87.7593</v>
      </c>
      <c r="G8600" t="s">
        <v>11356</v>
      </c>
      <c r="H8600" t="str">
        <f>IFERROR(VLOOKUP(I8600,'country(26mar)'!C$2:D$251,2,FALSE),"")</f>
        <v>base.us</v>
      </c>
      <c r="I8600" t="s">
        <v>11357</v>
      </c>
      <c r="J8600" t="s">
        <v>11358</v>
      </c>
      <c r="K8600" t="s">
        <v>11376</v>
      </c>
      <c r="L8600" t="str">
        <f>CONCATENATE(G8600," ",K8600)</f>
        <v>United States Illinois</v>
      </c>
      <c r="M8600" t="str">
        <f>IFERROR(VLOOKUP(L8600,'State(need_input)'!I$2:J$3992,2,FALSE),"")</f>
        <v>base.state_us_14</v>
      </c>
      <c r="O8600">
        <v>82552</v>
      </c>
      <c r="P8600">
        <v>1840009186</v>
      </c>
    </row>
    <row r="8601" spans="1:16">
      <c r="A8601" s="5" t="str">
        <f>CONCATENATE("rdx_city_",J8601,"_",B8601)</f>
        <v>rdx_city_USA_786</v>
      </c>
      <c r="B8601">
        <f>IF(I8601=I8600,B8600+1,1)</f>
        <v>786</v>
      </c>
      <c r="C8601" t="s">
        <v>11979</v>
      </c>
      <c r="D8601" t="s">
        <v>11979</v>
      </c>
      <c r="E8601">
        <v>39.1412</v>
      </c>
      <c r="F8601">
        <v>-84.5059</v>
      </c>
      <c r="G8601" t="s">
        <v>11356</v>
      </c>
      <c r="H8601" t="str">
        <f>IFERROR(VLOOKUP(I8601,'country(26mar)'!C$2:D$251,2,FALSE),"")</f>
        <v>base.us</v>
      </c>
      <c r="I8601" t="s">
        <v>11357</v>
      </c>
      <c r="J8601" t="s">
        <v>11358</v>
      </c>
      <c r="K8601" t="s">
        <v>11373</v>
      </c>
      <c r="L8601" t="str">
        <f>CONCATENATE(G8601," ",K8601)</f>
        <v>United States Ohio</v>
      </c>
      <c r="M8601" t="str">
        <f>IFERROR(VLOOKUP(L8601,'State(need_input)'!I$2:J$3992,2,FALSE),"")</f>
        <v>base.state_us_30</v>
      </c>
      <c r="O8601">
        <v>1648254</v>
      </c>
      <c r="P8601">
        <v>1840003814</v>
      </c>
    </row>
    <row r="8602" spans="1:16">
      <c r="A8602" s="5" t="str">
        <f>CONCATENATE("rdx_city_",J8602,"_",B8602)</f>
        <v>rdx_city_USA_787</v>
      </c>
      <c r="B8602">
        <f>IF(I8602=I8601,B8601+1,1)</f>
        <v>787</v>
      </c>
      <c r="C8602" t="s">
        <v>11980</v>
      </c>
      <c r="D8602" t="s">
        <v>11980</v>
      </c>
      <c r="E8602">
        <v>39.6062</v>
      </c>
      <c r="F8602">
        <v>-82.9334</v>
      </c>
      <c r="G8602" t="s">
        <v>11356</v>
      </c>
      <c r="H8602" t="str">
        <f>IFERROR(VLOOKUP(I8602,'country(26mar)'!C$2:D$251,2,FALSE),"")</f>
        <v>base.us</v>
      </c>
      <c r="I8602" t="s">
        <v>11357</v>
      </c>
      <c r="J8602" t="s">
        <v>11358</v>
      </c>
      <c r="K8602" t="s">
        <v>11373</v>
      </c>
      <c r="L8602" t="str">
        <f>CONCATENATE(G8602," ",K8602)</f>
        <v>United States Ohio</v>
      </c>
      <c r="M8602" t="str">
        <f>IFERROR(VLOOKUP(L8602,'State(need_input)'!I$2:J$3992,2,FALSE),"")</f>
        <v>base.state_us_30</v>
      </c>
      <c r="O8602">
        <v>15657</v>
      </c>
      <c r="P8602">
        <v>1840007317</v>
      </c>
    </row>
    <row r="8603" spans="1:16">
      <c r="A8603" s="5" t="str">
        <f>CONCATENATE("rdx_city_",J8603,"_",B8603)</f>
        <v>rdx_city_USA_788</v>
      </c>
      <c r="B8603">
        <f>IF(I8603=I8602,B8602+1,1)</f>
        <v>788</v>
      </c>
      <c r="C8603" t="s">
        <v>11981</v>
      </c>
      <c r="D8603" t="s">
        <v>11981</v>
      </c>
      <c r="E8603">
        <v>38.6948</v>
      </c>
      <c r="F8603">
        <v>-121.288</v>
      </c>
      <c r="G8603" t="s">
        <v>11356</v>
      </c>
      <c r="H8603" t="str">
        <f>IFERROR(VLOOKUP(I8603,'country(26mar)'!C$2:D$251,2,FALSE),"")</f>
        <v>base.us</v>
      </c>
      <c r="I8603" t="s">
        <v>11357</v>
      </c>
      <c r="J8603" t="s">
        <v>11358</v>
      </c>
      <c r="K8603" t="s">
        <v>11379</v>
      </c>
      <c r="L8603" t="str">
        <f>CONCATENATE(G8603," ",K8603)</f>
        <v>United States California</v>
      </c>
      <c r="M8603" t="str">
        <f>IFERROR(VLOOKUP(L8603,'State(need_input)'!I$2:J$3992,2,FALSE),"")</f>
        <v>base.state_us_5</v>
      </c>
      <c r="O8603">
        <v>87931</v>
      </c>
      <c r="P8603">
        <v>1840018845</v>
      </c>
    </row>
    <row r="8604" spans="1:16">
      <c r="A8604" s="5" t="str">
        <f>CONCATENATE("rdx_city_",J8604,"_",B8604)</f>
        <v>rdx_city_USA_789</v>
      </c>
      <c r="B8604">
        <f>IF(I8604=I8603,B8603+1,1)</f>
        <v>789</v>
      </c>
      <c r="C8604" t="s">
        <v>11982</v>
      </c>
      <c r="D8604" t="s">
        <v>11982</v>
      </c>
      <c r="E8604">
        <v>41.2253</v>
      </c>
      <c r="F8604">
        <v>-73.0624</v>
      </c>
      <c r="G8604" t="s">
        <v>11356</v>
      </c>
      <c r="H8604" t="str">
        <f>IFERROR(VLOOKUP(I8604,'country(26mar)'!C$2:D$251,2,FALSE),"")</f>
        <v>base.us</v>
      </c>
      <c r="I8604" t="s">
        <v>11357</v>
      </c>
      <c r="J8604" t="s">
        <v>11358</v>
      </c>
      <c r="K8604" t="s">
        <v>11471</v>
      </c>
      <c r="L8604" t="str">
        <f>CONCATENATE(G8604," ",K8604)</f>
        <v>United States Connecticut</v>
      </c>
      <c r="M8604" t="str">
        <f>IFERROR(VLOOKUP(L8604,'State(need_input)'!I$2:J$3992,2,FALSE),"")</f>
        <v>base.state_us_7</v>
      </c>
      <c r="O8604">
        <v>52970</v>
      </c>
      <c r="P8604">
        <v>1840028605</v>
      </c>
    </row>
    <row r="8605" spans="1:16">
      <c r="A8605" s="5" t="str">
        <f>CONCATENATE("rdx_city_",J8605,"_",B8605)</f>
        <v>rdx_city_USA_790</v>
      </c>
      <c r="B8605">
        <f>IF(I8605=I8604,B8604+1,1)</f>
        <v>790</v>
      </c>
      <c r="C8605" t="s">
        <v>11983</v>
      </c>
      <c r="D8605" t="s">
        <v>11983</v>
      </c>
      <c r="E8605">
        <v>40.2976</v>
      </c>
      <c r="F8605">
        <v>-79.8853</v>
      </c>
      <c r="G8605" t="s">
        <v>11356</v>
      </c>
      <c r="H8605" t="str">
        <f>IFERROR(VLOOKUP(I8605,'country(26mar)'!C$2:D$251,2,FALSE),"")</f>
        <v>base.us</v>
      </c>
      <c r="I8605" t="s">
        <v>11357</v>
      </c>
      <c r="J8605" t="s">
        <v>11358</v>
      </c>
      <c r="K8605" t="s">
        <v>11416</v>
      </c>
      <c r="L8605" t="str">
        <f>CONCATENATE(G8605," ",K8605)</f>
        <v>United States Pennsylvania</v>
      </c>
      <c r="M8605" t="str">
        <f>IFERROR(VLOOKUP(L8605,'State(need_input)'!I$2:J$3992,2,FALSE),"")</f>
        <v>base.state_us_39</v>
      </c>
      <c r="O8605">
        <v>6611</v>
      </c>
      <c r="P8605">
        <v>1840001219</v>
      </c>
    </row>
    <row r="8606" spans="1:16">
      <c r="A8606" s="5" t="str">
        <f>CONCATENATE("rdx_city_",J8606,"_",B8606)</f>
        <v>rdx_city_USA_791</v>
      </c>
      <c r="B8606">
        <f>IF(I8606=I8605,B8605+1,1)</f>
        <v>791</v>
      </c>
      <c r="C8606" t="s">
        <v>11984</v>
      </c>
      <c r="D8606" t="s">
        <v>11984</v>
      </c>
      <c r="E8606">
        <v>32.8439</v>
      </c>
      <c r="F8606">
        <v>-86.623</v>
      </c>
      <c r="G8606" t="s">
        <v>11356</v>
      </c>
      <c r="H8606" t="str">
        <f>IFERROR(VLOOKUP(I8606,'country(26mar)'!C$2:D$251,2,FALSE),"")</f>
        <v>base.us</v>
      </c>
      <c r="I8606" t="s">
        <v>11357</v>
      </c>
      <c r="J8606" t="s">
        <v>11358</v>
      </c>
      <c r="K8606" t="s">
        <v>11389</v>
      </c>
      <c r="L8606" t="str">
        <f>CONCATENATE(G8606," ",K8606)</f>
        <v>United States Alabama</v>
      </c>
      <c r="M8606" t="str">
        <f>IFERROR(VLOOKUP(L8606,'State(need_input)'!I$2:J$3992,2,FALSE),"")</f>
        <v>base.state_us_1</v>
      </c>
      <c r="O8606">
        <v>5876</v>
      </c>
      <c r="P8606">
        <v>1840006157</v>
      </c>
    </row>
    <row r="8607" spans="1:16">
      <c r="A8607" s="5" t="str">
        <f>CONCATENATE("rdx_city_",J8607,"_",B8607)</f>
        <v>rdx_city_USA_792</v>
      </c>
      <c r="B8607">
        <f>IF(I8607=I8606,B8606+1,1)</f>
        <v>792</v>
      </c>
      <c r="C8607" t="s">
        <v>599</v>
      </c>
      <c r="D8607" t="s">
        <v>599</v>
      </c>
      <c r="E8607">
        <v>43.826</v>
      </c>
      <c r="F8607">
        <v>-84.7635</v>
      </c>
      <c r="G8607" t="s">
        <v>11356</v>
      </c>
      <c r="H8607" t="str">
        <f>IFERROR(VLOOKUP(I8607,'country(26mar)'!C$2:D$251,2,FALSE),"")</f>
        <v>base.us</v>
      </c>
      <c r="I8607" t="s">
        <v>11357</v>
      </c>
      <c r="J8607" t="s">
        <v>11358</v>
      </c>
      <c r="K8607" t="s">
        <v>11381</v>
      </c>
      <c r="L8607" t="str">
        <f>CONCATENATE(G8607," ",K8607)</f>
        <v>United States Michigan</v>
      </c>
      <c r="M8607" t="str">
        <f>IFERROR(VLOOKUP(L8607,'State(need_input)'!I$2:J$3992,2,FALSE),"")</f>
        <v>base.state_us_35</v>
      </c>
      <c r="O8607">
        <v>5501</v>
      </c>
      <c r="P8607">
        <v>1840002561</v>
      </c>
    </row>
    <row r="8608" spans="1:16">
      <c r="A8608" s="5" t="str">
        <f>CONCATENATE("rdx_city_",J8608,"_",B8608)</f>
        <v>rdx_city_USA_793</v>
      </c>
      <c r="B8608">
        <f>IF(I8608=I8607,B8607+1,1)</f>
        <v>793</v>
      </c>
      <c r="C8608" t="s">
        <v>11985</v>
      </c>
      <c r="D8608" t="s">
        <v>11985</v>
      </c>
      <c r="E8608">
        <v>43.379</v>
      </c>
      <c r="F8608">
        <v>-72.3368</v>
      </c>
      <c r="G8608" t="s">
        <v>11356</v>
      </c>
      <c r="H8608" t="str">
        <f>IFERROR(VLOOKUP(I8608,'country(26mar)'!C$2:D$251,2,FALSE),"")</f>
        <v>base.us</v>
      </c>
      <c r="I8608" t="s">
        <v>11357</v>
      </c>
      <c r="J8608" t="s">
        <v>11358</v>
      </c>
      <c r="K8608" t="s">
        <v>11646</v>
      </c>
      <c r="L8608" t="str">
        <f>CONCATENATE(G8608," ",K8608)</f>
        <v>United States New Hampshire</v>
      </c>
      <c r="M8608" t="str">
        <f>IFERROR(VLOOKUP(L8608,'State(need_input)'!I$2:J$3992,2,FALSE),"")</f>
        <v>base.state_us_24</v>
      </c>
      <c r="O8608">
        <v>9330</v>
      </c>
      <c r="P8608">
        <v>1840002805</v>
      </c>
    </row>
    <row r="8609" spans="1:16">
      <c r="A8609" s="5" t="str">
        <f>CONCATENATE("rdx_city_",J8609,"_",B8609)</f>
        <v>rdx_city_USA_794</v>
      </c>
      <c r="B8609">
        <f>IF(I8609=I8608,B8608+1,1)</f>
        <v>794</v>
      </c>
      <c r="C8609" t="s">
        <v>11985</v>
      </c>
      <c r="D8609" t="s">
        <v>11985</v>
      </c>
      <c r="E8609">
        <v>34.1259</v>
      </c>
      <c r="F8609">
        <v>-117.7153</v>
      </c>
      <c r="G8609" t="s">
        <v>11356</v>
      </c>
      <c r="H8609" t="str">
        <f>IFERROR(VLOOKUP(I8609,'country(26mar)'!C$2:D$251,2,FALSE),"")</f>
        <v>base.us</v>
      </c>
      <c r="I8609" t="s">
        <v>11357</v>
      </c>
      <c r="J8609" t="s">
        <v>11358</v>
      </c>
      <c r="K8609" t="s">
        <v>11379</v>
      </c>
      <c r="L8609" t="str">
        <f>CONCATENATE(G8609," ",K8609)</f>
        <v>United States California</v>
      </c>
      <c r="M8609" t="str">
        <f>IFERROR(VLOOKUP(L8609,'State(need_input)'!I$2:J$3992,2,FALSE),"")</f>
        <v>base.state_us_5</v>
      </c>
      <c r="O8609">
        <v>36015</v>
      </c>
      <c r="P8609">
        <v>1840019216</v>
      </c>
    </row>
    <row r="8610" spans="1:16">
      <c r="A8610" s="5" t="str">
        <f>CONCATENATE("rdx_city_",J8610,"_",B8610)</f>
        <v>rdx_city_USA_795</v>
      </c>
      <c r="B8610">
        <f>IF(I8610=I8609,B8609+1,1)</f>
        <v>795</v>
      </c>
      <c r="C8610" t="s">
        <v>11986</v>
      </c>
      <c r="D8610" t="s">
        <v>11986</v>
      </c>
      <c r="E8610">
        <v>36.3144</v>
      </c>
      <c r="F8610">
        <v>-95.61</v>
      </c>
      <c r="G8610" t="s">
        <v>11356</v>
      </c>
      <c r="H8610" t="str">
        <f>IFERROR(VLOOKUP(I8610,'country(26mar)'!C$2:D$251,2,FALSE),"")</f>
        <v>base.us</v>
      </c>
      <c r="I8610" t="s">
        <v>11357</v>
      </c>
      <c r="J8610" t="s">
        <v>11358</v>
      </c>
      <c r="K8610" t="s">
        <v>11372</v>
      </c>
      <c r="L8610" t="str">
        <f>CONCATENATE(G8610," ",K8610)</f>
        <v>United States Oklahoma</v>
      </c>
      <c r="M8610" t="str">
        <f>IFERROR(VLOOKUP(L8610,'State(need_input)'!I$2:J$3992,2,FALSE),"")</f>
        <v>base.state_us_31</v>
      </c>
      <c r="O8610">
        <v>25365</v>
      </c>
      <c r="P8610">
        <v>1840019049</v>
      </c>
    </row>
    <row r="8611" spans="1:16">
      <c r="A8611" s="5" t="str">
        <f>CONCATENATE("rdx_city_",J8611,"_",B8611)</f>
        <v>rdx_city_USA_796</v>
      </c>
      <c r="B8611">
        <f>IF(I8611=I8610,B8610+1,1)</f>
        <v>796</v>
      </c>
      <c r="C8611" t="s">
        <v>11987</v>
      </c>
      <c r="D8611" t="s">
        <v>11987</v>
      </c>
      <c r="E8611">
        <v>41.798</v>
      </c>
      <c r="F8611">
        <v>-87.9569</v>
      </c>
      <c r="G8611" t="s">
        <v>11356</v>
      </c>
      <c r="H8611" t="str">
        <f>IFERROR(VLOOKUP(I8611,'country(26mar)'!C$2:D$251,2,FALSE),"")</f>
        <v>base.us</v>
      </c>
      <c r="I8611" t="s">
        <v>11357</v>
      </c>
      <c r="J8611" t="s">
        <v>11358</v>
      </c>
      <c r="K8611" t="s">
        <v>11376</v>
      </c>
      <c r="L8611" t="str">
        <f>CONCATENATE(G8611," ",K8611)</f>
        <v>United States Illinois</v>
      </c>
      <c r="M8611" t="str">
        <f>IFERROR(VLOOKUP(L8611,'State(need_input)'!I$2:J$3992,2,FALSE),"")</f>
        <v>base.state_us_14</v>
      </c>
      <c r="O8611">
        <v>8712</v>
      </c>
      <c r="P8611">
        <v>1840010170</v>
      </c>
    </row>
    <row r="8612" spans="1:16">
      <c r="A8612" s="5" t="str">
        <f>CONCATENATE("rdx_city_",J8612,"_",B8612)</f>
        <v>rdx_city_USA_797</v>
      </c>
      <c r="B8612">
        <f>IF(I8612=I8611,B8611+1,1)</f>
        <v>797</v>
      </c>
      <c r="C8612" t="s">
        <v>11988</v>
      </c>
      <c r="D8612" t="s">
        <v>11988</v>
      </c>
      <c r="E8612">
        <v>40.738</v>
      </c>
      <c r="F8612">
        <v>-95.034</v>
      </c>
      <c r="G8612" t="s">
        <v>11356</v>
      </c>
      <c r="H8612" t="str">
        <f>IFERROR(VLOOKUP(I8612,'country(26mar)'!C$2:D$251,2,FALSE),"")</f>
        <v>base.us</v>
      </c>
      <c r="I8612" t="s">
        <v>11357</v>
      </c>
      <c r="J8612" t="s">
        <v>11358</v>
      </c>
      <c r="K8612" t="s">
        <v>11411</v>
      </c>
      <c r="L8612" t="str">
        <f>CONCATENATE(G8612," ",K8612)</f>
        <v>United States Iowa</v>
      </c>
      <c r="M8612" t="str">
        <f>IFERROR(VLOOKUP(L8612,'State(need_input)'!I$2:J$3992,2,FALSE),"")</f>
        <v>base.state_us_16</v>
      </c>
      <c r="O8612">
        <v>5184</v>
      </c>
      <c r="P8612">
        <v>1840007180</v>
      </c>
    </row>
    <row r="8613" spans="1:16">
      <c r="A8613" s="5" t="str">
        <f>CONCATENATE("rdx_city_",J8613,"_",B8613)</f>
        <v>rdx_city_USA_798</v>
      </c>
      <c r="B8613">
        <f>IF(I8613=I8612,B8612+1,1)</f>
        <v>798</v>
      </c>
      <c r="C8613" t="s">
        <v>11989</v>
      </c>
      <c r="D8613" t="s">
        <v>11989</v>
      </c>
      <c r="E8613">
        <v>41.2106</v>
      </c>
      <c r="F8613">
        <v>-79.3803</v>
      </c>
      <c r="G8613" t="s">
        <v>11356</v>
      </c>
      <c r="H8613" t="str">
        <f>IFERROR(VLOOKUP(I8613,'country(26mar)'!C$2:D$251,2,FALSE),"")</f>
        <v>base.us</v>
      </c>
      <c r="I8613" t="s">
        <v>11357</v>
      </c>
      <c r="J8613" t="s">
        <v>11358</v>
      </c>
      <c r="K8613" t="s">
        <v>11416</v>
      </c>
      <c r="L8613" t="str">
        <f>CONCATENATE(G8613," ",K8613)</f>
        <v>United States Pennsylvania</v>
      </c>
      <c r="M8613" t="str">
        <f>IFERROR(VLOOKUP(L8613,'State(need_input)'!I$2:J$3992,2,FALSE),"")</f>
        <v>base.state_us_39</v>
      </c>
      <c r="O8613">
        <v>9424</v>
      </c>
      <c r="P8613">
        <v>1840000739</v>
      </c>
    </row>
    <row r="8614" spans="1:16">
      <c r="A8614" s="5" t="str">
        <f>CONCATENATE("rdx_city_",J8614,"_",B8614)</f>
        <v>rdx_city_USA_799</v>
      </c>
      <c r="B8614">
        <f>IF(I8614=I8613,B8613+1,1)</f>
        <v>799</v>
      </c>
      <c r="C8614" t="s">
        <v>11990</v>
      </c>
      <c r="D8614" t="s">
        <v>11990</v>
      </c>
      <c r="E8614">
        <v>39.2863</v>
      </c>
      <c r="F8614">
        <v>-80.323</v>
      </c>
      <c r="G8614" t="s">
        <v>11356</v>
      </c>
      <c r="H8614" t="str">
        <f>IFERROR(VLOOKUP(I8614,'country(26mar)'!C$2:D$251,2,FALSE),"")</f>
        <v>base.us</v>
      </c>
      <c r="I8614" t="s">
        <v>11357</v>
      </c>
      <c r="J8614" t="s">
        <v>11358</v>
      </c>
      <c r="K8614" t="s">
        <v>11602</v>
      </c>
      <c r="L8614" t="str">
        <f>CONCATENATE(G8614," ",K8614)</f>
        <v>United States West Virginia</v>
      </c>
      <c r="M8614" t="str">
        <f>IFERROR(VLOOKUP(L8614,'State(need_input)'!I$2:J$3992,2,FALSE),"")</f>
        <v>base.state_us_49</v>
      </c>
      <c r="O8614">
        <v>41453</v>
      </c>
      <c r="P8614">
        <v>1840005767</v>
      </c>
    </row>
    <row r="8615" spans="1:16">
      <c r="A8615" s="5" t="str">
        <f>CONCATENATE("rdx_city_",J8615,"_",B8615)</f>
        <v>rdx_city_USA_800</v>
      </c>
      <c r="B8615">
        <f>IF(I8615=I8614,B8614+1,1)</f>
        <v>800</v>
      </c>
      <c r="C8615" t="s">
        <v>11991</v>
      </c>
      <c r="D8615" t="s">
        <v>11991</v>
      </c>
      <c r="E8615">
        <v>34.1971</v>
      </c>
      <c r="F8615">
        <v>-90.5729</v>
      </c>
      <c r="G8615" t="s">
        <v>11356</v>
      </c>
      <c r="H8615" t="str">
        <f>IFERROR(VLOOKUP(I8615,'country(26mar)'!C$2:D$251,2,FALSE),"")</f>
        <v>base.us</v>
      </c>
      <c r="I8615" t="s">
        <v>11357</v>
      </c>
      <c r="J8615" t="s">
        <v>11358</v>
      </c>
      <c r="K8615" t="s">
        <v>11452</v>
      </c>
      <c r="L8615" t="str">
        <f>CONCATENATE(G8615," ",K8615)</f>
        <v>United States Mississippi</v>
      </c>
      <c r="M8615" t="str">
        <f>IFERROR(VLOOKUP(L8615,'State(need_input)'!I$2:J$3992,2,FALSE),"")</f>
        <v>base.state_us_37</v>
      </c>
      <c r="O8615">
        <v>15574</v>
      </c>
      <c r="P8615">
        <v>1840014696</v>
      </c>
    </row>
    <row r="8616" spans="1:16">
      <c r="A8616" s="5" t="str">
        <f>CONCATENATE("rdx_city_",J8616,"_",B8616)</f>
        <v>rdx_city_USA_801</v>
      </c>
      <c r="B8616">
        <f>IF(I8616=I8615,B8615+1,1)</f>
        <v>801</v>
      </c>
      <c r="C8616" t="s">
        <v>11992</v>
      </c>
      <c r="D8616" t="s">
        <v>11992</v>
      </c>
      <c r="E8616">
        <v>46.4152</v>
      </c>
      <c r="F8616">
        <v>-117.0502</v>
      </c>
      <c r="G8616" t="s">
        <v>11356</v>
      </c>
      <c r="H8616" t="str">
        <f>IFERROR(VLOOKUP(I8616,'country(26mar)'!C$2:D$251,2,FALSE),"")</f>
        <v>base.us</v>
      </c>
      <c r="I8616" t="s">
        <v>11357</v>
      </c>
      <c r="J8616" t="s">
        <v>11358</v>
      </c>
      <c r="K8616" t="s">
        <v>11361</v>
      </c>
      <c r="L8616" t="str">
        <f>CONCATENATE(G8616," ",K8616)</f>
        <v>United States Washington</v>
      </c>
      <c r="M8616" t="str">
        <f>IFERROR(VLOOKUP(L8616,'State(need_input)'!I$2:J$3992,2,FALSE),"")</f>
        <v>base.state_us_48</v>
      </c>
      <c r="O8616">
        <v>7396</v>
      </c>
      <c r="P8616">
        <v>1840018499</v>
      </c>
    </row>
    <row r="8617" spans="1:16">
      <c r="A8617" s="5" t="str">
        <f>CONCATENATE("rdx_city_",J8617,"_",B8617)</f>
        <v>rdx_city_USA_802</v>
      </c>
      <c r="B8617">
        <f>IF(I8617=I8616,B8616+1,1)</f>
        <v>802</v>
      </c>
      <c r="C8617" t="s">
        <v>11992</v>
      </c>
      <c r="D8617" t="s">
        <v>11992</v>
      </c>
      <c r="E8617">
        <v>33.8117</v>
      </c>
      <c r="F8617">
        <v>-84.2405</v>
      </c>
      <c r="G8617" t="s">
        <v>11356</v>
      </c>
      <c r="H8617" t="str">
        <f>IFERROR(VLOOKUP(I8617,'country(26mar)'!C$2:D$251,2,FALSE),"")</f>
        <v>base.us</v>
      </c>
      <c r="I8617" t="s">
        <v>11357</v>
      </c>
      <c r="J8617" t="s">
        <v>11358</v>
      </c>
      <c r="K8617" t="s">
        <v>4020</v>
      </c>
      <c r="L8617" t="str">
        <f>CONCATENATE(G8617," ",K8617)</f>
        <v>United States Georgia</v>
      </c>
      <c r="M8617" t="str">
        <f>IFERROR(VLOOKUP(L8617,'State(need_input)'!I$2:J$3992,2,FALSE),"")</f>
        <v>base.state_us_11</v>
      </c>
      <c r="O8617">
        <v>12848</v>
      </c>
      <c r="P8617">
        <v>1840014776</v>
      </c>
    </row>
    <row r="8618" spans="1:16">
      <c r="A8618" s="5" t="str">
        <f>CONCATENATE("rdx_city_",J8618,"_",B8618)</f>
        <v>rdx_city_USA_803</v>
      </c>
      <c r="B8618">
        <f>IF(I8618=I8617,B8617+1,1)</f>
        <v>803</v>
      </c>
      <c r="C8618" t="s">
        <v>11993</v>
      </c>
      <c r="D8618" t="s">
        <v>11993</v>
      </c>
      <c r="E8618">
        <v>36.5696</v>
      </c>
      <c r="F8618">
        <v>-87.3428</v>
      </c>
      <c r="G8618" t="s">
        <v>11356</v>
      </c>
      <c r="H8618" t="str">
        <f>IFERROR(VLOOKUP(I8618,'country(26mar)'!C$2:D$251,2,FALSE),"")</f>
        <v>base.us</v>
      </c>
      <c r="I8618" t="s">
        <v>11357</v>
      </c>
      <c r="J8618" t="s">
        <v>11358</v>
      </c>
      <c r="K8618" t="s">
        <v>11405</v>
      </c>
      <c r="L8618" t="str">
        <f>CONCATENATE(G8618," ",K8618)</f>
        <v>United States Tennessee</v>
      </c>
      <c r="M8618" t="str">
        <f>IFERROR(VLOOKUP(L8618,'State(need_input)'!I$2:J$3992,2,FALSE),"")</f>
        <v>base.state_us_43</v>
      </c>
      <c r="O8618">
        <v>182849</v>
      </c>
      <c r="P8618">
        <v>1840014421</v>
      </c>
    </row>
    <row r="8619" spans="1:16">
      <c r="A8619" s="5" t="str">
        <f>CONCATENATE("rdx_city_",J8619,"_",B8619)</f>
        <v>rdx_city_USA_804</v>
      </c>
      <c r="B8619">
        <f>IF(I8619=I8618,B8618+1,1)</f>
        <v>804</v>
      </c>
      <c r="C8619" t="s">
        <v>11993</v>
      </c>
      <c r="D8619" t="s">
        <v>11993</v>
      </c>
      <c r="E8619">
        <v>35.4569</v>
      </c>
      <c r="F8619">
        <v>-93.4803</v>
      </c>
      <c r="G8619" t="s">
        <v>11356</v>
      </c>
      <c r="H8619" t="str">
        <f>IFERROR(VLOOKUP(I8619,'country(26mar)'!C$2:D$251,2,FALSE),"")</f>
        <v>base.us</v>
      </c>
      <c r="I8619" t="s">
        <v>11357</v>
      </c>
      <c r="J8619" t="s">
        <v>11358</v>
      </c>
      <c r="K8619" t="s">
        <v>11428</v>
      </c>
      <c r="L8619" t="str">
        <f>CONCATENATE(G8619," ",K8619)</f>
        <v>United States Arkansas</v>
      </c>
      <c r="M8619" t="str">
        <f>IFERROR(VLOOKUP(L8619,'State(need_input)'!I$2:J$3992,2,FALSE),"")</f>
        <v>base.state_us_4</v>
      </c>
      <c r="O8619">
        <v>7664</v>
      </c>
      <c r="P8619">
        <v>1840014533</v>
      </c>
    </row>
    <row r="8620" spans="1:16">
      <c r="A8620" s="5" t="str">
        <f>CONCATENATE("rdx_city_",J8620,"_",B8620)</f>
        <v>rdx_city_USA_805</v>
      </c>
      <c r="B8620">
        <f>IF(I8620=I8619,B8619+1,1)</f>
        <v>805</v>
      </c>
      <c r="C8620" t="s">
        <v>11993</v>
      </c>
      <c r="D8620" t="s">
        <v>11993</v>
      </c>
      <c r="E8620">
        <v>38.3223</v>
      </c>
      <c r="F8620">
        <v>-85.7673</v>
      </c>
      <c r="G8620" t="s">
        <v>11356</v>
      </c>
      <c r="H8620" t="str">
        <f>IFERROR(VLOOKUP(I8620,'country(26mar)'!C$2:D$251,2,FALSE),"")</f>
        <v>base.us</v>
      </c>
      <c r="I8620" t="s">
        <v>11357</v>
      </c>
      <c r="J8620" t="s">
        <v>11358</v>
      </c>
      <c r="K8620" t="s">
        <v>11408</v>
      </c>
      <c r="L8620" t="str">
        <f>CONCATENATE(G8620," ",K8620)</f>
        <v>United States Indiana</v>
      </c>
      <c r="M8620" t="str">
        <f>IFERROR(VLOOKUP(L8620,'State(need_input)'!I$2:J$3992,2,FALSE),"")</f>
        <v>base.state_us_15</v>
      </c>
      <c r="O8620">
        <v>21694</v>
      </c>
      <c r="P8620">
        <v>1840009665</v>
      </c>
    </row>
    <row r="8621" spans="1:16">
      <c r="A8621" s="5" t="str">
        <f>CONCATENATE("rdx_city_",J8621,"_",B8621)</f>
        <v>rdx_city_USA_806</v>
      </c>
      <c r="B8621">
        <f>IF(I8621=I8620,B8620+1,1)</f>
        <v>806</v>
      </c>
      <c r="C8621" t="s">
        <v>11994</v>
      </c>
      <c r="D8621" t="s">
        <v>11994</v>
      </c>
      <c r="E8621">
        <v>42.5367</v>
      </c>
      <c r="F8621">
        <v>-83.1504</v>
      </c>
      <c r="G8621" t="s">
        <v>11356</v>
      </c>
      <c r="H8621" t="str">
        <f>IFERROR(VLOOKUP(I8621,'country(26mar)'!C$2:D$251,2,FALSE),"")</f>
        <v>base.us</v>
      </c>
      <c r="I8621" t="s">
        <v>11357</v>
      </c>
      <c r="J8621" t="s">
        <v>11358</v>
      </c>
      <c r="K8621" t="s">
        <v>11381</v>
      </c>
      <c r="L8621" t="str">
        <f>CONCATENATE(G8621," ",K8621)</f>
        <v>United States Michigan</v>
      </c>
      <c r="M8621" t="str">
        <f>IFERROR(VLOOKUP(L8621,'State(need_input)'!I$2:J$3992,2,FALSE),"")</f>
        <v>base.state_us_35</v>
      </c>
      <c r="O8621">
        <v>11946</v>
      </c>
      <c r="P8621">
        <v>1840002440</v>
      </c>
    </row>
    <row r="8622" spans="1:16">
      <c r="A8622" s="5" t="str">
        <f>CONCATENATE("rdx_city_",J8622,"_",B8622)</f>
        <v>rdx_city_USA_807</v>
      </c>
      <c r="B8622">
        <f>IF(I8622=I8621,B8621+1,1)</f>
        <v>807</v>
      </c>
      <c r="C8622" t="s">
        <v>11995</v>
      </c>
      <c r="D8622" t="s">
        <v>11995</v>
      </c>
      <c r="E8622">
        <v>33.698</v>
      </c>
      <c r="F8622">
        <v>-86.6067</v>
      </c>
      <c r="G8622" t="s">
        <v>11356</v>
      </c>
      <c r="H8622" t="str">
        <f>IFERROR(VLOOKUP(I8622,'country(26mar)'!C$2:D$251,2,FALSE),"")</f>
        <v>base.us</v>
      </c>
      <c r="I8622" t="s">
        <v>11357</v>
      </c>
      <c r="J8622" t="s">
        <v>11358</v>
      </c>
      <c r="K8622" t="s">
        <v>11389</v>
      </c>
      <c r="L8622" t="str">
        <f>CONCATENATE(G8622," ",K8622)</f>
        <v>United States Alabama</v>
      </c>
      <c r="M8622" t="str">
        <f>IFERROR(VLOOKUP(L8622,'State(need_input)'!I$2:J$3992,2,FALSE),"")</f>
        <v>base.state_us_1</v>
      </c>
      <c r="O8622">
        <v>9599</v>
      </c>
      <c r="P8622">
        <v>1840014790</v>
      </c>
    </row>
    <row r="8623" spans="1:16">
      <c r="A8623" s="5" t="str">
        <f>CONCATENATE("rdx_city_",J8623,"_",B8623)</f>
        <v>rdx_city_USA_808</v>
      </c>
      <c r="B8623">
        <f>IF(I8623=I8622,B8622+1,1)</f>
        <v>808</v>
      </c>
      <c r="C8623" t="s">
        <v>11996</v>
      </c>
      <c r="D8623" t="s">
        <v>11996</v>
      </c>
      <c r="E8623">
        <v>39.6627</v>
      </c>
      <c r="F8623">
        <v>-75.0782</v>
      </c>
      <c r="G8623" t="s">
        <v>11356</v>
      </c>
      <c r="H8623" t="str">
        <f>IFERROR(VLOOKUP(I8623,'country(26mar)'!C$2:D$251,2,FALSE),"")</f>
        <v>base.us</v>
      </c>
      <c r="I8623" t="s">
        <v>11357</v>
      </c>
      <c r="J8623" t="s">
        <v>11358</v>
      </c>
      <c r="K8623" t="s">
        <v>11370</v>
      </c>
      <c r="L8623" t="str">
        <f>CONCATENATE(G8623," ",K8623)</f>
        <v>United States New Jersey</v>
      </c>
      <c r="M8623" t="str">
        <f>IFERROR(VLOOKUP(L8623,'State(need_input)'!I$2:J$3992,2,FALSE),"")</f>
        <v>base.state_us_25</v>
      </c>
      <c r="O8623">
        <v>8676</v>
      </c>
      <c r="P8623">
        <v>1840001520</v>
      </c>
    </row>
    <row r="8624" spans="1:16">
      <c r="A8624" s="5" t="str">
        <f>CONCATENATE("rdx_city_",J8624,"_",B8624)</f>
        <v>rdx_city_USA_809</v>
      </c>
      <c r="B8624">
        <f>IF(I8624=I8623,B8623+1,1)</f>
        <v>809</v>
      </c>
      <c r="C8624" t="s">
        <v>11996</v>
      </c>
      <c r="D8624" t="s">
        <v>11996</v>
      </c>
      <c r="E8624">
        <v>35.6595</v>
      </c>
      <c r="F8624">
        <v>-78.4505</v>
      </c>
      <c r="G8624" t="s">
        <v>11356</v>
      </c>
      <c r="H8624" t="str">
        <f>IFERROR(VLOOKUP(I8624,'country(26mar)'!C$2:D$251,2,FALSE),"")</f>
        <v>base.us</v>
      </c>
      <c r="I8624" t="s">
        <v>11357</v>
      </c>
      <c r="J8624" t="s">
        <v>11358</v>
      </c>
      <c r="K8624" t="s">
        <v>11362</v>
      </c>
      <c r="L8624" t="str">
        <f>CONCATENATE(G8624," ",K8624)</f>
        <v>United States North Carolina</v>
      </c>
      <c r="M8624" t="str">
        <f>IFERROR(VLOOKUP(L8624,'State(need_input)'!I$2:J$3992,2,FALSE),"")</f>
        <v>base.state_us_28</v>
      </c>
      <c r="O8624">
        <v>21405</v>
      </c>
      <c r="P8624">
        <v>1840016290</v>
      </c>
    </row>
    <row r="8625" spans="1:16">
      <c r="A8625" s="5" t="str">
        <f>CONCATENATE("rdx_city_",J8625,"_",B8625)</f>
        <v>rdx_city_USA_810</v>
      </c>
      <c r="B8625">
        <f>IF(I8625=I8624,B8624+1,1)</f>
        <v>810</v>
      </c>
      <c r="C8625" t="s">
        <v>11996</v>
      </c>
      <c r="D8625" t="s">
        <v>11996</v>
      </c>
      <c r="E8625">
        <v>37.9403</v>
      </c>
      <c r="F8625">
        <v>-121.9301</v>
      </c>
      <c r="G8625" t="s">
        <v>11356</v>
      </c>
      <c r="H8625" t="str">
        <f>IFERROR(VLOOKUP(I8625,'country(26mar)'!C$2:D$251,2,FALSE),"")</f>
        <v>base.us</v>
      </c>
      <c r="I8625" t="s">
        <v>11357</v>
      </c>
      <c r="J8625" t="s">
        <v>11358</v>
      </c>
      <c r="K8625" t="s">
        <v>11379</v>
      </c>
      <c r="L8625" t="str">
        <f>CONCATENATE(G8625," ",K8625)</f>
        <v>United States California</v>
      </c>
      <c r="M8625" t="str">
        <f>IFERROR(VLOOKUP(L8625,'State(need_input)'!I$2:J$3992,2,FALSE),"")</f>
        <v>base.state_us_5</v>
      </c>
      <c r="O8625">
        <v>12150</v>
      </c>
      <c r="P8625">
        <v>1840018901</v>
      </c>
    </row>
    <row r="8626" spans="1:16">
      <c r="A8626" s="5" t="str">
        <f>CONCATENATE("rdx_city_",J8626,"_",B8626)</f>
        <v>rdx_city_USA_811</v>
      </c>
      <c r="B8626">
        <f>IF(I8626=I8625,B8625+1,1)</f>
        <v>811</v>
      </c>
      <c r="C8626" t="s">
        <v>11996</v>
      </c>
      <c r="D8626" t="s">
        <v>11996</v>
      </c>
      <c r="E8626">
        <v>39.8689</v>
      </c>
      <c r="F8626">
        <v>-84.3292</v>
      </c>
      <c r="G8626" t="s">
        <v>11356</v>
      </c>
      <c r="H8626" t="str">
        <f>IFERROR(VLOOKUP(I8626,'country(26mar)'!C$2:D$251,2,FALSE),"")</f>
        <v>base.us</v>
      </c>
      <c r="I8626" t="s">
        <v>11357</v>
      </c>
      <c r="J8626" t="s">
        <v>11358</v>
      </c>
      <c r="K8626" t="s">
        <v>11373</v>
      </c>
      <c r="L8626" t="str">
        <f>CONCATENATE(G8626," ",K8626)</f>
        <v>United States Ohio</v>
      </c>
      <c r="M8626" t="str">
        <f>IFERROR(VLOOKUP(L8626,'State(need_input)'!I$2:J$3992,2,FALSE),"")</f>
        <v>base.state_us_30</v>
      </c>
      <c r="O8626">
        <v>13215</v>
      </c>
      <c r="P8626">
        <v>1840010584</v>
      </c>
    </row>
    <row r="8627" spans="1:16">
      <c r="A8627" s="5" t="str">
        <f>CONCATENATE("rdx_city_",J8627,"_",B8627)</f>
        <v>rdx_city_USA_812</v>
      </c>
      <c r="B8627">
        <f>IF(I8627=I8626,B8626+1,1)</f>
        <v>812</v>
      </c>
      <c r="C8627" t="s">
        <v>11996</v>
      </c>
      <c r="D8627" t="s">
        <v>11996</v>
      </c>
      <c r="E8627">
        <v>38.6444</v>
      </c>
      <c r="F8627">
        <v>-90.3303</v>
      </c>
      <c r="G8627" t="s">
        <v>11356</v>
      </c>
      <c r="H8627" t="str">
        <f>IFERROR(VLOOKUP(I8627,'country(26mar)'!C$2:D$251,2,FALSE),"")</f>
        <v>base.us</v>
      </c>
      <c r="I8627" t="s">
        <v>11357</v>
      </c>
      <c r="J8627" t="s">
        <v>11358</v>
      </c>
      <c r="K8627" t="s">
        <v>11495</v>
      </c>
      <c r="L8627" t="str">
        <f>CONCATENATE(G8627," ",K8627)</f>
        <v>United States Missouri</v>
      </c>
      <c r="M8627" t="str">
        <f>IFERROR(VLOOKUP(L8627,'State(need_input)'!I$2:J$3992,2,FALSE),"")</f>
        <v>base.state_us_38</v>
      </c>
      <c r="O8627">
        <v>16805</v>
      </c>
      <c r="P8627">
        <v>1840007439</v>
      </c>
    </row>
    <row r="8628" spans="1:16">
      <c r="A8628" s="5" t="str">
        <f>CONCATENATE("rdx_city_",J8628,"_",B8628)</f>
        <v>rdx_city_USA_813</v>
      </c>
      <c r="B8628">
        <f>IF(I8628=I8627,B8627+1,1)</f>
        <v>813</v>
      </c>
      <c r="C8628" t="s">
        <v>11997</v>
      </c>
      <c r="D8628" t="s">
        <v>11997</v>
      </c>
      <c r="E8628">
        <v>43.1346</v>
      </c>
      <c r="F8628">
        <v>-93.374</v>
      </c>
      <c r="G8628" t="s">
        <v>11356</v>
      </c>
      <c r="H8628" t="str">
        <f>IFERROR(VLOOKUP(I8628,'country(26mar)'!C$2:D$251,2,FALSE),"")</f>
        <v>base.us</v>
      </c>
      <c r="I8628" t="s">
        <v>11357</v>
      </c>
      <c r="J8628" t="s">
        <v>11358</v>
      </c>
      <c r="K8628" t="s">
        <v>11411</v>
      </c>
      <c r="L8628" t="str">
        <f>CONCATENATE(G8628," ",K8628)</f>
        <v>United States Iowa</v>
      </c>
      <c r="M8628" t="str">
        <f>IFERROR(VLOOKUP(L8628,'State(need_input)'!I$2:J$3992,2,FALSE),"")</f>
        <v>base.state_us_16</v>
      </c>
      <c r="O8628">
        <v>7723</v>
      </c>
      <c r="P8628">
        <v>1840000379</v>
      </c>
    </row>
    <row r="8629" spans="1:16">
      <c r="A8629" s="5" t="str">
        <f>CONCATENATE("rdx_city_",J8629,"_",B8629)</f>
        <v>rdx_city_USA_814</v>
      </c>
      <c r="B8629">
        <f>IF(I8629=I8628,B8628+1,1)</f>
        <v>814</v>
      </c>
      <c r="C8629" t="s">
        <v>11998</v>
      </c>
      <c r="D8629" t="s">
        <v>11998</v>
      </c>
      <c r="E8629">
        <v>41.0216</v>
      </c>
      <c r="F8629">
        <v>-78.439</v>
      </c>
      <c r="G8629" t="s">
        <v>11356</v>
      </c>
      <c r="H8629" t="str">
        <f>IFERROR(VLOOKUP(I8629,'country(26mar)'!C$2:D$251,2,FALSE),"")</f>
        <v>base.us</v>
      </c>
      <c r="I8629" t="s">
        <v>11357</v>
      </c>
      <c r="J8629" t="s">
        <v>11358</v>
      </c>
      <c r="K8629" t="s">
        <v>11416</v>
      </c>
      <c r="L8629" t="str">
        <f>CONCATENATE(G8629," ",K8629)</f>
        <v>United States Pennsylvania</v>
      </c>
      <c r="M8629" t="str">
        <f>IFERROR(VLOOKUP(L8629,'State(need_input)'!I$2:J$3992,2,FALSE),"")</f>
        <v>base.state_us_39</v>
      </c>
      <c r="O8629">
        <v>10373</v>
      </c>
      <c r="P8629">
        <v>1840003490</v>
      </c>
    </row>
    <row r="8630" spans="1:16">
      <c r="A8630" s="5" t="str">
        <f>CONCATENATE("rdx_city_",J8630,"_",B8630)</f>
        <v>rdx_city_USA_815</v>
      </c>
      <c r="B8630">
        <f>IF(I8630=I8629,B8629+1,1)</f>
        <v>815</v>
      </c>
      <c r="C8630" t="s">
        <v>11998</v>
      </c>
      <c r="D8630" t="s">
        <v>11998</v>
      </c>
      <c r="E8630">
        <v>41.103</v>
      </c>
      <c r="F8630">
        <v>-112.0237</v>
      </c>
      <c r="G8630" t="s">
        <v>11356</v>
      </c>
      <c r="H8630" t="str">
        <f>IFERROR(VLOOKUP(I8630,'country(26mar)'!C$2:D$251,2,FALSE),"")</f>
        <v>base.us</v>
      </c>
      <c r="I8630" t="s">
        <v>11357</v>
      </c>
      <c r="J8630" t="s">
        <v>11358</v>
      </c>
      <c r="K8630" t="s">
        <v>11432</v>
      </c>
      <c r="L8630" t="str">
        <f>CONCATENATE(G8630," ",K8630)</f>
        <v>United States Utah</v>
      </c>
      <c r="M8630" t="str">
        <f>IFERROR(VLOOKUP(L8630,'State(need_input)'!I$2:J$3992,2,FALSE),"")</f>
        <v>base.state_us_45</v>
      </c>
      <c r="O8630">
        <v>31363</v>
      </c>
      <c r="P8630">
        <v>1840018735</v>
      </c>
    </row>
    <row r="8631" spans="1:16">
      <c r="A8631" s="5" t="str">
        <f>CONCATENATE("rdx_city_",J8631,"_",B8631)</f>
        <v>rdx_city_USA_816</v>
      </c>
      <c r="B8631">
        <f>IF(I8631=I8630,B8630+1,1)</f>
        <v>816</v>
      </c>
      <c r="C8631" t="s">
        <v>11999</v>
      </c>
      <c r="D8631" t="s">
        <v>11999</v>
      </c>
      <c r="E8631">
        <v>38.959</v>
      </c>
      <c r="F8631">
        <v>-122.633</v>
      </c>
      <c r="G8631" t="s">
        <v>11356</v>
      </c>
      <c r="H8631" t="str">
        <f>IFERROR(VLOOKUP(I8631,'country(26mar)'!C$2:D$251,2,FALSE),"")</f>
        <v>base.us</v>
      </c>
      <c r="I8631" t="s">
        <v>11357</v>
      </c>
      <c r="J8631" t="s">
        <v>11358</v>
      </c>
      <c r="K8631" t="s">
        <v>11379</v>
      </c>
      <c r="L8631" t="str">
        <f>CONCATENATE(G8631," ",K8631)</f>
        <v>United States California</v>
      </c>
      <c r="M8631" t="str">
        <f>IFERROR(VLOOKUP(L8631,'State(need_input)'!I$2:J$3992,2,FALSE),"")</f>
        <v>base.state_us_5</v>
      </c>
      <c r="O8631">
        <v>15751</v>
      </c>
      <c r="P8631">
        <v>1840028139</v>
      </c>
    </row>
    <row r="8632" spans="1:16">
      <c r="A8632" s="5" t="str">
        <f>CONCATENATE("rdx_city_",J8632,"_",B8632)</f>
        <v>rdx_city_USA_817</v>
      </c>
      <c r="B8632">
        <f>IF(I8632=I8631,B8631+1,1)</f>
        <v>817</v>
      </c>
      <c r="C8632" t="s">
        <v>12000</v>
      </c>
      <c r="D8632" t="s">
        <v>12000</v>
      </c>
      <c r="E8632">
        <v>27.9786</v>
      </c>
      <c r="F8632">
        <v>-82.7622</v>
      </c>
      <c r="G8632" t="s">
        <v>11356</v>
      </c>
      <c r="H8632" t="str">
        <f>IFERROR(VLOOKUP(I8632,'country(26mar)'!C$2:D$251,2,FALSE),"")</f>
        <v>base.us</v>
      </c>
      <c r="I8632" t="s">
        <v>11357</v>
      </c>
      <c r="J8632" t="s">
        <v>11358</v>
      </c>
      <c r="K8632" t="s">
        <v>11435</v>
      </c>
      <c r="L8632" t="str">
        <f>CONCATENATE(G8632," ",K8632)</f>
        <v>United States Florida</v>
      </c>
      <c r="M8632" t="str">
        <f>IFERROR(VLOOKUP(L8632,'State(need_input)'!I$2:J$3992,2,FALSE),"")</f>
        <v>base.state_us_10</v>
      </c>
      <c r="O8632">
        <v>115513</v>
      </c>
      <c r="P8632">
        <v>1840015110</v>
      </c>
    </row>
    <row r="8633" spans="1:16">
      <c r="A8633" s="5" t="str">
        <f>CONCATENATE("rdx_city_",J8633,"_",B8633)</f>
        <v>rdx_city_USA_818</v>
      </c>
      <c r="B8633">
        <f>IF(I8633=I8632,B8632+1,1)</f>
        <v>818</v>
      </c>
      <c r="C8633" t="s">
        <v>12001</v>
      </c>
      <c r="D8633" t="s">
        <v>12001</v>
      </c>
      <c r="E8633">
        <v>32.3562</v>
      </c>
      <c r="F8633">
        <v>-97.4146</v>
      </c>
      <c r="G8633" t="s">
        <v>11356</v>
      </c>
      <c r="H8633" t="str">
        <f>IFERROR(VLOOKUP(I8633,'country(26mar)'!C$2:D$251,2,FALSE),"")</f>
        <v>base.us</v>
      </c>
      <c r="I8633" t="s">
        <v>11357</v>
      </c>
      <c r="J8633" t="s">
        <v>11358</v>
      </c>
      <c r="K8633" t="s">
        <v>11365</v>
      </c>
      <c r="L8633" t="str">
        <f>CONCATENATE(G8633," ",K8633)</f>
        <v>United States Texas</v>
      </c>
      <c r="M8633" t="str">
        <f>IFERROR(VLOOKUP(L8633,'State(need_input)'!I$2:J$3992,2,FALSE),"")</f>
        <v>base.state_us_44</v>
      </c>
      <c r="O8633">
        <v>36193</v>
      </c>
      <c r="P8633">
        <v>1840019464</v>
      </c>
    </row>
    <row r="8634" spans="1:16">
      <c r="A8634" s="5" t="str">
        <f>CONCATENATE("rdx_city_",J8634,"_",B8634)</f>
        <v>rdx_city_USA_819</v>
      </c>
      <c r="B8634">
        <f>IF(I8634=I8633,B8633+1,1)</f>
        <v>819</v>
      </c>
      <c r="C8634" t="s">
        <v>12002</v>
      </c>
      <c r="D8634" t="s">
        <v>12002</v>
      </c>
      <c r="E8634">
        <v>36.0318</v>
      </c>
      <c r="F8634">
        <v>-80.3861</v>
      </c>
      <c r="G8634" t="s">
        <v>11356</v>
      </c>
      <c r="H8634" t="str">
        <f>IFERROR(VLOOKUP(I8634,'country(26mar)'!C$2:D$251,2,FALSE),"")</f>
        <v>base.us</v>
      </c>
      <c r="I8634" t="s">
        <v>11357</v>
      </c>
      <c r="J8634" t="s">
        <v>11358</v>
      </c>
      <c r="K8634" t="s">
        <v>11362</v>
      </c>
      <c r="L8634" t="str">
        <f>CONCATENATE(G8634," ",K8634)</f>
        <v>United States North Carolina</v>
      </c>
      <c r="M8634" t="str">
        <f>IFERROR(VLOOKUP(L8634,'State(need_input)'!I$2:J$3992,2,FALSE),"")</f>
        <v>base.state_us_28</v>
      </c>
      <c r="O8634">
        <v>20420</v>
      </c>
      <c r="P8634">
        <v>1840017728</v>
      </c>
    </row>
    <row r="8635" spans="1:16">
      <c r="A8635" s="5" t="str">
        <f>CONCATENATE("rdx_city_",J8635,"_",B8635)</f>
        <v>rdx_city_USA_820</v>
      </c>
      <c r="B8635">
        <f>IF(I8635=I8634,B8634+1,1)</f>
        <v>820</v>
      </c>
      <c r="C8635" t="s">
        <v>12003</v>
      </c>
      <c r="D8635" t="s">
        <v>12003</v>
      </c>
      <c r="E8635">
        <v>34.6838</v>
      </c>
      <c r="F8635">
        <v>-82.8124</v>
      </c>
      <c r="G8635" t="s">
        <v>11356</v>
      </c>
      <c r="H8635" t="str">
        <f>IFERROR(VLOOKUP(I8635,'country(26mar)'!C$2:D$251,2,FALSE),"")</f>
        <v>base.us</v>
      </c>
      <c r="I8635" t="s">
        <v>11357</v>
      </c>
      <c r="J8635" t="s">
        <v>11358</v>
      </c>
      <c r="K8635" t="s">
        <v>11360</v>
      </c>
      <c r="L8635" t="str">
        <f>CONCATENATE(G8635," ",K8635)</f>
        <v>United States South Carolina</v>
      </c>
      <c r="M8635" t="str">
        <f>IFERROR(VLOOKUP(L8635,'State(need_input)'!I$2:J$3992,2,FALSE),"")</f>
        <v>base.state_us_41</v>
      </c>
      <c r="O8635">
        <v>16649</v>
      </c>
      <c r="P8635">
        <v>1840014626</v>
      </c>
    </row>
    <row r="8636" spans="1:16">
      <c r="A8636" s="5" t="str">
        <f>CONCATENATE("rdx_city_",J8636,"_",B8636)</f>
        <v>rdx_city_USA_821</v>
      </c>
      <c r="B8636">
        <f>IF(I8636=I8635,B8635+1,1)</f>
        <v>821</v>
      </c>
      <c r="C8636" t="s">
        <v>12004</v>
      </c>
      <c r="D8636" t="s">
        <v>12004</v>
      </c>
      <c r="E8636">
        <v>28.5403</v>
      </c>
      <c r="F8636">
        <v>-81.7296</v>
      </c>
      <c r="G8636" t="s">
        <v>11356</v>
      </c>
      <c r="H8636" t="str">
        <f>IFERROR(VLOOKUP(I8636,'country(26mar)'!C$2:D$251,2,FALSE),"")</f>
        <v>base.us</v>
      </c>
      <c r="I8636" t="s">
        <v>11357</v>
      </c>
      <c r="J8636" t="s">
        <v>11358</v>
      </c>
      <c r="K8636" t="s">
        <v>11435</v>
      </c>
      <c r="L8636" t="str">
        <f>CONCATENATE(G8636," ",K8636)</f>
        <v>United States Florida</v>
      </c>
      <c r="M8636" t="str">
        <f>IFERROR(VLOOKUP(L8636,'State(need_input)'!I$2:J$3992,2,FALSE),"")</f>
        <v>base.state_us_10</v>
      </c>
      <c r="O8636">
        <v>35211</v>
      </c>
      <c r="P8636">
        <v>1840015080</v>
      </c>
    </row>
    <row r="8637" spans="1:16">
      <c r="A8637" s="5" t="str">
        <f>CONCATENATE("rdx_city_",J8637,"_",B8637)</f>
        <v>rdx_city_USA_822</v>
      </c>
      <c r="B8637">
        <f>IF(I8637=I8636,B8636+1,1)</f>
        <v>822</v>
      </c>
      <c r="C8637" t="s">
        <v>12005</v>
      </c>
      <c r="D8637" t="s">
        <v>12005</v>
      </c>
      <c r="E8637">
        <v>30.3368</v>
      </c>
      <c r="F8637">
        <v>-95.0924</v>
      </c>
      <c r="G8637" t="s">
        <v>11356</v>
      </c>
      <c r="H8637" t="str">
        <f>IFERROR(VLOOKUP(I8637,'country(26mar)'!C$2:D$251,2,FALSE),"")</f>
        <v>base.us</v>
      </c>
      <c r="I8637" t="s">
        <v>11357</v>
      </c>
      <c r="J8637" t="s">
        <v>11358</v>
      </c>
      <c r="K8637" t="s">
        <v>11365</v>
      </c>
      <c r="L8637" t="str">
        <f>CONCATENATE(G8637," ",K8637)</f>
        <v>United States Texas</v>
      </c>
      <c r="M8637" t="str">
        <f>IFERROR(VLOOKUP(L8637,'State(need_input)'!I$2:J$3992,2,FALSE),"")</f>
        <v>base.state_us_44</v>
      </c>
      <c r="O8637">
        <v>10543</v>
      </c>
      <c r="P8637">
        <v>1840019596</v>
      </c>
    </row>
    <row r="8638" spans="1:16">
      <c r="A8638" s="5" t="str">
        <f>CONCATENATE("rdx_city_",J8638,"_",B8638)</f>
        <v>rdx_city_USA_823</v>
      </c>
      <c r="B8638">
        <f>IF(I8638=I8637,B8637+1,1)</f>
        <v>823</v>
      </c>
      <c r="C8638" t="s">
        <v>12005</v>
      </c>
      <c r="D8638" t="s">
        <v>12005</v>
      </c>
      <c r="E8638">
        <v>35.1817</v>
      </c>
      <c r="F8638">
        <v>-84.8707</v>
      </c>
      <c r="G8638" t="s">
        <v>11356</v>
      </c>
      <c r="H8638" t="str">
        <f>IFERROR(VLOOKUP(I8638,'country(26mar)'!C$2:D$251,2,FALSE),"")</f>
        <v>base.us</v>
      </c>
      <c r="I8638" t="s">
        <v>11357</v>
      </c>
      <c r="J8638" t="s">
        <v>11358</v>
      </c>
      <c r="K8638" t="s">
        <v>11405</v>
      </c>
      <c r="L8638" t="str">
        <f>CONCATENATE(G8638," ",K8638)</f>
        <v>United States Tennessee</v>
      </c>
      <c r="M8638" t="str">
        <f>IFERROR(VLOOKUP(L8638,'State(need_input)'!I$2:J$3992,2,FALSE),"")</f>
        <v>base.state_us_43</v>
      </c>
      <c r="O8638">
        <v>71944</v>
      </c>
      <c r="P8638">
        <v>1840014603</v>
      </c>
    </row>
    <row r="8639" spans="1:16">
      <c r="A8639" s="5" t="str">
        <f>CONCATENATE("rdx_city_",J8639,"_",B8639)</f>
        <v>rdx_city_USA_824</v>
      </c>
      <c r="B8639">
        <f>IF(I8639=I8638,B8638+1,1)</f>
        <v>824</v>
      </c>
      <c r="C8639" t="s">
        <v>12005</v>
      </c>
      <c r="D8639" t="s">
        <v>12005</v>
      </c>
      <c r="E8639">
        <v>34.5971</v>
      </c>
      <c r="F8639">
        <v>-83.7622</v>
      </c>
      <c r="G8639" t="s">
        <v>11356</v>
      </c>
      <c r="H8639" t="str">
        <f>IFERROR(VLOOKUP(I8639,'country(26mar)'!C$2:D$251,2,FALSE),"")</f>
        <v>base.us</v>
      </c>
      <c r="I8639" t="s">
        <v>11357</v>
      </c>
      <c r="J8639" t="s">
        <v>11358</v>
      </c>
      <c r="K8639" t="s">
        <v>4020</v>
      </c>
      <c r="L8639" t="str">
        <f>CONCATENATE(G8639," ",K8639)</f>
        <v>United States Georgia</v>
      </c>
      <c r="M8639" t="str">
        <f>IFERROR(VLOOKUP(L8639,'State(need_input)'!I$2:J$3992,2,FALSE),"")</f>
        <v>base.state_us_11</v>
      </c>
      <c r="O8639">
        <v>5025</v>
      </c>
      <c r="P8639">
        <v>1840014665</v>
      </c>
    </row>
    <row r="8640" spans="1:16">
      <c r="A8640" s="5" t="str">
        <f>CONCATENATE("rdx_city_",J8640,"_",B8640)</f>
        <v>rdx_city_USA_825</v>
      </c>
      <c r="B8640">
        <f>IF(I8640=I8639,B8639+1,1)</f>
        <v>825</v>
      </c>
      <c r="C8640" t="s">
        <v>12005</v>
      </c>
      <c r="D8640" t="s">
        <v>12005</v>
      </c>
      <c r="E8640">
        <v>41.4767</v>
      </c>
      <c r="F8640">
        <v>-81.6805</v>
      </c>
      <c r="G8640" t="s">
        <v>11356</v>
      </c>
      <c r="H8640" t="str">
        <f>IFERROR(VLOOKUP(I8640,'country(26mar)'!C$2:D$251,2,FALSE),"")</f>
        <v>base.us</v>
      </c>
      <c r="I8640" t="s">
        <v>11357</v>
      </c>
      <c r="J8640" t="s">
        <v>11358</v>
      </c>
      <c r="K8640" t="s">
        <v>11373</v>
      </c>
      <c r="L8640" t="str">
        <f>CONCATENATE(G8640," ",K8640)</f>
        <v>United States Ohio</v>
      </c>
      <c r="M8640" t="str">
        <f>IFERROR(VLOOKUP(L8640,'State(need_input)'!I$2:J$3992,2,FALSE),"")</f>
        <v>base.state_us_30</v>
      </c>
      <c r="O8640">
        <v>1730363</v>
      </c>
      <c r="P8640">
        <v>1840000596</v>
      </c>
    </row>
    <row r="8641" spans="1:16">
      <c r="A8641" s="5" t="str">
        <f>CONCATENATE("rdx_city_",J8641,"_",B8641)</f>
        <v>rdx_city_USA_826</v>
      </c>
      <c r="B8641">
        <f>IF(I8641=I8640,B8640+1,1)</f>
        <v>826</v>
      </c>
      <c r="C8641" t="s">
        <v>12005</v>
      </c>
      <c r="D8641" t="s">
        <v>12005</v>
      </c>
      <c r="E8641">
        <v>33.744</v>
      </c>
      <c r="F8641">
        <v>-90.7285</v>
      </c>
      <c r="G8641" t="s">
        <v>11356</v>
      </c>
      <c r="H8641" t="str">
        <f>IFERROR(VLOOKUP(I8641,'country(26mar)'!C$2:D$251,2,FALSE),"")</f>
        <v>base.us</v>
      </c>
      <c r="I8641" t="s">
        <v>11357</v>
      </c>
      <c r="J8641" t="s">
        <v>11358</v>
      </c>
      <c r="K8641" t="s">
        <v>11452</v>
      </c>
      <c r="L8641" t="str">
        <f>CONCATENATE(G8641," ",K8641)</f>
        <v>United States Mississippi</v>
      </c>
      <c r="M8641" t="str">
        <f>IFERROR(VLOOKUP(L8641,'State(need_input)'!I$2:J$3992,2,FALSE),"")</f>
        <v>base.state_us_37</v>
      </c>
      <c r="O8641">
        <v>14950</v>
      </c>
      <c r="P8641">
        <v>1840014748</v>
      </c>
    </row>
    <row r="8642" spans="1:16">
      <c r="A8642" s="5" t="str">
        <f>CONCATENATE("rdx_city_",J8642,"_",B8642)</f>
        <v>rdx_city_USA_827</v>
      </c>
      <c r="B8642">
        <f>IF(I8642=I8641,B8641+1,1)</f>
        <v>827</v>
      </c>
      <c r="C8642" t="s">
        <v>12006</v>
      </c>
      <c r="D8642" t="s">
        <v>12006</v>
      </c>
      <c r="E8642">
        <v>41.5112</v>
      </c>
      <c r="F8642">
        <v>-81.5636</v>
      </c>
      <c r="G8642" t="s">
        <v>11356</v>
      </c>
      <c r="H8642" t="str">
        <f>IFERROR(VLOOKUP(I8642,'country(26mar)'!C$2:D$251,2,FALSE),"")</f>
        <v>base.us</v>
      </c>
      <c r="I8642" t="s">
        <v>11357</v>
      </c>
      <c r="J8642" t="s">
        <v>11358</v>
      </c>
      <c r="K8642" t="s">
        <v>11373</v>
      </c>
      <c r="L8642" t="str">
        <f>CONCATENATE(G8642," ",K8642)</f>
        <v>United States Ohio</v>
      </c>
      <c r="M8642" t="str">
        <f>IFERROR(VLOOKUP(L8642,'State(need_input)'!I$2:J$3992,2,FALSE),"")</f>
        <v>base.state_us_30</v>
      </c>
      <c r="O8642">
        <v>44562</v>
      </c>
      <c r="P8642">
        <v>1840000597</v>
      </c>
    </row>
    <row r="8643" spans="1:16">
      <c r="A8643" s="5" t="str">
        <f>CONCATENATE("rdx_city_",J8643,"_",B8643)</f>
        <v>rdx_city_USA_828</v>
      </c>
      <c r="B8643">
        <f>IF(I8643=I8642,B8642+1,1)</f>
        <v>828</v>
      </c>
      <c r="C8643" t="s">
        <v>12007</v>
      </c>
      <c r="D8643" t="s">
        <v>12007</v>
      </c>
      <c r="E8643">
        <v>26.7532</v>
      </c>
      <c r="F8643">
        <v>-80.9399</v>
      </c>
      <c r="G8643" t="s">
        <v>11356</v>
      </c>
      <c r="H8643" t="str">
        <f>IFERROR(VLOOKUP(I8643,'country(26mar)'!C$2:D$251,2,FALSE),"")</f>
        <v>base.us</v>
      </c>
      <c r="I8643" t="s">
        <v>11357</v>
      </c>
      <c r="J8643" t="s">
        <v>11358</v>
      </c>
      <c r="K8643" t="s">
        <v>11435</v>
      </c>
      <c r="L8643" t="str">
        <f>CONCATENATE(G8643," ",K8643)</f>
        <v>United States Florida</v>
      </c>
      <c r="M8643" t="str">
        <f>IFERROR(VLOOKUP(L8643,'State(need_input)'!I$2:J$3992,2,FALSE),"")</f>
        <v>base.state_us_10</v>
      </c>
      <c r="O8643">
        <v>13845</v>
      </c>
      <c r="P8643">
        <v>1840015128</v>
      </c>
    </row>
    <row r="8644" spans="1:16">
      <c r="A8644" s="5" t="str">
        <f>CONCATENATE("rdx_city_",J8644,"_",B8644)</f>
        <v>rdx_city_USA_829</v>
      </c>
      <c r="B8644">
        <f>IF(I8644=I8643,B8643+1,1)</f>
        <v>829</v>
      </c>
      <c r="C8644" t="s">
        <v>12008</v>
      </c>
      <c r="D8644" t="s">
        <v>12008</v>
      </c>
      <c r="E8644">
        <v>40.8221</v>
      </c>
      <c r="F8644">
        <v>-73.988</v>
      </c>
      <c r="G8644" t="s">
        <v>11356</v>
      </c>
      <c r="H8644" t="str">
        <f>IFERROR(VLOOKUP(I8644,'country(26mar)'!C$2:D$251,2,FALSE),"")</f>
        <v>base.us</v>
      </c>
      <c r="I8644" t="s">
        <v>11357</v>
      </c>
      <c r="J8644" t="s">
        <v>11358</v>
      </c>
      <c r="K8644" t="s">
        <v>11370</v>
      </c>
      <c r="L8644" t="str">
        <f>CONCATENATE(G8644," ",K8644)</f>
        <v>United States New Jersey</v>
      </c>
      <c r="M8644" t="str">
        <f>IFERROR(VLOOKUP(L8644,'State(need_input)'!I$2:J$3992,2,FALSE),"")</f>
        <v>base.state_us_25</v>
      </c>
      <c r="O8644">
        <v>25142</v>
      </c>
      <c r="P8644">
        <v>1840003537</v>
      </c>
    </row>
    <row r="8645" spans="1:16">
      <c r="A8645" s="5" t="str">
        <f>CONCATENATE("rdx_city_",J8645,"_",B8645)</f>
        <v>rdx_city_USA_830</v>
      </c>
      <c r="B8645">
        <f>IF(I8645=I8644,B8644+1,1)</f>
        <v>830</v>
      </c>
      <c r="C8645" t="s">
        <v>12009</v>
      </c>
      <c r="D8645" t="s">
        <v>12009</v>
      </c>
      <c r="E8645">
        <v>40.8631</v>
      </c>
      <c r="F8645">
        <v>-74.1575</v>
      </c>
      <c r="G8645" t="s">
        <v>11356</v>
      </c>
      <c r="H8645" t="str">
        <f>IFERROR(VLOOKUP(I8645,'country(26mar)'!C$2:D$251,2,FALSE),"")</f>
        <v>base.us</v>
      </c>
      <c r="I8645" t="s">
        <v>11357</v>
      </c>
      <c r="J8645" t="s">
        <v>11358</v>
      </c>
      <c r="K8645" t="s">
        <v>11370</v>
      </c>
      <c r="L8645" t="str">
        <f>CONCATENATE(G8645," ",K8645)</f>
        <v>United States New Jersey</v>
      </c>
      <c r="M8645" t="str">
        <f>IFERROR(VLOOKUP(L8645,'State(need_input)'!I$2:J$3992,2,FALSE),"")</f>
        <v>base.state_us_25</v>
      </c>
      <c r="O8645">
        <v>86607</v>
      </c>
      <c r="P8645">
        <v>1840003511</v>
      </c>
    </row>
    <row r="8646" spans="1:16">
      <c r="A8646" s="5" t="str">
        <f>CONCATENATE("rdx_city_",J8646,"_",B8646)</f>
        <v>rdx_city_USA_831</v>
      </c>
      <c r="B8646">
        <f>IF(I8646=I8645,B8645+1,1)</f>
        <v>831</v>
      </c>
      <c r="C8646" t="s">
        <v>12009</v>
      </c>
      <c r="D8646" t="s">
        <v>12009</v>
      </c>
      <c r="E8646">
        <v>33.0249</v>
      </c>
      <c r="F8646">
        <v>-109.2883</v>
      </c>
      <c r="G8646" t="s">
        <v>11356</v>
      </c>
      <c r="H8646" t="str">
        <f>IFERROR(VLOOKUP(I8646,'country(26mar)'!C$2:D$251,2,FALSE),"")</f>
        <v>base.us</v>
      </c>
      <c r="I8646" t="s">
        <v>11357</v>
      </c>
      <c r="J8646" t="s">
        <v>11358</v>
      </c>
      <c r="K8646" t="s">
        <v>11476</v>
      </c>
      <c r="L8646" t="str">
        <f>CONCATENATE(G8646," ",K8646)</f>
        <v>United States Arizona</v>
      </c>
      <c r="M8646" t="str">
        <f>IFERROR(VLOOKUP(L8646,'State(need_input)'!I$2:J$3992,2,FALSE),"")</f>
        <v>base.state_us_3</v>
      </c>
      <c r="O8646">
        <v>5010</v>
      </c>
      <c r="P8646">
        <v>1840022949</v>
      </c>
    </row>
    <row r="8647" spans="1:16">
      <c r="A8647" s="5" t="str">
        <f>CONCATENATE("rdx_city_",J8647,"_",B8647)</f>
        <v>rdx_city_USA_832</v>
      </c>
      <c r="B8647">
        <f>IF(I8647=I8646,B8646+1,1)</f>
        <v>832</v>
      </c>
      <c r="C8647" t="s">
        <v>12010</v>
      </c>
      <c r="D8647" t="s">
        <v>12010</v>
      </c>
      <c r="E8647">
        <v>39.9301</v>
      </c>
      <c r="F8647">
        <v>-75.2958</v>
      </c>
      <c r="G8647" t="s">
        <v>11356</v>
      </c>
      <c r="H8647" t="str">
        <f>IFERROR(VLOOKUP(I8647,'country(26mar)'!C$2:D$251,2,FALSE),"")</f>
        <v>base.us</v>
      </c>
      <c r="I8647" t="s">
        <v>11357</v>
      </c>
      <c r="J8647" t="s">
        <v>11358</v>
      </c>
      <c r="K8647" t="s">
        <v>11416</v>
      </c>
      <c r="L8647" t="str">
        <f>CONCATENATE(G8647," ",K8647)</f>
        <v>United States Pennsylvania</v>
      </c>
      <c r="M8647" t="str">
        <f>IFERROR(VLOOKUP(L8647,'State(need_input)'!I$2:J$3992,2,FALSE),"")</f>
        <v>base.state_us_39</v>
      </c>
      <c r="O8647">
        <v>6702</v>
      </c>
      <c r="P8647">
        <v>1840000692</v>
      </c>
    </row>
    <row r="8648" spans="1:16">
      <c r="A8648" s="5" t="str">
        <f>CONCATENATE("rdx_city_",J8648,"_",B8648)</f>
        <v>rdx_city_USA_833</v>
      </c>
      <c r="B8648">
        <f>IF(I8648=I8647,B8647+1,1)</f>
        <v>833</v>
      </c>
      <c r="C8648" t="s">
        <v>12011</v>
      </c>
      <c r="D8648" t="s">
        <v>12011</v>
      </c>
      <c r="E8648">
        <v>42.9608</v>
      </c>
      <c r="F8648">
        <v>-77.1348</v>
      </c>
      <c r="G8648" t="s">
        <v>11356</v>
      </c>
      <c r="H8648" t="str">
        <f>IFERROR(VLOOKUP(I8648,'country(26mar)'!C$2:D$251,2,FALSE),"")</f>
        <v>base.us</v>
      </c>
      <c r="I8648" t="s">
        <v>11357</v>
      </c>
      <c r="J8648" t="s">
        <v>11358</v>
      </c>
      <c r="K8648" t="s">
        <v>11385</v>
      </c>
      <c r="L8648" t="str">
        <f>CONCATENATE(G8648," ",K8648)</f>
        <v>United States New York</v>
      </c>
      <c r="M8648" t="str">
        <f>IFERROR(VLOOKUP(L8648,'State(need_input)'!I$2:J$3992,2,FALSE),"")</f>
        <v>base.state_us_27</v>
      </c>
      <c r="O8648">
        <v>6184</v>
      </c>
      <c r="P8648">
        <v>1840004416</v>
      </c>
    </row>
    <row r="8649" spans="1:16">
      <c r="A8649" s="5" t="str">
        <f>CONCATENATE("rdx_city_",J8649,"_",B8649)</f>
        <v>rdx_city_USA_834</v>
      </c>
      <c r="B8649">
        <f>IF(I8649=I8648,B8648+1,1)</f>
        <v>834</v>
      </c>
      <c r="C8649" t="s">
        <v>12012</v>
      </c>
      <c r="D8649" t="s">
        <v>12012</v>
      </c>
      <c r="E8649">
        <v>35.0005</v>
      </c>
      <c r="F8649">
        <v>-78.3312</v>
      </c>
      <c r="G8649" t="s">
        <v>11356</v>
      </c>
      <c r="H8649" t="str">
        <f>IFERROR(VLOOKUP(I8649,'country(26mar)'!C$2:D$251,2,FALSE),"")</f>
        <v>base.us</v>
      </c>
      <c r="I8649" t="s">
        <v>11357</v>
      </c>
      <c r="J8649" t="s">
        <v>11358</v>
      </c>
      <c r="K8649" t="s">
        <v>11362</v>
      </c>
      <c r="L8649" t="str">
        <f>CONCATENATE(G8649," ",K8649)</f>
        <v>United States North Carolina</v>
      </c>
      <c r="M8649" t="str">
        <f>IFERROR(VLOOKUP(L8649,'State(need_input)'!I$2:J$3992,2,FALSE),"")</f>
        <v>base.state_us_28</v>
      </c>
      <c r="O8649">
        <v>9428</v>
      </c>
      <c r="P8649">
        <v>1840014605</v>
      </c>
    </row>
    <row r="8650" spans="1:16">
      <c r="A8650" s="5" t="str">
        <f>CONCATENATE("rdx_city_",J8650,"_",B8650)</f>
        <v>rdx_city_USA_835</v>
      </c>
      <c r="B8650">
        <f>IF(I8650=I8649,B8649+1,1)</f>
        <v>835</v>
      </c>
      <c r="C8650" t="s">
        <v>12012</v>
      </c>
      <c r="D8650" t="s">
        <v>12012</v>
      </c>
      <c r="E8650">
        <v>36.0988</v>
      </c>
      <c r="F8650">
        <v>-84.1281</v>
      </c>
      <c r="G8650" t="s">
        <v>11356</v>
      </c>
      <c r="H8650" t="str">
        <f>IFERROR(VLOOKUP(I8650,'country(26mar)'!C$2:D$251,2,FALSE),"")</f>
        <v>base.us</v>
      </c>
      <c r="I8650" t="s">
        <v>11357</v>
      </c>
      <c r="J8650" t="s">
        <v>11358</v>
      </c>
      <c r="K8650" t="s">
        <v>11405</v>
      </c>
      <c r="L8650" t="str">
        <f>CONCATENATE(G8650," ",K8650)</f>
        <v>United States Tennessee</v>
      </c>
      <c r="M8650" t="str">
        <f>IFERROR(VLOOKUP(L8650,'State(need_input)'!I$2:J$3992,2,FALSE),"")</f>
        <v>base.state_us_43</v>
      </c>
      <c r="O8650">
        <v>10103</v>
      </c>
      <c r="P8650">
        <v>1840014471</v>
      </c>
    </row>
    <row r="8651" spans="1:16">
      <c r="A8651" s="5" t="str">
        <f>CONCATENATE("rdx_city_",J8651,"_",B8651)</f>
        <v>rdx_city_USA_836</v>
      </c>
      <c r="B8651">
        <f>IF(I8651=I8650,B8650+1,1)</f>
        <v>836</v>
      </c>
      <c r="C8651" t="s">
        <v>12012</v>
      </c>
      <c r="D8651" t="s">
        <v>12012</v>
      </c>
      <c r="E8651">
        <v>40.1469</v>
      </c>
      <c r="F8651">
        <v>-88.9635</v>
      </c>
      <c r="G8651" t="s">
        <v>11356</v>
      </c>
      <c r="H8651" t="str">
        <f>IFERROR(VLOOKUP(I8651,'country(26mar)'!C$2:D$251,2,FALSE),"")</f>
        <v>base.us</v>
      </c>
      <c r="I8651" t="s">
        <v>11357</v>
      </c>
      <c r="J8651" t="s">
        <v>11358</v>
      </c>
      <c r="K8651" t="s">
        <v>11376</v>
      </c>
      <c r="L8651" t="str">
        <f>CONCATENATE(G8651," ",K8651)</f>
        <v>United States Illinois</v>
      </c>
      <c r="M8651" t="str">
        <f>IFERROR(VLOOKUP(L8651,'State(need_input)'!I$2:J$3992,2,FALSE),"")</f>
        <v>base.state_us_14</v>
      </c>
      <c r="O8651">
        <v>8200</v>
      </c>
      <c r="P8651">
        <v>1840007255</v>
      </c>
    </row>
    <row r="8652" spans="1:16">
      <c r="A8652" s="5" t="str">
        <f>CONCATENATE("rdx_city_",J8652,"_",B8652)</f>
        <v>rdx_city_USA_837</v>
      </c>
      <c r="B8652">
        <f>IF(I8652=I8651,B8651+1,1)</f>
        <v>837</v>
      </c>
      <c r="C8652" t="s">
        <v>12012</v>
      </c>
      <c r="D8652" t="s">
        <v>12012</v>
      </c>
      <c r="E8652">
        <v>39.6607</v>
      </c>
      <c r="F8652">
        <v>-87.4046</v>
      </c>
      <c r="G8652" t="s">
        <v>11356</v>
      </c>
      <c r="H8652" t="str">
        <f>IFERROR(VLOOKUP(I8652,'country(26mar)'!C$2:D$251,2,FALSE),"")</f>
        <v>base.us</v>
      </c>
      <c r="I8652" t="s">
        <v>11357</v>
      </c>
      <c r="J8652" t="s">
        <v>11358</v>
      </c>
      <c r="K8652" t="s">
        <v>11408</v>
      </c>
      <c r="L8652" t="str">
        <f>CONCATENATE(G8652," ",K8652)</f>
        <v>United States Indiana</v>
      </c>
      <c r="M8652" t="str">
        <f>IFERROR(VLOOKUP(L8652,'State(need_input)'!I$2:J$3992,2,FALSE),"")</f>
        <v>base.state_us_15</v>
      </c>
      <c r="O8652">
        <v>6202</v>
      </c>
      <c r="P8652">
        <v>1840007263</v>
      </c>
    </row>
    <row r="8653" spans="1:16">
      <c r="A8653" s="5" t="str">
        <f>CONCATENATE("rdx_city_",J8653,"_",B8653)</f>
        <v>rdx_city_USA_838</v>
      </c>
      <c r="B8653">
        <f>IF(I8653=I8652,B8652+1,1)</f>
        <v>838</v>
      </c>
      <c r="C8653" t="s">
        <v>12012</v>
      </c>
      <c r="D8653" t="s">
        <v>12012</v>
      </c>
      <c r="E8653">
        <v>41.8434</v>
      </c>
      <c r="F8653">
        <v>-90.2408</v>
      </c>
      <c r="G8653" t="s">
        <v>11356</v>
      </c>
      <c r="H8653" t="str">
        <f>IFERROR(VLOOKUP(I8653,'country(26mar)'!C$2:D$251,2,FALSE),"")</f>
        <v>base.us</v>
      </c>
      <c r="I8653" t="s">
        <v>11357</v>
      </c>
      <c r="J8653" t="s">
        <v>11358</v>
      </c>
      <c r="K8653" t="s">
        <v>11411</v>
      </c>
      <c r="L8653" t="str">
        <f>CONCATENATE(G8653," ",K8653)</f>
        <v>United States Iowa</v>
      </c>
      <c r="M8653" t="str">
        <f>IFERROR(VLOOKUP(L8653,'State(need_input)'!I$2:J$3992,2,FALSE),"")</f>
        <v>base.state_us_16</v>
      </c>
      <c r="O8653">
        <v>30642</v>
      </c>
      <c r="P8653">
        <v>1840000507</v>
      </c>
    </row>
    <row r="8654" spans="1:16">
      <c r="A8654" s="5" t="str">
        <f>CONCATENATE("rdx_city_",J8654,"_",B8654)</f>
        <v>rdx_city_USA_839</v>
      </c>
      <c r="B8654">
        <f>IF(I8654=I8653,B8653+1,1)</f>
        <v>839</v>
      </c>
      <c r="C8654" t="s">
        <v>12012</v>
      </c>
      <c r="D8654" t="s">
        <v>12012</v>
      </c>
      <c r="E8654">
        <v>35.5058</v>
      </c>
      <c r="F8654">
        <v>-98.9723</v>
      </c>
      <c r="G8654" t="s">
        <v>11356</v>
      </c>
      <c r="H8654" t="str">
        <f>IFERROR(VLOOKUP(I8654,'country(26mar)'!C$2:D$251,2,FALSE),"")</f>
        <v>base.us</v>
      </c>
      <c r="I8654" t="s">
        <v>11357</v>
      </c>
      <c r="J8654" t="s">
        <v>11358</v>
      </c>
      <c r="K8654" t="s">
        <v>11372</v>
      </c>
      <c r="L8654" t="str">
        <f>CONCATENATE(G8654," ",K8654)</f>
        <v>United States Oklahoma</v>
      </c>
      <c r="M8654" t="str">
        <f>IFERROR(VLOOKUP(L8654,'State(need_input)'!I$2:J$3992,2,FALSE),"")</f>
        <v>base.state_us_31</v>
      </c>
      <c r="O8654">
        <v>8529</v>
      </c>
      <c r="P8654">
        <v>1840019108</v>
      </c>
    </row>
    <row r="8655" spans="1:16">
      <c r="A8655" s="5" t="str">
        <f>CONCATENATE("rdx_city_",J8655,"_",B8655)</f>
        <v>rdx_city_USA_840</v>
      </c>
      <c r="B8655">
        <f>IF(I8655=I8654,B8654+1,1)</f>
        <v>840</v>
      </c>
      <c r="C8655" t="s">
        <v>12012</v>
      </c>
      <c r="D8655" t="s">
        <v>12012</v>
      </c>
      <c r="E8655">
        <v>41.1395</v>
      </c>
      <c r="F8655">
        <v>-112.0656</v>
      </c>
      <c r="G8655" t="s">
        <v>11356</v>
      </c>
      <c r="H8655" t="str">
        <f>IFERROR(VLOOKUP(I8655,'country(26mar)'!C$2:D$251,2,FALSE),"")</f>
        <v>base.us</v>
      </c>
      <c r="I8655" t="s">
        <v>11357</v>
      </c>
      <c r="J8655" t="s">
        <v>11358</v>
      </c>
      <c r="K8655" t="s">
        <v>11432</v>
      </c>
      <c r="L8655" t="str">
        <f>CONCATENATE(G8655," ",K8655)</f>
        <v>United States Utah</v>
      </c>
      <c r="M8655" t="str">
        <f>IFERROR(VLOOKUP(L8655,'State(need_input)'!I$2:J$3992,2,FALSE),"")</f>
        <v>base.state_us_45</v>
      </c>
      <c r="O8655">
        <v>21971</v>
      </c>
      <c r="P8655">
        <v>1840018736</v>
      </c>
    </row>
    <row r="8656" spans="1:16">
      <c r="A8656" s="5" t="str">
        <f>CONCATENATE("rdx_city_",J8656,"_",B8656)</f>
        <v>rdx_city_USA_841</v>
      </c>
      <c r="B8656">
        <f>IF(I8656=I8655,B8655+1,1)</f>
        <v>841</v>
      </c>
      <c r="C8656" t="s">
        <v>12012</v>
      </c>
      <c r="D8656" t="s">
        <v>12012</v>
      </c>
      <c r="E8656">
        <v>38.3716</v>
      </c>
      <c r="F8656">
        <v>-93.7679</v>
      </c>
      <c r="G8656" t="s">
        <v>11356</v>
      </c>
      <c r="H8656" t="str">
        <f>IFERROR(VLOOKUP(I8656,'country(26mar)'!C$2:D$251,2,FALSE),"")</f>
        <v>base.us</v>
      </c>
      <c r="I8656" t="s">
        <v>11357</v>
      </c>
      <c r="J8656" t="s">
        <v>11358</v>
      </c>
      <c r="K8656" t="s">
        <v>11495</v>
      </c>
      <c r="L8656" t="str">
        <f>CONCATENATE(G8656," ",K8656)</f>
        <v>United States Missouri</v>
      </c>
      <c r="M8656" t="str">
        <f>IFERROR(VLOOKUP(L8656,'State(need_input)'!I$2:J$3992,2,FALSE),"")</f>
        <v>base.state_us_38</v>
      </c>
      <c r="O8656">
        <v>8646</v>
      </c>
      <c r="P8656">
        <v>1840007492</v>
      </c>
    </row>
    <row r="8657" spans="1:16">
      <c r="A8657" s="5" t="str">
        <f>CONCATENATE("rdx_city_",J8657,"_",B8657)</f>
        <v>rdx_city_USA_842</v>
      </c>
      <c r="B8657">
        <f>IF(I8657=I8656,B8656+1,1)</f>
        <v>842</v>
      </c>
      <c r="C8657" t="s">
        <v>12012</v>
      </c>
      <c r="D8657" t="s">
        <v>12012</v>
      </c>
      <c r="E8657">
        <v>32.354</v>
      </c>
      <c r="F8657">
        <v>-90.3403</v>
      </c>
      <c r="G8657" t="s">
        <v>11356</v>
      </c>
      <c r="H8657" t="str">
        <f>IFERROR(VLOOKUP(I8657,'country(26mar)'!C$2:D$251,2,FALSE),"")</f>
        <v>base.us</v>
      </c>
      <c r="I8657" t="s">
        <v>11357</v>
      </c>
      <c r="J8657" t="s">
        <v>11358</v>
      </c>
      <c r="K8657" t="s">
        <v>11452</v>
      </c>
      <c r="L8657" t="str">
        <f>CONCATENATE(G8657," ",K8657)</f>
        <v>United States Mississippi</v>
      </c>
      <c r="M8657" t="str">
        <f>IFERROR(VLOOKUP(L8657,'State(need_input)'!I$2:J$3992,2,FALSE),"")</f>
        <v>base.state_us_37</v>
      </c>
      <c r="O8657">
        <v>25154</v>
      </c>
      <c r="P8657">
        <v>1840014893</v>
      </c>
    </row>
    <row r="8658" spans="1:16">
      <c r="A8658" s="5" t="str">
        <f>CONCATENATE("rdx_city_",J8658,"_",B8658)</f>
        <v>rdx_city_USA_843</v>
      </c>
      <c r="B8658">
        <f>IF(I8658=I8657,B8657+1,1)</f>
        <v>843</v>
      </c>
      <c r="C8658" t="s">
        <v>12012</v>
      </c>
      <c r="D8658" t="s">
        <v>12012</v>
      </c>
      <c r="E8658">
        <v>34.4774</v>
      </c>
      <c r="F8658">
        <v>-81.864</v>
      </c>
      <c r="G8658" t="s">
        <v>11356</v>
      </c>
      <c r="H8658" t="str">
        <f>IFERROR(VLOOKUP(I8658,'country(26mar)'!C$2:D$251,2,FALSE),"")</f>
        <v>base.us</v>
      </c>
      <c r="I8658" t="s">
        <v>11357</v>
      </c>
      <c r="J8658" t="s">
        <v>11358</v>
      </c>
      <c r="K8658" t="s">
        <v>11360</v>
      </c>
      <c r="L8658" t="str">
        <f>CONCATENATE(G8658," ",K8658)</f>
        <v>United States South Carolina</v>
      </c>
      <c r="M8658" t="str">
        <f>IFERROR(VLOOKUP(L8658,'State(need_input)'!I$2:J$3992,2,FALSE),"")</f>
        <v>base.state_us_41</v>
      </c>
      <c r="O8658">
        <v>11193</v>
      </c>
      <c r="P8658">
        <v>1840014667</v>
      </c>
    </row>
    <row r="8659" spans="1:16">
      <c r="A8659" s="5" t="str">
        <f>CONCATENATE("rdx_city_",J8659,"_",B8659)</f>
        <v>rdx_city_USA_844</v>
      </c>
      <c r="B8659">
        <f>IF(I8659=I8658,B8658+1,1)</f>
        <v>844</v>
      </c>
      <c r="C8659" t="s">
        <v>12013</v>
      </c>
      <c r="D8659" t="s">
        <v>12013</v>
      </c>
      <c r="E8659">
        <v>41.6147</v>
      </c>
      <c r="F8659">
        <v>-93.7979</v>
      </c>
      <c r="G8659" t="s">
        <v>11356</v>
      </c>
      <c r="H8659" t="str">
        <f>IFERROR(VLOOKUP(I8659,'country(26mar)'!C$2:D$251,2,FALSE),"")</f>
        <v>base.us</v>
      </c>
      <c r="I8659" t="s">
        <v>11357</v>
      </c>
      <c r="J8659" t="s">
        <v>11358</v>
      </c>
      <c r="K8659" t="s">
        <v>11411</v>
      </c>
      <c r="L8659" t="str">
        <f>CONCATENATE(G8659," ",K8659)</f>
        <v>United States Iowa</v>
      </c>
      <c r="M8659" t="str">
        <f>IFERROR(VLOOKUP(L8659,'State(need_input)'!I$2:J$3992,2,FALSE),"")</f>
        <v>base.state_us_16</v>
      </c>
      <c r="O8659">
        <v>17172</v>
      </c>
      <c r="P8659">
        <v>1840007063</v>
      </c>
    </row>
    <row r="8660" spans="1:16">
      <c r="A8660" s="5" t="str">
        <f>CONCATENATE("rdx_city_",J8660,"_",B8660)</f>
        <v>rdx_city_USA_845</v>
      </c>
      <c r="B8660">
        <f>IF(I8660=I8659,B8659+1,1)</f>
        <v>845</v>
      </c>
      <c r="C8660" t="s">
        <v>12014</v>
      </c>
      <c r="D8660" t="s">
        <v>12014</v>
      </c>
      <c r="E8660">
        <v>46.7221</v>
      </c>
      <c r="F8660">
        <v>-92.4923</v>
      </c>
      <c r="G8660" t="s">
        <v>11356</v>
      </c>
      <c r="H8660" t="str">
        <f>IFERROR(VLOOKUP(I8660,'country(26mar)'!C$2:D$251,2,FALSE),"")</f>
        <v>base.us</v>
      </c>
      <c r="I8660" t="s">
        <v>11357</v>
      </c>
      <c r="J8660" t="s">
        <v>11358</v>
      </c>
      <c r="K8660" t="s">
        <v>11400</v>
      </c>
      <c r="L8660" t="str">
        <f>CONCATENATE(G8660," ",K8660)</f>
        <v>United States Minnesota</v>
      </c>
      <c r="M8660" t="str">
        <f>IFERROR(VLOOKUP(L8660,'State(need_input)'!I$2:J$3992,2,FALSE),"")</f>
        <v>base.state_us_36</v>
      </c>
      <c r="O8660">
        <v>12738</v>
      </c>
      <c r="P8660">
        <v>1840006646</v>
      </c>
    </row>
    <row r="8661" spans="1:16">
      <c r="A8661" s="5" t="str">
        <f>CONCATENATE("rdx_city_",J8661,"_",B8661)</f>
        <v>rdx_city_USA_846</v>
      </c>
      <c r="B8661">
        <f>IF(I8661=I8660,B8660+1,1)</f>
        <v>846</v>
      </c>
      <c r="C8661" t="s">
        <v>12015</v>
      </c>
      <c r="D8661" t="s">
        <v>12015</v>
      </c>
      <c r="E8661">
        <v>40.9733</v>
      </c>
      <c r="F8661">
        <v>-73.9604</v>
      </c>
      <c r="G8661" t="s">
        <v>11356</v>
      </c>
      <c r="H8661" t="str">
        <f>IFERROR(VLOOKUP(I8661,'country(26mar)'!C$2:D$251,2,FALSE),"")</f>
        <v>base.us</v>
      </c>
      <c r="I8661" t="s">
        <v>11357</v>
      </c>
      <c r="J8661" t="s">
        <v>11358</v>
      </c>
      <c r="K8661" t="s">
        <v>11370</v>
      </c>
      <c r="L8661" t="str">
        <f>CONCATENATE(G8661," ",K8661)</f>
        <v>United States New Jersey</v>
      </c>
      <c r="M8661" t="str">
        <f>IFERROR(VLOOKUP(L8661,'State(need_input)'!I$2:J$3992,2,FALSE),"")</f>
        <v>base.state_us_25</v>
      </c>
      <c r="O8661">
        <v>8766</v>
      </c>
      <c r="P8661">
        <v>1840003538</v>
      </c>
    </row>
    <row r="8662" spans="1:16">
      <c r="A8662" s="5" t="str">
        <f>CONCATENATE("rdx_city_",J8662,"_",B8662)</f>
        <v>rdx_city_USA_847</v>
      </c>
      <c r="B8662">
        <f>IF(I8662=I8661,B8661+1,1)</f>
        <v>847</v>
      </c>
      <c r="C8662" t="s">
        <v>12016</v>
      </c>
      <c r="D8662" t="s">
        <v>12016</v>
      </c>
      <c r="E8662">
        <v>35.1124</v>
      </c>
      <c r="F8662">
        <v>-81.2202</v>
      </c>
      <c r="G8662" t="s">
        <v>11356</v>
      </c>
      <c r="H8662" t="str">
        <f>IFERROR(VLOOKUP(I8662,'country(26mar)'!C$2:D$251,2,FALSE),"")</f>
        <v>base.us</v>
      </c>
      <c r="I8662" t="s">
        <v>11357</v>
      </c>
      <c r="J8662" t="s">
        <v>11358</v>
      </c>
      <c r="K8662" t="s">
        <v>11360</v>
      </c>
      <c r="L8662" t="str">
        <f>CONCATENATE(G8662," ",K8662)</f>
        <v>United States South Carolina</v>
      </c>
      <c r="M8662" t="str">
        <f>IFERROR(VLOOKUP(L8662,'State(need_input)'!I$2:J$3992,2,FALSE),"")</f>
        <v>base.state_us_41</v>
      </c>
      <c r="O8662">
        <v>7780</v>
      </c>
      <c r="P8662">
        <v>1840016478</v>
      </c>
    </row>
    <row r="8663" spans="1:16">
      <c r="A8663" s="5" t="str">
        <f>CONCATENATE("rdx_city_",J8663,"_",B8663)</f>
        <v>rdx_city_USA_848</v>
      </c>
      <c r="B8663">
        <f>IF(I8663=I8662,B8662+1,1)</f>
        <v>848</v>
      </c>
      <c r="C8663" t="s">
        <v>12017</v>
      </c>
      <c r="D8663" t="s">
        <v>12017</v>
      </c>
      <c r="E8663">
        <v>38.7962</v>
      </c>
      <c r="F8663">
        <v>-123.0154</v>
      </c>
      <c r="G8663" t="s">
        <v>11356</v>
      </c>
      <c r="H8663" t="str">
        <f>IFERROR(VLOOKUP(I8663,'country(26mar)'!C$2:D$251,2,FALSE),"")</f>
        <v>base.us</v>
      </c>
      <c r="I8663" t="s">
        <v>11357</v>
      </c>
      <c r="J8663" t="s">
        <v>11358</v>
      </c>
      <c r="K8663" t="s">
        <v>11379</v>
      </c>
      <c r="L8663" t="str">
        <f>CONCATENATE(G8663," ",K8663)</f>
        <v>United States California</v>
      </c>
      <c r="M8663" t="str">
        <f>IFERROR(VLOOKUP(L8663,'State(need_input)'!I$2:J$3992,2,FALSE),"")</f>
        <v>base.state_us_5</v>
      </c>
      <c r="O8663">
        <v>9362</v>
      </c>
      <c r="P8663">
        <v>1840018838</v>
      </c>
    </row>
    <row r="8664" spans="1:16">
      <c r="A8664" s="5" t="str">
        <f>CONCATENATE("rdx_city_",J8664,"_",B8664)</f>
        <v>rdx_city_USA_849</v>
      </c>
      <c r="B8664">
        <f>IF(I8664=I8663,B8663+1,1)</f>
        <v>849</v>
      </c>
      <c r="C8664" t="s">
        <v>12018</v>
      </c>
      <c r="D8664" t="s">
        <v>12018</v>
      </c>
      <c r="E8664">
        <v>34.4376</v>
      </c>
      <c r="F8664">
        <v>-103.1923</v>
      </c>
      <c r="G8664" t="s">
        <v>11356</v>
      </c>
      <c r="H8664" t="str">
        <f>IFERROR(VLOOKUP(I8664,'country(26mar)'!C$2:D$251,2,FALSE),"")</f>
        <v>base.us</v>
      </c>
      <c r="I8664" t="s">
        <v>11357</v>
      </c>
      <c r="J8664" t="s">
        <v>11358</v>
      </c>
      <c r="K8664" t="s">
        <v>11394</v>
      </c>
      <c r="L8664" t="str">
        <f>CONCATENATE(G8664," ",K8664)</f>
        <v>United States New Mexico</v>
      </c>
      <c r="M8664" t="str">
        <f>IFERROR(VLOOKUP(L8664,'State(need_input)'!I$2:J$3992,2,FALSE),"")</f>
        <v>base.state_us_26</v>
      </c>
      <c r="O8664">
        <v>42875</v>
      </c>
      <c r="P8664">
        <v>1840019195</v>
      </c>
    </row>
    <row r="8665" spans="1:16">
      <c r="A8665" s="5" t="str">
        <f>CONCATENATE("rdx_city_",J8665,"_",B8665)</f>
        <v>rdx_city_USA_850</v>
      </c>
      <c r="B8665">
        <f>IF(I8665=I8664,B8664+1,1)</f>
        <v>850</v>
      </c>
      <c r="C8665" t="s">
        <v>12018</v>
      </c>
      <c r="D8665" t="s">
        <v>12018</v>
      </c>
      <c r="E8665">
        <v>36.8278</v>
      </c>
      <c r="F8665">
        <v>-119.6841</v>
      </c>
      <c r="G8665" t="s">
        <v>11356</v>
      </c>
      <c r="H8665" t="str">
        <f>IFERROR(VLOOKUP(I8665,'country(26mar)'!C$2:D$251,2,FALSE),"")</f>
        <v>base.us</v>
      </c>
      <c r="I8665" t="s">
        <v>11357</v>
      </c>
      <c r="J8665" t="s">
        <v>11358</v>
      </c>
      <c r="K8665" t="s">
        <v>11379</v>
      </c>
      <c r="L8665" t="str">
        <f>CONCATENATE(G8665," ",K8665)</f>
        <v>United States California</v>
      </c>
      <c r="M8665" t="str">
        <f>IFERROR(VLOOKUP(L8665,'State(need_input)'!I$2:J$3992,2,FALSE),"")</f>
        <v>base.state_us_5</v>
      </c>
      <c r="O8665">
        <v>109691</v>
      </c>
      <c r="P8665">
        <v>1840018944</v>
      </c>
    </row>
    <row r="8666" spans="1:16">
      <c r="A8666" s="5" t="str">
        <f>CONCATENATE("rdx_city_",J8666,"_",B8666)</f>
        <v>rdx_city_USA_851</v>
      </c>
      <c r="B8666">
        <f>IF(I8666=I8665,B8665+1,1)</f>
        <v>851</v>
      </c>
      <c r="C8666" t="s">
        <v>12019</v>
      </c>
      <c r="D8666" t="s">
        <v>12019</v>
      </c>
      <c r="E8666">
        <v>29.0257</v>
      </c>
      <c r="F8666">
        <v>-95.3973</v>
      </c>
      <c r="G8666" t="s">
        <v>11356</v>
      </c>
      <c r="H8666" t="str">
        <f>IFERROR(VLOOKUP(I8666,'country(26mar)'!C$2:D$251,2,FALSE),"")</f>
        <v>base.us</v>
      </c>
      <c r="I8666" t="s">
        <v>11357</v>
      </c>
      <c r="J8666" t="s">
        <v>11358</v>
      </c>
      <c r="K8666" t="s">
        <v>11365</v>
      </c>
      <c r="L8666" t="str">
        <f>CONCATENATE(G8666," ",K8666)</f>
        <v>United States Texas</v>
      </c>
      <c r="M8666" t="str">
        <f>IFERROR(VLOOKUP(L8666,'State(need_input)'!I$2:J$3992,2,FALSE),"")</f>
        <v>base.state_us_44</v>
      </c>
      <c r="O8666">
        <v>11634</v>
      </c>
      <c r="P8666">
        <v>1840019669</v>
      </c>
    </row>
    <row r="8667" spans="1:16">
      <c r="A8667" s="5" t="str">
        <f>CONCATENATE("rdx_city_",J8667,"_",B8667)</f>
        <v>rdx_city_USA_852</v>
      </c>
      <c r="B8667">
        <f>IF(I8667=I8666,B8666+1,1)</f>
        <v>852</v>
      </c>
      <c r="C8667" t="s">
        <v>12020</v>
      </c>
      <c r="D8667" t="s">
        <v>12020</v>
      </c>
      <c r="E8667">
        <v>41.3046</v>
      </c>
      <c r="F8667">
        <v>-82.9782</v>
      </c>
      <c r="G8667" t="s">
        <v>11356</v>
      </c>
      <c r="H8667" t="str">
        <f>IFERROR(VLOOKUP(I8667,'country(26mar)'!C$2:D$251,2,FALSE),"")</f>
        <v>base.us</v>
      </c>
      <c r="I8667" t="s">
        <v>11357</v>
      </c>
      <c r="J8667" t="s">
        <v>11358</v>
      </c>
      <c r="K8667" t="s">
        <v>11373</v>
      </c>
      <c r="L8667" t="str">
        <f>CONCATENATE(G8667," ",K8667)</f>
        <v>United States Ohio</v>
      </c>
      <c r="M8667" t="str">
        <f>IFERROR(VLOOKUP(L8667,'State(need_input)'!I$2:J$3992,2,FALSE),"")</f>
        <v>base.state_us_30</v>
      </c>
      <c r="O8667">
        <v>5927</v>
      </c>
      <c r="P8667">
        <v>1840007131</v>
      </c>
    </row>
    <row r="8668" spans="1:16">
      <c r="A8668" s="5" t="str">
        <f>CONCATENATE("rdx_city_",J8668,"_",B8668)</f>
        <v>rdx_city_USA_853</v>
      </c>
      <c r="B8668">
        <f>IF(I8668=I8667,B8667+1,1)</f>
        <v>853</v>
      </c>
      <c r="C8668" t="s">
        <v>12021</v>
      </c>
      <c r="D8668" t="s">
        <v>12021</v>
      </c>
      <c r="E8668">
        <v>33.6905</v>
      </c>
      <c r="F8668">
        <v>-116.143</v>
      </c>
      <c r="G8668" t="s">
        <v>11356</v>
      </c>
      <c r="H8668" t="str">
        <f>IFERROR(VLOOKUP(I8668,'country(26mar)'!C$2:D$251,2,FALSE),"")</f>
        <v>base.us</v>
      </c>
      <c r="I8668" t="s">
        <v>11357</v>
      </c>
      <c r="J8668" t="s">
        <v>11358</v>
      </c>
      <c r="K8668" t="s">
        <v>11379</v>
      </c>
      <c r="L8668" t="str">
        <f>CONCATENATE(G8668," ",K8668)</f>
        <v>United States California</v>
      </c>
      <c r="M8668" t="str">
        <f>IFERROR(VLOOKUP(L8668,'State(need_input)'!I$2:J$3992,2,FALSE),"")</f>
        <v>base.state_us_5</v>
      </c>
      <c r="O8668">
        <v>45443</v>
      </c>
      <c r="P8668">
        <v>1840019294</v>
      </c>
    </row>
    <row r="8669" spans="1:16">
      <c r="A8669" s="5" t="str">
        <f>CONCATENATE("rdx_city_",J8669,"_",B8669)</f>
        <v>rdx_city_USA_854</v>
      </c>
      <c r="B8669">
        <f>IF(I8669=I8668,B8668+1,1)</f>
        <v>854</v>
      </c>
      <c r="C8669" t="s">
        <v>12022</v>
      </c>
      <c r="D8669" t="s">
        <v>12022</v>
      </c>
      <c r="E8669">
        <v>41.278</v>
      </c>
      <c r="F8669">
        <v>-88.2791</v>
      </c>
      <c r="G8669" t="s">
        <v>11356</v>
      </c>
      <c r="H8669" t="str">
        <f>IFERROR(VLOOKUP(I8669,'country(26mar)'!C$2:D$251,2,FALSE),"")</f>
        <v>base.us</v>
      </c>
      <c r="I8669" t="s">
        <v>11357</v>
      </c>
      <c r="J8669" t="s">
        <v>11358</v>
      </c>
      <c r="K8669" t="s">
        <v>11376</v>
      </c>
      <c r="L8669" t="str">
        <f>CONCATENATE(G8669," ",K8669)</f>
        <v>United States Illinois</v>
      </c>
      <c r="M8669" t="str">
        <f>IFERROR(VLOOKUP(L8669,'State(need_input)'!I$2:J$3992,2,FALSE),"")</f>
        <v>base.state_us_14</v>
      </c>
      <c r="O8669">
        <v>5369</v>
      </c>
      <c r="P8669">
        <v>1840011613</v>
      </c>
    </row>
    <row r="8670" spans="1:16">
      <c r="A8670" s="5" t="str">
        <f>CONCATENATE("rdx_city_",J8670,"_",B8670)</f>
        <v>rdx_city_USA_855</v>
      </c>
      <c r="B8670">
        <f>IF(I8670=I8669,B8669+1,1)</f>
        <v>855</v>
      </c>
      <c r="C8670" t="s">
        <v>12023</v>
      </c>
      <c r="D8670" t="s">
        <v>12023</v>
      </c>
      <c r="E8670">
        <v>36.1432</v>
      </c>
      <c r="F8670">
        <v>-120.3266</v>
      </c>
      <c r="G8670" t="s">
        <v>11356</v>
      </c>
      <c r="H8670" t="str">
        <f>IFERROR(VLOOKUP(I8670,'country(26mar)'!C$2:D$251,2,FALSE),"")</f>
        <v>base.us</v>
      </c>
      <c r="I8670" t="s">
        <v>11357</v>
      </c>
      <c r="J8670" t="s">
        <v>11358</v>
      </c>
      <c r="K8670" t="s">
        <v>11379</v>
      </c>
      <c r="L8670" t="str">
        <f>CONCATENATE(G8670," ",K8670)</f>
        <v>United States California</v>
      </c>
      <c r="M8670" t="str">
        <f>IFERROR(VLOOKUP(L8670,'State(need_input)'!I$2:J$3992,2,FALSE),"")</f>
        <v>base.state_us_5</v>
      </c>
      <c r="O8670">
        <v>15915</v>
      </c>
      <c r="P8670">
        <v>1840018945</v>
      </c>
    </row>
    <row r="8671" spans="1:16">
      <c r="A8671" s="5" t="str">
        <f>CONCATENATE("rdx_city_",J8671,"_",B8671)</f>
        <v>rdx_city_USA_856</v>
      </c>
      <c r="B8671">
        <f>IF(I8671=I8670,B8670+1,1)</f>
        <v>856</v>
      </c>
      <c r="C8671" t="s">
        <v>12024</v>
      </c>
      <c r="D8671" t="s">
        <v>12024</v>
      </c>
      <c r="E8671">
        <v>39.9849</v>
      </c>
      <c r="F8671">
        <v>-75.8199</v>
      </c>
      <c r="G8671" t="s">
        <v>11356</v>
      </c>
      <c r="H8671" t="str">
        <f>IFERROR(VLOOKUP(I8671,'country(26mar)'!C$2:D$251,2,FALSE),"")</f>
        <v>base.us</v>
      </c>
      <c r="I8671" t="s">
        <v>11357</v>
      </c>
      <c r="J8671" t="s">
        <v>11358</v>
      </c>
      <c r="K8671" t="s">
        <v>11416</v>
      </c>
      <c r="L8671" t="str">
        <f>CONCATENATE(G8671," ",K8671)</f>
        <v>United States Pennsylvania</v>
      </c>
      <c r="M8671" t="str">
        <f>IFERROR(VLOOKUP(L8671,'State(need_input)'!I$2:J$3992,2,FALSE),"")</f>
        <v>base.state_us_39</v>
      </c>
      <c r="O8671">
        <v>13123</v>
      </c>
      <c r="P8671">
        <v>1840001424</v>
      </c>
    </row>
    <row r="8672" spans="1:16">
      <c r="A8672" s="5" t="str">
        <f>CONCATENATE("rdx_city_",J8672,"_",B8672)</f>
        <v>rdx_city_USA_857</v>
      </c>
      <c r="B8672">
        <f>IF(I8672=I8671,B8671+1,1)</f>
        <v>857</v>
      </c>
      <c r="C8672" t="s">
        <v>12025</v>
      </c>
      <c r="D8672" t="s">
        <v>12025</v>
      </c>
      <c r="E8672">
        <v>42.6787</v>
      </c>
      <c r="F8672">
        <v>-74.486</v>
      </c>
      <c r="G8672" t="s">
        <v>11356</v>
      </c>
      <c r="H8672" t="str">
        <f>IFERROR(VLOOKUP(I8672,'country(26mar)'!C$2:D$251,2,FALSE),"")</f>
        <v>base.us</v>
      </c>
      <c r="I8672" t="s">
        <v>11357</v>
      </c>
      <c r="J8672" t="s">
        <v>11358</v>
      </c>
      <c r="K8672" t="s">
        <v>11385</v>
      </c>
      <c r="L8672" t="str">
        <f>CONCATENATE(G8672," ",K8672)</f>
        <v>United States New York</v>
      </c>
      <c r="M8672" t="str">
        <f>IFERROR(VLOOKUP(L8672,'State(need_input)'!I$2:J$3992,2,FALSE),"")</f>
        <v>base.state_us_27</v>
      </c>
      <c r="O8672">
        <v>5465</v>
      </c>
      <c r="P8672">
        <v>1840004488</v>
      </c>
    </row>
    <row r="8673" spans="1:16">
      <c r="A8673" s="5" t="str">
        <f>CONCATENATE("rdx_city_",J8673,"_",B8673)</f>
        <v>rdx_city_USA_858</v>
      </c>
      <c r="B8673">
        <f>IF(I8673=I8672,B8672+1,1)</f>
        <v>858</v>
      </c>
      <c r="C8673" t="s">
        <v>12026</v>
      </c>
      <c r="D8673" t="s">
        <v>12026</v>
      </c>
      <c r="E8673">
        <v>32.3875</v>
      </c>
      <c r="F8673">
        <v>-83.3523</v>
      </c>
      <c r="G8673" t="s">
        <v>11356</v>
      </c>
      <c r="H8673" t="str">
        <f>IFERROR(VLOOKUP(I8673,'country(26mar)'!C$2:D$251,2,FALSE),"")</f>
        <v>base.us</v>
      </c>
      <c r="I8673" t="s">
        <v>11357</v>
      </c>
      <c r="J8673" t="s">
        <v>11358</v>
      </c>
      <c r="K8673" t="s">
        <v>4020</v>
      </c>
      <c r="L8673" t="str">
        <f>CONCATENATE(G8673," ",K8673)</f>
        <v>United States Georgia</v>
      </c>
      <c r="M8673" t="str">
        <f>IFERROR(VLOOKUP(L8673,'State(need_input)'!I$2:J$3992,2,FALSE),"")</f>
        <v>base.state_us_11</v>
      </c>
      <c r="O8673">
        <v>6024</v>
      </c>
      <c r="P8673">
        <v>1840014890</v>
      </c>
    </row>
    <row r="8674" spans="1:16">
      <c r="A8674" s="5" t="str">
        <f>CONCATENATE("rdx_city_",J8674,"_",B8674)</f>
        <v>rdx_city_USA_859</v>
      </c>
      <c r="B8674">
        <f>IF(I8674=I8673,B8673+1,1)</f>
        <v>859</v>
      </c>
      <c r="C8674" t="s">
        <v>12027</v>
      </c>
      <c r="D8674" t="s">
        <v>12027</v>
      </c>
      <c r="E8674">
        <v>28.3821</v>
      </c>
      <c r="F8674">
        <v>-80.7675</v>
      </c>
      <c r="G8674" t="s">
        <v>11356</v>
      </c>
      <c r="H8674" t="str">
        <f>IFERROR(VLOOKUP(I8674,'country(26mar)'!C$2:D$251,2,FALSE),"")</f>
        <v>base.us</v>
      </c>
      <c r="I8674" t="s">
        <v>11357</v>
      </c>
      <c r="J8674" t="s">
        <v>11358</v>
      </c>
      <c r="K8674" t="s">
        <v>11435</v>
      </c>
      <c r="L8674" t="str">
        <f>CONCATENATE(G8674," ",K8674)</f>
        <v>United States Florida</v>
      </c>
      <c r="M8674" t="str">
        <f>IFERROR(VLOOKUP(L8674,'State(need_input)'!I$2:J$3992,2,FALSE),"")</f>
        <v>base.state_us_10</v>
      </c>
      <c r="O8674">
        <v>18532</v>
      </c>
      <c r="P8674">
        <v>1840015092</v>
      </c>
    </row>
    <row r="8675" spans="1:16">
      <c r="A8675" s="5" t="str">
        <f>CONCATENATE("rdx_city_",J8675,"_",B8675)</f>
        <v>rdx_city_USA_860</v>
      </c>
      <c r="B8675">
        <f>IF(I8675=I8674,B8674+1,1)</f>
        <v>860</v>
      </c>
      <c r="C8675" t="s">
        <v>12028</v>
      </c>
      <c r="D8675" t="s">
        <v>12028</v>
      </c>
      <c r="E8675">
        <v>28.3328</v>
      </c>
      <c r="F8675">
        <v>-80.6274</v>
      </c>
      <c r="G8675" t="s">
        <v>11356</v>
      </c>
      <c r="H8675" t="str">
        <f>IFERROR(VLOOKUP(I8675,'country(26mar)'!C$2:D$251,2,FALSE),"")</f>
        <v>base.us</v>
      </c>
      <c r="I8675" t="s">
        <v>11357</v>
      </c>
      <c r="J8675" t="s">
        <v>11358</v>
      </c>
      <c r="K8675" t="s">
        <v>11435</v>
      </c>
      <c r="L8675" t="str">
        <f>CONCATENATE(G8675," ",K8675)</f>
        <v>United States Florida</v>
      </c>
      <c r="M8675" t="str">
        <f>IFERROR(VLOOKUP(L8675,'State(need_input)'!I$2:J$3992,2,FALSE),"")</f>
        <v>base.state_us_10</v>
      </c>
      <c r="O8675">
        <v>11733</v>
      </c>
      <c r="P8675">
        <v>1840015093</v>
      </c>
    </row>
    <row r="8676" spans="1:16">
      <c r="A8676" s="5" t="str">
        <f>CONCATENATE("rdx_city_",J8676,"_",B8676)</f>
        <v>rdx_city_USA_861</v>
      </c>
      <c r="B8676">
        <f>IF(I8676=I8675,B8675+1,1)</f>
        <v>861</v>
      </c>
      <c r="C8676" t="s">
        <v>12029</v>
      </c>
      <c r="D8676" t="s">
        <v>12029</v>
      </c>
      <c r="E8676">
        <v>26.2803</v>
      </c>
      <c r="F8676">
        <v>-80.1842</v>
      </c>
      <c r="G8676" t="s">
        <v>11356</v>
      </c>
      <c r="H8676" t="str">
        <f>IFERROR(VLOOKUP(I8676,'country(26mar)'!C$2:D$251,2,FALSE),"")</f>
        <v>base.us</v>
      </c>
      <c r="I8676" t="s">
        <v>11357</v>
      </c>
      <c r="J8676" t="s">
        <v>11358</v>
      </c>
      <c r="K8676" t="s">
        <v>11435</v>
      </c>
      <c r="L8676" t="str">
        <f>CONCATENATE(G8676," ",K8676)</f>
        <v>United States Florida</v>
      </c>
      <c r="M8676" t="str">
        <f>IFERROR(VLOOKUP(L8676,'State(need_input)'!I$2:J$3992,2,FALSE),"")</f>
        <v>base.state_us_10</v>
      </c>
      <c r="O8676">
        <v>61010</v>
      </c>
      <c r="P8676">
        <v>1840015132</v>
      </c>
    </row>
    <row r="8677" spans="1:16">
      <c r="A8677" s="5" t="str">
        <f>CONCATENATE("rdx_city_",J8677,"_",B8677)</f>
        <v>rdx_city_USA_862</v>
      </c>
      <c r="B8677">
        <f>IF(I8677=I8676,B8676+1,1)</f>
        <v>862</v>
      </c>
      <c r="C8677" t="s">
        <v>12030</v>
      </c>
      <c r="D8677" t="s">
        <v>12030</v>
      </c>
      <c r="E8677">
        <v>44.5212</v>
      </c>
      <c r="F8677">
        <v>-109.055</v>
      </c>
      <c r="G8677" t="s">
        <v>11356</v>
      </c>
      <c r="H8677" t="str">
        <f>IFERROR(VLOOKUP(I8677,'country(26mar)'!C$2:D$251,2,FALSE),"")</f>
        <v>base.us</v>
      </c>
      <c r="I8677" t="s">
        <v>11357</v>
      </c>
      <c r="J8677" t="s">
        <v>11358</v>
      </c>
      <c r="K8677" t="s">
        <v>11887</v>
      </c>
      <c r="L8677" t="str">
        <f>CONCATENATE(G8677," ",K8677)</f>
        <v>United States Wyoming</v>
      </c>
      <c r="M8677" t="str">
        <f>IFERROR(VLOOKUP(L8677,'State(need_input)'!I$2:J$3992,2,FALSE),"")</f>
        <v>base.state_us_51</v>
      </c>
      <c r="O8677">
        <v>9696</v>
      </c>
      <c r="P8677">
        <v>1840018595</v>
      </c>
    </row>
    <row r="8678" spans="1:16">
      <c r="A8678" s="5" t="str">
        <f>CONCATENATE("rdx_city_",J8678,"_",B8678)</f>
        <v>rdx_city_USA_863</v>
      </c>
      <c r="B8678">
        <f>IF(I8678=I8677,B8677+1,1)</f>
        <v>863</v>
      </c>
      <c r="C8678" t="s">
        <v>12031</v>
      </c>
      <c r="D8678" t="s">
        <v>12031</v>
      </c>
      <c r="E8678">
        <v>47.7039</v>
      </c>
      <c r="F8678">
        <v>-116.7933</v>
      </c>
      <c r="G8678" t="s">
        <v>11356</v>
      </c>
      <c r="H8678" t="str">
        <f>IFERROR(VLOOKUP(I8678,'country(26mar)'!C$2:D$251,2,FALSE),"")</f>
        <v>base.us</v>
      </c>
      <c r="I8678" t="s">
        <v>11357</v>
      </c>
      <c r="J8678" t="s">
        <v>11358</v>
      </c>
      <c r="K8678" t="s">
        <v>11450</v>
      </c>
      <c r="L8678" t="str">
        <f>CONCATENATE(G8678," ",K8678)</f>
        <v>United States Idaho</v>
      </c>
      <c r="M8678" t="str">
        <f>IFERROR(VLOOKUP(L8678,'State(need_input)'!I$2:J$3992,2,FALSE),"")</f>
        <v>base.state_us_13</v>
      </c>
      <c r="O8678">
        <v>112935</v>
      </c>
      <c r="P8678">
        <v>1840018402</v>
      </c>
    </row>
    <row r="8679" spans="1:16">
      <c r="A8679" s="5" t="str">
        <f>CONCATENATE("rdx_city_",J8679,"_",B8679)</f>
        <v>rdx_city_USA_864</v>
      </c>
      <c r="B8679">
        <f>IF(I8679=I8678,B8678+1,1)</f>
        <v>864</v>
      </c>
      <c r="C8679" t="s">
        <v>12032</v>
      </c>
      <c r="D8679" t="s">
        <v>12032</v>
      </c>
      <c r="E8679">
        <v>37.052</v>
      </c>
      <c r="F8679">
        <v>-95.6178</v>
      </c>
      <c r="G8679" t="s">
        <v>11356</v>
      </c>
      <c r="H8679" t="str">
        <f>IFERROR(VLOOKUP(I8679,'country(26mar)'!C$2:D$251,2,FALSE),"")</f>
        <v>base.us</v>
      </c>
      <c r="I8679" t="s">
        <v>11357</v>
      </c>
      <c r="J8679" t="s">
        <v>11358</v>
      </c>
      <c r="K8679" t="s">
        <v>11366</v>
      </c>
      <c r="L8679" t="str">
        <f>CONCATENATE(G8679," ",K8679)</f>
        <v>United States Kansas</v>
      </c>
      <c r="M8679" t="str">
        <f>IFERROR(VLOOKUP(L8679,'State(need_input)'!I$2:J$3992,2,FALSE),"")</f>
        <v>base.state_us_17</v>
      </c>
      <c r="O8679">
        <v>10046</v>
      </c>
      <c r="P8679">
        <v>1840001707</v>
      </c>
    </row>
    <row r="8680" spans="1:16">
      <c r="A8680" s="5" t="str">
        <f>CONCATENATE("rdx_city_",J8680,"_",B8680)</f>
        <v>rdx_city_USA_865</v>
      </c>
      <c r="B8680">
        <f>IF(I8680=I8679,B8679+1,1)</f>
        <v>865</v>
      </c>
      <c r="C8680" t="s">
        <v>12033</v>
      </c>
      <c r="D8680" t="s">
        <v>12033</v>
      </c>
      <c r="E8680">
        <v>42.7732</v>
      </c>
      <c r="F8680">
        <v>-73.7077</v>
      </c>
      <c r="G8680" t="s">
        <v>11356</v>
      </c>
      <c r="H8680" t="str">
        <f>IFERROR(VLOOKUP(I8680,'country(26mar)'!C$2:D$251,2,FALSE),"")</f>
        <v>base.us</v>
      </c>
      <c r="I8680" t="s">
        <v>11357</v>
      </c>
      <c r="J8680" t="s">
        <v>11358</v>
      </c>
      <c r="K8680" t="s">
        <v>11385</v>
      </c>
      <c r="L8680" t="str">
        <f>CONCATENATE(G8680," ",K8680)</f>
        <v>United States New York</v>
      </c>
      <c r="M8680" t="str">
        <f>IFERROR(VLOOKUP(L8680,'State(need_input)'!I$2:J$3992,2,FALSE),"")</f>
        <v>base.state_us_27</v>
      </c>
      <c r="O8680">
        <v>16875</v>
      </c>
      <c r="P8680">
        <v>1840000418</v>
      </c>
    </row>
    <row r="8681" spans="1:16">
      <c r="A8681" s="5" t="str">
        <f>CONCATENATE("rdx_city_",J8681,"_",B8681)</f>
        <v>rdx_city_USA_866</v>
      </c>
      <c r="B8681">
        <f>IF(I8681=I8680,B8680+1,1)</f>
        <v>866</v>
      </c>
      <c r="C8681" t="s">
        <v>12034</v>
      </c>
      <c r="D8681" t="s">
        <v>12034</v>
      </c>
      <c r="E8681">
        <v>39.3842</v>
      </c>
      <c r="F8681">
        <v>-101.0461</v>
      </c>
      <c r="G8681" t="s">
        <v>11356</v>
      </c>
      <c r="H8681" t="str">
        <f>IFERROR(VLOOKUP(I8681,'country(26mar)'!C$2:D$251,2,FALSE),"")</f>
        <v>base.us</v>
      </c>
      <c r="I8681" t="s">
        <v>11357</v>
      </c>
      <c r="J8681" t="s">
        <v>11358</v>
      </c>
      <c r="K8681" t="s">
        <v>11366</v>
      </c>
      <c r="L8681" t="str">
        <f>CONCATENATE(G8681," ",K8681)</f>
        <v>United States Kansas</v>
      </c>
      <c r="M8681" t="str">
        <f>IFERROR(VLOOKUP(L8681,'State(need_input)'!I$2:J$3992,2,FALSE),"")</f>
        <v>base.state_us_17</v>
      </c>
      <c r="O8681">
        <v>5436</v>
      </c>
      <c r="P8681">
        <v>1840001553</v>
      </c>
    </row>
    <row r="8682" spans="1:16">
      <c r="A8682" s="5" t="str">
        <f>CONCATENATE("rdx_city_",J8682,"_",B8682)</f>
        <v>rdx_city_USA_867</v>
      </c>
      <c r="B8682">
        <f>IF(I8682=I8681,B8681+1,1)</f>
        <v>867</v>
      </c>
      <c r="C8682" t="s">
        <v>12035</v>
      </c>
      <c r="D8682" t="s">
        <v>12035</v>
      </c>
      <c r="E8682">
        <v>39.0131</v>
      </c>
      <c r="F8682">
        <v>-84.435</v>
      </c>
      <c r="G8682" t="s">
        <v>11356</v>
      </c>
      <c r="H8682" t="str">
        <f>IFERROR(VLOOKUP(I8682,'country(26mar)'!C$2:D$251,2,FALSE),"")</f>
        <v>base.us</v>
      </c>
      <c r="I8682" t="s">
        <v>11357</v>
      </c>
      <c r="J8682" t="s">
        <v>11358</v>
      </c>
      <c r="K8682" t="s">
        <v>11409</v>
      </c>
      <c r="L8682" t="str">
        <f>CONCATENATE(G8682," ",K8682)</f>
        <v>United States Kentucky</v>
      </c>
      <c r="M8682" t="str">
        <f>IFERROR(VLOOKUP(L8682,'State(need_input)'!I$2:J$3992,2,FALSE),"")</f>
        <v>base.state_us_18</v>
      </c>
      <c r="O8682">
        <v>6370</v>
      </c>
      <c r="P8682">
        <v>1840014257</v>
      </c>
    </row>
    <row r="8683" spans="1:16">
      <c r="A8683" s="5" t="str">
        <f>CONCATENATE("rdx_city_",J8683,"_",B8683)</f>
        <v>rdx_city_USA_868</v>
      </c>
      <c r="B8683">
        <f>IF(I8683=I8682,B8682+1,1)</f>
        <v>868</v>
      </c>
      <c r="C8683" t="s">
        <v>12036</v>
      </c>
      <c r="D8683" t="s">
        <v>12036</v>
      </c>
      <c r="E8683">
        <v>41.9456</v>
      </c>
      <c r="F8683">
        <v>-84.9993</v>
      </c>
      <c r="G8683" t="s">
        <v>11356</v>
      </c>
      <c r="H8683" t="str">
        <f>IFERROR(VLOOKUP(I8683,'country(26mar)'!C$2:D$251,2,FALSE),"")</f>
        <v>base.us</v>
      </c>
      <c r="I8683" t="s">
        <v>11357</v>
      </c>
      <c r="J8683" t="s">
        <v>11358</v>
      </c>
      <c r="K8683" t="s">
        <v>11381</v>
      </c>
      <c r="L8683" t="str">
        <f>CONCATENATE(G8683," ",K8683)</f>
        <v>United States Michigan</v>
      </c>
      <c r="M8683" t="str">
        <f>IFERROR(VLOOKUP(L8683,'State(need_input)'!I$2:J$3992,2,FALSE),"")</f>
        <v>base.state_us_35</v>
      </c>
      <c r="O8683">
        <v>16595</v>
      </c>
      <c r="P8683">
        <v>1840003250</v>
      </c>
    </row>
    <row r="8684" spans="1:16">
      <c r="A8684" s="5" t="str">
        <f>CONCATENATE("rdx_city_",J8684,"_",B8684)</f>
        <v>rdx_city_USA_869</v>
      </c>
      <c r="B8684">
        <f>IF(I8684=I8683,B8683+1,1)</f>
        <v>869</v>
      </c>
      <c r="C8684" t="s">
        <v>12037</v>
      </c>
      <c r="D8684" t="s">
        <v>12037</v>
      </c>
      <c r="E8684">
        <v>33.637</v>
      </c>
      <c r="F8684">
        <v>-84.4629</v>
      </c>
      <c r="G8684" t="s">
        <v>11356</v>
      </c>
      <c r="H8684" t="str">
        <f>IFERROR(VLOOKUP(I8684,'country(26mar)'!C$2:D$251,2,FALSE),"")</f>
        <v>base.us</v>
      </c>
      <c r="I8684" t="s">
        <v>11357</v>
      </c>
      <c r="J8684" t="s">
        <v>11358</v>
      </c>
      <c r="K8684" t="s">
        <v>4020</v>
      </c>
      <c r="L8684" t="str">
        <f>CONCATENATE(G8684," ",K8684)</f>
        <v>United States Georgia</v>
      </c>
      <c r="M8684" t="str">
        <f>IFERROR(VLOOKUP(L8684,'State(need_input)'!I$2:J$3992,2,FALSE),"")</f>
        <v>base.state_us_11</v>
      </c>
      <c r="O8684">
        <v>14959</v>
      </c>
      <c r="P8684">
        <v>1840014737</v>
      </c>
    </row>
    <row r="8685" spans="1:16">
      <c r="A8685" s="5" t="str">
        <f>CONCATENATE("rdx_city_",J8685,"_",B8685)</f>
        <v>rdx_city_USA_870</v>
      </c>
      <c r="B8685">
        <f>IF(I8685=I8684,B8684+1,1)</f>
        <v>870</v>
      </c>
      <c r="C8685" t="s">
        <v>12037</v>
      </c>
      <c r="D8685" t="s">
        <v>12037</v>
      </c>
      <c r="E8685">
        <v>38.9962</v>
      </c>
      <c r="F8685">
        <v>-76.9337</v>
      </c>
      <c r="G8685" t="s">
        <v>11356</v>
      </c>
      <c r="H8685" t="str">
        <f>IFERROR(VLOOKUP(I8685,'country(26mar)'!C$2:D$251,2,FALSE),"")</f>
        <v>base.us</v>
      </c>
      <c r="I8685" t="s">
        <v>11357</v>
      </c>
      <c r="J8685" t="s">
        <v>11358</v>
      </c>
      <c r="K8685" t="s">
        <v>6003</v>
      </c>
      <c r="L8685" t="str">
        <f>CONCATENATE(G8685," ",K8685)</f>
        <v>United States Maryland</v>
      </c>
      <c r="M8685" t="str">
        <f>IFERROR(VLOOKUP(L8685,'State(need_input)'!I$2:J$3992,2,FALSE),"")</f>
        <v>base.state_us_33</v>
      </c>
      <c r="O8685">
        <v>32303</v>
      </c>
      <c r="P8685">
        <v>1840005971</v>
      </c>
    </row>
    <row r="8686" spans="1:16">
      <c r="A8686" s="5" t="str">
        <f>CONCATENATE("rdx_city_",J8686,"_",B8686)</f>
        <v>rdx_city_USA_871</v>
      </c>
      <c r="B8686">
        <f>IF(I8686=I8685,B8685+1,1)</f>
        <v>871</v>
      </c>
      <c r="C8686" t="s">
        <v>12038</v>
      </c>
      <c r="D8686" t="s">
        <v>12038</v>
      </c>
      <c r="E8686">
        <v>46.0431</v>
      </c>
      <c r="F8686">
        <v>-118.3869</v>
      </c>
      <c r="G8686" t="s">
        <v>11356</v>
      </c>
      <c r="H8686" t="str">
        <f>IFERROR(VLOOKUP(I8686,'country(26mar)'!C$2:D$251,2,FALSE),"")</f>
        <v>base.us</v>
      </c>
      <c r="I8686" t="s">
        <v>11357</v>
      </c>
      <c r="J8686" t="s">
        <v>11358</v>
      </c>
      <c r="K8686" t="s">
        <v>11361</v>
      </c>
      <c r="L8686" t="str">
        <f>CONCATENATE(G8686," ",K8686)</f>
        <v>United States Washington</v>
      </c>
      <c r="M8686" t="str">
        <f>IFERROR(VLOOKUP(L8686,'State(need_input)'!I$2:J$3992,2,FALSE),"")</f>
        <v>base.state_us_48</v>
      </c>
      <c r="O8686">
        <v>9258</v>
      </c>
      <c r="P8686">
        <v>1840018490</v>
      </c>
    </row>
    <row r="8687" spans="1:16">
      <c r="A8687" s="5" t="str">
        <f>CONCATENATE("rdx_city_",J8687,"_",B8687)</f>
        <v>rdx_city_USA_872</v>
      </c>
      <c r="B8687">
        <f>IF(I8687=I8686,B8686+1,1)</f>
        <v>872</v>
      </c>
      <c r="C8687" t="s">
        <v>12039</v>
      </c>
      <c r="D8687" t="s">
        <v>12039</v>
      </c>
      <c r="E8687">
        <v>30.5852</v>
      </c>
      <c r="F8687">
        <v>-96.296</v>
      </c>
      <c r="G8687" t="s">
        <v>11356</v>
      </c>
      <c r="H8687" t="str">
        <f>IFERROR(VLOOKUP(I8687,'country(26mar)'!C$2:D$251,2,FALSE),"")</f>
        <v>base.us</v>
      </c>
      <c r="I8687" t="s">
        <v>11357</v>
      </c>
      <c r="J8687" t="s">
        <v>11358</v>
      </c>
      <c r="K8687" t="s">
        <v>11365</v>
      </c>
      <c r="L8687" t="str">
        <f>CONCATENATE(G8687," ",K8687)</f>
        <v>United States Texas</v>
      </c>
      <c r="M8687" t="str">
        <f>IFERROR(VLOOKUP(L8687,'State(need_input)'!I$2:J$3992,2,FALSE),"")</f>
        <v>base.state_us_44</v>
      </c>
      <c r="O8687">
        <v>207308</v>
      </c>
      <c r="P8687">
        <v>1840019570</v>
      </c>
    </row>
    <row r="8688" spans="1:16">
      <c r="A8688" s="5" t="str">
        <f>CONCATENATE("rdx_city_",J8688,"_",B8688)</f>
        <v>rdx_city_USA_873</v>
      </c>
      <c r="B8688">
        <f>IF(I8688=I8687,B8687+1,1)</f>
        <v>873</v>
      </c>
      <c r="C8688" t="s">
        <v>12040</v>
      </c>
      <c r="D8688" t="s">
        <v>12040</v>
      </c>
      <c r="E8688">
        <v>35.0521</v>
      </c>
      <c r="F8688">
        <v>-85.0488</v>
      </c>
      <c r="G8688" t="s">
        <v>11356</v>
      </c>
      <c r="H8688" t="str">
        <f>IFERROR(VLOOKUP(I8688,'country(26mar)'!C$2:D$251,2,FALSE),"")</f>
        <v>base.us</v>
      </c>
      <c r="I8688" t="s">
        <v>11357</v>
      </c>
      <c r="J8688" t="s">
        <v>11358</v>
      </c>
      <c r="K8688" t="s">
        <v>11405</v>
      </c>
      <c r="L8688" t="str">
        <f>CONCATENATE(G8688," ",K8688)</f>
        <v>United States Tennessee</v>
      </c>
      <c r="M8688" t="str">
        <f>IFERROR(VLOOKUP(L8688,'State(need_input)'!I$2:J$3992,2,FALSE),"")</f>
        <v>base.state_us_43</v>
      </c>
      <c r="O8688">
        <v>11659</v>
      </c>
      <c r="P8688">
        <v>1840014570</v>
      </c>
    </row>
    <row r="8689" spans="1:16">
      <c r="A8689" s="5" t="str">
        <f>CONCATENATE("rdx_city_",J8689,"_",B8689)</f>
        <v>rdx_city_USA_874</v>
      </c>
      <c r="B8689">
        <f>IF(I8689=I8688,B8688+1,1)</f>
        <v>874</v>
      </c>
      <c r="C8689" t="s">
        <v>12041</v>
      </c>
      <c r="D8689" t="s">
        <v>12041</v>
      </c>
      <c r="E8689">
        <v>40.1873</v>
      </c>
      <c r="F8689">
        <v>-75.4581</v>
      </c>
      <c r="G8689" t="s">
        <v>11356</v>
      </c>
      <c r="H8689" t="str">
        <f>IFERROR(VLOOKUP(I8689,'country(26mar)'!C$2:D$251,2,FALSE),"")</f>
        <v>base.us</v>
      </c>
      <c r="I8689" t="s">
        <v>11357</v>
      </c>
      <c r="J8689" t="s">
        <v>11358</v>
      </c>
      <c r="K8689" t="s">
        <v>11416</v>
      </c>
      <c r="L8689" t="str">
        <f>CONCATENATE(G8689," ",K8689)</f>
        <v>United States Pennsylvania</v>
      </c>
      <c r="M8689" t="str">
        <f>IFERROR(VLOOKUP(L8689,'State(need_input)'!I$2:J$3992,2,FALSE),"")</f>
        <v>base.state_us_39</v>
      </c>
      <c r="O8689">
        <v>5130</v>
      </c>
      <c r="P8689">
        <v>1840003696</v>
      </c>
    </row>
    <row r="8690" spans="1:16">
      <c r="A8690" s="5" t="str">
        <f>CONCATENATE("rdx_city_",J8690,"_",B8690)</f>
        <v>rdx_city_USA_875</v>
      </c>
      <c r="B8690">
        <f>IF(I8690=I8689,B8689+1,1)</f>
        <v>875</v>
      </c>
      <c r="C8690" t="s">
        <v>12042</v>
      </c>
      <c r="D8690" t="s">
        <v>12042</v>
      </c>
      <c r="E8690">
        <v>32.8913</v>
      </c>
      <c r="F8690">
        <v>-97.1486</v>
      </c>
      <c r="G8690" t="s">
        <v>11356</v>
      </c>
      <c r="H8690" t="str">
        <f>IFERROR(VLOOKUP(I8690,'country(26mar)'!C$2:D$251,2,FALSE),"")</f>
        <v>base.us</v>
      </c>
      <c r="I8690" t="s">
        <v>11357</v>
      </c>
      <c r="J8690" t="s">
        <v>11358</v>
      </c>
      <c r="K8690" t="s">
        <v>11365</v>
      </c>
      <c r="L8690" t="str">
        <f>CONCATENATE(G8690," ",K8690)</f>
        <v>United States Texas</v>
      </c>
      <c r="M8690" t="str">
        <f>IFERROR(VLOOKUP(L8690,'State(need_input)'!I$2:J$3992,2,FALSE),"")</f>
        <v>base.state_us_44</v>
      </c>
      <c r="O8690">
        <v>26674</v>
      </c>
      <c r="P8690">
        <v>1840019430</v>
      </c>
    </row>
    <row r="8691" spans="1:16">
      <c r="A8691" s="5" t="str">
        <f>CONCATENATE("rdx_city_",J8691,"_",B8691)</f>
        <v>rdx_city_USA_876</v>
      </c>
      <c r="B8691">
        <f>IF(I8691=I8690,B8690+1,1)</f>
        <v>876</v>
      </c>
      <c r="C8691" t="s">
        <v>12043</v>
      </c>
      <c r="D8691" t="s">
        <v>12043</v>
      </c>
      <c r="E8691">
        <v>35.0474</v>
      </c>
      <c r="F8691">
        <v>-89.699</v>
      </c>
      <c r="G8691" t="s">
        <v>11356</v>
      </c>
      <c r="H8691" t="str">
        <f>IFERROR(VLOOKUP(I8691,'country(26mar)'!C$2:D$251,2,FALSE),"")</f>
        <v>base.us</v>
      </c>
      <c r="I8691" t="s">
        <v>11357</v>
      </c>
      <c r="J8691" t="s">
        <v>11358</v>
      </c>
      <c r="K8691" t="s">
        <v>11405</v>
      </c>
      <c r="L8691" t="str">
        <f>CONCATENATE(G8691," ",K8691)</f>
        <v>United States Tennessee</v>
      </c>
      <c r="M8691" t="str">
        <f>IFERROR(VLOOKUP(L8691,'State(need_input)'!I$2:J$3992,2,FALSE),"")</f>
        <v>base.state_us_43</v>
      </c>
      <c r="O8691">
        <v>50286</v>
      </c>
      <c r="P8691">
        <v>1840016403</v>
      </c>
    </row>
    <row r="8692" spans="1:16">
      <c r="A8692" s="5" t="str">
        <f>CONCATENATE("rdx_city_",J8692,"_",B8692)</f>
        <v>rdx_city_USA_877</v>
      </c>
      <c r="B8692">
        <f>IF(I8692=I8691,B8691+1,1)</f>
        <v>877</v>
      </c>
      <c r="C8692" t="s">
        <v>12044</v>
      </c>
      <c r="D8692" t="s">
        <v>12044</v>
      </c>
      <c r="E8692">
        <v>39.9151</v>
      </c>
      <c r="F8692">
        <v>-75.2776</v>
      </c>
      <c r="G8692" t="s">
        <v>11356</v>
      </c>
      <c r="H8692" t="str">
        <f>IFERROR(VLOOKUP(I8692,'country(26mar)'!C$2:D$251,2,FALSE),"")</f>
        <v>base.us</v>
      </c>
      <c r="I8692" t="s">
        <v>11357</v>
      </c>
      <c r="J8692" t="s">
        <v>11358</v>
      </c>
      <c r="K8692" t="s">
        <v>11416</v>
      </c>
      <c r="L8692" t="str">
        <f>CONCATENATE(G8692," ",K8692)</f>
        <v>United States Pennsylvania</v>
      </c>
      <c r="M8692" t="str">
        <f>IFERROR(VLOOKUP(L8692,'State(need_input)'!I$2:J$3992,2,FALSE),"")</f>
        <v>base.state_us_39</v>
      </c>
      <c r="O8692">
        <v>8791</v>
      </c>
      <c r="P8692">
        <v>1840000693</v>
      </c>
    </row>
    <row r="8693" spans="1:16">
      <c r="A8693" s="5" t="str">
        <f>CONCATENATE("rdx_city_",J8693,"_",B8693)</f>
        <v>rdx_city_USA_878</v>
      </c>
      <c r="B8693">
        <f>IF(I8693=I8692,B8692+1,1)</f>
        <v>878</v>
      </c>
      <c r="C8693" t="s">
        <v>12045</v>
      </c>
      <c r="D8693" t="s">
        <v>12045</v>
      </c>
      <c r="E8693">
        <v>39.916</v>
      </c>
      <c r="F8693">
        <v>-75.0759</v>
      </c>
      <c r="G8693" t="s">
        <v>11356</v>
      </c>
      <c r="H8693" t="str">
        <f>IFERROR(VLOOKUP(I8693,'country(26mar)'!C$2:D$251,2,FALSE),"")</f>
        <v>base.us</v>
      </c>
      <c r="I8693" t="s">
        <v>11357</v>
      </c>
      <c r="J8693" t="s">
        <v>11358</v>
      </c>
      <c r="K8693" t="s">
        <v>11370</v>
      </c>
      <c r="L8693" t="str">
        <f>CONCATENATE(G8693," ",K8693)</f>
        <v>United States New Jersey</v>
      </c>
      <c r="M8693" t="str">
        <f>IFERROR(VLOOKUP(L8693,'State(need_input)'!I$2:J$3992,2,FALSE),"")</f>
        <v>base.state_us_25</v>
      </c>
      <c r="O8693">
        <v>14027</v>
      </c>
      <c r="P8693">
        <v>1840016611</v>
      </c>
    </row>
    <row r="8694" spans="1:16">
      <c r="A8694" s="5" t="str">
        <f>CONCATENATE("rdx_city_",J8694,"_",B8694)</f>
        <v>rdx_city_USA_879</v>
      </c>
      <c r="B8694">
        <f>IF(I8694=I8693,B8693+1,1)</f>
        <v>879</v>
      </c>
      <c r="C8694" t="s">
        <v>12046</v>
      </c>
      <c r="D8694" t="s">
        <v>12046</v>
      </c>
      <c r="E8694">
        <v>38.6768</v>
      </c>
      <c r="F8694">
        <v>-90.0053</v>
      </c>
      <c r="G8694" t="s">
        <v>11356</v>
      </c>
      <c r="H8694" t="str">
        <f>IFERROR(VLOOKUP(I8694,'country(26mar)'!C$2:D$251,2,FALSE),"")</f>
        <v>base.us</v>
      </c>
      <c r="I8694" t="s">
        <v>11357</v>
      </c>
      <c r="J8694" t="s">
        <v>11358</v>
      </c>
      <c r="K8694" t="s">
        <v>11376</v>
      </c>
      <c r="L8694" t="str">
        <f>CONCATENATE(G8694," ",K8694)</f>
        <v>United States Illinois</v>
      </c>
      <c r="M8694" t="str">
        <f>IFERROR(VLOOKUP(L8694,'State(need_input)'!I$2:J$3992,2,FALSE),"")</f>
        <v>base.state_us_14</v>
      </c>
      <c r="O8694">
        <v>24703</v>
      </c>
      <c r="P8694">
        <v>1840007423</v>
      </c>
    </row>
    <row r="8695" spans="1:16">
      <c r="A8695" s="5" t="str">
        <f>CONCATENATE("rdx_city_",J8695,"_",B8695)</f>
        <v>rdx_city_USA_880</v>
      </c>
      <c r="B8695">
        <f>IF(I8695=I8694,B8694+1,1)</f>
        <v>880</v>
      </c>
      <c r="C8695" t="s">
        <v>12046</v>
      </c>
      <c r="D8695" t="s">
        <v>12046</v>
      </c>
      <c r="E8695">
        <v>36.3723</v>
      </c>
      <c r="F8695">
        <v>-95.8601</v>
      </c>
      <c r="G8695" t="s">
        <v>11356</v>
      </c>
      <c r="H8695" t="str">
        <f>IFERROR(VLOOKUP(I8695,'country(26mar)'!C$2:D$251,2,FALSE),"")</f>
        <v>base.us</v>
      </c>
      <c r="I8695" t="s">
        <v>11357</v>
      </c>
      <c r="J8695" t="s">
        <v>11358</v>
      </c>
      <c r="K8695" t="s">
        <v>11372</v>
      </c>
      <c r="L8695" t="str">
        <f>CONCATENATE(G8695," ",K8695)</f>
        <v>United States Oklahoma</v>
      </c>
      <c r="M8695" t="str">
        <f>IFERROR(VLOOKUP(L8695,'State(need_input)'!I$2:J$3992,2,FALSE),"")</f>
        <v>base.state_us_31</v>
      </c>
      <c r="O8695">
        <v>5226</v>
      </c>
      <c r="P8695">
        <v>1840019061</v>
      </c>
    </row>
    <row r="8696" spans="1:16">
      <c r="A8696" s="5" t="str">
        <f>CONCATENATE("rdx_city_",J8696,"_",B8696)</f>
        <v>rdx_city_USA_881</v>
      </c>
      <c r="B8696">
        <f>IF(I8696=I8695,B8695+1,1)</f>
        <v>881</v>
      </c>
      <c r="C8696" t="s">
        <v>12047</v>
      </c>
      <c r="D8696" t="s">
        <v>12047</v>
      </c>
      <c r="E8696">
        <v>41.4676</v>
      </c>
      <c r="F8696">
        <v>-90.3445</v>
      </c>
      <c r="G8696" t="s">
        <v>11356</v>
      </c>
      <c r="H8696" t="str">
        <f>IFERROR(VLOOKUP(I8696,'country(26mar)'!C$2:D$251,2,FALSE),"")</f>
        <v>base.us</v>
      </c>
      <c r="I8696" t="s">
        <v>11357</v>
      </c>
      <c r="J8696" t="s">
        <v>11358</v>
      </c>
      <c r="K8696" t="s">
        <v>11376</v>
      </c>
      <c r="L8696" t="str">
        <f>CONCATENATE(G8696," ",K8696)</f>
        <v>United States Illinois</v>
      </c>
      <c r="M8696" t="str">
        <f>IFERROR(VLOOKUP(L8696,'State(need_input)'!I$2:J$3992,2,FALSE),"")</f>
        <v>base.state_us_14</v>
      </c>
      <c r="O8696">
        <v>5133</v>
      </c>
      <c r="P8696">
        <v>1840007098</v>
      </c>
    </row>
    <row r="8697" spans="1:16">
      <c r="A8697" s="5" t="str">
        <f>CONCATENATE("rdx_city_",J8697,"_",B8697)</f>
        <v>rdx_city_USA_882</v>
      </c>
      <c r="B8697">
        <f>IF(I8697=I8696,B8696+1,1)</f>
        <v>882</v>
      </c>
      <c r="C8697" t="s">
        <v>12048</v>
      </c>
      <c r="D8697" t="s">
        <v>12048</v>
      </c>
      <c r="E8697">
        <v>37.265</v>
      </c>
      <c r="F8697">
        <v>-77.3969</v>
      </c>
      <c r="G8697" t="s">
        <v>11356</v>
      </c>
      <c r="H8697" t="str">
        <f>IFERROR(VLOOKUP(I8697,'country(26mar)'!C$2:D$251,2,FALSE),"")</f>
        <v>base.us</v>
      </c>
      <c r="I8697" t="s">
        <v>11357</v>
      </c>
      <c r="J8697" t="s">
        <v>11358</v>
      </c>
      <c r="K8697" t="s">
        <v>11368</v>
      </c>
      <c r="L8697" t="str">
        <f>CONCATENATE(G8697," ",K8697)</f>
        <v>United States Virginia</v>
      </c>
      <c r="M8697" t="str">
        <f>IFERROR(VLOOKUP(L8697,'State(need_input)'!I$2:J$3992,2,FALSE),"")</f>
        <v>base.state_us_47</v>
      </c>
      <c r="O8697">
        <v>17830</v>
      </c>
      <c r="P8697">
        <v>1840003860</v>
      </c>
    </row>
    <row r="8698" spans="1:16">
      <c r="A8698" s="5" t="str">
        <f>CONCATENATE("rdx_city_",J8698,"_",B8698)</f>
        <v>rdx_city_USA_883</v>
      </c>
      <c r="B8698">
        <f>IF(I8698=I8697,B8697+1,1)</f>
        <v>883</v>
      </c>
      <c r="C8698" t="s">
        <v>12049</v>
      </c>
      <c r="D8698" t="s">
        <v>12049</v>
      </c>
      <c r="E8698">
        <v>42.7199</v>
      </c>
      <c r="F8698">
        <v>-73.8334</v>
      </c>
      <c r="G8698" t="s">
        <v>11356</v>
      </c>
      <c r="H8698" t="str">
        <f>IFERROR(VLOOKUP(I8698,'country(26mar)'!C$2:D$251,2,FALSE),"")</f>
        <v>base.us</v>
      </c>
      <c r="I8698" t="s">
        <v>11357</v>
      </c>
      <c r="J8698" t="s">
        <v>11358</v>
      </c>
      <c r="K8698" t="s">
        <v>11385</v>
      </c>
      <c r="L8698" t="str">
        <f>CONCATENATE(G8698," ",K8698)</f>
        <v>United States New York</v>
      </c>
      <c r="M8698" t="str">
        <f>IFERROR(VLOOKUP(L8698,'State(need_input)'!I$2:J$3992,2,FALSE),"")</f>
        <v>base.state_us_27</v>
      </c>
      <c r="O8698">
        <v>7809</v>
      </c>
      <c r="P8698">
        <v>1840004495</v>
      </c>
    </row>
    <row r="8699" spans="1:16">
      <c r="A8699" s="5" t="str">
        <f>CONCATENATE("rdx_city_",J8699,"_",B8699)</f>
        <v>rdx_city_USA_884</v>
      </c>
      <c r="B8699">
        <f>IF(I8699=I8698,B8698+1,1)</f>
        <v>884</v>
      </c>
      <c r="C8699" t="s">
        <v>12050</v>
      </c>
      <c r="D8699" t="s">
        <v>12050</v>
      </c>
      <c r="E8699">
        <v>32.3995</v>
      </c>
      <c r="F8699">
        <v>-100.8582</v>
      </c>
      <c r="G8699" t="s">
        <v>11356</v>
      </c>
      <c r="H8699" t="str">
        <f>IFERROR(VLOOKUP(I8699,'country(26mar)'!C$2:D$251,2,FALSE),"")</f>
        <v>base.us</v>
      </c>
      <c r="I8699" t="s">
        <v>11357</v>
      </c>
      <c r="J8699" t="s">
        <v>11358</v>
      </c>
      <c r="K8699" t="s">
        <v>11365</v>
      </c>
      <c r="L8699" t="str">
        <f>CONCATENATE(G8699," ",K8699)</f>
        <v>United States Texas</v>
      </c>
      <c r="M8699" t="str">
        <f>IFERROR(VLOOKUP(L8699,'State(need_input)'!I$2:J$3992,2,FALSE),"")</f>
        <v>base.state_us_44</v>
      </c>
      <c r="O8699">
        <v>5657</v>
      </c>
      <c r="P8699">
        <v>1840019472</v>
      </c>
    </row>
    <row r="8700" spans="1:16">
      <c r="A8700" s="5" t="str">
        <f>CONCATENATE("rdx_city_",J8700,"_",B8700)</f>
        <v>rdx_city_USA_885</v>
      </c>
      <c r="B8700">
        <f>IF(I8700=I8699,B8699+1,1)</f>
        <v>885</v>
      </c>
      <c r="C8700" t="s">
        <v>12050</v>
      </c>
      <c r="D8700" t="s">
        <v>12050</v>
      </c>
      <c r="E8700">
        <v>36.9774</v>
      </c>
      <c r="F8700">
        <v>-112.983</v>
      </c>
      <c r="G8700" t="s">
        <v>11356</v>
      </c>
      <c r="H8700" t="str">
        <f>IFERROR(VLOOKUP(I8700,'country(26mar)'!C$2:D$251,2,FALSE),"")</f>
        <v>base.us</v>
      </c>
      <c r="I8700" t="s">
        <v>11357</v>
      </c>
      <c r="J8700" t="s">
        <v>11358</v>
      </c>
      <c r="K8700" t="s">
        <v>11476</v>
      </c>
      <c r="L8700" t="str">
        <f>CONCATENATE(G8700," ",K8700)</f>
        <v>United States Arizona</v>
      </c>
      <c r="M8700" t="str">
        <f>IFERROR(VLOOKUP(L8700,'State(need_input)'!I$2:J$3992,2,FALSE),"")</f>
        <v>base.state_us_3</v>
      </c>
      <c r="O8700">
        <v>8259</v>
      </c>
      <c r="P8700">
        <v>1840023170</v>
      </c>
    </row>
    <row r="8701" spans="1:16">
      <c r="A8701" s="5" t="str">
        <f>CONCATENATE("rdx_city_",J8701,"_",B8701)</f>
        <v>rdx_city_USA_886</v>
      </c>
      <c r="B8701">
        <f>IF(I8701=I8700,B8700+1,1)</f>
        <v>886</v>
      </c>
      <c r="C8701" t="s">
        <v>12051</v>
      </c>
      <c r="D8701" t="s">
        <v>12051</v>
      </c>
      <c r="E8701">
        <v>38.8674</v>
      </c>
      <c r="F8701">
        <v>-104.7606</v>
      </c>
      <c r="G8701" t="s">
        <v>11356</v>
      </c>
      <c r="H8701" t="str">
        <f>IFERROR(VLOOKUP(I8701,'country(26mar)'!C$2:D$251,2,FALSE),"")</f>
        <v>base.us</v>
      </c>
      <c r="I8701" t="s">
        <v>11357</v>
      </c>
      <c r="J8701" t="s">
        <v>11358</v>
      </c>
      <c r="K8701" t="s">
        <v>11396</v>
      </c>
      <c r="L8701" t="str">
        <f>CONCATENATE(G8701," ",K8701)</f>
        <v>United States Colorado</v>
      </c>
      <c r="M8701" t="str">
        <f>IFERROR(VLOOKUP(L8701,'State(need_input)'!I$2:J$3992,2,FALSE),"")</f>
        <v>base.state_us_6</v>
      </c>
      <c r="O8701">
        <v>623946</v>
      </c>
      <c r="P8701">
        <v>1840018825</v>
      </c>
    </row>
    <row r="8702" spans="1:16">
      <c r="A8702" s="5" t="str">
        <f>CONCATENATE("rdx_city_",J8702,"_",B8702)</f>
        <v>rdx_city_USA_887</v>
      </c>
      <c r="B8702">
        <f>IF(I8702=I8701,B8701+1,1)</f>
        <v>887</v>
      </c>
      <c r="C8702" t="s">
        <v>12052</v>
      </c>
      <c r="D8702" t="s">
        <v>12052</v>
      </c>
      <c r="E8702">
        <v>34.0538</v>
      </c>
      <c r="F8702">
        <v>-117.3254</v>
      </c>
      <c r="G8702" t="s">
        <v>11356</v>
      </c>
      <c r="H8702" t="str">
        <f>IFERROR(VLOOKUP(I8702,'country(26mar)'!C$2:D$251,2,FALSE),"")</f>
        <v>base.us</v>
      </c>
      <c r="I8702" t="s">
        <v>11357</v>
      </c>
      <c r="J8702" t="s">
        <v>11358</v>
      </c>
      <c r="K8702" t="s">
        <v>11379</v>
      </c>
      <c r="L8702" t="str">
        <f>CONCATENATE(G8702," ",K8702)</f>
        <v>United States California</v>
      </c>
      <c r="M8702" t="str">
        <f>IFERROR(VLOOKUP(L8702,'State(need_input)'!I$2:J$3992,2,FALSE),"")</f>
        <v>base.state_us_5</v>
      </c>
      <c r="O8702">
        <v>54828</v>
      </c>
      <c r="P8702">
        <v>1840019120</v>
      </c>
    </row>
    <row r="8703" spans="1:16">
      <c r="A8703" s="5" t="str">
        <f>CONCATENATE("rdx_city_",J8703,"_",B8703)</f>
        <v>rdx_city_USA_888</v>
      </c>
      <c r="B8703">
        <f>IF(I8703=I8702,B8702+1,1)</f>
        <v>888</v>
      </c>
      <c r="C8703" t="s">
        <v>12053</v>
      </c>
      <c r="D8703" t="s">
        <v>12053</v>
      </c>
      <c r="E8703">
        <v>35.6225</v>
      </c>
      <c r="F8703">
        <v>-87.0478</v>
      </c>
      <c r="G8703" t="s">
        <v>11356</v>
      </c>
      <c r="H8703" t="str">
        <f>IFERROR(VLOOKUP(I8703,'country(26mar)'!C$2:D$251,2,FALSE),"")</f>
        <v>base.us</v>
      </c>
      <c r="I8703" t="s">
        <v>11357</v>
      </c>
      <c r="J8703" t="s">
        <v>11358</v>
      </c>
      <c r="K8703" t="s">
        <v>11405</v>
      </c>
      <c r="L8703" t="str">
        <f>CONCATENATE(G8703," ",K8703)</f>
        <v>United States Tennessee</v>
      </c>
      <c r="M8703" t="str">
        <f>IFERROR(VLOOKUP(L8703,'State(need_input)'!I$2:J$3992,2,FALSE),"")</f>
        <v>base.state_us_43</v>
      </c>
      <c r="O8703">
        <v>38577</v>
      </c>
      <c r="P8703">
        <v>1840014518</v>
      </c>
    </row>
    <row r="8704" spans="1:16">
      <c r="A8704" s="5" t="str">
        <f>CONCATENATE("rdx_city_",J8704,"_",B8704)</f>
        <v>rdx_city_USA_889</v>
      </c>
      <c r="B8704">
        <f>IF(I8704=I8703,B8703+1,1)</f>
        <v>889</v>
      </c>
      <c r="C8704" t="s">
        <v>12053</v>
      </c>
      <c r="D8704" t="s">
        <v>12053</v>
      </c>
      <c r="E8704">
        <v>40.0347</v>
      </c>
      <c r="F8704">
        <v>-76.4943</v>
      </c>
      <c r="G8704" t="s">
        <v>11356</v>
      </c>
      <c r="H8704" t="str">
        <f>IFERROR(VLOOKUP(I8704,'country(26mar)'!C$2:D$251,2,FALSE),"")</f>
        <v>base.us</v>
      </c>
      <c r="I8704" t="s">
        <v>11357</v>
      </c>
      <c r="J8704" t="s">
        <v>11358</v>
      </c>
      <c r="K8704" t="s">
        <v>11416</v>
      </c>
      <c r="L8704" t="str">
        <f>CONCATENATE(G8704," ",K8704)</f>
        <v>United States Pennsylvania</v>
      </c>
      <c r="M8704" t="str">
        <f>IFERROR(VLOOKUP(L8704,'State(need_input)'!I$2:J$3992,2,FALSE),"")</f>
        <v>base.state_us_39</v>
      </c>
      <c r="O8704">
        <v>10432</v>
      </c>
      <c r="P8704">
        <v>1840003713</v>
      </c>
    </row>
    <row r="8705" spans="1:16">
      <c r="A8705" s="5" t="str">
        <f>CONCATENATE("rdx_city_",J8705,"_",B8705)</f>
        <v>rdx_city_USA_890</v>
      </c>
      <c r="B8705">
        <f>IF(I8705=I8704,B8704+1,1)</f>
        <v>890</v>
      </c>
      <c r="C8705" t="s">
        <v>12053</v>
      </c>
      <c r="D8705" t="s">
        <v>12053</v>
      </c>
      <c r="E8705">
        <v>38.4581</v>
      </c>
      <c r="F8705">
        <v>-90.2156</v>
      </c>
      <c r="G8705" t="s">
        <v>11356</v>
      </c>
      <c r="H8705" t="str">
        <f>IFERROR(VLOOKUP(I8705,'country(26mar)'!C$2:D$251,2,FALSE),"")</f>
        <v>base.us</v>
      </c>
      <c r="I8705" t="s">
        <v>11357</v>
      </c>
      <c r="J8705" t="s">
        <v>11358</v>
      </c>
      <c r="K8705" t="s">
        <v>11376</v>
      </c>
      <c r="L8705" t="str">
        <f>CONCATENATE(G8705," ",K8705)</f>
        <v>United States Illinois</v>
      </c>
      <c r="M8705" t="str">
        <f>IFERROR(VLOOKUP(L8705,'State(need_input)'!I$2:J$3992,2,FALSE),"")</f>
        <v>base.state_us_14</v>
      </c>
      <c r="O8705">
        <v>10274</v>
      </c>
      <c r="P8705">
        <v>1840007502</v>
      </c>
    </row>
    <row r="8706" spans="1:16">
      <c r="A8706" s="5" t="str">
        <f>CONCATENATE("rdx_city_",J8706,"_",B8706)</f>
        <v>rdx_city_USA_891</v>
      </c>
      <c r="B8706">
        <f>IF(I8706=I8705,B8705+1,1)</f>
        <v>891</v>
      </c>
      <c r="C8706" t="s">
        <v>12053</v>
      </c>
      <c r="D8706" t="s">
        <v>12053</v>
      </c>
      <c r="E8706">
        <v>38.9478</v>
      </c>
      <c r="F8706">
        <v>-92.3258</v>
      </c>
      <c r="G8706" t="s">
        <v>11356</v>
      </c>
      <c r="H8706" t="str">
        <f>IFERROR(VLOOKUP(I8706,'country(26mar)'!C$2:D$251,2,FALSE),"")</f>
        <v>base.us</v>
      </c>
      <c r="I8706" t="s">
        <v>11357</v>
      </c>
      <c r="J8706" t="s">
        <v>11358</v>
      </c>
      <c r="K8706" t="s">
        <v>11495</v>
      </c>
      <c r="L8706" t="str">
        <f>CONCATENATE(G8706," ",K8706)</f>
        <v>United States Missouri</v>
      </c>
      <c r="M8706" t="str">
        <f>IFERROR(VLOOKUP(L8706,'State(need_input)'!I$2:J$3992,2,FALSE),"")</f>
        <v>base.state_us_38</v>
      </c>
      <c r="O8706">
        <v>139945</v>
      </c>
      <c r="P8706">
        <v>1840007391</v>
      </c>
    </row>
    <row r="8707" spans="1:16">
      <c r="A8707" s="5" t="str">
        <f>CONCATENATE("rdx_city_",J8707,"_",B8707)</f>
        <v>rdx_city_USA_892</v>
      </c>
      <c r="B8707">
        <f>IF(I8707=I8706,B8706+1,1)</f>
        <v>892</v>
      </c>
      <c r="C8707" t="s">
        <v>12053</v>
      </c>
      <c r="D8707" t="s">
        <v>12053</v>
      </c>
      <c r="E8707">
        <v>31.2564</v>
      </c>
      <c r="F8707">
        <v>-89.8266</v>
      </c>
      <c r="G8707" t="s">
        <v>11356</v>
      </c>
      <c r="H8707" t="str">
        <f>IFERROR(VLOOKUP(I8707,'country(26mar)'!C$2:D$251,2,FALSE),"")</f>
        <v>base.us</v>
      </c>
      <c r="I8707" t="s">
        <v>11357</v>
      </c>
      <c r="J8707" t="s">
        <v>11358</v>
      </c>
      <c r="K8707" t="s">
        <v>11452</v>
      </c>
      <c r="L8707" t="str">
        <f>CONCATENATE(G8707," ",K8707)</f>
        <v>United States Mississippi</v>
      </c>
      <c r="M8707" t="str">
        <f>IFERROR(VLOOKUP(L8707,'State(need_input)'!I$2:J$3992,2,FALSE),"")</f>
        <v>base.state_us_37</v>
      </c>
      <c r="O8707">
        <v>6689</v>
      </c>
      <c r="P8707">
        <v>1840014970</v>
      </c>
    </row>
    <row r="8708" spans="1:16">
      <c r="A8708" s="5" t="str">
        <f>CONCATENATE("rdx_city_",J8708,"_",B8708)</f>
        <v>rdx_city_USA_893</v>
      </c>
      <c r="B8708">
        <f>IF(I8708=I8707,B8707+1,1)</f>
        <v>893</v>
      </c>
      <c r="C8708" t="s">
        <v>12053</v>
      </c>
      <c r="D8708" t="s">
        <v>12053</v>
      </c>
      <c r="E8708">
        <v>34.037</v>
      </c>
      <c r="F8708">
        <v>-80.9042</v>
      </c>
      <c r="G8708" t="s">
        <v>11356</v>
      </c>
      <c r="H8708" t="str">
        <f>IFERROR(VLOOKUP(I8708,'country(26mar)'!C$2:D$251,2,FALSE),"")</f>
        <v>base.us</v>
      </c>
      <c r="I8708" t="s">
        <v>11357</v>
      </c>
      <c r="J8708" t="s">
        <v>11358</v>
      </c>
      <c r="K8708" t="s">
        <v>11360</v>
      </c>
      <c r="L8708" t="str">
        <f>CONCATENATE(G8708," ",K8708)</f>
        <v>United States South Carolina</v>
      </c>
      <c r="M8708" t="str">
        <f>IFERROR(VLOOKUP(L8708,'State(need_input)'!I$2:J$3992,2,FALSE),"")</f>
        <v>base.state_us_41</v>
      </c>
      <c r="N8708" t="s">
        <v>23</v>
      </c>
      <c r="O8708">
        <v>566166</v>
      </c>
      <c r="P8708">
        <v>1840014730</v>
      </c>
    </row>
    <row r="8709" spans="1:16">
      <c r="A8709" s="5" t="str">
        <f>CONCATENATE("rdx_city_",J8709,"_",B8709)</f>
        <v>rdx_city_USA_894</v>
      </c>
      <c r="B8709">
        <f>IF(I8709=I8708,B8708+1,1)</f>
        <v>894</v>
      </c>
      <c r="C8709" t="s">
        <v>12053</v>
      </c>
      <c r="D8709" t="s">
        <v>12053</v>
      </c>
      <c r="E8709">
        <v>37.1036</v>
      </c>
      <c r="F8709">
        <v>-85.3074</v>
      </c>
      <c r="G8709" t="s">
        <v>11356</v>
      </c>
      <c r="H8709" t="str">
        <f>IFERROR(VLOOKUP(I8709,'country(26mar)'!C$2:D$251,2,FALSE),"")</f>
        <v>base.us</v>
      </c>
      <c r="I8709" t="s">
        <v>11357</v>
      </c>
      <c r="J8709" t="s">
        <v>11358</v>
      </c>
      <c r="K8709" t="s">
        <v>11409</v>
      </c>
      <c r="L8709" t="str">
        <f>CONCATENATE(G8709," ",K8709)</f>
        <v>United States Kentucky</v>
      </c>
      <c r="M8709" t="str">
        <f>IFERROR(VLOOKUP(L8709,'State(need_input)'!I$2:J$3992,2,FALSE),"")</f>
        <v>base.state_us_18</v>
      </c>
      <c r="O8709">
        <v>5019</v>
      </c>
      <c r="P8709">
        <v>1840014384</v>
      </c>
    </row>
    <row r="8710" spans="1:16">
      <c r="A8710" s="5" t="str">
        <f>CONCATENATE("rdx_city_",J8710,"_",B8710)</f>
        <v>rdx_city_USA_895</v>
      </c>
      <c r="B8710">
        <f>IF(I8710=I8709,B8709+1,1)</f>
        <v>895</v>
      </c>
      <c r="C8710" t="s">
        <v>12054</v>
      </c>
      <c r="D8710" t="s">
        <v>12054</v>
      </c>
      <c r="E8710">
        <v>41.1613</v>
      </c>
      <c r="F8710">
        <v>-85.4855</v>
      </c>
      <c r="G8710" t="s">
        <v>11356</v>
      </c>
      <c r="H8710" t="str">
        <f>IFERROR(VLOOKUP(I8710,'country(26mar)'!C$2:D$251,2,FALSE),"")</f>
        <v>base.us</v>
      </c>
      <c r="I8710" t="s">
        <v>11357</v>
      </c>
      <c r="J8710" t="s">
        <v>11358</v>
      </c>
      <c r="K8710" t="s">
        <v>11408</v>
      </c>
      <c r="L8710" t="str">
        <f>CONCATENATE(G8710," ",K8710)</f>
        <v>United States Indiana</v>
      </c>
      <c r="M8710" t="str">
        <f>IFERROR(VLOOKUP(L8710,'State(need_input)'!I$2:J$3992,2,FALSE),"")</f>
        <v>base.state_us_15</v>
      </c>
      <c r="O8710">
        <v>9535</v>
      </c>
      <c r="P8710">
        <v>1840007140</v>
      </c>
    </row>
    <row r="8711" spans="1:16">
      <c r="A8711" s="5" t="str">
        <f>CONCATENATE("rdx_city_",J8711,"_",B8711)</f>
        <v>rdx_city_USA_896</v>
      </c>
      <c r="B8711">
        <f>IF(I8711=I8710,B8710+1,1)</f>
        <v>896</v>
      </c>
      <c r="C8711" t="s">
        <v>12055</v>
      </c>
      <c r="D8711" t="s">
        <v>12055</v>
      </c>
      <c r="E8711">
        <v>48.3708</v>
      </c>
      <c r="F8711">
        <v>-114.1903</v>
      </c>
      <c r="G8711" t="s">
        <v>11356</v>
      </c>
      <c r="H8711" t="str">
        <f>IFERROR(VLOOKUP(I8711,'country(26mar)'!C$2:D$251,2,FALSE),"")</f>
        <v>base.us</v>
      </c>
      <c r="I8711" t="s">
        <v>11357</v>
      </c>
      <c r="J8711" t="s">
        <v>11358</v>
      </c>
      <c r="K8711" t="s">
        <v>1767</v>
      </c>
      <c r="L8711" t="str">
        <f>CONCATENATE(G8711," ",K8711)</f>
        <v>United States Montana</v>
      </c>
      <c r="M8711" t="str">
        <f>IFERROR(VLOOKUP(L8711,'State(need_input)'!I$2:J$3992,2,FALSE),"")</f>
        <v>base.state_us_21</v>
      </c>
      <c r="O8711">
        <v>6886</v>
      </c>
      <c r="P8711">
        <v>1840018351</v>
      </c>
    </row>
    <row r="8712" spans="1:16">
      <c r="A8712" s="5" t="str">
        <f>CONCATENATE("rdx_city_",J8712,"_",B8712)</f>
        <v>rdx_city_USA_897</v>
      </c>
      <c r="B8712">
        <f>IF(I8712=I8711,B8711+1,1)</f>
        <v>897</v>
      </c>
      <c r="C8712" t="s">
        <v>12056</v>
      </c>
      <c r="D8712" t="s">
        <v>12056</v>
      </c>
      <c r="E8712">
        <v>45.0484</v>
      </c>
      <c r="F8712">
        <v>-93.2472</v>
      </c>
      <c r="G8712" t="s">
        <v>11356</v>
      </c>
      <c r="H8712" t="str">
        <f>IFERROR(VLOOKUP(I8712,'country(26mar)'!C$2:D$251,2,FALSE),"")</f>
        <v>base.us</v>
      </c>
      <c r="I8712" t="s">
        <v>11357</v>
      </c>
      <c r="J8712" t="s">
        <v>11358</v>
      </c>
      <c r="K8712" t="s">
        <v>11400</v>
      </c>
      <c r="L8712" t="str">
        <f>CONCATENATE(G8712," ",K8712)</f>
        <v>United States Minnesota</v>
      </c>
      <c r="M8712" t="str">
        <f>IFERROR(VLOOKUP(L8712,'State(need_input)'!I$2:J$3992,2,FALSE),"")</f>
        <v>base.state_us_36</v>
      </c>
      <c r="O8712">
        <v>20254</v>
      </c>
      <c r="P8712">
        <v>1840006712</v>
      </c>
    </row>
    <row r="8713" spans="1:16">
      <c r="A8713" s="5" t="str">
        <f>CONCATENATE("rdx_city_",J8713,"_",B8713)</f>
        <v>rdx_city_USA_898</v>
      </c>
      <c r="B8713">
        <f>IF(I8713=I8712,B8712+1,1)</f>
        <v>898</v>
      </c>
      <c r="C8713" t="s">
        <v>12057</v>
      </c>
      <c r="D8713" t="s">
        <v>12057</v>
      </c>
      <c r="E8713">
        <v>40.8871</v>
      </c>
      <c r="F8713">
        <v>-80.675</v>
      </c>
      <c r="G8713" t="s">
        <v>11356</v>
      </c>
      <c r="H8713" t="str">
        <f>IFERROR(VLOOKUP(I8713,'country(26mar)'!C$2:D$251,2,FALSE),"")</f>
        <v>base.us</v>
      </c>
      <c r="I8713" t="s">
        <v>11357</v>
      </c>
      <c r="J8713" t="s">
        <v>11358</v>
      </c>
      <c r="K8713" t="s">
        <v>11373</v>
      </c>
      <c r="L8713" t="str">
        <f>CONCATENATE(G8713," ",K8713)</f>
        <v>United States Ohio</v>
      </c>
      <c r="M8713" t="str">
        <f>IFERROR(VLOOKUP(L8713,'State(need_input)'!I$2:J$3992,2,FALSE),"")</f>
        <v>base.state_us_30</v>
      </c>
      <c r="O8713">
        <v>7920</v>
      </c>
      <c r="P8713">
        <v>1840007175</v>
      </c>
    </row>
    <row r="8714" spans="1:16">
      <c r="A8714" s="5" t="str">
        <f>CONCATENATE("rdx_city_",J8714,"_",B8714)</f>
        <v>rdx_city_USA_899</v>
      </c>
      <c r="B8714">
        <f>IF(I8714=I8713,B8713+1,1)</f>
        <v>899</v>
      </c>
      <c r="C8714" t="s">
        <v>12058</v>
      </c>
      <c r="D8714" t="s">
        <v>12058</v>
      </c>
      <c r="E8714">
        <v>43.3354</v>
      </c>
      <c r="F8714">
        <v>-89.03</v>
      </c>
      <c r="G8714" t="s">
        <v>11356</v>
      </c>
      <c r="H8714" t="str">
        <f>IFERROR(VLOOKUP(I8714,'country(26mar)'!C$2:D$251,2,FALSE),"")</f>
        <v>base.us</v>
      </c>
      <c r="I8714" t="s">
        <v>11357</v>
      </c>
      <c r="J8714" t="s">
        <v>11358</v>
      </c>
      <c r="K8714" t="s">
        <v>11426</v>
      </c>
      <c r="L8714" t="str">
        <f>CONCATENATE(G8714," ",K8714)</f>
        <v>United States Wisconsin</v>
      </c>
      <c r="M8714" t="str">
        <f>IFERROR(VLOOKUP(L8714,'State(need_input)'!I$2:J$3992,2,FALSE),"")</f>
        <v>base.state_us_50</v>
      </c>
      <c r="O8714">
        <v>6675</v>
      </c>
      <c r="P8714">
        <v>1840002708</v>
      </c>
    </row>
    <row r="8715" spans="1:16">
      <c r="A8715" s="5" t="str">
        <f>CONCATENATE("rdx_city_",J8715,"_",B8715)</f>
        <v>rdx_city_USA_900</v>
      </c>
      <c r="B8715">
        <f>IF(I8715=I8714,B8714+1,1)</f>
        <v>900</v>
      </c>
      <c r="C8715" t="s">
        <v>12058</v>
      </c>
      <c r="D8715" t="s">
        <v>12058</v>
      </c>
      <c r="E8715">
        <v>41.4361</v>
      </c>
      <c r="F8715">
        <v>-97.3561</v>
      </c>
      <c r="G8715" t="s">
        <v>11356</v>
      </c>
      <c r="H8715" t="str">
        <f>IFERROR(VLOOKUP(I8715,'country(26mar)'!C$2:D$251,2,FALSE),"")</f>
        <v>base.us</v>
      </c>
      <c r="I8715" t="s">
        <v>11357</v>
      </c>
      <c r="J8715" t="s">
        <v>11358</v>
      </c>
      <c r="K8715" t="s">
        <v>11424</v>
      </c>
      <c r="L8715" t="str">
        <f>CONCATENATE(G8715," ",K8715)</f>
        <v>United States Nebraska</v>
      </c>
      <c r="M8715" t="str">
        <f>IFERROR(VLOOKUP(L8715,'State(need_input)'!I$2:J$3992,2,FALSE),"")</f>
        <v>base.state_us_22</v>
      </c>
      <c r="O8715">
        <v>23123</v>
      </c>
      <c r="P8715">
        <v>1840003345</v>
      </c>
    </row>
    <row r="8716" spans="1:16">
      <c r="A8716" s="5" t="str">
        <f>CONCATENATE("rdx_city_",J8716,"_",B8716)</f>
        <v>rdx_city_USA_901</v>
      </c>
      <c r="B8716">
        <f>IF(I8716=I8715,B8715+1,1)</f>
        <v>901</v>
      </c>
      <c r="C8716" t="s">
        <v>12058</v>
      </c>
      <c r="D8716" t="s">
        <v>12058</v>
      </c>
      <c r="E8716">
        <v>32.51</v>
      </c>
      <c r="F8716">
        <v>-84.8771</v>
      </c>
      <c r="G8716" t="s">
        <v>11356</v>
      </c>
      <c r="H8716" t="str">
        <f>IFERROR(VLOOKUP(I8716,'country(26mar)'!C$2:D$251,2,FALSE),"")</f>
        <v>base.us</v>
      </c>
      <c r="I8716" t="s">
        <v>11357</v>
      </c>
      <c r="J8716" t="s">
        <v>11358</v>
      </c>
      <c r="K8716" t="s">
        <v>4020</v>
      </c>
      <c r="L8716" t="str">
        <f>CONCATENATE(G8716," ",K8716)</f>
        <v>United States Georgia</v>
      </c>
      <c r="M8716" t="str">
        <f>IFERROR(VLOOKUP(L8716,'State(need_input)'!I$2:J$3992,2,FALSE),"")</f>
        <v>base.state_us_11</v>
      </c>
      <c r="O8716">
        <v>259160</v>
      </c>
      <c r="P8716">
        <v>1840014887</v>
      </c>
    </row>
    <row r="8717" spans="1:16">
      <c r="A8717" s="5" t="str">
        <f>CONCATENATE("rdx_city_",J8717,"_",B8717)</f>
        <v>rdx_city_USA_902</v>
      </c>
      <c r="B8717">
        <f>IF(I8717=I8716,B8716+1,1)</f>
        <v>902</v>
      </c>
      <c r="C8717" t="s">
        <v>12058</v>
      </c>
      <c r="D8717" t="s">
        <v>12058</v>
      </c>
      <c r="E8717">
        <v>39.2091</v>
      </c>
      <c r="F8717">
        <v>-85.918</v>
      </c>
      <c r="G8717" t="s">
        <v>11356</v>
      </c>
      <c r="H8717" t="str">
        <f>IFERROR(VLOOKUP(I8717,'country(26mar)'!C$2:D$251,2,FALSE),"")</f>
        <v>base.us</v>
      </c>
      <c r="I8717" t="s">
        <v>11357</v>
      </c>
      <c r="J8717" t="s">
        <v>11358</v>
      </c>
      <c r="K8717" t="s">
        <v>11408</v>
      </c>
      <c r="L8717" t="str">
        <f>CONCATENATE(G8717," ",K8717)</f>
        <v>United States Indiana</v>
      </c>
      <c r="M8717" t="str">
        <f>IFERROR(VLOOKUP(L8717,'State(need_input)'!I$2:J$3992,2,FALSE),"")</f>
        <v>base.state_us_15</v>
      </c>
      <c r="O8717">
        <v>58771</v>
      </c>
      <c r="P8717">
        <v>1840013714</v>
      </c>
    </row>
    <row r="8718" spans="1:16">
      <c r="A8718" s="5" t="str">
        <f>CONCATENATE("rdx_city_",J8718,"_",B8718)</f>
        <v>rdx_city_USA_903</v>
      </c>
      <c r="B8718">
        <f>IF(I8718=I8717,B8717+1,1)</f>
        <v>903</v>
      </c>
      <c r="C8718" t="s">
        <v>12058</v>
      </c>
      <c r="D8718" t="s">
        <v>12058</v>
      </c>
      <c r="E8718">
        <v>39.986</v>
      </c>
      <c r="F8718">
        <v>-82.9852</v>
      </c>
      <c r="G8718" t="s">
        <v>11356</v>
      </c>
      <c r="H8718" t="str">
        <f>IFERROR(VLOOKUP(I8718,'country(26mar)'!C$2:D$251,2,FALSE),"")</f>
        <v>base.us</v>
      </c>
      <c r="I8718" t="s">
        <v>11357</v>
      </c>
      <c r="J8718" t="s">
        <v>11358</v>
      </c>
      <c r="K8718" t="s">
        <v>11373</v>
      </c>
      <c r="L8718" t="str">
        <f>CONCATENATE(G8718," ",K8718)</f>
        <v>United States Ohio</v>
      </c>
      <c r="M8718" t="str">
        <f>IFERROR(VLOOKUP(L8718,'State(need_input)'!I$2:J$3992,2,FALSE),"")</f>
        <v>base.state_us_30</v>
      </c>
      <c r="N8718" t="s">
        <v>23</v>
      </c>
      <c r="O8718">
        <v>1528314</v>
      </c>
      <c r="P8718">
        <v>1840003760</v>
      </c>
    </row>
    <row r="8719" spans="1:16">
      <c r="A8719" s="5" t="str">
        <f>CONCATENATE("rdx_city_",J8719,"_",B8719)</f>
        <v>rdx_city_USA_904</v>
      </c>
      <c r="B8719">
        <f>IF(I8719=I8718,B8718+1,1)</f>
        <v>904</v>
      </c>
      <c r="C8719" t="s">
        <v>12058</v>
      </c>
      <c r="D8719" t="s">
        <v>12058</v>
      </c>
      <c r="E8719">
        <v>33.5088</v>
      </c>
      <c r="F8719">
        <v>-88.4097</v>
      </c>
      <c r="G8719" t="s">
        <v>11356</v>
      </c>
      <c r="H8719" t="str">
        <f>IFERROR(VLOOKUP(I8719,'country(26mar)'!C$2:D$251,2,FALSE),"")</f>
        <v>base.us</v>
      </c>
      <c r="I8719" t="s">
        <v>11357</v>
      </c>
      <c r="J8719" t="s">
        <v>11358</v>
      </c>
      <c r="K8719" t="s">
        <v>11452</v>
      </c>
      <c r="L8719" t="str">
        <f>CONCATENATE(G8719," ",K8719)</f>
        <v>United States Mississippi</v>
      </c>
      <c r="M8719" t="str">
        <f>IFERROR(VLOOKUP(L8719,'State(need_input)'!I$2:J$3992,2,FALSE),"")</f>
        <v>base.state_us_37</v>
      </c>
      <c r="O8719">
        <v>31701</v>
      </c>
      <c r="P8719">
        <v>1840014807</v>
      </c>
    </row>
    <row r="8720" spans="1:16">
      <c r="A8720" s="5" t="str">
        <f>CONCATENATE("rdx_city_",J8720,"_",B8720)</f>
        <v>rdx_city_USA_905</v>
      </c>
      <c r="B8720">
        <f>IF(I8720=I8719,B8719+1,1)</f>
        <v>905</v>
      </c>
      <c r="C8720" t="s">
        <v>12059</v>
      </c>
      <c r="D8720" t="s">
        <v>12059</v>
      </c>
      <c r="E8720">
        <v>39.2049</v>
      </c>
      <c r="F8720">
        <v>-122.0095</v>
      </c>
      <c r="G8720" t="s">
        <v>11356</v>
      </c>
      <c r="H8720" t="str">
        <f>IFERROR(VLOOKUP(I8720,'country(26mar)'!C$2:D$251,2,FALSE),"")</f>
        <v>base.us</v>
      </c>
      <c r="I8720" t="s">
        <v>11357</v>
      </c>
      <c r="J8720" t="s">
        <v>11358</v>
      </c>
      <c r="K8720" t="s">
        <v>11379</v>
      </c>
      <c r="L8720" t="str">
        <f>CONCATENATE(G8720," ",K8720)</f>
        <v>United States California</v>
      </c>
      <c r="M8720" t="str">
        <f>IFERROR(VLOOKUP(L8720,'State(need_input)'!I$2:J$3992,2,FALSE),"")</f>
        <v>base.state_us_5</v>
      </c>
      <c r="O8720">
        <v>6781</v>
      </c>
      <c r="P8720">
        <v>1840018810</v>
      </c>
    </row>
    <row r="8721" spans="1:16">
      <c r="A8721" s="5" t="str">
        <f>CONCATENATE("rdx_city_",J8721,"_",B8721)</f>
        <v>rdx_city_USA_906</v>
      </c>
      <c r="B8721">
        <f>IF(I8721=I8720,B8720+1,1)</f>
        <v>906</v>
      </c>
      <c r="C8721" t="s">
        <v>12060</v>
      </c>
      <c r="D8721" t="s">
        <v>12060</v>
      </c>
      <c r="E8721">
        <v>48.5454</v>
      </c>
      <c r="F8721">
        <v>-117.8986</v>
      </c>
      <c r="G8721" t="s">
        <v>11356</v>
      </c>
      <c r="H8721" t="str">
        <f>IFERROR(VLOOKUP(I8721,'country(26mar)'!C$2:D$251,2,FALSE),"")</f>
        <v>base.us</v>
      </c>
      <c r="I8721" t="s">
        <v>11357</v>
      </c>
      <c r="J8721" t="s">
        <v>11358</v>
      </c>
      <c r="K8721" t="s">
        <v>11361</v>
      </c>
      <c r="L8721" t="str">
        <f>CONCATENATE(G8721," ",K8721)</f>
        <v>United States Washington</v>
      </c>
      <c r="M8721" t="str">
        <f>IFERROR(VLOOKUP(L8721,'State(need_input)'!I$2:J$3992,2,FALSE),"")</f>
        <v>base.state_us_48</v>
      </c>
      <c r="O8721">
        <v>5064</v>
      </c>
      <c r="P8721">
        <v>1840018361</v>
      </c>
    </row>
    <row r="8722" spans="1:16">
      <c r="A8722" s="5" t="str">
        <f>CONCATENATE("rdx_city_",J8722,"_",B8722)</f>
        <v>rdx_city_USA_907</v>
      </c>
      <c r="B8722">
        <f>IF(I8722=I8721,B8721+1,1)</f>
        <v>907</v>
      </c>
      <c r="C8722" t="s">
        <v>12061</v>
      </c>
      <c r="D8722" t="s">
        <v>12061</v>
      </c>
      <c r="E8722">
        <v>33.2421</v>
      </c>
      <c r="F8722">
        <v>-95.8992</v>
      </c>
      <c r="G8722" t="s">
        <v>11356</v>
      </c>
      <c r="H8722" t="str">
        <f>IFERROR(VLOOKUP(I8722,'country(26mar)'!C$2:D$251,2,FALSE),"")</f>
        <v>base.us</v>
      </c>
      <c r="I8722" t="s">
        <v>11357</v>
      </c>
      <c r="J8722" t="s">
        <v>11358</v>
      </c>
      <c r="K8722" t="s">
        <v>11365</v>
      </c>
      <c r="L8722" t="str">
        <f>CONCATENATE(G8722," ",K8722)</f>
        <v>United States Texas</v>
      </c>
      <c r="M8722" t="str">
        <f>IFERROR(VLOOKUP(L8722,'State(need_input)'!I$2:J$3992,2,FALSE),"")</f>
        <v>base.state_us_44</v>
      </c>
      <c r="O8722">
        <v>8736</v>
      </c>
      <c r="P8722">
        <v>1840019394</v>
      </c>
    </row>
    <row r="8723" spans="1:16">
      <c r="A8723" s="5" t="str">
        <f>CONCATENATE("rdx_city_",J8723,"_",B8723)</f>
        <v>rdx_city_USA_908</v>
      </c>
      <c r="B8723">
        <f>IF(I8723=I8722,B8722+1,1)</f>
        <v>908</v>
      </c>
      <c r="C8723" t="s">
        <v>12061</v>
      </c>
      <c r="D8723" t="s">
        <v>12061</v>
      </c>
      <c r="E8723">
        <v>33.9963</v>
      </c>
      <c r="F8723">
        <v>-118.1519</v>
      </c>
      <c r="G8723" t="s">
        <v>11356</v>
      </c>
      <c r="H8723" t="str">
        <f>IFERROR(VLOOKUP(I8723,'country(26mar)'!C$2:D$251,2,FALSE),"")</f>
        <v>base.us</v>
      </c>
      <c r="I8723" t="s">
        <v>11357</v>
      </c>
      <c r="J8723" t="s">
        <v>11358</v>
      </c>
      <c r="K8723" t="s">
        <v>11379</v>
      </c>
      <c r="L8723" t="str">
        <f>CONCATENATE(G8723," ",K8723)</f>
        <v>United States California</v>
      </c>
      <c r="M8723" t="str">
        <f>IFERROR(VLOOKUP(L8723,'State(need_input)'!I$2:J$3992,2,FALSE),"")</f>
        <v>base.state_us_5</v>
      </c>
      <c r="O8723">
        <v>12947</v>
      </c>
      <c r="P8723">
        <v>1840019239</v>
      </c>
    </row>
    <row r="8724" spans="1:16">
      <c r="A8724" s="5" t="str">
        <f>CONCATENATE("rdx_city_",J8724,"_",B8724)</f>
        <v>rdx_city_USA_909</v>
      </c>
      <c r="B8724">
        <f>IF(I8724=I8723,B8723+1,1)</f>
        <v>909</v>
      </c>
      <c r="C8724" t="s">
        <v>12061</v>
      </c>
      <c r="D8724" t="s">
        <v>12061</v>
      </c>
      <c r="E8724">
        <v>34.2129</v>
      </c>
      <c r="F8724">
        <v>-83.4729</v>
      </c>
      <c r="G8724" t="s">
        <v>11356</v>
      </c>
      <c r="H8724" t="str">
        <f>IFERROR(VLOOKUP(I8724,'country(26mar)'!C$2:D$251,2,FALSE),"")</f>
        <v>base.us</v>
      </c>
      <c r="I8724" t="s">
        <v>11357</v>
      </c>
      <c r="J8724" t="s">
        <v>11358</v>
      </c>
      <c r="K8724" t="s">
        <v>4020</v>
      </c>
      <c r="L8724" t="str">
        <f>CONCATENATE(G8724," ",K8724)</f>
        <v>United States Georgia</v>
      </c>
      <c r="M8724" t="str">
        <f>IFERROR(VLOOKUP(L8724,'State(need_input)'!I$2:J$3992,2,FALSE),"")</f>
        <v>base.state_us_11</v>
      </c>
      <c r="O8724">
        <v>6965</v>
      </c>
      <c r="P8724">
        <v>1840014720</v>
      </c>
    </row>
    <row r="8725" spans="1:16">
      <c r="A8725" s="5" t="str">
        <f>CONCATENATE("rdx_city_",J8725,"_",B8725)</f>
        <v>rdx_city_USA_910</v>
      </c>
      <c r="B8725">
        <f>IF(I8725=I8724,B8724+1,1)</f>
        <v>910</v>
      </c>
      <c r="C8725" t="s">
        <v>12062</v>
      </c>
      <c r="D8725" t="s">
        <v>12062</v>
      </c>
      <c r="E8725">
        <v>39.8642</v>
      </c>
      <c r="F8725">
        <v>-104.8434</v>
      </c>
      <c r="G8725" t="s">
        <v>11356</v>
      </c>
      <c r="H8725" t="str">
        <f>IFERROR(VLOOKUP(I8725,'country(26mar)'!C$2:D$251,2,FALSE),"")</f>
        <v>base.us</v>
      </c>
      <c r="I8725" t="s">
        <v>11357</v>
      </c>
      <c r="J8725" t="s">
        <v>11358</v>
      </c>
      <c r="K8725" t="s">
        <v>11396</v>
      </c>
      <c r="L8725" t="str">
        <f>CONCATENATE(G8725," ",K8725)</f>
        <v>United States Colorado</v>
      </c>
      <c r="M8725" t="str">
        <f>IFERROR(VLOOKUP(L8725,'State(need_input)'!I$2:J$3992,2,FALSE),"")</f>
        <v>base.state_us_6</v>
      </c>
      <c r="O8725">
        <v>55923</v>
      </c>
      <c r="P8725">
        <v>1840018785</v>
      </c>
    </row>
    <row r="8726" spans="1:16">
      <c r="A8726" s="5" t="str">
        <f>CONCATENATE("rdx_city_",J8726,"_",B8726)</f>
        <v>rdx_city_USA_911</v>
      </c>
      <c r="B8726">
        <f>IF(I8726=I8725,B8725+1,1)</f>
        <v>911</v>
      </c>
      <c r="C8726" t="s">
        <v>12063</v>
      </c>
      <c r="D8726" t="s">
        <v>12063</v>
      </c>
      <c r="E8726">
        <v>33.893</v>
      </c>
      <c r="F8726">
        <v>-118.2275</v>
      </c>
      <c r="G8726" t="s">
        <v>11356</v>
      </c>
      <c r="H8726" t="str">
        <f>IFERROR(VLOOKUP(I8726,'country(26mar)'!C$2:D$251,2,FALSE),"")</f>
        <v>base.us</v>
      </c>
      <c r="I8726" t="s">
        <v>11357</v>
      </c>
      <c r="J8726" t="s">
        <v>11358</v>
      </c>
      <c r="K8726" t="s">
        <v>11379</v>
      </c>
      <c r="L8726" t="str">
        <f>CONCATENATE(G8726," ",K8726)</f>
        <v>United States California</v>
      </c>
      <c r="M8726" t="str">
        <f>IFERROR(VLOOKUP(L8726,'State(need_input)'!I$2:J$3992,2,FALSE),"")</f>
        <v>base.state_us_5</v>
      </c>
      <c r="O8726">
        <v>97612</v>
      </c>
      <c r="P8726">
        <v>1840019240</v>
      </c>
    </row>
    <row r="8727" spans="1:16">
      <c r="A8727" s="5" t="str">
        <f>CONCATENATE("rdx_city_",J8727,"_",B8727)</f>
        <v>rdx_city_USA_912</v>
      </c>
      <c r="B8727">
        <f>IF(I8727=I8726,B8726+1,1)</f>
        <v>912</v>
      </c>
      <c r="C8727" t="s">
        <v>12064</v>
      </c>
      <c r="D8727" t="s">
        <v>12064</v>
      </c>
      <c r="E8727">
        <v>43.2305</v>
      </c>
      <c r="F8727">
        <v>-71.5595</v>
      </c>
      <c r="G8727" t="s">
        <v>11356</v>
      </c>
      <c r="H8727" t="str">
        <f>IFERROR(VLOOKUP(I8727,'country(26mar)'!C$2:D$251,2,FALSE),"")</f>
        <v>base.us</v>
      </c>
      <c r="I8727" t="s">
        <v>11357</v>
      </c>
      <c r="J8727" t="s">
        <v>11358</v>
      </c>
      <c r="K8727" t="s">
        <v>11646</v>
      </c>
      <c r="L8727" t="str">
        <f>CONCATENATE(G8727," ",K8727)</f>
        <v>United States New Hampshire</v>
      </c>
      <c r="M8727" t="str">
        <f>IFERROR(VLOOKUP(L8727,'State(need_input)'!I$2:J$3992,2,FALSE),"")</f>
        <v>base.state_us_24</v>
      </c>
      <c r="N8727" t="s">
        <v>23</v>
      </c>
      <c r="O8727">
        <v>42935</v>
      </c>
      <c r="P8727">
        <v>1840002747</v>
      </c>
    </row>
    <row r="8728" spans="1:16">
      <c r="A8728" s="5" t="str">
        <f>CONCATENATE("rdx_city_",J8728,"_",B8728)</f>
        <v>rdx_city_USA_913</v>
      </c>
      <c r="B8728">
        <f>IF(I8728=I8727,B8727+1,1)</f>
        <v>913</v>
      </c>
      <c r="C8728" t="s">
        <v>12064</v>
      </c>
      <c r="D8728" t="s">
        <v>12064</v>
      </c>
      <c r="E8728">
        <v>35.3933</v>
      </c>
      <c r="F8728">
        <v>-80.636</v>
      </c>
      <c r="G8728" t="s">
        <v>11356</v>
      </c>
      <c r="H8728" t="str">
        <f>IFERROR(VLOOKUP(I8728,'country(26mar)'!C$2:D$251,2,FALSE),"")</f>
        <v>base.us</v>
      </c>
      <c r="I8728" t="s">
        <v>11357</v>
      </c>
      <c r="J8728" t="s">
        <v>11358</v>
      </c>
      <c r="K8728" t="s">
        <v>11362</v>
      </c>
      <c r="L8728" t="str">
        <f>CONCATENATE(G8728," ",K8728)</f>
        <v>United States North Carolina</v>
      </c>
      <c r="M8728" t="str">
        <f>IFERROR(VLOOKUP(L8728,'State(need_input)'!I$2:J$3992,2,FALSE),"")</f>
        <v>base.state_us_28</v>
      </c>
      <c r="O8728">
        <v>250186</v>
      </c>
      <c r="P8728">
        <v>1840014559</v>
      </c>
    </row>
    <row r="8729" spans="1:16">
      <c r="A8729" s="5" t="str">
        <f>CONCATENATE("rdx_city_",J8729,"_",B8729)</f>
        <v>rdx_city_USA_914</v>
      </c>
      <c r="B8729">
        <f>IF(I8729=I8728,B8728+1,1)</f>
        <v>914</v>
      </c>
      <c r="C8729" t="s">
        <v>12064</v>
      </c>
      <c r="D8729" t="s">
        <v>12064</v>
      </c>
      <c r="E8729">
        <v>37.9722</v>
      </c>
      <c r="F8729">
        <v>-122.0016</v>
      </c>
      <c r="G8729" t="s">
        <v>11356</v>
      </c>
      <c r="H8729" t="str">
        <f>IFERROR(VLOOKUP(I8729,'country(26mar)'!C$2:D$251,2,FALSE),"")</f>
        <v>base.us</v>
      </c>
      <c r="I8729" t="s">
        <v>11357</v>
      </c>
      <c r="J8729" t="s">
        <v>11358</v>
      </c>
      <c r="K8729" t="s">
        <v>11379</v>
      </c>
      <c r="L8729" t="str">
        <f>CONCATENATE(G8729," ",K8729)</f>
        <v>United States California</v>
      </c>
      <c r="M8729" t="str">
        <f>IFERROR(VLOOKUP(L8729,'State(need_input)'!I$2:J$3992,2,FALSE),"")</f>
        <v>base.state_us_5</v>
      </c>
      <c r="O8729">
        <v>654770</v>
      </c>
      <c r="P8729">
        <v>1840018905</v>
      </c>
    </row>
    <row r="8730" spans="1:16">
      <c r="A8730" s="5" t="str">
        <f>CONCATENATE("rdx_city_",J8730,"_",B8730)</f>
        <v>rdx_city_USA_915</v>
      </c>
      <c r="B8730">
        <f>IF(I8730=I8729,B8729+1,1)</f>
        <v>915</v>
      </c>
      <c r="C8730" t="s">
        <v>372</v>
      </c>
      <c r="D8730" t="s">
        <v>372</v>
      </c>
      <c r="E8730">
        <v>39.5669</v>
      </c>
      <c r="F8730">
        <v>-97.6466</v>
      </c>
      <c r="G8730" t="s">
        <v>11356</v>
      </c>
      <c r="H8730" t="str">
        <f>IFERROR(VLOOKUP(I8730,'country(26mar)'!C$2:D$251,2,FALSE),"")</f>
        <v>base.us</v>
      </c>
      <c r="I8730" t="s">
        <v>11357</v>
      </c>
      <c r="J8730" t="s">
        <v>11358</v>
      </c>
      <c r="K8730" t="s">
        <v>11366</v>
      </c>
      <c r="L8730" t="str">
        <f>CONCATENATE(G8730," ",K8730)</f>
        <v>United States Kansas</v>
      </c>
      <c r="M8730" t="str">
        <f>IFERROR(VLOOKUP(L8730,'State(need_input)'!I$2:J$3992,2,FALSE),"")</f>
        <v>base.state_us_17</v>
      </c>
      <c r="O8730">
        <v>5047</v>
      </c>
      <c r="P8730">
        <v>1840001541</v>
      </c>
    </row>
    <row r="8731" spans="1:16">
      <c r="A8731" s="5" t="str">
        <f>CONCATENATE("rdx_city_",J8731,"_",B8731)</f>
        <v>rdx_city_USA_916</v>
      </c>
      <c r="B8731">
        <f>IF(I8731=I8730,B8730+1,1)</f>
        <v>916</v>
      </c>
      <c r="C8731" t="s">
        <v>12065</v>
      </c>
      <c r="D8731" t="s">
        <v>12065</v>
      </c>
      <c r="E8731">
        <v>41.9278</v>
      </c>
      <c r="F8731">
        <v>-80.5685</v>
      </c>
      <c r="G8731" t="s">
        <v>11356</v>
      </c>
      <c r="H8731" t="str">
        <f>IFERROR(VLOOKUP(I8731,'country(26mar)'!C$2:D$251,2,FALSE),"")</f>
        <v>base.us</v>
      </c>
      <c r="I8731" t="s">
        <v>11357</v>
      </c>
      <c r="J8731" t="s">
        <v>11358</v>
      </c>
      <c r="K8731" t="s">
        <v>11373</v>
      </c>
      <c r="L8731" t="str">
        <f>CONCATENATE(G8731," ",K8731)</f>
        <v>United States Ohio</v>
      </c>
      <c r="M8731" t="str">
        <f>IFERROR(VLOOKUP(L8731,'State(need_input)'!I$2:J$3992,2,FALSE),"")</f>
        <v>base.state_us_30</v>
      </c>
      <c r="O8731">
        <v>13890</v>
      </c>
      <c r="P8731">
        <v>1840003337</v>
      </c>
    </row>
    <row r="8732" spans="1:16">
      <c r="A8732" s="5" t="str">
        <f>CONCATENATE("rdx_city_",J8732,"_",B8732)</f>
        <v>rdx_city_USA_917</v>
      </c>
      <c r="B8732">
        <f>IF(I8732=I8731,B8731+1,1)</f>
        <v>917</v>
      </c>
      <c r="C8732" t="s">
        <v>12066</v>
      </c>
      <c r="D8732" t="s">
        <v>12066</v>
      </c>
      <c r="E8732">
        <v>46.6626</v>
      </c>
      <c r="F8732">
        <v>-118.8404</v>
      </c>
      <c r="G8732" t="s">
        <v>11356</v>
      </c>
      <c r="H8732" t="str">
        <f>IFERROR(VLOOKUP(I8732,'country(26mar)'!C$2:D$251,2,FALSE),"")</f>
        <v>base.us</v>
      </c>
      <c r="I8732" t="s">
        <v>11357</v>
      </c>
      <c r="J8732" t="s">
        <v>11358</v>
      </c>
      <c r="K8732" t="s">
        <v>11361</v>
      </c>
      <c r="L8732" t="str">
        <f>CONCATENATE(G8732," ",K8732)</f>
        <v>United States Washington</v>
      </c>
      <c r="M8732" t="str">
        <f>IFERROR(VLOOKUP(L8732,'State(need_input)'!I$2:J$3992,2,FALSE),"")</f>
        <v>base.state_us_48</v>
      </c>
      <c r="O8732">
        <v>5360</v>
      </c>
      <c r="P8732">
        <v>1840018479</v>
      </c>
    </row>
    <row r="8733" spans="1:16">
      <c r="A8733" s="5" t="str">
        <f>CONCATENATE("rdx_city_",J8733,"_",B8733)</f>
        <v>rdx_city_USA_918</v>
      </c>
      <c r="B8733">
        <f>IF(I8733=I8732,B8732+1,1)</f>
        <v>918</v>
      </c>
      <c r="C8733" t="s">
        <v>12067</v>
      </c>
      <c r="D8733" t="s">
        <v>12067</v>
      </c>
      <c r="E8733">
        <v>40.0158</v>
      </c>
      <c r="F8733">
        <v>-79.5899</v>
      </c>
      <c r="G8733" t="s">
        <v>11356</v>
      </c>
      <c r="H8733" t="str">
        <f>IFERROR(VLOOKUP(I8733,'country(26mar)'!C$2:D$251,2,FALSE),"")</f>
        <v>base.us</v>
      </c>
      <c r="I8733" t="s">
        <v>11357</v>
      </c>
      <c r="J8733" t="s">
        <v>11358</v>
      </c>
      <c r="K8733" t="s">
        <v>11416</v>
      </c>
      <c r="L8733" t="str">
        <f>CONCATENATE(G8733," ",K8733)</f>
        <v>United States Pennsylvania</v>
      </c>
      <c r="M8733" t="str">
        <f>IFERROR(VLOOKUP(L8733,'State(need_input)'!I$2:J$3992,2,FALSE),"")</f>
        <v>base.state_us_39</v>
      </c>
      <c r="O8733">
        <v>7368</v>
      </c>
      <c r="P8733">
        <v>1840001501</v>
      </c>
    </row>
    <row r="8734" spans="1:16">
      <c r="A8734" s="5" t="str">
        <f>CONCATENATE("rdx_city_",J8734,"_",B8734)</f>
        <v>rdx_city_USA_919</v>
      </c>
      <c r="B8734">
        <f>IF(I8734=I8733,B8733+1,1)</f>
        <v>919</v>
      </c>
      <c r="C8734" t="s">
        <v>12068</v>
      </c>
      <c r="D8734" t="s">
        <v>12068</v>
      </c>
      <c r="E8734">
        <v>39.6582</v>
      </c>
      <c r="F8734">
        <v>-85.141</v>
      </c>
      <c r="G8734" t="s">
        <v>11356</v>
      </c>
      <c r="H8734" t="str">
        <f>IFERROR(VLOOKUP(I8734,'country(26mar)'!C$2:D$251,2,FALSE),"")</f>
        <v>base.us</v>
      </c>
      <c r="I8734" t="s">
        <v>11357</v>
      </c>
      <c r="J8734" t="s">
        <v>11358</v>
      </c>
      <c r="K8734" t="s">
        <v>11408</v>
      </c>
      <c r="L8734" t="str">
        <f>CONCATENATE(G8734," ",K8734)</f>
        <v>United States Indiana</v>
      </c>
      <c r="M8734" t="str">
        <f>IFERROR(VLOOKUP(L8734,'State(need_input)'!I$2:J$3992,2,FALSE),"")</f>
        <v>base.state_us_15</v>
      </c>
      <c r="O8734">
        <v>14646</v>
      </c>
      <c r="P8734">
        <v>1840007318</v>
      </c>
    </row>
    <row r="8735" spans="1:16">
      <c r="A8735" s="5" t="str">
        <f>CONCATENATE("rdx_city_",J8735,"_",B8735)</f>
        <v>rdx_city_USA_920</v>
      </c>
      <c r="B8735">
        <f>IF(I8735=I8734,B8734+1,1)</f>
        <v>920</v>
      </c>
      <c r="C8735" t="s">
        <v>12069</v>
      </c>
      <c r="D8735" t="s">
        <v>12069</v>
      </c>
      <c r="E8735">
        <v>35.7156</v>
      </c>
      <c r="F8735">
        <v>-81.2169</v>
      </c>
      <c r="G8735" t="s">
        <v>11356</v>
      </c>
      <c r="H8735" t="str">
        <f>IFERROR(VLOOKUP(I8735,'country(26mar)'!C$2:D$251,2,FALSE),"")</f>
        <v>base.us</v>
      </c>
      <c r="I8735" t="s">
        <v>11357</v>
      </c>
      <c r="J8735" t="s">
        <v>11358</v>
      </c>
      <c r="K8735" t="s">
        <v>11362</v>
      </c>
      <c r="L8735" t="str">
        <f>CONCATENATE(G8735," ",K8735)</f>
        <v>United States North Carolina</v>
      </c>
      <c r="M8735" t="str">
        <f>IFERROR(VLOOKUP(L8735,'State(need_input)'!I$2:J$3992,2,FALSE),"")</f>
        <v>base.state_us_28</v>
      </c>
      <c r="O8735">
        <v>8368</v>
      </c>
      <c r="P8735">
        <v>1840014522</v>
      </c>
    </row>
    <row r="8736" spans="1:16">
      <c r="A8736" s="5" t="str">
        <f>CONCATENATE("rdx_city_",J8736,"_",B8736)</f>
        <v>rdx_city_USA_921</v>
      </c>
      <c r="B8736">
        <f>IF(I8736=I8735,B8735+1,1)</f>
        <v>921</v>
      </c>
      <c r="C8736" t="s">
        <v>12070</v>
      </c>
      <c r="D8736" t="s">
        <v>12070</v>
      </c>
      <c r="E8736">
        <v>30.322</v>
      </c>
      <c r="F8736">
        <v>-95.4807</v>
      </c>
      <c r="G8736" t="s">
        <v>11356</v>
      </c>
      <c r="H8736" t="str">
        <f>IFERROR(VLOOKUP(I8736,'country(26mar)'!C$2:D$251,2,FALSE),"")</f>
        <v>base.us</v>
      </c>
      <c r="I8736" t="s">
        <v>11357</v>
      </c>
      <c r="J8736" t="s">
        <v>11358</v>
      </c>
      <c r="K8736" t="s">
        <v>11365</v>
      </c>
      <c r="L8736" t="str">
        <f>CONCATENATE(G8736," ",K8736)</f>
        <v>United States Texas</v>
      </c>
      <c r="M8736" t="str">
        <f>IFERROR(VLOOKUP(L8736,'State(need_input)'!I$2:J$3992,2,FALSE),"")</f>
        <v>base.state_us_44</v>
      </c>
      <c r="O8736">
        <v>84378</v>
      </c>
      <c r="P8736">
        <v>1840019586</v>
      </c>
    </row>
    <row r="8737" spans="1:16">
      <c r="A8737" s="5" t="str">
        <f>CONCATENATE("rdx_city_",J8737,"_",B8737)</f>
        <v>rdx_city_USA_922</v>
      </c>
      <c r="B8737">
        <f>IF(I8737=I8736,B8736+1,1)</f>
        <v>922</v>
      </c>
      <c r="C8737" t="s">
        <v>12071</v>
      </c>
      <c r="D8737" t="s">
        <v>12071</v>
      </c>
      <c r="E8737">
        <v>40.0772</v>
      </c>
      <c r="F8737">
        <v>-75.3035</v>
      </c>
      <c r="G8737" t="s">
        <v>11356</v>
      </c>
      <c r="H8737" t="str">
        <f>IFERROR(VLOOKUP(I8737,'country(26mar)'!C$2:D$251,2,FALSE),"")</f>
        <v>base.us</v>
      </c>
      <c r="I8737" t="s">
        <v>11357</v>
      </c>
      <c r="J8737" t="s">
        <v>11358</v>
      </c>
      <c r="K8737" t="s">
        <v>11416</v>
      </c>
      <c r="L8737" t="str">
        <f>CONCATENATE(G8737," ",K8737)</f>
        <v>United States Pennsylvania</v>
      </c>
      <c r="M8737" t="str">
        <f>IFERROR(VLOOKUP(L8737,'State(need_input)'!I$2:J$3992,2,FALSE),"")</f>
        <v>base.state_us_39</v>
      </c>
      <c r="O8737">
        <v>8053</v>
      </c>
      <c r="P8737">
        <v>1840003697</v>
      </c>
    </row>
    <row r="8738" spans="1:16">
      <c r="A8738" s="5" t="str">
        <f>CONCATENATE("rdx_city_",J8738,"_",B8738)</f>
        <v>rdx_city_USA_923</v>
      </c>
      <c r="B8738">
        <f>IF(I8738=I8737,B8737+1,1)</f>
        <v>923</v>
      </c>
      <c r="C8738" t="s">
        <v>12072</v>
      </c>
      <c r="D8738" t="s">
        <v>12072</v>
      </c>
      <c r="E8738">
        <v>29.5133</v>
      </c>
      <c r="F8738">
        <v>-98.3078</v>
      </c>
      <c r="G8738" t="s">
        <v>11356</v>
      </c>
      <c r="H8738" t="str">
        <f>IFERROR(VLOOKUP(I8738,'country(26mar)'!C$2:D$251,2,FALSE),"")</f>
        <v>base.us</v>
      </c>
      <c r="I8738" t="s">
        <v>11357</v>
      </c>
      <c r="J8738" t="s">
        <v>11358</v>
      </c>
      <c r="K8738" t="s">
        <v>11365</v>
      </c>
      <c r="L8738" t="str">
        <f>CONCATENATE(G8738," ",K8738)</f>
        <v>United States Texas</v>
      </c>
      <c r="M8738" t="str">
        <f>IFERROR(VLOOKUP(L8738,'State(need_input)'!I$2:J$3992,2,FALSE),"")</f>
        <v>base.state_us_44</v>
      </c>
      <c r="O8738">
        <v>23375</v>
      </c>
      <c r="P8738">
        <v>1840019655</v>
      </c>
    </row>
    <row r="8739" spans="1:16">
      <c r="A8739" s="5" t="str">
        <f>CONCATENATE("rdx_city_",J8739,"_",B8739)</f>
        <v>rdx_city_USA_924</v>
      </c>
      <c r="B8739">
        <f>IF(I8739=I8738,B8738+1,1)</f>
        <v>924</v>
      </c>
      <c r="C8739" t="s">
        <v>12073</v>
      </c>
      <c r="D8739" t="s">
        <v>12073</v>
      </c>
      <c r="E8739">
        <v>35.0753</v>
      </c>
      <c r="F8739">
        <v>-92.4695</v>
      </c>
      <c r="G8739" t="s">
        <v>11356</v>
      </c>
      <c r="H8739" t="str">
        <f>IFERROR(VLOOKUP(I8739,'country(26mar)'!C$2:D$251,2,FALSE),"")</f>
        <v>base.us</v>
      </c>
      <c r="I8739" t="s">
        <v>11357</v>
      </c>
      <c r="J8739" t="s">
        <v>11358</v>
      </c>
      <c r="K8739" t="s">
        <v>11428</v>
      </c>
      <c r="L8739" t="str">
        <f>CONCATENATE(G8739," ",K8739)</f>
        <v>United States Arkansas</v>
      </c>
      <c r="M8739" t="str">
        <f>IFERROR(VLOOKUP(L8739,'State(need_input)'!I$2:J$3992,2,FALSE),"")</f>
        <v>base.state_us_4</v>
      </c>
      <c r="O8739">
        <v>72894</v>
      </c>
      <c r="P8739">
        <v>1840014598</v>
      </c>
    </row>
    <row r="8740" spans="1:16">
      <c r="A8740" s="5" t="str">
        <f>CONCATENATE("rdx_city_",J8740,"_",B8740)</f>
        <v>rdx_city_USA_925</v>
      </c>
      <c r="B8740">
        <f>IF(I8740=I8739,B8739+1,1)</f>
        <v>925</v>
      </c>
      <c r="C8740" t="s">
        <v>12073</v>
      </c>
      <c r="D8740" t="s">
        <v>12073</v>
      </c>
      <c r="E8740">
        <v>33.8404</v>
      </c>
      <c r="F8740">
        <v>-79.0419</v>
      </c>
      <c r="G8740" t="s">
        <v>11356</v>
      </c>
      <c r="H8740" t="str">
        <f>IFERROR(VLOOKUP(I8740,'country(26mar)'!C$2:D$251,2,FALSE),"")</f>
        <v>base.us</v>
      </c>
      <c r="I8740" t="s">
        <v>11357</v>
      </c>
      <c r="J8740" t="s">
        <v>11358</v>
      </c>
      <c r="K8740" t="s">
        <v>11360</v>
      </c>
      <c r="L8740" t="str">
        <f>CONCATENATE(G8740," ",K8740)</f>
        <v>United States South Carolina</v>
      </c>
      <c r="M8740" t="str">
        <f>IFERROR(VLOOKUP(L8740,'State(need_input)'!I$2:J$3992,2,FALSE),"")</f>
        <v>base.state_us_41</v>
      </c>
      <c r="O8740">
        <v>23714</v>
      </c>
      <c r="P8740">
        <v>1840014716</v>
      </c>
    </row>
    <row r="8741" spans="1:16">
      <c r="A8741" s="5" t="str">
        <f>CONCATENATE("rdx_city_",J8741,"_",B8741)</f>
        <v>rdx_city_USA_926</v>
      </c>
      <c r="B8741">
        <f>IF(I8741=I8740,B8740+1,1)</f>
        <v>926</v>
      </c>
      <c r="C8741" t="s">
        <v>12074</v>
      </c>
      <c r="D8741" t="s">
        <v>12074</v>
      </c>
      <c r="E8741">
        <v>33.6645</v>
      </c>
      <c r="F8741">
        <v>-83.9967</v>
      </c>
      <c r="G8741" t="s">
        <v>11356</v>
      </c>
      <c r="H8741" t="str">
        <f>IFERROR(VLOOKUP(I8741,'country(26mar)'!C$2:D$251,2,FALSE),"")</f>
        <v>base.us</v>
      </c>
      <c r="I8741" t="s">
        <v>11357</v>
      </c>
      <c r="J8741" t="s">
        <v>11358</v>
      </c>
      <c r="K8741" t="s">
        <v>4020</v>
      </c>
      <c r="L8741" t="str">
        <f>CONCATENATE(G8741," ",K8741)</f>
        <v>United States Georgia</v>
      </c>
      <c r="M8741" t="str">
        <f>IFERROR(VLOOKUP(L8741,'State(need_input)'!I$2:J$3992,2,FALSE),"")</f>
        <v>base.state_us_11</v>
      </c>
      <c r="O8741">
        <v>16015</v>
      </c>
      <c r="P8741">
        <v>1840014806</v>
      </c>
    </row>
    <row r="8742" spans="1:16">
      <c r="A8742" s="5" t="str">
        <f>CONCATENATE("rdx_city_",J8742,"_",B8742)</f>
        <v>rdx_city_USA_927</v>
      </c>
      <c r="B8742">
        <f>IF(I8742=I8741,B8741+1,1)</f>
        <v>927</v>
      </c>
      <c r="C8742" t="s">
        <v>12075</v>
      </c>
      <c r="D8742" t="s">
        <v>12075</v>
      </c>
      <c r="E8742">
        <v>36.1484</v>
      </c>
      <c r="F8742">
        <v>-85.5114</v>
      </c>
      <c r="G8742" t="s">
        <v>11356</v>
      </c>
      <c r="H8742" t="str">
        <f>IFERROR(VLOOKUP(I8742,'country(26mar)'!C$2:D$251,2,FALSE),"")</f>
        <v>base.us</v>
      </c>
      <c r="I8742" t="s">
        <v>11357</v>
      </c>
      <c r="J8742" t="s">
        <v>11358</v>
      </c>
      <c r="K8742" t="s">
        <v>11405</v>
      </c>
      <c r="L8742" t="str">
        <f>CONCATENATE(G8742," ",K8742)</f>
        <v>United States Tennessee</v>
      </c>
      <c r="M8742" t="str">
        <f>IFERROR(VLOOKUP(L8742,'State(need_input)'!I$2:J$3992,2,FALSE),"")</f>
        <v>base.state_us_43</v>
      </c>
      <c r="O8742">
        <v>48587</v>
      </c>
      <c r="P8742">
        <v>1840014470</v>
      </c>
    </row>
    <row r="8743" spans="1:16">
      <c r="A8743" s="5" t="str">
        <f>CONCATENATE("rdx_city_",J8743,"_",B8743)</f>
        <v>rdx_city_USA_928</v>
      </c>
      <c r="B8743">
        <f>IF(I8743=I8742,B8742+1,1)</f>
        <v>928</v>
      </c>
      <c r="C8743" t="s">
        <v>12076</v>
      </c>
      <c r="D8743" t="s">
        <v>12076</v>
      </c>
      <c r="E8743">
        <v>32.9398</v>
      </c>
      <c r="F8743">
        <v>-111.526</v>
      </c>
      <c r="G8743" t="s">
        <v>11356</v>
      </c>
      <c r="H8743" t="str">
        <f>IFERROR(VLOOKUP(I8743,'country(26mar)'!C$2:D$251,2,FALSE),"")</f>
        <v>base.us</v>
      </c>
      <c r="I8743" t="s">
        <v>11357</v>
      </c>
      <c r="J8743" t="s">
        <v>11358</v>
      </c>
      <c r="K8743" t="s">
        <v>11476</v>
      </c>
      <c r="L8743" t="str">
        <f>CONCATENATE(G8743," ",K8743)</f>
        <v>United States Arizona</v>
      </c>
      <c r="M8743" t="str">
        <f>IFERROR(VLOOKUP(L8743,'State(need_input)'!I$2:J$3992,2,FALSE),"")</f>
        <v>base.state_us_3</v>
      </c>
      <c r="O8743">
        <v>11725</v>
      </c>
      <c r="P8743">
        <v>1840019367</v>
      </c>
    </row>
    <row r="8744" spans="1:16">
      <c r="A8744" s="5" t="str">
        <f>CONCATENATE("rdx_city_",J8744,"_",B8744)</f>
        <v>rdx_city_USA_929</v>
      </c>
      <c r="B8744">
        <f>IF(I8744=I8743,B8743+1,1)</f>
        <v>929</v>
      </c>
      <c r="C8744" t="s">
        <v>12077</v>
      </c>
      <c r="D8744" t="s">
        <v>12077</v>
      </c>
      <c r="E8744">
        <v>45.1755</v>
      </c>
      <c r="F8744">
        <v>-93.3094</v>
      </c>
      <c r="G8744" t="s">
        <v>11356</v>
      </c>
      <c r="H8744" t="str">
        <f>IFERROR(VLOOKUP(I8744,'country(26mar)'!C$2:D$251,2,FALSE),"")</f>
        <v>base.us</v>
      </c>
      <c r="I8744" t="s">
        <v>11357</v>
      </c>
      <c r="J8744" t="s">
        <v>11358</v>
      </c>
      <c r="K8744" t="s">
        <v>11400</v>
      </c>
      <c r="L8744" t="str">
        <f>CONCATENATE(G8744," ",K8744)</f>
        <v>United States Minnesota</v>
      </c>
      <c r="M8744" t="str">
        <f>IFERROR(VLOOKUP(L8744,'State(need_input)'!I$2:J$3992,2,FALSE),"")</f>
        <v>base.state_us_36</v>
      </c>
      <c r="O8744">
        <v>62656</v>
      </c>
      <c r="P8744">
        <v>1840006714</v>
      </c>
    </row>
    <row r="8745" spans="1:16">
      <c r="A8745" s="5" t="str">
        <f>CONCATENATE("rdx_city_",J8745,"_",B8745)</f>
        <v>rdx_city_USA_930</v>
      </c>
      <c r="B8745">
        <f>IF(I8745=I8744,B8744+1,1)</f>
        <v>930</v>
      </c>
      <c r="C8745" t="s">
        <v>12078</v>
      </c>
      <c r="D8745" t="s">
        <v>12078</v>
      </c>
      <c r="E8745">
        <v>26.0464</v>
      </c>
      <c r="F8745">
        <v>-80.2862</v>
      </c>
      <c r="G8745" t="s">
        <v>11356</v>
      </c>
      <c r="H8745" t="str">
        <f>IFERROR(VLOOKUP(I8745,'country(26mar)'!C$2:D$251,2,FALSE),"")</f>
        <v>base.us</v>
      </c>
      <c r="I8745" t="s">
        <v>11357</v>
      </c>
      <c r="J8745" t="s">
        <v>11358</v>
      </c>
      <c r="K8745" t="s">
        <v>11435</v>
      </c>
      <c r="L8745" t="str">
        <f>CONCATENATE(G8745," ",K8745)</f>
        <v>United States Florida</v>
      </c>
      <c r="M8745" t="str">
        <f>IFERROR(VLOOKUP(L8745,'State(need_input)'!I$2:J$3992,2,FALSE),"")</f>
        <v>base.state_us_10</v>
      </c>
      <c r="O8745">
        <v>35732</v>
      </c>
      <c r="P8745">
        <v>1840015133</v>
      </c>
    </row>
    <row r="8746" spans="1:16">
      <c r="A8746" s="5" t="str">
        <f>CONCATENATE("rdx_city_",J8746,"_",B8746)</f>
        <v>rdx_city_USA_931</v>
      </c>
      <c r="B8746">
        <f>IF(I8746=I8745,B8745+1,1)</f>
        <v>931</v>
      </c>
      <c r="C8746" t="s">
        <v>12079</v>
      </c>
      <c r="D8746" t="s">
        <v>12079</v>
      </c>
      <c r="E8746">
        <v>43.3789</v>
      </c>
      <c r="F8746">
        <v>-124.233</v>
      </c>
      <c r="G8746" t="s">
        <v>11356</v>
      </c>
      <c r="H8746" t="str">
        <f>IFERROR(VLOOKUP(I8746,'country(26mar)'!C$2:D$251,2,FALSE),"")</f>
        <v>base.us</v>
      </c>
      <c r="I8746" t="s">
        <v>11357</v>
      </c>
      <c r="J8746" t="s">
        <v>11358</v>
      </c>
      <c r="K8746" t="s">
        <v>11397</v>
      </c>
      <c r="L8746" t="str">
        <f>CONCATENATE(G8746," ",K8746)</f>
        <v>United States Oregon</v>
      </c>
      <c r="M8746" t="str">
        <f>IFERROR(VLOOKUP(L8746,'State(need_input)'!I$2:J$3992,2,FALSE),"")</f>
        <v>base.state_us_32</v>
      </c>
      <c r="O8746">
        <v>32030</v>
      </c>
      <c r="P8746">
        <v>1840018653</v>
      </c>
    </row>
    <row r="8747" spans="1:16">
      <c r="A8747" s="5" t="str">
        <f>CONCATENATE("rdx_city_",J8747,"_",B8747)</f>
        <v>rdx_city_USA_932</v>
      </c>
      <c r="B8747">
        <f>IF(I8747=I8746,B8746+1,1)</f>
        <v>932</v>
      </c>
      <c r="C8747" t="s">
        <v>12080</v>
      </c>
      <c r="D8747" t="s">
        <v>12080</v>
      </c>
      <c r="E8747">
        <v>32.9639</v>
      </c>
      <c r="F8747">
        <v>-96.9907</v>
      </c>
      <c r="G8747" t="s">
        <v>11356</v>
      </c>
      <c r="H8747" t="str">
        <f>IFERROR(VLOOKUP(I8747,'country(26mar)'!C$2:D$251,2,FALSE),"")</f>
        <v>base.us</v>
      </c>
      <c r="I8747" t="s">
        <v>11357</v>
      </c>
      <c r="J8747" t="s">
        <v>11358</v>
      </c>
      <c r="K8747" t="s">
        <v>11365</v>
      </c>
      <c r="L8747" t="str">
        <f>CONCATENATE(G8747," ",K8747)</f>
        <v>United States Texas</v>
      </c>
      <c r="M8747" t="str">
        <f>IFERROR(VLOOKUP(L8747,'State(need_input)'!I$2:J$3992,2,FALSE),"")</f>
        <v>base.state_us_44</v>
      </c>
      <c r="O8747">
        <v>41941</v>
      </c>
      <c r="P8747">
        <v>1840019439</v>
      </c>
    </row>
    <row r="8748" spans="1:16">
      <c r="A8748" s="5" t="str">
        <f>CONCATENATE("rdx_city_",J8748,"_",B8748)</f>
        <v>rdx_city_USA_933</v>
      </c>
      <c r="B8748">
        <f>IF(I8748=I8747,B8747+1,1)</f>
        <v>933</v>
      </c>
      <c r="C8748" t="s">
        <v>12081</v>
      </c>
      <c r="D8748" t="s">
        <v>12081</v>
      </c>
      <c r="E8748">
        <v>31.1192</v>
      </c>
      <c r="F8748">
        <v>-97.9141</v>
      </c>
      <c r="G8748" t="s">
        <v>11356</v>
      </c>
      <c r="H8748" t="str">
        <f>IFERROR(VLOOKUP(I8748,'country(26mar)'!C$2:D$251,2,FALSE),"")</f>
        <v>base.us</v>
      </c>
      <c r="I8748" t="s">
        <v>11357</v>
      </c>
      <c r="J8748" t="s">
        <v>11358</v>
      </c>
      <c r="K8748" t="s">
        <v>11365</v>
      </c>
      <c r="L8748" t="str">
        <f>CONCATENATE(G8748," ",K8748)</f>
        <v>United States Texas</v>
      </c>
      <c r="M8748" t="str">
        <f>IFERROR(VLOOKUP(L8748,'State(need_input)'!I$2:J$3992,2,FALSE),"")</f>
        <v>base.state_us_44</v>
      </c>
      <c r="O8748">
        <v>32706</v>
      </c>
      <c r="P8748">
        <v>1840019538</v>
      </c>
    </row>
    <row r="8749" spans="1:16">
      <c r="A8749" s="5" t="str">
        <f>CONCATENATE("rdx_city_",J8749,"_",B8749)</f>
        <v>rdx_city_USA_934</v>
      </c>
      <c r="B8749">
        <f>IF(I8749=I8748,B8748+1,1)</f>
        <v>934</v>
      </c>
      <c r="C8749" t="s">
        <v>12082</v>
      </c>
      <c r="D8749" t="s">
        <v>12082</v>
      </c>
      <c r="E8749">
        <v>25.7037</v>
      </c>
      <c r="F8749">
        <v>-80.2715</v>
      </c>
      <c r="G8749" t="s">
        <v>11356</v>
      </c>
      <c r="H8749" t="str">
        <f>IFERROR(VLOOKUP(I8749,'country(26mar)'!C$2:D$251,2,FALSE),"")</f>
        <v>base.us</v>
      </c>
      <c r="I8749" t="s">
        <v>11357</v>
      </c>
      <c r="J8749" t="s">
        <v>11358</v>
      </c>
      <c r="K8749" t="s">
        <v>11435</v>
      </c>
      <c r="L8749" t="str">
        <f>CONCATENATE(G8749," ",K8749)</f>
        <v>United States Florida</v>
      </c>
      <c r="M8749" t="str">
        <f>IFERROR(VLOOKUP(L8749,'State(need_input)'!I$2:J$3992,2,FALSE),"")</f>
        <v>base.state_us_10</v>
      </c>
      <c r="O8749">
        <v>51095</v>
      </c>
      <c r="P8749">
        <v>1840015147</v>
      </c>
    </row>
    <row r="8750" spans="1:16">
      <c r="A8750" s="5" t="str">
        <f>CONCATENATE("rdx_city_",J8750,"_",B8750)</f>
        <v>rdx_city_USA_935</v>
      </c>
      <c r="B8750">
        <f>IF(I8750=I8749,B8749+1,1)</f>
        <v>935</v>
      </c>
      <c r="C8750" t="s">
        <v>12083</v>
      </c>
      <c r="D8750" t="s">
        <v>12083</v>
      </c>
      <c r="E8750">
        <v>26.2701</v>
      </c>
      <c r="F8750">
        <v>-80.2592</v>
      </c>
      <c r="G8750" t="s">
        <v>11356</v>
      </c>
      <c r="H8750" t="str">
        <f>IFERROR(VLOOKUP(I8750,'country(26mar)'!C$2:D$251,2,FALSE),"")</f>
        <v>base.us</v>
      </c>
      <c r="I8750" t="s">
        <v>11357</v>
      </c>
      <c r="J8750" t="s">
        <v>11358</v>
      </c>
      <c r="K8750" t="s">
        <v>11435</v>
      </c>
      <c r="L8750" t="str">
        <f>CONCATENATE(G8750," ",K8750)</f>
        <v>United States Florida</v>
      </c>
      <c r="M8750" t="str">
        <f>IFERROR(VLOOKUP(L8750,'State(need_input)'!I$2:J$3992,2,FALSE),"")</f>
        <v>base.state_us_10</v>
      </c>
      <c r="O8750">
        <v>133037</v>
      </c>
      <c r="P8750">
        <v>1840015134</v>
      </c>
    </row>
    <row r="8751" spans="1:16">
      <c r="A8751" s="5" t="str">
        <f>CONCATENATE("rdx_city_",J8751,"_",B8751)</f>
        <v>rdx_city_USA_936</v>
      </c>
      <c r="B8751">
        <f>IF(I8751=I8750,B8750+1,1)</f>
        <v>936</v>
      </c>
      <c r="C8751" t="s">
        <v>12084</v>
      </c>
      <c r="D8751" t="s">
        <v>12084</v>
      </c>
      <c r="E8751">
        <v>41.699</v>
      </c>
      <c r="F8751">
        <v>-91.5967</v>
      </c>
      <c r="G8751" t="s">
        <v>11356</v>
      </c>
      <c r="H8751" t="str">
        <f>IFERROR(VLOOKUP(I8751,'country(26mar)'!C$2:D$251,2,FALSE),"")</f>
        <v>base.us</v>
      </c>
      <c r="I8751" t="s">
        <v>11357</v>
      </c>
      <c r="J8751" t="s">
        <v>11358</v>
      </c>
      <c r="K8751" t="s">
        <v>11411</v>
      </c>
      <c r="L8751" t="str">
        <f>CONCATENATE(G8751," ",K8751)</f>
        <v>United States Iowa</v>
      </c>
      <c r="M8751" t="str">
        <f>IFERROR(VLOOKUP(L8751,'State(need_input)'!I$2:J$3992,2,FALSE),"")</f>
        <v>base.state_us_16</v>
      </c>
      <c r="O8751">
        <v>20881</v>
      </c>
      <c r="P8751">
        <v>1840007076</v>
      </c>
    </row>
    <row r="8752" spans="1:16">
      <c r="A8752" s="5" t="str">
        <f>CONCATENATE("rdx_city_",J8752,"_",B8752)</f>
        <v>rdx_city_USA_937</v>
      </c>
      <c r="B8752">
        <f>IF(I8752=I8751,B8751+1,1)</f>
        <v>937</v>
      </c>
      <c r="C8752" t="s">
        <v>12085</v>
      </c>
      <c r="D8752" t="s">
        <v>12085</v>
      </c>
      <c r="E8752">
        <v>40.5148</v>
      </c>
      <c r="F8752">
        <v>-80.1627</v>
      </c>
      <c r="G8752" t="s">
        <v>11356</v>
      </c>
      <c r="H8752" t="str">
        <f>IFERROR(VLOOKUP(I8752,'country(26mar)'!C$2:D$251,2,FALSE),"")</f>
        <v>base.us</v>
      </c>
      <c r="I8752" t="s">
        <v>11357</v>
      </c>
      <c r="J8752" t="s">
        <v>11358</v>
      </c>
      <c r="K8752" t="s">
        <v>11416</v>
      </c>
      <c r="L8752" t="str">
        <f>CONCATENATE(G8752," ",K8752)</f>
        <v>United States Pennsylvania</v>
      </c>
      <c r="M8752" t="str">
        <f>IFERROR(VLOOKUP(L8752,'State(need_input)'!I$2:J$3992,2,FALSE),"")</f>
        <v>base.state_us_39</v>
      </c>
      <c r="O8752">
        <v>5530</v>
      </c>
      <c r="P8752">
        <v>1840001220</v>
      </c>
    </row>
    <row r="8753" spans="1:16">
      <c r="A8753" s="5" t="str">
        <f>CONCATENATE("rdx_city_",J8753,"_",B8753)</f>
        <v>rdx_city_USA_938</v>
      </c>
      <c r="B8753">
        <f>IF(I8753=I8752,B8752+1,1)</f>
        <v>938</v>
      </c>
      <c r="C8753" t="s">
        <v>12086</v>
      </c>
      <c r="D8753" t="s">
        <v>12086</v>
      </c>
      <c r="E8753">
        <v>36.932</v>
      </c>
      <c r="F8753">
        <v>-84.1003</v>
      </c>
      <c r="G8753" t="s">
        <v>11356</v>
      </c>
      <c r="H8753" t="str">
        <f>IFERROR(VLOOKUP(I8753,'country(26mar)'!C$2:D$251,2,FALSE),"")</f>
        <v>base.us</v>
      </c>
      <c r="I8753" t="s">
        <v>11357</v>
      </c>
      <c r="J8753" t="s">
        <v>11358</v>
      </c>
      <c r="K8753" t="s">
        <v>11409</v>
      </c>
      <c r="L8753" t="str">
        <f>CONCATENATE(G8753," ",K8753)</f>
        <v>United States Kentucky</v>
      </c>
      <c r="M8753" t="str">
        <f>IFERROR(VLOOKUP(L8753,'State(need_input)'!I$2:J$3992,2,FALSE),"")</f>
        <v>base.state_us_18</v>
      </c>
      <c r="O8753">
        <v>7272</v>
      </c>
      <c r="P8753">
        <v>1840014405</v>
      </c>
    </row>
    <row r="8754" spans="1:16">
      <c r="A8754" s="5" t="str">
        <f>CONCATENATE("rdx_city_",J8754,"_",B8754)</f>
        <v>rdx_city_USA_939</v>
      </c>
      <c r="B8754">
        <f>IF(I8754=I8753,B8753+1,1)</f>
        <v>939</v>
      </c>
      <c r="C8754" t="s">
        <v>12087</v>
      </c>
      <c r="D8754" t="s">
        <v>12087</v>
      </c>
      <c r="E8754">
        <v>36.0847</v>
      </c>
      <c r="F8754">
        <v>-119.5612</v>
      </c>
      <c r="G8754" t="s">
        <v>11356</v>
      </c>
      <c r="H8754" t="str">
        <f>IFERROR(VLOOKUP(I8754,'country(26mar)'!C$2:D$251,2,FALSE),"")</f>
        <v>base.us</v>
      </c>
      <c r="I8754" t="s">
        <v>11357</v>
      </c>
      <c r="J8754" t="s">
        <v>11358</v>
      </c>
      <c r="K8754" t="s">
        <v>11379</v>
      </c>
      <c r="L8754" t="str">
        <f>CONCATENATE(G8754," ",K8754)</f>
        <v>United States California</v>
      </c>
      <c r="M8754" t="str">
        <f>IFERROR(VLOOKUP(L8754,'State(need_input)'!I$2:J$3992,2,FALSE),"")</f>
        <v>base.state_us_5</v>
      </c>
      <c r="O8754">
        <v>22453</v>
      </c>
      <c r="P8754">
        <v>1840019056</v>
      </c>
    </row>
    <row r="8755" spans="1:16">
      <c r="A8755" s="5" t="str">
        <f>CONCATENATE("rdx_city_",J8755,"_",B8755)</f>
        <v>rdx_city_USA_940</v>
      </c>
      <c r="B8755">
        <f>IF(I8755=I8754,B8754+1,1)</f>
        <v>940</v>
      </c>
      <c r="C8755" t="s">
        <v>12087</v>
      </c>
      <c r="D8755" t="s">
        <v>12087</v>
      </c>
      <c r="E8755">
        <v>45.1089</v>
      </c>
      <c r="F8755">
        <v>-93.5837</v>
      </c>
      <c r="G8755" t="s">
        <v>11356</v>
      </c>
      <c r="H8755" t="str">
        <f>IFERROR(VLOOKUP(I8755,'country(26mar)'!C$2:D$251,2,FALSE),"")</f>
        <v>base.us</v>
      </c>
      <c r="I8755" t="s">
        <v>11357</v>
      </c>
      <c r="J8755" t="s">
        <v>11358</v>
      </c>
      <c r="K8755" t="s">
        <v>11400</v>
      </c>
      <c r="L8755" t="str">
        <f>CONCATENATE(G8755," ",K8755)</f>
        <v>United States Minnesota</v>
      </c>
      <c r="M8755" t="str">
        <f>IFERROR(VLOOKUP(L8755,'State(need_input)'!I$2:J$3992,2,FALSE),"")</f>
        <v>base.state_us_36</v>
      </c>
      <c r="O8755">
        <v>5912</v>
      </c>
      <c r="P8755">
        <v>1840006744</v>
      </c>
    </row>
    <row r="8756" spans="1:16">
      <c r="A8756" s="5" t="str">
        <f>CONCATENATE("rdx_city_",J8756,"_",B8756)</f>
        <v>rdx_city_USA_941</v>
      </c>
      <c r="B8756">
        <f>IF(I8756=I8755,B8755+1,1)</f>
        <v>941</v>
      </c>
      <c r="C8756" t="s">
        <v>12088</v>
      </c>
      <c r="D8756" t="s">
        <v>12088</v>
      </c>
      <c r="E8756">
        <v>31.9563</v>
      </c>
      <c r="F8756">
        <v>-83.7694</v>
      </c>
      <c r="G8756" t="s">
        <v>11356</v>
      </c>
      <c r="H8756" t="str">
        <f>IFERROR(VLOOKUP(I8756,'country(26mar)'!C$2:D$251,2,FALSE),"")</f>
        <v>base.us</v>
      </c>
      <c r="I8756" t="s">
        <v>11357</v>
      </c>
      <c r="J8756" t="s">
        <v>11358</v>
      </c>
      <c r="K8756" t="s">
        <v>4020</v>
      </c>
      <c r="L8756" t="str">
        <f>CONCATENATE(G8756," ",K8756)</f>
        <v>United States Georgia</v>
      </c>
      <c r="M8756" t="str">
        <f>IFERROR(VLOOKUP(L8756,'State(need_input)'!I$2:J$3992,2,FALSE),"")</f>
        <v>base.state_us_11</v>
      </c>
      <c r="O8756">
        <v>11947</v>
      </c>
      <c r="P8756">
        <v>1840014934</v>
      </c>
    </row>
    <row r="8757" spans="1:16">
      <c r="A8757" s="5" t="str">
        <f>CONCATENATE("rdx_city_",J8757,"_",B8757)</f>
        <v>rdx_city_USA_942</v>
      </c>
      <c r="B8757">
        <f>IF(I8757=I8756,B8756+1,1)</f>
        <v>942</v>
      </c>
      <c r="C8757" t="s">
        <v>12089</v>
      </c>
      <c r="D8757" t="s">
        <v>12089</v>
      </c>
      <c r="E8757">
        <v>33.1434</v>
      </c>
      <c r="F8757">
        <v>-97.0681</v>
      </c>
      <c r="G8757" t="s">
        <v>11356</v>
      </c>
      <c r="H8757" t="str">
        <f>IFERROR(VLOOKUP(I8757,'country(26mar)'!C$2:D$251,2,FALSE),"")</f>
        <v>base.us</v>
      </c>
      <c r="I8757" t="s">
        <v>11357</v>
      </c>
      <c r="J8757" t="s">
        <v>11358</v>
      </c>
      <c r="K8757" t="s">
        <v>11365</v>
      </c>
      <c r="L8757" t="str">
        <f>CONCATENATE(G8757," ",K8757)</f>
        <v>United States Texas</v>
      </c>
      <c r="M8757" t="str">
        <f>IFERROR(VLOOKUP(L8757,'State(need_input)'!I$2:J$3992,2,FALSE),"")</f>
        <v>base.state_us_44</v>
      </c>
      <c r="O8757">
        <v>21152</v>
      </c>
      <c r="P8757">
        <v>1840019389</v>
      </c>
    </row>
    <row r="8758" spans="1:16">
      <c r="A8758" s="5" t="str">
        <f>CONCATENATE("rdx_city_",J8758,"_",B8758)</f>
        <v>rdx_city_USA_943</v>
      </c>
      <c r="B8758">
        <f>IF(I8758=I8757,B8757+1,1)</f>
        <v>943</v>
      </c>
      <c r="C8758" t="s">
        <v>12089</v>
      </c>
      <c r="D8758" t="s">
        <v>12089</v>
      </c>
      <c r="E8758">
        <v>34.9474</v>
      </c>
      <c r="F8758">
        <v>-88.5143</v>
      </c>
      <c r="G8758" t="s">
        <v>11356</v>
      </c>
      <c r="H8758" t="str">
        <f>IFERROR(VLOOKUP(I8758,'country(26mar)'!C$2:D$251,2,FALSE),"")</f>
        <v>base.us</v>
      </c>
      <c r="I8758" t="s">
        <v>11357</v>
      </c>
      <c r="J8758" t="s">
        <v>11358</v>
      </c>
      <c r="K8758" t="s">
        <v>11452</v>
      </c>
      <c r="L8758" t="str">
        <f>CONCATENATE(G8758," ",K8758)</f>
        <v>United States Mississippi</v>
      </c>
      <c r="M8758" t="str">
        <f>IFERROR(VLOOKUP(L8758,'State(need_input)'!I$2:J$3992,2,FALSE),"")</f>
        <v>base.state_us_37</v>
      </c>
      <c r="O8758">
        <v>12528</v>
      </c>
      <c r="P8758">
        <v>1840014638</v>
      </c>
    </row>
    <row r="8759" spans="1:16">
      <c r="A8759" s="5" t="str">
        <f>CONCATENATE("rdx_city_",J8759,"_",B8759)</f>
        <v>rdx_city_USA_944</v>
      </c>
      <c r="B8759">
        <f>IF(I8759=I8758,B8758+1,1)</f>
        <v>944</v>
      </c>
      <c r="C8759" t="s">
        <v>12090</v>
      </c>
      <c r="D8759" t="s">
        <v>12090</v>
      </c>
      <c r="E8759">
        <v>34.5164</v>
      </c>
      <c r="F8759">
        <v>-83.5308</v>
      </c>
      <c r="G8759" t="s">
        <v>11356</v>
      </c>
      <c r="H8759" t="str">
        <f>IFERROR(VLOOKUP(I8759,'country(26mar)'!C$2:D$251,2,FALSE),"")</f>
        <v>base.us</v>
      </c>
      <c r="I8759" t="s">
        <v>11357</v>
      </c>
      <c r="J8759" t="s">
        <v>11358</v>
      </c>
      <c r="K8759" t="s">
        <v>4020</v>
      </c>
      <c r="L8759" t="str">
        <f>CONCATENATE(G8759," ",K8759)</f>
        <v>United States Georgia</v>
      </c>
      <c r="M8759" t="str">
        <f>IFERROR(VLOOKUP(L8759,'State(need_input)'!I$2:J$3992,2,FALSE),"")</f>
        <v>base.state_us_11</v>
      </c>
      <c r="O8759">
        <v>19046</v>
      </c>
      <c r="P8759">
        <v>1840014661</v>
      </c>
    </row>
    <row r="8760" spans="1:16">
      <c r="A8760" s="5" t="str">
        <f>CONCATENATE("rdx_city_",J8760,"_",B8760)</f>
        <v>rdx_city_USA_945</v>
      </c>
      <c r="B8760">
        <f>IF(I8760=I8759,B8759+1,1)</f>
        <v>945</v>
      </c>
      <c r="C8760" t="s">
        <v>12091</v>
      </c>
      <c r="D8760" t="s">
        <v>12091</v>
      </c>
      <c r="E8760">
        <v>35.4733</v>
      </c>
      <c r="F8760">
        <v>-80.8833</v>
      </c>
      <c r="G8760" t="s">
        <v>11356</v>
      </c>
      <c r="H8760" t="str">
        <f>IFERROR(VLOOKUP(I8760,'country(26mar)'!C$2:D$251,2,FALSE),"")</f>
        <v>base.us</v>
      </c>
      <c r="I8760" t="s">
        <v>11357</v>
      </c>
      <c r="J8760" t="s">
        <v>11358</v>
      </c>
      <c r="K8760" t="s">
        <v>11362</v>
      </c>
      <c r="L8760" t="str">
        <f>CONCATENATE(G8760," ",K8760)</f>
        <v>United States North Carolina</v>
      </c>
      <c r="M8760" t="str">
        <f>IFERROR(VLOOKUP(L8760,'State(need_input)'!I$2:J$3992,2,FALSE),"")</f>
        <v>base.state_us_28</v>
      </c>
      <c r="O8760">
        <v>29191</v>
      </c>
      <c r="P8760">
        <v>1840016352</v>
      </c>
    </row>
    <row r="8761" spans="1:16">
      <c r="A8761" s="5" t="str">
        <f>CONCATENATE("rdx_city_",J8761,"_",B8761)</f>
        <v>rdx_city_USA_946</v>
      </c>
      <c r="B8761">
        <f>IF(I8761=I8760,B8760+1,1)</f>
        <v>946</v>
      </c>
      <c r="C8761" t="s">
        <v>12091</v>
      </c>
      <c r="D8761" t="s">
        <v>12091</v>
      </c>
      <c r="E8761">
        <v>45.5189</v>
      </c>
      <c r="F8761">
        <v>-123.0516</v>
      </c>
      <c r="G8761" t="s">
        <v>11356</v>
      </c>
      <c r="H8761" t="str">
        <f>IFERROR(VLOOKUP(I8761,'country(26mar)'!C$2:D$251,2,FALSE),"")</f>
        <v>base.us</v>
      </c>
      <c r="I8761" t="s">
        <v>11357</v>
      </c>
      <c r="J8761" t="s">
        <v>11358</v>
      </c>
      <c r="K8761" t="s">
        <v>11397</v>
      </c>
      <c r="L8761" t="str">
        <f>CONCATENATE(G8761," ",K8761)</f>
        <v>United States Oregon</v>
      </c>
      <c r="M8761" t="str">
        <f>IFERROR(VLOOKUP(L8761,'State(need_input)'!I$2:J$3992,2,FALSE),"")</f>
        <v>base.state_us_32</v>
      </c>
      <c r="O8761">
        <v>12493</v>
      </c>
      <c r="P8761">
        <v>1840018557</v>
      </c>
    </row>
    <row r="8762" spans="1:16">
      <c r="A8762" s="5" t="str">
        <f>CONCATENATE("rdx_city_",J8762,"_",B8762)</f>
        <v>rdx_city_USA_947</v>
      </c>
      <c r="B8762">
        <f>IF(I8762=I8761,B8761+1,1)</f>
        <v>947</v>
      </c>
      <c r="C8762" t="s">
        <v>12092</v>
      </c>
      <c r="D8762" t="s">
        <v>12092</v>
      </c>
      <c r="E8762">
        <v>42.147</v>
      </c>
      <c r="F8762">
        <v>-77.0561</v>
      </c>
      <c r="G8762" t="s">
        <v>11356</v>
      </c>
      <c r="H8762" t="str">
        <f>IFERROR(VLOOKUP(I8762,'country(26mar)'!C$2:D$251,2,FALSE),"")</f>
        <v>base.us</v>
      </c>
      <c r="I8762" t="s">
        <v>11357</v>
      </c>
      <c r="J8762" t="s">
        <v>11358</v>
      </c>
      <c r="K8762" t="s">
        <v>11385</v>
      </c>
      <c r="L8762" t="str">
        <f>CONCATENATE(G8762," ",K8762)</f>
        <v>United States New York</v>
      </c>
      <c r="M8762" t="str">
        <f>IFERROR(VLOOKUP(L8762,'State(need_input)'!I$2:J$3992,2,FALSE),"")</f>
        <v>base.state_us_27</v>
      </c>
      <c r="O8762">
        <v>19609</v>
      </c>
      <c r="P8762">
        <v>1840000443</v>
      </c>
    </row>
    <row r="8763" spans="1:16">
      <c r="A8763" s="5" t="str">
        <f>CONCATENATE("rdx_city_",J8763,"_",B8763)</f>
        <v>rdx_city_USA_948</v>
      </c>
      <c r="B8763">
        <f>IF(I8763=I8762,B8762+1,1)</f>
        <v>948</v>
      </c>
      <c r="C8763" t="s">
        <v>12092</v>
      </c>
      <c r="D8763" t="s">
        <v>12092</v>
      </c>
      <c r="E8763">
        <v>39.9282</v>
      </c>
      <c r="F8763">
        <v>-122.182</v>
      </c>
      <c r="G8763" t="s">
        <v>11356</v>
      </c>
      <c r="H8763" t="str">
        <f>IFERROR(VLOOKUP(I8763,'country(26mar)'!C$2:D$251,2,FALSE),"")</f>
        <v>base.us</v>
      </c>
      <c r="I8763" t="s">
        <v>11357</v>
      </c>
      <c r="J8763" t="s">
        <v>11358</v>
      </c>
      <c r="K8763" t="s">
        <v>11379</v>
      </c>
      <c r="L8763" t="str">
        <f>CONCATENATE(G8763," ",K8763)</f>
        <v>United States California</v>
      </c>
      <c r="M8763" t="str">
        <f>IFERROR(VLOOKUP(L8763,'State(need_input)'!I$2:J$3992,2,FALSE),"")</f>
        <v>base.state_us_5</v>
      </c>
      <c r="O8763">
        <v>8473</v>
      </c>
      <c r="P8763">
        <v>1840018762</v>
      </c>
    </row>
    <row r="8764" spans="1:16">
      <c r="A8764" s="5" t="str">
        <f>CONCATENATE("rdx_city_",J8764,"_",B8764)</f>
        <v>rdx_city_USA_949</v>
      </c>
      <c r="B8764">
        <f>IF(I8764=I8763,B8763+1,1)</f>
        <v>949</v>
      </c>
      <c r="C8764" t="s">
        <v>12093</v>
      </c>
      <c r="D8764" t="s">
        <v>12093</v>
      </c>
      <c r="E8764">
        <v>33.862</v>
      </c>
      <c r="F8764">
        <v>-117.5644</v>
      </c>
      <c r="G8764" t="s">
        <v>11356</v>
      </c>
      <c r="H8764" t="str">
        <f>IFERROR(VLOOKUP(I8764,'country(26mar)'!C$2:D$251,2,FALSE),"")</f>
        <v>base.us</v>
      </c>
      <c r="I8764" t="s">
        <v>11357</v>
      </c>
      <c r="J8764" t="s">
        <v>11358</v>
      </c>
      <c r="K8764" t="s">
        <v>11379</v>
      </c>
      <c r="L8764" t="str">
        <f>CONCATENATE(G8764," ",K8764)</f>
        <v>United States California</v>
      </c>
      <c r="M8764" t="str">
        <f>IFERROR(VLOOKUP(L8764,'State(need_input)'!I$2:J$3992,2,FALSE),"")</f>
        <v>base.state_us_5</v>
      </c>
      <c r="O8764">
        <v>167836</v>
      </c>
      <c r="P8764">
        <v>1840019305</v>
      </c>
    </row>
    <row r="8765" spans="1:16">
      <c r="A8765" s="5" t="str">
        <f>CONCATENATE("rdx_city_",J8765,"_",B8765)</f>
        <v>rdx_city_USA_950</v>
      </c>
      <c r="B8765">
        <f>IF(I8765=I8764,B8764+1,1)</f>
        <v>950</v>
      </c>
      <c r="C8765" t="s">
        <v>12094</v>
      </c>
      <c r="D8765" t="s">
        <v>12094</v>
      </c>
      <c r="E8765">
        <v>32.664</v>
      </c>
      <c r="F8765">
        <v>-117.16</v>
      </c>
      <c r="G8765" t="s">
        <v>11356</v>
      </c>
      <c r="H8765" t="str">
        <f>IFERROR(VLOOKUP(I8765,'country(26mar)'!C$2:D$251,2,FALSE),"")</f>
        <v>base.us</v>
      </c>
      <c r="I8765" t="s">
        <v>11357</v>
      </c>
      <c r="J8765" t="s">
        <v>11358</v>
      </c>
      <c r="K8765" t="s">
        <v>11379</v>
      </c>
      <c r="L8765" t="str">
        <f>CONCATENATE(G8765," ",K8765)</f>
        <v>United States California</v>
      </c>
      <c r="M8765" t="str">
        <f>IFERROR(VLOOKUP(L8765,'State(need_input)'!I$2:J$3992,2,FALSE),"")</f>
        <v>base.state_us_5</v>
      </c>
      <c r="O8765">
        <v>24417</v>
      </c>
      <c r="P8765">
        <v>1840019354</v>
      </c>
    </row>
    <row r="8766" spans="1:16">
      <c r="A8766" s="5" t="str">
        <f>CONCATENATE("rdx_city_",J8766,"_",B8766)</f>
        <v>rdx_city_USA_951</v>
      </c>
      <c r="B8766">
        <f>IF(I8766=I8765,B8765+1,1)</f>
        <v>951</v>
      </c>
      <c r="C8766" t="s">
        <v>12095</v>
      </c>
      <c r="D8766" t="s">
        <v>12095</v>
      </c>
      <c r="E8766">
        <v>27.7173</v>
      </c>
      <c r="F8766">
        <v>-97.3822</v>
      </c>
      <c r="G8766" t="s">
        <v>11356</v>
      </c>
      <c r="H8766" t="str">
        <f>IFERROR(VLOOKUP(I8766,'country(26mar)'!C$2:D$251,2,FALSE),"")</f>
        <v>base.us</v>
      </c>
      <c r="I8766" t="s">
        <v>11357</v>
      </c>
      <c r="J8766" t="s">
        <v>11358</v>
      </c>
      <c r="K8766" t="s">
        <v>11365</v>
      </c>
      <c r="L8766" t="str">
        <f>CONCATENATE(G8766," ",K8766)</f>
        <v>United States Texas</v>
      </c>
      <c r="M8766" t="str">
        <f>IFERROR(VLOOKUP(L8766,'State(need_input)'!I$2:J$3992,2,FALSE),"")</f>
        <v>base.state_us_44</v>
      </c>
      <c r="O8766">
        <v>341435</v>
      </c>
      <c r="P8766">
        <v>1840019718</v>
      </c>
    </row>
    <row r="8767" spans="1:16">
      <c r="A8767" s="5" t="str">
        <f>CONCATENATE("rdx_city_",J8767,"_",B8767)</f>
        <v>rdx_city_USA_952</v>
      </c>
      <c r="B8767">
        <f>IF(I8767=I8766,B8766+1,1)</f>
        <v>952</v>
      </c>
      <c r="C8767" t="s">
        <v>12096</v>
      </c>
      <c r="D8767" t="s">
        <v>12096</v>
      </c>
      <c r="E8767">
        <v>35.2366</v>
      </c>
      <c r="F8767">
        <v>-106.6191</v>
      </c>
      <c r="G8767" t="s">
        <v>11356</v>
      </c>
      <c r="H8767" t="str">
        <f>IFERROR(VLOOKUP(I8767,'country(26mar)'!C$2:D$251,2,FALSE),"")</f>
        <v>base.us</v>
      </c>
      <c r="I8767" t="s">
        <v>11357</v>
      </c>
      <c r="J8767" t="s">
        <v>11358</v>
      </c>
      <c r="K8767" t="s">
        <v>11394</v>
      </c>
      <c r="L8767" t="str">
        <f>CONCATENATE(G8767," ",K8767)</f>
        <v>United States New Mexico</v>
      </c>
      <c r="M8767" t="str">
        <f>IFERROR(VLOOKUP(L8767,'State(need_input)'!I$2:J$3992,2,FALSE),"")</f>
        <v>base.state_us_26</v>
      </c>
      <c r="O8767">
        <v>8549</v>
      </c>
      <c r="P8767">
        <v>1840022681</v>
      </c>
    </row>
    <row r="8768" spans="1:16">
      <c r="A8768" s="5" t="str">
        <f>CONCATENATE("rdx_city_",J8768,"_",B8768)</f>
        <v>rdx_city_USA_953</v>
      </c>
      <c r="B8768">
        <f>IF(I8768=I8767,B8767+1,1)</f>
        <v>953</v>
      </c>
      <c r="C8768" t="s">
        <v>12097</v>
      </c>
      <c r="D8768" t="s">
        <v>12097</v>
      </c>
      <c r="E8768">
        <v>41.926</v>
      </c>
      <c r="F8768">
        <v>-79.6358</v>
      </c>
      <c r="G8768" t="s">
        <v>11356</v>
      </c>
      <c r="H8768" t="str">
        <f>IFERROR(VLOOKUP(I8768,'country(26mar)'!C$2:D$251,2,FALSE),"")</f>
        <v>base.us</v>
      </c>
      <c r="I8768" t="s">
        <v>11357</v>
      </c>
      <c r="J8768" t="s">
        <v>11358</v>
      </c>
      <c r="K8768" t="s">
        <v>11416</v>
      </c>
      <c r="L8768" t="str">
        <f>CONCATENATE(G8768," ",K8768)</f>
        <v>United States Pennsylvania</v>
      </c>
      <c r="M8768" t="str">
        <f>IFERROR(VLOOKUP(L8768,'State(need_input)'!I$2:J$3992,2,FALSE),"")</f>
        <v>base.state_us_39</v>
      </c>
      <c r="O8768">
        <v>6313</v>
      </c>
      <c r="P8768">
        <v>1840000474</v>
      </c>
    </row>
    <row r="8769" spans="1:16">
      <c r="A8769" s="5" t="str">
        <f>CONCATENATE("rdx_city_",J8769,"_",B8769)</f>
        <v>rdx_city_USA_954</v>
      </c>
      <c r="B8769">
        <f>IF(I8769=I8768,B8768+1,1)</f>
        <v>954</v>
      </c>
      <c r="C8769" t="s">
        <v>12098</v>
      </c>
      <c r="D8769" t="s">
        <v>12098</v>
      </c>
      <c r="E8769">
        <v>32.0821</v>
      </c>
      <c r="F8769">
        <v>-96.468</v>
      </c>
      <c r="G8769" t="s">
        <v>11356</v>
      </c>
      <c r="H8769" t="str">
        <f>IFERROR(VLOOKUP(I8769,'country(26mar)'!C$2:D$251,2,FALSE),"")</f>
        <v>base.us</v>
      </c>
      <c r="I8769" t="s">
        <v>11357</v>
      </c>
      <c r="J8769" t="s">
        <v>11358</v>
      </c>
      <c r="K8769" t="s">
        <v>11365</v>
      </c>
      <c r="L8769" t="str">
        <f>CONCATENATE(G8769," ",K8769)</f>
        <v>United States Texas</v>
      </c>
      <c r="M8769" t="str">
        <f>IFERROR(VLOOKUP(L8769,'State(need_input)'!I$2:J$3992,2,FALSE),"")</f>
        <v>base.state_us_44</v>
      </c>
      <c r="O8769">
        <v>22516</v>
      </c>
      <c r="P8769">
        <v>1840019505</v>
      </c>
    </row>
    <row r="8770" spans="1:16">
      <c r="A8770" s="5" t="str">
        <f>CONCATENATE("rdx_city_",J8770,"_",B8770)</f>
        <v>rdx_city_USA_955</v>
      </c>
      <c r="B8770">
        <f>IF(I8770=I8769,B8769+1,1)</f>
        <v>955</v>
      </c>
      <c r="C8770" t="s">
        <v>12099</v>
      </c>
      <c r="D8770" t="s">
        <v>12099</v>
      </c>
      <c r="E8770">
        <v>37.9238</v>
      </c>
      <c r="F8770">
        <v>-122.5129</v>
      </c>
      <c r="G8770" t="s">
        <v>11356</v>
      </c>
      <c r="H8770" t="str">
        <f>IFERROR(VLOOKUP(I8770,'country(26mar)'!C$2:D$251,2,FALSE),"")</f>
        <v>base.us</v>
      </c>
      <c r="I8770" t="s">
        <v>11357</v>
      </c>
      <c r="J8770" t="s">
        <v>11358</v>
      </c>
      <c r="K8770" t="s">
        <v>11379</v>
      </c>
      <c r="L8770" t="str">
        <f>CONCATENATE(G8770," ",K8770)</f>
        <v>United States California</v>
      </c>
      <c r="M8770" t="str">
        <f>IFERROR(VLOOKUP(L8770,'State(need_input)'!I$2:J$3992,2,FALSE),"")</f>
        <v>base.state_us_5</v>
      </c>
      <c r="O8770">
        <v>9864</v>
      </c>
      <c r="P8770">
        <v>1840022519</v>
      </c>
    </row>
    <row r="8771" spans="1:16">
      <c r="A8771" s="5" t="str">
        <f>CONCATENATE("rdx_city_",J8771,"_",B8771)</f>
        <v>rdx_city_USA_956</v>
      </c>
      <c r="B8771">
        <f>IF(I8771=I8770,B8770+1,1)</f>
        <v>956</v>
      </c>
      <c r="C8771" t="s">
        <v>12100</v>
      </c>
      <c r="D8771" t="s">
        <v>12100</v>
      </c>
      <c r="E8771">
        <v>37.3502</v>
      </c>
      <c r="F8771">
        <v>-108.577</v>
      </c>
      <c r="G8771" t="s">
        <v>11356</v>
      </c>
      <c r="H8771" t="str">
        <f>IFERROR(VLOOKUP(I8771,'country(26mar)'!C$2:D$251,2,FALSE),"")</f>
        <v>base.us</v>
      </c>
      <c r="I8771" t="s">
        <v>11357</v>
      </c>
      <c r="J8771" t="s">
        <v>11358</v>
      </c>
      <c r="K8771" t="s">
        <v>11396</v>
      </c>
      <c r="L8771" t="str">
        <f>CONCATENATE(G8771," ",K8771)</f>
        <v>United States Colorado</v>
      </c>
      <c r="M8771" t="str">
        <f>IFERROR(VLOOKUP(L8771,'State(need_input)'!I$2:J$3992,2,FALSE),"")</f>
        <v>base.state_us_6</v>
      </c>
      <c r="O8771">
        <v>8603</v>
      </c>
      <c r="P8771">
        <v>1840018928</v>
      </c>
    </row>
    <row r="8772" spans="1:16">
      <c r="A8772" s="5" t="str">
        <f>CONCATENATE("rdx_city_",J8772,"_",B8772)</f>
        <v>rdx_city_USA_957</v>
      </c>
      <c r="B8772">
        <f>IF(I8772=I8771,B8771+1,1)</f>
        <v>957</v>
      </c>
      <c r="C8772" t="s">
        <v>12101</v>
      </c>
      <c r="D8772" t="s">
        <v>12101</v>
      </c>
      <c r="E8772">
        <v>42.6004</v>
      </c>
      <c r="F8772">
        <v>-76.1784</v>
      </c>
      <c r="G8772" t="s">
        <v>11356</v>
      </c>
      <c r="H8772" t="str">
        <f>IFERROR(VLOOKUP(I8772,'country(26mar)'!C$2:D$251,2,FALSE),"")</f>
        <v>base.us</v>
      </c>
      <c r="I8772" t="s">
        <v>11357</v>
      </c>
      <c r="J8772" t="s">
        <v>11358</v>
      </c>
      <c r="K8772" t="s">
        <v>11385</v>
      </c>
      <c r="L8772" t="str">
        <f>CONCATENATE(G8772," ",K8772)</f>
        <v>United States New York</v>
      </c>
      <c r="M8772" t="str">
        <f>IFERROR(VLOOKUP(L8772,'State(need_input)'!I$2:J$3992,2,FALSE),"")</f>
        <v>base.state_us_27</v>
      </c>
      <c r="O8772">
        <v>26769</v>
      </c>
      <c r="P8772">
        <v>1840000419</v>
      </c>
    </row>
    <row r="8773" spans="1:16">
      <c r="A8773" s="5" t="str">
        <f>CONCATENATE("rdx_city_",J8773,"_",B8773)</f>
        <v>rdx_city_USA_958</v>
      </c>
      <c r="B8773">
        <f>IF(I8773=I8772,B8772+1,1)</f>
        <v>958</v>
      </c>
      <c r="C8773" t="s">
        <v>12101</v>
      </c>
      <c r="D8773" t="s">
        <v>12101</v>
      </c>
      <c r="E8773">
        <v>41.3319</v>
      </c>
      <c r="F8773">
        <v>-80.7192</v>
      </c>
      <c r="G8773" t="s">
        <v>11356</v>
      </c>
      <c r="H8773" t="str">
        <f>IFERROR(VLOOKUP(I8773,'country(26mar)'!C$2:D$251,2,FALSE),"")</f>
        <v>base.us</v>
      </c>
      <c r="I8773" t="s">
        <v>11357</v>
      </c>
      <c r="J8773" t="s">
        <v>11358</v>
      </c>
      <c r="K8773" t="s">
        <v>11373</v>
      </c>
      <c r="L8773" t="str">
        <f>CONCATENATE(G8773," ",K8773)</f>
        <v>United States Ohio</v>
      </c>
      <c r="M8773" t="str">
        <f>IFERROR(VLOOKUP(L8773,'State(need_input)'!I$2:J$3992,2,FALSE),"")</f>
        <v>base.state_us_30</v>
      </c>
      <c r="O8773">
        <v>6800</v>
      </c>
      <c r="P8773">
        <v>1840007128</v>
      </c>
    </row>
    <row r="8774" spans="1:16">
      <c r="A8774" s="5" t="str">
        <f>CONCATENATE("rdx_city_",J8774,"_",B8774)</f>
        <v>rdx_city_USA_959</v>
      </c>
      <c r="B8774">
        <f>IF(I8774=I8773,B8773+1,1)</f>
        <v>959</v>
      </c>
      <c r="C8774" t="s">
        <v>12102</v>
      </c>
      <c r="D8774" t="s">
        <v>12102</v>
      </c>
      <c r="E8774">
        <v>44.5697</v>
      </c>
      <c r="F8774">
        <v>-123.278</v>
      </c>
      <c r="G8774" t="s">
        <v>11356</v>
      </c>
      <c r="H8774" t="str">
        <f>IFERROR(VLOOKUP(I8774,'country(26mar)'!C$2:D$251,2,FALSE),"")</f>
        <v>base.us</v>
      </c>
      <c r="I8774" t="s">
        <v>11357</v>
      </c>
      <c r="J8774" t="s">
        <v>11358</v>
      </c>
      <c r="K8774" t="s">
        <v>11397</v>
      </c>
      <c r="L8774" t="str">
        <f>CONCATENATE(G8774," ",K8774)</f>
        <v>United States Oregon</v>
      </c>
      <c r="M8774" t="str">
        <f>IFERROR(VLOOKUP(L8774,'State(need_input)'!I$2:J$3992,2,FALSE),"")</f>
        <v>base.state_us_32</v>
      </c>
      <c r="O8774">
        <v>66441</v>
      </c>
      <c r="P8774">
        <v>1840018611</v>
      </c>
    </row>
    <row r="8775" spans="1:16">
      <c r="A8775" s="5" t="str">
        <f>CONCATENATE("rdx_city_",J8775,"_",B8775)</f>
        <v>rdx_city_USA_960</v>
      </c>
      <c r="B8775">
        <f>IF(I8775=I8774,B8774+1,1)</f>
        <v>960</v>
      </c>
      <c r="C8775" t="s">
        <v>12103</v>
      </c>
      <c r="D8775" t="s">
        <v>12103</v>
      </c>
      <c r="E8775">
        <v>38.2132</v>
      </c>
      <c r="F8775">
        <v>-86.126</v>
      </c>
      <c r="G8775" t="s">
        <v>11356</v>
      </c>
      <c r="H8775" t="str">
        <f>IFERROR(VLOOKUP(I8775,'country(26mar)'!C$2:D$251,2,FALSE),"")</f>
        <v>base.us</v>
      </c>
      <c r="I8775" t="s">
        <v>11357</v>
      </c>
      <c r="J8775" t="s">
        <v>11358</v>
      </c>
      <c r="K8775" t="s">
        <v>11408</v>
      </c>
      <c r="L8775" t="str">
        <f>CONCATENATE(G8775," ",K8775)</f>
        <v>United States Indiana</v>
      </c>
      <c r="M8775" t="str">
        <f>IFERROR(VLOOKUP(L8775,'State(need_input)'!I$2:J$3992,2,FALSE),"")</f>
        <v>base.state_us_15</v>
      </c>
      <c r="O8775">
        <v>5532</v>
      </c>
      <c r="P8775">
        <v>1840009820</v>
      </c>
    </row>
    <row r="8776" spans="1:16">
      <c r="A8776" s="5" t="str">
        <f>CONCATENATE("rdx_city_",J8776,"_",B8776)</f>
        <v>rdx_city_USA_961</v>
      </c>
      <c r="B8776">
        <f>IF(I8776=I8775,B8775+1,1)</f>
        <v>961</v>
      </c>
      <c r="C8776" t="s">
        <v>12104</v>
      </c>
      <c r="D8776" t="s">
        <v>12104</v>
      </c>
      <c r="E8776">
        <v>40.2619</v>
      </c>
      <c r="F8776">
        <v>-81.848</v>
      </c>
      <c r="G8776" t="s">
        <v>11356</v>
      </c>
      <c r="H8776" t="str">
        <f>IFERROR(VLOOKUP(I8776,'country(26mar)'!C$2:D$251,2,FALSE),"")</f>
        <v>base.us</v>
      </c>
      <c r="I8776" t="s">
        <v>11357</v>
      </c>
      <c r="J8776" t="s">
        <v>11358</v>
      </c>
      <c r="K8776" t="s">
        <v>11373</v>
      </c>
      <c r="L8776" t="str">
        <f>CONCATENATE(G8776," ",K8776)</f>
        <v>United States Ohio</v>
      </c>
      <c r="M8776" t="str">
        <f>IFERROR(VLOOKUP(L8776,'State(need_input)'!I$2:J$3992,2,FALSE),"")</f>
        <v>base.state_us_30</v>
      </c>
      <c r="O8776">
        <v>11339</v>
      </c>
      <c r="P8776">
        <v>1840003692</v>
      </c>
    </row>
    <row r="8777" spans="1:16">
      <c r="A8777" s="5" t="str">
        <f>CONCATENATE("rdx_city_",J8777,"_",B8777)</f>
        <v>rdx_city_USA_962</v>
      </c>
      <c r="B8777">
        <f>IF(I8777=I8776,B8776+1,1)</f>
        <v>962</v>
      </c>
      <c r="C8777" t="s">
        <v>12105</v>
      </c>
      <c r="D8777" t="s">
        <v>12105</v>
      </c>
      <c r="E8777">
        <v>33.6667</v>
      </c>
      <c r="F8777">
        <v>-117.9135</v>
      </c>
      <c r="G8777" t="s">
        <v>11356</v>
      </c>
      <c r="H8777" t="str">
        <f>IFERROR(VLOOKUP(I8777,'country(26mar)'!C$2:D$251,2,FALSE),"")</f>
        <v>base.us</v>
      </c>
      <c r="I8777" t="s">
        <v>11357</v>
      </c>
      <c r="J8777" t="s">
        <v>11358</v>
      </c>
      <c r="K8777" t="s">
        <v>11379</v>
      </c>
      <c r="L8777" t="str">
        <f>CONCATENATE(G8777," ",K8777)</f>
        <v>United States California</v>
      </c>
      <c r="M8777" t="str">
        <f>IFERROR(VLOOKUP(L8777,'State(need_input)'!I$2:J$3992,2,FALSE),"")</f>
        <v>base.state_us_5</v>
      </c>
      <c r="O8777">
        <v>113825</v>
      </c>
      <c r="P8777">
        <v>1840019326</v>
      </c>
    </row>
    <row r="8778" spans="1:16">
      <c r="A8778" s="5" t="str">
        <f>CONCATENATE("rdx_city_",J8778,"_",B8778)</f>
        <v>rdx_city_USA_963</v>
      </c>
      <c r="B8778">
        <f>IF(I8778=I8777,B8777+1,1)</f>
        <v>963</v>
      </c>
      <c r="C8778" t="s">
        <v>12106</v>
      </c>
      <c r="D8778" t="s">
        <v>12106</v>
      </c>
      <c r="E8778">
        <v>38.3278</v>
      </c>
      <c r="F8778">
        <v>-122.7092</v>
      </c>
      <c r="G8778" t="s">
        <v>11356</v>
      </c>
      <c r="H8778" t="str">
        <f>IFERROR(VLOOKUP(I8778,'country(26mar)'!C$2:D$251,2,FALSE),"")</f>
        <v>base.us</v>
      </c>
      <c r="I8778" t="s">
        <v>11357</v>
      </c>
      <c r="J8778" t="s">
        <v>11358</v>
      </c>
      <c r="K8778" t="s">
        <v>11379</v>
      </c>
      <c r="L8778" t="str">
        <f>CONCATENATE(G8778," ",K8778)</f>
        <v>United States California</v>
      </c>
      <c r="M8778" t="str">
        <f>IFERROR(VLOOKUP(L8778,'State(need_input)'!I$2:J$3992,2,FALSE),"")</f>
        <v>base.state_us_5</v>
      </c>
      <c r="O8778">
        <v>7479</v>
      </c>
      <c r="P8778">
        <v>1840018840</v>
      </c>
    </row>
    <row r="8779" spans="1:16">
      <c r="A8779" s="5" t="str">
        <f>CONCATENATE("rdx_city_",J8779,"_",B8779)</f>
        <v>rdx_city_USA_964</v>
      </c>
      <c r="B8779">
        <f>IF(I8779=I8778,B8778+1,1)</f>
        <v>964</v>
      </c>
      <c r="C8779" t="s">
        <v>12107</v>
      </c>
      <c r="D8779" t="s">
        <v>12107</v>
      </c>
      <c r="E8779">
        <v>43.0913</v>
      </c>
      <c r="F8779">
        <v>-89.2023</v>
      </c>
      <c r="G8779" t="s">
        <v>11356</v>
      </c>
      <c r="H8779" t="str">
        <f>IFERROR(VLOOKUP(I8779,'country(26mar)'!C$2:D$251,2,FALSE),"")</f>
        <v>base.us</v>
      </c>
      <c r="I8779" t="s">
        <v>11357</v>
      </c>
      <c r="J8779" t="s">
        <v>11358</v>
      </c>
      <c r="K8779" t="s">
        <v>11426</v>
      </c>
      <c r="L8779" t="str">
        <f>CONCATENATE(G8779," ",K8779)</f>
        <v>United States Wisconsin</v>
      </c>
      <c r="M8779" t="str">
        <f>IFERROR(VLOOKUP(L8779,'State(need_input)'!I$2:J$3992,2,FALSE),"")</f>
        <v>base.state_us_50</v>
      </c>
      <c r="O8779">
        <v>6939</v>
      </c>
      <c r="P8779">
        <v>1840002910</v>
      </c>
    </row>
    <row r="8780" spans="1:16">
      <c r="A8780" s="5" t="str">
        <f>CONCATENATE("rdx_city_",J8780,"_",B8780)</f>
        <v>rdx_city_USA_965</v>
      </c>
      <c r="B8780">
        <f>IF(I8780=I8779,B8779+1,1)</f>
        <v>965</v>
      </c>
      <c r="C8780" t="s">
        <v>12107</v>
      </c>
      <c r="D8780" t="s">
        <v>12107</v>
      </c>
      <c r="E8780">
        <v>44.8161</v>
      </c>
      <c r="F8780">
        <v>-92.9274</v>
      </c>
      <c r="G8780" t="s">
        <v>11356</v>
      </c>
      <c r="H8780" t="str">
        <f>IFERROR(VLOOKUP(I8780,'country(26mar)'!C$2:D$251,2,FALSE),"")</f>
        <v>base.us</v>
      </c>
      <c r="I8780" t="s">
        <v>11357</v>
      </c>
      <c r="J8780" t="s">
        <v>11358</v>
      </c>
      <c r="K8780" t="s">
        <v>11400</v>
      </c>
      <c r="L8780" t="str">
        <f>CONCATENATE(G8780," ",K8780)</f>
        <v>United States Minnesota</v>
      </c>
      <c r="M8780" t="str">
        <f>IFERROR(VLOOKUP(L8780,'State(need_input)'!I$2:J$3992,2,FALSE),"")</f>
        <v>base.state_us_36</v>
      </c>
      <c r="O8780">
        <v>36793</v>
      </c>
      <c r="P8780">
        <v>1840006735</v>
      </c>
    </row>
    <row r="8781" spans="1:16">
      <c r="A8781" s="5" t="str">
        <f>CONCATENATE("rdx_city_",J8781,"_",B8781)</f>
        <v>rdx_city_USA_966</v>
      </c>
      <c r="B8781">
        <f>IF(I8781=I8780,B8780+1,1)</f>
        <v>966</v>
      </c>
      <c r="C8781" t="s">
        <v>12107</v>
      </c>
      <c r="D8781" t="s">
        <v>12107</v>
      </c>
      <c r="E8781">
        <v>43.7961</v>
      </c>
      <c r="F8781">
        <v>-123.0573</v>
      </c>
      <c r="G8781" t="s">
        <v>11356</v>
      </c>
      <c r="H8781" t="str">
        <f>IFERROR(VLOOKUP(I8781,'country(26mar)'!C$2:D$251,2,FALSE),"")</f>
        <v>base.us</v>
      </c>
      <c r="I8781" t="s">
        <v>11357</v>
      </c>
      <c r="J8781" t="s">
        <v>11358</v>
      </c>
      <c r="K8781" t="s">
        <v>11397</v>
      </c>
      <c r="L8781" t="str">
        <f>CONCATENATE(G8781," ",K8781)</f>
        <v>United States Oregon</v>
      </c>
      <c r="M8781" t="str">
        <f>IFERROR(VLOOKUP(L8781,'State(need_input)'!I$2:J$3992,2,FALSE),"")</f>
        <v>base.state_us_32</v>
      </c>
      <c r="O8781">
        <v>11556</v>
      </c>
      <c r="P8781">
        <v>1840018624</v>
      </c>
    </row>
    <row r="8782" spans="1:16">
      <c r="A8782" s="5" t="str">
        <f>CONCATENATE("rdx_city_",J8782,"_",B8782)</f>
        <v>rdx_city_USA_967</v>
      </c>
      <c r="B8782">
        <f>IF(I8782=I8781,B8781+1,1)</f>
        <v>967</v>
      </c>
      <c r="C8782" t="s">
        <v>12108</v>
      </c>
      <c r="D8782" t="s">
        <v>12108</v>
      </c>
      <c r="E8782">
        <v>38.7511</v>
      </c>
      <c r="F8782">
        <v>-90.6587</v>
      </c>
      <c r="G8782" t="s">
        <v>11356</v>
      </c>
      <c r="H8782" t="str">
        <f>IFERROR(VLOOKUP(I8782,'country(26mar)'!C$2:D$251,2,FALSE),"")</f>
        <v>base.us</v>
      </c>
      <c r="I8782" t="s">
        <v>11357</v>
      </c>
      <c r="J8782" t="s">
        <v>11358</v>
      </c>
      <c r="K8782" t="s">
        <v>11495</v>
      </c>
      <c r="L8782" t="str">
        <f>CONCATENATE(G8782," ",K8782)</f>
        <v>United States Missouri</v>
      </c>
      <c r="M8782" t="str">
        <f>IFERROR(VLOOKUP(L8782,'State(need_input)'!I$2:J$3992,2,FALSE),"")</f>
        <v>base.state_us_38</v>
      </c>
      <c r="O8782">
        <v>5253</v>
      </c>
      <c r="P8782">
        <v>1840007427</v>
      </c>
    </row>
    <row r="8783" spans="1:16">
      <c r="A8783" s="5" t="str">
        <f>CONCATENATE("rdx_city_",J8783,"_",B8783)</f>
        <v>rdx_city_USA_968</v>
      </c>
      <c r="B8783">
        <f>IF(I8783=I8782,B8782+1,1)</f>
        <v>968</v>
      </c>
      <c r="C8783" t="s">
        <v>12109</v>
      </c>
      <c r="D8783" t="s">
        <v>12109</v>
      </c>
      <c r="E8783">
        <v>34.7194</v>
      </c>
      <c r="F8783">
        <v>-112.0015</v>
      </c>
      <c r="G8783" t="s">
        <v>11356</v>
      </c>
      <c r="H8783" t="str">
        <f>IFERROR(VLOOKUP(I8783,'country(26mar)'!C$2:D$251,2,FALSE),"")</f>
        <v>base.us</v>
      </c>
      <c r="I8783" t="s">
        <v>11357</v>
      </c>
      <c r="J8783" t="s">
        <v>11358</v>
      </c>
      <c r="K8783" t="s">
        <v>11476</v>
      </c>
      <c r="L8783" t="str">
        <f>CONCATENATE(G8783," ",K8783)</f>
        <v>United States Arizona</v>
      </c>
      <c r="M8783" t="str">
        <f>IFERROR(VLOOKUP(L8783,'State(need_input)'!I$2:J$3992,2,FALSE),"")</f>
        <v>base.state_us_3</v>
      </c>
      <c r="O8783">
        <v>12023</v>
      </c>
      <c r="P8783">
        <v>1840019168</v>
      </c>
    </row>
    <row r="8784" spans="1:16">
      <c r="A8784" s="5" t="str">
        <f>CONCATENATE("rdx_city_",J8784,"_",B8784)</f>
        <v>rdx_city_USA_969</v>
      </c>
      <c r="B8784">
        <f>IF(I8784=I8783,B8783+1,1)</f>
        <v>969</v>
      </c>
      <c r="C8784" t="s">
        <v>12110</v>
      </c>
      <c r="D8784" t="s">
        <v>12110</v>
      </c>
      <c r="E8784">
        <v>40.6137</v>
      </c>
      <c r="F8784">
        <v>-111.8144</v>
      </c>
      <c r="G8784" t="s">
        <v>11356</v>
      </c>
      <c r="H8784" t="str">
        <f>IFERROR(VLOOKUP(I8784,'country(26mar)'!C$2:D$251,2,FALSE),"")</f>
        <v>base.us</v>
      </c>
      <c r="I8784" t="s">
        <v>11357</v>
      </c>
      <c r="J8784" t="s">
        <v>11358</v>
      </c>
      <c r="K8784" t="s">
        <v>11432</v>
      </c>
      <c r="L8784" t="str">
        <f>CONCATENATE(G8784," ",K8784)</f>
        <v>United States Utah</v>
      </c>
      <c r="M8784" t="str">
        <f>IFERROR(VLOOKUP(L8784,'State(need_input)'!I$2:J$3992,2,FALSE),"")</f>
        <v>base.state_us_45</v>
      </c>
      <c r="O8784">
        <v>33996</v>
      </c>
      <c r="P8784">
        <v>1840018746</v>
      </c>
    </row>
    <row r="8785" spans="1:16">
      <c r="A8785" s="5" t="str">
        <f>CONCATENATE("rdx_city_",J8785,"_",B8785)</f>
        <v>rdx_city_USA_970</v>
      </c>
      <c r="B8785">
        <f>IF(I8785=I8784,B8784+1,1)</f>
        <v>970</v>
      </c>
      <c r="C8785" t="s">
        <v>12111</v>
      </c>
      <c r="D8785" t="s">
        <v>12111</v>
      </c>
      <c r="E8785">
        <v>41.2369</v>
      </c>
      <c r="F8785">
        <v>-95.8517</v>
      </c>
      <c r="G8785" t="s">
        <v>11356</v>
      </c>
      <c r="H8785" t="str">
        <f>IFERROR(VLOOKUP(I8785,'country(26mar)'!C$2:D$251,2,FALSE),"")</f>
        <v>base.us</v>
      </c>
      <c r="I8785" t="s">
        <v>11357</v>
      </c>
      <c r="J8785" t="s">
        <v>11358</v>
      </c>
      <c r="K8785" t="s">
        <v>11411</v>
      </c>
      <c r="L8785" t="str">
        <f>CONCATENATE(G8785," ",K8785)</f>
        <v>United States Iowa</v>
      </c>
      <c r="M8785" t="str">
        <f>IFERROR(VLOOKUP(L8785,'State(need_input)'!I$2:J$3992,2,FALSE),"")</f>
        <v>base.state_us_16</v>
      </c>
      <c r="O8785">
        <v>62316</v>
      </c>
      <c r="P8785">
        <v>1840007117</v>
      </c>
    </row>
    <row r="8786" spans="1:16">
      <c r="A8786" s="5" t="str">
        <f>CONCATENATE("rdx_city_",J8786,"_",B8786)</f>
        <v>rdx_city_USA_971</v>
      </c>
      <c r="B8786">
        <f>IF(I8786=I8785,B8785+1,1)</f>
        <v>971</v>
      </c>
      <c r="C8786" t="s">
        <v>12112</v>
      </c>
      <c r="D8786" t="s">
        <v>12112</v>
      </c>
      <c r="E8786">
        <v>41.5638</v>
      </c>
      <c r="F8786">
        <v>-87.7246</v>
      </c>
      <c r="G8786" t="s">
        <v>11356</v>
      </c>
      <c r="H8786" t="str">
        <f>IFERROR(VLOOKUP(I8786,'country(26mar)'!C$2:D$251,2,FALSE),"")</f>
        <v>base.us</v>
      </c>
      <c r="I8786" t="s">
        <v>11357</v>
      </c>
      <c r="J8786" t="s">
        <v>11358</v>
      </c>
      <c r="K8786" t="s">
        <v>11376</v>
      </c>
      <c r="L8786" t="str">
        <f>CONCATENATE(G8786," ",K8786)</f>
        <v>United States Illinois</v>
      </c>
      <c r="M8786" t="str">
        <f>IFERROR(VLOOKUP(L8786,'State(need_input)'!I$2:J$3992,2,FALSE),"")</f>
        <v>base.state_us_14</v>
      </c>
      <c r="O8786">
        <v>16564</v>
      </c>
      <c r="P8786">
        <v>1840007025</v>
      </c>
    </row>
    <row r="8787" spans="1:16">
      <c r="A8787" s="5" t="str">
        <f>CONCATENATE("rdx_city_",J8787,"_",B8787)</f>
        <v>rdx_city_USA_972</v>
      </c>
      <c r="B8787">
        <f>IF(I8787=I8786,B8786+1,1)</f>
        <v>972</v>
      </c>
      <c r="C8787" t="s">
        <v>12113</v>
      </c>
      <c r="D8787" t="s">
        <v>12113</v>
      </c>
      <c r="E8787">
        <v>41.7741</v>
      </c>
      <c r="F8787">
        <v>-87.8752</v>
      </c>
      <c r="G8787" t="s">
        <v>11356</v>
      </c>
      <c r="H8787" t="str">
        <f>IFERROR(VLOOKUP(I8787,'country(26mar)'!C$2:D$251,2,FALSE),"")</f>
        <v>base.us</v>
      </c>
      <c r="I8787" t="s">
        <v>11357</v>
      </c>
      <c r="J8787" t="s">
        <v>11358</v>
      </c>
      <c r="K8787" t="s">
        <v>11376</v>
      </c>
      <c r="L8787" t="str">
        <f>CONCATENATE(G8787," ",K8787)</f>
        <v>United States Illinois</v>
      </c>
      <c r="M8787" t="str">
        <f>IFERROR(VLOOKUP(L8787,'State(need_input)'!I$2:J$3992,2,FALSE),"")</f>
        <v>base.state_us_14</v>
      </c>
      <c r="O8787">
        <v>5964</v>
      </c>
      <c r="P8787">
        <v>1840007026</v>
      </c>
    </row>
    <row r="8788" spans="1:16">
      <c r="A8788" s="5" t="str">
        <f>CONCATENATE("rdx_city_",J8788,"_",B8788)</f>
        <v>rdx_city_USA_973</v>
      </c>
      <c r="B8788">
        <f>IF(I8788=I8787,B8787+1,1)</f>
        <v>973</v>
      </c>
      <c r="C8788" t="s">
        <v>12114</v>
      </c>
      <c r="D8788" t="s">
        <v>12114</v>
      </c>
      <c r="E8788">
        <v>34.0903</v>
      </c>
      <c r="F8788">
        <v>-117.8817</v>
      </c>
      <c r="G8788" t="s">
        <v>11356</v>
      </c>
      <c r="H8788" t="str">
        <f>IFERROR(VLOOKUP(I8788,'country(26mar)'!C$2:D$251,2,FALSE),"")</f>
        <v>base.us</v>
      </c>
      <c r="I8788" t="s">
        <v>11357</v>
      </c>
      <c r="J8788" t="s">
        <v>11358</v>
      </c>
      <c r="K8788" t="s">
        <v>11379</v>
      </c>
      <c r="L8788" t="str">
        <f>CONCATENATE(G8788," ",K8788)</f>
        <v>United States California</v>
      </c>
      <c r="M8788" t="str">
        <f>IFERROR(VLOOKUP(L8788,'State(need_input)'!I$2:J$3992,2,FALSE),"")</f>
        <v>base.state_us_5</v>
      </c>
      <c r="O8788">
        <v>48462</v>
      </c>
      <c r="P8788">
        <v>1840019241</v>
      </c>
    </row>
    <row r="8789" spans="1:16">
      <c r="A8789" s="5" t="str">
        <f>CONCATENATE("rdx_city_",J8789,"_",B8789)</f>
        <v>rdx_city_USA_974</v>
      </c>
      <c r="B8789">
        <f>IF(I8789=I8788,B8788+1,1)</f>
        <v>974</v>
      </c>
      <c r="C8789" t="s">
        <v>12115</v>
      </c>
      <c r="D8789" t="s">
        <v>12115</v>
      </c>
      <c r="E8789">
        <v>47.3668</v>
      </c>
      <c r="F8789">
        <v>-122.1044</v>
      </c>
      <c r="G8789" t="s">
        <v>11356</v>
      </c>
      <c r="H8789" t="str">
        <f>IFERROR(VLOOKUP(I8789,'country(26mar)'!C$2:D$251,2,FALSE),"")</f>
        <v>base.us</v>
      </c>
      <c r="I8789" t="s">
        <v>11357</v>
      </c>
      <c r="J8789" t="s">
        <v>11358</v>
      </c>
      <c r="K8789" t="s">
        <v>11361</v>
      </c>
      <c r="L8789" t="str">
        <f>CONCATENATE(G8789," ",K8789)</f>
        <v>United States Washington</v>
      </c>
      <c r="M8789" t="str">
        <f>IFERROR(VLOOKUP(L8789,'State(need_input)'!I$2:J$3992,2,FALSE),"")</f>
        <v>base.state_us_48</v>
      </c>
      <c r="O8789">
        <v>20916</v>
      </c>
      <c r="P8789">
        <v>1840018425</v>
      </c>
    </row>
    <row r="8790" spans="1:16">
      <c r="A8790" s="5" t="str">
        <f>CONCATENATE("rdx_city_",J8790,"_",B8790)</f>
        <v>rdx_city_USA_975</v>
      </c>
      <c r="B8790">
        <f>IF(I8790=I8789,B8789+1,1)</f>
        <v>975</v>
      </c>
      <c r="C8790" t="s">
        <v>12115</v>
      </c>
      <c r="D8790" t="s">
        <v>12115</v>
      </c>
      <c r="E8790">
        <v>37.7786</v>
      </c>
      <c r="F8790">
        <v>-79.9868</v>
      </c>
      <c r="G8790" t="s">
        <v>11356</v>
      </c>
      <c r="H8790" t="str">
        <f>IFERROR(VLOOKUP(I8790,'country(26mar)'!C$2:D$251,2,FALSE),"")</f>
        <v>base.us</v>
      </c>
      <c r="I8790" t="s">
        <v>11357</v>
      </c>
      <c r="J8790" t="s">
        <v>11358</v>
      </c>
      <c r="K8790" t="s">
        <v>11368</v>
      </c>
      <c r="L8790" t="str">
        <f>CONCATENATE(G8790," ",K8790)</f>
        <v>United States Virginia</v>
      </c>
      <c r="M8790" t="str">
        <f>IFERROR(VLOOKUP(L8790,'State(need_input)'!I$2:J$3992,2,FALSE),"")</f>
        <v>base.state_us_47</v>
      </c>
      <c r="O8790">
        <v>7822</v>
      </c>
      <c r="P8790">
        <v>1840001688</v>
      </c>
    </row>
    <row r="8791" spans="1:16">
      <c r="A8791" s="5" t="str">
        <f>CONCATENATE("rdx_city_",J8791,"_",B8791)</f>
        <v>rdx_city_USA_976</v>
      </c>
      <c r="B8791">
        <f>IF(I8791=I8790,B8790+1,1)</f>
        <v>976</v>
      </c>
      <c r="C8791" t="s">
        <v>12115</v>
      </c>
      <c r="D8791" t="s">
        <v>12115</v>
      </c>
      <c r="E8791">
        <v>30.4808</v>
      </c>
      <c r="F8791">
        <v>-90.1122</v>
      </c>
      <c r="G8791" t="s">
        <v>11356</v>
      </c>
      <c r="H8791" t="str">
        <f>IFERROR(VLOOKUP(I8791,'country(26mar)'!C$2:D$251,2,FALSE),"")</f>
        <v>base.us</v>
      </c>
      <c r="I8791" t="s">
        <v>11357</v>
      </c>
      <c r="J8791" t="s">
        <v>11358</v>
      </c>
      <c r="K8791" t="s">
        <v>11359</v>
      </c>
      <c r="L8791" t="str">
        <f>CONCATENATE(G8791," ",K8791)</f>
        <v>United States Louisiana</v>
      </c>
      <c r="M8791" t="str">
        <f>IFERROR(VLOOKUP(L8791,'State(need_input)'!I$2:J$3992,2,FALSE),"")</f>
        <v>base.state_us_19</v>
      </c>
      <c r="O8791">
        <v>10416</v>
      </c>
      <c r="P8791">
        <v>1840015019</v>
      </c>
    </row>
    <row r="8792" spans="1:16">
      <c r="A8792" s="5" t="str">
        <f>CONCATENATE("rdx_city_",J8792,"_",B8792)</f>
        <v>rdx_city_USA_977</v>
      </c>
      <c r="B8792">
        <f>IF(I8792=I8791,B8791+1,1)</f>
        <v>977</v>
      </c>
      <c r="C8792" t="s">
        <v>12115</v>
      </c>
      <c r="D8792" t="s">
        <v>12115</v>
      </c>
      <c r="E8792">
        <v>35.5656</v>
      </c>
      <c r="F8792">
        <v>-89.648</v>
      </c>
      <c r="G8792" t="s">
        <v>11356</v>
      </c>
      <c r="H8792" t="str">
        <f>IFERROR(VLOOKUP(I8792,'country(26mar)'!C$2:D$251,2,FALSE),"")</f>
        <v>base.us</v>
      </c>
      <c r="I8792" t="s">
        <v>11357</v>
      </c>
      <c r="J8792" t="s">
        <v>11358</v>
      </c>
      <c r="K8792" t="s">
        <v>11405</v>
      </c>
      <c r="L8792" t="str">
        <f>CONCATENATE(G8792," ",K8792)</f>
        <v>United States Tennessee</v>
      </c>
      <c r="M8792" t="str">
        <f>IFERROR(VLOOKUP(L8792,'State(need_input)'!I$2:J$3992,2,FALSE),"")</f>
        <v>base.state_us_43</v>
      </c>
      <c r="O8792">
        <v>8371</v>
      </c>
      <c r="P8792">
        <v>1840014547</v>
      </c>
    </row>
    <row r="8793" spans="1:16">
      <c r="A8793" s="5" t="str">
        <f>CONCATENATE("rdx_city_",J8793,"_",B8793)</f>
        <v>rdx_city_USA_978</v>
      </c>
      <c r="B8793">
        <f>IF(I8793=I8792,B8792+1,1)</f>
        <v>978</v>
      </c>
      <c r="C8793" t="s">
        <v>12115</v>
      </c>
      <c r="D8793" t="s">
        <v>12115</v>
      </c>
      <c r="E8793">
        <v>33.6049</v>
      </c>
      <c r="F8793">
        <v>-83.8465</v>
      </c>
      <c r="G8793" t="s">
        <v>11356</v>
      </c>
      <c r="H8793" t="str">
        <f>IFERROR(VLOOKUP(I8793,'country(26mar)'!C$2:D$251,2,FALSE),"")</f>
        <v>base.us</v>
      </c>
      <c r="I8793" t="s">
        <v>11357</v>
      </c>
      <c r="J8793" t="s">
        <v>11358</v>
      </c>
      <c r="K8793" t="s">
        <v>4020</v>
      </c>
      <c r="L8793" t="str">
        <f>CONCATENATE(G8793," ",K8793)</f>
        <v>United States Georgia</v>
      </c>
      <c r="M8793" t="str">
        <f>IFERROR(VLOOKUP(L8793,'State(need_input)'!I$2:J$3992,2,FALSE),"")</f>
        <v>base.state_us_11</v>
      </c>
      <c r="O8793">
        <v>14044</v>
      </c>
      <c r="P8793">
        <v>1840014808</v>
      </c>
    </row>
    <row r="8794" spans="1:16">
      <c r="A8794" s="5" t="str">
        <f>CONCATENATE("rdx_city_",J8794,"_",B8794)</f>
        <v>rdx_city_USA_979</v>
      </c>
      <c r="B8794">
        <f>IF(I8794=I8793,B8793+1,1)</f>
        <v>979</v>
      </c>
      <c r="C8794" t="s">
        <v>12115</v>
      </c>
      <c r="D8794" t="s">
        <v>12115</v>
      </c>
      <c r="E8794">
        <v>39.0334</v>
      </c>
      <c r="F8794">
        <v>-84.5166</v>
      </c>
      <c r="G8794" t="s">
        <v>11356</v>
      </c>
      <c r="H8794" t="str">
        <f>IFERROR(VLOOKUP(I8794,'country(26mar)'!C$2:D$251,2,FALSE),"")</f>
        <v>base.us</v>
      </c>
      <c r="I8794" t="s">
        <v>11357</v>
      </c>
      <c r="J8794" t="s">
        <v>11358</v>
      </c>
      <c r="K8794" t="s">
        <v>11409</v>
      </c>
      <c r="L8794" t="str">
        <f>CONCATENATE(G8794," ",K8794)</f>
        <v>United States Kentucky</v>
      </c>
      <c r="M8794" t="str">
        <f>IFERROR(VLOOKUP(L8794,'State(need_input)'!I$2:J$3992,2,FALSE),"")</f>
        <v>base.state_us_18</v>
      </c>
      <c r="O8794">
        <v>40455</v>
      </c>
      <c r="P8794">
        <v>1840014263</v>
      </c>
    </row>
    <row r="8795" spans="1:16">
      <c r="A8795" s="5" t="str">
        <f>CONCATENATE("rdx_city_",J8795,"_",B8795)</f>
        <v>rdx_city_USA_980</v>
      </c>
      <c r="B8795">
        <f>IF(I8795=I8794,B8794+1,1)</f>
        <v>980</v>
      </c>
      <c r="C8795" t="s">
        <v>12116</v>
      </c>
      <c r="D8795" t="s">
        <v>12116</v>
      </c>
      <c r="E8795">
        <v>35.9678</v>
      </c>
      <c r="F8795">
        <v>-95.6538</v>
      </c>
      <c r="G8795" t="s">
        <v>11356</v>
      </c>
      <c r="H8795" t="str">
        <f>IFERROR(VLOOKUP(I8795,'country(26mar)'!C$2:D$251,2,FALSE),"")</f>
        <v>base.us</v>
      </c>
      <c r="I8795" t="s">
        <v>11357</v>
      </c>
      <c r="J8795" t="s">
        <v>11358</v>
      </c>
      <c r="K8795" t="s">
        <v>11372</v>
      </c>
      <c r="L8795" t="str">
        <f>CONCATENATE(G8795," ",K8795)</f>
        <v>United States Oklahoma</v>
      </c>
      <c r="M8795" t="str">
        <f>IFERROR(VLOOKUP(L8795,'State(need_input)'!I$2:J$3992,2,FALSE),"")</f>
        <v>base.state_us_31</v>
      </c>
      <c r="O8795">
        <v>9668</v>
      </c>
      <c r="P8795">
        <v>1840019077</v>
      </c>
    </row>
    <row r="8796" spans="1:16">
      <c r="A8796" s="5" t="str">
        <f>CONCATENATE("rdx_city_",J8796,"_",B8796)</f>
        <v>rdx_city_USA_981</v>
      </c>
      <c r="B8796">
        <f>IF(I8796=I8795,B8795+1,1)</f>
        <v>981</v>
      </c>
      <c r="C8796" t="s">
        <v>12117</v>
      </c>
      <c r="D8796" t="s">
        <v>12117</v>
      </c>
      <c r="E8796">
        <v>42.3561</v>
      </c>
      <c r="F8796">
        <v>-73.808</v>
      </c>
      <c r="G8796" t="s">
        <v>11356</v>
      </c>
      <c r="H8796" t="str">
        <f>IFERROR(VLOOKUP(I8796,'country(26mar)'!C$2:D$251,2,FALSE),"")</f>
        <v>base.us</v>
      </c>
      <c r="I8796" t="s">
        <v>11357</v>
      </c>
      <c r="J8796" t="s">
        <v>11358</v>
      </c>
      <c r="K8796" t="s">
        <v>11385</v>
      </c>
      <c r="L8796" t="str">
        <f>CONCATENATE(G8796," ",K8796)</f>
        <v>United States New York</v>
      </c>
      <c r="M8796" t="str">
        <f>IFERROR(VLOOKUP(L8796,'State(need_input)'!I$2:J$3992,2,FALSE),"")</f>
        <v>base.state_us_27</v>
      </c>
      <c r="O8796">
        <v>6032</v>
      </c>
      <c r="P8796">
        <v>1840004651</v>
      </c>
    </row>
    <row r="8797" spans="1:16">
      <c r="A8797" s="5" t="str">
        <f>CONCATENATE("rdx_city_",J8797,"_",B8797)</f>
        <v>rdx_city_USA_982</v>
      </c>
      <c r="B8797">
        <f>IF(I8797=I8796,B8796+1,1)</f>
        <v>982</v>
      </c>
      <c r="C8797" t="s">
        <v>12118</v>
      </c>
      <c r="D8797" t="s">
        <v>12118</v>
      </c>
      <c r="E8797">
        <v>40.4333</v>
      </c>
      <c r="F8797">
        <v>-80.0712</v>
      </c>
      <c r="G8797" t="s">
        <v>11356</v>
      </c>
      <c r="H8797" t="str">
        <f>IFERROR(VLOOKUP(I8797,'country(26mar)'!C$2:D$251,2,FALSE),"")</f>
        <v>base.us</v>
      </c>
      <c r="I8797" t="s">
        <v>11357</v>
      </c>
      <c r="J8797" t="s">
        <v>11358</v>
      </c>
      <c r="K8797" t="s">
        <v>11416</v>
      </c>
      <c r="L8797" t="str">
        <f>CONCATENATE(G8797," ",K8797)</f>
        <v>United States Pennsylvania</v>
      </c>
      <c r="M8797" t="str">
        <f>IFERROR(VLOOKUP(L8797,'State(need_input)'!I$2:J$3992,2,FALSE),"")</f>
        <v>base.state_us_39</v>
      </c>
      <c r="O8797">
        <v>5803</v>
      </c>
      <c r="P8797">
        <v>1840001221</v>
      </c>
    </row>
    <row r="8798" spans="1:16">
      <c r="A8798" s="5" t="str">
        <f>CONCATENATE("rdx_city_",J8798,"_",B8798)</f>
        <v>rdx_city_USA_983</v>
      </c>
      <c r="B8798">
        <f>IF(I8798=I8797,B8797+1,1)</f>
        <v>983</v>
      </c>
      <c r="C8798" t="s">
        <v>12119</v>
      </c>
      <c r="D8798" t="s">
        <v>12119</v>
      </c>
      <c r="E8798">
        <v>40.517</v>
      </c>
      <c r="F8798">
        <v>-107.5558</v>
      </c>
      <c r="G8798" t="s">
        <v>11356</v>
      </c>
      <c r="H8798" t="str">
        <f>IFERROR(VLOOKUP(I8798,'country(26mar)'!C$2:D$251,2,FALSE),"")</f>
        <v>base.us</v>
      </c>
      <c r="I8798" t="s">
        <v>11357</v>
      </c>
      <c r="J8798" t="s">
        <v>11358</v>
      </c>
      <c r="K8798" t="s">
        <v>11396</v>
      </c>
      <c r="L8798" t="str">
        <f>CONCATENATE(G8798," ",K8798)</f>
        <v>United States Colorado</v>
      </c>
      <c r="M8798" t="str">
        <f>IFERROR(VLOOKUP(L8798,'State(need_input)'!I$2:J$3992,2,FALSE),"")</f>
        <v>base.state_us_6</v>
      </c>
      <c r="O8798">
        <v>9447</v>
      </c>
      <c r="P8798">
        <v>1840018741</v>
      </c>
    </row>
    <row r="8799" spans="1:16">
      <c r="A8799" s="5" t="str">
        <f>CONCATENATE("rdx_city_",J8799,"_",B8799)</f>
        <v>rdx_city_USA_984</v>
      </c>
      <c r="B8799">
        <f>IF(I8799=I8798,B8798+1,1)</f>
        <v>984</v>
      </c>
      <c r="C8799" t="s">
        <v>12120</v>
      </c>
      <c r="D8799" t="s">
        <v>12120</v>
      </c>
      <c r="E8799">
        <v>41.7658</v>
      </c>
      <c r="F8799">
        <v>-71.4858</v>
      </c>
      <c r="G8799" t="s">
        <v>11356</v>
      </c>
      <c r="H8799" t="str">
        <f>IFERROR(VLOOKUP(I8799,'country(26mar)'!C$2:D$251,2,FALSE),"")</f>
        <v>base.us</v>
      </c>
      <c r="I8799" t="s">
        <v>11357</v>
      </c>
      <c r="J8799" t="s">
        <v>11358</v>
      </c>
      <c r="K8799" t="s">
        <v>11917</v>
      </c>
      <c r="L8799" t="str">
        <f>CONCATENATE(G8799," ",K8799)</f>
        <v>United States Rhode Island</v>
      </c>
      <c r="M8799" t="str">
        <f>IFERROR(VLOOKUP(L8799,'State(need_input)'!I$2:J$3992,2,FALSE),"")</f>
        <v>base.state_us_40</v>
      </c>
      <c r="O8799">
        <v>81202</v>
      </c>
      <c r="P8799">
        <v>1840003287</v>
      </c>
    </row>
    <row r="8800" spans="1:16">
      <c r="A8800" s="5" t="str">
        <f>CONCATENATE("rdx_city_",J8800,"_",B8800)</f>
        <v>rdx_city_USA_985</v>
      </c>
      <c r="B8800">
        <f>IF(I8800=I8799,B8799+1,1)</f>
        <v>985</v>
      </c>
      <c r="C8800" t="s">
        <v>12121</v>
      </c>
      <c r="D8800" t="s">
        <v>12121</v>
      </c>
      <c r="E8800">
        <v>40.0433</v>
      </c>
      <c r="F8800">
        <v>-86.8961</v>
      </c>
      <c r="G8800" t="s">
        <v>11356</v>
      </c>
      <c r="H8800" t="str">
        <f>IFERROR(VLOOKUP(I8800,'country(26mar)'!C$2:D$251,2,FALSE),"")</f>
        <v>base.us</v>
      </c>
      <c r="I8800" t="s">
        <v>11357</v>
      </c>
      <c r="J8800" t="s">
        <v>11358</v>
      </c>
      <c r="K8800" t="s">
        <v>11408</v>
      </c>
      <c r="L8800" t="str">
        <f>CONCATENATE(G8800," ",K8800)</f>
        <v>United States Indiana</v>
      </c>
      <c r="M8800" t="str">
        <f>IFERROR(VLOOKUP(L8800,'State(need_input)'!I$2:J$3992,2,FALSE),"")</f>
        <v>base.state_us_15</v>
      </c>
      <c r="O8800">
        <v>18305</v>
      </c>
      <c r="P8800">
        <v>1840007261</v>
      </c>
    </row>
    <row r="8801" spans="1:16">
      <c r="A8801" s="5" t="str">
        <f>CONCATENATE("rdx_city_",J8801,"_",B8801)</f>
        <v>rdx_city_USA_986</v>
      </c>
      <c r="B8801">
        <f>IF(I8801=I8800,B8800+1,1)</f>
        <v>986</v>
      </c>
      <c r="C8801" t="s">
        <v>12122</v>
      </c>
      <c r="D8801" t="s">
        <v>12122</v>
      </c>
      <c r="E8801">
        <v>41.7727</v>
      </c>
      <c r="F8801">
        <v>-124.1902</v>
      </c>
      <c r="G8801" t="s">
        <v>11356</v>
      </c>
      <c r="H8801" t="str">
        <f>IFERROR(VLOOKUP(I8801,'country(26mar)'!C$2:D$251,2,FALSE),"")</f>
        <v>base.us</v>
      </c>
      <c r="I8801" t="s">
        <v>11357</v>
      </c>
      <c r="J8801" t="s">
        <v>11358</v>
      </c>
      <c r="K8801" t="s">
        <v>11379</v>
      </c>
      <c r="L8801" t="str">
        <f>CONCATENATE(G8801," ",K8801)</f>
        <v>United States California</v>
      </c>
      <c r="M8801" t="str">
        <f>IFERROR(VLOOKUP(L8801,'State(need_input)'!I$2:J$3992,2,FALSE),"")</f>
        <v>base.state_us_5</v>
      </c>
      <c r="O8801">
        <v>15886</v>
      </c>
      <c r="P8801">
        <v>1840018707</v>
      </c>
    </row>
    <row r="8802" spans="1:16">
      <c r="A8802" s="5" t="str">
        <f>CONCATENATE("rdx_city_",J8802,"_",B8802)</f>
        <v>rdx_city_USA_987</v>
      </c>
      <c r="B8802">
        <f>IF(I8802=I8801,B8801+1,1)</f>
        <v>987</v>
      </c>
      <c r="C8802" t="s">
        <v>12123</v>
      </c>
      <c r="D8802" t="s">
        <v>12123</v>
      </c>
      <c r="E8802">
        <v>40.9405</v>
      </c>
      <c r="F8802">
        <v>-73.9596</v>
      </c>
      <c r="G8802" t="s">
        <v>11356</v>
      </c>
      <c r="H8802" t="str">
        <f>IFERROR(VLOOKUP(I8802,'country(26mar)'!C$2:D$251,2,FALSE),"")</f>
        <v>base.us</v>
      </c>
      <c r="I8802" t="s">
        <v>11357</v>
      </c>
      <c r="J8802" t="s">
        <v>11358</v>
      </c>
      <c r="K8802" t="s">
        <v>11370</v>
      </c>
      <c r="L8802" t="str">
        <f>CONCATENATE(G8802," ",K8802)</f>
        <v>United States New Jersey</v>
      </c>
      <c r="M8802" t="str">
        <f>IFERROR(VLOOKUP(L8802,'State(need_input)'!I$2:J$3992,2,FALSE),"")</f>
        <v>base.state_us_25</v>
      </c>
      <c r="O8802">
        <v>8935</v>
      </c>
      <c r="P8802">
        <v>1840003539</v>
      </c>
    </row>
    <row r="8803" spans="1:16">
      <c r="A8803" s="5" t="str">
        <f>CONCATENATE("rdx_city_",J8803,"_",B8803)</f>
        <v>rdx_city_USA_988</v>
      </c>
      <c r="B8803">
        <f>IF(I8803=I8802,B8802+1,1)</f>
        <v>988</v>
      </c>
      <c r="C8803" t="s">
        <v>12124</v>
      </c>
      <c r="D8803" t="s">
        <v>12124</v>
      </c>
      <c r="E8803">
        <v>40.4626</v>
      </c>
      <c r="F8803">
        <v>-78.5866</v>
      </c>
      <c r="G8803" t="s">
        <v>11356</v>
      </c>
      <c r="H8803" t="str">
        <f>IFERROR(VLOOKUP(I8803,'country(26mar)'!C$2:D$251,2,FALSE),"")</f>
        <v>base.us</v>
      </c>
      <c r="I8803" t="s">
        <v>11357</v>
      </c>
      <c r="J8803" t="s">
        <v>11358</v>
      </c>
      <c r="K8803" t="s">
        <v>11416</v>
      </c>
      <c r="L8803" t="str">
        <f>CONCATENATE(G8803," ",K8803)</f>
        <v>United States Pennsylvania</v>
      </c>
      <c r="M8803" t="str">
        <f>IFERROR(VLOOKUP(L8803,'State(need_input)'!I$2:J$3992,2,FALSE),"")</f>
        <v>base.state_us_39</v>
      </c>
      <c r="O8803">
        <v>10331</v>
      </c>
      <c r="P8803">
        <v>1840001105</v>
      </c>
    </row>
    <row r="8804" spans="1:16">
      <c r="A8804" s="5" t="str">
        <f>CONCATENATE("rdx_city_",J8804,"_",B8804)</f>
        <v>rdx_city_USA_989</v>
      </c>
      <c r="B8804">
        <f>IF(I8804=I8803,B8803+1,1)</f>
        <v>989</v>
      </c>
      <c r="C8804" t="s">
        <v>12125</v>
      </c>
      <c r="D8804" t="s">
        <v>12125</v>
      </c>
      <c r="E8804">
        <v>41.5724</v>
      </c>
      <c r="F8804">
        <v>-88.1128</v>
      </c>
      <c r="G8804" t="s">
        <v>11356</v>
      </c>
      <c r="H8804" t="str">
        <f>IFERROR(VLOOKUP(I8804,'country(26mar)'!C$2:D$251,2,FALSE),"")</f>
        <v>base.us</v>
      </c>
      <c r="I8804" t="s">
        <v>11357</v>
      </c>
      <c r="J8804" t="s">
        <v>11358</v>
      </c>
      <c r="K8804" t="s">
        <v>11376</v>
      </c>
      <c r="L8804" t="str">
        <f>CONCATENATE(G8804," ",K8804)</f>
        <v>United States Illinois</v>
      </c>
      <c r="M8804" t="str">
        <f>IFERROR(VLOOKUP(L8804,'State(need_input)'!I$2:J$3992,2,FALSE),"")</f>
        <v>base.state_us_14</v>
      </c>
      <c r="O8804">
        <v>21175</v>
      </c>
      <c r="P8804">
        <v>1840007088</v>
      </c>
    </row>
    <row r="8805" spans="1:16">
      <c r="A8805" s="5" t="str">
        <f>CONCATENATE("rdx_city_",J8805,"_",B8805)</f>
        <v>rdx_city_USA_990</v>
      </c>
      <c r="B8805">
        <f>IF(I8805=I8804,B8804+1,1)</f>
        <v>990</v>
      </c>
      <c r="C8805" t="s">
        <v>2019</v>
      </c>
      <c r="D8805" t="s">
        <v>2019</v>
      </c>
      <c r="E8805">
        <v>41.0597</v>
      </c>
      <c r="F8805">
        <v>-94.365</v>
      </c>
      <c r="G8805" t="s">
        <v>11356</v>
      </c>
      <c r="H8805" t="str">
        <f>IFERROR(VLOOKUP(I8805,'country(26mar)'!C$2:D$251,2,FALSE),"")</f>
        <v>base.us</v>
      </c>
      <c r="I8805" t="s">
        <v>11357</v>
      </c>
      <c r="J8805" t="s">
        <v>11358</v>
      </c>
      <c r="K8805" t="s">
        <v>11411</v>
      </c>
      <c r="L8805" t="str">
        <f>CONCATENATE(G8805," ",K8805)</f>
        <v>United States Iowa</v>
      </c>
      <c r="M8805" t="str">
        <f>IFERROR(VLOOKUP(L8805,'State(need_input)'!I$2:J$3992,2,FALSE),"")</f>
        <v>base.state_us_16</v>
      </c>
      <c r="O8805">
        <v>7622</v>
      </c>
      <c r="P8805">
        <v>1840000892</v>
      </c>
    </row>
    <row r="8806" spans="1:16">
      <c r="A8806" s="5" t="str">
        <f>CONCATENATE("rdx_city_",J8806,"_",B8806)</f>
        <v>rdx_city_USA_991</v>
      </c>
      <c r="B8806">
        <f>IF(I8806=I8805,B8805+1,1)</f>
        <v>991</v>
      </c>
      <c r="C8806" t="s">
        <v>12126</v>
      </c>
      <c r="D8806" t="s">
        <v>12126</v>
      </c>
      <c r="E8806">
        <v>30.7479</v>
      </c>
      <c r="F8806">
        <v>-86.5785</v>
      </c>
      <c r="G8806" t="s">
        <v>11356</v>
      </c>
      <c r="H8806" t="str">
        <f>IFERROR(VLOOKUP(I8806,'country(26mar)'!C$2:D$251,2,FALSE),"")</f>
        <v>base.us</v>
      </c>
      <c r="I8806" t="s">
        <v>11357</v>
      </c>
      <c r="J8806" t="s">
        <v>11358</v>
      </c>
      <c r="K8806" t="s">
        <v>11435</v>
      </c>
      <c r="L8806" t="str">
        <f>CONCATENATE(G8806," ",K8806)</f>
        <v>United States Florida</v>
      </c>
      <c r="M8806" t="str">
        <f>IFERROR(VLOOKUP(L8806,'State(need_input)'!I$2:J$3992,2,FALSE),"")</f>
        <v>base.state_us_10</v>
      </c>
      <c r="O8806">
        <v>36880</v>
      </c>
      <c r="P8806">
        <v>1840015007</v>
      </c>
    </row>
    <row r="8807" spans="1:16">
      <c r="A8807" s="5" t="str">
        <f>CONCATENATE("rdx_city_",J8807,"_",B8807)</f>
        <v>rdx_city_USA_992</v>
      </c>
      <c r="B8807">
        <f>IF(I8807=I8806,B8806+1,1)</f>
        <v>992</v>
      </c>
      <c r="C8807" t="s">
        <v>12127</v>
      </c>
      <c r="D8807" t="s">
        <v>12127</v>
      </c>
      <c r="E8807">
        <v>41.6454</v>
      </c>
      <c r="F8807">
        <v>-87.7396</v>
      </c>
      <c r="G8807" t="s">
        <v>11356</v>
      </c>
      <c r="H8807" t="str">
        <f>IFERROR(VLOOKUP(I8807,'country(26mar)'!C$2:D$251,2,FALSE),"")</f>
        <v>base.us</v>
      </c>
      <c r="I8807" t="s">
        <v>11357</v>
      </c>
      <c r="J8807" t="s">
        <v>11358</v>
      </c>
      <c r="K8807" t="s">
        <v>11376</v>
      </c>
      <c r="L8807" t="str">
        <f>CONCATENATE(G8807," ",K8807)</f>
        <v>United States Illinois</v>
      </c>
      <c r="M8807" t="str">
        <f>IFERROR(VLOOKUP(L8807,'State(need_input)'!I$2:J$3992,2,FALSE),"")</f>
        <v>base.state_us_14</v>
      </c>
      <c r="O8807">
        <v>10846</v>
      </c>
      <c r="P8807">
        <v>1840011267</v>
      </c>
    </row>
    <row r="8808" spans="1:16">
      <c r="A8808" s="5" t="str">
        <f>CONCATENATE("rdx_city_",J8808,"_",B8808)</f>
        <v>rdx_city_USA_993</v>
      </c>
      <c r="B8808">
        <f>IF(I8808=I8807,B8807+1,1)</f>
        <v>993</v>
      </c>
      <c r="C8808" t="s">
        <v>12127</v>
      </c>
      <c r="D8808" t="s">
        <v>12127</v>
      </c>
      <c r="E8808">
        <v>38.5569</v>
      </c>
      <c r="F8808">
        <v>-90.3783</v>
      </c>
      <c r="G8808" t="s">
        <v>11356</v>
      </c>
      <c r="H8808" t="str">
        <f>IFERROR(VLOOKUP(I8808,'country(26mar)'!C$2:D$251,2,FALSE),"")</f>
        <v>base.us</v>
      </c>
      <c r="I8808" t="s">
        <v>11357</v>
      </c>
      <c r="J8808" t="s">
        <v>11358</v>
      </c>
      <c r="K8808" t="s">
        <v>11495</v>
      </c>
      <c r="L8808" t="str">
        <f>CONCATENATE(G8808," ",K8808)</f>
        <v>United States Missouri</v>
      </c>
      <c r="M8808" t="str">
        <f>IFERROR(VLOOKUP(L8808,'State(need_input)'!I$2:J$3992,2,FALSE),"")</f>
        <v>base.state_us_38</v>
      </c>
      <c r="O8808">
        <v>11870</v>
      </c>
      <c r="P8808">
        <v>1840007442</v>
      </c>
    </row>
    <row r="8809" spans="1:16">
      <c r="A8809" s="5" t="str">
        <f>CONCATENATE("rdx_city_",J8809,"_",B8809)</f>
        <v>rdx_city_USA_994</v>
      </c>
      <c r="B8809">
        <f>IF(I8809=I8808,B8808+1,1)</f>
        <v>994</v>
      </c>
      <c r="C8809" t="s">
        <v>12128</v>
      </c>
      <c r="D8809" t="s">
        <v>12128</v>
      </c>
      <c r="E8809">
        <v>43.9212</v>
      </c>
      <c r="F8809">
        <v>-123.016</v>
      </c>
      <c r="G8809" t="s">
        <v>11356</v>
      </c>
      <c r="H8809" t="str">
        <f>IFERROR(VLOOKUP(I8809,'country(26mar)'!C$2:D$251,2,FALSE),"")</f>
        <v>base.us</v>
      </c>
      <c r="I8809" t="s">
        <v>11357</v>
      </c>
      <c r="J8809" t="s">
        <v>11358</v>
      </c>
      <c r="K8809" t="s">
        <v>11397</v>
      </c>
      <c r="L8809" t="str">
        <f>CONCATENATE(G8809," ",K8809)</f>
        <v>United States Oregon</v>
      </c>
      <c r="M8809" t="str">
        <f>IFERROR(VLOOKUP(L8809,'State(need_input)'!I$2:J$3992,2,FALSE),"")</f>
        <v>base.state_us_32</v>
      </c>
      <c r="O8809">
        <v>6752</v>
      </c>
      <c r="P8809">
        <v>1840018625</v>
      </c>
    </row>
    <row r="8810" spans="1:16">
      <c r="A8810" s="5" t="str">
        <f>CONCATENATE("rdx_city_",J8810,"_",B8810)</f>
        <v>rdx_city_USA_995</v>
      </c>
      <c r="B8810">
        <f>IF(I8810=I8809,B8809+1,1)</f>
        <v>995</v>
      </c>
      <c r="C8810" t="s">
        <v>12129</v>
      </c>
      <c r="D8810" t="s">
        <v>12129</v>
      </c>
      <c r="E8810">
        <v>40.6255</v>
      </c>
      <c r="F8810">
        <v>-96.9575</v>
      </c>
      <c r="G8810" t="s">
        <v>11356</v>
      </c>
      <c r="H8810" t="str">
        <f>IFERROR(VLOOKUP(I8810,'country(26mar)'!C$2:D$251,2,FALSE),"")</f>
        <v>base.us</v>
      </c>
      <c r="I8810" t="s">
        <v>11357</v>
      </c>
      <c r="J8810" t="s">
        <v>11358</v>
      </c>
      <c r="K8810" t="s">
        <v>11424</v>
      </c>
      <c r="L8810" t="str">
        <f>CONCATENATE(G8810," ",K8810)</f>
        <v>United States Nebraska</v>
      </c>
      <c r="M8810" t="str">
        <f>IFERROR(VLOOKUP(L8810,'State(need_input)'!I$2:J$3992,2,FALSE),"")</f>
        <v>base.state_us_22</v>
      </c>
      <c r="O8810">
        <v>7148</v>
      </c>
      <c r="P8810">
        <v>1840007215</v>
      </c>
    </row>
    <row r="8811" spans="1:16">
      <c r="A8811" s="5" t="str">
        <f>CONCATENATE("rdx_city_",J8811,"_",B8811)</f>
        <v>rdx_city_USA_996</v>
      </c>
      <c r="B8811">
        <f>IF(I8811=I8810,B8810+1,1)</f>
        <v>996</v>
      </c>
      <c r="C8811" t="s">
        <v>12129</v>
      </c>
      <c r="D8811" t="s">
        <v>12129</v>
      </c>
      <c r="E8811">
        <v>41.4397</v>
      </c>
      <c r="F8811">
        <v>-87.6231</v>
      </c>
      <c r="G8811" t="s">
        <v>11356</v>
      </c>
      <c r="H8811" t="str">
        <f>IFERROR(VLOOKUP(I8811,'country(26mar)'!C$2:D$251,2,FALSE),"")</f>
        <v>base.us</v>
      </c>
      <c r="I8811" t="s">
        <v>11357</v>
      </c>
      <c r="J8811" t="s">
        <v>11358</v>
      </c>
      <c r="K8811" t="s">
        <v>11376</v>
      </c>
      <c r="L8811" t="str">
        <f>CONCATENATE(G8811," ",K8811)</f>
        <v>United States Illinois</v>
      </c>
      <c r="M8811" t="str">
        <f>IFERROR(VLOOKUP(L8811,'State(need_input)'!I$2:J$3992,2,FALSE),"")</f>
        <v>base.state_us_14</v>
      </c>
      <c r="O8811">
        <v>8165</v>
      </c>
      <c r="P8811">
        <v>1840011484</v>
      </c>
    </row>
    <row r="8812" spans="1:16">
      <c r="A8812" s="5" t="str">
        <f>CONCATENATE("rdx_city_",J8812,"_",B8812)</f>
        <v>rdx_city_USA_997</v>
      </c>
      <c r="B8812">
        <f>IF(I8812=I8811,B8811+1,1)</f>
        <v>997</v>
      </c>
      <c r="C8812" t="s">
        <v>12130</v>
      </c>
      <c r="D8812" t="s">
        <v>12130</v>
      </c>
      <c r="E8812">
        <v>40.6422</v>
      </c>
      <c r="F8812">
        <v>-89.5987</v>
      </c>
      <c r="G8812" t="s">
        <v>11356</v>
      </c>
      <c r="H8812" t="str">
        <f>IFERROR(VLOOKUP(I8812,'country(26mar)'!C$2:D$251,2,FALSE),"")</f>
        <v>base.us</v>
      </c>
      <c r="I8812" t="s">
        <v>11357</v>
      </c>
      <c r="J8812" t="s">
        <v>11358</v>
      </c>
      <c r="K8812" t="s">
        <v>11376</v>
      </c>
      <c r="L8812" t="str">
        <f>CONCATENATE(G8812," ",K8812)</f>
        <v>United States Illinois</v>
      </c>
      <c r="M8812" t="str">
        <f>IFERROR(VLOOKUP(L8812,'State(need_input)'!I$2:J$3992,2,FALSE),"")</f>
        <v>base.state_us_14</v>
      </c>
      <c r="O8812">
        <v>5194</v>
      </c>
      <c r="P8812">
        <v>1840011987</v>
      </c>
    </row>
    <row r="8813" spans="1:16">
      <c r="A8813" s="5" t="str">
        <f>CONCATENATE("rdx_city_",J8813,"_",B8813)</f>
        <v>rdx_city_USA_998</v>
      </c>
      <c r="B8813">
        <f>IF(I8813=I8812,B8812+1,1)</f>
        <v>998</v>
      </c>
      <c r="C8813" t="s">
        <v>12130</v>
      </c>
      <c r="D8813" t="s">
        <v>12130</v>
      </c>
      <c r="E8813">
        <v>38.6621</v>
      </c>
      <c r="F8813">
        <v>-90.443</v>
      </c>
      <c r="G8813" t="s">
        <v>11356</v>
      </c>
      <c r="H8813" t="str">
        <f>IFERROR(VLOOKUP(I8813,'country(26mar)'!C$2:D$251,2,FALSE),"")</f>
        <v>base.us</v>
      </c>
      <c r="I8813" t="s">
        <v>11357</v>
      </c>
      <c r="J8813" t="s">
        <v>11358</v>
      </c>
      <c r="K8813" t="s">
        <v>11495</v>
      </c>
      <c r="L8813" t="str">
        <f>CONCATENATE(G8813," ",K8813)</f>
        <v>United States Missouri</v>
      </c>
      <c r="M8813" t="str">
        <f>IFERROR(VLOOKUP(L8813,'State(need_input)'!I$2:J$3992,2,FALSE),"")</f>
        <v>base.state_us_38</v>
      </c>
      <c r="O8813">
        <v>18702</v>
      </c>
      <c r="P8813">
        <v>1840007443</v>
      </c>
    </row>
    <row r="8814" spans="1:16">
      <c r="A8814" s="5" t="str">
        <f>CONCATENATE("rdx_city_",J8814,"_",B8814)</f>
        <v>rdx_city_USA_999</v>
      </c>
      <c r="B8814">
        <f>IF(I8814=I8813,B8813+1,1)</f>
        <v>999</v>
      </c>
      <c r="C8814" t="s">
        <v>12131</v>
      </c>
      <c r="D8814" t="s">
        <v>12131</v>
      </c>
      <c r="E8814">
        <v>31.3177</v>
      </c>
      <c r="F8814">
        <v>-95.4564</v>
      </c>
      <c r="G8814" t="s">
        <v>11356</v>
      </c>
      <c r="H8814" t="str">
        <f>IFERROR(VLOOKUP(I8814,'country(26mar)'!C$2:D$251,2,FALSE),"")</f>
        <v>base.us</v>
      </c>
      <c r="I8814" t="s">
        <v>11357</v>
      </c>
      <c r="J8814" t="s">
        <v>11358</v>
      </c>
      <c r="K8814" t="s">
        <v>11365</v>
      </c>
      <c r="L8814" t="str">
        <f>CONCATENATE(G8814," ",K8814)</f>
        <v>United States Texas</v>
      </c>
      <c r="M8814" t="str">
        <f>IFERROR(VLOOKUP(L8814,'State(need_input)'!I$2:J$3992,2,FALSE),"")</f>
        <v>base.state_us_44</v>
      </c>
      <c r="O8814">
        <v>5908</v>
      </c>
      <c r="P8814">
        <v>1840019547</v>
      </c>
    </row>
    <row r="8815" spans="1:16">
      <c r="A8815" s="5" t="str">
        <f>CONCATENATE("rdx_city_",J8815,"_",B8815)</f>
        <v>rdx_city_USA_1000</v>
      </c>
      <c r="B8815">
        <f>IF(I8815=I8814,B8814+1,1)</f>
        <v>1000</v>
      </c>
      <c r="C8815" t="s">
        <v>12132</v>
      </c>
      <c r="D8815" t="s">
        <v>12132</v>
      </c>
      <c r="E8815">
        <v>47.7747</v>
      </c>
      <c r="F8815">
        <v>-96.6062</v>
      </c>
      <c r="G8815" t="s">
        <v>11356</v>
      </c>
      <c r="H8815" t="str">
        <f>IFERROR(VLOOKUP(I8815,'country(26mar)'!C$2:D$251,2,FALSE),"")</f>
        <v>base.us</v>
      </c>
      <c r="I8815" t="s">
        <v>11357</v>
      </c>
      <c r="J8815" t="s">
        <v>11358</v>
      </c>
      <c r="K8815" t="s">
        <v>11400</v>
      </c>
      <c r="L8815" t="str">
        <f>CONCATENATE(G8815," ",K8815)</f>
        <v>United States Minnesota</v>
      </c>
      <c r="M8815" t="str">
        <f>IFERROR(VLOOKUP(L8815,'State(need_input)'!I$2:J$3992,2,FALSE),"")</f>
        <v>base.state_us_36</v>
      </c>
      <c r="O8815">
        <v>7865</v>
      </c>
      <c r="P8815">
        <v>1840006604</v>
      </c>
    </row>
    <row r="8816" spans="1:16">
      <c r="A8816" s="5" t="str">
        <f>CONCATENATE("rdx_city_",J8816,"_",B8816)</f>
        <v>rdx_city_USA_1001</v>
      </c>
      <c r="B8816">
        <f>IF(I8816=I8815,B8815+1,1)</f>
        <v>1001</v>
      </c>
      <c r="C8816" t="s">
        <v>12133</v>
      </c>
      <c r="D8816" t="s">
        <v>12133</v>
      </c>
      <c r="E8816">
        <v>33.128</v>
      </c>
      <c r="F8816">
        <v>-91.9631</v>
      </c>
      <c r="G8816" t="s">
        <v>11356</v>
      </c>
      <c r="H8816" t="str">
        <f>IFERROR(VLOOKUP(I8816,'country(26mar)'!C$2:D$251,2,FALSE),"")</f>
        <v>base.us</v>
      </c>
      <c r="I8816" t="s">
        <v>11357</v>
      </c>
      <c r="J8816" t="s">
        <v>11358</v>
      </c>
      <c r="K8816" t="s">
        <v>11428</v>
      </c>
      <c r="L8816" t="str">
        <f>CONCATENATE(G8816," ",K8816)</f>
        <v>United States Arkansas</v>
      </c>
      <c r="M8816" t="str">
        <f>IFERROR(VLOOKUP(L8816,'State(need_input)'!I$2:J$3992,2,FALSE),"")</f>
        <v>base.state_us_4</v>
      </c>
      <c r="O8816">
        <v>7096</v>
      </c>
      <c r="P8816">
        <v>1840014838</v>
      </c>
    </row>
    <row r="8817" spans="1:16">
      <c r="A8817" s="5" t="str">
        <f>CONCATENATE("rdx_city_",J8817,"_",B8817)</f>
        <v>rdx_city_USA_1002</v>
      </c>
      <c r="B8817">
        <f>IF(I8817=I8816,B8816+1,1)</f>
        <v>1002</v>
      </c>
      <c r="C8817" t="s">
        <v>12134</v>
      </c>
      <c r="D8817" t="s">
        <v>12134</v>
      </c>
      <c r="E8817">
        <v>35.9526</v>
      </c>
      <c r="F8817">
        <v>-85.0294</v>
      </c>
      <c r="G8817" t="s">
        <v>11356</v>
      </c>
      <c r="H8817" t="str">
        <f>IFERROR(VLOOKUP(I8817,'country(26mar)'!C$2:D$251,2,FALSE),"")</f>
        <v>base.us</v>
      </c>
      <c r="I8817" t="s">
        <v>11357</v>
      </c>
      <c r="J8817" t="s">
        <v>11358</v>
      </c>
      <c r="K8817" t="s">
        <v>11405</v>
      </c>
      <c r="L8817" t="str">
        <f>CONCATENATE(G8817," ",K8817)</f>
        <v>United States Tennessee</v>
      </c>
      <c r="M8817" t="str">
        <f>IFERROR(VLOOKUP(L8817,'State(need_input)'!I$2:J$3992,2,FALSE),"")</f>
        <v>base.state_us_43</v>
      </c>
      <c r="O8817">
        <v>17326</v>
      </c>
      <c r="P8817">
        <v>1840014489</v>
      </c>
    </row>
    <row r="8818" spans="1:16">
      <c r="A8818" s="5" t="str">
        <f>CONCATENATE("rdx_city_",J8818,"_",B8818)</f>
        <v>rdx_city_USA_1003</v>
      </c>
      <c r="B8818">
        <f>IF(I8818=I8817,B8817+1,1)</f>
        <v>1003</v>
      </c>
      <c r="C8818" t="s">
        <v>12135</v>
      </c>
      <c r="D8818" t="s">
        <v>12135</v>
      </c>
      <c r="E8818">
        <v>41.2005</v>
      </c>
      <c r="F8818">
        <v>-73.9002</v>
      </c>
      <c r="G8818" t="s">
        <v>11356</v>
      </c>
      <c r="H8818" t="str">
        <f>IFERROR(VLOOKUP(I8818,'country(26mar)'!C$2:D$251,2,FALSE),"")</f>
        <v>base.us</v>
      </c>
      <c r="I8818" t="s">
        <v>11357</v>
      </c>
      <c r="J8818" t="s">
        <v>11358</v>
      </c>
      <c r="K8818" t="s">
        <v>11385</v>
      </c>
      <c r="L8818" t="str">
        <f>CONCATENATE(G8818," ",K8818)</f>
        <v>United States New York</v>
      </c>
      <c r="M8818" t="str">
        <f>IFERROR(VLOOKUP(L8818,'State(need_input)'!I$2:J$3992,2,FALSE),"")</f>
        <v>base.state_us_27</v>
      </c>
      <c r="O8818">
        <v>8258</v>
      </c>
      <c r="P8818">
        <v>1840004951</v>
      </c>
    </row>
    <row r="8819" spans="1:16">
      <c r="A8819" s="5" t="str">
        <f>CONCATENATE("rdx_city_",J8819,"_",B8819)</f>
        <v>rdx_city_USA_1004</v>
      </c>
      <c r="B8819">
        <f>IF(I8819=I8818,B8818+1,1)</f>
        <v>1004</v>
      </c>
      <c r="C8819" t="s">
        <v>12136</v>
      </c>
      <c r="D8819" t="s">
        <v>12136</v>
      </c>
      <c r="E8819">
        <v>32.578</v>
      </c>
      <c r="F8819">
        <v>-97.3584</v>
      </c>
      <c r="G8819" t="s">
        <v>11356</v>
      </c>
      <c r="H8819" t="str">
        <f>IFERROR(VLOOKUP(I8819,'country(26mar)'!C$2:D$251,2,FALSE),"")</f>
        <v>base.us</v>
      </c>
      <c r="I8819" t="s">
        <v>11357</v>
      </c>
      <c r="J8819" t="s">
        <v>11358</v>
      </c>
      <c r="K8819" t="s">
        <v>11365</v>
      </c>
      <c r="L8819" t="str">
        <f>CONCATENATE(G8819," ",K8819)</f>
        <v>United States Texas</v>
      </c>
      <c r="M8819" t="str">
        <f>IFERROR(VLOOKUP(L8819,'State(need_input)'!I$2:J$3992,2,FALSE),"")</f>
        <v>base.state_us_44</v>
      </c>
      <c r="O8819">
        <v>15389</v>
      </c>
      <c r="P8819">
        <v>1840019431</v>
      </c>
    </row>
    <row r="8820" spans="1:16">
      <c r="A8820" s="5" t="str">
        <f>CONCATENATE("rdx_city_",J8820,"_",B8820)</f>
        <v>rdx_city_USA_1005</v>
      </c>
      <c r="B8820">
        <f>IF(I8820=I8819,B8819+1,1)</f>
        <v>1005</v>
      </c>
      <c r="C8820" t="s">
        <v>12136</v>
      </c>
      <c r="D8820" t="s">
        <v>12136</v>
      </c>
      <c r="E8820">
        <v>30.2175</v>
      </c>
      <c r="F8820">
        <v>-92.3752</v>
      </c>
      <c r="G8820" t="s">
        <v>11356</v>
      </c>
      <c r="H8820" t="str">
        <f>IFERROR(VLOOKUP(I8820,'country(26mar)'!C$2:D$251,2,FALSE),"")</f>
        <v>base.us</v>
      </c>
      <c r="I8820" t="s">
        <v>11357</v>
      </c>
      <c r="J8820" t="s">
        <v>11358</v>
      </c>
      <c r="K8820" t="s">
        <v>11359</v>
      </c>
      <c r="L8820" t="str">
        <f>CONCATENATE(G8820," ",K8820)</f>
        <v>United States Louisiana</v>
      </c>
      <c r="M8820" t="str">
        <f>IFERROR(VLOOKUP(L8820,'State(need_input)'!I$2:J$3992,2,FALSE),"")</f>
        <v>base.state_us_19</v>
      </c>
      <c r="O8820">
        <v>14429</v>
      </c>
      <c r="P8820">
        <v>1840015041</v>
      </c>
    </row>
    <row r="8821" spans="1:16">
      <c r="A8821" s="5" t="str">
        <f>CONCATENATE("rdx_city_",J8821,"_",B8821)</f>
        <v>rdx_city_USA_1006</v>
      </c>
      <c r="B8821">
        <f>IF(I8821=I8820,B8820+1,1)</f>
        <v>1006</v>
      </c>
      <c r="C8821" t="s">
        <v>12137</v>
      </c>
      <c r="D8821" t="s">
        <v>12137</v>
      </c>
      <c r="E8821">
        <v>41.414</v>
      </c>
      <c r="F8821">
        <v>-87.3455</v>
      </c>
      <c r="G8821" t="s">
        <v>11356</v>
      </c>
      <c r="H8821" t="str">
        <f>IFERROR(VLOOKUP(I8821,'country(26mar)'!C$2:D$251,2,FALSE),"")</f>
        <v>base.us</v>
      </c>
      <c r="I8821" t="s">
        <v>11357</v>
      </c>
      <c r="J8821" t="s">
        <v>11358</v>
      </c>
      <c r="K8821" t="s">
        <v>11408</v>
      </c>
      <c r="L8821" t="str">
        <f>CONCATENATE(G8821," ",K8821)</f>
        <v>United States Indiana</v>
      </c>
      <c r="M8821" t="str">
        <f>IFERROR(VLOOKUP(L8821,'State(need_input)'!I$2:J$3992,2,FALSE),"")</f>
        <v>base.state_us_15</v>
      </c>
      <c r="O8821">
        <v>29625</v>
      </c>
      <c r="P8821">
        <v>1840007091</v>
      </c>
    </row>
    <row r="8822" spans="1:16">
      <c r="A8822" s="5" t="str">
        <f>CONCATENATE("rdx_city_",J8822,"_",B8822)</f>
        <v>rdx_city_USA_1007</v>
      </c>
      <c r="B8822">
        <f>IF(I8822=I8821,B8821+1,1)</f>
        <v>1007</v>
      </c>
      <c r="C8822" t="s">
        <v>12138</v>
      </c>
      <c r="D8822" t="s">
        <v>12138</v>
      </c>
      <c r="E8822">
        <v>45.0377</v>
      </c>
      <c r="F8822">
        <v>-93.3599</v>
      </c>
      <c r="G8822" t="s">
        <v>11356</v>
      </c>
      <c r="H8822" t="str">
        <f>IFERROR(VLOOKUP(I8822,'country(26mar)'!C$2:D$251,2,FALSE),"")</f>
        <v>base.us</v>
      </c>
      <c r="I8822" t="s">
        <v>11357</v>
      </c>
      <c r="J8822" t="s">
        <v>11358</v>
      </c>
      <c r="K8822" t="s">
        <v>11400</v>
      </c>
      <c r="L8822" t="str">
        <f>CONCATENATE(G8822," ",K8822)</f>
        <v>United States Minnesota</v>
      </c>
      <c r="M8822" t="str">
        <f>IFERROR(VLOOKUP(L8822,'State(need_input)'!I$2:J$3992,2,FALSE),"")</f>
        <v>base.state_us_36</v>
      </c>
      <c r="O8822">
        <v>23165</v>
      </c>
      <c r="P8822">
        <v>1840006745</v>
      </c>
    </row>
    <row r="8823" spans="1:16">
      <c r="A8823" s="5" t="str">
        <f>CONCATENATE("rdx_city_",J8823,"_",B8823)</f>
        <v>rdx_city_USA_1008</v>
      </c>
      <c r="B8823">
        <f>IF(I8823=I8822,B8822+1,1)</f>
        <v>1008</v>
      </c>
      <c r="C8823" t="s">
        <v>12139</v>
      </c>
      <c r="D8823" t="s">
        <v>12139</v>
      </c>
      <c r="E8823">
        <v>28.6909</v>
      </c>
      <c r="F8823">
        <v>-99.8257</v>
      </c>
      <c r="G8823" t="s">
        <v>11356</v>
      </c>
      <c r="H8823" t="str">
        <f>IFERROR(VLOOKUP(I8823,'country(26mar)'!C$2:D$251,2,FALSE),"")</f>
        <v>base.us</v>
      </c>
      <c r="I8823" t="s">
        <v>11357</v>
      </c>
      <c r="J8823" t="s">
        <v>11358</v>
      </c>
      <c r="K8823" t="s">
        <v>11365</v>
      </c>
      <c r="L8823" t="str">
        <f>CONCATENATE(G8823," ",K8823)</f>
        <v>United States Texas</v>
      </c>
      <c r="M8823" t="str">
        <f>IFERROR(VLOOKUP(L8823,'State(need_input)'!I$2:J$3992,2,FALSE),"")</f>
        <v>base.state_us_44</v>
      </c>
      <c r="O8823">
        <v>7363</v>
      </c>
      <c r="P8823">
        <v>1840019688</v>
      </c>
    </row>
    <row r="8824" spans="1:16">
      <c r="A8824" s="5" t="str">
        <f>CONCATENATE("rdx_city_",J8824,"_",B8824)</f>
        <v>rdx_city_USA_1009</v>
      </c>
      <c r="B8824">
        <f>IF(I8824=I8823,B8823+1,1)</f>
        <v>1009</v>
      </c>
      <c r="C8824" t="s">
        <v>12140</v>
      </c>
      <c r="D8824" t="s">
        <v>12140</v>
      </c>
      <c r="E8824">
        <v>42.2334</v>
      </c>
      <c r="F8824">
        <v>-88.3352</v>
      </c>
      <c r="G8824" t="s">
        <v>11356</v>
      </c>
      <c r="H8824" t="str">
        <f>IFERROR(VLOOKUP(I8824,'country(26mar)'!C$2:D$251,2,FALSE),"")</f>
        <v>base.us</v>
      </c>
      <c r="I8824" t="s">
        <v>11357</v>
      </c>
      <c r="J8824" t="s">
        <v>11358</v>
      </c>
      <c r="K8824" t="s">
        <v>11376</v>
      </c>
      <c r="L8824" t="str">
        <f>CONCATENATE(G8824," ",K8824)</f>
        <v>United States Illinois</v>
      </c>
      <c r="M8824" t="str">
        <f>IFERROR(VLOOKUP(L8824,'State(need_input)'!I$2:J$3992,2,FALSE),"")</f>
        <v>base.state_us_14</v>
      </c>
      <c r="O8824">
        <v>40421</v>
      </c>
      <c r="P8824">
        <v>1840006969</v>
      </c>
    </row>
    <row r="8825" spans="1:16">
      <c r="A8825" s="5" t="str">
        <f>CONCATENATE("rdx_city_",J8825,"_",B8825)</f>
        <v>rdx_city_USA_1010</v>
      </c>
      <c r="B8825">
        <f>IF(I8825=I8824,B8824+1,1)</f>
        <v>1010</v>
      </c>
      <c r="C8825" t="s">
        <v>12141</v>
      </c>
      <c r="D8825" t="s">
        <v>12141</v>
      </c>
      <c r="E8825">
        <v>31.9903</v>
      </c>
      <c r="F8825">
        <v>-90.354</v>
      </c>
      <c r="G8825" t="s">
        <v>11356</v>
      </c>
      <c r="H8825" t="str">
        <f>IFERROR(VLOOKUP(I8825,'country(26mar)'!C$2:D$251,2,FALSE),"")</f>
        <v>base.us</v>
      </c>
      <c r="I8825" t="s">
        <v>11357</v>
      </c>
      <c r="J8825" t="s">
        <v>11358</v>
      </c>
      <c r="K8825" t="s">
        <v>11452</v>
      </c>
      <c r="L8825" t="str">
        <f>CONCATENATE(G8825," ",K8825)</f>
        <v>United States Mississippi</v>
      </c>
      <c r="M8825" t="str">
        <f>IFERROR(VLOOKUP(L8825,'State(need_input)'!I$2:J$3992,2,FALSE),"")</f>
        <v>base.state_us_37</v>
      </c>
      <c r="O8825">
        <v>5069</v>
      </c>
      <c r="P8825">
        <v>1840014932</v>
      </c>
    </row>
    <row r="8826" spans="1:16">
      <c r="A8826" s="5" t="str">
        <f>CONCATENATE("rdx_city_",J8826,"_",B8826)</f>
        <v>rdx_city_USA_1011</v>
      </c>
      <c r="B8826">
        <f>IF(I8826=I8825,B8825+1,1)</f>
        <v>1011</v>
      </c>
      <c r="C8826" t="s">
        <v>12142</v>
      </c>
      <c r="D8826" t="s">
        <v>12142</v>
      </c>
      <c r="E8826">
        <v>42.9467</v>
      </c>
      <c r="F8826">
        <v>-87.8639</v>
      </c>
      <c r="G8826" t="s">
        <v>11356</v>
      </c>
      <c r="H8826" t="str">
        <f>IFERROR(VLOOKUP(I8826,'country(26mar)'!C$2:D$251,2,FALSE),"")</f>
        <v>base.us</v>
      </c>
      <c r="I8826" t="s">
        <v>11357</v>
      </c>
      <c r="J8826" t="s">
        <v>11358</v>
      </c>
      <c r="K8826" t="s">
        <v>11426</v>
      </c>
      <c r="L8826" t="str">
        <f>CONCATENATE(G8826," ",K8826)</f>
        <v>United States Wisconsin</v>
      </c>
      <c r="M8826" t="str">
        <f>IFERROR(VLOOKUP(L8826,'State(need_input)'!I$2:J$3992,2,FALSE),"")</f>
        <v>base.state_us_50</v>
      </c>
      <c r="O8826">
        <v>18282</v>
      </c>
      <c r="P8826">
        <v>1840003045</v>
      </c>
    </row>
    <row r="8827" spans="1:16">
      <c r="A8827" s="5" t="str">
        <f>CONCATENATE("rdx_city_",J8827,"_",B8827)</f>
        <v>rdx_city_USA_1012</v>
      </c>
      <c r="B8827">
        <f>IF(I8827=I8826,B8826+1,1)</f>
        <v>1012</v>
      </c>
      <c r="C8827" t="s">
        <v>12142</v>
      </c>
      <c r="D8827" t="s">
        <v>12142</v>
      </c>
      <c r="E8827">
        <v>33.9631</v>
      </c>
      <c r="F8827">
        <v>-118.1829</v>
      </c>
      <c r="G8827" t="s">
        <v>11356</v>
      </c>
      <c r="H8827" t="str">
        <f>IFERROR(VLOOKUP(I8827,'country(26mar)'!C$2:D$251,2,FALSE),"")</f>
        <v>base.us</v>
      </c>
      <c r="I8827" t="s">
        <v>11357</v>
      </c>
      <c r="J8827" t="s">
        <v>11358</v>
      </c>
      <c r="K8827" t="s">
        <v>11379</v>
      </c>
      <c r="L8827" t="str">
        <f>CONCATENATE(G8827," ",K8827)</f>
        <v>United States California</v>
      </c>
      <c r="M8827" t="str">
        <f>IFERROR(VLOOKUP(L8827,'State(need_input)'!I$2:J$3992,2,FALSE),"")</f>
        <v>base.state_us_5</v>
      </c>
      <c r="O8827">
        <v>24076</v>
      </c>
      <c r="P8827">
        <v>1840019242</v>
      </c>
    </row>
    <row r="8828" spans="1:16">
      <c r="A8828" s="5" t="str">
        <f>CONCATENATE("rdx_city_",J8828,"_",B8828)</f>
        <v>rdx_city_USA_1013</v>
      </c>
      <c r="B8828">
        <f>IF(I8828=I8827,B8827+1,1)</f>
        <v>1013</v>
      </c>
      <c r="C8828" t="s">
        <v>12143</v>
      </c>
      <c r="D8828" t="s">
        <v>12143</v>
      </c>
      <c r="E8828">
        <v>29.1024</v>
      </c>
      <c r="F8828">
        <v>-97.2871</v>
      </c>
      <c r="G8828" t="s">
        <v>11356</v>
      </c>
      <c r="H8828" t="str">
        <f>IFERROR(VLOOKUP(I8828,'country(26mar)'!C$2:D$251,2,FALSE),"")</f>
        <v>base.us</v>
      </c>
      <c r="I8828" t="s">
        <v>11357</v>
      </c>
      <c r="J8828" t="s">
        <v>11358</v>
      </c>
      <c r="K8828" t="s">
        <v>11365</v>
      </c>
      <c r="L8828" t="str">
        <f>CONCATENATE(G8828," ",K8828)</f>
        <v>United States Texas</v>
      </c>
      <c r="M8828" t="str">
        <f>IFERROR(VLOOKUP(L8828,'State(need_input)'!I$2:J$3992,2,FALSE),"")</f>
        <v>base.state_us_44</v>
      </c>
      <c r="O8828">
        <v>9816</v>
      </c>
      <c r="P8828">
        <v>1840019676</v>
      </c>
    </row>
    <row r="8829" spans="1:16">
      <c r="A8829" s="5" t="str">
        <f>CONCATENATE("rdx_city_",J8829,"_",B8829)</f>
        <v>rdx_city_USA_1014</v>
      </c>
      <c r="B8829">
        <f>IF(I8829=I8828,B8828+1,1)</f>
        <v>1014</v>
      </c>
      <c r="C8829" t="s">
        <v>12144</v>
      </c>
      <c r="D8829" t="s">
        <v>12144</v>
      </c>
      <c r="E8829">
        <v>34.1791</v>
      </c>
      <c r="F8829">
        <v>-86.8402</v>
      </c>
      <c r="G8829" t="s">
        <v>11356</v>
      </c>
      <c r="H8829" t="str">
        <f>IFERROR(VLOOKUP(I8829,'country(26mar)'!C$2:D$251,2,FALSE),"")</f>
        <v>base.us</v>
      </c>
      <c r="I8829" t="s">
        <v>11357</v>
      </c>
      <c r="J8829" t="s">
        <v>11358</v>
      </c>
      <c r="K8829" t="s">
        <v>11389</v>
      </c>
      <c r="L8829" t="str">
        <f>CONCATENATE(G8829," ",K8829)</f>
        <v>United States Alabama</v>
      </c>
      <c r="M8829" t="str">
        <f>IFERROR(VLOOKUP(L8829,'State(need_input)'!I$2:J$3992,2,FALSE),"")</f>
        <v>base.state_us_1</v>
      </c>
      <c r="O8829">
        <v>19114</v>
      </c>
      <c r="P8829">
        <v>1840001354</v>
      </c>
    </row>
    <row r="8830" spans="1:16">
      <c r="A8830" s="5" t="str">
        <f>CONCATENATE("rdx_city_",J8830,"_",B8830)</f>
        <v>rdx_city_USA_1015</v>
      </c>
      <c r="B8830">
        <f>IF(I8830=I8829,B8829+1,1)</f>
        <v>1015</v>
      </c>
      <c r="C8830" t="s">
        <v>12145</v>
      </c>
      <c r="D8830" t="s">
        <v>12145</v>
      </c>
      <c r="E8830">
        <v>38.4705</v>
      </c>
      <c r="F8830">
        <v>-78.0001</v>
      </c>
      <c r="G8830" t="s">
        <v>11356</v>
      </c>
      <c r="H8830" t="str">
        <f>IFERROR(VLOOKUP(I8830,'country(26mar)'!C$2:D$251,2,FALSE),"")</f>
        <v>base.us</v>
      </c>
      <c r="I8830" t="s">
        <v>11357</v>
      </c>
      <c r="J8830" t="s">
        <v>11358</v>
      </c>
      <c r="K8830" t="s">
        <v>11368</v>
      </c>
      <c r="L8830" t="str">
        <f>CONCATENATE(G8830," ",K8830)</f>
        <v>United States Virginia</v>
      </c>
      <c r="M8830" t="str">
        <f>IFERROR(VLOOKUP(L8830,'State(need_input)'!I$2:J$3992,2,FALSE),"")</f>
        <v>base.state_us_47</v>
      </c>
      <c r="O8830">
        <v>19986</v>
      </c>
      <c r="P8830">
        <v>1840006169</v>
      </c>
    </row>
    <row r="8831" spans="1:16">
      <c r="A8831" s="5" t="str">
        <f>CONCATENATE("rdx_city_",J8831,"_",B8831)</f>
        <v>rdx_city_USA_1016</v>
      </c>
      <c r="B8831">
        <f>IF(I8831=I8830,B8830+1,1)</f>
        <v>1016</v>
      </c>
      <c r="C8831" t="s">
        <v>12146</v>
      </c>
      <c r="D8831" t="s">
        <v>12146</v>
      </c>
      <c r="E8831">
        <v>34.0058</v>
      </c>
      <c r="F8831">
        <v>-118.3968</v>
      </c>
      <c r="G8831" t="s">
        <v>11356</v>
      </c>
      <c r="H8831" t="str">
        <f>IFERROR(VLOOKUP(I8831,'country(26mar)'!C$2:D$251,2,FALSE),"")</f>
        <v>base.us</v>
      </c>
      <c r="I8831" t="s">
        <v>11357</v>
      </c>
      <c r="J8831" t="s">
        <v>11358</v>
      </c>
      <c r="K8831" t="s">
        <v>11379</v>
      </c>
      <c r="L8831" t="str">
        <f>CONCATENATE(G8831," ",K8831)</f>
        <v>United States California</v>
      </c>
      <c r="M8831" t="str">
        <f>IFERROR(VLOOKUP(L8831,'State(need_input)'!I$2:J$3992,2,FALSE),"")</f>
        <v>base.state_us_5</v>
      </c>
      <c r="O8831">
        <v>39283</v>
      </c>
      <c r="P8831">
        <v>1840019243</v>
      </c>
    </row>
    <row r="8832" spans="1:16">
      <c r="A8832" s="5" t="str">
        <f>CONCATENATE("rdx_city_",J8832,"_",B8832)</f>
        <v>rdx_city_USA_1017</v>
      </c>
      <c r="B8832">
        <f>IF(I8832=I8831,B8831+1,1)</f>
        <v>1017</v>
      </c>
      <c r="C8832" t="s">
        <v>12147</v>
      </c>
      <c r="D8832" t="s">
        <v>12147</v>
      </c>
      <c r="E8832">
        <v>39.7852</v>
      </c>
      <c r="F8832">
        <v>-85.9498</v>
      </c>
      <c r="G8832" t="s">
        <v>11356</v>
      </c>
      <c r="H8832" t="str">
        <f>IFERROR(VLOOKUP(I8832,'country(26mar)'!C$2:D$251,2,FALSE),"")</f>
        <v>base.us</v>
      </c>
      <c r="I8832" t="s">
        <v>11357</v>
      </c>
      <c r="J8832" t="s">
        <v>11358</v>
      </c>
      <c r="K8832" t="s">
        <v>11408</v>
      </c>
      <c r="L8832" t="str">
        <f>CONCATENATE(G8832," ",K8832)</f>
        <v>United States Indiana</v>
      </c>
      <c r="M8832" t="str">
        <f>IFERROR(VLOOKUP(L8832,'State(need_input)'!I$2:J$3992,2,FALSE),"")</f>
        <v>base.state_us_15</v>
      </c>
      <c r="O8832">
        <v>5683</v>
      </c>
      <c r="P8832">
        <v>1840009532</v>
      </c>
    </row>
    <row r="8833" spans="1:16">
      <c r="A8833" s="5" t="str">
        <f>CONCATENATE("rdx_city_",J8833,"_",B8833)</f>
        <v>rdx_city_USA_1018</v>
      </c>
      <c r="B8833">
        <f>IF(I8833=I8832,B8832+1,1)</f>
        <v>1018</v>
      </c>
      <c r="C8833" t="s">
        <v>12147</v>
      </c>
      <c r="D8833" t="s">
        <v>12147</v>
      </c>
      <c r="E8833">
        <v>39.6515</v>
      </c>
      <c r="F8833">
        <v>-78.7585</v>
      </c>
      <c r="G8833" t="s">
        <v>11356</v>
      </c>
      <c r="H8833" t="str">
        <f>IFERROR(VLOOKUP(I8833,'country(26mar)'!C$2:D$251,2,FALSE),"")</f>
        <v>base.us</v>
      </c>
      <c r="I8833" t="s">
        <v>11357</v>
      </c>
      <c r="J8833" t="s">
        <v>11358</v>
      </c>
      <c r="K8833" t="s">
        <v>6003</v>
      </c>
      <c r="L8833" t="str">
        <f>CONCATENATE(G8833," ",K8833)</f>
        <v>United States Maryland</v>
      </c>
      <c r="M8833" t="str">
        <f>IFERROR(VLOOKUP(L8833,'State(need_input)'!I$2:J$3992,2,FALSE),"")</f>
        <v>base.state_us_33</v>
      </c>
      <c r="O8833">
        <v>49033</v>
      </c>
      <c r="P8833">
        <v>1840005621</v>
      </c>
    </row>
    <row r="8834" spans="1:16">
      <c r="A8834" s="5" t="str">
        <f>CONCATENATE("rdx_city_",J8834,"_",B8834)</f>
        <v>rdx_city_USA_1019</v>
      </c>
      <c r="B8834">
        <f>IF(I8834=I8833,B8833+1,1)</f>
        <v>1019</v>
      </c>
      <c r="C8834" t="s">
        <v>12148</v>
      </c>
      <c r="D8834" t="s">
        <v>12148</v>
      </c>
      <c r="E8834">
        <v>34.2066</v>
      </c>
      <c r="F8834">
        <v>-84.1337</v>
      </c>
      <c r="G8834" t="s">
        <v>11356</v>
      </c>
      <c r="H8834" t="str">
        <f>IFERROR(VLOOKUP(I8834,'country(26mar)'!C$2:D$251,2,FALSE),"")</f>
        <v>base.us</v>
      </c>
      <c r="I8834" t="s">
        <v>11357</v>
      </c>
      <c r="J8834" t="s">
        <v>11358</v>
      </c>
      <c r="K8834" t="s">
        <v>4020</v>
      </c>
      <c r="L8834" t="str">
        <f>CONCATENATE(G8834," ",K8834)</f>
        <v>United States Georgia</v>
      </c>
      <c r="M8834" t="str">
        <f>IFERROR(VLOOKUP(L8834,'State(need_input)'!I$2:J$3992,2,FALSE),"")</f>
        <v>base.state_us_11</v>
      </c>
      <c r="O8834">
        <v>6284</v>
      </c>
      <c r="P8834">
        <v>1840014712</v>
      </c>
    </row>
    <row r="8835" spans="1:16">
      <c r="A8835" s="5" t="str">
        <f>CONCATENATE("rdx_city_",J8835,"_",B8835)</f>
        <v>rdx_city_USA_1020</v>
      </c>
      <c r="B8835">
        <f>IF(I8835=I8834,B8834+1,1)</f>
        <v>1020</v>
      </c>
      <c r="C8835" t="s">
        <v>12149</v>
      </c>
      <c r="D8835" t="s">
        <v>12149</v>
      </c>
      <c r="E8835">
        <v>37.3168</v>
      </c>
      <c r="F8835">
        <v>-122.0465</v>
      </c>
      <c r="G8835" t="s">
        <v>11356</v>
      </c>
      <c r="H8835" t="str">
        <f>IFERROR(VLOOKUP(I8835,'country(26mar)'!C$2:D$251,2,FALSE),"")</f>
        <v>base.us</v>
      </c>
      <c r="I8835" t="s">
        <v>11357</v>
      </c>
      <c r="J8835" t="s">
        <v>11358</v>
      </c>
      <c r="K8835" t="s">
        <v>11379</v>
      </c>
      <c r="L8835" t="str">
        <f>CONCATENATE(G8835," ",K8835)</f>
        <v>United States California</v>
      </c>
      <c r="M8835" t="str">
        <f>IFERROR(VLOOKUP(L8835,'State(need_input)'!I$2:J$3992,2,FALSE),"")</f>
        <v>base.state_us_5</v>
      </c>
      <c r="O8835">
        <v>60777</v>
      </c>
      <c r="P8835">
        <v>1840018950</v>
      </c>
    </row>
    <row r="8836" spans="1:16">
      <c r="A8836" s="5" t="str">
        <f>CONCATENATE("rdx_city_",J8836,"_",B8836)</f>
        <v>rdx_city_USA_1021</v>
      </c>
      <c r="B8836">
        <f>IF(I8836=I8835,B8835+1,1)</f>
        <v>1021</v>
      </c>
      <c r="C8836" t="s">
        <v>12150</v>
      </c>
      <c r="D8836" t="s">
        <v>12150</v>
      </c>
      <c r="E8836">
        <v>35.9797</v>
      </c>
      <c r="F8836">
        <v>-96.7602</v>
      </c>
      <c r="G8836" t="s">
        <v>11356</v>
      </c>
      <c r="H8836" t="str">
        <f>IFERROR(VLOOKUP(I8836,'country(26mar)'!C$2:D$251,2,FALSE),"")</f>
        <v>base.us</v>
      </c>
      <c r="I8836" t="s">
        <v>11357</v>
      </c>
      <c r="J8836" t="s">
        <v>11358</v>
      </c>
      <c r="K8836" t="s">
        <v>11372</v>
      </c>
      <c r="L8836" t="str">
        <f>CONCATENATE(G8836," ",K8836)</f>
        <v>United States Oklahoma</v>
      </c>
      <c r="M8836" t="str">
        <f>IFERROR(VLOOKUP(L8836,'State(need_input)'!I$2:J$3992,2,FALSE),"")</f>
        <v>base.state_us_31</v>
      </c>
      <c r="O8836">
        <v>6637</v>
      </c>
      <c r="P8836">
        <v>1840019062</v>
      </c>
    </row>
    <row r="8837" spans="1:16">
      <c r="A8837" s="5" t="str">
        <f>CONCATENATE("rdx_city_",J8837,"_",B8837)</f>
        <v>rdx_city_USA_1022</v>
      </c>
      <c r="B8837">
        <f>IF(I8837=I8836,B8836+1,1)</f>
        <v>1022</v>
      </c>
      <c r="C8837" t="s">
        <v>12151</v>
      </c>
      <c r="D8837" t="s">
        <v>12151</v>
      </c>
      <c r="E8837">
        <v>32.347</v>
      </c>
      <c r="F8837">
        <v>-84.787</v>
      </c>
      <c r="G8837" t="s">
        <v>11356</v>
      </c>
      <c r="H8837" t="str">
        <f>IFERROR(VLOOKUP(I8837,'country(26mar)'!C$2:D$251,2,FALSE),"")</f>
        <v>base.us</v>
      </c>
      <c r="I8837" t="s">
        <v>11357</v>
      </c>
      <c r="J8837" t="s">
        <v>11358</v>
      </c>
      <c r="K8837" t="s">
        <v>4020</v>
      </c>
      <c r="L8837" t="str">
        <f>CONCATENATE(G8837," ",K8837)</f>
        <v>United States Georgia</v>
      </c>
      <c r="M8837" t="str">
        <f>IFERROR(VLOOKUP(L8837,'State(need_input)'!I$2:J$3992,2,FALSE),"")</f>
        <v>base.state_us_11</v>
      </c>
      <c r="O8837">
        <v>10343</v>
      </c>
      <c r="P8837">
        <v>1840029395</v>
      </c>
    </row>
    <row r="8838" spans="1:16">
      <c r="A8838" s="5" t="str">
        <f>CONCATENATE("rdx_city_",J8838,"_",B8838)</f>
        <v>rdx_city_USA_1023</v>
      </c>
      <c r="B8838">
        <f>IF(I8838=I8837,B8837+1,1)</f>
        <v>1023</v>
      </c>
      <c r="C8838" t="s">
        <v>12152</v>
      </c>
      <c r="D8838" t="s">
        <v>12152</v>
      </c>
      <c r="E8838">
        <v>25.5765</v>
      </c>
      <c r="F8838">
        <v>-80.3357</v>
      </c>
      <c r="G8838" t="s">
        <v>11356</v>
      </c>
      <c r="H8838" t="str">
        <f>IFERROR(VLOOKUP(I8838,'country(26mar)'!C$2:D$251,2,FALSE),"")</f>
        <v>base.us</v>
      </c>
      <c r="I8838" t="s">
        <v>11357</v>
      </c>
      <c r="J8838" t="s">
        <v>11358</v>
      </c>
      <c r="K8838" t="s">
        <v>11435</v>
      </c>
      <c r="L8838" t="str">
        <f>CONCATENATE(G8838," ",K8838)</f>
        <v>United States Florida</v>
      </c>
      <c r="M8838" t="str">
        <f>IFERROR(VLOOKUP(L8838,'State(need_input)'!I$2:J$3992,2,FALSE),"")</f>
        <v>base.state_us_10</v>
      </c>
      <c r="O8838">
        <v>45101</v>
      </c>
      <c r="P8838">
        <v>1840017276</v>
      </c>
    </row>
    <row r="8839" spans="1:16">
      <c r="A8839" s="5" t="str">
        <f>CONCATENATE("rdx_city_",J8839,"_",B8839)</f>
        <v>rdx_city_USA_1024</v>
      </c>
      <c r="B8839">
        <f>IF(I8839=I8838,B8838+1,1)</f>
        <v>1024</v>
      </c>
      <c r="C8839" t="s">
        <v>12153</v>
      </c>
      <c r="D8839" t="s">
        <v>12153</v>
      </c>
      <c r="E8839">
        <v>41.1641</v>
      </c>
      <c r="F8839">
        <v>-81.5206</v>
      </c>
      <c r="G8839" t="s">
        <v>11356</v>
      </c>
      <c r="H8839" t="str">
        <f>IFERROR(VLOOKUP(I8839,'country(26mar)'!C$2:D$251,2,FALSE),"")</f>
        <v>base.us</v>
      </c>
      <c r="I8839" t="s">
        <v>11357</v>
      </c>
      <c r="J8839" t="s">
        <v>11358</v>
      </c>
      <c r="K8839" t="s">
        <v>11373</v>
      </c>
      <c r="L8839" t="str">
        <f>CONCATENATE(G8839," ",K8839)</f>
        <v>United States Ohio</v>
      </c>
      <c r="M8839" t="str">
        <f>IFERROR(VLOOKUP(L8839,'State(need_input)'!I$2:J$3992,2,FALSE),"")</f>
        <v>base.state_us_30</v>
      </c>
      <c r="O8839">
        <v>49247</v>
      </c>
      <c r="P8839">
        <v>1840000795</v>
      </c>
    </row>
    <row r="8840" spans="1:16">
      <c r="A8840" s="5" t="str">
        <f>CONCATENATE("rdx_city_",J8840,"_",B8840)</f>
        <v>rdx_city_USA_1025</v>
      </c>
      <c r="B8840">
        <f>IF(I8840=I8839,B8839+1,1)</f>
        <v>1025</v>
      </c>
      <c r="C8840" t="s">
        <v>12154</v>
      </c>
      <c r="D8840" t="s">
        <v>12154</v>
      </c>
      <c r="E8840">
        <v>38.3854</v>
      </c>
      <c r="F8840">
        <v>-84.2996</v>
      </c>
      <c r="G8840" t="s">
        <v>11356</v>
      </c>
      <c r="H8840" t="str">
        <f>IFERROR(VLOOKUP(I8840,'country(26mar)'!C$2:D$251,2,FALSE),"")</f>
        <v>base.us</v>
      </c>
      <c r="I8840" t="s">
        <v>11357</v>
      </c>
      <c r="J8840" t="s">
        <v>11358</v>
      </c>
      <c r="K8840" t="s">
        <v>11409</v>
      </c>
      <c r="L8840" t="str">
        <f>CONCATENATE(G8840," ",K8840)</f>
        <v>United States Kentucky</v>
      </c>
      <c r="M8840" t="str">
        <f>IFERROR(VLOOKUP(L8840,'State(need_input)'!I$2:J$3992,2,FALSE),"")</f>
        <v>base.state_us_18</v>
      </c>
      <c r="O8840">
        <v>6389</v>
      </c>
      <c r="P8840">
        <v>1840014283</v>
      </c>
    </row>
    <row r="8841" spans="1:16">
      <c r="A8841" s="5" t="str">
        <f>CONCATENATE("rdx_city_",J8841,"_",B8841)</f>
        <v>rdx_city_USA_1026</v>
      </c>
      <c r="B8841">
        <f>IF(I8841=I8840,B8840+1,1)</f>
        <v>1026</v>
      </c>
      <c r="C8841" t="s">
        <v>12155</v>
      </c>
      <c r="D8841" t="s">
        <v>12155</v>
      </c>
      <c r="E8841">
        <v>33.8171</v>
      </c>
      <c r="F8841">
        <v>-118.0386</v>
      </c>
      <c r="G8841" t="s">
        <v>11356</v>
      </c>
      <c r="H8841" t="str">
        <f>IFERROR(VLOOKUP(I8841,'country(26mar)'!C$2:D$251,2,FALSE),"")</f>
        <v>base.us</v>
      </c>
      <c r="I8841" t="s">
        <v>11357</v>
      </c>
      <c r="J8841" t="s">
        <v>11358</v>
      </c>
      <c r="K8841" t="s">
        <v>11379</v>
      </c>
      <c r="L8841" t="str">
        <f>CONCATENATE(G8841," ",K8841)</f>
        <v>United States California</v>
      </c>
      <c r="M8841" t="str">
        <f>IFERROR(VLOOKUP(L8841,'State(need_input)'!I$2:J$3992,2,FALSE),"")</f>
        <v>base.state_us_5</v>
      </c>
      <c r="O8841">
        <v>49064</v>
      </c>
      <c r="P8841">
        <v>1840019327</v>
      </c>
    </row>
    <row r="8842" spans="1:16">
      <c r="A8842" s="5" t="str">
        <f>CONCATENATE("rdx_city_",J8842,"_",B8842)</f>
        <v>rdx_city_USA_1027</v>
      </c>
      <c r="B8842">
        <f>IF(I8842=I8841,B8841+1,1)</f>
        <v>1027</v>
      </c>
      <c r="C8842" t="s">
        <v>12156</v>
      </c>
      <c r="D8842" t="s">
        <v>12156</v>
      </c>
      <c r="E8842">
        <v>40.0618</v>
      </c>
      <c r="F8842">
        <v>-104.95</v>
      </c>
      <c r="G8842" t="s">
        <v>11356</v>
      </c>
      <c r="H8842" t="str">
        <f>IFERROR(VLOOKUP(I8842,'country(26mar)'!C$2:D$251,2,FALSE),"")</f>
        <v>base.us</v>
      </c>
      <c r="I8842" t="s">
        <v>11357</v>
      </c>
      <c r="J8842" t="s">
        <v>11358</v>
      </c>
      <c r="K8842" t="s">
        <v>11396</v>
      </c>
      <c r="L8842" t="str">
        <f>CONCATENATE(G8842," ",K8842)</f>
        <v>United States Colorado</v>
      </c>
      <c r="M8842" t="str">
        <f>IFERROR(VLOOKUP(L8842,'State(need_input)'!I$2:J$3992,2,FALSE),"")</f>
        <v>base.state_us_6</v>
      </c>
      <c r="O8842">
        <v>5545</v>
      </c>
      <c r="P8842">
        <v>1840018740</v>
      </c>
    </row>
    <row r="8843" spans="1:16">
      <c r="A8843" s="5" t="str">
        <f>CONCATENATE("rdx_city_",J8843,"_",B8843)</f>
        <v>rdx_city_USA_1028</v>
      </c>
      <c r="B8843">
        <f>IF(I8843=I8842,B8842+1,1)</f>
        <v>1028</v>
      </c>
      <c r="C8843" t="s">
        <v>12157</v>
      </c>
      <c r="D8843" t="s">
        <v>12157</v>
      </c>
      <c r="E8843">
        <v>33.9815</v>
      </c>
      <c r="F8843">
        <v>-83.8951</v>
      </c>
      <c r="G8843" t="s">
        <v>11356</v>
      </c>
      <c r="H8843" t="str">
        <f>IFERROR(VLOOKUP(I8843,'country(26mar)'!C$2:D$251,2,FALSE),"")</f>
        <v>base.us</v>
      </c>
      <c r="I8843" t="s">
        <v>11357</v>
      </c>
      <c r="J8843" t="s">
        <v>11358</v>
      </c>
      <c r="K8843" t="s">
        <v>4020</v>
      </c>
      <c r="L8843" t="str">
        <f>CONCATENATE(G8843," ",K8843)</f>
        <v>United States Georgia</v>
      </c>
      <c r="M8843" t="str">
        <f>IFERROR(VLOOKUP(L8843,'State(need_input)'!I$2:J$3992,2,FALSE),"")</f>
        <v>base.state_us_11</v>
      </c>
      <c r="O8843">
        <v>6190</v>
      </c>
      <c r="P8843">
        <v>1840014743</v>
      </c>
    </row>
    <row r="8844" spans="1:16">
      <c r="A8844" s="5" t="str">
        <f>CONCATENATE("rdx_city_",J8844,"_",B8844)</f>
        <v>rdx_city_USA_1029</v>
      </c>
      <c r="B8844">
        <f>IF(I8844=I8843,B8843+1,1)</f>
        <v>1029</v>
      </c>
      <c r="C8844" t="s">
        <v>12158</v>
      </c>
      <c r="D8844" t="s">
        <v>12158</v>
      </c>
      <c r="E8844">
        <v>28.3569</v>
      </c>
      <c r="F8844">
        <v>-82.1942</v>
      </c>
      <c r="G8844" t="s">
        <v>11356</v>
      </c>
      <c r="H8844" t="str">
        <f>IFERROR(VLOOKUP(I8844,'country(26mar)'!C$2:D$251,2,FALSE),"")</f>
        <v>base.us</v>
      </c>
      <c r="I8844" t="s">
        <v>11357</v>
      </c>
      <c r="J8844" t="s">
        <v>11358</v>
      </c>
      <c r="K8844" t="s">
        <v>11435</v>
      </c>
      <c r="L8844" t="str">
        <f>CONCATENATE(G8844," ",K8844)</f>
        <v>United States Florida</v>
      </c>
      <c r="M8844" t="str">
        <f>IFERROR(VLOOKUP(L8844,'State(need_input)'!I$2:J$3992,2,FALSE),"")</f>
        <v>base.state_us_10</v>
      </c>
      <c r="O8844">
        <v>7134</v>
      </c>
      <c r="P8844">
        <v>1840015101</v>
      </c>
    </row>
    <row r="8845" spans="1:16">
      <c r="A8845" s="5" t="str">
        <f>CONCATENATE("rdx_city_",J8845,"_",B8845)</f>
        <v>rdx_city_USA_1030</v>
      </c>
      <c r="B8845">
        <f>IF(I8845=I8844,B8844+1,1)</f>
        <v>1030</v>
      </c>
      <c r="C8845" t="s">
        <v>12159</v>
      </c>
      <c r="D8845" t="s">
        <v>12159</v>
      </c>
      <c r="E8845">
        <v>34.5302</v>
      </c>
      <c r="F8845">
        <v>-83.9796</v>
      </c>
      <c r="G8845" t="s">
        <v>11356</v>
      </c>
      <c r="H8845" t="str">
        <f>IFERROR(VLOOKUP(I8845,'country(26mar)'!C$2:D$251,2,FALSE),"")</f>
        <v>base.us</v>
      </c>
      <c r="I8845" t="s">
        <v>11357</v>
      </c>
      <c r="J8845" t="s">
        <v>11358</v>
      </c>
      <c r="K8845" t="s">
        <v>4020</v>
      </c>
      <c r="L8845" t="str">
        <f>CONCATENATE(G8845," ",K8845)</f>
        <v>United States Georgia</v>
      </c>
      <c r="M8845" t="str">
        <f>IFERROR(VLOOKUP(L8845,'State(need_input)'!I$2:J$3992,2,FALSE),"")</f>
        <v>base.state_us_11</v>
      </c>
      <c r="O8845">
        <v>6432</v>
      </c>
      <c r="P8845">
        <v>1840014672</v>
      </c>
    </row>
    <row r="8846" spans="1:16">
      <c r="A8846" s="5" t="str">
        <f>CONCATENATE("rdx_city_",J8846,"_",B8846)</f>
        <v>rdx_city_USA_1031</v>
      </c>
      <c r="B8846">
        <f>IF(I8846=I8845,B8845+1,1)</f>
        <v>1031</v>
      </c>
      <c r="C8846" t="s">
        <v>12160</v>
      </c>
      <c r="D8846" t="s">
        <v>12160</v>
      </c>
      <c r="E8846">
        <v>31.2915</v>
      </c>
      <c r="F8846">
        <v>-85.7115</v>
      </c>
      <c r="G8846" t="s">
        <v>11356</v>
      </c>
      <c r="H8846" t="str">
        <f>IFERROR(VLOOKUP(I8846,'country(26mar)'!C$2:D$251,2,FALSE),"")</f>
        <v>base.us</v>
      </c>
      <c r="I8846" t="s">
        <v>11357</v>
      </c>
      <c r="J8846" t="s">
        <v>11358</v>
      </c>
      <c r="K8846" t="s">
        <v>11389</v>
      </c>
      <c r="L8846" t="str">
        <f>CONCATENATE(G8846," ",K8846)</f>
        <v>United States Alabama</v>
      </c>
      <c r="M8846" t="str">
        <f>IFERROR(VLOOKUP(L8846,'State(need_input)'!I$2:J$3992,2,FALSE),"")</f>
        <v>base.state_us_1</v>
      </c>
      <c r="O8846">
        <v>5122</v>
      </c>
      <c r="P8846">
        <v>1840014955</v>
      </c>
    </row>
    <row r="8847" spans="1:16">
      <c r="A8847" s="5" t="str">
        <f>CONCATENATE("rdx_city_",J8847,"_",B8847)</f>
        <v>rdx_city_USA_1032</v>
      </c>
      <c r="B8847">
        <f>IF(I8847=I8846,B8846+1,1)</f>
        <v>1032</v>
      </c>
      <c r="C8847" t="s">
        <v>12161</v>
      </c>
      <c r="D8847" t="s">
        <v>12161</v>
      </c>
      <c r="E8847">
        <v>36.058</v>
      </c>
      <c r="F8847">
        <v>-102.5123</v>
      </c>
      <c r="G8847" t="s">
        <v>11356</v>
      </c>
      <c r="H8847" t="str">
        <f>IFERROR(VLOOKUP(I8847,'country(26mar)'!C$2:D$251,2,FALSE),"")</f>
        <v>base.us</v>
      </c>
      <c r="I8847" t="s">
        <v>11357</v>
      </c>
      <c r="J8847" t="s">
        <v>11358</v>
      </c>
      <c r="K8847" t="s">
        <v>11365</v>
      </c>
      <c r="L8847" t="str">
        <f>CONCATENATE(G8847," ",K8847)</f>
        <v>United States Texas</v>
      </c>
      <c r="M8847" t="str">
        <f>IFERROR(VLOOKUP(L8847,'State(need_input)'!I$2:J$3992,2,FALSE),"")</f>
        <v>base.state_us_44</v>
      </c>
      <c r="O8847">
        <v>8121</v>
      </c>
      <c r="P8847">
        <v>1840019052</v>
      </c>
    </row>
    <row r="8848" spans="1:16">
      <c r="A8848" s="5" t="str">
        <f>CONCATENATE("rdx_city_",J8848,"_",B8848)</f>
        <v>rdx_city_USA_1033</v>
      </c>
      <c r="B8848">
        <f>IF(I8848=I8847,B8847+1,1)</f>
        <v>1033</v>
      </c>
      <c r="C8848" t="s">
        <v>12162</v>
      </c>
      <c r="D8848" t="s">
        <v>12162</v>
      </c>
      <c r="E8848">
        <v>32.7937</v>
      </c>
      <c r="F8848">
        <v>-96.7662</v>
      </c>
      <c r="G8848" t="s">
        <v>11356</v>
      </c>
      <c r="H8848" t="str">
        <f>IFERROR(VLOOKUP(I8848,'country(26mar)'!C$2:D$251,2,FALSE),"")</f>
        <v>base.us</v>
      </c>
      <c r="I8848" t="s">
        <v>11357</v>
      </c>
      <c r="J8848" t="s">
        <v>11358</v>
      </c>
      <c r="K8848" t="s">
        <v>11365</v>
      </c>
      <c r="L8848" t="str">
        <f>CONCATENATE(G8848," ",K8848)</f>
        <v>United States Texas</v>
      </c>
      <c r="M8848" t="str">
        <f>IFERROR(VLOOKUP(L8848,'State(need_input)'!I$2:J$3992,2,FALSE),"")</f>
        <v>base.state_us_44</v>
      </c>
      <c r="O8848">
        <v>5733259</v>
      </c>
      <c r="P8848">
        <v>1840019440</v>
      </c>
    </row>
    <row r="8849" spans="1:16">
      <c r="A8849" s="5" t="str">
        <f>CONCATENATE("rdx_city_",J8849,"_",B8849)</f>
        <v>rdx_city_USA_1034</v>
      </c>
      <c r="B8849">
        <f>IF(I8849=I8848,B8848+1,1)</f>
        <v>1034</v>
      </c>
      <c r="C8849" t="s">
        <v>12162</v>
      </c>
      <c r="D8849" t="s">
        <v>12162</v>
      </c>
      <c r="E8849">
        <v>33.9153</v>
      </c>
      <c r="F8849">
        <v>-84.8416</v>
      </c>
      <c r="G8849" t="s">
        <v>11356</v>
      </c>
      <c r="H8849" t="str">
        <f>IFERROR(VLOOKUP(I8849,'country(26mar)'!C$2:D$251,2,FALSE),"")</f>
        <v>base.us</v>
      </c>
      <c r="I8849" t="s">
        <v>11357</v>
      </c>
      <c r="J8849" t="s">
        <v>11358</v>
      </c>
      <c r="K8849" t="s">
        <v>4020</v>
      </c>
      <c r="L8849" t="str">
        <f>CONCATENATE(G8849," ",K8849)</f>
        <v>United States Georgia</v>
      </c>
      <c r="M8849" t="str">
        <f>IFERROR(VLOOKUP(L8849,'State(need_input)'!I$2:J$3992,2,FALSE),"")</f>
        <v>base.state_us_11</v>
      </c>
      <c r="O8849">
        <v>13237</v>
      </c>
      <c r="P8849">
        <v>1840014757</v>
      </c>
    </row>
    <row r="8850" spans="1:16">
      <c r="A8850" s="5" t="str">
        <f>CONCATENATE("rdx_city_",J8850,"_",B8850)</f>
        <v>rdx_city_USA_1035</v>
      </c>
      <c r="B8850">
        <f>IF(I8850=I8849,B8849+1,1)</f>
        <v>1035</v>
      </c>
      <c r="C8850" t="s">
        <v>12162</v>
      </c>
      <c r="D8850" t="s">
        <v>12162</v>
      </c>
      <c r="E8850">
        <v>44.922</v>
      </c>
      <c r="F8850">
        <v>-123.3137</v>
      </c>
      <c r="G8850" t="s">
        <v>11356</v>
      </c>
      <c r="H8850" t="str">
        <f>IFERROR(VLOOKUP(I8850,'country(26mar)'!C$2:D$251,2,FALSE),"")</f>
        <v>base.us</v>
      </c>
      <c r="I8850" t="s">
        <v>11357</v>
      </c>
      <c r="J8850" t="s">
        <v>11358</v>
      </c>
      <c r="K8850" t="s">
        <v>11397</v>
      </c>
      <c r="L8850" t="str">
        <f>CONCATENATE(G8850," ",K8850)</f>
        <v>United States Oregon</v>
      </c>
      <c r="M8850" t="str">
        <f>IFERROR(VLOOKUP(L8850,'State(need_input)'!I$2:J$3992,2,FALSE),"")</f>
        <v>base.state_us_32</v>
      </c>
      <c r="O8850">
        <v>17146</v>
      </c>
      <c r="P8850">
        <v>1840018590</v>
      </c>
    </row>
    <row r="8851" spans="1:16">
      <c r="A8851" s="5" t="str">
        <f>CONCATENATE("rdx_city_",J8851,"_",B8851)</f>
        <v>rdx_city_USA_1036</v>
      </c>
      <c r="B8851">
        <f>IF(I8851=I8850,B8850+1,1)</f>
        <v>1036</v>
      </c>
      <c r="C8851" t="s">
        <v>12163</v>
      </c>
      <c r="D8851" t="s">
        <v>12163</v>
      </c>
      <c r="E8851">
        <v>34.7689</v>
      </c>
      <c r="F8851">
        <v>-84.9711</v>
      </c>
      <c r="G8851" t="s">
        <v>11356</v>
      </c>
      <c r="H8851" t="str">
        <f>IFERROR(VLOOKUP(I8851,'country(26mar)'!C$2:D$251,2,FALSE),"")</f>
        <v>base.us</v>
      </c>
      <c r="I8851" t="s">
        <v>11357</v>
      </c>
      <c r="J8851" t="s">
        <v>11358</v>
      </c>
      <c r="K8851" t="s">
        <v>4020</v>
      </c>
      <c r="L8851" t="str">
        <f>CONCATENATE(G8851," ",K8851)</f>
        <v>United States Georgia</v>
      </c>
      <c r="M8851" t="str">
        <f>IFERROR(VLOOKUP(L8851,'State(need_input)'!I$2:J$3992,2,FALSE),"")</f>
        <v>base.state_us_11</v>
      </c>
      <c r="O8851">
        <v>86841</v>
      </c>
      <c r="P8851">
        <v>1840014651</v>
      </c>
    </row>
    <row r="8852" spans="1:16">
      <c r="A8852" s="5" t="str">
        <f>CONCATENATE("rdx_city_",J8852,"_",B8852)</f>
        <v>rdx_city_USA_1037</v>
      </c>
      <c r="B8852">
        <f>IF(I8852=I8851,B8851+1,1)</f>
        <v>1037</v>
      </c>
      <c r="C8852" t="s">
        <v>12164</v>
      </c>
      <c r="D8852" t="s">
        <v>12164</v>
      </c>
      <c r="E8852">
        <v>37.6863</v>
      </c>
      <c r="F8852">
        <v>-122.4684</v>
      </c>
      <c r="G8852" t="s">
        <v>11356</v>
      </c>
      <c r="H8852" t="str">
        <f>IFERROR(VLOOKUP(I8852,'country(26mar)'!C$2:D$251,2,FALSE),"")</f>
        <v>base.us</v>
      </c>
      <c r="I8852" t="s">
        <v>11357</v>
      </c>
      <c r="J8852" t="s">
        <v>11358</v>
      </c>
      <c r="K8852" t="s">
        <v>11379</v>
      </c>
      <c r="L8852" t="str">
        <f>CONCATENATE(G8852," ",K8852)</f>
        <v>United States California</v>
      </c>
      <c r="M8852" t="str">
        <f>IFERROR(VLOOKUP(L8852,'State(need_input)'!I$2:J$3992,2,FALSE),"")</f>
        <v>base.state_us_5</v>
      </c>
      <c r="O8852">
        <v>107074</v>
      </c>
      <c r="P8852">
        <v>1840018926</v>
      </c>
    </row>
    <row r="8853" spans="1:16">
      <c r="A8853" s="5" t="str">
        <f>CONCATENATE("rdx_city_",J8853,"_",B8853)</f>
        <v>rdx_city_USA_1038</v>
      </c>
      <c r="B8853">
        <f>IF(I8853=I8852,B8852+1,1)</f>
        <v>1038</v>
      </c>
      <c r="C8853" t="s">
        <v>10252</v>
      </c>
      <c r="D8853" t="s">
        <v>10252</v>
      </c>
      <c r="E8853">
        <v>45.4299</v>
      </c>
      <c r="F8853">
        <v>-122.4461</v>
      </c>
      <c r="G8853" t="s">
        <v>11356</v>
      </c>
      <c r="H8853" t="str">
        <f>IFERROR(VLOOKUP(I8853,'country(26mar)'!C$2:D$251,2,FALSE),"")</f>
        <v>base.us</v>
      </c>
      <c r="I8853" t="s">
        <v>11357</v>
      </c>
      <c r="J8853" t="s">
        <v>11358</v>
      </c>
      <c r="K8853" t="s">
        <v>11397</v>
      </c>
      <c r="L8853" t="str">
        <f>CONCATENATE(G8853," ",K8853)</f>
        <v>United States Oregon</v>
      </c>
      <c r="M8853" t="str">
        <f>IFERROR(VLOOKUP(L8853,'State(need_input)'!I$2:J$3992,2,FALSE),"")</f>
        <v>base.state_us_32</v>
      </c>
      <c r="O8853">
        <v>11155</v>
      </c>
      <c r="P8853">
        <v>1840018571</v>
      </c>
    </row>
    <row r="8854" spans="1:16">
      <c r="A8854" s="5" t="str">
        <f>CONCATENATE("rdx_city_",J8854,"_",B8854)</f>
        <v>rdx_city_USA_1039</v>
      </c>
      <c r="B8854">
        <f>IF(I8854=I8853,B8853+1,1)</f>
        <v>1039</v>
      </c>
      <c r="C8854" t="s">
        <v>12165</v>
      </c>
      <c r="D8854" t="s">
        <v>12165</v>
      </c>
      <c r="E8854">
        <v>33.4733</v>
      </c>
      <c r="F8854">
        <v>-117.6969</v>
      </c>
      <c r="G8854" t="s">
        <v>11356</v>
      </c>
      <c r="H8854" t="str">
        <f>IFERROR(VLOOKUP(I8854,'country(26mar)'!C$2:D$251,2,FALSE),"")</f>
        <v>base.us</v>
      </c>
      <c r="I8854" t="s">
        <v>11357</v>
      </c>
      <c r="J8854" t="s">
        <v>11358</v>
      </c>
      <c r="K8854" t="s">
        <v>11379</v>
      </c>
      <c r="L8854" t="str">
        <f>CONCATENATE(G8854," ",K8854)</f>
        <v>United States California</v>
      </c>
      <c r="M8854" t="str">
        <f>IFERROR(VLOOKUP(L8854,'State(need_input)'!I$2:J$3992,2,FALSE),"")</f>
        <v>base.state_us_5</v>
      </c>
      <c r="O8854">
        <v>33934</v>
      </c>
      <c r="P8854">
        <v>1840019328</v>
      </c>
    </row>
    <row r="8855" spans="1:16">
      <c r="A8855" s="5" t="str">
        <f>CONCATENATE("rdx_city_",J8855,"_",B8855)</f>
        <v>rdx_city_USA_1040</v>
      </c>
      <c r="B8855">
        <f>IF(I8855=I8854,B8854+1,1)</f>
        <v>1040</v>
      </c>
      <c r="C8855" t="s">
        <v>12166</v>
      </c>
      <c r="D8855" t="s">
        <v>12166</v>
      </c>
      <c r="E8855">
        <v>41.4016</v>
      </c>
      <c r="F8855">
        <v>-73.471</v>
      </c>
      <c r="G8855" t="s">
        <v>11356</v>
      </c>
      <c r="H8855" t="str">
        <f>IFERROR(VLOOKUP(I8855,'country(26mar)'!C$2:D$251,2,FALSE),"")</f>
        <v>base.us</v>
      </c>
      <c r="I8855" t="s">
        <v>11357</v>
      </c>
      <c r="J8855" t="s">
        <v>11358</v>
      </c>
      <c r="K8855" t="s">
        <v>11471</v>
      </c>
      <c r="L8855" t="str">
        <f>CONCATENATE(G8855," ",K8855)</f>
        <v>United States Connecticut</v>
      </c>
      <c r="M8855" t="str">
        <f>IFERROR(VLOOKUP(L8855,'State(need_input)'!I$2:J$3992,2,FALSE),"")</f>
        <v>base.state_us_7</v>
      </c>
      <c r="O8855">
        <v>177177</v>
      </c>
      <c r="P8855">
        <v>1840004837</v>
      </c>
    </row>
    <row r="8856" spans="1:16">
      <c r="A8856" s="5" t="str">
        <f>CONCATENATE("rdx_city_",J8856,"_",B8856)</f>
        <v>rdx_city_USA_1041</v>
      </c>
      <c r="B8856">
        <f>IF(I8856=I8855,B8855+1,1)</f>
        <v>1041</v>
      </c>
      <c r="C8856" t="s">
        <v>12167</v>
      </c>
      <c r="D8856" t="s">
        <v>12167</v>
      </c>
      <c r="E8856">
        <v>36.0283</v>
      </c>
      <c r="F8856">
        <v>-83.4309</v>
      </c>
      <c r="G8856" t="s">
        <v>11356</v>
      </c>
      <c r="H8856" t="str">
        <f>IFERROR(VLOOKUP(I8856,'country(26mar)'!C$2:D$251,2,FALSE),"")</f>
        <v>base.us</v>
      </c>
      <c r="I8856" t="s">
        <v>11357</v>
      </c>
      <c r="J8856" t="s">
        <v>11358</v>
      </c>
      <c r="K8856" t="s">
        <v>11405</v>
      </c>
      <c r="L8856" t="str">
        <f>CONCATENATE(G8856," ",K8856)</f>
        <v>United States Tennessee</v>
      </c>
      <c r="M8856" t="str">
        <f>IFERROR(VLOOKUP(L8856,'State(need_input)'!I$2:J$3992,2,FALSE),"")</f>
        <v>base.state_us_43</v>
      </c>
      <c r="O8856">
        <v>5216</v>
      </c>
      <c r="P8856">
        <v>1840016168</v>
      </c>
    </row>
    <row r="8857" spans="1:16">
      <c r="A8857" s="5" t="str">
        <f>CONCATENATE("rdx_city_",J8857,"_",B8857)</f>
        <v>rdx_city_USA_1042</v>
      </c>
      <c r="B8857">
        <f>IF(I8857=I8856,B8856+1,1)</f>
        <v>1042</v>
      </c>
      <c r="C8857" t="s">
        <v>12168</v>
      </c>
      <c r="D8857" t="s">
        <v>12168</v>
      </c>
      <c r="E8857">
        <v>26.0594</v>
      </c>
      <c r="F8857">
        <v>-80.1641</v>
      </c>
      <c r="G8857" t="s">
        <v>11356</v>
      </c>
      <c r="H8857" t="str">
        <f>IFERROR(VLOOKUP(I8857,'country(26mar)'!C$2:D$251,2,FALSE),"")</f>
        <v>base.us</v>
      </c>
      <c r="I8857" t="s">
        <v>11357</v>
      </c>
      <c r="J8857" t="s">
        <v>11358</v>
      </c>
      <c r="K8857" t="s">
        <v>11435</v>
      </c>
      <c r="L8857" t="str">
        <f>CONCATENATE(G8857," ",K8857)</f>
        <v>United States Florida</v>
      </c>
      <c r="M8857" t="str">
        <f>IFERROR(VLOOKUP(L8857,'State(need_input)'!I$2:J$3992,2,FALSE),"")</f>
        <v>base.state_us_10</v>
      </c>
      <c r="O8857">
        <v>32030</v>
      </c>
      <c r="P8857">
        <v>1840015135</v>
      </c>
    </row>
    <row r="8858" spans="1:16">
      <c r="A8858" s="5" t="str">
        <f>CONCATENATE("rdx_city_",J8858,"_",B8858)</f>
        <v>rdx_city_USA_1043</v>
      </c>
      <c r="B8858">
        <f>IF(I8858=I8857,B8857+1,1)</f>
        <v>1043</v>
      </c>
      <c r="C8858" t="s">
        <v>12169</v>
      </c>
      <c r="D8858" t="s">
        <v>12169</v>
      </c>
      <c r="E8858">
        <v>36.5831</v>
      </c>
      <c r="F8858">
        <v>-79.4088</v>
      </c>
      <c r="G8858" t="s">
        <v>11356</v>
      </c>
      <c r="H8858" t="str">
        <f>IFERROR(VLOOKUP(I8858,'country(26mar)'!C$2:D$251,2,FALSE),"")</f>
        <v>base.us</v>
      </c>
      <c r="I8858" t="s">
        <v>11357</v>
      </c>
      <c r="J8858" t="s">
        <v>11358</v>
      </c>
      <c r="K8858" t="s">
        <v>11368</v>
      </c>
      <c r="L8858" t="str">
        <f>CONCATENATE(G8858," ",K8858)</f>
        <v>United States Virginia</v>
      </c>
      <c r="M8858" t="str">
        <f>IFERROR(VLOOKUP(L8858,'State(need_input)'!I$2:J$3992,2,FALSE),"")</f>
        <v>base.state_us_47</v>
      </c>
      <c r="O8858">
        <v>47135</v>
      </c>
      <c r="P8858">
        <v>1840003878</v>
      </c>
    </row>
    <row r="8859" spans="1:16">
      <c r="A8859" s="5" t="str">
        <f>CONCATENATE("rdx_city_",J8859,"_",B8859)</f>
        <v>rdx_city_USA_1044</v>
      </c>
      <c r="B8859">
        <f>IF(I8859=I8858,B8858+1,1)</f>
        <v>1044</v>
      </c>
      <c r="C8859" t="s">
        <v>12169</v>
      </c>
      <c r="D8859" t="s">
        <v>12169</v>
      </c>
      <c r="E8859">
        <v>37.8121</v>
      </c>
      <c r="F8859">
        <v>-121.9698</v>
      </c>
      <c r="G8859" t="s">
        <v>11356</v>
      </c>
      <c r="H8859" t="str">
        <f>IFERROR(VLOOKUP(I8859,'country(26mar)'!C$2:D$251,2,FALSE),"")</f>
        <v>base.us</v>
      </c>
      <c r="I8859" t="s">
        <v>11357</v>
      </c>
      <c r="J8859" t="s">
        <v>11358</v>
      </c>
      <c r="K8859" t="s">
        <v>11379</v>
      </c>
      <c r="L8859" t="str">
        <f>CONCATENATE(G8859," ",K8859)</f>
        <v>United States California</v>
      </c>
      <c r="M8859" t="str">
        <f>IFERROR(VLOOKUP(L8859,'State(need_input)'!I$2:J$3992,2,FALSE),"")</f>
        <v>base.state_us_5</v>
      </c>
      <c r="O8859">
        <v>44786</v>
      </c>
      <c r="P8859">
        <v>1840021532</v>
      </c>
    </row>
    <row r="8860" spans="1:16">
      <c r="A8860" s="5" t="str">
        <f>CONCATENATE("rdx_city_",J8860,"_",B8860)</f>
        <v>rdx_city_USA_1045</v>
      </c>
      <c r="B8860">
        <f>IF(I8860=I8859,B8859+1,1)</f>
        <v>1045</v>
      </c>
      <c r="C8860" t="s">
        <v>12169</v>
      </c>
      <c r="D8860" t="s">
        <v>12169</v>
      </c>
      <c r="E8860">
        <v>40.1423</v>
      </c>
      <c r="F8860">
        <v>-87.6114</v>
      </c>
      <c r="G8860" t="s">
        <v>11356</v>
      </c>
      <c r="H8860" t="str">
        <f>IFERROR(VLOOKUP(I8860,'country(26mar)'!C$2:D$251,2,FALSE),"")</f>
        <v>base.us</v>
      </c>
      <c r="I8860" t="s">
        <v>11357</v>
      </c>
      <c r="J8860" t="s">
        <v>11358</v>
      </c>
      <c r="K8860" t="s">
        <v>11376</v>
      </c>
      <c r="L8860" t="str">
        <f>CONCATENATE(G8860," ",K8860)</f>
        <v>United States Illinois</v>
      </c>
      <c r="M8860" t="str">
        <f>IFERROR(VLOOKUP(L8860,'State(need_input)'!I$2:J$3992,2,FALSE),"")</f>
        <v>base.state_us_14</v>
      </c>
      <c r="O8860">
        <v>48518</v>
      </c>
      <c r="P8860">
        <v>1840007235</v>
      </c>
    </row>
    <row r="8861" spans="1:16">
      <c r="A8861" s="5" t="str">
        <f>CONCATENATE("rdx_city_",J8861,"_",B8861)</f>
        <v>rdx_city_USA_1046</v>
      </c>
      <c r="B8861">
        <f>IF(I8861=I8860,B8860+1,1)</f>
        <v>1046</v>
      </c>
      <c r="C8861" t="s">
        <v>12169</v>
      </c>
      <c r="D8861" t="s">
        <v>12169</v>
      </c>
      <c r="E8861">
        <v>39.7607</v>
      </c>
      <c r="F8861">
        <v>-86.5081</v>
      </c>
      <c r="G8861" t="s">
        <v>11356</v>
      </c>
      <c r="H8861" t="str">
        <f>IFERROR(VLOOKUP(I8861,'country(26mar)'!C$2:D$251,2,FALSE),"")</f>
        <v>base.us</v>
      </c>
      <c r="I8861" t="s">
        <v>11357</v>
      </c>
      <c r="J8861" t="s">
        <v>11358</v>
      </c>
      <c r="K8861" t="s">
        <v>11408</v>
      </c>
      <c r="L8861" t="str">
        <f>CONCATENATE(G8861," ",K8861)</f>
        <v>United States Indiana</v>
      </c>
      <c r="M8861" t="str">
        <f>IFERROR(VLOOKUP(L8861,'State(need_input)'!I$2:J$3992,2,FALSE),"")</f>
        <v>base.state_us_15</v>
      </c>
      <c r="O8861">
        <v>9819</v>
      </c>
      <c r="P8861">
        <v>1840009539</v>
      </c>
    </row>
    <row r="8862" spans="1:16">
      <c r="A8862" s="5" t="str">
        <f>CONCATENATE("rdx_city_",J8862,"_",B8862)</f>
        <v>rdx_city_USA_1047</v>
      </c>
      <c r="B8862">
        <f>IF(I8862=I8861,B8861+1,1)</f>
        <v>1047</v>
      </c>
      <c r="C8862" t="s">
        <v>12169</v>
      </c>
      <c r="D8862" t="s">
        <v>12169</v>
      </c>
      <c r="E8862">
        <v>37.642</v>
      </c>
      <c r="F8862">
        <v>-84.7769</v>
      </c>
      <c r="G8862" t="s">
        <v>11356</v>
      </c>
      <c r="H8862" t="str">
        <f>IFERROR(VLOOKUP(I8862,'country(26mar)'!C$2:D$251,2,FALSE),"")</f>
        <v>base.us</v>
      </c>
      <c r="I8862" t="s">
        <v>11357</v>
      </c>
      <c r="J8862" t="s">
        <v>11358</v>
      </c>
      <c r="K8862" t="s">
        <v>11409</v>
      </c>
      <c r="L8862" t="str">
        <f>CONCATENATE(G8862," ",K8862)</f>
        <v>United States Kentucky</v>
      </c>
      <c r="M8862" t="str">
        <f>IFERROR(VLOOKUP(L8862,'State(need_input)'!I$2:J$3992,2,FALSE),"")</f>
        <v>base.state_us_18</v>
      </c>
      <c r="O8862">
        <v>19489</v>
      </c>
      <c r="P8862">
        <v>1840014354</v>
      </c>
    </row>
    <row r="8863" spans="1:16">
      <c r="A8863" s="5" t="str">
        <f>CONCATENATE("rdx_city_",J8863,"_",B8863)</f>
        <v>rdx_city_USA_1048</v>
      </c>
      <c r="B8863">
        <f>IF(I8863=I8862,B8862+1,1)</f>
        <v>1048</v>
      </c>
      <c r="C8863" t="s">
        <v>12170</v>
      </c>
      <c r="D8863" t="s">
        <v>12170</v>
      </c>
      <c r="E8863">
        <v>30.6291</v>
      </c>
      <c r="F8863">
        <v>-87.8872</v>
      </c>
      <c r="G8863" t="s">
        <v>11356</v>
      </c>
      <c r="H8863" t="str">
        <f>IFERROR(VLOOKUP(I8863,'country(26mar)'!C$2:D$251,2,FALSE),"")</f>
        <v>base.us</v>
      </c>
      <c r="I8863" t="s">
        <v>11357</v>
      </c>
      <c r="J8863" t="s">
        <v>11358</v>
      </c>
      <c r="K8863" t="s">
        <v>11389</v>
      </c>
      <c r="L8863" t="str">
        <f>CONCATENATE(G8863," ",K8863)</f>
        <v>United States Alabama</v>
      </c>
      <c r="M8863" t="str">
        <f>IFERROR(VLOOKUP(L8863,'State(need_input)'!I$2:J$3992,2,FALSE),"")</f>
        <v>base.state_us_1</v>
      </c>
      <c r="O8863">
        <v>69065</v>
      </c>
      <c r="P8863">
        <v>1840006178</v>
      </c>
    </row>
    <row r="8864" spans="1:16">
      <c r="A8864" s="5" t="str">
        <f>CONCATENATE("rdx_city_",J8864,"_",B8864)</f>
        <v>rdx_city_USA_1049</v>
      </c>
      <c r="B8864">
        <f>IF(I8864=I8863,B8863+1,1)</f>
        <v>1049</v>
      </c>
      <c r="C8864" t="s">
        <v>12171</v>
      </c>
      <c r="D8864" t="s">
        <v>12171</v>
      </c>
      <c r="E8864">
        <v>39.921</v>
      </c>
      <c r="F8864">
        <v>-75.2611</v>
      </c>
      <c r="G8864" t="s">
        <v>11356</v>
      </c>
      <c r="H8864" t="str">
        <f>IFERROR(VLOOKUP(I8864,'country(26mar)'!C$2:D$251,2,FALSE),"")</f>
        <v>base.us</v>
      </c>
      <c r="I8864" t="s">
        <v>11357</v>
      </c>
      <c r="J8864" t="s">
        <v>11358</v>
      </c>
      <c r="K8864" t="s">
        <v>11416</v>
      </c>
      <c r="L8864" t="str">
        <f>CONCATENATE(G8864," ",K8864)</f>
        <v>United States Pennsylvania</v>
      </c>
      <c r="M8864" t="str">
        <f>IFERROR(VLOOKUP(L8864,'State(need_input)'!I$2:J$3992,2,FALSE),"")</f>
        <v>base.state_us_39</v>
      </c>
      <c r="O8864">
        <v>10700</v>
      </c>
      <c r="P8864">
        <v>1840000695</v>
      </c>
    </row>
    <row r="8865" spans="1:16">
      <c r="A8865" s="5" t="str">
        <f>CONCATENATE("rdx_city_",J8865,"_",B8865)</f>
        <v>rdx_city_USA_1050</v>
      </c>
      <c r="B8865">
        <f>IF(I8865=I8864,B8864+1,1)</f>
        <v>1050</v>
      </c>
      <c r="C8865" t="s">
        <v>12172</v>
      </c>
      <c r="D8865" t="s">
        <v>12172</v>
      </c>
      <c r="E8865">
        <v>38.7558</v>
      </c>
      <c r="F8865">
        <v>-90.7313</v>
      </c>
      <c r="G8865" t="s">
        <v>11356</v>
      </c>
      <c r="H8865" t="str">
        <f>IFERROR(VLOOKUP(I8865,'country(26mar)'!C$2:D$251,2,FALSE),"")</f>
        <v>base.us</v>
      </c>
      <c r="I8865" t="s">
        <v>11357</v>
      </c>
      <c r="J8865" t="s">
        <v>11358</v>
      </c>
      <c r="K8865" t="s">
        <v>11495</v>
      </c>
      <c r="L8865" t="str">
        <f>CONCATENATE(G8865," ",K8865)</f>
        <v>United States Missouri</v>
      </c>
      <c r="M8865" t="str">
        <f>IFERROR(VLOOKUP(L8865,'State(need_input)'!I$2:J$3992,2,FALSE),"")</f>
        <v>base.state_us_38</v>
      </c>
      <c r="O8865">
        <v>13310</v>
      </c>
      <c r="P8865">
        <v>1840007428</v>
      </c>
    </row>
    <row r="8866" spans="1:16">
      <c r="A8866" s="5" t="str">
        <f>CONCATENATE("rdx_city_",J8866,"_",B8866)</f>
        <v>rdx_city_USA_1051</v>
      </c>
      <c r="B8866">
        <f>IF(I8866=I8865,B8865+1,1)</f>
        <v>1051</v>
      </c>
      <c r="C8866" t="s">
        <v>12173</v>
      </c>
      <c r="D8866" t="s">
        <v>12173</v>
      </c>
      <c r="E8866">
        <v>41.7447</v>
      </c>
      <c r="F8866">
        <v>-87.9823</v>
      </c>
      <c r="G8866" t="s">
        <v>11356</v>
      </c>
      <c r="H8866" t="str">
        <f>IFERROR(VLOOKUP(I8866,'country(26mar)'!C$2:D$251,2,FALSE),"")</f>
        <v>base.us</v>
      </c>
      <c r="I8866" t="s">
        <v>11357</v>
      </c>
      <c r="J8866" t="s">
        <v>11358</v>
      </c>
      <c r="K8866" t="s">
        <v>11376</v>
      </c>
      <c r="L8866" t="str">
        <f>CONCATENATE(G8866," ",K8866)</f>
        <v>United States Illinois</v>
      </c>
      <c r="M8866" t="str">
        <f>IFERROR(VLOOKUP(L8866,'State(need_input)'!I$2:J$3992,2,FALSE),"")</f>
        <v>base.state_us_14</v>
      </c>
      <c r="O8866">
        <v>22061</v>
      </c>
      <c r="P8866">
        <v>1840007045</v>
      </c>
    </row>
    <row r="8867" spans="1:16">
      <c r="A8867" s="5" t="str">
        <f>CONCATENATE("rdx_city_",J8867,"_",B8867)</f>
        <v>rdx_city_USA_1052</v>
      </c>
      <c r="B8867">
        <f>IF(I8867=I8866,B8866+1,1)</f>
        <v>1052</v>
      </c>
      <c r="C8867" t="s">
        <v>11086</v>
      </c>
      <c r="D8867" t="s">
        <v>11086</v>
      </c>
      <c r="E8867">
        <v>34.3015</v>
      </c>
      <c r="F8867">
        <v>-79.8672</v>
      </c>
      <c r="G8867" t="s">
        <v>11356</v>
      </c>
      <c r="H8867" t="str">
        <f>IFERROR(VLOOKUP(I8867,'country(26mar)'!C$2:D$251,2,FALSE),"")</f>
        <v>base.us</v>
      </c>
      <c r="I8867" t="s">
        <v>11357</v>
      </c>
      <c r="J8867" t="s">
        <v>11358</v>
      </c>
      <c r="K8867" t="s">
        <v>11360</v>
      </c>
      <c r="L8867" t="str">
        <f>CONCATENATE(G8867," ",K8867)</f>
        <v>United States South Carolina</v>
      </c>
      <c r="M8867" t="str">
        <f>IFERROR(VLOOKUP(L8867,'State(need_input)'!I$2:J$3992,2,FALSE),"")</f>
        <v>base.state_us_41</v>
      </c>
      <c r="O8867">
        <v>5999</v>
      </c>
      <c r="P8867">
        <v>1840014693</v>
      </c>
    </row>
    <row r="8868" spans="1:16">
      <c r="A8868" s="5" t="str">
        <f>CONCATENATE("rdx_city_",J8868,"_",B8868)</f>
        <v>rdx_city_USA_1053</v>
      </c>
      <c r="B8868">
        <f>IF(I8868=I8867,B8867+1,1)</f>
        <v>1053</v>
      </c>
      <c r="C8868" t="s">
        <v>12174</v>
      </c>
      <c r="D8868" t="s">
        <v>12174</v>
      </c>
      <c r="E8868">
        <v>41.5563</v>
      </c>
      <c r="F8868">
        <v>-90.6052</v>
      </c>
      <c r="G8868" t="s">
        <v>11356</v>
      </c>
      <c r="H8868" t="str">
        <f>IFERROR(VLOOKUP(I8868,'country(26mar)'!C$2:D$251,2,FALSE),"")</f>
        <v>base.us</v>
      </c>
      <c r="I8868" t="s">
        <v>11357</v>
      </c>
      <c r="J8868" t="s">
        <v>11358</v>
      </c>
      <c r="K8868" t="s">
        <v>11411</v>
      </c>
      <c r="L8868" t="str">
        <f>CONCATENATE(G8868," ",K8868)</f>
        <v>United States Iowa</v>
      </c>
      <c r="M8868" t="str">
        <f>IFERROR(VLOOKUP(L8868,'State(need_input)'!I$2:J$3992,2,FALSE),"")</f>
        <v>base.state_us_16</v>
      </c>
      <c r="O8868">
        <v>287413</v>
      </c>
      <c r="P8868">
        <v>1840007081</v>
      </c>
    </row>
    <row r="8869" spans="1:16">
      <c r="A8869" s="5" t="str">
        <f>CONCATENATE("rdx_city_",J8869,"_",B8869)</f>
        <v>rdx_city_USA_1054</v>
      </c>
      <c r="B8869">
        <f>IF(I8869=I8868,B8868+1,1)</f>
        <v>1054</v>
      </c>
      <c r="C8869" t="s">
        <v>12175</v>
      </c>
      <c r="D8869" t="s">
        <v>12175</v>
      </c>
      <c r="E8869">
        <v>35.4862</v>
      </c>
      <c r="F8869">
        <v>-80.8271</v>
      </c>
      <c r="G8869" t="s">
        <v>11356</v>
      </c>
      <c r="H8869" t="str">
        <f>IFERROR(VLOOKUP(I8869,'country(26mar)'!C$2:D$251,2,FALSE),"")</f>
        <v>base.us</v>
      </c>
      <c r="I8869" t="s">
        <v>11357</v>
      </c>
      <c r="J8869" t="s">
        <v>11358</v>
      </c>
      <c r="K8869" t="s">
        <v>11362</v>
      </c>
      <c r="L8869" t="str">
        <f>CONCATENATE(G8869," ",K8869)</f>
        <v>United States North Carolina</v>
      </c>
      <c r="M8869" t="str">
        <f>IFERROR(VLOOKUP(L8869,'State(need_input)'!I$2:J$3992,2,FALSE),"")</f>
        <v>base.state_us_28</v>
      </c>
      <c r="O8869">
        <v>12684</v>
      </c>
      <c r="P8869">
        <v>1840016353</v>
      </c>
    </row>
    <row r="8870" spans="1:16">
      <c r="A8870" s="5" t="str">
        <f>CONCATENATE("rdx_city_",J8870,"_",B8870)</f>
        <v>rdx_city_USA_1055</v>
      </c>
      <c r="B8870">
        <f>IF(I8870=I8869,B8869+1,1)</f>
        <v>1055</v>
      </c>
      <c r="C8870" t="s">
        <v>12176</v>
      </c>
      <c r="D8870" t="s">
        <v>12176</v>
      </c>
      <c r="E8870">
        <v>26.079</v>
      </c>
      <c r="F8870">
        <v>-80.287</v>
      </c>
      <c r="G8870" t="s">
        <v>11356</v>
      </c>
      <c r="H8870" t="str">
        <f>IFERROR(VLOOKUP(I8870,'country(26mar)'!C$2:D$251,2,FALSE),"")</f>
        <v>base.us</v>
      </c>
      <c r="I8870" t="s">
        <v>11357</v>
      </c>
      <c r="J8870" t="s">
        <v>11358</v>
      </c>
      <c r="K8870" t="s">
        <v>11435</v>
      </c>
      <c r="L8870" t="str">
        <f>CONCATENATE(G8870," ",K8870)</f>
        <v>United States Florida</v>
      </c>
      <c r="M8870" t="str">
        <f>IFERROR(VLOOKUP(L8870,'State(need_input)'!I$2:J$3992,2,FALSE),"")</f>
        <v>base.state_us_10</v>
      </c>
      <c r="O8870">
        <v>105149</v>
      </c>
      <c r="P8870">
        <v>1840017272</v>
      </c>
    </row>
    <row r="8871" spans="1:16">
      <c r="A8871" s="5" t="str">
        <f>CONCATENATE("rdx_city_",J8871,"_",B8871)</f>
        <v>rdx_city_USA_1056</v>
      </c>
      <c r="B8871">
        <f>IF(I8871=I8870,B8870+1,1)</f>
        <v>1056</v>
      </c>
      <c r="C8871" t="s">
        <v>12177</v>
      </c>
      <c r="D8871" t="s">
        <v>12177</v>
      </c>
      <c r="E8871">
        <v>38.5552</v>
      </c>
      <c r="F8871">
        <v>-121.7365</v>
      </c>
      <c r="G8871" t="s">
        <v>11356</v>
      </c>
      <c r="H8871" t="str">
        <f>IFERROR(VLOOKUP(I8871,'country(26mar)'!C$2:D$251,2,FALSE),"")</f>
        <v>base.us</v>
      </c>
      <c r="I8871" t="s">
        <v>11357</v>
      </c>
      <c r="J8871" t="s">
        <v>11358</v>
      </c>
      <c r="K8871" t="s">
        <v>11379</v>
      </c>
      <c r="L8871" t="str">
        <f>CONCATENATE(G8871," ",K8871)</f>
        <v>United States California</v>
      </c>
      <c r="M8871" t="str">
        <f>IFERROR(VLOOKUP(L8871,'State(need_input)'!I$2:J$3992,2,FALSE),"")</f>
        <v>base.state_us_5</v>
      </c>
      <c r="O8871">
        <v>76524</v>
      </c>
      <c r="P8871">
        <v>1840018833</v>
      </c>
    </row>
    <row r="8872" spans="1:16">
      <c r="A8872" s="5" t="str">
        <f>CONCATENATE("rdx_city_",J8872,"_",B8872)</f>
        <v>rdx_city_USA_1057</v>
      </c>
      <c r="B8872">
        <f>IF(I8872=I8871,B8871+1,1)</f>
        <v>1057</v>
      </c>
      <c r="C8872" t="s">
        <v>12178</v>
      </c>
      <c r="D8872" t="s">
        <v>12178</v>
      </c>
      <c r="E8872">
        <v>30.0358</v>
      </c>
      <c r="F8872">
        <v>-94.9024</v>
      </c>
      <c r="G8872" t="s">
        <v>11356</v>
      </c>
      <c r="H8872" t="str">
        <f>IFERROR(VLOOKUP(I8872,'country(26mar)'!C$2:D$251,2,FALSE),"")</f>
        <v>base.us</v>
      </c>
      <c r="I8872" t="s">
        <v>11357</v>
      </c>
      <c r="J8872" t="s">
        <v>11358</v>
      </c>
      <c r="K8872" t="s">
        <v>11365</v>
      </c>
      <c r="L8872" t="str">
        <f>CONCATENATE(G8872," ",K8872)</f>
        <v>United States Texas</v>
      </c>
      <c r="M8872" t="str">
        <f>IFERROR(VLOOKUP(L8872,'State(need_input)'!I$2:J$3992,2,FALSE),"")</f>
        <v>base.state_us_44</v>
      </c>
      <c r="O8872">
        <v>13287</v>
      </c>
      <c r="P8872">
        <v>1840019599</v>
      </c>
    </row>
    <row r="8873" spans="1:16">
      <c r="A8873" s="5" t="str">
        <f>CONCATENATE("rdx_city_",J8873,"_",B8873)</f>
        <v>rdx_city_USA_1058</v>
      </c>
      <c r="B8873">
        <f>IF(I8873=I8872,B8872+1,1)</f>
        <v>1058</v>
      </c>
      <c r="C8873" t="s">
        <v>12178</v>
      </c>
      <c r="D8873" t="s">
        <v>12178</v>
      </c>
      <c r="E8873">
        <v>35.4912</v>
      </c>
      <c r="F8873">
        <v>-85.012</v>
      </c>
      <c r="G8873" t="s">
        <v>11356</v>
      </c>
      <c r="H8873" t="str">
        <f>IFERROR(VLOOKUP(I8873,'country(26mar)'!C$2:D$251,2,FALSE),"")</f>
        <v>base.us</v>
      </c>
      <c r="I8873" t="s">
        <v>11357</v>
      </c>
      <c r="J8873" t="s">
        <v>11358</v>
      </c>
      <c r="K8873" t="s">
        <v>11405</v>
      </c>
      <c r="L8873" t="str">
        <f>CONCATENATE(G8873," ",K8873)</f>
        <v>United States Tennessee</v>
      </c>
      <c r="M8873" t="str">
        <f>IFERROR(VLOOKUP(L8873,'State(need_input)'!I$2:J$3992,2,FALSE),"")</f>
        <v>base.state_us_43</v>
      </c>
      <c r="O8873">
        <v>10405</v>
      </c>
      <c r="P8873">
        <v>1840014525</v>
      </c>
    </row>
    <row r="8874" spans="1:16">
      <c r="A8874" s="5" t="str">
        <f>CONCATENATE("rdx_city_",J8874,"_",B8874)</f>
        <v>rdx_city_USA_1059</v>
      </c>
      <c r="B8874">
        <f>IF(I8874=I8873,B8873+1,1)</f>
        <v>1059</v>
      </c>
      <c r="C8874" t="s">
        <v>12178</v>
      </c>
      <c r="D8874" t="s">
        <v>12178</v>
      </c>
      <c r="E8874">
        <v>39.7797</v>
      </c>
      <c r="F8874">
        <v>-84.1998</v>
      </c>
      <c r="G8874" t="s">
        <v>11356</v>
      </c>
      <c r="H8874" t="str">
        <f>IFERROR(VLOOKUP(I8874,'country(26mar)'!C$2:D$251,2,FALSE),"")</f>
        <v>base.us</v>
      </c>
      <c r="I8874" t="s">
        <v>11357</v>
      </c>
      <c r="J8874" t="s">
        <v>11358</v>
      </c>
      <c r="K8874" t="s">
        <v>11373</v>
      </c>
      <c r="L8874" t="str">
        <f>CONCATENATE(G8874," ",K8874)</f>
        <v>United States Ohio</v>
      </c>
      <c r="M8874" t="str">
        <f>IFERROR(VLOOKUP(L8874,'State(need_input)'!I$2:J$3992,2,FALSE),"")</f>
        <v>base.state_us_30</v>
      </c>
      <c r="O8874">
        <v>718169</v>
      </c>
      <c r="P8874">
        <v>1840034249</v>
      </c>
    </row>
    <row r="8875" spans="1:16">
      <c r="A8875" s="5" t="str">
        <f>CONCATENATE("rdx_city_",J8875,"_",B8875)</f>
        <v>rdx_city_USA_1060</v>
      </c>
      <c r="B8875">
        <f>IF(I8875=I8874,B8874+1,1)</f>
        <v>1060</v>
      </c>
      <c r="C8875" t="s">
        <v>12178</v>
      </c>
      <c r="D8875" t="s">
        <v>12178</v>
      </c>
      <c r="E8875">
        <v>45.1906</v>
      </c>
      <c r="F8875">
        <v>-93.4758</v>
      </c>
      <c r="G8875" t="s">
        <v>11356</v>
      </c>
      <c r="H8875" t="str">
        <f>IFERROR(VLOOKUP(I8875,'country(26mar)'!C$2:D$251,2,FALSE),"")</f>
        <v>base.us</v>
      </c>
      <c r="I8875" t="s">
        <v>11357</v>
      </c>
      <c r="J8875" t="s">
        <v>11358</v>
      </c>
      <c r="K8875" t="s">
        <v>11400</v>
      </c>
      <c r="L8875" t="str">
        <f>CONCATENATE(G8875," ",K8875)</f>
        <v>United States Minnesota</v>
      </c>
      <c r="M8875" t="str">
        <f>IFERROR(VLOOKUP(L8875,'State(need_input)'!I$2:J$3992,2,FALSE),"")</f>
        <v>base.state_us_36</v>
      </c>
      <c r="O8875">
        <v>5791</v>
      </c>
      <c r="P8875">
        <v>1840006750</v>
      </c>
    </row>
    <row r="8876" spans="1:16">
      <c r="A8876" s="5" t="str">
        <f>CONCATENATE("rdx_city_",J8876,"_",B8876)</f>
        <v>rdx_city_USA_1061</v>
      </c>
      <c r="B8876">
        <f>IF(I8876=I8875,B8875+1,1)</f>
        <v>1061</v>
      </c>
      <c r="C8876" t="s">
        <v>12178</v>
      </c>
      <c r="D8876" t="s">
        <v>12178</v>
      </c>
      <c r="E8876">
        <v>39.1127</v>
      </c>
      <c r="F8876">
        <v>-84.4639</v>
      </c>
      <c r="G8876" t="s">
        <v>11356</v>
      </c>
      <c r="H8876" t="str">
        <f>IFERROR(VLOOKUP(I8876,'country(26mar)'!C$2:D$251,2,FALSE),"")</f>
        <v>base.us</v>
      </c>
      <c r="I8876" t="s">
        <v>11357</v>
      </c>
      <c r="J8876" t="s">
        <v>11358</v>
      </c>
      <c r="K8876" t="s">
        <v>11409</v>
      </c>
      <c r="L8876" t="str">
        <f>CONCATENATE(G8876," ",K8876)</f>
        <v>United States Kentucky</v>
      </c>
      <c r="M8876" t="str">
        <f>IFERROR(VLOOKUP(L8876,'State(need_input)'!I$2:J$3992,2,FALSE),"")</f>
        <v>base.state_us_18</v>
      </c>
      <c r="O8876">
        <v>5449</v>
      </c>
      <c r="P8876">
        <v>1840014259</v>
      </c>
    </row>
    <row r="8877" spans="1:16">
      <c r="A8877" s="5" t="str">
        <f>CONCATENATE("rdx_city_",J8877,"_",B8877)</f>
        <v>rdx_city_USA_1062</v>
      </c>
      <c r="B8877">
        <f>IF(I8877=I8876,B8876+1,1)</f>
        <v>1062</v>
      </c>
      <c r="C8877" t="s">
        <v>12179</v>
      </c>
      <c r="D8877" t="s">
        <v>12179</v>
      </c>
      <c r="E8877">
        <v>29.1995</v>
      </c>
      <c r="F8877">
        <v>-81.0982</v>
      </c>
      <c r="G8877" t="s">
        <v>11356</v>
      </c>
      <c r="H8877" t="str">
        <f>IFERROR(VLOOKUP(I8877,'country(26mar)'!C$2:D$251,2,FALSE),"")</f>
        <v>base.us</v>
      </c>
      <c r="I8877" t="s">
        <v>11357</v>
      </c>
      <c r="J8877" t="s">
        <v>11358</v>
      </c>
      <c r="K8877" t="s">
        <v>11435</v>
      </c>
      <c r="L8877" t="str">
        <f>CONCATENATE(G8877," ",K8877)</f>
        <v>United States Florida</v>
      </c>
      <c r="M8877" t="str">
        <f>IFERROR(VLOOKUP(L8877,'State(need_input)'!I$2:J$3992,2,FALSE),"")</f>
        <v>base.state_us_10</v>
      </c>
      <c r="O8877">
        <v>68055</v>
      </c>
      <c r="P8877">
        <v>1840015068</v>
      </c>
    </row>
    <row r="8878" spans="1:16">
      <c r="A8878" s="5" t="str">
        <f>CONCATENATE("rdx_city_",J8878,"_",B8878)</f>
        <v>rdx_city_USA_1063</v>
      </c>
      <c r="B8878">
        <f>IF(I8878=I8877,B8877+1,1)</f>
        <v>1063</v>
      </c>
      <c r="C8878" t="s">
        <v>12180</v>
      </c>
      <c r="D8878" t="s">
        <v>12180</v>
      </c>
      <c r="E8878">
        <v>43.232</v>
      </c>
      <c r="F8878">
        <v>-89.3424</v>
      </c>
      <c r="G8878" t="s">
        <v>11356</v>
      </c>
      <c r="H8878" t="str">
        <f>IFERROR(VLOOKUP(I8878,'country(26mar)'!C$2:D$251,2,FALSE),"")</f>
        <v>base.us</v>
      </c>
      <c r="I8878" t="s">
        <v>11357</v>
      </c>
      <c r="J8878" t="s">
        <v>11358</v>
      </c>
      <c r="K8878" t="s">
        <v>11426</v>
      </c>
      <c r="L8878" t="str">
        <f>CONCATENATE(G8878," ",K8878)</f>
        <v>United States Wisconsin</v>
      </c>
      <c r="M8878" t="str">
        <f>IFERROR(VLOOKUP(L8878,'State(need_input)'!I$2:J$3992,2,FALSE),"")</f>
        <v>base.state_us_50</v>
      </c>
      <c r="O8878">
        <v>10340</v>
      </c>
      <c r="P8878">
        <v>1840037935</v>
      </c>
    </row>
    <row r="8879" spans="1:16">
      <c r="A8879" s="5" t="str">
        <f>CONCATENATE("rdx_city_",J8879,"_",B8879)</f>
        <v>rdx_city_USA_1064</v>
      </c>
      <c r="B8879">
        <f>IF(I8879=I8878,B8878+1,1)</f>
        <v>1064</v>
      </c>
      <c r="C8879" t="s">
        <v>12181</v>
      </c>
      <c r="D8879" t="s">
        <v>12181</v>
      </c>
      <c r="E8879">
        <v>30.7122</v>
      </c>
      <c r="F8879">
        <v>-86.1208</v>
      </c>
      <c r="G8879" t="s">
        <v>11356</v>
      </c>
      <c r="H8879" t="str">
        <f>IFERROR(VLOOKUP(I8879,'country(26mar)'!C$2:D$251,2,FALSE),"")</f>
        <v>base.us</v>
      </c>
      <c r="I8879" t="s">
        <v>11357</v>
      </c>
      <c r="J8879" t="s">
        <v>11358</v>
      </c>
      <c r="K8879" t="s">
        <v>11435</v>
      </c>
      <c r="L8879" t="str">
        <f>CONCATENATE(G8879," ",K8879)</f>
        <v>United States Florida</v>
      </c>
      <c r="M8879" t="str">
        <f>IFERROR(VLOOKUP(L8879,'State(need_input)'!I$2:J$3992,2,FALSE),"")</f>
        <v>base.state_us_10</v>
      </c>
      <c r="O8879">
        <v>7232</v>
      </c>
      <c r="P8879">
        <v>1840015011</v>
      </c>
    </row>
    <row r="8880" spans="1:16">
      <c r="A8880" s="5" t="str">
        <f>CONCATENATE("rdx_city_",J8880,"_",B8880)</f>
        <v>rdx_city_USA_1065</v>
      </c>
      <c r="B8880">
        <f>IF(I8880=I8879,B8879+1,1)</f>
        <v>1065</v>
      </c>
      <c r="C8880" t="s">
        <v>12182</v>
      </c>
      <c r="D8880" t="s">
        <v>12182</v>
      </c>
      <c r="E8880">
        <v>44.4313</v>
      </c>
      <c r="F8880">
        <v>-88.0793</v>
      </c>
      <c r="G8880" t="s">
        <v>11356</v>
      </c>
      <c r="H8880" t="str">
        <f>IFERROR(VLOOKUP(I8880,'country(26mar)'!C$2:D$251,2,FALSE),"")</f>
        <v>base.us</v>
      </c>
      <c r="I8880" t="s">
        <v>11357</v>
      </c>
      <c r="J8880" t="s">
        <v>11358</v>
      </c>
      <c r="K8880" t="s">
        <v>11426</v>
      </c>
      <c r="L8880" t="str">
        <f>CONCATENATE(G8880," ",K8880)</f>
        <v>United States Wisconsin</v>
      </c>
      <c r="M8880" t="str">
        <f>IFERROR(VLOOKUP(L8880,'State(need_input)'!I$2:J$3992,2,FALSE),"")</f>
        <v>base.state_us_50</v>
      </c>
      <c r="O8880">
        <v>25034</v>
      </c>
      <c r="P8880">
        <v>1840002348</v>
      </c>
    </row>
    <row r="8881" spans="1:16">
      <c r="A8881" s="5" t="str">
        <f>CONCATENATE("rdx_city_",J8881,"_",B8881)</f>
        <v>rdx_city_USA_1066</v>
      </c>
      <c r="B8881">
        <f>IF(I8881=I8880,B8880+1,1)</f>
        <v>1066</v>
      </c>
      <c r="C8881" t="s">
        <v>12183</v>
      </c>
      <c r="D8881" t="s">
        <v>12183</v>
      </c>
      <c r="E8881">
        <v>34.0426</v>
      </c>
      <c r="F8881">
        <v>-94.342</v>
      </c>
      <c r="G8881" t="s">
        <v>11356</v>
      </c>
      <c r="H8881" t="str">
        <f>IFERROR(VLOOKUP(I8881,'country(26mar)'!C$2:D$251,2,FALSE),"")</f>
        <v>base.us</v>
      </c>
      <c r="I8881" t="s">
        <v>11357</v>
      </c>
      <c r="J8881" t="s">
        <v>11358</v>
      </c>
      <c r="K8881" t="s">
        <v>11428</v>
      </c>
      <c r="L8881" t="str">
        <f>CONCATENATE(G8881," ",K8881)</f>
        <v>United States Arkansas</v>
      </c>
      <c r="M8881" t="str">
        <f>IFERROR(VLOOKUP(L8881,'State(need_input)'!I$2:J$3992,2,FALSE),"")</f>
        <v>base.state_us_4</v>
      </c>
      <c r="O8881">
        <v>6206</v>
      </c>
      <c r="P8881">
        <v>1840014735</v>
      </c>
    </row>
    <row r="8882" spans="1:16">
      <c r="A8882" s="5" t="str">
        <f>CONCATENATE("rdx_city_",J8882,"_",B8882)</f>
        <v>rdx_city_USA_1067</v>
      </c>
      <c r="B8882">
        <f>IF(I8882=I8881,B8881+1,1)</f>
        <v>1067</v>
      </c>
      <c r="C8882" t="s">
        <v>12184</v>
      </c>
      <c r="D8882" t="s">
        <v>12184</v>
      </c>
      <c r="E8882">
        <v>38.141</v>
      </c>
      <c r="F8882">
        <v>-90.5609</v>
      </c>
      <c r="G8882" t="s">
        <v>11356</v>
      </c>
      <c r="H8882" t="str">
        <f>IFERROR(VLOOKUP(I8882,'country(26mar)'!C$2:D$251,2,FALSE),"")</f>
        <v>base.us</v>
      </c>
      <c r="I8882" t="s">
        <v>11357</v>
      </c>
      <c r="J8882" t="s">
        <v>11358</v>
      </c>
      <c r="K8882" t="s">
        <v>11495</v>
      </c>
      <c r="L8882" t="str">
        <f>CONCATENATE(G8882," ",K8882)</f>
        <v>United States Missouri</v>
      </c>
      <c r="M8882" t="str">
        <f>IFERROR(VLOOKUP(L8882,'State(need_input)'!I$2:J$3992,2,FALSE),"")</f>
        <v>base.state_us_38</v>
      </c>
      <c r="O8882">
        <v>7182</v>
      </c>
      <c r="P8882">
        <v>1840007509</v>
      </c>
    </row>
    <row r="8883" spans="1:16">
      <c r="A8883" s="5" t="str">
        <f>CONCATENATE("rdx_city_",J8883,"_",B8883)</f>
        <v>rdx_city_USA_1068</v>
      </c>
      <c r="B8883">
        <f>IF(I8883=I8882,B8882+1,1)</f>
        <v>1068</v>
      </c>
      <c r="C8883" t="s">
        <v>12184</v>
      </c>
      <c r="D8883" t="s">
        <v>12184</v>
      </c>
      <c r="E8883">
        <v>38.9687</v>
      </c>
      <c r="F8883">
        <v>-94.9548</v>
      </c>
      <c r="G8883" t="s">
        <v>11356</v>
      </c>
      <c r="H8883" t="str">
        <f>IFERROR(VLOOKUP(I8883,'country(26mar)'!C$2:D$251,2,FALSE),"")</f>
        <v>base.us</v>
      </c>
      <c r="I8883" t="s">
        <v>11357</v>
      </c>
      <c r="J8883" t="s">
        <v>11358</v>
      </c>
      <c r="K8883" t="s">
        <v>11366</v>
      </c>
      <c r="L8883" t="str">
        <f>CONCATENATE(G8883," ",K8883)</f>
        <v>United States Kansas</v>
      </c>
      <c r="M8883" t="str">
        <f>IFERROR(VLOOKUP(L8883,'State(need_input)'!I$2:J$3992,2,FALSE),"")</f>
        <v>base.state_us_17</v>
      </c>
      <c r="O8883">
        <v>5019</v>
      </c>
      <c r="P8883">
        <v>1840001633</v>
      </c>
    </row>
    <row r="8884" spans="1:16">
      <c r="A8884" s="5" t="str">
        <f>CONCATENATE("rdx_city_",J8884,"_",B8884)</f>
        <v>rdx_city_USA_1069</v>
      </c>
      <c r="B8884">
        <f>IF(I8884=I8883,B8883+1,1)</f>
        <v>1069</v>
      </c>
      <c r="C8884" t="s">
        <v>12185</v>
      </c>
      <c r="D8884" t="s">
        <v>12185</v>
      </c>
      <c r="E8884">
        <v>42.3127</v>
      </c>
      <c r="F8884">
        <v>-83.2129</v>
      </c>
      <c r="G8884" t="s">
        <v>11356</v>
      </c>
      <c r="H8884" t="str">
        <f>IFERROR(VLOOKUP(I8884,'country(26mar)'!C$2:D$251,2,FALSE),"")</f>
        <v>base.us</v>
      </c>
      <c r="I8884" t="s">
        <v>11357</v>
      </c>
      <c r="J8884" t="s">
        <v>11358</v>
      </c>
      <c r="K8884" t="s">
        <v>11381</v>
      </c>
      <c r="L8884" t="str">
        <f>CONCATENATE(G8884," ",K8884)</f>
        <v>United States Michigan</v>
      </c>
      <c r="M8884" t="str">
        <f>IFERROR(VLOOKUP(L8884,'State(need_input)'!I$2:J$3992,2,FALSE),"")</f>
        <v>base.state_us_35</v>
      </c>
      <c r="O8884">
        <v>94491</v>
      </c>
      <c r="P8884">
        <v>1840003969</v>
      </c>
    </row>
    <row r="8885" spans="1:16">
      <c r="A8885" s="5" t="str">
        <f>CONCATENATE("rdx_city_",J8885,"_",B8885)</f>
        <v>rdx_city_USA_1070</v>
      </c>
      <c r="B8885">
        <f>IF(I8885=I8884,B8884+1,1)</f>
        <v>1070</v>
      </c>
      <c r="C8885" t="s">
        <v>12186</v>
      </c>
      <c r="D8885" t="s">
        <v>12186</v>
      </c>
      <c r="E8885">
        <v>42.3164</v>
      </c>
      <c r="F8885">
        <v>-83.2769</v>
      </c>
      <c r="G8885" t="s">
        <v>11356</v>
      </c>
      <c r="H8885" t="str">
        <f>IFERROR(VLOOKUP(I8885,'country(26mar)'!C$2:D$251,2,FALSE),"")</f>
        <v>base.us</v>
      </c>
      <c r="I8885" t="s">
        <v>11357</v>
      </c>
      <c r="J8885" t="s">
        <v>11358</v>
      </c>
      <c r="K8885" t="s">
        <v>11381</v>
      </c>
      <c r="L8885" t="str">
        <f>CONCATENATE(G8885," ",K8885)</f>
        <v>United States Michigan</v>
      </c>
      <c r="M8885" t="str">
        <f>IFERROR(VLOOKUP(L8885,'State(need_input)'!I$2:J$3992,2,FALSE),"")</f>
        <v>base.state_us_35</v>
      </c>
      <c r="O8885">
        <v>55758</v>
      </c>
      <c r="P8885">
        <v>1840003970</v>
      </c>
    </row>
    <row r="8886" spans="1:16">
      <c r="A8886" s="5" t="str">
        <f>CONCATENATE("rdx_city_",J8886,"_",B8886)</f>
        <v>rdx_city_USA_1071</v>
      </c>
      <c r="B8886">
        <f>IF(I8886=I8885,B8885+1,1)</f>
        <v>1071</v>
      </c>
      <c r="C8886" t="s">
        <v>12187</v>
      </c>
      <c r="D8886" t="s">
        <v>12187</v>
      </c>
      <c r="E8886">
        <v>28.8815</v>
      </c>
      <c r="F8886">
        <v>-81.324</v>
      </c>
      <c r="G8886" t="s">
        <v>11356</v>
      </c>
      <c r="H8886" t="str">
        <f>IFERROR(VLOOKUP(I8886,'country(26mar)'!C$2:D$251,2,FALSE),"")</f>
        <v>base.us</v>
      </c>
      <c r="I8886" t="s">
        <v>11357</v>
      </c>
      <c r="J8886" t="s">
        <v>11358</v>
      </c>
      <c r="K8886" t="s">
        <v>11435</v>
      </c>
      <c r="L8886" t="str">
        <f>CONCATENATE(G8886," ",K8886)</f>
        <v>United States Florida</v>
      </c>
      <c r="M8886" t="str">
        <f>IFERROR(VLOOKUP(L8886,'State(need_input)'!I$2:J$3992,2,FALSE),"")</f>
        <v>base.state_us_10</v>
      </c>
      <c r="O8886">
        <v>20784</v>
      </c>
      <c r="P8886">
        <v>1840015070</v>
      </c>
    </row>
    <row r="8887" spans="1:16">
      <c r="A8887" s="5" t="str">
        <f>CONCATENATE("rdx_city_",J8887,"_",B8887)</f>
        <v>rdx_city_USA_1072</v>
      </c>
      <c r="B8887">
        <f>IF(I8887=I8886,B8886+1,1)</f>
        <v>1072</v>
      </c>
      <c r="C8887" t="s">
        <v>12188</v>
      </c>
      <c r="D8887" t="s">
        <v>12188</v>
      </c>
      <c r="E8887">
        <v>33.2277</v>
      </c>
      <c r="F8887">
        <v>-97.5898</v>
      </c>
      <c r="G8887" t="s">
        <v>11356</v>
      </c>
      <c r="H8887" t="str">
        <f>IFERROR(VLOOKUP(I8887,'country(26mar)'!C$2:D$251,2,FALSE),"")</f>
        <v>base.us</v>
      </c>
      <c r="I8887" t="s">
        <v>11357</v>
      </c>
      <c r="J8887" t="s">
        <v>11358</v>
      </c>
      <c r="K8887" t="s">
        <v>11365</v>
      </c>
      <c r="L8887" t="str">
        <f>CONCATENATE(G8887," ",K8887)</f>
        <v>United States Texas</v>
      </c>
      <c r="M8887" t="str">
        <f>IFERROR(VLOOKUP(L8887,'State(need_input)'!I$2:J$3992,2,FALSE),"")</f>
        <v>base.state_us_44</v>
      </c>
      <c r="O8887">
        <v>6574</v>
      </c>
      <c r="P8887">
        <v>1840019385</v>
      </c>
    </row>
    <row r="8888" spans="1:16">
      <c r="A8888" s="5" t="str">
        <f>CONCATENATE("rdx_city_",J8888,"_",B8888)</f>
        <v>rdx_city_USA_1073</v>
      </c>
      <c r="B8888">
        <f>IF(I8888=I8887,B8887+1,1)</f>
        <v>1073</v>
      </c>
      <c r="C8888" t="s">
        <v>12188</v>
      </c>
      <c r="D8888" t="s">
        <v>12188</v>
      </c>
      <c r="E8888">
        <v>34.573</v>
      </c>
      <c r="F8888">
        <v>-86.9905</v>
      </c>
      <c r="G8888" t="s">
        <v>11356</v>
      </c>
      <c r="H8888" t="str">
        <f>IFERROR(VLOOKUP(I8888,'country(26mar)'!C$2:D$251,2,FALSE),"")</f>
        <v>base.us</v>
      </c>
      <c r="I8888" t="s">
        <v>11357</v>
      </c>
      <c r="J8888" t="s">
        <v>11358</v>
      </c>
      <c r="K8888" t="s">
        <v>11389</v>
      </c>
      <c r="L8888" t="str">
        <f>CONCATENATE(G8888," ",K8888)</f>
        <v>United States Alabama</v>
      </c>
      <c r="M8888" t="str">
        <f>IFERROR(VLOOKUP(L8888,'State(need_input)'!I$2:J$3992,2,FALSE),"")</f>
        <v>base.state_us_1</v>
      </c>
      <c r="O8888">
        <v>68816</v>
      </c>
      <c r="P8888">
        <v>1840001403</v>
      </c>
    </row>
    <row r="8889" spans="1:16">
      <c r="A8889" s="5" t="str">
        <f>CONCATENATE("rdx_city_",J8889,"_",B8889)</f>
        <v>rdx_city_USA_1074</v>
      </c>
      <c r="B8889">
        <f>IF(I8889=I8888,B8888+1,1)</f>
        <v>1074</v>
      </c>
      <c r="C8889" t="s">
        <v>12188</v>
      </c>
      <c r="D8889" t="s">
        <v>12188</v>
      </c>
      <c r="E8889">
        <v>39.8556</v>
      </c>
      <c r="F8889">
        <v>-88.9337</v>
      </c>
      <c r="G8889" t="s">
        <v>11356</v>
      </c>
      <c r="H8889" t="str">
        <f>IFERROR(VLOOKUP(I8889,'country(26mar)'!C$2:D$251,2,FALSE),"")</f>
        <v>base.us</v>
      </c>
      <c r="I8889" t="s">
        <v>11357</v>
      </c>
      <c r="J8889" t="s">
        <v>11358</v>
      </c>
      <c r="K8889" t="s">
        <v>11376</v>
      </c>
      <c r="L8889" t="str">
        <f>CONCATENATE(G8889," ",K8889)</f>
        <v>United States Illinois</v>
      </c>
      <c r="M8889" t="str">
        <f>IFERROR(VLOOKUP(L8889,'State(need_input)'!I$2:J$3992,2,FALSE),"")</f>
        <v>base.state_us_14</v>
      </c>
      <c r="O8889">
        <v>88997</v>
      </c>
      <c r="P8889">
        <v>1840007269</v>
      </c>
    </row>
    <row r="8890" spans="1:16">
      <c r="A8890" s="5" t="str">
        <f>CONCATENATE("rdx_city_",J8890,"_",B8890)</f>
        <v>rdx_city_USA_1075</v>
      </c>
      <c r="B8890">
        <f>IF(I8890=I8889,B8889+1,1)</f>
        <v>1075</v>
      </c>
      <c r="C8890" t="s">
        <v>12188</v>
      </c>
      <c r="D8890" t="s">
        <v>12188</v>
      </c>
      <c r="E8890">
        <v>33.7711</v>
      </c>
      <c r="F8890">
        <v>-84.2968</v>
      </c>
      <c r="G8890" t="s">
        <v>11356</v>
      </c>
      <c r="H8890" t="str">
        <f>IFERROR(VLOOKUP(I8890,'country(26mar)'!C$2:D$251,2,FALSE),"")</f>
        <v>base.us</v>
      </c>
      <c r="I8890" t="s">
        <v>11357</v>
      </c>
      <c r="J8890" t="s">
        <v>11358</v>
      </c>
      <c r="K8890" t="s">
        <v>4020</v>
      </c>
      <c r="L8890" t="str">
        <f>CONCATENATE(G8890," ",K8890)</f>
        <v>United States Georgia</v>
      </c>
      <c r="M8890" t="str">
        <f>IFERROR(VLOOKUP(L8890,'State(need_input)'!I$2:J$3992,2,FALSE),"")</f>
        <v>base.state_us_11</v>
      </c>
      <c r="O8890">
        <v>23832</v>
      </c>
      <c r="P8890">
        <v>1840014777</v>
      </c>
    </row>
    <row r="8891" spans="1:16">
      <c r="A8891" s="5" t="str">
        <f>CONCATENATE("rdx_city_",J8891,"_",B8891)</f>
        <v>rdx_city_USA_1076</v>
      </c>
      <c r="B8891">
        <f>IF(I8891=I8890,B8890+1,1)</f>
        <v>1076</v>
      </c>
      <c r="C8891" t="s">
        <v>12188</v>
      </c>
      <c r="D8891" t="s">
        <v>12188</v>
      </c>
      <c r="E8891">
        <v>40.8301</v>
      </c>
      <c r="F8891">
        <v>-84.9281</v>
      </c>
      <c r="G8891" t="s">
        <v>11356</v>
      </c>
      <c r="H8891" t="str">
        <f>IFERROR(VLOOKUP(I8891,'country(26mar)'!C$2:D$251,2,FALSE),"")</f>
        <v>base.us</v>
      </c>
      <c r="I8891" t="s">
        <v>11357</v>
      </c>
      <c r="J8891" t="s">
        <v>11358</v>
      </c>
      <c r="K8891" t="s">
        <v>11408</v>
      </c>
      <c r="L8891" t="str">
        <f>CONCATENATE(G8891," ",K8891)</f>
        <v>United States Indiana</v>
      </c>
      <c r="M8891" t="str">
        <f>IFERROR(VLOOKUP(L8891,'State(need_input)'!I$2:J$3992,2,FALSE),"")</f>
        <v>base.state_us_15</v>
      </c>
      <c r="O8891">
        <v>10613</v>
      </c>
      <c r="P8891">
        <v>1840007177</v>
      </c>
    </row>
    <row r="8892" spans="1:16">
      <c r="A8892" s="5" t="str">
        <f>CONCATENATE("rdx_city_",J8892,"_",B8892)</f>
        <v>rdx_city_USA_1077</v>
      </c>
      <c r="B8892">
        <f>IF(I8892=I8891,B8891+1,1)</f>
        <v>1077</v>
      </c>
      <c r="C8892" t="s">
        <v>12189</v>
      </c>
      <c r="D8892" t="s">
        <v>12189</v>
      </c>
      <c r="E8892">
        <v>43.3016</v>
      </c>
      <c r="F8892">
        <v>-91.7845</v>
      </c>
      <c r="G8892" t="s">
        <v>11356</v>
      </c>
      <c r="H8892" t="str">
        <f>IFERROR(VLOOKUP(I8892,'country(26mar)'!C$2:D$251,2,FALSE),"")</f>
        <v>base.us</v>
      </c>
      <c r="I8892" t="s">
        <v>11357</v>
      </c>
      <c r="J8892" t="s">
        <v>11358</v>
      </c>
      <c r="K8892" t="s">
        <v>11411</v>
      </c>
      <c r="L8892" t="str">
        <f>CONCATENATE(G8892," ",K8892)</f>
        <v>United States Iowa</v>
      </c>
      <c r="M8892" t="str">
        <f>IFERROR(VLOOKUP(L8892,'State(need_input)'!I$2:J$3992,2,FALSE),"")</f>
        <v>base.state_us_16</v>
      </c>
      <c r="O8892">
        <v>8184</v>
      </c>
      <c r="P8892">
        <v>1840006864</v>
      </c>
    </row>
    <row r="8893" spans="1:16">
      <c r="A8893" s="5" t="str">
        <f>CONCATENATE("rdx_city_",J8893,"_",B8893)</f>
        <v>rdx_city_USA_1078</v>
      </c>
      <c r="B8893">
        <f>IF(I8893=I8892,B8892+1,1)</f>
        <v>1078</v>
      </c>
      <c r="C8893" t="s">
        <v>12190</v>
      </c>
      <c r="D8893" t="s">
        <v>12190</v>
      </c>
      <c r="E8893">
        <v>29.6898</v>
      </c>
      <c r="F8893">
        <v>-95.1151</v>
      </c>
      <c r="G8893" t="s">
        <v>11356</v>
      </c>
      <c r="H8893" t="str">
        <f>IFERROR(VLOOKUP(I8893,'country(26mar)'!C$2:D$251,2,FALSE),"")</f>
        <v>base.us</v>
      </c>
      <c r="I8893" t="s">
        <v>11357</v>
      </c>
      <c r="J8893" t="s">
        <v>11358</v>
      </c>
      <c r="K8893" t="s">
        <v>11365</v>
      </c>
      <c r="L8893" t="str">
        <f>CONCATENATE(G8893," ",K8893)</f>
        <v>United States Texas</v>
      </c>
      <c r="M8893" t="str">
        <f>IFERROR(VLOOKUP(L8893,'State(need_input)'!I$2:J$3992,2,FALSE),"")</f>
        <v>base.state_us_44</v>
      </c>
      <c r="O8893">
        <v>33891</v>
      </c>
      <c r="P8893">
        <v>1840019621</v>
      </c>
    </row>
    <row r="8894" spans="1:16">
      <c r="A8894" s="5" t="str">
        <f>CONCATENATE("rdx_city_",J8894,"_",B8894)</f>
        <v>rdx_city_USA_1079</v>
      </c>
      <c r="B8894">
        <f>IF(I8894=I8893,B8893+1,1)</f>
        <v>1079</v>
      </c>
      <c r="C8894" t="s">
        <v>12190</v>
      </c>
      <c r="D8894" t="s">
        <v>12190</v>
      </c>
      <c r="E8894">
        <v>39.2036</v>
      </c>
      <c r="F8894">
        <v>-84.3975</v>
      </c>
      <c r="G8894" t="s">
        <v>11356</v>
      </c>
      <c r="H8894" t="str">
        <f>IFERROR(VLOOKUP(I8894,'country(26mar)'!C$2:D$251,2,FALSE),"")</f>
        <v>base.us</v>
      </c>
      <c r="I8894" t="s">
        <v>11357</v>
      </c>
      <c r="J8894" t="s">
        <v>11358</v>
      </c>
      <c r="K8894" t="s">
        <v>11373</v>
      </c>
      <c r="L8894" t="str">
        <f>CONCATENATE(G8894," ",K8894)</f>
        <v>United States Ohio</v>
      </c>
      <c r="M8894" t="str">
        <f>IFERROR(VLOOKUP(L8894,'State(need_input)'!I$2:J$3992,2,FALSE),"")</f>
        <v>base.state_us_30</v>
      </c>
      <c r="O8894">
        <v>5679</v>
      </c>
      <c r="P8894">
        <v>1840003815</v>
      </c>
    </row>
    <row r="8895" spans="1:16">
      <c r="A8895" s="5" t="str">
        <f>CONCATENATE("rdx_city_",J8895,"_",B8895)</f>
        <v>rdx_city_USA_1080</v>
      </c>
      <c r="B8895">
        <f>IF(I8895=I8894,B8894+1,1)</f>
        <v>1080</v>
      </c>
      <c r="C8895" t="s">
        <v>12191</v>
      </c>
      <c r="D8895" t="s">
        <v>12191</v>
      </c>
      <c r="E8895">
        <v>42.1653</v>
      </c>
      <c r="F8895">
        <v>-87.8515</v>
      </c>
      <c r="G8895" t="s">
        <v>11356</v>
      </c>
      <c r="H8895" t="str">
        <f>IFERROR(VLOOKUP(I8895,'country(26mar)'!C$2:D$251,2,FALSE),"")</f>
        <v>base.us</v>
      </c>
      <c r="I8895" t="s">
        <v>11357</v>
      </c>
      <c r="J8895" t="s">
        <v>11358</v>
      </c>
      <c r="K8895" t="s">
        <v>11376</v>
      </c>
      <c r="L8895" t="str">
        <f>CONCATENATE(G8895," ",K8895)</f>
        <v>United States Illinois</v>
      </c>
      <c r="M8895" t="str">
        <f>IFERROR(VLOOKUP(L8895,'State(need_input)'!I$2:J$3992,2,FALSE),"")</f>
        <v>base.state_us_14</v>
      </c>
      <c r="O8895">
        <v>18946</v>
      </c>
      <c r="P8895">
        <v>1840011167</v>
      </c>
    </row>
    <row r="8896" spans="1:16">
      <c r="A8896" s="5" t="str">
        <f>CONCATENATE("rdx_city_",J8896,"_",B8896)</f>
        <v>rdx_city_USA_1081</v>
      </c>
      <c r="B8896">
        <f>IF(I8896=I8895,B8895+1,1)</f>
        <v>1081</v>
      </c>
      <c r="C8896" t="s">
        <v>12192</v>
      </c>
      <c r="D8896" t="s">
        <v>12192</v>
      </c>
      <c r="E8896">
        <v>26.305</v>
      </c>
      <c r="F8896">
        <v>-80.1278</v>
      </c>
      <c r="G8896" t="s">
        <v>11356</v>
      </c>
      <c r="H8896" t="str">
        <f>IFERROR(VLOOKUP(I8896,'country(26mar)'!C$2:D$251,2,FALSE),"")</f>
        <v>base.us</v>
      </c>
      <c r="I8896" t="s">
        <v>11357</v>
      </c>
      <c r="J8896" t="s">
        <v>11358</v>
      </c>
      <c r="K8896" t="s">
        <v>11435</v>
      </c>
      <c r="L8896" t="str">
        <f>CONCATENATE(G8896," ",K8896)</f>
        <v>United States Florida</v>
      </c>
      <c r="M8896" t="str">
        <f>IFERROR(VLOOKUP(L8896,'State(need_input)'!I$2:J$3992,2,FALSE),"")</f>
        <v>base.state_us_10</v>
      </c>
      <c r="O8896">
        <v>80571</v>
      </c>
      <c r="P8896">
        <v>1840015136</v>
      </c>
    </row>
    <row r="8897" spans="1:16">
      <c r="A8897" s="5" t="str">
        <f>CONCATENATE("rdx_city_",J8897,"_",B8897)</f>
        <v>rdx_city_USA_1082</v>
      </c>
      <c r="B8897">
        <f>IF(I8897=I8896,B8896+1,1)</f>
        <v>1082</v>
      </c>
      <c r="C8897" t="s">
        <v>12193</v>
      </c>
      <c r="D8897" t="s">
        <v>12193</v>
      </c>
      <c r="E8897">
        <v>41.281</v>
      </c>
      <c r="F8897">
        <v>-84.366</v>
      </c>
      <c r="G8897" t="s">
        <v>11356</v>
      </c>
      <c r="H8897" t="str">
        <f>IFERROR(VLOOKUP(I8897,'country(26mar)'!C$2:D$251,2,FALSE),"")</f>
        <v>base.us</v>
      </c>
      <c r="I8897" t="s">
        <v>11357</v>
      </c>
      <c r="J8897" t="s">
        <v>11358</v>
      </c>
      <c r="K8897" t="s">
        <v>11373</v>
      </c>
      <c r="L8897" t="str">
        <f>CONCATENATE(G8897," ",K8897)</f>
        <v>United States Ohio</v>
      </c>
      <c r="M8897" t="str">
        <f>IFERROR(VLOOKUP(L8897,'State(need_input)'!I$2:J$3992,2,FALSE),"")</f>
        <v>base.state_us_30</v>
      </c>
      <c r="O8897">
        <v>18519</v>
      </c>
      <c r="P8897">
        <v>1840007133</v>
      </c>
    </row>
    <row r="8898" spans="1:16">
      <c r="A8898" s="5" t="str">
        <f>CONCATENATE("rdx_city_",J8898,"_",B8898)</f>
        <v>rdx_city_USA_1083</v>
      </c>
      <c r="B8898">
        <f>IF(I8898=I8897,B8897+1,1)</f>
        <v>1083</v>
      </c>
      <c r="C8898" t="s">
        <v>12194</v>
      </c>
      <c r="D8898" t="s">
        <v>12194</v>
      </c>
      <c r="E8898">
        <v>41.9312</v>
      </c>
      <c r="F8898">
        <v>-88.7483</v>
      </c>
      <c r="G8898" t="s">
        <v>11356</v>
      </c>
      <c r="H8898" t="str">
        <f>IFERROR(VLOOKUP(I8898,'country(26mar)'!C$2:D$251,2,FALSE),"")</f>
        <v>base.us</v>
      </c>
      <c r="I8898" t="s">
        <v>11357</v>
      </c>
      <c r="J8898" t="s">
        <v>11358</v>
      </c>
      <c r="K8898" t="s">
        <v>11376</v>
      </c>
      <c r="L8898" t="str">
        <f>CONCATENATE(G8898," ",K8898)</f>
        <v>United States Illinois</v>
      </c>
      <c r="M8898" t="str">
        <f>IFERROR(VLOOKUP(L8898,'State(need_input)'!I$2:J$3992,2,FALSE),"")</f>
        <v>base.state_us_14</v>
      </c>
      <c r="O8898">
        <v>67500</v>
      </c>
      <c r="P8898">
        <v>1840007033</v>
      </c>
    </row>
    <row r="8899" spans="1:16">
      <c r="A8899" s="5" t="str">
        <f>CONCATENATE("rdx_city_",J8899,"_",B8899)</f>
        <v>rdx_city_USA_1084</v>
      </c>
      <c r="B8899">
        <f>IF(I8899=I8898,B8898+1,1)</f>
        <v>1084</v>
      </c>
      <c r="C8899" t="s">
        <v>12195</v>
      </c>
      <c r="D8899" t="s">
        <v>12195</v>
      </c>
      <c r="E8899">
        <v>35.4483</v>
      </c>
      <c r="F8899">
        <v>-97.4408</v>
      </c>
      <c r="G8899" t="s">
        <v>11356</v>
      </c>
      <c r="H8899" t="str">
        <f>IFERROR(VLOOKUP(I8899,'country(26mar)'!C$2:D$251,2,FALSE),"")</f>
        <v>base.us</v>
      </c>
      <c r="I8899" t="s">
        <v>11357</v>
      </c>
      <c r="J8899" t="s">
        <v>11358</v>
      </c>
      <c r="K8899" t="s">
        <v>11372</v>
      </c>
      <c r="L8899" t="str">
        <f>CONCATENATE(G8899," ",K8899)</f>
        <v>United States Oklahoma</v>
      </c>
      <c r="M8899" t="str">
        <f>IFERROR(VLOOKUP(L8899,'State(need_input)'!I$2:J$3992,2,FALSE),"")</f>
        <v>base.state_us_31</v>
      </c>
      <c r="O8899">
        <v>21798</v>
      </c>
      <c r="P8899">
        <v>1840019154</v>
      </c>
    </row>
    <row r="8900" spans="1:16">
      <c r="A8900" s="5" t="str">
        <f>CONCATENATE("rdx_city_",J8900,"_",B8900)</f>
        <v>rdx_city_USA_1085</v>
      </c>
      <c r="B8900">
        <f>IF(I8900=I8899,B8899+1,1)</f>
        <v>1085</v>
      </c>
      <c r="C8900" t="s">
        <v>12196</v>
      </c>
      <c r="D8900" t="s">
        <v>12196</v>
      </c>
      <c r="E8900">
        <v>29.3706</v>
      </c>
      <c r="F8900">
        <v>-100.8798</v>
      </c>
      <c r="G8900" t="s">
        <v>11356</v>
      </c>
      <c r="H8900" t="str">
        <f>IFERROR(VLOOKUP(I8900,'country(26mar)'!C$2:D$251,2,FALSE),"")</f>
        <v>base.us</v>
      </c>
      <c r="I8900" t="s">
        <v>11357</v>
      </c>
      <c r="J8900" t="s">
        <v>11358</v>
      </c>
      <c r="K8900" t="s">
        <v>11365</v>
      </c>
      <c r="L8900" t="str">
        <f>CONCATENATE(G8900," ",K8900)</f>
        <v>United States Texas</v>
      </c>
      <c r="M8900" t="str">
        <f>IFERROR(VLOOKUP(L8900,'State(need_input)'!I$2:J$3992,2,FALSE),"")</f>
        <v>base.state_us_44</v>
      </c>
      <c r="O8900">
        <v>44424</v>
      </c>
      <c r="P8900">
        <v>1840019607</v>
      </c>
    </row>
    <row r="8901" spans="1:16">
      <c r="A8901" s="5" t="str">
        <f>CONCATENATE("rdx_city_",J8901,"_",B8901)</f>
        <v>rdx_city_USA_1086</v>
      </c>
      <c r="B8901">
        <f>IF(I8901=I8900,B8900+1,1)</f>
        <v>1086</v>
      </c>
      <c r="C8901" t="s">
        <v>12197</v>
      </c>
      <c r="D8901" t="s">
        <v>12197</v>
      </c>
      <c r="E8901">
        <v>43.072</v>
      </c>
      <c r="F8901">
        <v>-88.3913</v>
      </c>
      <c r="G8901" t="s">
        <v>11356</v>
      </c>
      <c r="H8901" t="str">
        <f>IFERROR(VLOOKUP(I8901,'country(26mar)'!C$2:D$251,2,FALSE),"")</f>
        <v>base.us</v>
      </c>
      <c r="I8901" t="s">
        <v>11357</v>
      </c>
      <c r="J8901" t="s">
        <v>11358</v>
      </c>
      <c r="K8901" t="s">
        <v>11426</v>
      </c>
      <c r="L8901" t="str">
        <f>CONCATENATE(G8901," ",K8901)</f>
        <v>United States Wisconsin</v>
      </c>
      <c r="M8901" t="str">
        <f>IFERROR(VLOOKUP(L8901,'State(need_input)'!I$2:J$3992,2,FALSE),"")</f>
        <v>base.state_us_50</v>
      </c>
      <c r="O8901">
        <v>7526</v>
      </c>
      <c r="P8901">
        <v>1840003017</v>
      </c>
    </row>
    <row r="8902" spans="1:16">
      <c r="A8902" s="5" t="str">
        <f>CONCATENATE("rdx_city_",J8902,"_",B8902)</f>
        <v>rdx_city_USA_1087</v>
      </c>
      <c r="B8902">
        <f>IF(I8902=I8901,B8901+1,1)</f>
        <v>1087</v>
      </c>
      <c r="C8902" t="s">
        <v>12198</v>
      </c>
      <c r="D8902" t="s">
        <v>12198</v>
      </c>
      <c r="E8902">
        <v>29.0226</v>
      </c>
      <c r="F8902">
        <v>-81.2875</v>
      </c>
      <c r="G8902" t="s">
        <v>11356</v>
      </c>
      <c r="H8902" t="str">
        <f>IFERROR(VLOOKUP(I8902,'country(26mar)'!C$2:D$251,2,FALSE),"")</f>
        <v>base.us</v>
      </c>
      <c r="I8902" t="s">
        <v>11357</v>
      </c>
      <c r="J8902" t="s">
        <v>11358</v>
      </c>
      <c r="K8902" t="s">
        <v>11435</v>
      </c>
      <c r="L8902" t="str">
        <f>CONCATENATE(G8902," ",K8902)</f>
        <v>United States Florida</v>
      </c>
      <c r="M8902" t="str">
        <f>IFERROR(VLOOKUP(L8902,'State(need_input)'!I$2:J$3992,2,FALSE),"")</f>
        <v>base.state_us_10</v>
      </c>
      <c r="O8902">
        <v>32506</v>
      </c>
      <c r="P8902">
        <v>1840015071</v>
      </c>
    </row>
    <row r="8903" spans="1:16">
      <c r="A8903" s="5" t="str">
        <f>CONCATENATE("rdx_city_",J8903,"_",B8903)</f>
        <v>rdx_city_USA_1088</v>
      </c>
      <c r="B8903">
        <f>IF(I8903=I8902,B8902+1,1)</f>
        <v>1088</v>
      </c>
      <c r="C8903" t="s">
        <v>12199</v>
      </c>
      <c r="D8903" t="s">
        <v>12199</v>
      </c>
      <c r="E8903">
        <v>35.767</v>
      </c>
      <c r="F8903">
        <v>-119.2637</v>
      </c>
      <c r="G8903" t="s">
        <v>11356</v>
      </c>
      <c r="H8903" t="str">
        <f>IFERROR(VLOOKUP(I8903,'country(26mar)'!C$2:D$251,2,FALSE),"")</f>
        <v>base.us</v>
      </c>
      <c r="I8903" t="s">
        <v>11357</v>
      </c>
      <c r="J8903" t="s">
        <v>11358</v>
      </c>
      <c r="K8903" t="s">
        <v>11379</v>
      </c>
      <c r="L8903" t="str">
        <f>CONCATENATE(G8903," ",K8903)</f>
        <v>United States California</v>
      </c>
      <c r="M8903" t="str">
        <f>IFERROR(VLOOKUP(L8903,'State(need_input)'!I$2:J$3992,2,FALSE),"")</f>
        <v>base.state_us_5</v>
      </c>
      <c r="O8903">
        <v>54471</v>
      </c>
      <c r="P8903">
        <v>1840019151</v>
      </c>
    </row>
    <row r="8904" spans="1:16">
      <c r="A8904" s="5" t="str">
        <f>CONCATENATE("rdx_city_",J8904,"_",B8904)</f>
        <v>rdx_city_USA_1089</v>
      </c>
      <c r="B8904">
        <f>IF(I8904=I8903,B8903+1,1)</f>
        <v>1089</v>
      </c>
      <c r="C8904" t="s">
        <v>12199</v>
      </c>
      <c r="D8904" t="s">
        <v>12199</v>
      </c>
      <c r="E8904">
        <v>45.038</v>
      </c>
      <c r="F8904">
        <v>-93.7923</v>
      </c>
      <c r="G8904" t="s">
        <v>11356</v>
      </c>
      <c r="H8904" t="str">
        <f>IFERROR(VLOOKUP(I8904,'country(26mar)'!C$2:D$251,2,FALSE),"")</f>
        <v>base.us</v>
      </c>
      <c r="I8904" t="s">
        <v>11357</v>
      </c>
      <c r="J8904" t="s">
        <v>11358</v>
      </c>
      <c r="K8904" t="s">
        <v>11400</v>
      </c>
      <c r="L8904" t="str">
        <f>CONCATENATE(G8904," ",K8904)</f>
        <v>United States Minnesota</v>
      </c>
      <c r="M8904" t="str">
        <f>IFERROR(VLOOKUP(L8904,'State(need_input)'!I$2:J$3992,2,FALSE),"")</f>
        <v>base.state_us_36</v>
      </c>
      <c r="O8904">
        <v>5827</v>
      </c>
      <c r="P8904">
        <v>1840006710</v>
      </c>
    </row>
    <row r="8905" spans="1:16">
      <c r="A8905" s="5" t="str">
        <f>CONCATENATE("rdx_city_",J8905,"_",B8905)</f>
        <v>rdx_city_USA_1090</v>
      </c>
      <c r="B8905">
        <f>IF(I8905=I8904,B8904+1,1)</f>
        <v>1090</v>
      </c>
      <c r="C8905" t="s">
        <v>12200</v>
      </c>
      <c r="D8905" t="s">
        <v>12200</v>
      </c>
      <c r="E8905">
        <v>42.6281</v>
      </c>
      <c r="F8905">
        <v>-88.6324</v>
      </c>
      <c r="G8905" t="s">
        <v>11356</v>
      </c>
      <c r="H8905" t="str">
        <f>IFERROR(VLOOKUP(I8905,'country(26mar)'!C$2:D$251,2,FALSE),"")</f>
        <v>base.us</v>
      </c>
      <c r="I8905" t="s">
        <v>11357</v>
      </c>
      <c r="J8905" t="s">
        <v>11358</v>
      </c>
      <c r="K8905" t="s">
        <v>11426</v>
      </c>
      <c r="L8905" t="str">
        <f>CONCATENATE(G8905," ",K8905)</f>
        <v>United States Wisconsin</v>
      </c>
      <c r="M8905" t="str">
        <f>IFERROR(VLOOKUP(L8905,'State(need_input)'!I$2:J$3992,2,FALSE),"")</f>
        <v>base.state_us_50</v>
      </c>
      <c r="O8905">
        <v>12003</v>
      </c>
      <c r="P8905">
        <v>1840002483</v>
      </c>
    </row>
    <row r="8906" spans="1:16">
      <c r="A8906" s="5" t="str">
        <f>CONCATENATE("rdx_city_",J8906,"_",B8906)</f>
        <v>rdx_city_USA_1091</v>
      </c>
      <c r="B8906">
        <f>IF(I8906=I8905,B8905+1,1)</f>
        <v>1091</v>
      </c>
      <c r="C8906" t="s">
        <v>12201</v>
      </c>
      <c r="D8906" t="s">
        <v>12201</v>
      </c>
      <c r="E8906">
        <v>40.2866</v>
      </c>
      <c r="F8906">
        <v>-83.0747</v>
      </c>
      <c r="G8906" t="s">
        <v>11356</v>
      </c>
      <c r="H8906" t="str">
        <f>IFERROR(VLOOKUP(I8906,'country(26mar)'!C$2:D$251,2,FALSE),"")</f>
        <v>base.us</v>
      </c>
      <c r="I8906" t="s">
        <v>11357</v>
      </c>
      <c r="J8906" t="s">
        <v>11358</v>
      </c>
      <c r="K8906" t="s">
        <v>11373</v>
      </c>
      <c r="L8906" t="str">
        <f>CONCATENATE(G8906," ",K8906)</f>
        <v>United States Ohio</v>
      </c>
      <c r="M8906" t="str">
        <f>IFERROR(VLOOKUP(L8906,'State(need_input)'!I$2:J$3992,2,FALSE),"")</f>
        <v>base.state_us_30</v>
      </c>
      <c r="O8906">
        <v>39267</v>
      </c>
      <c r="P8906">
        <v>1840007237</v>
      </c>
    </row>
    <row r="8907" spans="1:16">
      <c r="A8907" s="5" t="str">
        <f>CONCATENATE("rdx_city_",J8907,"_",B8907)</f>
        <v>rdx_city_USA_1092</v>
      </c>
      <c r="B8907">
        <f>IF(I8907=I8906,B8906+1,1)</f>
        <v>1092</v>
      </c>
      <c r="C8907" t="s">
        <v>12202</v>
      </c>
      <c r="D8907" t="s">
        <v>12202</v>
      </c>
      <c r="E8907">
        <v>40.8481</v>
      </c>
      <c r="F8907">
        <v>-84.3368</v>
      </c>
      <c r="G8907" t="s">
        <v>11356</v>
      </c>
      <c r="H8907" t="str">
        <f>IFERROR(VLOOKUP(I8907,'country(26mar)'!C$2:D$251,2,FALSE),"")</f>
        <v>base.us</v>
      </c>
      <c r="I8907" t="s">
        <v>11357</v>
      </c>
      <c r="J8907" t="s">
        <v>11358</v>
      </c>
      <c r="K8907" t="s">
        <v>11373</v>
      </c>
      <c r="L8907" t="str">
        <f>CONCATENATE(G8907," ",K8907)</f>
        <v>United States Ohio</v>
      </c>
      <c r="M8907" t="str">
        <f>IFERROR(VLOOKUP(L8907,'State(need_input)'!I$2:J$3992,2,FALSE),"")</f>
        <v>base.state_us_30</v>
      </c>
      <c r="O8907">
        <v>7304</v>
      </c>
      <c r="P8907">
        <v>1840007172</v>
      </c>
    </row>
    <row r="8908" spans="1:16">
      <c r="A8908" s="5" t="str">
        <f>CONCATENATE("rdx_city_",J8908,"_",B8908)</f>
        <v>rdx_city_USA_1093</v>
      </c>
      <c r="B8908">
        <f>IF(I8908=I8907,B8907+1,1)</f>
        <v>1093</v>
      </c>
      <c r="C8908" t="s">
        <v>12203</v>
      </c>
      <c r="D8908" t="s">
        <v>12203</v>
      </c>
      <c r="E8908">
        <v>26.455</v>
      </c>
      <c r="F8908">
        <v>-80.0905</v>
      </c>
      <c r="G8908" t="s">
        <v>11356</v>
      </c>
      <c r="H8908" t="str">
        <f>IFERROR(VLOOKUP(I8908,'country(26mar)'!C$2:D$251,2,FALSE),"")</f>
        <v>base.us</v>
      </c>
      <c r="I8908" t="s">
        <v>11357</v>
      </c>
      <c r="J8908" t="s">
        <v>11358</v>
      </c>
      <c r="K8908" t="s">
        <v>11435</v>
      </c>
      <c r="L8908" t="str">
        <f>CONCATENATE(G8908," ",K8908)</f>
        <v>United States Florida</v>
      </c>
      <c r="M8908" t="str">
        <f>IFERROR(VLOOKUP(L8908,'State(need_input)'!I$2:J$3992,2,FALSE),"")</f>
        <v>base.state_us_10</v>
      </c>
      <c r="O8908">
        <v>68749</v>
      </c>
      <c r="P8908">
        <v>1840015123</v>
      </c>
    </row>
    <row r="8909" spans="1:16">
      <c r="A8909" s="5" t="str">
        <f>CONCATENATE("rdx_city_",J8909,"_",B8909)</f>
        <v>rdx_city_USA_1094</v>
      </c>
      <c r="B8909">
        <f>IF(I8909=I8908,B8908+1,1)</f>
        <v>1094</v>
      </c>
      <c r="C8909" t="s">
        <v>7401</v>
      </c>
      <c r="D8909" t="s">
        <v>7401</v>
      </c>
      <c r="E8909">
        <v>38.7561</v>
      </c>
      <c r="F8909">
        <v>-108.0773</v>
      </c>
      <c r="G8909" t="s">
        <v>11356</v>
      </c>
      <c r="H8909" t="str">
        <f>IFERROR(VLOOKUP(I8909,'country(26mar)'!C$2:D$251,2,FALSE),"")</f>
        <v>base.us</v>
      </c>
      <c r="I8909" t="s">
        <v>11357</v>
      </c>
      <c r="J8909" t="s">
        <v>11358</v>
      </c>
      <c r="K8909" t="s">
        <v>11396</v>
      </c>
      <c r="L8909" t="str">
        <f>CONCATENATE(G8909," ",K8909)</f>
        <v>United States Colorado</v>
      </c>
      <c r="M8909" t="str">
        <f>IFERROR(VLOOKUP(L8909,'State(need_input)'!I$2:J$3992,2,FALSE),"")</f>
        <v>base.state_us_6</v>
      </c>
      <c r="O8909">
        <v>7767</v>
      </c>
      <c r="P8909">
        <v>1840018820</v>
      </c>
    </row>
    <row r="8910" spans="1:16">
      <c r="A8910" s="5" t="str">
        <f>CONCATENATE("rdx_city_",J8910,"_",B8910)</f>
        <v>rdx_city_USA_1095</v>
      </c>
      <c r="B8910">
        <f>IF(I8910=I8909,B8909+1,1)</f>
        <v>1095</v>
      </c>
      <c r="C8910" t="s">
        <v>12204</v>
      </c>
      <c r="D8910" t="s">
        <v>12204</v>
      </c>
      <c r="E8910">
        <v>28.905</v>
      </c>
      <c r="F8910">
        <v>-81.2136</v>
      </c>
      <c r="G8910" t="s">
        <v>11356</v>
      </c>
      <c r="H8910" t="str">
        <f>IFERROR(VLOOKUP(I8910,'country(26mar)'!C$2:D$251,2,FALSE),"")</f>
        <v>base.us</v>
      </c>
      <c r="I8910" t="s">
        <v>11357</v>
      </c>
      <c r="J8910" t="s">
        <v>11358</v>
      </c>
      <c r="K8910" t="s">
        <v>11435</v>
      </c>
      <c r="L8910" t="str">
        <f>CONCATENATE(G8910," ",K8910)</f>
        <v>United States Florida</v>
      </c>
      <c r="M8910" t="str">
        <f>IFERROR(VLOOKUP(L8910,'State(need_input)'!I$2:J$3992,2,FALSE),"")</f>
        <v>base.state_us_10</v>
      </c>
      <c r="O8910">
        <v>194061</v>
      </c>
      <c r="P8910">
        <v>1840015072</v>
      </c>
    </row>
    <row r="8911" spans="1:16">
      <c r="A8911" s="5" t="str">
        <f>CONCATENATE("rdx_city_",J8911,"_",B8911)</f>
        <v>rdx_city_USA_1096</v>
      </c>
      <c r="B8911">
        <f>IF(I8911=I8910,B8910+1,1)</f>
        <v>1096</v>
      </c>
      <c r="C8911" t="s">
        <v>12205</v>
      </c>
      <c r="D8911" t="s">
        <v>12205</v>
      </c>
      <c r="E8911">
        <v>40.955</v>
      </c>
      <c r="F8911">
        <v>-73.9567</v>
      </c>
      <c r="G8911" t="s">
        <v>11356</v>
      </c>
      <c r="H8911" t="str">
        <f>IFERROR(VLOOKUP(I8911,'country(26mar)'!C$2:D$251,2,FALSE),"")</f>
        <v>base.us</v>
      </c>
      <c r="I8911" t="s">
        <v>11357</v>
      </c>
      <c r="J8911" t="s">
        <v>11358</v>
      </c>
      <c r="K8911" t="s">
        <v>11370</v>
      </c>
      <c r="L8911" t="str">
        <f>CONCATENATE(G8911," ",K8911)</f>
        <v>United States New Jersey</v>
      </c>
      <c r="M8911" t="str">
        <f>IFERROR(VLOOKUP(L8911,'State(need_input)'!I$2:J$3992,2,FALSE),"")</f>
        <v>base.state_us_25</v>
      </c>
      <c r="O8911">
        <v>5032</v>
      </c>
      <c r="P8911">
        <v>1840003540</v>
      </c>
    </row>
    <row r="8912" spans="1:16">
      <c r="A8912" s="5" t="str">
        <f>CONCATENATE("rdx_city_",J8912,"_",B8912)</f>
        <v>rdx_city_USA_1097</v>
      </c>
      <c r="B8912">
        <f>IF(I8912=I8911,B8911+1,1)</f>
        <v>1097</v>
      </c>
      <c r="C8912" t="s">
        <v>12206</v>
      </c>
      <c r="D8912" t="s">
        <v>12206</v>
      </c>
      <c r="E8912">
        <v>32.2632</v>
      </c>
      <c r="F8912">
        <v>-107.7514</v>
      </c>
      <c r="G8912" t="s">
        <v>11356</v>
      </c>
      <c r="H8912" t="str">
        <f>IFERROR(VLOOKUP(I8912,'country(26mar)'!C$2:D$251,2,FALSE),"")</f>
        <v>base.us</v>
      </c>
      <c r="I8912" t="s">
        <v>11357</v>
      </c>
      <c r="J8912" t="s">
        <v>11358</v>
      </c>
      <c r="K8912" t="s">
        <v>11394</v>
      </c>
      <c r="L8912" t="str">
        <f>CONCATENATE(G8912," ",K8912)</f>
        <v>United States New Mexico</v>
      </c>
      <c r="M8912" t="str">
        <f>IFERROR(VLOOKUP(L8912,'State(need_input)'!I$2:J$3992,2,FALSE),"")</f>
        <v>base.state_us_26</v>
      </c>
      <c r="O8912">
        <v>14228</v>
      </c>
      <c r="P8912">
        <v>1840019458</v>
      </c>
    </row>
    <row r="8913" spans="1:16">
      <c r="A8913" s="5" t="str">
        <f>CONCATENATE("rdx_city_",J8913,"_",B8913)</f>
        <v>rdx_city_USA_1098</v>
      </c>
      <c r="B8913">
        <f>IF(I8913=I8912,B8912+1,1)</f>
        <v>1098</v>
      </c>
      <c r="C8913" t="s">
        <v>12207</v>
      </c>
      <c r="D8913" t="s">
        <v>12207</v>
      </c>
      <c r="E8913">
        <v>32.498</v>
      </c>
      <c r="F8913">
        <v>-87.8298</v>
      </c>
      <c r="G8913" t="s">
        <v>11356</v>
      </c>
      <c r="H8913" t="str">
        <f>IFERROR(VLOOKUP(I8913,'country(26mar)'!C$2:D$251,2,FALSE),"")</f>
        <v>base.us</v>
      </c>
      <c r="I8913" t="s">
        <v>11357</v>
      </c>
      <c r="J8913" t="s">
        <v>11358</v>
      </c>
      <c r="K8913" t="s">
        <v>11389</v>
      </c>
      <c r="L8913" t="str">
        <f>CONCATENATE(G8913," ",K8913)</f>
        <v>United States Alabama</v>
      </c>
      <c r="M8913" t="str">
        <f>IFERROR(VLOOKUP(L8913,'State(need_input)'!I$2:J$3992,2,FALSE),"")</f>
        <v>base.state_us_1</v>
      </c>
      <c r="O8913">
        <v>5907</v>
      </c>
      <c r="P8913">
        <v>1840014897</v>
      </c>
    </row>
    <row r="8914" spans="1:16">
      <c r="A8914" s="5" t="str">
        <f>CONCATENATE("rdx_city_",J8914,"_",B8914)</f>
        <v>rdx_city_USA_1099</v>
      </c>
      <c r="B8914">
        <f>IF(I8914=I8913,B8913+1,1)</f>
        <v>1099</v>
      </c>
      <c r="C8914" t="s">
        <v>12208</v>
      </c>
      <c r="D8914" t="s">
        <v>12208</v>
      </c>
      <c r="E8914">
        <v>30.4743</v>
      </c>
      <c r="F8914">
        <v>-90.9594</v>
      </c>
      <c r="G8914" t="s">
        <v>11356</v>
      </c>
      <c r="H8914" t="str">
        <f>IFERROR(VLOOKUP(I8914,'country(26mar)'!C$2:D$251,2,FALSE),"")</f>
        <v>base.us</v>
      </c>
      <c r="I8914" t="s">
        <v>11357</v>
      </c>
      <c r="J8914" t="s">
        <v>11358</v>
      </c>
      <c r="K8914" t="s">
        <v>11359</v>
      </c>
      <c r="L8914" t="str">
        <f>CONCATENATE(G8914," ",K8914)</f>
        <v>United States Louisiana</v>
      </c>
      <c r="M8914" t="str">
        <f>IFERROR(VLOOKUP(L8914,'State(need_input)'!I$2:J$3992,2,FALSE),"")</f>
        <v>base.state_us_19</v>
      </c>
      <c r="O8914">
        <v>9834</v>
      </c>
      <c r="P8914">
        <v>1840015027</v>
      </c>
    </row>
    <row r="8915" spans="1:16">
      <c r="A8915" s="5" t="str">
        <f>CONCATENATE("rdx_city_",J8915,"_",B8915)</f>
        <v>rdx_city_USA_1100</v>
      </c>
      <c r="B8915">
        <f>IF(I8915=I8914,B8914+1,1)</f>
        <v>1100</v>
      </c>
      <c r="C8915" t="s">
        <v>12209</v>
      </c>
      <c r="D8915" t="s">
        <v>12209</v>
      </c>
      <c r="E8915">
        <v>33.7675</v>
      </c>
      <c r="F8915">
        <v>-96.5807</v>
      </c>
      <c r="G8915" t="s">
        <v>11356</v>
      </c>
      <c r="H8915" t="str">
        <f>IFERROR(VLOOKUP(I8915,'country(26mar)'!C$2:D$251,2,FALSE),"")</f>
        <v>base.us</v>
      </c>
      <c r="I8915" t="s">
        <v>11357</v>
      </c>
      <c r="J8915" t="s">
        <v>11358</v>
      </c>
      <c r="K8915" t="s">
        <v>11365</v>
      </c>
      <c r="L8915" t="str">
        <f>CONCATENATE(G8915," ",K8915)</f>
        <v>United States Texas</v>
      </c>
      <c r="M8915" t="str">
        <f>IFERROR(VLOOKUP(L8915,'State(need_input)'!I$2:J$3992,2,FALSE),"")</f>
        <v>base.state_us_44</v>
      </c>
      <c r="O8915">
        <v>24380</v>
      </c>
      <c r="P8915">
        <v>1840019317</v>
      </c>
    </row>
    <row r="8916" spans="1:16">
      <c r="A8916" s="5" t="str">
        <f>CONCATENATE("rdx_city_",J8916,"_",B8916)</f>
        <v>rdx_city_USA_1101</v>
      </c>
      <c r="B8916">
        <f>IF(I8916=I8915,B8915+1,1)</f>
        <v>1101</v>
      </c>
      <c r="C8916" t="s">
        <v>12209</v>
      </c>
      <c r="D8916" t="s">
        <v>12209</v>
      </c>
      <c r="E8916">
        <v>42.016</v>
      </c>
      <c r="F8916">
        <v>-95.3528</v>
      </c>
      <c r="G8916" t="s">
        <v>11356</v>
      </c>
      <c r="H8916" t="str">
        <f>IFERROR(VLOOKUP(I8916,'country(26mar)'!C$2:D$251,2,FALSE),"")</f>
        <v>base.us</v>
      </c>
      <c r="I8916" t="s">
        <v>11357</v>
      </c>
      <c r="J8916" t="s">
        <v>11358</v>
      </c>
      <c r="K8916" t="s">
        <v>11411</v>
      </c>
      <c r="L8916" t="str">
        <f>CONCATENATE(G8916," ",K8916)</f>
        <v>United States Iowa</v>
      </c>
      <c r="M8916" t="str">
        <f>IFERROR(VLOOKUP(L8916,'State(need_input)'!I$2:J$3992,2,FALSE),"")</f>
        <v>base.state_us_16</v>
      </c>
      <c r="O8916">
        <v>8303</v>
      </c>
      <c r="P8916">
        <v>1840007008</v>
      </c>
    </row>
    <row r="8917" spans="1:16">
      <c r="A8917" s="5" t="str">
        <f>CONCATENATE("rdx_city_",J8917,"_",B8917)</f>
        <v>rdx_city_USA_1102</v>
      </c>
      <c r="B8917">
        <f>IF(I8917=I8916,B8916+1,1)</f>
        <v>1102</v>
      </c>
      <c r="C8917" t="s">
        <v>12210</v>
      </c>
      <c r="D8917" t="s">
        <v>12210</v>
      </c>
      <c r="E8917">
        <v>33.2176</v>
      </c>
      <c r="F8917">
        <v>-97.1421</v>
      </c>
      <c r="G8917" t="s">
        <v>11356</v>
      </c>
      <c r="H8917" t="str">
        <f>IFERROR(VLOOKUP(I8917,'country(26mar)'!C$2:D$251,2,FALSE),"")</f>
        <v>base.us</v>
      </c>
      <c r="I8917" t="s">
        <v>11357</v>
      </c>
      <c r="J8917" t="s">
        <v>11358</v>
      </c>
      <c r="K8917" t="s">
        <v>11365</v>
      </c>
      <c r="L8917" t="str">
        <f>CONCATENATE(G8917," ",K8917)</f>
        <v>United States Texas</v>
      </c>
      <c r="M8917" t="str">
        <f>IFERROR(VLOOKUP(L8917,'State(need_input)'!I$2:J$3992,2,FALSE),"")</f>
        <v>base.state_us_44</v>
      </c>
      <c r="O8917">
        <v>440146</v>
      </c>
      <c r="P8917">
        <v>1840019390</v>
      </c>
    </row>
    <row r="8918" spans="1:16">
      <c r="A8918" s="5" t="str">
        <f>CONCATENATE("rdx_city_",J8918,"_",B8918)</f>
        <v>rdx_city_USA_1103</v>
      </c>
      <c r="B8918">
        <f>IF(I8918=I8917,B8917+1,1)</f>
        <v>1103</v>
      </c>
      <c r="C8918" t="s">
        <v>12211</v>
      </c>
      <c r="D8918" t="s">
        <v>12211</v>
      </c>
      <c r="E8918">
        <v>39.7621</v>
      </c>
      <c r="F8918">
        <v>-104.8759</v>
      </c>
      <c r="G8918" t="s">
        <v>11356</v>
      </c>
      <c r="H8918" t="str">
        <f>IFERROR(VLOOKUP(I8918,'country(26mar)'!C$2:D$251,2,FALSE),"")</f>
        <v>base.us</v>
      </c>
      <c r="I8918" t="s">
        <v>11357</v>
      </c>
      <c r="J8918" t="s">
        <v>11358</v>
      </c>
      <c r="K8918" t="s">
        <v>11396</v>
      </c>
      <c r="L8918" t="str">
        <f>CONCATENATE(G8918," ",K8918)</f>
        <v>United States Colorado</v>
      </c>
      <c r="M8918" t="str">
        <f>IFERROR(VLOOKUP(L8918,'State(need_input)'!I$2:J$3992,2,FALSE),"")</f>
        <v>base.state_us_6</v>
      </c>
      <c r="N8918" t="s">
        <v>23</v>
      </c>
      <c r="O8918">
        <v>2787266</v>
      </c>
      <c r="P8918">
        <v>1840018789</v>
      </c>
    </row>
    <row r="8919" spans="1:16">
      <c r="A8919" s="5" t="str">
        <f>CONCATENATE("rdx_city_",J8919,"_",B8919)</f>
        <v>rdx_city_USA_1104</v>
      </c>
      <c r="B8919">
        <f>IF(I8919=I8918,B8918+1,1)</f>
        <v>1104</v>
      </c>
      <c r="C8919" t="s">
        <v>12212</v>
      </c>
      <c r="D8919" t="s">
        <v>12212</v>
      </c>
      <c r="E8919">
        <v>32.968</v>
      </c>
      <c r="F8919">
        <v>-102.8318</v>
      </c>
      <c r="G8919" t="s">
        <v>11356</v>
      </c>
      <c r="H8919" t="str">
        <f>IFERROR(VLOOKUP(I8919,'country(26mar)'!C$2:D$251,2,FALSE),"")</f>
        <v>base.us</v>
      </c>
      <c r="I8919" t="s">
        <v>11357</v>
      </c>
      <c r="J8919" t="s">
        <v>11358</v>
      </c>
      <c r="K8919" t="s">
        <v>11365</v>
      </c>
      <c r="L8919" t="str">
        <f>CONCATENATE(G8919," ",K8919)</f>
        <v>United States Texas</v>
      </c>
      <c r="M8919" t="str">
        <f>IFERROR(VLOOKUP(L8919,'State(need_input)'!I$2:J$3992,2,FALSE),"")</f>
        <v>base.state_us_44</v>
      </c>
      <c r="O8919">
        <v>5369</v>
      </c>
      <c r="P8919">
        <v>1840022029</v>
      </c>
    </row>
    <row r="8920" spans="1:16">
      <c r="A8920" s="5" t="str">
        <f>CONCATENATE("rdx_city_",J8920,"_",B8920)</f>
        <v>rdx_city_USA_1105</v>
      </c>
      <c r="B8920">
        <f>IF(I8920=I8919,B8919+1,1)</f>
        <v>1105</v>
      </c>
      <c r="C8920" t="s">
        <v>12213</v>
      </c>
      <c r="D8920" t="s">
        <v>12213</v>
      </c>
      <c r="E8920">
        <v>42.9117</v>
      </c>
      <c r="F8920">
        <v>-78.7044</v>
      </c>
      <c r="G8920" t="s">
        <v>11356</v>
      </c>
      <c r="H8920" t="str">
        <f>IFERROR(VLOOKUP(I8920,'country(26mar)'!C$2:D$251,2,FALSE),"")</f>
        <v>base.us</v>
      </c>
      <c r="I8920" t="s">
        <v>11357</v>
      </c>
      <c r="J8920" t="s">
        <v>11358</v>
      </c>
      <c r="K8920" t="s">
        <v>11385</v>
      </c>
      <c r="L8920" t="str">
        <f>CONCATENATE(G8920," ",K8920)</f>
        <v>United States New York</v>
      </c>
      <c r="M8920" t="str">
        <f>IFERROR(VLOOKUP(L8920,'State(need_input)'!I$2:J$3992,2,FALSE),"")</f>
        <v>base.state_us_27</v>
      </c>
      <c r="O8920">
        <v>15193</v>
      </c>
      <c r="P8920">
        <v>1840004397</v>
      </c>
    </row>
    <row r="8921" spans="1:16">
      <c r="A8921" s="5" t="str">
        <f>CONCATENATE("rdx_city_",J8921,"_",B8921)</f>
        <v>rdx_city_USA_1106</v>
      </c>
      <c r="B8921">
        <f>IF(I8921=I8920,B8920+1,1)</f>
        <v>1106</v>
      </c>
      <c r="C8921" t="s">
        <v>11087</v>
      </c>
      <c r="D8921" t="s">
        <v>11087</v>
      </c>
      <c r="E8921">
        <v>41.3265</v>
      </c>
      <c r="F8921">
        <v>-73.0833</v>
      </c>
      <c r="G8921" t="s">
        <v>11356</v>
      </c>
      <c r="H8921" t="str">
        <f>IFERROR(VLOOKUP(I8921,'country(26mar)'!C$2:D$251,2,FALSE),"")</f>
        <v>base.us</v>
      </c>
      <c r="I8921" t="s">
        <v>11357</v>
      </c>
      <c r="J8921" t="s">
        <v>11358</v>
      </c>
      <c r="K8921" t="s">
        <v>11471</v>
      </c>
      <c r="L8921" t="str">
        <f>CONCATENATE(G8921," ",K8921)</f>
        <v>United States Connecticut</v>
      </c>
      <c r="M8921" t="str">
        <f>IFERROR(VLOOKUP(L8921,'State(need_input)'!I$2:J$3992,2,FALSE),"")</f>
        <v>base.state_us_7</v>
      </c>
      <c r="O8921">
        <v>12581</v>
      </c>
      <c r="P8921">
        <v>1840004847</v>
      </c>
    </row>
    <row r="8922" spans="1:16">
      <c r="A8922" s="5" t="str">
        <f>CONCATENATE("rdx_city_",J8922,"_",B8922)</f>
        <v>rdx_city_USA_1107</v>
      </c>
      <c r="B8922">
        <f>IF(I8922=I8921,B8921+1,1)</f>
        <v>1107</v>
      </c>
      <c r="C8922" t="s">
        <v>11087</v>
      </c>
      <c r="D8922" t="s">
        <v>11087</v>
      </c>
      <c r="E8922">
        <v>37.5571</v>
      </c>
      <c r="F8922">
        <v>-97.2552</v>
      </c>
      <c r="G8922" t="s">
        <v>11356</v>
      </c>
      <c r="H8922" t="str">
        <f>IFERROR(VLOOKUP(I8922,'country(26mar)'!C$2:D$251,2,FALSE),"")</f>
        <v>base.us</v>
      </c>
      <c r="I8922" t="s">
        <v>11357</v>
      </c>
      <c r="J8922" t="s">
        <v>11358</v>
      </c>
      <c r="K8922" t="s">
        <v>11366</v>
      </c>
      <c r="L8922" t="str">
        <f>CONCATENATE(G8922," ",K8922)</f>
        <v>United States Kansas</v>
      </c>
      <c r="M8922" t="str">
        <f>IFERROR(VLOOKUP(L8922,'State(need_input)'!I$2:J$3992,2,FALSE),"")</f>
        <v>base.state_us_17</v>
      </c>
      <c r="O8922">
        <v>23673</v>
      </c>
      <c r="P8922">
        <v>1840007569</v>
      </c>
    </row>
    <row r="8923" spans="1:16">
      <c r="A8923" s="5" t="str">
        <f>CONCATENATE("rdx_city_",J8923,"_",B8923)</f>
        <v>rdx_city_USA_1108</v>
      </c>
      <c r="B8923">
        <f>IF(I8923=I8922,B8922+1,1)</f>
        <v>1108</v>
      </c>
      <c r="C8923" t="s">
        <v>12214</v>
      </c>
      <c r="D8923" t="s">
        <v>12214</v>
      </c>
      <c r="E8923">
        <v>30.8467</v>
      </c>
      <c r="F8923">
        <v>-93.2931</v>
      </c>
      <c r="G8923" t="s">
        <v>11356</v>
      </c>
      <c r="H8923" t="str">
        <f>IFERROR(VLOOKUP(I8923,'country(26mar)'!C$2:D$251,2,FALSE),"")</f>
        <v>base.us</v>
      </c>
      <c r="I8923" t="s">
        <v>11357</v>
      </c>
      <c r="J8923" t="s">
        <v>11358</v>
      </c>
      <c r="K8923" t="s">
        <v>11359</v>
      </c>
      <c r="L8923" t="str">
        <f>CONCATENATE(G8923," ",K8923)</f>
        <v>United States Louisiana</v>
      </c>
      <c r="M8923" t="str">
        <f>IFERROR(VLOOKUP(L8923,'State(need_input)'!I$2:J$3992,2,FALSE),"")</f>
        <v>base.state_us_19</v>
      </c>
      <c r="O8923">
        <v>13617</v>
      </c>
      <c r="P8923">
        <v>1840015013</v>
      </c>
    </row>
    <row r="8924" spans="1:16">
      <c r="A8924" s="5" t="str">
        <f>CONCATENATE("rdx_city_",J8924,"_",B8924)</f>
        <v>rdx_city_USA_1109</v>
      </c>
      <c r="B8924">
        <f>IF(I8924=I8923,B8923+1,1)</f>
        <v>1109</v>
      </c>
      <c r="C8924" t="s">
        <v>12215</v>
      </c>
      <c r="D8924" t="s">
        <v>12215</v>
      </c>
      <c r="E8924">
        <v>47.3914</v>
      </c>
      <c r="F8924">
        <v>-122.3154</v>
      </c>
      <c r="G8924" t="s">
        <v>11356</v>
      </c>
      <c r="H8924" t="str">
        <f>IFERROR(VLOOKUP(I8924,'country(26mar)'!C$2:D$251,2,FALSE),"")</f>
        <v>base.us</v>
      </c>
      <c r="I8924" t="s">
        <v>11357</v>
      </c>
      <c r="J8924" t="s">
        <v>11358</v>
      </c>
      <c r="K8924" t="s">
        <v>11361</v>
      </c>
      <c r="L8924" t="str">
        <f>CONCATENATE(G8924," ",K8924)</f>
        <v>United States Washington</v>
      </c>
      <c r="M8924" t="str">
        <f>IFERROR(VLOOKUP(L8924,'State(need_input)'!I$2:J$3992,2,FALSE),"")</f>
        <v>base.state_us_48</v>
      </c>
      <c r="O8924">
        <v>31238</v>
      </c>
      <c r="P8924">
        <v>1840018426</v>
      </c>
    </row>
    <row r="8925" spans="1:16">
      <c r="A8925" s="5" t="str">
        <f>CONCATENATE("rdx_city_",J8925,"_",B8925)</f>
        <v>rdx_city_USA_1110</v>
      </c>
      <c r="B8925">
        <f>IF(I8925=I8924,B8924+1,1)</f>
        <v>1110</v>
      </c>
      <c r="C8925" t="s">
        <v>12215</v>
      </c>
      <c r="D8925" t="s">
        <v>12215</v>
      </c>
      <c r="E8925">
        <v>41.5725</v>
      </c>
      <c r="F8925">
        <v>-93.6104</v>
      </c>
      <c r="G8925" t="s">
        <v>11356</v>
      </c>
      <c r="H8925" t="str">
        <f>IFERROR(VLOOKUP(I8925,'country(26mar)'!C$2:D$251,2,FALSE),"")</f>
        <v>base.us</v>
      </c>
      <c r="I8925" t="s">
        <v>11357</v>
      </c>
      <c r="J8925" t="s">
        <v>11358</v>
      </c>
      <c r="K8925" t="s">
        <v>11411</v>
      </c>
      <c r="L8925" t="str">
        <f>CONCATENATE(G8925," ",K8925)</f>
        <v>United States Iowa</v>
      </c>
      <c r="M8925" t="str">
        <f>IFERROR(VLOOKUP(L8925,'State(need_input)'!I$2:J$3992,2,FALSE),"")</f>
        <v>base.state_us_16</v>
      </c>
      <c r="N8925" t="s">
        <v>23</v>
      </c>
      <c r="O8925">
        <v>481222</v>
      </c>
      <c r="P8925">
        <v>1840007069</v>
      </c>
    </row>
    <row r="8926" spans="1:16">
      <c r="A8926" s="5" t="str">
        <f>CONCATENATE("rdx_city_",J8926,"_",B8926)</f>
        <v>rdx_city_USA_1111</v>
      </c>
      <c r="B8926">
        <f>IF(I8926=I8925,B8925+1,1)</f>
        <v>1111</v>
      </c>
      <c r="C8926" t="s">
        <v>12216</v>
      </c>
      <c r="D8926" t="s">
        <v>12216</v>
      </c>
      <c r="E8926">
        <v>38.5973</v>
      </c>
      <c r="F8926">
        <v>-90.4482</v>
      </c>
      <c r="G8926" t="s">
        <v>11356</v>
      </c>
      <c r="H8926" t="str">
        <f>IFERROR(VLOOKUP(I8926,'country(26mar)'!C$2:D$251,2,FALSE),"")</f>
        <v>base.us</v>
      </c>
      <c r="I8926" t="s">
        <v>11357</v>
      </c>
      <c r="J8926" t="s">
        <v>11358</v>
      </c>
      <c r="K8926" t="s">
        <v>11495</v>
      </c>
      <c r="L8926" t="str">
        <f>CONCATENATE(G8926," ",K8926)</f>
        <v>United States Missouri</v>
      </c>
      <c r="M8926" t="str">
        <f>IFERROR(VLOOKUP(L8926,'State(need_input)'!I$2:J$3992,2,FALSE),"")</f>
        <v>base.state_us_38</v>
      </c>
      <c r="O8926">
        <v>8573</v>
      </c>
      <c r="P8926">
        <v>1840007456</v>
      </c>
    </row>
    <row r="8927" spans="1:16">
      <c r="A8927" s="5" t="str">
        <f>CONCATENATE("rdx_city_",J8927,"_",B8927)</f>
        <v>rdx_city_USA_1112</v>
      </c>
      <c r="B8927">
        <f>IF(I8927=I8926,B8926+1,1)</f>
        <v>1112</v>
      </c>
      <c r="C8927" t="s">
        <v>12217</v>
      </c>
      <c r="D8927" t="s">
        <v>12217</v>
      </c>
      <c r="E8927">
        <v>42.0344</v>
      </c>
      <c r="F8927">
        <v>-87.9008</v>
      </c>
      <c r="G8927" t="s">
        <v>11356</v>
      </c>
      <c r="H8927" t="str">
        <f>IFERROR(VLOOKUP(I8927,'country(26mar)'!C$2:D$251,2,FALSE),"")</f>
        <v>base.us</v>
      </c>
      <c r="I8927" t="s">
        <v>11357</v>
      </c>
      <c r="J8927" t="s">
        <v>11358</v>
      </c>
      <c r="K8927" t="s">
        <v>11376</v>
      </c>
      <c r="L8927" t="str">
        <f>CONCATENATE(G8927," ",K8927)</f>
        <v>United States Illinois</v>
      </c>
      <c r="M8927" t="str">
        <f>IFERROR(VLOOKUP(L8927,'State(need_input)'!I$2:J$3992,2,FALSE),"")</f>
        <v>base.state_us_14</v>
      </c>
      <c r="O8927">
        <v>58193</v>
      </c>
      <c r="P8927">
        <v>1840007032</v>
      </c>
    </row>
    <row r="8928" spans="1:16">
      <c r="A8928" s="5" t="str">
        <f>CONCATENATE("rdx_city_",J8928,"_",B8928)</f>
        <v>rdx_city_USA_1113</v>
      </c>
      <c r="B8928">
        <f>IF(I8928=I8927,B8927+1,1)</f>
        <v>1113</v>
      </c>
      <c r="C8928" t="s">
        <v>12218</v>
      </c>
      <c r="D8928" t="s">
        <v>12218</v>
      </c>
      <c r="E8928">
        <v>33.9551</v>
      </c>
      <c r="F8928">
        <v>-116.543</v>
      </c>
      <c r="G8928" t="s">
        <v>11356</v>
      </c>
      <c r="H8928" t="str">
        <f>IFERROR(VLOOKUP(I8928,'country(26mar)'!C$2:D$251,2,FALSE),"")</f>
        <v>base.us</v>
      </c>
      <c r="I8928" t="s">
        <v>11357</v>
      </c>
      <c r="J8928" t="s">
        <v>11358</v>
      </c>
      <c r="K8928" t="s">
        <v>11379</v>
      </c>
      <c r="L8928" t="str">
        <f>CONCATENATE(G8928," ",K8928)</f>
        <v>United States California</v>
      </c>
      <c r="M8928" t="str">
        <f>IFERROR(VLOOKUP(L8928,'State(need_input)'!I$2:J$3992,2,FALSE),"")</f>
        <v>base.state_us_5</v>
      </c>
      <c r="O8928">
        <v>43730</v>
      </c>
      <c r="P8928">
        <v>1840019306</v>
      </c>
    </row>
    <row r="8929" spans="1:16">
      <c r="A8929" s="5" t="str">
        <f>CONCATENATE("rdx_city_",J8929,"_",B8929)</f>
        <v>rdx_city_USA_1114</v>
      </c>
      <c r="B8929">
        <f>IF(I8929=I8928,B8928+1,1)</f>
        <v>1114</v>
      </c>
      <c r="C8929" t="s">
        <v>12219</v>
      </c>
      <c r="D8929" t="s">
        <v>12219</v>
      </c>
      <c r="E8929">
        <v>32.5992</v>
      </c>
      <c r="F8929">
        <v>-96.8633</v>
      </c>
      <c r="G8929" t="s">
        <v>11356</v>
      </c>
      <c r="H8929" t="str">
        <f>IFERROR(VLOOKUP(I8929,'country(26mar)'!C$2:D$251,2,FALSE),"")</f>
        <v>base.us</v>
      </c>
      <c r="I8929" t="s">
        <v>11357</v>
      </c>
      <c r="J8929" t="s">
        <v>11358</v>
      </c>
      <c r="K8929" t="s">
        <v>11365</v>
      </c>
      <c r="L8929" t="str">
        <f>CONCATENATE(G8929," ",K8929)</f>
        <v>United States Texas</v>
      </c>
      <c r="M8929" t="str">
        <f>IFERROR(VLOOKUP(L8929,'State(need_input)'!I$2:J$3992,2,FALSE),"")</f>
        <v>base.state_us_44</v>
      </c>
      <c r="O8929">
        <v>53568</v>
      </c>
      <c r="P8929">
        <v>1840019441</v>
      </c>
    </row>
    <row r="8930" spans="1:16">
      <c r="A8930" s="5" t="str">
        <f>CONCATENATE("rdx_city_",J8930,"_",B8930)</f>
        <v>rdx_city_USA_1115</v>
      </c>
      <c r="B8930">
        <f>IF(I8930=I8929,B8929+1,1)</f>
        <v>1115</v>
      </c>
      <c r="C8930" t="s">
        <v>12220</v>
      </c>
      <c r="D8930" t="s">
        <v>12220</v>
      </c>
      <c r="E8930">
        <v>30.395</v>
      </c>
      <c r="F8930">
        <v>-86.4701</v>
      </c>
      <c r="G8930" t="s">
        <v>11356</v>
      </c>
      <c r="H8930" t="str">
        <f>IFERROR(VLOOKUP(I8930,'country(26mar)'!C$2:D$251,2,FALSE),"")</f>
        <v>base.us</v>
      </c>
      <c r="I8930" t="s">
        <v>11357</v>
      </c>
      <c r="J8930" t="s">
        <v>11358</v>
      </c>
      <c r="K8930" t="s">
        <v>11435</v>
      </c>
      <c r="L8930" t="str">
        <f>CONCATENATE(G8930," ",K8930)</f>
        <v>United States Florida</v>
      </c>
      <c r="M8930" t="str">
        <f>IFERROR(VLOOKUP(L8930,'State(need_input)'!I$2:J$3992,2,FALSE),"")</f>
        <v>base.state_us_10</v>
      </c>
      <c r="O8930">
        <v>13765</v>
      </c>
      <c r="P8930">
        <v>1840015008</v>
      </c>
    </row>
    <row r="8931" spans="1:16">
      <c r="A8931" s="5" t="str">
        <f>CONCATENATE("rdx_city_",J8931,"_",B8931)</f>
        <v>rdx_city_USA_1116</v>
      </c>
      <c r="B8931">
        <f>IF(I8931=I8930,B8930+1,1)</f>
        <v>1116</v>
      </c>
      <c r="C8931" t="s">
        <v>12221</v>
      </c>
      <c r="D8931" t="s">
        <v>12221</v>
      </c>
      <c r="E8931">
        <v>42.3834</v>
      </c>
      <c r="F8931">
        <v>-83.1024</v>
      </c>
      <c r="G8931" t="s">
        <v>11356</v>
      </c>
      <c r="H8931" t="str">
        <f>IFERROR(VLOOKUP(I8931,'country(26mar)'!C$2:D$251,2,FALSE),"")</f>
        <v>base.us</v>
      </c>
      <c r="I8931" t="s">
        <v>11357</v>
      </c>
      <c r="J8931" t="s">
        <v>11358</v>
      </c>
      <c r="K8931" t="s">
        <v>11381</v>
      </c>
      <c r="L8931" t="str">
        <f>CONCATENATE(G8931," ",K8931)</f>
        <v>United States Michigan</v>
      </c>
      <c r="M8931" t="str">
        <f>IFERROR(VLOOKUP(L8931,'State(need_input)'!I$2:J$3992,2,FALSE),"")</f>
        <v>base.state_us_35</v>
      </c>
      <c r="O8931">
        <v>3522206</v>
      </c>
      <c r="P8931">
        <v>1840003971</v>
      </c>
    </row>
    <row r="8932" spans="1:16">
      <c r="A8932" s="5" t="str">
        <f>CONCATENATE("rdx_city_",J8932,"_",B8932)</f>
        <v>rdx_city_USA_1117</v>
      </c>
      <c r="B8932">
        <f>IF(I8932=I8931,B8931+1,1)</f>
        <v>1117</v>
      </c>
      <c r="C8932" t="s">
        <v>12222</v>
      </c>
      <c r="D8932" t="s">
        <v>12222</v>
      </c>
      <c r="E8932">
        <v>46.806</v>
      </c>
      <c r="F8932">
        <v>-95.845</v>
      </c>
      <c r="G8932" t="s">
        <v>11356</v>
      </c>
      <c r="H8932" t="str">
        <f>IFERROR(VLOOKUP(I8932,'country(26mar)'!C$2:D$251,2,FALSE),"")</f>
        <v>base.us</v>
      </c>
      <c r="I8932" t="s">
        <v>11357</v>
      </c>
      <c r="J8932" t="s">
        <v>11358</v>
      </c>
      <c r="K8932" t="s">
        <v>11400</v>
      </c>
      <c r="L8932" t="str">
        <f>CONCATENATE(G8932," ",K8932)</f>
        <v>United States Minnesota</v>
      </c>
      <c r="M8932" t="str">
        <f>IFERROR(VLOOKUP(L8932,'State(need_input)'!I$2:J$3992,2,FALSE),"")</f>
        <v>base.state_us_36</v>
      </c>
      <c r="O8932">
        <v>8575</v>
      </c>
      <c r="P8932">
        <v>1840006632</v>
      </c>
    </row>
    <row r="8933" spans="1:16">
      <c r="A8933" s="5" t="str">
        <f>CONCATENATE("rdx_city_",J8933,"_",B8933)</f>
        <v>rdx_city_USA_1118</v>
      </c>
      <c r="B8933">
        <f>IF(I8933=I8932,B8932+1,1)</f>
        <v>1118</v>
      </c>
      <c r="C8933" t="s">
        <v>12223</v>
      </c>
      <c r="D8933" t="s">
        <v>12223</v>
      </c>
      <c r="E8933">
        <v>29.1457</v>
      </c>
      <c r="F8933">
        <v>-98.9049</v>
      </c>
      <c r="G8933" t="s">
        <v>11356</v>
      </c>
      <c r="H8933" t="str">
        <f>IFERROR(VLOOKUP(I8933,'country(26mar)'!C$2:D$251,2,FALSE),"")</f>
        <v>base.us</v>
      </c>
      <c r="I8933" t="s">
        <v>11357</v>
      </c>
      <c r="J8933" t="s">
        <v>11358</v>
      </c>
      <c r="K8933" t="s">
        <v>11365</v>
      </c>
      <c r="L8933" t="str">
        <f>CONCATENATE(G8933," ",K8933)</f>
        <v>United States Texas</v>
      </c>
      <c r="M8933" t="str">
        <f>IFERROR(VLOOKUP(L8933,'State(need_input)'!I$2:J$3992,2,FALSE),"")</f>
        <v>base.state_us_44</v>
      </c>
      <c r="O8933">
        <v>6410</v>
      </c>
      <c r="P8933">
        <v>1840019657</v>
      </c>
    </row>
    <row r="8934" spans="1:16">
      <c r="A8934" s="5" t="str">
        <f>CONCATENATE("rdx_city_",J8934,"_",B8934)</f>
        <v>rdx_city_USA_1119</v>
      </c>
      <c r="B8934">
        <f>IF(I8934=I8933,B8933+1,1)</f>
        <v>1119</v>
      </c>
      <c r="C8934" t="s">
        <v>12224</v>
      </c>
      <c r="D8934" t="s">
        <v>12224</v>
      </c>
      <c r="E8934">
        <v>36.793</v>
      </c>
      <c r="F8934">
        <v>-89.9632</v>
      </c>
      <c r="G8934" t="s">
        <v>11356</v>
      </c>
      <c r="H8934" t="str">
        <f>IFERROR(VLOOKUP(I8934,'country(26mar)'!C$2:D$251,2,FALSE),"")</f>
        <v>base.us</v>
      </c>
      <c r="I8934" t="s">
        <v>11357</v>
      </c>
      <c r="J8934" t="s">
        <v>11358</v>
      </c>
      <c r="K8934" t="s">
        <v>11495</v>
      </c>
      <c r="L8934" t="str">
        <f>CONCATENATE(G8934," ",K8934)</f>
        <v>United States Missouri</v>
      </c>
      <c r="M8934" t="str">
        <f>IFERROR(VLOOKUP(L8934,'State(need_input)'!I$2:J$3992,2,FALSE),"")</f>
        <v>base.state_us_38</v>
      </c>
      <c r="O8934">
        <v>9029</v>
      </c>
      <c r="P8934">
        <v>1840007643</v>
      </c>
    </row>
    <row r="8935" spans="1:16">
      <c r="A8935" s="5" t="str">
        <f>CONCATENATE("rdx_city_",J8935,"_",B8935)</f>
        <v>rdx_city_USA_1120</v>
      </c>
      <c r="B8935">
        <f>IF(I8935=I8934,B8934+1,1)</f>
        <v>1120</v>
      </c>
      <c r="C8935" t="s">
        <v>12225</v>
      </c>
      <c r="D8935" t="s">
        <v>12225</v>
      </c>
      <c r="E8935">
        <v>33.9992</v>
      </c>
      <c r="F8935">
        <v>-117.8161</v>
      </c>
      <c r="G8935" t="s">
        <v>11356</v>
      </c>
      <c r="H8935" t="str">
        <f>IFERROR(VLOOKUP(I8935,'country(26mar)'!C$2:D$251,2,FALSE),"")</f>
        <v>base.us</v>
      </c>
      <c r="I8935" t="s">
        <v>11357</v>
      </c>
      <c r="J8935" t="s">
        <v>11358</v>
      </c>
      <c r="K8935" t="s">
        <v>11379</v>
      </c>
      <c r="L8935" t="str">
        <f>CONCATENATE(G8935," ",K8935)</f>
        <v>United States California</v>
      </c>
      <c r="M8935" t="str">
        <f>IFERROR(VLOOKUP(L8935,'State(need_input)'!I$2:J$3992,2,FALSE),"")</f>
        <v>base.state_us_5</v>
      </c>
      <c r="O8935">
        <v>56665</v>
      </c>
      <c r="P8935">
        <v>1840019244</v>
      </c>
    </row>
    <row r="8936" spans="1:16">
      <c r="A8936" s="5" t="str">
        <f>CONCATENATE("rdx_city_",J8936,"_",B8936)</f>
        <v>rdx_city_USA_1121</v>
      </c>
      <c r="B8936">
        <f>IF(I8936=I8935,B8935+1,1)</f>
        <v>1121</v>
      </c>
      <c r="C8936" t="s">
        <v>12226</v>
      </c>
      <c r="D8936" t="s">
        <v>12226</v>
      </c>
      <c r="E8936">
        <v>30.3791</v>
      </c>
      <c r="F8936">
        <v>-89.3707</v>
      </c>
      <c r="G8936" t="s">
        <v>11356</v>
      </c>
      <c r="H8936" t="str">
        <f>IFERROR(VLOOKUP(I8936,'country(26mar)'!C$2:D$251,2,FALSE),"")</f>
        <v>base.us</v>
      </c>
      <c r="I8936" t="s">
        <v>11357</v>
      </c>
      <c r="J8936" t="s">
        <v>11358</v>
      </c>
      <c r="K8936" t="s">
        <v>11452</v>
      </c>
      <c r="L8936" t="str">
        <f>CONCATENATE(G8936," ",K8936)</f>
        <v>United States Mississippi</v>
      </c>
      <c r="M8936" t="str">
        <f>IFERROR(VLOOKUP(L8936,'State(need_input)'!I$2:J$3992,2,FALSE),"")</f>
        <v>base.state_us_37</v>
      </c>
      <c r="O8936">
        <v>7525</v>
      </c>
      <c r="P8936">
        <v>1840013106</v>
      </c>
    </row>
    <row r="8937" spans="1:16">
      <c r="A8937" s="5" t="str">
        <f>CONCATENATE("rdx_city_",J8937,"_",B8937)</f>
        <v>rdx_city_USA_1122</v>
      </c>
      <c r="B8937">
        <f>IF(I8937=I8936,B8936+1,1)</f>
        <v>1122</v>
      </c>
      <c r="C8937" t="s">
        <v>12227</v>
      </c>
      <c r="D8937" t="s">
        <v>12227</v>
      </c>
      <c r="E8937">
        <v>30.4545</v>
      </c>
      <c r="F8937">
        <v>-88.8982</v>
      </c>
      <c r="G8937" t="s">
        <v>11356</v>
      </c>
      <c r="H8937" t="str">
        <f>IFERROR(VLOOKUP(I8937,'country(26mar)'!C$2:D$251,2,FALSE),"")</f>
        <v>base.us</v>
      </c>
      <c r="I8937" t="s">
        <v>11357</v>
      </c>
      <c r="J8937" t="s">
        <v>11358</v>
      </c>
      <c r="K8937" t="s">
        <v>11452</v>
      </c>
      <c r="L8937" t="str">
        <f>CONCATENATE(G8937," ",K8937)</f>
        <v>United States Mississippi</v>
      </c>
      <c r="M8937" t="str">
        <f>IFERROR(VLOOKUP(L8937,'State(need_input)'!I$2:J$3992,2,FALSE),"")</f>
        <v>base.state_us_37</v>
      </c>
      <c r="O8937">
        <v>11610</v>
      </c>
      <c r="P8937">
        <v>1840015023</v>
      </c>
    </row>
    <row r="8938" spans="1:16">
      <c r="A8938" s="5" t="str">
        <f>CONCATENATE("rdx_city_",J8938,"_",B8938)</f>
        <v>rdx_city_USA_1123</v>
      </c>
      <c r="B8938">
        <f>IF(I8938=I8937,B8937+1,1)</f>
        <v>1123</v>
      </c>
      <c r="C8938" t="s">
        <v>12228</v>
      </c>
      <c r="D8938" t="s">
        <v>12228</v>
      </c>
      <c r="E8938">
        <v>29.454</v>
      </c>
      <c r="F8938">
        <v>-95.0586</v>
      </c>
      <c r="G8938" t="s">
        <v>11356</v>
      </c>
      <c r="H8938" t="str">
        <f>IFERROR(VLOOKUP(I8938,'country(26mar)'!C$2:D$251,2,FALSE),"")</f>
        <v>base.us</v>
      </c>
      <c r="I8938" t="s">
        <v>11357</v>
      </c>
      <c r="J8938" t="s">
        <v>11358</v>
      </c>
      <c r="K8938" t="s">
        <v>11365</v>
      </c>
      <c r="L8938" t="str">
        <f>CONCATENATE(G8938," ",K8938)</f>
        <v>United States Texas</v>
      </c>
      <c r="M8938" t="str">
        <f>IFERROR(VLOOKUP(L8938,'State(need_input)'!I$2:J$3992,2,FALSE),"")</f>
        <v>base.state_us_44</v>
      </c>
      <c r="O8938">
        <v>20359</v>
      </c>
      <c r="P8938">
        <v>1840019667</v>
      </c>
    </row>
    <row r="8939" spans="1:16">
      <c r="A8939" s="5" t="str">
        <f>CONCATENATE("rdx_city_",J8939,"_",B8939)</f>
        <v>rdx_city_USA_1124</v>
      </c>
      <c r="B8939">
        <f>IF(I8939=I8938,B8938+1,1)</f>
        <v>1124</v>
      </c>
      <c r="C8939" t="s">
        <v>12228</v>
      </c>
      <c r="D8939" t="s">
        <v>12228</v>
      </c>
      <c r="E8939">
        <v>46.8918</v>
      </c>
      <c r="F8939">
        <v>-102.7925</v>
      </c>
      <c r="G8939" t="s">
        <v>11356</v>
      </c>
      <c r="H8939" t="str">
        <f>IFERROR(VLOOKUP(I8939,'country(26mar)'!C$2:D$251,2,FALSE),"")</f>
        <v>base.us</v>
      </c>
      <c r="I8939" t="s">
        <v>11357</v>
      </c>
      <c r="J8939" t="s">
        <v>11358</v>
      </c>
      <c r="K8939" t="s">
        <v>11675</v>
      </c>
      <c r="L8939" t="str">
        <f>CONCATENATE(G8939," ",K8939)</f>
        <v>United States North Dakota</v>
      </c>
      <c r="M8939" t="str">
        <f>IFERROR(VLOOKUP(L8939,'State(need_input)'!I$2:J$3992,2,FALSE),"")</f>
        <v>base.state_us_29</v>
      </c>
      <c r="O8939">
        <v>21935</v>
      </c>
      <c r="P8939">
        <v>1840000192</v>
      </c>
    </row>
    <row r="8940" spans="1:16">
      <c r="A8940" s="5" t="str">
        <f>CONCATENATE("rdx_city_",J8940,"_",B8940)</f>
        <v>rdx_city_USA_1125</v>
      </c>
      <c r="B8940">
        <f>IF(I8940=I8939,B8939+1,1)</f>
        <v>1125</v>
      </c>
      <c r="C8940" t="s">
        <v>12229</v>
      </c>
      <c r="D8940" t="s">
        <v>12229</v>
      </c>
      <c r="E8940">
        <v>36.0637</v>
      </c>
      <c r="F8940">
        <v>-87.3661</v>
      </c>
      <c r="G8940" t="s">
        <v>11356</v>
      </c>
      <c r="H8940" t="str">
        <f>IFERROR(VLOOKUP(I8940,'country(26mar)'!C$2:D$251,2,FALSE),"")</f>
        <v>base.us</v>
      </c>
      <c r="I8940" t="s">
        <v>11357</v>
      </c>
      <c r="J8940" t="s">
        <v>11358</v>
      </c>
      <c r="K8940" t="s">
        <v>11405</v>
      </c>
      <c r="L8940" t="str">
        <f>CONCATENATE(G8940," ",K8940)</f>
        <v>United States Tennessee</v>
      </c>
      <c r="M8940" t="str">
        <f>IFERROR(VLOOKUP(L8940,'State(need_input)'!I$2:J$3992,2,FALSE),"")</f>
        <v>base.state_us_43</v>
      </c>
      <c r="O8940">
        <v>17085</v>
      </c>
      <c r="P8940">
        <v>1840014468</v>
      </c>
    </row>
    <row r="8941" spans="1:16">
      <c r="A8941" s="5" t="str">
        <f>CONCATENATE("rdx_city_",J8941,"_",B8941)</f>
        <v>rdx_city_USA_1126</v>
      </c>
      <c r="B8941">
        <f>IF(I8941=I8940,B8940+1,1)</f>
        <v>1126</v>
      </c>
      <c r="C8941" t="s">
        <v>12230</v>
      </c>
      <c r="D8941" t="s">
        <v>12230</v>
      </c>
      <c r="E8941">
        <v>41.4683</v>
      </c>
      <c r="F8941">
        <v>-75.6358</v>
      </c>
      <c r="G8941" t="s">
        <v>11356</v>
      </c>
      <c r="H8941" t="str">
        <f>IFERROR(VLOOKUP(I8941,'country(26mar)'!C$2:D$251,2,FALSE),"")</f>
        <v>base.us</v>
      </c>
      <c r="I8941" t="s">
        <v>11357</v>
      </c>
      <c r="J8941" t="s">
        <v>11358</v>
      </c>
      <c r="K8941" t="s">
        <v>11416</v>
      </c>
      <c r="L8941" t="str">
        <f>CONCATENATE(G8941," ",K8941)</f>
        <v>United States Pennsylvania</v>
      </c>
      <c r="M8941" t="str">
        <f>IFERROR(VLOOKUP(L8941,'State(need_input)'!I$2:J$3992,2,FALSE),"")</f>
        <v>base.state_us_39</v>
      </c>
      <c r="O8941">
        <v>5799</v>
      </c>
      <c r="P8941">
        <v>1840003380</v>
      </c>
    </row>
    <row r="8942" spans="1:16">
      <c r="A8942" s="5" t="str">
        <f>CONCATENATE("rdx_city_",J8942,"_",B8942)</f>
        <v>rdx_city_USA_1127</v>
      </c>
      <c r="B8942">
        <f>IF(I8942=I8941,B8941+1,1)</f>
        <v>1127</v>
      </c>
      <c r="C8942" t="s">
        <v>12231</v>
      </c>
      <c r="D8942" t="s">
        <v>12231</v>
      </c>
      <c r="E8942">
        <v>34.423</v>
      </c>
      <c r="F8942">
        <v>-79.369</v>
      </c>
      <c r="G8942" t="s">
        <v>11356</v>
      </c>
      <c r="H8942" t="str">
        <f>IFERROR(VLOOKUP(I8942,'country(26mar)'!C$2:D$251,2,FALSE),"")</f>
        <v>base.us</v>
      </c>
      <c r="I8942" t="s">
        <v>11357</v>
      </c>
      <c r="J8942" t="s">
        <v>11358</v>
      </c>
      <c r="K8942" t="s">
        <v>11360</v>
      </c>
      <c r="L8942" t="str">
        <f>CONCATENATE(G8942," ",K8942)</f>
        <v>United States South Carolina</v>
      </c>
      <c r="M8942" t="str">
        <f>IFERROR(VLOOKUP(L8942,'State(need_input)'!I$2:J$3992,2,FALSE),"")</f>
        <v>base.state_us_41</v>
      </c>
      <c r="O8942">
        <v>9281</v>
      </c>
      <c r="P8942">
        <v>1840014676</v>
      </c>
    </row>
    <row r="8943" spans="1:16">
      <c r="A8943" s="5" t="str">
        <f>CONCATENATE("rdx_city_",J8943,"_",B8943)</f>
        <v>rdx_city_USA_1128</v>
      </c>
      <c r="B8943">
        <f>IF(I8943=I8942,B8942+1,1)</f>
        <v>1128</v>
      </c>
      <c r="C8943" t="s">
        <v>12232</v>
      </c>
      <c r="D8943" t="s">
        <v>12232</v>
      </c>
      <c r="E8943">
        <v>36.5453</v>
      </c>
      <c r="F8943">
        <v>-119.3989</v>
      </c>
      <c r="G8943" t="s">
        <v>11356</v>
      </c>
      <c r="H8943" t="str">
        <f>IFERROR(VLOOKUP(I8943,'country(26mar)'!C$2:D$251,2,FALSE),"")</f>
        <v>base.us</v>
      </c>
      <c r="I8943" t="s">
        <v>11357</v>
      </c>
      <c r="J8943" t="s">
        <v>11358</v>
      </c>
      <c r="K8943" t="s">
        <v>11379</v>
      </c>
      <c r="L8943" t="str">
        <f>CONCATENATE(G8943," ",K8943)</f>
        <v>United States California</v>
      </c>
      <c r="M8943" t="str">
        <f>IFERROR(VLOOKUP(L8943,'State(need_input)'!I$2:J$3992,2,FALSE),"")</f>
        <v>base.state_us_5</v>
      </c>
      <c r="O8943">
        <v>24034</v>
      </c>
      <c r="P8943">
        <v>1840019044</v>
      </c>
    </row>
    <row r="8944" spans="1:16">
      <c r="A8944" s="5" t="str">
        <f>CONCATENATE("rdx_city_",J8944,"_",B8944)</f>
        <v>rdx_city_USA_1129</v>
      </c>
      <c r="B8944">
        <f>IF(I8944=I8943,B8943+1,1)</f>
        <v>1129</v>
      </c>
      <c r="C8944" t="s">
        <v>12233</v>
      </c>
      <c r="D8944" t="s">
        <v>12233</v>
      </c>
      <c r="E8944">
        <v>38.8588</v>
      </c>
      <c r="F8944">
        <v>-76.8885</v>
      </c>
      <c r="G8944" t="s">
        <v>11356</v>
      </c>
      <c r="H8944" t="str">
        <f>IFERROR(VLOOKUP(I8944,'country(26mar)'!C$2:D$251,2,FALSE),"")</f>
        <v>base.us</v>
      </c>
      <c r="I8944" t="s">
        <v>11357</v>
      </c>
      <c r="J8944" t="s">
        <v>11358</v>
      </c>
      <c r="K8944" t="s">
        <v>6003</v>
      </c>
      <c r="L8944" t="str">
        <f>CONCATENATE(G8944," ",K8944)</f>
        <v>United States Maryland</v>
      </c>
      <c r="M8944" t="str">
        <f>IFERROR(VLOOKUP(L8944,'State(need_input)'!I$2:J$3992,2,FALSE),"")</f>
        <v>base.state_us_33</v>
      </c>
      <c r="O8944">
        <v>6022</v>
      </c>
      <c r="P8944">
        <v>1840005972</v>
      </c>
    </row>
    <row r="8945" spans="1:16">
      <c r="A8945" s="5" t="str">
        <f>CONCATENATE("rdx_city_",J8945,"_",B8945)</f>
        <v>rdx_city_USA_1130</v>
      </c>
      <c r="B8945">
        <f>IF(I8945=I8944,B8944+1,1)</f>
        <v>1130</v>
      </c>
      <c r="C8945" t="s">
        <v>12234</v>
      </c>
      <c r="D8945" t="s">
        <v>12234</v>
      </c>
      <c r="E8945">
        <v>38.4466</v>
      </c>
      <c r="F8945">
        <v>-121.825</v>
      </c>
      <c r="G8945" t="s">
        <v>11356</v>
      </c>
      <c r="H8945" t="str">
        <f>IFERROR(VLOOKUP(I8945,'country(26mar)'!C$2:D$251,2,FALSE),"")</f>
        <v>base.us</v>
      </c>
      <c r="I8945" t="s">
        <v>11357</v>
      </c>
      <c r="J8945" t="s">
        <v>11358</v>
      </c>
      <c r="K8945" t="s">
        <v>11379</v>
      </c>
      <c r="L8945" t="str">
        <f>CONCATENATE(G8945," ",K8945)</f>
        <v>United States California</v>
      </c>
      <c r="M8945" t="str">
        <f>IFERROR(VLOOKUP(L8945,'State(need_input)'!I$2:J$3992,2,FALSE),"")</f>
        <v>base.state_us_5</v>
      </c>
      <c r="O8945">
        <v>20304</v>
      </c>
      <c r="P8945">
        <v>1840018859</v>
      </c>
    </row>
    <row r="8946" spans="1:16">
      <c r="A8946" s="5" t="str">
        <f>CONCATENATE("rdx_city_",J8946,"_",B8946)</f>
        <v>rdx_city_USA_1131</v>
      </c>
      <c r="B8946">
        <f>IF(I8946=I8945,B8945+1,1)</f>
        <v>1131</v>
      </c>
      <c r="C8946" t="s">
        <v>12234</v>
      </c>
      <c r="D8946" t="s">
        <v>12234</v>
      </c>
      <c r="E8946">
        <v>41.8437</v>
      </c>
      <c r="F8946">
        <v>-89.4786</v>
      </c>
      <c r="G8946" t="s">
        <v>11356</v>
      </c>
      <c r="H8946" t="str">
        <f>IFERROR(VLOOKUP(I8946,'country(26mar)'!C$2:D$251,2,FALSE),"")</f>
        <v>base.us</v>
      </c>
      <c r="I8946" t="s">
        <v>11357</v>
      </c>
      <c r="J8946" t="s">
        <v>11358</v>
      </c>
      <c r="K8946" t="s">
        <v>11376</v>
      </c>
      <c r="L8946" t="str">
        <f>CONCATENATE(G8946," ",K8946)</f>
        <v>United States Illinois</v>
      </c>
      <c r="M8946" t="str">
        <f>IFERROR(VLOOKUP(L8946,'State(need_input)'!I$2:J$3992,2,FALSE),"")</f>
        <v>base.state_us_14</v>
      </c>
      <c r="O8946">
        <v>16288</v>
      </c>
      <c r="P8946">
        <v>1840007051</v>
      </c>
    </row>
    <row r="8947" spans="1:16">
      <c r="A8947" s="5" t="str">
        <f>CONCATENATE("rdx_city_",J8947,"_",B8947)</f>
        <v>rdx_city_USA_1132</v>
      </c>
      <c r="B8947">
        <f>IF(I8947=I8946,B8946+1,1)</f>
        <v>1132</v>
      </c>
      <c r="C8947" t="s">
        <v>12235</v>
      </c>
      <c r="D8947" t="s">
        <v>12235</v>
      </c>
      <c r="E8947">
        <v>41.0127</v>
      </c>
      <c r="F8947">
        <v>-73.8698</v>
      </c>
      <c r="G8947" t="s">
        <v>11356</v>
      </c>
      <c r="H8947" t="str">
        <f>IFERROR(VLOOKUP(I8947,'country(26mar)'!C$2:D$251,2,FALSE),"")</f>
        <v>base.us</v>
      </c>
      <c r="I8947" t="s">
        <v>11357</v>
      </c>
      <c r="J8947" t="s">
        <v>11358</v>
      </c>
      <c r="K8947" t="s">
        <v>11385</v>
      </c>
      <c r="L8947" t="str">
        <f>CONCATENATE(G8947," ",K8947)</f>
        <v>United States New York</v>
      </c>
      <c r="M8947" t="str">
        <f>IFERROR(VLOOKUP(L8947,'State(need_input)'!I$2:J$3992,2,FALSE),"")</f>
        <v>base.state_us_27</v>
      </c>
      <c r="O8947">
        <v>11147</v>
      </c>
      <c r="P8947">
        <v>1840004952</v>
      </c>
    </row>
    <row r="8948" spans="1:16">
      <c r="A8948" s="5" t="str">
        <f>CONCATENATE("rdx_city_",J8948,"_",B8948)</f>
        <v>rdx_city_USA_1133</v>
      </c>
      <c r="B8948">
        <f>IF(I8948=I8947,B8947+1,1)</f>
        <v>1133</v>
      </c>
      <c r="C8948" t="s">
        <v>12236</v>
      </c>
      <c r="D8948" t="s">
        <v>12236</v>
      </c>
      <c r="E8948">
        <v>37.761</v>
      </c>
      <c r="F8948">
        <v>-100.0182</v>
      </c>
      <c r="G8948" t="s">
        <v>11356</v>
      </c>
      <c r="H8948" t="str">
        <f>IFERROR(VLOOKUP(I8948,'country(26mar)'!C$2:D$251,2,FALSE),"")</f>
        <v>base.us</v>
      </c>
      <c r="I8948" t="s">
        <v>11357</v>
      </c>
      <c r="J8948" t="s">
        <v>11358</v>
      </c>
      <c r="K8948" t="s">
        <v>11366</v>
      </c>
      <c r="L8948" t="str">
        <f>CONCATENATE(G8948," ",K8948)</f>
        <v>United States Kansas</v>
      </c>
      <c r="M8948" t="str">
        <f>IFERROR(VLOOKUP(L8948,'State(need_input)'!I$2:J$3992,2,FALSE),"")</f>
        <v>base.state_us_17</v>
      </c>
      <c r="O8948">
        <v>27696</v>
      </c>
      <c r="P8948">
        <v>1840001684</v>
      </c>
    </row>
    <row r="8949" spans="1:16">
      <c r="A8949" s="5" t="str">
        <f>CONCATENATE("rdx_city_",J8949,"_",B8949)</f>
        <v>rdx_city_USA_1134</v>
      </c>
      <c r="B8949">
        <f>IF(I8949=I8948,B8948+1,1)</f>
        <v>1134</v>
      </c>
      <c r="C8949" t="s">
        <v>12237</v>
      </c>
      <c r="D8949" t="s">
        <v>12237</v>
      </c>
      <c r="E8949">
        <v>41.6284</v>
      </c>
      <c r="F8949">
        <v>-87.5979</v>
      </c>
      <c r="G8949" t="s">
        <v>11356</v>
      </c>
      <c r="H8949" t="str">
        <f>IFERROR(VLOOKUP(I8949,'country(26mar)'!C$2:D$251,2,FALSE),"")</f>
        <v>base.us</v>
      </c>
      <c r="I8949" t="s">
        <v>11357</v>
      </c>
      <c r="J8949" t="s">
        <v>11358</v>
      </c>
      <c r="K8949" t="s">
        <v>11376</v>
      </c>
      <c r="L8949" t="str">
        <f>CONCATENATE(G8949," ",K8949)</f>
        <v>United States Illinois</v>
      </c>
      <c r="M8949" t="str">
        <f>IFERROR(VLOOKUP(L8949,'State(need_input)'!I$2:J$3992,2,FALSE),"")</f>
        <v>base.state_us_14</v>
      </c>
      <c r="O8949">
        <v>22793</v>
      </c>
      <c r="P8949">
        <v>1840011269</v>
      </c>
    </row>
    <row r="8950" spans="1:16">
      <c r="A8950" s="5" t="str">
        <f>CONCATENATE("rdx_city_",J8950,"_",B8950)</f>
        <v>rdx_city_USA_1135</v>
      </c>
      <c r="B8950">
        <f>IF(I8950=I8949,B8949+1,1)</f>
        <v>1135</v>
      </c>
      <c r="C8950" t="s">
        <v>12238</v>
      </c>
      <c r="D8950" t="s">
        <v>12238</v>
      </c>
      <c r="E8950">
        <v>30.0954</v>
      </c>
      <c r="F8950">
        <v>-90.9925</v>
      </c>
      <c r="G8950" t="s">
        <v>11356</v>
      </c>
      <c r="H8950" t="str">
        <f>IFERROR(VLOOKUP(I8950,'country(26mar)'!C$2:D$251,2,FALSE),"")</f>
        <v>base.us</v>
      </c>
      <c r="I8950" t="s">
        <v>11357</v>
      </c>
      <c r="J8950" t="s">
        <v>11358</v>
      </c>
      <c r="K8950" t="s">
        <v>11359</v>
      </c>
      <c r="L8950" t="str">
        <f>CONCATENATE(G8950," ",K8950)</f>
        <v>United States Louisiana</v>
      </c>
      <c r="M8950" t="str">
        <f>IFERROR(VLOOKUP(L8950,'State(need_input)'!I$2:J$3992,2,FALSE),"")</f>
        <v>base.state_us_19</v>
      </c>
      <c r="O8950">
        <v>16035</v>
      </c>
      <c r="P8950">
        <v>1840015045</v>
      </c>
    </row>
    <row r="8951" spans="1:16">
      <c r="A8951" s="5" t="str">
        <f>CONCATENATE("rdx_city_",J8951,"_",B8951)</f>
        <v>rdx_city_USA_1136</v>
      </c>
      <c r="B8951">
        <f>IF(I8951=I8950,B8950+1,1)</f>
        <v>1136</v>
      </c>
      <c r="C8951" t="s">
        <v>12239</v>
      </c>
      <c r="D8951" t="s">
        <v>12239</v>
      </c>
      <c r="E8951">
        <v>26.1468</v>
      </c>
      <c r="F8951">
        <v>-98.056</v>
      </c>
      <c r="G8951" t="s">
        <v>11356</v>
      </c>
      <c r="H8951" t="str">
        <f>IFERROR(VLOOKUP(I8951,'country(26mar)'!C$2:D$251,2,FALSE),"")</f>
        <v>base.us</v>
      </c>
      <c r="I8951" t="s">
        <v>11357</v>
      </c>
      <c r="J8951" t="s">
        <v>11358</v>
      </c>
      <c r="K8951" t="s">
        <v>11365</v>
      </c>
      <c r="L8951" t="str">
        <f>CONCATENATE(G8951," ",K8951)</f>
        <v>United States Texas</v>
      </c>
      <c r="M8951" t="str">
        <f>IFERROR(VLOOKUP(L8951,'State(need_input)'!I$2:J$3992,2,FALSE),"")</f>
        <v>base.state_us_44</v>
      </c>
      <c r="O8951">
        <v>16638</v>
      </c>
      <c r="P8951">
        <v>1840019734</v>
      </c>
    </row>
    <row r="8952" spans="1:16">
      <c r="A8952" s="5" t="str">
        <f>CONCATENATE("rdx_city_",J8952,"_",B8952)</f>
        <v>rdx_city_USA_1137</v>
      </c>
      <c r="B8952">
        <f>IF(I8952=I8951,B8951+1,1)</f>
        <v>1137</v>
      </c>
      <c r="C8952" t="s">
        <v>12240</v>
      </c>
      <c r="D8952" t="s">
        <v>12240</v>
      </c>
      <c r="E8952">
        <v>25.8149</v>
      </c>
      <c r="F8952">
        <v>-80.3565</v>
      </c>
      <c r="G8952" t="s">
        <v>11356</v>
      </c>
      <c r="H8952" t="str">
        <f>IFERROR(VLOOKUP(I8952,'country(26mar)'!C$2:D$251,2,FALSE),"")</f>
        <v>base.us</v>
      </c>
      <c r="I8952" t="s">
        <v>11357</v>
      </c>
      <c r="J8952" t="s">
        <v>11358</v>
      </c>
      <c r="K8952" t="s">
        <v>11435</v>
      </c>
      <c r="L8952" t="str">
        <f>CONCATENATE(G8952," ",K8952)</f>
        <v>United States Florida</v>
      </c>
      <c r="M8952" t="str">
        <f>IFERROR(VLOOKUP(L8952,'State(need_input)'!I$2:J$3992,2,FALSE),"")</f>
        <v>base.state_us_10</v>
      </c>
      <c r="O8952">
        <v>61130</v>
      </c>
      <c r="P8952">
        <v>1840015148</v>
      </c>
    </row>
    <row r="8953" spans="1:16">
      <c r="A8953" s="5" t="str">
        <f>CONCATENATE("rdx_city_",J8953,"_",B8953)</f>
        <v>rdx_city_USA_1138</v>
      </c>
      <c r="B8953">
        <f>IF(I8953=I8952,B8952+1,1)</f>
        <v>1138</v>
      </c>
      <c r="C8953" t="s">
        <v>12241</v>
      </c>
      <c r="D8953" t="s">
        <v>12241</v>
      </c>
      <c r="E8953">
        <v>33.9073</v>
      </c>
      <c r="F8953">
        <v>-84.2711</v>
      </c>
      <c r="G8953" t="s">
        <v>11356</v>
      </c>
      <c r="H8953" t="str">
        <f>IFERROR(VLOOKUP(I8953,'country(26mar)'!C$2:D$251,2,FALSE),"")</f>
        <v>base.us</v>
      </c>
      <c r="I8953" t="s">
        <v>11357</v>
      </c>
      <c r="J8953" t="s">
        <v>11358</v>
      </c>
      <c r="K8953" t="s">
        <v>4020</v>
      </c>
      <c r="L8953" t="str">
        <f>CONCATENATE(G8953," ",K8953)</f>
        <v>United States Georgia</v>
      </c>
      <c r="M8953" t="str">
        <f>IFERROR(VLOOKUP(L8953,'State(need_input)'!I$2:J$3992,2,FALSE),"")</f>
        <v>base.state_us_11</v>
      </c>
      <c r="O8953">
        <v>10540</v>
      </c>
      <c r="P8953">
        <v>1840014778</v>
      </c>
    </row>
    <row r="8954" spans="1:16">
      <c r="A8954" s="5" t="str">
        <f>CONCATENATE("rdx_city_",J8954,"_",B8954)</f>
        <v>rdx_city_USA_1139</v>
      </c>
      <c r="B8954">
        <f>IF(I8954=I8953,B8953+1,1)</f>
        <v>1139</v>
      </c>
      <c r="C8954" t="s">
        <v>12242</v>
      </c>
      <c r="D8954" t="s">
        <v>12242</v>
      </c>
      <c r="E8954">
        <v>40.3941</v>
      </c>
      <c r="F8954">
        <v>-80.0377</v>
      </c>
      <c r="G8954" t="s">
        <v>11356</v>
      </c>
      <c r="H8954" t="str">
        <f>IFERROR(VLOOKUP(I8954,'country(26mar)'!C$2:D$251,2,FALSE),"")</f>
        <v>base.us</v>
      </c>
      <c r="I8954" t="s">
        <v>11357</v>
      </c>
      <c r="J8954" t="s">
        <v>11358</v>
      </c>
      <c r="K8954" t="s">
        <v>11416</v>
      </c>
      <c r="L8954" t="str">
        <f>CONCATENATE(G8954," ",K8954)</f>
        <v>United States Pennsylvania</v>
      </c>
      <c r="M8954" t="str">
        <f>IFERROR(VLOOKUP(L8954,'State(need_input)'!I$2:J$3992,2,FALSE),"")</f>
        <v>base.state_us_39</v>
      </c>
      <c r="O8954">
        <v>8377</v>
      </c>
      <c r="P8954">
        <v>1840001222</v>
      </c>
    </row>
    <row r="8955" spans="1:16">
      <c r="A8955" s="5" t="str">
        <f>CONCATENATE("rdx_city_",J8955,"_",B8955)</f>
        <v>rdx_city_USA_1140</v>
      </c>
      <c r="B8955">
        <f>IF(I8955=I8954,B8954+1,1)</f>
        <v>1140</v>
      </c>
      <c r="C8955" t="s">
        <v>12243</v>
      </c>
      <c r="D8955" t="s">
        <v>12243</v>
      </c>
      <c r="E8955">
        <v>36.9854</v>
      </c>
      <c r="F8955">
        <v>-120.6337</v>
      </c>
      <c r="G8955" t="s">
        <v>11356</v>
      </c>
      <c r="H8955" t="str">
        <f>IFERROR(VLOOKUP(I8955,'country(26mar)'!C$2:D$251,2,FALSE),"")</f>
        <v>base.us</v>
      </c>
      <c r="I8955" t="s">
        <v>11357</v>
      </c>
      <c r="J8955" t="s">
        <v>11358</v>
      </c>
      <c r="K8955" t="s">
        <v>11379</v>
      </c>
      <c r="L8955" t="str">
        <f>CONCATENATE(G8955," ",K8955)</f>
        <v>United States California</v>
      </c>
      <c r="M8955" t="str">
        <f>IFERROR(VLOOKUP(L8955,'State(need_input)'!I$2:J$3992,2,FALSE),"")</f>
        <v>base.state_us_5</v>
      </c>
      <c r="O8955">
        <v>7383</v>
      </c>
      <c r="P8955">
        <v>1840018935</v>
      </c>
    </row>
    <row r="8956" spans="1:16">
      <c r="A8956" s="5" t="str">
        <f>CONCATENATE("rdx_city_",J8956,"_",B8956)</f>
        <v>rdx_city_USA_1141</v>
      </c>
      <c r="B8956">
        <f>IF(I8956=I8955,B8955+1,1)</f>
        <v>1141</v>
      </c>
      <c r="C8956" t="s">
        <v>12244</v>
      </c>
      <c r="D8956" t="s">
        <v>12244</v>
      </c>
      <c r="E8956">
        <v>31.2336</v>
      </c>
      <c r="F8956">
        <v>-85.4068</v>
      </c>
      <c r="G8956" t="s">
        <v>11356</v>
      </c>
      <c r="H8956" t="str">
        <f>IFERROR(VLOOKUP(I8956,'country(26mar)'!C$2:D$251,2,FALSE),"")</f>
        <v>base.us</v>
      </c>
      <c r="I8956" t="s">
        <v>11357</v>
      </c>
      <c r="J8956" t="s">
        <v>11358</v>
      </c>
      <c r="K8956" t="s">
        <v>11389</v>
      </c>
      <c r="L8956" t="str">
        <f>CONCATENATE(G8956," ",K8956)</f>
        <v>United States Alabama</v>
      </c>
      <c r="M8956" t="str">
        <f>IFERROR(VLOOKUP(L8956,'State(need_input)'!I$2:J$3992,2,FALSE),"")</f>
        <v>base.state_us_1</v>
      </c>
      <c r="O8956">
        <v>71620</v>
      </c>
      <c r="P8956">
        <v>1840001518</v>
      </c>
    </row>
    <row r="8957" spans="1:16">
      <c r="A8957" s="5" t="str">
        <f>CONCATENATE("rdx_city_",J8957,"_",B8957)</f>
        <v>rdx_city_USA_1142</v>
      </c>
      <c r="B8957">
        <f>IF(I8957=I8956,B8956+1,1)</f>
        <v>1142</v>
      </c>
      <c r="C8957" t="s">
        <v>5101</v>
      </c>
      <c r="D8957" t="s">
        <v>5101</v>
      </c>
      <c r="E8957">
        <v>42.7541</v>
      </c>
      <c r="F8957">
        <v>-105.3969</v>
      </c>
      <c r="G8957" t="s">
        <v>11356</v>
      </c>
      <c r="H8957" t="str">
        <f>IFERROR(VLOOKUP(I8957,'country(26mar)'!C$2:D$251,2,FALSE),"")</f>
        <v>base.us</v>
      </c>
      <c r="I8957" t="s">
        <v>11357</v>
      </c>
      <c r="J8957" t="s">
        <v>11358</v>
      </c>
      <c r="K8957" t="s">
        <v>11887</v>
      </c>
      <c r="L8957" t="str">
        <f>CONCATENATE(G8957," ",K8957)</f>
        <v>United States Wyoming</v>
      </c>
      <c r="M8957" t="str">
        <f>IFERROR(VLOOKUP(L8957,'State(need_input)'!I$2:J$3992,2,FALSE),"")</f>
        <v>base.state_us_51</v>
      </c>
      <c r="O8957">
        <v>6407</v>
      </c>
      <c r="P8957">
        <v>1840018655</v>
      </c>
    </row>
    <row r="8958" spans="1:16">
      <c r="A8958" s="5" t="str">
        <f>CONCATENATE("rdx_city_",J8958,"_",B8958)</f>
        <v>rdx_city_USA_1143</v>
      </c>
      <c r="B8958">
        <f>IF(I8958=I8957,B8957+1,1)</f>
        <v>1143</v>
      </c>
      <c r="C8958" t="s">
        <v>5101</v>
      </c>
      <c r="D8958" t="s">
        <v>5101</v>
      </c>
      <c r="E8958">
        <v>31.5073</v>
      </c>
      <c r="F8958">
        <v>-82.8543</v>
      </c>
      <c r="G8958" t="s">
        <v>11356</v>
      </c>
      <c r="H8958" t="str">
        <f>IFERROR(VLOOKUP(I8958,'country(26mar)'!C$2:D$251,2,FALSE),"")</f>
        <v>base.us</v>
      </c>
      <c r="I8958" t="s">
        <v>11357</v>
      </c>
      <c r="J8958" t="s">
        <v>11358</v>
      </c>
      <c r="K8958" t="s">
        <v>4020</v>
      </c>
      <c r="L8958" t="str">
        <f>CONCATENATE(G8958," ",K8958)</f>
        <v>United States Georgia</v>
      </c>
      <c r="M8958" t="str">
        <f>IFERROR(VLOOKUP(L8958,'State(need_input)'!I$2:J$3992,2,FALSE),"")</f>
        <v>base.state_us_11</v>
      </c>
      <c r="O8958">
        <v>13960</v>
      </c>
      <c r="P8958">
        <v>1840014946</v>
      </c>
    </row>
    <row r="8959" spans="1:16">
      <c r="A8959" s="5" t="str">
        <f>CONCATENATE("rdx_city_",J8959,"_",B8959)</f>
        <v>rdx_city_USA_1144</v>
      </c>
      <c r="B8959">
        <f>IF(I8959=I8958,B8958+1,1)</f>
        <v>1144</v>
      </c>
      <c r="C8959" t="s">
        <v>5101</v>
      </c>
      <c r="D8959" t="s">
        <v>5101</v>
      </c>
      <c r="E8959">
        <v>31.3602</v>
      </c>
      <c r="F8959">
        <v>-109.5394</v>
      </c>
      <c r="G8959" t="s">
        <v>11356</v>
      </c>
      <c r="H8959" t="str">
        <f>IFERROR(VLOOKUP(I8959,'country(26mar)'!C$2:D$251,2,FALSE),"")</f>
        <v>base.us</v>
      </c>
      <c r="I8959" t="s">
        <v>11357</v>
      </c>
      <c r="J8959" t="s">
        <v>11358</v>
      </c>
      <c r="K8959" t="s">
        <v>11476</v>
      </c>
      <c r="L8959" t="str">
        <f>CONCATENATE(G8959," ",K8959)</f>
        <v>United States Arizona</v>
      </c>
      <c r="M8959" t="str">
        <f>IFERROR(VLOOKUP(L8959,'State(need_input)'!I$2:J$3992,2,FALSE),"")</f>
        <v>base.state_us_3</v>
      </c>
      <c r="O8959">
        <v>16438</v>
      </c>
      <c r="P8959">
        <v>1840019496</v>
      </c>
    </row>
    <row r="8960" spans="1:16">
      <c r="A8960" s="5" t="str">
        <f>CONCATENATE("rdx_city_",J8960,"_",B8960)</f>
        <v>rdx_city_USA_1145</v>
      </c>
      <c r="B8960">
        <f>IF(I8960=I8959,B8959+1,1)</f>
        <v>1145</v>
      </c>
      <c r="C8960" t="s">
        <v>12245</v>
      </c>
      <c r="D8960" t="s">
        <v>12245</v>
      </c>
      <c r="E8960">
        <v>38.2367</v>
      </c>
      <c r="F8960">
        <v>-85.5501</v>
      </c>
      <c r="G8960" t="s">
        <v>11356</v>
      </c>
      <c r="H8960" t="str">
        <f>IFERROR(VLOOKUP(I8960,'country(26mar)'!C$2:D$251,2,FALSE),"")</f>
        <v>base.us</v>
      </c>
      <c r="I8960" t="s">
        <v>11357</v>
      </c>
      <c r="J8960" t="s">
        <v>11358</v>
      </c>
      <c r="K8960" t="s">
        <v>11409</v>
      </c>
      <c r="L8960" t="str">
        <f>CONCATENATE(G8960," ",K8960)</f>
        <v>United States Kentucky</v>
      </c>
      <c r="M8960" t="str">
        <f>IFERROR(VLOOKUP(L8960,'State(need_input)'!I$2:J$3992,2,FALSE),"")</f>
        <v>base.state_us_18</v>
      </c>
      <c r="O8960">
        <v>5728</v>
      </c>
      <c r="P8960">
        <v>1840014294</v>
      </c>
    </row>
    <row r="8961" spans="1:16">
      <c r="A8961" s="5" t="str">
        <f>CONCATENATE("rdx_city_",J8961,"_",B8961)</f>
        <v>rdx_city_USA_1146</v>
      </c>
      <c r="B8961">
        <f>IF(I8961=I8960,B8960+1,1)</f>
        <v>1146</v>
      </c>
      <c r="C8961" t="s">
        <v>12246</v>
      </c>
      <c r="D8961" t="s">
        <v>12246</v>
      </c>
      <c r="E8961">
        <v>33.7384</v>
      </c>
      <c r="F8961">
        <v>-84.7074</v>
      </c>
      <c r="G8961" t="s">
        <v>11356</v>
      </c>
      <c r="H8961" t="str">
        <f>IFERROR(VLOOKUP(I8961,'country(26mar)'!C$2:D$251,2,FALSE),"")</f>
        <v>base.us</v>
      </c>
      <c r="I8961" t="s">
        <v>11357</v>
      </c>
      <c r="J8961" t="s">
        <v>11358</v>
      </c>
      <c r="K8961" t="s">
        <v>4020</v>
      </c>
      <c r="L8961" t="str">
        <f>CONCATENATE(G8961," ",K8961)</f>
        <v>United States Georgia</v>
      </c>
      <c r="M8961" t="str">
        <f>IFERROR(VLOOKUP(L8961,'State(need_input)'!I$2:J$3992,2,FALSE),"")</f>
        <v>base.state_us_11</v>
      </c>
      <c r="O8961">
        <v>33675</v>
      </c>
      <c r="P8961">
        <v>1840014804</v>
      </c>
    </row>
    <row r="8962" spans="1:16">
      <c r="A8962" s="5" t="str">
        <f>CONCATENATE("rdx_city_",J8962,"_",B8962)</f>
        <v>rdx_city_USA_1147</v>
      </c>
      <c r="B8962">
        <f>IF(I8962=I8961,B8961+1,1)</f>
        <v>1147</v>
      </c>
      <c r="C8962" t="s">
        <v>11091</v>
      </c>
      <c r="D8962" t="s">
        <v>11091</v>
      </c>
      <c r="E8962">
        <v>39.1603</v>
      </c>
      <c r="F8962">
        <v>-75.5203</v>
      </c>
      <c r="G8962" t="s">
        <v>11356</v>
      </c>
      <c r="H8962" t="str">
        <f>IFERROR(VLOOKUP(I8962,'country(26mar)'!C$2:D$251,2,FALSE),"")</f>
        <v>base.us</v>
      </c>
      <c r="I8962" t="s">
        <v>11357</v>
      </c>
      <c r="J8962" t="s">
        <v>11358</v>
      </c>
      <c r="K8962" t="s">
        <v>12201</v>
      </c>
      <c r="L8962" t="str">
        <f>CONCATENATE(G8962," ",K8962)</f>
        <v>United States Delaware</v>
      </c>
      <c r="M8962" t="str">
        <f>IFERROR(VLOOKUP(L8962,'State(need_input)'!I$2:J$3992,2,FALSE),"")</f>
        <v>base.state_us_8</v>
      </c>
      <c r="O8962">
        <v>115352</v>
      </c>
      <c r="P8962">
        <v>1840005810</v>
      </c>
    </row>
    <row r="8963" spans="1:16">
      <c r="A8963" s="5" t="str">
        <f>CONCATENATE("rdx_city_",J8963,"_",B8963)</f>
        <v>rdx_city_USA_1148</v>
      </c>
      <c r="B8963">
        <f>IF(I8963=I8962,B8962+1,1)</f>
        <v>1148</v>
      </c>
      <c r="C8963" t="s">
        <v>11091</v>
      </c>
      <c r="D8963" t="s">
        <v>11091</v>
      </c>
      <c r="E8963">
        <v>43.1887</v>
      </c>
      <c r="F8963">
        <v>-70.8845</v>
      </c>
      <c r="G8963" t="s">
        <v>11356</v>
      </c>
      <c r="H8963" t="str">
        <f>IFERROR(VLOOKUP(I8963,'country(26mar)'!C$2:D$251,2,FALSE),"")</f>
        <v>base.us</v>
      </c>
      <c r="I8963" t="s">
        <v>11357</v>
      </c>
      <c r="J8963" t="s">
        <v>11358</v>
      </c>
      <c r="K8963" t="s">
        <v>11646</v>
      </c>
      <c r="L8963" t="str">
        <f>CONCATENATE(G8963," ",K8963)</f>
        <v>United States New Hampshire</v>
      </c>
      <c r="M8963" t="str">
        <f>IFERROR(VLOOKUP(L8963,'State(need_input)'!I$2:J$3992,2,FALSE),"")</f>
        <v>base.state_us_24</v>
      </c>
      <c r="O8963">
        <v>92234</v>
      </c>
      <c r="P8963">
        <v>1840002808</v>
      </c>
    </row>
    <row r="8964" spans="1:16">
      <c r="A8964" s="5" t="str">
        <f>CONCATENATE("rdx_city_",J8964,"_",B8964)</f>
        <v>rdx_city_USA_1149</v>
      </c>
      <c r="B8964">
        <f>IF(I8964=I8963,B8963+1,1)</f>
        <v>1149</v>
      </c>
      <c r="C8964" t="s">
        <v>11091</v>
      </c>
      <c r="D8964" t="s">
        <v>11091</v>
      </c>
      <c r="E8964">
        <v>40.8859</v>
      </c>
      <c r="F8964">
        <v>-74.5597</v>
      </c>
      <c r="G8964" t="s">
        <v>11356</v>
      </c>
      <c r="H8964" t="str">
        <f>IFERROR(VLOOKUP(I8964,'country(26mar)'!C$2:D$251,2,FALSE),"")</f>
        <v>base.us</v>
      </c>
      <c r="I8964" t="s">
        <v>11357</v>
      </c>
      <c r="J8964" t="s">
        <v>11358</v>
      </c>
      <c r="K8964" t="s">
        <v>11370</v>
      </c>
      <c r="L8964" t="str">
        <f>CONCATENATE(G8964," ",K8964)</f>
        <v>United States New Jersey</v>
      </c>
      <c r="M8964" t="str">
        <f>IFERROR(VLOOKUP(L8964,'State(need_input)'!I$2:J$3992,2,FALSE),"")</f>
        <v>base.state_us_25</v>
      </c>
      <c r="O8964">
        <v>18232</v>
      </c>
      <c r="P8964">
        <v>1840003581</v>
      </c>
    </row>
    <row r="8965" spans="1:16">
      <c r="A8965" s="5" t="str">
        <f>CONCATENATE("rdx_city_",J8965,"_",B8965)</f>
        <v>rdx_city_USA_1150</v>
      </c>
      <c r="B8965">
        <f>IF(I8965=I8964,B8964+1,1)</f>
        <v>1150</v>
      </c>
      <c r="C8965" t="s">
        <v>11091</v>
      </c>
      <c r="D8965" t="s">
        <v>11091</v>
      </c>
      <c r="E8965">
        <v>40.0033</v>
      </c>
      <c r="F8965">
        <v>-76.8484</v>
      </c>
      <c r="G8965" t="s">
        <v>11356</v>
      </c>
      <c r="H8965" t="str">
        <f>IFERROR(VLOOKUP(I8965,'country(26mar)'!C$2:D$251,2,FALSE),"")</f>
        <v>base.us</v>
      </c>
      <c r="I8965" t="s">
        <v>11357</v>
      </c>
      <c r="J8965" t="s">
        <v>11358</v>
      </c>
      <c r="K8965" t="s">
        <v>11416</v>
      </c>
      <c r="L8965" t="str">
        <f>CONCATENATE(G8965," ",K8965)</f>
        <v>United States Pennsylvania</v>
      </c>
      <c r="M8965" t="str">
        <f>IFERROR(VLOOKUP(L8965,'State(need_input)'!I$2:J$3992,2,FALSE),"")</f>
        <v>base.state_us_39</v>
      </c>
      <c r="N8965" t="s">
        <v>23</v>
      </c>
      <c r="O8965">
        <v>1991</v>
      </c>
      <c r="P8965">
        <v>1840001442</v>
      </c>
    </row>
    <row r="8966" spans="1:16">
      <c r="A8966" s="5" t="str">
        <f>CONCATENATE("rdx_city_",J8966,"_",B8966)</f>
        <v>rdx_city_USA_1151</v>
      </c>
      <c r="B8966">
        <f>IF(I8966=I8965,B8965+1,1)</f>
        <v>1151</v>
      </c>
      <c r="C8966" t="s">
        <v>11091</v>
      </c>
      <c r="D8966" t="s">
        <v>11091</v>
      </c>
      <c r="E8966">
        <v>40.5302</v>
      </c>
      <c r="F8966">
        <v>-81.4805</v>
      </c>
      <c r="G8966" t="s">
        <v>11356</v>
      </c>
      <c r="H8966" t="str">
        <f>IFERROR(VLOOKUP(I8966,'country(26mar)'!C$2:D$251,2,FALSE),"")</f>
        <v>base.us</v>
      </c>
      <c r="I8966" t="s">
        <v>11357</v>
      </c>
      <c r="J8966" t="s">
        <v>11358</v>
      </c>
      <c r="K8966" t="s">
        <v>11373</v>
      </c>
      <c r="L8966" t="str">
        <f>CONCATENATE(G8966," ",K8966)</f>
        <v>United States Ohio</v>
      </c>
      <c r="M8966" t="str">
        <f>IFERROR(VLOOKUP(L8966,'State(need_input)'!I$2:J$3992,2,FALSE),"")</f>
        <v>base.state_us_30</v>
      </c>
      <c r="O8966">
        <v>12766</v>
      </c>
      <c r="P8966">
        <v>1840007217</v>
      </c>
    </row>
    <row r="8967" spans="1:16">
      <c r="A8967" s="5" t="str">
        <f>CONCATENATE("rdx_city_",J8967,"_",B8967)</f>
        <v>rdx_city_USA_1152</v>
      </c>
      <c r="B8967">
        <f>IF(I8967=I8966,B8966+1,1)</f>
        <v>1152</v>
      </c>
      <c r="C8967" t="s">
        <v>12247</v>
      </c>
      <c r="D8967" t="s">
        <v>12247</v>
      </c>
      <c r="E8967">
        <v>41.9834</v>
      </c>
      <c r="F8967">
        <v>-86.1126</v>
      </c>
      <c r="G8967" t="s">
        <v>11356</v>
      </c>
      <c r="H8967" t="str">
        <f>IFERROR(VLOOKUP(I8967,'country(26mar)'!C$2:D$251,2,FALSE),"")</f>
        <v>base.us</v>
      </c>
      <c r="I8967" t="s">
        <v>11357</v>
      </c>
      <c r="J8967" t="s">
        <v>11358</v>
      </c>
      <c r="K8967" t="s">
        <v>11381</v>
      </c>
      <c r="L8967" t="str">
        <f>CONCATENATE(G8967," ",K8967)</f>
        <v>United States Michigan</v>
      </c>
      <c r="M8967" t="str">
        <f>IFERROR(VLOOKUP(L8967,'State(need_input)'!I$2:J$3992,2,FALSE),"")</f>
        <v>base.state_us_35</v>
      </c>
      <c r="O8967">
        <v>5952</v>
      </c>
      <c r="P8967">
        <v>1840003256</v>
      </c>
    </row>
    <row r="8968" spans="1:16">
      <c r="A8968" s="5" t="str">
        <f>CONCATENATE("rdx_city_",J8968,"_",B8968)</f>
        <v>rdx_city_USA_1153</v>
      </c>
      <c r="B8968">
        <f>IF(I8968=I8967,B8967+1,1)</f>
        <v>1153</v>
      </c>
      <c r="C8968" t="s">
        <v>12248</v>
      </c>
      <c r="D8968" t="s">
        <v>12248</v>
      </c>
      <c r="E8968">
        <v>41.7949</v>
      </c>
      <c r="F8968">
        <v>-88.017</v>
      </c>
      <c r="G8968" t="s">
        <v>11356</v>
      </c>
      <c r="H8968" t="str">
        <f>IFERROR(VLOOKUP(I8968,'country(26mar)'!C$2:D$251,2,FALSE),"")</f>
        <v>base.us</v>
      </c>
      <c r="I8968" t="s">
        <v>11357</v>
      </c>
      <c r="J8968" t="s">
        <v>11358</v>
      </c>
      <c r="K8968" t="s">
        <v>11376</v>
      </c>
      <c r="L8968" t="str">
        <f>CONCATENATE(G8968," ",K8968)</f>
        <v>United States Illinois</v>
      </c>
      <c r="M8968" t="str">
        <f>IFERROR(VLOOKUP(L8968,'State(need_input)'!I$2:J$3992,2,FALSE),"")</f>
        <v>base.state_us_14</v>
      </c>
      <c r="O8968">
        <v>49540</v>
      </c>
      <c r="P8968">
        <v>1840011404</v>
      </c>
    </row>
    <row r="8969" spans="1:16">
      <c r="A8969" s="5" t="str">
        <f>CONCATENATE("rdx_city_",J8969,"_",B8969)</f>
        <v>rdx_city_USA_1154</v>
      </c>
      <c r="B8969">
        <f>IF(I8969=I8968,B8968+1,1)</f>
        <v>1154</v>
      </c>
      <c r="C8969" t="s">
        <v>12249</v>
      </c>
      <c r="D8969" t="s">
        <v>12249</v>
      </c>
      <c r="E8969">
        <v>33.9379</v>
      </c>
      <c r="F8969">
        <v>-118.1312</v>
      </c>
      <c r="G8969" t="s">
        <v>11356</v>
      </c>
      <c r="H8969" t="str">
        <f>IFERROR(VLOOKUP(I8969,'country(26mar)'!C$2:D$251,2,FALSE),"")</f>
        <v>base.us</v>
      </c>
      <c r="I8969" t="s">
        <v>11357</v>
      </c>
      <c r="J8969" t="s">
        <v>11358</v>
      </c>
      <c r="K8969" t="s">
        <v>11379</v>
      </c>
      <c r="L8969" t="str">
        <f>CONCATENATE(G8969," ",K8969)</f>
        <v>United States California</v>
      </c>
      <c r="M8969" t="str">
        <f>IFERROR(VLOOKUP(L8969,'State(need_input)'!I$2:J$3992,2,FALSE),"")</f>
        <v>base.state_us_5</v>
      </c>
      <c r="O8969">
        <v>113092</v>
      </c>
      <c r="P8969">
        <v>1840019245</v>
      </c>
    </row>
    <row r="8970" spans="1:16">
      <c r="A8970" s="5" t="str">
        <f>CONCATENATE("rdx_city_",J8970,"_",B8970)</f>
        <v>rdx_city_USA_1155</v>
      </c>
      <c r="B8970">
        <f>IF(I8970=I8969,B8969+1,1)</f>
        <v>1155</v>
      </c>
      <c r="C8970" t="s">
        <v>12250</v>
      </c>
      <c r="D8970" t="s">
        <v>12250</v>
      </c>
      <c r="E8970">
        <v>40.0076</v>
      </c>
      <c r="F8970">
        <v>-75.7019</v>
      </c>
      <c r="G8970" t="s">
        <v>11356</v>
      </c>
      <c r="H8970" t="str">
        <f>IFERROR(VLOOKUP(I8970,'country(26mar)'!C$2:D$251,2,FALSE),"")</f>
        <v>base.us</v>
      </c>
      <c r="I8970" t="s">
        <v>11357</v>
      </c>
      <c r="J8970" t="s">
        <v>11358</v>
      </c>
      <c r="K8970" t="s">
        <v>11416</v>
      </c>
      <c r="L8970" t="str">
        <f>CONCATENATE(G8970," ",K8970)</f>
        <v>United States Pennsylvania</v>
      </c>
      <c r="M8970" t="str">
        <f>IFERROR(VLOOKUP(L8970,'State(need_input)'!I$2:J$3992,2,FALSE),"")</f>
        <v>base.state_us_39</v>
      </c>
      <c r="O8970">
        <v>7928</v>
      </c>
      <c r="P8970">
        <v>1840001425</v>
      </c>
    </row>
    <row r="8971" spans="1:16">
      <c r="A8971" s="5" t="str">
        <f>CONCATENATE("rdx_city_",J8971,"_",B8971)</f>
        <v>rdx_city_USA_1156</v>
      </c>
      <c r="B8971">
        <f>IF(I8971=I8970,B8970+1,1)</f>
        <v>1156</v>
      </c>
      <c r="C8971" t="s">
        <v>12251</v>
      </c>
      <c r="D8971" t="s">
        <v>12251</v>
      </c>
      <c r="E8971">
        <v>40.314</v>
      </c>
      <c r="F8971">
        <v>-75.128</v>
      </c>
      <c r="G8971" t="s">
        <v>11356</v>
      </c>
      <c r="H8971" t="str">
        <f>IFERROR(VLOOKUP(I8971,'country(26mar)'!C$2:D$251,2,FALSE),"")</f>
        <v>base.us</v>
      </c>
      <c r="I8971" t="s">
        <v>11357</v>
      </c>
      <c r="J8971" t="s">
        <v>11358</v>
      </c>
      <c r="K8971" t="s">
        <v>11416</v>
      </c>
      <c r="L8971" t="str">
        <f>CONCATENATE(G8971," ",K8971)</f>
        <v>United States Pennsylvania</v>
      </c>
      <c r="M8971" t="str">
        <f>IFERROR(VLOOKUP(L8971,'State(need_input)'!I$2:J$3992,2,FALSE),"")</f>
        <v>base.state_us_39</v>
      </c>
      <c r="O8971">
        <v>8315</v>
      </c>
      <c r="P8971">
        <v>1840001320</v>
      </c>
    </row>
    <row r="8972" spans="1:16">
      <c r="A8972" s="5" t="str">
        <f>CONCATENATE("rdx_city_",J8972,"_",B8972)</f>
        <v>rdx_city_USA_1157</v>
      </c>
      <c r="B8972">
        <f>IF(I8972=I8971,B8971+1,1)</f>
        <v>1157</v>
      </c>
      <c r="C8972" t="s">
        <v>12252</v>
      </c>
      <c r="D8972" t="s">
        <v>12252</v>
      </c>
      <c r="E8972">
        <v>40.4956</v>
      </c>
      <c r="F8972">
        <v>-111.8607</v>
      </c>
      <c r="G8972" t="s">
        <v>11356</v>
      </c>
      <c r="H8972" t="str">
        <f>IFERROR(VLOOKUP(I8972,'country(26mar)'!C$2:D$251,2,FALSE),"")</f>
        <v>base.us</v>
      </c>
      <c r="I8972" t="s">
        <v>11357</v>
      </c>
      <c r="J8972" t="s">
        <v>11358</v>
      </c>
      <c r="K8972" t="s">
        <v>11432</v>
      </c>
      <c r="L8972" t="str">
        <f>CONCATENATE(G8972," ",K8972)</f>
        <v>United States Utah</v>
      </c>
      <c r="M8972" t="str">
        <f>IFERROR(VLOOKUP(L8972,'State(need_input)'!I$2:J$3992,2,FALSE),"")</f>
        <v>base.state_us_45</v>
      </c>
      <c r="O8972">
        <v>47710</v>
      </c>
      <c r="P8972">
        <v>1840018747</v>
      </c>
    </row>
    <row r="8973" spans="1:16">
      <c r="A8973" s="5" t="str">
        <f>CONCATENATE("rdx_city_",J8973,"_",B8973)</f>
        <v>rdx_city_USA_1158</v>
      </c>
      <c r="B8973">
        <f>IF(I8973=I8972,B8972+1,1)</f>
        <v>1158</v>
      </c>
      <c r="C8973" t="s">
        <v>12253</v>
      </c>
      <c r="D8973" t="s">
        <v>12253</v>
      </c>
      <c r="E8973">
        <v>41.1225</v>
      </c>
      <c r="F8973">
        <v>-78.7564</v>
      </c>
      <c r="G8973" t="s">
        <v>11356</v>
      </c>
      <c r="H8973" t="str">
        <f>IFERROR(VLOOKUP(I8973,'country(26mar)'!C$2:D$251,2,FALSE),"")</f>
        <v>base.us</v>
      </c>
      <c r="I8973" t="s">
        <v>11357</v>
      </c>
      <c r="J8973" t="s">
        <v>11358</v>
      </c>
      <c r="K8973" t="s">
        <v>11416</v>
      </c>
      <c r="L8973" t="str">
        <f>CONCATENATE(G8973," ",K8973)</f>
        <v>United States Pennsylvania</v>
      </c>
      <c r="M8973" t="str">
        <f>IFERROR(VLOOKUP(L8973,'State(need_input)'!I$2:J$3992,2,FALSE),"")</f>
        <v>base.state_us_39</v>
      </c>
      <c r="O8973">
        <v>11378</v>
      </c>
      <c r="P8973">
        <v>1840035398</v>
      </c>
    </row>
    <row r="8974" spans="1:16">
      <c r="A8974" s="5" t="str">
        <f>CONCATENATE("rdx_city_",J8974,"_",B8974)</f>
        <v>rdx_city_USA_1159</v>
      </c>
      <c r="B8974">
        <f>IF(I8974=I8973,B8973+1,1)</f>
        <v>1159</v>
      </c>
      <c r="C8974" t="s">
        <v>12254</v>
      </c>
      <c r="D8974" t="s">
        <v>12254</v>
      </c>
      <c r="E8974">
        <v>38.0019</v>
      </c>
      <c r="F8974">
        <v>-89.2323</v>
      </c>
      <c r="G8974" t="s">
        <v>11356</v>
      </c>
      <c r="H8974" t="str">
        <f>IFERROR(VLOOKUP(I8974,'country(26mar)'!C$2:D$251,2,FALSE),"")</f>
        <v>base.us</v>
      </c>
      <c r="I8974" t="s">
        <v>11357</v>
      </c>
      <c r="J8974" t="s">
        <v>11358</v>
      </c>
      <c r="K8974" t="s">
        <v>11376</v>
      </c>
      <c r="L8974" t="str">
        <f>CONCATENATE(G8974," ",K8974)</f>
        <v>United States Illinois</v>
      </c>
      <c r="M8974" t="str">
        <f>IFERROR(VLOOKUP(L8974,'State(need_input)'!I$2:J$3992,2,FALSE),"")</f>
        <v>base.state_us_14</v>
      </c>
      <c r="O8974">
        <v>6150</v>
      </c>
      <c r="P8974">
        <v>1840008673</v>
      </c>
    </row>
    <row r="8975" spans="1:16">
      <c r="A8975" s="5" t="str">
        <f>CONCATENATE("rdx_city_",J8975,"_",B8975)</f>
        <v>rdx_city_USA_1160</v>
      </c>
      <c r="B8975">
        <f>IF(I8975=I8974,B8974+1,1)</f>
        <v>1160</v>
      </c>
      <c r="C8975" t="s">
        <v>12255</v>
      </c>
      <c r="D8975" t="s">
        <v>12255</v>
      </c>
      <c r="E8975">
        <v>34.1609</v>
      </c>
      <c r="F8975">
        <v>-117.9505</v>
      </c>
      <c r="G8975" t="s">
        <v>11356</v>
      </c>
      <c r="H8975" t="str">
        <f>IFERROR(VLOOKUP(I8975,'country(26mar)'!C$2:D$251,2,FALSE),"")</f>
        <v>base.us</v>
      </c>
      <c r="I8975" t="s">
        <v>11357</v>
      </c>
      <c r="J8975" t="s">
        <v>11358</v>
      </c>
      <c r="K8975" t="s">
        <v>11379</v>
      </c>
      <c r="L8975" t="str">
        <f>CONCATENATE(G8975," ",K8975)</f>
        <v>United States California</v>
      </c>
      <c r="M8975" t="str">
        <f>IFERROR(VLOOKUP(L8975,'State(need_input)'!I$2:J$3992,2,FALSE),"")</f>
        <v>base.state_us_5</v>
      </c>
      <c r="O8975">
        <v>21757</v>
      </c>
      <c r="P8975">
        <v>1840019246</v>
      </c>
    </row>
    <row r="8976" spans="1:16">
      <c r="A8976" s="5" t="str">
        <f>CONCATENATE("rdx_city_",J8976,"_",B8976)</f>
        <v>rdx_city_USA_1161</v>
      </c>
      <c r="B8976">
        <f>IF(I8976=I8975,B8975+1,1)</f>
        <v>1161</v>
      </c>
      <c r="C8976" t="s">
        <v>5064</v>
      </c>
      <c r="D8976" t="s">
        <v>5064</v>
      </c>
      <c r="E8976">
        <v>37.7161</v>
      </c>
      <c r="F8976">
        <v>-121.8964</v>
      </c>
      <c r="G8976" t="s">
        <v>11356</v>
      </c>
      <c r="H8976" t="str">
        <f>IFERROR(VLOOKUP(I8976,'country(26mar)'!C$2:D$251,2,FALSE),"")</f>
        <v>base.us</v>
      </c>
      <c r="I8976" t="s">
        <v>11357</v>
      </c>
      <c r="J8976" t="s">
        <v>11358</v>
      </c>
      <c r="K8976" t="s">
        <v>11379</v>
      </c>
      <c r="L8976" t="str">
        <f>CONCATENATE(G8976," ",K8976)</f>
        <v>United States California</v>
      </c>
      <c r="M8976" t="str">
        <f>IFERROR(VLOOKUP(L8976,'State(need_input)'!I$2:J$3992,2,FALSE),"")</f>
        <v>base.state_us_5</v>
      </c>
      <c r="O8976">
        <v>60939</v>
      </c>
      <c r="P8976">
        <v>1840018916</v>
      </c>
    </row>
    <row r="8977" spans="1:16">
      <c r="A8977" s="5" t="str">
        <f>CONCATENATE("rdx_city_",J8977,"_",B8977)</f>
        <v>rdx_city_USA_1162</v>
      </c>
      <c r="B8977">
        <f>IF(I8977=I8976,B8976+1,1)</f>
        <v>1162</v>
      </c>
      <c r="C8977" t="s">
        <v>5064</v>
      </c>
      <c r="D8977" t="s">
        <v>5064</v>
      </c>
      <c r="E8977">
        <v>32.5357</v>
      </c>
      <c r="F8977">
        <v>-82.9279</v>
      </c>
      <c r="G8977" t="s">
        <v>11356</v>
      </c>
      <c r="H8977" t="str">
        <f>IFERROR(VLOOKUP(I8977,'country(26mar)'!C$2:D$251,2,FALSE),"")</f>
        <v>base.us</v>
      </c>
      <c r="I8977" t="s">
        <v>11357</v>
      </c>
      <c r="J8977" t="s">
        <v>11358</v>
      </c>
      <c r="K8977" t="s">
        <v>4020</v>
      </c>
      <c r="L8977" t="str">
        <f>CONCATENATE(G8977," ",K8977)</f>
        <v>United States Georgia</v>
      </c>
      <c r="M8977" t="str">
        <f>IFERROR(VLOOKUP(L8977,'State(need_input)'!I$2:J$3992,2,FALSE),"")</f>
        <v>base.state_us_11</v>
      </c>
      <c r="O8977">
        <v>20493</v>
      </c>
      <c r="P8977">
        <v>1840013813</v>
      </c>
    </row>
    <row r="8978" spans="1:16">
      <c r="A8978" s="5" t="str">
        <f>CONCATENATE("rdx_city_",J8978,"_",B8978)</f>
        <v>rdx_city_USA_1163</v>
      </c>
      <c r="B8978">
        <f>IF(I8978=I8977,B8977+1,1)</f>
        <v>1163</v>
      </c>
      <c r="C8978" t="s">
        <v>5064</v>
      </c>
      <c r="D8978" t="s">
        <v>5064</v>
      </c>
      <c r="E8978">
        <v>40.1111</v>
      </c>
      <c r="F8978">
        <v>-83.1452</v>
      </c>
      <c r="G8978" t="s">
        <v>11356</v>
      </c>
      <c r="H8978" t="str">
        <f>IFERROR(VLOOKUP(I8978,'country(26mar)'!C$2:D$251,2,FALSE),"")</f>
        <v>base.us</v>
      </c>
      <c r="I8978" t="s">
        <v>11357</v>
      </c>
      <c r="J8978" t="s">
        <v>11358</v>
      </c>
      <c r="K8978" t="s">
        <v>11373</v>
      </c>
      <c r="L8978" t="str">
        <f>CONCATENATE(G8978," ",K8978)</f>
        <v>United States Ohio</v>
      </c>
      <c r="M8978" t="str">
        <f>IFERROR(VLOOKUP(L8978,'State(need_input)'!I$2:J$3992,2,FALSE),"")</f>
        <v>base.state_us_30</v>
      </c>
      <c r="O8978">
        <v>47619</v>
      </c>
      <c r="P8978">
        <v>1840008389</v>
      </c>
    </row>
    <row r="8979" spans="1:16">
      <c r="A8979" s="5" t="str">
        <f>CONCATENATE("rdx_city_",J8979,"_",B8979)</f>
        <v>rdx_city_USA_1164</v>
      </c>
      <c r="B8979">
        <f>IF(I8979=I8978,B8978+1,1)</f>
        <v>1164</v>
      </c>
      <c r="C8979" t="s">
        <v>12256</v>
      </c>
      <c r="D8979" t="s">
        <v>12256</v>
      </c>
      <c r="E8979">
        <v>42.5007</v>
      </c>
      <c r="F8979">
        <v>-90.7067</v>
      </c>
      <c r="G8979" t="s">
        <v>11356</v>
      </c>
      <c r="H8979" t="str">
        <f>IFERROR(VLOOKUP(I8979,'country(26mar)'!C$2:D$251,2,FALSE),"")</f>
        <v>base.us</v>
      </c>
      <c r="I8979" t="s">
        <v>11357</v>
      </c>
      <c r="J8979" t="s">
        <v>11358</v>
      </c>
      <c r="K8979" t="s">
        <v>11411</v>
      </c>
      <c r="L8979" t="str">
        <f>CONCATENATE(G8979," ",K8979)</f>
        <v>United States Iowa</v>
      </c>
      <c r="M8979" t="str">
        <f>IFERROR(VLOOKUP(L8979,'State(need_input)'!I$2:J$3992,2,FALSE),"")</f>
        <v>base.state_us_16</v>
      </c>
      <c r="O8979">
        <v>68573</v>
      </c>
      <c r="P8979">
        <v>1840000438</v>
      </c>
    </row>
    <row r="8980" spans="1:16">
      <c r="A8980" s="5" t="str">
        <f>CONCATENATE("rdx_city_",J8980,"_",B8980)</f>
        <v>rdx_city_USA_1165</v>
      </c>
      <c r="B8980">
        <f>IF(I8980=I8979,B8979+1,1)</f>
        <v>1165</v>
      </c>
      <c r="C8980" t="s">
        <v>12257</v>
      </c>
      <c r="D8980" t="s">
        <v>12257</v>
      </c>
      <c r="E8980">
        <v>34.0054</v>
      </c>
      <c r="F8980">
        <v>-84.1493</v>
      </c>
      <c r="G8980" t="s">
        <v>11356</v>
      </c>
      <c r="H8980" t="str">
        <f>IFERROR(VLOOKUP(I8980,'country(26mar)'!C$2:D$251,2,FALSE),"")</f>
        <v>base.us</v>
      </c>
      <c r="I8980" t="s">
        <v>11357</v>
      </c>
      <c r="J8980" t="s">
        <v>11358</v>
      </c>
      <c r="K8980" t="s">
        <v>4020</v>
      </c>
      <c r="L8980" t="str">
        <f>CONCATENATE(G8980," ",K8980)</f>
        <v>United States Georgia</v>
      </c>
      <c r="M8980" t="str">
        <f>IFERROR(VLOOKUP(L8980,'State(need_input)'!I$2:J$3992,2,FALSE),"")</f>
        <v>base.state_us_11</v>
      </c>
      <c r="O8980">
        <v>29463</v>
      </c>
      <c r="P8980">
        <v>1840013675</v>
      </c>
    </row>
    <row r="8981" spans="1:16">
      <c r="A8981" s="5" t="str">
        <f>CONCATENATE("rdx_city_",J8981,"_",B8981)</f>
        <v>rdx_city_USA_1166</v>
      </c>
      <c r="B8981">
        <f>IF(I8981=I8980,B8980+1,1)</f>
        <v>1166</v>
      </c>
      <c r="C8981" t="s">
        <v>12257</v>
      </c>
      <c r="D8981" t="s">
        <v>12257</v>
      </c>
      <c r="E8981">
        <v>46.7757</v>
      </c>
      <c r="F8981">
        <v>-92.1392</v>
      </c>
      <c r="G8981" t="s">
        <v>11356</v>
      </c>
      <c r="H8981" t="str">
        <f>IFERROR(VLOOKUP(I8981,'country(26mar)'!C$2:D$251,2,FALSE),"")</f>
        <v>base.us</v>
      </c>
      <c r="I8981" t="s">
        <v>11357</v>
      </c>
      <c r="J8981" t="s">
        <v>11358</v>
      </c>
      <c r="K8981" t="s">
        <v>11400</v>
      </c>
      <c r="L8981" t="str">
        <f>CONCATENATE(G8981," ",K8981)</f>
        <v>United States Minnesota</v>
      </c>
      <c r="M8981" t="str">
        <f>IFERROR(VLOOKUP(L8981,'State(need_input)'!I$2:J$3992,2,FALSE),"")</f>
        <v>base.state_us_36</v>
      </c>
      <c r="O8981">
        <v>120101</v>
      </c>
      <c r="P8981">
        <v>1840007685</v>
      </c>
    </row>
    <row r="8982" spans="1:16">
      <c r="A8982" s="5" t="str">
        <f>CONCATENATE("rdx_city_",J8982,"_",B8982)</f>
        <v>rdx_city_USA_1167</v>
      </c>
      <c r="B8982">
        <f>IF(I8982=I8981,B8981+1,1)</f>
        <v>1167</v>
      </c>
      <c r="C8982" t="s">
        <v>12258</v>
      </c>
      <c r="D8982" t="s">
        <v>12258</v>
      </c>
      <c r="E8982">
        <v>35.8613</v>
      </c>
      <c r="F8982">
        <v>-101.9642</v>
      </c>
      <c r="G8982" t="s">
        <v>11356</v>
      </c>
      <c r="H8982" t="str">
        <f>IFERROR(VLOOKUP(I8982,'country(26mar)'!C$2:D$251,2,FALSE),"")</f>
        <v>base.us</v>
      </c>
      <c r="I8982" t="s">
        <v>11357</v>
      </c>
      <c r="J8982" t="s">
        <v>11358</v>
      </c>
      <c r="K8982" t="s">
        <v>11365</v>
      </c>
      <c r="L8982" t="str">
        <f>CONCATENATE(G8982," ",K8982)</f>
        <v>United States Texas</v>
      </c>
      <c r="M8982" t="str">
        <f>IFERROR(VLOOKUP(L8982,'State(need_input)'!I$2:J$3992,2,FALSE),"")</f>
        <v>base.state_us_44</v>
      </c>
      <c r="O8982">
        <v>14931</v>
      </c>
      <c r="P8982">
        <v>1840019086</v>
      </c>
    </row>
    <row r="8983" spans="1:16">
      <c r="A8983" s="5" t="str">
        <f>CONCATENATE("rdx_city_",J8983,"_",B8983)</f>
        <v>rdx_city_USA_1168</v>
      </c>
      <c r="B8983">
        <f>IF(I8983=I8982,B8982+1,1)</f>
        <v>1168</v>
      </c>
      <c r="C8983" t="s">
        <v>11098</v>
      </c>
      <c r="D8983" t="s">
        <v>11098</v>
      </c>
      <c r="E8983">
        <v>38.567</v>
      </c>
      <c r="F8983">
        <v>-77.3233</v>
      </c>
      <c r="G8983" t="s">
        <v>11356</v>
      </c>
      <c r="H8983" t="str">
        <f>IFERROR(VLOOKUP(I8983,'country(26mar)'!C$2:D$251,2,FALSE),"")</f>
        <v>base.us</v>
      </c>
      <c r="I8983" t="s">
        <v>11357</v>
      </c>
      <c r="J8983" t="s">
        <v>11358</v>
      </c>
      <c r="K8983" t="s">
        <v>11368</v>
      </c>
      <c r="L8983" t="str">
        <f>CONCATENATE(G8983," ",K8983)</f>
        <v>United States Virginia</v>
      </c>
      <c r="M8983" t="str">
        <f>IFERROR(VLOOKUP(L8983,'State(need_input)'!I$2:J$3992,2,FALSE),"")</f>
        <v>base.state_us_47</v>
      </c>
      <c r="O8983">
        <v>5230</v>
      </c>
      <c r="P8983">
        <v>1840006102</v>
      </c>
    </row>
    <row r="8984" spans="1:16">
      <c r="A8984" s="5" t="str">
        <f>CONCATENATE("rdx_city_",J8984,"_",B8984)</f>
        <v>rdx_city_USA_1169</v>
      </c>
      <c r="B8984">
        <f>IF(I8984=I8983,B8983+1,1)</f>
        <v>1169</v>
      </c>
      <c r="C8984" t="s">
        <v>12259</v>
      </c>
      <c r="D8984" t="s">
        <v>12259</v>
      </c>
      <c r="E8984">
        <v>40.9452</v>
      </c>
      <c r="F8984">
        <v>-73.9923</v>
      </c>
      <c r="G8984" t="s">
        <v>11356</v>
      </c>
      <c r="H8984" t="str">
        <f>IFERROR(VLOOKUP(I8984,'country(26mar)'!C$2:D$251,2,FALSE),"")</f>
        <v>base.us</v>
      </c>
      <c r="I8984" t="s">
        <v>11357</v>
      </c>
      <c r="J8984" t="s">
        <v>11358</v>
      </c>
      <c r="K8984" t="s">
        <v>11370</v>
      </c>
      <c r="L8984" t="str">
        <f>CONCATENATE(G8984," ",K8984)</f>
        <v>United States New Jersey</v>
      </c>
      <c r="M8984" t="str">
        <f>IFERROR(VLOOKUP(L8984,'State(need_input)'!I$2:J$3992,2,FALSE),"")</f>
        <v>base.state_us_25</v>
      </c>
      <c r="O8984">
        <v>17998</v>
      </c>
      <c r="P8984">
        <v>1840003541</v>
      </c>
    </row>
    <row r="8985" spans="1:16">
      <c r="A8985" s="5" t="str">
        <f>CONCATENATE("rdx_city_",J8985,"_",B8985)</f>
        <v>rdx_city_USA_1170</v>
      </c>
      <c r="B8985">
        <f>IF(I8985=I8984,B8984+1,1)</f>
        <v>1170</v>
      </c>
      <c r="C8985" t="s">
        <v>12260</v>
      </c>
      <c r="D8985" t="s">
        <v>12260</v>
      </c>
      <c r="E8985">
        <v>38.3688</v>
      </c>
      <c r="F8985">
        <v>-81.7345</v>
      </c>
      <c r="G8985" t="s">
        <v>11356</v>
      </c>
      <c r="H8985" t="str">
        <f>IFERROR(VLOOKUP(I8985,'country(26mar)'!C$2:D$251,2,FALSE),"")</f>
        <v>base.us</v>
      </c>
      <c r="I8985" t="s">
        <v>11357</v>
      </c>
      <c r="J8985" t="s">
        <v>11358</v>
      </c>
      <c r="K8985" t="s">
        <v>11602</v>
      </c>
      <c r="L8985" t="str">
        <f>CONCATENATE(G8985," ",K8985)</f>
        <v>United States West Virginia</v>
      </c>
      <c r="M8985" t="str">
        <f>IFERROR(VLOOKUP(L8985,'State(need_input)'!I$2:J$3992,2,FALSE),"")</f>
        <v>base.state_us_49</v>
      </c>
      <c r="O8985">
        <v>7338</v>
      </c>
      <c r="P8985">
        <v>1840006197</v>
      </c>
    </row>
    <row r="8986" spans="1:16">
      <c r="A8986" s="5" t="str">
        <f>CONCATENATE("rdx_city_",J8986,"_",B8986)</f>
        <v>rdx_city_USA_1171</v>
      </c>
      <c r="B8986">
        <f>IF(I8986=I8985,B8985+1,1)</f>
        <v>1171</v>
      </c>
      <c r="C8986" t="s">
        <v>12261</v>
      </c>
      <c r="D8986" t="s">
        <v>12261</v>
      </c>
      <c r="E8986">
        <v>34.5425</v>
      </c>
      <c r="F8986">
        <v>-97.919</v>
      </c>
      <c r="G8986" t="s">
        <v>11356</v>
      </c>
      <c r="H8986" t="str">
        <f>IFERROR(VLOOKUP(I8986,'country(26mar)'!C$2:D$251,2,FALSE),"")</f>
        <v>base.us</v>
      </c>
      <c r="I8986" t="s">
        <v>11357</v>
      </c>
      <c r="J8986" t="s">
        <v>11358</v>
      </c>
      <c r="K8986" t="s">
        <v>11372</v>
      </c>
      <c r="L8986" t="str">
        <f>CONCATENATE(G8986," ",K8986)</f>
        <v>United States Oklahoma</v>
      </c>
      <c r="M8986" t="str">
        <f>IFERROR(VLOOKUP(L8986,'State(need_input)'!I$2:J$3992,2,FALSE),"")</f>
        <v>base.state_us_31</v>
      </c>
      <c r="O8986">
        <v>20439</v>
      </c>
      <c r="P8986">
        <v>1840019253</v>
      </c>
    </row>
    <row r="8987" spans="1:16">
      <c r="A8987" s="5" t="str">
        <f>CONCATENATE("rdx_city_",J8987,"_",B8987)</f>
        <v>rdx_city_USA_1172</v>
      </c>
      <c r="B8987">
        <f>IF(I8987=I8986,B8986+1,1)</f>
        <v>1172</v>
      </c>
      <c r="C8987" t="s">
        <v>12262</v>
      </c>
      <c r="D8987" t="s">
        <v>12262</v>
      </c>
      <c r="E8987">
        <v>32.646</v>
      </c>
      <c r="F8987">
        <v>-96.9127</v>
      </c>
      <c r="G8987" t="s">
        <v>11356</v>
      </c>
      <c r="H8987" t="str">
        <f>IFERROR(VLOOKUP(I8987,'country(26mar)'!C$2:D$251,2,FALSE),"")</f>
        <v>base.us</v>
      </c>
      <c r="I8987" t="s">
        <v>11357</v>
      </c>
      <c r="J8987" t="s">
        <v>11358</v>
      </c>
      <c r="K8987" t="s">
        <v>11365</v>
      </c>
      <c r="L8987" t="str">
        <f>CONCATENATE(G8987," ",K8987)</f>
        <v>United States Texas</v>
      </c>
      <c r="M8987" t="str">
        <f>IFERROR(VLOOKUP(L8987,'State(need_input)'!I$2:J$3992,2,FALSE),"")</f>
        <v>base.state_us_44</v>
      </c>
      <c r="O8987">
        <v>39487</v>
      </c>
      <c r="P8987">
        <v>1840019442</v>
      </c>
    </row>
    <row r="8988" spans="1:16">
      <c r="A8988" s="5" t="str">
        <f>CONCATENATE("rdx_city_",J8988,"_",B8988)</f>
        <v>rdx_city_USA_1173</v>
      </c>
      <c r="B8988">
        <f>IF(I8988=I8987,B8987+1,1)</f>
        <v>1173</v>
      </c>
      <c r="C8988" t="s">
        <v>7286</v>
      </c>
      <c r="D8988" t="s">
        <v>7286</v>
      </c>
      <c r="E8988">
        <v>28.0328</v>
      </c>
      <c r="F8988">
        <v>-82.7866</v>
      </c>
      <c r="G8988" t="s">
        <v>11356</v>
      </c>
      <c r="H8988" t="str">
        <f>IFERROR(VLOOKUP(I8988,'country(26mar)'!C$2:D$251,2,FALSE),"")</f>
        <v>base.us</v>
      </c>
      <c r="I8988" t="s">
        <v>11357</v>
      </c>
      <c r="J8988" t="s">
        <v>11358</v>
      </c>
      <c r="K8988" t="s">
        <v>11435</v>
      </c>
      <c r="L8988" t="str">
        <f>CONCATENATE(G8988," ",K8988)</f>
        <v>United States Florida</v>
      </c>
      <c r="M8988" t="str">
        <f>IFERROR(VLOOKUP(L8988,'State(need_input)'!I$2:J$3992,2,FALSE),"")</f>
        <v>base.state_us_10</v>
      </c>
      <c r="O8988">
        <v>36545</v>
      </c>
      <c r="P8988">
        <v>1840014144</v>
      </c>
    </row>
    <row r="8989" spans="1:16">
      <c r="A8989" s="5" t="str">
        <f>CONCATENATE("rdx_city_",J8989,"_",B8989)</f>
        <v>rdx_city_USA_1174</v>
      </c>
      <c r="B8989">
        <f>IF(I8989=I8988,B8988+1,1)</f>
        <v>1174</v>
      </c>
      <c r="C8989" t="s">
        <v>12263</v>
      </c>
      <c r="D8989" t="s">
        <v>12263</v>
      </c>
      <c r="E8989">
        <v>40.5903</v>
      </c>
      <c r="F8989">
        <v>-74.4656</v>
      </c>
      <c r="G8989" t="s">
        <v>11356</v>
      </c>
      <c r="H8989" t="str">
        <f>IFERROR(VLOOKUP(I8989,'country(26mar)'!C$2:D$251,2,FALSE),"")</f>
        <v>base.us</v>
      </c>
      <c r="I8989" t="s">
        <v>11357</v>
      </c>
      <c r="J8989" t="s">
        <v>11358</v>
      </c>
      <c r="K8989" t="s">
        <v>11370</v>
      </c>
      <c r="L8989" t="str">
        <f>CONCATENATE(G8989," ",K8989)</f>
        <v>United States New Jersey</v>
      </c>
      <c r="M8989" t="str">
        <f>IFERROR(VLOOKUP(L8989,'State(need_input)'!I$2:J$3992,2,FALSE),"")</f>
        <v>base.state_us_25</v>
      </c>
      <c r="O8989">
        <v>7407</v>
      </c>
      <c r="P8989">
        <v>1840003634</v>
      </c>
    </row>
    <row r="8990" spans="1:16">
      <c r="A8990" s="5" t="str">
        <f>CONCATENATE("rdx_city_",J8990,"_",B8990)</f>
        <v>rdx_city_USA_1175</v>
      </c>
      <c r="B8990">
        <f>IF(I8990=I8989,B8989+1,1)</f>
        <v>1175</v>
      </c>
      <c r="C8990" t="s">
        <v>12264</v>
      </c>
      <c r="D8990" t="s">
        <v>12264</v>
      </c>
      <c r="E8990">
        <v>42.4803</v>
      </c>
      <c r="F8990">
        <v>-79.3323</v>
      </c>
      <c r="G8990" t="s">
        <v>11356</v>
      </c>
      <c r="H8990" t="str">
        <f>IFERROR(VLOOKUP(I8990,'country(26mar)'!C$2:D$251,2,FALSE),"")</f>
        <v>base.us</v>
      </c>
      <c r="I8990" t="s">
        <v>11357</v>
      </c>
      <c r="J8990" t="s">
        <v>11358</v>
      </c>
      <c r="K8990" t="s">
        <v>11385</v>
      </c>
      <c r="L8990" t="str">
        <f>CONCATENATE(G8990," ",K8990)</f>
        <v>United States New York</v>
      </c>
      <c r="M8990" t="str">
        <f>IFERROR(VLOOKUP(L8990,'State(need_input)'!I$2:J$3992,2,FALSE),"")</f>
        <v>base.state_us_27</v>
      </c>
      <c r="O8990">
        <v>24061</v>
      </c>
      <c r="P8990">
        <v>1840000445</v>
      </c>
    </row>
    <row r="8991" spans="1:16">
      <c r="A8991" s="5" t="str">
        <f>CONCATENATE("rdx_city_",J8991,"_",B8991)</f>
        <v>rdx_city_USA_1176</v>
      </c>
      <c r="B8991">
        <f>IF(I8991=I8990,B8990+1,1)</f>
        <v>1176</v>
      </c>
      <c r="C8991" t="s">
        <v>12265</v>
      </c>
      <c r="D8991" t="s">
        <v>12265</v>
      </c>
      <c r="E8991">
        <v>41.4153</v>
      </c>
      <c r="F8991">
        <v>-75.6072</v>
      </c>
      <c r="G8991" t="s">
        <v>11356</v>
      </c>
      <c r="H8991" t="str">
        <f>IFERROR(VLOOKUP(I8991,'country(26mar)'!C$2:D$251,2,FALSE),"")</f>
        <v>base.us</v>
      </c>
      <c r="I8991" t="s">
        <v>11357</v>
      </c>
      <c r="J8991" t="s">
        <v>11358</v>
      </c>
      <c r="K8991" t="s">
        <v>11416</v>
      </c>
      <c r="L8991" t="str">
        <f>CONCATENATE(G8991," ",K8991)</f>
        <v>United States Pennsylvania</v>
      </c>
      <c r="M8991" t="str">
        <f>IFERROR(VLOOKUP(L8991,'State(need_input)'!I$2:J$3992,2,FALSE),"")</f>
        <v>base.state_us_39</v>
      </c>
      <c r="O8991">
        <v>13069</v>
      </c>
      <c r="P8991">
        <v>1840003381</v>
      </c>
    </row>
    <row r="8992" spans="1:16">
      <c r="A8992" s="5" t="str">
        <f>CONCATENATE("rdx_city_",J8992,"_",B8992)</f>
        <v>rdx_city_USA_1177</v>
      </c>
      <c r="B8992">
        <f>IF(I8992=I8991,B8991+1,1)</f>
        <v>1177</v>
      </c>
      <c r="C8992" t="s">
        <v>12266</v>
      </c>
      <c r="D8992" t="s">
        <v>12266</v>
      </c>
      <c r="E8992">
        <v>35.3113</v>
      </c>
      <c r="F8992">
        <v>-78.6129</v>
      </c>
      <c r="G8992" t="s">
        <v>11356</v>
      </c>
      <c r="H8992" t="str">
        <f>IFERROR(VLOOKUP(I8992,'country(26mar)'!C$2:D$251,2,FALSE),"")</f>
        <v>base.us</v>
      </c>
      <c r="I8992" t="s">
        <v>11357</v>
      </c>
      <c r="J8992" t="s">
        <v>11358</v>
      </c>
      <c r="K8992" t="s">
        <v>11362</v>
      </c>
      <c r="L8992" t="str">
        <f>CONCATENATE(G8992," ",K8992)</f>
        <v>United States North Carolina</v>
      </c>
      <c r="M8992" t="str">
        <f>IFERROR(VLOOKUP(L8992,'State(need_input)'!I$2:J$3992,2,FALSE),"")</f>
        <v>base.state_us_28</v>
      </c>
      <c r="O8992">
        <v>15576</v>
      </c>
      <c r="P8992">
        <v>1840013434</v>
      </c>
    </row>
    <row r="8993" spans="1:16">
      <c r="A8993" s="5" t="str">
        <f>CONCATENATE("rdx_city_",J8993,"_",B8993)</f>
        <v>rdx_city_USA_1178</v>
      </c>
      <c r="B8993">
        <f>IF(I8993=I8992,B8992+1,1)</f>
        <v>1178</v>
      </c>
      <c r="C8993" t="s">
        <v>12267</v>
      </c>
      <c r="D8993" t="s">
        <v>12267</v>
      </c>
      <c r="E8993">
        <v>33.9418</v>
      </c>
      <c r="F8993">
        <v>-84.3122</v>
      </c>
      <c r="G8993" t="s">
        <v>11356</v>
      </c>
      <c r="H8993" t="str">
        <f>IFERROR(VLOOKUP(I8993,'country(26mar)'!C$2:D$251,2,FALSE),"")</f>
        <v>base.us</v>
      </c>
      <c r="I8993" t="s">
        <v>11357</v>
      </c>
      <c r="J8993" t="s">
        <v>11358</v>
      </c>
      <c r="K8993" t="s">
        <v>4020</v>
      </c>
      <c r="L8993" t="str">
        <f>CONCATENATE(G8993," ",K8993)</f>
        <v>United States Georgia</v>
      </c>
      <c r="M8993" t="str">
        <f>IFERROR(VLOOKUP(L8993,'State(need_input)'!I$2:J$3992,2,FALSE),"")</f>
        <v>base.state_us_11</v>
      </c>
      <c r="O8993">
        <v>49609</v>
      </c>
      <c r="P8993">
        <v>1840022929</v>
      </c>
    </row>
    <row r="8994" spans="1:16">
      <c r="A8994" s="5" t="str">
        <f>CONCATENATE("rdx_city_",J8994,"_",B8994)</f>
        <v>rdx_city_USA_1179</v>
      </c>
      <c r="B8994">
        <f>IF(I8994=I8993,B8993+1,1)</f>
        <v>1179</v>
      </c>
      <c r="C8994" t="s">
        <v>12268</v>
      </c>
      <c r="D8994" t="s">
        <v>12268</v>
      </c>
      <c r="E8994">
        <v>47.1079</v>
      </c>
      <c r="F8994">
        <v>-122.6496</v>
      </c>
      <c r="G8994" t="s">
        <v>11356</v>
      </c>
      <c r="H8994" t="str">
        <f>IFERROR(VLOOKUP(I8994,'country(26mar)'!C$2:D$251,2,FALSE),"")</f>
        <v>base.us</v>
      </c>
      <c r="I8994" t="s">
        <v>11357</v>
      </c>
      <c r="J8994" t="s">
        <v>11358</v>
      </c>
      <c r="K8994" t="s">
        <v>11361</v>
      </c>
      <c r="L8994" t="str">
        <f>CONCATENATE(G8994," ",K8994)</f>
        <v>United States Washington</v>
      </c>
      <c r="M8994" t="str">
        <f>IFERROR(VLOOKUP(L8994,'State(need_input)'!I$2:J$3992,2,FALSE),"")</f>
        <v>base.state_us_48</v>
      </c>
      <c r="O8994">
        <v>9487</v>
      </c>
      <c r="P8994">
        <v>1840018457</v>
      </c>
    </row>
    <row r="8995" spans="1:16">
      <c r="A8995" s="5" t="str">
        <f>CONCATENATE("rdx_city_",J8995,"_",B8995)</f>
        <v>rdx_city_USA_1180</v>
      </c>
      <c r="B8995">
        <f>IF(I8995=I8994,B8994+1,1)</f>
        <v>1180</v>
      </c>
      <c r="C8995" t="s">
        <v>12269</v>
      </c>
      <c r="D8995" t="s">
        <v>12269</v>
      </c>
      <c r="E8995">
        <v>40.3732</v>
      </c>
      <c r="F8995">
        <v>-79.8501</v>
      </c>
      <c r="G8995" t="s">
        <v>11356</v>
      </c>
      <c r="H8995" t="str">
        <f>IFERROR(VLOOKUP(I8995,'country(26mar)'!C$2:D$251,2,FALSE),"")</f>
        <v>base.us</v>
      </c>
      <c r="I8995" t="s">
        <v>11357</v>
      </c>
      <c r="J8995" t="s">
        <v>11358</v>
      </c>
      <c r="K8995" t="s">
        <v>11416</v>
      </c>
      <c r="L8995" t="str">
        <f>CONCATENATE(G8995," ",K8995)</f>
        <v>United States Pennsylvania</v>
      </c>
      <c r="M8995" t="str">
        <f>IFERROR(VLOOKUP(L8995,'State(need_input)'!I$2:J$3992,2,FALSE),"")</f>
        <v>base.state_us_39</v>
      </c>
      <c r="O8995">
        <v>5547</v>
      </c>
      <c r="P8995">
        <v>1840001224</v>
      </c>
    </row>
    <row r="8996" spans="1:16">
      <c r="A8996" s="5" t="str">
        <f>CONCATENATE("rdx_city_",J8996,"_",B8996)</f>
        <v>rdx_city_USA_1181</v>
      </c>
      <c r="B8996">
        <f>IF(I8996=I8995,B8995+1,1)</f>
        <v>1181</v>
      </c>
      <c r="C8996" t="s">
        <v>6686</v>
      </c>
      <c r="D8996" t="s">
        <v>6686</v>
      </c>
      <c r="E8996">
        <v>37.2744</v>
      </c>
      <c r="F8996">
        <v>-107.8701</v>
      </c>
      <c r="G8996" t="s">
        <v>11356</v>
      </c>
      <c r="H8996" t="str">
        <f>IFERROR(VLOOKUP(I8996,'country(26mar)'!C$2:D$251,2,FALSE),"")</f>
        <v>base.us</v>
      </c>
      <c r="I8996" t="s">
        <v>11357</v>
      </c>
      <c r="J8996" t="s">
        <v>11358</v>
      </c>
      <c r="K8996" t="s">
        <v>11396</v>
      </c>
      <c r="L8996" t="str">
        <f>CONCATENATE(G8996," ",K8996)</f>
        <v>United States Colorado</v>
      </c>
      <c r="M8996" t="str">
        <f>IFERROR(VLOOKUP(L8996,'State(need_input)'!I$2:J$3992,2,FALSE),"")</f>
        <v>base.state_us_6</v>
      </c>
      <c r="O8996">
        <v>19662</v>
      </c>
      <c r="P8996">
        <v>1840018929</v>
      </c>
    </row>
    <row r="8997" spans="1:16">
      <c r="A8997" s="5" t="str">
        <f>CONCATENATE("rdx_city_",J8997,"_",B8997)</f>
        <v>rdx_city_USA_1182</v>
      </c>
      <c r="B8997">
        <f>IF(I8997=I8996,B8996+1,1)</f>
        <v>1182</v>
      </c>
      <c r="C8997" t="s">
        <v>12270</v>
      </c>
      <c r="D8997" t="s">
        <v>12270</v>
      </c>
      <c r="E8997">
        <v>33.9957</v>
      </c>
      <c r="F8997">
        <v>-96.3938</v>
      </c>
      <c r="G8997" t="s">
        <v>11356</v>
      </c>
      <c r="H8997" t="str">
        <f>IFERROR(VLOOKUP(I8997,'country(26mar)'!C$2:D$251,2,FALSE),"")</f>
        <v>base.us</v>
      </c>
      <c r="I8997" t="s">
        <v>11357</v>
      </c>
      <c r="J8997" t="s">
        <v>11358</v>
      </c>
      <c r="K8997" t="s">
        <v>11372</v>
      </c>
      <c r="L8997" t="str">
        <f>CONCATENATE(G8997," ",K8997)</f>
        <v>United States Oklahoma</v>
      </c>
      <c r="M8997" t="str">
        <f>IFERROR(VLOOKUP(L8997,'State(need_input)'!I$2:J$3992,2,FALSE),"")</f>
        <v>base.state_us_31</v>
      </c>
      <c r="O8997">
        <v>18375</v>
      </c>
      <c r="P8997">
        <v>1840019280</v>
      </c>
    </row>
    <row r="8998" spans="1:16">
      <c r="A8998" s="5" t="str">
        <f>CONCATENATE("rdx_city_",J8998,"_",B8998)</f>
        <v>rdx_city_USA_1183</v>
      </c>
      <c r="B8998">
        <f>IF(I8998=I8997,B8997+1,1)</f>
        <v>1183</v>
      </c>
      <c r="C8998" t="s">
        <v>11103</v>
      </c>
      <c r="D8998" t="s">
        <v>11103</v>
      </c>
      <c r="E8998">
        <v>35.9797</v>
      </c>
      <c r="F8998">
        <v>-78.9037</v>
      </c>
      <c r="G8998" t="s">
        <v>11356</v>
      </c>
      <c r="H8998" t="str">
        <f>IFERROR(VLOOKUP(I8998,'country(26mar)'!C$2:D$251,2,FALSE),"")</f>
        <v>base.us</v>
      </c>
      <c r="I8998" t="s">
        <v>11357</v>
      </c>
      <c r="J8998" t="s">
        <v>11358</v>
      </c>
      <c r="K8998" t="s">
        <v>11362</v>
      </c>
      <c r="L8998" t="str">
        <f>CONCATENATE(G8998," ",K8998)</f>
        <v>United States North Carolina</v>
      </c>
      <c r="M8998" t="str">
        <f>IFERROR(VLOOKUP(L8998,'State(need_input)'!I$2:J$3992,2,FALSE),"")</f>
        <v>base.state_us_28</v>
      </c>
      <c r="O8998">
        <v>407575</v>
      </c>
      <c r="P8998">
        <v>1840013364</v>
      </c>
    </row>
    <row r="8999" spans="1:16">
      <c r="A8999" s="5" t="str">
        <f>CONCATENATE("rdx_city_",J8999,"_",B8999)</f>
        <v>rdx_city_USA_1184</v>
      </c>
      <c r="B8999">
        <f>IF(I8999=I8998,B8998+1,1)</f>
        <v>1184</v>
      </c>
      <c r="C8999" t="s">
        <v>12271</v>
      </c>
      <c r="D8999" t="s">
        <v>12271</v>
      </c>
      <c r="E8999">
        <v>47.7354</v>
      </c>
      <c r="F8999">
        <v>-121.9725</v>
      </c>
      <c r="G8999" t="s">
        <v>11356</v>
      </c>
      <c r="H8999" t="str">
        <f>IFERROR(VLOOKUP(I8999,'country(26mar)'!C$2:D$251,2,FALSE),"")</f>
        <v>base.us</v>
      </c>
      <c r="I8999" t="s">
        <v>11357</v>
      </c>
      <c r="J8999" t="s">
        <v>11358</v>
      </c>
      <c r="K8999" t="s">
        <v>11361</v>
      </c>
      <c r="L8999" t="str">
        <f>CONCATENATE(G8999," ",K8999)</f>
        <v>United States Washington</v>
      </c>
      <c r="M8999" t="str">
        <f>IFERROR(VLOOKUP(L8999,'State(need_input)'!I$2:J$3992,2,FALSE),"")</f>
        <v>base.state_us_48</v>
      </c>
      <c r="O8999">
        <v>7813</v>
      </c>
      <c r="P8999">
        <v>1840018427</v>
      </c>
    </row>
    <row r="9000" spans="1:16">
      <c r="A9000" s="5" t="str">
        <f>CONCATENATE("rdx_city_",J9000,"_",B9000)</f>
        <v>rdx_city_USA_1185</v>
      </c>
      <c r="B9000">
        <f>IF(I9000=I8999,B8999+1,1)</f>
        <v>1185</v>
      </c>
      <c r="C9000" t="s">
        <v>12272</v>
      </c>
      <c r="D9000" t="s">
        <v>12272</v>
      </c>
      <c r="E9000">
        <v>41.0985</v>
      </c>
      <c r="F9000">
        <v>-88.4237</v>
      </c>
      <c r="G9000" t="s">
        <v>11356</v>
      </c>
      <c r="H9000" t="str">
        <f>IFERROR(VLOOKUP(I9000,'country(26mar)'!C$2:D$251,2,FALSE),"")</f>
        <v>base.us</v>
      </c>
      <c r="I9000" t="s">
        <v>11357</v>
      </c>
      <c r="J9000" t="s">
        <v>11358</v>
      </c>
      <c r="K9000" t="s">
        <v>11376</v>
      </c>
      <c r="L9000" t="str">
        <f>CONCATENATE(G9000," ",K9000)</f>
        <v>United States Illinois</v>
      </c>
      <c r="M9000" t="str">
        <f>IFERROR(VLOOKUP(L9000,'State(need_input)'!I$2:J$3992,2,FALSE),"")</f>
        <v>base.state_us_14</v>
      </c>
      <c r="O9000">
        <v>5073</v>
      </c>
      <c r="P9000">
        <v>1840011783</v>
      </c>
    </row>
    <row r="9001" spans="1:16">
      <c r="A9001" s="5" t="str">
        <f>CONCATENATE("rdx_city_",J9001,"_",B9001)</f>
        <v>rdx_city_USA_1186</v>
      </c>
      <c r="B9001">
        <f>IF(I9001=I9000,B9000+1,1)</f>
        <v>1186</v>
      </c>
      <c r="C9001" t="s">
        <v>12273</v>
      </c>
      <c r="D9001" t="s">
        <v>12273</v>
      </c>
      <c r="E9001">
        <v>41.4977</v>
      </c>
      <c r="F9001">
        <v>-87.5088</v>
      </c>
      <c r="G9001" t="s">
        <v>11356</v>
      </c>
      <c r="H9001" t="str">
        <f>IFERROR(VLOOKUP(I9001,'country(26mar)'!C$2:D$251,2,FALSE),"")</f>
        <v>base.us</v>
      </c>
      <c r="I9001" t="s">
        <v>11357</v>
      </c>
      <c r="J9001" t="s">
        <v>11358</v>
      </c>
      <c r="K9001" t="s">
        <v>11408</v>
      </c>
      <c r="L9001" t="str">
        <f>CONCATENATE(G9001," ",K9001)</f>
        <v>United States Indiana</v>
      </c>
      <c r="M9001" t="str">
        <f>IFERROR(VLOOKUP(L9001,'State(need_input)'!I$2:J$3992,2,FALSE),"")</f>
        <v>base.state_us_15</v>
      </c>
      <c r="O9001">
        <v>15941</v>
      </c>
      <c r="P9001">
        <v>1840010224</v>
      </c>
    </row>
    <row r="9002" spans="1:16">
      <c r="A9002" s="5" t="str">
        <f>CONCATENATE("rdx_city_",J9002,"_",B9002)</f>
        <v>rdx_city_USA_1187</v>
      </c>
      <c r="B9002">
        <f>IF(I9002=I9001,B9001+1,1)</f>
        <v>1187</v>
      </c>
      <c r="C9002" t="s">
        <v>12274</v>
      </c>
      <c r="D9002" t="s">
        <v>12274</v>
      </c>
      <c r="E9002">
        <v>36.0465</v>
      </c>
      <c r="F9002">
        <v>-89.3778</v>
      </c>
      <c r="G9002" t="s">
        <v>11356</v>
      </c>
      <c r="H9002" t="str">
        <f>IFERROR(VLOOKUP(I9002,'country(26mar)'!C$2:D$251,2,FALSE),"")</f>
        <v>base.us</v>
      </c>
      <c r="I9002" t="s">
        <v>11357</v>
      </c>
      <c r="J9002" t="s">
        <v>11358</v>
      </c>
      <c r="K9002" t="s">
        <v>11405</v>
      </c>
      <c r="L9002" t="str">
        <f>CONCATENATE(G9002," ",K9002)</f>
        <v>United States Tennessee</v>
      </c>
      <c r="M9002" t="str">
        <f>IFERROR(VLOOKUP(L9002,'State(need_input)'!I$2:J$3992,2,FALSE),"")</f>
        <v>base.state_us_43</v>
      </c>
      <c r="O9002">
        <v>21043</v>
      </c>
      <c r="P9002">
        <v>1840013372</v>
      </c>
    </row>
    <row r="9003" spans="1:16">
      <c r="A9003" s="5" t="str">
        <f>CONCATENATE("rdx_city_",J9003,"_",B9003)</f>
        <v>rdx_city_USA_1188</v>
      </c>
      <c r="B9003">
        <f>IF(I9003=I9002,B9002+1,1)</f>
        <v>1188</v>
      </c>
      <c r="C9003" t="s">
        <v>12275</v>
      </c>
      <c r="D9003" t="s">
        <v>12275</v>
      </c>
      <c r="E9003">
        <v>44.817</v>
      </c>
      <c r="F9003">
        <v>-93.1638</v>
      </c>
      <c r="G9003" t="s">
        <v>11356</v>
      </c>
      <c r="H9003" t="str">
        <f>IFERROR(VLOOKUP(I9003,'country(26mar)'!C$2:D$251,2,FALSE),"")</f>
        <v>base.us</v>
      </c>
      <c r="I9003" t="s">
        <v>11357</v>
      </c>
      <c r="J9003" t="s">
        <v>11358</v>
      </c>
      <c r="K9003" t="s">
        <v>11400</v>
      </c>
      <c r="L9003" t="str">
        <f>CONCATENATE(G9003," ",K9003)</f>
        <v>United States Minnesota</v>
      </c>
      <c r="M9003" t="str">
        <f>IFERROR(VLOOKUP(L9003,'State(need_input)'!I$2:J$3992,2,FALSE),"")</f>
        <v>base.state_us_36</v>
      </c>
      <c r="O9003">
        <v>66627</v>
      </c>
      <c r="P9003">
        <v>1840007852</v>
      </c>
    </row>
    <row r="9004" spans="1:16">
      <c r="A9004" s="5" t="str">
        <f>CONCATENATE("rdx_city_",J9004,"_",B9004)</f>
        <v>rdx_city_USA_1189</v>
      </c>
      <c r="B9004">
        <f>IF(I9004=I9003,B9003+1,1)</f>
        <v>1189</v>
      </c>
      <c r="C9004" t="s">
        <v>12276</v>
      </c>
      <c r="D9004" t="s">
        <v>12276</v>
      </c>
      <c r="E9004">
        <v>34.1058</v>
      </c>
      <c r="F9004">
        <v>-109.2956</v>
      </c>
      <c r="G9004" t="s">
        <v>11356</v>
      </c>
      <c r="H9004" t="str">
        <f>IFERROR(VLOOKUP(I9004,'country(26mar)'!C$2:D$251,2,FALSE),"")</f>
        <v>base.us</v>
      </c>
      <c r="I9004" t="s">
        <v>11357</v>
      </c>
      <c r="J9004" t="s">
        <v>11358</v>
      </c>
      <c r="K9004" t="s">
        <v>11476</v>
      </c>
      <c r="L9004" t="str">
        <f>CONCATENATE(G9004," ",K9004)</f>
        <v>United States Arizona</v>
      </c>
      <c r="M9004" t="str">
        <f>IFERROR(VLOOKUP(L9004,'State(need_input)'!I$2:J$3992,2,FALSE),"")</f>
        <v>base.state_us_3</v>
      </c>
      <c r="O9004">
        <v>6089</v>
      </c>
      <c r="P9004">
        <v>1840021623</v>
      </c>
    </row>
    <row r="9005" spans="1:16">
      <c r="A9005" s="5" t="str">
        <f>CONCATENATE("rdx_city_",J9005,"_",B9005)</f>
        <v>rdx_city_USA_1190</v>
      </c>
      <c r="B9005">
        <f>IF(I9005=I9004,B9004+1,1)</f>
        <v>1190</v>
      </c>
      <c r="C9005" t="s">
        <v>12277</v>
      </c>
      <c r="D9005" t="s">
        <v>12277</v>
      </c>
      <c r="E9005">
        <v>39.6368</v>
      </c>
      <c r="F9005">
        <v>-106.8157</v>
      </c>
      <c r="G9005" t="s">
        <v>11356</v>
      </c>
      <c r="H9005" t="str">
        <f>IFERROR(VLOOKUP(I9005,'country(26mar)'!C$2:D$251,2,FALSE),"")</f>
        <v>base.us</v>
      </c>
      <c r="I9005" t="s">
        <v>11357</v>
      </c>
      <c r="J9005" t="s">
        <v>11358</v>
      </c>
      <c r="K9005" t="s">
        <v>11396</v>
      </c>
      <c r="L9005" t="str">
        <f>CONCATENATE(G9005," ",K9005)</f>
        <v>United States Colorado</v>
      </c>
      <c r="M9005" t="str">
        <f>IFERROR(VLOOKUP(L9005,'State(need_input)'!I$2:J$3992,2,FALSE),"")</f>
        <v>base.state_us_6</v>
      </c>
      <c r="O9005">
        <v>6408</v>
      </c>
      <c r="P9005">
        <v>1840021424</v>
      </c>
    </row>
    <row r="9006" spans="1:16">
      <c r="A9006" s="5" t="str">
        <f>CONCATENATE("rdx_city_",J9006,"_",B9006)</f>
        <v>rdx_city_USA_1191</v>
      </c>
      <c r="B9006">
        <f>IF(I9006=I9005,B9005+1,1)</f>
        <v>1191</v>
      </c>
      <c r="C9006" t="s">
        <v>12277</v>
      </c>
      <c r="D9006" t="s">
        <v>12277</v>
      </c>
      <c r="E9006">
        <v>43.7228</v>
      </c>
      <c r="F9006">
        <v>-116.3857</v>
      </c>
      <c r="G9006" t="s">
        <v>11356</v>
      </c>
      <c r="H9006" t="str">
        <f>IFERROR(VLOOKUP(I9006,'country(26mar)'!C$2:D$251,2,FALSE),"")</f>
        <v>base.us</v>
      </c>
      <c r="I9006" t="s">
        <v>11357</v>
      </c>
      <c r="J9006" t="s">
        <v>11358</v>
      </c>
      <c r="K9006" t="s">
        <v>11450</v>
      </c>
      <c r="L9006" t="str">
        <f>CONCATENATE(G9006," ",K9006)</f>
        <v>United States Idaho</v>
      </c>
      <c r="M9006" t="str">
        <f>IFERROR(VLOOKUP(L9006,'State(need_input)'!I$2:J$3992,2,FALSE),"")</f>
        <v>base.state_us_13</v>
      </c>
      <c r="O9006">
        <v>26089</v>
      </c>
      <c r="P9006">
        <v>1840018642</v>
      </c>
    </row>
    <row r="9007" spans="1:16">
      <c r="A9007" s="5" t="str">
        <f>CONCATENATE("rdx_city_",J9007,"_",B9007)</f>
        <v>rdx_city_USA_1192</v>
      </c>
      <c r="B9007">
        <f>IF(I9007=I9006,B9006+1,1)</f>
        <v>1192</v>
      </c>
      <c r="C9007" t="s">
        <v>12278</v>
      </c>
      <c r="D9007" t="s">
        <v>12278</v>
      </c>
      <c r="E9007">
        <v>40.3137</v>
      </c>
      <c r="F9007">
        <v>-112.0114</v>
      </c>
      <c r="G9007" t="s">
        <v>11356</v>
      </c>
      <c r="H9007" t="str">
        <f>IFERROR(VLOOKUP(I9007,'country(26mar)'!C$2:D$251,2,FALSE),"")</f>
        <v>base.us</v>
      </c>
      <c r="I9007" t="s">
        <v>11357</v>
      </c>
      <c r="J9007" t="s">
        <v>11358</v>
      </c>
      <c r="K9007" t="s">
        <v>11432</v>
      </c>
      <c r="L9007" t="str">
        <f>CONCATENATE(G9007," ",K9007)</f>
        <v>United States Utah</v>
      </c>
      <c r="M9007" t="str">
        <f>IFERROR(VLOOKUP(L9007,'State(need_input)'!I$2:J$3992,2,FALSE),"")</f>
        <v>base.state_us_45</v>
      </c>
      <c r="O9007">
        <v>32204</v>
      </c>
      <c r="P9007">
        <v>1840018757</v>
      </c>
    </row>
    <row r="9008" spans="1:16">
      <c r="A9008" s="5" t="str">
        <f>CONCATENATE("rdx_city_",J9008,"_",B9008)</f>
        <v>rdx_city_USA_1193</v>
      </c>
      <c r="B9008">
        <f>IF(I9008=I9007,B9007+1,1)</f>
        <v>1193</v>
      </c>
      <c r="C9008" t="s">
        <v>12279</v>
      </c>
      <c r="D9008" t="s">
        <v>12279</v>
      </c>
      <c r="E9008">
        <v>28.7118</v>
      </c>
      <c r="F9008">
        <v>-100.4832</v>
      </c>
      <c r="G9008" t="s">
        <v>11356</v>
      </c>
      <c r="H9008" t="str">
        <f>IFERROR(VLOOKUP(I9008,'country(26mar)'!C$2:D$251,2,FALSE),"")</f>
        <v>base.us</v>
      </c>
      <c r="I9008" t="s">
        <v>11357</v>
      </c>
      <c r="J9008" t="s">
        <v>11358</v>
      </c>
      <c r="K9008" t="s">
        <v>11365</v>
      </c>
      <c r="L9008" t="str">
        <f>CONCATENATE(G9008," ",K9008)</f>
        <v>United States Texas</v>
      </c>
      <c r="M9008" t="str">
        <f>IFERROR(VLOOKUP(L9008,'State(need_input)'!I$2:J$3992,2,FALSE),"")</f>
        <v>base.state_us_44</v>
      </c>
      <c r="O9008">
        <v>54299</v>
      </c>
      <c r="P9008">
        <v>1840019690</v>
      </c>
    </row>
    <row r="9009" spans="1:16">
      <c r="A9009" s="5" t="str">
        <f>CONCATENATE("rdx_city_",J9009,"_",B9009)</f>
        <v>rdx_city_USA_1194</v>
      </c>
      <c r="B9009">
        <f>IF(I9009=I9008,B9008+1,1)</f>
        <v>1194</v>
      </c>
      <c r="C9009" t="s">
        <v>12280</v>
      </c>
      <c r="D9009" t="s">
        <v>12280</v>
      </c>
      <c r="E9009">
        <v>42.4677</v>
      </c>
      <c r="F9009">
        <v>-122.8016</v>
      </c>
      <c r="G9009" t="s">
        <v>11356</v>
      </c>
      <c r="H9009" t="str">
        <f>IFERROR(VLOOKUP(I9009,'country(26mar)'!C$2:D$251,2,FALSE),"")</f>
        <v>base.us</v>
      </c>
      <c r="I9009" t="s">
        <v>11357</v>
      </c>
      <c r="J9009" t="s">
        <v>11358</v>
      </c>
      <c r="K9009" t="s">
        <v>11397</v>
      </c>
      <c r="L9009" t="str">
        <f>CONCATENATE(G9009," ",K9009)</f>
        <v>United States Oregon</v>
      </c>
      <c r="M9009" t="str">
        <f>IFERROR(VLOOKUP(L9009,'State(need_input)'!I$2:J$3992,2,FALSE),"")</f>
        <v>base.state_us_32</v>
      </c>
      <c r="O9009">
        <v>9139</v>
      </c>
      <c r="P9009">
        <v>1840018676</v>
      </c>
    </row>
    <row r="9010" spans="1:16">
      <c r="A9010" s="5" t="str">
        <f>CONCATENATE("rdx_city_",J9010,"_",B9010)</f>
        <v>rdx_city_USA_1195</v>
      </c>
      <c r="B9010">
        <f>IF(I9010=I9009,B9009+1,1)</f>
        <v>1195</v>
      </c>
      <c r="C9010" t="s">
        <v>12281</v>
      </c>
      <c r="D9010" t="s">
        <v>12281</v>
      </c>
      <c r="E9010">
        <v>34.819</v>
      </c>
      <c r="F9010">
        <v>-82.5828</v>
      </c>
      <c r="G9010" t="s">
        <v>11356</v>
      </c>
      <c r="H9010" t="str">
        <f>IFERROR(VLOOKUP(I9010,'country(26mar)'!C$2:D$251,2,FALSE),"")</f>
        <v>base.us</v>
      </c>
      <c r="I9010" t="s">
        <v>11357</v>
      </c>
      <c r="J9010" t="s">
        <v>11358</v>
      </c>
      <c r="K9010" t="s">
        <v>11360</v>
      </c>
      <c r="L9010" t="str">
        <f>CONCATENATE(G9010," ",K9010)</f>
        <v>United States South Carolina</v>
      </c>
      <c r="M9010" t="str">
        <f>IFERROR(VLOOKUP(L9010,'State(need_input)'!I$2:J$3992,2,FALSE),"")</f>
        <v>base.state_us_41</v>
      </c>
      <c r="O9010">
        <v>21053</v>
      </c>
      <c r="P9010">
        <v>1840013526</v>
      </c>
    </row>
    <row r="9011" spans="1:16">
      <c r="A9011" s="5" t="str">
        <f>CONCATENATE("rdx_city_",J9011,"_",B9011)</f>
        <v>rdx_city_USA_1196</v>
      </c>
      <c r="B9011">
        <f>IF(I9011=I9010,B9010+1,1)</f>
        <v>1196</v>
      </c>
      <c r="C9011" t="s">
        <v>12282</v>
      </c>
      <c r="D9011" t="s">
        <v>12282</v>
      </c>
      <c r="E9011">
        <v>38.8837</v>
      </c>
      <c r="F9011">
        <v>-90.1077</v>
      </c>
      <c r="G9011" t="s">
        <v>11356</v>
      </c>
      <c r="H9011" t="str">
        <f>IFERROR(VLOOKUP(I9011,'country(26mar)'!C$2:D$251,2,FALSE),"")</f>
        <v>base.us</v>
      </c>
      <c r="I9011" t="s">
        <v>11357</v>
      </c>
      <c r="J9011" t="s">
        <v>11358</v>
      </c>
      <c r="K9011" t="s">
        <v>11376</v>
      </c>
      <c r="L9011" t="str">
        <f>CONCATENATE(G9011," ",K9011)</f>
        <v>United States Illinois</v>
      </c>
      <c r="M9011" t="str">
        <f>IFERROR(VLOOKUP(L9011,'State(need_input)'!I$2:J$3992,2,FALSE),"")</f>
        <v>base.state_us_14</v>
      </c>
      <c r="O9011">
        <v>6100</v>
      </c>
      <c r="P9011">
        <v>1840012794</v>
      </c>
    </row>
    <row r="9012" spans="1:16">
      <c r="A9012" s="5" t="str">
        <f>CONCATENATE("rdx_city_",J9012,"_",B9012)</f>
        <v>rdx_city_USA_1197</v>
      </c>
      <c r="B9012">
        <f>IF(I9012=I9011,B9011+1,1)</f>
        <v>1197</v>
      </c>
      <c r="C9012" t="s">
        <v>12283</v>
      </c>
      <c r="D9012" t="s">
        <v>12283</v>
      </c>
      <c r="E9012">
        <v>42.7666</v>
      </c>
      <c r="F9012">
        <v>-78.6172</v>
      </c>
      <c r="G9012" t="s">
        <v>11356</v>
      </c>
      <c r="H9012" t="str">
        <f>IFERROR(VLOOKUP(I9012,'country(26mar)'!C$2:D$251,2,FALSE),"")</f>
        <v>base.us</v>
      </c>
      <c r="I9012" t="s">
        <v>11357</v>
      </c>
      <c r="J9012" t="s">
        <v>11358</v>
      </c>
      <c r="K9012" t="s">
        <v>11385</v>
      </c>
      <c r="L9012" t="str">
        <f>CONCATENATE(G9012," ",K9012)</f>
        <v>United States New York</v>
      </c>
      <c r="M9012" t="str">
        <f>IFERROR(VLOOKUP(L9012,'State(need_input)'!I$2:J$3992,2,FALSE),"")</f>
        <v>base.state_us_27</v>
      </c>
      <c r="O9012">
        <v>9862</v>
      </c>
      <c r="P9012">
        <v>1840004398</v>
      </c>
    </row>
    <row r="9013" spans="1:16">
      <c r="A9013" s="5" t="str">
        <f>CONCATENATE("rdx_city_",J9013,"_",B9013)</f>
        <v>rdx_city_USA_1198</v>
      </c>
      <c r="B9013">
        <f>IF(I9013=I9012,B9012+1,1)</f>
        <v>1198</v>
      </c>
      <c r="C9013" t="s">
        <v>12284</v>
      </c>
      <c r="D9013" t="s">
        <v>12284</v>
      </c>
      <c r="E9013">
        <v>45.3557</v>
      </c>
      <c r="F9013">
        <v>-93.2038</v>
      </c>
      <c r="G9013" t="s">
        <v>11356</v>
      </c>
      <c r="H9013" t="str">
        <f>IFERROR(VLOOKUP(I9013,'country(26mar)'!C$2:D$251,2,FALSE),"")</f>
        <v>base.us</v>
      </c>
      <c r="I9013" t="s">
        <v>11357</v>
      </c>
      <c r="J9013" t="s">
        <v>11358</v>
      </c>
      <c r="K9013" t="s">
        <v>11400</v>
      </c>
      <c r="L9013" t="str">
        <f>CONCATENATE(G9013," ",K9013)</f>
        <v>United States Minnesota</v>
      </c>
      <c r="M9013" t="str">
        <f>IFERROR(VLOOKUP(L9013,'State(need_input)'!I$2:J$3992,2,FALSE),"")</f>
        <v>base.state_us_36</v>
      </c>
      <c r="O9013">
        <v>11928</v>
      </c>
      <c r="P9013">
        <v>1840007797</v>
      </c>
    </row>
    <row r="9014" spans="1:16">
      <c r="A9014" s="5" t="str">
        <f>CONCATENATE("rdx_city_",J9014,"_",B9014)</f>
        <v>rdx_city_USA_1199</v>
      </c>
      <c r="B9014">
        <f>IF(I9014=I9013,B9013+1,1)</f>
        <v>1199</v>
      </c>
      <c r="C9014" t="s">
        <v>12285</v>
      </c>
      <c r="D9014" t="s">
        <v>12285</v>
      </c>
      <c r="E9014">
        <v>41.6484</v>
      </c>
      <c r="F9014">
        <v>-87.4536</v>
      </c>
      <c r="G9014" t="s">
        <v>11356</v>
      </c>
      <c r="H9014" t="str">
        <f>IFERROR(VLOOKUP(I9014,'country(26mar)'!C$2:D$251,2,FALSE),"")</f>
        <v>base.us</v>
      </c>
      <c r="I9014" t="s">
        <v>11357</v>
      </c>
      <c r="J9014" t="s">
        <v>11358</v>
      </c>
      <c r="K9014" t="s">
        <v>11408</v>
      </c>
      <c r="L9014" t="str">
        <f>CONCATENATE(G9014," ",K9014)</f>
        <v>United States Indiana</v>
      </c>
      <c r="M9014" t="str">
        <f>IFERROR(VLOOKUP(L9014,'State(need_input)'!I$2:J$3992,2,FALSE),"")</f>
        <v>base.state_us_15</v>
      </c>
      <c r="O9014">
        <v>28215</v>
      </c>
      <c r="P9014">
        <v>1840008193</v>
      </c>
    </row>
    <row r="9015" spans="1:16">
      <c r="A9015" s="5" t="str">
        <f>CONCATENATE("rdx_city_",J9015,"_",B9015)</f>
        <v>rdx_city_USA_1200</v>
      </c>
      <c r="B9015">
        <f>IF(I9015=I9014,B9014+1,1)</f>
        <v>1200</v>
      </c>
      <c r="C9015" t="s">
        <v>12286</v>
      </c>
      <c r="D9015" t="s">
        <v>12286</v>
      </c>
      <c r="E9015">
        <v>41.5318</v>
      </c>
      <c r="F9015">
        <v>-81.5795</v>
      </c>
      <c r="G9015" t="s">
        <v>11356</v>
      </c>
      <c r="H9015" t="str">
        <f>IFERROR(VLOOKUP(I9015,'country(26mar)'!C$2:D$251,2,FALSE),"")</f>
        <v>base.us</v>
      </c>
      <c r="I9015" t="s">
        <v>11357</v>
      </c>
      <c r="J9015" t="s">
        <v>11358</v>
      </c>
      <c r="K9015" t="s">
        <v>11373</v>
      </c>
      <c r="L9015" t="str">
        <f>CONCATENATE(G9015," ",K9015)</f>
        <v>United States Ohio</v>
      </c>
      <c r="M9015" t="str">
        <f>IFERROR(VLOOKUP(L9015,'State(need_input)'!I$2:J$3992,2,FALSE),"")</f>
        <v>base.state_us_30</v>
      </c>
      <c r="O9015">
        <v>17187</v>
      </c>
      <c r="P9015">
        <v>1840000599</v>
      </c>
    </row>
    <row r="9016" spans="1:16">
      <c r="A9016" s="5" t="str">
        <f>CONCATENATE("rdx_city_",J9016,"_",B9016)</f>
        <v>rdx_city_USA_1201</v>
      </c>
      <c r="B9016">
        <f>IF(I9016=I9015,B9015+1,1)</f>
        <v>1201</v>
      </c>
      <c r="C9016" t="s">
        <v>12287</v>
      </c>
      <c r="D9016" t="s">
        <v>12287</v>
      </c>
      <c r="E9016">
        <v>47.9284</v>
      </c>
      <c r="F9016">
        <v>-97.0138</v>
      </c>
      <c r="G9016" t="s">
        <v>11356</v>
      </c>
      <c r="H9016" t="str">
        <f>IFERROR(VLOOKUP(I9016,'country(26mar)'!C$2:D$251,2,FALSE),"")</f>
        <v>base.us</v>
      </c>
      <c r="I9016" t="s">
        <v>11357</v>
      </c>
      <c r="J9016" t="s">
        <v>11358</v>
      </c>
      <c r="K9016" t="s">
        <v>11400</v>
      </c>
      <c r="L9016" t="str">
        <f>CONCATENATE(G9016," ",K9016)</f>
        <v>United States Minnesota</v>
      </c>
      <c r="M9016" t="str">
        <f>IFERROR(VLOOKUP(L9016,'State(need_input)'!I$2:J$3992,2,FALSE),"")</f>
        <v>base.state_us_36</v>
      </c>
      <c r="O9016">
        <v>8631</v>
      </c>
      <c r="P9016">
        <v>1840007700</v>
      </c>
    </row>
    <row r="9017" spans="1:16">
      <c r="A9017" s="5" t="str">
        <f>CONCATENATE("rdx_city_",J9017,"_",B9017)</f>
        <v>rdx_city_USA_1202</v>
      </c>
      <c r="B9017">
        <f>IF(I9017=I9016,B9016+1,1)</f>
        <v>1202</v>
      </c>
      <c r="C9017" t="s">
        <v>12288</v>
      </c>
      <c r="D9017" t="s">
        <v>12288</v>
      </c>
      <c r="E9017">
        <v>42.9464</v>
      </c>
      <c r="F9017">
        <v>-85.6088</v>
      </c>
      <c r="G9017" t="s">
        <v>11356</v>
      </c>
      <c r="H9017" t="str">
        <f>IFERROR(VLOOKUP(I9017,'country(26mar)'!C$2:D$251,2,FALSE),"")</f>
        <v>base.us</v>
      </c>
      <c r="I9017" t="s">
        <v>11357</v>
      </c>
      <c r="J9017" t="s">
        <v>11358</v>
      </c>
      <c r="K9017" t="s">
        <v>11381</v>
      </c>
      <c r="L9017" t="str">
        <f>CONCATENATE(G9017," ",K9017)</f>
        <v>United States Michigan</v>
      </c>
      <c r="M9017" t="str">
        <f>IFERROR(VLOOKUP(L9017,'State(need_input)'!I$2:J$3992,2,FALSE),"")</f>
        <v>base.state_us_35</v>
      </c>
      <c r="O9017">
        <v>11731</v>
      </c>
      <c r="P9017">
        <v>1840002927</v>
      </c>
    </row>
    <row r="9018" spans="1:16">
      <c r="A9018" s="5" t="str">
        <f>CONCATENATE("rdx_city_",J9018,"_",B9018)</f>
        <v>rdx_city_USA_1203</v>
      </c>
      <c r="B9018">
        <f>IF(I9018=I9017,B9017+1,1)</f>
        <v>1203</v>
      </c>
      <c r="C9018" t="s">
        <v>12289</v>
      </c>
      <c r="D9018" t="s">
        <v>12289</v>
      </c>
      <c r="E9018">
        <v>40.7958</v>
      </c>
      <c r="F9018">
        <v>-73.6292</v>
      </c>
      <c r="G9018" t="s">
        <v>11356</v>
      </c>
      <c r="H9018" t="str">
        <f>IFERROR(VLOOKUP(I9018,'country(26mar)'!C$2:D$251,2,FALSE),"")</f>
        <v>base.us</v>
      </c>
      <c r="I9018" t="s">
        <v>11357</v>
      </c>
      <c r="J9018" t="s">
        <v>11358</v>
      </c>
      <c r="K9018" t="s">
        <v>11385</v>
      </c>
      <c r="L9018" t="str">
        <f>CONCATENATE(G9018," ",K9018)</f>
        <v>United States New York</v>
      </c>
      <c r="M9018" t="str">
        <f>IFERROR(VLOOKUP(L9018,'State(need_input)'!I$2:J$3992,2,FALSE),"")</f>
        <v>base.state_us_27</v>
      </c>
      <c r="O9018">
        <v>7238</v>
      </c>
      <c r="P9018">
        <v>1840005342</v>
      </c>
    </row>
    <row r="9019" spans="1:16">
      <c r="A9019" s="5" t="str">
        <f>CONCATENATE("rdx_city_",J9019,"_",B9019)</f>
        <v>rdx_city_USA_1204</v>
      </c>
      <c r="B9019">
        <f>IF(I9019=I9018,B9018+1,1)</f>
        <v>1204</v>
      </c>
      <c r="C9019" t="s">
        <v>12290</v>
      </c>
      <c r="D9019" t="s">
        <v>12290</v>
      </c>
      <c r="E9019">
        <v>42.748</v>
      </c>
      <c r="F9019">
        <v>-84.4835</v>
      </c>
      <c r="G9019" t="s">
        <v>11356</v>
      </c>
      <c r="H9019" t="str">
        <f>IFERROR(VLOOKUP(I9019,'country(26mar)'!C$2:D$251,2,FALSE),"")</f>
        <v>base.us</v>
      </c>
      <c r="I9019" t="s">
        <v>11357</v>
      </c>
      <c r="J9019" t="s">
        <v>11358</v>
      </c>
      <c r="K9019" t="s">
        <v>11381</v>
      </c>
      <c r="L9019" t="str">
        <f>CONCATENATE(G9019," ",K9019)</f>
        <v>United States Michigan</v>
      </c>
      <c r="M9019" t="str">
        <f>IFERROR(VLOOKUP(L9019,'State(need_input)'!I$2:J$3992,2,FALSE),"")</f>
        <v>base.state_us_35</v>
      </c>
      <c r="O9019">
        <v>48844</v>
      </c>
      <c r="P9019">
        <v>1840003101</v>
      </c>
    </row>
    <row r="9020" spans="1:16">
      <c r="A9020" s="5" t="str">
        <f>CONCATENATE("rdx_city_",J9020,"_",B9020)</f>
        <v>rdx_city_USA_1205</v>
      </c>
      <c r="B9020">
        <f>IF(I9020=I9019,B9019+1,1)</f>
        <v>1205</v>
      </c>
      <c r="C9020" t="s">
        <v>12291</v>
      </c>
      <c r="D9020" t="s">
        <v>12291</v>
      </c>
      <c r="E9020">
        <v>40.6333</v>
      </c>
      <c r="F9020">
        <v>-80.5677</v>
      </c>
      <c r="G9020" t="s">
        <v>11356</v>
      </c>
      <c r="H9020" t="str">
        <f>IFERROR(VLOOKUP(I9020,'country(26mar)'!C$2:D$251,2,FALSE),"")</f>
        <v>base.us</v>
      </c>
      <c r="I9020" t="s">
        <v>11357</v>
      </c>
      <c r="J9020" t="s">
        <v>11358</v>
      </c>
      <c r="K9020" t="s">
        <v>11373</v>
      </c>
      <c r="L9020" t="str">
        <f>CONCATENATE(G9020," ",K9020)</f>
        <v>United States Ohio</v>
      </c>
      <c r="M9020" t="str">
        <f>IFERROR(VLOOKUP(L9020,'State(need_input)'!I$2:J$3992,2,FALSE),"")</f>
        <v>base.state_us_30</v>
      </c>
      <c r="O9020">
        <v>30146</v>
      </c>
      <c r="P9020">
        <v>1840002783</v>
      </c>
    </row>
    <row r="9021" spans="1:16">
      <c r="A9021" s="5" t="str">
        <f>CONCATENATE("rdx_city_",J9021,"_",B9021)</f>
        <v>rdx_city_USA_1206</v>
      </c>
      <c r="B9021">
        <f>IF(I9021=I9020,B9020+1,1)</f>
        <v>1206</v>
      </c>
      <c r="C9021" t="s">
        <v>12292</v>
      </c>
      <c r="D9021" t="s">
        <v>12292</v>
      </c>
      <c r="E9021">
        <v>41.5199</v>
      </c>
      <c r="F9021">
        <v>-90.388</v>
      </c>
      <c r="G9021" t="s">
        <v>11356</v>
      </c>
      <c r="H9021" t="str">
        <f>IFERROR(VLOOKUP(I9021,'country(26mar)'!C$2:D$251,2,FALSE),"")</f>
        <v>base.us</v>
      </c>
      <c r="I9021" t="s">
        <v>11357</v>
      </c>
      <c r="J9021" t="s">
        <v>11358</v>
      </c>
      <c r="K9021" t="s">
        <v>11376</v>
      </c>
      <c r="L9021" t="str">
        <f>CONCATENATE(G9021," ",K9021)</f>
        <v>United States Illinois</v>
      </c>
      <c r="M9021" t="str">
        <f>IFERROR(VLOOKUP(L9021,'State(need_input)'!I$2:J$3992,2,FALSE),"")</f>
        <v>base.state_us_14</v>
      </c>
      <c r="O9021">
        <v>21109</v>
      </c>
      <c r="P9021">
        <v>1840008180</v>
      </c>
    </row>
    <row r="9022" spans="1:16">
      <c r="A9022" s="5" t="str">
        <f>CONCATENATE("rdx_city_",J9022,"_",B9022)</f>
        <v>rdx_city_USA_1207</v>
      </c>
      <c r="B9022">
        <f>IF(I9022=I9021,B9021+1,1)</f>
        <v>1207</v>
      </c>
      <c r="C9022" t="s">
        <v>12293</v>
      </c>
      <c r="D9022" t="s">
        <v>12293</v>
      </c>
      <c r="E9022">
        <v>40.7651</v>
      </c>
      <c r="F9022">
        <v>-74.2117</v>
      </c>
      <c r="G9022" t="s">
        <v>11356</v>
      </c>
      <c r="H9022" t="str">
        <f>IFERROR(VLOOKUP(I9022,'country(26mar)'!C$2:D$251,2,FALSE),"")</f>
        <v>base.us</v>
      </c>
      <c r="I9022" t="s">
        <v>11357</v>
      </c>
      <c r="J9022" t="s">
        <v>11358</v>
      </c>
      <c r="K9022" t="s">
        <v>11370</v>
      </c>
      <c r="L9022" t="str">
        <f>CONCATENATE(G9022," ",K9022)</f>
        <v>United States New Jersey</v>
      </c>
      <c r="M9022" t="str">
        <f>IFERROR(VLOOKUP(L9022,'State(need_input)'!I$2:J$3992,2,FALSE),"")</f>
        <v>base.state_us_25</v>
      </c>
      <c r="O9022">
        <v>65378</v>
      </c>
      <c r="P9022">
        <v>1840002792</v>
      </c>
    </row>
    <row r="9023" spans="1:16">
      <c r="A9023" s="5" t="str">
        <f>CONCATENATE("rdx_city_",J9023,"_",B9023)</f>
        <v>rdx_city_USA_1208</v>
      </c>
      <c r="B9023">
        <f>IF(I9023=I9022,B9022+1,1)</f>
        <v>1208</v>
      </c>
      <c r="C9023" t="s">
        <v>12294</v>
      </c>
      <c r="D9023" t="s">
        <v>12294</v>
      </c>
      <c r="E9023">
        <v>37.4671</v>
      </c>
      <c r="F9023">
        <v>-122.1352</v>
      </c>
      <c r="G9023" t="s">
        <v>11356</v>
      </c>
      <c r="H9023" t="str">
        <f>IFERROR(VLOOKUP(I9023,'country(26mar)'!C$2:D$251,2,FALSE),"")</f>
        <v>base.us</v>
      </c>
      <c r="I9023" t="s">
        <v>11357</v>
      </c>
      <c r="J9023" t="s">
        <v>11358</v>
      </c>
      <c r="K9023" t="s">
        <v>11379</v>
      </c>
      <c r="L9023" t="str">
        <f>CONCATENATE(G9023," ",K9023)</f>
        <v>United States California</v>
      </c>
      <c r="M9023" t="str">
        <f>IFERROR(VLOOKUP(L9023,'State(need_input)'!I$2:J$3992,2,FALSE),"")</f>
        <v>base.state_us_5</v>
      </c>
      <c r="O9023">
        <v>29765</v>
      </c>
      <c r="P9023">
        <v>1840020301</v>
      </c>
    </row>
    <row r="9024" spans="1:16">
      <c r="A9024" s="5" t="str">
        <f>CONCATENATE("rdx_city_",J9024,"_",B9024)</f>
        <v>rdx_city_USA_1209</v>
      </c>
      <c r="B9024">
        <f>IF(I9024=I9023,B9023+1,1)</f>
        <v>1209</v>
      </c>
      <c r="C9024" t="s">
        <v>12295</v>
      </c>
      <c r="D9024" t="s">
        <v>12295</v>
      </c>
      <c r="E9024">
        <v>40.6739</v>
      </c>
      <c r="F9024">
        <v>-89.5421</v>
      </c>
      <c r="G9024" t="s">
        <v>11356</v>
      </c>
      <c r="H9024" t="str">
        <f>IFERROR(VLOOKUP(I9024,'country(26mar)'!C$2:D$251,2,FALSE),"")</f>
        <v>base.us</v>
      </c>
      <c r="I9024" t="s">
        <v>11357</v>
      </c>
      <c r="J9024" t="s">
        <v>11358</v>
      </c>
      <c r="K9024" t="s">
        <v>11376</v>
      </c>
      <c r="L9024" t="str">
        <f>CONCATENATE(G9024," ",K9024)</f>
        <v>United States Illinois</v>
      </c>
      <c r="M9024" t="str">
        <f>IFERROR(VLOOKUP(L9024,'State(need_input)'!I$2:J$3992,2,FALSE),"")</f>
        <v>base.state_us_14</v>
      </c>
      <c r="O9024">
        <v>22739</v>
      </c>
      <c r="P9024">
        <v>1840008327</v>
      </c>
    </row>
    <row r="9025" spans="1:16">
      <c r="A9025" s="5" t="str">
        <f>CONCATENATE("rdx_city_",J9025,"_",B9025)</f>
        <v>rdx_city_USA_1210</v>
      </c>
      <c r="B9025">
        <f>IF(I9025=I9024,B9024+1,1)</f>
        <v>1210</v>
      </c>
      <c r="C9025" t="s">
        <v>12296</v>
      </c>
      <c r="D9025" t="s">
        <v>12296</v>
      </c>
      <c r="E9025">
        <v>33.6696</v>
      </c>
      <c r="F9025">
        <v>-84.47</v>
      </c>
      <c r="G9025" t="s">
        <v>11356</v>
      </c>
      <c r="H9025" t="str">
        <f>IFERROR(VLOOKUP(I9025,'country(26mar)'!C$2:D$251,2,FALSE),"")</f>
        <v>base.us</v>
      </c>
      <c r="I9025" t="s">
        <v>11357</v>
      </c>
      <c r="J9025" t="s">
        <v>11358</v>
      </c>
      <c r="K9025" t="s">
        <v>4020</v>
      </c>
      <c r="L9025" t="str">
        <f>CONCATENATE(G9025," ",K9025)</f>
        <v>United States Georgia</v>
      </c>
      <c r="M9025" t="str">
        <f>IFERROR(VLOOKUP(L9025,'State(need_input)'!I$2:J$3992,2,FALSE),"")</f>
        <v>base.state_us_11</v>
      </c>
      <c r="O9025">
        <v>35282</v>
      </c>
      <c r="P9025">
        <v>1840013661</v>
      </c>
    </row>
    <row r="9026" spans="1:16">
      <c r="A9026" s="5" t="str">
        <f>CONCATENATE("rdx_city_",J9026,"_",B9026)</f>
        <v>rdx_city_USA_1211</v>
      </c>
      <c r="B9026">
        <f>IF(I9026=I9025,B9025+1,1)</f>
        <v>1211</v>
      </c>
      <c r="C9026" t="s">
        <v>12297</v>
      </c>
      <c r="D9026" t="s">
        <v>12297</v>
      </c>
      <c r="E9026">
        <v>41.8063</v>
      </c>
      <c r="F9026">
        <v>-71.3565</v>
      </c>
      <c r="G9026" t="s">
        <v>11356</v>
      </c>
      <c r="H9026" t="str">
        <f>IFERROR(VLOOKUP(I9026,'country(26mar)'!C$2:D$251,2,FALSE),"")</f>
        <v>base.us</v>
      </c>
      <c r="I9026" t="s">
        <v>11357</v>
      </c>
      <c r="J9026" t="s">
        <v>11358</v>
      </c>
      <c r="K9026" t="s">
        <v>11917</v>
      </c>
      <c r="L9026" t="str">
        <f>CONCATENATE(G9026," ",K9026)</f>
        <v>United States Rhode Island</v>
      </c>
      <c r="M9026" t="str">
        <f>IFERROR(VLOOKUP(L9026,'State(need_input)'!I$2:J$3992,2,FALSE),"")</f>
        <v>base.state_us_40</v>
      </c>
      <c r="O9026">
        <v>47600</v>
      </c>
      <c r="P9026">
        <v>1840003288</v>
      </c>
    </row>
    <row r="9027" spans="1:16">
      <c r="A9027" s="5" t="str">
        <f>CONCATENATE("rdx_city_",J9027,"_",B9027)</f>
        <v>rdx_city_USA_1212</v>
      </c>
      <c r="B9027">
        <f>IF(I9027=I9026,B9026+1,1)</f>
        <v>1212</v>
      </c>
      <c r="C9027" t="s">
        <v>12298</v>
      </c>
      <c r="D9027" t="s">
        <v>12298</v>
      </c>
      <c r="E9027">
        <v>34.9973</v>
      </c>
      <c r="F9027">
        <v>-85.2285</v>
      </c>
      <c r="G9027" t="s">
        <v>11356</v>
      </c>
      <c r="H9027" t="str">
        <f>IFERROR(VLOOKUP(I9027,'country(26mar)'!C$2:D$251,2,FALSE),"")</f>
        <v>base.us</v>
      </c>
      <c r="I9027" t="s">
        <v>11357</v>
      </c>
      <c r="J9027" t="s">
        <v>11358</v>
      </c>
      <c r="K9027" t="s">
        <v>11405</v>
      </c>
      <c r="L9027" t="str">
        <f>CONCATENATE(G9027," ",K9027)</f>
        <v>United States Tennessee</v>
      </c>
      <c r="M9027" t="str">
        <f>IFERROR(VLOOKUP(L9027,'State(need_input)'!I$2:J$3992,2,FALSE),"")</f>
        <v>base.state_us_43</v>
      </c>
      <c r="O9027">
        <v>21118</v>
      </c>
      <c r="P9027">
        <v>1840013452</v>
      </c>
    </row>
    <row r="9028" spans="1:16">
      <c r="A9028" s="5" t="str">
        <f>CONCATENATE("rdx_city_",J9028,"_",B9028)</f>
        <v>rdx_city_USA_1213</v>
      </c>
      <c r="B9028">
        <f>IF(I9028=I9027,B9027+1,1)</f>
        <v>1213</v>
      </c>
      <c r="C9028" t="s">
        <v>12299</v>
      </c>
      <c r="D9028" t="s">
        <v>12299</v>
      </c>
      <c r="E9028">
        <v>43.1121</v>
      </c>
      <c r="F9028">
        <v>-77.4869</v>
      </c>
      <c r="G9028" t="s">
        <v>11356</v>
      </c>
      <c r="H9028" t="str">
        <f>IFERROR(VLOOKUP(I9028,'country(26mar)'!C$2:D$251,2,FALSE),"")</f>
        <v>base.us</v>
      </c>
      <c r="I9028" t="s">
        <v>11357</v>
      </c>
      <c r="J9028" t="s">
        <v>11358</v>
      </c>
      <c r="K9028" t="s">
        <v>11385</v>
      </c>
      <c r="L9028" t="str">
        <f>CONCATENATE(G9028," ",K9028)</f>
        <v>United States New York</v>
      </c>
      <c r="M9028" t="str">
        <f>IFERROR(VLOOKUP(L9028,'State(need_input)'!I$2:J$3992,2,FALSE),"")</f>
        <v>base.state_us_27</v>
      </c>
      <c r="O9028">
        <v>6583</v>
      </c>
      <c r="P9028">
        <v>1840004289</v>
      </c>
    </row>
    <row r="9029" spans="1:16">
      <c r="A9029" s="5" t="str">
        <f>CONCATENATE("rdx_city_",J9029,"_",B9029)</f>
        <v>rdx_city_USA_1214</v>
      </c>
      <c r="B9029">
        <f>IF(I9029=I9028,B9028+1,1)</f>
        <v>1214</v>
      </c>
      <c r="C9029" t="s">
        <v>12300</v>
      </c>
      <c r="D9029" t="s">
        <v>12300</v>
      </c>
      <c r="E9029">
        <v>40.6432</v>
      </c>
      <c r="F9029">
        <v>-73.6672</v>
      </c>
      <c r="G9029" t="s">
        <v>11356</v>
      </c>
      <c r="H9029" t="str">
        <f>IFERROR(VLOOKUP(I9029,'country(26mar)'!C$2:D$251,2,FALSE),"")</f>
        <v>base.us</v>
      </c>
      <c r="I9029" t="s">
        <v>11357</v>
      </c>
      <c r="J9029" t="s">
        <v>11358</v>
      </c>
      <c r="K9029" t="s">
        <v>11385</v>
      </c>
      <c r="L9029" t="str">
        <f>CONCATENATE(G9029," ",K9029)</f>
        <v>United States New York</v>
      </c>
      <c r="M9029" t="str">
        <f>IFERROR(VLOOKUP(L9029,'State(need_input)'!I$2:J$3992,2,FALSE),"")</f>
        <v>base.state_us_27</v>
      </c>
      <c r="O9029">
        <v>9863</v>
      </c>
      <c r="P9029">
        <v>1840005343</v>
      </c>
    </row>
    <row r="9030" spans="1:16">
      <c r="A9030" s="5" t="str">
        <f>CONCATENATE("rdx_city_",J9030,"_",B9030)</f>
        <v>rdx_city_USA_1215</v>
      </c>
      <c r="B9030">
        <f>IF(I9030=I9029,B9029+1,1)</f>
        <v>1215</v>
      </c>
      <c r="C9030" t="s">
        <v>12301</v>
      </c>
      <c r="D9030" t="s">
        <v>12301</v>
      </c>
      <c r="E9030">
        <v>40.8179</v>
      </c>
      <c r="F9030">
        <v>-74.0854</v>
      </c>
      <c r="G9030" t="s">
        <v>11356</v>
      </c>
      <c r="H9030" t="str">
        <f>IFERROR(VLOOKUP(I9030,'country(26mar)'!C$2:D$251,2,FALSE),"")</f>
        <v>base.us</v>
      </c>
      <c r="I9030" t="s">
        <v>11357</v>
      </c>
      <c r="J9030" t="s">
        <v>11358</v>
      </c>
      <c r="K9030" t="s">
        <v>11370</v>
      </c>
      <c r="L9030" t="str">
        <f>CONCATENATE(G9030," ",K9030)</f>
        <v>United States New Jersey</v>
      </c>
      <c r="M9030" t="str">
        <f>IFERROR(VLOOKUP(L9030,'State(need_input)'!I$2:J$3992,2,FALSE),"")</f>
        <v>base.state_us_25</v>
      </c>
      <c r="O9030">
        <v>9928</v>
      </c>
      <c r="P9030">
        <v>1840003542</v>
      </c>
    </row>
    <row r="9031" spans="1:16">
      <c r="A9031" s="5" t="str">
        <f>CONCATENATE("rdx_city_",J9031,"_",B9031)</f>
        <v>rdx_city_USA_1216</v>
      </c>
      <c r="B9031">
        <f>IF(I9031=I9030,B9030+1,1)</f>
        <v>1216</v>
      </c>
      <c r="C9031" t="s">
        <v>12302</v>
      </c>
      <c r="D9031" t="s">
        <v>12302</v>
      </c>
      <c r="E9031">
        <v>38.6155</v>
      </c>
      <c r="F9031">
        <v>-90.1304</v>
      </c>
      <c r="G9031" t="s">
        <v>11356</v>
      </c>
      <c r="H9031" t="str">
        <f>IFERROR(VLOOKUP(I9031,'country(26mar)'!C$2:D$251,2,FALSE),"")</f>
        <v>base.us</v>
      </c>
      <c r="I9031" t="s">
        <v>11357</v>
      </c>
      <c r="J9031" t="s">
        <v>11358</v>
      </c>
      <c r="K9031" t="s">
        <v>11376</v>
      </c>
      <c r="L9031" t="str">
        <f>CONCATENATE(G9031," ",K9031)</f>
        <v>United States Illinois</v>
      </c>
      <c r="M9031" t="str">
        <f>IFERROR(VLOOKUP(L9031,'State(need_input)'!I$2:J$3992,2,FALSE),"")</f>
        <v>base.state_us_14</v>
      </c>
      <c r="O9031">
        <v>26662</v>
      </c>
      <c r="P9031">
        <v>1840008629</v>
      </c>
    </row>
    <row r="9032" spans="1:16">
      <c r="A9032" s="5" t="str">
        <f>CONCATENATE("rdx_city_",J9032,"_",B9032)</f>
        <v>rdx_city_USA_1217</v>
      </c>
      <c r="B9032">
        <f>IF(I9032=I9031,B9031+1,1)</f>
        <v>1217</v>
      </c>
      <c r="C9032" t="s">
        <v>12303</v>
      </c>
      <c r="D9032" t="s">
        <v>12303</v>
      </c>
      <c r="E9032">
        <v>41.0023</v>
      </c>
      <c r="F9032">
        <v>-75.1779</v>
      </c>
      <c r="G9032" t="s">
        <v>11356</v>
      </c>
      <c r="H9032" t="str">
        <f>IFERROR(VLOOKUP(I9032,'country(26mar)'!C$2:D$251,2,FALSE),"")</f>
        <v>base.us</v>
      </c>
      <c r="I9032" t="s">
        <v>11357</v>
      </c>
      <c r="J9032" t="s">
        <v>11358</v>
      </c>
      <c r="K9032" t="s">
        <v>11416</v>
      </c>
      <c r="L9032" t="str">
        <f>CONCATENATE(G9032," ",K9032)</f>
        <v>United States Pennsylvania</v>
      </c>
      <c r="M9032" t="str">
        <f>IFERROR(VLOOKUP(L9032,'State(need_input)'!I$2:J$3992,2,FALSE),"")</f>
        <v>base.state_us_39</v>
      </c>
      <c r="O9032">
        <v>56771</v>
      </c>
      <c r="P9032">
        <v>1840003507</v>
      </c>
    </row>
    <row r="9033" spans="1:16">
      <c r="A9033" s="5" t="str">
        <f>CONCATENATE("rdx_city_",J9033,"_",B9033)</f>
        <v>rdx_city_USA_1218</v>
      </c>
      <c r="B9033">
        <f>IF(I9033=I9032,B9032+1,1)</f>
        <v>1218</v>
      </c>
      <c r="C9033" t="s">
        <v>12304</v>
      </c>
      <c r="D9033" t="s">
        <v>12304</v>
      </c>
      <c r="E9033">
        <v>47.4172</v>
      </c>
      <c r="F9033">
        <v>-120.2809</v>
      </c>
      <c r="G9033" t="s">
        <v>11356</v>
      </c>
      <c r="H9033" t="str">
        <f>IFERROR(VLOOKUP(I9033,'country(26mar)'!C$2:D$251,2,FALSE),"")</f>
        <v>base.us</v>
      </c>
      <c r="I9033" t="s">
        <v>11357</v>
      </c>
      <c r="J9033" t="s">
        <v>11358</v>
      </c>
      <c r="K9033" t="s">
        <v>11361</v>
      </c>
      <c r="L9033" t="str">
        <f>CONCATENATE(G9033," ",K9033)</f>
        <v>United States Washington</v>
      </c>
      <c r="M9033" t="str">
        <f>IFERROR(VLOOKUP(L9033,'State(need_input)'!I$2:J$3992,2,FALSE),"")</f>
        <v>base.state_us_48</v>
      </c>
      <c r="O9033">
        <v>13983</v>
      </c>
      <c r="P9033">
        <v>1840019795</v>
      </c>
    </row>
    <row r="9034" spans="1:16">
      <c r="A9034" s="5" t="str">
        <f>CONCATENATE("rdx_city_",J9034,"_",B9034)</f>
        <v>rdx_city_USA_1219</v>
      </c>
      <c r="B9034">
        <f>IF(I9034=I9033,B9033+1,1)</f>
        <v>1219</v>
      </c>
      <c r="C9034" t="s">
        <v>12305</v>
      </c>
      <c r="D9034" t="s">
        <v>12305</v>
      </c>
      <c r="E9034">
        <v>41.6581</v>
      </c>
      <c r="F9034">
        <v>-81.4323</v>
      </c>
      <c r="G9034" t="s">
        <v>11356</v>
      </c>
      <c r="H9034" t="str">
        <f>IFERROR(VLOOKUP(I9034,'country(26mar)'!C$2:D$251,2,FALSE),"")</f>
        <v>base.us</v>
      </c>
      <c r="I9034" t="s">
        <v>11357</v>
      </c>
      <c r="J9034" t="s">
        <v>11358</v>
      </c>
      <c r="K9034" t="s">
        <v>11373</v>
      </c>
      <c r="L9034" t="str">
        <f>CONCATENATE(G9034," ",K9034)</f>
        <v>United States Ohio</v>
      </c>
      <c r="M9034" t="str">
        <f>IFERROR(VLOOKUP(L9034,'State(need_input)'!I$2:J$3992,2,FALSE),"")</f>
        <v>base.state_us_30</v>
      </c>
      <c r="O9034">
        <v>18172</v>
      </c>
      <c r="P9034">
        <v>1840000533</v>
      </c>
    </row>
    <row r="9035" spans="1:16">
      <c r="A9035" s="5" t="str">
        <f>CONCATENATE("rdx_city_",J9035,"_",B9035)</f>
        <v>rdx_city_USA_1220</v>
      </c>
      <c r="B9035">
        <f>IF(I9035=I9034,B9034+1,1)</f>
        <v>1220</v>
      </c>
      <c r="C9035" t="s">
        <v>12306</v>
      </c>
      <c r="D9035" t="s">
        <v>12306</v>
      </c>
      <c r="E9035">
        <v>32.1973</v>
      </c>
      <c r="F9035">
        <v>-83.1714</v>
      </c>
      <c r="G9035" t="s">
        <v>11356</v>
      </c>
      <c r="H9035" t="str">
        <f>IFERROR(VLOOKUP(I9035,'country(26mar)'!C$2:D$251,2,FALSE),"")</f>
        <v>base.us</v>
      </c>
      <c r="I9035" t="s">
        <v>11357</v>
      </c>
      <c r="J9035" t="s">
        <v>11358</v>
      </c>
      <c r="K9035" t="s">
        <v>4020</v>
      </c>
      <c r="L9035" t="str">
        <f>CONCATENATE(G9035," ",K9035)</f>
        <v>United States Georgia</v>
      </c>
      <c r="M9035" t="str">
        <f>IFERROR(VLOOKUP(L9035,'State(need_input)'!I$2:J$3992,2,FALSE),"")</f>
        <v>base.state_us_11</v>
      </c>
      <c r="O9035">
        <v>6220</v>
      </c>
      <c r="P9035">
        <v>1840013829</v>
      </c>
    </row>
    <row r="9036" spans="1:16">
      <c r="A9036" s="5" t="str">
        <f>CONCATENATE("rdx_city_",J9036,"_",B9036)</f>
        <v>rdx_city_USA_1221</v>
      </c>
      <c r="B9036">
        <f>IF(I9036=I9035,B9035+1,1)</f>
        <v>1221</v>
      </c>
      <c r="C9036" t="s">
        <v>12307</v>
      </c>
      <c r="D9036" t="s">
        <v>12307</v>
      </c>
      <c r="E9036">
        <v>40.6858</v>
      </c>
      <c r="F9036">
        <v>-75.2209</v>
      </c>
      <c r="G9036" t="s">
        <v>11356</v>
      </c>
      <c r="H9036" t="str">
        <f>IFERROR(VLOOKUP(I9036,'country(26mar)'!C$2:D$251,2,FALSE),"")</f>
        <v>base.us</v>
      </c>
      <c r="I9036" t="s">
        <v>11357</v>
      </c>
      <c r="J9036" t="s">
        <v>11358</v>
      </c>
      <c r="K9036" t="s">
        <v>11416</v>
      </c>
      <c r="L9036" t="str">
        <f>CONCATENATE(G9036," ",K9036)</f>
        <v>United States Pennsylvania</v>
      </c>
      <c r="M9036" t="str">
        <f>IFERROR(VLOOKUP(L9036,'State(need_input)'!I$2:J$3992,2,FALSE),"")</f>
        <v>base.state_us_39</v>
      </c>
      <c r="O9036">
        <v>27109</v>
      </c>
      <c r="P9036">
        <v>1840000970</v>
      </c>
    </row>
    <row r="9037" spans="1:16">
      <c r="A9037" s="5" t="str">
        <f>CONCATENATE("rdx_city_",J9037,"_",B9037)</f>
        <v>rdx_city_USA_1222</v>
      </c>
      <c r="B9037">
        <f>IF(I9037=I9036,B9036+1,1)</f>
        <v>1222</v>
      </c>
      <c r="C9037" t="s">
        <v>12307</v>
      </c>
      <c r="D9037" t="s">
        <v>12307</v>
      </c>
      <c r="E9037">
        <v>38.776</v>
      </c>
      <c r="F9037">
        <v>-76.0702</v>
      </c>
      <c r="G9037" t="s">
        <v>11356</v>
      </c>
      <c r="H9037" t="str">
        <f>IFERROR(VLOOKUP(I9037,'country(26mar)'!C$2:D$251,2,FALSE),"")</f>
        <v>base.us</v>
      </c>
      <c r="I9037" t="s">
        <v>11357</v>
      </c>
      <c r="J9037" t="s">
        <v>11358</v>
      </c>
      <c r="K9037" t="s">
        <v>6003</v>
      </c>
      <c r="L9037" t="str">
        <f>CONCATENATE(G9037," ",K9037)</f>
        <v>United States Maryland</v>
      </c>
      <c r="M9037" t="str">
        <f>IFERROR(VLOOKUP(L9037,'State(need_input)'!I$2:J$3992,2,FALSE),"")</f>
        <v>base.state_us_33</v>
      </c>
      <c r="O9037">
        <v>17742</v>
      </c>
      <c r="P9037">
        <v>1840006089</v>
      </c>
    </row>
    <row r="9038" spans="1:16">
      <c r="A9038" s="5" t="str">
        <f>CONCATENATE("rdx_city_",J9038,"_",B9038)</f>
        <v>rdx_city_USA_1223</v>
      </c>
      <c r="B9038">
        <f>IF(I9038=I9037,B9037+1,1)</f>
        <v>1223</v>
      </c>
      <c r="C9038" t="s">
        <v>12308</v>
      </c>
      <c r="D9038" t="s">
        <v>12308</v>
      </c>
      <c r="E9038">
        <v>42.4657</v>
      </c>
      <c r="F9038">
        <v>-82.9461</v>
      </c>
      <c r="G9038" t="s">
        <v>11356</v>
      </c>
      <c r="H9038" t="str">
        <f>IFERROR(VLOOKUP(I9038,'country(26mar)'!C$2:D$251,2,FALSE),"")</f>
        <v>base.us</v>
      </c>
      <c r="I9038" t="s">
        <v>11357</v>
      </c>
      <c r="J9038" t="s">
        <v>11358</v>
      </c>
      <c r="K9038" t="s">
        <v>11381</v>
      </c>
      <c r="L9038" t="str">
        <f>CONCATENATE(G9038," ",K9038)</f>
        <v>United States Michigan</v>
      </c>
      <c r="M9038" t="str">
        <f>IFERROR(VLOOKUP(L9038,'State(need_input)'!I$2:J$3992,2,FALSE),"")</f>
        <v>base.state_us_35</v>
      </c>
      <c r="O9038">
        <v>32511</v>
      </c>
      <c r="P9038">
        <v>1840002420</v>
      </c>
    </row>
    <row r="9039" spans="1:16">
      <c r="A9039" s="5" t="str">
        <f>CONCATENATE("rdx_city_",J9039,"_",B9039)</f>
        <v>rdx_city_USA_1224</v>
      </c>
      <c r="B9039">
        <f>IF(I9039=I9038,B9038+1,1)</f>
        <v>1224</v>
      </c>
      <c r="C9039" t="s">
        <v>12309</v>
      </c>
      <c r="D9039" t="s">
        <v>12309</v>
      </c>
      <c r="E9039">
        <v>33.9617</v>
      </c>
      <c r="F9039">
        <v>-117.5802</v>
      </c>
      <c r="G9039" t="s">
        <v>11356</v>
      </c>
      <c r="H9039" t="str">
        <f>IFERROR(VLOOKUP(I9039,'country(26mar)'!C$2:D$251,2,FALSE),"")</f>
        <v>base.us</v>
      </c>
      <c r="I9039" t="s">
        <v>11357</v>
      </c>
      <c r="J9039" t="s">
        <v>11358</v>
      </c>
      <c r="K9039" t="s">
        <v>11379</v>
      </c>
      <c r="L9039" t="str">
        <f>CONCATENATE(G9039," ",K9039)</f>
        <v>United States California</v>
      </c>
      <c r="M9039" t="str">
        <f>IFERROR(VLOOKUP(L9039,'State(need_input)'!I$2:J$3992,2,FALSE),"")</f>
        <v>base.state_us_5</v>
      </c>
      <c r="O9039">
        <v>63211</v>
      </c>
      <c r="P9039">
        <v>1840028421</v>
      </c>
    </row>
    <row r="9040" spans="1:16">
      <c r="A9040" s="5" t="str">
        <f>CONCATENATE("rdx_city_",J9040,"_",B9040)</f>
        <v>rdx_city_USA_1225</v>
      </c>
      <c r="B9040">
        <f>IF(I9040=I9039,B9039+1,1)</f>
        <v>1225</v>
      </c>
      <c r="C9040" t="s">
        <v>12310</v>
      </c>
      <c r="D9040" t="s">
        <v>12310</v>
      </c>
      <c r="E9040">
        <v>40.5272</v>
      </c>
      <c r="F9040">
        <v>-104.7125</v>
      </c>
      <c r="G9040" t="s">
        <v>11356</v>
      </c>
      <c r="H9040" t="str">
        <f>IFERROR(VLOOKUP(I9040,'country(26mar)'!C$2:D$251,2,FALSE),"")</f>
        <v>base.us</v>
      </c>
      <c r="I9040" t="s">
        <v>11357</v>
      </c>
      <c r="J9040" t="s">
        <v>11358</v>
      </c>
      <c r="K9040" t="s">
        <v>11396</v>
      </c>
      <c r="L9040" t="str">
        <f>CONCATENATE(G9040," ",K9040)</f>
        <v>United States Colorado</v>
      </c>
      <c r="M9040" t="str">
        <f>IFERROR(VLOOKUP(L9040,'State(need_input)'!I$2:J$3992,2,FALSE),"")</f>
        <v>base.state_us_6</v>
      </c>
      <c r="O9040">
        <v>5256</v>
      </c>
      <c r="P9040">
        <v>1840021359</v>
      </c>
    </row>
    <row r="9041" spans="1:16">
      <c r="A9041" s="5" t="str">
        <f>CONCATENATE("rdx_city_",J9041,"_",B9041)</f>
        <v>rdx_city_USA_1226</v>
      </c>
      <c r="B9041">
        <f>IF(I9041=I9040,B9040+1,1)</f>
        <v>1226</v>
      </c>
      <c r="C9041" t="s">
        <v>12310</v>
      </c>
      <c r="D9041" t="s">
        <v>12310</v>
      </c>
      <c r="E9041">
        <v>39.7506</v>
      </c>
      <c r="F9041">
        <v>-84.6343</v>
      </c>
      <c r="G9041" t="s">
        <v>11356</v>
      </c>
      <c r="H9041" t="str">
        <f>IFERROR(VLOOKUP(I9041,'country(26mar)'!C$2:D$251,2,FALSE),"")</f>
        <v>base.us</v>
      </c>
      <c r="I9041" t="s">
        <v>11357</v>
      </c>
      <c r="J9041" t="s">
        <v>11358</v>
      </c>
      <c r="K9041" t="s">
        <v>11373</v>
      </c>
      <c r="L9041" t="str">
        <f>CONCATENATE(G9041," ",K9041)</f>
        <v>United States Ohio</v>
      </c>
      <c r="M9041" t="str">
        <f>IFERROR(VLOOKUP(L9041,'State(need_input)'!I$2:J$3992,2,FALSE),"")</f>
        <v>base.state_us_30</v>
      </c>
      <c r="O9041">
        <v>7896</v>
      </c>
      <c r="P9041">
        <v>1840001519</v>
      </c>
    </row>
    <row r="9042" spans="1:16">
      <c r="A9042" s="5" t="str">
        <f>CONCATENATE("rdx_city_",J9042,"_",B9042)</f>
        <v>rdx_city_USA_1227</v>
      </c>
      <c r="B9042">
        <f>IF(I9042=I9041,B9041+1,1)</f>
        <v>1227</v>
      </c>
      <c r="C9042" t="s">
        <v>12311</v>
      </c>
      <c r="D9042" t="s">
        <v>12311</v>
      </c>
      <c r="E9042">
        <v>42.5092</v>
      </c>
      <c r="F9042">
        <v>-84.653</v>
      </c>
      <c r="G9042" t="s">
        <v>11356</v>
      </c>
      <c r="H9042" t="str">
        <f>IFERROR(VLOOKUP(I9042,'country(26mar)'!C$2:D$251,2,FALSE),"")</f>
        <v>base.us</v>
      </c>
      <c r="I9042" t="s">
        <v>11357</v>
      </c>
      <c r="J9042" t="s">
        <v>11358</v>
      </c>
      <c r="K9042" t="s">
        <v>11381</v>
      </c>
      <c r="L9042" t="str">
        <f>CONCATENATE(G9042," ",K9042)</f>
        <v>United States Michigan</v>
      </c>
      <c r="M9042" t="str">
        <f>IFERROR(VLOOKUP(L9042,'State(need_input)'!I$2:J$3992,2,FALSE),"")</f>
        <v>base.state_us_35</v>
      </c>
      <c r="O9042">
        <v>5388</v>
      </c>
      <c r="P9042">
        <v>1840003108</v>
      </c>
    </row>
    <row r="9043" spans="1:16">
      <c r="A9043" s="5" t="str">
        <f>CONCATENATE("rdx_city_",J9043,"_",B9043)</f>
        <v>rdx_city_USA_1228</v>
      </c>
      <c r="B9043">
        <f>IF(I9043=I9042,B9042+1,1)</f>
        <v>1228</v>
      </c>
      <c r="C9043" t="s">
        <v>12312</v>
      </c>
      <c r="D9043" t="s">
        <v>12312</v>
      </c>
      <c r="E9043">
        <v>40.2913</v>
      </c>
      <c r="F9043">
        <v>-74.0558</v>
      </c>
      <c r="G9043" t="s">
        <v>11356</v>
      </c>
      <c r="H9043" t="str">
        <f>IFERROR(VLOOKUP(I9043,'country(26mar)'!C$2:D$251,2,FALSE),"")</f>
        <v>base.us</v>
      </c>
      <c r="I9043" t="s">
        <v>11357</v>
      </c>
      <c r="J9043" t="s">
        <v>11358</v>
      </c>
      <c r="K9043" t="s">
        <v>11370</v>
      </c>
      <c r="L9043" t="str">
        <f>CONCATENATE(G9043," ",K9043)</f>
        <v>United States New Jersey</v>
      </c>
      <c r="M9043" t="str">
        <f>IFERROR(VLOOKUP(L9043,'State(need_input)'!I$2:J$3992,2,FALSE),"")</f>
        <v>base.state_us_25</v>
      </c>
      <c r="O9043">
        <v>12376</v>
      </c>
      <c r="P9043">
        <v>1840003679</v>
      </c>
    </row>
    <row r="9044" spans="1:16">
      <c r="A9044" s="5" t="str">
        <f>CONCATENATE("rdx_city_",J9044,"_",B9044)</f>
        <v>rdx_city_USA_1229</v>
      </c>
      <c r="B9044">
        <f>IF(I9044=I9043,B9043+1,1)</f>
        <v>1229</v>
      </c>
      <c r="C9044" t="s">
        <v>12313</v>
      </c>
      <c r="D9044" t="s">
        <v>12313</v>
      </c>
      <c r="E9044">
        <v>44.8203</v>
      </c>
      <c r="F9044">
        <v>-91.4951</v>
      </c>
      <c r="G9044" t="s">
        <v>11356</v>
      </c>
      <c r="H9044" t="str">
        <f>IFERROR(VLOOKUP(I9044,'country(26mar)'!C$2:D$251,2,FALSE),"")</f>
        <v>base.us</v>
      </c>
      <c r="I9044" t="s">
        <v>11357</v>
      </c>
      <c r="J9044" t="s">
        <v>11358</v>
      </c>
      <c r="K9044" t="s">
        <v>11426</v>
      </c>
      <c r="L9044" t="str">
        <f>CONCATENATE(G9044," ",K9044)</f>
        <v>United States Wisconsin</v>
      </c>
      <c r="M9044" t="str">
        <f>IFERROR(VLOOKUP(L9044,'State(need_input)'!I$2:J$3992,2,FALSE),"")</f>
        <v>base.state_us_50</v>
      </c>
      <c r="O9044">
        <v>107068</v>
      </c>
      <c r="P9044">
        <v>1840002296</v>
      </c>
    </row>
    <row r="9045" spans="1:16">
      <c r="A9045" s="5" t="str">
        <f>CONCATENATE("rdx_city_",J9045,"_",B9045)</f>
        <v>rdx_city_USA_1230</v>
      </c>
      <c r="B9045">
        <f>IF(I9045=I9044,B9044+1,1)</f>
        <v>1230</v>
      </c>
      <c r="C9045" t="s">
        <v>12314</v>
      </c>
      <c r="D9045" t="s">
        <v>12314</v>
      </c>
      <c r="E9045">
        <v>42.2489</v>
      </c>
      <c r="F9045">
        <v>-83.1399</v>
      </c>
      <c r="G9045" t="s">
        <v>11356</v>
      </c>
      <c r="H9045" t="str">
        <f>IFERROR(VLOOKUP(I9045,'country(26mar)'!C$2:D$251,2,FALSE),"")</f>
        <v>base.us</v>
      </c>
      <c r="I9045" t="s">
        <v>11357</v>
      </c>
      <c r="J9045" t="s">
        <v>11358</v>
      </c>
      <c r="K9045" t="s">
        <v>11381</v>
      </c>
      <c r="L9045" t="str">
        <f>CONCATENATE(G9045," ",K9045)</f>
        <v>United States Michigan</v>
      </c>
      <c r="M9045" t="str">
        <f>IFERROR(VLOOKUP(L9045,'State(need_input)'!I$2:J$3992,2,FALSE),"")</f>
        <v>base.state_us_35</v>
      </c>
      <c r="O9045">
        <v>9226</v>
      </c>
      <c r="P9045">
        <v>1840003972</v>
      </c>
    </row>
    <row r="9046" spans="1:16">
      <c r="A9046" s="5" t="str">
        <f>CONCATENATE("rdx_city_",J9046,"_",B9046)</f>
        <v>rdx_city_USA_1231</v>
      </c>
      <c r="B9046">
        <f>IF(I9046=I9045,B9045+1,1)</f>
        <v>1231</v>
      </c>
      <c r="C9046" t="s">
        <v>12315</v>
      </c>
      <c r="D9046" t="s">
        <v>12315</v>
      </c>
      <c r="E9046">
        <v>36.5029</v>
      </c>
      <c r="F9046">
        <v>-79.7421</v>
      </c>
      <c r="G9046" t="s">
        <v>11356</v>
      </c>
      <c r="H9046" t="str">
        <f>IFERROR(VLOOKUP(I9046,'country(26mar)'!C$2:D$251,2,FALSE),"")</f>
        <v>base.us</v>
      </c>
      <c r="I9046" t="s">
        <v>11357</v>
      </c>
      <c r="J9046" t="s">
        <v>11358</v>
      </c>
      <c r="K9046" t="s">
        <v>11362</v>
      </c>
      <c r="L9046" t="str">
        <f>CONCATENATE(G9046," ",K9046)</f>
        <v>United States North Carolina</v>
      </c>
      <c r="M9046" t="str">
        <f>IFERROR(VLOOKUP(L9046,'State(need_input)'!I$2:J$3992,2,FALSE),"")</f>
        <v>base.state_us_28</v>
      </c>
      <c r="O9046">
        <v>16648</v>
      </c>
      <c r="P9046">
        <v>1840013309</v>
      </c>
    </row>
    <row r="9047" spans="1:16">
      <c r="A9047" s="5" t="str">
        <f>CONCATENATE("rdx_city_",J9047,"_",B9047)</f>
        <v>rdx_city_USA_1232</v>
      </c>
      <c r="B9047">
        <f>IF(I9047=I9046,B9046+1,1)</f>
        <v>1232</v>
      </c>
      <c r="C9047" t="s">
        <v>12316</v>
      </c>
      <c r="D9047" t="s">
        <v>12316</v>
      </c>
      <c r="E9047">
        <v>44.8488</v>
      </c>
      <c r="F9047">
        <v>-93.4595</v>
      </c>
      <c r="G9047" t="s">
        <v>11356</v>
      </c>
      <c r="H9047" t="str">
        <f>IFERROR(VLOOKUP(I9047,'country(26mar)'!C$2:D$251,2,FALSE),"")</f>
        <v>base.us</v>
      </c>
      <c r="I9047" t="s">
        <v>11357</v>
      </c>
      <c r="J9047" t="s">
        <v>11358</v>
      </c>
      <c r="K9047" t="s">
        <v>11400</v>
      </c>
      <c r="L9047" t="str">
        <f>CONCATENATE(G9047," ",K9047)</f>
        <v>United States Minnesota</v>
      </c>
      <c r="M9047" t="str">
        <f>IFERROR(VLOOKUP(L9047,'State(need_input)'!I$2:J$3992,2,FALSE),"")</f>
        <v>base.state_us_36</v>
      </c>
      <c r="O9047">
        <v>64400</v>
      </c>
      <c r="P9047">
        <v>1840007821</v>
      </c>
    </row>
    <row r="9048" spans="1:16">
      <c r="A9048" s="5" t="str">
        <f>CONCATENATE("rdx_city_",J9048,"_",B9048)</f>
        <v>rdx_city_USA_1233</v>
      </c>
      <c r="B9048">
        <f>IF(I9048=I9047,B9047+1,1)</f>
        <v>1233</v>
      </c>
      <c r="C9048" t="s">
        <v>12317</v>
      </c>
      <c r="D9048" t="s">
        <v>12317</v>
      </c>
      <c r="E9048">
        <v>42.8385</v>
      </c>
      <c r="F9048">
        <v>-89.0698</v>
      </c>
      <c r="G9048" t="s">
        <v>11356</v>
      </c>
      <c r="H9048" t="str">
        <f>IFERROR(VLOOKUP(I9048,'country(26mar)'!C$2:D$251,2,FALSE),"")</f>
        <v>base.us</v>
      </c>
      <c r="I9048" t="s">
        <v>11357</v>
      </c>
      <c r="J9048" t="s">
        <v>11358</v>
      </c>
      <c r="K9048" t="s">
        <v>11426</v>
      </c>
      <c r="L9048" t="str">
        <f>CONCATENATE(G9048," ",K9048)</f>
        <v>United States Wisconsin</v>
      </c>
      <c r="M9048" t="str">
        <f>IFERROR(VLOOKUP(L9048,'State(need_input)'!I$2:J$3992,2,FALSE),"")</f>
        <v>base.state_us_50</v>
      </c>
      <c r="O9048">
        <v>7363</v>
      </c>
      <c r="P9048">
        <v>1840002468</v>
      </c>
    </row>
    <row r="9049" spans="1:16">
      <c r="A9049" s="5" t="str">
        <f>CONCATENATE("rdx_city_",J9049,"_",B9049)</f>
        <v>rdx_city_USA_1234</v>
      </c>
      <c r="B9049">
        <f>IF(I9049=I9048,B9048+1,1)</f>
        <v>1234</v>
      </c>
      <c r="C9049" t="s">
        <v>12318</v>
      </c>
      <c r="D9049" t="s">
        <v>12318</v>
      </c>
      <c r="E9049">
        <v>28.962</v>
      </c>
      <c r="F9049">
        <v>-80.9413</v>
      </c>
      <c r="G9049" t="s">
        <v>11356</v>
      </c>
      <c r="H9049" t="str">
        <f>IFERROR(VLOOKUP(I9049,'country(26mar)'!C$2:D$251,2,FALSE),"")</f>
        <v>base.us</v>
      </c>
      <c r="I9049" t="s">
        <v>11357</v>
      </c>
      <c r="J9049" t="s">
        <v>11358</v>
      </c>
      <c r="K9049" t="s">
        <v>11435</v>
      </c>
      <c r="L9049" t="str">
        <f>CONCATENATE(G9049," ",K9049)</f>
        <v>United States Florida</v>
      </c>
      <c r="M9049" t="str">
        <f>IFERROR(VLOOKUP(L9049,'State(need_input)'!I$2:J$3992,2,FALSE),"")</f>
        <v>base.state_us_10</v>
      </c>
      <c r="O9049">
        <v>22399</v>
      </c>
      <c r="P9049">
        <v>1840014043</v>
      </c>
    </row>
    <row r="9050" spans="1:16">
      <c r="A9050" s="5" t="str">
        <f>CONCATENATE("rdx_city_",J9050,"_",B9050)</f>
        <v>rdx_city_USA_1235</v>
      </c>
      <c r="B9050">
        <f>IF(I9050=I9049,B9049+1,1)</f>
        <v>1235</v>
      </c>
      <c r="C9050" t="s">
        <v>12318</v>
      </c>
      <c r="D9050" t="s">
        <v>12318</v>
      </c>
      <c r="E9050">
        <v>40.8237</v>
      </c>
      <c r="F9050">
        <v>-73.974</v>
      </c>
      <c r="G9050" t="s">
        <v>11356</v>
      </c>
      <c r="H9050" t="str">
        <f>IFERROR(VLOOKUP(I9050,'country(26mar)'!C$2:D$251,2,FALSE),"")</f>
        <v>base.us</v>
      </c>
      <c r="I9050" t="s">
        <v>11357</v>
      </c>
      <c r="J9050" t="s">
        <v>11358</v>
      </c>
      <c r="K9050" t="s">
        <v>11370</v>
      </c>
      <c r="L9050" t="str">
        <f>CONCATENATE(G9050," ",K9050)</f>
        <v>United States New Jersey</v>
      </c>
      <c r="M9050" t="str">
        <f>IFERROR(VLOOKUP(L9050,'State(need_input)'!I$2:J$3992,2,FALSE),"")</f>
        <v>base.state_us_25</v>
      </c>
      <c r="O9050">
        <v>12368</v>
      </c>
      <c r="P9050">
        <v>1840003543</v>
      </c>
    </row>
    <row r="9051" spans="1:16">
      <c r="A9051" s="5" t="str">
        <f>CONCATENATE("rdx_city_",J9051,"_",B9051)</f>
        <v>rdx_city_USA_1236</v>
      </c>
      <c r="B9051">
        <f>IF(I9051=I9050,B9050+1,1)</f>
        <v>1236</v>
      </c>
      <c r="C9051" t="s">
        <v>12318</v>
      </c>
      <c r="D9051" t="s">
        <v>12318</v>
      </c>
      <c r="E9051">
        <v>39.7508</v>
      </c>
      <c r="F9051">
        <v>-105.0627</v>
      </c>
      <c r="G9051" t="s">
        <v>11356</v>
      </c>
      <c r="H9051" t="str">
        <f>IFERROR(VLOOKUP(I9051,'country(26mar)'!C$2:D$251,2,FALSE),"")</f>
        <v>base.us</v>
      </c>
      <c r="I9051" t="s">
        <v>11357</v>
      </c>
      <c r="J9051" t="s">
        <v>11358</v>
      </c>
      <c r="K9051" t="s">
        <v>11396</v>
      </c>
      <c r="L9051" t="str">
        <f>CONCATENATE(G9051," ",K9051)</f>
        <v>United States Colorado</v>
      </c>
      <c r="M9051" t="str">
        <f>IFERROR(VLOOKUP(L9051,'State(need_input)'!I$2:J$3992,2,FALSE),"")</f>
        <v>base.state_us_6</v>
      </c>
      <c r="O9051">
        <v>5308</v>
      </c>
      <c r="P9051">
        <v>1840020196</v>
      </c>
    </row>
    <row r="9052" spans="1:16">
      <c r="A9052" s="5" t="str">
        <f>CONCATENATE("rdx_city_",J9052,"_",B9052)</f>
        <v>rdx_city_USA_1237</v>
      </c>
      <c r="B9052">
        <f>IF(I9052=I9051,B9051+1,1)</f>
        <v>1237</v>
      </c>
      <c r="C9052" t="s">
        <v>12319</v>
      </c>
      <c r="D9052" t="s">
        <v>12319</v>
      </c>
      <c r="E9052">
        <v>47.2309</v>
      </c>
      <c r="F9052">
        <v>-122.2832</v>
      </c>
      <c r="G9052" t="s">
        <v>11356</v>
      </c>
      <c r="H9052" t="str">
        <f>IFERROR(VLOOKUP(I9052,'country(26mar)'!C$2:D$251,2,FALSE),"")</f>
        <v>base.us</v>
      </c>
      <c r="I9052" t="s">
        <v>11357</v>
      </c>
      <c r="J9052" t="s">
        <v>11358</v>
      </c>
      <c r="K9052" t="s">
        <v>11361</v>
      </c>
      <c r="L9052" t="str">
        <f>CONCATENATE(G9052," ",K9052)</f>
        <v>United States Washington</v>
      </c>
      <c r="M9052" t="str">
        <f>IFERROR(VLOOKUP(L9052,'State(need_input)'!I$2:J$3992,2,FALSE),"")</f>
        <v>base.state_us_48</v>
      </c>
      <c r="O9052">
        <v>11213</v>
      </c>
      <c r="P9052">
        <v>1840019852</v>
      </c>
    </row>
    <row r="9053" spans="1:16">
      <c r="A9053" s="5" t="str">
        <f>CONCATENATE("rdx_city_",J9053,"_",B9053)</f>
        <v>rdx_city_USA_1238</v>
      </c>
      <c r="B9053">
        <f>IF(I9053=I9052,B9052+1,1)</f>
        <v>1238</v>
      </c>
      <c r="C9053" t="s">
        <v>12319</v>
      </c>
      <c r="D9053" t="s">
        <v>12319</v>
      </c>
      <c r="E9053">
        <v>39.0091</v>
      </c>
      <c r="F9053">
        <v>-84.5604</v>
      </c>
      <c r="G9053" t="s">
        <v>11356</v>
      </c>
      <c r="H9053" t="str">
        <f>IFERROR(VLOOKUP(I9053,'country(26mar)'!C$2:D$251,2,FALSE),"")</f>
        <v>base.us</v>
      </c>
      <c r="I9053" t="s">
        <v>11357</v>
      </c>
      <c r="J9053" t="s">
        <v>11358</v>
      </c>
      <c r="K9053" t="s">
        <v>11409</v>
      </c>
      <c r="L9053" t="str">
        <f>CONCATENATE(G9053," ",K9053)</f>
        <v>United States Kentucky</v>
      </c>
      <c r="M9053" t="str">
        <f>IFERROR(VLOOKUP(L9053,'State(need_input)'!I$2:J$3992,2,FALSE),"")</f>
        <v>base.state_us_18</v>
      </c>
      <c r="O9053">
        <v>8720</v>
      </c>
      <c r="P9053">
        <v>1840013166</v>
      </c>
    </row>
    <row r="9054" spans="1:16">
      <c r="A9054" s="5" t="str">
        <f>CONCATENATE("rdx_city_",J9054,"_",B9054)</f>
        <v>rdx_city_USA_1239</v>
      </c>
      <c r="B9054">
        <f>IF(I9054=I9053,B9053+1,1)</f>
        <v>1239</v>
      </c>
      <c r="C9054" t="s">
        <v>12320</v>
      </c>
      <c r="D9054" t="s">
        <v>12320</v>
      </c>
      <c r="E9054">
        <v>44.8914</v>
      </c>
      <c r="F9054">
        <v>-93.3602</v>
      </c>
      <c r="G9054" t="s">
        <v>11356</v>
      </c>
      <c r="H9054" t="str">
        <f>IFERROR(VLOOKUP(I9054,'country(26mar)'!C$2:D$251,2,FALSE),"")</f>
        <v>base.us</v>
      </c>
      <c r="I9054" t="s">
        <v>11357</v>
      </c>
      <c r="J9054" t="s">
        <v>11358</v>
      </c>
      <c r="K9054" t="s">
        <v>11400</v>
      </c>
      <c r="L9054" t="str">
        <f>CONCATENATE(G9054," ",K9054)</f>
        <v>United States Minnesota</v>
      </c>
      <c r="M9054" t="str">
        <f>IFERROR(VLOOKUP(L9054,'State(need_input)'!I$2:J$3992,2,FALSE),"")</f>
        <v>base.state_us_36</v>
      </c>
      <c r="O9054">
        <v>51958</v>
      </c>
      <c r="P9054">
        <v>1840007822</v>
      </c>
    </row>
    <row r="9055" spans="1:16">
      <c r="A9055" s="5" t="str">
        <f>CONCATENATE("rdx_city_",J9055,"_",B9055)</f>
        <v>rdx_city_USA_1240</v>
      </c>
      <c r="B9055">
        <f>IF(I9055=I9054,B9054+1,1)</f>
        <v>1240</v>
      </c>
      <c r="C9055" t="s">
        <v>12321</v>
      </c>
      <c r="D9055" t="s">
        <v>12321</v>
      </c>
      <c r="E9055">
        <v>41.8762</v>
      </c>
      <c r="F9055">
        <v>-80.1246</v>
      </c>
      <c r="G9055" t="s">
        <v>11356</v>
      </c>
      <c r="H9055" t="str">
        <f>IFERROR(VLOOKUP(I9055,'country(26mar)'!C$2:D$251,2,FALSE),"")</f>
        <v>base.us</v>
      </c>
      <c r="I9055" t="s">
        <v>11357</v>
      </c>
      <c r="J9055" t="s">
        <v>11358</v>
      </c>
      <c r="K9055" t="s">
        <v>11416</v>
      </c>
      <c r="L9055" t="str">
        <f>CONCATENATE(G9055," ",K9055)</f>
        <v>United States Pennsylvania</v>
      </c>
      <c r="M9055" t="str">
        <f>IFERROR(VLOOKUP(L9055,'State(need_input)'!I$2:J$3992,2,FALSE),"")</f>
        <v>base.state_us_39</v>
      </c>
      <c r="O9055">
        <v>6729</v>
      </c>
      <c r="P9055">
        <v>1840000476</v>
      </c>
    </row>
    <row r="9056" spans="1:16">
      <c r="A9056" s="5" t="str">
        <f>CONCATENATE("rdx_city_",J9056,"_",B9056)</f>
        <v>rdx_city_USA_1241</v>
      </c>
      <c r="B9056">
        <f>IF(I9056=I9055,B9055+1,1)</f>
        <v>1241</v>
      </c>
      <c r="C9056" t="s">
        <v>12322</v>
      </c>
      <c r="D9056" t="s">
        <v>12322</v>
      </c>
      <c r="E9056">
        <v>26.319</v>
      </c>
      <c r="F9056">
        <v>-98.1607</v>
      </c>
      <c r="G9056" t="s">
        <v>11356</v>
      </c>
      <c r="H9056" t="str">
        <f>IFERROR(VLOOKUP(I9056,'country(26mar)'!C$2:D$251,2,FALSE),"")</f>
        <v>base.us</v>
      </c>
      <c r="I9056" t="s">
        <v>11357</v>
      </c>
      <c r="J9056" t="s">
        <v>11358</v>
      </c>
      <c r="K9056" t="s">
        <v>11365</v>
      </c>
      <c r="L9056" t="str">
        <f>CONCATENATE(G9056," ",K9056)</f>
        <v>United States Texas</v>
      </c>
      <c r="M9056" t="str">
        <f>IFERROR(VLOOKUP(L9056,'State(need_input)'!I$2:J$3992,2,FALSE),"")</f>
        <v>base.state_us_44</v>
      </c>
      <c r="O9056">
        <v>90280</v>
      </c>
      <c r="P9056">
        <v>1840021020</v>
      </c>
    </row>
    <row r="9057" spans="1:16">
      <c r="A9057" s="5" t="str">
        <f>CONCATENATE("rdx_city_",J9057,"_",B9057)</f>
        <v>rdx_city_USA_1242</v>
      </c>
      <c r="B9057">
        <f>IF(I9057=I9056,B9056+1,1)</f>
        <v>1242</v>
      </c>
      <c r="C9057" t="s">
        <v>12323</v>
      </c>
      <c r="D9057" t="s">
        <v>12323</v>
      </c>
      <c r="E9057">
        <v>35.6689</v>
      </c>
      <c r="F9057">
        <v>-97.4159</v>
      </c>
      <c r="G9057" t="s">
        <v>11356</v>
      </c>
      <c r="H9057" t="str">
        <f>IFERROR(VLOOKUP(I9057,'country(26mar)'!C$2:D$251,2,FALSE),"")</f>
        <v>base.us</v>
      </c>
      <c r="I9057" t="s">
        <v>11357</v>
      </c>
      <c r="J9057" t="s">
        <v>11358</v>
      </c>
      <c r="K9057" t="s">
        <v>11372</v>
      </c>
      <c r="L9057" t="str">
        <f>CONCATENATE(G9057," ",K9057)</f>
        <v>United States Oklahoma</v>
      </c>
      <c r="M9057" t="str">
        <f>IFERROR(VLOOKUP(L9057,'State(need_input)'!I$2:J$3992,2,FALSE),"")</f>
        <v>base.state_us_31</v>
      </c>
      <c r="O9057">
        <v>91950</v>
      </c>
      <c r="P9057">
        <v>1840020423</v>
      </c>
    </row>
    <row r="9058" spans="1:16">
      <c r="A9058" s="5" t="str">
        <f>CONCATENATE("rdx_city_",J9058,"_",B9058)</f>
        <v>rdx_city_USA_1243</v>
      </c>
      <c r="B9058">
        <f>IF(I9058=I9057,B9057+1,1)</f>
        <v>1243</v>
      </c>
      <c r="C9058" t="s">
        <v>12324</v>
      </c>
      <c r="D9058" t="s">
        <v>12324</v>
      </c>
      <c r="E9058">
        <v>47.8114</v>
      </c>
      <c r="F9058">
        <v>-122.3533</v>
      </c>
      <c r="G9058" t="s">
        <v>11356</v>
      </c>
      <c r="H9058" t="str">
        <f>IFERROR(VLOOKUP(I9058,'country(26mar)'!C$2:D$251,2,FALSE),"")</f>
        <v>base.us</v>
      </c>
      <c r="I9058" t="s">
        <v>11357</v>
      </c>
      <c r="J9058" t="s">
        <v>11358</v>
      </c>
      <c r="K9058" t="s">
        <v>11361</v>
      </c>
      <c r="L9058" t="str">
        <f>CONCATENATE(G9058," ",K9058)</f>
        <v>United States Washington</v>
      </c>
      <c r="M9058" t="str">
        <f>IFERROR(VLOOKUP(L9058,'State(need_input)'!I$2:J$3992,2,FALSE),"")</f>
        <v>base.state_us_48</v>
      </c>
      <c r="O9058">
        <v>42209</v>
      </c>
      <c r="P9058">
        <v>1840037645</v>
      </c>
    </row>
    <row r="9059" spans="1:16">
      <c r="A9059" s="5" t="str">
        <f>CONCATENATE("rdx_city_",J9059,"_",B9059)</f>
        <v>rdx_city_USA_1244</v>
      </c>
      <c r="B9059">
        <f>IF(I9059=I9058,B9058+1,1)</f>
        <v>1244</v>
      </c>
      <c r="C9059" t="s">
        <v>12325</v>
      </c>
      <c r="D9059" t="s">
        <v>12325</v>
      </c>
      <c r="E9059">
        <v>28.9757</v>
      </c>
      <c r="F9059">
        <v>-96.6483</v>
      </c>
      <c r="G9059" t="s">
        <v>11356</v>
      </c>
      <c r="H9059" t="str">
        <f>IFERROR(VLOOKUP(I9059,'country(26mar)'!C$2:D$251,2,FALSE),"")</f>
        <v>base.us</v>
      </c>
      <c r="I9059" t="s">
        <v>11357</v>
      </c>
      <c r="J9059" t="s">
        <v>11358</v>
      </c>
      <c r="K9059" t="s">
        <v>11365</v>
      </c>
      <c r="L9059" t="str">
        <f>CONCATENATE(G9059," ",K9059)</f>
        <v>United States Texas</v>
      </c>
      <c r="M9059" t="str">
        <f>IFERROR(VLOOKUP(L9059,'State(need_input)'!I$2:J$3992,2,FALSE),"")</f>
        <v>base.state_us_44</v>
      </c>
      <c r="O9059">
        <v>5638</v>
      </c>
      <c r="P9059">
        <v>1840020984</v>
      </c>
    </row>
    <row r="9060" spans="1:16">
      <c r="A9060" s="5" t="str">
        <f>CONCATENATE("rdx_city_",J9060,"_",B9060)</f>
        <v>rdx_city_USA_1245</v>
      </c>
      <c r="B9060">
        <f>IF(I9060=I9059,B9059+1,1)</f>
        <v>1245</v>
      </c>
      <c r="C9060" t="s">
        <v>12326</v>
      </c>
      <c r="D9060" t="s">
        <v>12326</v>
      </c>
      <c r="E9060">
        <v>38.7924</v>
      </c>
      <c r="F9060">
        <v>-89.9876</v>
      </c>
      <c r="G9060" t="s">
        <v>11356</v>
      </c>
      <c r="H9060" t="str">
        <f>IFERROR(VLOOKUP(I9060,'country(26mar)'!C$2:D$251,2,FALSE),"")</f>
        <v>base.us</v>
      </c>
      <c r="I9060" t="s">
        <v>11357</v>
      </c>
      <c r="J9060" t="s">
        <v>11358</v>
      </c>
      <c r="K9060" t="s">
        <v>11376</v>
      </c>
      <c r="L9060" t="str">
        <f>CONCATENATE(G9060," ",K9060)</f>
        <v>United States Illinois</v>
      </c>
      <c r="M9060" t="str">
        <f>IFERROR(VLOOKUP(L9060,'State(need_input)'!I$2:J$3992,2,FALSE),"")</f>
        <v>base.state_us_14</v>
      </c>
      <c r="O9060">
        <v>24967</v>
      </c>
      <c r="P9060">
        <v>1840008564</v>
      </c>
    </row>
    <row r="9061" spans="1:16">
      <c r="A9061" s="5" t="str">
        <f>CONCATENATE("rdx_city_",J9061,"_",B9061)</f>
        <v>rdx_city_USA_1246</v>
      </c>
      <c r="B9061">
        <f>IF(I9061=I9060,B9060+1,1)</f>
        <v>1246</v>
      </c>
      <c r="C9061" t="s">
        <v>12327</v>
      </c>
      <c r="D9061" t="s">
        <v>12327</v>
      </c>
      <c r="E9061">
        <v>39.1206</v>
      </c>
      <c r="F9061">
        <v>-88.5509</v>
      </c>
      <c r="G9061" t="s">
        <v>11356</v>
      </c>
      <c r="H9061" t="str">
        <f>IFERROR(VLOOKUP(I9061,'country(26mar)'!C$2:D$251,2,FALSE),"")</f>
        <v>base.us</v>
      </c>
      <c r="I9061" t="s">
        <v>11357</v>
      </c>
      <c r="J9061" t="s">
        <v>11358</v>
      </c>
      <c r="K9061" t="s">
        <v>11376</v>
      </c>
      <c r="L9061" t="str">
        <f>CONCATENATE(G9061," ",K9061)</f>
        <v>United States Illinois</v>
      </c>
      <c r="M9061" t="str">
        <f>IFERROR(VLOOKUP(L9061,'State(need_input)'!I$2:J$3992,2,FALSE),"")</f>
        <v>base.state_us_14</v>
      </c>
      <c r="O9061">
        <v>14092</v>
      </c>
      <c r="P9061">
        <v>1840008545</v>
      </c>
    </row>
    <row r="9062" spans="1:16">
      <c r="A9062" s="5" t="str">
        <f>CONCATENATE("rdx_city_",J9062,"_",B9062)</f>
        <v>rdx_city_USA_1247</v>
      </c>
      <c r="B9062">
        <f>IF(I9062=I9061,B9061+1,1)</f>
        <v>1247</v>
      </c>
      <c r="C9062" t="s">
        <v>12328</v>
      </c>
      <c r="D9062" t="s">
        <v>12328</v>
      </c>
      <c r="E9062">
        <v>32.8017</v>
      </c>
      <c r="F9062">
        <v>-116.9604</v>
      </c>
      <c r="G9062" t="s">
        <v>11356</v>
      </c>
      <c r="H9062" t="str">
        <f>IFERROR(VLOOKUP(I9062,'country(26mar)'!C$2:D$251,2,FALSE),"")</f>
        <v>base.us</v>
      </c>
      <c r="I9062" t="s">
        <v>11357</v>
      </c>
      <c r="J9062" t="s">
        <v>11358</v>
      </c>
      <c r="K9062" t="s">
        <v>11379</v>
      </c>
      <c r="L9062" t="str">
        <f>CONCATENATE(G9062," ",K9062)</f>
        <v>United States California</v>
      </c>
      <c r="M9062" t="str">
        <f>IFERROR(VLOOKUP(L9062,'State(need_input)'!I$2:J$3992,2,FALSE),"")</f>
        <v>base.state_us_5</v>
      </c>
      <c r="O9062">
        <v>103894</v>
      </c>
      <c r="P9062">
        <v>1840020618</v>
      </c>
    </row>
    <row r="9063" spans="1:16">
      <c r="A9063" s="5" t="str">
        <f>CONCATENATE("rdx_city_",J9063,"_",B9063)</f>
        <v>rdx_city_USA_1248</v>
      </c>
      <c r="B9063">
        <f>IF(I9063=I9062,B9062+1,1)</f>
        <v>1248</v>
      </c>
      <c r="C9063" t="s">
        <v>12329</v>
      </c>
      <c r="D9063" t="s">
        <v>12329</v>
      </c>
      <c r="E9063">
        <v>29.1989</v>
      </c>
      <c r="F9063">
        <v>-96.2751</v>
      </c>
      <c r="G9063" t="s">
        <v>11356</v>
      </c>
      <c r="H9063" t="str">
        <f>IFERROR(VLOOKUP(I9063,'country(26mar)'!C$2:D$251,2,FALSE),"")</f>
        <v>base.us</v>
      </c>
      <c r="I9063" t="s">
        <v>11357</v>
      </c>
      <c r="J9063" t="s">
        <v>11358</v>
      </c>
      <c r="K9063" t="s">
        <v>11365</v>
      </c>
      <c r="L9063" t="str">
        <f>CONCATENATE(G9063," ",K9063)</f>
        <v>United States Texas</v>
      </c>
      <c r="M9063" t="str">
        <f>IFERROR(VLOOKUP(L9063,'State(need_input)'!I$2:J$3992,2,FALSE),"")</f>
        <v>base.state_us_44</v>
      </c>
      <c r="O9063">
        <v>11870</v>
      </c>
      <c r="P9063">
        <v>1840020966</v>
      </c>
    </row>
    <row r="9064" spans="1:16">
      <c r="A9064" s="5" t="str">
        <f>CONCATENATE("rdx_city_",J9064,"_",B9064)</f>
        <v>rdx_city_USA_1249</v>
      </c>
      <c r="B9064">
        <f>IF(I9064=I9063,B9063+1,1)</f>
        <v>1249</v>
      </c>
      <c r="C9064" t="s">
        <v>12330</v>
      </c>
      <c r="D9064" t="s">
        <v>12330</v>
      </c>
      <c r="E9064">
        <v>32.7873</v>
      </c>
      <c r="F9064">
        <v>-115.5579</v>
      </c>
      <c r="G9064" t="s">
        <v>11356</v>
      </c>
      <c r="H9064" t="str">
        <f>IFERROR(VLOOKUP(I9064,'country(26mar)'!C$2:D$251,2,FALSE),"")</f>
        <v>base.us</v>
      </c>
      <c r="I9064" t="s">
        <v>11357</v>
      </c>
      <c r="J9064" t="s">
        <v>11358</v>
      </c>
      <c r="K9064" t="s">
        <v>11379</v>
      </c>
      <c r="L9064" t="str">
        <f>CONCATENATE(G9064," ",K9064)</f>
        <v>United States California</v>
      </c>
      <c r="M9064" t="str">
        <f>IFERROR(VLOOKUP(L9064,'State(need_input)'!I$2:J$3992,2,FALSE),"")</f>
        <v>base.state_us_5</v>
      </c>
      <c r="O9064">
        <v>112145</v>
      </c>
      <c r="P9064">
        <v>1840020630</v>
      </c>
    </row>
    <row r="9065" spans="1:16">
      <c r="A9065" s="5" t="str">
        <f>CONCATENATE("rdx_city_",J9065,"_",B9065)</f>
        <v>rdx_city_USA_1250</v>
      </c>
      <c r="B9065">
        <f>IF(I9065=I9064,B9064+1,1)</f>
        <v>1250</v>
      </c>
      <c r="C9065" t="s">
        <v>12331</v>
      </c>
      <c r="D9065" t="s">
        <v>12331</v>
      </c>
      <c r="E9065">
        <v>37.9197</v>
      </c>
      <c r="F9065">
        <v>-122.3025</v>
      </c>
      <c r="G9065" t="s">
        <v>11356</v>
      </c>
      <c r="H9065" t="str">
        <f>IFERROR(VLOOKUP(I9065,'country(26mar)'!C$2:D$251,2,FALSE),"")</f>
        <v>base.us</v>
      </c>
      <c r="I9065" t="s">
        <v>11357</v>
      </c>
      <c r="J9065" t="s">
        <v>11358</v>
      </c>
      <c r="K9065" t="s">
        <v>11379</v>
      </c>
      <c r="L9065" t="str">
        <f>CONCATENATE(G9065," ",K9065)</f>
        <v>United States California</v>
      </c>
      <c r="M9065" t="str">
        <f>IFERROR(VLOOKUP(L9065,'State(need_input)'!I$2:J$3992,2,FALSE),"")</f>
        <v>base.state_us_5</v>
      </c>
      <c r="O9065">
        <v>25515</v>
      </c>
      <c r="P9065">
        <v>1840020275</v>
      </c>
    </row>
    <row r="9066" spans="1:16">
      <c r="A9066" s="5" t="str">
        <f>CONCATENATE("rdx_city_",J9066,"_",B9066)</f>
        <v>rdx_city_USA_1251</v>
      </c>
      <c r="B9066">
        <f>IF(I9066=I9065,B9065+1,1)</f>
        <v>1251</v>
      </c>
      <c r="C9066" t="s">
        <v>12332</v>
      </c>
      <c r="D9066" t="s">
        <v>12332</v>
      </c>
      <c r="E9066">
        <v>33.2184</v>
      </c>
      <c r="F9066">
        <v>-92.664</v>
      </c>
      <c r="G9066" t="s">
        <v>11356</v>
      </c>
      <c r="H9066" t="str">
        <f>IFERROR(VLOOKUP(I9066,'country(26mar)'!C$2:D$251,2,FALSE),"")</f>
        <v>base.us</v>
      </c>
      <c r="I9066" t="s">
        <v>11357</v>
      </c>
      <c r="J9066" t="s">
        <v>11358</v>
      </c>
      <c r="K9066" t="s">
        <v>11428</v>
      </c>
      <c r="L9066" t="str">
        <f>CONCATENATE(G9066," ",K9066)</f>
        <v>United States Arkansas</v>
      </c>
      <c r="M9066" t="str">
        <f>IFERROR(VLOOKUP(L9066,'State(need_input)'!I$2:J$3992,2,FALSE),"")</f>
        <v>base.state_us_4</v>
      </c>
      <c r="O9066">
        <v>18086</v>
      </c>
      <c r="P9066">
        <v>1840013773</v>
      </c>
    </row>
    <row r="9067" spans="1:16">
      <c r="A9067" s="5" t="str">
        <f>CONCATENATE("rdx_city_",J9067,"_",B9067)</f>
        <v>rdx_city_USA_1252</v>
      </c>
      <c r="B9067">
        <f>IF(I9067=I9066,B9066+1,1)</f>
        <v>1252</v>
      </c>
      <c r="C9067" t="s">
        <v>12332</v>
      </c>
      <c r="D9067" t="s">
        <v>12332</v>
      </c>
      <c r="E9067">
        <v>37.8208</v>
      </c>
      <c r="F9067">
        <v>-96.8614</v>
      </c>
      <c r="G9067" t="s">
        <v>11356</v>
      </c>
      <c r="H9067" t="str">
        <f>IFERROR(VLOOKUP(I9067,'country(26mar)'!C$2:D$251,2,FALSE),"")</f>
        <v>base.us</v>
      </c>
      <c r="I9067" t="s">
        <v>11357</v>
      </c>
      <c r="J9067" t="s">
        <v>11358</v>
      </c>
      <c r="K9067" t="s">
        <v>11366</v>
      </c>
      <c r="L9067" t="str">
        <f>CONCATENATE(G9067," ",K9067)</f>
        <v>United States Kansas</v>
      </c>
      <c r="M9067" t="str">
        <f>IFERROR(VLOOKUP(L9067,'State(need_input)'!I$2:J$3992,2,FALSE),"")</f>
        <v>base.state_us_17</v>
      </c>
      <c r="O9067">
        <v>14692</v>
      </c>
      <c r="P9067">
        <v>1840001676</v>
      </c>
    </row>
    <row r="9068" spans="1:16">
      <c r="A9068" s="5" t="str">
        <f>CONCATENATE("rdx_city_",J9068,"_",B9068)</f>
        <v>rdx_city_USA_1253</v>
      </c>
      <c r="B9068">
        <f>IF(I9068=I9067,B9067+1,1)</f>
        <v>1253</v>
      </c>
      <c r="C9068" t="s">
        <v>12333</v>
      </c>
      <c r="D9068" t="s">
        <v>12333</v>
      </c>
      <c r="E9068">
        <v>33.5905</v>
      </c>
      <c r="F9068">
        <v>-112.3271</v>
      </c>
      <c r="G9068" t="s">
        <v>11356</v>
      </c>
      <c r="H9068" t="str">
        <f>IFERROR(VLOOKUP(I9068,'country(26mar)'!C$2:D$251,2,FALSE),"")</f>
        <v>base.us</v>
      </c>
      <c r="I9068" t="s">
        <v>11357</v>
      </c>
      <c r="J9068" t="s">
        <v>11358</v>
      </c>
      <c r="K9068" t="s">
        <v>11476</v>
      </c>
      <c r="L9068" t="str">
        <f>CONCATENATE(G9068," ",K9068)</f>
        <v>United States Arizona</v>
      </c>
      <c r="M9068" t="str">
        <f>IFERROR(VLOOKUP(L9068,'State(need_input)'!I$2:J$3992,2,FALSE),"")</f>
        <v>base.state_us_3</v>
      </c>
      <c r="O9068">
        <v>35216</v>
      </c>
      <c r="P9068">
        <v>1840020562</v>
      </c>
    </row>
    <row r="9069" spans="1:16">
      <c r="A9069" s="5" t="str">
        <f>CONCATENATE("rdx_city_",J9069,"_",B9069)</f>
        <v>rdx_city_USA_1254</v>
      </c>
      <c r="B9069">
        <f>IF(I9069=I9068,B9068+1,1)</f>
        <v>1254</v>
      </c>
      <c r="C9069" t="s">
        <v>12334</v>
      </c>
      <c r="D9069" t="s">
        <v>12334</v>
      </c>
      <c r="E9069">
        <v>34.074</v>
      </c>
      <c r="F9069">
        <v>-118.0291</v>
      </c>
      <c r="G9069" t="s">
        <v>11356</v>
      </c>
      <c r="H9069" t="str">
        <f>IFERROR(VLOOKUP(I9069,'country(26mar)'!C$2:D$251,2,FALSE),"")</f>
        <v>base.us</v>
      </c>
      <c r="I9069" t="s">
        <v>11357</v>
      </c>
      <c r="J9069" t="s">
        <v>11358</v>
      </c>
      <c r="K9069" t="s">
        <v>11379</v>
      </c>
      <c r="L9069" t="str">
        <f>CONCATENATE(G9069," ",K9069)</f>
        <v>United States California</v>
      </c>
      <c r="M9069" t="str">
        <f>IFERROR(VLOOKUP(L9069,'State(need_input)'!I$2:J$3992,2,FALSE),"")</f>
        <v>base.state_us_5</v>
      </c>
      <c r="O9069">
        <v>116109</v>
      </c>
      <c r="P9069">
        <v>1840020480</v>
      </c>
    </row>
    <row r="9070" spans="1:16">
      <c r="A9070" s="5" t="str">
        <f>CONCATENATE("rdx_city_",J9070,"_",B9070)</f>
        <v>rdx_city_USA_1255</v>
      </c>
      <c r="B9070">
        <f>IF(I9070=I9069,B9069+1,1)</f>
        <v>1255</v>
      </c>
      <c r="C9070" t="s">
        <v>12335</v>
      </c>
      <c r="D9070" t="s">
        <v>12335</v>
      </c>
      <c r="E9070">
        <v>31.8479</v>
      </c>
      <c r="F9070">
        <v>-106.4309</v>
      </c>
      <c r="G9070" t="s">
        <v>11356</v>
      </c>
      <c r="H9070" t="str">
        <f>IFERROR(VLOOKUP(I9070,'country(26mar)'!C$2:D$251,2,FALSE),"")</f>
        <v>base.us</v>
      </c>
      <c r="I9070" t="s">
        <v>11357</v>
      </c>
      <c r="J9070" t="s">
        <v>11358</v>
      </c>
      <c r="K9070" t="s">
        <v>11365</v>
      </c>
      <c r="L9070" t="str">
        <f>CONCATENATE(G9070," ",K9070)</f>
        <v>United States Texas</v>
      </c>
      <c r="M9070" t="str">
        <f>IFERROR(VLOOKUP(L9070,'State(need_input)'!I$2:J$3992,2,FALSE),"")</f>
        <v>base.state_us_44</v>
      </c>
      <c r="O9070">
        <v>845674</v>
      </c>
      <c r="P9070">
        <v>1840023252</v>
      </c>
    </row>
    <row r="9071" spans="1:16">
      <c r="A9071" s="5" t="str">
        <f>CONCATENATE("rdx_city_",J9071,"_",B9071)</f>
        <v>rdx_city_USA_1256</v>
      </c>
      <c r="B9071">
        <f>IF(I9071=I9070,B9070+1,1)</f>
        <v>1256</v>
      </c>
      <c r="C9071" t="s">
        <v>12336</v>
      </c>
      <c r="D9071" t="s">
        <v>12336</v>
      </c>
      <c r="E9071">
        <v>35.543</v>
      </c>
      <c r="F9071">
        <v>-97.966</v>
      </c>
      <c r="G9071" t="s">
        <v>11356</v>
      </c>
      <c r="H9071" t="str">
        <f>IFERROR(VLOOKUP(I9071,'country(26mar)'!C$2:D$251,2,FALSE),"")</f>
        <v>base.us</v>
      </c>
      <c r="I9071" t="s">
        <v>11357</v>
      </c>
      <c r="J9071" t="s">
        <v>11358</v>
      </c>
      <c r="K9071" t="s">
        <v>11372</v>
      </c>
      <c r="L9071" t="str">
        <f>CONCATENATE(G9071," ",K9071)</f>
        <v>United States Oklahoma</v>
      </c>
      <c r="M9071" t="str">
        <f>IFERROR(VLOOKUP(L9071,'State(need_input)'!I$2:J$3992,2,FALSE),"")</f>
        <v>base.state_us_31</v>
      </c>
      <c r="O9071">
        <v>17047</v>
      </c>
      <c r="P9071">
        <v>1840020420</v>
      </c>
    </row>
    <row r="9072" spans="1:16">
      <c r="A9072" s="5" t="str">
        <f>CONCATENATE("rdx_city_",J9072,"_",B9072)</f>
        <v>rdx_city_USA_1257</v>
      </c>
      <c r="B9072">
        <f>IF(I9072=I9071,B9071+1,1)</f>
        <v>1257</v>
      </c>
      <c r="C9072" t="s">
        <v>12337</v>
      </c>
      <c r="D9072" t="s">
        <v>12337</v>
      </c>
      <c r="E9072">
        <v>33.9169</v>
      </c>
      <c r="F9072">
        <v>-118.4021</v>
      </c>
      <c r="G9072" t="s">
        <v>11356</v>
      </c>
      <c r="H9072" t="str">
        <f>IFERROR(VLOOKUP(I9072,'country(26mar)'!C$2:D$251,2,FALSE),"")</f>
        <v>base.us</v>
      </c>
      <c r="I9072" t="s">
        <v>11357</v>
      </c>
      <c r="J9072" t="s">
        <v>11358</v>
      </c>
      <c r="K9072" t="s">
        <v>11379</v>
      </c>
      <c r="L9072" t="str">
        <f>CONCATENATE(G9072," ",K9072)</f>
        <v>United States California</v>
      </c>
      <c r="M9072" t="str">
        <f>IFERROR(VLOOKUP(L9072,'State(need_input)'!I$2:J$3992,2,FALSE),"")</f>
        <v>base.state_us_5</v>
      </c>
      <c r="O9072">
        <v>16853</v>
      </c>
      <c r="P9072">
        <v>1840020481</v>
      </c>
    </row>
    <row r="9073" spans="1:16">
      <c r="A9073" s="5" t="str">
        <f>CONCATENATE("rdx_city_",J9073,"_",B9073)</f>
        <v>rdx_city_USA_1258</v>
      </c>
      <c r="B9073">
        <f>IF(I9073=I9072,B9072+1,1)</f>
        <v>1258</v>
      </c>
      <c r="C9073" t="s">
        <v>12338</v>
      </c>
      <c r="D9073" t="s">
        <v>12338</v>
      </c>
      <c r="E9073">
        <v>34.1064</v>
      </c>
      <c r="F9073">
        <v>-82.8705</v>
      </c>
      <c r="G9073" t="s">
        <v>11356</v>
      </c>
      <c r="H9073" t="str">
        <f>IFERROR(VLOOKUP(I9073,'country(26mar)'!C$2:D$251,2,FALSE),"")</f>
        <v>base.us</v>
      </c>
      <c r="I9073" t="s">
        <v>11357</v>
      </c>
      <c r="J9073" t="s">
        <v>11358</v>
      </c>
      <c r="K9073" t="s">
        <v>4020</v>
      </c>
      <c r="L9073" t="str">
        <f>CONCATENATE(G9073," ",K9073)</f>
        <v>United States Georgia</v>
      </c>
      <c r="M9073" t="str">
        <f>IFERROR(VLOOKUP(L9073,'State(need_input)'!I$2:J$3992,2,FALSE),"")</f>
        <v>base.state_us_11</v>
      </c>
      <c r="O9073">
        <v>5515</v>
      </c>
      <c r="P9073">
        <v>1840013651</v>
      </c>
    </row>
    <row r="9074" spans="1:16">
      <c r="A9074" s="5" t="str">
        <f>CONCATENATE("rdx_city_",J9074,"_",B9074)</f>
        <v>rdx_city_USA_1259</v>
      </c>
      <c r="B9074">
        <f>IF(I9074=I9073,B9073+1,1)</f>
        <v>1259</v>
      </c>
      <c r="C9074" t="s">
        <v>12339</v>
      </c>
      <c r="D9074" t="s">
        <v>12339</v>
      </c>
      <c r="E9074">
        <v>41.8838</v>
      </c>
      <c r="F9074">
        <v>-88.4615</v>
      </c>
      <c r="G9074" t="s">
        <v>11356</v>
      </c>
      <c r="H9074" t="str">
        <f>IFERROR(VLOOKUP(I9074,'country(26mar)'!C$2:D$251,2,FALSE),"")</f>
        <v>base.us</v>
      </c>
      <c r="I9074" t="s">
        <v>11357</v>
      </c>
      <c r="J9074" t="s">
        <v>11358</v>
      </c>
      <c r="K9074" t="s">
        <v>11376</v>
      </c>
      <c r="L9074" t="str">
        <f>CONCATENATE(G9074," ",K9074)</f>
        <v>United States Illinois</v>
      </c>
      <c r="M9074" t="str">
        <f>IFERROR(VLOOKUP(L9074,'State(need_input)'!I$2:J$3992,2,FALSE),"")</f>
        <v>base.state_us_14</v>
      </c>
      <c r="O9074">
        <v>5863</v>
      </c>
      <c r="P9074">
        <v>1840011347</v>
      </c>
    </row>
    <row r="9075" spans="1:16">
      <c r="A9075" s="5" t="str">
        <f>CONCATENATE("rdx_city_",J9075,"_",B9075)</f>
        <v>rdx_city_USA_1260</v>
      </c>
      <c r="B9075">
        <f>IF(I9075=I9074,B9074+1,1)</f>
        <v>1260</v>
      </c>
      <c r="C9075" t="s">
        <v>12340</v>
      </c>
      <c r="D9075" t="s">
        <v>12340</v>
      </c>
      <c r="E9075">
        <v>41.6394</v>
      </c>
      <c r="F9075">
        <v>-90.5805</v>
      </c>
      <c r="G9075" t="s">
        <v>11356</v>
      </c>
      <c r="H9075" t="str">
        <f>IFERROR(VLOOKUP(I9075,'country(26mar)'!C$2:D$251,2,FALSE),"")</f>
        <v>base.us</v>
      </c>
      <c r="I9075" t="s">
        <v>11357</v>
      </c>
      <c r="J9075" t="s">
        <v>11358</v>
      </c>
      <c r="K9075" t="s">
        <v>11411</v>
      </c>
      <c r="L9075" t="str">
        <f>CONCATENATE(G9075," ",K9075)</f>
        <v>United States Iowa</v>
      </c>
      <c r="M9075" t="str">
        <f>IFERROR(VLOOKUP(L9075,'State(need_input)'!I$2:J$3992,2,FALSE),"")</f>
        <v>base.state_us_16</v>
      </c>
      <c r="O9075">
        <v>6543</v>
      </c>
      <c r="P9075">
        <v>1840008182</v>
      </c>
    </row>
    <row r="9076" spans="1:16">
      <c r="A9076" s="5" t="str">
        <f>CONCATENATE("rdx_city_",J9076,"_",B9076)</f>
        <v>rdx_city_USA_1261</v>
      </c>
      <c r="B9076">
        <f>IF(I9076=I9075,B9075+1,1)</f>
        <v>1261</v>
      </c>
      <c r="C9076" t="s">
        <v>11111</v>
      </c>
      <c r="D9076" t="s">
        <v>11111</v>
      </c>
      <c r="E9076">
        <v>30.3512</v>
      </c>
      <c r="F9076">
        <v>-97.3876</v>
      </c>
      <c r="G9076" t="s">
        <v>11356</v>
      </c>
      <c r="H9076" t="str">
        <f>IFERROR(VLOOKUP(I9076,'country(26mar)'!C$2:D$251,2,FALSE),"")</f>
        <v>base.us</v>
      </c>
      <c r="I9076" t="s">
        <v>11357</v>
      </c>
      <c r="J9076" t="s">
        <v>11358</v>
      </c>
      <c r="K9076" t="s">
        <v>11365</v>
      </c>
      <c r="L9076" t="str">
        <f>CONCATENATE(G9076," ",K9076)</f>
        <v>United States Texas</v>
      </c>
      <c r="M9076" t="str">
        <f>IFERROR(VLOOKUP(L9076,'State(need_input)'!I$2:J$3992,2,FALSE),"")</f>
        <v>base.state_us_44</v>
      </c>
      <c r="O9076">
        <v>11976</v>
      </c>
      <c r="P9076">
        <v>1840020903</v>
      </c>
    </row>
    <row r="9077" spans="1:16">
      <c r="A9077" s="5" t="str">
        <f>CONCATENATE("rdx_city_",J9077,"_",B9077)</f>
        <v>rdx_city_USA_1262</v>
      </c>
      <c r="B9077">
        <f>IF(I9077=I9076,B9076+1,1)</f>
        <v>1262</v>
      </c>
      <c r="C9077" t="s">
        <v>11111</v>
      </c>
      <c r="D9077" t="s">
        <v>11111</v>
      </c>
      <c r="E9077">
        <v>42.0385</v>
      </c>
      <c r="F9077">
        <v>-88.3229</v>
      </c>
      <c r="G9077" t="s">
        <v>11356</v>
      </c>
      <c r="H9077" t="str">
        <f>IFERROR(VLOOKUP(I9077,'country(26mar)'!C$2:D$251,2,FALSE),"")</f>
        <v>base.us</v>
      </c>
      <c r="I9077" t="s">
        <v>11357</v>
      </c>
      <c r="J9077" t="s">
        <v>11358</v>
      </c>
      <c r="K9077" t="s">
        <v>11376</v>
      </c>
      <c r="L9077" t="str">
        <f>CONCATENATE(G9077," ",K9077)</f>
        <v>United States Illinois</v>
      </c>
      <c r="M9077" t="str">
        <f>IFERROR(VLOOKUP(L9077,'State(need_input)'!I$2:J$3992,2,FALSE),"")</f>
        <v>base.state_us_14</v>
      </c>
      <c r="O9077">
        <v>112456</v>
      </c>
      <c r="P9077">
        <v>1840008134</v>
      </c>
    </row>
    <row r="9078" spans="1:16">
      <c r="A9078" s="5" t="str">
        <f>CONCATENATE("rdx_city_",J9078,"_",B9078)</f>
        <v>rdx_city_USA_1263</v>
      </c>
      <c r="B9078">
        <f>IF(I9078=I9077,B9077+1,1)</f>
        <v>1263</v>
      </c>
      <c r="C9078" t="s">
        <v>12341</v>
      </c>
      <c r="D9078" t="s">
        <v>12341</v>
      </c>
      <c r="E9078">
        <v>40.6657</v>
      </c>
      <c r="F9078">
        <v>-74.1912</v>
      </c>
      <c r="G9078" t="s">
        <v>11356</v>
      </c>
      <c r="H9078" t="str">
        <f>IFERROR(VLOOKUP(I9078,'country(26mar)'!C$2:D$251,2,FALSE),"")</f>
        <v>base.us</v>
      </c>
      <c r="I9078" t="s">
        <v>11357</v>
      </c>
      <c r="J9078" t="s">
        <v>11358</v>
      </c>
      <c r="K9078" t="s">
        <v>11370</v>
      </c>
      <c r="L9078" t="str">
        <f>CONCATENATE(G9078," ",K9078)</f>
        <v>United States New Jersey</v>
      </c>
      <c r="M9078" t="str">
        <f>IFERROR(VLOOKUP(L9078,'State(need_input)'!I$2:J$3992,2,FALSE),"")</f>
        <v>base.state_us_25</v>
      </c>
      <c r="O9078">
        <v>130215</v>
      </c>
      <c r="P9078">
        <v>1840003613</v>
      </c>
    </row>
    <row r="9079" spans="1:16">
      <c r="A9079" s="5" t="str">
        <f>CONCATENATE("rdx_city_",J9079,"_",B9079)</f>
        <v>rdx_city_USA_1264</v>
      </c>
      <c r="B9079">
        <f>IF(I9079=I9078,B9078+1,1)</f>
        <v>1264</v>
      </c>
      <c r="C9079" t="s">
        <v>12342</v>
      </c>
      <c r="D9079" t="s">
        <v>12342</v>
      </c>
      <c r="E9079">
        <v>36.2943</v>
      </c>
      <c r="F9079">
        <v>-76.236</v>
      </c>
      <c r="G9079" t="s">
        <v>11356</v>
      </c>
      <c r="H9079" t="str">
        <f>IFERROR(VLOOKUP(I9079,'country(26mar)'!C$2:D$251,2,FALSE),"")</f>
        <v>base.us</v>
      </c>
      <c r="I9079" t="s">
        <v>11357</v>
      </c>
      <c r="J9079" t="s">
        <v>11358</v>
      </c>
      <c r="K9079" t="s">
        <v>11362</v>
      </c>
      <c r="L9079" t="str">
        <f>CONCATENATE(G9079," ",K9079)</f>
        <v>United States North Carolina</v>
      </c>
      <c r="M9079" t="str">
        <f>IFERROR(VLOOKUP(L9079,'State(need_input)'!I$2:J$3992,2,FALSE),"")</f>
        <v>base.state_us_28</v>
      </c>
      <c r="O9079">
        <v>22717</v>
      </c>
      <c r="P9079">
        <v>1840013315</v>
      </c>
    </row>
    <row r="9080" spans="1:16">
      <c r="A9080" s="5" t="str">
        <f>CONCATENATE("rdx_city_",J9080,"_",B9080)</f>
        <v>rdx_city_USA_1265</v>
      </c>
      <c r="B9080">
        <f>IF(I9080=I9079,B9079+1,1)</f>
        <v>1265</v>
      </c>
      <c r="C9080" t="s">
        <v>12343</v>
      </c>
      <c r="D9080" t="s">
        <v>12343</v>
      </c>
      <c r="E9080">
        <v>36.3363</v>
      </c>
      <c r="F9080">
        <v>-82.238</v>
      </c>
      <c r="G9080" t="s">
        <v>11356</v>
      </c>
      <c r="H9080" t="str">
        <f>IFERROR(VLOOKUP(I9080,'country(26mar)'!C$2:D$251,2,FALSE),"")</f>
        <v>base.us</v>
      </c>
      <c r="I9080" t="s">
        <v>11357</v>
      </c>
      <c r="J9080" t="s">
        <v>11358</v>
      </c>
      <c r="K9080" t="s">
        <v>11405</v>
      </c>
      <c r="L9080" t="str">
        <f>CONCATENATE(G9080," ",K9080)</f>
        <v>United States Tennessee</v>
      </c>
      <c r="M9080" t="str">
        <f>IFERROR(VLOOKUP(L9080,'State(need_input)'!I$2:J$3992,2,FALSE),"")</f>
        <v>base.state_us_43</v>
      </c>
      <c r="O9080">
        <v>13743</v>
      </c>
      <c r="P9080">
        <v>1840013314</v>
      </c>
    </row>
    <row r="9081" spans="1:16">
      <c r="A9081" s="5" t="str">
        <f>CONCATENATE("rdx_city_",J9081,"_",B9081)</f>
        <v>rdx_city_USA_1266</v>
      </c>
      <c r="B9081">
        <f>IF(I9081=I9080,B9080+1,1)</f>
        <v>1266</v>
      </c>
      <c r="C9081" t="s">
        <v>12344</v>
      </c>
      <c r="D9081" t="s">
        <v>12344</v>
      </c>
      <c r="E9081">
        <v>40.1534</v>
      </c>
      <c r="F9081">
        <v>-76.5991</v>
      </c>
      <c r="G9081" t="s">
        <v>11356</v>
      </c>
      <c r="H9081" t="str">
        <f>IFERROR(VLOOKUP(I9081,'country(26mar)'!C$2:D$251,2,FALSE),"")</f>
        <v>base.us</v>
      </c>
      <c r="I9081" t="s">
        <v>11357</v>
      </c>
      <c r="J9081" t="s">
        <v>11358</v>
      </c>
      <c r="K9081" t="s">
        <v>11416</v>
      </c>
      <c r="L9081" t="str">
        <f>CONCATENATE(G9081," ",K9081)</f>
        <v>United States Pennsylvania</v>
      </c>
      <c r="M9081" t="str">
        <f>IFERROR(VLOOKUP(L9081,'State(need_input)'!I$2:J$3992,2,FALSE),"")</f>
        <v>base.state_us_39</v>
      </c>
      <c r="O9081">
        <v>11586</v>
      </c>
      <c r="P9081">
        <v>1840003716</v>
      </c>
    </row>
    <row r="9082" spans="1:16">
      <c r="A9082" s="5" t="str">
        <f>CONCATENATE("rdx_city_",J9082,"_",B9082)</f>
        <v>rdx_city_USA_1267</v>
      </c>
      <c r="B9082">
        <f>IF(I9082=I9081,B9081+1,1)</f>
        <v>1267</v>
      </c>
      <c r="C9082" t="s">
        <v>12344</v>
      </c>
      <c r="D9082" t="s">
        <v>12344</v>
      </c>
      <c r="E9082">
        <v>37.703</v>
      </c>
      <c r="F9082">
        <v>-85.8772</v>
      </c>
      <c r="G9082" t="s">
        <v>11356</v>
      </c>
      <c r="H9082" t="str">
        <f>IFERROR(VLOOKUP(I9082,'country(26mar)'!C$2:D$251,2,FALSE),"")</f>
        <v>base.us</v>
      </c>
      <c r="I9082" t="s">
        <v>11357</v>
      </c>
      <c r="J9082" t="s">
        <v>11358</v>
      </c>
      <c r="K9082" t="s">
        <v>11409</v>
      </c>
      <c r="L9082" t="str">
        <f>CONCATENATE(G9082," ",K9082)</f>
        <v>United States Kentucky</v>
      </c>
      <c r="M9082" t="str">
        <f>IFERROR(VLOOKUP(L9082,'State(need_input)'!I$2:J$3992,2,FALSE),"")</f>
        <v>base.state_us_18</v>
      </c>
      <c r="O9082">
        <v>77317</v>
      </c>
      <c r="P9082">
        <v>1840013218</v>
      </c>
    </row>
    <row r="9083" spans="1:16">
      <c r="A9083" s="5" t="str">
        <f>CONCATENATE("rdx_city_",J9083,"_",B9083)</f>
        <v>rdx_city_USA_1268</v>
      </c>
      <c r="B9083">
        <f>IF(I9083=I9082,B9082+1,1)</f>
        <v>1268</v>
      </c>
      <c r="C9083" t="s">
        <v>12345</v>
      </c>
      <c r="D9083" t="s">
        <v>12345</v>
      </c>
      <c r="E9083">
        <v>35.3849</v>
      </c>
      <c r="F9083">
        <v>-99.4333</v>
      </c>
      <c r="G9083" t="s">
        <v>11356</v>
      </c>
      <c r="H9083" t="str">
        <f>IFERROR(VLOOKUP(I9083,'country(26mar)'!C$2:D$251,2,FALSE),"")</f>
        <v>base.us</v>
      </c>
      <c r="I9083" t="s">
        <v>11357</v>
      </c>
      <c r="J9083" t="s">
        <v>11358</v>
      </c>
      <c r="K9083" t="s">
        <v>11372</v>
      </c>
      <c r="L9083" t="str">
        <f>CONCATENATE(G9083," ",K9083)</f>
        <v>United States Oklahoma</v>
      </c>
      <c r="M9083" t="str">
        <f>IFERROR(VLOOKUP(L9083,'State(need_input)'!I$2:J$3992,2,FALSE),"")</f>
        <v>base.state_us_31</v>
      </c>
      <c r="O9083">
        <v>10726</v>
      </c>
      <c r="P9083">
        <v>1840020437</v>
      </c>
    </row>
    <row r="9084" spans="1:16">
      <c r="A9084" s="5" t="str">
        <f>CONCATENATE("rdx_city_",J9084,"_",B9084)</f>
        <v>rdx_city_USA_1269</v>
      </c>
      <c r="B9084">
        <f>IF(I9084=I9083,B9083+1,1)</f>
        <v>1269</v>
      </c>
      <c r="C9084" t="s">
        <v>12346</v>
      </c>
      <c r="D9084" t="s">
        <v>12346</v>
      </c>
      <c r="E9084">
        <v>38.416</v>
      </c>
      <c r="F9084">
        <v>-121.384</v>
      </c>
      <c r="G9084" t="s">
        <v>11356</v>
      </c>
      <c r="H9084" t="str">
        <f>IFERROR(VLOOKUP(I9084,'country(26mar)'!C$2:D$251,2,FALSE),"")</f>
        <v>base.us</v>
      </c>
      <c r="I9084" t="s">
        <v>11357</v>
      </c>
      <c r="J9084" t="s">
        <v>11358</v>
      </c>
      <c r="K9084" t="s">
        <v>11379</v>
      </c>
      <c r="L9084" t="str">
        <f>CONCATENATE(G9084," ",K9084)</f>
        <v>United States California</v>
      </c>
      <c r="M9084" t="str">
        <f>IFERROR(VLOOKUP(L9084,'State(need_input)'!I$2:J$3992,2,FALSE),"")</f>
        <v>base.state_us_5</v>
      </c>
      <c r="O9084">
        <v>171844</v>
      </c>
      <c r="P9084">
        <v>1840020245</v>
      </c>
    </row>
    <row r="9085" spans="1:16">
      <c r="A9085" s="5" t="str">
        <f>CONCATENATE("rdx_city_",J9085,"_",B9085)</f>
        <v>rdx_city_USA_1270</v>
      </c>
      <c r="B9085">
        <f>IF(I9085=I9084,B9084+1,1)</f>
        <v>1270</v>
      </c>
      <c r="C9085" t="s">
        <v>12347</v>
      </c>
      <c r="D9085" t="s">
        <v>12347</v>
      </c>
      <c r="E9085">
        <v>42.0062</v>
      </c>
      <c r="F9085">
        <v>-87.9929</v>
      </c>
      <c r="G9085" t="s">
        <v>11356</v>
      </c>
      <c r="H9085" t="str">
        <f>IFERROR(VLOOKUP(I9085,'country(26mar)'!C$2:D$251,2,FALSE),"")</f>
        <v>base.us</v>
      </c>
      <c r="I9085" t="s">
        <v>11357</v>
      </c>
      <c r="J9085" t="s">
        <v>11358</v>
      </c>
      <c r="K9085" t="s">
        <v>11376</v>
      </c>
      <c r="L9085" t="str">
        <f>CONCATENATE(G9085," ",K9085)</f>
        <v>United States Illinois</v>
      </c>
      <c r="M9085" t="str">
        <f>IFERROR(VLOOKUP(L9085,'State(need_input)'!I$2:J$3992,2,FALSE),"")</f>
        <v>base.state_us_14</v>
      </c>
      <c r="O9085">
        <v>32776</v>
      </c>
      <c r="P9085">
        <v>1840011271</v>
      </c>
    </row>
    <row r="9086" spans="1:16">
      <c r="A9086" s="5" t="str">
        <f>CONCATENATE("rdx_city_",J9086,"_",B9086)</f>
        <v>rdx_city_USA_1271</v>
      </c>
      <c r="B9086">
        <f>IF(I9086=I9085,B9085+1,1)</f>
        <v>1271</v>
      </c>
      <c r="C9086" t="s">
        <v>12348</v>
      </c>
      <c r="D9086" t="s">
        <v>12348</v>
      </c>
      <c r="E9086">
        <v>45.3314</v>
      </c>
      <c r="F9086">
        <v>-93.567</v>
      </c>
      <c r="G9086" t="s">
        <v>11356</v>
      </c>
      <c r="H9086" t="str">
        <f>IFERROR(VLOOKUP(I9086,'country(26mar)'!C$2:D$251,2,FALSE),"")</f>
        <v>base.us</v>
      </c>
      <c r="I9086" t="s">
        <v>11357</v>
      </c>
      <c r="J9086" t="s">
        <v>11358</v>
      </c>
      <c r="K9086" t="s">
        <v>11400</v>
      </c>
      <c r="L9086" t="str">
        <f>CONCATENATE(G9086," ",K9086)</f>
        <v>United States Minnesota</v>
      </c>
      <c r="M9086" t="str">
        <f>IFERROR(VLOOKUP(L9086,'State(need_input)'!I$2:J$3992,2,FALSE),"")</f>
        <v>base.state_us_36</v>
      </c>
      <c r="O9086">
        <v>24506</v>
      </c>
      <c r="P9086">
        <v>1840007794</v>
      </c>
    </row>
    <row r="9087" spans="1:16">
      <c r="A9087" s="5" t="str">
        <f>CONCATENATE("rdx_city_",J9087,"_",B9087)</f>
        <v>rdx_city_USA_1272</v>
      </c>
      <c r="B9087">
        <f>IF(I9087=I9086,B9086+1,1)</f>
        <v>1272</v>
      </c>
      <c r="C9087" t="s">
        <v>12349</v>
      </c>
      <c r="D9087" t="s">
        <v>12349</v>
      </c>
      <c r="E9087">
        <v>41.6913</v>
      </c>
      <c r="F9087">
        <v>-85.9628</v>
      </c>
      <c r="G9087" t="s">
        <v>11356</v>
      </c>
      <c r="H9087" t="str">
        <f>IFERROR(VLOOKUP(I9087,'country(26mar)'!C$2:D$251,2,FALSE),"")</f>
        <v>base.us</v>
      </c>
      <c r="I9087" t="s">
        <v>11357</v>
      </c>
      <c r="J9087" t="s">
        <v>11358</v>
      </c>
      <c r="K9087" t="s">
        <v>11408</v>
      </c>
      <c r="L9087" t="str">
        <f>CONCATENATE(G9087," ",K9087)</f>
        <v>United States Indiana</v>
      </c>
      <c r="M9087" t="str">
        <f>IFERROR(VLOOKUP(L9087,'State(need_input)'!I$2:J$3992,2,FALSE),"")</f>
        <v>base.state_us_15</v>
      </c>
      <c r="O9087">
        <v>148131</v>
      </c>
      <c r="P9087">
        <v>1840008187</v>
      </c>
    </row>
    <row r="9088" spans="1:16">
      <c r="A9088" s="5" t="str">
        <f>CONCATENATE("rdx_city_",J9088,"_",B9088)</f>
        <v>rdx_city_USA_1273</v>
      </c>
      <c r="B9088">
        <f>IF(I9088=I9087,B9087+1,1)</f>
        <v>1273</v>
      </c>
      <c r="C9088" t="s">
        <v>12350</v>
      </c>
      <c r="D9088" t="s">
        <v>12350</v>
      </c>
      <c r="E9088">
        <v>42.6711</v>
      </c>
      <c r="F9088">
        <v>-88.5377</v>
      </c>
      <c r="G9088" t="s">
        <v>11356</v>
      </c>
      <c r="H9088" t="str">
        <f>IFERROR(VLOOKUP(I9088,'country(26mar)'!C$2:D$251,2,FALSE),"")</f>
        <v>base.us</v>
      </c>
      <c r="I9088" t="s">
        <v>11357</v>
      </c>
      <c r="J9088" t="s">
        <v>11358</v>
      </c>
      <c r="K9088" t="s">
        <v>11426</v>
      </c>
      <c r="L9088" t="str">
        <f>CONCATENATE(G9088," ",K9088)</f>
        <v>United States Wisconsin</v>
      </c>
      <c r="M9088" t="str">
        <f>IFERROR(VLOOKUP(L9088,'State(need_input)'!I$2:J$3992,2,FALSE),"")</f>
        <v>base.state_us_50</v>
      </c>
      <c r="O9088">
        <v>12322</v>
      </c>
      <c r="P9088">
        <v>1840002480</v>
      </c>
    </row>
    <row r="9089" spans="1:16">
      <c r="A9089" s="5" t="str">
        <f>CONCATENATE("rdx_city_",J9089,"_",B9089)</f>
        <v>rdx_city_USA_1274</v>
      </c>
      <c r="B9089">
        <f>IF(I9089=I9088,B9088+1,1)</f>
        <v>1274</v>
      </c>
      <c r="C9089" t="s">
        <v>12351</v>
      </c>
      <c r="D9089" t="s">
        <v>12351</v>
      </c>
      <c r="E9089">
        <v>36.262</v>
      </c>
      <c r="F9089">
        <v>-80.8442</v>
      </c>
      <c r="G9089" t="s">
        <v>11356</v>
      </c>
      <c r="H9089" t="str">
        <f>IFERROR(VLOOKUP(I9089,'country(26mar)'!C$2:D$251,2,FALSE),"")</f>
        <v>base.us</v>
      </c>
      <c r="I9089" t="s">
        <v>11357</v>
      </c>
      <c r="J9089" t="s">
        <v>11358</v>
      </c>
      <c r="K9089" t="s">
        <v>11362</v>
      </c>
      <c r="L9089" t="str">
        <f>CONCATENATE(G9089," ",K9089)</f>
        <v>United States North Carolina</v>
      </c>
      <c r="M9089" t="str">
        <f>IFERROR(VLOOKUP(L9089,'State(need_input)'!I$2:J$3992,2,FALSE),"")</f>
        <v>base.state_us_28</v>
      </c>
      <c r="O9089">
        <v>6483</v>
      </c>
      <c r="P9089">
        <v>1840016031</v>
      </c>
    </row>
    <row r="9090" spans="1:16">
      <c r="A9090" s="5" t="str">
        <f>CONCATENATE("rdx_city_",J9090,"_",B9090)</f>
        <v>rdx_city_USA_1275</v>
      </c>
      <c r="B9090">
        <f>IF(I9090=I9089,B9089+1,1)</f>
        <v>1275</v>
      </c>
      <c r="C9090" t="s">
        <v>12352</v>
      </c>
      <c r="D9090" t="s">
        <v>12352</v>
      </c>
      <c r="E9090">
        <v>38.9237</v>
      </c>
      <c r="F9090">
        <v>-79.8541</v>
      </c>
      <c r="G9090" t="s">
        <v>11356</v>
      </c>
      <c r="H9090" t="str">
        <f>IFERROR(VLOOKUP(I9090,'country(26mar)'!C$2:D$251,2,FALSE),"")</f>
        <v>base.us</v>
      </c>
      <c r="I9090" t="s">
        <v>11357</v>
      </c>
      <c r="J9090" t="s">
        <v>11358</v>
      </c>
      <c r="K9090" t="s">
        <v>11602</v>
      </c>
      <c r="L9090" t="str">
        <f>CONCATENATE(G9090," ",K9090)</f>
        <v>United States West Virginia</v>
      </c>
      <c r="M9090" t="str">
        <f>IFERROR(VLOOKUP(L9090,'State(need_input)'!I$2:J$3992,2,FALSE),"")</f>
        <v>base.state_us_49</v>
      </c>
      <c r="O9090">
        <v>10988</v>
      </c>
      <c r="P9090">
        <v>1840005991</v>
      </c>
    </row>
    <row r="9091" spans="1:16">
      <c r="A9091" s="5" t="str">
        <f>CONCATENATE("rdx_city_",J9091,"_",B9091)</f>
        <v>rdx_city_USA_1276</v>
      </c>
      <c r="B9091">
        <f>IF(I9091=I9090,B9090+1,1)</f>
        <v>1276</v>
      </c>
      <c r="C9091" t="s">
        <v>12353</v>
      </c>
      <c r="D9091" t="s">
        <v>12353</v>
      </c>
      <c r="E9091">
        <v>40.8387</v>
      </c>
      <c r="F9091">
        <v>-115.7674</v>
      </c>
      <c r="G9091" t="s">
        <v>11356</v>
      </c>
      <c r="H9091" t="str">
        <f>IFERROR(VLOOKUP(I9091,'country(26mar)'!C$2:D$251,2,FALSE),"")</f>
        <v>base.us</v>
      </c>
      <c r="I9091" t="s">
        <v>11357</v>
      </c>
      <c r="J9091" t="s">
        <v>11358</v>
      </c>
      <c r="K9091" t="s">
        <v>11724</v>
      </c>
      <c r="L9091" t="str">
        <f>CONCATENATE(G9091," ",K9091)</f>
        <v>United States Nevada</v>
      </c>
      <c r="M9091" t="str">
        <f>IFERROR(VLOOKUP(L9091,'State(need_input)'!I$2:J$3992,2,FALSE),"")</f>
        <v>base.state_us_23</v>
      </c>
      <c r="O9091">
        <v>21178</v>
      </c>
      <c r="P9091">
        <v>1840020120</v>
      </c>
    </row>
    <row r="9092" spans="1:16">
      <c r="A9092" s="5" t="str">
        <f>CONCATENATE("rdx_city_",J9092,"_",B9092)</f>
        <v>rdx_city_USA_1277</v>
      </c>
      <c r="B9092">
        <f>IF(I9092=I9091,B9091+1,1)</f>
        <v>1277</v>
      </c>
      <c r="C9092" t="s">
        <v>12354</v>
      </c>
      <c r="D9092" t="s">
        <v>12354</v>
      </c>
      <c r="E9092">
        <v>39.6067</v>
      </c>
      <c r="F9092">
        <v>-75.821</v>
      </c>
      <c r="G9092" t="s">
        <v>11356</v>
      </c>
      <c r="H9092" t="str">
        <f>IFERROR(VLOOKUP(I9092,'country(26mar)'!C$2:D$251,2,FALSE),"")</f>
        <v>base.us</v>
      </c>
      <c r="I9092" t="s">
        <v>11357</v>
      </c>
      <c r="J9092" t="s">
        <v>11358</v>
      </c>
      <c r="K9092" t="s">
        <v>6003</v>
      </c>
      <c r="L9092" t="str">
        <f>CONCATENATE(G9092," ",K9092)</f>
        <v>United States Maryland</v>
      </c>
      <c r="M9092" t="str">
        <f>IFERROR(VLOOKUP(L9092,'State(need_input)'!I$2:J$3992,2,FALSE),"")</f>
        <v>base.state_us_33</v>
      </c>
      <c r="O9092">
        <v>15652</v>
      </c>
      <c r="P9092">
        <v>1840005635</v>
      </c>
    </row>
    <row r="9093" spans="1:16">
      <c r="A9093" s="5" t="str">
        <f>CONCATENATE("rdx_city_",J9093,"_",B9093)</f>
        <v>rdx_city_USA_1278</v>
      </c>
      <c r="B9093">
        <f>IF(I9093=I9092,B9092+1,1)</f>
        <v>1278</v>
      </c>
      <c r="C9093" t="s">
        <v>12355</v>
      </c>
      <c r="D9093" t="s">
        <v>12355</v>
      </c>
      <c r="E9093">
        <v>46.9994</v>
      </c>
      <c r="F9093">
        <v>-120.547</v>
      </c>
      <c r="G9093" t="s">
        <v>11356</v>
      </c>
      <c r="H9093" t="str">
        <f>IFERROR(VLOOKUP(I9093,'country(26mar)'!C$2:D$251,2,FALSE),"")</f>
        <v>base.us</v>
      </c>
      <c r="I9093" t="s">
        <v>11357</v>
      </c>
      <c r="J9093" t="s">
        <v>11358</v>
      </c>
      <c r="K9093" t="s">
        <v>11361</v>
      </c>
      <c r="L9093" t="str">
        <f>CONCATENATE(G9093," ",K9093)</f>
        <v>United States Washington</v>
      </c>
      <c r="M9093" t="str">
        <f>IFERROR(VLOOKUP(L9093,'State(need_input)'!I$2:J$3992,2,FALSE),"")</f>
        <v>base.state_us_48</v>
      </c>
      <c r="O9093">
        <v>23471</v>
      </c>
      <c r="P9093">
        <v>1840019841</v>
      </c>
    </row>
    <row r="9094" spans="1:16">
      <c r="A9094" s="5" t="str">
        <f>CONCATENATE("rdx_city_",J9094,"_",B9094)</f>
        <v>rdx_city_USA_1279</v>
      </c>
      <c r="B9094">
        <f>IF(I9094=I9093,B9093+1,1)</f>
        <v>1279</v>
      </c>
      <c r="C9094" t="s">
        <v>12356</v>
      </c>
      <c r="D9094" t="s">
        <v>12356</v>
      </c>
      <c r="E9094">
        <v>41.7009</v>
      </c>
      <c r="F9094">
        <v>-74.3609</v>
      </c>
      <c r="G9094" t="s">
        <v>11356</v>
      </c>
      <c r="H9094" t="str">
        <f>IFERROR(VLOOKUP(I9094,'country(26mar)'!C$2:D$251,2,FALSE),"")</f>
        <v>base.us</v>
      </c>
      <c r="I9094" t="s">
        <v>11357</v>
      </c>
      <c r="J9094" t="s">
        <v>11358</v>
      </c>
      <c r="K9094" t="s">
        <v>11385</v>
      </c>
      <c r="L9094" t="str">
        <f>CONCATENATE(G9094," ",K9094)</f>
        <v>United States New York</v>
      </c>
      <c r="M9094" t="str">
        <f>IFERROR(VLOOKUP(L9094,'State(need_input)'!I$2:J$3992,2,FALSE),"")</f>
        <v>base.state_us_27</v>
      </c>
      <c r="O9094">
        <v>6420</v>
      </c>
      <c r="P9094">
        <v>1840004733</v>
      </c>
    </row>
    <row r="9095" spans="1:16">
      <c r="A9095" s="5" t="str">
        <f>CONCATENATE("rdx_city_",J9095,"_",B9095)</f>
        <v>rdx_city_USA_1280</v>
      </c>
      <c r="B9095">
        <f>IF(I9095=I9094,B9094+1,1)</f>
        <v>1280</v>
      </c>
      <c r="C9095" t="s">
        <v>12357</v>
      </c>
      <c r="D9095" t="s">
        <v>12357</v>
      </c>
      <c r="E9095">
        <v>39.2322</v>
      </c>
      <c r="F9095">
        <v>-86.6238</v>
      </c>
      <c r="G9095" t="s">
        <v>11356</v>
      </c>
      <c r="H9095" t="str">
        <f>IFERROR(VLOOKUP(I9095,'country(26mar)'!C$2:D$251,2,FALSE),"")</f>
        <v>base.us</v>
      </c>
      <c r="I9095" t="s">
        <v>11357</v>
      </c>
      <c r="J9095" t="s">
        <v>11358</v>
      </c>
      <c r="K9095" t="s">
        <v>11408</v>
      </c>
      <c r="L9095" t="str">
        <f>CONCATENATE(G9095," ",K9095)</f>
        <v>United States Indiana</v>
      </c>
      <c r="M9095" t="str">
        <f>IFERROR(VLOOKUP(L9095,'State(need_input)'!I$2:J$3992,2,FALSE),"")</f>
        <v>base.state_us_15</v>
      </c>
      <c r="O9095">
        <v>6677</v>
      </c>
      <c r="P9095">
        <v>1840010665</v>
      </c>
    </row>
    <row r="9096" spans="1:16">
      <c r="A9096" s="5" t="str">
        <f>CONCATENATE("rdx_city_",J9096,"_",B9096)</f>
        <v>rdx_city_USA_1281</v>
      </c>
      <c r="B9096">
        <f>IF(I9096=I9095,B9095+1,1)</f>
        <v>1281</v>
      </c>
      <c r="C9096" t="s">
        <v>12358</v>
      </c>
      <c r="D9096" t="s">
        <v>12358</v>
      </c>
      <c r="E9096">
        <v>38.5895</v>
      </c>
      <c r="F9096">
        <v>-90.5883</v>
      </c>
      <c r="G9096" t="s">
        <v>11356</v>
      </c>
      <c r="H9096" t="str">
        <f>IFERROR(VLOOKUP(I9096,'country(26mar)'!C$2:D$251,2,FALSE),"")</f>
        <v>base.us</v>
      </c>
      <c r="I9096" t="s">
        <v>11357</v>
      </c>
      <c r="J9096" t="s">
        <v>11358</v>
      </c>
      <c r="K9096" t="s">
        <v>11495</v>
      </c>
      <c r="L9096" t="str">
        <f>CONCATENATE(G9096," ",K9096)</f>
        <v>United States Missouri</v>
      </c>
      <c r="M9096" t="str">
        <f>IFERROR(VLOOKUP(L9096,'State(need_input)'!I$2:J$3992,2,FALSE),"")</f>
        <v>base.state_us_38</v>
      </c>
      <c r="O9096">
        <v>9770</v>
      </c>
      <c r="P9096">
        <v>1840008581</v>
      </c>
    </row>
    <row r="9097" spans="1:16">
      <c r="A9097" s="5" t="str">
        <f>CONCATENATE("rdx_city_",J9097,"_",B9097)</f>
        <v>rdx_city_USA_1282</v>
      </c>
      <c r="B9097">
        <f>IF(I9097=I9096,B9096+1,1)</f>
        <v>1282</v>
      </c>
      <c r="C9097" t="s">
        <v>12359</v>
      </c>
      <c r="D9097" t="s">
        <v>12359</v>
      </c>
      <c r="E9097">
        <v>44.5847</v>
      </c>
      <c r="F9097">
        <v>-68.4875</v>
      </c>
      <c r="G9097" t="s">
        <v>11356</v>
      </c>
      <c r="H9097" t="str">
        <f>IFERROR(VLOOKUP(I9097,'country(26mar)'!C$2:D$251,2,FALSE),"")</f>
        <v>base.us</v>
      </c>
      <c r="I9097" t="s">
        <v>11357</v>
      </c>
      <c r="J9097" t="s">
        <v>11358</v>
      </c>
      <c r="K9097" t="s">
        <v>11525</v>
      </c>
      <c r="L9097" t="str">
        <f>CONCATENATE(G9097," ",K9097)</f>
        <v>United States Maine</v>
      </c>
      <c r="M9097" t="str">
        <f>IFERROR(VLOOKUP(L9097,'State(need_input)'!I$2:J$3992,2,FALSE),"")</f>
        <v>base.state_us_20</v>
      </c>
      <c r="O9097">
        <v>7973</v>
      </c>
      <c r="P9097">
        <v>1840000281</v>
      </c>
    </row>
    <row r="9098" spans="1:16">
      <c r="A9098" s="5" t="str">
        <f>CONCATENATE("rdx_city_",J9098,"_",B9098)</f>
        <v>rdx_city_USA_1283</v>
      </c>
      <c r="B9098">
        <f>IF(I9098=I9097,B9097+1,1)</f>
        <v>1283</v>
      </c>
      <c r="C9098" t="s">
        <v>12360</v>
      </c>
      <c r="D9098" t="s">
        <v>12360</v>
      </c>
      <c r="E9098">
        <v>40.8619</v>
      </c>
      <c r="F9098">
        <v>-80.283</v>
      </c>
      <c r="G9098" t="s">
        <v>11356</v>
      </c>
      <c r="H9098" t="str">
        <f>IFERROR(VLOOKUP(I9098,'country(26mar)'!C$2:D$251,2,FALSE),"")</f>
        <v>base.us</v>
      </c>
      <c r="I9098" t="s">
        <v>11357</v>
      </c>
      <c r="J9098" t="s">
        <v>11358</v>
      </c>
      <c r="K9098" t="s">
        <v>11416</v>
      </c>
      <c r="L9098" t="str">
        <f>CONCATENATE(G9098," ",K9098)</f>
        <v>United States Pennsylvania</v>
      </c>
      <c r="M9098" t="str">
        <f>IFERROR(VLOOKUP(L9098,'State(need_input)'!I$2:J$3992,2,FALSE),"")</f>
        <v>base.state_us_39</v>
      </c>
      <c r="O9098">
        <v>12315</v>
      </c>
      <c r="P9098">
        <v>1840000937</v>
      </c>
    </row>
    <row r="9099" spans="1:16">
      <c r="A9099" s="5" t="str">
        <f>CONCATENATE("rdx_city_",J9099,"_",B9099)</f>
        <v>rdx_city_USA_1284</v>
      </c>
      <c r="B9099">
        <f>IF(I9099=I9098,B9098+1,1)</f>
        <v>1284</v>
      </c>
      <c r="C9099" t="s">
        <v>12361</v>
      </c>
      <c r="D9099" t="s">
        <v>12361</v>
      </c>
      <c r="E9099">
        <v>43.048</v>
      </c>
      <c r="F9099">
        <v>-88.0867</v>
      </c>
      <c r="G9099" t="s">
        <v>11356</v>
      </c>
      <c r="H9099" t="str">
        <f>IFERROR(VLOOKUP(I9099,'country(26mar)'!C$2:D$251,2,FALSE),"")</f>
        <v>base.us</v>
      </c>
      <c r="I9099" t="s">
        <v>11357</v>
      </c>
      <c r="J9099" t="s">
        <v>11358</v>
      </c>
      <c r="K9099" t="s">
        <v>11426</v>
      </c>
      <c r="L9099" t="str">
        <f>CONCATENATE(G9099," ",K9099)</f>
        <v>United States Wisconsin</v>
      </c>
      <c r="M9099" t="str">
        <f>IFERROR(VLOOKUP(L9099,'State(need_input)'!I$2:J$3992,2,FALSE),"")</f>
        <v>base.state_us_50</v>
      </c>
      <c r="O9099">
        <v>6170</v>
      </c>
      <c r="P9099">
        <v>1840003011</v>
      </c>
    </row>
    <row r="9100" spans="1:16">
      <c r="A9100" s="5" t="str">
        <f>CONCATENATE("rdx_city_",J9100,"_",B9100)</f>
        <v>rdx_city_USA_1285</v>
      </c>
      <c r="B9100">
        <f>IF(I9100=I9099,B9099+1,1)</f>
        <v>1285</v>
      </c>
      <c r="C9100" t="s">
        <v>12362</v>
      </c>
      <c r="D9100" t="s">
        <v>12362</v>
      </c>
      <c r="E9100">
        <v>41.8973</v>
      </c>
      <c r="F9100">
        <v>-87.9432</v>
      </c>
      <c r="G9100" t="s">
        <v>11356</v>
      </c>
      <c r="H9100" t="str">
        <f>IFERROR(VLOOKUP(I9100,'country(26mar)'!C$2:D$251,2,FALSE),"")</f>
        <v>base.us</v>
      </c>
      <c r="I9100" t="s">
        <v>11357</v>
      </c>
      <c r="J9100" t="s">
        <v>11358</v>
      </c>
      <c r="K9100" t="s">
        <v>11376</v>
      </c>
      <c r="L9100" t="str">
        <f>CONCATENATE(G9100," ",K9100)</f>
        <v>United States Illinois</v>
      </c>
      <c r="M9100" t="str">
        <f>IFERROR(VLOOKUP(L9100,'State(need_input)'!I$2:J$3992,2,FALSE),"")</f>
        <v>base.state_us_14</v>
      </c>
      <c r="O9100">
        <v>46662</v>
      </c>
      <c r="P9100">
        <v>1840008142</v>
      </c>
    </row>
    <row r="9101" spans="1:16">
      <c r="A9101" s="5" t="str">
        <f>CONCATENATE("rdx_city_",J9101,"_",B9101)</f>
        <v>rdx_city_USA_1286</v>
      </c>
      <c r="B9101">
        <f>IF(I9101=I9100,B9100+1,1)</f>
        <v>1286</v>
      </c>
      <c r="C9101" t="s">
        <v>12363</v>
      </c>
      <c r="D9101" t="s">
        <v>12363</v>
      </c>
      <c r="E9101">
        <v>42.0938</v>
      </c>
      <c r="F9101">
        <v>-76.8097</v>
      </c>
      <c r="G9101" t="s">
        <v>11356</v>
      </c>
      <c r="H9101" t="str">
        <f>IFERROR(VLOOKUP(I9101,'country(26mar)'!C$2:D$251,2,FALSE),"")</f>
        <v>base.us</v>
      </c>
      <c r="I9101" t="s">
        <v>11357</v>
      </c>
      <c r="J9101" t="s">
        <v>11358</v>
      </c>
      <c r="K9101" t="s">
        <v>11385</v>
      </c>
      <c r="L9101" t="str">
        <f>CONCATENATE(G9101," ",K9101)</f>
        <v>United States New York</v>
      </c>
      <c r="M9101" t="str">
        <f>IFERROR(VLOOKUP(L9101,'State(need_input)'!I$2:J$3992,2,FALSE),"")</f>
        <v>base.state_us_27</v>
      </c>
      <c r="O9101">
        <v>64664</v>
      </c>
      <c r="P9101">
        <v>1840000472</v>
      </c>
    </row>
    <row r="9102" spans="1:16">
      <c r="A9102" s="5" t="str">
        <f>CONCATENATE("rdx_city_",J9102,"_",B9102)</f>
        <v>rdx_city_USA_1287</v>
      </c>
      <c r="B9102">
        <f>IF(I9102=I9101,B9101+1,1)</f>
        <v>1287</v>
      </c>
      <c r="C9102" t="s">
        <v>12364</v>
      </c>
      <c r="D9102" t="s">
        <v>12364</v>
      </c>
      <c r="E9102">
        <v>41.0541</v>
      </c>
      <c r="F9102">
        <v>-73.8143</v>
      </c>
      <c r="G9102" t="s">
        <v>11356</v>
      </c>
      <c r="H9102" t="str">
        <f>IFERROR(VLOOKUP(I9102,'country(26mar)'!C$2:D$251,2,FALSE),"")</f>
        <v>base.us</v>
      </c>
      <c r="I9102" t="s">
        <v>11357</v>
      </c>
      <c r="J9102" t="s">
        <v>11358</v>
      </c>
      <c r="K9102" t="s">
        <v>11385</v>
      </c>
      <c r="L9102" t="str">
        <f>CONCATENATE(G9102," ",K9102)</f>
        <v>United States New York</v>
      </c>
      <c r="M9102" t="str">
        <f>IFERROR(VLOOKUP(L9102,'State(need_input)'!I$2:J$3992,2,FALSE),"")</f>
        <v>base.state_us_27</v>
      </c>
      <c r="O9102">
        <v>5287</v>
      </c>
      <c r="P9102">
        <v>1840004953</v>
      </c>
    </row>
    <row r="9103" spans="1:16">
      <c r="A9103" s="5" t="str">
        <f>CONCATENATE("rdx_city_",J9103,"_",B9103)</f>
        <v>rdx_city_USA_1288</v>
      </c>
      <c r="B9103">
        <f>IF(I9103=I9102,B9102+1,1)</f>
        <v>1288</v>
      </c>
      <c r="C9103" t="s">
        <v>12365</v>
      </c>
      <c r="D9103" t="s">
        <v>12365</v>
      </c>
      <c r="E9103">
        <v>40.905</v>
      </c>
      <c r="F9103">
        <v>-74.1201</v>
      </c>
      <c r="G9103" t="s">
        <v>11356</v>
      </c>
      <c r="H9103" t="str">
        <f>IFERROR(VLOOKUP(I9103,'country(26mar)'!C$2:D$251,2,FALSE),"")</f>
        <v>base.us</v>
      </c>
      <c r="I9103" t="s">
        <v>11357</v>
      </c>
      <c r="J9103" t="s">
        <v>11358</v>
      </c>
      <c r="K9103" t="s">
        <v>11370</v>
      </c>
      <c r="L9103" t="str">
        <f>CONCATENATE(G9103," ",K9103)</f>
        <v>United States New Jersey</v>
      </c>
      <c r="M9103" t="str">
        <f>IFERROR(VLOOKUP(L9103,'State(need_input)'!I$2:J$3992,2,FALSE),"")</f>
        <v>base.state_us_25</v>
      </c>
      <c r="O9103">
        <v>20429</v>
      </c>
      <c r="P9103">
        <v>1840003544</v>
      </c>
    </row>
    <row r="9104" spans="1:16">
      <c r="A9104" s="5" t="str">
        <f>CONCATENATE("rdx_city_",J9104,"_",B9104)</f>
        <v>rdx_city_USA_1289</v>
      </c>
      <c r="B9104">
        <f>IF(I9104=I9103,B9103+1,1)</f>
        <v>1289</v>
      </c>
      <c r="C9104" t="s">
        <v>12365</v>
      </c>
      <c r="D9104" t="s">
        <v>12365</v>
      </c>
      <c r="E9104">
        <v>41.9225</v>
      </c>
      <c r="F9104">
        <v>-87.8163</v>
      </c>
      <c r="G9104" t="s">
        <v>11356</v>
      </c>
      <c r="H9104" t="str">
        <f>IFERROR(VLOOKUP(I9104,'country(26mar)'!C$2:D$251,2,FALSE),"")</f>
        <v>base.us</v>
      </c>
      <c r="I9104" t="s">
        <v>11357</v>
      </c>
      <c r="J9104" t="s">
        <v>11358</v>
      </c>
      <c r="K9104" t="s">
        <v>11376</v>
      </c>
      <c r="L9104" t="str">
        <f>CONCATENATE(G9104," ",K9104)</f>
        <v>United States Illinois</v>
      </c>
      <c r="M9104" t="str">
        <f>IFERROR(VLOOKUP(L9104,'State(need_input)'!I$2:J$3992,2,FALSE),"")</f>
        <v>base.state_us_14</v>
      </c>
      <c r="O9104">
        <v>24537</v>
      </c>
      <c r="P9104">
        <v>1840011272</v>
      </c>
    </row>
    <row r="9105" spans="1:16">
      <c r="A9105" s="5" t="str">
        <f>CONCATENATE("rdx_city_",J9105,"_",B9105)</f>
        <v>rdx_city_USA_1290</v>
      </c>
      <c r="B9105">
        <f>IF(I9105=I9104,B9104+1,1)</f>
        <v>1290</v>
      </c>
      <c r="C9105" t="s">
        <v>12366</v>
      </c>
      <c r="D9105" t="s">
        <v>12366</v>
      </c>
      <c r="E9105">
        <v>36.101</v>
      </c>
      <c r="F9105">
        <v>-79.5081</v>
      </c>
      <c r="G9105" t="s">
        <v>11356</v>
      </c>
      <c r="H9105" t="str">
        <f>IFERROR(VLOOKUP(I9105,'country(26mar)'!C$2:D$251,2,FALSE),"")</f>
        <v>base.us</v>
      </c>
      <c r="I9105" t="s">
        <v>11357</v>
      </c>
      <c r="J9105" t="s">
        <v>11358</v>
      </c>
      <c r="K9105" t="s">
        <v>11362</v>
      </c>
      <c r="L9105" t="str">
        <f>CONCATENATE(G9105," ",K9105)</f>
        <v>United States North Carolina</v>
      </c>
      <c r="M9105" t="str">
        <f>IFERROR(VLOOKUP(L9105,'State(need_input)'!I$2:J$3992,2,FALSE),"")</f>
        <v>base.state_us_28</v>
      </c>
      <c r="O9105">
        <v>10227</v>
      </c>
      <c r="P9105">
        <v>1840016143</v>
      </c>
    </row>
    <row r="9106" spans="1:16">
      <c r="A9106" s="5" t="str">
        <f>CONCATENATE("rdx_city_",J9106,"_",B9106)</f>
        <v>rdx_city_USA_1291</v>
      </c>
      <c r="B9106">
        <f>IF(I9106=I9105,B9105+1,1)</f>
        <v>1291</v>
      </c>
      <c r="C9106" t="s">
        <v>12367</v>
      </c>
      <c r="D9106" t="s">
        <v>12367</v>
      </c>
      <c r="E9106">
        <v>32.747</v>
      </c>
      <c r="F9106">
        <v>-111.5991</v>
      </c>
      <c r="G9106" t="s">
        <v>11356</v>
      </c>
      <c r="H9106" t="str">
        <f>IFERROR(VLOOKUP(I9106,'country(26mar)'!C$2:D$251,2,FALSE),"")</f>
        <v>base.us</v>
      </c>
      <c r="I9106" t="s">
        <v>11357</v>
      </c>
      <c r="J9106" t="s">
        <v>11358</v>
      </c>
      <c r="K9106" t="s">
        <v>11476</v>
      </c>
      <c r="L9106" t="str">
        <f>CONCATENATE(G9106," ",K9106)</f>
        <v>United States Arizona</v>
      </c>
      <c r="M9106" t="str">
        <f>IFERROR(VLOOKUP(L9106,'State(need_input)'!I$2:J$3992,2,FALSE),"")</f>
        <v>base.state_us_3</v>
      </c>
      <c r="O9106">
        <v>19168</v>
      </c>
      <c r="P9106">
        <v>1840020628</v>
      </c>
    </row>
    <row r="9107" spans="1:16">
      <c r="A9107" s="5" t="str">
        <f>CONCATENATE("rdx_city_",J9107,"_",B9107)</f>
        <v>rdx_city_USA_1292</v>
      </c>
      <c r="B9107">
        <f>IF(I9107=I9106,B9106+1,1)</f>
        <v>1292</v>
      </c>
      <c r="C9107" t="s">
        <v>12368</v>
      </c>
      <c r="D9107" t="s">
        <v>12368</v>
      </c>
      <c r="E9107">
        <v>26.2969</v>
      </c>
      <c r="F9107">
        <v>-97.9937</v>
      </c>
      <c r="G9107" t="s">
        <v>11356</v>
      </c>
      <c r="H9107" t="str">
        <f>IFERROR(VLOOKUP(I9107,'country(26mar)'!C$2:D$251,2,FALSE),"")</f>
        <v>base.us</v>
      </c>
      <c r="I9107" t="s">
        <v>11357</v>
      </c>
      <c r="J9107" t="s">
        <v>11358</v>
      </c>
      <c r="K9107" t="s">
        <v>11365</v>
      </c>
      <c r="L9107" t="str">
        <f>CONCATENATE(G9107," ",K9107)</f>
        <v>United States Texas</v>
      </c>
      <c r="M9107" t="str">
        <f>IFERROR(VLOOKUP(L9107,'State(need_input)'!I$2:J$3992,2,FALSE),"")</f>
        <v>base.state_us_44</v>
      </c>
      <c r="O9107">
        <v>7134</v>
      </c>
      <c r="P9107">
        <v>1840021021</v>
      </c>
    </row>
    <row r="9108" spans="1:16">
      <c r="A9108" s="5" t="str">
        <f>CONCATENATE("rdx_city_",J9108,"_",B9108)</f>
        <v>rdx_city_USA_1293</v>
      </c>
      <c r="B9108">
        <f>IF(I9108=I9107,B9107+1,1)</f>
        <v>1293</v>
      </c>
      <c r="C9108" t="s">
        <v>12369</v>
      </c>
      <c r="D9108" t="s">
        <v>12369</v>
      </c>
      <c r="E9108">
        <v>39.7385</v>
      </c>
      <c r="F9108">
        <v>-75.5946</v>
      </c>
      <c r="G9108" t="s">
        <v>11356</v>
      </c>
      <c r="H9108" t="str">
        <f>IFERROR(VLOOKUP(I9108,'country(26mar)'!C$2:D$251,2,FALSE),"")</f>
        <v>base.us</v>
      </c>
      <c r="I9108" t="s">
        <v>11357</v>
      </c>
      <c r="J9108" t="s">
        <v>11358</v>
      </c>
      <c r="K9108" t="s">
        <v>12201</v>
      </c>
      <c r="L9108" t="str">
        <f>CONCATENATE(G9108," ",K9108)</f>
        <v>United States Delaware</v>
      </c>
      <c r="M9108" t="str">
        <f>IFERROR(VLOOKUP(L9108,'State(need_input)'!I$2:J$3992,2,FALSE),"")</f>
        <v>base.state_us_8</v>
      </c>
      <c r="O9108">
        <v>6045</v>
      </c>
      <c r="P9108">
        <v>1840005574</v>
      </c>
    </row>
    <row r="9109" spans="1:16">
      <c r="A9109" s="5" t="str">
        <f>CONCATENATE("rdx_city_",J9109,"_",B9109)</f>
        <v>rdx_city_USA_1294</v>
      </c>
      <c r="B9109">
        <f>IF(I9109=I9108,B9108+1,1)</f>
        <v>1294</v>
      </c>
      <c r="C9109" t="s">
        <v>12369</v>
      </c>
      <c r="D9109" t="s">
        <v>12369</v>
      </c>
      <c r="E9109">
        <v>38.9949</v>
      </c>
      <c r="F9109">
        <v>-84.6017</v>
      </c>
      <c r="G9109" t="s">
        <v>11356</v>
      </c>
      <c r="H9109" t="str">
        <f>IFERROR(VLOOKUP(I9109,'country(26mar)'!C$2:D$251,2,FALSE),"")</f>
        <v>base.us</v>
      </c>
      <c r="I9109" t="s">
        <v>11357</v>
      </c>
      <c r="J9109" t="s">
        <v>11358</v>
      </c>
      <c r="K9109" t="s">
        <v>11409</v>
      </c>
      <c r="L9109" t="str">
        <f>CONCATENATE(G9109," ",K9109)</f>
        <v>United States Kentucky</v>
      </c>
      <c r="M9109" t="str">
        <f>IFERROR(VLOOKUP(L9109,'State(need_input)'!I$2:J$3992,2,FALSE),"")</f>
        <v>base.state_us_18</v>
      </c>
      <c r="O9109">
        <v>8644</v>
      </c>
      <c r="P9109">
        <v>1840013167</v>
      </c>
    </row>
    <row r="9110" spans="1:16">
      <c r="A9110" s="5" t="str">
        <f>CONCATENATE("rdx_city_",J9110,"_",B9110)</f>
        <v>rdx_city_USA_1295</v>
      </c>
      <c r="B9110">
        <f>IF(I9110=I9109,B9109+1,1)</f>
        <v>1295</v>
      </c>
      <c r="C9110" t="s">
        <v>12370</v>
      </c>
      <c r="D9110" t="s">
        <v>12370</v>
      </c>
      <c r="E9110">
        <v>40.2743</v>
      </c>
      <c r="F9110">
        <v>-85.8371</v>
      </c>
      <c r="G9110" t="s">
        <v>11356</v>
      </c>
      <c r="H9110" t="str">
        <f>IFERROR(VLOOKUP(I9110,'country(26mar)'!C$2:D$251,2,FALSE),"")</f>
        <v>base.us</v>
      </c>
      <c r="I9110" t="s">
        <v>11357</v>
      </c>
      <c r="J9110" t="s">
        <v>11358</v>
      </c>
      <c r="K9110" t="s">
        <v>11408</v>
      </c>
      <c r="L9110" t="str">
        <f>CONCATENATE(G9110," ",K9110)</f>
        <v>United States Indiana</v>
      </c>
      <c r="M9110" t="str">
        <f>IFERROR(VLOOKUP(L9110,'State(need_input)'!I$2:J$3992,2,FALSE),"")</f>
        <v>base.state_us_15</v>
      </c>
      <c r="O9110">
        <v>9218</v>
      </c>
      <c r="P9110">
        <v>1840008364</v>
      </c>
    </row>
    <row r="9111" spans="1:16">
      <c r="A9111" s="5" t="str">
        <f>CONCATENATE("rdx_city_",J9111,"_",B9111)</f>
        <v>rdx_city_USA_1296</v>
      </c>
      <c r="B9111">
        <f>IF(I9111=I9110,B9110+1,1)</f>
        <v>1296</v>
      </c>
      <c r="C9111" t="s">
        <v>12371</v>
      </c>
      <c r="D9111" t="s">
        <v>12371</v>
      </c>
      <c r="E9111">
        <v>41.3761</v>
      </c>
      <c r="F9111">
        <v>-82.1063</v>
      </c>
      <c r="G9111" t="s">
        <v>11356</v>
      </c>
      <c r="H9111" t="str">
        <f>IFERROR(VLOOKUP(I9111,'country(26mar)'!C$2:D$251,2,FALSE),"")</f>
        <v>base.us</v>
      </c>
      <c r="I9111" t="s">
        <v>11357</v>
      </c>
      <c r="J9111" t="s">
        <v>11358</v>
      </c>
      <c r="K9111" t="s">
        <v>11373</v>
      </c>
      <c r="L9111" t="str">
        <f>CONCATENATE(G9111," ",K9111)</f>
        <v>United States Ohio</v>
      </c>
      <c r="M9111" t="str">
        <f>IFERROR(VLOOKUP(L9111,'State(need_input)'!I$2:J$3992,2,FALSE),"")</f>
        <v>base.state_us_30</v>
      </c>
      <c r="O9111">
        <v>53883</v>
      </c>
      <c r="P9111">
        <v>1840000643</v>
      </c>
    </row>
    <row r="9112" spans="1:16">
      <c r="A9112" s="5" t="str">
        <f>CONCATENATE("rdx_city_",J9112,"_",B9112)</f>
        <v>rdx_city_USA_1297</v>
      </c>
      <c r="B9112">
        <f>IF(I9112=I9111,B9111+1,1)</f>
        <v>1297</v>
      </c>
      <c r="C9112" t="s">
        <v>12372</v>
      </c>
      <c r="D9112" t="s">
        <v>12372</v>
      </c>
      <c r="E9112">
        <v>40.9748</v>
      </c>
      <c r="F9112">
        <v>-74.024</v>
      </c>
      <c r="G9112" t="s">
        <v>11356</v>
      </c>
      <c r="H9112" t="str">
        <f>IFERROR(VLOOKUP(I9112,'country(26mar)'!C$2:D$251,2,FALSE),"")</f>
        <v>base.us</v>
      </c>
      <c r="I9112" t="s">
        <v>11357</v>
      </c>
      <c r="J9112" t="s">
        <v>11358</v>
      </c>
      <c r="K9112" t="s">
        <v>11370</v>
      </c>
      <c r="L9112" t="str">
        <f>CONCATENATE(G9112," ",K9112)</f>
        <v>United States New Jersey</v>
      </c>
      <c r="M9112" t="str">
        <f>IFERROR(VLOOKUP(L9112,'State(need_input)'!I$2:J$3992,2,FALSE),"")</f>
        <v>base.state_us_25</v>
      </c>
      <c r="O9112">
        <v>7739</v>
      </c>
      <c r="P9112">
        <v>1840003545</v>
      </c>
    </row>
    <row r="9113" spans="1:16">
      <c r="A9113" s="5" t="str">
        <f>CONCATENATE("rdx_city_",J9113,"_",B9113)</f>
        <v>rdx_city_USA_1298</v>
      </c>
      <c r="B9113">
        <f>IF(I9113=I9112,B9112+1,1)</f>
        <v>1298</v>
      </c>
      <c r="C9113" t="s">
        <v>12373</v>
      </c>
      <c r="D9113" t="s">
        <v>12373</v>
      </c>
      <c r="E9113">
        <v>37.8382</v>
      </c>
      <c r="F9113">
        <v>-122.2932</v>
      </c>
      <c r="G9113" t="s">
        <v>11356</v>
      </c>
      <c r="H9113" t="str">
        <f>IFERROR(VLOOKUP(I9113,'country(26mar)'!C$2:D$251,2,FALSE),"")</f>
        <v>base.us</v>
      </c>
      <c r="I9113" t="s">
        <v>11357</v>
      </c>
      <c r="J9113" t="s">
        <v>11358</v>
      </c>
      <c r="K9113" t="s">
        <v>11379</v>
      </c>
      <c r="L9113" t="str">
        <f>CONCATENATE(G9113," ",K9113)</f>
        <v>United States California</v>
      </c>
      <c r="M9113" t="str">
        <f>IFERROR(VLOOKUP(L9113,'State(need_input)'!I$2:J$3992,2,FALSE),"")</f>
        <v>base.state_us_5</v>
      </c>
      <c r="O9113">
        <v>11758</v>
      </c>
      <c r="P9113">
        <v>1840020291</v>
      </c>
    </row>
    <row r="9114" spans="1:16">
      <c r="A9114" s="5" t="str">
        <f>CONCATENATE("rdx_city_",J9114,"_",B9114)</f>
        <v>rdx_city_USA_1299</v>
      </c>
      <c r="B9114">
        <f>IF(I9114=I9113,B9113+1,1)</f>
        <v>1299</v>
      </c>
      <c r="C9114" t="s">
        <v>12374</v>
      </c>
      <c r="D9114" t="s">
        <v>12374</v>
      </c>
      <c r="E9114">
        <v>40.5352</v>
      </c>
      <c r="F9114">
        <v>-75.4978</v>
      </c>
      <c r="G9114" t="s">
        <v>11356</v>
      </c>
      <c r="H9114" t="str">
        <f>IFERROR(VLOOKUP(I9114,'country(26mar)'!C$2:D$251,2,FALSE),"")</f>
        <v>base.us</v>
      </c>
      <c r="I9114" t="s">
        <v>11357</v>
      </c>
      <c r="J9114" t="s">
        <v>11358</v>
      </c>
      <c r="K9114" t="s">
        <v>11416</v>
      </c>
      <c r="L9114" t="str">
        <f>CONCATENATE(G9114," ",K9114)</f>
        <v>United States Pennsylvania</v>
      </c>
      <c r="M9114" t="str">
        <f>IFERROR(VLOOKUP(L9114,'State(need_input)'!I$2:J$3992,2,FALSE),"")</f>
        <v>base.state_us_39</v>
      </c>
      <c r="O9114">
        <v>11454</v>
      </c>
      <c r="P9114">
        <v>1840001048</v>
      </c>
    </row>
    <row r="9115" spans="1:16">
      <c r="A9115" s="5" t="str">
        <f>CONCATENATE("rdx_city_",J9115,"_",B9115)</f>
        <v>rdx_city_USA_1300</v>
      </c>
      <c r="B9115">
        <f>IF(I9115=I9114,B9114+1,1)</f>
        <v>1300</v>
      </c>
      <c r="C9115" t="s">
        <v>12375</v>
      </c>
      <c r="D9115" t="s">
        <v>12375</v>
      </c>
      <c r="E9115">
        <v>43.8685</v>
      </c>
      <c r="F9115">
        <v>-116.489</v>
      </c>
      <c r="G9115" t="s">
        <v>11356</v>
      </c>
      <c r="H9115" t="str">
        <f>IFERROR(VLOOKUP(I9115,'country(26mar)'!C$2:D$251,2,FALSE),"")</f>
        <v>base.us</v>
      </c>
      <c r="I9115" t="s">
        <v>11357</v>
      </c>
      <c r="J9115" t="s">
        <v>11358</v>
      </c>
      <c r="K9115" t="s">
        <v>11450</v>
      </c>
      <c r="L9115" t="str">
        <f>CONCATENATE(G9115," ",K9115)</f>
        <v>United States Idaho</v>
      </c>
      <c r="M9115" t="str">
        <f>IFERROR(VLOOKUP(L9115,'State(need_input)'!I$2:J$3992,2,FALSE),"")</f>
        <v>base.state_us_13</v>
      </c>
      <c r="O9115">
        <v>9573</v>
      </c>
      <c r="P9115">
        <v>1840020000</v>
      </c>
    </row>
    <row r="9116" spans="1:16">
      <c r="A9116" s="5" t="str">
        <f>CONCATENATE("rdx_city_",J9116,"_",B9116)</f>
        <v>rdx_city_USA_1301</v>
      </c>
      <c r="B9116">
        <f>IF(I9116=I9115,B9115+1,1)</f>
        <v>1301</v>
      </c>
      <c r="C9116" t="s">
        <v>12376</v>
      </c>
      <c r="D9116" t="s">
        <v>12376</v>
      </c>
      <c r="E9116">
        <v>39.7051</v>
      </c>
      <c r="F9116">
        <v>-77.3216</v>
      </c>
      <c r="G9116" t="s">
        <v>11356</v>
      </c>
      <c r="H9116" t="str">
        <f>IFERROR(VLOOKUP(I9116,'country(26mar)'!C$2:D$251,2,FALSE),"")</f>
        <v>base.us</v>
      </c>
      <c r="I9116" t="s">
        <v>11357</v>
      </c>
      <c r="J9116" t="s">
        <v>11358</v>
      </c>
      <c r="K9116" t="s">
        <v>6003</v>
      </c>
      <c r="L9116" t="str">
        <f>CONCATENATE(G9116," ",K9116)</f>
        <v>United States Maryland</v>
      </c>
      <c r="M9116" t="str">
        <f>IFERROR(VLOOKUP(L9116,'State(need_input)'!I$2:J$3992,2,FALSE),"")</f>
        <v>base.state_us_33</v>
      </c>
      <c r="O9116">
        <v>6990</v>
      </c>
      <c r="P9116">
        <v>1840005708</v>
      </c>
    </row>
    <row r="9117" spans="1:16">
      <c r="A9117" s="5" t="str">
        <f>CONCATENATE("rdx_city_",J9117,"_",B9117)</f>
        <v>rdx_city_USA_1302</v>
      </c>
      <c r="B9117">
        <f>IF(I9117=I9116,B9116+1,1)</f>
        <v>1302</v>
      </c>
      <c r="C9117" t="s">
        <v>12377</v>
      </c>
      <c r="D9117" t="s">
        <v>12377</v>
      </c>
      <c r="E9117">
        <v>36.6953</v>
      </c>
      <c r="F9117">
        <v>-77.5356</v>
      </c>
      <c r="G9117" t="s">
        <v>11356</v>
      </c>
      <c r="H9117" t="str">
        <f>IFERROR(VLOOKUP(I9117,'country(26mar)'!C$2:D$251,2,FALSE),"")</f>
        <v>base.us</v>
      </c>
      <c r="I9117" t="s">
        <v>11357</v>
      </c>
      <c r="J9117" t="s">
        <v>11358</v>
      </c>
      <c r="K9117" t="s">
        <v>11368</v>
      </c>
      <c r="L9117" t="str">
        <f>CONCATENATE(G9117," ",K9117)</f>
        <v>United States Virginia</v>
      </c>
      <c r="M9117" t="str">
        <f>IFERROR(VLOOKUP(L9117,'State(need_input)'!I$2:J$3992,2,FALSE),"")</f>
        <v>base.state_us_47</v>
      </c>
      <c r="O9117">
        <v>6366</v>
      </c>
      <c r="P9117">
        <v>1840003875</v>
      </c>
    </row>
    <row r="9118" spans="1:16">
      <c r="A9118" s="5" t="str">
        <f>CONCATENATE("rdx_city_",J9118,"_",B9118)</f>
        <v>rdx_city_USA_1303</v>
      </c>
      <c r="B9118">
        <f>IF(I9118=I9117,B9117+1,1)</f>
        <v>1303</v>
      </c>
      <c r="C9118" t="s">
        <v>12377</v>
      </c>
      <c r="D9118" t="s">
        <v>12377</v>
      </c>
      <c r="E9118">
        <v>38.4028</v>
      </c>
      <c r="F9118">
        <v>-96.1924</v>
      </c>
      <c r="G9118" t="s">
        <v>11356</v>
      </c>
      <c r="H9118" t="str">
        <f>IFERROR(VLOOKUP(I9118,'country(26mar)'!C$2:D$251,2,FALSE),"")</f>
        <v>base.us</v>
      </c>
      <c r="I9118" t="s">
        <v>11357</v>
      </c>
      <c r="J9118" t="s">
        <v>11358</v>
      </c>
      <c r="K9118" t="s">
        <v>11366</v>
      </c>
      <c r="L9118" t="str">
        <f>CONCATENATE(G9118," ",K9118)</f>
        <v>United States Kansas</v>
      </c>
      <c r="M9118" t="str">
        <f>IFERROR(VLOOKUP(L9118,'State(need_input)'!I$2:J$3992,2,FALSE),"")</f>
        <v>base.state_us_17</v>
      </c>
      <c r="O9118">
        <v>24639</v>
      </c>
      <c r="P9118">
        <v>1840001652</v>
      </c>
    </row>
    <row r="9119" spans="1:16">
      <c r="A9119" s="5" t="str">
        <f>CONCATENATE("rdx_city_",J9119,"_",B9119)</f>
        <v>rdx_city_USA_1304</v>
      </c>
      <c r="B9119">
        <f>IF(I9119=I9118,B9118+1,1)</f>
        <v>1304</v>
      </c>
      <c r="C9119" t="s">
        <v>12378</v>
      </c>
      <c r="D9119" t="s">
        <v>12378</v>
      </c>
      <c r="E9119">
        <v>33.0492</v>
      </c>
      <c r="F9119">
        <v>-117.2613</v>
      </c>
      <c r="G9119" t="s">
        <v>11356</v>
      </c>
      <c r="H9119" t="str">
        <f>IFERROR(VLOOKUP(I9119,'country(26mar)'!C$2:D$251,2,FALSE),"")</f>
        <v>base.us</v>
      </c>
      <c r="I9119" t="s">
        <v>11357</v>
      </c>
      <c r="J9119" t="s">
        <v>11358</v>
      </c>
      <c r="K9119" t="s">
        <v>11379</v>
      </c>
      <c r="L9119" t="str">
        <f>CONCATENATE(G9119," ",K9119)</f>
        <v>United States California</v>
      </c>
      <c r="M9119" t="str">
        <f>IFERROR(VLOOKUP(L9119,'State(need_input)'!I$2:J$3992,2,FALSE),"")</f>
        <v>base.state_us_5</v>
      </c>
      <c r="O9119">
        <v>63184</v>
      </c>
      <c r="P9119">
        <v>1840020619</v>
      </c>
    </row>
    <row r="9120" spans="1:16">
      <c r="A9120" s="5" t="str">
        <f>CONCATENATE("rdx_city_",J9120,"_",B9120)</f>
        <v>rdx_city_USA_1305</v>
      </c>
      <c r="B9120">
        <f>IF(I9120=I9119,B9119+1,1)</f>
        <v>1305</v>
      </c>
      <c r="C9120" t="s">
        <v>12379</v>
      </c>
      <c r="D9120" t="s">
        <v>12379</v>
      </c>
      <c r="E9120">
        <v>42.098</v>
      </c>
      <c r="F9120">
        <v>-76.0639</v>
      </c>
      <c r="G9120" t="s">
        <v>11356</v>
      </c>
      <c r="H9120" t="str">
        <f>IFERROR(VLOOKUP(I9120,'country(26mar)'!C$2:D$251,2,FALSE),"")</f>
        <v>base.us</v>
      </c>
      <c r="I9120" t="s">
        <v>11357</v>
      </c>
      <c r="J9120" t="s">
        <v>11358</v>
      </c>
      <c r="K9120" t="s">
        <v>11385</v>
      </c>
      <c r="L9120" t="str">
        <f>CONCATENATE(G9120," ",K9120)</f>
        <v>United States New York</v>
      </c>
      <c r="M9120" t="str">
        <f>IFERROR(VLOOKUP(L9120,'State(need_input)'!I$2:J$3992,2,FALSE),"")</f>
        <v>base.state_us_27</v>
      </c>
      <c r="O9120">
        <v>12828</v>
      </c>
      <c r="P9120">
        <v>1840004664</v>
      </c>
    </row>
    <row r="9121" spans="1:16">
      <c r="A9121" s="5" t="str">
        <f>CONCATENATE("rdx_city_",J9121,"_",B9121)</f>
        <v>rdx_city_USA_1306</v>
      </c>
      <c r="B9121">
        <f>IF(I9121=I9120,B9120+1,1)</f>
        <v>1306</v>
      </c>
      <c r="C9121" t="s">
        <v>12380</v>
      </c>
      <c r="D9121" t="s">
        <v>12380</v>
      </c>
      <c r="E9121">
        <v>40.8917</v>
      </c>
      <c r="F9121">
        <v>-73.9736</v>
      </c>
      <c r="G9121" t="s">
        <v>11356</v>
      </c>
      <c r="H9121" t="str">
        <f>IFERROR(VLOOKUP(I9121,'country(26mar)'!C$2:D$251,2,FALSE),"")</f>
        <v>base.us</v>
      </c>
      <c r="I9121" t="s">
        <v>11357</v>
      </c>
      <c r="J9121" t="s">
        <v>11358</v>
      </c>
      <c r="K9121" t="s">
        <v>11370</v>
      </c>
      <c r="L9121" t="str">
        <f>CONCATENATE(G9121," ",K9121)</f>
        <v>United States New Jersey</v>
      </c>
      <c r="M9121" t="str">
        <f>IFERROR(VLOOKUP(L9121,'State(need_input)'!I$2:J$3992,2,FALSE),"")</f>
        <v>base.state_us_25</v>
      </c>
      <c r="O9121">
        <v>29112</v>
      </c>
      <c r="P9121">
        <v>1840003546</v>
      </c>
    </row>
    <row r="9122" spans="1:16">
      <c r="A9122" s="5" t="str">
        <f>CONCATENATE("rdx_city_",J9122,"_",B9122)</f>
        <v>rdx_city_USA_1307</v>
      </c>
      <c r="B9122">
        <f>IF(I9122=I9121,B9121+1,1)</f>
        <v>1307</v>
      </c>
      <c r="C9122" t="s">
        <v>12380</v>
      </c>
      <c r="D9122" t="s">
        <v>12380</v>
      </c>
      <c r="E9122">
        <v>39.6468</v>
      </c>
      <c r="F9122">
        <v>-104.9942</v>
      </c>
      <c r="G9122" t="s">
        <v>11356</v>
      </c>
      <c r="H9122" t="str">
        <f>IFERROR(VLOOKUP(I9122,'country(26mar)'!C$2:D$251,2,FALSE),"")</f>
        <v>base.us</v>
      </c>
      <c r="I9122" t="s">
        <v>11357</v>
      </c>
      <c r="J9122" t="s">
        <v>11358</v>
      </c>
      <c r="K9122" t="s">
        <v>11396</v>
      </c>
      <c r="L9122" t="str">
        <f>CONCATENATE(G9122," ",K9122)</f>
        <v>United States Colorado</v>
      </c>
      <c r="M9122" t="str">
        <f>IFERROR(VLOOKUP(L9122,'State(need_input)'!I$2:J$3992,2,FALSE),"")</f>
        <v>base.state_us_6</v>
      </c>
      <c r="O9122">
        <v>34407</v>
      </c>
      <c r="P9122">
        <v>1840020211</v>
      </c>
    </row>
    <row r="9123" spans="1:16">
      <c r="A9123" s="5" t="str">
        <f>CONCATENATE("rdx_city_",J9123,"_",B9123)</f>
        <v>rdx_city_USA_1308</v>
      </c>
      <c r="B9123">
        <f>IF(I9123=I9122,B9122+1,1)</f>
        <v>1308</v>
      </c>
      <c r="C9123" t="s">
        <v>12380</v>
      </c>
      <c r="D9123" t="s">
        <v>12380</v>
      </c>
      <c r="E9123">
        <v>39.8644</v>
      </c>
      <c r="F9123">
        <v>-84.3071</v>
      </c>
      <c r="G9123" t="s">
        <v>11356</v>
      </c>
      <c r="H9123" t="str">
        <f>IFERROR(VLOOKUP(I9123,'country(26mar)'!C$2:D$251,2,FALSE),"")</f>
        <v>base.us</v>
      </c>
      <c r="I9123" t="s">
        <v>11357</v>
      </c>
      <c r="J9123" t="s">
        <v>11358</v>
      </c>
      <c r="K9123" t="s">
        <v>11373</v>
      </c>
      <c r="L9123" t="str">
        <f>CONCATENATE(G9123," ",K9123)</f>
        <v>United States Ohio</v>
      </c>
      <c r="M9123" t="str">
        <f>IFERROR(VLOOKUP(L9123,'State(need_input)'!I$2:J$3992,2,FALSE),"")</f>
        <v>base.state_us_30</v>
      </c>
      <c r="O9123">
        <v>13470</v>
      </c>
      <c r="P9123">
        <v>1840008435</v>
      </c>
    </row>
    <row r="9124" spans="1:16">
      <c r="A9124" s="5" t="str">
        <f>CONCATENATE("rdx_city_",J9124,"_",B9124)</f>
        <v>rdx_city_USA_1309</v>
      </c>
      <c r="B9124">
        <f>IF(I9124=I9123,B9123+1,1)</f>
        <v>1309</v>
      </c>
      <c r="C9124" t="s">
        <v>12381</v>
      </c>
      <c r="D9124" t="s">
        <v>12381</v>
      </c>
      <c r="E9124">
        <v>40.8822</v>
      </c>
      <c r="F9124">
        <v>-73.9466</v>
      </c>
      <c r="G9124" t="s">
        <v>11356</v>
      </c>
      <c r="H9124" t="str">
        <f>IFERROR(VLOOKUP(I9124,'country(26mar)'!C$2:D$251,2,FALSE),"")</f>
        <v>base.us</v>
      </c>
      <c r="I9124" t="s">
        <v>11357</v>
      </c>
      <c r="J9124" t="s">
        <v>11358</v>
      </c>
      <c r="K9124" t="s">
        <v>11370</v>
      </c>
      <c r="L9124" t="str">
        <f>CONCATENATE(G9124," ",K9124)</f>
        <v>United States New Jersey</v>
      </c>
      <c r="M9124" t="str">
        <f>IFERROR(VLOOKUP(L9124,'State(need_input)'!I$2:J$3992,2,FALSE),"")</f>
        <v>base.state_us_25</v>
      </c>
      <c r="O9124">
        <v>5453</v>
      </c>
      <c r="P9124">
        <v>1840003547</v>
      </c>
    </row>
    <row r="9125" spans="1:16">
      <c r="A9125" s="5" t="str">
        <f>CONCATENATE("rdx_city_",J9125,"_",B9125)</f>
        <v>rdx_city_USA_1310</v>
      </c>
      <c r="B9125">
        <f>IF(I9125=I9124,B9124+1,1)</f>
        <v>1310</v>
      </c>
      <c r="C9125" t="s">
        <v>12382</v>
      </c>
      <c r="D9125" t="s">
        <v>12382</v>
      </c>
      <c r="E9125">
        <v>36.4061</v>
      </c>
      <c r="F9125">
        <v>-97.8701</v>
      </c>
      <c r="G9125" t="s">
        <v>11356</v>
      </c>
      <c r="H9125" t="str">
        <f>IFERROR(VLOOKUP(I9125,'country(26mar)'!C$2:D$251,2,FALSE),"")</f>
        <v>base.us</v>
      </c>
      <c r="I9125" t="s">
        <v>11357</v>
      </c>
      <c r="J9125" t="s">
        <v>11358</v>
      </c>
      <c r="K9125" t="s">
        <v>11372</v>
      </c>
      <c r="L9125" t="str">
        <f>CONCATENATE(G9125," ",K9125)</f>
        <v>United States Oklahoma</v>
      </c>
      <c r="M9125" t="str">
        <f>IFERROR(VLOOKUP(L9125,'State(need_input)'!I$2:J$3992,2,FALSE),"")</f>
        <v>base.state_us_31</v>
      </c>
      <c r="O9125">
        <v>48325</v>
      </c>
      <c r="P9125">
        <v>1840020373</v>
      </c>
    </row>
    <row r="9126" spans="1:16">
      <c r="A9126" s="5" t="str">
        <f>CONCATENATE("rdx_city_",J9126,"_",B9126)</f>
        <v>rdx_city_USA_1311</v>
      </c>
      <c r="B9126">
        <f>IF(I9126=I9125,B9125+1,1)</f>
        <v>1311</v>
      </c>
      <c r="C9126" t="s">
        <v>5068</v>
      </c>
      <c r="D9126" t="s">
        <v>5068</v>
      </c>
      <c r="E9126">
        <v>32.3258</v>
      </c>
      <c r="F9126">
        <v>-96.6374</v>
      </c>
      <c r="G9126" t="s">
        <v>11356</v>
      </c>
      <c r="H9126" t="str">
        <f>IFERROR(VLOOKUP(I9126,'country(26mar)'!C$2:D$251,2,FALSE),"")</f>
        <v>base.us</v>
      </c>
      <c r="I9126" t="s">
        <v>11357</v>
      </c>
      <c r="J9126" t="s">
        <v>11358</v>
      </c>
      <c r="K9126" t="s">
        <v>11365</v>
      </c>
      <c r="L9126" t="str">
        <f>CONCATENATE(G9126," ",K9126)</f>
        <v>United States Texas</v>
      </c>
      <c r="M9126" t="str">
        <f>IFERROR(VLOOKUP(L9126,'State(need_input)'!I$2:J$3992,2,FALSE),"")</f>
        <v>base.state_us_44</v>
      </c>
      <c r="O9126">
        <v>18996</v>
      </c>
      <c r="P9126">
        <v>1840020754</v>
      </c>
    </row>
    <row r="9127" spans="1:16">
      <c r="A9127" s="5" t="str">
        <f>CONCATENATE("rdx_city_",J9127,"_",B9127)</f>
        <v>rdx_city_USA_1312</v>
      </c>
      <c r="B9127">
        <f>IF(I9127=I9126,B9126+1,1)</f>
        <v>1312</v>
      </c>
      <c r="C9127" t="s">
        <v>12383</v>
      </c>
      <c r="D9127" t="s">
        <v>12383</v>
      </c>
      <c r="E9127">
        <v>37.7664</v>
      </c>
      <c r="F9127">
        <v>-113.0431</v>
      </c>
      <c r="G9127" t="s">
        <v>11356</v>
      </c>
      <c r="H9127" t="str">
        <f>IFERROR(VLOOKUP(I9127,'country(26mar)'!C$2:D$251,2,FALSE),"")</f>
        <v>base.us</v>
      </c>
      <c r="I9127" t="s">
        <v>11357</v>
      </c>
      <c r="J9127" t="s">
        <v>11358</v>
      </c>
      <c r="K9127" t="s">
        <v>11432</v>
      </c>
      <c r="L9127" t="str">
        <f>CONCATENATE(G9127," ",K9127)</f>
        <v>United States Utah</v>
      </c>
      <c r="M9127" t="str">
        <f>IFERROR(VLOOKUP(L9127,'State(need_input)'!I$2:J$3992,2,FALSE),"")</f>
        <v>base.state_us_45</v>
      </c>
      <c r="O9127">
        <v>6756</v>
      </c>
      <c r="P9127">
        <v>1840020273</v>
      </c>
    </row>
    <row r="9128" spans="1:16">
      <c r="A9128" s="5" t="str">
        <f>CONCATENATE("rdx_city_",J9128,"_",B9128)</f>
        <v>rdx_city_USA_1313</v>
      </c>
      <c r="B9128">
        <f>IF(I9128=I9127,B9127+1,1)</f>
        <v>1313</v>
      </c>
      <c r="C9128" t="s">
        <v>12384</v>
      </c>
      <c r="D9128" t="s">
        <v>12384</v>
      </c>
      <c r="E9128">
        <v>31.3276</v>
      </c>
      <c r="F9128">
        <v>-85.8459</v>
      </c>
      <c r="G9128" t="s">
        <v>11356</v>
      </c>
      <c r="H9128" t="str">
        <f>IFERROR(VLOOKUP(I9128,'country(26mar)'!C$2:D$251,2,FALSE),"")</f>
        <v>base.us</v>
      </c>
      <c r="I9128" t="s">
        <v>11357</v>
      </c>
      <c r="J9128" t="s">
        <v>11358</v>
      </c>
      <c r="K9128" t="s">
        <v>11389</v>
      </c>
      <c r="L9128" t="str">
        <f>CONCATENATE(G9128," ",K9128)</f>
        <v>United States Alabama</v>
      </c>
      <c r="M9128" t="str">
        <f>IFERROR(VLOOKUP(L9128,'State(need_input)'!I$2:J$3992,2,FALSE),"")</f>
        <v>base.state_us_1</v>
      </c>
      <c r="O9128">
        <v>38737</v>
      </c>
      <c r="P9128">
        <v>1840001548</v>
      </c>
    </row>
    <row r="9129" spans="1:16">
      <c r="A9129" s="5" t="str">
        <f>CONCATENATE("rdx_city_",J9129,"_",B9129)</f>
        <v>rdx_city_USA_1314</v>
      </c>
      <c r="B9129">
        <f>IF(I9129=I9128,B9128+1,1)</f>
        <v>1314</v>
      </c>
      <c r="C9129" t="s">
        <v>12385</v>
      </c>
      <c r="D9129" t="s">
        <v>12385</v>
      </c>
      <c r="E9129">
        <v>47.2017</v>
      </c>
      <c r="F9129">
        <v>-121.9897</v>
      </c>
      <c r="G9129" t="s">
        <v>11356</v>
      </c>
      <c r="H9129" t="str">
        <f>IFERROR(VLOOKUP(I9129,'country(26mar)'!C$2:D$251,2,FALSE),"")</f>
        <v>base.us</v>
      </c>
      <c r="I9129" t="s">
        <v>11357</v>
      </c>
      <c r="J9129" t="s">
        <v>11358</v>
      </c>
      <c r="K9129" t="s">
        <v>11361</v>
      </c>
      <c r="L9129" t="str">
        <f>CONCATENATE(G9129," ",K9129)</f>
        <v>United States Washington</v>
      </c>
      <c r="M9129" t="str">
        <f>IFERROR(VLOOKUP(L9129,'State(need_input)'!I$2:J$3992,2,FALSE),"")</f>
        <v>base.state_us_48</v>
      </c>
      <c r="O9129">
        <v>11784</v>
      </c>
      <c r="P9129">
        <v>1840019825</v>
      </c>
    </row>
    <row r="9130" spans="1:16">
      <c r="A9130" s="5" t="str">
        <f>CONCATENATE("rdx_city_",J9130,"_",B9130)</f>
        <v>rdx_city_USA_1315</v>
      </c>
      <c r="B9130">
        <f>IF(I9130=I9129,B9129+1,1)</f>
        <v>1315</v>
      </c>
      <c r="C9130" t="s">
        <v>12386</v>
      </c>
      <c r="D9130" t="s">
        <v>12386</v>
      </c>
      <c r="E9130">
        <v>39.3577</v>
      </c>
      <c r="F9130">
        <v>-111.5819</v>
      </c>
      <c r="G9130" t="s">
        <v>11356</v>
      </c>
      <c r="H9130" t="str">
        <f>IFERROR(VLOOKUP(I9130,'country(26mar)'!C$2:D$251,2,FALSE),"")</f>
        <v>base.us</v>
      </c>
      <c r="I9130" t="s">
        <v>11357</v>
      </c>
      <c r="J9130" t="s">
        <v>11358</v>
      </c>
      <c r="K9130" t="s">
        <v>11432</v>
      </c>
      <c r="L9130" t="str">
        <f>CONCATENATE(G9130," ",K9130)</f>
        <v>United States Utah</v>
      </c>
      <c r="M9130" t="str">
        <f>IFERROR(VLOOKUP(L9130,'State(need_input)'!I$2:J$3992,2,FALSE),"")</f>
        <v>base.state_us_45</v>
      </c>
      <c r="O9130">
        <v>6734</v>
      </c>
      <c r="P9130">
        <v>1840020202</v>
      </c>
    </row>
    <row r="9131" spans="1:16">
      <c r="A9131" s="5" t="str">
        <f>CONCATENATE("rdx_city_",J9131,"_",B9131)</f>
        <v>rdx_city_USA_1316</v>
      </c>
      <c r="B9131">
        <f>IF(I9131=I9130,B9130+1,1)</f>
        <v>1316</v>
      </c>
      <c r="C9131" t="s">
        <v>12387</v>
      </c>
      <c r="D9131" t="s">
        <v>12387</v>
      </c>
      <c r="E9131">
        <v>47.3119</v>
      </c>
      <c r="F9131">
        <v>-119.5344</v>
      </c>
      <c r="G9131" t="s">
        <v>11356</v>
      </c>
      <c r="H9131" t="str">
        <f>IFERROR(VLOOKUP(I9131,'country(26mar)'!C$2:D$251,2,FALSE),"")</f>
        <v>base.us</v>
      </c>
      <c r="I9131" t="s">
        <v>11357</v>
      </c>
      <c r="J9131" t="s">
        <v>11358</v>
      </c>
      <c r="K9131" t="s">
        <v>11361</v>
      </c>
      <c r="L9131" t="str">
        <f>CONCATENATE(G9131," ",K9131)</f>
        <v>United States Washington</v>
      </c>
      <c r="M9131" t="str">
        <f>IFERROR(VLOOKUP(L9131,'State(need_input)'!I$2:J$3992,2,FALSE),"")</f>
        <v>base.state_us_48</v>
      </c>
      <c r="O9131">
        <v>7275</v>
      </c>
      <c r="P9131">
        <v>1840019813</v>
      </c>
    </row>
    <row r="9132" spans="1:16">
      <c r="A9132" s="5" t="str">
        <f>CONCATENATE("rdx_city_",J9132,"_",B9132)</f>
        <v>rdx_city_USA_1317</v>
      </c>
      <c r="B9132">
        <f>IF(I9132=I9131,B9131+1,1)</f>
        <v>1317</v>
      </c>
      <c r="C9132" t="s">
        <v>12387</v>
      </c>
      <c r="D9132" t="s">
        <v>12387</v>
      </c>
      <c r="E9132">
        <v>40.1811</v>
      </c>
      <c r="F9132">
        <v>-76.1812</v>
      </c>
      <c r="G9132" t="s">
        <v>11356</v>
      </c>
      <c r="H9132" t="str">
        <f>IFERROR(VLOOKUP(I9132,'country(26mar)'!C$2:D$251,2,FALSE),"")</f>
        <v>base.us</v>
      </c>
      <c r="I9132" t="s">
        <v>11357</v>
      </c>
      <c r="J9132" t="s">
        <v>11358</v>
      </c>
      <c r="K9132" t="s">
        <v>11416</v>
      </c>
      <c r="L9132" t="str">
        <f>CONCATENATE(G9132," ",K9132)</f>
        <v>United States Pennsylvania</v>
      </c>
      <c r="M9132" t="str">
        <f>IFERROR(VLOOKUP(L9132,'State(need_input)'!I$2:J$3992,2,FALSE),"")</f>
        <v>base.state_us_39</v>
      </c>
      <c r="O9132">
        <v>13885</v>
      </c>
      <c r="P9132">
        <v>1840003717</v>
      </c>
    </row>
    <row r="9133" spans="1:16">
      <c r="A9133" s="5" t="str">
        <f>CONCATENATE("rdx_city_",J9133,"_",B9133)</f>
        <v>rdx_city_USA_1318</v>
      </c>
      <c r="B9133">
        <f>IF(I9133=I9132,B9132+1,1)</f>
        <v>1318</v>
      </c>
      <c r="C9133" t="s">
        <v>12388</v>
      </c>
      <c r="D9133" t="s">
        <v>12388</v>
      </c>
      <c r="E9133">
        <v>42.1168</v>
      </c>
      <c r="F9133">
        <v>-80.0733</v>
      </c>
      <c r="G9133" t="s">
        <v>11356</v>
      </c>
      <c r="H9133" t="str">
        <f>IFERROR(VLOOKUP(I9133,'country(26mar)'!C$2:D$251,2,FALSE),"")</f>
        <v>base.us</v>
      </c>
      <c r="I9133" t="s">
        <v>11357</v>
      </c>
      <c r="J9133" t="s">
        <v>11358</v>
      </c>
      <c r="K9133" t="s">
        <v>11416</v>
      </c>
      <c r="L9133" t="str">
        <f>CONCATENATE(G9133," ",K9133)</f>
        <v>United States Pennsylvania</v>
      </c>
      <c r="M9133" t="str">
        <f>IFERROR(VLOOKUP(L9133,'State(need_input)'!I$2:J$3992,2,FALSE),"")</f>
        <v>base.state_us_39</v>
      </c>
      <c r="O9133">
        <v>188079</v>
      </c>
      <c r="P9133">
        <v>1840000478</v>
      </c>
    </row>
    <row r="9134" spans="1:16">
      <c r="A9134" s="5" t="str">
        <f>CONCATENATE("rdx_city_",J9134,"_",B9134)</f>
        <v>rdx_city_USA_1319</v>
      </c>
      <c r="B9134">
        <f>IF(I9134=I9133,B9133+1,1)</f>
        <v>1319</v>
      </c>
      <c r="C9134" t="s">
        <v>12388</v>
      </c>
      <c r="D9134" t="s">
        <v>12388</v>
      </c>
      <c r="E9134">
        <v>40.041</v>
      </c>
      <c r="F9134">
        <v>-105.0393</v>
      </c>
      <c r="G9134" t="s">
        <v>11356</v>
      </c>
      <c r="H9134" t="str">
        <f>IFERROR(VLOOKUP(I9134,'country(26mar)'!C$2:D$251,2,FALSE),"")</f>
        <v>base.us</v>
      </c>
      <c r="I9134" t="s">
        <v>11357</v>
      </c>
      <c r="J9134" t="s">
        <v>11358</v>
      </c>
      <c r="K9134" t="s">
        <v>11396</v>
      </c>
      <c r="L9134" t="str">
        <f>CONCATENATE(G9134," ",K9134)</f>
        <v>United States Colorado</v>
      </c>
      <c r="M9134" t="str">
        <f>IFERROR(VLOOKUP(L9134,'State(need_input)'!I$2:J$3992,2,FALSE),"")</f>
        <v>base.state_us_6</v>
      </c>
      <c r="O9134">
        <v>24234</v>
      </c>
      <c r="P9134">
        <v>1840021362</v>
      </c>
    </row>
    <row r="9135" spans="1:16">
      <c r="A9135" s="5" t="str">
        <f>CONCATENATE("rdx_city_",J9135,"_",B9135)</f>
        <v>rdx_city_USA_1320</v>
      </c>
      <c r="B9135">
        <f>IF(I9135=I9134,B9134+1,1)</f>
        <v>1320</v>
      </c>
      <c r="C9135" t="s">
        <v>12389</v>
      </c>
      <c r="D9135" t="s">
        <v>12389</v>
      </c>
      <c r="E9135">
        <v>39.0108</v>
      </c>
      <c r="F9135">
        <v>-84.5862</v>
      </c>
      <c r="G9135" t="s">
        <v>11356</v>
      </c>
      <c r="H9135" t="str">
        <f>IFERROR(VLOOKUP(I9135,'country(26mar)'!C$2:D$251,2,FALSE),"")</f>
        <v>base.us</v>
      </c>
      <c r="I9135" t="s">
        <v>11357</v>
      </c>
      <c r="J9135" t="s">
        <v>11358</v>
      </c>
      <c r="K9135" t="s">
        <v>11409</v>
      </c>
      <c r="L9135" t="str">
        <f>CONCATENATE(G9135," ",K9135)</f>
        <v>United States Kentucky</v>
      </c>
      <c r="M9135" t="str">
        <f>IFERROR(VLOOKUP(L9135,'State(need_input)'!I$2:J$3992,2,FALSE),"")</f>
        <v>base.state_us_18</v>
      </c>
      <c r="O9135">
        <v>18840</v>
      </c>
      <c r="P9135">
        <v>1840013168</v>
      </c>
    </row>
    <row r="9136" spans="1:16">
      <c r="A9136" s="5" t="str">
        <f>CONCATENATE("rdx_city_",J9136,"_",B9136)</f>
        <v>rdx_city_USA_1321</v>
      </c>
      <c r="B9136">
        <f>IF(I9136=I9135,B9135+1,1)</f>
        <v>1321</v>
      </c>
      <c r="C9136" t="s">
        <v>12390</v>
      </c>
      <c r="D9136" t="s">
        <v>12390</v>
      </c>
      <c r="E9136">
        <v>36.1456</v>
      </c>
      <c r="F9136">
        <v>-82.4115</v>
      </c>
      <c r="G9136" t="s">
        <v>11356</v>
      </c>
      <c r="H9136" t="str">
        <f>IFERROR(VLOOKUP(I9136,'country(26mar)'!C$2:D$251,2,FALSE),"")</f>
        <v>base.us</v>
      </c>
      <c r="I9136" t="s">
        <v>11357</v>
      </c>
      <c r="J9136" t="s">
        <v>11358</v>
      </c>
      <c r="K9136" t="s">
        <v>11405</v>
      </c>
      <c r="L9136" t="str">
        <f>CONCATENATE(G9136," ",K9136)</f>
        <v>United States Tennessee</v>
      </c>
      <c r="M9136" t="str">
        <f>IFERROR(VLOOKUP(L9136,'State(need_input)'!I$2:J$3992,2,FALSE),"")</f>
        <v>base.state_us_43</v>
      </c>
      <c r="O9136">
        <v>9421</v>
      </c>
      <c r="P9136">
        <v>1840016130</v>
      </c>
    </row>
    <row r="9137" spans="1:16">
      <c r="A9137" s="5" t="str">
        <f>CONCATENATE("rdx_city_",J9137,"_",B9137)</f>
        <v>rdx_city_USA_1322</v>
      </c>
      <c r="B9137">
        <f>IF(I9137=I9136,B9136+1,1)</f>
        <v>1322</v>
      </c>
      <c r="C9137" t="s">
        <v>12391</v>
      </c>
      <c r="D9137" t="s">
        <v>12391</v>
      </c>
      <c r="E9137">
        <v>37.7912</v>
      </c>
      <c r="F9137">
        <v>-120.9981</v>
      </c>
      <c r="G9137" t="s">
        <v>11356</v>
      </c>
      <c r="H9137" t="str">
        <f>IFERROR(VLOOKUP(I9137,'country(26mar)'!C$2:D$251,2,FALSE),"")</f>
        <v>base.us</v>
      </c>
      <c r="I9137" t="s">
        <v>11357</v>
      </c>
      <c r="J9137" t="s">
        <v>11358</v>
      </c>
      <c r="K9137" t="s">
        <v>11379</v>
      </c>
      <c r="L9137" t="str">
        <f>CONCATENATE(G9137," ",K9137)</f>
        <v>United States California</v>
      </c>
      <c r="M9137" t="str">
        <f>IFERROR(VLOOKUP(L9137,'State(need_input)'!I$2:J$3992,2,FALSE),"")</f>
        <v>base.state_us_5</v>
      </c>
      <c r="O9137">
        <v>7615</v>
      </c>
      <c r="P9137">
        <v>1840020262</v>
      </c>
    </row>
    <row r="9138" spans="1:16">
      <c r="A9138" s="5" t="str">
        <f>CONCATENATE("rdx_city_",J9138,"_",B9138)</f>
        <v>rdx_city_USA_1323</v>
      </c>
      <c r="B9138">
        <f>IF(I9138=I9137,B9137+1,1)</f>
        <v>1323</v>
      </c>
      <c r="C9138" t="s">
        <v>12392</v>
      </c>
      <c r="D9138" t="s">
        <v>12392</v>
      </c>
      <c r="E9138">
        <v>45.7477</v>
      </c>
      <c r="F9138">
        <v>-87.09</v>
      </c>
      <c r="G9138" t="s">
        <v>11356</v>
      </c>
      <c r="H9138" t="str">
        <f>IFERROR(VLOOKUP(I9138,'country(26mar)'!C$2:D$251,2,FALSE),"")</f>
        <v>base.us</v>
      </c>
      <c r="I9138" t="s">
        <v>11357</v>
      </c>
      <c r="J9138" t="s">
        <v>11358</v>
      </c>
      <c r="K9138" t="s">
        <v>11381</v>
      </c>
      <c r="L9138" t="str">
        <f>CONCATENATE(G9138," ",K9138)</f>
        <v>United States Michigan</v>
      </c>
      <c r="M9138" t="str">
        <f>IFERROR(VLOOKUP(L9138,'State(need_input)'!I$2:J$3992,2,FALSE),"")</f>
        <v>base.state_us_35</v>
      </c>
      <c r="O9138">
        <v>20199</v>
      </c>
      <c r="P9138">
        <v>1840003925</v>
      </c>
    </row>
    <row r="9139" spans="1:16">
      <c r="A9139" s="5" t="str">
        <f>CONCATENATE("rdx_city_",J9139,"_",B9139)</f>
        <v>rdx_city_USA_1324</v>
      </c>
      <c r="B9139">
        <f>IF(I9139=I9138,B9138+1,1)</f>
        <v>1324</v>
      </c>
      <c r="C9139" t="s">
        <v>12393</v>
      </c>
      <c r="D9139" t="s">
        <v>12393</v>
      </c>
      <c r="E9139">
        <v>33.1347</v>
      </c>
      <c r="F9139">
        <v>-117.0722</v>
      </c>
      <c r="G9139" t="s">
        <v>11356</v>
      </c>
      <c r="H9139" t="str">
        <f>IFERROR(VLOOKUP(I9139,'country(26mar)'!C$2:D$251,2,FALSE),"")</f>
        <v>base.us</v>
      </c>
      <c r="I9139" t="s">
        <v>11357</v>
      </c>
      <c r="J9139" t="s">
        <v>11358</v>
      </c>
      <c r="K9139" t="s">
        <v>11379</v>
      </c>
      <c r="L9139" t="str">
        <f>CONCATENATE(G9139," ",K9139)</f>
        <v>United States California</v>
      </c>
      <c r="M9139" t="str">
        <f>IFERROR(VLOOKUP(L9139,'State(need_input)'!I$2:J$3992,2,FALSE),"")</f>
        <v>base.state_us_5</v>
      </c>
      <c r="O9139">
        <v>151969</v>
      </c>
      <c r="P9139">
        <v>1840020620</v>
      </c>
    </row>
    <row r="9140" spans="1:16">
      <c r="A9140" s="5" t="str">
        <f>CONCATENATE("rdx_city_",J9140,"_",B9140)</f>
        <v>rdx_city_USA_1325</v>
      </c>
      <c r="B9140">
        <f>IF(I9140=I9139,B9139+1,1)</f>
        <v>1325</v>
      </c>
      <c r="C9140" t="s">
        <v>12394</v>
      </c>
      <c r="D9140" t="s">
        <v>12395</v>
      </c>
      <c r="E9140">
        <v>36.004</v>
      </c>
      <c r="F9140">
        <v>-106.0671</v>
      </c>
      <c r="G9140" t="s">
        <v>11356</v>
      </c>
      <c r="H9140" t="str">
        <f>IFERROR(VLOOKUP(I9140,'country(26mar)'!C$2:D$251,2,FALSE),"")</f>
        <v>base.us</v>
      </c>
      <c r="I9140" t="s">
        <v>11357</v>
      </c>
      <c r="J9140" t="s">
        <v>11358</v>
      </c>
      <c r="K9140" t="s">
        <v>11394</v>
      </c>
      <c r="L9140" t="str">
        <f>CONCATENATE(G9140," ",K9140)</f>
        <v>United States New Mexico</v>
      </c>
      <c r="M9140" t="str">
        <f>IFERROR(VLOOKUP(L9140,'State(need_input)'!I$2:J$3992,2,FALSE),"")</f>
        <v>base.state_us_26</v>
      </c>
      <c r="O9140">
        <v>25913</v>
      </c>
      <c r="P9140">
        <v>1840020348</v>
      </c>
    </row>
    <row r="9141" spans="1:16">
      <c r="A9141" s="5" t="str">
        <f>CONCATENATE("rdx_city_",J9141,"_",B9141)</f>
        <v>rdx_city_USA_1326</v>
      </c>
      <c r="B9141">
        <f>IF(I9141=I9140,B9140+1,1)</f>
        <v>1326</v>
      </c>
      <c r="C9141" t="s">
        <v>12396</v>
      </c>
      <c r="D9141" t="s">
        <v>12396</v>
      </c>
      <c r="E9141">
        <v>44.4902</v>
      </c>
      <c r="F9141">
        <v>-73.114</v>
      </c>
      <c r="G9141" t="s">
        <v>11356</v>
      </c>
      <c r="H9141" t="str">
        <f>IFERROR(VLOOKUP(I9141,'country(26mar)'!C$2:D$251,2,FALSE),"")</f>
        <v>base.us</v>
      </c>
      <c r="I9141" t="s">
        <v>11357</v>
      </c>
      <c r="J9141" t="s">
        <v>11358</v>
      </c>
      <c r="K9141" t="s">
        <v>11563</v>
      </c>
      <c r="L9141" t="str">
        <f>CONCATENATE(G9141," ",K9141)</f>
        <v>United States Vermont</v>
      </c>
      <c r="M9141" t="str">
        <f>IFERROR(VLOOKUP(L9141,'State(need_input)'!I$2:J$3992,2,FALSE),"")</f>
        <v>base.state_us_46</v>
      </c>
      <c r="O9141">
        <v>10691</v>
      </c>
      <c r="P9141">
        <v>1840004083</v>
      </c>
    </row>
    <row r="9142" spans="1:16">
      <c r="A9142" s="5" t="str">
        <f>CONCATENATE("rdx_city_",J9142,"_",B9142)</f>
        <v>rdx_city_USA_1327</v>
      </c>
      <c r="B9142">
        <f>IF(I9142=I9141,B9141+1,1)</f>
        <v>1327</v>
      </c>
      <c r="C9142" t="s">
        <v>12397</v>
      </c>
      <c r="D9142" t="s">
        <v>12397</v>
      </c>
      <c r="E9142">
        <v>26.4277</v>
      </c>
      <c r="F9142">
        <v>-81.7951</v>
      </c>
      <c r="G9142" t="s">
        <v>11356</v>
      </c>
      <c r="H9142" t="str">
        <f>IFERROR(VLOOKUP(I9142,'country(26mar)'!C$2:D$251,2,FALSE),"")</f>
        <v>base.us</v>
      </c>
      <c r="I9142" t="s">
        <v>11357</v>
      </c>
      <c r="J9142" t="s">
        <v>11358</v>
      </c>
      <c r="K9142" t="s">
        <v>11435</v>
      </c>
      <c r="L9142" t="str">
        <f>CONCATENATE(G9142," ",K9142)</f>
        <v>United States Florida</v>
      </c>
      <c r="M9142" t="str">
        <f>IFERROR(VLOOKUP(L9142,'State(need_input)'!I$2:J$3992,2,FALSE),"")</f>
        <v>base.state_us_10</v>
      </c>
      <c r="O9142">
        <v>33048</v>
      </c>
      <c r="P9142">
        <v>1840013129</v>
      </c>
    </row>
    <row r="9143" spans="1:16">
      <c r="A9143" s="5" t="str">
        <f>CONCATENATE("rdx_city_",J9143,"_",B9143)</f>
        <v>rdx_city_USA_1328</v>
      </c>
      <c r="B9143">
        <f>IF(I9143=I9142,B9142+1,1)</f>
        <v>1328</v>
      </c>
      <c r="C9143" t="s">
        <v>12398</v>
      </c>
      <c r="D9143" t="s">
        <v>12398</v>
      </c>
      <c r="E9143">
        <v>40.3702</v>
      </c>
      <c r="F9143">
        <v>-105.5222</v>
      </c>
      <c r="G9143" t="s">
        <v>11356</v>
      </c>
      <c r="H9143" t="str">
        <f>IFERROR(VLOOKUP(I9143,'country(26mar)'!C$2:D$251,2,FALSE),"")</f>
        <v>base.us</v>
      </c>
      <c r="I9143" t="s">
        <v>11357</v>
      </c>
      <c r="J9143" t="s">
        <v>11358</v>
      </c>
      <c r="K9143" t="s">
        <v>11396</v>
      </c>
      <c r="L9143" t="str">
        <f>CONCATENATE(G9143," ",K9143)</f>
        <v>United States Colorado</v>
      </c>
      <c r="M9143" t="str">
        <f>IFERROR(VLOOKUP(L9143,'State(need_input)'!I$2:J$3992,2,FALSE),"")</f>
        <v>base.state_us_6</v>
      </c>
      <c r="O9143">
        <v>7664</v>
      </c>
      <c r="P9143">
        <v>1840021382</v>
      </c>
    </row>
    <row r="9144" spans="1:16">
      <c r="A9144" s="5" t="str">
        <f>CONCATENATE("rdx_city_",J9144,"_",B9144)</f>
        <v>rdx_city_USA_1329</v>
      </c>
      <c r="B9144">
        <f>IF(I9144=I9143,B9143+1,1)</f>
        <v>1329</v>
      </c>
      <c r="C9144" t="s">
        <v>12399</v>
      </c>
      <c r="D9144" t="s">
        <v>12399</v>
      </c>
      <c r="E9144">
        <v>43.3998</v>
      </c>
      <c r="F9144">
        <v>-94.8343</v>
      </c>
      <c r="G9144" t="s">
        <v>11356</v>
      </c>
      <c r="H9144" t="str">
        <f>IFERROR(VLOOKUP(I9144,'country(26mar)'!C$2:D$251,2,FALSE),"")</f>
        <v>base.us</v>
      </c>
      <c r="I9144" t="s">
        <v>11357</v>
      </c>
      <c r="J9144" t="s">
        <v>11358</v>
      </c>
      <c r="K9144" t="s">
        <v>11411</v>
      </c>
      <c r="L9144" t="str">
        <f>CONCATENATE(G9144," ",K9144)</f>
        <v>United States Iowa</v>
      </c>
      <c r="M9144" t="str">
        <f>IFERROR(VLOOKUP(L9144,'State(need_input)'!I$2:J$3992,2,FALSE),"")</f>
        <v>base.state_us_16</v>
      </c>
      <c r="O9144">
        <v>5640</v>
      </c>
      <c r="P9144">
        <v>1840007962</v>
      </c>
    </row>
    <row r="9145" spans="1:16">
      <c r="A9145" s="5" t="str">
        <f>CONCATENATE("rdx_city_",J9145,"_",B9145)</f>
        <v>rdx_city_USA_1330</v>
      </c>
      <c r="B9145">
        <f>IF(I9145=I9144,B9144+1,1)</f>
        <v>1330</v>
      </c>
      <c r="C9145" t="s">
        <v>12400</v>
      </c>
      <c r="D9145" t="s">
        <v>12400</v>
      </c>
      <c r="E9145">
        <v>41.5904</v>
      </c>
      <c r="F9145">
        <v>-81.5188</v>
      </c>
      <c r="G9145" t="s">
        <v>11356</v>
      </c>
      <c r="H9145" t="str">
        <f>IFERROR(VLOOKUP(I9145,'country(26mar)'!C$2:D$251,2,FALSE),"")</f>
        <v>base.us</v>
      </c>
      <c r="I9145" t="s">
        <v>11357</v>
      </c>
      <c r="J9145" t="s">
        <v>11358</v>
      </c>
      <c r="K9145" t="s">
        <v>11373</v>
      </c>
      <c r="L9145" t="str">
        <f>CONCATENATE(G9145," ",K9145)</f>
        <v>United States Ohio</v>
      </c>
      <c r="M9145" t="str">
        <f>IFERROR(VLOOKUP(L9145,'State(need_input)'!I$2:J$3992,2,FALSE),"")</f>
        <v>base.state_us_30</v>
      </c>
      <c r="O9145">
        <v>47201</v>
      </c>
      <c r="P9145">
        <v>1840000600</v>
      </c>
    </row>
    <row r="9146" spans="1:16">
      <c r="A9146" s="5" t="str">
        <f>CONCATENATE("rdx_city_",J9146,"_",B9146)</f>
        <v>rdx_city_USA_1331</v>
      </c>
      <c r="B9146">
        <f>IF(I9146=I9145,B9145+1,1)</f>
        <v>1331</v>
      </c>
      <c r="C9146" t="s">
        <v>12401</v>
      </c>
      <c r="D9146" t="s">
        <v>12401</v>
      </c>
      <c r="E9146">
        <v>38.9344</v>
      </c>
      <c r="F9146">
        <v>-95.0957</v>
      </c>
      <c r="G9146" t="s">
        <v>11356</v>
      </c>
      <c r="H9146" t="str">
        <f>IFERROR(VLOOKUP(I9146,'country(26mar)'!C$2:D$251,2,FALSE),"")</f>
        <v>base.us</v>
      </c>
      <c r="I9146" t="s">
        <v>11357</v>
      </c>
      <c r="J9146" t="s">
        <v>11358</v>
      </c>
      <c r="K9146" t="s">
        <v>11366</v>
      </c>
      <c r="L9146" t="str">
        <f>CONCATENATE(G9146," ",K9146)</f>
        <v>United States Kansas</v>
      </c>
      <c r="M9146" t="str">
        <f>IFERROR(VLOOKUP(L9146,'State(need_input)'!I$2:J$3992,2,FALSE),"")</f>
        <v>base.state_us_17</v>
      </c>
      <c r="O9146">
        <v>6333</v>
      </c>
      <c r="P9146">
        <v>1840008558</v>
      </c>
    </row>
    <row r="9147" spans="1:16">
      <c r="A9147" s="5" t="str">
        <f>CONCATENATE("rdx_city_",J9147,"_",B9147)</f>
        <v>rdx_city_USA_1332</v>
      </c>
      <c r="B9147">
        <f>IF(I9147=I9146,B9146+1,1)</f>
        <v>1332</v>
      </c>
      <c r="C9147" t="s">
        <v>12402</v>
      </c>
      <c r="D9147" t="s">
        <v>12402</v>
      </c>
      <c r="E9147">
        <v>31.9102</v>
      </c>
      <c r="F9147">
        <v>-85.1505</v>
      </c>
      <c r="G9147" t="s">
        <v>11356</v>
      </c>
      <c r="H9147" t="str">
        <f>IFERROR(VLOOKUP(I9147,'country(26mar)'!C$2:D$251,2,FALSE),"")</f>
        <v>base.us</v>
      </c>
      <c r="I9147" t="s">
        <v>11357</v>
      </c>
      <c r="J9147" t="s">
        <v>11358</v>
      </c>
      <c r="K9147" t="s">
        <v>11389</v>
      </c>
      <c r="L9147" t="str">
        <f>CONCATENATE(G9147," ",K9147)</f>
        <v>United States Alabama</v>
      </c>
      <c r="M9147" t="str">
        <f>IFERROR(VLOOKUP(L9147,'State(need_input)'!I$2:J$3992,2,FALSE),"")</f>
        <v>base.state_us_1</v>
      </c>
      <c r="O9147">
        <v>8727</v>
      </c>
      <c r="P9147">
        <v>1840001685</v>
      </c>
    </row>
    <row r="9148" spans="1:16">
      <c r="A9148" s="5" t="str">
        <f>CONCATENATE("rdx_city_",J9148,"_",B9148)</f>
        <v>rdx_city_USA_1333</v>
      </c>
      <c r="B9148">
        <f>IF(I9148=I9147,B9147+1,1)</f>
        <v>1333</v>
      </c>
      <c r="C9148" t="s">
        <v>12403</v>
      </c>
      <c r="D9148" t="s">
        <v>12403</v>
      </c>
      <c r="E9148">
        <v>44.0563</v>
      </c>
      <c r="F9148">
        <v>-123.1173</v>
      </c>
      <c r="G9148" t="s">
        <v>11356</v>
      </c>
      <c r="H9148" t="str">
        <f>IFERROR(VLOOKUP(I9148,'country(26mar)'!C$2:D$251,2,FALSE),"")</f>
        <v>base.us</v>
      </c>
      <c r="I9148" t="s">
        <v>11357</v>
      </c>
      <c r="J9148" t="s">
        <v>11358</v>
      </c>
      <c r="K9148" t="s">
        <v>11397</v>
      </c>
      <c r="L9148" t="str">
        <f>CONCATENATE(G9148," ",K9148)</f>
        <v>United States Oregon</v>
      </c>
      <c r="M9148" t="str">
        <f>IFERROR(VLOOKUP(L9148,'State(need_input)'!I$2:J$3992,2,FALSE),"")</f>
        <v>base.state_us_32</v>
      </c>
      <c r="O9148">
        <v>267568</v>
      </c>
      <c r="P9148">
        <v>1840020007</v>
      </c>
    </row>
    <row r="9149" spans="1:16">
      <c r="A9149" s="5" t="str">
        <f>CONCATENATE("rdx_city_",J9149,"_",B9149)</f>
        <v>rdx_city_USA_1334</v>
      </c>
      <c r="B9149">
        <f>IF(I9149=I9148,B9148+1,1)</f>
        <v>1334</v>
      </c>
      <c r="C9149" t="s">
        <v>12404</v>
      </c>
      <c r="D9149" t="s">
        <v>12404</v>
      </c>
      <c r="E9149">
        <v>32.8508</v>
      </c>
      <c r="F9149">
        <v>-97.0798</v>
      </c>
      <c r="G9149" t="s">
        <v>11356</v>
      </c>
      <c r="H9149" t="str">
        <f>IFERROR(VLOOKUP(I9149,'country(26mar)'!C$2:D$251,2,FALSE),"")</f>
        <v>base.us</v>
      </c>
      <c r="I9149" t="s">
        <v>11357</v>
      </c>
      <c r="J9149" t="s">
        <v>11358</v>
      </c>
      <c r="K9149" t="s">
        <v>11365</v>
      </c>
      <c r="L9149" t="str">
        <f>CONCATENATE(G9149," ",K9149)</f>
        <v>United States Texas</v>
      </c>
      <c r="M9149" t="str">
        <f>IFERROR(VLOOKUP(L9149,'State(need_input)'!I$2:J$3992,2,FALSE),"")</f>
        <v>base.state_us_44</v>
      </c>
      <c r="O9149">
        <v>55174</v>
      </c>
      <c r="P9149">
        <v>1840020693</v>
      </c>
    </row>
    <row r="9150" spans="1:16">
      <c r="A9150" s="5" t="str">
        <f>CONCATENATE("rdx_city_",J9150,"_",B9150)</f>
        <v>rdx_city_USA_1335</v>
      </c>
      <c r="B9150">
        <f>IF(I9150=I9149,B9149+1,1)</f>
        <v>1335</v>
      </c>
      <c r="C9150" t="s">
        <v>12405</v>
      </c>
      <c r="D9150" t="s">
        <v>12405</v>
      </c>
      <c r="E9150">
        <v>30.4904</v>
      </c>
      <c r="F9150">
        <v>-92.4191</v>
      </c>
      <c r="G9150" t="s">
        <v>11356</v>
      </c>
      <c r="H9150" t="str">
        <f>IFERROR(VLOOKUP(I9150,'country(26mar)'!C$2:D$251,2,FALSE),"")</f>
        <v>base.us</v>
      </c>
      <c r="I9150" t="s">
        <v>11357</v>
      </c>
      <c r="J9150" t="s">
        <v>11358</v>
      </c>
      <c r="K9150" t="s">
        <v>11359</v>
      </c>
      <c r="L9150" t="str">
        <f>CONCATENATE(G9150," ",K9150)</f>
        <v>United States Louisiana</v>
      </c>
      <c r="M9150" t="str">
        <f>IFERROR(VLOOKUP(L9150,'State(need_input)'!I$2:J$3992,2,FALSE),"")</f>
        <v>base.state_us_19</v>
      </c>
      <c r="O9150">
        <v>11613</v>
      </c>
      <c r="P9150">
        <v>1840013927</v>
      </c>
    </row>
    <row r="9151" spans="1:16">
      <c r="A9151" s="5" t="str">
        <f>CONCATENATE("rdx_city_",J9151,"_",B9151)</f>
        <v>rdx_city_USA_1336</v>
      </c>
      <c r="B9151">
        <f>IF(I9151=I9150,B9150+1,1)</f>
        <v>1336</v>
      </c>
      <c r="C9151" t="s">
        <v>12406</v>
      </c>
      <c r="D9151" t="s">
        <v>12406</v>
      </c>
      <c r="E9151">
        <v>40.7941</v>
      </c>
      <c r="F9151">
        <v>-124.1568</v>
      </c>
      <c r="G9151" t="s">
        <v>11356</v>
      </c>
      <c r="H9151" t="str">
        <f>IFERROR(VLOOKUP(I9151,'country(26mar)'!C$2:D$251,2,FALSE),"")</f>
        <v>base.us</v>
      </c>
      <c r="I9151" t="s">
        <v>11357</v>
      </c>
      <c r="J9151" t="s">
        <v>11358</v>
      </c>
      <c r="K9151" t="s">
        <v>11379</v>
      </c>
      <c r="L9151" t="str">
        <f>CONCATENATE(G9151," ",K9151)</f>
        <v>United States California</v>
      </c>
      <c r="M9151" t="str">
        <f>IFERROR(VLOOKUP(L9151,'State(need_input)'!I$2:J$3992,2,FALSE),"")</f>
        <v>base.state_us_5</v>
      </c>
      <c r="O9151">
        <v>45010</v>
      </c>
      <c r="P9151">
        <v>1840009558</v>
      </c>
    </row>
    <row r="9152" spans="1:16">
      <c r="A9152" s="5" t="str">
        <f>CONCATENATE("rdx_city_",J9152,"_",B9152)</f>
        <v>rdx_city_USA_1337</v>
      </c>
      <c r="B9152">
        <f>IF(I9152=I9151,B9151+1,1)</f>
        <v>1337</v>
      </c>
      <c r="C9152" t="s">
        <v>12406</v>
      </c>
      <c r="D9152" t="s">
        <v>12406</v>
      </c>
      <c r="E9152">
        <v>40.7147</v>
      </c>
      <c r="F9152">
        <v>-89.2776</v>
      </c>
      <c r="G9152" t="s">
        <v>11356</v>
      </c>
      <c r="H9152" t="str">
        <f>IFERROR(VLOOKUP(I9152,'country(26mar)'!C$2:D$251,2,FALSE),"")</f>
        <v>base.us</v>
      </c>
      <c r="I9152" t="s">
        <v>11357</v>
      </c>
      <c r="J9152" t="s">
        <v>11358</v>
      </c>
      <c r="K9152" t="s">
        <v>11376</v>
      </c>
      <c r="L9152" t="str">
        <f>CONCATENATE(G9152," ",K9152)</f>
        <v>United States Illinois</v>
      </c>
      <c r="M9152" t="str">
        <f>IFERROR(VLOOKUP(L9152,'State(need_input)'!I$2:J$3992,2,FALSE),"")</f>
        <v>base.state_us_14</v>
      </c>
      <c r="O9152">
        <v>5614</v>
      </c>
      <c r="P9152">
        <v>1840008294</v>
      </c>
    </row>
    <row r="9153" spans="1:16">
      <c r="A9153" s="5" t="str">
        <f>CONCATENATE("rdx_city_",J9153,"_",B9153)</f>
        <v>rdx_city_USA_1338</v>
      </c>
      <c r="B9153">
        <f>IF(I9153=I9152,B9152+1,1)</f>
        <v>1338</v>
      </c>
      <c r="C9153" t="s">
        <v>12406</v>
      </c>
      <c r="D9153" t="s">
        <v>12406</v>
      </c>
      <c r="E9153">
        <v>38.5013</v>
      </c>
      <c r="F9153">
        <v>-90.6491</v>
      </c>
      <c r="G9153" t="s">
        <v>11356</v>
      </c>
      <c r="H9153" t="str">
        <f>IFERROR(VLOOKUP(I9153,'country(26mar)'!C$2:D$251,2,FALSE),"")</f>
        <v>base.us</v>
      </c>
      <c r="I9153" t="s">
        <v>11357</v>
      </c>
      <c r="J9153" t="s">
        <v>11358</v>
      </c>
      <c r="K9153" t="s">
        <v>11495</v>
      </c>
      <c r="L9153" t="str">
        <f>CONCATENATE(G9153," ",K9153)</f>
        <v>United States Missouri</v>
      </c>
      <c r="M9153" t="str">
        <f>IFERROR(VLOOKUP(L9153,'State(need_input)'!I$2:J$3992,2,FALSE),"")</f>
        <v>base.state_us_38</v>
      </c>
      <c r="O9153">
        <v>11685</v>
      </c>
      <c r="P9153">
        <v>1840008582</v>
      </c>
    </row>
    <row r="9154" spans="1:16">
      <c r="A9154" s="5" t="str">
        <f>CONCATENATE("rdx_city_",J9154,"_",B9154)</f>
        <v>rdx_city_USA_1339</v>
      </c>
      <c r="B9154">
        <f>IF(I9154=I9153,B9153+1,1)</f>
        <v>1339</v>
      </c>
      <c r="C9154" t="s">
        <v>12407</v>
      </c>
      <c r="D9154" t="s">
        <v>12407</v>
      </c>
      <c r="E9154">
        <v>28.8559</v>
      </c>
      <c r="F9154">
        <v>-81.678</v>
      </c>
      <c r="G9154" t="s">
        <v>11356</v>
      </c>
      <c r="H9154" t="str">
        <f>IFERROR(VLOOKUP(I9154,'country(26mar)'!C$2:D$251,2,FALSE),"")</f>
        <v>base.us</v>
      </c>
      <c r="I9154" t="s">
        <v>11357</v>
      </c>
      <c r="J9154" t="s">
        <v>11358</v>
      </c>
      <c r="K9154" t="s">
        <v>11435</v>
      </c>
      <c r="L9154" t="str">
        <f>CONCATENATE(G9154," ",K9154)</f>
        <v>United States Florida</v>
      </c>
      <c r="M9154" t="str">
        <f>IFERROR(VLOOKUP(L9154,'State(need_input)'!I$2:J$3992,2,FALSE),"")</f>
        <v>base.state_us_10</v>
      </c>
      <c r="O9154">
        <v>20827</v>
      </c>
      <c r="P9154">
        <v>1840014054</v>
      </c>
    </row>
    <row r="9155" spans="1:16">
      <c r="A9155" s="5" t="str">
        <f>CONCATENATE("rdx_city_",J9155,"_",B9155)</f>
        <v>rdx_city_USA_1340</v>
      </c>
      <c r="B9155">
        <f>IF(I9155=I9154,B9154+1,1)</f>
        <v>1340</v>
      </c>
      <c r="C9155" t="s">
        <v>12408</v>
      </c>
      <c r="D9155" t="s">
        <v>12408</v>
      </c>
      <c r="E9155">
        <v>40.366</v>
      </c>
      <c r="F9155">
        <v>-104.7389</v>
      </c>
      <c r="G9155" t="s">
        <v>11356</v>
      </c>
      <c r="H9155" t="str">
        <f>IFERROR(VLOOKUP(I9155,'country(26mar)'!C$2:D$251,2,FALSE),"")</f>
        <v>base.us</v>
      </c>
      <c r="I9155" t="s">
        <v>11357</v>
      </c>
      <c r="J9155" t="s">
        <v>11358</v>
      </c>
      <c r="K9155" t="s">
        <v>11396</v>
      </c>
      <c r="L9155" t="str">
        <f>CONCATENATE(G9155," ",K9155)</f>
        <v>United States Colorado</v>
      </c>
      <c r="M9155" t="str">
        <f>IFERROR(VLOOKUP(L9155,'State(need_input)'!I$2:J$3992,2,FALSE),"")</f>
        <v>base.state_us_6</v>
      </c>
      <c r="O9155">
        <v>20470</v>
      </c>
      <c r="P9155">
        <v>1840020147</v>
      </c>
    </row>
    <row r="9156" spans="1:16">
      <c r="A9156" s="5" t="str">
        <f>CONCATENATE("rdx_city_",J9156,"_",B9156)</f>
        <v>rdx_city_USA_1341</v>
      </c>
      <c r="B9156">
        <f>IF(I9156=I9155,B9155+1,1)</f>
        <v>1341</v>
      </c>
      <c r="C9156" t="s">
        <v>12409</v>
      </c>
      <c r="D9156" t="s">
        <v>12409</v>
      </c>
      <c r="E9156">
        <v>41.2602</v>
      </c>
      <c r="F9156">
        <v>-110.9646</v>
      </c>
      <c r="G9156" t="s">
        <v>11356</v>
      </c>
      <c r="H9156" t="str">
        <f>IFERROR(VLOOKUP(I9156,'country(26mar)'!C$2:D$251,2,FALSE),"")</f>
        <v>base.us</v>
      </c>
      <c r="I9156" t="s">
        <v>11357</v>
      </c>
      <c r="J9156" t="s">
        <v>11358</v>
      </c>
      <c r="K9156" t="s">
        <v>11887</v>
      </c>
      <c r="L9156" t="str">
        <f>CONCATENATE(G9156," ",K9156)</f>
        <v>United States Wyoming</v>
      </c>
      <c r="M9156" t="str">
        <f>IFERROR(VLOOKUP(L9156,'State(need_input)'!I$2:J$3992,2,FALSE),"")</f>
        <v>base.state_us_51</v>
      </c>
      <c r="O9156">
        <v>11538</v>
      </c>
      <c r="P9156">
        <v>1840020122</v>
      </c>
    </row>
    <row r="9157" spans="1:16">
      <c r="A9157" s="5" t="str">
        <f>CONCATENATE("rdx_city_",J9157,"_",B9157)</f>
        <v>rdx_city_USA_1342</v>
      </c>
      <c r="B9157">
        <f>IF(I9157=I9156,B9156+1,1)</f>
        <v>1342</v>
      </c>
      <c r="C9157" t="s">
        <v>12409</v>
      </c>
      <c r="D9157" t="s">
        <v>12409</v>
      </c>
      <c r="E9157">
        <v>42.0463</v>
      </c>
      <c r="F9157">
        <v>-87.6942</v>
      </c>
      <c r="G9157" t="s">
        <v>11356</v>
      </c>
      <c r="H9157" t="str">
        <f>IFERROR(VLOOKUP(I9157,'country(26mar)'!C$2:D$251,2,FALSE),"")</f>
        <v>base.us</v>
      </c>
      <c r="I9157" t="s">
        <v>11357</v>
      </c>
      <c r="J9157" t="s">
        <v>11358</v>
      </c>
      <c r="K9157" t="s">
        <v>11376</v>
      </c>
      <c r="L9157" t="str">
        <f>CONCATENATE(G9157," ",K9157)</f>
        <v>United States Illinois</v>
      </c>
      <c r="M9157" t="str">
        <f>IFERROR(VLOOKUP(L9157,'State(need_input)'!I$2:J$3992,2,FALSE),"")</f>
        <v>base.state_us_14</v>
      </c>
      <c r="O9157">
        <v>74756</v>
      </c>
      <c r="P9157">
        <v>1840008129</v>
      </c>
    </row>
    <row r="9158" spans="1:16">
      <c r="A9158" s="5" t="str">
        <f>CONCATENATE("rdx_city_",J9158,"_",B9158)</f>
        <v>rdx_city_USA_1343</v>
      </c>
      <c r="B9158">
        <f>IF(I9158=I9157,B9157+1,1)</f>
        <v>1343</v>
      </c>
      <c r="C9158" t="s">
        <v>12410</v>
      </c>
      <c r="D9158" t="s">
        <v>12410</v>
      </c>
      <c r="E9158">
        <v>42.7781</v>
      </c>
      <c r="F9158">
        <v>-89.2967</v>
      </c>
      <c r="G9158" t="s">
        <v>11356</v>
      </c>
      <c r="H9158" t="str">
        <f>IFERROR(VLOOKUP(I9158,'country(26mar)'!C$2:D$251,2,FALSE),"")</f>
        <v>base.us</v>
      </c>
      <c r="I9158" t="s">
        <v>11357</v>
      </c>
      <c r="J9158" t="s">
        <v>11358</v>
      </c>
      <c r="K9158" t="s">
        <v>11426</v>
      </c>
      <c r="L9158" t="str">
        <f>CONCATENATE(G9158," ",K9158)</f>
        <v>United States Wisconsin</v>
      </c>
      <c r="M9158" t="str">
        <f>IFERROR(VLOOKUP(L9158,'State(need_input)'!I$2:J$3992,2,FALSE),"")</f>
        <v>base.state_us_50</v>
      </c>
      <c r="O9158">
        <v>6033</v>
      </c>
      <c r="P9158">
        <v>1840002469</v>
      </c>
    </row>
    <row r="9159" spans="1:16">
      <c r="A9159" s="5" t="str">
        <f>CONCATENATE("rdx_city_",J9159,"_",B9159)</f>
        <v>rdx_city_USA_1344</v>
      </c>
      <c r="B9159">
        <f>IF(I9159=I9158,B9158+1,1)</f>
        <v>1344</v>
      </c>
      <c r="C9159" t="s">
        <v>12410</v>
      </c>
      <c r="D9159" t="s">
        <v>12410</v>
      </c>
      <c r="E9159">
        <v>37.9882</v>
      </c>
      <c r="F9159">
        <v>-87.5339</v>
      </c>
      <c r="G9159" t="s">
        <v>11356</v>
      </c>
      <c r="H9159" t="str">
        <f>IFERROR(VLOOKUP(I9159,'country(26mar)'!C$2:D$251,2,FALSE),"")</f>
        <v>base.us</v>
      </c>
      <c r="I9159" t="s">
        <v>11357</v>
      </c>
      <c r="J9159" t="s">
        <v>11358</v>
      </c>
      <c r="K9159" t="s">
        <v>11408</v>
      </c>
      <c r="L9159" t="str">
        <f>CONCATENATE(G9159," ",K9159)</f>
        <v>United States Indiana</v>
      </c>
      <c r="M9159" t="str">
        <f>IFERROR(VLOOKUP(L9159,'State(need_input)'!I$2:J$3992,2,FALSE),"")</f>
        <v>base.state_us_15</v>
      </c>
      <c r="O9159">
        <v>232285</v>
      </c>
      <c r="P9159">
        <v>1840013730</v>
      </c>
    </row>
    <row r="9160" spans="1:16">
      <c r="A9160" s="5" t="str">
        <f>CONCATENATE("rdx_city_",J9160,"_",B9160)</f>
        <v>rdx_city_USA_1345</v>
      </c>
      <c r="B9160">
        <f>IF(I9160=I9159,B9159+1,1)</f>
        <v>1345</v>
      </c>
      <c r="C9160" t="s">
        <v>12411</v>
      </c>
      <c r="D9160" t="s">
        <v>12411</v>
      </c>
      <c r="E9160">
        <v>47.9524</v>
      </c>
      <c r="F9160">
        <v>-122.167</v>
      </c>
      <c r="G9160" t="s">
        <v>11356</v>
      </c>
      <c r="H9160" t="str">
        <f>IFERROR(VLOOKUP(I9160,'country(26mar)'!C$2:D$251,2,FALSE),"")</f>
        <v>base.us</v>
      </c>
      <c r="I9160" t="s">
        <v>11357</v>
      </c>
      <c r="J9160" t="s">
        <v>11358</v>
      </c>
      <c r="K9160" t="s">
        <v>11361</v>
      </c>
      <c r="L9160" t="str">
        <f>CONCATENATE(G9160," ",K9160)</f>
        <v>United States Washington</v>
      </c>
      <c r="M9160" t="str">
        <f>IFERROR(VLOOKUP(L9160,'State(need_input)'!I$2:J$3992,2,FALSE),"")</f>
        <v>base.state_us_48</v>
      </c>
      <c r="O9160">
        <v>110079</v>
      </c>
      <c r="P9160">
        <v>1840019785</v>
      </c>
    </row>
    <row r="9161" spans="1:16">
      <c r="A9161" s="5" t="str">
        <f>CONCATENATE("rdx_city_",J9161,"_",B9161)</f>
        <v>rdx_city_USA_1346</v>
      </c>
      <c r="B9161">
        <f>IF(I9161=I9160,B9160+1,1)</f>
        <v>1346</v>
      </c>
      <c r="C9161" t="s">
        <v>12411</v>
      </c>
      <c r="D9161" t="s">
        <v>12411</v>
      </c>
      <c r="E9161">
        <v>42.4064</v>
      </c>
      <c r="F9161">
        <v>-71.0545</v>
      </c>
      <c r="G9161" t="s">
        <v>11356</v>
      </c>
      <c r="H9161" t="str">
        <f>IFERROR(VLOOKUP(I9161,'country(26mar)'!C$2:D$251,2,FALSE),"")</f>
        <v>base.us</v>
      </c>
      <c r="I9161" t="s">
        <v>11357</v>
      </c>
      <c r="J9161" t="s">
        <v>11358</v>
      </c>
      <c r="K9161" t="s">
        <v>11521</v>
      </c>
      <c r="L9161" t="str">
        <f>CONCATENATE(G9161," ",K9161)</f>
        <v>United States Massachusetts</v>
      </c>
      <c r="M9161" t="str">
        <f>IFERROR(VLOOKUP(L9161,'State(need_input)'!I$2:J$3992,2,FALSE),"")</f>
        <v>base.state_us_34</v>
      </c>
      <c r="O9161">
        <v>46324</v>
      </c>
      <c r="P9161">
        <v>1840000425</v>
      </c>
    </row>
    <row r="9162" spans="1:16">
      <c r="A9162" s="5" t="str">
        <f>CONCATENATE("rdx_city_",J9162,"_",B9162)</f>
        <v>rdx_city_USA_1347</v>
      </c>
      <c r="B9162">
        <f>IF(I9162=I9161,B9161+1,1)</f>
        <v>1347</v>
      </c>
      <c r="C9162" t="s">
        <v>12412</v>
      </c>
      <c r="D9162" t="s">
        <v>12412</v>
      </c>
      <c r="E9162">
        <v>41.7213</v>
      </c>
      <c r="F9162">
        <v>-87.7013</v>
      </c>
      <c r="G9162" t="s">
        <v>11356</v>
      </c>
      <c r="H9162" t="str">
        <f>IFERROR(VLOOKUP(I9162,'country(26mar)'!C$2:D$251,2,FALSE),"")</f>
        <v>base.us</v>
      </c>
      <c r="I9162" t="s">
        <v>11357</v>
      </c>
      <c r="J9162" t="s">
        <v>11358</v>
      </c>
      <c r="K9162" t="s">
        <v>11376</v>
      </c>
      <c r="L9162" t="str">
        <f>CONCATENATE(G9162," ",K9162)</f>
        <v>United States Illinois</v>
      </c>
      <c r="M9162" t="str">
        <f>IFERROR(VLOOKUP(L9162,'State(need_input)'!I$2:J$3992,2,FALSE),"")</f>
        <v>base.state_us_14</v>
      </c>
      <c r="O9162">
        <v>19542</v>
      </c>
      <c r="P9162">
        <v>1840011273</v>
      </c>
    </row>
    <row r="9163" spans="1:16">
      <c r="A9163" s="5" t="str">
        <f>CONCATENATE("rdx_city_",J9163,"_",B9163)</f>
        <v>rdx_city_USA_1348</v>
      </c>
      <c r="B9163">
        <f>IF(I9163=I9162,B9162+1,1)</f>
        <v>1348</v>
      </c>
      <c r="C9163" t="s">
        <v>12413</v>
      </c>
      <c r="D9163" t="s">
        <v>12413</v>
      </c>
      <c r="E9163">
        <v>32.6296</v>
      </c>
      <c r="F9163">
        <v>-97.2828</v>
      </c>
      <c r="G9163" t="s">
        <v>11356</v>
      </c>
      <c r="H9163" t="str">
        <f>IFERROR(VLOOKUP(I9163,'country(26mar)'!C$2:D$251,2,FALSE),"")</f>
        <v>base.us</v>
      </c>
      <c r="I9163" t="s">
        <v>11357</v>
      </c>
      <c r="J9163" t="s">
        <v>11358</v>
      </c>
      <c r="K9163" t="s">
        <v>11365</v>
      </c>
      <c r="L9163" t="str">
        <f>CONCATENATE(G9163," ",K9163)</f>
        <v>United States Texas</v>
      </c>
      <c r="M9163" t="str">
        <f>IFERROR(VLOOKUP(L9163,'State(need_input)'!I$2:J$3992,2,FALSE),"")</f>
        <v>base.state_us_44</v>
      </c>
      <c r="O9163">
        <v>6348</v>
      </c>
      <c r="P9163">
        <v>1840020694</v>
      </c>
    </row>
    <row r="9164" spans="1:16">
      <c r="A9164" s="5" t="str">
        <f>CONCATENATE("rdx_city_",J9164,"_",B9164)</f>
        <v>rdx_city_USA_1349</v>
      </c>
      <c r="B9164">
        <f>IF(I9164=I9163,B9163+1,1)</f>
        <v>1349</v>
      </c>
      <c r="C9164" t="s">
        <v>12414</v>
      </c>
      <c r="D9164" t="s">
        <v>12414</v>
      </c>
      <c r="E9164">
        <v>39.3395</v>
      </c>
      <c r="F9164">
        <v>-94.2377</v>
      </c>
      <c r="G9164" t="s">
        <v>11356</v>
      </c>
      <c r="H9164" t="str">
        <f>IFERROR(VLOOKUP(I9164,'country(26mar)'!C$2:D$251,2,FALSE),"")</f>
        <v>base.us</v>
      </c>
      <c r="I9164" t="s">
        <v>11357</v>
      </c>
      <c r="J9164" t="s">
        <v>11358</v>
      </c>
      <c r="K9164" t="s">
        <v>11495</v>
      </c>
      <c r="L9164" t="str">
        <f>CONCATENATE(G9164," ",K9164)</f>
        <v>United States Missouri</v>
      </c>
      <c r="M9164" t="str">
        <f>IFERROR(VLOOKUP(L9164,'State(need_input)'!I$2:J$3992,2,FALSE),"")</f>
        <v>base.state_us_38</v>
      </c>
      <c r="O9164">
        <v>11412</v>
      </c>
      <c r="P9164">
        <v>1840008495</v>
      </c>
    </row>
    <row r="9165" spans="1:16">
      <c r="A9165" s="5" t="str">
        <f>CONCATENATE("rdx_city_",J9165,"_",B9165)</f>
        <v>rdx_city_USA_1350</v>
      </c>
      <c r="B9165">
        <f>IF(I9165=I9164,B9164+1,1)</f>
        <v>1350</v>
      </c>
      <c r="C9165" t="s">
        <v>11116</v>
      </c>
      <c r="D9165" t="s">
        <v>11116</v>
      </c>
      <c r="E9165">
        <v>41.3338</v>
      </c>
      <c r="F9165">
        <v>-75.8214</v>
      </c>
      <c r="G9165" t="s">
        <v>11356</v>
      </c>
      <c r="H9165" t="str">
        <f>IFERROR(VLOOKUP(I9165,'country(26mar)'!C$2:D$251,2,FALSE),"")</f>
        <v>base.us</v>
      </c>
      <c r="I9165" t="s">
        <v>11357</v>
      </c>
      <c r="J9165" t="s">
        <v>11358</v>
      </c>
      <c r="K9165" t="s">
        <v>11416</v>
      </c>
      <c r="L9165" t="str">
        <f>CONCATENATE(G9165," ",K9165)</f>
        <v>United States Pennsylvania</v>
      </c>
      <c r="M9165" t="str">
        <f>IFERROR(VLOOKUP(L9165,'State(need_input)'!I$2:J$3992,2,FALSE),"")</f>
        <v>base.state_us_39</v>
      </c>
      <c r="O9165">
        <v>5589</v>
      </c>
      <c r="P9165">
        <v>1840000749</v>
      </c>
    </row>
    <row r="9166" spans="1:16">
      <c r="A9166" s="5" t="str">
        <f>CONCATENATE("rdx_city_",J9166,"_",B9166)</f>
        <v>rdx_city_USA_1351</v>
      </c>
      <c r="B9166">
        <f>IF(I9166=I9165,B9165+1,1)</f>
        <v>1351</v>
      </c>
      <c r="C9166" t="s">
        <v>11116</v>
      </c>
      <c r="D9166" t="s">
        <v>11116</v>
      </c>
      <c r="E9166">
        <v>36.294</v>
      </c>
      <c r="F9166">
        <v>-119.1459</v>
      </c>
      <c r="G9166" t="s">
        <v>11356</v>
      </c>
      <c r="H9166" t="str">
        <f>IFERROR(VLOOKUP(I9166,'country(26mar)'!C$2:D$251,2,FALSE),"")</f>
        <v>base.us</v>
      </c>
      <c r="I9166" t="s">
        <v>11357</v>
      </c>
      <c r="J9166" t="s">
        <v>11358</v>
      </c>
      <c r="K9166" t="s">
        <v>11379</v>
      </c>
      <c r="L9166" t="str">
        <f>CONCATENATE(G9166," ",K9166)</f>
        <v>United States California</v>
      </c>
      <c r="M9166" t="str">
        <f>IFERROR(VLOOKUP(L9166,'State(need_input)'!I$2:J$3992,2,FALSE),"")</f>
        <v>base.state_us_5</v>
      </c>
      <c r="O9166">
        <v>10553</v>
      </c>
      <c r="P9166">
        <v>1840020365</v>
      </c>
    </row>
    <row r="9167" spans="1:16">
      <c r="A9167" s="5" t="str">
        <f>CONCATENATE("rdx_city_",J9167,"_",B9167)</f>
        <v>rdx_city_USA_1352</v>
      </c>
      <c r="B9167">
        <f>IF(I9167=I9166,B9166+1,1)</f>
        <v>1352</v>
      </c>
      <c r="C9167" t="s">
        <v>12415</v>
      </c>
      <c r="D9167" t="s">
        <v>12415</v>
      </c>
      <c r="E9167">
        <v>40.3619</v>
      </c>
      <c r="F9167">
        <v>-74.0392</v>
      </c>
      <c r="G9167" t="s">
        <v>11356</v>
      </c>
      <c r="H9167" t="str">
        <f>IFERROR(VLOOKUP(I9167,'country(26mar)'!C$2:D$251,2,FALSE),"")</f>
        <v>base.us</v>
      </c>
      <c r="I9167" t="s">
        <v>11357</v>
      </c>
      <c r="J9167" t="s">
        <v>11358</v>
      </c>
      <c r="K9167" t="s">
        <v>11370</v>
      </c>
      <c r="L9167" t="str">
        <f>CONCATENATE(G9167," ",K9167)</f>
        <v>United States New Jersey</v>
      </c>
      <c r="M9167" t="str">
        <f>IFERROR(VLOOKUP(L9167,'State(need_input)'!I$2:J$3992,2,FALSE),"")</f>
        <v>base.state_us_25</v>
      </c>
      <c r="O9167">
        <v>5950</v>
      </c>
      <c r="P9167">
        <v>1840003681</v>
      </c>
    </row>
    <row r="9168" spans="1:16">
      <c r="A9168" s="5" t="str">
        <f>CONCATENATE("rdx_city_",J9168,"_",B9168)</f>
        <v>rdx_city_USA_1353</v>
      </c>
      <c r="B9168">
        <f>IF(I9168=I9167,B9167+1,1)</f>
        <v>1353</v>
      </c>
      <c r="C9168" t="s">
        <v>12416</v>
      </c>
      <c r="D9168" t="s">
        <v>12416</v>
      </c>
      <c r="E9168">
        <v>40.9359</v>
      </c>
      <c r="F9168">
        <v>-74.1177</v>
      </c>
      <c r="G9168" t="s">
        <v>11356</v>
      </c>
      <c r="H9168" t="str">
        <f>IFERROR(VLOOKUP(I9168,'country(26mar)'!C$2:D$251,2,FALSE),"")</f>
        <v>base.us</v>
      </c>
      <c r="I9168" t="s">
        <v>11357</v>
      </c>
      <c r="J9168" t="s">
        <v>11358</v>
      </c>
      <c r="K9168" t="s">
        <v>11370</v>
      </c>
      <c r="L9168" t="str">
        <f>CONCATENATE(G9168," ",K9168)</f>
        <v>United States New Jersey</v>
      </c>
      <c r="M9168" t="str">
        <f>IFERROR(VLOOKUP(L9168,'State(need_input)'!I$2:J$3992,2,FALSE),"")</f>
        <v>base.state_us_25</v>
      </c>
      <c r="O9168">
        <v>33710</v>
      </c>
      <c r="P9168">
        <v>1840003548</v>
      </c>
    </row>
    <row r="9169" spans="1:16">
      <c r="A9169" s="5" t="str">
        <f>CONCATENATE("rdx_city_",J9169,"_",B9169)</f>
        <v>rdx_city_USA_1354</v>
      </c>
      <c r="B9169">
        <f>IF(I9169=I9168,B9168+1,1)</f>
        <v>1354</v>
      </c>
      <c r="C9169" t="s">
        <v>12417</v>
      </c>
      <c r="D9169" t="s">
        <v>12417</v>
      </c>
      <c r="E9169">
        <v>29.7451</v>
      </c>
      <c r="F9169">
        <v>-98.6395</v>
      </c>
      <c r="G9169" t="s">
        <v>11356</v>
      </c>
      <c r="H9169" t="str">
        <f>IFERROR(VLOOKUP(I9169,'country(26mar)'!C$2:D$251,2,FALSE),"")</f>
        <v>base.us</v>
      </c>
      <c r="I9169" t="s">
        <v>11357</v>
      </c>
      <c r="J9169" t="s">
        <v>11358</v>
      </c>
      <c r="K9169" t="s">
        <v>11365</v>
      </c>
      <c r="L9169" t="str">
        <f>CONCATENATE(G9169," ",K9169)</f>
        <v>United States Texas</v>
      </c>
      <c r="M9169" t="str">
        <f>IFERROR(VLOOKUP(L9169,'State(need_input)'!I$2:J$3992,2,FALSE),"")</f>
        <v>base.state_us_44</v>
      </c>
      <c r="O9169">
        <v>9091</v>
      </c>
      <c r="P9169">
        <v>1840020939</v>
      </c>
    </row>
    <row r="9170" spans="1:16">
      <c r="A9170" s="5" t="str">
        <f>CONCATENATE("rdx_city_",J9170,"_",B9170)</f>
        <v>rdx_city_USA_1355</v>
      </c>
      <c r="B9170">
        <f>IF(I9170=I9169,B9169+1,1)</f>
        <v>1355</v>
      </c>
      <c r="C9170" t="s">
        <v>12418</v>
      </c>
      <c r="D9170" t="s">
        <v>12418</v>
      </c>
      <c r="E9170">
        <v>64.8353</v>
      </c>
      <c r="F9170">
        <v>-147.6533</v>
      </c>
      <c r="G9170" t="s">
        <v>11356</v>
      </c>
      <c r="H9170" t="str">
        <f>IFERROR(VLOOKUP(I9170,'country(26mar)'!C$2:D$251,2,FALSE),"")</f>
        <v>base.us</v>
      </c>
      <c r="I9170" t="s">
        <v>11357</v>
      </c>
      <c r="J9170" t="s">
        <v>11358</v>
      </c>
      <c r="K9170" t="s">
        <v>11458</v>
      </c>
      <c r="L9170" t="str">
        <f>CONCATENATE(G9170," ",K9170)</f>
        <v>United States Alaska</v>
      </c>
      <c r="M9170" t="str">
        <f>IFERROR(VLOOKUP(L9170,'State(need_input)'!I$2:J$3992,2,FALSE),"")</f>
        <v>base.state_us_2</v>
      </c>
      <c r="O9170">
        <v>64732</v>
      </c>
      <c r="P9170">
        <v>1840023463</v>
      </c>
    </row>
    <row r="9171" spans="1:16">
      <c r="A9171" s="5" t="str">
        <f>CONCATENATE("rdx_city_",J9171,"_",B9171)</f>
        <v>rdx_city_USA_1356</v>
      </c>
      <c r="B9171">
        <f>IF(I9171=I9170,B9170+1,1)</f>
        <v>1356</v>
      </c>
      <c r="C9171" t="s">
        <v>12419</v>
      </c>
      <c r="D9171" t="s">
        <v>12419</v>
      </c>
      <c r="E9171">
        <v>39.801</v>
      </c>
      <c r="F9171">
        <v>-84.0094</v>
      </c>
      <c r="G9171" t="s">
        <v>11356</v>
      </c>
      <c r="H9171" t="str">
        <f>IFERROR(VLOOKUP(I9171,'country(26mar)'!C$2:D$251,2,FALSE),"")</f>
        <v>base.us</v>
      </c>
      <c r="I9171" t="s">
        <v>11357</v>
      </c>
      <c r="J9171" t="s">
        <v>11358</v>
      </c>
      <c r="K9171" t="s">
        <v>11373</v>
      </c>
      <c r="L9171" t="str">
        <f>CONCATENATE(G9171," ",K9171)</f>
        <v>United States Ohio</v>
      </c>
      <c r="M9171" t="str">
        <f>IFERROR(VLOOKUP(L9171,'State(need_input)'!I$2:J$3992,2,FALSE),"")</f>
        <v>base.state_us_30</v>
      </c>
      <c r="O9171">
        <v>33541</v>
      </c>
      <c r="P9171">
        <v>1840008440</v>
      </c>
    </row>
    <row r="9172" spans="1:16">
      <c r="A9172" s="5" t="str">
        <f>CONCATENATE("rdx_city_",J9172,"_",B9172)</f>
        <v>rdx_city_USA_1357</v>
      </c>
      <c r="B9172">
        <f>IF(I9172=I9171,B9171+1,1)</f>
        <v>1357</v>
      </c>
      <c r="C9172" t="s">
        <v>12420</v>
      </c>
      <c r="D9172" t="s">
        <v>12420</v>
      </c>
      <c r="E9172">
        <v>33.5497</v>
      </c>
      <c r="F9172">
        <v>-84.5914</v>
      </c>
      <c r="G9172" t="s">
        <v>11356</v>
      </c>
      <c r="H9172" t="str">
        <f>IFERROR(VLOOKUP(I9172,'country(26mar)'!C$2:D$251,2,FALSE),"")</f>
        <v>base.us</v>
      </c>
      <c r="I9172" t="s">
        <v>11357</v>
      </c>
      <c r="J9172" t="s">
        <v>11358</v>
      </c>
      <c r="K9172" t="s">
        <v>4020</v>
      </c>
      <c r="L9172" t="str">
        <f>CONCATENATE(G9172," ",K9172)</f>
        <v>United States Georgia</v>
      </c>
      <c r="M9172" t="str">
        <f>IFERROR(VLOOKUP(L9172,'State(need_input)'!I$2:J$3992,2,FALSE),"")</f>
        <v>base.state_us_11</v>
      </c>
      <c r="O9172">
        <v>15520</v>
      </c>
      <c r="P9172">
        <v>1840013662</v>
      </c>
    </row>
    <row r="9173" spans="1:16">
      <c r="A9173" s="5" t="str">
        <f>CONCATENATE("rdx_city_",J9173,"_",B9173)</f>
        <v>rdx_city_USA_1358</v>
      </c>
      <c r="B9173">
        <f>IF(I9173=I9172,B9172+1,1)</f>
        <v>1358</v>
      </c>
      <c r="C9173" t="s">
        <v>12421</v>
      </c>
      <c r="D9173" t="s">
        <v>12421</v>
      </c>
      <c r="E9173">
        <v>38.8531</v>
      </c>
      <c r="F9173">
        <v>-77.2997</v>
      </c>
      <c r="G9173" t="s">
        <v>11356</v>
      </c>
      <c r="H9173" t="str">
        <f>IFERROR(VLOOKUP(I9173,'country(26mar)'!C$2:D$251,2,FALSE),"")</f>
        <v>base.us</v>
      </c>
      <c r="I9173" t="s">
        <v>11357</v>
      </c>
      <c r="J9173" t="s">
        <v>11358</v>
      </c>
      <c r="K9173" t="s">
        <v>11368</v>
      </c>
      <c r="L9173" t="str">
        <f>CONCATENATE(G9173," ",K9173)</f>
        <v>United States Virginia</v>
      </c>
      <c r="M9173" t="str">
        <f>IFERROR(VLOOKUP(L9173,'State(need_input)'!I$2:J$3992,2,FALSE),"")</f>
        <v>base.state_us_47</v>
      </c>
      <c r="O9173">
        <v>24097</v>
      </c>
      <c r="P9173">
        <v>1840001650</v>
      </c>
    </row>
    <row r="9174" spans="1:16">
      <c r="A9174" s="5" t="str">
        <f>CONCATENATE("rdx_city_",J9174,"_",B9174)</f>
        <v>rdx_city_USA_1359</v>
      </c>
      <c r="B9174">
        <f>IF(I9174=I9173,B9173+1,1)</f>
        <v>1359</v>
      </c>
      <c r="C9174" t="s">
        <v>12421</v>
      </c>
      <c r="D9174" t="s">
        <v>12421</v>
      </c>
      <c r="E9174">
        <v>37.9884</v>
      </c>
      <c r="F9174">
        <v>-122.595</v>
      </c>
      <c r="G9174" t="s">
        <v>11356</v>
      </c>
      <c r="H9174" t="str">
        <f>IFERROR(VLOOKUP(I9174,'country(26mar)'!C$2:D$251,2,FALSE),"")</f>
        <v>base.us</v>
      </c>
      <c r="I9174" t="s">
        <v>11357</v>
      </c>
      <c r="J9174" t="s">
        <v>11358</v>
      </c>
      <c r="K9174" t="s">
        <v>11379</v>
      </c>
      <c r="L9174" t="str">
        <f>CONCATENATE(G9174," ",K9174)</f>
        <v>United States California</v>
      </c>
      <c r="M9174" t="str">
        <f>IFERROR(VLOOKUP(L9174,'State(need_input)'!I$2:J$3992,2,FALSE),"")</f>
        <v>base.state_us_5</v>
      </c>
      <c r="O9174">
        <v>7598</v>
      </c>
      <c r="P9174">
        <v>1840021516</v>
      </c>
    </row>
    <row r="9175" spans="1:16">
      <c r="A9175" s="5" t="str">
        <f>CONCATENATE("rdx_city_",J9175,"_",B9175)</f>
        <v>rdx_city_USA_1360</v>
      </c>
      <c r="B9175">
        <f>IF(I9175=I9174,B9174+1,1)</f>
        <v>1360</v>
      </c>
      <c r="C9175" t="s">
        <v>12422</v>
      </c>
      <c r="D9175" t="s">
        <v>12422</v>
      </c>
      <c r="E9175">
        <v>38.2594</v>
      </c>
      <c r="F9175">
        <v>-122.0319</v>
      </c>
      <c r="G9175" t="s">
        <v>11356</v>
      </c>
      <c r="H9175" t="str">
        <f>IFERROR(VLOOKUP(I9175,'country(26mar)'!C$2:D$251,2,FALSE),"")</f>
        <v>base.us</v>
      </c>
      <c r="I9175" t="s">
        <v>11357</v>
      </c>
      <c r="J9175" t="s">
        <v>11358</v>
      </c>
      <c r="K9175" t="s">
        <v>11379</v>
      </c>
      <c r="L9175" t="str">
        <f>CONCATENATE(G9175," ",K9175)</f>
        <v>United States California</v>
      </c>
      <c r="M9175" t="str">
        <f>IFERROR(VLOOKUP(L9175,'State(need_input)'!I$2:J$3992,2,FALSE),"")</f>
        <v>base.state_us_5</v>
      </c>
      <c r="O9175">
        <v>147582</v>
      </c>
      <c r="P9175">
        <v>1840020253</v>
      </c>
    </row>
    <row r="9176" spans="1:16">
      <c r="A9176" s="5" t="str">
        <f>CONCATENATE("rdx_city_",J9176,"_",B9176)</f>
        <v>rdx_city_USA_1361</v>
      </c>
      <c r="B9176">
        <f>IF(I9176=I9175,B9175+1,1)</f>
        <v>1361</v>
      </c>
      <c r="C9176" t="s">
        <v>12422</v>
      </c>
      <c r="D9176" t="s">
        <v>12422</v>
      </c>
      <c r="E9176">
        <v>33.4747</v>
      </c>
      <c r="F9176">
        <v>-86.9194</v>
      </c>
      <c r="G9176" t="s">
        <v>11356</v>
      </c>
      <c r="H9176" t="str">
        <f>IFERROR(VLOOKUP(I9176,'country(26mar)'!C$2:D$251,2,FALSE),"")</f>
        <v>base.us</v>
      </c>
      <c r="I9176" t="s">
        <v>11357</v>
      </c>
      <c r="J9176" t="s">
        <v>11358</v>
      </c>
      <c r="K9176" t="s">
        <v>11389</v>
      </c>
      <c r="L9176" t="str">
        <f>CONCATENATE(G9176," ",K9176)</f>
        <v>United States Alabama</v>
      </c>
      <c r="M9176" t="str">
        <f>IFERROR(VLOOKUP(L9176,'State(need_input)'!I$2:J$3992,2,FALSE),"")</f>
        <v>base.state_us_1</v>
      </c>
      <c r="O9176">
        <v>10683</v>
      </c>
      <c r="P9176">
        <v>1840001883</v>
      </c>
    </row>
    <row r="9177" spans="1:16">
      <c r="A9177" s="5" t="str">
        <f>CONCATENATE("rdx_city_",J9177,"_",B9177)</f>
        <v>rdx_city_USA_1362</v>
      </c>
      <c r="B9177">
        <f>IF(I9177=I9176,B9176+1,1)</f>
        <v>1362</v>
      </c>
      <c r="C9177" t="s">
        <v>12422</v>
      </c>
      <c r="D9177" t="s">
        <v>12422</v>
      </c>
      <c r="E9177">
        <v>41.0066</v>
      </c>
      <c r="F9177">
        <v>-91.9671</v>
      </c>
      <c r="G9177" t="s">
        <v>11356</v>
      </c>
      <c r="H9177" t="str">
        <f>IFERROR(VLOOKUP(I9177,'country(26mar)'!C$2:D$251,2,FALSE),"")</f>
        <v>base.us</v>
      </c>
      <c r="I9177" t="s">
        <v>11357</v>
      </c>
      <c r="J9177" t="s">
        <v>11358</v>
      </c>
      <c r="K9177" t="s">
        <v>11411</v>
      </c>
      <c r="L9177" t="str">
        <f>CONCATENATE(G9177," ",K9177)</f>
        <v>United States Iowa</v>
      </c>
      <c r="M9177" t="str">
        <f>IFERROR(VLOOKUP(L9177,'State(need_input)'!I$2:J$3992,2,FALSE),"")</f>
        <v>base.state_us_16</v>
      </c>
      <c r="O9177">
        <v>11361</v>
      </c>
      <c r="P9177">
        <v>1840000887</v>
      </c>
    </row>
    <row r="9178" spans="1:16">
      <c r="A9178" s="5" t="str">
        <f>CONCATENATE("rdx_city_",J9178,"_",B9178)</f>
        <v>rdx_city_USA_1363</v>
      </c>
      <c r="B9178">
        <f>IF(I9178=I9177,B9177+1,1)</f>
        <v>1363</v>
      </c>
      <c r="C9178" t="s">
        <v>12422</v>
      </c>
      <c r="D9178" t="s">
        <v>12422</v>
      </c>
      <c r="E9178">
        <v>39.3301</v>
      </c>
      <c r="F9178">
        <v>-84.5405</v>
      </c>
      <c r="G9178" t="s">
        <v>11356</v>
      </c>
      <c r="H9178" t="str">
        <f>IFERROR(VLOOKUP(I9178,'country(26mar)'!C$2:D$251,2,FALSE),"")</f>
        <v>base.us</v>
      </c>
      <c r="I9178" t="s">
        <v>11357</v>
      </c>
      <c r="J9178" t="s">
        <v>11358</v>
      </c>
      <c r="K9178" t="s">
        <v>11373</v>
      </c>
      <c r="L9178" t="str">
        <f>CONCATENATE(G9178," ",K9178)</f>
        <v>United States Ohio</v>
      </c>
      <c r="M9178" t="str">
        <f>IFERROR(VLOOKUP(L9178,'State(need_input)'!I$2:J$3992,2,FALSE),"")</f>
        <v>base.state_us_30</v>
      </c>
      <c r="O9178">
        <v>42566</v>
      </c>
      <c r="P9178">
        <v>1840003802</v>
      </c>
    </row>
    <row r="9179" spans="1:16">
      <c r="A9179" s="5" t="str">
        <f>CONCATENATE("rdx_city_",J9179,"_",B9179)</f>
        <v>rdx_city_USA_1364</v>
      </c>
      <c r="B9179">
        <f>IF(I9179=I9178,B9178+1,1)</f>
        <v>1364</v>
      </c>
      <c r="C9179" t="s">
        <v>12423</v>
      </c>
      <c r="D9179" t="s">
        <v>12423</v>
      </c>
      <c r="E9179">
        <v>30.5221</v>
      </c>
      <c r="F9179">
        <v>-87.8817</v>
      </c>
      <c r="G9179" t="s">
        <v>11356</v>
      </c>
      <c r="H9179" t="str">
        <f>IFERROR(VLOOKUP(I9179,'country(26mar)'!C$2:D$251,2,FALSE),"")</f>
        <v>base.us</v>
      </c>
      <c r="I9179" t="s">
        <v>11357</v>
      </c>
      <c r="J9179" t="s">
        <v>11358</v>
      </c>
      <c r="K9179" t="s">
        <v>11389</v>
      </c>
      <c r="L9179" t="str">
        <f>CONCATENATE(G9179," ",K9179)</f>
        <v>United States Alabama</v>
      </c>
      <c r="M9179" t="str">
        <f>IFERROR(VLOOKUP(L9179,'State(need_input)'!I$2:J$3992,2,FALSE),"")</f>
        <v>base.state_us_1</v>
      </c>
      <c r="O9179">
        <v>20935</v>
      </c>
      <c r="P9179">
        <v>1840002039</v>
      </c>
    </row>
    <row r="9180" spans="1:16">
      <c r="A9180" s="5" t="str">
        <f>CONCATENATE("rdx_city_",J9180,"_",B9180)</f>
        <v>rdx_city_USA_1365</v>
      </c>
      <c r="B9180">
        <f>IF(I9180=I9179,B9179+1,1)</f>
        <v>1365</v>
      </c>
      <c r="C9180" t="s">
        <v>12424</v>
      </c>
      <c r="D9180" t="s">
        <v>12424</v>
      </c>
      <c r="E9180">
        <v>41.127</v>
      </c>
      <c r="F9180">
        <v>-81.6213</v>
      </c>
      <c r="G9180" t="s">
        <v>11356</v>
      </c>
      <c r="H9180" t="str">
        <f>IFERROR(VLOOKUP(I9180,'country(26mar)'!C$2:D$251,2,FALSE),"")</f>
        <v>base.us</v>
      </c>
      <c r="I9180" t="s">
        <v>11357</v>
      </c>
      <c r="J9180" t="s">
        <v>11358</v>
      </c>
      <c r="K9180" t="s">
        <v>11373</v>
      </c>
      <c r="L9180" t="str">
        <f>CONCATENATE(G9180," ",K9180)</f>
        <v>United States Ohio</v>
      </c>
      <c r="M9180" t="str">
        <f>IFERROR(VLOOKUP(L9180,'State(need_input)'!I$2:J$3992,2,FALSE),"")</f>
        <v>base.state_us_30</v>
      </c>
      <c r="O9180">
        <v>7468</v>
      </c>
      <c r="P9180">
        <v>1840008253</v>
      </c>
    </row>
    <row r="9181" spans="1:16">
      <c r="A9181" s="5" t="str">
        <f>CONCATENATE("rdx_city_",J9181,"_",B9181)</f>
        <v>rdx_city_USA_1366</v>
      </c>
      <c r="B9181">
        <f>IF(I9181=I9180,B9180+1,1)</f>
        <v>1366</v>
      </c>
      <c r="C9181" t="s">
        <v>12425</v>
      </c>
      <c r="D9181" t="s">
        <v>12425</v>
      </c>
      <c r="E9181">
        <v>39.4768</v>
      </c>
      <c r="F9181">
        <v>-80.1491</v>
      </c>
      <c r="G9181" t="s">
        <v>11356</v>
      </c>
      <c r="H9181" t="str">
        <f>IFERROR(VLOOKUP(I9181,'country(26mar)'!C$2:D$251,2,FALSE),"")</f>
        <v>base.us</v>
      </c>
      <c r="I9181" t="s">
        <v>11357</v>
      </c>
      <c r="J9181" t="s">
        <v>11358</v>
      </c>
      <c r="K9181" t="s">
        <v>11602</v>
      </c>
      <c r="L9181" t="str">
        <f>CONCATENATE(G9181," ",K9181)</f>
        <v>United States West Virginia</v>
      </c>
      <c r="M9181" t="str">
        <f>IFERROR(VLOOKUP(L9181,'State(need_input)'!I$2:J$3992,2,FALSE),"")</f>
        <v>base.state_us_49</v>
      </c>
      <c r="O9181">
        <v>32988</v>
      </c>
      <c r="P9181">
        <v>1840005732</v>
      </c>
    </row>
    <row r="9182" spans="1:16">
      <c r="A9182" s="5" t="str">
        <f>CONCATENATE("rdx_city_",J9182,"_",B9182)</f>
        <v>rdx_city_USA_1367</v>
      </c>
      <c r="B9182">
        <f>IF(I9182=I9181,B9181+1,1)</f>
        <v>1367</v>
      </c>
      <c r="C9182" t="s">
        <v>12425</v>
      </c>
      <c r="D9182" t="s">
        <v>12425</v>
      </c>
      <c r="E9182">
        <v>43.6441</v>
      </c>
      <c r="F9182">
        <v>-94.4621</v>
      </c>
      <c r="G9182" t="s">
        <v>11356</v>
      </c>
      <c r="H9182" t="str">
        <f>IFERROR(VLOOKUP(I9182,'country(26mar)'!C$2:D$251,2,FALSE),"")</f>
        <v>base.us</v>
      </c>
      <c r="I9182" t="s">
        <v>11357</v>
      </c>
      <c r="J9182" t="s">
        <v>11358</v>
      </c>
      <c r="K9182" t="s">
        <v>11400</v>
      </c>
      <c r="L9182" t="str">
        <f>CONCATENATE(G9182," ",K9182)</f>
        <v>United States Minnesota</v>
      </c>
      <c r="M9182" t="str">
        <f>IFERROR(VLOOKUP(L9182,'State(need_input)'!I$2:J$3992,2,FALSE),"")</f>
        <v>base.state_us_36</v>
      </c>
      <c r="O9182">
        <v>9093</v>
      </c>
      <c r="P9182">
        <v>1840007950</v>
      </c>
    </row>
    <row r="9183" spans="1:16">
      <c r="A9183" s="5" t="str">
        <f>CONCATENATE("rdx_city_",J9183,"_",B9183)</f>
        <v>rdx_city_USA_1368</v>
      </c>
      <c r="B9183">
        <f>IF(I9183=I9182,B9182+1,1)</f>
        <v>1368</v>
      </c>
      <c r="C9183" t="s">
        <v>12426</v>
      </c>
      <c r="D9183" t="s">
        <v>12426</v>
      </c>
      <c r="E9183">
        <v>43.099</v>
      </c>
      <c r="F9183">
        <v>-77.4427</v>
      </c>
      <c r="G9183" t="s">
        <v>11356</v>
      </c>
      <c r="H9183" t="str">
        <f>IFERROR(VLOOKUP(I9183,'country(26mar)'!C$2:D$251,2,FALSE),"")</f>
        <v>base.us</v>
      </c>
      <c r="I9183" t="s">
        <v>11357</v>
      </c>
      <c r="J9183" t="s">
        <v>11358</v>
      </c>
      <c r="K9183" t="s">
        <v>11385</v>
      </c>
      <c r="L9183" t="str">
        <f>CONCATENATE(G9183," ",K9183)</f>
        <v>United States New York</v>
      </c>
      <c r="M9183" t="str">
        <f>IFERROR(VLOOKUP(L9183,'State(need_input)'!I$2:J$3992,2,FALSE),"")</f>
        <v>base.state_us_27</v>
      </c>
      <c r="O9183">
        <v>5384</v>
      </c>
      <c r="P9183">
        <v>1840004280</v>
      </c>
    </row>
    <row r="9184" spans="1:16">
      <c r="A9184" s="5" t="str">
        <f>CONCATENATE("rdx_city_",J9184,"_",B9184)</f>
        <v>rdx_city_USA_1369</v>
      </c>
      <c r="B9184">
        <f>IF(I9184=I9183,B9183+1,1)</f>
        <v>1369</v>
      </c>
      <c r="C9184" t="s">
        <v>12427</v>
      </c>
      <c r="D9184" t="s">
        <v>12427</v>
      </c>
      <c r="E9184">
        <v>40.8182</v>
      </c>
      <c r="F9184">
        <v>-74.0022</v>
      </c>
      <c r="G9184" t="s">
        <v>11356</v>
      </c>
      <c r="H9184" t="str">
        <f>IFERROR(VLOOKUP(I9184,'country(26mar)'!C$2:D$251,2,FALSE),"")</f>
        <v>base.us</v>
      </c>
      <c r="I9184" t="s">
        <v>11357</v>
      </c>
      <c r="J9184" t="s">
        <v>11358</v>
      </c>
      <c r="K9184" t="s">
        <v>11370</v>
      </c>
      <c r="L9184" t="str">
        <f>CONCATENATE(G9184," ",K9184)</f>
        <v>United States New Jersey</v>
      </c>
      <c r="M9184" t="str">
        <f>IFERROR(VLOOKUP(L9184,'State(need_input)'!I$2:J$3992,2,FALSE),"")</f>
        <v>base.state_us_25</v>
      </c>
      <c r="O9184">
        <v>14537</v>
      </c>
      <c r="P9184">
        <v>1840003549</v>
      </c>
    </row>
    <row r="9185" spans="1:16">
      <c r="A9185" s="5" t="str">
        <f>CONCATENATE("rdx_city_",J9185,"_",B9185)</f>
        <v>rdx_city_USA_1370</v>
      </c>
      <c r="B9185">
        <f>IF(I9185=I9184,B9184+1,1)</f>
        <v>1370</v>
      </c>
      <c r="C9185" t="s">
        <v>12427</v>
      </c>
      <c r="D9185" t="s">
        <v>12427</v>
      </c>
      <c r="E9185">
        <v>33.1399</v>
      </c>
      <c r="F9185">
        <v>-96.6117</v>
      </c>
      <c r="G9185" t="s">
        <v>11356</v>
      </c>
      <c r="H9185" t="str">
        <f>IFERROR(VLOOKUP(I9185,'country(26mar)'!C$2:D$251,2,FALSE),"")</f>
        <v>base.us</v>
      </c>
      <c r="I9185" t="s">
        <v>11357</v>
      </c>
      <c r="J9185" t="s">
        <v>11358</v>
      </c>
      <c r="K9185" t="s">
        <v>11365</v>
      </c>
      <c r="L9185" t="str">
        <f>CONCATENATE(G9185," ",K9185)</f>
        <v>United States Texas</v>
      </c>
      <c r="M9185" t="str">
        <f>IFERROR(VLOOKUP(L9185,'State(need_input)'!I$2:J$3992,2,FALSE),"")</f>
        <v>base.state_us_44</v>
      </c>
      <c r="O9185">
        <v>8950</v>
      </c>
      <c r="P9185">
        <v>1840022021</v>
      </c>
    </row>
    <row r="9186" spans="1:16">
      <c r="A9186" s="5" t="str">
        <f>CONCATENATE("rdx_city_",J9186,"_",B9186)</f>
        <v>rdx_city_USA_1371</v>
      </c>
      <c r="B9186">
        <f>IF(I9186=I9185,B9185+1,1)</f>
        <v>1371</v>
      </c>
      <c r="C9186" t="s">
        <v>12427</v>
      </c>
      <c r="D9186" t="s">
        <v>12427</v>
      </c>
      <c r="E9186">
        <v>35.9814</v>
      </c>
      <c r="F9186">
        <v>-87.1291</v>
      </c>
      <c r="G9186" t="s">
        <v>11356</v>
      </c>
      <c r="H9186" t="str">
        <f>IFERROR(VLOOKUP(I9186,'country(26mar)'!C$2:D$251,2,FALSE),"")</f>
        <v>base.us</v>
      </c>
      <c r="I9186" t="s">
        <v>11357</v>
      </c>
      <c r="J9186" t="s">
        <v>11358</v>
      </c>
      <c r="K9186" t="s">
        <v>11405</v>
      </c>
      <c r="L9186" t="str">
        <f>CONCATENATE(G9186," ",K9186)</f>
        <v>United States Tennessee</v>
      </c>
      <c r="M9186" t="str">
        <f>IFERROR(VLOOKUP(L9186,'State(need_input)'!I$2:J$3992,2,FALSE),"")</f>
        <v>base.state_us_43</v>
      </c>
      <c r="O9186">
        <v>7233</v>
      </c>
      <c r="P9186">
        <v>1840013379</v>
      </c>
    </row>
    <row r="9187" spans="1:16">
      <c r="A9187" s="5" t="str">
        <f>CONCATENATE("rdx_city_",J9187,"_",B9187)</f>
        <v>rdx_city_USA_1372</v>
      </c>
      <c r="B9187">
        <f>IF(I9187=I9186,B9186+1,1)</f>
        <v>1372</v>
      </c>
      <c r="C9187" t="s">
        <v>12427</v>
      </c>
      <c r="D9187" t="s">
        <v>12427</v>
      </c>
      <c r="E9187">
        <v>45.5471</v>
      </c>
      <c r="F9187">
        <v>-122.4391</v>
      </c>
      <c r="G9187" t="s">
        <v>11356</v>
      </c>
      <c r="H9187" t="str">
        <f>IFERROR(VLOOKUP(I9187,'country(26mar)'!C$2:D$251,2,FALSE),"")</f>
        <v>base.us</v>
      </c>
      <c r="I9187" t="s">
        <v>11357</v>
      </c>
      <c r="J9187" t="s">
        <v>11358</v>
      </c>
      <c r="K9187" t="s">
        <v>11397</v>
      </c>
      <c r="L9187" t="str">
        <f>CONCATENATE(G9187," ",K9187)</f>
        <v>United States Oregon</v>
      </c>
      <c r="M9187" t="str">
        <f>IFERROR(VLOOKUP(L9187,'State(need_input)'!I$2:J$3992,2,FALSE),"")</f>
        <v>base.state_us_32</v>
      </c>
      <c r="O9187">
        <v>9302</v>
      </c>
      <c r="P9187">
        <v>1840019938</v>
      </c>
    </row>
    <row r="9188" spans="1:16">
      <c r="A9188" s="5" t="str">
        <f>CONCATENATE("rdx_city_",J9188,"_",B9188)</f>
        <v>rdx_city_USA_1373</v>
      </c>
      <c r="B9188">
        <f>IF(I9188=I9187,B9187+1,1)</f>
        <v>1373</v>
      </c>
      <c r="C9188" t="s">
        <v>12428</v>
      </c>
      <c r="D9188" t="s">
        <v>12428</v>
      </c>
      <c r="E9188">
        <v>38.5974</v>
      </c>
      <c r="F9188">
        <v>-90.0053</v>
      </c>
      <c r="G9188" t="s">
        <v>11356</v>
      </c>
      <c r="H9188" t="str">
        <f>IFERROR(VLOOKUP(I9188,'country(26mar)'!C$2:D$251,2,FALSE),"")</f>
        <v>base.us</v>
      </c>
      <c r="I9188" t="s">
        <v>11357</v>
      </c>
      <c r="J9188" t="s">
        <v>11358</v>
      </c>
      <c r="K9188" t="s">
        <v>11376</v>
      </c>
      <c r="L9188" t="str">
        <f>CONCATENATE(G9188," ",K9188)</f>
        <v>United States Illinois</v>
      </c>
      <c r="M9188" t="str">
        <f>IFERROR(VLOOKUP(L9188,'State(need_input)'!I$2:J$3992,2,FALSE),"")</f>
        <v>base.state_us_14</v>
      </c>
      <c r="O9188">
        <v>16588</v>
      </c>
      <c r="P9188">
        <v>1840008630</v>
      </c>
    </row>
    <row r="9189" spans="1:16">
      <c r="A9189" s="5" t="str">
        <f>CONCATENATE("rdx_city_",J9189,"_",B9189)</f>
        <v>rdx_city_USA_1374</v>
      </c>
      <c r="B9189">
        <f>IF(I9189=I9188,B9188+1,1)</f>
        <v>1374</v>
      </c>
      <c r="C9189" t="s">
        <v>12429</v>
      </c>
      <c r="D9189" t="s">
        <v>12429</v>
      </c>
      <c r="E9189">
        <v>41.4419</v>
      </c>
      <c r="F9189">
        <v>-81.853</v>
      </c>
      <c r="G9189" t="s">
        <v>11356</v>
      </c>
      <c r="H9189" t="str">
        <f>IFERROR(VLOOKUP(I9189,'country(26mar)'!C$2:D$251,2,FALSE),"")</f>
        <v>base.us</v>
      </c>
      <c r="I9189" t="s">
        <v>11357</v>
      </c>
      <c r="J9189" t="s">
        <v>11358</v>
      </c>
      <c r="K9189" t="s">
        <v>11373</v>
      </c>
      <c r="L9189" t="str">
        <f>CONCATENATE(G9189," ",K9189)</f>
        <v>United States Ohio</v>
      </c>
      <c r="M9189" t="str">
        <f>IFERROR(VLOOKUP(L9189,'State(need_input)'!I$2:J$3992,2,FALSE),"")</f>
        <v>base.state_us_30</v>
      </c>
      <c r="O9189">
        <v>16292</v>
      </c>
      <c r="P9189">
        <v>1840000601</v>
      </c>
    </row>
    <row r="9190" spans="1:16">
      <c r="A9190" s="5" t="str">
        <f>CONCATENATE("rdx_city_",J9190,"_",B9190)</f>
        <v>rdx_city_USA_1375</v>
      </c>
      <c r="B9190">
        <f>IF(I9190=I9189,B9189+1,1)</f>
        <v>1375</v>
      </c>
      <c r="C9190" t="s">
        <v>12430</v>
      </c>
      <c r="D9190" t="s">
        <v>12430</v>
      </c>
      <c r="E9190">
        <v>44.9899</v>
      </c>
      <c r="F9190">
        <v>-93.177</v>
      </c>
      <c r="G9190" t="s">
        <v>11356</v>
      </c>
      <c r="H9190" t="str">
        <f>IFERROR(VLOOKUP(I9190,'country(26mar)'!C$2:D$251,2,FALSE),"")</f>
        <v>base.us</v>
      </c>
      <c r="I9190" t="s">
        <v>11357</v>
      </c>
      <c r="J9190" t="s">
        <v>11358</v>
      </c>
      <c r="K9190" t="s">
        <v>11400</v>
      </c>
      <c r="L9190" t="str">
        <f>CONCATENATE(G9190," ",K9190)</f>
        <v>United States Minnesota</v>
      </c>
      <c r="M9190" t="str">
        <f>IFERROR(VLOOKUP(L9190,'State(need_input)'!I$2:J$3992,2,FALSE),"")</f>
        <v>base.state_us_36</v>
      </c>
      <c r="O9190">
        <v>5592</v>
      </c>
      <c r="P9190">
        <v>1840007838</v>
      </c>
    </row>
    <row r="9191" spans="1:16">
      <c r="A9191" s="5" t="str">
        <f>CONCATENATE("rdx_city_",J9191,"_",B9191)</f>
        <v>rdx_city_USA_1376</v>
      </c>
      <c r="B9191">
        <f>IF(I9191=I9190,B9190+1,1)</f>
        <v>1376</v>
      </c>
      <c r="C9191" t="s">
        <v>12431</v>
      </c>
      <c r="D9191" t="s">
        <v>12431</v>
      </c>
      <c r="E9191">
        <v>41.7136</v>
      </c>
      <c r="F9191">
        <v>-71.1015</v>
      </c>
      <c r="G9191" t="s">
        <v>11356</v>
      </c>
      <c r="H9191" t="str">
        <f>IFERROR(VLOOKUP(I9191,'country(26mar)'!C$2:D$251,2,FALSE),"")</f>
        <v>base.us</v>
      </c>
      <c r="I9191" t="s">
        <v>11357</v>
      </c>
      <c r="J9191" t="s">
        <v>11358</v>
      </c>
      <c r="K9191" t="s">
        <v>11521</v>
      </c>
      <c r="L9191" t="str">
        <f>CONCATENATE(G9191," ",K9191)</f>
        <v>United States Massachusetts</v>
      </c>
      <c r="M9191" t="str">
        <f>IFERROR(VLOOKUP(L9191,'State(need_input)'!I$2:J$3992,2,FALSE),"")</f>
        <v>base.state_us_34</v>
      </c>
      <c r="O9191">
        <v>89420</v>
      </c>
      <c r="P9191">
        <v>1840000497</v>
      </c>
    </row>
    <row r="9192" spans="1:16">
      <c r="A9192" s="5" t="str">
        <f>CONCATENATE("rdx_city_",J9192,"_",B9192)</f>
        <v>rdx_city_USA_1377</v>
      </c>
      <c r="B9192">
        <f>IF(I9192=I9191,B9191+1,1)</f>
        <v>1377</v>
      </c>
      <c r="C9192" t="s">
        <v>12432</v>
      </c>
      <c r="D9192" t="s">
        <v>12432</v>
      </c>
      <c r="E9192">
        <v>39.4739</v>
      </c>
      <c r="F9192">
        <v>-118.778</v>
      </c>
      <c r="G9192" t="s">
        <v>11356</v>
      </c>
      <c r="H9192" t="str">
        <f>IFERROR(VLOOKUP(I9192,'country(26mar)'!C$2:D$251,2,FALSE),"")</f>
        <v>base.us</v>
      </c>
      <c r="I9192" t="s">
        <v>11357</v>
      </c>
      <c r="J9192" t="s">
        <v>11358</v>
      </c>
      <c r="K9192" t="s">
        <v>11724</v>
      </c>
      <c r="L9192" t="str">
        <f>CONCATENATE(G9192," ",K9192)</f>
        <v>United States Nevada</v>
      </c>
      <c r="M9192" t="str">
        <f>IFERROR(VLOOKUP(L9192,'State(need_input)'!I$2:J$3992,2,FALSE),"")</f>
        <v>base.state_us_23</v>
      </c>
      <c r="O9192">
        <v>15867</v>
      </c>
      <c r="P9192">
        <v>1840020191</v>
      </c>
    </row>
    <row r="9193" spans="1:16">
      <c r="A9193" s="5" t="str">
        <f>CONCATENATE("rdx_city_",J9193,"_",B9193)</f>
        <v>rdx_city_USA_1378</v>
      </c>
      <c r="B9193">
        <f>IF(I9193=I9192,B9192+1,1)</f>
        <v>1378</v>
      </c>
      <c r="C9193" t="s">
        <v>12433</v>
      </c>
      <c r="D9193" t="s">
        <v>12433</v>
      </c>
      <c r="E9193">
        <v>38.8847</v>
      </c>
      <c r="F9193">
        <v>-77.1751</v>
      </c>
      <c r="G9193" t="s">
        <v>11356</v>
      </c>
      <c r="H9193" t="str">
        <f>IFERROR(VLOOKUP(I9193,'country(26mar)'!C$2:D$251,2,FALSE),"")</f>
        <v>base.us</v>
      </c>
      <c r="I9193" t="s">
        <v>11357</v>
      </c>
      <c r="J9193" t="s">
        <v>11358</v>
      </c>
      <c r="K9193" t="s">
        <v>11368</v>
      </c>
      <c r="L9193" t="str">
        <f>CONCATENATE(G9193," ",K9193)</f>
        <v>United States Virginia</v>
      </c>
      <c r="M9193" t="str">
        <f>IFERROR(VLOOKUP(L9193,'State(need_input)'!I$2:J$3992,2,FALSE),"")</f>
        <v>base.state_us_47</v>
      </c>
      <c r="O9193">
        <v>14583</v>
      </c>
      <c r="P9193">
        <v>1840003835</v>
      </c>
    </row>
    <row r="9194" spans="1:16">
      <c r="A9194" s="5" t="str">
        <f>CONCATENATE("rdx_city_",J9194,"_",B9194)</f>
        <v>rdx_city_USA_1379</v>
      </c>
      <c r="B9194">
        <f>IF(I9194=I9193,B9193+1,1)</f>
        <v>1379</v>
      </c>
      <c r="C9194" t="s">
        <v>12434</v>
      </c>
      <c r="D9194" t="s">
        <v>12434</v>
      </c>
      <c r="E9194">
        <v>40.6417</v>
      </c>
      <c r="F9194">
        <v>-74.3857</v>
      </c>
      <c r="G9194" t="s">
        <v>11356</v>
      </c>
      <c r="H9194" t="str">
        <f>IFERROR(VLOOKUP(I9194,'country(26mar)'!C$2:D$251,2,FALSE),"")</f>
        <v>base.us</v>
      </c>
      <c r="I9194" t="s">
        <v>11357</v>
      </c>
      <c r="J9194" t="s">
        <v>11358</v>
      </c>
      <c r="K9194" t="s">
        <v>11370</v>
      </c>
      <c r="L9194" t="str">
        <f>CONCATENATE(G9194," ",K9194)</f>
        <v>United States New Jersey</v>
      </c>
      <c r="M9194" t="str">
        <f>IFERROR(VLOOKUP(L9194,'State(need_input)'!I$2:J$3992,2,FALSE),"")</f>
        <v>base.state_us_25</v>
      </c>
      <c r="O9194">
        <v>7808</v>
      </c>
      <c r="P9194">
        <v>1840003614</v>
      </c>
    </row>
    <row r="9195" spans="1:16">
      <c r="A9195" s="5" t="str">
        <f>CONCATENATE("rdx_city_",J9195,"_",B9195)</f>
        <v>rdx_city_USA_1380</v>
      </c>
      <c r="B9195">
        <f>IF(I9195=I9194,B9194+1,1)</f>
        <v>1380</v>
      </c>
      <c r="C9195" t="s">
        <v>12435</v>
      </c>
      <c r="D9195" t="s">
        <v>12435</v>
      </c>
      <c r="E9195">
        <v>46.8653</v>
      </c>
      <c r="F9195">
        <v>-96.8292</v>
      </c>
      <c r="G9195" t="s">
        <v>11356</v>
      </c>
      <c r="H9195" t="str">
        <f>IFERROR(VLOOKUP(I9195,'country(26mar)'!C$2:D$251,2,FALSE),"")</f>
        <v>base.us</v>
      </c>
      <c r="I9195" t="s">
        <v>11357</v>
      </c>
      <c r="J9195" t="s">
        <v>11358</v>
      </c>
      <c r="K9195" t="s">
        <v>11675</v>
      </c>
      <c r="L9195" t="str">
        <f>CONCATENATE(G9195," ",K9195)</f>
        <v>United States North Dakota</v>
      </c>
      <c r="M9195" t="str">
        <f>IFERROR(VLOOKUP(L9195,'State(need_input)'!I$2:J$3992,2,FALSE),"")</f>
        <v>base.state_us_29</v>
      </c>
      <c r="O9195">
        <v>204820</v>
      </c>
      <c r="P9195">
        <v>1840000177</v>
      </c>
    </row>
    <row r="9196" spans="1:16">
      <c r="A9196" s="5" t="str">
        <f>CONCATENATE("rdx_city_",J9196,"_",B9196)</f>
        <v>rdx_city_USA_1381</v>
      </c>
      <c r="B9196">
        <f>IF(I9196=I9195,B9195+1,1)</f>
        <v>1381</v>
      </c>
      <c r="C9196" t="s">
        <v>12436</v>
      </c>
      <c r="D9196" t="s">
        <v>12436</v>
      </c>
      <c r="E9196">
        <v>44.2985</v>
      </c>
      <c r="F9196">
        <v>-93.2786</v>
      </c>
      <c r="G9196" t="s">
        <v>11356</v>
      </c>
      <c r="H9196" t="str">
        <f>IFERROR(VLOOKUP(I9196,'country(26mar)'!C$2:D$251,2,FALSE),"")</f>
        <v>base.us</v>
      </c>
      <c r="I9196" t="s">
        <v>11357</v>
      </c>
      <c r="J9196" t="s">
        <v>11358</v>
      </c>
      <c r="K9196" t="s">
        <v>11400</v>
      </c>
      <c r="L9196" t="str">
        <f>CONCATENATE(G9196," ",K9196)</f>
        <v>United States Minnesota</v>
      </c>
      <c r="M9196" t="str">
        <f>IFERROR(VLOOKUP(L9196,'State(need_input)'!I$2:J$3992,2,FALSE),"")</f>
        <v>base.state_us_36</v>
      </c>
      <c r="O9196">
        <v>24101</v>
      </c>
      <c r="P9196">
        <v>1840007889</v>
      </c>
    </row>
    <row r="9197" spans="1:16">
      <c r="A9197" s="5" t="str">
        <f>CONCATENATE("rdx_city_",J9197,"_",B9197)</f>
        <v>rdx_city_USA_1382</v>
      </c>
      <c r="B9197">
        <f>IF(I9197=I9196,B9196+1,1)</f>
        <v>1382</v>
      </c>
      <c r="C9197" t="s">
        <v>12437</v>
      </c>
      <c r="D9197" t="s">
        <v>12437</v>
      </c>
      <c r="E9197">
        <v>32.9272</v>
      </c>
      <c r="F9197">
        <v>-96.8804</v>
      </c>
      <c r="G9197" t="s">
        <v>11356</v>
      </c>
      <c r="H9197" t="str">
        <f>IFERROR(VLOOKUP(I9197,'country(26mar)'!C$2:D$251,2,FALSE),"")</f>
        <v>base.us</v>
      </c>
      <c r="I9197" t="s">
        <v>11357</v>
      </c>
      <c r="J9197" t="s">
        <v>11358</v>
      </c>
      <c r="K9197" t="s">
        <v>11365</v>
      </c>
      <c r="L9197" t="str">
        <f>CONCATENATE(G9197," ",K9197)</f>
        <v>United States Texas</v>
      </c>
      <c r="M9197" t="str">
        <f>IFERROR(VLOOKUP(L9197,'State(need_input)'!I$2:J$3992,2,FALSE),"")</f>
        <v>base.state_us_44</v>
      </c>
      <c r="O9197">
        <v>37088</v>
      </c>
      <c r="P9197">
        <v>1840020706</v>
      </c>
    </row>
    <row r="9198" spans="1:16">
      <c r="A9198" s="5" t="str">
        <f>CONCATENATE("rdx_city_",J9198,"_",B9198)</f>
        <v>rdx_city_USA_1383</v>
      </c>
      <c r="B9198">
        <f>IF(I9198=I9197,B9197+1,1)</f>
        <v>1383</v>
      </c>
      <c r="C9198" t="s">
        <v>12438</v>
      </c>
      <c r="D9198" t="s">
        <v>12438</v>
      </c>
      <c r="E9198">
        <v>36.3054</v>
      </c>
      <c r="F9198">
        <v>-119.2082</v>
      </c>
      <c r="G9198" t="s">
        <v>11356</v>
      </c>
      <c r="H9198" t="str">
        <f>IFERROR(VLOOKUP(I9198,'country(26mar)'!C$2:D$251,2,FALSE),"")</f>
        <v>base.us</v>
      </c>
      <c r="I9198" t="s">
        <v>11357</v>
      </c>
      <c r="J9198" t="s">
        <v>11358</v>
      </c>
      <c r="K9198" t="s">
        <v>11379</v>
      </c>
      <c r="L9198" t="str">
        <f>CONCATENATE(G9198," ",K9198)</f>
        <v>United States California</v>
      </c>
      <c r="M9198" t="str">
        <f>IFERROR(VLOOKUP(L9198,'State(need_input)'!I$2:J$3992,2,FALSE),"")</f>
        <v>base.state_us_5</v>
      </c>
      <c r="O9198">
        <v>10778</v>
      </c>
      <c r="P9198">
        <v>1840020366</v>
      </c>
    </row>
    <row r="9199" spans="1:16">
      <c r="A9199" s="5" t="str">
        <f>CONCATENATE("rdx_city_",J9199,"_",B9199)</f>
        <v>rdx_city_USA_1384</v>
      </c>
      <c r="B9199">
        <f>IF(I9199=I9198,B9198+1,1)</f>
        <v>1384</v>
      </c>
      <c r="C9199" t="s">
        <v>12439</v>
      </c>
      <c r="D9199" t="s">
        <v>12439</v>
      </c>
      <c r="E9199">
        <v>40.7328</v>
      </c>
      <c r="F9199">
        <v>-73.4465</v>
      </c>
      <c r="G9199" t="s">
        <v>11356</v>
      </c>
      <c r="H9199" t="str">
        <f>IFERROR(VLOOKUP(I9199,'country(26mar)'!C$2:D$251,2,FALSE),"")</f>
        <v>base.us</v>
      </c>
      <c r="I9199" t="s">
        <v>11357</v>
      </c>
      <c r="J9199" t="s">
        <v>11358</v>
      </c>
      <c r="K9199" t="s">
        <v>11385</v>
      </c>
      <c r="L9199" t="str">
        <f>CONCATENATE(G9199," ",K9199)</f>
        <v>United States New York</v>
      </c>
      <c r="M9199" t="str">
        <f>IFERROR(VLOOKUP(L9199,'State(need_input)'!I$2:J$3992,2,FALSE),"")</f>
        <v>base.state_us_27</v>
      </c>
      <c r="O9199">
        <v>9094</v>
      </c>
      <c r="P9199">
        <v>1840005285</v>
      </c>
    </row>
    <row r="9200" spans="1:16">
      <c r="A9200" s="5" t="str">
        <f>CONCATENATE("rdx_city_",J9200,"_",B9200)</f>
        <v>rdx_city_USA_1385</v>
      </c>
      <c r="B9200">
        <f>IF(I9200=I9199,B9199+1,1)</f>
        <v>1385</v>
      </c>
      <c r="C9200" t="s">
        <v>12440</v>
      </c>
      <c r="D9200" t="s">
        <v>12440</v>
      </c>
      <c r="E9200">
        <v>36.7555</v>
      </c>
      <c r="F9200">
        <v>-108.1823</v>
      </c>
      <c r="G9200" t="s">
        <v>11356</v>
      </c>
      <c r="H9200" t="str">
        <f>IFERROR(VLOOKUP(I9200,'country(26mar)'!C$2:D$251,2,FALSE),"")</f>
        <v>base.us</v>
      </c>
      <c r="I9200" t="s">
        <v>11357</v>
      </c>
      <c r="J9200" t="s">
        <v>11358</v>
      </c>
      <c r="K9200" t="s">
        <v>11394</v>
      </c>
      <c r="L9200" t="str">
        <f>CONCATENATE(G9200," ",K9200)</f>
        <v>United States New Mexico</v>
      </c>
      <c r="M9200" t="str">
        <f>IFERROR(VLOOKUP(L9200,'State(need_input)'!I$2:J$3992,2,FALSE),"")</f>
        <v>base.state_us_26</v>
      </c>
      <c r="O9200">
        <v>52555</v>
      </c>
      <c r="P9200">
        <v>1840020349</v>
      </c>
    </row>
    <row r="9201" spans="1:16">
      <c r="A9201" s="5" t="str">
        <f>CONCATENATE("rdx_city_",J9201,"_",B9201)</f>
        <v>rdx_city_USA_1386</v>
      </c>
      <c r="B9201">
        <f>IF(I9201=I9200,B9200+1,1)</f>
        <v>1386</v>
      </c>
      <c r="C9201" t="s">
        <v>12440</v>
      </c>
      <c r="D9201" t="s">
        <v>12440</v>
      </c>
      <c r="E9201">
        <v>36.037</v>
      </c>
      <c r="F9201">
        <v>-94.2537</v>
      </c>
      <c r="G9201" t="s">
        <v>11356</v>
      </c>
      <c r="H9201" t="str">
        <f>IFERROR(VLOOKUP(I9201,'country(26mar)'!C$2:D$251,2,FALSE),"")</f>
        <v>base.us</v>
      </c>
      <c r="I9201" t="s">
        <v>11357</v>
      </c>
      <c r="J9201" t="s">
        <v>11358</v>
      </c>
      <c r="K9201" t="s">
        <v>11428</v>
      </c>
      <c r="L9201" t="str">
        <f>CONCATENATE(G9201," ",K9201)</f>
        <v>United States Arkansas</v>
      </c>
      <c r="M9201" t="str">
        <f>IFERROR(VLOOKUP(L9201,'State(need_input)'!I$2:J$3992,2,FALSE),"")</f>
        <v>base.state_us_4</v>
      </c>
      <c r="O9201">
        <v>6893</v>
      </c>
      <c r="P9201">
        <v>1840013367</v>
      </c>
    </row>
    <row r="9202" spans="1:16">
      <c r="A9202" s="5" t="str">
        <f>CONCATENATE("rdx_city_",J9202,"_",B9202)</f>
        <v>rdx_city_USA_1387</v>
      </c>
      <c r="B9202">
        <f>IF(I9202=I9201,B9201+1,1)</f>
        <v>1387</v>
      </c>
      <c r="C9202" t="s">
        <v>12440</v>
      </c>
      <c r="D9202" t="s">
        <v>12440</v>
      </c>
      <c r="E9202">
        <v>40.9846</v>
      </c>
      <c r="F9202">
        <v>-111.9064</v>
      </c>
      <c r="G9202" t="s">
        <v>11356</v>
      </c>
      <c r="H9202" t="str">
        <f>IFERROR(VLOOKUP(I9202,'country(26mar)'!C$2:D$251,2,FALSE),"")</f>
        <v>base.us</v>
      </c>
      <c r="I9202" t="s">
        <v>11357</v>
      </c>
      <c r="J9202" t="s">
        <v>11358</v>
      </c>
      <c r="K9202" t="s">
        <v>11432</v>
      </c>
      <c r="L9202" t="str">
        <f>CONCATENATE(G9202," ",K9202)</f>
        <v>United States Utah</v>
      </c>
      <c r="M9202" t="str">
        <f>IFERROR(VLOOKUP(L9202,'State(need_input)'!I$2:J$3992,2,FALSE),"")</f>
        <v>base.state_us_45</v>
      </c>
      <c r="O9202">
        <v>24066</v>
      </c>
      <c r="P9202">
        <v>1840020142</v>
      </c>
    </row>
    <row r="9203" spans="1:16">
      <c r="A9203" s="5" t="str">
        <f>CONCATENATE("rdx_city_",J9203,"_",B9203)</f>
        <v>rdx_city_USA_1388</v>
      </c>
      <c r="B9203">
        <f>IF(I9203=I9202,B9202+1,1)</f>
        <v>1388</v>
      </c>
      <c r="C9203" t="s">
        <v>12440</v>
      </c>
      <c r="D9203" t="s">
        <v>12440</v>
      </c>
      <c r="E9203">
        <v>37.7821</v>
      </c>
      <c r="F9203">
        <v>-90.4287</v>
      </c>
      <c r="G9203" t="s">
        <v>11356</v>
      </c>
      <c r="H9203" t="str">
        <f>IFERROR(VLOOKUP(I9203,'country(26mar)'!C$2:D$251,2,FALSE),"")</f>
        <v>base.us</v>
      </c>
      <c r="I9203" t="s">
        <v>11357</v>
      </c>
      <c r="J9203" t="s">
        <v>11358</v>
      </c>
      <c r="K9203" t="s">
        <v>11495</v>
      </c>
      <c r="L9203" t="str">
        <f>CONCATENATE(G9203," ",K9203)</f>
        <v>United States Missouri</v>
      </c>
      <c r="M9203" t="str">
        <f>IFERROR(VLOOKUP(L9203,'State(need_input)'!I$2:J$3992,2,FALSE),"")</f>
        <v>base.state_us_38</v>
      </c>
      <c r="O9203">
        <v>44664</v>
      </c>
      <c r="P9203">
        <v>1840008686</v>
      </c>
    </row>
    <row r="9204" spans="1:16">
      <c r="A9204" s="5" t="str">
        <f>CONCATENATE("rdx_city_",J9204,"_",B9204)</f>
        <v>rdx_city_USA_1389</v>
      </c>
      <c r="B9204">
        <f>IF(I9204=I9203,B9203+1,1)</f>
        <v>1389</v>
      </c>
      <c r="C9204" t="s">
        <v>12440</v>
      </c>
      <c r="D9204" t="s">
        <v>12440</v>
      </c>
      <c r="E9204">
        <v>44.6572</v>
      </c>
      <c r="F9204">
        <v>-93.1687</v>
      </c>
      <c r="G9204" t="s">
        <v>11356</v>
      </c>
      <c r="H9204" t="str">
        <f>IFERROR(VLOOKUP(I9204,'country(26mar)'!C$2:D$251,2,FALSE),"")</f>
        <v>base.us</v>
      </c>
      <c r="I9204" t="s">
        <v>11357</v>
      </c>
      <c r="J9204" t="s">
        <v>11358</v>
      </c>
      <c r="K9204" t="s">
        <v>11400</v>
      </c>
      <c r="L9204" t="str">
        <f>CONCATENATE(G9204," ",K9204)</f>
        <v>United States Minnesota</v>
      </c>
      <c r="M9204" t="str">
        <f>IFERROR(VLOOKUP(L9204,'State(need_input)'!I$2:J$3992,2,FALSE),"")</f>
        <v>base.state_us_36</v>
      </c>
      <c r="O9204">
        <v>23067</v>
      </c>
      <c r="P9204">
        <v>1840007853</v>
      </c>
    </row>
    <row r="9205" spans="1:16">
      <c r="A9205" s="5" t="str">
        <f>CONCATENATE("rdx_city_",J9205,"_",B9205)</f>
        <v>rdx_city_USA_1390</v>
      </c>
      <c r="B9205">
        <f>IF(I9205=I9204,B9204+1,1)</f>
        <v>1390</v>
      </c>
      <c r="C9205" t="s">
        <v>12440</v>
      </c>
      <c r="D9205" t="s">
        <v>12440</v>
      </c>
      <c r="E9205">
        <v>42.4614</v>
      </c>
      <c r="F9205">
        <v>-83.3784</v>
      </c>
      <c r="G9205" t="s">
        <v>11356</v>
      </c>
      <c r="H9205" t="str">
        <f>IFERROR(VLOOKUP(I9205,'country(26mar)'!C$2:D$251,2,FALSE),"")</f>
        <v>base.us</v>
      </c>
      <c r="I9205" t="s">
        <v>11357</v>
      </c>
      <c r="J9205" t="s">
        <v>11358</v>
      </c>
      <c r="K9205" t="s">
        <v>11381</v>
      </c>
      <c r="L9205" t="str">
        <f>CONCATENATE(G9205," ",K9205)</f>
        <v>United States Michigan</v>
      </c>
      <c r="M9205" t="str">
        <f>IFERROR(VLOOKUP(L9205,'State(need_input)'!I$2:J$3992,2,FALSE),"")</f>
        <v>base.state_us_35</v>
      </c>
      <c r="O9205">
        <v>10578</v>
      </c>
      <c r="P9205">
        <v>1840002441</v>
      </c>
    </row>
    <row r="9206" spans="1:16">
      <c r="A9206" s="5" t="str">
        <f>CONCATENATE("rdx_city_",J9206,"_",B9206)</f>
        <v>rdx_city_USA_1391</v>
      </c>
      <c r="B9206">
        <f>IF(I9206=I9205,B9205+1,1)</f>
        <v>1391</v>
      </c>
      <c r="C9206" t="s">
        <v>12441</v>
      </c>
      <c r="D9206" t="s">
        <v>12441</v>
      </c>
      <c r="E9206">
        <v>42.486</v>
      </c>
      <c r="F9206">
        <v>-83.3771</v>
      </c>
      <c r="G9206" t="s">
        <v>11356</v>
      </c>
      <c r="H9206" t="str">
        <f>IFERROR(VLOOKUP(I9206,'country(26mar)'!C$2:D$251,2,FALSE),"")</f>
        <v>base.us</v>
      </c>
      <c r="I9206" t="s">
        <v>11357</v>
      </c>
      <c r="J9206" t="s">
        <v>11358</v>
      </c>
      <c r="K9206" t="s">
        <v>11381</v>
      </c>
      <c r="L9206" t="str">
        <f>CONCATENATE(G9206," ",K9206)</f>
        <v>United States Michigan</v>
      </c>
      <c r="M9206" t="str">
        <f>IFERROR(VLOOKUP(L9206,'State(need_input)'!I$2:J$3992,2,FALSE),"")</f>
        <v>base.state_us_35</v>
      </c>
      <c r="O9206">
        <v>81050</v>
      </c>
      <c r="P9206">
        <v>1840002442</v>
      </c>
    </row>
    <row r="9207" spans="1:16">
      <c r="A9207" s="5" t="str">
        <f>CONCATENATE("rdx_city_",J9207,"_",B9207)</f>
        <v>rdx_city_USA_1392</v>
      </c>
      <c r="B9207">
        <f>IF(I9207=I9206,B9206+1,1)</f>
        <v>1392</v>
      </c>
      <c r="C9207" t="s">
        <v>12442</v>
      </c>
      <c r="D9207" t="s">
        <v>12442</v>
      </c>
      <c r="E9207">
        <v>37.2968</v>
      </c>
      <c r="F9207">
        <v>-78.3993</v>
      </c>
      <c r="G9207" t="s">
        <v>11356</v>
      </c>
      <c r="H9207" t="str">
        <f>IFERROR(VLOOKUP(I9207,'country(26mar)'!C$2:D$251,2,FALSE),"")</f>
        <v>base.us</v>
      </c>
      <c r="I9207" t="s">
        <v>11357</v>
      </c>
      <c r="J9207" t="s">
        <v>11358</v>
      </c>
      <c r="K9207" t="s">
        <v>11368</v>
      </c>
      <c r="L9207" t="str">
        <f>CONCATENATE(G9207," ",K9207)</f>
        <v>United States Virginia</v>
      </c>
      <c r="M9207" t="str">
        <f>IFERROR(VLOOKUP(L9207,'State(need_input)'!I$2:J$3992,2,FALSE),"")</f>
        <v>base.state_us_47</v>
      </c>
      <c r="O9207">
        <v>8577</v>
      </c>
      <c r="P9207">
        <v>1840006443</v>
      </c>
    </row>
    <row r="9208" spans="1:16">
      <c r="A9208" s="5" t="str">
        <f>CONCATENATE("rdx_city_",J9208,"_",B9208)</f>
        <v>rdx_city_USA_1393</v>
      </c>
      <c r="B9208">
        <f>IF(I9208=I9207,B9207+1,1)</f>
        <v>1393</v>
      </c>
      <c r="C9208" t="s">
        <v>12443</v>
      </c>
      <c r="D9208" t="s">
        <v>12443</v>
      </c>
      <c r="E9208">
        <v>41.3015</v>
      </c>
      <c r="F9208">
        <v>-112.0318</v>
      </c>
      <c r="G9208" t="s">
        <v>11356</v>
      </c>
      <c r="H9208" t="str">
        <f>IFERROR(VLOOKUP(I9208,'country(26mar)'!C$2:D$251,2,FALSE),"")</f>
        <v>base.us</v>
      </c>
      <c r="I9208" t="s">
        <v>11357</v>
      </c>
      <c r="J9208" t="s">
        <v>11358</v>
      </c>
      <c r="K9208" t="s">
        <v>11432</v>
      </c>
      <c r="L9208" t="str">
        <f>CONCATENATE(G9208," ",K9208)</f>
        <v>United States Utah</v>
      </c>
      <c r="M9208" t="str">
        <f>IFERROR(VLOOKUP(L9208,'State(need_input)'!I$2:J$3992,2,FALSE),"")</f>
        <v>base.state_us_45</v>
      </c>
      <c r="O9208">
        <v>6996</v>
      </c>
      <c r="P9208">
        <v>1840020128</v>
      </c>
    </row>
    <row r="9209" spans="1:16">
      <c r="A9209" s="5" t="str">
        <f>CONCATENATE("rdx_city_",J9209,"_",B9209)</f>
        <v>rdx_city_USA_1394</v>
      </c>
      <c r="B9209">
        <f>IF(I9209=I9208,B9208+1,1)</f>
        <v>1394</v>
      </c>
      <c r="C9209" t="s">
        <v>12444</v>
      </c>
      <c r="D9209" t="s">
        <v>12444</v>
      </c>
      <c r="E9209">
        <v>35.8731</v>
      </c>
      <c r="F9209">
        <v>-84.1821</v>
      </c>
      <c r="G9209" t="s">
        <v>11356</v>
      </c>
      <c r="H9209" t="str">
        <f>IFERROR(VLOOKUP(I9209,'country(26mar)'!C$2:D$251,2,FALSE),"")</f>
        <v>base.us</v>
      </c>
      <c r="I9209" t="s">
        <v>11357</v>
      </c>
      <c r="J9209" t="s">
        <v>11358</v>
      </c>
      <c r="K9209" t="s">
        <v>11405</v>
      </c>
      <c r="L9209" t="str">
        <f>CONCATENATE(G9209," ",K9209)</f>
        <v>United States Tennessee</v>
      </c>
      <c r="M9209" t="str">
        <f>IFERROR(VLOOKUP(L9209,'State(need_input)'!I$2:J$3992,2,FALSE),"")</f>
        <v>base.state_us_43</v>
      </c>
      <c r="O9209">
        <v>22729</v>
      </c>
      <c r="P9209">
        <v>1840016171</v>
      </c>
    </row>
    <row r="9210" spans="1:16">
      <c r="A9210" s="5" t="str">
        <f>CONCATENATE("rdx_city_",J9210,"_",B9210)</f>
        <v>rdx_city_USA_1395</v>
      </c>
      <c r="B9210">
        <f>IF(I9210=I9209,B9209+1,1)</f>
        <v>1395</v>
      </c>
      <c r="C9210" t="s">
        <v>12445</v>
      </c>
      <c r="D9210" t="s">
        <v>12445</v>
      </c>
      <c r="E9210">
        <v>32.9431</v>
      </c>
      <c r="F9210">
        <v>-96.388</v>
      </c>
      <c r="G9210" t="s">
        <v>11356</v>
      </c>
      <c r="H9210" t="str">
        <f>IFERROR(VLOOKUP(I9210,'country(26mar)'!C$2:D$251,2,FALSE),"")</f>
        <v>base.us</v>
      </c>
      <c r="I9210" t="s">
        <v>11357</v>
      </c>
      <c r="J9210" t="s">
        <v>11358</v>
      </c>
      <c r="K9210" t="s">
        <v>11365</v>
      </c>
      <c r="L9210" t="str">
        <f>CONCATENATE(G9210," ",K9210)</f>
        <v>United States Texas</v>
      </c>
      <c r="M9210" t="str">
        <f>IFERROR(VLOOKUP(L9210,'State(need_input)'!I$2:J$3992,2,FALSE),"")</f>
        <v>base.state_us_44</v>
      </c>
      <c r="O9210">
        <v>12090</v>
      </c>
      <c r="P9210">
        <v>1840020715</v>
      </c>
    </row>
    <row r="9211" spans="1:16">
      <c r="A9211" s="5" t="str">
        <f>CONCATENATE("rdx_city_",J9211,"_",B9211)</f>
        <v>rdx_city_USA_1396</v>
      </c>
      <c r="B9211">
        <f>IF(I9211=I9210,B9210+1,1)</f>
        <v>1396</v>
      </c>
      <c r="C9211" t="s">
        <v>12446</v>
      </c>
      <c r="D9211" t="s">
        <v>12446</v>
      </c>
      <c r="E9211">
        <v>35.0846</v>
      </c>
      <c r="F9211">
        <v>-78.9776</v>
      </c>
      <c r="G9211" t="s">
        <v>11356</v>
      </c>
      <c r="H9211" t="str">
        <f>IFERROR(VLOOKUP(I9211,'country(26mar)'!C$2:D$251,2,FALSE),"")</f>
        <v>base.us</v>
      </c>
      <c r="I9211" t="s">
        <v>11357</v>
      </c>
      <c r="J9211" t="s">
        <v>11358</v>
      </c>
      <c r="K9211" t="s">
        <v>11362</v>
      </c>
      <c r="L9211" t="str">
        <f>CONCATENATE(G9211," ",K9211)</f>
        <v>United States North Carolina</v>
      </c>
      <c r="M9211" t="str">
        <f>IFERROR(VLOOKUP(L9211,'State(need_input)'!I$2:J$3992,2,FALSE),"")</f>
        <v>base.state_us_28</v>
      </c>
      <c r="O9211">
        <v>324700</v>
      </c>
      <c r="P9211">
        <v>1840013490</v>
      </c>
    </row>
    <row r="9212" spans="1:16">
      <c r="A9212" s="5" t="str">
        <f>CONCATENATE("rdx_city_",J9212,"_",B9212)</f>
        <v>rdx_city_USA_1397</v>
      </c>
      <c r="B9212">
        <f>IF(I9212=I9211,B9211+1,1)</f>
        <v>1397</v>
      </c>
      <c r="C9212" t="s">
        <v>12446</v>
      </c>
      <c r="D9212" t="s">
        <v>12446</v>
      </c>
      <c r="E9212">
        <v>35.149</v>
      </c>
      <c r="F9212">
        <v>-86.5634</v>
      </c>
      <c r="G9212" t="s">
        <v>11356</v>
      </c>
      <c r="H9212" t="str">
        <f>IFERROR(VLOOKUP(I9212,'country(26mar)'!C$2:D$251,2,FALSE),"")</f>
        <v>base.us</v>
      </c>
      <c r="I9212" t="s">
        <v>11357</v>
      </c>
      <c r="J9212" t="s">
        <v>11358</v>
      </c>
      <c r="K9212" t="s">
        <v>11405</v>
      </c>
      <c r="L9212" t="str">
        <f>CONCATENATE(G9212," ",K9212)</f>
        <v>United States Tennessee</v>
      </c>
      <c r="M9212" t="str">
        <f>IFERROR(VLOOKUP(L9212,'State(need_input)'!I$2:J$3992,2,FALSE),"")</f>
        <v>base.state_us_43</v>
      </c>
      <c r="O9212">
        <v>9400</v>
      </c>
      <c r="P9212">
        <v>1840013476</v>
      </c>
    </row>
    <row r="9213" spans="1:16">
      <c r="A9213" s="5" t="str">
        <f>CONCATENATE("rdx_city_",J9213,"_",B9213)</f>
        <v>rdx_city_USA_1398</v>
      </c>
      <c r="B9213">
        <f>IF(I9213=I9212,B9212+1,1)</f>
        <v>1398</v>
      </c>
      <c r="C9213" t="s">
        <v>12446</v>
      </c>
      <c r="D9213" t="s">
        <v>12446</v>
      </c>
      <c r="E9213">
        <v>36.0713</v>
      </c>
      <c r="F9213">
        <v>-94.166</v>
      </c>
      <c r="G9213" t="s">
        <v>11356</v>
      </c>
      <c r="H9213" t="str">
        <f>IFERROR(VLOOKUP(I9213,'country(26mar)'!C$2:D$251,2,FALSE),"")</f>
        <v>base.us</v>
      </c>
      <c r="I9213" t="s">
        <v>11357</v>
      </c>
      <c r="J9213" t="s">
        <v>11358</v>
      </c>
      <c r="K9213" t="s">
        <v>11428</v>
      </c>
      <c r="L9213" t="str">
        <f>CONCATENATE(G9213," ",K9213)</f>
        <v>United States Arkansas</v>
      </c>
      <c r="M9213" t="str">
        <f>IFERROR(VLOOKUP(L9213,'State(need_input)'!I$2:J$3992,2,FALSE),"")</f>
        <v>base.state_us_4</v>
      </c>
      <c r="O9213">
        <v>341890</v>
      </c>
      <c r="P9213">
        <v>1840013368</v>
      </c>
    </row>
    <row r="9214" spans="1:16">
      <c r="A9214" s="5" t="str">
        <f>CONCATENATE("rdx_city_",J9214,"_",B9214)</f>
        <v>rdx_city_USA_1399</v>
      </c>
      <c r="B9214">
        <f>IF(I9214=I9213,B9213+1,1)</f>
        <v>1399</v>
      </c>
      <c r="C9214" t="s">
        <v>12446</v>
      </c>
      <c r="D9214" t="s">
        <v>12446</v>
      </c>
      <c r="E9214">
        <v>33.45</v>
      </c>
      <c r="F9214">
        <v>-84.4708</v>
      </c>
      <c r="G9214" t="s">
        <v>11356</v>
      </c>
      <c r="H9214" t="str">
        <f>IFERROR(VLOOKUP(I9214,'country(26mar)'!C$2:D$251,2,FALSE),"")</f>
        <v>base.us</v>
      </c>
      <c r="I9214" t="s">
        <v>11357</v>
      </c>
      <c r="J9214" t="s">
        <v>11358</v>
      </c>
      <c r="K9214" t="s">
        <v>4020</v>
      </c>
      <c r="L9214" t="str">
        <f>CONCATENATE(G9214," ",K9214)</f>
        <v>United States Georgia</v>
      </c>
      <c r="M9214" t="str">
        <f>IFERROR(VLOOKUP(L9214,'State(need_input)'!I$2:J$3992,2,FALSE),"")</f>
        <v>base.state_us_11</v>
      </c>
      <c r="O9214">
        <v>17802</v>
      </c>
      <c r="P9214">
        <v>1840013755</v>
      </c>
    </row>
    <row r="9215" spans="1:16">
      <c r="A9215" s="5" t="str">
        <f>CONCATENATE("rdx_city_",J9215,"_",B9215)</f>
        <v>rdx_city_USA_1400</v>
      </c>
      <c r="B9215">
        <f>IF(I9215=I9214,B9214+1,1)</f>
        <v>1400</v>
      </c>
      <c r="C9215" t="s">
        <v>12447</v>
      </c>
      <c r="D9215" t="s">
        <v>12447</v>
      </c>
      <c r="E9215">
        <v>39.8651</v>
      </c>
      <c r="F9215">
        <v>-105.0154</v>
      </c>
      <c r="G9215" t="s">
        <v>11356</v>
      </c>
      <c r="H9215" t="str">
        <f>IFERROR(VLOOKUP(I9215,'country(26mar)'!C$2:D$251,2,FALSE),"")</f>
        <v>base.us</v>
      </c>
      <c r="I9215" t="s">
        <v>11357</v>
      </c>
      <c r="J9215" t="s">
        <v>11358</v>
      </c>
      <c r="K9215" t="s">
        <v>11396</v>
      </c>
      <c r="L9215" t="str">
        <f>CONCATENATE(G9215," ",K9215)</f>
        <v>United States Colorado</v>
      </c>
      <c r="M9215" t="str">
        <f>IFERROR(VLOOKUP(L9215,'State(need_input)'!I$2:J$3992,2,FALSE),"")</f>
        <v>base.state_us_6</v>
      </c>
      <c r="O9215">
        <v>12744</v>
      </c>
      <c r="P9215">
        <v>1840028425</v>
      </c>
    </row>
    <row r="9216" spans="1:16">
      <c r="A9216" s="5" t="str">
        <f>CONCATENATE("rdx_city_",J9216,"_",B9216)</f>
        <v>rdx_city_USA_1401</v>
      </c>
      <c r="B9216">
        <f>IF(I9216=I9215,B9215+1,1)</f>
        <v>1401</v>
      </c>
      <c r="C9216" t="s">
        <v>12448</v>
      </c>
      <c r="D9216" t="s">
        <v>12448</v>
      </c>
      <c r="E9216">
        <v>47.309</v>
      </c>
      <c r="F9216">
        <v>-122.3359</v>
      </c>
      <c r="G9216" t="s">
        <v>11356</v>
      </c>
      <c r="H9216" t="str">
        <f>IFERROR(VLOOKUP(I9216,'country(26mar)'!C$2:D$251,2,FALSE),"")</f>
        <v>base.us</v>
      </c>
      <c r="I9216" t="s">
        <v>11357</v>
      </c>
      <c r="J9216" t="s">
        <v>11358</v>
      </c>
      <c r="K9216" t="s">
        <v>11361</v>
      </c>
      <c r="L9216" t="str">
        <f>CONCATENATE(G9216," ",K9216)</f>
        <v>United States Washington</v>
      </c>
      <c r="M9216" t="str">
        <f>IFERROR(VLOOKUP(L9216,'State(need_input)'!I$2:J$3992,2,FALSE),"")</f>
        <v>base.state_us_48</v>
      </c>
      <c r="O9216">
        <v>96690</v>
      </c>
      <c r="P9216">
        <v>1840019826</v>
      </c>
    </row>
    <row r="9217" spans="1:16">
      <c r="A9217" s="5" t="str">
        <f>CONCATENATE("rdx_city_",J9217,"_",B9217)</f>
        <v>rdx_city_USA_1402</v>
      </c>
      <c r="B9217">
        <f>IF(I9217=I9216,B9216+1,1)</f>
        <v>1402</v>
      </c>
      <c r="C9217" t="s">
        <v>12449</v>
      </c>
      <c r="D9217" t="s">
        <v>12449</v>
      </c>
      <c r="E9217">
        <v>27.7241</v>
      </c>
      <c r="F9217">
        <v>-80.5974</v>
      </c>
      <c r="G9217" t="s">
        <v>11356</v>
      </c>
      <c r="H9217" t="str">
        <f>IFERROR(VLOOKUP(I9217,'country(26mar)'!C$2:D$251,2,FALSE),"")</f>
        <v>base.us</v>
      </c>
      <c r="I9217" t="s">
        <v>11357</v>
      </c>
      <c r="J9217" t="s">
        <v>11358</v>
      </c>
      <c r="K9217" t="s">
        <v>11435</v>
      </c>
      <c r="L9217" t="str">
        <f>CONCATENATE(G9217," ",K9217)</f>
        <v>United States Florida</v>
      </c>
      <c r="M9217" t="str">
        <f>IFERROR(VLOOKUP(L9217,'State(need_input)'!I$2:J$3992,2,FALSE),"")</f>
        <v>base.state_us_10</v>
      </c>
      <c r="O9217">
        <v>5829</v>
      </c>
      <c r="P9217">
        <v>1840014165</v>
      </c>
    </row>
    <row r="9218" spans="1:16">
      <c r="A9218" s="5" t="str">
        <f>CONCATENATE("rdx_city_",J9218,"_",B9218)</f>
        <v>rdx_city_USA_1403</v>
      </c>
      <c r="B9218">
        <f>IF(I9218=I9217,B9217+1,1)</f>
        <v>1403</v>
      </c>
      <c r="C9218" t="s">
        <v>12450</v>
      </c>
      <c r="D9218" t="s">
        <v>12450</v>
      </c>
      <c r="E9218">
        <v>42.7994</v>
      </c>
      <c r="F9218">
        <v>-83.7144</v>
      </c>
      <c r="G9218" t="s">
        <v>11356</v>
      </c>
      <c r="H9218" t="str">
        <f>IFERROR(VLOOKUP(I9218,'country(26mar)'!C$2:D$251,2,FALSE),"")</f>
        <v>base.us</v>
      </c>
      <c r="I9218" t="s">
        <v>11357</v>
      </c>
      <c r="J9218" t="s">
        <v>11358</v>
      </c>
      <c r="K9218" t="s">
        <v>11381</v>
      </c>
      <c r="L9218" t="str">
        <f>CONCATENATE(G9218," ",K9218)</f>
        <v>United States Michigan</v>
      </c>
      <c r="M9218" t="str">
        <f>IFERROR(VLOOKUP(L9218,'State(need_input)'!I$2:J$3992,2,FALSE),"")</f>
        <v>base.state_us_35</v>
      </c>
      <c r="O9218">
        <v>11286</v>
      </c>
      <c r="P9218">
        <v>1840002948</v>
      </c>
    </row>
    <row r="9219" spans="1:16">
      <c r="A9219" s="5" t="str">
        <f>CONCATENATE("rdx_city_",J9219,"_",B9219)</f>
        <v>rdx_city_USA_1404</v>
      </c>
      <c r="B9219">
        <f>IF(I9219=I9218,B9218+1,1)</f>
        <v>1404</v>
      </c>
      <c r="C9219" t="s">
        <v>12451</v>
      </c>
      <c r="D9219" t="s">
        <v>12451</v>
      </c>
      <c r="E9219">
        <v>46.2854</v>
      </c>
      <c r="F9219">
        <v>-96.0759</v>
      </c>
      <c r="G9219" t="s">
        <v>11356</v>
      </c>
      <c r="H9219" t="str">
        <f>IFERROR(VLOOKUP(I9219,'country(26mar)'!C$2:D$251,2,FALSE),"")</f>
        <v>base.us</v>
      </c>
      <c r="I9219" t="s">
        <v>11357</v>
      </c>
      <c r="J9219" t="s">
        <v>11358</v>
      </c>
      <c r="K9219" t="s">
        <v>11400</v>
      </c>
      <c r="L9219" t="str">
        <f>CONCATENATE(G9219," ",K9219)</f>
        <v>United States Minnesota</v>
      </c>
      <c r="M9219" t="str">
        <f>IFERROR(VLOOKUP(L9219,'State(need_input)'!I$2:J$3992,2,FALSE),"")</f>
        <v>base.state_us_36</v>
      </c>
      <c r="O9219">
        <v>12673</v>
      </c>
      <c r="P9219">
        <v>1840007747</v>
      </c>
    </row>
    <row r="9220" spans="1:16">
      <c r="A9220" s="5" t="str">
        <f>CONCATENATE("rdx_city_",J9220,"_",B9220)</f>
        <v>rdx_city_USA_1405</v>
      </c>
      <c r="B9220">
        <f>IF(I9220=I9219,B9219+1,1)</f>
        <v>1405</v>
      </c>
      <c r="C9220" t="s">
        <v>12452</v>
      </c>
      <c r="D9220" t="s">
        <v>12452</v>
      </c>
      <c r="E9220">
        <v>38.749</v>
      </c>
      <c r="F9220">
        <v>-90.2949</v>
      </c>
      <c r="G9220" t="s">
        <v>11356</v>
      </c>
      <c r="H9220" t="str">
        <f>IFERROR(VLOOKUP(I9220,'country(26mar)'!C$2:D$251,2,FALSE),"")</f>
        <v>base.us</v>
      </c>
      <c r="I9220" t="s">
        <v>11357</v>
      </c>
      <c r="J9220" t="s">
        <v>11358</v>
      </c>
      <c r="K9220" t="s">
        <v>11495</v>
      </c>
      <c r="L9220" t="str">
        <f>CONCATENATE(G9220," ",K9220)</f>
        <v>United States Missouri</v>
      </c>
      <c r="M9220" t="str">
        <f>IFERROR(VLOOKUP(L9220,'State(need_input)'!I$2:J$3992,2,FALSE),"")</f>
        <v>base.state_us_38</v>
      </c>
      <c r="O9220">
        <v>20728</v>
      </c>
      <c r="P9220">
        <v>1840008584</v>
      </c>
    </row>
    <row r="9221" spans="1:16">
      <c r="A9221" s="5" t="str">
        <f>CONCATENATE("rdx_city_",J9221,"_",B9221)</f>
        <v>rdx_city_USA_1406</v>
      </c>
      <c r="B9221">
        <f>IF(I9221=I9220,B9220+1,1)</f>
        <v>1406</v>
      </c>
      <c r="C9221" t="s">
        <v>12453</v>
      </c>
      <c r="D9221" t="s">
        <v>12453</v>
      </c>
      <c r="E9221">
        <v>30.6588</v>
      </c>
      <c r="F9221">
        <v>-81.45</v>
      </c>
      <c r="G9221" t="s">
        <v>11356</v>
      </c>
      <c r="H9221" t="str">
        <f>IFERROR(VLOOKUP(I9221,'country(26mar)'!C$2:D$251,2,FALSE),"")</f>
        <v>base.us</v>
      </c>
      <c r="I9221" t="s">
        <v>11357</v>
      </c>
      <c r="J9221" t="s">
        <v>11358</v>
      </c>
      <c r="K9221" t="s">
        <v>11435</v>
      </c>
      <c r="L9221" t="str">
        <f>CONCATENATE(G9221," ",K9221)</f>
        <v>United States Florida</v>
      </c>
      <c r="M9221" t="str">
        <f>IFERROR(VLOOKUP(L9221,'State(need_input)'!I$2:J$3992,2,FALSE),"")</f>
        <v>base.state_us_10</v>
      </c>
      <c r="O9221">
        <v>27005</v>
      </c>
      <c r="P9221">
        <v>1840013929</v>
      </c>
    </row>
    <row r="9222" spans="1:16">
      <c r="A9222" s="5" t="str">
        <f>CONCATENATE("rdx_city_",J9222,"_",B9222)</f>
        <v>rdx_city_USA_1407</v>
      </c>
      <c r="B9222">
        <f>IF(I9222=I9221,B9221+1,1)</f>
        <v>1407</v>
      </c>
      <c r="C9222" t="s">
        <v>12454</v>
      </c>
      <c r="D9222" t="s">
        <v>12454</v>
      </c>
      <c r="E9222">
        <v>48.8525</v>
      </c>
      <c r="F9222">
        <v>-122.5892</v>
      </c>
      <c r="G9222" t="s">
        <v>11356</v>
      </c>
      <c r="H9222" t="str">
        <f>IFERROR(VLOOKUP(I9222,'country(26mar)'!C$2:D$251,2,FALSE),"")</f>
        <v>base.us</v>
      </c>
      <c r="I9222" t="s">
        <v>11357</v>
      </c>
      <c r="J9222" t="s">
        <v>11358</v>
      </c>
      <c r="K9222" t="s">
        <v>11361</v>
      </c>
      <c r="L9222" t="str">
        <f>CONCATENATE(G9222," ",K9222)</f>
        <v>United States Washington</v>
      </c>
      <c r="M9222" t="str">
        <f>IFERROR(VLOOKUP(L9222,'State(need_input)'!I$2:J$3992,2,FALSE),"")</f>
        <v>base.state_us_48</v>
      </c>
      <c r="O9222">
        <v>14026</v>
      </c>
      <c r="P9222">
        <v>1840019751</v>
      </c>
    </row>
    <row r="9223" spans="1:16">
      <c r="A9223" s="5" t="str">
        <f>CONCATENATE("rdx_city_",J9223,"_",B9223)</f>
        <v>rdx_city_USA_1408</v>
      </c>
      <c r="B9223">
        <f>IF(I9223=I9222,B9222+1,1)</f>
        <v>1408</v>
      </c>
      <c r="C9223" t="s">
        <v>12454</v>
      </c>
      <c r="D9223" t="s">
        <v>12454</v>
      </c>
      <c r="E9223">
        <v>42.4592</v>
      </c>
      <c r="F9223">
        <v>-83.1314</v>
      </c>
      <c r="G9223" t="s">
        <v>11356</v>
      </c>
      <c r="H9223" t="str">
        <f>IFERROR(VLOOKUP(I9223,'country(26mar)'!C$2:D$251,2,FALSE),"")</f>
        <v>base.us</v>
      </c>
      <c r="I9223" t="s">
        <v>11357</v>
      </c>
      <c r="J9223" t="s">
        <v>11358</v>
      </c>
      <c r="K9223" t="s">
        <v>11381</v>
      </c>
      <c r="L9223" t="str">
        <f>CONCATENATE(G9223," ",K9223)</f>
        <v>United States Michigan</v>
      </c>
      <c r="M9223" t="str">
        <f>IFERROR(VLOOKUP(L9223,'State(need_input)'!I$2:J$3992,2,FALSE),"")</f>
        <v>base.state_us_35</v>
      </c>
      <c r="O9223">
        <v>20070</v>
      </c>
      <c r="P9223">
        <v>1840002443</v>
      </c>
    </row>
    <row r="9224" spans="1:16">
      <c r="A9224" s="5" t="str">
        <f>CONCATENATE("rdx_city_",J9224,"_",B9224)</f>
        <v>rdx_city_USA_1409</v>
      </c>
      <c r="B9224">
        <f>IF(I9224=I9223,B9223+1,1)</f>
        <v>1409</v>
      </c>
      <c r="C9224" t="s">
        <v>12455</v>
      </c>
      <c r="D9224" t="s">
        <v>12455</v>
      </c>
      <c r="E9224">
        <v>39.5612</v>
      </c>
      <c r="F9224">
        <v>-119.1925</v>
      </c>
      <c r="G9224" t="s">
        <v>11356</v>
      </c>
      <c r="H9224" t="str">
        <f>IFERROR(VLOOKUP(I9224,'country(26mar)'!C$2:D$251,2,FALSE),"")</f>
        <v>base.us</v>
      </c>
      <c r="I9224" t="s">
        <v>11357</v>
      </c>
      <c r="J9224" t="s">
        <v>11358</v>
      </c>
      <c r="K9224" t="s">
        <v>11724</v>
      </c>
      <c r="L9224" t="str">
        <f>CONCATENATE(G9224," ",K9224)</f>
        <v>United States Nevada</v>
      </c>
      <c r="M9224" t="str">
        <f>IFERROR(VLOOKUP(L9224,'State(need_input)'!I$2:J$3992,2,FALSE),"")</f>
        <v>base.state_us_23</v>
      </c>
      <c r="O9224">
        <v>19464</v>
      </c>
      <c r="P9224">
        <v>1840020214</v>
      </c>
    </row>
    <row r="9225" spans="1:16">
      <c r="A9225" s="5" t="str">
        <f>CONCATENATE("rdx_city_",J9225,"_",B9225)</f>
        <v>rdx_city_USA_1410</v>
      </c>
      <c r="B9225">
        <f>IF(I9225=I9224,B9224+1,1)</f>
        <v>1410</v>
      </c>
      <c r="C9225" t="s">
        <v>12456</v>
      </c>
      <c r="D9225" t="s">
        <v>12456</v>
      </c>
      <c r="E9225">
        <v>31.6343</v>
      </c>
      <c r="F9225">
        <v>-91.5562</v>
      </c>
      <c r="G9225" t="s">
        <v>11356</v>
      </c>
      <c r="H9225" t="str">
        <f>IFERROR(VLOOKUP(I9225,'country(26mar)'!C$2:D$251,2,FALSE),"")</f>
        <v>base.us</v>
      </c>
      <c r="I9225" t="s">
        <v>11357</v>
      </c>
      <c r="J9225" t="s">
        <v>11358</v>
      </c>
      <c r="K9225" t="s">
        <v>11359</v>
      </c>
      <c r="L9225" t="str">
        <f>CONCATENATE(G9225," ",K9225)</f>
        <v>United States Louisiana</v>
      </c>
      <c r="M9225" t="str">
        <f>IFERROR(VLOOKUP(L9225,'State(need_input)'!I$2:J$3992,2,FALSE),"")</f>
        <v>base.state_us_19</v>
      </c>
      <c r="O9225">
        <v>5553</v>
      </c>
      <c r="P9225">
        <v>1840017075</v>
      </c>
    </row>
    <row r="9226" spans="1:16">
      <c r="A9226" s="5" t="str">
        <f>CONCATENATE("rdx_city_",J9226,"_",B9226)</f>
        <v>rdx_city_USA_1411</v>
      </c>
      <c r="B9226">
        <f>IF(I9226=I9225,B9225+1,1)</f>
        <v>1411</v>
      </c>
      <c r="C9226" t="s">
        <v>12457</v>
      </c>
      <c r="D9226" t="s">
        <v>12457</v>
      </c>
      <c r="E9226">
        <v>38.2197</v>
      </c>
      <c r="F9226">
        <v>-90.4095</v>
      </c>
      <c r="G9226" t="s">
        <v>11356</v>
      </c>
      <c r="H9226" t="str">
        <f>IFERROR(VLOOKUP(I9226,'country(26mar)'!C$2:D$251,2,FALSE),"")</f>
        <v>base.us</v>
      </c>
      <c r="I9226" t="s">
        <v>11357</v>
      </c>
      <c r="J9226" t="s">
        <v>11358</v>
      </c>
      <c r="K9226" t="s">
        <v>11495</v>
      </c>
      <c r="L9226" t="str">
        <f>CONCATENATE(G9226," ",K9226)</f>
        <v>United States Missouri</v>
      </c>
      <c r="M9226" t="str">
        <f>IFERROR(VLOOKUP(L9226,'State(need_input)'!I$2:J$3992,2,FALSE),"")</f>
        <v>base.state_us_38</v>
      </c>
      <c r="O9226">
        <v>12034</v>
      </c>
      <c r="P9226">
        <v>1840008652</v>
      </c>
    </row>
    <row r="9227" spans="1:16">
      <c r="A9227" s="5" t="str">
        <f>CONCATENATE("rdx_city_",J9227,"_",B9227)</f>
        <v>rdx_city_USA_1412</v>
      </c>
      <c r="B9227">
        <f>IF(I9227=I9226,B9226+1,1)</f>
        <v>1412</v>
      </c>
      <c r="C9227" t="s">
        <v>11129</v>
      </c>
      <c r="D9227" t="s">
        <v>11129</v>
      </c>
      <c r="E9227">
        <v>47.2328</v>
      </c>
      <c r="F9227">
        <v>-122.3517</v>
      </c>
      <c r="G9227" t="s">
        <v>11356</v>
      </c>
      <c r="H9227" t="str">
        <f>IFERROR(VLOOKUP(I9227,'country(26mar)'!C$2:D$251,2,FALSE),"")</f>
        <v>base.us</v>
      </c>
      <c r="I9227" t="s">
        <v>11357</v>
      </c>
      <c r="J9227" t="s">
        <v>11358</v>
      </c>
      <c r="K9227" t="s">
        <v>11361</v>
      </c>
      <c r="L9227" t="str">
        <f>CONCATENATE(G9227," ",K9227)</f>
        <v>United States Washington</v>
      </c>
      <c r="M9227" t="str">
        <f>IFERROR(VLOOKUP(L9227,'State(need_input)'!I$2:J$3992,2,FALSE),"")</f>
        <v>base.state_us_48</v>
      </c>
      <c r="O9227">
        <v>10154</v>
      </c>
      <c r="P9227">
        <v>1840019853</v>
      </c>
    </row>
    <row r="9228" spans="1:16">
      <c r="A9228" s="5" t="str">
        <f>CONCATENATE("rdx_city_",J9228,"_",B9228)</f>
        <v>rdx_city_USA_1413</v>
      </c>
      <c r="B9228">
        <f>IF(I9228=I9227,B9227+1,1)</f>
        <v>1413</v>
      </c>
      <c r="C9228" t="s">
        <v>12458</v>
      </c>
      <c r="D9228" t="s">
        <v>12458</v>
      </c>
      <c r="E9228">
        <v>34.3989</v>
      </c>
      <c r="F9228">
        <v>-118.9181</v>
      </c>
      <c r="G9228" t="s">
        <v>11356</v>
      </c>
      <c r="H9228" t="str">
        <f>IFERROR(VLOOKUP(I9228,'country(26mar)'!C$2:D$251,2,FALSE),"")</f>
        <v>base.us</v>
      </c>
      <c r="I9228" t="s">
        <v>11357</v>
      </c>
      <c r="J9228" t="s">
        <v>11358</v>
      </c>
      <c r="K9228" t="s">
        <v>11379</v>
      </c>
      <c r="L9228" t="str">
        <f>CONCATENATE(G9228," ",K9228)</f>
        <v>United States California</v>
      </c>
      <c r="M9228" t="str">
        <f>IFERROR(VLOOKUP(L9228,'State(need_input)'!I$2:J$3992,2,FALSE),"")</f>
        <v>base.state_us_5</v>
      </c>
      <c r="O9228">
        <v>15895</v>
      </c>
      <c r="P9228">
        <v>1840020471</v>
      </c>
    </row>
    <row r="9229" spans="1:16">
      <c r="A9229" s="5" t="str">
        <f>CONCATENATE("rdx_city_",J9229,"_",B9229)</f>
        <v>rdx_city_USA_1414</v>
      </c>
      <c r="B9229">
        <f>IF(I9229=I9228,B9228+1,1)</f>
        <v>1414</v>
      </c>
      <c r="C9229" t="s">
        <v>12459</v>
      </c>
      <c r="D9229" t="s">
        <v>12459</v>
      </c>
      <c r="E9229">
        <v>41.0467</v>
      </c>
      <c r="F9229">
        <v>-83.6379</v>
      </c>
      <c r="G9229" t="s">
        <v>11356</v>
      </c>
      <c r="H9229" t="str">
        <f>IFERROR(VLOOKUP(I9229,'country(26mar)'!C$2:D$251,2,FALSE),"")</f>
        <v>base.us</v>
      </c>
      <c r="I9229" t="s">
        <v>11357</v>
      </c>
      <c r="J9229" t="s">
        <v>11358</v>
      </c>
      <c r="K9229" t="s">
        <v>11373</v>
      </c>
      <c r="L9229" t="str">
        <f>CONCATENATE(G9229," ",K9229)</f>
        <v>United States Ohio</v>
      </c>
      <c r="M9229" t="str">
        <f>IFERROR(VLOOKUP(L9229,'State(need_input)'!I$2:J$3992,2,FALSE),"")</f>
        <v>base.state_us_30</v>
      </c>
      <c r="O9229">
        <v>48582</v>
      </c>
      <c r="P9229">
        <v>1840000886</v>
      </c>
    </row>
    <row r="9230" spans="1:16">
      <c r="A9230" s="5" t="str">
        <f>CONCATENATE("rdx_city_",J9230,"_",B9230)</f>
        <v>rdx_city_USA_1415</v>
      </c>
      <c r="B9230">
        <f>IF(I9230=I9229,B9229+1,1)</f>
        <v>1415</v>
      </c>
      <c r="C9230" t="s">
        <v>12460</v>
      </c>
      <c r="D9230" t="s">
        <v>12460</v>
      </c>
      <c r="E9230">
        <v>47.2308</v>
      </c>
      <c r="F9230">
        <v>-122.5157</v>
      </c>
      <c r="G9230" t="s">
        <v>11356</v>
      </c>
      <c r="H9230" t="str">
        <f>IFERROR(VLOOKUP(I9230,'country(26mar)'!C$2:D$251,2,FALSE),"")</f>
        <v>base.us</v>
      </c>
      <c r="I9230" t="s">
        <v>11357</v>
      </c>
      <c r="J9230" t="s">
        <v>11358</v>
      </c>
      <c r="K9230" t="s">
        <v>11361</v>
      </c>
      <c r="L9230" t="str">
        <f>CONCATENATE(G9230," ",K9230)</f>
        <v>United States Washington</v>
      </c>
      <c r="M9230" t="str">
        <f>IFERROR(VLOOKUP(L9230,'State(need_input)'!I$2:J$3992,2,FALSE),"")</f>
        <v>base.state_us_48</v>
      </c>
      <c r="O9230">
        <v>6794</v>
      </c>
      <c r="P9230">
        <v>1840019854</v>
      </c>
    </row>
    <row r="9231" spans="1:16">
      <c r="A9231" s="5" t="str">
        <f>CONCATENATE("rdx_city_",J9231,"_",B9231)</f>
        <v>rdx_city_USA_1416</v>
      </c>
      <c r="B9231">
        <f>IF(I9231=I9230,B9230+1,1)</f>
        <v>1416</v>
      </c>
      <c r="C9231" t="s">
        <v>12461</v>
      </c>
      <c r="D9231" t="s">
        <v>12461</v>
      </c>
      <c r="E9231">
        <v>36.8534</v>
      </c>
      <c r="F9231">
        <v>-120.4537</v>
      </c>
      <c r="G9231" t="s">
        <v>11356</v>
      </c>
      <c r="H9231" t="str">
        <f>IFERROR(VLOOKUP(I9231,'country(26mar)'!C$2:D$251,2,FALSE),"")</f>
        <v>base.us</v>
      </c>
      <c r="I9231" t="s">
        <v>11357</v>
      </c>
      <c r="J9231" t="s">
        <v>11358</v>
      </c>
      <c r="K9231" t="s">
        <v>11379</v>
      </c>
      <c r="L9231" t="str">
        <f>CONCATENATE(G9231," ",K9231)</f>
        <v>United States California</v>
      </c>
      <c r="M9231" t="str">
        <f>IFERROR(VLOOKUP(L9231,'State(need_input)'!I$2:J$3992,2,FALSE),"")</f>
        <v>base.state_us_5</v>
      </c>
      <c r="O9231">
        <v>8031</v>
      </c>
      <c r="P9231">
        <v>1840020317</v>
      </c>
    </row>
    <row r="9232" spans="1:16">
      <c r="A9232" s="5" t="str">
        <f>CONCATENATE("rdx_city_",J9232,"_",B9232)</f>
        <v>rdx_city_USA_1417</v>
      </c>
      <c r="B9232">
        <f>IF(I9232=I9231,B9231+1,1)</f>
        <v>1417</v>
      </c>
      <c r="C9232" t="s">
        <v>12462</v>
      </c>
      <c r="D9232" t="s">
        <v>12462</v>
      </c>
      <c r="E9232">
        <v>40.1564</v>
      </c>
      <c r="F9232">
        <v>-104.9494</v>
      </c>
      <c r="G9232" t="s">
        <v>11356</v>
      </c>
      <c r="H9232" t="str">
        <f>IFERROR(VLOOKUP(I9232,'country(26mar)'!C$2:D$251,2,FALSE),"")</f>
        <v>base.us</v>
      </c>
      <c r="I9232" t="s">
        <v>11357</v>
      </c>
      <c r="J9232" t="s">
        <v>11358</v>
      </c>
      <c r="K9232" t="s">
        <v>11396</v>
      </c>
      <c r="L9232" t="str">
        <f>CONCATENATE(G9232," ",K9232)</f>
        <v>United States Colorado</v>
      </c>
      <c r="M9232" t="str">
        <f>IFERROR(VLOOKUP(L9232,'State(need_input)'!I$2:J$3992,2,FALSE),"")</f>
        <v>base.state_us_6</v>
      </c>
      <c r="O9232">
        <v>29254</v>
      </c>
      <c r="P9232">
        <v>1840021363</v>
      </c>
    </row>
    <row r="9233" spans="1:16">
      <c r="A9233" s="5" t="str">
        <f>CONCATENATE("rdx_city_",J9233,"_",B9233)</f>
        <v>rdx_city_USA_1418</v>
      </c>
      <c r="B9233">
        <f>IF(I9233=I9232,B9232+1,1)</f>
        <v>1418</v>
      </c>
      <c r="C9233" t="s">
        <v>12463</v>
      </c>
      <c r="D9233" t="s">
        <v>12463</v>
      </c>
      <c r="E9233">
        <v>39.9589</v>
      </c>
      <c r="F9233">
        <v>-85.967</v>
      </c>
      <c r="G9233" t="s">
        <v>11356</v>
      </c>
      <c r="H9233" t="str">
        <f>IFERROR(VLOOKUP(I9233,'country(26mar)'!C$2:D$251,2,FALSE),"")</f>
        <v>base.us</v>
      </c>
      <c r="I9233" t="s">
        <v>11357</v>
      </c>
      <c r="J9233" t="s">
        <v>11358</v>
      </c>
      <c r="K9233" t="s">
        <v>11408</v>
      </c>
      <c r="L9233" t="str">
        <f>CONCATENATE(G9233," ",K9233)</f>
        <v>United States Indiana</v>
      </c>
      <c r="M9233" t="str">
        <f>IFERROR(VLOOKUP(L9233,'State(need_input)'!I$2:J$3992,2,FALSE),"")</f>
        <v>base.state_us_15</v>
      </c>
      <c r="O9233">
        <v>91832</v>
      </c>
      <c r="P9233">
        <v>1840010496</v>
      </c>
    </row>
    <row r="9234" spans="1:16">
      <c r="A9234" s="5" t="str">
        <f>CONCATENATE("rdx_city_",J9234,"_",B9234)</f>
        <v>rdx_city_USA_1419</v>
      </c>
      <c r="B9234">
        <f>IF(I9234=I9233,B9233+1,1)</f>
        <v>1419</v>
      </c>
      <c r="C9234" t="s">
        <v>12464</v>
      </c>
      <c r="D9234" t="s">
        <v>12464</v>
      </c>
      <c r="E9234">
        <v>42.9859</v>
      </c>
      <c r="F9234">
        <v>-89.4255</v>
      </c>
      <c r="G9234" t="s">
        <v>11356</v>
      </c>
      <c r="H9234" t="str">
        <f>IFERROR(VLOOKUP(I9234,'country(26mar)'!C$2:D$251,2,FALSE),"")</f>
        <v>base.us</v>
      </c>
      <c r="I9234" t="s">
        <v>11357</v>
      </c>
      <c r="J9234" t="s">
        <v>11358</v>
      </c>
      <c r="K9234" t="s">
        <v>11426</v>
      </c>
      <c r="L9234" t="str">
        <f>CONCATENATE(G9234," ",K9234)</f>
        <v>United States Wisconsin</v>
      </c>
      <c r="M9234" t="str">
        <f>IFERROR(VLOOKUP(L9234,'State(need_input)'!I$2:J$3992,2,FALSE),"")</f>
        <v>base.state_us_50</v>
      </c>
      <c r="O9234">
        <v>29485</v>
      </c>
      <c r="P9234">
        <v>1840002905</v>
      </c>
    </row>
    <row r="9235" spans="1:16">
      <c r="A9235" s="5" t="str">
        <f>CONCATENATE("rdx_city_",J9235,"_",B9235)</f>
        <v>rdx_city_USA_1420</v>
      </c>
      <c r="B9235">
        <f>IF(I9235=I9234,B9234+1,1)</f>
        <v>1420</v>
      </c>
      <c r="C9235" t="s">
        <v>12464</v>
      </c>
      <c r="D9235" t="s">
        <v>12464</v>
      </c>
      <c r="E9235">
        <v>42.5912</v>
      </c>
      <c r="F9235">
        <v>-71.8156</v>
      </c>
      <c r="G9235" t="s">
        <v>11356</v>
      </c>
      <c r="H9235" t="str">
        <f>IFERROR(VLOOKUP(I9235,'country(26mar)'!C$2:D$251,2,FALSE),"")</f>
        <v>base.us</v>
      </c>
      <c r="I9235" t="s">
        <v>11357</v>
      </c>
      <c r="J9235" t="s">
        <v>11358</v>
      </c>
      <c r="K9235" t="s">
        <v>11521</v>
      </c>
      <c r="L9235" t="str">
        <f>CONCATENATE(G9235," ",K9235)</f>
        <v>United States Massachusetts</v>
      </c>
      <c r="M9235" t="str">
        <f>IFERROR(VLOOKUP(L9235,'State(need_input)'!I$2:J$3992,2,FALSE),"")</f>
        <v>base.state_us_34</v>
      </c>
      <c r="O9235">
        <v>40793</v>
      </c>
      <c r="P9235">
        <v>1840000435</v>
      </c>
    </row>
    <row r="9236" spans="1:16">
      <c r="A9236" s="5" t="str">
        <f>CONCATENATE("rdx_city_",J9236,"_",B9236)</f>
        <v>rdx_city_USA_1421</v>
      </c>
      <c r="B9236">
        <f>IF(I9236=I9235,B9235+1,1)</f>
        <v>1421</v>
      </c>
      <c r="C9236" t="s">
        <v>12465</v>
      </c>
      <c r="D9236" t="s">
        <v>12465</v>
      </c>
      <c r="E9236">
        <v>31.7135</v>
      </c>
      <c r="F9236">
        <v>-83.2515</v>
      </c>
      <c r="G9236" t="s">
        <v>11356</v>
      </c>
      <c r="H9236" t="str">
        <f>IFERROR(VLOOKUP(I9236,'country(26mar)'!C$2:D$251,2,FALSE),"")</f>
        <v>base.us</v>
      </c>
      <c r="I9236" t="s">
        <v>11357</v>
      </c>
      <c r="J9236" t="s">
        <v>11358</v>
      </c>
      <c r="K9236" t="s">
        <v>4020</v>
      </c>
      <c r="L9236" t="str">
        <f>CONCATENATE(G9236," ",K9236)</f>
        <v>United States Georgia</v>
      </c>
      <c r="M9236" t="str">
        <f>IFERROR(VLOOKUP(L9236,'State(need_input)'!I$2:J$3992,2,FALSE),"")</f>
        <v>base.state_us_11</v>
      </c>
      <c r="O9236">
        <v>11211</v>
      </c>
      <c r="P9236">
        <v>1840013855</v>
      </c>
    </row>
    <row r="9237" spans="1:16">
      <c r="A9237" s="5" t="str">
        <f>CONCATENATE("rdx_city_",J9237,"_",B9237)</f>
        <v>rdx_city_USA_1422</v>
      </c>
      <c r="B9237">
        <f>IF(I9237=I9236,B9236+1,1)</f>
        <v>1422</v>
      </c>
      <c r="C9237" t="s">
        <v>12466</v>
      </c>
      <c r="D9237" t="s">
        <v>12466</v>
      </c>
      <c r="E9237">
        <v>29.4711</v>
      </c>
      <c r="F9237">
        <v>-81.13</v>
      </c>
      <c r="G9237" t="s">
        <v>11356</v>
      </c>
      <c r="H9237" t="str">
        <f>IFERROR(VLOOKUP(I9237,'country(26mar)'!C$2:D$251,2,FALSE),"")</f>
        <v>base.us</v>
      </c>
      <c r="I9237" t="s">
        <v>11357</v>
      </c>
      <c r="J9237" t="s">
        <v>11358</v>
      </c>
      <c r="K9237" t="s">
        <v>11435</v>
      </c>
      <c r="L9237" t="str">
        <f>CONCATENATE(G9237," ",K9237)</f>
        <v>United States Florida</v>
      </c>
      <c r="M9237" t="str">
        <f>IFERROR(VLOOKUP(L9237,'State(need_input)'!I$2:J$3992,2,FALSE),"")</f>
        <v>base.state_us_10</v>
      </c>
      <c r="O9237">
        <v>5068</v>
      </c>
      <c r="P9237">
        <v>1840014035</v>
      </c>
    </row>
    <row r="9238" spans="1:16">
      <c r="A9238" s="5" t="str">
        <f>CONCATENATE("rdx_city_",J9238,"_",B9238)</f>
        <v>rdx_city_USA_1423</v>
      </c>
      <c r="B9238">
        <f>IF(I9238=I9237,B9237+1,1)</f>
        <v>1423</v>
      </c>
      <c r="C9238" t="s">
        <v>12467</v>
      </c>
      <c r="D9238" t="s">
        <v>12467</v>
      </c>
      <c r="E9238">
        <v>35.1872</v>
      </c>
      <c r="F9238">
        <v>-111.6195</v>
      </c>
      <c r="G9238" t="s">
        <v>11356</v>
      </c>
      <c r="H9238" t="str">
        <f>IFERROR(VLOOKUP(I9238,'country(26mar)'!C$2:D$251,2,FALSE),"")</f>
        <v>base.us</v>
      </c>
      <c r="I9238" t="s">
        <v>11357</v>
      </c>
      <c r="J9238" t="s">
        <v>11358</v>
      </c>
      <c r="K9238" t="s">
        <v>11476</v>
      </c>
      <c r="L9238" t="str">
        <f>CONCATENATE(G9238," ",K9238)</f>
        <v>United States Arizona</v>
      </c>
      <c r="M9238" t="str">
        <f>IFERROR(VLOOKUP(L9238,'State(need_input)'!I$2:J$3992,2,FALSE),"")</f>
        <v>base.state_us_3</v>
      </c>
      <c r="O9238">
        <v>78628</v>
      </c>
      <c r="P9238">
        <v>1840020335</v>
      </c>
    </row>
    <row r="9239" spans="1:16">
      <c r="A9239" s="5" t="str">
        <f>CONCATENATE("rdx_city_",J9239,"_",B9239)</f>
        <v>rdx_city_USA_1424</v>
      </c>
      <c r="B9239">
        <f>IF(I9239=I9238,B9238+1,1)</f>
        <v>1424</v>
      </c>
      <c r="C9239" t="s">
        <v>12468</v>
      </c>
      <c r="D9239" t="s">
        <v>12468</v>
      </c>
      <c r="E9239">
        <v>42.0991</v>
      </c>
      <c r="F9239">
        <v>-83.2716</v>
      </c>
      <c r="G9239" t="s">
        <v>11356</v>
      </c>
      <c r="H9239" t="str">
        <f>IFERROR(VLOOKUP(I9239,'country(26mar)'!C$2:D$251,2,FALSE),"")</f>
        <v>base.us</v>
      </c>
      <c r="I9239" t="s">
        <v>11357</v>
      </c>
      <c r="J9239" t="s">
        <v>11358</v>
      </c>
      <c r="K9239" t="s">
        <v>11381</v>
      </c>
      <c r="L9239" t="str">
        <f>CONCATENATE(G9239," ",K9239)</f>
        <v>United States Michigan</v>
      </c>
      <c r="M9239" t="str">
        <f>IFERROR(VLOOKUP(L9239,'State(need_input)'!I$2:J$3992,2,FALSE),"")</f>
        <v>base.state_us_35</v>
      </c>
      <c r="O9239">
        <v>9955</v>
      </c>
      <c r="P9239">
        <v>1840003973</v>
      </c>
    </row>
    <row r="9240" spans="1:16">
      <c r="A9240" s="5" t="str">
        <f>CONCATENATE("rdx_city_",J9240,"_",B9240)</f>
        <v>rdx_city_USA_1425</v>
      </c>
      <c r="B9240">
        <f>IF(I9240=I9239,B9239+1,1)</f>
        <v>1425</v>
      </c>
      <c r="C9240" t="s">
        <v>12469</v>
      </c>
      <c r="D9240" t="s">
        <v>12469</v>
      </c>
      <c r="E9240">
        <v>38.521</v>
      </c>
      <c r="F9240">
        <v>-82.7194</v>
      </c>
      <c r="G9240" t="s">
        <v>11356</v>
      </c>
      <c r="H9240" t="str">
        <f>IFERROR(VLOOKUP(I9240,'country(26mar)'!C$2:D$251,2,FALSE),"")</f>
        <v>base.us</v>
      </c>
      <c r="I9240" t="s">
        <v>11357</v>
      </c>
      <c r="J9240" t="s">
        <v>11358</v>
      </c>
      <c r="K9240" t="s">
        <v>11409</v>
      </c>
      <c r="L9240" t="str">
        <f>CONCATENATE(G9240," ",K9240)</f>
        <v>United States Kentucky</v>
      </c>
      <c r="M9240" t="str">
        <f>IFERROR(VLOOKUP(L9240,'State(need_input)'!I$2:J$3992,2,FALSE),"")</f>
        <v>base.state_us_18</v>
      </c>
      <c r="O9240">
        <v>7177</v>
      </c>
      <c r="P9240">
        <v>1840013182</v>
      </c>
    </row>
    <row r="9241" spans="1:16">
      <c r="A9241" s="5" t="str">
        <f>CONCATENATE("rdx_city_",J9241,"_",B9241)</f>
        <v>rdx_city_USA_1426</v>
      </c>
      <c r="B9241">
        <f>IF(I9241=I9240,B9240+1,1)</f>
        <v>1426</v>
      </c>
      <c r="C9241" t="s">
        <v>12470</v>
      </c>
      <c r="D9241" t="s">
        <v>12470</v>
      </c>
      <c r="E9241">
        <v>35.4316</v>
      </c>
      <c r="F9241">
        <v>-82.504</v>
      </c>
      <c r="G9241" t="s">
        <v>11356</v>
      </c>
      <c r="H9241" t="str">
        <f>IFERROR(VLOOKUP(I9241,'country(26mar)'!C$2:D$251,2,FALSE),"")</f>
        <v>base.us</v>
      </c>
      <c r="I9241" t="s">
        <v>11357</v>
      </c>
      <c r="J9241" t="s">
        <v>11358</v>
      </c>
      <c r="K9241" t="s">
        <v>11362</v>
      </c>
      <c r="L9241" t="str">
        <f>CONCATENATE(G9241," ",K9241)</f>
        <v>United States North Carolina</v>
      </c>
      <c r="M9241" t="str">
        <f>IFERROR(VLOOKUP(L9241,'State(need_input)'!I$2:J$3992,2,FALSE),"")</f>
        <v>base.state_us_28</v>
      </c>
      <c r="O9241">
        <v>8233</v>
      </c>
      <c r="P9241">
        <v>1840016371</v>
      </c>
    </row>
    <row r="9242" spans="1:16">
      <c r="A9242" s="5" t="str">
        <f>CONCATENATE("rdx_city_",J9242,"_",B9242)</f>
        <v>rdx_city_USA_1427</v>
      </c>
      <c r="B9242">
        <f>IF(I9242=I9241,B9241+1,1)</f>
        <v>1427</v>
      </c>
      <c r="C9242" t="s">
        <v>12471</v>
      </c>
      <c r="D9242" t="s">
        <v>12471</v>
      </c>
      <c r="E9242">
        <v>43.0236</v>
      </c>
      <c r="F9242">
        <v>-83.6922</v>
      </c>
      <c r="G9242" t="s">
        <v>11356</v>
      </c>
      <c r="H9242" t="str">
        <f>IFERROR(VLOOKUP(I9242,'country(26mar)'!C$2:D$251,2,FALSE),"")</f>
        <v>base.us</v>
      </c>
      <c r="I9242" t="s">
        <v>11357</v>
      </c>
      <c r="J9242" t="s">
        <v>11358</v>
      </c>
      <c r="K9242" t="s">
        <v>11381</v>
      </c>
      <c r="L9242" t="str">
        <f>CONCATENATE(G9242," ",K9242)</f>
        <v>United States Michigan</v>
      </c>
      <c r="M9242" t="str">
        <f>IFERROR(VLOOKUP(L9242,'State(need_input)'!I$2:J$3992,2,FALSE),"")</f>
        <v>base.state_us_35</v>
      </c>
      <c r="O9242">
        <v>335354</v>
      </c>
      <c r="P9242">
        <v>1840002949</v>
      </c>
    </row>
    <row r="9243" spans="1:16">
      <c r="A9243" s="5" t="str">
        <f>CONCATENATE("rdx_city_",J9243,"_",B9243)</f>
        <v>rdx_city_USA_1428</v>
      </c>
      <c r="B9243">
        <f>IF(I9243=I9242,B9242+1,1)</f>
        <v>1428</v>
      </c>
      <c r="C9243" t="s">
        <v>12472</v>
      </c>
      <c r="D9243" t="s">
        <v>12472</v>
      </c>
      <c r="E9243">
        <v>40.7226</v>
      </c>
      <c r="F9243">
        <v>-73.7029</v>
      </c>
      <c r="G9243" t="s">
        <v>11356</v>
      </c>
      <c r="H9243" t="str">
        <f>IFERROR(VLOOKUP(I9243,'country(26mar)'!C$2:D$251,2,FALSE),"")</f>
        <v>base.us</v>
      </c>
      <c r="I9243" t="s">
        <v>11357</v>
      </c>
      <c r="J9243" t="s">
        <v>11358</v>
      </c>
      <c r="K9243" t="s">
        <v>11385</v>
      </c>
      <c r="L9243" t="str">
        <f>CONCATENATE(G9243," ",K9243)</f>
        <v>United States New York</v>
      </c>
      <c r="M9243" t="str">
        <f>IFERROR(VLOOKUP(L9243,'State(need_input)'!I$2:J$3992,2,FALSE),"")</f>
        <v>base.state_us_27</v>
      </c>
      <c r="O9243">
        <v>16103</v>
      </c>
      <c r="P9243">
        <v>1840005286</v>
      </c>
    </row>
    <row r="9244" spans="1:16">
      <c r="A9244" s="5" t="str">
        <f>CONCATENATE("rdx_city_",J9244,"_",B9244)</f>
        <v>rdx_city_USA_1429</v>
      </c>
      <c r="B9244">
        <f>IF(I9244=I9243,B9243+1,1)</f>
        <v>1429</v>
      </c>
      <c r="C9244" t="s">
        <v>5152</v>
      </c>
      <c r="D9244" t="s">
        <v>5152</v>
      </c>
      <c r="E9244">
        <v>38.3835</v>
      </c>
      <c r="F9244">
        <v>-105.1114</v>
      </c>
      <c r="G9244" t="s">
        <v>11356</v>
      </c>
      <c r="H9244" t="str">
        <f>IFERROR(VLOOKUP(I9244,'country(26mar)'!C$2:D$251,2,FALSE),"")</f>
        <v>base.us</v>
      </c>
      <c r="I9244" t="s">
        <v>11357</v>
      </c>
      <c r="J9244" t="s">
        <v>11358</v>
      </c>
      <c r="K9244" t="s">
        <v>11396</v>
      </c>
      <c r="L9244" t="str">
        <f>CONCATENATE(G9244," ",K9244)</f>
        <v>United States Colorado</v>
      </c>
      <c r="M9244" t="str">
        <f>IFERROR(VLOOKUP(L9244,'State(need_input)'!I$2:J$3992,2,FALSE),"")</f>
        <v>base.state_us_6</v>
      </c>
      <c r="O9244">
        <v>7376</v>
      </c>
      <c r="P9244">
        <v>1840020250</v>
      </c>
    </row>
    <row r="9245" spans="1:16">
      <c r="A9245" s="5" t="str">
        <f>CONCATENATE("rdx_city_",J9245,"_",B9245)</f>
        <v>rdx_city_USA_1430</v>
      </c>
      <c r="B9245">
        <f>IF(I9245=I9244,B9244+1,1)</f>
        <v>1430</v>
      </c>
      <c r="C9245" t="s">
        <v>5152</v>
      </c>
      <c r="D9245" t="s">
        <v>5152</v>
      </c>
      <c r="E9245">
        <v>34.83</v>
      </c>
      <c r="F9245">
        <v>-87.6658</v>
      </c>
      <c r="G9245" t="s">
        <v>11356</v>
      </c>
      <c r="H9245" t="str">
        <f>IFERROR(VLOOKUP(I9245,'country(26mar)'!C$2:D$251,2,FALSE),"")</f>
        <v>base.us</v>
      </c>
      <c r="I9245" t="s">
        <v>11357</v>
      </c>
      <c r="J9245" t="s">
        <v>11358</v>
      </c>
      <c r="K9245" t="s">
        <v>11389</v>
      </c>
      <c r="L9245" t="str">
        <f>CONCATENATE(G9245," ",K9245)</f>
        <v>United States Alabama</v>
      </c>
      <c r="M9245" t="str">
        <f>IFERROR(VLOOKUP(L9245,'State(need_input)'!I$2:J$3992,2,FALSE),"")</f>
        <v>base.state_us_1</v>
      </c>
      <c r="O9245">
        <v>78112</v>
      </c>
      <c r="P9245">
        <v>1840002083</v>
      </c>
    </row>
    <row r="9246" spans="1:16">
      <c r="A9246" s="5" t="str">
        <f>CONCATENATE("rdx_city_",J9246,"_",B9246)</f>
        <v>rdx_city_USA_1431</v>
      </c>
      <c r="B9246">
        <f>IF(I9246=I9245,B9245+1,1)</f>
        <v>1431</v>
      </c>
      <c r="C9246" t="s">
        <v>5152</v>
      </c>
      <c r="D9246" t="s">
        <v>5152</v>
      </c>
      <c r="E9246">
        <v>33.059</v>
      </c>
      <c r="F9246">
        <v>-111.4209</v>
      </c>
      <c r="G9246" t="s">
        <v>11356</v>
      </c>
      <c r="H9246" t="str">
        <f>IFERROR(VLOOKUP(I9246,'country(26mar)'!C$2:D$251,2,FALSE),"")</f>
        <v>base.us</v>
      </c>
      <c r="I9246" t="s">
        <v>11357</v>
      </c>
      <c r="J9246" t="s">
        <v>11358</v>
      </c>
      <c r="K9246" t="s">
        <v>11476</v>
      </c>
      <c r="L9246" t="str">
        <f>CONCATENATE(G9246," ",K9246)</f>
        <v>United States Arizona</v>
      </c>
      <c r="M9246" t="str">
        <f>IFERROR(VLOOKUP(L9246,'State(need_input)'!I$2:J$3992,2,FALSE),"")</f>
        <v>base.state_us_3</v>
      </c>
      <c r="O9246">
        <v>16935</v>
      </c>
      <c r="P9246">
        <v>1840021999</v>
      </c>
    </row>
    <row r="9247" spans="1:16">
      <c r="A9247" s="5" t="str">
        <f>CONCATENATE("rdx_city_",J9247,"_",B9247)</f>
        <v>rdx_city_USA_1432</v>
      </c>
      <c r="B9247">
        <f>IF(I9247=I9246,B9246+1,1)</f>
        <v>1432</v>
      </c>
      <c r="C9247" t="s">
        <v>5152</v>
      </c>
      <c r="D9247" t="s">
        <v>5152</v>
      </c>
      <c r="E9247">
        <v>34.1785</v>
      </c>
      <c r="F9247">
        <v>-79.7857</v>
      </c>
      <c r="G9247" t="s">
        <v>11356</v>
      </c>
      <c r="H9247" t="str">
        <f>IFERROR(VLOOKUP(I9247,'country(26mar)'!C$2:D$251,2,FALSE),"")</f>
        <v>base.us</v>
      </c>
      <c r="I9247" t="s">
        <v>11357</v>
      </c>
      <c r="J9247" t="s">
        <v>11358</v>
      </c>
      <c r="K9247" t="s">
        <v>11360</v>
      </c>
      <c r="L9247" t="str">
        <f>CONCATENATE(G9247," ",K9247)</f>
        <v>United States South Carolina</v>
      </c>
      <c r="M9247" t="str">
        <f>IFERROR(VLOOKUP(L9247,'State(need_input)'!I$2:J$3992,2,FALSE),"")</f>
        <v>base.state_us_41</v>
      </c>
      <c r="O9247">
        <v>91311</v>
      </c>
      <c r="P9247">
        <v>1840013643</v>
      </c>
    </row>
    <row r="9248" spans="1:16">
      <c r="A9248" s="5" t="str">
        <f>CONCATENATE("rdx_city_",J9248,"_",B9248)</f>
        <v>rdx_city_USA_1433</v>
      </c>
      <c r="B9248">
        <f>IF(I9248=I9247,B9247+1,1)</f>
        <v>1433</v>
      </c>
      <c r="C9248" t="s">
        <v>5152</v>
      </c>
      <c r="D9248" t="s">
        <v>5152</v>
      </c>
      <c r="E9248">
        <v>38.99</v>
      </c>
      <c r="F9248">
        <v>-84.647</v>
      </c>
      <c r="G9248" t="s">
        <v>11356</v>
      </c>
      <c r="H9248" t="str">
        <f>IFERROR(VLOOKUP(I9248,'country(26mar)'!C$2:D$251,2,FALSE),"")</f>
        <v>base.us</v>
      </c>
      <c r="I9248" t="s">
        <v>11357</v>
      </c>
      <c r="J9248" t="s">
        <v>11358</v>
      </c>
      <c r="K9248" t="s">
        <v>11409</v>
      </c>
      <c r="L9248" t="str">
        <f>CONCATENATE(G9248," ",K9248)</f>
        <v>United States Kentucky</v>
      </c>
      <c r="M9248" t="str">
        <f>IFERROR(VLOOKUP(L9248,'State(need_input)'!I$2:J$3992,2,FALSE),"")</f>
        <v>base.state_us_18</v>
      </c>
      <c r="O9248">
        <v>32305</v>
      </c>
      <c r="P9248">
        <v>1840013161</v>
      </c>
    </row>
    <row r="9249" spans="1:16">
      <c r="A9249" s="5" t="str">
        <f>CONCATENATE("rdx_city_",J9249,"_",B9249)</f>
        <v>rdx_city_USA_1434</v>
      </c>
      <c r="B9249">
        <f>IF(I9249=I9248,B9248+1,1)</f>
        <v>1434</v>
      </c>
      <c r="C9249" t="s">
        <v>5152</v>
      </c>
      <c r="D9249" t="s">
        <v>5152</v>
      </c>
      <c r="E9249">
        <v>43.9912</v>
      </c>
      <c r="F9249">
        <v>-124.1061</v>
      </c>
      <c r="G9249" t="s">
        <v>11356</v>
      </c>
      <c r="H9249" t="str">
        <f>IFERROR(VLOOKUP(I9249,'country(26mar)'!C$2:D$251,2,FALSE),"")</f>
        <v>base.us</v>
      </c>
      <c r="I9249" t="s">
        <v>11357</v>
      </c>
      <c r="J9249" t="s">
        <v>11358</v>
      </c>
      <c r="K9249" t="s">
        <v>11397</v>
      </c>
      <c r="L9249" t="str">
        <f>CONCATENATE(G9249," ",K9249)</f>
        <v>United States Oregon</v>
      </c>
      <c r="M9249" t="str">
        <f>IFERROR(VLOOKUP(L9249,'State(need_input)'!I$2:J$3992,2,FALSE),"")</f>
        <v>base.state_us_32</v>
      </c>
      <c r="O9249">
        <v>10755</v>
      </c>
      <c r="P9249">
        <v>1840020008</v>
      </c>
    </row>
    <row r="9250" spans="1:16">
      <c r="A9250" s="5" t="str">
        <f>CONCATENATE("rdx_city_",J9250,"_",B9250)</f>
        <v>rdx_city_USA_1435</v>
      </c>
      <c r="B9250">
        <f>IF(I9250=I9249,B9249+1,1)</f>
        <v>1435</v>
      </c>
      <c r="C9250" t="s">
        <v>12473</v>
      </c>
      <c r="D9250" t="s">
        <v>12473</v>
      </c>
      <c r="E9250">
        <v>29.14</v>
      </c>
      <c r="F9250">
        <v>-98.163</v>
      </c>
      <c r="G9250" t="s">
        <v>11356</v>
      </c>
      <c r="H9250" t="str">
        <f>IFERROR(VLOOKUP(I9250,'country(26mar)'!C$2:D$251,2,FALSE),"")</f>
        <v>base.us</v>
      </c>
      <c r="I9250" t="s">
        <v>11357</v>
      </c>
      <c r="J9250" t="s">
        <v>11358</v>
      </c>
      <c r="K9250" t="s">
        <v>11365</v>
      </c>
      <c r="L9250" t="str">
        <f>CONCATENATE(G9250," ",K9250)</f>
        <v>United States Texas</v>
      </c>
      <c r="M9250" t="str">
        <f>IFERROR(VLOOKUP(L9250,'State(need_input)'!I$2:J$3992,2,FALSE),"")</f>
        <v>base.state_us_44</v>
      </c>
      <c r="O9250">
        <v>7126</v>
      </c>
      <c r="P9250">
        <v>1840020981</v>
      </c>
    </row>
    <row r="9251" spans="1:16">
      <c r="A9251" s="5" t="str">
        <f>CONCATENATE("rdx_city_",J9251,"_",B9251)</f>
        <v>rdx_city_USA_1436</v>
      </c>
      <c r="B9251">
        <f>IF(I9251=I9250,B9250+1,1)</f>
        <v>1436</v>
      </c>
      <c r="C9251" t="s">
        <v>12474</v>
      </c>
      <c r="D9251" t="s">
        <v>12474</v>
      </c>
      <c r="E9251">
        <v>40.7772</v>
      </c>
      <c r="F9251">
        <v>-74.3953</v>
      </c>
      <c r="G9251" t="s">
        <v>11356</v>
      </c>
      <c r="H9251" t="str">
        <f>IFERROR(VLOOKUP(I9251,'country(26mar)'!C$2:D$251,2,FALSE),"")</f>
        <v>base.us</v>
      </c>
      <c r="I9251" t="s">
        <v>11357</v>
      </c>
      <c r="J9251" t="s">
        <v>11358</v>
      </c>
      <c r="K9251" t="s">
        <v>11370</v>
      </c>
      <c r="L9251" t="str">
        <f>CONCATENATE(G9251," ",K9251)</f>
        <v>United States New Jersey</v>
      </c>
      <c r="M9251" t="str">
        <f>IFERROR(VLOOKUP(L9251,'State(need_input)'!I$2:J$3992,2,FALSE),"")</f>
        <v>base.state_us_25</v>
      </c>
      <c r="O9251">
        <v>11765</v>
      </c>
      <c r="P9251">
        <v>1840003582</v>
      </c>
    </row>
    <row r="9252" spans="1:16">
      <c r="A9252" s="5" t="str">
        <f>CONCATENATE("rdx_city_",J9252,"_",B9252)</f>
        <v>rdx_city_USA_1437</v>
      </c>
      <c r="B9252">
        <f>IF(I9252=I9251,B9251+1,1)</f>
        <v>1437</v>
      </c>
      <c r="C9252" t="s">
        <v>12475</v>
      </c>
      <c r="D9252" t="s">
        <v>12475</v>
      </c>
      <c r="E9252">
        <v>25.4418</v>
      </c>
      <c r="F9252">
        <v>-80.4685</v>
      </c>
      <c r="G9252" t="s">
        <v>11356</v>
      </c>
      <c r="H9252" t="str">
        <f>IFERROR(VLOOKUP(I9252,'country(26mar)'!C$2:D$251,2,FALSE),"")</f>
        <v>base.us</v>
      </c>
      <c r="I9252" t="s">
        <v>11357</v>
      </c>
      <c r="J9252" t="s">
        <v>11358</v>
      </c>
      <c r="K9252" t="s">
        <v>11435</v>
      </c>
      <c r="L9252" t="str">
        <f>CONCATENATE(G9252," ",K9252)</f>
        <v>United States Florida</v>
      </c>
      <c r="M9252" t="str">
        <f>IFERROR(VLOOKUP(L9252,'State(need_input)'!I$2:J$3992,2,FALSE),"")</f>
        <v>base.state_us_10</v>
      </c>
      <c r="O9252">
        <v>12155</v>
      </c>
      <c r="P9252">
        <v>1840014250</v>
      </c>
    </row>
    <row r="9253" spans="1:16">
      <c r="A9253" s="5" t="str">
        <f>CONCATENATE("rdx_city_",J9253,"_",B9253)</f>
        <v>rdx_city_USA_1438</v>
      </c>
      <c r="B9253">
        <f>IF(I9253=I9252,B9252+1,1)</f>
        <v>1438</v>
      </c>
      <c r="C9253" t="s">
        <v>12476</v>
      </c>
      <c r="D9253" t="s">
        <v>12476</v>
      </c>
      <c r="E9253">
        <v>38.7996</v>
      </c>
      <c r="F9253">
        <v>-90.3269</v>
      </c>
      <c r="G9253" t="s">
        <v>11356</v>
      </c>
      <c r="H9253" t="str">
        <f>IFERROR(VLOOKUP(I9253,'country(26mar)'!C$2:D$251,2,FALSE),"")</f>
        <v>base.us</v>
      </c>
      <c r="I9253" t="s">
        <v>11357</v>
      </c>
      <c r="J9253" t="s">
        <v>11358</v>
      </c>
      <c r="K9253" t="s">
        <v>11495</v>
      </c>
      <c r="L9253" t="str">
        <f>CONCATENATE(G9253," ",K9253)</f>
        <v>United States Missouri</v>
      </c>
      <c r="M9253" t="str">
        <f>IFERROR(VLOOKUP(L9253,'State(need_input)'!I$2:J$3992,2,FALSE),"")</f>
        <v>base.state_us_38</v>
      </c>
      <c r="O9253">
        <v>51443</v>
      </c>
      <c r="P9253">
        <v>1840008586</v>
      </c>
    </row>
    <row r="9254" spans="1:16">
      <c r="A9254" s="5" t="str">
        <f>CONCATENATE("rdx_city_",J9254,"_",B9254)</f>
        <v>rdx_city_USA_1439</v>
      </c>
      <c r="B9254">
        <f>IF(I9254=I9253,B9253+1,1)</f>
        <v>1439</v>
      </c>
      <c r="C9254" t="s">
        <v>12477</v>
      </c>
      <c r="D9254" t="s">
        <v>12477</v>
      </c>
      <c r="E9254">
        <v>41.5391</v>
      </c>
      <c r="F9254">
        <v>-87.6857</v>
      </c>
      <c r="G9254" t="s">
        <v>11356</v>
      </c>
      <c r="H9254" t="str">
        <f>IFERROR(VLOOKUP(I9254,'country(26mar)'!C$2:D$251,2,FALSE),"")</f>
        <v>base.us</v>
      </c>
      <c r="I9254" t="s">
        <v>11357</v>
      </c>
      <c r="J9254" t="s">
        <v>11358</v>
      </c>
      <c r="K9254" t="s">
        <v>11376</v>
      </c>
      <c r="L9254" t="str">
        <f>CONCATENATE(G9254," ",K9254)</f>
        <v>United States Illinois</v>
      </c>
      <c r="M9254" t="str">
        <f>IFERROR(VLOOKUP(L9254,'State(need_input)'!I$2:J$3992,2,FALSE),"")</f>
        <v>base.state_us_14</v>
      </c>
      <c r="O9254">
        <v>9332</v>
      </c>
      <c r="P9254">
        <v>1840011274</v>
      </c>
    </row>
    <row r="9255" spans="1:16">
      <c r="A9255" s="5" t="str">
        <f>CONCATENATE("rdx_city_",J9255,"_",B9255)</f>
        <v>rdx_city_USA_1440</v>
      </c>
      <c r="B9255">
        <f>IF(I9255=I9254,B9254+1,1)</f>
        <v>1440</v>
      </c>
      <c r="C9255" t="s">
        <v>12478</v>
      </c>
      <c r="D9255" t="s">
        <v>12478</v>
      </c>
      <c r="E9255">
        <v>33.0344</v>
      </c>
      <c r="F9255">
        <v>-97.1147</v>
      </c>
      <c r="G9255" t="s">
        <v>11356</v>
      </c>
      <c r="H9255" t="str">
        <f>IFERROR(VLOOKUP(I9255,'country(26mar)'!C$2:D$251,2,FALSE),"")</f>
        <v>base.us</v>
      </c>
      <c r="I9255" t="s">
        <v>11357</v>
      </c>
      <c r="J9255" t="s">
        <v>11358</v>
      </c>
      <c r="K9255" t="s">
        <v>11365</v>
      </c>
      <c r="L9255" t="str">
        <f>CONCATENATE(G9255," ",K9255)</f>
        <v>United States Texas</v>
      </c>
      <c r="M9255" t="str">
        <f>IFERROR(VLOOKUP(L9255,'State(need_input)'!I$2:J$3992,2,FALSE),"")</f>
        <v>base.state_us_44</v>
      </c>
      <c r="O9255">
        <v>76681</v>
      </c>
      <c r="P9255">
        <v>1840022010</v>
      </c>
    </row>
    <row r="9256" spans="1:16">
      <c r="A9256" s="5" t="str">
        <f>CONCATENATE("rdx_city_",J9256,"_",B9256)</f>
        <v>rdx_city_USA_1441</v>
      </c>
      <c r="B9256">
        <f>IF(I9256=I9255,B9255+1,1)</f>
        <v>1441</v>
      </c>
      <c r="C9256" t="s">
        <v>12479</v>
      </c>
      <c r="D9256" t="s">
        <v>12479</v>
      </c>
      <c r="E9256">
        <v>34.1712</v>
      </c>
      <c r="F9256">
        <v>-83.9141</v>
      </c>
      <c r="G9256" t="s">
        <v>11356</v>
      </c>
      <c r="H9256" t="str">
        <f>IFERROR(VLOOKUP(I9256,'country(26mar)'!C$2:D$251,2,FALSE),"")</f>
        <v>base.us</v>
      </c>
      <c r="I9256" t="s">
        <v>11357</v>
      </c>
      <c r="J9256" t="s">
        <v>11358</v>
      </c>
      <c r="K9256" t="s">
        <v>4020</v>
      </c>
      <c r="L9256" t="str">
        <f>CONCATENATE(G9256," ",K9256)</f>
        <v>United States Georgia</v>
      </c>
      <c r="M9256" t="str">
        <f>IFERROR(VLOOKUP(L9256,'State(need_input)'!I$2:J$3992,2,FALSE),"")</f>
        <v>base.state_us_11</v>
      </c>
      <c r="O9256">
        <v>7477</v>
      </c>
      <c r="P9256">
        <v>1840013611</v>
      </c>
    </row>
    <row r="9257" spans="1:16">
      <c r="A9257" s="5" t="str">
        <f>CONCATENATE("rdx_city_",J9257,"_",B9257)</f>
        <v>rdx_city_USA_1442</v>
      </c>
      <c r="B9257">
        <f>IF(I9257=I9256,B9256+1,1)</f>
        <v>1442</v>
      </c>
      <c r="C9257" t="s">
        <v>12480</v>
      </c>
      <c r="D9257" t="s">
        <v>12480</v>
      </c>
      <c r="E9257">
        <v>32.3359</v>
      </c>
      <c r="F9257">
        <v>-90.0802</v>
      </c>
      <c r="G9257" t="s">
        <v>11356</v>
      </c>
      <c r="H9257" t="str">
        <f>IFERROR(VLOOKUP(I9257,'country(26mar)'!C$2:D$251,2,FALSE),"")</f>
        <v>base.us</v>
      </c>
      <c r="I9257" t="s">
        <v>11357</v>
      </c>
      <c r="J9257" t="s">
        <v>11358</v>
      </c>
      <c r="K9257" t="s">
        <v>11452</v>
      </c>
      <c r="L9257" t="str">
        <f>CONCATENATE(G9257," ",K9257)</f>
        <v>United States Mississippi</v>
      </c>
      <c r="M9257" t="str">
        <f>IFERROR(VLOOKUP(L9257,'State(need_input)'!I$2:J$3992,2,FALSE),"")</f>
        <v>base.state_us_37</v>
      </c>
      <c r="O9257">
        <v>9061</v>
      </c>
      <c r="P9257">
        <v>1840013824</v>
      </c>
    </row>
    <row r="9258" spans="1:16">
      <c r="A9258" s="5" t="str">
        <f>CONCATENATE("rdx_city_",J9258,"_",B9258)</f>
        <v>rdx_city_USA_1443</v>
      </c>
      <c r="B9258">
        <f>IF(I9258=I9257,B9257+1,1)</f>
        <v>1443</v>
      </c>
      <c r="C9258" t="s">
        <v>12481</v>
      </c>
      <c r="D9258" t="s">
        <v>12481</v>
      </c>
      <c r="E9258">
        <v>43.0637</v>
      </c>
      <c r="F9258">
        <v>-83.8403</v>
      </c>
      <c r="G9258" t="s">
        <v>11356</v>
      </c>
      <c r="H9258" t="str">
        <f>IFERROR(VLOOKUP(I9258,'country(26mar)'!C$2:D$251,2,FALSE),"")</f>
        <v>base.us</v>
      </c>
      <c r="I9258" t="s">
        <v>11357</v>
      </c>
      <c r="J9258" t="s">
        <v>11358</v>
      </c>
      <c r="K9258" t="s">
        <v>11381</v>
      </c>
      <c r="L9258" t="str">
        <f>CONCATENATE(G9258," ",K9258)</f>
        <v>United States Michigan</v>
      </c>
      <c r="M9258" t="str">
        <f>IFERROR(VLOOKUP(L9258,'State(need_input)'!I$2:J$3992,2,FALSE),"")</f>
        <v>base.state_us_35</v>
      </c>
      <c r="O9258">
        <v>7949</v>
      </c>
      <c r="P9258">
        <v>1840002950</v>
      </c>
    </row>
    <row r="9259" spans="1:16">
      <c r="A9259" s="5" t="str">
        <f>CONCATENATE("rdx_city_",J9259,"_",B9259)</f>
        <v>rdx_city_USA_1444</v>
      </c>
      <c r="B9259">
        <f>IF(I9259=I9258,B9258+1,1)</f>
        <v>1444</v>
      </c>
      <c r="C9259" t="s">
        <v>12482</v>
      </c>
      <c r="D9259" t="s">
        <v>12482</v>
      </c>
      <c r="E9259">
        <v>39.8891</v>
      </c>
      <c r="F9259">
        <v>-75.277</v>
      </c>
      <c r="G9259" t="s">
        <v>11356</v>
      </c>
      <c r="H9259" t="str">
        <f>IFERROR(VLOOKUP(I9259,'country(26mar)'!C$2:D$251,2,FALSE),"")</f>
        <v>base.us</v>
      </c>
      <c r="I9259" t="s">
        <v>11357</v>
      </c>
      <c r="J9259" t="s">
        <v>11358</v>
      </c>
      <c r="K9259" t="s">
        <v>11416</v>
      </c>
      <c r="L9259" t="str">
        <f>CONCATENATE(G9259," ",K9259)</f>
        <v>United States Pennsylvania</v>
      </c>
      <c r="M9259" t="str">
        <f>IFERROR(VLOOKUP(L9259,'State(need_input)'!I$2:J$3992,2,FALSE),"")</f>
        <v>base.state_us_39</v>
      </c>
      <c r="O9259">
        <v>6614</v>
      </c>
      <c r="P9259">
        <v>1840000698</v>
      </c>
    </row>
    <row r="9260" spans="1:16">
      <c r="A9260" s="5" t="str">
        <f>CONCATENATE("rdx_city_",J9260,"_",B9260)</f>
        <v>rdx_city_USA_1445</v>
      </c>
      <c r="B9260">
        <f>IF(I9260=I9259,B9259+1,1)</f>
        <v>1445</v>
      </c>
      <c r="C9260" t="s">
        <v>12483</v>
      </c>
      <c r="D9260" t="s">
        <v>12483</v>
      </c>
      <c r="E9260">
        <v>30.3987</v>
      </c>
      <c r="F9260">
        <v>-87.6646</v>
      </c>
      <c r="G9260" t="s">
        <v>11356</v>
      </c>
      <c r="H9260" t="str">
        <f>IFERROR(VLOOKUP(I9260,'country(26mar)'!C$2:D$251,2,FALSE),"")</f>
        <v>base.us</v>
      </c>
      <c r="I9260" t="s">
        <v>11357</v>
      </c>
      <c r="J9260" t="s">
        <v>11358</v>
      </c>
      <c r="K9260" t="s">
        <v>11389</v>
      </c>
      <c r="L9260" t="str">
        <f>CONCATENATE(G9260," ",K9260)</f>
        <v>United States Alabama</v>
      </c>
      <c r="M9260" t="str">
        <f>IFERROR(VLOOKUP(L9260,'State(need_input)'!I$2:J$3992,2,FALSE),"")</f>
        <v>base.state_us_1</v>
      </c>
      <c r="O9260">
        <v>33113</v>
      </c>
      <c r="P9260">
        <v>1840002084</v>
      </c>
    </row>
    <row r="9261" spans="1:16">
      <c r="A9261" s="5" t="str">
        <f>CONCATENATE("rdx_city_",J9261,"_",B9261)</f>
        <v>rdx_city_USA_1446</v>
      </c>
      <c r="B9261">
        <f>IF(I9261=I9260,B9260+1,1)</f>
        <v>1446</v>
      </c>
      <c r="C9261" t="s">
        <v>12484</v>
      </c>
      <c r="D9261" t="s">
        <v>12484</v>
      </c>
      <c r="E9261">
        <v>30.8392</v>
      </c>
      <c r="F9261">
        <v>-82.0073</v>
      </c>
      <c r="G9261" t="s">
        <v>11356</v>
      </c>
      <c r="H9261" t="str">
        <f>IFERROR(VLOOKUP(I9261,'country(26mar)'!C$2:D$251,2,FALSE),"")</f>
        <v>base.us</v>
      </c>
      <c r="I9261" t="s">
        <v>11357</v>
      </c>
      <c r="J9261" t="s">
        <v>11358</v>
      </c>
      <c r="K9261" t="s">
        <v>4020</v>
      </c>
      <c r="L9261" t="str">
        <f>CONCATENATE(G9261," ",K9261)</f>
        <v>United States Georgia</v>
      </c>
      <c r="M9261" t="str">
        <f>IFERROR(VLOOKUP(L9261,'State(need_input)'!I$2:J$3992,2,FALSE),"")</f>
        <v>base.state_us_11</v>
      </c>
      <c r="O9261">
        <v>11138</v>
      </c>
      <c r="P9261">
        <v>1840013903</v>
      </c>
    </row>
    <row r="9262" spans="1:16">
      <c r="A9262" s="5" t="str">
        <f>CONCATENATE("rdx_city_",J9262,"_",B9262)</f>
        <v>rdx_city_USA_1447</v>
      </c>
      <c r="B9262">
        <f>IF(I9262=I9261,B9261+1,1)</f>
        <v>1447</v>
      </c>
      <c r="C9262" t="s">
        <v>12485</v>
      </c>
      <c r="D9262" t="s">
        <v>12485</v>
      </c>
      <c r="E9262">
        <v>38.6669</v>
      </c>
      <c r="F9262">
        <v>-121.1422</v>
      </c>
      <c r="G9262" t="s">
        <v>11356</v>
      </c>
      <c r="H9262" t="str">
        <f>IFERROR(VLOOKUP(I9262,'country(26mar)'!C$2:D$251,2,FALSE),"")</f>
        <v>base.us</v>
      </c>
      <c r="I9262" t="s">
        <v>11357</v>
      </c>
      <c r="J9262" t="s">
        <v>11358</v>
      </c>
      <c r="K9262" t="s">
        <v>11379</v>
      </c>
      <c r="L9262" t="str">
        <f>CONCATENATE(G9262," ",K9262)</f>
        <v>United States California</v>
      </c>
      <c r="M9262" t="str">
        <f>IFERROR(VLOOKUP(L9262,'State(need_input)'!I$2:J$3992,2,FALSE),"")</f>
        <v>base.state_us_5</v>
      </c>
      <c r="O9262">
        <v>78038</v>
      </c>
      <c r="P9262">
        <v>1840020246</v>
      </c>
    </row>
    <row r="9263" spans="1:16">
      <c r="A9263" s="5" t="str">
        <f>CONCATENATE("rdx_city_",J9263,"_",B9263)</f>
        <v>rdx_city_USA_1448</v>
      </c>
      <c r="B9263">
        <f>IF(I9263=I9262,B9262+1,1)</f>
        <v>1448</v>
      </c>
      <c r="C9263" t="s">
        <v>12486</v>
      </c>
      <c r="D9263" t="s">
        <v>12486</v>
      </c>
      <c r="E9263">
        <v>43.772</v>
      </c>
      <c r="F9263">
        <v>-88.4396</v>
      </c>
      <c r="G9263" t="s">
        <v>11356</v>
      </c>
      <c r="H9263" t="str">
        <f>IFERROR(VLOOKUP(I9263,'country(26mar)'!C$2:D$251,2,FALSE),"")</f>
        <v>base.us</v>
      </c>
      <c r="I9263" t="s">
        <v>11357</v>
      </c>
      <c r="J9263" t="s">
        <v>11358</v>
      </c>
      <c r="K9263" t="s">
        <v>11426</v>
      </c>
      <c r="L9263" t="str">
        <f>CONCATENATE(G9263," ",K9263)</f>
        <v>United States Wisconsin</v>
      </c>
      <c r="M9263" t="str">
        <f>IFERROR(VLOOKUP(L9263,'State(need_input)'!I$2:J$3992,2,FALSE),"")</f>
        <v>base.state_us_50</v>
      </c>
      <c r="O9263">
        <v>54629</v>
      </c>
      <c r="P9263">
        <v>1840002603</v>
      </c>
    </row>
    <row r="9264" spans="1:16">
      <c r="A9264" s="5" t="str">
        <f>CONCATENATE("rdx_city_",J9264,"_",B9264)</f>
        <v>rdx_city_USA_1449</v>
      </c>
      <c r="B9264">
        <f>IF(I9264=I9263,B9263+1,1)</f>
        <v>1449</v>
      </c>
      <c r="C9264" t="s">
        <v>6507</v>
      </c>
      <c r="D9264" t="s">
        <v>6507</v>
      </c>
      <c r="E9264">
        <v>34.0968</v>
      </c>
      <c r="F9264">
        <v>-117.4599</v>
      </c>
      <c r="G9264" t="s">
        <v>11356</v>
      </c>
      <c r="H9264" t="str">
        <f>IFERROR(VLOOKUP(I9264,'country(26mar)'!C$2:D$251,2,FALSE),"")</f>
        <v>base.us</v>
      </c>
      <c r="I9264" t="s">
        <v>11357</v>
      </c>
      <c r="J9264" t="s">
        <v>11358</v>
      </c>
      <c r="K9264" t="s">
        <v>11379</v>
      </c>
      <c r="L9264" t="str">
        <f>CONCATENATE(G9264," ",K9264)</f>
        <v>United States California</v>
      </c>
      <c r="M9264" t="str">
        <f>IFERROR(VLOOKUP(L9264,'State(need_input)'!I$2:J$3992,2,FALSE),"")</f>
        <v>base.state_us_5</v>
      </c>
      <c r="O9264">
        <v>211815</v>
      </c>
      <c r="P9264">
        <v>1840020402</v>
      </c>
    </row>
    <row r="9265" spans="1:16">
      <c r="A9265" s="5" t="str">
        <f>CONCATENATE("rdx_city_",J9265,"_",B9265)</f>
        <v>rdx_city_USA_1450</v>
      </c>
      <c r="B9265">
        <f>IF(I9265=I9264,B9264+1,1)</f>
        <v>1450</v>
      </c>
      <c r="C9265" t="s">
        <v>12487</v>
      </c>
      <c r="D9265" t="s">
        <v>12487</v>
      </c>
      <c r="E9265">
        <v>34.0322</v>
      </c>
      <c r="F9265">
        <v>-80.9717</v>
      </c>
      <c r="G9265" t="s">
        <v>11356</v>
      </c>
      <c r="H9265" t="str">
        <f>IFERROR(VLOOKUP(I9265,'country(26mar)'!C$2:D$251,2,FALSE),"")</f>
        <v>base.us</v>
      </c>
      <c r="I9265" t="s">
        <v>11357</v>
      </c>
      <c r="J9265" t="s">
        <v>11358</v>
      </c>
      <c r="K9265" t="s">
        <v>11360</v>
      </c>
      <c r="L9265" t="str">
        <f>CONCATENATE(G9265," ",K9265)</f>
        <v>United States South Carolina</v>
      </c>
      <c r="M9265" t="str">
        <f>IFERROR(VLOOKUP(L9265,'State(need_input)'!I$2:J$3992,2,FALSE),"")</f>
        <v>base.state_us_41</v>
      </c>
      <c r="O9265">
        <v>10380</v>
      </c>
      <c r="P9265">
        <v>1840013653</v>
      </c>
    </row>
    <row r="9266" spans="1:16">
      <c r="A9266" s="5" t="str">
        <f>CONCATENATE("rdx_city_",J9266,"_",B9266)</f>
        <v>rdx_city_USA_1451</v>
      </c>
      <c r="B9266">
        <f>IF(I9266=I9265,B9265+1,1)</f>
        <v>1451</v>
      </c>
      <c r="C9266" t="s">
        <v>12488</v>
      </c>
      <c r="D9266" t="s">
        <v>12488</v>
      </c>
      <c r="E9266">
        <v>35.3339</v>
      </c>
      <c r="F9266">
        <v>-81.8702</v>
      </c>
      <c r="G9266" t="s">
        <v>11356</v>
      </c>
      <c r="H9266" t="str">
        <f>IFERROR(VLOOKUP(I9266,'country(26mar)'!C$2:D$251,2,FALSE),"")</f>
        <v>base.us</v>
      </c>
      <c r="I9266" t="s">
        <v>11357</v>
      </c>
      <c r="J9266" t="s">
        <v>11358</v>
      </c>
      <c r="K9266" t="s">
        <v>11362</v>
      </c>
      <c r="L9266" t="str">
        <f>CONCATENATE(G9266," ",K9266)</f>
        <v>United States North Carolina</v>
      </c>
      <c r="M9266" t="str">
        <f>IFERROR(VLOOKUP(L9266,'State(need_input)'!I$2:J$3992,2,FALSE),"")</f>
        <v>base.state_us_28</v>
      </c>
      <c r="O9266">
        <v>25481</v>
      </c>
      <c r="P9266">
        <v>1840016320</v>
      </c>
    </row>
    <row r="9267" spans="1:16">
      <c r="A9267" s="5" t="str">
        <f>CONCATENATE("rdx_city_",J9267,"_",B9267)</f>
        <v>rdx_city_USA_1452</v>
      </c>
      <c r="B9267">
        <f>IF(I9267=I9266,B9266+1,1)</f>
        <v>1452</v>
      </c>
      <c r="C9267" t="s">
        <v>12489</v>
      </c>
      <c r="D9267" t="s">
        <v>12489</v>
      </c>
      <c r="E9267">
        <v>45.5245</v>
      </c>
      <c r="F9267">
        <v>-123.1102</v>
      </c>
      <c r="G9267" t="s">
        <v>11356</v>
      </c>
      <c r="H9267" t="str">
        <f>IFERROR(VLOOKUP(I9267,'country(26mar)'!C$2:D$251,2,FALSE),"")</f>
        <v>base.us</v>
      </c>
      <c r="I9267" t="s">
        <v>11357</v>
      </c>
      <c r="J9267" t="s">
        <v>11358</v>
      </c>
      <c r="K9267" t="s">
        <v>11397</v>
      </c>
      <c r="L9267" t="str">
        <f>CONCATENATE(G9267," ",K9267)</f>
        <v>United States Oregon</v>
      </c>
      <c r="M9267" t="str">
        <f>IFERROR(VLOOKUP(L9267,'State(need_input)'!I$2:J$3992,2,FALSE),"")</f>
        <v>base.state_us_32</v>
      </c>
      <c r="O9267">
        <v>24141</v>
      </c>
      <c r="P9267">
        <v>1840019930</v>
      </c>
    </row>
    <row r="9268" spans="1:16">
      <c r="A9268" s="5" t="str">
        <f>CONCATENATE("rdx_city_",J9268,"_",B9268)</f>
        <v>rdx_city_USA_1453</v>
      </c>
      <c r="B9268">
        <f>IF(I9268=I9267,B9267+1,1)</f>
        <v>1453</v>
      </c>
      <c r="C9268" t="s">
        <v>12490</v>
      </c>
      <c r="D9268" t="s">
        <v>12490</v>
      </c>
      <c r="E9268">
        <v>32.6619</v>
      </c>
      <c r="F9268">
        <v>-97.2662</v>
      </c>
      <c r="G9268" t="s">
        <v>11356</v>
      </c>
      <c r="H9268" t="str">
        <f>IFERROR(VLOOKUP(I9268,'country(26mar)'!C$2:D$251,2,FALSE),"")</f>
        <v>base.us</v>
      </c>
      <c r="I9268" t="s">
        <v>11357</v>
      </c>
      <c r="J9268" t="s">
        <v>11358</v>
      </c>
      <c r="K9268" t="s">
        <v>11365</v>
      </c>
      <c r="L9268" t="str">
        <f>CONCATENATE(G9268," ",K9268)</f>
        <v>United States Texas</v>
      </c>
      <c r="M9268" t="str">
        <f>IFERROR(VLOOKUP(L9268,'State(need_input)'!I$2:J$3992,2,FALSE),"")</f>
        <v>base.state_us_44</v>
      </c>
      <c r="O9268">
        <v>12953</v>
      </c>
      <c r="P9268">
        <v>1840020695</v>
      </c>
    </row>
    <row r="9269" spans="1:16">
      <c r="A9269" s="5" t="str">
        <f>CONCATENATE("rdx_city_",J9269,"_",B9269)</f>
        <v>rdx_city_USA_1454</v>
      </c>
      <c r="B9269">
        <f>IF(I9269=I9268,B9268+1,1)</f>
        <v>1454</v>
      </c>
      <c r="C9269" t="s">
        <v>12491</v>
      </c>
      <c r="D9269" t="s">
        <v>12491</v>
      </c>
      <c r="E9269">
        <v>40.4251</v>
      </c>
      <c r="F9269">
        <v>-79.8544</v>
      </c>
      <c r="G9269" t="s">
        <v>11356</v>
      </c>
      <c r="H9269" t="str">
        <f>IFERROR(VLOOKUP(I9269,'country(26mar)'!C$2:D$251,2,FALSE),"")</f>
        <v>base.us</v>
      </c>
      <c r="I9269" t="s">
        <v>11357</v>
      </c>
      <c r="J9269" t="s">
        <v>11358</v>
      </c>
      <c r="K9269" t="s">
        <v>11416</v>
      </c>
      <c r="L9269" t="str">
        <f>CONCATENATE(G9269," ",K9269)</f>
        <v>United States Pennsylvania</v>
      </c>
      <c r="M9269" t="str">
        <f>IFERROR(VLOOKUP(L9269,'State(need_input)'!I$2:J$3992,2,FALSE),"")</f>
        <v>base.state_us_39</v>
      </c>
      <c r="O9269">
        <v>6354</v>
      </c>
      <c r="P9269">
        <v>1840001232</v>
      </c>
    </row>
    <row r="9270" spans="1:16">
      <c r="A9270" s="5" t="str">
        <f>CONCATENATE("rdx_city_",J9270,"_",B9270)</f>
        <v>rdx_city_USA_1455</v>
      </c>
      <c r="B9270">
        <f>IF(I9270=I9269,B9269+1,1)</f>
        <v>1455</v>
      </c>
      <c r="C9270" t="s">
        <v>12492</v>
      </c>
      <c r="D9270" t="s">
        <v>12492</v>
      </c>
      <c r="E9270">
        <v>45.2536</v>
      </c>
      <c r="F9270">
        <v>-92.9583</v>
      </c>
      <c r="G9270" t="s">
        <v>11356</v>
      </c>
      <c r="H9270" t="str">
        <f>IFERROR(VLOOKUP(I9270,'country(26mar)'!C$2:D$251,2,FALSE),"")</f>
        <v>base.us</v>
      </c>
      <c r="I9270" t="s">
        <v>11357</v>
      </c>
      <c r="J9270" t="s">
        <v>11358</v>
      </c>
      <c r="K9270" t="s">
        <v>11400</v>
      </c>
      <c r="L9270" t="str">
        <f>CONCATENATE(G9270," ",K9270)</f>
        <v>United States Minnesota</v>
      </c>
      <c r="M9270" t="str">
        <f>IFERROR(VLOOKUP(L9270,'State(need_input)'!I$2:J$3992,2,FALSE),"")</f>
        <v>base.state_us_36</v>
      </c>
      <c r="O9270">
        <v>23602</v>
      </c>
      <c r="P9270">
        <v>1840007808</v>
      </c>
    </row>
    <row r="9271" spans="1:16">
      <c r="A9271" s="5" t="str">
        <f>CONCATENATE("rdx_city_",J9271,"_",B9271)</f>
        <v>rdx_city_USA_1456</v>
      </c>
      <c r="B9271">
        <f>IF(I9271=I9270,B9270+1,1)</f>
        <v>1456</v>
      </c>
      <c r="C9271" t="s">
        <v>12493</v>
      </c>
      <c r="D9271" t="s">
        <v>12493</v>
      </c>
      <c r="E9271">
        <v>41.8683</v>
      </c>
      <c r="F9271">
        <v>-87.8157</v>
      </c>
      <c r="G9271" t="s">
        <v>11356</v>
      </c>
      <c r="H9271" t="str">
        <f>IFERROR(VLOOKUP(I9271,'country(26mar)'!C$2:D$251,2,FALSE),"")</f>
        <v>base.us</v>
      </c>
      <c r="I9271" t="s">
        <v>11357</v>
      </c>
      <c r="J9271" t="s">
        <v>11358</v>
      </c>
      <c r="K9271" t="s">
        <v>11376</v>
      </c>
      <c r="L9271" t="str">
        <f>CONCATENATE(G9271," ",K9271)</f>
        <v>United States Illinois</v>
      </c>
      <c r="M9271" t="str">
        <f>IFERROR(VLOOKUP(L9271,'State(need_input)'!I$2:J$3992,2,FALSE),"")</f>
        <v>base.state_us_14</v>
      </c>
      <c r="O9271">
        <v>13951</v>
      </c>
      <c r="P9271">
        <v>1840011276</v>
      </c>
    </row>
    <row r="9272" spans="1:16">
      <c r="A9272" s="5" t="str">
        <f>CONCATENATE("rdx_city_",J9272,"_",B9272)</f>
        <v>rdx_city_USA_1457</v>
      </c>
      <c r="B9272">
        <f>IF(I9272=I9271,B9271+1,1)</f>
        <v>1457</v>
      </c>
      <c r="C9272" t="s">
        <v>12493</v>
      </c>
      <c r="D9272" t="s">
        <v>12493</v>
      </c>
      <c r="E9272">
        <v>33.6209</v>
      </c>
      <c r="F9272">
        <v>-84.359</v>
      </c>
      <c r="G9272" t="s">
        <v>11356</v>
      </c>
      <c r="H9272" t="str">
        <f>IFERROR(VLOOKUP(I9272,'country(26mar)'!C$2:D$251,2,FALSE),"")</f>
        <v>base.us</v>
      </c>
      <c r="I9272" t="s">
        <v>11357</v>
      </c>
      <c r="J9272" t="s">
        <v>11358</v>
      </c>
      <c r="K9272" t="s">
        <v>4020</v>
      </c>
      <c r="L9272" t="str">
        <f>CONCATENATE(G9272," ",K9272)</f>
        <v>United States Georgia</v>
      </c>
      <c r="M9272" t="str">
        <f>IFERROR(VLOOKUP(L9272,'State(need_input)'!I$2:J$3992,2,FALSE),"")</f>
        <v>base.state_us_11</v>
      </c>
      <c r="O9272">
        <v>19823</v>
      </c>
      <c r="P9272">
        <v>1840013750</v>
      </c>
    </row>
    <row r="9273" spans="1:16">
      <c r="A9273" s="5" t="str">
        <f>CONCATENATE("rdx_city_",J9273,"_",B9273)</f>
        <v>rdx_city_USA_1458</v>
      </c>
      <c r="B9273">
        <f>IF(I9273=I9272,B9272+1,1)</f>
        <v>1458</v>
      </c>
      <c r="C9273" t="s">
        <v>12493</v>
      </c>
      <c r="D9273" t="s">
        <v>12493</v>
      </c>
      <c r="E9273">
        <v>39.286</v>
      </c>
      <c r="F9273">
        <v>-84.5257</v>
      </c>
      <c r="G9273" t="s">
        <v>11356</v>
      </c>
      <c r="H9273" t="str">
        <f>IFERROR(VLOOKUP(I9273,'country(26mar)'!C$2:D$251,2,FALSE),"")</f>
        <v>base.us</v>
      </c>
      <c r="I9273" t="s">
        <v>11357</v>
      </c>
      <c r="J9273" t="s">
        <v>11358</v>
      </c>
      <c r="K9273" t="s">
        <v>11373</v>
      </c>
      <c r="L9273" t="str">
        <f>CONCATENATE(G9273," ",K9273)</f>
        <v>United States Ohio</v>
      </c>
      <c r="M9273" t="str">
        <f>IFERROR(VLOOKUP(L9273,'State(need_input)'!I$2:J$3992,2,FALSE),"")</f>
        <v>base.state_us_30</v>
      </c>
      <c r="O9273">
        <v>18690</v>
      </c>
      <c r="P9273">
        <v>1840003818</v>
      </c>
    </row>
    <row r="9274" spans="1:16">
      <c r="A9274" s="5" t="str">
        <f>CONCATENATE("rdx_city_",J9274,"_",B9274)</f>
        <v>rdx_city_USA_1459</v>
      </c>
      <c r="B9274">
        <f>IF(I9274=I9273,B9273+1,1)</f>
        <v>1459</v>
      </c>
      <c r="C9274" t="s">
        <v>12494</v>
      </c>
      <c r="D9274" t="s">
        <v>12494</v>
      </c>
      <c r="E9274">
        <v>32.7447</v>
      </c>
      <c r="F9274">
        <v>-96.4519</v>
      </c>
      <c r="G9274" t="s">
        <v>11356</v>
      </c>
      <c r="H9274" t="str">
        <f>IFERROR(VLOOKUP(I9274,'country(26mar)'!C$2:D$251,2,FALSE),"")</f>
        <v>base.us</v>
      </c>
      <c r="I9274" t="s">
        <v>11357</v>
      </c>
      <c r="J9274" t="s">
        <v>11358</v>
      </c>
      <c r="K9274" t="s">
        <v>11365</v>
      </c>
      <c r="L9274" t="str">
        <f>CONCATENATE(G9274," ",K9274)</f>
        <v>United States Texas</v>
      </c>
      <c r="M9274" t="str">
        <f>IFERROR(VLOOKUP(L9274,'State(need_input)'!I$2:J$3992,2,FALSE),"")</f>
        <v>base.state_us_44</v>
      </c>
      <c r="O9274">
        <v>37521</v>
      </c>
      <c r="P9274">
        <v>1840020734</v>
      </c>
    </row>
    <row r="9275" spans="1:16">
      <c r="A9275" s="5" t="str">
        <f>CONCATENATE("rdx_city_",J9275,"_",B9275)</f>
        <v>rdx_city_USA_1460</v>
      </c>
      <c r="B9275">
        <f>IF(I9275=I9274,B9274+1,1)</f>
        <v>1460</v>
      </c>
      <c r="C9275" t="s">
        <v>12495</v>
      </c>
      <c r="D9275" t="s">
        <v>12495</v>
      </c>
      <c r="E9275">
        <v>35.0102</v>
      </c>
      <c r="F9275">
        <v>-90.7874</v>
      </c>
      <c r="G9275" t="s">
        <v>11356</v>
      </c>
      <c r="H9275" t="str">
        <f>IFERROR(VLOOKUP(I9275,'country(26mar)'!C$2:D$251,2,FALSE),"")</f>
        <v>base.us</v>
      </c>
      <c r="I9275" t="s">
        <v>11357</v>
      </c>
      <c r="J9275" t="s">
        <v>11358</v>
      </c>
      <c r="K9275" t="s">
        <v>11428</v>
      </c>
      <c r="L9275" t="str">
        <f>CONCATENATE(G9275," ",K9275)</f>
        <v>United States Arkansas</v>
      </c>
      <c r="M9275" t="str">
        <f>IFERROR(VLOOKUP(L9275,'State(need_input)'!I$2:J$3992,2,FALSE),"")</f>
        <v>base.state_us_4</v>
      </c>
      <c r="O9275">
        <v>12728</v>
      </c>
      <c r="P9275">
        <v>1840013522</v>
      </c>
    </row>
    <row r="9276" spans="1:16">
      <c r="A9276" s="5" t="str">
        <f>CONCATENATE("rdx_city_",J9276,"_",B9276)</f>
        <v>rdx_city_USA_1461</v>
      </c>
      <c r="B9276">
        <f>IF(I9276=I9275,B9275+1,1)</f>
        <v>1461</v>
      </c>
      <c r="C9276" t="s">
        <v>12496</v>
      </c>
      <c r="D9276" t="s">
        <v>12496</v>
      </c>
      <c r="E9276">
        <v>33.0347</v>
      </c>
      <c r="F9276">
        <v>-83.938</v>
      </c>
      <c r="G9276" t="s">
        <v>11356</v>
      </c>
      <c r="H9276" t="str">
        <f>IFERROR(VLOOKUP(I9276,'country(26mar)'!C$2:D$251,2,FALSE),"")</f>
        <v>base.us</v>
      </c>
      <c r="I9276" t="s">
        <v>11357</v>
      </c>
      <c r="J9276" t="s">
        <v>11358</v>
      </c>
      <c r="K9276" t="s">
        <v>4020</v>
      </c>
      <c r="L9276" t="str">
        <f>CONCATENATE(G9276," ",K9276)</f>
        <v>United States Georgia</v>
      </c>
      <c r="M9276" t="str">
        <f>IFERROR(VLOOKUP(L9276,'State(need_input)'!I$2:J$3992,2,FALSE),"")</f>
        <v>base.state_us_11</v>
      </c>
      <c r="O9276">
        <v>5173</v>
      </c>
      <c r="P9276">
        <v>1840013784</v>
      </c>
    </row>
    <row r="9277" spans="1:16">
      <c r="A9277" s="5" t="str">
        <f>CONCATENATE("rdx_city_",J9277,"_",B9277)</f>
        <v>rdx_city_USA_1462</v>
      </c>
      <c r="B9277">
        <f>IF(I9277=I9276,B9276+1,1)</f>
        <v>1462</v>
      </c>
      <c r="C9277" t="s">
        <v>12496</v>
      </c>
      <c r="D9277" t="s">
        <v>12496</v>
      </c>
      <c r="E9277">
        <v>36.6922</v>
      </c>
      <c r="F9277">
        <v>-93.1101</v>
      </c>
      <c r="G9277" t="s">
        <v>11356</v>
      </c>
      <c r="H9277" t="str">
        <f>IFERROR(VLOOKUP(I9277,'country(26mar)'!C$2:D$251,2,FALSE),"")</f>
        <v>base.us</v>
      </c>
      <c r="I9277" t="s">
        <v>11357</v>
      </c>
      <c r="J9277" t="s">
        <v>11358</v>
      </c>
      <c r="K9277" t="s">
        <v>11495</v>
      </c>
      <c r="L9277" t="str">
        <f>CONCATENATE(G9277," ",K9277)</f>
        <v>United States Missouri</v>
      </c>
      <c r="M9277" t="str">
        <f>IFERROR(VLOOKUP(L9277,'State(need_input)'!I$2:J$3992,2,FALSE),"")</f>
        <v>base.state_us_38</v>
      </c>
      <c r="O9277">
        <v>7354</v>
      </c>
      <c r="P9277">
        <v>1840008806</v>
      </c>
    </row>
    <row r="9278" spans="1:16">
      <c r="A9278" s="5" t="str">
        <f>CONCATENATE("rdx_city_",J9278,"_",B9278)</f>
        <v>rdx_city_USA_1463</v>
      </c>
      <c r="B9278">
        <f>IF(I9278=I9277,B9277+1,1)</f>
        <v>1463</v>
      </c>
      <c r="C9278" t="s">
        <v>12497</v>
      </c>
      <c r="D9278" t="s">
        <v>12497</v>
      </c>
      <c r="E9278">
        <v>42.9253</v>
      </c>
      <c r="F9278">
        <v>-88.8441</v>
      </c>
      <c r="G9278" t="s">
        <v>11356</v>
      </c>
      <c r="H9278" t="str">
        <f>IFERROR(VLOOKUP(I9278,'country(26mar)'!C$2:D$251,2,FALSE),"")</f>
        <v>base.us</v>
      </c>
      <c r="I9278" t="s">
        <v>11357</v>
      </c>
      <c r="J9278" t="s">
        <v>11358</v>
      </c>
      <c r="K9278" t="s">
        <v>11426</v>
      </c>
      <c r="L9278" t="str">
        <f>CONCATENATE(G9278," ",K9278)</f>
        <v>United States Wisconsin</v>
      </c>
      <c r="M9278" t="str">
        <f>IFERROR(VLOOKUP(L9278,'State(need_input)'!I$2:J$3992,2,FALSE),"")</f>
        <v>base.state_us_50</v>
      </c>
      <c r="O9278">
        <v>21299</v>
      </c>
      <c r="P9278">
        <v>1840003004</v>
      </c>
    </row>
    <row r="9279" spans="1:16">
      <c r="A9279" s="5" t="str">
        <f>CONCATENATE("rdx_city_",J9279,"_",B9279)</f>
        <v>rdx_city_USA_1464</v>
      </c>
      <c r="B9279">
        <f>IF(I9279=I9278,B9278+1,1)</f>
        <v>1464</v>
      </c>
      <c r="C9279" t="s">
        <v>12498</v>
      </c>
      <c r="D9279" t="s">
        <v>12498</v>
      </c>
      <c r="E9279">
        <v>39.4414</v>
      </c>
      <c r="F9279">
        <v>-123.8033</v>
      </c>
      <c r="G9279" t="s">
        <v>11356</v>
      </c>
      <c r="H9279" t="str">
        <f>IFERROR(VLOOKUP(I9279,'country(26mar)'!C$2:D$251,2,FALSE),"")</f>
        <v>base.us</v>
      </c>
      <c r="I9279" t="s">
        <v>11357</v>
      </c>
      <c r="J9279" t="s">
        <v>11358</v>
      </c>
      <c r="K9279" t="s">
        <v>11379</v>
      </c>
      <c r="L9279" t="str">
        <f>CONCATENATE(G9279," ",K9279)</f>
        <v>United States California</v>
      </c>
      <c r="M9279" t="str">
        <f>IFERROR(VLOOKUP(L9279,'State(need_input)'!I$2:J$3992,2,FALSE),"")</f>
        <v>base.state_us_5</v>
      </c>
      <c r="O9279">
        <v>10403</v>
      </c>
      <c r="P9279">
        <v>1840020189</v>
      </c>
    </row>
    <row r="9280" spans="1:16">
      <c r="A9280" s="5" t="str">
        <f>CONCATENATE("rdx_city_",J9280,"_",B9280)</f>
        <v>rdx_city_USA_1465</v>
      </c>
      <c r="B9280">
        <f>IF(I9280=I9279,B9279+1,1)</f>
        <v>1465</v>
      </c>
      <c r="C9280" t="s">
        <v>12499</v>
      </c>
      <c r="D9280" t="s">
        <v>12499</v>
      </c>
      <c r="E9280">
        <v>40.5479</v>
      </c>
      <c r="F9280">
        <v>-105.0658</v>
      </c>
      <c r="G9280" t="s">
        <v>11356</v>
      </c>
      <c r="H9280" t="str">
        <f>IFERROR(VLOOKUP(I9280,'country(26mar)'!C$2:D$251,2,FALSE),"")</f>
        <v>base.us</v>
      </c>
      <c r="I9280" t="s">
        <v>11357</v>
      </c>
      <c r="J9280" t="s">
        <v>11358</v>
      </c>
      <c r="K9280" t="s">
        <v>11396</v>
      </c>
      <c r="L9280" t="str">
        <f>CONCATENATE(G9280," ",K9280)</f>
        <v>United States Colorado</v>
      </c>
      <c r="M9280" t="str">
        <f>IFERROR(VLOOKUP(L9280,'State(need_input)'!I$2:J$3992,2,FALSE),"")</f>
        <v>base.state_us_6</v>
      </c>
      <c r="O9280">
        <v>303184</v>
      </c>
      <c r="P9280">
        <v>1840020151</v>
      </c>
    </row>
    <row r="9281" spans="1:16">
      <c r="A9281" s="5" t="str">
        <f>CONCATENATE("rdx_city_",J9281,"_",B9281)</f>
        <v>rdx_city_USA_1466</v>
      </c>
      <c r="B9281">
        <f>IF(I9281=I9280,B9280+1,1)</f>
        <v>1466</v>
      </c>
      <c r="C9281" t="s">
        <v>12500</v>
      </c>
      <c r="D9281" t="s">
        <v>12500</v>
      </c>
      <c r="E9281">
        <v>42.5098</v>
      </c>
      <c r="F9281">
        <v>-94.1751</v>
      </c>
      <c r="G9281" t="s">
        <v>11356</v>
      </c>
      <c r="H9281" t="str">
        <f>IFERROR(VLOOKUP(I9281,'country(26mar)'!C$2:D$251,2,FALSE),"")</f>
        <v>base.us</v>
      </c>
      <c r="I9281" t="s">
        <v>11357</v>
      </c>
      <c r="J9281" t="s">
        <v>11358</v>
      </c>
      <c r="K9281" t="s">
        <v>11411</v>
      </c>
      <c r="L9281" t="str">
        <f>CONCATENATE(G9281," ",K9281)</f>
        <v>United States Iowa</v>
      </c>
      <c r="M9281" t="str">
        <f>IFERROR(VLOOKUP(L9281,'State(need_input)'!I$2:J$3992,2,FALSE),"")</f>
        <v>base.state_us_16</v>
      </c>
      <c r="O9281">
        <v>24223</v>
      </c>
      <c r="P9281">
        <v>1840000439</v>
      </c>
    </row>
    <row r="9282" spans="1:16">
      <c r="A9282" s="5" t="str">
        <f>CONCATENATE("rdx_city_",J9282,"_",B9282)</f>
        <v>rdx_city_USA_1467</v>
      </c>
      <c r="B9282">
        <f>IF(I9282=I9281,B9281+1,1)</f>
        <v>1467</v>
      </c>
      <c r="C9282" t="s">
        <v>12501</v>
      </c>
      <c r="D9282" t="s">
        <v>12501</v>
      </c>
      <c r="E9282">
        <v>26.1412</v>
      </c>
      <c r="F9282">
        <v>-80.1464</v>
      </c>
      <c r="G9282" t="s">
        <v>11356</v>
      </c>
      <c r="H9282" t="str">
        <f>IFERROR(VLOOKUP(I9282,'country(26mar)'!C$2:D$251,2,FALSE),"")</f>
        <v>base.us</v>
      </c>
      <c r="I9282" t="s">
        <v>11357</v>
      </c>
      <c r="J9282" t="s">
        <v>11358</v>
      </c>
      <c r="K9282" t="s">
        <v>11435</v>
      </c>
      <c r="L9282" t="str">
        <f>CONCATENATE(G9282," ",K9282)</f>
        <v>United States Florida</v>
      </c>
      <c r="M9282" t="str">
        <f>IFERROR(VLOOKUP(L9282,'State(need_input)'!I$2:J$3992,2,FALSE),"")</f>
        <v>base.state_us_10</v>
      </c>
      <c r="O9282">
        <v>180072</v>
      </c>
      <c r="P9282">
        <v>1840014236</v>
      </c>
    </row>
    <row r="9283" spans="1:16">
      <c r="A9283" s="5" t="str">
        <f>CONCATENATE("rdx_city_",J9283,"_",B9283)</f>
        <v>rdx_city_USA_1468</v>
      </c>
      <c r="B9283">
        <f>IF(I9283=I9282,B9282+1,1)</f>
        <v>1468</v>
      </c>
      <c r="C9283" t="s">
        <v>12502</v>
      </c>
      <c r="D9283" t="s">
        <v>12502</v>
      </c>
      <c r="E9283">
        <v>40.8509</v>
      </c>
      <c r="F9283">
        <v>-73.9712</v>
      </c>
      <c r="G9283" t="s">
        <v>11356</v>
      </c>
      <c r="H9283" t="str">
        <f>IFERROR(VLOOKUP(I9283,'country(26mar)'!C$2:D$251,2,FALSE),"")</f>
        <v>base.us</v>
      </c>
      <c r="I9283" t="s">
        <v>11357</v>
      </c>
      <c r="J9283" t="s">
        <v>11358</v>
      </c>
      <c r="K9283" t="s">
        <v>11370</v>
      </c>
      <c r="L9283" t="str">
        <f>CONCATENATE(G9283," ",K9283)</f>
        <v>United States New Jersey</v>
      </c>
      <c r="M9283" t="str">
        <f>IFERROR(VLOOKUP(L9283,'State(need_input)'!I$2:J$3992,2,FALSE),"")</f>
        <v>base.state_us_25</v>
      </c>
      <c r="O9283">
        <v>37907</v>
      </c>
      <c r="P9283">
        <v>1840003552</v>
      </c>
    </row>
    <row r="9284" spans="1:16">
      <c r="A9284" s="5" t="str">
        <f>CONCATENATE("rdx_city_",J9284,"_",B9284)</f>
        <v>rdx_city_USA_1469</v>
      </c>
      <c r="B9284">
        <f>IF(I9284=I9283,B9283+1,1)</f>
        <v>1469</v>
      </c>
      <c r="C9284" t="s">
        <v>12503</v>
      </c>
      <c r="D9284" t="s">
        <v>12503</v>
      </c>
      <c r="E9284">
        <v>40.0826</v>
      </c>
      <c r="F9284">
        <v>-104.8015</v>
      </c>
      <c r="G9284" t="s">
        <v>11356</v>
      </c>
      <c r="H9284" t="str">
        <f>IFERROR(VLOOKUP(I9284,'country(26mar)'!C$2:D$251,2,FALSE),"")</f>
        <v>base.us</v>
      </c>
      <c r="I9284" t="s">
        <v>11357</v>
      </c>
      <c r="J9284" t="s">
        <v>11358</v>
      </c>
      <c r="K9284" t="s">
        <v>11396</v>
      </c>
      <c r="L9284" t="str">
        <f>CONCATENATE(G9284," ",K9284)</f>
        <v>United States Colorado</v>
      </c>
      <c r="M9284" t="str">
        <f>IFERROR(VLOOKUP(L9284,'State(need_input)'!I$2:J$3992,2,FALSE),"")</f>
        <v>base.state_us_6</v>
      </c>
      <c r="O9284">
        <v>10019</v>
      </c>
      <c r="P9284">
        <v>1840020148</v>
      </c>
    </row>
    <row r="9285" spans="1:16">
      <c r="A9285" s="5" t="str">
        <f>CONCATENATE("rdx_city_",J9285,"_",B9285)</f>
        <v>rdx_city_USA_1470</v>
      </c>
      <c r="B9285">
        <f>IF(I9285=I9284,B9284+1,1)</f>
        <v>1470</v>
      </c>
      <c r="C9285" t="s">
        <v>12504</v>
      </c>
      <c r="D9285" t="s">
        <v>12504</v>
      </c>
      <c r="E9285">
        <v>40.6198</v>
      </c>
      <c r="F9285">
        <v>-91.352</v>
      </c>
      <c r="G9285" t="s">
        <v>11356</v>
      </c>
      <c r="H9285" t="str">
        <f>IFERROR(VLOOKUP(I9285,'country(26mar)'!C$2:D$251,2,FALSE),"")</f>
        <v>base.us</v>
      </c>
      <c r="I9285" t="s">
        <v>11357</v>
      </c>
      <c r="J9285" t="s">
        <v>11358</v>
      </c>
      <c r="K9285" t="s">
        <v>11411</v>
      </c>
      <c r="L9285" t="str">
        <f>CONCATENATE(G9285," ",K9285)</f>
        <v>United States Iowa</v>
      </c>
      <c r="M9285" t="str">
        <f>IFERROR(VLOOKUP(L9285,'State(need_input)'!I$2:J$3992,2,FALSE),"")</f>
        <v>base.state_us_16</v>
      </c>
      <c r="O9285">
        <v>10326</v>
      </c>
      <c r="P9285">
        <v>1840008321</v>
      </c>
    </row>
    <row r="9286" spans="1:16">
      <c r="A9286" s="5" t="str">
        <f>CONCATENATE("rdx_city_",J9286,"_",B9286)</f>
        <v>rdx_city_USA_1471</v>
      </c>
      <c r="B9286">
        <f>IF(I9286=I9285,B9285+1,1)</f>
        <v>1471</v>
      </c>
      <c r="C9286" t="s">
        <v>12505</v>
      </c>
      <c r="D9286" t="s">
        <v>12505</v>
      </c>
      <c r="E9286">
        <v>27.7642</v>
      </c>
      <c r="F9286">
        <v>-81.8055</v>
      </c>
      <c r="G9286" t="s">
        <v>11356</v>
      </c>
      <c r="H9286" t="str">
        <f>IFERROR(VLOOKUP(I9286,'country(26mar)'!C$2:D$251,2,FALSE),"")</f>
        <v>base.us</v>
      </c>
      <c r="I9286" t="s">
        <v>11357</v>
      </c>
      <c r="J9286" t="s">
        <v>11358</v>
      </c>
      <c r="K9286" t="s">
        <v>11435</v>
      </c>
      <c r="L9286" t="str">
        <f>CONCATENATE(G9286," ",K9286)</f>
        <v>United States Florida</v>
      </c>
      <c r="M9286" t="str">
        <f>IFERROR(VLOOKUP(L9286,'State(need_input)'!I$2:J$3992,2,FALSE),"")</f>
        <v>base.state_us_10</v>
      </c>
      <c r="O9286">
        <v>6775</v>
      </c>
      <c r="P9286">
        <v>1840014134</v>
      </c>
    </row>
    <row r="9287" spans="1:16">
      <c r="A9287" s="5" t="str">
        <f>CONCATENATE("rdx_city_",J9287,"_",B9287)</f>
        <v>rdx_city_USA_1472</v>
      </c>
      <c r="B9287">
        <f>IF(I9287=I9286,B9286+1,1)</f>
        <v>1472</v>
      </c>
      <c r="C9287" t="s">
        <v>12506</v>
      </c>
      <c r="D9287" t="s">
        <v>12506</v>
      </c>
      <c r="E9287">
        <v>35.0062</v>
      </c>
      <c r="F9287">
        <v>-80.9388</v>
      </c>
      <c r="G9287" t="s">
        <v>11356</v>
      </c>
      <c r="H9287" t="str">
        <f>IFERROR(VLOOKUP(I9287,'country(26mar)'!C$2:D$251,2,FALSE),"")</f>
        <v>base.us</v>
      </c>
      <c r="I9287" t="s">
        <v>11357</v>
      </c>
      <c r="J9287" t="s">
        <v>11358</v>
      </c>
      <c r="K9287" t="s">
        <v>11360</v>
      </c>
      <c r="L9287" t="str">
        <f>CONCATENATE(G9287," ",K9287)</f>
        <v>United States South Carolina</v>
      </c>
      <c r="M9287" t="str">
        <f>IFERROR(VLOOKUP(L9287,'State(need_input)'!I$2:J$3992,2,FALSE),"")</f>
        <v>base.state_us_41</v>
      </c>
      <c r="O9287">
        <v>17557</v>
      </c>
      <c r="P9287">
        <v>1840016479</v>
      </c>
    </row>
    <row r="9288" spans="1:16">
      <c r="A9288" s="5" t="str">
        <f>CONCATENATE("rdx_city_",J9288,"_",B9288)</f>
        <v>rdx_city_USA_1473</v>
      </c>
      <c r="B9288">
        <f>IF(I9288=I9287,B9287+1,1)</f>
        <v>1473</v>
      </c>
      <c r="C9288" t="s">
        <v>12507</v>
      </c>
      <c r="D9288" t="s">
        <v>12507</v>
      </c>
      <c r="E9288">
        <v>39.0459</v>
      </c>
      <c r="F9288">
        <v>-84.5563</v>
      </c>
      <c r="G9288" t="s">
        <v>11356</v>
      </c>
      <c r="H9288" t="str">
        <f>IFERROR(VLOOKUP(I9288,'country(26mar)'!C$2:D$251,2,FALSE),"")</f>
        <v>base.us</v>
      </c>
      <c r="I9288" t="s">
        <v>11357</v>
      </c>
      <c r="J9288" t="s">
        <v>11358</v>
      </c>
      <c r="K9288" t="s">
        <v>11409</v>
      </c>
      <c r="L9288" t="str">
        <f>CONCATENATE(G9288," ",K9288)</f>
        <v>United States Kentucky</v>
      </c>
      <c r="M9288" t="str">
        <f>IFERROR(VLOOKUP(L9288,'State(need_input)'!I$2:J$3992,2,FALSE),"")</f>
        <v>base.state_us_18</v>
      </c>
      <c r="O9288">
        <v>8248</v>
      </c>
      <c r="P9288">
        <v>1840013170</v>
      </c>
    </row>
    <row r="9289" spans="1:16">
      <c r="A9289" s="5" t="str">
        <f>CONCATENATE("rdx_city_",J9289,"_",B9289)</f>
        <v>rdx_city_USA_1474</v>
      </c>
      <c r="B9289">
        <f>IF(I9289=I9288,B9288+1,1)</f>
        <v>1474</v>
      </c>
      <c r="C9289" t="s">
        <v>12508</v>
      </c>
      <c r="D9289" t="s">
        <v>12508</v>
      </c>
      <c r="E9289">
        <v>40.2549</v>
      </c>
      <c r="F9289">
        <v>-103.7913</v>
      </c>
      <c r="G9289" t="s">
        <v>11356</v>
      </c>
      <c r="H9289" t="str">
        <f>IFERROR(VLOOKUP(I9289,'country(26mar)'!C$2:D$251,2,FALSE),"")</f>
        <v>base.us</v>
      </c>
      <c r="I9289" t="s">
        <v>11357</v>
      </c>
      <c r="J9289" t="s">
        <v>11358</v>
      </c>
      <c r="K9289" t="s">
        <v>11396</v>
      </c>
      <c r="L9289" t="str">
        <f>CONCATENATE(G9289," ",K9289)</f>
        <v>United States Colorado</v>
      </c>
      <c r="M9289" t="str">
        <f>IFERROR(VLOOKUP(L9289,'State(need_input)'!I$2:J$3992,2,FALSE),"")</f>
        <v>base.state_us_6</v>
      </c>
      <c r="O9289">
        <v>13137</v>
      </c>
      <c r="P9289">
        <v>1840020175</v>
      </c>
    </row>
    <row r="9290" spans="1:16">
      <c r="A9290" s="5" t="str">
        <f>CONCATENATE("rdx_city_",J9290,"_",B9290)</f>
        <v>rdx_city_USA_1475</v>
      </c>
      <c r="B9290">
        <f>IF(I9290=I9289,B9289+1,1)</f>
        <v>1475</v>
      </c>
      <c r="C9290" t="s">
        <v>12509</v>
      </c>
      <c r="D9290" t="s">
        <v>12509</v>
      </c>
      <c r="E9290">
        <v>26.6195</v>
      </c>
      <c r="F9290">
        <v>-81.8302</v>
      </c>
      <c r="G9290" t="s">
        <v>11356</v>
      </c>
      <c r="H9290" t="str">
        <f>IFERROR(VLOOKUP(I9290,'country(26mar)'!C$2:D$251,2,FALSE),"")</f>
        <v>base.us</v>
      </c>
      <c r="I9290" t="s">
        <v>11357</v>
      </c>
      <c r="J9290" t="s">
        <v>11358</v>
      </c>
      <c r="K9290" t="s">
        <v>11435</v>
      </c>
      <c r="L9290" t="str">
        <f>CONCATENATE(G9290," ",K9290)</f>
        <v>United States Florida</v>
      </c>
      <c r="M9290" t="str">
        <f>IFERROR(VLOOKUP(L9290,'State(need_input)'!I$2:J$3992,2,FALSE),"")</f>
        <v>base.state_us_10</v>
      </c>
      <c r="O9290">
        <v>79943</v>
      </c>
      <c r="P9290">
        <v>1840014226</v>
      </c>
    </row>
    <row r="9291" spans="1:16">
      <c r="A9291" s="5" t="str">
        <f>CONCATENATE("rdx_city_",J9291,"_",B9291)</f>
        <v>rdx_city_USA_1476</v>
      </c>
      <c r="B9291">
        <f>IF(I9291=I9290,B9290+1,1)</f>
        <v>1476</v>
      </c>
      <c r="C9291" t="s">
        <v>12510</v>
      </c>
      <c r="D9291" t="s">
        <v>12510</v>
      </c>
      <c r="E9291">
        <v>26.4324</v>
      </c>
      <c r="F9291">
        <v>-81.9167</v>
      </c>
      <c r="G9291" t="s">
        <v>11356</v>
      </c>
      <c r="H9291" t="str">
        <f>IFERROR(VLOOKUP(I9291,'country(26mar)'!C$2:D$251,2,FALSE),"")</f>
        <v>base.us</v>
      </c>
      <c r="I9291" t="s">
        <v>11357</v>
      </c>
      <c r="J9291" t="s">
        <v>11358</v>
      </c>
      <c r="K9291" t="s">
        <v>11435</v>
      </c>
      <c r="L9291" t="str">
        <f>CONCATENATE(G9291," ",K9291)</f>
        <v>United States Florida</v>
      </c>
      <c r="M9291" t="str">
        <f>IFERROR(VLOOKUP(L9291,'State(need_input)'!I$2:J$3992,2,FALSE),"")</f>
        <v>base.state_us_10</v>
      </c>
      <c r="O9291">
        <v>7077</v>
      </c>
      <c r="P9291">
        <v>1840017269</v>
      </c>
    </row>
    <row r="9292" spans="1:16">
      <c r="A9292" s="5" t="str">
        <f>CONCATENATE("rdx_city_",J9292,"_",B9292)</f>
        <v>rdx_city_USA_1477</v>
      </c>
      <c r="B9292">
        <f>IF(I9292=I9291,B9291+1,1)</f>
        <v>1477</v>
      </c>
      <c r="C9292" t="s">
        <v>12511</v>
      </c>
      <c r="D9292" t="s">
        <v>12511</v>
      </c>
      <c r="E9292">
        <v>34.9318</v>
      </c>
      <c r="F9292">
        <v>-85.246</v>
      </c>
      <c r="G9292" t="s">
        <v>11356</v>
      </c>
      <c r="H9292" t="str">
        <f>IFERROR(VLOOKUP(I9292,'country(26mar)'!C$2:D$251,2,FALSE),"")</f>
        <v>base.us</v>
      </c>
      <c r="I9292" t="s">
        <v>11357</v>
      </c>
      <c r="J9292" t="s">
        <v>11358</v>
      </c>
      <c r="K9292" t="s">
        <v>4020</v>
      </c>
      <c r="L9292" t="str">
        <f>CONCATENATE(G9292," ",K9292)</f>
        <v>United States Georgia</v>
      </c>
      <c r="M9292" t="str">
        <f>IFERROR(VLOOKUP(L9292,'State(need_input)'!I$2:J$3992,2,FALSE),"")</f>
        <v>base.state_us_11</v>
      </c>
      <c r="O9292">
        <v>9831</v>
      </c>
      <c r="P9292">
        <v>1840013554</v>
      </c>
    </row>
    <row r="9293" spans="1:16">
      <c r="A9293" s="5" t="str">
        <f>CONCATENATE("rdx_city_",J9293,"_",B9293)</f>
        <v>rdx_city_USA_1478</v>
      </c>
      <c r="B9293">
        <f>IF(I9293=I9292,B9292+1,1)</f>
        <v>1478</v>
      </c>
      <c r="C9293" t="s">
        <v>12512</v>
      </c>
      <c r="D9293" t="s">
        <v>12512</v>
      </c>
      <c r="E9293">
        <v>34.4557</v>
      </c>
      <c r="F9293">
        <v>-85.6965</v>
      </c>
      <c r="G9293" t="s">
        <v>11356</v>
      </c>
      <c r="H9293" t="str">
        <f>IFERROR(VLOOKUP(I9293,'country(26mar)'!C$2:D$251,2,FALSE),"")</f>
        <v>base.us</v>
      </c>
      <c r="I9293" t="s">
        <v>11357</v>
      </c>
      <c r="J9293" t="s">
        <v>11358</v>
      </c>
      <c r="K9293" t="s">
        <v>11389</v>
      </c>
      <c r="L9293" t="str">
        <f>CONCATENATE(G9293," ",K9293)</f>
        <v>United States Alabama</v>
      </c>
      <c r="M9293" t="str">
        <f>IFERROR(VLOOKUP(L9293,'State(need_input)'!I$2:J$3992,2,FALSE),"")</f>
        <v>base.state_us_1</v>
      </c>
      <c r="O9293">
        <v>7048</v>
      </c>
      <c r="P9293">
        <v>1840004822</v>
      </c>
    </row>
    <row r="9294" spans="1:16">
      <c r="A9294" s="5" t="str">
        <f>CONCATENATE("rdx_city_",J9294,"_",B9294)</f>
        <v>rdx_city_USA_1479</v>
      </c>
      <c r="B9294">
        <f>IF(I9294=I9293,B9293+1,1)</f>
        <v>1479</v>
      </c>
      <c r="C9294" t="s">
        <v>12513</v>
      </c>
      <c r="D9294" t="s">
        <v>12513</v>
      </c>
      <c r="E9294">
        <v>27.4256</v>
      </c>
      <c r="F9294">
        <v>-80.3425</v>
      </c>
      <c r="G9294" t="s">
        <v>11356</v>
      </c>
      <c r="H9294" t="str">
        <f>IFERROR(VLOOKUP(I9294,'country(26mar)'!C$2:D$251,2,FALSE),"")</f>
        <v>base.us</v>
      </c>
      <c r="I9294" t="s">
        <v>11357</v>
      </c>
      <c r="J9294" t="s">
        <v>11358</v>
      </c>
      <c r="K9294" t="s">
        <v>11435</v>
      </c>
      <c r="L9294" t="str">
        <f>CONCATENATE(G9294," ",K9294)</f>
        <v>United States Florida</v>
      </c>
      <c r="M9294" t="str">
        <f>IFERROR(VLOOKUP(L9294,'State(need_input)'!I$2:J$3992,2,FALSE),"")</f>
        <v>base.state_us_10</v>
      </c>
      <c r="O9294">
        <v>45581</v>
      </c>
      <c r="P9294">
        <v>1840014178</v>
      </c>
    </row>
    <row r="9295" spans="1:16">
      <c r="A9295" s="5" t="str">
        <f>CONCATENATE("rdx_city_",J9295,"_",B9295)</f>
        <v>rdx_city_USA_1480</v>
      </c>
      <c r="B9295">
        <f>IF(I9295=I9294,B9294+1,1)</f>
        <v>1480</v>
      </c>
      <c r="C9295" t="s">
        <v>12514</v>
      </c>
      <c r="D9295" t="s">
        <v>12514</v>
      </c>
      <c r="E9295">
        <v>42.9316</v>
      </c>
      <c r="F9295">
        <v>-74.6277</v>
      </c>
      <c r="G9295" t="s">
        <v>11356</v>
      </c>
      <c r="H9295" t="str">
        <f>IFERROR(VLOOKUP(I9295,'country(26mar)'!C$2:D$251,2,FALSE),"")</f>
        <v>base.us</v>
      </c>
      <c r="I9295" t="s">
        <v>11357</v>
      </c>
      <c r="J9295" t="s">
        <v>11358</v>
      </c>
      <c r="K9295" t="s">
        <v>11385</v>
      </c>
      <c r="L9295" t="str">
        <f>CONCATENATE(G9295," ",K9295)</f>
        <v>United States New York</v>
      </c>
      <c r="M9295" t="str">
        <f>IFERROR(VLOOKUP(L9295,'State(need_input)'!I$2:J$3992,2,FALSE),"")</f>
        <v>base.state_us_27</v>
      </c>
      <c r="O9295">
        <v>5508</v>
      </c>
      <c r="P9295">
        <v>1840004402</v>
      </c>
    </row>
    <row r="9296" spans="1:16">
      <c r="A9296" s="5" t="str">
        <f>CONCATENATE("rdx_city_",J9296,"_",B9296)</f>
        <v>rdx_city_USA_1481</v>
      </c>
      <c r="B9296">
        <f>IF(I9296=I9295,B9295+1,1)</f>
        <v>1481</v>
      </c>
      <c r="C9296" t="s">
        <v>12515</v>
      </c>
      <c r="D9296" t="s">
        <v>12515</v>
      </c>
      <c r="E9296">
        <v>37.8283</v>
      </c>
      <c r="F9296">
        <v>-94.7038</v>
      </c>
      <c r="G9296" t="s">
        <v>11356</v>
      </c>
      <c r="H9296" t="str">
        <f>IFERROR(VLOOKUP(I9296,'country(26mar)'!C$2:D$251,2,FALSE),"")</f>
        <v>base.us</v>
      </c>
      <c r="I9296" t="s">
        <v>11357</v>
      </c>
      <c r="J9296" t="s">
        <v>11358</v>
      </c>
      <c r="K9296" t="s">
        <v>11366</v>
      </c>
      <c r="L9296" t="str">
        <f>CONCATENATE(G9296," ",K9296)</f>
        <v>United States Kansas</v>
      </c>
      <c r="M9296" t="str">
        <f>IFERROR(VLOOKUP(L9296,'State(need_input)'!I$2:J$3992,2,FALSE),"")</f>
        <v>base.state_us_17</v>
      </c>
      <c r="O9296">
        <v>7628</v>
      </c>
      <c r="P9296">
        <v>1840001683</v>
      </c>
    </row>
    <row r="9297" spans="1:16">
      <c r="A9297" s="5" t="str">
        <f>CONCATENATE("rdx_city_",J9297,"_",B9297)</f>
        <v>rdx_city_USA_1482</v>
      </c>
      <c r="B9297">
        <f>IF(I9297=I9296,B9296+1,1)</f>
        <v>1482</v>
      </c>
      <c r="C9297" t="s">
        <v>2044</v>
      </c>
      <c r="D9297" t="s">
        <v>2044</v>
      </c>
      <c r="E9297">
        <v>35.3494</v>
      </c>
      <c r="F9297">
        <v>-94.3695</v>
      </c>
      <c r="G9297" t="s">
        <v>11356</v>
      </c>
      <c r="H9297" t="str">
        <f>IFERROR(VLOOKUP(I9297,'country(26mar)'!C$2:D$251,2,FALSE),"")</f>
        <v>base.us</v>
      </c>
      <c r="I9297" t="s">
        <v>11357</v>
      </c>
      <c r="J9297" t="s">
        <v>11358</v>
      </c>
      <c r="K9297" t="s">
        <v>11428</v>
      </c>
      <c r="L9297" t="str">
        <f>CONCATENATE(G9297," ",K9297)</f>
        <v>United States Arkansas</v>
      </c>
      <c r="M9297" t="str">
        <f>IFERROR(VLOOKUP(L9297,'State(need_input)'!I$2:J$3992,2,FALSE),"")</f>
        <v>base.state_us_4</v>
      </c>
      <c r="O9297">
        <v>125562</v>
      </c>
      <c r="P9297">
        <v>1840013456</v>
      </c>
    </row>
    <row r="9298" spans="1:16">
      <c r="A9298" s="5" t="str">
        <f>CONCATENATE("rdx_city_",J9298,"_",B9298)</f>
        <v>rdx_city_USA_1483</v>
      </c>
      <c r="B9298">
        <f>IF(I9298=I9297,B9297+1,1)</f>
        <v>1483</v>
      </c>
      <c r="C9298" t="s">
        <v>12516</v>
      </c>
      <c r="D9298" t="s">
        <v>12516</v>
      </c>
      <c r="E9298">
        <v>30.8926</v>
      </c>
      <c r="F9298">
        <v>-102.8848</v>
      </c>
      <c r="G9298" t="s">
        <v>11356</v>
      </c>
      <c r="H9298" t="str">
        <f>IFERROR(VLOOKUP(I9298,'country(26mar)'!C$2:D$251,2,FALSE),"")</f>
        <v>base.us</v>
      </c>
      <c r="I9298" t="s">
        <v>11357</v>
      </c>
      <c r="J9298" t="s">
        <v>11358</v>
      </c>
      <c r="K9298" t="s">
        <v>11365</v>
      </c>
      <c r="L9298" t="str">
        <f>CONCATENATE(G9298," ",K9298)</f>
        <v>United States Texas</v>
      </c>
      <c r="M9298" t="str">
        <f>IFERROR(VLOOKUP(L9298,'State(need_input)'!I$2:J$3992,2,FALSE),"")</f>
        <v>base.state_us_44</v>
      </c>
      <c r="O9298">
        <v>9421</v>
      </c>
      <c r="P9298">
        <v>1840020848</v>
      </c>
    </row>
    <row r="9299" spans="1:16">
      <c r="A9299" s="5" t="str">
        <f>CONCATENATE("rdx_city_",J9299,"_",B9299)</f>
        <v>rdx_city_USA_1484</v>
      </c>
      <c r="B9299">
        <f>IF(I9299=I9298,B9298+1,1)</f>
        <v>1484</v>
      </c>
      <c r="C9299" t="s">
        <v>12517</v>
      </c>
      <c r="D9299" t="s">
        <v>12517</v>
      </c>
      <c r="E9299">
        <v>39.0804</v>
      </c>
      <c r="F9299">
        <v>-84.4497</v>
      </c>
      <c r="G9299" t="s">
        <v>11356</v>
      </c>
      <c r="H9299" t="str">
        <f>IFERROR(VLOOKUP(I9299,'country(26mar)'!C$2:D$251,2,FALSE),"")</f>
        <v>base.us</v>
      </c>
      <c r="I9299" t="s">
        <v>11357</v>
      </c>
      <c r="J9299" t="s">
        <v>11358</v>
      </c>
      <c r="K9299" t="s">
        <v>11409</v>
      </c>
      <c r="L9299" t="str">
        <f>CONCATENATE(G9299," ",K9299)</f>
        <v>United States Kentucky</v>
      </c>
      <c r="M9299" t="str">
        <f>IFERROR(VLOOKUP(L9299,'State(need_input)'!I$2:J$3992,2,FALSE),"")</f>
        <v>base.state_us_18</v>
      </c>
      <c r="O9299">
        <v>16263</v>
      </c>
      <c r="P9299">
        <v>1840013163</v>
      </c>
    </row>
    <row r="9300" spans="1:16">
      <c r="A9300" s="5" t="str">
        <f>CONCATENATE("rdx_city_",J9300,"_",B9300)</f>
        <v>rdx_city_USA_1485</v>
      </c>
      <c r="B9300">
        <f>IF(I9300=I9299,B9299+1,1)</f>
        <v>1485</v>
      </c>
      <c r="C9300" t="s">
        <v>12518</v>
      </c>
      <c r="D9300" t="s">
        <v>12518</v>
      </c>
      <c r="E9300">
        <v>32.5521</v>
      </c>
      <c r="F9300">
        <v>-83.8819</v>
      </c>
      <c r="G9300" t="s">
        <v>11356</v>
      </c>
      <c r="H9300" t="str">
        <f>IFERROR(VLOOKUP(I9300,'country(26mar)'!C$2:D$251,2,FALSE),"")</f>
        <v>base.us</v>
      </c>
      <c r="I9300" t="s">
        <v>11357</v>
      </c>
      <c r="J9300" t="s">
        <v>11358</v>
      </c>
      <c r="K9300" t="s">
        <v>4020</v>
      </c>
      <c r="L9300" t="str">
        <f>CONCATENATE(G9300," ",K9300)</f>
        <v>United States Georgia</v>
      </c>
      <c r="M9300" t="str">
        <f>IFERROR(VLOOKUP(L9300,'State(need_input)'!I$2:J$3992,2,FALSE),"")</f>
        <v>base.state_us_11</v>
      </c>
      <c r="O9300">
        <v>9515</v>
      </c>
      <c r="P9300">
        <v>1840013819</v>
      </c>
    </row>
    <row r="9301" spans="1:16">
      <c r="A9301" s="5" t="str">
        <f>CONCATENATE("rdx_city_",J9301,"_",B9301)</f>
        <v>rdx_city_USA_1486</v>
      </c>
      <c r="B9301">
        <f>IF(I9301=I9300,B9300+1,1)</f>
        <v>1486</v>
      </c>
      <c r="C9301" t="s">
        <v>12519</v>
      </c>
      <c r="D9301" t="s">
        <v>12519</v>
      </c>
      <c r="E9301">
        <v>30.4245</v>
      </c>
      <c r="F9301">
        <v>-86.6193</v>
      </c>
      <c r="G9301" t="s">
        <v>11356</v>
      </c>
      <c r="H9301" t="str">
        <f>IFERROR(VLOOKUP(I9301,'country(26mar)'!C$2:D$251,2,FALSE),"")</f>
        <v>base.us</v>
      </c>
      <c r="I9301" t="s">
        <v>11357</v>
      </c>
      <c r="J9301" t="s">
        <v>11358</v>
      </c>
      <c r="K9301" t="s">
        <v>11435</v>
      </c>
      <c r="L9301" t="str">
        <f>CONCATENATE(G9301," ",K9301)</f>
        <v>United States Florida</v>
      </c>
      <c r="M9301" t="str">
        <f>IFERROR(VLOOKUP(L9301,'State(need_input)'!I$2:J$3992,2,FALSE),"")</f>
        <v>base.state_us_10</v>
      </c>
      <c r="O9301">
        <v>21895</v>
      </c>
      <c r="P9301">
        <v>1840013923</v>
      </c>
    </row>
    <row r="9302" spans="1:16">
      <c r="A9302" s="5" t="str">
        <f>CONCATENATE("rdx_city_",J9302,"_",B9302)</f>
        <v>rdx_city_USA_1487</v>
      </c>
      <c r="B9302">
        <f>IF(I9302=I9301,B9301+1,1)</f>
        <v>1487</v>
      </c>
      <c r="C9302" t="s">
        <v>12520</v>
      </c>
      <c r="D9302" t="s">
        <v>12520</v>
      </c>
      <c r="E9302">
        <v>41.0885</v>
      </c>
      <c r="F9302">
        <v>-85.1436</v>
      </c>
      <c r="G9302" t="s">
        <v>11356</v>
      </c>
      <c r="H9302" t="str">
        <f>IFERROR(VLOOKUP(I9302,'country(26mar)'!C$2:D$251,2,FALSE),"")</f>
        <v>base.us</v>
      </c>
      <c r="I9302" t="s">
        <v>11357</v>
      </c>
      <c r="J9302" t="s">
        <v>11358</v>
      </c>
      <c r="K9302" t="s">
        <v>11408</v>
      </c>
      <c r="L9302" t="str">
        <f>CONCATENATE(G9302," ",K9302)</f>
        <v>United States Indiana</v>
      </c>
      <c r="M9302" t="str">
        <f>IFERROR(VLOOKUP(L9302,'State(need_input)'!I$2:J$3992,2,FALSE),"")</f>
        <v>base.state_us_15</v>
      </c>
      <c r="O9302">
        <v>328564</v>
      </c>
      <c r="P9302">
        <v>1840008261</v>
      </c>
    </row>
    <row r="9303" spans="1:16">
      <c r="A9303" s="5" t="str">
        <f>CONCATENATE("rdx_city_",J9303,"_",B9303)</f>
        <v>rdx_city_USA_1488</v>
      </c>
      <c r="B9303">
        <f>IF(I9303=I9302,B9302+1,1)</f>
        <v>1488</v>
      </c>
      <c r="C9303" t="s">
        <v>12521</v>
      </c>
      <c r="D9303" t="s">
        <v>12521</v>
      </c>
      <c r="E9303">
        <v>32.7814</v>
      </c>
      <c r="F9303">
        <v>-97.3473</v>
      </c>
      <c r="G9303" t="s">
        <v>11356</v>
      </c>
      <c r="H9303" t="str">
        <f>IFERROR(VLOOKUP(I9303,'country(26mar)'!C$2:D$251,2,FALSE),"")</f>
        <v>base.us</v>
      </c>
      <c r="I9303" t="s">
        <v>11357</v>
      </c>
      <c r="J9303" t="s">
        <v>11358</v>
      </c>
      <c r="K9303" t="s">
        <v>11365</v>
      </c>
      <c r="L9303" t="str">
        <f>CONCATENATE(G9303," ",K9303)</f>
        <v>United States Texas</v>
      </c>
      <c r="M9303" t="str">
        <f>IFERROR(VLOOKUP(L9303,'State(need_input)'!I$2:J$3992,2,FALSE),"")</f>
        <v>base.state_us_44</v>
      </c>
      <c r="O9303">
        <v>874168</v>
      </c>
      <c r="P9303">
        <v>1840020696</v>
      </c>
    </row>
    <row r="9304" spans="1:16">
      <c r="A9304" s="5" t="str">
        <f>CONCATENATE("rdx_city_",J9304,"_",B9304)</f>
        <v>rdx_city_USA_1489</v>
      </c>
      <c r="B9304">
        <f>IF(I9304=I9303,B9303+1,1)</f>
        <v>1489</v>
      </c>
      <c r="C9304" t="s">
        <v>12522</v>
      </c>
      <c r="D9304" t="s">
        <v>12522</v>
      </c>
      <c r="E9304">
        <v>39.0462</v>
      </c>
      <c r="F9304">
        <v>-84.5362</v>
      </c>
      <c r="G9304" t="s">
        <v>11356</v>
      </c>
      <c r="H9304" t="str">
        <f>IFERROR(VLOOKUP(I9304,'country(26mar)'!C$2:D$251,2,FALSE),"")</f>
        <v>base.us</v>
      </c>
      <c r="I9304" t="s">
        <v>11357</v>
      </c>
      <c r="J9304" t="s">
        <v>11358</v>
      </c>
      <c r="K9304" t="s">
        <v>11409</v>
      </c>
      <c r="L9304" t="str">
        <f>CONCATENATE(G9304," ",K9304)</f>
        <v>United States Kentucky</v>
      </c>
      <c r="M9304" t="str">
        <f>IFERROR(VLOOKUP(L9304,'State(need_input)'!I$2:J$3992,2,FALSE),"")</f>
        <v>base.state_us_18</v>
      </c>
      <c r="O9304">
        <v>5729</v>
      </c>
      <c r="P9304">
        <v>1840013171</v>
      </c>
    </row>
    <row r="9305" spans="1:16">
      <c r="A9305" s="5" t="str">
        <f>CONCATENATE("rdx_city_",J9305,"_",B9305)</f>
        <v>rdx_city_USA_1490</v>
      </c>
      <c r="B9305">
        <f>IF(I9305=I9304,B9304+1,1)</f>
        <v>1490</v>
      </c>
      <c r="C9305" t="s">
        <v>12523</v>
      </c>
      <c r="D9305" t="s">
        <v>12523</v>
      </c>
      <c r="E9305">
        <v>40.5855</v>
      </c>
      <c r="F9305">
        <v>-124.1417</v>
      </c>
      <c r="G9305" t="s">
        <v>11356</v>
      </c>
      <c r="H9305" t="str">
        <f>IFERROR(VLOOKUP(I9305,'country(26mar)'!C$2:D$251,2,FALSE),"")</f>
        <v>base.us</v>
      </c>
      <c r="I9305" t="s">
        <v>11357</v>
      </c>
      <c r="J9305" t="s">
        <v>11358</v>
      </c>
      <c r="K9305" t="s">
        <v>11379</v>
      </c>
      <c r="L9305" t="str">
        <f>CONCATENATE(G9305," ",K9305)</f>
        <v>United States California</v>
      </c>
      <c r="M9305" t="str">
        <f>IFERROR(VLOOKUP(L9305,'State(need_input)'!I$2:J$3992,2,FALSE),"")</f>
        <v>base.state_us_5</v>
      </c>
      <c r="O9305">
        <v>13375</v>
      </c>
      <c r="P9305">
        <v>1840009553</v>
      </c>
    </row>
    <row r="9306" spans="1:16">
      <c r="A9306" s="5" t="str">
        <f>CONCATENATE("rdx_city_",J9306,"_",B9306)</f>
        <v>rdx_city_USA_1491</v>
      </c>
      <c r="B9306">
        <f>IF(I9306=I9305,B9305+1,1)</f>
        <v>1491</v>
      </c>
      <c r="C9306" t="s">
        <v>12524</v>
      </c>
      <c r="D9306" t="s">
        <v>12524</v>
      </c>
      <c r="E9306">
        <v>37.5553</v>
      </c>
      <c r="F9306">
        <v>-122.2659</v>
      </c>
      <c r="G9306" t="s">
        <v>11356</v>
      </c>
      <c r="H9306" t="str">
        <f>IFERROR(VLOOKUP(I9306,'country(26mar)'!C$2:D$251,2,FALSE),"")</f>
        <v>base.us</v>
      </c>
      <c r="I9306" t="s">
        <v>11357</v>
      </c>
      <c r="J9306" t="s">
        <v>11358</v>
      </c>
      <c r="K9306" t="s">
        <v>11379</v>
      </c>
      <c r="L9306" t="str">
        <f>CONCATENATE(G9306," ",K9306)</f>
        <v>United States California</v>
      </c>
      <c r="M9306" t="str">
        <f>IFERROR(VLOOKUP(L9306,'State(need_input)'!I$2:J$3992,2,FALSE),"")</f>
        <v>base.state_us_5</v>
      </c>
      <c r="O9306">
        <v>34412</v>
      </c>
      <c r="P9306">
        <v>1840020302</v>
      </c>
    </row>
    <row r="9307" spans="1:16">
      <c r="A9307" s="5" t="str">
        <f>CONCATENATE("rdx_city_",J9307,"_",B9307)</f>
        <v>rdx_city_USA_1492</v>
      </c>
      <c r="B9307">
        <f>IF(I9307=I9306,B9306+1,1)</f>
        <v>1492</v>
      </c>
      <c r="C9307" t="s">
        <v>12525</v>
      </c>
      <c r="D9307" t="s">
        <v>12525</v>
      </c>
      <c r="E9307">
        <v>41.1601</v>
      </c>
      <c r="F9307">
        <v>-83.4119</v>
      </c>
      <c r="G9307" t="s">
        <v>11356</v>
      </c>
      <c r="H9307" t="str">
        <f>IFERROR(VLOOKUP(I9307,'country(26mar)'!C$2:D$251,2,FALSE),"")</f>
        <v>base.us</v>
      </c>
      <c r="I9307" t="s">
        <v>11357</v>
      </c>
      <c r="J9307" t="s">
        <v>11358</v>
      </c>
      <c r="K9307" t="s">
        <v>11373</v>
      </c>
      <c r="L9307" t="str">
        <f>CONCATENATE(G9307," ",K9307)</f>
        <v>United States Ohio</v>
      </c>
      <c r="M9307" t="str">
        <f>IFERROR(VLOOKUP(L9307,'State(need_input)'!I$2:J$3992,2,FALSE),"")</f>
        <v>base.state_us_30</v>
      </c>
      <c r="O9307">
        <v>14492</v>
      </c>
      <c r="P9307">
        <v>1840000820</v>
      </c>
    </row>
    <row r="9308" spans="1:16">
      <c r="A9308" s="5" t="str">
        <f>CONCATENATE("rdx_city_",J9308,"_",B9308)</f>
        <v>rdx_city_USA_1493</v>
      </c>
      <c r="B9308">
        <f>IF(I9308=I9307,B9307+1,1)</f>
        <v>1493</v>
      </c>
      <c r="C9308" t="s">
        <v>12526</v>
      </c>
      <c r="D9308" t="s">
        <v>12526</v>
      </c>
      <c r="E9308">
        <v>38.6887</v>
      </c>
      <c r="F9308">
        <v>-104.6829</v>
      </c>
      <c r="G9308" t="s">
        <v>11356</v>
      </c>
      <c r="H9308" t="str">
        <f>IFERROR(VLOOKUP(I9308,'country(26mar)'!C$2:D$251,2,FALSE),"")</f>
        <v>base.us</v>
      </c>
      <c r="I9308" t="s">
        <v>11357</v>
      </c>
      <c r="J9308" t="s">
        <v>11358</v>
      </c>
      <c r="K9308" t="s">
        <v>11396</v>
      </c>
      <c r="L9308" t="str">
        <f>CONCATENATE(G9308," ",K9308)</f>
        <v>United States Colorado</v>
      </c>
      <c r="M9308" t="str">
        <f>IFERROR(VLOOKUP(L9308,'State(need_input)'!I$2:J$3992,2,FALSE),"")</f>
        <v>base.state_us_6</v>
      </c>
      <c r="O9308">
        <v>29804</v>
      </c>
      <c r="P9308">
        <v>1840020236</v>
      </c>
    </row>
    <row r="9309" spans="1:16">
      <c r="A9309" s="5" t="str">
        <f>CONCATENATE("rdx_city_",J9309,"_",B9309)</f>
        <v>rdx_city_USA_1494</v>
      </c>
      <c r="B9309">
        <f>IF(I9309=I9308,B9308+1,1)</f>
        <v>1494</v>
      </c>
      <c r="C9309" t="s">
        <v>12527</v>
      </c>
      <c r="D9309" t="s">
        <v>12527</v>
      </c>
      <c r="E9309">
        <v>33.6073</v>
      </c>
      <c r="F9309">
        <v>-111.7398</v>
      </c>
      <c r="G9309" t="s">
        <v>11356</v>
      </c>
      <c r="H9309" t="str">
        <f>IFERROR(VLOOKUP(I9309,'country(26mar)'!C$2:D$251,2,FALSE),"")</f>
        <v>base.us</v>
      </c>
      <c r="I9309" t="s">
        <v>11357</v>
      </c>
      <c r="J9309" t="s">
        <v>11358</v>
      </c>
      <c r="K9309" t="s">
        <v>11476</v>
      </c>
      <c r="L9309" t="str">
        <f>CONCATENATE(G9309," ",K9309)</f>
        <v>United States Arizona</v>
      </c>
      <c r="M9309" t="str">
        <f>IFERROR(VLOOKUP(L9309,'State(need_input)'!I$2:J$3992,2,FALSE),"")</f>
        <v>base.state_us_3</v>
      </c>
      <c r="O9309">
        <v>24583</v>
      </c>
      <c r="P9309">
        <v>1840021945</v>
      </c>
    </row>
    <row r="9310" spans="1:16">
      <c r="A9310" s="5" t="str">
        <f>CONCATENATE("rdx_city_",J9310,"_",B9310)</f>
        <v>rdx_city_USA_1495</v>
      </c>
      <c r="B9310">
        <f>IF(I9310=I9309,B9309+1,1)</f>
        <v>1495</v>
      </c>
      <c r="C9310" t="s">
        <v>12528</v>
      </c>
      <c r="D9310" t="s">
        <v>12528</v>
      </c>
      <c r="E9310">
        <v>34.6991</v>
      </c>
      <c r="F9310">
        <v>-82.1994</v>
      </c>
      <c r="G9310" t="s">
        <v>11356</v>
      </c>
      <c r="H9310" t="str">
        <f>IFERROR(VLOOKUP(I9310,'country(26mar)'!C$2:D$251,2,FALSE),"")</f>
        <v>base.us</v>
      </c>
      <c r="I9310" t="s">
        <v>11357</v>
      </c>
      <c r="J9310" t="s">
        <v>11358</v>
      </c>
      <c r="K9310" t="s">
        <v>11360</v>
      </c>
      <c r="L9310" t="str">
        <f>CONCATENATE(G9310," ",K9310)</f>
        <v>United States South Carolina</v>
      </c>
      <c r="M9310" t="str">
        <f>IFERROR(VLOOKUP(L9310,'State(need_input)'!I$2:J$3992,2,FALSE),"")</f>
        <v>base.state_us_41</v>
      </c>
      <c r="O9310">
        <v>8688</v>
      </c>
      <c r="P9310">
        <v>1840013500</v>
      </c>
    </row>
    <row r="9311" spans="1:16">
      <c r="A9311" s="5" t="str">
        <f>CONCATENATE("rdx_city_",J9311,"_",B9311)</f>
        <v>rdx_city_USA_1496</v>
      </c>
      <c r="B9311">
        <f>IF(I9311=I9310,B9310+1,1)</f>
        <v>1496</v>
      </c>
      <c r="C9311" t="s">
        <v>12529</v>
      </c>
      <c r="D9311" t="s">
        <v>12529</v>
      </c>
      <c r="E9311">
        <v>33.7105</v>
      </c>
      <c r="F9311">
        <v>-117.9514</v>
      </c>
      <c r="G9311" t="s">
        <v>11356</v>
      </c>
      <c r="H9311" t="str">
        <f>IFERROR(VLOOKUP(I9311,'country(26mar)'!C$2:D$251,2,FALSE),"")</f>
        <v>base.us</v>
      </c>
      <c r="I9311" t="s">
        <v>11357</v>
      </c>
      <c r="J9311" t="s">
        <v>11358</v>
      </c>
      <c r="K9311" t="s">
        <v>11379</v>
      </c>
      <c r="L9311" t="str">
        <f>CONCATENATE(G9311," ",K9311)</f>
        <v>United States California</v>
      </c>
      <c r="M9311" t="str">
        <f>IFERROR(VLOOKUP(L9311,'State(need_input)'!I$2:J$3992,2,FALSE),"")</f>
        <v>base.state_us_5</v>
      </c>
      <c r="O9311">
        <v>56313</v>
      </c>
      <c r="P9311">
        <v>1840020575</v>
      </c>
    </row>
    <row r="9312" spans="1:16">
      <c r="A9312" s="5" t="str">
        <f>CONCATENATE("rdx_city_",J9312,"_",B9312)</f>
        <v>rdx_city_USA_1497</v>
      </c>
      <c r="B9312">
        <f>IF(I9312=I9311,B9311+1,1)</f>
        <v>1497</v>
      </c>
      <c r="C9312" t="s">
        <v>12530</v>
      </c>
      <c r="D9312" t="s">
        <v>12530</v>
      </c>
      <c r="E9312">
        <v>36.6246</v>
      </c>
      <c r="F9312">
        <v>-119.6739</v>
      </c>
      <c r="G9312" t="s">
        <v>11356</v>
      </c>
      <c r="H9312" t="str">
        <f>IFERROR(VLOOKUP(I9312,'country(26mar)'!C$2:D$251,2,FALSE),"")</f>
        <v>base.us</v>
      </c>
      <c r="I9312" t="s">
        <v>11357</v>
      </c>
      <c r="J9312" t="s">
        <v>11358</v>
      </c>
      <c r="K9312" t="s">
        <v>11379</v>
      </c>
      <c r="L9312" t="str">
        <f>CONCATENATE(G9312," ",K9312)</f>
        <v>United States California</v>
      </c>
      <c r="M9312" t="str">
        <f>IFERROR(VLOOKUP(L9312,'State(need_input)'!I$2:J$3992,2,FALSE),"")</f>
        <v>base.state_us_5</v>
      </c>
      <c r="O9312">
        <v>6495</v>
      </c>
      <c r="P9312">
        <v>1840020318</v>
      </c>
    </row>
    <row r="9313" spans="1:16">
      <c r="A9313" s="5" t="str">
        <f>CONCATENATE("rdx_city_",J9313,"_",B9313)</f>
        <v>rdx_city_USA_1498</v>
      </c>
      <c r="B9313">
        <f>IF(I9313=I9312,B9312+1,1)</f>
        <v>1498</v>
      </c>
      <c r="C9313" t="s">
        <v>12531</v>
      </c>
      <c r="D9313" t="s">
        <v>12531</v>
      </c>
      <c r="E9313">
        <v>40.5247</v>
      </c>
      <c r="F9313">
        <v>-79.8898</v>
      </c>
      <c r="G9313" t="s">
        <v>11356</v>
      </c>
      <c r="H9313" t="str">
        <f>IFERROR(VLOOKUP(I9313,'country(26mar)'!C$2:D$251,2,FALSE),"")</f>
        <v>base.us</v>
      </c>
      <c r="I9313" t="s">
        <v>11357</v>
      </c>
      <c r="J9313" t="s">
        <v>11358</v>
      </c>
      <c r="K9313" t="s">
        <v>11416</v>
      </c>
      <c r="L9313" t="str">
        <f>CONCATENATE(G9313," ",K9313)</f>
        <v>United States Pennsylvania</v>
      </c>
      <c r="M9313" t="str">
        <f>IFERROR(VLOOKUP(L9313,'State(need_input)'!I$2:J$3992,2,FALSE),"")</f>
        <v>base.state_us_39</v>
      </c>
      <c r="O9313">
        <v>5309</v>
      </c>
      <c r="P9313">
        <v>1840001197</v>
      </c>
    </row>
    <row r="9314" spans="1:16">
      <c r="A9314" s="5" t="str">
        <f>CONCATENATE("rdx_city_",J9314,"_",B9314)</f>
        <v>rdx_city_USA_1499</v>
      </c>
      <c r="B9314">
        <f>IF(I9314=I9313,B9313+1,1)</f>
        <v>1499</v>
      </c>
      <c r="C9314" t="s">
        <v>12532</v>
      </c>
      <c r="D9314" t="s">
        <v>12532</v>
      </c>
      <c r="E9314">
        <v>44.2226</v>
      </c>
      <c r="F9314">
        <v>-88.4894</v>
      </c>
      <c r="G9314" t="s">
        <v>11356</v>
      </c>
      <c r="H9314" t="str">
        <f>IFERROR(VLOOKUP(I9314,'country(26mar)'!C$2:D$251,2,FALSE),"")</f>
        <v>base.us</v>
      </c>
      <c r="I9314" t="s">
        <v>11357</v>
      </c>
      <c r="J9314" t="s">
        <v>11358</v>
      </c>
      <c r="K9314" t="s">
        <v>11426</v>
      </c>
      <c r="L9314" t="str">
        <f>CONCATENATE(G9314," ",K9314)</f>
        <v>United States Wisconsin</v>
      </c>
      <c r="M9314" t="str">
        <f>IFERROR(VLOOKUP(L9314,'State(need_input)'!I$2:J$3992,2,FALSE),"")</f>
        <v>base.state_us_50</v>
      </c>
      <c r="O9314">
        <v>10980</v>
      </c>
      <c r="P9314">
        <v>1840038105</v>
      </c>
    </row>
    <row r="9315" spans="1:16">
      <c r="A9315" s="5" t="str">
        <f>CONCATENATE("rdx_city_",J9315,"_",B9315)</f>
        <v>rdx_city_USA_1500</v>
      </c>
      <c r="B9315">
        <f>IF(I9315=I9314,B9314+1,1)</f>
        <v>1500</v>
      </c>
      <c r="C9315" t="s">
        <v>12533</v>
      </c>
      <c r="D9315" t="s">
        <v>12533</v>
      </c>
      <c r="E9315">
        <v>42.4238</v>
      </c>
      <c r="F9315">
        <v>-88.1843</v>
      </c>
      <c r="G9315" t="s">
        <v>11356</v>
      </c>
      <c r="H9315" t="str">
        <f>IFERROR(VLOOKUP(I9315,'country(26mar)'!C$2:D$251,2,FALSE),"")</f>
        <v>base.us</v>
      </c>
      <c r="I9315" t="s">
        <v>11357</v>
      </c>
      <c r="J9315" t="s">
        <v>11358</v>
      </c>
      <c r="K9315" t="s">
        <v>11376</v>
      </c>
      <c r="L9315" t="str">
        <f>CONCATENATE(G9315," ",K9315)</f>
        <v>United States Illinois</v>
      </c>
      <c r="M9315" t="str">
        <f>IFERROR(VLOOKUP(L9315,'State(need_input)'!I$2:J$3992,2,FALSE),"")</f>
        <v>base.state_us_14</v>
      </c>
      <c r="O9315">
        <v>10554</v>
      </c>
      <c r="P9315">
        <v>1840011168</v>
      </c>
    </row>
    <row r="9316" spans="1:16">
      <c r="A9316" s="5" t="str">
        <f>CONCATENATE("rdx_city_",J9316,"_",B9316)</f>
        <v>rdx_city_USA_1501</v>
      </c>
      <c r="B9316">
        <f>IF(I9316=I9315,B9315+1,1)</f>
        <v>1501</v>
      </c>
      <c r="C9316" t="s">
        <v>12534</v>
      </c>
      <c r="D9316" t="s">
        <v>12534</v>
      </c>
      <c r="E9316">
        <v>43.1581</v>
      </c>
      <c r="F9316">
        <v>-87.9013</v>
      </c>
      <c r="G9316" t="s">
        <v>11356</v>
      </c>
      <c r="H9316" t="str">
        <f>IFERROR(VLOOKUP(I9316,'country(26mar)'!C$2:D$251,2,FALSE),"")</f>
        <v>base.us</v>
      </c>
      <c r="I9316" t="s">
        <v>11357</v>
      </c>
      <c r="J9316" t="s">
        <v>11358</v>
      </c>
      <c r="K9316" t="s">
        <v>11426</v>
      </c>
      <c r="L9316" t="str">
        <f>CONCATENATE(G9316," ",K9316)</f>
        <v>United States Wisconsin</v>
      </c>
      <c r="M9316" t="str">
        <f>IFERROR(VLOOKUP(L9316,'State(need_input)'!I$2:J$3992,2,FALSE),"")</f>
        <v>base.state_us_50</v>
      </c>
      <c r="O9316">
        <v>6670</v>
      </c>
      <c r="P9316">
        <v>1840003042</v>
      </c>
    </row>
    <row r="9317" spans="1:16">
      <c r="A9317" s="5" t="str">
        <f>CONCATENATE("rdx_city_",J9317,"_",B9317)</f>
        <v>rdx_city_USA_1502</v>
      </c>
      <c r="B9317">
        <f>IF(I9317=I9316,B9316+1,1)</f>
        <v>1502</v>
      </c>
      <c r="C9317" t="s">
        <v>12535</v>
      </c>
      <c r="D9317" t="s">
        <v>12535</v>
      </c>
      <c r="E9317">
        <v>43.3321</v>
      </c>
      <c r="F9317">
        <v>-83.7396</v>
      </c>
      <c r="G9317" t="s">
        <v>11356</v>
      </c>
      <c r="H9317" t="str">
        <f>IFERROR(VLOOKUP(I9317,'country(26mar)'!C$2:D$251,2,FALSE),"")</f>
        <v>base.us</v>
      </c>
      <c r="I9317" t="s">
        <v>11357</v>
      </c>
      <c r="J9317" t="s">
        <v>11358</v>
      </c>
      <c r="K9317" t="s">
        <v>11381</v>
      </c>
      <c r="L9317" t="str">
        <f>CONCATENATE(G9317," ",K9317)</f>
        <v>United States Michigan</v>
      </c>
      <c r="M9317" t="str">
        <f>IFERROR(VLOOKUP(L9317,'State(need_input)'!I$2:J$3992,2,FALSE),"")</f>
        <v>base.state_us_35</v>
      </c>
      <c r="O9317">
        <v>5277</v>
      </c>
      <c r="P9317">
        <v>1840002814</v>
      </c>
    </row>
    <row r="9318" spans="1:16">
      <c r="A9318" s="5" t="str">
        <f>CONCATENATE("rdx_city_",J9318,"_",B9318)</f>
        <v>rdx_city_USA_1503</v>
      </c>
      <c r="B9318">
        <f>IF(I9318=I9317,B9317+1,1)</f>
        <v>1503</v>
      </c>
      <c r="C9318" t="s">
        <v>12536</v>
      </c>
      <c r="D9318" t="s">
        <v>12536</v>
      </c>
      <c r="E9318">
        <v>41.4913</v>
      </c>
      <c r="F9318">
        <v>-87.8395</v>
      </c>
      <c r="G9318" t="s">
        <v>11356</v>
      </c>
      <c r="H9318" t="str">
        <f>IFERROR(VLOOKUP(I9318,'country(26mar)'!C$2:D$251,2,FALSE),"")</f>
        <v>base.us</v>
      </c>
      <c r="I9318" t="s">
        <v>11357</v>
      </c>
      <c r="J9318" t="s">
        <v>11358</v>
      </c>
      <c r="K9318" t="s">
        <v>11376</v>
      </c>
      <c r="L9318" t="str">
        <f>CONCATENATE(G9318," ",K9318)</f>
        <v>United States Illinois</v>
      </c>
      <c r="M9318" t="str">
        <f>IFERROR(VLOOKUP(L9318,'State(need_input)'!I$2:J$3992,2,FALSE),"")</f>
        <v>base.state_us_14</v>
      </c>
      <c r="O9318">
        <v>19009</v>
      </c>
      <c r="P9318">
        <v>1840011486</v>
      </c>
    </row>
    <row r="9319" spans="1:16">
      <c r="A9319" s="5" t="str">
        <f>CONCATENATE("rdx_city_",J9319,"_",B9319)</f>
        <v>rdx_city_USA_1504</v>
      </c>
      <c r="B9319">
        <f>IF(I9319=I9318,B9318+1,1)</f>
        <v>1504</v>
      </c>
      <c r="C9319" t="s">
        <v>12536</v>
      </c>
      <c r="D9319" t="s">
        <v>12536</v>
      </c>
      <c r="E9319">
        <v>40.2799</v>
      </c>
      <c r="F9319">
        <v>-86.518</v>
      </c>
      <c r="G9319" t="s">
        <v>11356</v>
      </c>
      <c r="H9319" t="str">
        <f>IFERROR(VLOOKUP(I9319,'country(26mar)'!C$2:D$251,2,FALSE),"")</f>
        <v>base.us</v>
      </c>
      <c r="I9319" t="s">
        <v>11357</v>
      </c>
      <c r="J9319" t="s">
        <v>11358</v>
      </c>
      <c r="K9319" t="s">
        <v>11408</v>
      </c>
      <c r="L9319" t="str">
        <f>CONCATENATE(G9319," ",K9319)</f>
        <v>United States Indiana</v>
      </c>
      <c r="M9319" t="str">
        <f>IFERROR(VLOOKUP(L9319,'State(need_input)'!I$2:J$3992,2,FALSE),"")</f>
        <v>base.state_us_15</v>
      </c>
      <c r="O9319">
        <v>16079</v>
      </c>
      <c r="P9319">
        <v>1840008358</v>
      </c>
    </row>
    <row r="9320" spans="1:16">
      <c r="A9320" s="5" t="str">
        <f>CONCATENATE("rdx_city_",J9320,"_",B9320)</f>
        <v>rdx_city_USA_1505</v>
      </c>
      <c r="B9320">
        <f>IF(I9320=I9319,B9319+1,1)</f>
        <v>1505</v>
      </c>
      <c r="C9320" t="s">
        <v>12536</v>
      </c>
      <c r="D9320" t="s">
        <v>12536</v>
      </c>
      <c r="E9320">
        <v>38.1924</v>
      </c>
      <c r="F9320">
        <v>-84.8644</v>
      </c>
      <c r="G9320" t="s">
        <v>11356</v>
      </c>
      <c r="H9320" t="str">
        <f>IFERROR(VLOOKUP(I9320,'country(26mar)'!C$2:D$251,2,FALSE),"")</f>
        <v>base.us</v>
      </c>
      <c r="I9320" t="s">
        <v>11357</v>
      </c>
      <c r="J9320" t="s">
        <v>11358</v>
      </c>
      <c r="K9320" t="s">
        <v>11409</v>
      </c>
      <c r="L9320" t="str">
        <f>CONCATENATE(G9320," ",K9320)</f>
        <v>United States Kentucky</v>
      </c>
      <c r="M9320" t="str">
        <f>IFERROR(VLOOKUP(L9320,'State(need_input)'!I$2:J$3992,2,FALSE),"")</f>
        <v>base.state_us_18</v>
      </c>
      <c r="N9320" t="s">
        <v>23</v>
      </c>
      <c r="O9320">
        <v>38664</v>
      </c>
      <c r="P9320">
        <v>1840013210</v>
      </c>
    </row>
    <row r="9321" spans="1:16">
      <c r="A9321" s="5" t="str">
        <f>CONCATENATE("rdx_city_",J9321,"_",B9321)</f>
        <v>rdx_city_USA_1506</v>
      </c>
      <c r="B9321">
        <f>IF(I9321=I9320,B9320+1,1)</f>
        <v>1506</v>
      </c>
      <c r="C9321" t="s">
        <v>12537</v>
      </c>
      <c r="D9321" t="s">
        <v>12537</v>
      </c>
      <c r="E9321">
        <v>36.6831</v>
      </c>
      <c r="F9321">
        <v>-76.9386</v>
      </c>
      <c r="G9321" t="s">
        <v>11356</v>
      </c>
      <c r="H9321" t="str">
        <f>IFERROR(VLOOKUP(I9321,'country(26mar)'!C$2:D$251,2,FALSE),"")</f>
        <v>base.us</v>
      </c>
      <c r="I9321" t="s">
        <v>11357</v>
      </c>
      <c r="J9321" t="s">
        <v>11358</v>
      </c>
      <c r="K9321" t="s">
        <v>11368</v>
      </c>
      <c r="L9321" t="str">
        <f>CONCATENATE(G9321," ",K9321)</f>
        <v>United States Virginia</v>
      </c>
      <c r="M9321" t="str">
        <f>IFERROR(VLOOKUP(L9321,'State(need_input)'!I$2:J$3992,2,FALSE),"")</f>
        <v>base.state_us_47</v>
      </c>
      <c r="O9321">
        <v>8773</v>
      </c>
      <c r="P9321">
        <v>1840003876</v>
      </c>
    </row>
    <row r="9322" spans="1:16">
      <c r="A9322" s="5" t="str">
        <f>CONCATENATE("rdx_city_",J9322,"_",B9322)</f>
        <v>rdx_city_USA_1507</v>
      </c>
      <c r="B9322">
        <f>IF(I9322=I9321,B9321+1,1)</f>
        <v>1507</v>
      </c>
      <c r="C9322" t="s">
        <v>12537</v>
      </c>
      <c r="D9322" t="s">
        <v>12537</v>
      </c>
      <c r="E9322">
        <v>42.8854</v>
      </c>
      <c r="F9322">
        <v>-88.0104</v>
      </c>
      <c r="G9322" t="s">
        <v>11356</v>
      </c>
      <c r="H9322" t="str">
        <f>IFERROR(VLOOKUP(I9322,'country(26mar)'!C$2:D$251,2,FALSE),"")</f>
        <v>base.us</v>
      </c>
      <c r="I9322" t="s">
        <v>11357</v>
      </c>
      <c r="J9322" t="s">
        <v>11358</v>
      </c>
      <c r="K9322" t="s">
        <v>11426</v>
      </c>
      <c r="L9322" t="str">
        <f>CONCATENATE(G9322," ",K9322)</f>
        <v>United States Wisconsin</v>
      </c>
      <c r="M9322" t="str">
        <f>IFERROR(VLOOKUP(L9322,'State(need_input)'!I$2:J$3992,2,FALSE),"")</f>
        <v>base.state_us_50</v>
      </c>
      <c r="O9322">
        <v>36143</v>
      </c>
      <c r="P9322">
        <v>1840003043</v>
      </c>
    </row>
    <row r="9323" spans="1:16">
      <c r="A9323" s="5" t="str">
        <f>CONCATENATE("rdx_city_",J9323,"_",B9323)</f>
        <v>rdx_city_USA_1508</v>
      </c>
      <c r="B9323">
        <f>IF(I9323=I9322,B9322+1,1)</f>
        <v>1508</v>
      </c>
      <c r="C9323" t="s">
        <v>12537</v>
      </c>
      <c r="D9323" t="s">
        <v>12537</v>
      </c>
      <c r="E9323">
        <v>43.4499</v>
      </c>
      <c r="F9323">
        <v>-71.6691</v>
      </c>
      <c r="G9323" t="s">
        <v>11356</v>
      </c>
      <c r="H9323" t="str">
        <f>IFERROR(VLOOKUP(I9323,'country(26mar)'!C$2:D$251,2,FALSE),"")</f>
        <v>base.us</v>
      </c>
      <c r="I9323" t="s">
        <v>11357</v>
      </c>
      <c r="J9323" t="s">
        <v>11358</v>
      </c>
      <c r="K9323" t="s">
        <v>11646</v>
      </c>
      <c r="L9323" t="str">
        <f>CONCATENATE(G9323," ",K9323)</f>
        <v>United States New Hampshire</v>
      </c>
      <c r="M9323" t="str">
        <f>IFERROR(VLOOKUP(L9323,'State(need_input)'!I$2:J$3992,2,FALSE),"")</f>
        <v>base.state_us_24</v>
      </c>
      <c r="O9323">
        <v>9721</v>
      </c>
      <c r="P9323">
        <v>1840002748</v>
      </c>
    </row>
    <row r="9324" spans="1:16">
      <c r="A9324" s="5" t="str">
        <f>CONCATENATE("rdx_city_",J9324,"_",B9324)</f>
        <v>rdx_city_USA_1509</v>
      </c>
      <c r="B9324">
        <f>IF(I9324=I9323,B9323+1,1)</f>
        <v>1509</v>
      </c>
      <c r="C9324" t="s">
        <v>12537</v>
      </c>
      <c r="D9324" t="s">
        <v>12537</v>
      </c>
      <c r="E9324">
        <v>41.1101</v>
      </c>
      <c r="F9324">
        <v>-74.5886</v>
      </c>
      <c r="G9324" t="s">
        <v>11356</v>
      </c>
      <c r="H9324" t="str">
        <f>IFERROR(VLOOKUP(I9324,'country(26mar)'!C$2:D$251,2,FALSE),"")</f>
        <v>base.us</v>
      </c>
      <c r="I9324" t="s">
        <v>11357</v>
      </c>
      <c r="J9324" t="s">
        <v>11358</v>
      </c>
      <c r="K9324" t="s">
        <v>11370</v>
      </c>
      <c r="L9324" t="str">
        <f>CONCATENATE(G9324," ",K9324)</f>
        <v>United States New Jersey</v>
      </c>
      <c r="M9324" t="str">
        <f>IFERROR(VLOOKUP(L9324,'State(need_input)'!I$2:J$3992,2,FALSE),"")</f>
        <v>base.state_us_25</v>
      </c>
      <c r="O9324">
        <v>33532</v>
      </c>
      <c r="P9324">
        <v>1840003480</v>
      </c>
    </row>
    <row r="9325" spans="1:16">
      <c r="A9325" s="5" t="str">
        <f>CONCATENATE("rdx_city_",J9325,"_",B9325)</f>
        <v>rdx_city_USA_1510</v>
      </c>
      <c r="B9325">
        <f>IF(I9325=I9324,B9324+1,1)</f>
        <v>1510</v>
      </c>
      <c r="C9325" t="s">
        <v>12537</v>
      </c>
      <c r="D9325" t="s">
        <v>12537</v>
      </c>
      <c r="E9325">
        <v>29.7851</v>
      </c>
      <c r="F9325">
        <v>-91.5098</v>
      </c>
      <c r="G9325" t="s">
        <v>11356</v>
      </c>
      <c r="H9325" t="str">
        <f>IFERROR(VLOOKUP(I9325,'country(26mar)'!C$2:D$251,2,FALSE),"")</f>
        <v>base.us</v>
      </c>
      <c r="I9325" t="s">
        <v>11357</v>
      </c>
      <c r="J9325" t="s">
        <v>11358</v>
      </c>
      <c r="K9325" t="s">
        <v>11359</v>
      </c>
      <c r="L9325" t="str">
        <f>CONCATENATE(G9325," ",K9325)</f>
        <v>United States Louisiana</v>
      </c>
      <c r="M9325" t="str">
        <f>IFERROR(VLOOKUP(L9325,'State(need_input)'!I$2:J$3992,2,FALSE),"")</f>
        <v>base.state_us_19</v>
      </c>
      <c r="O9325">
        <v>13292</v>
      </c>
      <c r="P9325">
        <v>1840014019</v>
      </c>
    </row>
    <row r="9326" spans="1:16">
      <c r="A9326" s="5" t="str">
        <f>CONCATENATE("rdx_city_",J9326,"_",B9326)</f>
        <v>rdx_city_USA_1511</v>
      </c>
      <c r="B9326">
        <f>IF(I9326=I9325,B9325+1,1)</f>
        <v>1511</v>
      </c>
      <c r="C9326" t="s">
        <v>12537</v>
      </c>
      <c r="D9326" t="s">
        <v>12537</v>
      </c>
      <c r="E9326">
        <v>35.18</v>
      </c>
      <c r="F9326">
        <v>-83.381</v>
      </c>
      <c r="G9326" t="s">
        <v>11356</v>
      </c>
      <c r="H9326" t="str">
        <f>IFERROR(VLOOKUP(I9326,'country(26mar)'!C$2:D$251,2,FALSE),"")</f>
        <v>base.us</v>
      </c>
      <c r="I9326" t="s">
        <v>11357</v>
      </c>
      <c r="J9326" t="s">
        <v>11358</v>
      </c>
      <c r="K9326" t="s">
        <v>11362</v>
      </c>
      <c r="L9326" t="str">
        <f>CONCATENATE(G9326," ",K9326)</f>
        <v>United States North Carolina</v>
      </c>
      <c r="M9326" t="str">
        <f>IFERROR(VLOOKUP(L9326,'State(need_input)'!I$2:J$3992,2,FALSE),"")</f>
        <v>base.state_us_28</v>
      </c>
      <c r="O9326">
        <v>7066</v>
      </c>
      <c r="P9326">
        <v>1840016421</v>
      </c>
    </row>
    <row r="9327" spans="1:16">
      <c r="A9327" s="5" t="str">
        <f>CONCATENATE("rdx_city_",J9327,"_",B9327)</f>
        <v>rdx_city_USA_1512</v>
      </c>
      <c r="B9327">
        <f>IF(I9327=I9326,B9326+1,1)</f>
        <v>1512</v>
      </c>
      <c r="C9327" t="s">
        <v>12537</v>
      </c>
      <c r="D9327" t="s">
        <v>12537</v>
      </c>
      <c r="E9327">
        <v>35.9214</v>
      </c>
      <c r="F9327">
        <v>-86.8524</v>
      </c>
      <c r="G9327" t="s">
        <v>11356</v>
      </c>
      <c r="H9327" t="str">
        <f>IFERROR(VLOOKUP(I9327,'country(26mar)'!C$2:D$251,2,FALSE),"")</f>
        <v>base.us</v>
      </c>
      <c r="I9327" t="s">
        <v>11357</v>
      </c>
      <c r="J9327" t="s">
        <v>11358</v>
      </c>
      <c r="K9327" t="s">
        <v>11405</v>
      </c>
      <c r="L9327" t="str">
        <f>CONCATENATE(G9327," ",K9327)</f>
        <v>United States Tennessee</v>
      </c>
      <c r="M9327" t="str">
        <f>IFERROR(VLOOKUP(L9327,'State(need_input)'!I$2:J$3992,2,FALSE),"")</f>
        <v>base.state_us_43</v>
      </c>
      <c r="O9327">
        <v>78321</v>
      </c>
      <c r="P9327">
        <v>1840013380</v>
      </c>
    </row>
    <row r="9328" spans="1:16">
      <c r="A9328" s="5" t="str">
        <f>CONCATENATE("rdx_city_",J9328,"_",B9328)</f>
        <v>rdx_city_USA_1513</v>
      </c>
      <c r="B9328">
        <f>IF(I9328=I9327,B9327+1,1)</f>
        <v>1513</v>
      </c>
      <c r="C9328" t="s">
        <v>12537</v>
      </c>
      <c r="D9328" t="s">
        <v>12537</v>
      </c>
      <c r="E9328">
        <v>41.3936</v>
      </c>
      <c r="F9328">
        <v>-79.8425</v>
      </c>
      <c r="G9328" t="s">
        <v>11356</v>
      </c>
      <c r="H9328" t="str">
        <f>IFERROR(VLOOKUP(I9328,'country(26mar)'!C$2:D$251,2,FALSE),"")</f>
        <v>base.us</v>
      </c>
      <c r="I9328" t="s">
        <v>11357</v>
      </c>
      <c r="J9328" t="s">
        <v>11358</v>
      </c>
      <c r="K9328" t="s">
        <v>11416</v>
      </c>
      <c r="L9328" t="str">
        <f>CONCATENATE(G9328," ",K9328)</f>
        <v>United States Pennsylvania</v>
      </c>
      <c r="M9328" t="str">
        <f>IFERROR(VLOOKUP(L9328,'State(need_input)'!I$2:J$3992,2,FALSE),"")</f>
        <v>base.state_us_39</v>
      </c>
      <c r="O9328">
        <v>8984</v>
      </c>
      <c r="P9328">
        <v>1840003425</v>
      </c>
    </row>
    <row r="9329" spans="1:16">
      <c r="A9329" s="5" t="str">
        <f>CONCATENATE("rdx_city_",J9329,"_",B9329)</f>
        <v>rdx_city_USA_1514</v>
      </c>
      <c r="B9329">
        <f>IF(I9329=I9328,B9328+1,1)</f>
        <v>1514</v>
      </c>
      <c r="C9329" t="s">
        <v>12537</v>
      </c>
      <c r="D9329" t="s">
        <v>12537</v>
      </c>
      <c r="E9329">
        <v>39.4934</v>
      </c>
      <c r="F9329">
        <v>-86.0545</v>
      </c>
      <c r="G9329" t="s">
        <v>11356</v>
      </c>
      <c r="H9329" t="str">
        <f>IFERROR(VLOOKUP(I9329,'country(26mar)'!C$2:D$251,2,FALSE),"")</f>
        <v>base.us</v>
      </c>
      <c r="I9329" t="s">
        <v>11357</v>
      </c>
      <c r="J9329" t="s">
        <v>11358</v>
      </c>
      <c r="K9329" t="s">
        <v>11408</v>
      </c>
      <c r="L9329" t="str">
        <f>CONCATENATE(G9329," ",K9329)</f>
        <v>United States Indiana</v>
      </c>
      <c r="M9329" t="str">
        <f>IFERROR(VLOOKUP(L9329,'State(need_input)'!I$2:J$3992,2,FALSE),"")</f>
        <v>base.state_us_15</v>
      </c>
      <c r="O9329">
        <v>25089</v>
      </c>
      <c r="P9329">
        <v>1840008460</v>
      </c>
    </row>
    <row r="9330" spans="1:16">
      <c r="A9330" s="5" t="str">
        <f>CONCATENATE("rdx_city_",J9330,"_",B9330)</f>
        <v>rdx_city_USA_1515</v>
      </c>
      <c r="B9330">
        <f>IF(I9330=I9329,B9329+1,1)</f>
        <v>1515</v>
      </c>
      <c r="C9330" t="s">
        <v>12537</v>
      </c>
      <c r="D9330" t="s">
        <v>12537</v>
      </c>
      <c r="E9330">
        <v>39.5538</v>
      </c>
      <c r="F9330">
        <v>-84.295</v>
      </c>
      <c r="G9330" t="s">
        <v>11356</v>
      </c>
      <c r="H9330" t="str">
        <f>IFERROR(VLOOKUP(I9330,'country(26mar)'!C$2:D$251,2,FALSE),"")</f>
        <v>base.us</v>
      </c>
      <c r="I9330" t="s">
        <v>11357</v>
      </c>
      <c r="J9330" t="s">
        <v>11358</v>
      </c>
      <c r="K9330" t="s">
        <v>11373</v>
      </c>
      <c r="L9330" t="str">
        <f>CONCATENATE(G9330," ",K9330)</f>
        <v>United States Ohio</v>
      </c>
      <c r="M9330" t="str">
        <f>IFERROR(VLOOKUP(L9330,'State(need_input)'!I$2:J$3992,2,FALSE),"")</f>
        <v>base.state_us_30</v>
      </c>
      <c r="O9330">
        <v>11735</v>
      </c>
      <c r="P9330">
        <v>1840008466</v>
      </c>
    </row>
    <row r="9331" spans="1:16">
      <c r="A9331" s="5" t="str">
        <f>CONCATENATE("rdx_city_",J9331,"_",B9331)</f>
        <v>rdx_city_USA_1516</v>
      </c>
      <c r="B9331">
        <f>IF(I9331=I9330,B9330+1,1)</f>
        <v>1516</v>
      </c>
      <c r="C9331" t="s">
        <v>12537</v>
      </c>
      <c r="D9331" t="s">
        <v>12537</v>
      </c>
      <c r="E9331">
        <v>36.7163</v>
      </c>
      <c r="F9331">
        <v>-86.5587</v>
      </c>
      <c r="G9331" t="s">
        <v>11356</v>
      </c>
      <c r="H9331" t="str">
        <f>IFERROR(VLOOKUP(I9331,'country(26mar)'!C$2:D$251,2,FALSE),"")</f>
        <v>base.us</v>
      </c>
      <c r="I9331" t="s">
        <v>11357</v>
      </c>
      <c r="J9331" t="s">
        <v>11358</v>
      </c>
      <c r="K9331" t="s">
        <v>11409</v>
      </c>
      <c r="L9331" t="str">
        <f>CONCATENATE(G9331," ",K9331)</f>
        <v>United States Kentucky</v>
      </c>
      <c r="M9331" t="str">
        <f>IFERROR(VLOOKUP(L9331,'State(need_input)'!I$2:J$3992,2,FALSE),"")</f>
        <v>base.state_us_18</v>
      </c>
      <c r="O9331">
        <v>9861</v>
      </c>
      <c r="P9331">
        <v>1840013290</v>
      </c>
    </row>
    <row r="9332" spans="1:16">
      <c r="A9332" s="5" t="str">
        <f>CONCATENATE("rdx_city_",J9332,"_",B9332)</f>
        <v>rdx_city_USA_1517</v>
      </c>
      <c r="B9332">
        <f>IF(I9332=I9331,B9331+1,1)</f>
        <v>1517</v>
      </c>
      <c r="C9332" t="s">
        <v>12538</v>
      </c>
      <c r="D9332" t="s">
        <v>12538</v>
      </c>
      <c r="E9332">
        <v>41.0086</v>
      </c>
      <c r="F9332">
        <v>-74.2083</v>
      </c>
      <c r="G9332" t="s">
        <v>11356</v>
      </c>
      <c r="H9332" t="str">
        <f>IFERROR(VLOOKUP(I9332,'country(26mar)'!C$2:D$251,2,FALSE),"")</f>
        <v>base.us</v>
      </c>
      <c r="I9332" t="s">
        <v>11357</v>
      </c>
      <c r="J9332" t="s">
        <v>11358</v>
      </c>
      <c r="K9332" t="s">
        <v>11370</v>
      </c>
      <c r="L9332" t="str">
        <f>CONCATENATE(G9332," ",K9332)</f>
        <v>United States New Jersey</v>
      </c>
      <c r="M9332" t="str">
        <f>IFERROR(VLOOKUP(L9332,'State(need_input)'!I$2:J$3992,2,FALSE),"")</f>
        <v>base.state_us_25</v>
      </c>
      <c r="O9332">
        <v>11255</v>
      </c>
      <c r="P9332">
        <v>1840003553</v>
      </c>
    </row>
    <row r="9333" spans="1:16">
      <c r="A9333" s="5" t="str">
        <f>CONCATENATE("rdx_city_",J9333,"_",B9333)</f>
        <v>rdx_city_USA_1518</v>
      </c>
      <c r="B9333">
        <f>IF(I9333=I9332,B9332+1,1)</f>
        <v>1518</v>
      </c>
      <c r="C9333" t="s">
        <v>12539</v>
      </c>
      <c r="D9333" t="s">
        <v>12539</v>
      </c>
      <c r="E9333">
        <v>40.5903</v>
      </c>
      <c r="F9333">
        <v>-80.0999</v>
      </c>
      <c r="G9333" t="s">
        <v>11356</v>
      </c>
      <c r="H9333" t="str">
        <f>IFERROR(VLOOKUP(I9333,'country(26mar)'!C$2:D$251,2,FALSE),"")</f>
        <v>base.us</v>
      </c>
      <c r="I9333" t="s">
        <v>11357</v>
      </c>
      <c r="J9333" t="s">
        <v>11358</v>
      </c>
      <c r="K9333" t="s">
        <v>11416</v>
      </c>
      <c r="L9333" t="str">
        <f>CONCATENATE(G9333," ",K9333)</f>
        <v>United States Pennsylvania</v>
      </c>
      <c r="M9333" t="str">
        <f>IFERROR(VLOOKUP(L9333,'State(need_input)'!I$2:J$3992,2,FALSE),"")</f>
        <v>base.state_us_39</v>
      </c>
      <c r="O9333">
        <v>14552</v>
      </c>
      <c r="P9333">
        <v>1840001198</v>
      </c>
    </row>
    <row r="9334" spans="1:16">
      <c r="A9334" s="5" t="str">
        <f>CONCATENATE("rdx_city_",J9334,"_",B9334)</f>
        <v>rdx_city_USA_1519</v>
      </c>
      <c r="B9334">
        <f>IF(I9334=I9333,B9333+1,1)</f>
        <v>1519</v>
      </c>
      <c r="C9334" t="s">
        <v>12539</v>
      </c>
      <c r="D9334" t="s">
        <v>12539</v>
      </c>
      <c r="E9334">
        <v>41.9361</v>
      </c>
      <c r="F9334">
        <v>-87.8794</v>
      </c>
      <c r="G9334" t="s">
        <v>11356</v>
      </c>
      <c r="H9334" t="str">
        <f>IFERROR(VLOOKUP(I9334,'country(26mar)'!C$2:D$251,2,FALSE),"")</f>
        <v>base.us</v>
      </c>
      <c r="I9334" t="s">
        <v>11357</v>
      </c>
      <c r="J9334" t="s">
        <v>11358</v>
      </c>
      <c r="K9334" t="s">
        <v>11376</v>
      </c>
      <c r="L9334" t="str">
        <f>CONCATENATE(G9334," ",K9334)</f>
        <v>United States Illinois</v>
      </c>
      <c r="M9334" t="str">
        <f>IFERROR(VLOOKUP(L9334,'State(need_input)'!I$2:J$3992,2,FALSE),"")</f>
        <v>base.state_us_14</v>
      </c>
      <c r="O9334">
        <v>18012</v>
      </c>
      <c r="P9334">
        <v>1840011278</v>
      </c>
    </row>
    <row r="9335" spans="1:16">
      <c r="A9335" s="5" t="str">
        <f>CONCATENATE("rdx_city_",J9335,"_",B9335)</f>
        <v>rdx_city_USA_1520</v>
      </c>
      <c r="B9335">
        <f>IF(I9335=I9334,B9334+1,1)</f>
        <v>1520</v>
      </c>
      <c r="C9335" t="s">
        <v>12540</v>
      </c>
      <c r="D9335" t="s">
        <v>12540</v>
      </c>
      <c r="E9335">
        <v>42.5388</v>
      </c>
      <c r="F9335">
        <v>-82.9496</v>
      </c>
      <c r="G9335" t="s">
        <v>11356</v>
      </c>
      <c r="H9335" t="str">
        <f>IFERROR(VLOOKUP(I9335,'country(26mar)'!C$2:D$251,2,FALSE),"")</f>
        <v>base.us</v>
      </c>
      <c r="I9335" t="s">
        <v>11357</v>
      </c>
      <c r="J9335" t="s">
        <v>11358</v>
      </c>
      <c r="K9335" t="s">
        <v>11381</v>
      </c>
      <c r="L9335" t="str">
        <f>CONCATENATE(G9335," ",K9335)</f>
        <v>United States Michigan</v>
      </c>
      <c r="M9335" t="str">
        <f>IFERROR(VLOOKUP(L9335,'State(need_input)'!I$2:J$3992,2,FALSE),"")</f>
        <v>base.state_us_35</v>
      </c>
      <c r="O9335">
        <v>14608</v>
      </c>
      <c r="P9335">
        <v>1840002421</v>
      </c>
    </row>
    <row r="9336" spans="1:16">
      <c r="A9336" s="5" t="str">
        <f>CONCATENATE("rdx_city_",J9336,"_",B9336)</f>
        <v>rdx_city_USA_1521</v>
      </c>
      <c r="B9336">
        <f>IF(I9336=I9335,B9335+1,1)</f>
        <v>1521</v>
      </c>
      <c r="C9336" t="s">
        <v>12541</v>
      </c>
      <c r="D9336" t="s">
        <v>12541</v>
      </c>
      <c r="E9336">
        <v>40.1095</v>
      </c>
      <c r="F9336">
        <v>-104.9669</v>
      </c>
      <c r="G9336" t="s">
        <v>11356</v>
      </c>
      <c r="H9336" t="str">
        <f>IFERROR(VLOOKUP(I9336,'country(26mar)'!C$2:D$251,2,FALSE),"")</f>
        <v>base.us</v>
      </c>
      <c r="I9336" t="s">
        <v>11357</v>
      </c>
      <c r="J9336" t="s">
        <v>11358</v>
      </c>
      <c r="K9336" t="s">
        <v>11396</v>
      </c>
      <c r="L9336" t="str">
        <f>CONCATENATE(G9336," ",K9336)</f>
        <v>United States Colorado</v>
      </c>
      <c r="M9336" t="str">
        <f>IFERROR(VLOOKUP(L9336,'State(need_input)'!I$2:J$3992,2,FALSE),"")</f>
        <v>base.state_us_6</v>
      </c>
      <c r="O9336">
        <v>12687</v>
      </c>
      <c r="P9336">
        <v>1840021364</v>
      </c>
    </row>
    <row r="9337" spans="1:16">
      <c r="A9337" s="5" t="str">
        <f>CONCATENATE("rdx_city_",J9337,"_",B9337)</f>
        <v>rdx_city_USA_1522</v>
      </c>
      <c r="B9337">
        <f>IF(I9337=I9336,B9336+1,1)</f>
        <v>1522</v>
      </c>
      <c r="C9337" t="s">
        <v>12541</v>
      </c>
      <c r="D9337" t="s">
        <v>12541</v>
      </c>
      <c r="E9337">
        <v>39.4335</v>
      </c>
      <c r="F9337">
        <v>-77.4157</v>
      </c>
      <c r="G9337" t="s">
        <v>11356</v>
      </c>
      <c r="H9337" t="str">
        <f>IFERROR(VLOOKUP(I9337,'country(26mar)'!C$2:D$251,2,FALSE),"")</f>
        <v>base.us</v>
      </c>
      <c r="I9337" t="s">
        <v>11357</v>
      </c>
      <c r="J9337" t="s">
        <v>11358</v>
      </c>
      <c r="K9337" t="s">
        <v>6003</v>
      </c>
      <c r="L9337" t="str">
        <f>CONCATENATE(G9337," ",K9337)</f>
        <v>United States Maryland</v>
      </c>
      <c r="M9337" t="str">
        <f>IFERROR(VLOOKUP(L9337,'State(need_input)'!I$2:J$3992,2,FALSE),"")</f>
        <v>base.state_us_33</v>
      </c>
      <c r="O9337">
        <v>154972</v>
      </c>
      <c r="P9337">
        <v>1840005710</v>
      </c>
    </row>
    <row r="9338" spans="1:16">
      <c r="A9338" s="5" t="str">
        <f>CONCATENATE("rdx_city_",J9338,"_",B9338)</f>
        <v>rdx_city_USA_1523</v>
      </c>
      <c r="B9338">
        <f>IF(I9338=I9337,B9337+1,1)</f>
        <v>1523</v>
      </c>
      <c r="C9338" t="s">
        <v>12542</v>
      </c>
      <c r="D9338" t="s">
        <v>12542</v>
      </c>
      <c r="E9338">
        <v>38.2992</v>
      </c>
      <c r="F9338">
        <v>-77.4872</v>
      </c>
      <c r="G9338" t="s">
        <v>11356</v>
      </c>
      <c r="H9338" t="str">
        <f>IFERROR(VLOOKUP(I9338,'country(26mar)'!C$2:D$251,2,FALSE),"")</f>
        <v>base.us</v>
      </c>
      <c r="I9338" t="s">
        <v>11357</v>
      </c>
      <c r="J9338" t="s">
        <v>11358</v>
      </c>
      <c r="K9338" t="s">
        <v>11368</v>
      </c>
      <c r="L9338" t="str">
        <f>CONCATENATE(G9338," ",K9338)</f>
        <v>United States Virginia</v>
      </c>
      <c r="M9338" t="str">
        <f>IFERROR(VLOOKUP(L9338,'State(need_input)'!I$2:J$3992,2,FALSE),"")</f>
        <v>base.state_us_47</v>
      </c>
      <c r="O9338">
        <v>164976</v>
      </c>
      <c r="P9338">
        <v>1840003845</v>
      </c>
    </row>
    <row r="9339" spans="1:16">
      <c r="A9339" s="5" t="str">
        <f>CONCATENATE("rdx_city_",J9339,"_",B9339)</f>
        <v>rdx_city_USA_1524</v>
      </c>
      <c r="B9339">
        <f>IF(I9339=I9338,B9338+1,1)</f>
        <v>1524</v>
      </c>
      <c r="C9339" t="s">
        <v>12542</v>
      </c>
      <c r="D9339" t="s">
        <v>12542</v>
      </c>
      <c r="E9339">
        <v>30.2671</v>
      </c>
      <c r="F9339">
        <v>-98.8757</v>
      </c>
      <c r="G9339" t="s">
        <v>11356</v>
      </c>
      <c r="H9339" t="str">
        <f>IFERROR(VLOOKUP(I9339,'country(26mar)'!C$2:D$251,2,FALSE),"")</f>
        <v>base.us</v>
      </c>
      <c r="I9339" t="s">
        <v>11357</v>
      </c>
      <c r="J9339" t="s">
        <v>11358</v>
      </c>
      <c r="K9339" t="s">
        <v>11365</v>
      </c>
      <c r="L9339" t="str">
        <f>CONCATENATE(G9339," ",K9339)</f>
        <v>United States Texas</v>
      </c>
      <c r="M9339" t="str">
        <f>IFERROR(VLOOKUP(L9339,'State(need_input)'!I$2:J$3992,2,FALSE),"")</f>
        <v>base.state_us_44</v>
      </c>
      <c r="O9339">
        <v>12428</v>
      </c>
      <c r="P9339">
        <v>1840020898</v>
      </c>
    </row>
    <row r="9340" spans="1:16">
      <c r="A9340" s="5" t="str">
        <f>CONCATENATE("rdx_city_",J9340,"_",B9340)</f>
        <v>rdx_city_USA_1525</v>
      </c>
      <c r="B9340">
        <f>IF(I9340=I9339,B9339+1,1)</f>
        <v>1525</v>
      </c>
      <c r="C9340" t="s">
        <v>12543</v>
      </c>
      <c r="D9340" t="s">
        <v>12543</v>
      </c>
      <c r="E9340">
        <v>42.4407</v>
      </c>
      <c r="F9340">
        <v>-79.3319</v>
      </c>
      <c r="G9340" t="s">
        <v>11356</v>
      </c>
      <c r="H9340" t="str">
        <f>IFERROR(VLOOKUP(I9340,'country(26mar)'!C$2:D$251,2,FALSE),"")</f>
        <v>base.us</v>
      </c>
      <c r="I9340" t="s">
        <v>11357</v>
      </c>
      <c r="J9340" t="s">
        <v>11358</v>
      </c>
      <c r="K9340" t="s">
        <v>11385</v>
      </c>
      <c r="L9340" t="str">
        <f>CONCATENATE(G9340," ",K9340)</f>
        <v>United States New York</v>
      </c>
      <c r="M9340" t="str">
        <f>IFERROR(VLOOKUP(L9340,'State(need_input)'!I$2:J$3992,2,FALSE),"")</f>
        <v>base.state_us_27</v>
      </c>
      <c r="O9340">
        <v>10567</v>
      </c>
      <c r="P9340">
        <v>1840004566</v>
      </c>
    </row>
    <row r="9341" spans="1:16">
      <c r="A9341" s="5" t="str">
        <f>CONCATENATE("rdx_city_",J9341,"_",B9341)</f>
        <v>rdx_city_USA_1526</v>
      </c>
      <c r="B9341">
        <f>IF(I9341=I9340,B9340+1,1)</f>
        <v>1526</v>
      </c>
      <c r="C9341" t="s">
        <v>12544</v>
      </c>
      <c r="D9341" t="s">
        <v>12544</v>
      </c>
      <c r="E9341">
        <v>40.2596</v>
      </c>
      <c r="F9341">
        <v>-74.2755</v>
      </c>
      <c r="G9341" t="s">
        <v>11356</v>
      </c>
      <c r="H9341" t="str">
        <f>IFERROR(VLOOKUP(I9341,'country(26mar)'!C$2:D$251,2,FALSE),"")</f>
        <v>base.us</v>
      </c>
      <c r="I9341" t="s">
        <v>11357</v>
      </c>
      <c r="J9341" t="s">
        <v>11358</v>
      </c>
      <c r="K9341" t="s">
        <v>11370</v>
      </c>
      <c r="L9341" t="str">
        <f>CONCATENATE(G9341," ",K9341)</f>
        <v>United States New Jersey</v>
      </c>
      <c r="M9341" t="str">
        <f>IFERROR(VLOOKUP(L9341,'State(need_input)'!I$2:J$3992,2,FALSE),"")</f>
        <v>base.state_us_25</v>
      </c>
      <c r="O9341">
        <v>11894</v>
      </c>
      <c r="P9341">
        <v>1840003687</v>
      </c>
    </row>
    <row r="9342" spans="1:16">
      <c r="A9342" s="5" t="str">
        <f>CONCATENATE("rdx_city_",J9342,"_",B9342)</f>
        <v>rdx_city_USA_1527</v>
      </c>
      <c r="B9342">
        <f>IF(I9342=I9341,B9341+1,1)</f>
        <v>1527</v>
      </c>
      <c r="C9342" t="s">
        <v>923</v>
      </c>
      <c r="D9342" t="s">
        <v>923</v>
      </c>
      <c r="E9342">
        <v>28.9454</v>
      </c>
      <c r="F9342">
        <v>-95.3601</v>
      </c>
      <c r="G9342" t="s">
        <v>11356</v>
      </c>
      <c r="H9342" t="str">
        <f>IFERROR(VLOOKUP(I9342,'country(26mar)'!C$2:D$251,2,FALSE),"")</f>
        <v>base.us</v>
      </c>
      <c r="I9342" t="s">
        <v>11357</v>
      </c>
      <c r="J9342" t="s">
        <v>11358</v>
      </c>
      <c r="K9342" t="s">
        <v>11365</v>
      </c>
      <c r="L9342" t="str">
        <f>CONCATENATE(G9342," ",K9342)</f>
        <v>United States Texas</v>
      </c>
      <c r="M9342" t="str">
        <f>IFERROR(VLOOKUP(L9342,'State(need_input)'!I$2:J$3992,2,FALSE),"")</f>
        <v>base.state_us_44</v>
      </c>
      <c r="O9342">
        <v>12169</v>
      </c>
      <c r="P9342">
        <v>1840020974</v>
      </c>
    </row>
    <row r="9343" spans="1:16">
      <c r="A9343" s="5" t="str">
        <f>CONCATENATE("rdx_city_",J9343,"_",B9343)</f>
        <v>rdx_city_USA_1528</v>
      </c>
      <c r="B9343">
        <f>IF(I9343=I9342,B9342+1,1)</f>
        <v>1528</v>
      </c>
      <c r="C9343" t="s">
        <v>923</v>
      </c>
      <c r="D9343" t="s">
        <v>923</v>
      </c>
      <c r="E9343">
        <v>40.6515</v>
      </c>
      <c r="F9343">
        <v>-73.585</v>
      </c>
      <c r="G9343" t="s">
        <v>11356</v>
      </c>
      <c r="H9343" t="str">
        <f>IFERROR(VLOOKUP(I9343,'country(26mar)'!C$2:D$251,2,FALSE),"")</f>
        <v>base.us</v>
      </c>
      <c r="I9343" t="s">
        <v>11357</v>
      </c>
      <c r="J9343" t="s">
        <v>11358</v>
      </c>
      <c r="K9343" t="s">
        <v>11385</v>
      </c>
      <c r="L9343" t="str">
        <f>CONCATENATE(G9343," ",K9343)</f>
        <v>United States New York</v>
      </c>
      <c r="M9343" t="str">
        <f>IFERROR(VLOOKUP(L9343,'State(need_input)'!I$2:J$3992,2,FALSE),"")</f>
        <v>base.state_us_27</v>
      </c>
      <c r="O9343">
        <v>43508</v>
      </c>
      <c r="P9343">
        <v>1840005288</v>
      </c>
    </row>
    <row r="9344" spans="1:16">
      <c r="A9344" s="5" t="str">
        <f>CONCATENATE("rdx_city_",J9344,"_",B9344)</f>
        <v>rdx_city_USA_1529</v>
      </c>
      <c r="B9344">
        <f>IF(I9344=I9343,B9343+1,1)</f>
        <v>1529</v>
      </c>
      <c r="C9344" t="s">
        <v>923</v>
      </c>
      <c r="D9344" t="s">
        <v>923</v>
      </c>
      <c r="E9344">
        <v>42.2895</v>
      </c>
      <c r="F9344">
        <v>-89.6354</v>
      </c>
      <c r="G9344" t="s">
        <v>11356</v>
      </c>
      <c r="H9344" t="str">
        <f>IFERROR(VLOOKUP(I9344,'country(26mar)'!C$2:D$251,2,FALSE),"")</f>
        <v>base.us</v>
      </c>
      <c r="I9344" t="s">
        <v>11357</v>
      </c>
      <c r="J9344" t="s">
        <v>11358</v>
      </c>
      <c r="K9344" t="s">
        <v>11376</v>
      </c>
      <c r="L9344" t="str">
        <f>CONCATENATE(G9344," ",K9344)</f>
        <v>United States Illinois</v>
      </c>
      <c r="M9344" t="str">
        <f>IFERROR(VLOOKUP(L9344,'State(need_input)'!I$2:J$3992,2,FALSE),"")</f>
        <v>base.state_us_14</v>
      </c>
      <c r="O9344">
        <v>24412</v>
      </c>
      <c r="P9344">
        <v>1840008083</v>
      </c>
    </row>
    <row r="9345" spans="1:16">
      <c r="A9345" s="5" t="str">
        <f>CONCATENATE("rdx_city_",J9345,"_",B9345)</f>
        <v>rdx_city_USA_1530</v>
      </c>
      <c r="B9345">
        <f>IF(I9345=I9344,B9344+1,1)</f>
        <v>1530</v>
      </c>
      <c r="C9345" t="s">
        <v>12545</v>
      </c>
      <c r="D9345" t="s">
        <v>12545</v>
      </c>
      <c r="E9345">
        <v>41.4417</v>
      </c>
      <c r="F9345">
        <v>-96.4886</v>
      </c>
      <c r="G9345" t="s">
        <v>11356</v>
      </c>
      <c r="H9345" t="str">
        <f>IFERROR(VLOOKUP(I9345,'country(26mar)'!C$2:D$251,2,FALSE),"")</f>
        <v>base.us</v>
      </c>
      <c r="I9345" t="s">
        <v>11357</v>
      </c>
      <c r="J9345" t="s">
        <v>11358</v>
      </c>
      <c r="K9345" t="s">
        <v>11424</v>
      </c>
      <c r="L9345" t="str">
        <f>CONCATENATE(G9345," ",K9345)</f>
        <v>United States Nebraska</v>
      </c>
      <c r="M9345" t="str">
        <f>IFERROR(VLOOKUP(L9345,'State(need_input)'!I$2:J$3992,2,FALSE),"")</f>
        <v>base.state_us_22</v>
      </c>
      <c r="O9345">
        <v>27533</v>
      </c>
      <c r="P9345">
        <v>1840003346</v>
      </c>
    </row>
    <row r="9346" spans="1:16">
      <c r="A9346" s="5" t="str">
        <f>CONCATENATE("rdx_city_",J9346,"_",B9346)</f>
        <v>rdx_city_USA_1531</v>
      </c>
      <c r="B9346">
        <f>IF(I9346=I9345,B9345+1,1)</f>
        <v>1531</v>
      </c>
      <c r="C9346" t="s">
        <v>12545</v>
      </c>
      <c r="D9346" t="s">
        <v>12545</v>
      </c>
      <c r="E9346">
        <v>37.5265</v>
      </c>
      <c r="F9346">
        <v>-121.9852</v>
      </c>
      <c r="G9346" t="s">
        <v>11356</v>
      </c>
      <c r="H9346" t="str">
        <f>IFERROR(VLOOKUP(I9346,'country(26mar)'!C$2:D$251,2,FALSE),"")</f>
        <v>base.us</v>
      </c>
      <c r="I9346" t="s">
        <v>11357</v>
      </c>
      <c r="J9346" t="s">
        <v>11358</v>
      </c>
      <c r="K9346" t="s">
        <v>11379</v>
      </c>
      <c r="L9346" t="str">
        <f>CONCATENATE(G9346," ",K9346)</f>
        <v>United States California</v>
      </c>
      <c r="M9346" t="str">
        <f>IFERROR(VLOOKUP(L9346,'State(need_input)'!I$2:J$3992,2,FALSE),"")</f>
        <v>base.state_us_5</v>
      </c>
      <c r="O9346">
        <v>234962</v>
      </c>
      <c r="P9346">
        <v>1840020292</v>
      </c>
    </row>
    <row r="9347" spans="1:16">
      <c r="A9347" s="5" t="str">
        <f>CONCATENATE("rdx_city_",J9347,"_",B9347)</f>
        <v>rdx_city_USA_1532</v>
      </c>
      <c r="B9347">
        <f>IF(I9347=I9346,B9346+1,1)</f>
        <v>1532</v>
      </c>
      <c r="C9347" t="s">
        <v>12545</v>
      </c>
      <c r="D9347" t="s">
        <v>12545</v>
      </c>
      <c r="E9347">
        <v>41.3533</v>
      </c>
      <c r="F9347">
        <v>-83.1146</v>
      </c>
      <c r="G9347" t="s">
        <v>11356</v>
      </c>
      <c r="H9347" t="str">
        <f>IFERROR(VLOOKUP(I9347,'country(26mar)'!C$2:D$251,2,FALSE),"")</f>
        <v>base.us</v>
      </c>
      <c r="I9347" t="s">
        <v>11357</v>
      </c>
      <c r="J9347" t="s">
        <v>11358</v>
      </c>
      <c r="K9347" t="s">
        <v>11373</v>
      </c>
      <c r="L9347" t="str">
        <f>CONCATENATE(G9347," ",K9347)</f>
        <v>United States Ohio</v>
      </c>
      <c r="M9347" t="str">
        <f>IFERROR(VLOOKUP(L9347,'State(need_input)'!I$2:J$3992,2,FALSE),"")</f>
        <v>base.state_us_30</v>
      </c>
      <c r="O9347">
        <v>22576</v>
      </c>
      <c r="P9347">
        <v>1840000653</v>
      </c>
    </row>
    <row r="9348" spans="1:16">
      <c r="A9348" s="5" t="str">
        <f>CONCATENATE("rdx_city_",J9348,"_",B9348)</f>
        <v>rdx_city_USA_1533</v>
      </c>
      <c r="B9348">
        <f>IF(I9348=I9347,B9347+1,1)</f>
        <v>1533</v>
      </c>
      <c r="C9348" t="s">
        <v>12546</v>
      </c>
      <c r="D9348" t="s">
        <v>12546</v>
      </c>
      <c r="E9348">
        <v>36.7834</v>
      </c>
      <c r="F9348">
        <v>-119.7941</v>
      </c>
      <c r="G9348" t="s">
        <v>11356</v>
      </c>
      <c r="H9348" t="str">
        <f>IFERROR(VLOOKUP(I9348,'country(26mar)'!C$2:D$251,2,FALSE),"")</f>
        <v>base.us</v>
      </c>
      <c r="I9348" t="s">
        <v>11357</v>
      </c>
      <c r="J9348" t="s">
        <v>11358</v>
      </c>
      <c r="K9348" t="s">
        <v>11379</v>
      </c>
      <c r="L9348" t="str">
        <f>CONCATENATE(G9348," ",K9348)</f>
        <v>United States California</v>
      </c>
      <c r="M9348" t="str">
        <f>IFERROR(VLOOKUP(L9348,'State(need_input)'!I$2:J$3992,2,FALSE),"")</f>
        <v>base.state_us_5</v>
      </c>
      <c r="O9348">
        <v>698021</v>
      </c>
      <c r="P9348">
        <v>1840020319</v>
      </c>
    </row>
    <row r="9349" spans="1:16">
      <c r="A9349" s="5" t="str">
        <f>CONCATENATE("rdx_city_",J9349,"_",B9349)</f>
        <v>rdx_city_USA_1534</v>
      </c>
      <c r="B9349">
        <f>IF(I9349=I9348,B9348+1,1)</f>
        <v>1534</v>
      </c>
      <c r="C9349" t="s">
        <v>12547</v>
      </c>
      <c r="D9349" t="s">
        <v>12547</v>
      </c>
      <c r="E9349">
        <v>45.0841</v>
      </c>
      <c r="F9349">
        <v>-93.2595</v>
      </c>
      <c r="G9349" t="s">
        <v>11356</v>
      </c>
      <c r="H9349" t="str">
        <f>IFERROR(VLOOKUP(I9349,'country(26mar)'!C$2:D$251,2,FALSE),"")</f>
        <v>base.us</v>
      </c>
      <c r="I9349" t="s">
        <v>11357</v>
      </c>
      <c r="J9349" t="s">
        <v>11358</v>
      </c>
      <c r="K9349" t="s">
        <v>11400</v>
      </c>
      <c r="L9349" t="str">
        <f>CONCATENATE(G9349," ",K9349)</f>
        <v>United States Minnesota</v>
      </c>
      <c r="M9349" t="str">
        <f>IFERROR(VLOOKUP(L9349,'State(need_input)'!I$2:J$3992,2,FALSE),"")</f>
        <v>base.state_us_36</v>
      </c>
      <c r="O9349">
        <v>27853</v>
      </c>
      <c r="P9349">
        <v>1840007798</v>
      </c>
    </row>
    <row r="9350" spans="1:16">
      <c r="A9350" s="5" t="str">
        <f>CONCATENATE("rdx_city_",J9350,"_",B9350)</f>
        <v>rdx_city_USA_1535</v>
      </c>
      <c r="B9350">
        <f>IF(I9350=I9349,B9349+1,1)</f>
        <v>1535</v>
      </c>
      <c r="C9350" t="s">
        <v>12548</v>
      </c>
      <c r="D9350" t="s">
        <v>12548</v>
      </c>
      <c r="E9350">
        <v>29.5112</v>
      </c>
      <c r="F9350">
        <v>-95.1979</v>
      </c>
      <c r="G9350" t="s">
        <v>11356</v>
      </c>
      <c r="H9350" t="str">
        <f>IFERROR(VLOOKUP(I9350,'country(26mar)'!C$2:D$251,2,FALSE),"")</f>
        <v>base.us</v>
      </c>
      <c r="I9350" t="s">
        <v>11357</v>
      </c>
      <c r="J9350" t="s">
        <v>11358</v>
      </c>
      <c r="K9350" t="s">
        <v>11365</v>
      </c>
      <c r="L9350" t="str">
        <f>CONCATENATE(G9350," ",K9350)</f>
        <v>United States Texas</v>
      </c>
      <c r="M9350" t="str">
        <f>IFERROR(VLOOKUP(L9350,'State(need_input)'!I$2:J$3992,2,FALSE),"")</f>
        <v>base.state_us_44</v>
      </c>
      <c r="O9350">
        <v>39839</v>
      </c>
      <c r="P9350">
        <v>1840020969</v>
      </c>
    </row>
    <row r="9351" spans="1:16">
      <c r="A9351" s="5" t="str">
        <f>CONCATENATE("rdx_city_",J9351,"_",B9351)</f>
        <v>rdx_city_USA_1536</v>
      </c>
      <c r="B9351">
        <f>IF(I9351=I9350,B9350+1,1)</f>
        <v>1536</v>
      </c>
      <c r="C9351" t="s">
        <v>12549</v>
      </c>
      <c r="D9351" t="s">
        <v>12549</v>
      </c>
      <c r="E9351">
        <v>33.1553</v>
      </c>
      <c r="F9351">
        <v>-96.8218</v>
      </c>
      <c r="G9351" t="s">
        <v>11356</v>
      </c>
      <c r="H9351" t="str">
        <f>IFERROR(VLOOKUP(I9351,'country(26mar)'!C$2:D$251,2,FALSE),"")</f>
        <v>base.us</v>
      </c>
      <c r="I9351" t="s">
        <v>11357</v>
      </c>
      <c r="J9351" t="s">
        <v>11358</v>
      </c>
      <c r="K9351" t="s">
        <v>11365</v>
      </c>
      <c r="L9351" t="str">
        <f>CONCATENATE(G9351," ",K9351)</f>
        <v>United States Texas</v>
      </c>
      <c r="M9351" t="str">
        <f>IFERROR(VLOOKUP(L9351,'State(need_input)'!I$2:J$3992,2,FALSE),"")</f>
        <v>base.state_us_44</v>
      </c>
      <c r="O9351">
        <v>177286</v>
      </c>
      <c r="P9351">
        <v>1840020654</v>
      </c>
    </row>
    <row r="9352" spans="1:16">
      <c r="A9352" s="5" t="str">
        <f>CONCATENATE("rdx_city_",J9352,"_",B9352)</f>
        <v>rdx_city_USA_1537</v>
      </c>
      <c r="B9352">
        <f>IF(I9352=I9351,B9351+1,1)</f>
        <v>1537</v>
      </c>
      <c r="C9352" t="s">
        <v>12550</v>
      </c>
      <c r="D9352" t="s">
        <v>12550</v>
      </c>
      <c r="E9352">
        <v>38.926</v>
      </c>
      <c r="F9352">
        <v>-78.1838</v>
      </c>
      <c r="G9352" t="s">
        <v>11356</v>
      </c>
      <c r="H9352" t="str">
        <f>IFERROR(VLOOKUP(I9352,'country(26mar)'!C$2:D$251,2,FALSE),"")</f>
        <v>base.us</v>
      </c>
      <c r="I9352" t="s">
        <v>11357</v>
      </c>
      <c r="J9352" t="s">
        <v>11358</v>
      </c>
      <c r="K9352" t="s">
        <v>11368</v>
      </c>
      <c r="L9352" t="str">
        <f>CONCATENATE(G9352," ",K9352)</f>
        <v>United States Virginia</v>
      </c>
      <c r="M9352" t="str">
        <f>IFERROR(VLOOKUP(L9352,'State(need_input)'!I$2:J$3992,2,FALSE),"")</f>
        <v>base.state_us_47</v>
      </c>
      <c r="O9352">
        <v>19668</v>
      </c>
      <c r="P9352">
        <v>1840006045</v>
      </c>
    </row>
    <row r="9353" spans="1:16">
      <c r="A9353" s="5" t="str">
        <f>CONCATENATE("rdx_city_",J9353,"_",B9353)</f>
        <v>rdx_city_USA_1538</v>
      </c>
      <c r="B9353">
        <f>IF(I9353=I9352,B9352+1,1)</f>
        <v>1538</v>
      </c>
      <c r="C9353" t="s">
        <v>12551</v>
      </c>
      <c r="D9353" t="s">
        <v>12551</v>
      </c>
      <c r="E9353">
        <v>39.6506</v>
      </c>
      <c r="F9353">
        <v>-78.9269</v>
      </c>
      <c r="G9353" t="s">
        <v>11356</v>
      </c>
      <c r="H9353" t="str">
        <f>IFERROR(VLOOKUP(I9353,'country(26mar)'!C$2:D$251,2,FALSE),"")</f>
        <v>base.us</v>
      </c>
      <c r="I9353" t="s">
        <v>11357</v>
      </c>
      <c r="J9353" t="s">
        <v>11358</v>
      </c>
      <c r="K9353" t="s">
        <v>6003</v>
      </c>
      <c r="L9353" t="str">
        <f>CONCATENATE(G9353," ",K9353)</f>
        <v>United States Maryland</v>
      </c>
      <c r="M9353" t="str">
        <f>IFERROR(VLOOKUP(L9353,'State(need_input)'!I$2:J$3992,2,FALSE),"")</f>
        <v>base.state_us_33</v>
      </c>
      <c r="O9353">
        <v>8642</v>
      </c>
      <c r="P9353">
        <v>1840005622</v>
      </c>
    </row>
    <row r="9354" spans="1:16">
      <c r="A9354" s="5" t="str">
        <f>CONCATENATE("rdx_city_",J9354,"_",B9354)</f>
        <v>rdx_city_USA_1539</v>
      </c>
      <c r="B9354">
        <f>IF(I9354=I9353,B9353+1,1)</f>
        <v>1539</v>
      </c>
      <c r="C9354" t="s">
        <v>12552</v>
      </c>
      <c r="D9354" t="s">
        <v>12552</v>
      </c>
      <c r="E9354">
        <v>27.7493</v>
      </c>
      <c r="F9354">
        <v>-81.5252</v>
      </c>
      <c r="G9354" t="s">
        <v>11356</v>
      </c>
      <c r="H9354" t="str">
        <f>IFERROR(VLOOKUP(I9354,'country(26mar)'!C$2:D$251,2,FALSE),"")</f>
        <v>base.us</v>
      </c>
      <c r="I9354" t="s">
        <v>11357</v>
      </c>
      <c r="J9354" t="s">
        <v>11358</v>
      </c>
      <c r="K9354" t="s">
        <v>11435</v>
      </c>
      <c r="L9354" t="str">
        <f>CONCATENATE(G9354," ",K9354)</f>
        <v>United States Florida</v>
      </c>
      <c r="M9354" t="str">
        <f>IFERROR(VLOOKUP(L9354,'State(need_input)'!I$2:J$3992,2,FALSE),"")</f>
        <v>base.state_us_10</v>
      </c>
      <c r="O9354">
        <v>8243</v>
      </c>
      <c r="P9354">
        <v>1840014135</v>
      </c>
    </row>
    <row r="9355" spans="1:16">
      <c r="A9355" s="5" t="str">
        <f>CONCATENATE("rdx_city_",J9355,"_",B9355)</f>
        <v>rdx_city_USA_1540</v>
      </c>
      <c r="B9355">
        <f>IF(I9355=I9354,B9354+1,1)</f>
        <v>1540</v>
      </c>
      <c r="C9355" t="s">
        <v>12553</v>
      </c>
      <c r="D9355" t="s">
        <v>12553</v>
      </c>
      <c r="E9355">
        <v>41.0277</v>
      </c>
      <c r="F9355">
        <v>-111.9081</v>
      </c>
      <c r="G9355" t="s">
        <v>11356</v>
      </c>
      <c r="H9355" t="str">
        <f>IFERROR(VLOOKUP(I9355,'country(26mar)'!C$2:D$251,2,FALSE),"")</f>
        <v>base.us</v>
      </c>
      <c r="I9355" t="s">
        <v>11357</v>
      </c>
      <c r="J9355" t="s">
        <v>11358</v>
      </c>
      <c r="K9355" t="s">
        <v>11432</v>
      </c>
      <c r="L9355" t="str">
        <f>CONCATENATE(G9355," ",K9355)</f>
        <v>United States Utah</v>
      </c>
      <c r="M9355" t="str">
        <f>IFERROR(VLOOKUP(L9355,'State(need_input)'!I$2:J$3992,2,FALSE),"")</f>
        <v>base.state_us_45</v>
      </c>
      <c r="O9355">
        <v>6215</v>
      </c>
      <c r="P9355">
        <v>1840020143</v>
      </c>
    </row>
    <row r="9356" spans="1:16">
      <c r="A9356" s="5" t="str">
        <f>CONCATENATE("rdx_city_",J9356,"_",B9356)</f>
        <v>rdx_city_USA_1541</v>
      </c>
      <c r="B9356">
        <f>IF(I9356=I9355,B9355+1,1)</f>
        <v>1541</v>
      </c>
      <c r="C9356" t="s">
        <v>12554</v>
      </c>
      <c r="D9356" t="s">
        <v>12554</v>
      </c>
      <c r="E9356">
        <v>39.154</v>
      </c>
      <c r="F9356">
        <v>-108.7285</v>
      </c>
      <c r="G9356" t="s">
        <v>11356</v>
      </c>
      <c r="H9356" t="str">
        <f>IFERROR(VLOOKUP(I9356,'country(26mar)'!C$2:D$251,2,FALSE),"")</f>
        <v>base.us</v>
      </c>
      <c r="I9356" t="s">
        <v>11357</v>
      </c>
      <c r="J9356" t="s">
        <v>11358</v>
      </c>
      <c r="K9356" t="s">
        <v>11396</v>
      </c>
      <c r="L9356" t="str">
        <f>CONCATENATE(G9356," ",K9356)</f>
        <v>United States Colorado</v>
      </c>
      <c r="M9356" t="str">
        <f>IFERROR(VLOOKUP(L9356,'State(need_input)'!I$2:J$3992,2,FALSE),"")</f>
        <v>base.state_us_6</v>
      </c>
      <c r="O9356">
        <v>13294</v>
      </c>
      <c r="P9356">
        <v>1840020229</v>
      </c>
    </row>
    <row r="9357" spans="1:16">
      <c r="A9357" s="5" t="str">
        <f>CONCATENATE("rdx_city_",J9357,"_",B9357)</f>
        <v>rdx_city_USA_1542</v>
      </c>
      <c r="B9357">
        <f>IF(I9357=I9356,B9356+1,1)</f>
        <v>1542</v>
      </c>
      <c r="C9357" t="s">
        <v>12555</v>
      </c>
      <c r="D9357" t="s">
        <v>12555</v>
      </c>
      <c r="E9357">
        <v>44.0196</v>
      </c>
      <c r="F9357">
        <v>-116.9222</v>
      </c>
      <c r="G9357" t="s">
        <v>11356</v>
      </c>
      <c r="H9357" t="str">
        <f>IFERROR(VLOOKUP(I9357,'country(26mar)'!C$2:D$251,2,FALSE),"")</f>
        <v>base.us</v>
      </c>
      <c r="I9357" t="s">
        <v>11357</v>
      </c>
      <c r="J9357" t="s">
        <v>11358</v>
      </c>
      <c r="K9357" t="s">
        <v>11450</v>
      </c>
      <c r="L9357" t="str">
        <f>CONCATENATE(G9357," ",K9357)</f>
        <v>United States Idaho</v>
      </c>
      <c r="M9357" t="str">
        <f>IFERROR(VLOOKUP(L9357,'State(need_input)'!I$2:J$3992,2,FALSE),"")</f>
        <v>base.state_us_13</v>
      </c>
      <c r="O9357">
        <v>5234</v>
      </c>
      <c r="P9357">
        <v>1840020013</v>
      </c>
    </row>
    <row r="9358" spans="1:16">
      <c r="A9358" s="5" t="str">
        <f>CONCATENATE("rdx_city_",J9358,"_",B9358)</f>
        <v>rdx_city_USA_1543</v>
      </c>
      <c r="B9358">
        <f>IF(I9358=I9357,B9357+1,1)</f>
        <v>1543</v>
      </c>
      <c r="C9358" t="s">
        <v>12555</v>
      </c>
      <c r="D9358" t="s">
        <v>12555</v>
      </c>
      <c r="E9358">
        <v>38.3214</v>
      </c>
      <c r="F9358">
        <v>-75.6246</v>
      </c>
      <c r="G9358" t="s">
        <v>11356</v>
      </c>
      <c r="H9358" t="str">
        <f>IFERROR(VLOOKUP(I9358,'country(26mar)'!C$2:D$251,2,FALSE),"")</f>
        <v>base.us</v>
      </c>
      <c r="I9358" t="s">
        <v>11357</v>
      </c>
      <c r="J9358" t="s">
        <v>11358</v>
      </c>
      <c r="K9358" t="s">
        <v>6003</v>
      </c>
      <c r="L9358" t="str">
        <f>CONCATENATE(G9358," ",K9358)</f>
        <v>United States Maryland</v>
      </c>
      <c r="M9358" t="str">
        <f>IFERROR(VLOOKUP(L9358,'State(need_input)'!I$2:J$3992,2,FALSE),"")</f>
        <v>base.state_us_33</v>
      </c>
      <c r="O9358">
        <v>5285</v>
      </c>
      <c r="P9358">
        <v>1840006218</v>
      </c>
    </row>
    <row r="9359" spans="1:16">
      <c r="A9359" s="5" t="str">
        <f>CONCATENATE("rdx_city_",J9359,"_",B9359)</f>
        <v>rdx_city_USA_1544</v>
      </c>
      <c r="B9359">
        <f>IF(I9359=I9358,B9358+1,1)</f>
        <v>1544</v>
      </c>
      <c r="C9359" t="s">
        <v>12556</v>
      </c>
      <c r="D9359" t="s">
        <v>12556</v>
      </c>
      <c r="E9359">
        <v>28.8599</v>
      </c>
      <c r="F9359">
        <v>-81.9191</v>
      </c>
      <c r="G9359" t="s">
        <v>11356</v>
      </c>
      <c r="H9359" t="str">
        <f>IFERROR(VLOOKUP(I9359,'country(26mar)'!C$2:D$251,2,FALSE),"")</f>
        <v>base.us</v>
      </c>
      <c r="I9359" t="s">
        <v>11357</v>
      </c>
      <c r="J9359" t="s">
        <v>11358</v>
      </c>
      <c r="K9359" t="s">
        <v>11435</v>
      </c>
      <c r="L9359" t="str">
        <f>CONCATENATE(G9359," ",K9359)</f>
        <v>United States Florida</v>
      </c>
      <c r="M9359" t="str">
        <f>IFERROR(VLOOKUP(L9359,'State(need_input)'!I$2:J$3992,2,FALSE),"")</f>
        <v>base.state_us_10</v>
      </c>
      <c r="O9359">
        <v>8181</v>
      </c>
      <c r="P9359">
        <v>1840014055</v>
      </c>
    </row>
    <row r="9360" spans="1:16">
      <c r="A9360" s="5" t="str">
        <f>CONCATENATE("rdx_city_",J9360,"_",B9360)</f>
        <v>rdx_city_USA_1545</v>
      </c>
      <c r="B9360">
        <f>IF(I9360=I9359,B9359+1,1)</f>
        <v>1545</v>
      </c>
      <c r="C9360" t="s">
        <v>12557</v>
      </c>
      <c r="D9360" t="s">
        <v>12557</v>
      </c>
      <c r="E9360">
        <v>33.8841</v>
      </c>
      <c r="F9360">
        <v>-117.9279</v>
      </c>
      <c r="G9360" t="s">
        <v>11356</v>
      </c>
      <c r="H9360" t="str">
        <f>IFERROR(VLOOKUP(I9360,'country(26mar)'!C$2:D$251,2,FALSE),"")</f>
        <v>base.us</v>
      </c>
      <c r="I9360" t="s">
        <v>11357</v>
      </c>
      <c r="J9360" t="s">
        <v>11358</v>
      </c>
      <c r="K9360" t="s">
        <v>11379</v>
      </c>
      <c r="L9360" t="str">
        <f>CONCATENATE(G9360," ",K9360)</f>
        <v>United States California</v>
      </c>
      <c r="M9360" t="str">
        <f>IFERROR(VLOOKUP(L9360,'State(need_input)'!I$2:J$3992,2,FALSE),"")</f>
        <v>base.state_us_5</v>
      </c>
      <c r="O9360">
        <v>140392</v>
      </c>
      <c r="P9360">
        <v>1840020576</v>
      </c>
    </row>
    <row r="9361" spans="1:16">
      <c r="A9361" s="5" t="str">
        <f>CONCATENATE("rdx_city_",J9361,"_",B9361)</f>
        <v>rdx_city_USA_1546</v>
      </c>
      <c r="B9361">
        <f>IF(I9361=I9360,B9360+1,1)</f>
        <v>1546</v>
      </c>
      <c r="C9361" t="s">
        <v>12558</v>
      </c>
      <c r="D9361" t="s">
        <v>12558</v>
      </c>
      <c r="E9361">
        <v>29.693</v>
      </c>
      <c r="F9361">
        <v>-95.8792</v>
      </c>
      <c r="G9361" t="s">
        <v>11356</v>
      </c>
      <c r="H9361" t="str">
        <f>IFERROR(VLOOKUP(I9361,'country(26mar)'!C$2:D$251,2,FALSE),"")</f>
        <v>base.us</v>
      </c>
      <c r="I9361" t="s">
        <v>11357</v>
      </c>
      <c r="J9361" t="s">
        <v>11358</v>
      </c>
      <c r="K9361" t="s">
        <v>11365</v>
      </c>
      <c r="L9361" t="str">
        <f>CONCATENATE(G9361," ",K9361)</f>
        <v>United States Texas</v>
      </c>
      <c r="M9361" t="str">
        <f>IFERROR(VLOOKUP(L9361,'State(need_input)'!I$2:J$3992,2,FALSE),"")</f>
        <v>base.state_us_44</v>
      </c>
      <c r="O9361">
        <v>10044</v>
      </c>
      <c r="P9361">
        <v>1840020946</v>
      </c>
    </row>
    <row r="9362" spans="1:16">
      <c r="A9362" s="5" t="str">
        <f>CONCATENATE("rdx_city_",J9362,"_",B9362)</f>
        <v>rdx_city_USA_1547</v>
      </c>
      <c r="B9362">
        <f>IF(I9362=I9361,B9361+1,1)</f>
        <v>1547</v>
      </c>
      <c r="C9362" t="s">
        <v>12559</v>
      </c>
      <c r="D9362" t="s">
        <v>12559</v>
      </c>
      <c r="E9362">
        <v>43.3171</v>
      </c>
      <c r="F9362">
        <v>-76.4162</v>
      </c>
      <c r="G9362" t="s">
        <v>11356</v>
      </c>
      <c r="H9362" t="str">
        <f>IFERROR(VLOOKUP(I9362,'country(26mar)'!C$2:D$251,2,FALSE),"")</f>
        <v>base.us</v>
      </c>
      <c r="I9362" t="s">
        <v>11357</v>
      </c>
      <c r="J9362" t="s">
        <v>11358</v>
      </c>
      <c r="K9362" t="s">
        <v>11385</v>
      </c>
      <c r="L9362" t="str">
        <f>CONCATENATE(G9362," ",K9362)</f>
        <v>United States New York</v>
      </c>
      <c r="M9362" t="str">
        <f>IFERROR(VLOOKUP(L9362,'State(need_input)'!I$2:J$3992,2,FALSE),"")</f>
        <v>base.state_us_27</v>
      </c>
      <c r="O9362">
        <v>11324</v>
      </c>
      <c r="P9362">
        <v>1840000347</v>
      </c>
    </row>
    <row r="9363" spans="1:16">
      <c r="A9363" s="5" t="str">
        <f>CONCATENATE("rdx_city_",J9363,"_",B9363)</f>
        <v>rdx_city_USA_1548</v>
      </c>
      <c r="B9363">
        <f>IF(I9363=I9362,B9362+1,1)</f>
        <v>1548</v>
      </c>
      <c r="C9363" t="s">
        <v>12559</v>
      </c>
      <c r="D9363" t="s">
        <v>12559</v>
      </c>
      <c r="E9363">
        <v>38.8551</v>
      </c>
      <c r="F9363">
        <v>-91.951</v>
      </c>
      <c r="G9363" t="s">
        <v>11356</v>
      </c>
      <c r="H9363" t="str">
        <f>IFERROR(VLOOKUP(I9363,'country(26mar)'!C$2:D$251,2,FALSE),"")</f>
        <v>base.us</v>
      </c>
      <c r="I9363" t="s">
        <v>11357</v>
      </c>
      <c r="J9363" t="s">
        <v>11358</v>
      </c>
      <c r="K9363" t="s">
        <v>11495</v>
      </c>
      <c r="L9363" t="str">
        <f>CONCATENATE(G9363," ",K9363)</f>
        <v>United States Missouri</v>
      </c>
      <c r="M9363" t="str">
        <f>IFERROR(VLOOKUP(L9363,'State(need_input)'!I$2:J$3992,2,FALSE),"")</f>
        <v>base.state_us_38</v>
      </c>
      <c r="O9363">
        <v>12248</v>
      </c>
      <c r="P9363">
        <v>1840008560</v>
      </c>
    </row>
    <row r="9364" spans="1:16">
      <c r="A9364" s="5" t="str">
        <f>CONCATENATE("rdx_city_",J9364,"_",B9364)</f>
        <v>rdx_city_USA_1549</v>
      </c>
      <c r="B9364">
        <f>IF(I9364=I9363,B9363+1,1)</f>
        <v>1549</v>
      </c>
      <c r="C9364" t="s">
        <v>12560</v>
      </c>
      <c r="D9364" t="s">
        <v>12560</v>
      </c>
      <c r="E9364">
        <v>33.6177</v>
      </c>
      <c r="F9364">
        <v>-86.8015</v>
      </c>
      <c r="G9364" t="s">
        <v>11356</v>
      </c>
      <c r="H9364" t="str">
        <f>IFERROR(VLOOKUP(I9364,'country(26mar)'!C$2:D$251,2,FALSE),"")</f>
        <v>base.us</v>
      </c>
      <c r="I9364" t="s">
        <v>11357</v>
      </c>
      <c r="J9364" t="s">
        <v>11358</v>
      </c>
      <c r="K9364" t="s">
        <v>11389</v>
      </c>
      <c r="L9364" t="str">
        <f>CONCATENATE(G9364," ",K9364)</f>
        <v>United States Alabama</v>
      </c>
      <c r="M9364" t="str">
        <f>IFERROR(VLOOKUP(L9364,'State(need_input)'!I$2:J$3992,2,FALSE),"")</f>
        <v>base.state_us_1</v>
      </c>
      <c r="O9364">
        <v>9190</v>
      </c>
      <c r="P9364">
        <v>1840002481</v>
      </c>
    </row>
    <row r="9365" spans="1:16">
      <c r="A9365" s="5" t="str">
        <f>CONCATENATE("rdx_city_",J9365,"_",B9365)</f>
        <v>rdx_city_USA_1550</v>
      </c>
      <c r="B9365">
        <f>IF(I9365=I9364,B9364+1,1)</f>
        <v>1550</v>
      </c>
      <c r="C9365" t="s">
        <v>12561</v>
      </c>
      <c r="D9365" t="s">
        <v>12561</v>
      </c>
      <c r="E9365">
        <v>35.596</v>
      </c>
      <c r="F9365">
        <v>-78.7802</v>
      </c>
      <c r="G9365" t="s">
        <v>11356</v>
      </c>
      <c r="H9365" t="str">
        <f>IFERROR(VLOOKUP(I9365,'country(26mar)'!C$2:D$251,2,FALSE),"")</f>
        <v>base.us</v>
      </c>
      <c r="I9365" t="s">
        <v>11357</v>
      </c>
      <c r="J9365" t="s">
        <v>11358</v>
      </c>
      <c r="K9365" t="s">
        <v>11362</v>
      </c>
      <c r="L9365" t="str">
        <f>CONCATENATE(G9365," ",K9365)</f>
        <v>United States North Carolina</v>
      </c>
      <c r="M9365" t="str">
        <f>IFERROR(VLOOKUP(L9365,'State(need_input)'!I$2:J$3992,2,FALSE),"")</f>
        <v>base.state_us_28</v>
      </c>
      <c r="O9365">
        <v>27906</v>
      </c>
      <c r="P9365">
        <v>1840016197</v>
      </c>
    </row>
    <row r="9366" spans="1:16">
      <c r="A9366" s="5" t="str">
        <f>CONCATENATE("rdx_city_",J9366,"_",B9366)</f>
        <v>rdx_city_USA_1551</v>
      </c>
      <c r="B9366">
        <f>IF(I9366=I9365,B9365+1,1)</f>
        <v>1551</v>
      </c>
      <c r="C9366" t="s">
        <v>12562</v>
      </c>
      <c r="D9366" t="s">
        <v>12562</v>
      </c>
      <c r="E9366">
        <v>34.009</v>
      </c>
      <c r="F9366">
        <v>-86.0156</v>
      </c>
      <c r="G9366" t="s">
        <v>11356</v>
      </c>
      <c r="H9366" t="str">
        <f>IFERROR(VLOOKUP(I9366,'country(26mar)'!C$2:D$251,2,FALSE),"")</f>
        <v>base.us</v>
      </c>
      <c r="I9366" t="s">
        <v>11357</v>
      </c>
      <c r="J9366" t="s">
        <v>11358</v>
      </c>
      <c r="K9366" t="s">
        <v>11389</v>
      </c>
      <c r="L9366" t="str">
        <f>CONCATENATE(G9366," ",K9366)</f>
        <v>United States Alabama</v>
      </c>
      <c r="M9366" t="str">
        <f>IFERROR(VLOOKUP(L9366,'State(need_input)'!I$2:J$3992,2,FALSE),"")</f>
        <v>base.state_us_1</v>
      </c>
      <c r="O9366">
        <v>61656</v>
      </c>
      <c r="P9366">
        <v>1840006332</v>
      </c>
    </row>
    <row r="9367" spans="1:16">
      <c r="A9367" s="5" t="str">
        <f>CONCATENATE("rdx_city_",J9367,"_",B9367)</f>
        <v>rdx_city_USA_1552</v>
      </c>
      <c r="B9367">
        <f>IF(I9367=I9366,B9366+1,1)</f>
        <v>1552</v>
      </c>
      <c r="C9367" t="s">
        <v>12563</v>
      </c>
      <c r="D9367" t="s">
        <v>12563</v>
      </c>
      <c r="E9367">
        <v>35.0742</v>
      </c>
      <c r="F9367">
        <v>-81.6558</v>
      </c>
      <c r="G9367" t="s">
        <v>11356</v>
      </c>
      <c r="H9367" t="str">
        <f>IFERROR(VLOOKUP(I9367,'country(26mar)'!C$2:D$251,2,FALSE),"")</f>
        <v>base.us</v>
      </c>
      <c r="I9367" t="s">
        <v>11357</v>
      </c>
      <c r="J9367" t="s">
        <v>11358</v>
      </c>
      <c r="K9367" t="s">
        <v>11360</v>
      </c>
      <c r="L9367" t="str">
        <f>CONCATENATE(G9367," ",K9367)</f>
        <v>United States South Carolina</v>
      </c>
      <c r="M9367" t="str">
        <f>IFERROR(VLOOKUP(L9367,'State(need_input)'!I$2:J$3992,2,FALSE),"")</f>
        <v>base.state_us_41</v>
      </c>
      <c r="O9367">
        <v>21460</v>
      </c>
      <c r="P9367">
        <v>1840013515</v>
      </c>
    </row>
    <row r="9368" spans="1:16">
      <c r="A9368" s="5" t="str">
        <f>CONCATENATE("rdx_city_",J9368,"_",B9368)</f>
        <v>rdx_city_USA_1553</v>
      </c>
      <c r="B9368">
        <f>IF(I9368=I9367,B9367+1,1)</f>
        <v>1553</v>
      </c>
      <c r="C9368" t="s">
        <v>12564</v>
      </c>
      <c r="D9368" t="s">
        <v>12564</v>
      </c>
      <c r="E9368">
        <v>40.0251</v>
      </c>
      <c r="F9368">
        <v>-82.8637</v>
      </c>
      <c r="G9368" t="s">
        <v>11356</v>
      </c>
      <c r="H9368" t="str">
        <f>IFERROR(VLOOKUP(I9368,'country(26mar)'!C$2:D$251,2,FALSE),"")</f>
        <v>base.us</v>
      </c>
      <c r="I9368" t="s">
        <v>11357</v>
      </c>
      <c r="J9368" t="s">
        <v>11358</v>
      </c>
      <c r="K9368" t="s">
        <v>11373</v>
      </c>
      <c r="L9368" t="str">
        <f>CONCATENATE(G9368," ",K9368)</f>
        <v>United States Ohio</v>
      </c>
      <c r="M9368" t="str">
        <f>IFERROR(VLOOKUP(L9368,'State(need_input)'!I$2:J$3992,2,FALSE),"")</f>
        <v>base.state_us_30</v>
      </c>
      <c r="O9368">
        <v>35297</v>
      </c>
      <c r="P9368">
        <v>1840008390</v>
      </c>
    </row>
    <row r="9369" spans="1:16">
      <c r="A9369" s="5" t="str">
        <f>CONCATENATE("rdx_city_",J9369,"_",B9369)</f>
        <v>rdx_city_USA_1554</v>
      </c>
      <c r="B9369">
        <f>IF(I9369=I9368,B9368+1,1)</f>
        <v>1554</v>
      </c>
      <c r="C9369" t="s">
        <v>12565</v>
      </c>
      <c r="D9369" t="s">
        <v>12565</v>
      </c>
      <c r="E9369">
        <v>29.6808</v>
      </c>
      <c r="F9369">
        <v>-82.3455</v>
      </c>
      <c r="G9369" t="s">
        <v>11356</v>
      </c>
      <c r="H9369" t="str">
        <f>IFERROR(VLOOKUP(I9369,'country(26mar)'!C$2:D$251,2,FALSE),"")</f>
        <v>base.us</v>
      </c>
      <c r="I9369" t="s">
        <v>11357</v>
      </c>
      <c r="J9369" t="s">
        <v>11358</v>
      </c>
      <c r="K9369" t="s">
        <v>11435</v>
      </c>
      <c r="L9369" t="str">
        <f>CONCATENATE(G9369," ",K9369)</f>
        <v>United States Florida</v>
      </c>
      <c r="M9369" t="str">
        <f>IFERROR(VLOOKUP(L9369,'State(need_input)'!I$2:J$3992,2,FALSE),"")</f>
        <v>base.state_us_10</v>
      </c>
      <c r="O9369">
        <v>199695</v>
      </c>
      <c r="P9369">
        <v>1840014022</v>
      </c>
    </row>
    <row r="9370" spans="1:16">
      <c r="A9370" s="5" t="str">
        <f>CONCATENATE("rdx_city_",J9370,"_",B9370)</f>
        <v>rdx_city_USA_1555</v>
      </c>
      <c r="B9370">
        <f>IF(I9370=I9369,B9369+1,1)</f>
        <v>1555</v>
      </c>
      <c r="C9370" t="s">
        <v>12565</v>
      </c>
      <c r="D9370" t="s">
        <v>12565</v>
      </c>
      <c r="E9370">
        <v>33.6391</v>
      </c>
      <c r="F9370">
        <v>-97.1488</v>
      </c>
      <c r="G9370" t="s">
        <v>11356</v>
      </c>
      <c r="H9370" t="str">
        <f>IFERROR(VLOOKUP(I9370,'country(26mar)'!C$2:D$251,2,FALSE),"")</f>
        <v>base.us</v>
      </c>
      <c r="I9370" t="s">
        <v>11357</v>
      </c>
      <c r="J9370" t="s">
        <v>11358</v>
      </c>
      <c r="K9370" t="s">
        <v>11365</v>
      </c>
      <c r="L9370" t="str">
        <f>CONCATENATE(G9370," ",K9370)</f>
        <v>United States Texas</v>
      </c>
      <c r="M9370" t="str">
        <f>IFERROR(VLOOKUP(L9370,'State(need_input)'!I$2:J$3992,2,FALSE),"")</f>
        <v>base.state_us_44</v>
      </c>
      <c r="O9370">
        <v>16155</v>
      </c>
      <c r="P9370">
        <v>1840020573</v>
      </c>
    </row>
    <row r="9371" spans="1:16">
      <c r="A9371" s="5" t="str">
        <f>CONCATENATE("rdx_city_",J9371,"_",B9371)</f>
        <v>rdx_city_USA_1556</v>
      </c>
      <c r="B9371">
        <f>IF(I9371=I9370,B9370+1,1)</f>
        <v>1556</v>
      </c>
      <c r="C9371" t="s">
        <v>12565</v>
      </c>
      <c r="D9371" t="s">
        <v>12565</v>
      </c>
      <c r="E9371">
        <v>34.2901</v>
      </c>
      <c r="F9371">
        <v>-83.8301</v>
      </c>
      <c r="G9371" t="s">
        <v>11356</v>
      </c>
      <c r="H9371" t="str">
        <f>IFERROR(VLOOKUP(I9371,'country(26mar)'!C$2:D$251,2,FALSE),"")</f>
        <v>base.us</v>
      </c>
      <c r="I9371" t="s">
        <v>11357</v>
      </c>
      <c r="J9371" t="s">
        <v>11358</v>
      </c>
      <c r="K9371" t="s">
        <v>4020</v>
      </c>
      <c r="L9371" t="str">
        <f>CONCATENATE(G9371," ",K9371)</f>
        <v>United States Georgia</v>
      </c>
      <c r="M9371" t="str">
        <f>IFERROR(VLOOKUP(L9371,'State(need_input)'!I$2:J$3992,2,FALSE),"")</f>
        <v>base.state_us_11</v>
      </c>
      <c r="O9371">
        <v>156248</v>
      </c>
      <c r="P9371">
        <v>1840013612</v>
      </c>
    </row>
    <row r="9372" spans="1:16">
      <c r="A9372" s="5" t="str">
        <f>CONCATENATE("rdx_city_",J9372,"_",B9372)</f>
        <v>rdx_city_USA_1557</v>
      </c>
      <c r="B9372">
        <f>IF(I9372=I9371,B9371+1,1)</f>
        <v>1557</v>
      </c>
      <c r="C9372" t="s">
        <v>12566</v>
      </c>
      <c r="D9372" t="s">
        <v>12566</v>
      </c>
      <c r="E9372">
        <v>39.1347</v>
      </c>
      <c r="F9372">
        <v>-77.213</v>
      </c>
      <c r="G9372" t="s">
        <v>11356</v>
      </c>
      <c r="H9372" t="str">
        <f>IFERROR(VLOOKUP(I9372,'country(26mar)'!C$2:D$251,2,FALSE),"")</f>
        <v>base.us</v>
      </c>
      <c r="I9372" t="s">
        <v>11357</v>
      </c>
      <c r="J9372" t="s">
        <v>11358</v>
      </c>
      <c r="K9372" t="s">
        <v>6003</v>
      </c>
      <c r="L9372" t="str">
        <f>CONCATENATE(G9372," ",K9372)</f>
        <v>United States Maryland</v>
      </c>
      <c r="M9372" t="str">
        <f>IFERROR(VLOOKUP(L9372,'State(need_input)'!I$2:J$3992,2,FALSE),"")</f>
        <v>base.state_us_33</v>
      </c>
      <c r="O9372">
        <v>68710</v>
      </c>
      <c r="P9372">
        <v>1840005848</v>
      </c>
    </row>
    <row r="9373" spans="1:16">
      <c r="A9373" s="5" t="str">
        <f>CONCATENATE("rdx_city_",J9373,"_",B9373)</f>
        <v>rdx_city_USA_1558</v>
      </c>
      <c r="B9373">
        <f>IF(I9373=I9372,B9372+1,1)</f>
        <v>1558</v>
      </c>
      <c r="C9373" t="s">
        <v>12567</v>
      </c>
      <c r="D9373" t="s">
        <v>12567</v>
      </c>
      <c r="E9373">
        <v>36.666</v>
      </c>
      <c r="F9373">
        <v>-80.9176</v>
      </c>
      <c r="G9373" t="s">
        <v>11356</v>
      </c>
      <c r="H9373" t="str">
        <f>IFERROR(VLOOKUP(I9373,'country(26mar)'!C$2:D$251,2,FALSE),"")</f>
        <v>base.us</v>
      </c>
      <c r="I9373" t="s">
        <v>11357</v>
      </c>
      <c r="J9373" t="s">
        <v>11358</v>
      </c>
      <c r="K9373" t="s">
        <v>11368</v>
      </c>
      <c r="L9373" t="str">
        <f>CONCATENATE(G9373," ",K9373)</f>
        <v>United States Virginia</v>
      </c>
      <c r="M9373" t="str">
        <f>IFERROR(VLOOKUP(L9373,'State(need_input)'!I$2:J$3992,2,FALSE),"")</f>
        <v>base.state_us_47</v>
      </c>
      <c r="O9373">
        <v>6505</v>
      </c>
      <c r="P9373">
        <v>1840003877</v>
      </c>
    </row>
    <row r="9374" spans="1:16">
      <c r="A9374" s="5" t="str">
        <f>CONCATENATE("rdx_city_",J9374,"_",B9374)</f>
        <v>rdx_city_USA_1559</v>
      </c>
      <c r="B9374">
        <f>IF(I9374=I9373,B9373+1,1)</f>
        <v>1559</v>
      </c>
      <c r="C9374" t="s">
        <v>12568</v>
      </c>
      <c r="D9374" t="s">
        <v>12568</v>
      </c>
      <c r="E9374">
        <v>29.7452</v>
      </c>
      <c r="F9374">
        <v>-95.2333</v>
      </c>
      <c r="G9374" t="s">
        <v>11356</v>
      </c>
      <c r="H9374" t="str">
        <f>IFERROR(VLOOKUP(I9374,'country(26mar)'!C$2:D$251,2,FALSE),"")</f>
        <v>base.us</v>
      </c>
      <c r="I9374" t="s">
        <v>11357</v>
      </c>
      <c r="J9374" t="s">
        <v>11358</v>
      </c>
      <c r="K9374" t="s">
        <v>11365</v>
      </c>
      <c r="L9374" t="str">
        <f>CONCATENATE(G9374," ",K9374)</f>
        <v>United States Texas</v>
      </c>
      <c r="M9374" t="str">
        <f>IFERROR(VLOOKUP(L9374,'State(need_input)'!I$2:J$3992,2,FALSE),"")</f>
        <v>base.state_us_44</v>
      </c>
      <c r="O9374">
        <v>10989</v>
      </c>
      <c r="P9374">
        <v>1840020922</v>
      </c>
    </row>
    <row r="9375" spans="1:16">
      <c r="A9375" s="5" t="str">
        <f>CONCATENATE("rdx_city_",J9375,"_",B9375)</f>
        <v>rdx_city_USA_1560</v>
      </c>
      <c r="B9375">
        <f>IF(I9375=I9374,B9374+1,1)</f>
        <v>1560</v>
      </c>
      <c r="C9375" t="s">
        <v>12569</v>
      </c>
      <c r="D9375" t="s">
        <v>12569</v>
      </c>
      <c r="E9375">
        <v>40.9506</v>
      </c>
      <c r="F9375">
        <v>-90.3763</v>
      </c>
      <c r="G9375" t="s">
        <v>11356</v>
      </c>
      <c r="H9375" t="str">
        <f>IFERROR(VLOOKUP(I9375,'country(26mar)'!C$2:D$251,2,FALSE),"")</f>
        <v>base.us</v>
      </c>
      <c r="I9375" t="s">
        <v>11357</v>
      </c>
      <c r="J9375" t="s">
        <v>11358</v>
      </c>
      <c r="K9375" t="s">
        <v>11376</v>
      </c>
      <c r="L9375" t="str">
        <f>CONCATENATE(G9375," ",K9375)</f>
        <v>United States Illinois</v>
      </c>
      <c r="M9375" t="str">
        <f>IFERROR(VLOOKUP(L9375,'State(need_input)'!I$2:J$3992,2,FALSE),"")</f>
        <v>base.state_us_14</v>
      </c>
      <c r="O9375">
        <v>34406</v>
      </c>
      <c r="P9375">
        <v>1840008277</v>
      </c>
    </row>
    <row r="9376" spans="1:16">
      <c r="A9376" s="5" t="str">
        <f>CONCATENATE("rdx_city_",J9376,"_",B9376)</f>
        <v>rdx_city_USA_1561</v>
      </c>
      <c r="B9376">
        <f>IF(I9376=I9375,B9375+1,1)</f>
        <v>1561</v>
      </c>
      <c r="C9376" t="s">
        <v>12570</v>
      </c>
      <c r="D9376" t="s">
        <v>12570</v>
      </c>
      <c r="E9376">
        <v>40.7383</v>
      </c>
      <c r="F9376">
        <v>-82.7786</v>
      </c>
      <c r="G9376" t="s">
        <v>11356</v>
      </c>
      <c r="H9376" t="str">
        <f>IFERROR(VLOOKUP(I9376,'country(26mar)'!C$2:D$251,2,FALSE),"")</f>
        <v>base.us</v>
      </c>
      <c r="I9376" t="s">
        <v>11357</v>
      </c>
      <c r="J9376" t="s">
        <v>11358</v>
      </c>
      <c r="K9376" t="s">
        <v>11373</v>
      </c>
      <c r="L9376" t="str">
        <f>CONCATENATE(G9376," ",K9376)</f>
        <v>United States Ohio</v>
      </c>
      <c r="M9376" t="str">
        <f>IFERROR(VLOOKUP(L9376,'State(need_input)'!I$2:J$3992,2,FALSE),"")</f>
        <v>base.state_us_30</v>
      </c>
      <c r="O9376">
        <v>15237</v>
      </c>
      <c r="P9376">
        <v>1840002752</v>
      </c>
    </row>
    <row r="9377" spans="1:16">
      <c r="A9377" s="5" t="str">
        <f>CONCATENATE("rdx_city_",J9377,"_",B9377)</f>
        <v>rdx_city_USA_1562</v>
      </c>
      <c r="B9377">
        <f>IF(I9377=I9376,B9376+1,1)</f>
        <v>1562</v>
      </c>
      <c r="C9377" t="s">
        <v>12571</v>
      </c>
      <c r="D9377" t="s">
        <v>12571</v>
      </c>
      <c r="E9377">
        <v>36.3783</v>
      </c>
      <c r="F9377">
        <v>-86.4696</v>
      </c>
      <c r="G9377" t="s">
        <v>11356</v>
      </c>
      <c r="H9377" t="str">
        <f>IFERROR(VLOOKUP(I9377,'country(26mar)'!C$2:D$251,2,FALSE),"")</f>
        <v>base.us</v>
      </c>
      <c r="I9377" t="s">
        <v>11357</v>
      </c>
      <c r="J9377" t="s">
        <v>11358</v>
      </c>
      <c r="K9377" t="s">
        <v>11405</v>
      </c>
      <c r="L9377" t="str">
        <f>CONCATENATE(G9377," ",K9377)</f>
        <v>United States Tennessee</v>
      </c>
      <c r="M9377" t="str">
        <f>IFERROR(VLOOKUP(L9377,'State(need_input)'!I$2:J$3992,2,FALSE),"")</f>
        <v>base.state_us_43</v>
      </c>
      <c r="O9377">
        <v>37351</v>
      </c>
      <c r="P9377">
        <v>1840013295</v>
      </c>
    </row>
    <row r="9378" spans="1:16">
      <c r="A9378" s="5" t="str">
        <f>CONCATENATE("rdx_city_",J9378,"_",B9378)</f>
        <v>rdx_city_USA_1563</v>
      </c>
      <c r="B9378">
        <f>IF(I9378=I9377,B9377+1,1)</f>
        <v>1563</v>
      </c>
      <c r="C9378" t="s">
        <v>12572</v>
      </c>
      <c r="D9378" t="s">
        <v>12572</v>
      </c>
      <c r="E9378">
        <v>35.5178</v>
      </c>
      <c r="F9378">
        <v>-108.7474</v>
      </c>
      <c r="G9378" t="s">
        <v>11356</v>
      </c>
      <c r="H9378" t="str">
        <f>IFERROR(VLOOKUP(I9378,'country(26mar)'!C$2:D$251,2,FALSE),"")</f>
        <v>base.us</v>
      </c>
      <c r="I9378" t="s">
        <v>11357</v>
      </c>
      <c r="J9378" t="s">
        <v>11358</v>
      </c>
      <c r="K9378" t="s">
        <v>11394</v>
      </c>
      <c r="L9378" t="str">
        <f>CONCATENATE(G9378," ",K9378)</f>
        <v>United States New Mexico</v>
      </c>
      <c r="M9378" t="str">
        <f>IFERROR(VLOOKUP(L9378,'State(need_input)'!I$2:J$3992,2,FALSE),"")</f>
        <v>base.state_us_26</v>
      </c>
      <c r="O9378">
        <v>23415</v>
      </c>
      <c r="P9378">
        <v>1840020395</v>
      </c>
    </row>
    <row r="9379" spans="1:16">
      <c r="A9379" s="5" t="str">
        <f>CONCATENATE("rdx_city_",J9379,"_",B9379)</f>
        <v>rdx_city_USA_1564</v>
      </c>
      <c r="B9379">
        <f>IF(I9379=I9378,B9378+1,1)</f>
        <v>1564</v>
      </c>
      <c r="C9379" t="s">
        <v>12573</v>
      </c>
      <c r="D9379" t="s">
        <v>12573</v>
      </c>
      <c r="E9379">
        <v>38.2671</v>
      </c>
      <c r="F9379">
        <v>-121.3034</v>
      </c>
      <c r="G9379" t="s">
        <v>11356</v>
      </c>
      <c r="H9379" t="str">
        <f>IFERROR(VLOOKUP(I9379,'country(26mar)'!C$2:D$251,2,FALSE),"")</f>
        <v>base.us</v>
      </c>
      <c r="I9379" t="s">
        <v>11357</v>
      </c>
      <c r="J9379" t="s">
        <v>11358</v>
      </c>
      <c r="K9379" t="s">
        <v>11379</v>
      </c>
      <c r="L9379" t="str">
        <f>CONCATENATE(G9379," ",K9379)</f>
        <v>United States California</v>
      </c>
      <c r="M9379" t="str">
        <f>IFERROR(VLOOKUP(L9379,'State(need_input)'!I$2:J$3992,2,FALSE),"")</f>
        <v>base.state_us_5</v>
      </c>
      <c r="O9379">
        <v>27571</v>
      </c>
      <c r="P9379">
        <v>1840020247</v>
      </c>
    </row>
    <row r="9380" spans="1:16">
      <c r="A9380" s="5" t="str">
        <f>CONCATENATE("rdx_city_",J9380,"_",B9380)</f>
        <v>rdx_city_USA_1565</v>
      </c>
      <c r="B9380">
        <f>IF(I9380=I9379,B9379+1,1)</f>
        <v>1565</v>
      </c>
      <c r="C9380" t="s">
        <v>12574</v>
      </c>
      <c r="D9380" t="s">
        <v>12574</v>
      </c>
      <c r="E9380">
        <v>29.2487</v>
      </c>
      <c r="F9380">
        <v>-94.891</v>
      </c>
      <c r="G9380" t="s">
        <v>11356</v>
      </c>
      <c r="H9380" t="str">
        <f>IFERROR(VLOOKUP(I9380,'country(26mar)'!C$2:D$251,2,FALSE),"")</f>
        <v>base.us</v>
      </c>
      <c r="I9380" t="s">
        <v>11357</v>
      </c>
      <c r="J9380" t="s">
        <v>11358</v>
      </c>
      <c r="K9380" t="s">
        <v>11365</v>
      </c>
      <c r="L9380" t="str">
        <f>CONCATENATE(G9380," ",K9380)</f>
        <v>United States Texas</v>
      </c>
      <c r="M9380" t="str">
        <f>IFERROR(VLOOKUP(L9380,'State(need_input)'!I$2:J$3992,2,FALSE),"")</f>
        <v>base.state_us_44</v>
      </c>
      <c r="O9380">
        <v>46561</v>
      </c>
      <c r="P9380">
        <v>1840020970</v>
      </c>
    </row>
    <row r="9381" spans="1:16">
      <c r="A9381" s="5" t="str">
        <f>CONCATENATE("rdx_city_",J9381,"_",B9381)</f>
        <v>rdx_city_USA_1566</v>
      </c>
      <c r="B9381">
        <f>IF(I9381=I9380,B9380+1,1)</f>
        <v>1566</v>
      </c>
      <c r="C9381" t="s">
        <v>12575</v>
      </c>
      <c r="D9381" t="s">
        <v>12575</v>
      </c>
      <c r="E9381">
        <v>40.7266</v>
      </c>
      <c r="F9381">
        <v>-73.6447</v>
      </c>
      <c r="G9381" t="s">
        <v>11356</v>
      </c>
      <c r="H9381" t="str">
        <f>IFERROR(VLOOKUP(I9381,'country(26mar)'!C$2:D$251,2,FALSE),"")</f>
        <v>base.us</v>
      </c>
      <c r="I9381" t="s">
        <v>11357</v>
      </c>
      <c r="J9381" t="s">
        <v>11358</v>
      </c>
      <c r="K9381" t="s">
        <v>11385</v>
      </c>
      <c r="L9381" t="str">
        <f>CONCATENATE(G9381," ",K9381)</f>
        <v>United States New York</v>
      </c>
      <c r="M9381" t="str">
        <f>IFERROR(VLOOKUP(L9381,'State(need_input)'!I$2:J$3992,2,FALSE),"")</f>
        <v>base.state_us_27</v>
      </c>
      <c r="O9381">
        <v>22698</v>
      </c>
      <c r="P9381">
        <v>1840005289</v>
      </c>
    </row>
    <row r="9382" spans="1:16">
      <c r="A9382" s="5" t="str">
        <f>CONCATENATE("rdx_city_",J9382,"_",B9382)</f>
        <v>rdx_city_USA_1567</v>
      </c>
      <c r="B9382">
        <f>IF(I9382=I9381,B9381+1,1)</f>
        <v>1567</v>
      </c>
      <c r="C9382" t="s">
        <v>12575</v>
      </c>
      <c r="D9382" t="s">
        <v>12575</v>
      </c>
      <c r="E9382">
        <v>32.0867</v>
      </c>
      <c r="F9382">
        <v>-81.1773</v>
      </c>
      <c r="G9382" t="s">
        <v>11356</v>
      </c>
      <c r="H9382" t="str">
        <f>IFERROR(VLOOKUP(I9382,'country(26mar)'!C$2:D$251,2,FALSE),"")</f>
        <v>base.us</v>
      </c>
      <c r="I9382" t="s">
        <v>11357</v>
      </c>
      <c r="J9382" t="s">
        <v>11358</v>
      </c>
      <c r="K9382" t="s">
        <v>4020</v>
      </c>
      <c r="L9382" t="str">
        <f>CONCATENATE(G9382," ",K9382)</f>
        <v>United States Georgia</v>
      </c>
      <c r="M9382" t="str">
        <f>IFERROR(VLOOKUP(L9382,'State(need_input)'!I$2:J$3992,2,FALSE),"")</f>
        <v>base.state_us_11</v>
      </c>
      <c r="O9382">
        <v>8970</v>
      </c>
      <c r="P9382">
        <v>1840013839</v>
      </c>
    </row>
    <row r="9383" spans="1:16">
      <c r="A9383" s="5" t="str">
        <f>CONCATENATE("rdx_city_",J9383,"_",B9383)</f>
        <v>rdx_city_USA_1568</v>
      </c>
      <c r="B9383">
        <f>IF(I9383=I9382,B9382+1,1)</f>
        <v>1568</v>
      </c>
      <c r="C9383" t="s">
        <v>12575</v>
      </c>
      <c r="D9383" t="s">
        <v>12575</v>
      </c>
      <c r="E9383">
        <v>43.6526</v>
      </c>
      <c r="F9383">
        <v>-116.2743</v>
      </c>
      <c r="G9383" t="s">
        <v>11356</v>
      </c>
      <c r="H9383" t="str">
        <f>IFERROR(VLOOKUP(I9383,'country(26mar)'!C$2:D$251,2,FALSE),"")</f>
        <v>base.us</v>
      </c>
      <c r="I9383" t="s">
        <v>11357</v>
      </c>
      <c r="J9383" t="s">
        <v>11358</v>
      </c>
      <c r="K9383" t="s">
        <v>11450</v>
      </c>
      <c r="L9383" t="str">
        <f>CONCATENATE(G9383," ",K9383)</f>
        <v>United States Idaho</v>
      </c>
      <c r="M9383" t="str">
        <f>IFERROR(VLOOKUP(L9383,'State(need_input)'!I$2:J$3992,2,FALSE),"")</f>
        <v>base.state_us_13</v>
      </c>
      <c r="O9383">
        <v>11890</v>
      </c>
      <c r="P9383">
        <v>1840020045</v>
      </c>
    </row>
    <row r="9384" spans="1:16">
      <c r="A9384" s="5" t="str">
        <f>CONCATENATE("rdx_city_",J9384,"_",B9384)</f>
        <v>rdx_city_USA_1569</v>
      </c>
      <c r="B9384">
        <f>IF(I9384=I9383,B9383+1,1)</f>
        <v>1569</v>
      </c>
      <c r="C9384" t="s">
        <v>12575</v>
      </c>
      <c r="D9384" t="s">
        <v>12575</v>
      </c>
      <c r="E9384">
        <v>42.3244</v>
      </c>
      <c r="F9384">
        <v>-83.3412</v>
      </c>
      <c r="G9384" t="s">
        <v>11356</v>
      </c>
      <c r="H9384" t="str">
        <f>IFERROR(VLOOKUP(I9384,'country(26mar)'!C$2:D$251,2,FALSE),"")</f>
        <v>base.us</v>
      </c>
      <c r="I9384" t="s">
        <v>11357</v>
      </c>
      <c r="J9384" t="s">
        <v>11358</v>
      </c>
      <c r="K9384" t="s">
        <v>11381</v>
      </c>
      <c r="L9384" t="str">
        <f>CONCATENATE(G9384," ",K9384)</f>
        <v>United States Michigan</v>
      </c>
      <c r="M9384" t="str">
        <f>IFERROR(VLOOKUP(L9384,'State(need_input)'!I$2:J$3992,2,FALSE),"")</f>
        <v>base.state_us_35</v>
      </c>
      <c r="O9384">
        <v>26650</v>
      </c>
      <c r="P9384">
        <v>1840003974</v>
      </c>
    </row>
    <row r="9385" spans="1:16">
      <c r="A9385" s="5" t="str">
        <f>CONCATENATE("rdx_city_",J9385,"_",B9385)</f>
        <v>rdx_city_USA_1570</v>
      </c>
      <c r="B9385">
        <f>IF(I9385=I9384,B9384+1,1)</f>
        <v>1570</v>
      </c>
      <c r="C9385" t="s">
        <v>12575</v>
      </c>
      <c r="D9385" t="s">
        <v>12575</v>
      </c>
      <c r="E9385">
        <v>37.9755</v>
      </c>
      <c r="F9385">
        <v>-100.8529</v>
      </c>
      <c r="G9385" t="s">
        <v>11356</v>
      </c>
      <c r="H9385" t="str">
        <f>IFERROR(VLOOKUP(I9385,'country(26mar)'!C$2:D$251,2,FALSE),"")</f>
        <v>base.us</v>
      </c>
      <c r="I9385" t="s">
        <v>11357</v>
      </c>
      <c r="J9385" t="s">
        <v>11358</v>
      </c>
      <c r="K9385" t="s">
        <v>11366</v>
      </c>
      <c r="L9385" t="str">
        <f>CONCATENATE(G9385," ",K9385)</f>
        <v>United States Kansas</v>
      </c>
      <c r="M9385" t="str">
        <f>IFERROR(VLOOKUP(L9385,'State(need_input)'!I$2:J$3992,2,FALSE),"")</f>
        <v>base.state_us_17</v>
      </c>
      <c r="O9385">
        <v>30206</v>
      </c>
      <c r="P9385">
        <v>1840001669</v>
      </c>
    </row>
    <row r="9386" spans="1:16">
      <c r="A9386" s="5" t="str">
        <f>CONCATENATE("rdx_city_",J9386,"_",B9386)</f>
        <v>rdx_city_USA_1571</v>
      </c>
      <c r="B9386">
        <f>IF(I9386=I9385,B9385+1,1)</f>
        <v>1571</v>
      </c>
      <c r="C9386" t="s">
        <v>12576</v>
      </c>
      <c r="D9386" t="s">
        <v>12576</v>
      </c>
      <c r="E9386">
        <v>33.7787</v>
      </c>
      <c r="F9386">
        <v>-117.9601</v>
      </c>
      <c r="G9386" t="s">
        <v>11356</v>
      </c>
      <c r="H9386" t="str">
        <f>IFERROR(VLOOKUP(I9386,'country(26mar)'!C$2:D$251,2,FALSE),"")</f>
        <v>base.us</v>
      </c>
      <c r="I9386" t="s">
        <v>11357</v>
      </c>
      <c r="J9386" t="s">
        <v>11358</v>
      </c>
      <c r="K9386" t="s">
        <v>11379</v>
      </c>
      <c r="L9386" t="str">
        <f>CONCATENATE(G9386," ",K9386)</f>
        <v>United States California</v>
      </c>
      <c r="M9386" t="str">
        <f>IFERROR(VLOOKUP(L9386,'State(need_input)'!I$2:J$3992,2,FALSE),"")</f>
        <v>base.state_us_5</v>
      </c>
      <c r="O9386">
        <v>174226</v>
      </c>
      <c r="P9386">
        <v>1840020577</v>
      </c>
    </row>
    <row r="9387" spans="1:16">
      <c r="A9387" s="5" t="str">
        <f>CONCATENATE("rdx_city_",J9387,"_",B9387)</f>
        <v>rdx_city_USA_1572</v>
      </c>
      <c r="B9387">
        <f>IF(I9387=I9386,B9386+1,1)</f>
        <v>1572</v>
      </c>
      <c r="C9387" t="s">
        <v>12577</v>
      </c>
      <c r="D9387" t="s">
        <v>12577</v>
      </c>
      <c r="E9387">
        <v>33.8944</v>
      </c>
      <c r="F9387">
        <v>-118.3073</v>
      </c>
      <c r="G9387" t="s">
        <v>11356</v>
      </c>
      <c r="H9387" t="str">
        <f>IFERROR(VLOOKUP(I9387,'country(26mar)'!C$2:D$251,2,FALSE),"")</f>
        <v>base.us</v>
      </c>
      <c r="I9387" t="s">
        <v>11357</v>
      </c>
      <c r="J9387" t="s">
        <v>11358</v>
      </c>
      <c r="K9387" t="s">
        <v>11379</v>
      </c>
      <c r="L9387" t="str">
        <f>CONCATENATE(G9387," ",K9387)</f>
        <v>United States California</v>
      </c>
      <c r="M9387" t="str">
        <f>IFERROR(VLOOKUP(L9387,'State(need_input)'!I$2:J$3992,2,FALSE),"")</f>
        <v>base.state_us_5</v>
      </c>
      <c r="O9387">
        <v>60224</v>
      </c>
      <c r="P9387">
        <v>1840020482</v>
      </c>
    </row>
    <row r="9388" spans="1:16">
      <c r="A9388" s="5" t="str">
        <f>CONCATENATE("rdx_city_",J9388,"_",B9388)</f>
        <v>rdx_city_USA_1573</v>
      </c>
      <c r="B9388">
        <f>IF(I9388=I9387,B9387+1,1)</f>
        <v>1573</v>
      </c>
      <c r="C9388" t="s">
        <v>12578</v>
      </c>
      <c r="D9388" t="s">
        <v>12578</v>
      </c>
      <c r="E9388">
        <v>33.6676</v>
      </c>
      <c r="F9388">
        <v>-86.807</v>
      </c>
      <c r="G9388" t="s">
        <v>11356</v>
      </c>
      <c r="H9388" t="str">
        <f>IFERROR(VLOOKUP(I9388,'country(26mar)'!C$2:D$251,2,FALSE),"")</f>
        <v>base.us</v>
      </c>
      <c r="I9388" t="s">
        <v>11357</v>
      </c>
      <c r="J9388" t="s">
        <v>11358</v>
      </c>
      <c r="K9388" t="s">
        <v>11389</v>
      </c>
      <c r="L9388" t="str">
        <f>CONCATENATE(G9388," ",K9388)</f>
        <v>United States Alabama</v>
      </c>
      <c r="M9388" t="str">
        <f>IFERROR(VLOOKUP(L9388,'State(need_input)'!I$2:J$3992,2,FALSE),"")</f>
        <v>base.state_us_1</v>
      </c>
      <c r="O9388">
        <v>13906</v>
      </c>
      <c r="P9388">
        <v>1840002820</v>
      </c>
    </row>
    <row r="9389" spans="1:16">
      <c r="A9389" s="5" t="str">
        <f>CONCATENATE("rdx_city_",J9389,"_",B9389)</f>
        <v>rdx_city_USA_1574</v>
      </c>
      <c r="B9389">
        <f>IF(I9389=I9388,B9388+1,1)</f>
        <v>1574</v>
      </c>
      <c r="C9389" t="s">
        <v>12579</v>
      </c>
      <c r="D9389" t="s">
        <v>12579</v>
      </c>
      <c r="E9389">
        <v>44.191</v>
      </c>
      <c r="F9389">
        <v>-69.7921</v>
      </c>
      <c r="G9389" t="s">
        <v>11356</v>
      </c>
      <c r="H9389" t="str">
        <f>IFERROR(VLOOKUP(I9389,'country(26mar)'!C$2:D$251,2,FALSE),"")</f>
        <v>base.us</v>
      </c>
      <c r="I9389" t="s">
        <v>11357</v>
      </c>
      <c r="J9389" t="s">
        <v>11358</v>
      </c>
      <c r="K9389" t="s">
        <v>11525</v>
      </c>
      <c r="L9389" t="str">
        <f>CONCATENATE(G9389," ",K9389)</f>
        <v>United States Maine</v>
      </c>
      <c r="M9389" t="str">
        <f>IFERROR(VLOOKUP(L9389,'State(need_input)'!I$2:J$3992,2,FALSE),"")</f>
        <v>base.state_us_20</v>
      </c>
      <c r="O9389">
        <v>5688</v>
      </c>
      <c r="P9389">
        <v>1840000303</v>
      </c>
    </row>
    <row r="9390" spans="1:16">
      <c r="A9390" s="5" t="str">
        <f>CONCATENATE("rdx_city_",J9390,"_",B9390)</f>
        <v>rdx_city_USA_1575</v>
      </c>
      <c r="B9390">
        <f>IF(I9390=I9389,B9389+1,1)</f>
        <v>1575</v>
      </c>
      <c r="C9390" t="s">
        <v>12580</v>
      </c>
      <c r="D9390" t="s">
        <v>12580</v>
      </c>
      <c r="E9390">
        <v>42.5845</v>
      </c>
      <c r="F9390">
        <v>-71.9867</v>
      </c>
      <c r="G9390" t="s">
        <v>11356</v>
      </c>
      <c r="H9390" t="str">
        <f>IFERROR(VLOOKUP(I9390,'country(26mar)'!C$2:D$251,2,FALSE),"")</f>
        <v>base.us</v>
      </c>
      <c r="I9390" t="s">
        <v>11357</v>
      </c>
      <c r="J9390" t="s">
        <v>11358</v>
      </c>
      <c r="K9390" t="s">
        <v>11521</v>
      </c>
      <c r="L9390" t="str">
        <f>CONCATENATE(G9390," ",K9390)</f>
        <v>United States Massachusetts</v>
      </c>
      <c r="M9390" t="str">
        <f>IFERROR(VLOOKUP(L9390,'State(need_input)'!I$2:J$3992,2,FALSE),"")</f>
        <v>base.state_us_34</v>
      </c>
      <c r="O9390">
        <v>20640</v>
      </c>
      <c r="P9390">
        <v>1840000436</v>
      </c>
    </row>
    <row r="9391" spans="1:16">
      <c r="A9391" s="5" t="str">
        <f>CONCATENATE("rdx_city_",J9391,"_",B9391)</f>
        <v>rdx_city_USA_1576</v>
      </c>
      <c r="B9391">
        <f>IF(I9391=I9390,B9390+1,1)</f>
        <v>1576</v>
      </c>
      <c r="C9391" t="s">
        <v>12580</v>
      </c>
      <c r="D9391" t="s">
        <v>12580</v>
      </c>
      <c r="E9391">
        <v>38.8162</v>
      </c>
      <c r="F9391">
        <v>-94.93</v>
      </c>
      <c r="G9391" t="s">
        <v>11356</v>
      </c>
      <c r="H9391" t="str">
        <f>IFERROR(VLOOKUP(I9391,'country(26mar)'!C$2:D$251,2,FALSE),"")</f>
        <v>base.us</v>
      </c>
      <c r="I9391" t="s">
        <v>11357</v>
      </c>
      <c r="J9391" t="s">
        <v>11358</v>
      </c>
      <c r="K9391" t="s">
        <v>11366</v>
      </c>
      <c r="L9391" t="str">
        <f>CONCATENATE(G9391," ",K9391)</f>
        <v>United States Kansas</v>
      </c>
      <c r="M9391" t="str">
        <f>IFERROR(VLOOKUP(L9391,'State(need_input)'!I$2:J$3992,2,FALSE),"")</f>
        <v>base.state_us_17</v>
      </c>
      <c r="O9391">
        <v>21583</v>
      </c>
      <c r="P9391">
        <v>1840001636</v>
      </c>
    </row>
    <row r="9392" spans="1:16">
      <c r="A9392" s="5" t="str">
        <f>CONCATENATE("rdx_city_",J9392,"_",B9392)</f>
        <v>rdx_city_USA_1577</v>
      </c>
      <c r="B9392">
        <f>IF(I9392=I9391,B9391+1,1)</f>
        <v>1577</v>
      </c>
      <c r="C9392" t="s">
        <v>12581</v>
      </c>
      <c r="D9392" t="s">
        <v>12581</v>
      </c>
      <c r="E9392">
        <v>40.8791</v>
      </c>
      <c r="F9392">
        <v>-74.1085</v>
      </c>
      <c r="G9392" t="s">
        <v>11356</v>
      </c>
      <c r="H9392" t="str">
        <f>IFERROR(VLOOKUP(I9392,'country(26mar)'!C$2:D$251,2,FALSE),"")</f>
        <v>base.us</v>
      </c>
      <c r="I9392" t="s">
        <v>11357</v>
      </c>
      <c r="J9392" t="s">
        <v>11358</v>
      </c>
      <c r="K9392" t="s">
        <v>11370</v>
      </c>
      <c r="L9392" t="str">
        <f>CONCATENATE(G9392," ",K9392)</f>
        <v>United States New Jersey</v>
      </c>
      <c r="M9392" t="str">
        <f>IFERROR(VLOOKUP(L9392,'State(need_input)'!I$2:J$3992,2,FALSE),"")</f>
        <v>base.state_us_25</v>
      </c>
      <c r="O9392">
        <v>32393</v>
      </c>
      <c r="P9392">
        <v>1840003554</v>
      </c>
    </row>
    <row r="9393" spans="1:16">
      <c r="A9393" s="5" t="str">
        <f>CONCATENATE("rdx_city_",J9393,"_",B9393)</f>
        <v>rdx_city_USA_1578</v>
      </c>
      <c r="B9393">
        <f>IF(I9393=I9392,B9392+1,1)</f>
        <v>1578</v>
      </c>
      <c r="C9393" t="s">
        <v>12582</v>
      </c>
      <c r="D9393" t="s">
        <v>12582</v>
      </c>
      <c r="E9393">
        <v>41.4199</v>
      </c>
      <c r="F9393">
        <v>-81.6038</v>
      </c>
      <c r="G9393" t="s">
        <v>11356</v>
      </c>
      <c r="H9393" t="str">
        <f>IFERROR(VLOOKUP(I9393,'country(26mar)'!C$2:D$251,2,FALSE),"")</f>
        <v>base.us</v>
      </c>
      <c r="I9393" t="s">
        <v>11357</v>
      </c>
      <c r="J9393" t="s">
        <v>11358</v>
      </c>
      <c r="K9393" t="s">
        <v>11373</v>
      </c>
      <c r="L9393" t="str">
        <f>CONCATENATE(G9393," ",K9393)</f>
        <v>United States Ohio</v>
      </c>
      <c r="M9393" t="str">
        <f>IFERROR(VLOOKUP(L9393,'State(need_input)'!I$2:J$3992,2,FALSE),"")</f>
        <v>base.state_us_30</v>
      </c>
      <c r="O9393">
        <v>27835</v>
      </c>
      <c r="P9393">
        <v>1840000602</v>
      </c>
    </row>
    <row r="9394" spans="1:16">
      <c r="A9394" s="5" t="str">
        <f>CONCATENATE("rdx_city_",J9394,"_",B9394)</f>
        <v>rdx_city_USA_1579</v>
      </c>
      <c r="B9394">
        <f>IF(I9394=I9393,B9393+1,1)</f>
        <v>1579</v>
      </c>
      <c r="C9394" t="s">
        <v>12583</v>
      </c>
      <c r="D9394" t="s">
        <v>12583</v>
      </c>
      <c r="E9394">
        <v>32.91</v>
      </c>
      <c r="F9394">
        <v>-96.6305</v>
      </c>
      <c r="G9394" t="s">
        <v>11356</v>
      </c>
      <c r="H9394" t="str">
        <f>IFERROR(VLOOKUP(I9394,'country(26mar)'!C$2:D$251,2,FALSE),"")</f>
        <v>base.us</v>
      </c>
      <c r="I9394" t="s">
        <v>11357</v>
      </c>
      <c r="J9394" t="s">
        <v>11358</v>
      </c>
      <c r="K9394" t="s">
        <v>11365</v>
      </c>
      <c r="L9394" t="str">
        <f>CONCATENATE(G9394," ",K9394)</f>
        <v>United States Texas</v>
      </c>
      <c r="M9394" t="str">
        <f>IFERROR(VLOOKUP(L9394,'State(need_input)'!I$2:J$3992,2,FALSE),"")</f>
        <v>base.state_us_44</v>
      </c>
      <c r="O9394">
        <v>238002</v>
      </c>
      <c r="P9394">
        <v>1840020707</v>
      </c>
    </row>
    <row r="9395" spans="1:16">
      <c r="A9395" s="5" t="str">
        <f>CONCATENATE("rdx_city_",J9395,"_",B9395)</f>
        <v>rdx_city_USA_1580</v>
      </c>
      <c r="B9395">
        <f>IF(I9395=I9394,B9394+1,1)</f>
        <v>1580</v>
      </c>
      <c r="C9395" t="s">
        <v>12584</v>
      </c>
      <c r="D9395" t="s">
        <v>12584</v>
      </c>
      <c r="E9395">
        <v>35.6948</v>
      </c>
      <c r="F9395">
        <v>-78.6213</v>
      </c>
      <c r="G9395" t="s">
        <v>11356</v>
      </c>
      <c r="H9395" t="str">
        <f>IFERROR(VLOOKUP(I9395,'country(26mar)'!C$2:D$251,2,FALSE),"")</f>
        <v>base.us</v>
      </c>
      <c r="I9395" t="s">
        <v>11357</v>
      </c>
      <c r="J9395" t="s">
        <v>11358</v>
      </c>
      <c r="K9395" t="s">
        <v>11362</v>
      </c>
      <c r="L9395" t="str">
        <f>CONCATENATE(G9395," ",K9395)</f>
        <v>United States North Carolina</v>
      </c>
      <c r="M9395" t="str">
        <f>IFERROR(VLOOKUP(L9395,'State(need_input)'!I$2:J$3992,2,FALSE),"")</f>
        <v>base.state_us_28</v>
      </c>
      <c r="O9395">
        <v>28858</v>
      </c>
      <c r="P9395">
        <v>1840016198</v>
      </c>
    </row>
    <row r="9396" spans="1:16">
      <c r="A9396" s="5" t="str">
        <f>CONCATENATE("rdx_city_",J9396,"_",B9396)</f>
        <v>rdx_city_USA_1581</v>
      </c>
      <c r="B9396">
        <f>IF(I9396=I9395,B9395+1,1)</f>
        <v>1581</v>
      </c>
      <c r="C9396" t="s">
        <v>12585</v>
      </c>
      <c r="D9396" t="s">
        <v>12585</v>
      </c>
      <c r="E9396">
        <v>41.3536</v>
      </c>
      <c r="F9396">
        <v>-85.1235</v>
      </c>
      <c r="G9396" t="s">
        <v>11356</v>
      </c>
      <c r="H9396" t="str">
        <f>IFERROR(VLOOKUP(I9396,'country(26mar)'!C$2:D$251,2,FALSE),"")</f>
        <v>base.us</v>
      </c>
      <c r="I9396" t="s">
        <v>11357</v>
      </c>
      <c r="J9396" t="s">
        <v>11358</v>
      </c>
      <c r="K9396" t="s">
        <v>11408</v>
      </c>
      <c r="L9396" t="str">
        <f>CONCATENATE(G9396," ",K9396)</f>
        <v>United States Indiana</v>
      </c>
      <c r="M9396" t="str">
        <f>IFERROR(VLOOKUP(L9396,'State(need_input)'!I$2:J$3992,2,FALSE),"")</f>
        <v>base.state_us_15</v>
      </c>
      <c r="O9396">
        <v>6364</v>
      </c>
      <c r="P9396">
        <v>1840008207</v>
      </c>
    </row>
    <row r="9397" spans="1:16">
      <c r="A9397" s="5" t="str">
        <f>CONCATENATE("rdx_city_",J9397,"_",B9397)</f>
        <v>rdx_city_USA_1582</v>
      </c>
      <c r="B9397">
        <f>IF(I9397=I9396,B9396+1,1)</f>
        <v>1582</v>
      </c>
      <c r="C9397" t="s">
        <v>12586</v>
      </c>
      <c r="D9397" t="s">
        <v>12586</v>
      </c>
      <c r="E9397">
        <v>41.2843</v>
      </c>
      <c r="F9397">
        <v>-81.0933</v>
      </c>
      <c r="G9397" t="s">
        <v>11356</v>
      </c>
      <c r="H9397" t="str">
        <f>IFERROR(VLOOKUP(I9397,'country(26mar)'!C$2:D$251,2,FALSE),"")</f>
        <v>base.us</v>
      </c>
      <c r="I9397" t="s">
        <v>11357</v>
      </c>
      <c r="J9397" t="s">
        <v>11358</v>
      </c>
      <c r="K9397" t="s">
        <v>11373</v>
      </c>
      <c r="L9397" t="str">
        <f>CONCATENATE(G9397," ",K9397)</f>
        <v>United States Ohio</v>
      </c>
      <c r="M9397" t="str">
        <f>IFERROR(VLOOKUP(L9397,'State(need_input)'!I$2:J$3992,2,FALSE),"")</f>
        <v>base.state_us_30</v>
      </c>
      <c r="O9397">
        <v>6130</v>
      </c>
      <c r="P9397">
        <v>1840000807</v>
      </c>
    </row>
    <row r="9398" spans="1:16">
      <c r="A9398" s="5" t="str">
        <f>CONCATENATE("rdx_city_",J9398,"_",B9398)</f>
        <v>rdx_city_USA_1583</v>
      </c>
      <c r="B9398">
        <f>IF(I9398=I9397,B9397+1,1)</f>
        <v>1583</v>
      </c>
      <c r="C9398" t="s">
        <v>12587</v>
      </c>
      <c r="D9398" t="s">
        <v>12587</v>
      </c>
      <c r="E9398">
        <v>41.5906</v>
      </c>
      <c r="F9398">
        <v>-87.3472</v>
      </c>
      <c r="G9398" t="s">
        <v>11356</v>
      </c>
      <c r="H9398" t="str">
        <f>IFERROR(VLOOKUP(I9398,'country(26mar)'!C$2:D$251,2,FALSE),"")</f>
        <v>base.us</v>
      </c>
      <c r="I9398" t="s">
        <v>11357</v>
      </c>
      <c r="J9398" t="s">
        <v>11358</v>
      </c>
      <c r="K9398" t="s">
        <v>11408</v>
      </c>
      <c r="L9398" t="str">
        <f>CONCATENATE(G9398," ",K9398)</f>
        <v>United States Indiana</v>
      </c>
      <c r="M9398" t="str">
        <f>IFERROR(VLOOKUP(L9398,'State(need_input)'!I$2:J$3992,2,FALSE),"")</f>
        <v>base.state_us_15</v>
      </c>
      <c r="O9398">
        <v>76008</v>
      </c>
      <c r="P9398">
        <v>1840008194</v>
      </c>
    </row>
    <row r="9399" spans="1:16">
      <c r="A9399" s="5" t="str">
        <f>CONCATENATE("rdx_city_",J9399,"_",B9399)</f>
        <v>rdx_city_USA_1584</v>
      </c>
      <c r="B9399">
        <f>IF(I9399=I9398,B9398+1,1)</f>
        <v>1584</v>
      </c>
      <c r="C9399" t="s">
        <v>12588</v>
      </c>
      <c r="D9399" t="s">
        <v>12588</v>
      </c>
      <c r="E9399">
        <v>40.4898</v>
      </c>
      <c r="F9399">
        <v>-85.5984</v>
      </c>
      <c r="G9399" t="s">
        <v>11356</v>
      </c>
      <c r="H9399" t="str">
        <f>IFERROR(VLOOKUP(I9399,'country(26mar)'!C$2:D$251,2,FALSE),"")</f>
        <v>base.us</v>
      </c>
      <c r="I9399" t="s">
        <v>11357</v>
      </c>
      <c r="J9399" t="s">
        <v>11358</v>
      </c>
      <c r="K9399" t="s">
        <v>11408</v>
      </c>
      <c r="L9399" t="str">
        <f>CONCATENATE(G9399," ",K9399)</f>
        <v>United States Indiana</v>
      </c>
      <c r="M9399" t="str">
        <f>IFERROR(VLOOKUP(L9399,'State(need_input)'!I$2:J$3992,2,FALSE),"")</f>
        <v>base.state_us_15</v>
      </c>
      <c r="O9399">
        <v>5805</v>
      </c>
      <c r="P9399">
        <v>1840008338</v>
      </c>
    </row>
    <row r="9400" spans="1:16">
      <c r="A9400" s="5" t="str">
        <f>CONCATENATE("rdx_city_",J9400,"_",B9400)</f>
        <v>rdx_city_USA_1585</v>
      </c>
      <c r="B9400">
        <f>IF(I9400=I9399,B9399+1,1)</f>
        <v>1585</v>
      </c>
      <c r="C9400" t="s">
        <v>12589</v>
      </c>
      <c r="D9400" t="s">
        <v>12589</v>
      </c>
      <c r="E9400">
        <v>35.2494</v>
      </c>
      <c r="F9400">
        <v>-81.1855</v>
      </c>
      <c r="G9400" t="s">
        <v>11356</v>
      </c>
      <c r="H9400" t="str">
        <f>IFERROR(VLOOKUP(I9400,'country(26mar)'!C$2:D$251,2,FALSE),"")</f>
        <v>base.us</v>
      </c>
      <c r="I9400" t="s">
        <v>11357</v>
      </c>
      <c r="J9400" t="s">
        <v>11358</v>
      </c>
      <c r="K9400" t="s">
        <v>11362</v>
      </c>
      <c r="L9400" t="str">
        <f>CONCATENATE(G9400," ",K9400)</f>
        <v>United States North Carolina</v>
      </c>
      <c r="M9400" t="str">
        <f>IFERROR(VLOOKUP(L9400,'State(need_input)'!I$2:J$3992,2,FALSE),"")</f>
        <v>base.state_us_28</v>
      </c>
      <c r="O9400">
        <v>180974</v>
      </c>
      <c r="P9400">
        <v>1840013468</v>
      </c>
    </row>
    <row r="9401" spans="1:16">
      <c r="A9401" s="5" t="str">
        <f>CONCATENATE("rdx_city_",J9401,"_",B9401)</f>
        <v>rdx_city_USA_1586</v>
      </c>
      <c r="B9401">
        <f>IF(I9401=I9400,B9400+1,1)</f>
        <v>1586</v>
      </c>
      <c r="C9401" t="s">
        <v>12590</v>
      </c>
      <c r="D9401" t="s">
        <v>12590</v>
      </c>
      <c r="E9401">
        <v>31.4419</v>
      </c>
      <c r="F9401">
        <v>-97.7351</v>
      </c>
      <c r="G9401" t="s">
        <v>11356</v>
      </c>
      <c r="H9401" t="str">
        <f>IFERROR(VLOOKUP(I9401,'country(26mar)'!C$2:D$251,2,FALSE),"")</f>
        <v>base.us</v>
      </c>
      <c r="I9401" t="s">
        <v>11357</v>
      </c>
      <c r="J9401" t="s">
        <v>11358</v>
      </c>
      <c r="K9401" t="s">
        <v>11365</v>
      </c>
      <c r="L9401" t="str">
        <f>CONCATENATE(G9401," ",K9401)</f>
        <v>United States Texas</v>
      </c>
      <c r="M9401" t="str">
        <f>IFERROR(VLOOKUP(L9401,'State(need_input)'!I$2:J$3992,2,FALSE),"")</f>
        <v>base.state_us_44</v>
      </c>
      <c r="O9401">
        <v>12039</v>
      </c>
      <c r="P9401">
        <v>1840020825</v>
      </c>
    </row>
    <row r="9402" spans="1:16">
      <c r="A9402" s="5" t="str">
        <f>CONCATENATE("rdx_city_",J9402,"_",B9402)</f>
        <v>rdx_city_USA_1587</v>
      </c>
      <c r="B9402">
        <f>IF(I9402=I9401,B9401+1,1)</f>
        <v>1587</v>
      </c>
      <c r="C9402" t="s">
        <v>12591</v>
      </c>
      <c r="D9402" t="s">
        <v>12591</v>
      </c>
      <c r="E9402">
        <v>30.4106</v>
      </c>
      <c r="F9402">
        <v>-88.6568</v>
      </c>
      <c r="G9402" t="s">
        <v>11356</v>
      </c>
      <c r="H9402" t="str">
        <f>IFERROR(VLOOKUP(I9402,'country(26mar)'!C$2:D$251,2,FALSE),"")</f>
        <v>base.us</v>
      </c>
      <c r="I9402" t="s">
        <v>11357</v>
      </c>
      <c r="J9402" t="s">
        <v>11358</v>
      </c>
      <c r="K9402" t="s">
        <v>11452</v>
      </c>
      <c r="L9402" t="str">
        <f>CONCATENATE(G9402," ",K9402)</f>
        <v>United States Mississippi</v>
      </c>
      <c r="M9402" t="str">
        <f>IFERROR(VLOOKUP(L9402,'State(need_input)'!I$2:J$3992,2,FALSE),"")</f>
        <v>base.state_us_37</v>
      </c>
      <c r="O9402">
        <v>18512</v>
      </c>
      <c r="P9402">
        <v>1840013937</v>
      </c>
    </row>
    <row r="9403" spans="1:16">
      <c r="A9403" s="5" t="str">
        <f>CONCATENATE("rdx_city_",J9403,"_",B9403)</f>
        <v>rdx_city_USA_1588</v>
      </c>
      <c r="B9403">
        <f>IF(I9403=I9402,B9402+1,1)</f>
        <v>1588</v>
      </c>
      <c r="C9403" t="s">
        <v>12592</v>
      </c>
      <c r="D9403" t="s">
        <v>12592</v>
      </c>
      <c r="E9403">
        <v>45.0213</v>
      </c>
      <c r="F9403">
        <v>-84.6803</v>
      </c>
      <c r="G9403" t="s">
        <v>11356</v>
      </c>
      <c r="H9403" t="str">
        <f>IFERROR(VLOOKUP(I9403,'country(26mar)'!C$2:D$251,2,FALSE),"")</f>
        <v>base.us</v>
      </c>
      <c r="I9403" t="s">
        <v>11357</v>
      </c>
      <c r="J9403" t="s">
        <v>11358</v>
      </c>
      <c r="K9403" t="s">
        <v>11381</v>
      </c>
      <c r="L9403" t="str">
        <f>CONCATENATE(G9403," ",K9403)</f>
        <v>United States Michigan</v>
      </c>
      <c r="M9403" t="str">
        <f>IFERROR(VLOOKUP(L9403,'State(need_input)'!I$2:J$3992,2,FALSE),"")</f>
        <v>base.state_us_35</v>
      </c>
      <c r="O9403">
        <v>8393</v>
      </c>
      <c r="P9403">
        <v>1840002148</v>
      </c>
    </row>
    <row r="9404" spans="1:16">
      <c r="A9404" s="5" t="str">
        <f>CONCATENATE("rdx_city_",J9404,"_",B9404)</f>
        <v>rdx_city_USA_1589</v>
      </c>
      <c r="B9404">
        <f>IF(I9404=I9403,B9403+1,1)</f>
        <v>1589</v>
      </c>
      <c r="C9404" t="s">
        <v>12593</v>
      </c>
      <c r="D9404" t="s">
        <v>12593</v>
      </c>
      <c r="E9404">
        <v>42.799</v>
      </c>
      <c r="F9404">
        <v>-77.8095</v>
      </c>
      <c r="G9404" t="s">
        <v>11356</v>
      </c>
      <c r="H9404" t="str">
        <f>IFERROR(VLOOKUP(I9404,'country(26mar)'!C$2:D$251,2,FALSE),"")</f>
        <v>base.us</v>
      </c>
      <c r="I9404" t="s">
        <v>11357</v>
      </c>
      <c r="J9404" t="s">
        <v>11358</v>
      </c>
      <c r="K9404" t="s">
        <v>11385</v>
      </c>
      <c r="L9404" t="str">
        <f>CONCATENATE(G9404," ",K9404)</f>
        <v>United States New York</v>
      </c>
      <c r="M9404" t="str">
        <f>IFERROR(VLOOKUP(L9404,'State(need_input)'!I$2:J$3992,2,FALSE),"")</f>
        <v>base.state_us_27</v>
      </c>
      <c r="O9404">
        <v>8468</v>
      </c>
      <c r="P9404">
        <v>1840004422</v>
      </c>
    </row>
    <row r="9405" spans="1:16">
      <c r="A9405" s="5" t="str">
        <f>CONCATENATE("rdx_city_",J9405,"_",B9405)</f>
        <v>rdx_city_USA_1590</v>
      </c>
      <c r="B9405">
        <f>IF(I9405=I9404,B9404+1,1)</f>
        <v>1590</v>
      </c>
      <c r="C9405" t="s">
        <v>12593</v>
      </c>
      <c r="D9405" t="s">
        <v>12593</v>
      </c>
      <c r="E9405">
        <v>41.4508</v>
      </c>
      <c r="F9405">
        <v>-90.154</v>
      </c>
      <c r="G9405" t="s">
        <v>11356</v>
      </c>
      <c r="H9405" t="str">
        <f>IFERROR(VLOOKUP(I9405,'country(26mar)'!C$2:D$251,2,FALSE),"")</f>
        <v>base.us</v>
      </c>
      <c r="I9405" t="s">
        <v>11357</v>
      </c>
      <c r="J9405" t="s">
        <v>11358</v>
      </c>
      <c r="K9405" t="s">
        <v>11376</v>
      </c>
      <c r="L9405" t="str">
        <f>CONCATENATE(G9405," ",K9405)</f>
        <v>United States Illinois</v>
      </c>
      <c r="M9405" t="str">
        <f>IFERROR(VLOOKUP(L9405,'State(need_input)'!I$2:J$3992,2,FALSE),"")</f>
        <v>base.state_us_14</v>
      </c>
      <c r="O9405">
        <v>6477</v>
      </c>
      <c r="P9405">
        <v>1840008205</v>
      </c>
    </row>
    <row r="9406" spans="1:16">
      <c r="A9406" s="5" t="str">
        <f>CONCATENATE("rdx_city_",J9406,"_",B9406)</f>
        <v>rdx_city_USA_1591</v>
      </c>
      <c r="B9406">
        <f>IF(I9406=I9405,B9405+1,1)</f>
        <v>1591</v>
      </c>
      <c r="C9406" t="s">
        <v>10206</v>
      </c>
      <c r="D9406" t="s">
        <v>10206</v>
      </c>
      <c r="E9406">
        <v>42.8644</v>
      </c>
      <c r="F9406">
        <v>-76.9827</v>
      </c>
      <c r="G9406" t="s">
        <v>11356</v>
      </c>
      <c r="H9406" t="str">
        <f>IFERROR(VLOOKUP(I9406,'country(26mar)'!C$2:D$251,2,FALSE),"")</f>
        <v>base.us</v>
      </c>
      <c r="I9406" t="s">
        <v>11357</v>
      </c>
      <c r="J9406" t="s">
        <v>11358</v>
      </c>
      <c r="K9406" t="s">
        <v>11385</v>
      </c>
      <c r="L9406" t="str">
        <f>CONCATENATE(G9406," ",K9406)</f>
        <v>United States New York</v>
      </c>
      <c r="M9406" t="str">
        <f>IFERROR(VLOOKUP(L9406,'State(need_input)'!I$2:J$3992,2,FALSE),"")</f>
        <v>base.state_us_27</v>
      </c>
      <c r="O9406">
        <v>29140</v>
      </c>
      <c r="P9406">
        <v>1840000393</v>
      </c>
    </row>
    <row r="9407" spans="1:16">
      <c r="A9407" s="5" t="str">
        <f>CONCATENATE("rdx_city_",J9407,"_",B9407)</f>
        <v>rdx_city_USA_1592</v>
      </c>
      <c r="B9407">
        <f>IF(I9407=I9406,B9406+1,1)</f>
        <v>1592</v>
      </c>
      <c r="C9407" t="s">
        <v>10206</v>
      </c>
      <c r="D9407" t="s">
        <v>10206</v>
      </c>
      <c r="E9407">
        <v>41.8833</v>
      </c>
      <c r="F9407">
        <v>-88.3243</v>
      </c>
      <c r="G9407" t="s">
        <v>11356</v>
      </c>
      <c r="H9407" t="str">
        <f>IFERROR(VLOOKUP(I9407,'country(26mar)'!C$2:D$251,2,FALSE),"")</f>
        <v>base.us</v>
      </c>
      <c r="I9407" t="s">
        <v>11357</v>
      </c>
      <c r="J9407" t="s">
        <v>11358</v>
      </c>
      <c r="K9407" t="s">
        <v>11376</v>
      </c>
      <c r="L9407" t="str">
        <f>CONCATENATE(G9407," ",K9407)</f>
        <v>United States Illinois</v>
      </c>
      <c r="M9407" t="str">
        <f>IFERROR(VLOOKUP(L9407,'State(need_input)'!I$2:J$3992,2,FALSE),"")</f>
        <v>base.state_us_14</v>
      </c>
      <c r="O9407">
        <v>22010</v>
      </c>
      <c r="P9407">
        <v>1840008135</v>
      </c>
    </row>
    <row r="9408" spans="1:16">
      <c r="A9408" s="5" t="str">
        <f>CONCATENATE("rdx_city_",J9408,"_",B9408)</f>
        <v>rdx_city_USA_1593</v>
      </c>
      <c r="B9408">
        <f>IF(I9408=I9407,B9407+1,1)</f>
        <v>1593</v>
      </c>
      <c r="C9408" t="s">
        <v>10206</v>
      </c>
      <c r="D9408" t="s">
        <v>10206</v>
      </c>
      <c r="E9408">
        <v>41.8007</v>
      </c>
      <c r="F9408">
        <v>-80.9461</v>
      </c>
      <c r="G9408" t="s">
        <v>11356</v>
      </c>
      <c r="H9408" t="str">
        <f>IFERROR(VLOOKUP(I9408,'country(26mar)'!C$2:D$251,2,FALSE),"")</f>
        <v>base.us</v>
      </c>
      <c r="I9408" t="s">
        <v>11357</v>
      </c>
      <c r="J9408" t="s">
        <v>11358</v>
      </c>
      <c r="K9408" t="s">
        <v>11373</v>
      </c>
      <c r="L9408" t="str">
        <f>CONCATENATE(G9408," ",K9408)</f>
        <v>United States Ohio</v>
      </c>
      <c r="M9408" t="str">
        <f>IFERROR(VLOOKUP(L9408,'State(need_input)'!I$2:J$3992,2,FALSE),"")</f>
        <v>base.state_us_30</v>
      </c>
      <c r="O9408">
        <v>7364</v>
      </c>
      <c r="P9408">
        <v>1840008145</v>
      </c>
    </row>
    <row r="9409" spans="1:16">
      <c r="A9409" s="5" t="str">
        <f>CONCATENATE("rdx_city_",J9409,"_",B9409)</f>
        <v>rdx_city_USA_1594</v>
      </c>
      <c r="B9409">
        <f>IF(I9409=I9408,B9408+1,1)</f>
        <v>1594</v>
      </c>
      <c r="C9409" t="s">
        <v>5154</v>
      </c>
      <c r="D9409" t="s">
        <v>5154</v>
      </c>
      <c r="E9409">
        <v>42.0929</v>
      </c>
      <c r="F9409">
        <v>-88.6966</v>
      </c>
      <c r="G9409" t="s">
        <v>11356</v>
      </c>
      <c r="H9409" t="str">
        <f>IFERROR(VLOOKUP(I9409,'country(26mar)'!C$2:D$251,2,FALSE),"")</f>
        <v>base.us</v>
      </c>
      <c r="I9409" t="s">
        <v>11357</v>
      </c>
      <c r="J9409" t="s">
        <v>11358</v>
      </c>
      <c r="K9409" t="s">
        <v>11376</v>
      </c>
      <c r="L9409" t="str">
        <f>CONCATENATE(G9409," ",K9409)</f>
        <v>United States Illinois</v>
      </c>
      <c r="M9409" t="str">
        <f>IFERROR(VLOOKUP(L9409,'State(need_input)'!I$2:J$3992,2,FALSE),"")</f>
        <v>base.state_us_14</v>
      </c>
      <c r="O9409">
        <v>6446</v>
      </c>
      <c r="P9409">
        <v>1840008133</v>
      </c>
    </row>
    <row r="9410" spans="1:16">
      <c r="A9410" s="5" t="str">
        <f>CONCATENATE("rdx_city_",J9410,"_",B9410)</f>
        <v>rdx_city_USA_1595</v>
      </c>
      <c r="B9410">
        <f>IF(I9410=I9409,B9409+1,1)</f>
        <v>1595</v>
      </c>
      <c r="C9410" t="s">
        <v>622</v>
      </c>
      <c r="D9410" t="s">
        <v>622</v>
      </c>
      <c r="E9410">
        <v>38.6899</v>
      </c>
      <c r="F9410">
        <v>-75.3872</v>
      </c>
      <c r="G9410" t="s">
        <v>11356</v>
      </c>
      <c r="H9410" t="str">
        <f>IFERROR(VLOOKUP(I9410,'country(26mar)'!C$2:D$251,2,FALSE),"")</f>
        <v>base.us</v>
      </c>
      <c r="I9410" t="s">
        <v>11357</v>
      </c>
      <c r="J9410" t="s">
        <v>11358</v>
      </c>
      <c r="K9410" t="s">
        <v>12201</v>
      </c>
      <c r="L9410" t="str">
        <f>CONCATENATE(G9410," ",K9410)</f>
        <v>United States Delaware</v>
      </c>
      <c r="M9410" t="str">
        <f>IFERROR(VLOOKUP(L9410,'State(need_input)'!I$2:J$3992,2,FALSE),"")</f>
        <v>base.state_us_8</v>
      </c>
      <c r="O9410">
        <v>10255</v>
      </c>
      <c r="P9410">
        <v>1840006065</v>
      </c>
    </row>
    <row r="9411" spans="1:16">
      <c r="A9411" s="5" t="str">
        <f>CONCATENATE("rdx_city_",J9411,"_",B9411)</f>
        <v>rdx_city_USA_1596</v>
      </c>
      <c r="B9411">
        <f>IF(I9411=I9410,B9410+1,1)</f>
        <v>1596</v>
      </c>
      <c r="C9411" t="s">
        <v>622</v>
      </c>
      <c r="D9411" t="s">
        <v>622</v>
      </c>
      <c r="E9411">
        <v>30.6664</v>
      </c>
      <c r="F9411">
        <v>-97.6937</v>
      </c>
      <c r="G9411" t="s">
        <v>11356</v>
      </c>
      <c r="H9411" t="str">
        <f>IFERROR(VLOOKUP(I9411,'country(26mar)'!C$2:D$251,2,FALSE),"")</f>
        <v>base.us</v>
      </c>
      <c r="I9411" t="s">
        <v>11357</v>
      </c>
      <c r="J9411" t="s">
        <v>11358</v>
      </c>
      <c r="K9411" t="s">
        <v>11365</v>
      </c>
      <c r="L9411" t="str">
        <f>CONCATENATE(G9411," ",K9411)</f>
        <v>United States Texas</v>
      </c>
      <c r="M9411" t="str">
        <f>IFERROR(VLOOKUP(L9411,'State(need_input)'!I$2:J$3992,2,FALSE),"")</f>
        <v>base.state_us_44</v>
      </c>
      <c r="O9411">
        <v>70685</v>
      </c>
      <c r="P9411">
        <v>1840020875</v>
      </c>
    </row>
    <row r="9412" spans="1:16">
      <c r="A9412" s="5" t="str">
        <f>CONCATENATE("rdx_city_",J9412,"_",B9412)</f>
        <v>rdx_city_USA_1597</v>
      </c>
      <c r="B9412">
        <f>IF(I9412=I9411,B9411+1,1)</f>
        <v>1597</v>
      </c>
      <c r="C9412" t="s">
        <v>622</v>
      </c>
      <c r="D9412" t="s">
        <v>622</v>
      </c>
      <c r="E9412">
        <v>33.3594</v>
      </c>
      <c r="F9412">
        <v>-79.2959</v>
      </c>
      <c r="G9412" t="s">
        <v>11356</v>
      </c>
      <c r="H9412" t="str">
        <f>IFERROR(VLOOKUP(I9412,'country(26mar)'!C$2:D$251,2,FALSE),"")</f>
        <v>base.us</v>
      </c>
      <c r="I9412" t="s">
        <v>11357</v>
      </c>
      <c r="J9412" t="s">
        <v>11358</v>
      </c>
      <c r="K9412" t="s">
        <v>11360</v>
      </c>
      <c r="L9412" t="str">
        <f>CONCATENATE(G9412," ",K9412)</f>
        <v>United States South Carolina</v>
      </c>
      <c r="M9412" t="str">
        <f>IFERROR(VLOOKUP(L9412,'State(need_input)'!I$2:J$3992,2,FALSE),"")</f>
        <v>base.state_us_41</v>
      </c>
      <c r="O9412">
        <v>11913</v>
      </c>
      <c r="P9412">
        <v>1840013743</v>
      </c>
    </row>
    <row r="9413" spans="1:16">
      <c r="A9413" s="5" t="str">
        <f>CONCATENATE("rdx_city_",J9413,"_",B9413)</f>
        <v>rdx_city_USA_1598</v>
      </c>
      <c r="B9413">
        <f>IF(I9413=I9412,B9412+1,1)</f>
        <v>1598</v>
      </c>
      <c r="C9413" t="s">
        <v>622</v>
      </c>
      <c r="D9413" t="s">
        <v>622</v>
      </c>
      <c r="E9413">
        <v>38.2253</v>
      </c>
      <c r="F9413">
        <v>-84.5481</v>
      </c>
      <c r="G9413" t="s">
        <v>11356</v>
      </c>
      <c r="H9413" t="str">
        <f>IFERROR(VLOOKUP(I9413,'country(26mar)'!C$2:D$251,2,FALSE),"")</f>
        <v>base.us</v>
      </c>
      <c r="I9413" t="s">
        <v>11357</v>
      </c>
      <c r="J9413" t="s">
        <v>11358</v>
      </c>
      <c r="K9413" t="s">
        <v>11409</v>
      </c>
      <c r="L9413" t="str">
        <f>CONCATENATE(G9413," ",K9413)</f>
        <v>United States Kentucky</v>
      </c>
      <c r="M9413" t="str">
        <f>IFERROR(VLOOKUP(L9413,'State(need_input)'!I$2:J$3992,2,FALSE),"")</f>
        <v>base.state_us_18</v>
      </c>
      <c r="O9413">
        <v>35586</v>
      </c>
      <c r="P9413">
        <v>1840013197</v>
      </c>
    </row>
    <row r="9414" spans="1:16">
      <c r="A9414" s="5" t="str">
        <f>CONCATENATE("rdx_city_",J9414,"_",B9414)</f>
        <v>rdx_city_USA_1599</v>
      </c>
      <c r="B9414">
        <f>IF(I9414=I9413,B9413+1,1)</f>
        <v>1599</v>
      </c>
      <c r="C9414" t="s">
        <v>12594</v>
      </c>
      <c r="D9414" t="s">
        <v>12594</v>
      </c>
      <c r="E9414">
        <v>41.8275</v>
      </c>
      <c r="F9414">
        <v>-103.6649</v>
      </c>
      <c r="G9414" t="s">
        <v>11356</v>
      </c>
      <c r="H9414" t="str">
        <f>IFERROR(VLOOKUP(I9414,'country(26mar)'!C$2:D$251,2,FALSE),"")</f>
        <v>base.us</v>
      </c>
      <c r="I9414" t="s">
        <v>11357</v>
      </c>
      <c r="J9414" t="s">
        <v>11358</v>
      </c>
      <c r="K9414" t="s">
        <v>11424</v>
      </c>
      <c r="L9414" t="str">
        <f>CONCATENATE(G9414," ",K9414)</f>
        <v>United States Nebraska</v>
      </c>
      <c r="M9414" t="str">
        <f>IFERROR(VLOOKUP(L9414,'State(need_input)'!I$2:J$3992,2,FALSE),"")</f>
        <v>base.state_us_22</v>
      </c>
      <c r="O9414">
        <v>8319</v>
      </c>
      <c r="P9414">
        <v>1840008139</v>
      </c>
    </row>
    <row r="9415" spans="1:16">
      <c r="A9415" s="5" t="str">
        <f>CONCATENATE("rdx_city_",J9415,"_",B9415)</f>
        <v>rdx_city_USA_1600</v>
      </c>
      <c r="B9415">
        <f>IF(I9415=I9414,B9414+1,1)</f>
        <v>1600</v>
      </c>
      <c r="C9415" t="s">
        <v>12595</v>
      </c>
      <c r="D9415" t="s">
        <v>12595</v>
      </c>
      <c r="E9415">
        <v>43.2343</v>
      </c>
      <c r="F9415">
        <v>-88.1217</v>
      </c>
      <c r="G9415" t="s">
        <v>11356</v>
      </c>
      <c r="H9415" t="str">
        <f>IFERROR(VLOOKUP(I9415,'country(26mar)'!C$2:D$251,2,FALSE),"")</f>
        <v>base.us</v>
      </c>
      <c r="I9415" t="s">
        <v>11357</v>
      </c>
      <c r="J9415" t="s">
        <v>11358</v>
      </c>
      <c r="K9415" t="s">
        <v>11426</v>
      </c>
      <c r="L9415" t="str">
        <f>CONCATENATE(G9415," ",K9415)</f>
        <v>United States Wisconsin</v>
      </c>
      <c r="M9415" t="str">
        <f>IFERROR(VLOOKUP(L9415,'State(need_input)'!I$2:J$3992,2,FALSE),"")</f>
        <v>base.state_us_50</v>
      </c>
      <c r="O9415">
        <v>19982</v>
      </c>
      <c r="P9415">
        <v>1840002830</v>
      </c>
    </row>
    <row r="9416" spans="1:16">
      <c r="A9416" s="5" t="str">
        <f>CONCATENATE("rdx_city_",J9416,"_",B9416)</f>
        <v>rdx_city_USA_1601</v>
      </c>
      <c r="B9416">
        <f>IF(I9416=I9415,B9415+1,1)</f>
        <v>1601</v>
      </c>
      <c r="C9416" t="s">
        <v>12595</v>
      </c>
      <c r="D9416" t="s">
        <v>12595</v>
      </c>
      <c r="E9416">
        <v>35.083</v>
      </c>
      <c r="F9416">
        <v>-89.7824</v>
      </c>
      <c r="G9416" t="s">
        <v>11356</v>
      </c>
      <c r="H9416" t="str">
        <f>IFERROR(VLOOKUP(I9416,'country(26mar)'!C$2:D$251,2,FALSE),"")</f>
        <v>base.us</v>
      </c>
      <c r="I9416" t="s">
        <v>11357</v>
      </c>
      <c r="J9416" t="s">
        <v>11358</v>
      </c>
      <c r="K9416" t="s">
        <v>11405</v>
      </c>
      <c r="L9416" t="str">
        <f>CONCATENATE(G9416," ",K9416)</f>
        <v>United States Tennessee</v>
      </c>
      <c r="M9416" t="str">
        <f>IFERROR(VLOOKUP(L9416,'State(need_input)'!I$2:J$3992,2,FALSE),"")</f>
        <v>base.state_us_43</v>
      </c>
      <c r="O9416">
        <v>39141</v>
      </c>
      <c r="P9416">
        <v>1840013473</v>
      </c>
    </row>
    <row r="9417" spans="1:16">
      <c r="A9417" s="5" t="str">
        <f>CONCATENATE("rdx_city_",J9417,"_",B9417)</f>
        <v>rdx_city_USA_1602</v>
      </c>
      <c r="B9417">
        <f>IF(I9417=I9416,B9416+1,1)</f>
        <v>1602</v>
      </c>
      <c r="C9417" t="s">
        <v>12595</v>
      </c>
      <c r="D9417" t="s">
        <v>12595</v>
      </c>
      <c r="E9417">
        <v>39.6324</v>
      </c>
      <c r="F9417">
        <v>-84.3645</v>
      </c>
      <c r="G9417" t="s">
        <v>11356</v>
      </c>
      <c r="H9417" t="str">
        <f>IFERROR(VLOOKUP(I9417,'country(26mar)'!C$2:D$251,2,FALSE),"")</f>
        <v>base.us</v>
      </c>
      <c r="I9417" t="s">
        <v>11357</v>
      </c>
      <c r="J9417" t="s">
        <v>11358</v>
      </c>
      <c r="K9417" t="s">
        <v>11373</v>
      </c>
      <c r="L9417" t="str">
        <f>CONCATENATE(G9417," ",K9417)</f>
        <v>United States Ohio</v>
      </c>
      <c r="M9417" t="str">
        <f>IFERROR(VLOOKUP(L9417,'State(need_input)'!I$2:J$3992,2,FALSE),"")</f>
        <v>base.state_us_30</v>
      </c>
      <c r="O9417">
        <v>5503</v>
      </c>
      <c r="P9417">
        <v>1840012489</v>
      </c>
    </row>
    <row r="9418" spans="1:16">
      <c r="A9418" s="5" t="str">
        <f>CONCATENATE("rdx_city_",J9418,"_",B9418)</f>
        <v>rdx_city_USA_1603</v>
      </c>
      <c r="B9418">
        <f>IF(I9418=I9417,B9417+1,1)</f>
        <v>1603</v>
      </c>
      <c r="C9418" t="s">
        <v>12596</v>
      </c>
      <c r="D9418" t="s">
        <v>12596</v>
      </c>
      <c r="E9418">
        <v>39.8304</v>
      </c>
      <c r="F9418">
        <v>-77.2339</v>
      </c>
      <c r="G9418" t="s">
        <v>11356</v>
      </c>
      <c r="H9418" t="str">
        <f>IFERROR(VLOOKUP(I9418,'country(26mar)'!C$2:D$251,2,FALSE),"")</f>
        <v>base.us</v>
      </c>
      <c r="I9418" t="s">
        <v>11357</v>
      </c>
      <c r="J9418" t="s">
        <v>11358</v>
      </c>
      <c r="K9418" t="s">
        <v>11416</v>
      </c>
      <c r="L9418" t="str">
        <f>CONCATENATE(G9418," ",K9418)</f>
        <v>United States Pennsylvania</v>
      </c>
      <c r="M9418" t="str">
        <f>IFERROR(VLOOKUP(L9418,'State(need_input)'!I$2:J$3992,2,FALSE),"")</f>
        <v>base.state_us_39</v>
      </c>
      <c r="O9418">
        <v>7633</v>
      </c>
      <c r="P9418">
        <v>1840000683</v>
      </c>
    </row>
    <row r="9419" spans="1:16">
      <c r="A9419" s="5" t="str">
        <f>CONCATENATE("rdx_city_",J9419,"_",B9419)</f>
        <v>rdx_city_USA_1604</v>
      </c>
      <c r="B9419">
        <f>IF(I9419=I9418,B9418+1,1)</f>
        <v>1604</v>
      </c>
      <c r="C9419" t="s">
        <v>12597</v>
      </c>
      <c r="D9419" t="s">
        <v>12597</v>
      </c>
      <c r="E9419">
        <v>36.0989</v>
      </c>
      <c r="F9419">
        <v>-79.5421</v>
      </c>
      <c r="G9419" t="s">
        <v>11356</v>
      </c>
      <c r="H9419" t="str">
        <f>IFERROR(VLOOKUP(I9419,'country(26mar)'!C$2:D$251,2,FALSE),"")</f>
        <v>base.us</v>
      </c>
      <c r="I9419" t="s">
        <v>11357</v>
      </c>
      <c r="J9419" t="s">
        <v>11358</v>
      </c>
      <c r="K9419" t="s">
        <v>11362</v>
      </c>
      <c r="L9419" t="str">
        <f>CONCATENATE(G9419," ",K9419)</f>
        <v>United States North Carolina</v>
      </c>
      <c r="M9419" t="str">
        <f>IFERROR(VLOOKUP(L9419,'State(need_input)'!I$2:J$3992,2,FALSE),"")</f>
        <v>base.state_us_28</v>
      </c>
      <c r="O9419">
        <v>7096</v>
      </c>
      <c r="P9419">
        <v>1840016137</v>
      </c>
    </row>
    <row r="9420" spans="1:16">
      <c r="A9420" s="5" t="str">
        <f>CONCATENATE("rdx_city_",J9420,"_",B9420)</f>
        <v>rdx_city_USA_1605</v>
      </c>
      <c r="B9420">
        <f>IF(I9420=I9419,B9419+1,1)</f>
        <v>1605</v>
      </c>
      <c r="C9420" t="s">
        <v>12598</v>
      </c>
      <c r="D9420" t="s">
        <v>12598</v>
      </c>
      <c r="E9420">
        <v>30.1833</v>
      </c>
      <c r="F9420">
        <v>-96.9289</v>
      </c>
      <c r="G9420" t="s">
        <v>11356</v>
      </c>
      <c r="H9420" t="str">
        <f>IFERROR(VLOOKUP(I9420,'country(26mar)'!C$2:D$251,2,FALSE),"")</f>
        <v>base.us</v>
      </c>
      <c r="I9420" t="s">
        <v>11357</v>
      </c>
      <c r="J9420" t="s">
        <v>11358</v>
      </c>
      <c r="K9420" t="s">
        <v>11365</v>
      </c>
      <c r="L9420" t="str">
        <f>CONCATENATE(G9420," ",K9420)</f>
        <v>United States Texas</v>
      </c>
      <c r="M9420" t="str">
        <f>IFERROR(VLOOKUP(L9420,'State(need_input)'!I$2:J$3992,2,FALSE),"")</f>
        <v>base.state_us_44</v>
      </c>
      <c r="O9420">
        <v>5261</v>
      </c>
      <c r="P9420">
        <v>1840020895</v>
      </c>
    </row>
    <row r="9421" spans="1:16">
      <c r="A9421" s="5" t="str">
        <f>CONCATENATE("rdx_city_",J9421,"_",B9421)</f>
        <v>rdx_city_USA_1606</v>
      </c>
      <c r="B9421">
        <f>IF(I9421=I9420,B9420+1,1)</f>
        <v>1606</v>
      </c>
      <c r="C9421" t="s">
        <v>12599</v>
      </c>
      <c r="D9421" t="s">
        <v>12599</v>
      </c>
      <c r="E9421">
        <v>47.3353</v>
      </c>
      <c r="F9421">
        <v>-122.5968</v>
      </c>
      <c r="G9421" t="s">
        <v>11356</v>
      </c>
      <c r="H9421" t="str">
        <f>IFERROR(VLOOKUP(I9421,'country(26mar)'!C$2:D$251,2,FALSE),"")</f>
        <v>base.us</v>
      </c>
      <c r="I9421" t="s">
        <v>11357</v>
      </c>
      <c r="J9421" t="s">
        <v>11358</v>
      </c>
      <c r="K9421" t="s">
        <v>11361</v>
      </c>
      <c r="L9421" t="str">
        <f>CONCATENATE(G9421," ",K9421)</f>
        <v>United States Washington</v>
      </c>
      <c r="M9421" t="str">
        <f>IFERROR(VLOOKUP(L9421,'State(need_input)'!I$2:J$3992,2,FALSE),"")</f>
        <v>base.state_us_48</v>
      </c>
      <c r="O9421">
        <v>9507</v>
      </c>
      <c r="P9421">
        <v>1840019855</v>
      </c>
    </row>
    <row r="9422" spans="1:16">
      <c r="A9422" s="5" t="str">
        <f>CONCATENATE("rdx_city_",J9422,"_",B9422)</f>
        <v>rdx_city_USA_1607</v>
      </c>
      <c r="B9422">
        <f>IF(I9422=I9421,B9421+1,1)</f>
        <v>1607</v>
      </c>
      <c r="C9422" t="s">
        <v>12600</v>
      </c>
      <c r="D9422" t="s">
        <v>12600</v>
      </c>
      <c r="E9422">
        <v>33.3103</v>
      </c>
      <c r="F9422">
        <v>-111.7463</v>
      </c>
      <c r="G9422" t="s">
        <v>11356</v>
      </c>
      <c r="H9422" t="str">
        <f>IFERROR(VLOOKUP(I9422,'country(26mar)'!C$2:D$251,2,FALSE),"")</f>
        <v>base.us</v>
      </c>
      <c r="I9422" t="s">
        <v>11357</v>
      </c>
      <c r="J9422" t="s">
        <v>11358</v>
      </c>
      <c r="K9422" t="s">
        <v>11476</v>
      </c>
      <c r="L9422" t="str">
        <f>CONCATENATE(G9422," ",K9422)</f>
        <v>United States Arizona</v>
      </c>
      <c r="M9422" t="str">
        <f>IFERROR(VLOOKUP(L9422,'State(need_input)'!I$2:J$3992,2,FALSE),"")</f>
        <v>base.state_us_3</v>
      </c>
      <c r="O9422">
        <v>242354</v>
      </c>
      <c r="P9422">
        <v>1840021947</v>
      </c>
    </row>
    <row r="9423" spans="1:16">
      <c r="A9423" s="5" t="str">
        <f>CONCATENATE("rdx_city_",J9423,"_",B9423)</f>
        <v>rdx_city_USA_1608</v>
      </c>
      <c r="B9423">
        <f>IF(I9423=I9422,B9422+1,1)</f>
        <v>1608</v>
      </c>
      <c r="C9423" t="s">
        <v>12601</v>
      </c>
      <c r="D9423" t="s">
        <v>12601</v>
      </c>
      <c r="E9423">
        <v>42.1096</v>
      </c>
      <c r="F9423">
        <v>-88.3716</v>
      </c>
      <c r="G9423" t="s">
        <v>11356</v>
      </c>
      <c r="H9423" t="str">
        <f>IFERROR(VLOOKUP(I9423,'country(26mar)'!C$2:D$251,2,FALSE),"")</f>
        <v>base.us</v>
      </c>
      <c r="I9423" t="s">
        <v>11357</v>
      </c>
      <c r="J9423" t="s">
        <v>11358</v>
      </c>
      <c r="K9423" t="s">
        <v>11376</v>
      </c>
      <c r="L9423" t="str">
        <f>CONCATENATE(G9423," ",K9423)</f>
        <v>United States Illinois</v>
      </c>
      <c r="M9423" t="str">
        <f>IFERROR(VLOOKUP(L9423,'State(need_input)'!I$2:J$3992,2,FALSE),"")</f>
        <v>base.state_us_14</v>
      </c>
      <c r="O9423">
        <v>8073</v>
      </c>
      <c r="P9423">
        <v>1840011348</v>
      </c>
    </row>
    <row r="9424" spans="1:16">
      <c r="A9424" s="5" t="str">
        <f>CONCATENATE("rdx_city_",J9424,"_",B9424)</f>
        <v>rdx_city_USA_1609</v>
      </c>
      <c r="B9424">
        <f>IF(I9424=I9423,B9423+1,1)</f>
        <v>1609</v>
      </c>
      <c r="C9424" t="s">
        <v>12602</v>
      </c>
      <c r="D9424" t="s">
        <v>12602</v>
      </c>
      <c r="E9424">
        <v>39.1258</v>
      </c>
      <c r="F9424">
        <v>-89.8173</v>
      </c>
      <c r="G9424" t="s">
        <v>11356</v>
      </c>
      <c r="H9424" t="str">
        <f>IFERROR(VLOOKUP(I9424,'country(26mar)'!C$2:D$251,2,FALSE),"")</f>
        <v>base.us</v>
      </c>
      <c r="I9424" t="s">
        <v>11357</v>
      </c>
      <c r="J9424" t="s">
        <v>11358</v>
      </c>
      <c r="K9424" t="s">
        <v>11376</v>
      </c>
      <c r="L9424" t="str">
        <f>CONCATENATE(G9424," ",K9424)</f>
        <v>United States Illinois</v>
      </c>
      <c r="M9424" t="str">
        <f>IFERROR(VLOOKUP(L9424,'State(need_input)'!I$2:J$3992,2,FALSE),"")</f>
        <v>base.state_us_14</v>
      </c>
      <c r="O9424">
        <v>5089</v>
      </c>
      <c r="P9424">
        <v>1840008489</v>
      </c>
    </row>
    <row r="9425" spans="1:16">
      <c r="A9425" s="5" t="str">
        <f>CONCATENATE("rdx_city_",J9425,"_",B9425)</f>
        <v>rdx_city_USA_1610</v>
      </c>
      <c r="B9425">
        <f>IF(I9425=I9424,B9424+1,1)</f>
        <v>1610</v>
      </c>
      <c r="C9425" t="s">
        <v>12603</v>
      </c>
      <c r="D9425" t="s">
        <v>12603</v>
      </c>
      <c r="E9425">
        <v>44.2779</v>
      </c>
      <c r="F9425">
        <v>-105.5004</v>
      </c>
      <c r="G9425" t="s">
        <v>11356</v>
      </c>
      <c r="H9425" t="str">
        <f>IFERROR(VLOOKUP(I9425,'country(26mar)'!C$2:D$251,2,FALSE),"")</f>
        <v>base.us</v>
      </c>
      <c r="I9425" t="s">
        <v>11357</v>
      </c>
      <c r="J9425" t="s">
        <v>11358</v>
      </c>
      <c r="K9425" t="s">
        <v>11887</v>
      </c>
      <c r="L9425" t="str">
        <f>CONCATENATE(G9425," ",K9425)</f>
        <v>United States Wyoming</v>
      </c>
      <c r="M9425" t="str">
        <f>IFERROR(VLOOKUP(L9425,'State(need_input)'!I$2:J$3992,2,FALSE),"")</f>
        <v>base.state_us_51</v>
      </c>
      <c r="O9425">
        <v>34378</v>
      </c>
      <c r="P9425">
        <v>1840019978</v>
      </c>
    </row>
    <row r="9426" spans="1:16">
      <c r="A9426" s="5" t="str">
        <f>CONCATENATE("rdx_city_",J9426,"_",B9426)</f>
        <v>rdx_city_USA_1611</v>
      </c>
      <c r="B9426">
        <f>IF(I9426=I9425,B9425+1,1)</f>
        <v>1611</v>
      </c>
      <c r="C9426" t="s">
        <v>12604</v>
      </c>
      <c r="D9426" t="s">
        <v>12604</v>
      </c>
      <c r="E9426">
        <v>32.7317</v>
      </c>
      <c r="F9426">
        <v>-94.946</v>
      </c>
      <c r="G9426" t="s">
        <v>11356</v>
      </c>
      <c r="H9426" t="str">
        <f>IFERROR(VLOOKUP(I9426,'country(26mar)'!C$2:D$251,2,FALSE),"")</f>
        <v>base.us</v>
      </c>
      <c r="I9426" t="s">
        <v>11357</v>
      </c>
      <c r="J9426" t="s">
        <v>11358</v>
      </c>
      <c r="K9426" t="s">
        <v>11365</v>
      </c>
      <c r="L9426" t="str">
        <f>CONCATENATE(G9426," ",K9426)</f>
        <v>United States Texas</v>
      </c>
      <c r="M9426" t="str">
        <f>IFERROR(VLOOKUP(L9426,'State(need_input)'!I$2:J$3992,2,FALSE),"")</f>
        <v>base.state_us_44</v>
      </c>
      <c r="O9426">
        <v>5261</v>
      </c>
      <c r="P9426">
        <v>1840020731</v>
      </c>
    </row>
    <row r="9427" spans="1:16">
      <c r="A9427" s="5" t="str">
        <f>CONCATENATE("rdx_city_",J9427,"_",B9427)</f>
        <v>rdx_city_USA_1612</v>
      </c>
      <c r="B9427">
        <f>IF(I9427=I9426,B9426+1,1)</f>
        <v>1612</v>
      </c>
      <c r="C9427" t="s">
        <v>12605</v>
      </c>
      <c r="D9427" t="s">
        <v>12605</v>
      </c>
      <c r="E9427">
        <v>37.0047</v>
      </c>
      <c r="F9427">
        <v>-121.5843</v>
      </c>
      <c r="G9427" t="s">
        <v>11356</v>
      </c>
      <c r="H9427" t="str">
        <f>IFERROR(VLOOKUP(I9427,'country(26mar)'!C$2:D$251,2,FALSE),"")</f>
        <v>base.us</v>
      </c>
      <c r="I9427" t="s">
        <v>11357</v>
      </c>
      <c r="J9427" t="s">
        <v>11358</v>
      </c>
      <c r="K9427" t="s">
        <v>11379</v>
      </c>
      <c r="L9427" t="str">
        <f>CONCATENATE(G9427," ",K9427)</f>
        <v>United States California</v>
      </c>
      <c r="M9427" t="str">
        <f>IFERROR(VLOOKUP(L9427,'State(need_input)'!I$2:J$3992,2,FALSE),"")</f>
        <v>base.state_us_5</v>
      </c>
      <c r="O9427">
        <v>116235</v>
      </c>
      <c r="P9427">
        <v>1840020327</v>
      </c>
    </row>
    <row r="9428" spans="1:16">
      <c r="A9428" s="5" t="str">
        <f>CONCATENATE("rdx_city_",J9428,"_",B9428)</f>
        <v>rdx_city_USA_1613</v>
      </c>
      <c r="B9428">
        <f>IF(I9428=I9427,B9427+1,1)</f>
        <v>1613</v>
      </c>
      <c r="C9428" t="s">
        <v>12606</v>
      </c>
      <c r="D9428" t="s">
        <v>12606</v>
      </c>
      <c r="E9428">
        <v>41.1673</v>
      </c>
      <c r="F9428">
        <v>-80.6962</v>
      </c>
      <c r="G9428" t="s">
        <v>11356</v>
      </c>
      <c r="H9428" t="str">
        <f>IFERROR(VLOOKUP(I9428,'country(26mar)'!C$2:D$251,2,FALSE),"")</f>
        <v>base.us</v>
      </c>
      <c r="I9428" t="s">
        <v>11357</v>
      </c>
      <c r="J9428" t="s">
        <v>11358</v>
      </c>
      <c r="K9428" t="s">
        <v>11373</v>
      </c>
      <c r="L9428" t="str">
        <f>CONCATENATE(G9428," ",K9428)</f>
        <v>United States Ohio</v>
      </c>
      <c r="M9428" t="str">
        <f>IFERROR(VLOOKUP(L9428,'State(need_input)'!I$2:J$3992,2,FALSE),"")</f>
        <v>base.state_us_30</v>
      </c>
      <c r="O9428">
        <v>9378</v>
      </c>
      <c r="P9428">
        <v>1840008239</v>
      </c>
    </row>
    <row r="9429" spans="1:16">
      <c r="A9429" s="5" t="str">
        <f>CONCATENATE("rdx_city_",J9429,"_",B9429)</f>
        <v>rdx_city_USA_1614</v>
      </c>
      <c r="B9429">
        <f>IF(I9429=I9428,B9428+1,1)</f>
        <v>1614</v>
      </c>
      <c r="C9429" t="s">
        <v>12607</v>
      </c>
      <c r="D9429" t="s">
        <v>12607</v>
      </c>
      <c r="E9429">
        <v>32.5435</v>
      </c>
      <c r="F9429">
        <v>-94.9452</v>
      </c>
      <c r="G9429" t="s">
        <v>11356</v>
      </c>
      <c r="H9429" t="str">
        <f>IFERROR(VLOOKUP(I9429,'country(26mar)'!C$2:D$251,2,FALSE),"")</f>
        <v>base.us</v>
      </c>
      <c r="I9429" t="s">
        <v>11357</v>
      </c>
      <c r="J9429" t="s">
        <v>11358</v>
      </c>
      <c r="K9429" t="s">
        <v>11365</v>
      </c>
      <c r="L9429" t="str">
        <f>CONCATENATE(G9429," ",K9429)</f>
        <v>United States Texas</v>
      </c>
      <c r="M9429" t="str">
        <f>IFERROR(VLOOKUP(L9429,'State(need_input)'!I$2:J$3992,2,FALSE),"")</f>
        <v>base.state_us_44</v>
      </c>
      <c r="O9429">
        <v>6408</v>
      </c>
      <c r="P9429">
        <v>1840020745</v>
      </c>
    </row>
    <row r="9430" spans="1:16">
      <c r="A9430" s="5" t="str">
        <f>CONCATENATE("rdx_city_",J9430,"_",B9430)</f>
        <v>rdx_city_USA_1615</v>
      </c>
      <c r="B9430">
        <f>IF(I9430=I9429,B9429+1,1)</f>
        <v>1615</v>
      </c>
      <c r="C9430" t="s">
        <v>625</v>
      </c>
      <c r="D9430" t="s">
        <v>625</v>
      </c>
      <c r="E9430">
        <v>39.2133</v>
      </c>
      <c r="F9430">
        <v>-94.5592</v>
      </c>
      <c r="G9430" t="s">
        <v>11356</v>
      </c>
      <c r="H9430" t="str">
        <f>IFERROR(VLOOKUP(I9430,'country(26mar)'!C$2:D$251,2,FALSE),"")</f>
        <v>base.us</v>
      </c>
      <c r="I9430" t="s">
        <v>11357</v>
      </c>
      <c r="J9430" t="s">
        <v>11358</v>
      </c>
      <c r="K9430" t="s">
        <v>11495</v>
      </c>
      <c r="L9430" t="str">
        <f>CONCATENATE(G9430," ",K9430)</f>
        <v>United States Missouri</v>
      </c>
      <c r="M9430" t="str">
        <f>IFERROR(VLOOKUP(L9430,'State(need_input)'!I$2:J$3992,2,FALSE),"")</f>
        <v>base.state_us_38</v>
      </c>
      <c r="O9430">
        <v>27140</v>
      </c>
      <c r="P9430">
        <v>1840008496</v>
      </c>
    </row>
    <row r="9431" spans="1:16">
      <c r="A9431" s="5" t="str">
        <f>CONCATENATE("rdx_city_",J9431,"_",B9431)</f>
        <v>rdx_city_USA_1616</v>
      </c>
      <c r="B9431">
        <f>IF(I9431=I9430,B9430+1,1)</f>
        <v>1616</v>
      </c>
      <c r="C9431" t="s">
        <v>625</v>
      </c>
      <c r="D9431" t="s">
        <v>625</v>
      </c>
      <c r="E9431">
        <v>45.3864</v>
      </c>
      <c r="F9431">
        <v>-122.5933</v>
      </c>
      <c r="G9431" t="s">
        <v>11356</v>
      </c>
      <c r="H9431" t="str">
        <f>IFERROR(VLOOKUP(I9431,'country(26mar)'!C$2:D$251,2,FALSE),"")</f>
        <v>base.us</v>
      </c>
      <c r="I9431" t="s">
        <v>11357</v>
      </c>
      <c r="J9431" t="s">
        <v>11358</v>
      </c>
      <c r="K9431" t="s">
        <v>11397</v>
      </c>
      <c r="L9431" t="str">
        <f>CONCATENATE(G9431," ",K9431)</f>
        <v>United States Oregon</v>
      </c>
      <c r="M9431" t="str">
        <f>IFERROR(VLOOKUP(L9431,'State(need_input)'!I$2:J$3992,2,FALSE),"")</f>
        <v>base.state_us_32</v>
      </c>
      <c r="O9431">
        <v>12207</v>
      </c>
      <c r="P9431">
        <v>1840019949</v>
      </c>
    </row>
    <row r="9432" spans="1:16">
      <c r="A9432" s="5" t="str">
        <f>CONCATENATE("rdx_city_",J9432,"_",B9432)</f>
        <v>rdx_city_USA_1617</v>
      </c>
      <c r="B9432">
        <f>IF(I9432=I9431,B9431+1,1)</f>
        <v>1617</v>
      </c>
      <c r="C9432" t="s">
        <v>11126</v>
      </c>
      <c r="D9432" t="s">
        <v>11126</v>
      </c>
      <c r="E9432">
        <v>37.0048</v>
      </c>
      <c r="F9432">
        <v>-85.9262</v>
      </c>
      <c r="G9432" t="s">
        <v>11356</v>
      </c>
      <c r="H9432" t="str">
        <f>IFERROR(VLOOKUP(I9432,'country(26mar)'!C$2:D$251,2,FALSE),"")</f>
        <v>base.us</v>
      </c>
      <c r="I9432" t="s">
        <v>11357</v>
      </c>
      <c r="J9432" t="s">
        <v>11358</v>
      </c>
      <c r="K9432" t="s">
        <v>11409</v>
      </c>
      <c r="L9432" t="str">
        <f>CONCATENATE(G9432," ",K9432)</f>
        <v>United States Kentucky</v>
      </c>
      <c r="M9432" t="str">
        <f>IFERROR(VLOOKUP(L9432,'State(need_input)'!I$2:J$3992,2,FALSE),"")</f>
        <v>base.state_us_18</v>
      </c>
      <c r="O9432">
        <v>13891</v>
      </c>
      <c r="P9432">
        <v>1840013268</v>
      </c>
    </row>
    <row r="9433" spans="1:16">
      <c r="A9433" s="5" t="str">
        <f>CONCATENATE("rdx_city_",J9433,"_",B9433)</f>
        <v>rdx_city_USA_1618</v>
      </c>
      <c r="B9433">
        <f>IF(I9433=I9432,B9432+1,1)</f>
        <v>1618</v>
      </c>
      <c r="C9433" t="s">
        <v>12608</v>
      </c>
      <c r="D9433" t="s">
        <v>12608</v>
      </c>
      <c r="E9433">
        <v>39.7014</v>
      </c>
      <c r="F9433">
        <v>-75.1113</v>
      </c>
      <c r="G9433" t="s">
        <v>11356</v>
      </c>
      <c r="H9433" t="str">
        <f>IFERROR(VLOOKUP(I9433,'country(26mar)'!C$2:D$251,2,FALSE),"")</f>
        <v>base.us</v>
      </c>
      <c r="I9433" t="s">
        <v>11357</v>
      </c>
      <c r="J9433" t="s">
        <v>11358</v>
      </c>
      <c r="K9433" t="s">
        <v>11370</v>
      </c>
      <c r="L9433" t="str">
        <f>CONCATENATE(G9433," ",K9433)</f>
        <v>United States New Jersey</v>
      </c>
      <c r="M9433" t="str">
        <f>IFERROR(VLOOKUP(L9433,'State(need_input)'!I$2:J$3992,2,FALSE),"")</f>
        <v>base.state_us_25</v>
      </c>
      <c r="O9433">
        <v>20011</v>
      </c>
      <c r="P9433">
        <v>1840003789</v>
      </c>
    </row>
    <row r="9434" spans="1:16">
      <c r="A9434" s="5" t="str">
        <f>CONCATENATE("rdx_city_",J9434,"_",B9434)</f>
        <v>rdx_city_USA_1619</v>
      </c>
      <c r="B9434">
        <f>IF(I9434=I9433,B9433+1,1)</f>
        <v>1619</v>
      </c>
      <c r="C9434" t="s">
        <v>12609</v>
      </c>
      <c r="D9434" t="s">
        <v>12609</v>
      </c>
      <c r="E9434">
        <v>38.7581</v>
      </c>
      <c r="F9434">
        <v>-89.9839</v>
      </c>
      <c r="G9434" t="s">
        <v>11356</v>
      </c>
      <c r="H9434" t="str">
        <f>IFERROR(VLOOKUP(I9434,'country(26mar)'!C$2:D$251,2,FALSE),"")</f>
        <v>base.us</v>
      </c>
      <c r="I9434" t="s">
        <v>11357</v>
      </c>
      <c r="J9434" t="s">
        <v>11358</v>
      </c>
      <c r="K9434" t="s">
        <v>11376</v>
      </c>
      <c r="L9434" t="str">
        <f>CONCATENATE(G9434," ",K9434)</f>
        <v>United States Illinois</v>
      </c>
      <c r="M9434" t="str">
        <f>IFERROR(VLOOKUP(L9434,'State(need_input)'!I$2:J$3992,2,FALSE),"")</f>
        <v>base.state_us_14</v>
      </c>
      <c r="O9434">
        <v>12985</v>
      </c>
      <c r="P9434">
        <v>1840012795</v>
      </c>
    </row>
    <row r="9435" spans="1:16">
      <c r="A9435" s="5" t="str">
        <f>CONCATENATE("rdx_city_",J9435,"_",B9435)</f>
        <v>rdx_city_USA_1620</v>
      </c>
      <c r="B9435">
        <f>IF(I9435=I9434,B9434+1,1)</f>
        <v>1620</v>
      </c>
      <c r="C9435" t="s">
        <v>12610</v>
      </c>
      <c r="D9435" t="s">
        <v>12610</v>
      </c>
      <c r="E9435">
        <v>40.8709</v>
      </c>
      <c r="F9435">
        <v>-73.6287</v>
      </c>
      <c r="G9435" t="s">
        <v>11356</v>
      </c>
      <c r="H9435" t="str">
        <f>IFERROR(VLOOKUP(I9435,'country(26mar)'!C$2:D$251,2,FALSE),"")</f>
        <v>base.us</v>
      </c>
      <c r="I9435" t="s">
        <v>11357</v>
      </c>
      <c r="J9435" t="s">
        <v>11358</v>
      </c>
      <c r="K9435" t="s">
        <v>11385</v>
      </c>
      <c r="L9435" t="str">
        <f>CONCATENATE(G9435," ",K9435)</f>
        <v>United States New York</v>
      </c>
      <c r="M9435" t="str">
        <f>IFERROR(VLOOKUP(L9435,'State(need_input)'!I$2:J$3992,2,FALSE),"")</f>
        <v>base.state_us_27</v>
      </c>
      <c r="O9435">
        <v>27500</v>
      </c>
      <c r="P9435">
        <v>1840000987</v>
      </c>
    </row>
    <row r="9436" spans="1:16">
      <c r="A9436" s="5" t="str">
        <f>CONCATENATE("rdx_city_",J9436,"_",B9436)</f>
        <v>rdx_city_USA_1621</v>
      </c>
      <c r="B9436">
        <f>IF(I9436=I9435,B9435+1,1)</f>
        <v>1621</v>
      </c>
      <c r="C9436" t="s">
        <v>12611</v>
      </c>
      <c r="D9436" t="s">
        <v>12611</v>
      </c>
      <c r="E9436">
        <v>41.8669</v>
      </c>
      <c r="F9436">
        <v>-88.063</v>
      </c>
      <c r="G9436" t="s">
        <v>11356</v>
      </c>
      <c r="H9436" t="str">
        <f>IFERROR(VLOOKUP(I9436,'country(26mar)'!C$2:D$251,2,FALSE),"")</f>
        <v>base.us</v>
      </c>
      <c r="I9436" t="s">
        <v>11357</v>
      </c>
      <c r="J9436" t="s">
        <v>11358</v>
      </c>
      <c r="K9436" t="s">
        <v>11376</v>
      </c>
      <c r="L9436" t="str">
        <f>CONCATENATE(G9436," ",K9436)</f>
        <v>United States Illinois</v>
      </c>
      <c r="M9436" t="str">
        <f>IFERROR(VLOOKUP(L9436,'State(need_input)'!I$2:J$3992,2,FALSE),"")</f>
        <v>base.state_us_14</v>
      </c>
      <c r="O9436">
        <v>28045</v>
      </c>
      <c r="P9436">
        <v>1840011405</v>
      </c>
    </row>
    <row r="9437" spans="1:16">
      <c r="A9437" s="5" t="str">
        <f>CONCATENATE("rdx_city_",J9437,"_",B9437)</f>
        <v>rdx_city_USA_1622</v>
      </c>
      <c r="B9437">
        <f>IF(I9437=I9436,B9436+1,1)</f>
        <v>1622</v>
      </c>
      <c r="C9437" t="s">
        <v>12612</v>
      </c>
      <c r="D9437" t="s">
        <v>12612</v>
      </c>
      <c r="E9437">
        <v>40.8041</v>
      </c>
      <c r="F9437">
        <v>-74.2043</v>
      </c>
      <c r="G9437" t="s">
        <v>11356</v>
      </c>
      <c r="H9437" t="str">
        <f>IFERROR(VLOOKUP(I9437,'country(26mar)'!C$2:D$251,2,FALSE),"")</f>
        <v>base.us</v>
      </c>
      <c r="I9437" t="s">
        <v>11357</v>
      </c>
      <c r="J9437" t="s">
        <v>11358</v>
      </c>
      <c r="K9437" t="s">
        <v>11370</v>
      </c>
      <c r="L9437" t="str">
        <f>CONCATENATE(G9437," ",K9437)</f>
        <v>United States New Jersey</v>
      </c>
      <c r="M9437" t="str">
        <f>IFERROR(VLOOKUP(L9437,'State(need_input)'!I$2:J$3992,2,FALSE),"")</f>
        <v>base.state_us_25</v>
      </c>
      <c r="O9437">
        <v>7704</v>
      </c>
      <c r="P9437">
        <v>1840005356</v>
      </c>
    </row>
    <row r="9438" spans="1:16">
      <c r="A9438" s="5" t="str">
        <f>CONCATENATE("rdx_city_",J9438,"_",B9438)</f>
        <v>rdx_city_USA_1623</v>
      </c>
      <c r="B9438">
        <f>IF(I9438=I9437,B9437+1,1)</f>
        <v>1623</v>
      </c>
      <c r="C9438" t="s">
        <v>12613</v>
      </c>
      <c r="D9438" t="s">
        <v>12613</v>
      </c>
      <c r="E9438">
        <v>40.9601</v>
      </c>
      <c r="F9438">
        <v>-74.1249</v>
      </c>
      <c r="G9438" t="s">
        <v>11356</v>
      </c>
      <c r="H9438" t="str">
        <f>IFERROR(VLOOKUP(I9438,'country(26mar)'!C$2:D$251,2,FALSE),"")</f>
        <v>base.us</v>
      </c>
      <c r="I9438" t="s">
        <v>11357</v>
      </c>
      <c r="J9438" t="s">
        <v>11358</v>
      </c>
      <c r="K9438" t="s">
        <v>11370</v>
      </c>
      <c r="L9438" t="str">
        <f>CONCATENATE(G9438," ",K9438)</f>
        <v>United States New Jersey</v>
      </c>
      <c r="M9438" t="str">
        <f>IFERROR(VLOOKUP(L9438,'State(need_input)'!I$2:J$3992,2,FALSE),"")</f>
        <v>base.state_us_25</v>
      </c>
      <c r="O9438">
        <v>12045</v>
      </c>
      <c r="P9438">
        <v>1840003555</v>
      </c>
    </row>
    <row r="9439" spans="1:16">
      <c r="A9439" s="5" t="str">
        <f>CONCATENATE("rdx_city_",J9439,"_",B9439)</f>
        <v>rdx_city_USA_1624</v>
      </c>
      <c r="B9439">
        <f>IF(I9439=I9438,B9438+1,1)</f>
        <v>1624</v>
      </c>
      <c r="C9439" t="s">
        <v>12614</v>
      </c>
      <c r="D9439" t="s">
        <v>12614</v>
      </c>
      <c r="E9439">
        <v>38.9293</v>
      </c>
      <c r="F9439">
        <v>-76.8576</v>
      </c>
      <c r="G9439" t="s">
        <v>11356</v>
      </c>
      <c r="H9439" t="str">
        <f>IFERROR(VLOOKUP(I9439,'country(26mar)'!C$2:D$251,2,FALSE),"")</f>
        <v>base.us</v>
      </c>
      <c r="I9439" t="s">
        <v>11357</v>
      </c>
      <c r="J9439" t="s">
        <v>11358</v>
      </c>
      <c r="K9439" t="s">
        <v>6003</v>
      </c>
      <c r="L9439" t="str">
        <f>CONCATENATE(G9439," ",K9439)</f>
        <v>United States Maryland</v>
      </c>
      <c r="M9439" t="str">
        <f>IFERROR(VLOOKUP(L9439,'State(need_input)'!I$2:J$3992,2,FALSE),"")</f>
        <v>base.state_us_33</v>
      </c>
      <c r="O9439">
        <v>6210</v>
      </c>
      <c r="P9439">
        <v>1840005973</v>
      </c>
    </row>
    <row r="9440" spans="1:16">
      <c r="A9440" s="5" t="str">
        <f>CONCATENATE("rdx_city_",J9440,"_",B9440)</f>
        <v>rdx_city_USA_1625</v>
      </c>
      <c r="B9440">
        <f>IF(I9440=I9439,B9439+1,1)</f>
        <v>1625</v>
      </c>
      <c r="C9440" t="s">
        <v>12615</v>
      </c>
      <c r="D9440" t="s">
        <v>12615</v>
      </c>
      <c r="E9440">
        <v>33.9447</v>
      </c>
      <c r="F9440">
        <v>-85.9319</v>
      </c>
      <c r="G9440" t="s">
        <v>11356</v>
      </c>
      <c r="H9440" t="str">
        <f>IFERROR(VLOOKUP(I9440,'country(26mar)'!C$2:D$251,2,FALSE),"")</f>
        <v>base.us</v>
      </c>
      <c r="I9440" t="s">
        <v>11357</v>
      </c>
      <c r="J9440" t="s">
        <v>11358</v>
      </c>
      <c r="K9440" t="s">
        <v>11389</v>
      </c>
      <c r="L9440" t="str">
        <f>CONCATENATE(G9440," ",K9440)</f>
        <v>United States Alabama</v>
      </c>
      <c r="M9440" t="str">
        <f>IFERROR(VLOOKUP(L9440,'State(need_input)'!I$2:J$3992,2,FALSE),"")</f>
        <v>base.state_us_1</v>
      </c>
      <c r="O9440">
        <v>5152</v>
      </c>
      <c r="P9440">
        <v>1840003257</v>
      </c>
    </row>
    <row r="9441" spans="1:16">
      <c r="A9441" s="5" t="str">
        <f>CONCATENATE("rdx_city_",J9441,"_",B9441)</f>
        <v>rdx_city_USA_1626</v>
      </c>
      <c r="B9441">
        <f>IF(I9441=I9440,B9440+1,1)</f>
        <v>1626</v>
      </c>
      <c r="C9441" t="s">
        <v>12615</v>
      </c>
      <c r="D9441" t="s">
        <v>12615</v>
      </c>
      <c r="E9441">
        <v>42.1347</v>
      </c>
      <c r="F9441">
        <v>-87.7641</v>
      </c>
      <c r="G9441" t="s">
        <v>11356</v>
      </c>
      <c r="H9441" t="str">
        <f>IFERROR(VLOOKUP(I9441,'country(26mar)'!C$2:D$251,2,FALSE),"")</f>
        <v>base.us</v>
      </c>
      <c r="I9441" t="s">
        <v>11357</v>
      </c>
      <c r="J9441" t="s">
        <v>11358</v>
      </c>
      <c r="K9441" t="s">
        <v>11376</v>
      </c>
      <c r="L9441" t="str">
        <f>CONCATENATE(G9441," ",K9441)</f>
        <v>United States Illinois</v>
      </c>
      <c r="M9441" t="str">
        <f>IFERROR(VLOOKUP(L9441,'State(need_input)'!I$2:J$3992,2,FALSE),"")</f>
        <v>base.state_us_14</v>
      </c>
      <c r="O9441">
        <v>8900</v>
      </c>
      <c r="P9441">
        <v>1840011279</v>
      </c>
    </row>
    <row r="9442" spans="1:16">
      <c r="A9442" s="5" t="str">
        <f>CONCATENATE("rdx_city_",J9442,"_",B9442)</f>
        <v>rdx_city_USA_1627</v>
      </c>
      <c r="B9442">
        <f>IF(I9442=I9441,B9441+1,1)</f>
        <v>1627</v>
      </c>
      <c r="C9442" t="s">
        <v>12615</v>
      </c>
      <c r="D9442" t="s">
        <v>12615</v>
      </c>
      <c r="E9442">
        <v>44.7698</v>
      </c>
      <c r="F9442">
        <v>-94.1513</v>
      </c>
      <c r="G9442" t="s">
        <v>11356</v>
      </c>
      <c r="H9442" t="str">
        <f>IFERROR(VLOOKUP(I9442,'country(26mar)'!C$2:D$251,2,FALSE),"")</f>
        <v>base.us</v>
      </c>
      <c r="I9442" t="s">
        <v>11357</v>
      </c>
      <c r="J9442" t="s">
        <v>11358</v>
      </c>
      <c r="K9442" t="s">
        <v>11400</v>
      </c>
      <c r="L9442" t="str">
        <f>CONCATENATE(G9442," ",K9442)</f>
        <v>United States Minnesota</v>
      </c>
      <c r="M9442" t="str">
        <f>IFERROR(VLOOKUP(L9442,'State(need_input)'!I$2:J$3992,2,FALSE),"")</f>
        <v>base.state_us_36</v>
      </c>
      <c r="O9442">
        <v>5407</v>
      </c>
      <c r="P9442">
        <v>1840007845</v>
      </c>
    </row>
    <row r="9443" spans="1:16">
      <c r="A9443" s="5" t="str">
        <f>CONCATENATE("rdx_city_",J9443,"_",B9443)</f>
        <v>rdx_city_USA_1628</v>
      </c>
      <c r="B9443">
        <f>IF(I9443=I9442,B9442+1,1)</f>
        <v>1628</v>
      </c>
      <c r="C9443" t="s">
        <v>12616</v>
      </c>
      <c r="D9443" t="s">
        <v>12616</v>
      </c>
      <c r="E9443">
        <v>43.1288</v>
      </c>
      <c r="F9443">
        <v>-87.9277</v>
      </c>
      <c r="G9443" t="s">
        <v>11356</v>
      </c>
      <c r="H9443" t="str">
        <f>IFERROR(VLOOKUP(I9443,'country(26mar)'!C$2:D$251,2,FALSE),"")</f>
        <v>base.us</v>
      </c>
      <c r="I9443" t="s">
        <v>11357</v>
      </c>
      <c r="J9443" t="s">
        <v>11358</v>
      </c>
      <c r="K9443" t="s">
        <v>11426</v>
      </c>
      <c r="L9443" t="str">
        <f>CONCATENATE(G9443," ",K9443)</f>
        <v>United States Wisconsin</v>
      </c>
      <c r="M9443" t="str">
        <f>IFERROR(VLOOKUP(L9443,'State(need_input)'!I$2:J$3992,2,FALSE),"")</f>
        <v>base.state_us_50</v>
      </c>
      <c r="O9443">
        <v>12728</v>
      </c>
      <c r="P9443">
        <v>1840003037</v>
      </c>
    </row>
    <row r="9444" spans="1:16">
      <c r="A9444" s="5" t="str">
        <f>CONCATENATE("rdx_city_",J9444,"_",B9444)</f>
        <v>rdx_city_USA_1629</v>
      </c>
      <c r="B9444">
        <f>IF(I9444=I9443,B9443+1,1)</f>
        <v>1629</v>
      </c>
      <c r="C9444" t="s">
        <v>12616</v>
      </c>
      <c r="D9444" t="s">
        <v>12616</v>
      </c>
      <c r="E9444">
        <v>34.1818</v>
      </c>
      <c r="F9444">
        <v>-118.2468</v>
      </c>
      <c r="G9444" t="s">
        <v>11356</v>
      </c>
      <c r="H9444" t="str">
        <f>IFERROR(VLOOKUP(I9444,'country(26mar)'!C$2:D$251,2,FALSE),"")</f>
        <v>base.us</v>
      </c>
      <c r="I9444" t="s">
        <v>11357</v>
      </c>
      <c r="J9444" t="s">
        <v>11358</v>
      </c>
      <c r="K9444" t="s">
        <v>11379</v>
      </c>
      <c r="L9444" t="str">
        <f>CONCATENATE(G9444," ",K9444)</f>
        <v>United States California</v>
      </c>
      <c r="M9444" t="str">
        <f>IFERROR(VLOOKUP(L9444,'State(need_input)'!I$2:J$3992,2,FALSE),"")</f>
        <v>base.state_us_5</v>
      </c>
      <c r="O9444">
        <v>203054</v>
      </c>
      <c r="P9444">
        <v>1840020483</v>
      </c>
    </row>
    <row r="9445" spans="1:16">
      <c r="A9445" s="5" t="str">
        <f>CONCATENATE("rdx_city_",J9445,"_",B9445)</f>
        <v>rdx_city_USA_1630</v>
      </c>
      <c r="B9445">
        <f>IF(I9445=I9444,B9444+1,1)</f>
        <v>1630</v>
      </c>
      <c r="C9445" t="s">
        <v>12616</v>
      </c>
      <c r="D9445" t="s">
        <v>12616</v>
      </c>
      <c r="E9445">
        <v>39.7036</v>
      </c>
      <c r="F9445">
        <v>-104.9352</v>
      </c>
      <c r="G9445" t="s">
        <v>11356</v>
      </c>
      <c r="H9445" t="str">
        <f>IFERROR(VLOOKUP(I9445,'country(26mar)'!C$2:D$251,2,FALSE),"")</f>
        <v>base.us</v>
      </c>
      <c r="I9445" t="s">
        <v>11357</v>
      </c>
      <c r="J9445" t="s">
        <v>11358</v>
      </c>
      <c r="K9445" t="s">
        <v>11396</v>
      </c>
      <c r="L9445" t="str">
        <f>CONCATENATE(G9445," ",K9445)</f>
        <v>United States Colorado</v>
      </c>
      <c r="M9445" t="str">
        <f>IFERROR(VLOOKUP(L9445,'State(need_input)'!I$2:J$3992,2,FALSE),"")</f>
        <v>base.state_us_6</v>
      </c>
      <c r="O9445">
        <v>5158</v>
      </c>
      <c r="P9445">
        <v>1840028450</v>
      </c>
    </row>
    <row r="9446" spans="1:16">
      <c r="A9446" s="5" t="str">
        <f>CONCATENATE("rdx_city_",J9446,"_",B9446)</f>
        <v>rdx_city_USA_1631</v>
      </c>
      <c r="B9446">
        <f>IF(I9446=I9445,B9445+1,1)</f>
        <v>1631</v>
      </c>
      <c r="C9446" t="s">
        <v>12616</v>
      </c>
      <c r="D9446" t="s">
        <v>12616</v>
      </c>
      <c r="E9446">
        <v>33.5796</v>
      </c>
      <c r="F9446">
        <v>-112.2258</v>
      </c>
      <c r="G9446" t="s">
        <v>11356</v>
      </c>
      <c r="H9446" t="str">
        <f>IFERROR(VLOOKUP(I9446,'country(26mar)'!C$2:D$251,2,FALSE),"")</f>
        <v>base.us</v>
      </c>
      <c r="I9446" t="s">
        <v>11357</v>
      </c>
      <c r="J9446" t="s">
        <v>11358</v>
      </c>
      <c r="K9446" t="s">
        <v>11476</v>
      </c>
      <c r="L9446" t="str">
        <f>CONCATENATE(G9446," ",K9446)</f>
        <v>United States Arizona</v>
      </c>
      <c r="M9446" t="str">
        <f>IFERROR(VLOOKUP(L9446,'State(need_input)'!I$2:J$3992,2,FALSE),"")</f>
        <v>base.state_us_3</v>
      </c>
      <c r="O9446">
        <v>246709</v>
      </c>
      <c r="P9446">
        <v>1840020563</v>
      </c>
    </row>
    <row r="9447" spans="1:16">
      <c r="A9447" s="5" t="str">
        <f>CONCATENATE("rdx_city_",J9447,"_",B9447)</f>
        <v>rdx_city_USA_1632</v>
      </c>
      <c r="B9447">
        <f>IF(I9447=I9446,B9446+1,1)</f>
        <v>1632</v>
      </c>
      <c r="C9447" t="s">
        <v>12616</v>
      </c>
      <c r="D9447" t="s">
        <v>12616</v>
      </c>
      <c r="E9447">
        <v>38.5935</v>
      </c>
      <c r="F9447">
        <v>-90.3826</v>
      </c>
      <c r="G9447" t="s">
        <v>11356</v>
      </c>
      <c r="H9447" t="str">
        <f>IFERROR(VLOOKUP(I9447,'country(26mar)'!C$2:D$251,2,FALSE),"")</f>
        <v>base.us</v>
      </c>
      <c r="I9447" t="s">
        <v>11357</v>
      </c>
      <c r="J9447" t="s">
        <v>11358</v>
      </c>
      <c r="K9447" t="s">
        <v>11495</v>
      </c>
      <c r="L9447" t="str">
        <f>CONCATENATE(G9447," ",K9447)</f>
        <v>United States Missouri</v>
      </c>
      <c r="M9447" t="str">
        <f>IFERROR(VLOOKUP(L9447,'State(need_input)'!I$2:J$3992,2,FALSE),"")</f>
        <v>base.state_us_38</v>
      </c>
      <c r="O9447">
        <v>5886</v>
      </c>
      <c r="P9447">
        <v>1840008588</v>
      </c>
    </row>
    <row r="9448" spans="1:16">
      <c r="A9448" s="5" t="str">
        <f>CONCATENATE("rdx_city_",J9448,"_",B9448)</f>
        <v>rdx_city_USA_1633</v>
      </c>
      <c r="B9448">
        <f>IF(I9448=I9447,B9447+1,1)</f>
        <v>1633</v>
      </c>
      <c r="C9448" t="s">
        <v>12617</v>
      </c>
      <c r="D9448" t="s">
        <v>12617</v>
      </c>
      <c r="E9448">
        <v>41.9196</v>
      </c>
      <c r="F9448">
        <v>-88.0784</v>
      </c>
      <c r="G9448" t="s">
        <v>11356</v>
      </c>
      <c r="H9448" t="str">
        <f>IFERROR(VLOOKUP(I9448,'country(26mar)'!C$2:D$251,2,FALSE),"")</f>
        <v>base.us</v>
      </c>
      <c r="I9448" t="s">
        <v>11357</v>
      </c>
      <c r="J9448" t="s">
        <v>11358</v>
      </c>
      <c r="K9448" t="s">
        <v>11376</v>
      </c>
      <c r="L9448" t="str">
        <f>CONCATENATE(G9448," ",K9448)</f>
        <v>United States Illinois</v>
      </c>
      <c r="M9448" t="str">
        <f>IFERROR(VLOOKUP(L9448,'State(need_input)'!I$2:J$3992,2,FALSE),"")</f>
        <v>base.state_us_14</v>
      </c>
      <c r="O9448">
        <v>34058</v>
      </c>
      <c r="P9448">
        <v>1840011406</v>
      </c>
    </row>
    <row r="9449" spans="1:16">
      <c r="A9449" s="5" t="str">
        <f>CONCATENATE("rdx_city_",J9449,"_",B9449)</f>
        <v>rdx_city_USA_1634</v>
      </c>
      <c r="B9449">
        <f>IF(I9449=I9448,B9448+1,1)</f>
        <v>1634</v>
      </c>
      <c r="C9449" t="s">
        <v>12618</v>
      </c>
      <c r="D9449" t="s">
        <v>12618</v>
      </c>
      <c r="E9449">
        <v>47.1102</v>
      </c>
      <c r="F9449">
        <v>-104.707</v>
      </c>
      <c r="G9449" t="s">
        <v>11356</v>
      </c>
      <c r="H9449" t="str">
        <f>IFERROR(VLOOKUP(I9449,'country(26mar)'!C$2:D$251,2,FALSE),"")</f>
        <v>base.us</v>
      </c>
      <c r="I9449" t="s">
        <v>11357</v>
      </c>
      <c r="J9449" t="s">
        <v>11358</v>
      </c>
      <c r="K9449" t="s">
        <v>1767</v>
      </c>
      <c r="L9449" t="str">
        <f>CONCATENATE(G9449," ",K9449)</f>
        <v>United States Montana</v>
      </c>
      <c r="M9449" t="str">
        <f>IFERROR(VLOOKUP(L9449,'State(need_input)'!I$2:J$3992,2,FALSE),"")</f>
        <v>base.state_us_21</v>
      </c>
      <c r="O9449">
        <v>6719</v>
      </c>
      <c r="P9449">
        <v>1840019824</v>
      </c>
    </row>
    <row r="9450" spans="1:16">
      <c r="A9450" s="5" t="str">
        <f>CONCATENATE("rdx_city_",J9450,"_",B9450)</f>
        <v>rdx_city_USA_1635</v>
      </c>
      <c r="B9450">
        <f>IF(I9450=I9449,B9449+1,1)</f>
        <v>1635</v>
      </c>
      <c r="C9450" t="s">
        <v>12619</v>
      </c>
      <c r="D9450" t="s">
        <v>12619</v>
      </c>
      <c r="E9450">
        <v>34.1449</v>
      </c>
      <c r="F9450">
        <v>-117.8468</v>
      </c>
      <c r="G9450" t="s">
        <v>11356</v>
      </c>
      <c r="H9450" t="str">
        <f>IFERROR(VLOOKUP(I9450,'country(26mar)'!C$2:D$251,2,FALSE),"")</f>
        <v>base.us</v>
      </c>
      <c r="I9450" t="s">
        <v>11357</v>
      </c>
      <c r="J9450" t="s">
        <v>11358</v>
      </c>
      <c r="K9450" t="s">
        <v>11379</v>
      </c>
      <c r="L9450" t="str">
        <f>CONCATENATE(G9450," ",K9450)</f>
        <v>United States California</v>
      </c>
      <c r="M9450" t="str">
        <f>IFERROR(VLOOKUP(L9450,'State(need_input)'!I$2:J$3992,2,FALSE),"")</f>
        <v>base.state_us_5</v>
      </c>
      <c r="O9450">
        <v>52445</v>
      </c>
      <c r="P9450">
        <v>1840020484</v>
      </c>
    </row>
    <row r="9451" spans="1:16">
      <c r="A9451" s="5" t="str">
        <f>CONCATENATE("rdx_city_",J9451,"_",B9451)</f>
        <v>rdx_city_USA_1636</v>
      </c>
      <c r="B9451">
        <f>IF(I9451=I9450,B9450+1,1)</f>
        <v>1636</v>
      </c>
      <c r="C9451" t="s">
        <v>12620</v>
      </c>
      <c r="D9451" t="s">
        <v>12620</v>
      </c>
      <c r="E9451">
        <v>32.5506</v>
      </c>
      <c r="F9451">
        <v>-96.8548</v>
      </c>
      <c r="G9451" t="s">
        <v>11356</v>
      </c>
      <c r="H9451" t="str">
        <f>IFERROR(VLOOKUP(I9451,'country(26mar)'!C$2:D$251,2,FALSE),"")</f>
        <v>base.us</v>
      </c>
      <c r="I9451" t="s">
        <v>11357</v>
      </c>
      <c r="J9451" t="s">
        <v>11358</v>
      </c>
      <c r="K9451" t="s">
        <v>11365</v>
      </c>
      <c r="L9451" t="str">
        <f>CONCATENATE(G9451," ",K9451)</f>
        <v>United States Texas</v>
      </c>
      <c r="M9451" t="str">
        <f>IFERROR(VLOOKUP(L9451,'State(need_input)'!I$2:J$3992,2,FALSE),"")</f>
        <v>base.state_us_44</v>
      </c>
      <c r="O9451">
        <v>13084</v>
      </c>
      <c r="P9451">
        <v>1840020708</v>
      </c>
    </row>
    <row r="9452" spans="1:16">
      <c r="A9452" s="5" t="str">
        <f>CONCATENATE("rdx_city_",J9452,"_",B9452)</f>
        <v>rdx_city_USA_1637</v>
      </c>
      <c r="B9452">
        <f>IF(I9452=I9451,B9451+1,1)</f>
        <v>1637</v>
      </c>
      <c r="C9452" t="s">
        <v>12621</v>
      </c>
      <c r="D9452" t="s">
        <v>12621</v>
      </c>
      <c r="E9452">
        <v>39.8996</v>
      </c>
      <c r="F9452">
        <v>-75.292</v>
      </c>
      <c r="G9452" t="s">
        <v>11356</v>
      </c>
      <c r="H9452" t="str">
        <f>IFERROR(VLOOKUP(I9452,'country(26mar)'!C$2:D$251,2,FALSE),"")</f>
        <v>base.us</v>
      </c>
      <c r="I9452" t="s">
        <v>11357</v>
      </c>
      <c r="J9452" t="s">
        <v>11358</v>
      </c>
      <c r="K9452" t="s">
        <v>11416</v>
      </c>
      <c r="L9452" t="str">
        <f>CONCATENATE(G9452," ",K9452)</f>
        <v>United States Pennsylvania</v>
      </c>
      <c r="M9452" t="str">
        <f>IFERROR(VLOOKUP(L9452,'State(need_input)'!I$2:J$3992,2,FALSE),"")</f>
        <v>base.state_us_39</v>
      </c>
      <c r="O9452">
        <v>7161</v>
      </c>
      <c r="P9452">
        <v>1840000699</v>
      </c>
    </row>
    <row r="9453" spans="1:16">
      <c r="A9453" s="5" t="str">
        <f>CONCATENATE("rdx_city_",J9453,"_",B9453)</f>
        <v>rdx_city_USA_1638</v>
      </c>
      <c r="B9453">
        <f>IF(I9453=I9452,B9452+1,1)</f>
        <v>1638</v>
      </c>
      <c r="C9453" t="s">
        <v>12622</v>
      </c>
      <c r="D9453" t="s">
        <v>12622</v>
      </c>
      <c r="E9453">
        <v>35.9484</v>
      </c>
      <c r="F9453">
        <v>-96.0052</v>
      </c>
      <c r="G9453" t="s">
        <v>11356</v>
      </c>
      <c r="H9453" t="str">
        <f>IFERROR(VLOOKUP(I9453,'country(26mar)'!C$2:D$251,2,FALSE),"")</f>
        <v>base.us</v>
      </c>
      <c r="I9453" t="s">
        <v>11357</v>
      </c>
      <c r="J9453" t="s">
        <v>11358</v>
      </c>
      <c r="K9453" t="s">
        <v>11372</v>
      </c>
      <c r="L9453" t="str">
        <f>CONCATENATE(G9453," ",K9453)</f>
        <v>United States Oklahoma</v>
      </c>
      <c r="M9453" t="str">
        <f>IFERROR(VLOOKUP(L9453,'State(need_input)'!I$2:J$3992,2,FALSE),"")</f>
        <v>base.state_us_31</v>
      </c>
      <c r="O9453">
        <v>13814</v>
      </c>
      <c r="P9453">
        <v>1840020384</v>
      </c>
    </row>
    <row r="9454" spans="1:16">
      <c r="A9454" s="5" t="str">
        <f>CONCATENATE("rdx_city_",J9454,"_",B9454)</f>
        <v>rdx_city_USA_1639</v>
      </c>
      <c r="B9454">
        <f>IF(I9454=I9453,B9453+1,1)</f>
        <v>1639</v>
      </c>
      <c r="C9454" t="s">
        <v>12623</v>
      </c>
      <c r="D9454" t="s">
        <v>12623</v>
      </c>
      <c r="E9454">
        <v>43.3109</v>
      </c>
      <c r="F9454">
        <v>-73.6459</v>
      </c>
      <c r="G9454" t="s">
        <v>11356</v>
      </c>
      <c r="H9454" t="str">
        <f>IFERROR(VLOOKUP(I9454,'country(26mar)'!C$2:D$251,2,FALSE),"")</f>
        <v>base.us</v>
      </c>
      <c r="I9454" t="s">
        <v>11357</v>
      </c>
      <c r="J9454" t="s">
        <v>11358</v>
      </c>
      <c r="K9454" t="s">
        <v>11385</v>
      </c>
      <c r="L9454" t="str">
        <f>CONCATENATE(G9454," ",K9454)</f>
        <v>United States New York</v>
      </c>
      <c r="M9454" t="str">
        <f>IFERROR(VLOOKUP(L9454,'State(need_input)'!I$2:J$3992,2,FALSE),"")</f>
        <v>base.state_us_27</v>
      </c>
      <c r="O9454">
        <v>64287</v>
      </c>
      <c r="P9454">
        <v>1840000345</v>
      </c>
    </row>
    <row r="9455" spans="1:16">
      <c r="A9455" s="5" t="str">
        <f>CONCATENATE("rdx_city_",J9455,"_",B9455)</f>
        <v>rdx_city_USA_1640</v>
      </c>
      <c r="B9455">
        <f>IF(I9455=I9454,B9454+1,1)</f>
        <v>1640</v>
      </c>
      <c r="C9455" t="s">
        <v>12624</v>
      </c>
      <c r="D9455" t="s">
        <v>12624</v>
      </c>
      <c r="E9455">
        <v>42.0825</v>
      </c>
      <c r="F9455">
        <v>-87.8216</v>
      </c>
      <c r="G9455" t="s">
        <v>11356</v>
      </c>
      <c r="H9455" t="str">
        <f>IFERROR(VLOOKUP(I9455,'country(26mar)'!C$2:D$251,2,FALSE),"")</f>
        <v>base.us</v>
      </c>
      <c r="I9455" t="s">
        <v>11357</v>
      </c>
      <c r="J9455" t="s">
        <v>11358</v>
      </c>
      <c r="K9455" t="s">
        <v>11376</v>
      </c>
      <c r="L9455" t="str">
        <f>CONCATENATE(G9455," ",K9455)</f>
        <v>United States Illinois</v>
      </c>
      <c r="M9455" t="str">
        <f>IFERROR(VLOOKUP(L9455,'State(need_input)'!I$2:J$3992,2,FALSE),"")</f>
        <v>base.state_us_14</v>
      </c>
      <c r="O9455">
        <v>47659</v>
      </c>
      <c r="P9455">
        <v>1840011280</v>
      </c>
    </row>
    <row r="9456" spans="1:16">
      <c r="A9456" s="5" t="str">
        <f>CONCATENATE("rdx_city_",J9456,"_",B9456)</f>
        <v>rdx_city_USA_1641</v>
      </c>
      <c r="B9456">
        <f>IF(I9456=I9455,B9455+1,1)</f>
        <v>1641</v>
      </c>
      <c r="C9456" t="s">
        <v>12625</v>
      </c>
      <c r="D9456" t="s">
        <v>12625</v>
      </c>
      <c r="E9456">
        <v>41.5412</v>
      </c>
      <c r="F9456">
        <v>-87.6119</v>
      </c>
      <c r="G9456" t="s">
        <v>11356</v>
      </c>
      <c r="H9456" t="str">
        <f>IFERROR(VLOOKUP(I9456,'country(26mar)'!C$2:D$251,2,FALSE),"")</f>
        <v>base.us</v>
      </c>
      <c r="I9456" t="s">
        <v>11357</v>
      </c>
      <c r="J9456" t="s">
        <v>11358</v>
      </c>
      <c r="K9456" t="s">
        <v>11376</v>
      </c>
      <c r="L9456" t="str">
        <f>CONCATENATE(G9456," ",K9456)</f>
        <v>United States Illinois</v>
      </c>
      <c r="M9456" t="str">
        <f>IFERROR(VLOOKUP(L9456,'State(need_input)'!I$2:J$3992,2,FALSE),"")</f>
        <v>base.state_us_14</v>
      </c>
      <c r="O9456">
        <v>8880</v>
      </c>
      <c r="P9456">
        <v>1840011281</v>
      </c>
    </row>
    <row r="9457" spans="1:16">
      <c r="A9457" s="5" t="str">
        <f>CONCATENATE("rdx_city_",J9457,"_",B9457)</f>
        <v>rdx_city_USA_1642</v>
      </c>
      <c r="B9457">
        <f>IF(I9457=I9456,B9456+1,1)</f>
        <v>1642</v>
      </c>
      <c r="C9457" t="s">
        <v>12625</v>
      </c>
      <c r="D9457" t="s">
        <v>12625</v>
      </c>
      <c r="E9457">
        <v>41.0445</v>
      </c>
      <c r="F9457">
        <v>-95.7408</v>
      </c>
      <c r="G9457" t="s">
        <v>11356</v>
      </c>
      <c r="H9457" t="str">
        <f>IFERROR(VLOOKUP(I9457,'country(26mar)'!C$2:D$251,2,FALSE),"")</f>
        <v>base.us</v>
      </c>
      <c r="I9457" t="s">
        <v>11357</v>
      </c>
      <c r="J9457" t="s">
        <v>11358</v>
      </c>
      <c r="K9457" t="s">
        <v>11411</v>
      </c>
      <c r="L9457" t="str">
        <f>CONCATENATE(G9457," ",K9457)</f>
        <v>United States Iowa</v>
      </c>
      <c r="M9457" t="str">
        <f>IFERROR(VLOOKUP(L9457,'State(need_input)'!I$2:J$3992,2,FALSE),"")</f>
        <v>base.state_us_16</v>
      </c>
      <c r="O9457">
        <v>6137</v>
      </c>
      <c r="P9457">
        <v>1840008273</v>
      </c>
    </row>
    <row r="9458" spans="1:16">
      <c r="A9458" s="5" t="str">
        <f>CONCATENATE("rdx_city_",J9458,"_",B9458)</f>
        <v>rdx_city_USA_1643</v>
      </c>
      <c r="B9458">
        <f>IF(I9458=I9457,B9457+1,1)</f>
        <v>1643</v>
      </c>
      <c r="C9458" t="s">
        <v>12626</v>
      </c>
      <c r="D9458" t="s">
        <v>12626</v>
      </c>
      <c r="E9458">
        <v>39.5459</v>
      </c>
      <c r="F9458">
        <v>-107.3348</v>
      </c>
      <c r="G9458" t="s">
        <v>11356</v>
      </c>
      <c r="H9458" t="str">
        <f>IFERROR(VLOOKUP(I9458,'country(26mar)'!C$2:D$251,2,FALSE),"")</f>
        <v>base.us</v>
      </c>
      <c r="I9458" t="s">
        <v>11357</v>
      </c>
      <c r="J9458" t="s">
        <v>11358</v>
      </c>
      <c r="K9458" t="s">
        <v>11396</v>
      </c>
      <c r="L9458" t="str">
        <f>CONCATENATE(G9458," ",K9458)</f>
        <v>United States Colorado</v>
      </c>
      <c r="M9458" t="str">
        <f>IFERROR(VLOOKUP(L9458,'State(need_input)'!I$2:J$3992,2,FALSE),"")</f>
        <v>base.state_us_6</v>
      </c>
      <c r="O9458">
        <v>12000</v>
      </c>
      <c r="P9458">
        <v>1840020184</v>
      </c>
    </row>
    <row r="9459" spans="1:16">
      <c r="A9459" s="5" t="str">
        <f>CONCATENATE("rdx_city_",J9459,"_",B9459)</f>
        <v>rdx_city_USA_1644</v>
      </c>
      <c r="B9459">
        <f>IF(I9459=I9458,B9458+1,1)</f>
        <v>1644</v>
      </c>
      <c r="C9459" t="s">
        <v>12627</v>
      </c>
      <c r="D9459" t="s">
        <v>12627</v>
      </c>
      <c r="E9459">
        <v>33.3869</v>
      </c>
      <c r="F9459">
        <v>-110.7514</v>
      </c>
      <c r="G9459" t="s">
        <v>11356</v>
      </c>
      <c r="H9459" t="str">
        <f>IFERROR(VLOOKUP(I9459,'country(26mar)'!C$2:D$251,2,FALSE),"")</f>
        <v>base.us</v>
      </c>
      <c r="I9459" t="s">
        <v>11357</v>
      </c>
      <c r="J9459" t="s">
        <v>11358</v>
      </c>
      <c r="K9459" t="s">
        <v>11476</v>
      </c>
      <c r="L9459" t="str">
        <f>CONCATENATE(G9459," ",K9459)</f>
        <v>United States Arizona</v>
      </c>
      <c r="M9459" t="str">
        <f>IFERROR(VLOOKUP(L9459,'State(need_input)'!I$2:J$3992,2,FALSE),"")</f>
        <v>base.state_us_3</v>
      </c>
      <c r="O9459">
        <v>13198</v>
      </c>
      <c r="P9459">
        <v>1840020533</v>
      </c>
    </row>
    <row r="9460" spans="1:16">
      <c r="A9460" s="5" t="str">
        <f>CONCATENATE("rdx_city_",J9460,"_",B9460)</f>
        <v>rdx_city_USA_1645</v>
      </c>
      <c r="B9460">
        <f>IF(I9460=I9459,B9459+1,1)</f>
        <v>1645</v>
      </c>
      <c r="C9460" t="s">
        <v>11130</v>
      </c>
      <c r="D9460" t="s">
        <v>11130</v>
      </c>
      <c r="E9460">
        <v>42.626</v>
      </c>
      <c r="F9460">
        <v>-70.6897</v>
      </c>
      <c r="G9460" t="s">
        <v>11356</v>
      </c>
      <c r="H9460" t="str">
        <f>IFERROR(VLOOKUP(I9460,'country(26mar)'!C$2:D$251,2,FALSE),"")</f>
        <v>base.us</v>
      </c>
      <c r="I9460" t="s">
        <v>11357</v>
      </c>
      <c r="J9460" t="s">
        <v>11358</v>
      </c>
      <c r="K9460" t="s">
        <v>11521</v>
      </c>
      <c r="L9460" t="str">
        <f>CONCATENATE(G9460," ",K9460)</f>
        <v>United States Massachusetts</v>
      </c>
      <c r="M9460" t="str">
        <f>IFERROR(VLOOKUP(L9460,'State(need_input)'!I$2:J$3992,2,FALSE),"")</f>
        <v>base.state_us_34</v>
      </c>
      <c r="O9460">
        <v>30172</v>
      </c>
      <c r="P9460">
        <v>1840000412</v>
      </c>
    </row>
    <row r="9461" spans="1:16">
      <c r="A9461" s="5" t="str">
        <f>CONCATENATE("rdx_city_",J9461,"_",B9461)</f>
        <v>rdx_city_USA_1646</v>
      </c>
      <c r="B9461">
        <f>IF(I9461=I9460,B9460+1,1)</f>
        <v>1646</v>
      </c>
      <c r="C9461" t="s">
        <v>12628</v>
      </c>
      <c r="D9461" t="s">
        <v>12628</v>
      </c>
      <c r="E9461">
        <v>39.8924</v>
      </c>
      <c r="F9461">
        <v>-75.1173</v>
      </c>
      <c r="G9461" t="s">
        <v>11356</v>
      </c>
      <c r="H9461" t="str">
        <f>IFERROR(VLOOKUP(I9461,'country(26mar)'!C$2:D$251,2,FALSE),"")</f>
        <v>base.us</v>
      </c>
      <c r="I9461" t="s">
        <v>11357</v>
      </c>
      <c r="J9461" t="s">
        <v>11358</v>
      </c>
      <c r="K9461" t="s">
        <v>11370</v>
      </c>
      <c r="L9461" t="str">
        <f>CONCATENATE(G9461," ",K9461)</f>
        <v>United States New Jersey</v>
      </c>
      <c r="M9461" t="str">
        <f>IFERROR(VLOOKUP(L9461,'State(need_input)'!I$2:J$3992,2,FALSE),"")</f>
        <v>base.state_us_25</v>
      </c>
      <c r="O9461">
        <v>11342</v>
      </c>
      <c r="P9461">
        <v>1840003777</v>
      </c>
    </row>
    <row r="9462" spans="1:16">
      <c r="A9462" s="5" t="str">
        <f>CONCATENATE("rdx_city_",J9462,"_",B9462)</f>
        <v>rdx_city_USA_1647</v>
      </c>
      <c r="B9462">
        <f>IF(I9462=I9461,B9461+1,1)</f>
        <v>1647</v>
      </c>
      <c r="C9462" t="s">
        <v>12629</v>
      </c>
      <c r="D9462" t="s">
        <v>12629</v>
      </c>
      <c r="E9462">
        <v>43.0491</v>
      </c>
      <c r="F9462">
        <v>-74.3465</v>
      </c>
      <c r="G9462" t="s">
        <v>11356</v>
      </c>
      <c r="H9462" t="str">
        <f>IFERROR(VLOOKUP(I9462,'country(26mar)'!C$2:D$251,2,FALSE),"")</f>
        <v>base.us</v>
      </c>
      <c r="I9462" t="s">
        <v>11357</v>
      </c>
      <c r="J9462" t="s">
        <v>11358</v>
      </c>
      <c r="K9462" t="s">
        <v>11385</v>
      </c>
      <c r="L9462" t="str">
        <f>CONCATENATE(G9462," ",K9462)</f>
        <v>United States New York</v>
      </c>
      <c r="M9462" t="str">
        <f>IFERROR(VLOOKUP(L9462,'State(need_input)'!I$2:J$3992,2,FALSE),"")</f>
        <v>base.state_us_27</v>
      </c>
      <c r="O9462">
        <v>27893</v>
      </c>
      <c r="P9462">
        <v>1840000375</v>
      </c>
    </row>
    <row r="9463" spans="1:16">
      <c r="A9463" s="5" t="str">
        <f>CONCATENATE("rdx_city_",J9463,"_",B9463)</f>
        <v>rdx_city_USA_1648</v>
      </c>
      <c r="B9463">
        <f>IF(I9463=I9462,B9462+1,1)</f>
        <v>1648</v>
      </c>
      <c r="C9463" t="s">
        <v>12630</v>
      </c>
      <c r="D9463" t="s">
        <v>12630</v>
      </c>
      <c r="E9463">
        <v>38.9581</v>
      </c>
      <c r="F9463">
        <v>-90.2156</v>
      </c>
      <c r="G9463" t="s">
        <v>11356</v>
      </c>
      <c r="H9463" t="str">
        <f>IFERROR(VLOOKUP(I9463,'country(26mar)'!C$2:D$251,2,FALSE),"")</f>
        <v>base.us</v>
      </c>
      <c r="I9463" t="s">
        <v>11357</v>
      </c>
      <c r="J9463" t="s">
        <v>11358</v>
      </c>
      <c r="K9463" t="s">
        <v>11376</v>
      </c>
      <c r="L9463" t="str">
        <f>CONCATENATE(G9463," ",K9463)</f>
        <v>United States Illinois</v>
      </c>
      <c r="M9463" t="str">
        <f>IFERROR(VLOOKUP(L9463,'State(need_input)'!I$2:J$3992,2,FALSE),"")</f>
        <v>base.state_us_14</v>
      </c>
      <c r="O9463">
        <v>17650</v>
      </c>
      <c r="P9463">
        <v>1840012796</v>
      </c>
    </row>
    <row r="9464" spans="1:16">
      <c r="A9464" s="5" t="str">
        <f>CONCATENATE("rdx_city_",J9464,"_",B9464)</f>
        <v>rdx_city_USA_1649</v>
      </c>
      <c r="B9464">
        <f>IF(I9464=I9463,B9463+1,1)</f>
        <v>1649</v>
      </c>
      <c r="C9464" t="s">
        <v>12631</v>
      </c>
      <c r="D9464" t="s">
        <v>12631</v>
      </c>
      <c r="E9464">
        <v>39.7406</v>
      </c>
      <c r="F9464">
        <v>-105.2122</v>
      </c>
      <c r="G9464" t="s">
        <v>11356</v>
      </c>
      <c r="H9464" t="str">
        <f>IFERROR(VLOOKUP(I9464,'country(26mar)'!C$2:D$251,2,FALSE),"")</f>
        <v>base.us</v>
      </c>
      <c r="I9464" t="s">
        <v>11357</v>
      </c>
      <c r="J9464" t="s">
        <v>11358</v>
      </c>
      <c r="K9464" t="s">
        <v>11396</v>
      </c>
      <c r="L9464" t="str">
        <f>CONCATENATE(G9464," ",K9464)</f>
        <v>United States Colorado</v>
      </c>
      <c r="M9464" t="str">
        <f>IFERROR(VLOOKUP(L9464,'State(need_input)'!I$2:J$3992,2,FALSE),"")</f>
        <v>base.state_us_6</v>
      </c>
      <c r="O9464">
        <v>20571</v>
      </c>
      <c r="P9464">
        <v>1840020197</v>
      </c>
    </row>
    <row r="9465" spans="1:16">
      <c r="A9465" s="5" t="str">
        <f>CONCATENATE("rdx_city_",J9465,"_",B9465)</f>
        <v>rdx_city_USA_1650</v>
      </c>
      <c r="B9465">
        <f>IF(I9465=I9464,B9464+1,1)</f>
        <v>1650</v>
      </c>
      <c r="C9465" t="s">
        <v>12632</v>
      </c>
      <c r="D9465" t="s">
        <v>12632</v>
      </c>
      <c r="E9465">
        <v>44.9901</v>
      </c>
      <c r="F9465">
        <v>-93.3591</v>
      </c>
      <c r="G9465" t="s">
        <v>11356</v>
      </c>
      <c r="H9465" t="str">
        <f>IFERROR(VLOOKUP(I9465,'country(26mar)'!C$2:D$251,2,FALSE),"")</f>
        <v>base.us</v>
      </c>
      <c r="I9465" t="s">
        <v>11357</v>
      </c>
      <c r="J9465" t="s">
        <v>11358</v>
      </c>
      <c r="K9465" t="s">
        <v>11400</v>
      </c>
      <c r="L9465" t="str">
        <f>CONCATENATE(G9465," ",K9465)</f>
        <v>United States Minnesota</v>
      </c>
      <c r="M9465" t="str">
        <f>IFERROR(VLOOKUP(L9465,'State(need_input)'!I$2:J$3992,2,FALSE),"")</f>
        <v>base.state_us_36</v>
      </c>
      <c r="O9465">
        <v>21520</v>
      </c>
      <c r="P9465">
        <v>1840007824</v>
      </c>
    </row>
    <row r="9466" spans="1:16">
      <c r="A9466" s="5" t="str">
        <f>CONCATENATE("rdx_city_",J9466,"_",B9466)</f>
        <v>rdx_city_USA_1651</v>
      </c>
      <c r="B9466">
        <f>IF(I9466=I9465,B9465+1,1)</f>
        <v>1651</v>
      </c>
      <c r="C9466" t="s">
        <v>12633</v>
      </c>
      <c r="D9466" t="s">
        <v>12633</v>
      </c>
      <c r="E9466">
        <v>35.3777</v>
      </c>
      <c r="F9466">
        <v>-77.972</v>
      </c>
      <c r="G9466" t="s">
        <v>11356</v>
      </c>
      <c r="H9466" t="str">
        <f>IFERROR(VLOOKUP(I9466,'country(26mar)'!C$2:D$251,2,FALSE),"")</f>
        <v>base.us</v>
      </c>
      <c r="I9466" t="s">
        <v>11357</v>
      </c>
      <c r="J9466" t="s">
        <v>11358</v>
      </c>
      <c r="K9466" t="s">
        <v>11362</v>
      </c>
      <c r="L9466" t="str">
        <f>CONCATENATE(G9466," ",K9466)</f>
        <v>United States North Carolina</v>
      </c>
      <c r="M9466" t="str">
        <f>IFERROR(VLOOKUP(L9466,'State(need_input)'!I$2:J$3992,2,FALSE),"")</f>
        <v>base.state_us_28</v>
      </c>
      <c r="O9466">
        <v>58972</v>
      </c>
      <c r="P9466">
        <v>1840013432</v>
      </c>
    </row>
    <row r="9467" spans="1:16">
      <c r="A9467" s="5" t="str">
        <f>CONCATENATE("rdx_city_",J9467,"_",B9467)</f>
        <v>rdx_city_USA_1652</v>
      </c>
      <c r="B9467">
        <f>IF(I9467=I9466,B9466+1,1)</f>
        <v>1652</v>
      </c>
      <c r="C9467" t="s">
        <v>12634</v>
      </c>
      <c r="D9467" t="s">
        <v>12634</v>
      </c>
      <c r="E9467">
        <v>34.436</v>
      </c>
      <c r="F9467">
        <v>-119.8596</v>
      </c>
      <c r="G9467" t="s">
        <v>11356</v>
      </c>
      <c r="H9467" t="str">
        <f>IFERROR(VLOOKUP(I9467,'country(26mar)'!C$2:D$251,2,FALSE),"")</f>
        <v>base.us</v>
      </c>
      <c r="I9467" t="s">
        <v>11357</v>
      </c>
      <c r="J9467" t="s">
        <v>11358</v>
      </c>
      <c r="K9467" t="s">
        <v>11379</v>
      </c>
      <c r="L9467" t="str">
        <f>CONCATENATE(G9467," ",K9467)</f>
        <v>United States California</v>
      </c>
      <c r="M9467" t="str">
        <f>IFERROR(VLOOKUP(L9467,'State(need_input)'!I$2:J$3992,2,FALSE),"")</f>
        <v>base.state_us_5</v>
      </c>
      <c r="O9467">
        <v>31116</v>
      </c>
      <c r="P9467">
        <v>1840001783</v>
      </c>
    </row>
    <row r="9468" spans="1:16">
      <c r="A9468" s="5" t="str">
        <f>CONCATENATE("rdx_city_",J9468,"_",B9468)</f>
        <v>rdx_city_USA_1653</v>
      </c>
      <c r="B9468">
        <f>IF(I9468=I9467,B9467+1,1)</f>
        <v>1653</v>
      </c>
      <c r="C9468" t="s">
        <v>12635</v>
      </c>
      <c r="D9468" t="s">
        <v>12635</v>
      </c>
      <c r="E9468">
        <v>29.5126</v>
      </c>
      <c r="F9468">
        <v>-97.4472</v>
      </c>
      <c r="G9468" t="s">
        <v>11356</v>
      </c>
      <c r="H9468" t="str">
        <f>IFERROR(VLOOKUP(I9468,'country(26mar)'!C$2:D$251,2,FALSE),"")</f>
        <v>base.us</v>
      </c>
      <c r="I9468" t="s">
        <v>11357</v>
      </c>
      <c r="J9468" t="s">
        <v>11358</v>
      </c>
      <c r="K9468" t="s">
        <v>11365</v>
      </c>
      <c r="L9468" t="str">
        <f>CONCATENATE(G9468," ",K9468)</f>
        <v>United States Texas</v>
      </c>
      <c r="M9468" t="str">
        <f>IFERROR(VLOOKUP(L9468,'State(need_input)'!I$2:J$3992,2,FALSE),"")</f>
        <v>base.state_us_44</v>
      </c>
      <c r="O9468">
        <v>7249</v>
      </c>
      <c r="P9468">
        <v>1840020953</v>
      </c>
    </row>
    <row r="9469" spans="1:16">
      <c r="A9469" s="5" t="str">
        <f>CONCATENATE("rdx_city_",J9469,"_",B9469)</f>
        <v>rdx_city_USA_1654</v>
      </c>
      <c r="B9469">
        <f>IF(I9469=I9468,B9468+1,1)</f>
        <v>1654</v>
      </c>
      <c r="C9469" t="s">
        <v>12635</v>
      </c>
      <c r="D9469" t="s">
        <v>12635</v>
      </c>
      <c r="E9469">
        <v>30.2131</v>
      </c>
      <c r="F9469">
        <v>-90.9234</v>
      </c>
      <c r="G9469" t="s">
        <v>11356</v>
      </c>
      <c r="H9469" t="str">
        <f>IFERROR(VLOOKUP(I9469,'country(26mar)'!C$2:D$251,2,FALSE),"")</f>
        <v>base.us</v>
      </c>
      <c r="I9469" t="s">
        <v>11357</v>
      </c>
      <c r="J9469" t="s">
        <v>11358</v>
      </c>
      <c r="K9469" t="s">
        <v>11359</v>
      </c>
      <c r="L9469" t="str">
        <f>CONCATENATE(G9469," ",K9469)</f>
        <v>United States Louisiana</v>
      </c>
      <c r="M9469" t="str">
        <f>IFERROR(VLOOKUP(L9469,'State(need_input)'!I$2:J$3992,2,FALSE),"")</f>
        <v>base.state_us_19</v>
      </c>
      <c r="O9469">
        <v>10771</v>
      </c>
      <c r="P9469">
        <v>1840013965</v>
      </c>
    </row>
    <row r="9470" spans="1:16">
      <c r="A9470" s="5" t="str">
        <f>CONCATENATE("rdx_city_",J9470,"_",B9470)</f>
        <v>rdx_city_USA_1655</v>
      </c>
      <c r="B9470">
        <f>IF(I9470=I9469,B9469+1,1)</f>
        <v>1655</v>
      </c>
      <c r="C9470" t="s">
        <v>12635</v>
      </c>
      <c r="D9470" t="s">
        <v>12635</v>
      </c>
      <c r="E9470">
        <v>36.506</v>
      </c>
      <c r="F9470">
        <v>-121.443</v>
      </c>
      <c r="G9470" t="s">
        <v>11356</v>
      </c>
      <c r="H9470" t="str">
        <f>IFERROR(VLOOKUP(I9470,'country(26mar)'!C$2:D$251,2,FALSE),"")</f>
        <v>base.us</v>
      </c>
      <c r="I9470" t="s">
        <v>11357</v>
      </c>
      <c r="J9470" t="s">
        <v>11358</v>
      </c>
      <c r="K9470" t="s">
        <v>11379</v>
      </c>
      <c r="L9470" t="str">
        <f>CONCATENATE(G9470," ",K9470)</f>
        <v>United States California</v>
      </c>
      <c r="M9470" t="str">
        <f>IFERROR(VLOOKUP(L9470,'State(need_input)'!I$2:J$3992,2,FALSE),"")</f>
        <v>base.state_us_5</v>
      </c>
      <c r="O9470">
        <v>8466</v>
      </c>
      <c r="P9470">
        <v>1840020355</v>
      </c>
    </row>
    <row r="9471" spans="1:16">
      <c r="A9471" s="5" t="str">
        <f>CONCATENATE("rdx_city_",J9471,"_",B9471)</f>
        <v>rdx_city_USA_1656</v>
      </c>
      <c r="B9471">
        <f>IF(I9471=I9470,B9470+1,1)</f>
        <v>1656</v>
      </c>
      <c r="C9471" t="s">
        <v>12636</v>
      </c>
      <c r="D9471" t="s">
        <v>12636</v>
      </c>
      <c r="E9471">
        <v>36.3323</v>
      </c>
      <c r="F9471">
        <v>-86.7032</v>
      </c>
      <c r="G9471" t="s">
        <v>11356</v>
      </c>
      <c r="H9471" t="str">
        <f>IFERROR(VLOOKUP(I9471,'country(26mar)'!C$2:D$251,2,FALSE),"")</f>
        <v>base.us</v>
      </c>
      <c r="I9471" t="s">
        <v>11357</v>
      </c>
      <c r="J9471" t="s">
        <v>11358</v>
      </c>
      <c r="K9471" t="s">
        <v>11405</v>
      </c>
      <c r="L9471" t="str">
        <f>CONCATENATE(G9471," ",K9471)</f>
        <v>United States Tennessee</v>
      </c>
      <c r="M9471" t="str">
        <f>IFERROR(VLOOKUP(L9471,'State(need_input)'!I$2:J$3992,2,FALSE),"")</f>
        <v>base.state_us_43</v>
      </c>
      <c r="O9471">
        <v>16867</v>
      </c>
      <c r="P9471">
        <v>1840013345</v>
      </c>
    </row>
    <row r="9472" spans="1:16">
      <c r="A9472" s="5" t="str">
        <f>CONCATENATE("rdx_city_",J9472,"_",B9472)</f>
        <v>rdx_city_USA_1657</v>
      </c>
      <c r="B9472">
        <f>IF(I9472=I9471,B9471+1,1)</f>
        <v>1657</v>
      </c>
      <c r="C9472" t="s">
        <v>12637</v>
      </c>
      <c r="D9472" t="s">
        <v>12637</v>
      </c>
      <c r="E9472">
        <v>42.9147</v>
      </c>
      <c r="F9472">
        <v>-83.5092</v>
      </c>
      <c r="G9472" t="s">
        <v>11356</v>
      </c>
      <c r="H9472" t="str">
        <f>IFERROR(VLOOKUP(I9472,'country(26mar)'!C$2:D$251,2,FALSE),"")</f>
        <v>base.us</v>
      </c>
      <c r="I9472" t="s">
        <v>11357</v>
      </c>
      <c r="J9472" t="s">
        <v>11358</v>
      </c>
      <c r="K9472" t="s">
        <v>11381</v>
      </c>
      <c r="L9472" t="str">
        <f>CONCATENATE(G9472," ",K9472)</f>
        <v>United States Michigan</v>
      </c>
      <c r="M9472" t="str">
        <f>IFERROR(VLOOKUP(L9472,'State(need_input)'!I$2:J$3992,2,FALSE),"")</f>
        <v>base.state_us_35</v>
      </c>
      <c r="O9472">
        <v>5821</v>
      </c>
      <c r="P9472">
        <v>1840011007</v>
      </c>
    </row>
    <row r="9473" spans="1:16">
      <c r="A9473" s="5" t="str">
        <f>CONCATENATE("rdx_city_",J9473,"_",B9473)</f>
        <v>rdx_city_USA_1658</v>
      </c>
      <c r="B9473">
        <f>IF(I9473=I9472,B9472+1,1)</f>
        <v>1658</v>
      </c>
      <c r="C9473" t="s">
        <v>12638</v>
      </c>
      <c r="D9473" t="s">
        <v>12638</v>
      </c>
      <c r="E9473">
        <v>33.2614</v>
      </c>
      <c r="F9473">
        <v>-112.3622</v>
      </c>
      <c r="G9473" t="s">
        <v>11356</v>
      </c>
      <c r="H9473" t="str">
        <f>IFERROR(VLOOKUP(I9473,'country(26mar)'!C$2:D$251,2,FALSE),"")</f>
        <v>base.us</v>
      </c>
      <c r="I9473" t="s">
        <v>11357</v>
      </c>
      <c r="J9473" t="s">
        <v>11358</v>
      </c>
      <c r="K9473" t="s">
        <v>11476</v>
      </c>
      <c r="L9473" t="str">
        <f>CONCATENATE(G9473," ",K9473)</f>
        <v>United States Arizona</v>
      </c>
      <c r="M9473" t="str">
        <f>IFERROR(VLOOKUP(L9473,'State(need_input)'!I$2:J$3992,2,FALSE),"")</f>
        <v>base.state_us_3</v>
      </c>
      <c r="O9473">
        <v>79858</v>
      </c>
      <c r="P9473">
        <v>1840020564</v>
      </c>
    </row>
    <row r="9474" spans="1:16">
      <c r="A9474" s="5" t="str">
        <f>CONCATENATE("rdx_city_",J9474,"_",B9474)</f>
        <v>rdx_city_USA_1659</v>
      </c>
      <c r="B9474">
        <f>IF(I9474=I9473,B9473+1,1)</f>
        <v>1659</v>
      </c>
      <c r="C9474" t="s">
        <v>12639</v>
      </c>
      <c r="D9474" t="s">
        <v>12639</v>
      </c>
      <c r="E9474">
        <v>32.9922</v>
      </c>
      <c r="F9474">
        <v>-80.0052</v>
      </c>
      <c r="G9474" t="s">
        <v>11356</v>
      </c>
      <c r="H9474" t="str">
        <f>IFERROR(VLOOKUP(I9474,'country(26mar)'!C$2:D$251,2,FALSE),"")</f>
        <v>base.us</v>
      </c>
      <c r="I9474" t="s">
        <v>11357</v>
      </c>
      <c r="J9474" t="s">
        <v>11358</v>
      </c>
      <c r="K9474" t="s">
        <v>11360</v>
      </c>
      <c r="L9474" t="str">
        <f>CONCATENATE(G9474," ",K9474)</f>
        <v>United States South Carolina</v>
      </c>
      <c r="M9474" t="str">
        <f>IFERROR(VLOOKUP(L9474,'State(need_input)'!I$2:J$3992,2,FALSE),"")</f>
        <v>base.state_us_41</v>
      </c>
      <c r="O9474">
        <v>42619</v>
      </c>
      <c r="P9474">
        <v>1840013761</v>
      </c>
    </row>
    <row r="9475" spans="1:16">
      <c r="A9475" s="5" t="str">
        <f>CONCATENATE("rdx_city_",J9475,"_",B9475)</f>
        <v>rdx_city_USA_1660</v>
      </c>
      <c r="B9475">
        <f>IF(I9475=I9474,B9474+1,1)</f>
        <v>1660</v>
      </c>
      <c r="C9475" t="s">
        <v>12640</v>
      </c>
      <c r="D9475" t="s">
        <v>12640</v>
      </c>
      <c r="E9475">
        <v>41.4016</v>
      </c>
      <c r="F9475">
        <v>-74.327</v>
      </c>
      <c r="G9475" t="s">
        <v>11356</v>
      </c>
      <c r="H9475" t="str">
        <f>IFERROR(VLOOKUP(I9475,'country(26mar)'!C$2:D$251,2,FALSE),"")</f>
        <v>base.us</v>
      </c>
      <c r="I9475" t="s">
        <v>11357</v>
      </c>
      <c r="J9475" t="s">
        <v>11358</v>
      </c>
      <c r="K9475" t="s">
        <v>11385</v>
      </c>
      <c r="L9475" t="str">
        <f>CONCATENATE(G9475," ",K9475)</f>
        <v>United States New York</v>
      </c>
      <c r="M9475" t="str">
        <f>IFERROR(VLOOKUP(L9475,'State(need_input)'!I$2:J$3992,2,FALSE),"")</f>
        <v>base.state_us_27</v>
      </c>
      <c r="O9475">
        <v>5383</v>
      </c>
      <c r="P9475">
        <v>1840004868</v>
      </c>
    </row>
    <row r="9476" spans="1:16">
      <c r="A9476" s="5" t="str">
        <f>CONCATENATE("rdx_city_",J9476,"_",B9476)</f>
        <v>rdx_city_USA_1661</v>
      </c>
      <c r="B9476">
        <f>IF(I9476=I9475,B9475+1,1)</f>
        <v>1661</v>
      </c>
      <c r="C9476" t="s">
        <v>12640</v>
      </c>
      <c r="D9476" t="s">
        <v>12640</v>
      </c>
      <c r="E9476">
        <v>41.5741</v>
      </c>
      <c r="F9476">
        <v>-85.8304</v>
      </c>
      <c r="G9476" t="s">
        <v>11356</v>
      </c>
      <c r="H9476" t="str">
        <f>IFERROR(VLOOKUP(I9476,'country(26mar)'!C$2:D$251,2,FALSE),"")</f>
        <v>base.us</v>
      </c>
      <c r="I9476" t="s">
        <v>11357</v>
      </c>
      <c r="J9476" t="s">
        <v>11358</v>
      </c>
      <c r="K9476" t="s">
        <v>11408</v>
      </c>
      <c r="L9476" t="str">
        <f>CONCATENATE(G9476," ",K9476)</f>
        <v>United States Indiana</v>
      </c>
      <c r="M9476" t="str">
        <f>IFERROR(VLOOKUP(L9476,'State(need_input)'!I$2:J$3992,2,FALSE),"")</f>
        <v>base.state_us_15</v>
      </c>
      <c r="O9476">
        <v>33220</v>
      </c>
      <c r="P9476">
        <v>1840013733</v>
      </c>
    </row>
    <row r="9477" spans="1:16">
      <c r="A9477" s="5" t="str">
        <f>CONCATENATE("rdx_city_",J9477,"_",B9477)</f>
        <v>rdx_city_USA_1662</v>
      </c>
      <c r="B9477">
        <f>IF(I9477=I9476,B9476+1,1)</f>
        <v>1662</v>
      </c>
      <c r="C9477" t="s">
        <v>12641</v>
      </c>
      <c r="D9477" t="s">
        <v>12641</v>
      </c>
      <c r="E9477">
        <v>42.4612</v>
      </c>
      <c r="F9477">
        <v>-78.9339</v>
      </c>
      <c r="G9477" t="s">
        <v>11356</v>
      </c>
      <c r="H9477" t="str">
        <f>IFERROR(VLOOKUP(I9477,'country(26mar)'!C$2:D$251,2,FALSE),"")</f>
        <v>base.us</v>
      </c>
      <c r="I9477" t="s">
        <v>11357</v>
      </c>
      <c r="J9477" t="s">
        <v>11358</v>
      </c>
      <c r="K9477" t="s">
        <v>11385</v>
      </c>
      <c r="L9477" t="str">
        <f>CONCATENATE(G9477," ",K9477)</f>
        <v>United States New York</v>
      </c>
      <c r="M9477" t="str">
        <f>IFERROR(VLOOKUP(L9477,'State(need_input)'!I$2:J$3992,2,FALSE),"")</f>
        <v>base.state_us_27</v>
      </c>
      <c r="O9477">
        <v>6120</v>
      </c>
      <c r="P9477">
        <v>1840004590</v>
      </c>
    </row>
    <row r="9478" spans="1:16">
      <c r="A9478" s="5" t="str">
        <f>CONCATENATE("rdx_city_",J9478,"_",B9478)</f>
        <v>rdx_city_USA_1663</v>
      </c>
      <c r="B9478">
        <f>IF(I9478=I9477,B9477+1,1)</f>
        <v>1663</v>
      </c>
      <c r="C9478" t="s">
        <v>629</v>
      </c>
      <c r="D9478" t="s">
        <v>629</v>
      </c>
      <c r="E9478">
        <v>43.3204</v>
      </c>
      <c r="F9478">
        <v>-87.948</v>
      </c>
      <c r="G9478" t="s">
        <v>11356</v>
      </c>
      <c r="H9478" t="str">
        <f>IFERROR(VLOOKUP(I9478,'country(26mar)'!C$2:D$251,2,FALSE),"")</f>
        <v>base.us</v>
      </c>
      <c r="I9478" t="s">
        <v>11357</v>
      </c>
      <c r="J9478" t="s">
        <v>11358</v>
      </c>
      <c r="K9478" t="s">
        <v>11426</v>
      </c>
      <c r="L9478" t="str">
        <f>CONCATENATE(G9478," ",K9478)</f>
        <v>United States Wisconsin</v>
      </c>
      <c r="M9478" t="str">
        <f>IFERROR(VLOOKUP(L9478,'State(need_input)'!I$2:J$3992,2,FALSE),"")</f>
        <v>base.state_us_50</v>
      </c>
      <c r="O9478">
        <v>11643</v>
      </c>
      <c r="P9478">
        <v>1840002823</v>
      </c>
    </row>
    <row r="9479" spans="1:16">
      <c r="A9479" s="5" t="str">
        <f>CONCATENATE("rdx_city_",J9479,"_",B9479)</f>
        <v>rdx_city_USA_1664</v>
      </c>
      <c r="B9479">
        <f>IF(I9479=I9478,B9478+1,1)</f>
        <v>1664</v>
      </c>
      <c r="C9479" t="s">
        <v>629</v>
      </c>
      <c r="D9479" t="s">
        <v>629</v>
      </c>
      <c r="E9479">
        <v>39.3409</v>
      </c>
      <c r="F9479">
        <v>-80.0162</v>
      </c>
      <c r="G9479" t="s">
        <v>11356</v>
      </c>
      <c r="H9479" t="str">
        <f>IFERROR(VLOOKUP(I9479,'country(26mar)'!C$2:D$251,2,FALSE),"")</f>
        <v>base.us</v>
      </c>
      <c r="I9479" t="s">
        <v>11357</v>
      </c>
      <c r="J9479" t="s">
        <v>11358</v>
      </c>
      <c r="K9479" t="s">
        <v>11602</v>
      </c>
      <c r="L9479" t="str">
        <f>CONCATENATE(G9479," ",K9479)</f>
        <v>United States West Virginia</v>
      </c>
      <c r="M9479" t="str">
        <f>IFERROR(VLOOKUP(L9479,'State(need_input)'!I$2:J$3992,2,FALSE),"")</f>
        <v>base.state_us_49</v>
      </c>
      <c r="O9479">
        <v>5823</v>
      </c>
      <c r="P9479">
        <v>1840005779</v>
      </c>
    </row>
    <row r="9480" spans="1:16">
      <c r="A9480" s="5" t="str">
        <f>CONCATENATE("rdx_city_",J9480,"_",B9480)</f>
        <v>rdx_city_USA_1665</v>
      </c>
      <c r="B9480">
        <f>IF(I9480=I9479,B9479+1,1)</f>
        <v>1665</v>
      </c>
      <c r="C9480" t="s">
        <v>629</v>
      </c>
      <c r="D9480" t="s">
        <v>629</v>
      </c>
      <c r="E9480">
        <v>41.2808</v>
      </c>
      <c r="F9480">
        <v>-82.0367</v>
      </c>
      <c r="G9480" t="s">
        <v>11356</v>
      </c>
      <c r="H9480" t="str">
        <f>IFERROR(VLOOKUP(I9480,'country(26mar)'!C$2:D$251,2,FALSE),"")</f>
        <v>base.us</v>
      </c>
      <c r="I9480" t="s">
        <v>11357</v>
      </c>
      <c r="J9480" t="s">
        <v>11358</v>
      </c>
      <c r="K9480" t="s">
        <v>11373</v>
      </c>
      <c r="L9480" t="str">
        <f>CONCATENATE(G9480," ",K9480)</f>
        <v>United States Ohio</v>
      </c>
      <c r="M9480" t="str">
        <f>IFERROR(VLOOKUP(L9480,'State(need_input)'!I$2:J$3992,2,FALSE),"")</f>
        <v>base.state_us_30</v>
      </c>
      <c r="O9480">
        <v>6015</v>
      </c>
      <c r="P9480">
        <v>1840011590</v>
      </c>
    </row>
    <row r="9481" spans="1:16">
      <c r="A9481" s="5" t="str">
        <f>CONCATENATE("rdx_city_",J9481,"_",B9481)</f>
        <v>rdx_city_USA_1666</v>
      </c>
      <c r="B9481">
        <f>IF(I9481=I9480,B9480+1,1)</f>
        <v>1666</v>
      </c>
      <c r="C9481" t="s">
        <v>12642</v>
      </c>
      <c r="D9481" t="s">
        <v>12642</v>
      </c>
      <c r="E9481">
        <v>33.1017</v>
      </c>
      <c r="F9481">
        <v>-98.5778</v>
      </c>
      <c r="G9481" t="s">
        <v>11356</v>
      </c>
      <c r="H9481" t="str">
        <f>IFERROR(VLOOKUP(I9481,'country(26mar)'!C$2:D$251,2,FALSE),"")</f>
        <v>base.us</v>
      </c>
      <c r="I9481" t="s">
        <v>11357</v>
      </c>
      <c r="J9481" t="s">
        <v>11358</v>
      </c>
      <c r="K9481" t="s">
        <v>11365</v>
      </c>
      <c r="L9481" t="str">
        <f>CONCATENATE(G9481," ",K9481)</f>
        <v>United States Texas</v>
      </c>
      <c r="M9481" t="str">
        <f>IFERROR(VLOOKUP(L9481,'State(need_input)'!I$2:J$3992,2,FALSE),"")</f>
        <v>base.state_us_44</v>
      </c>
      <c r="O9481">
        <v>8819</v>
      </c>
      <c r="P9481">
        <v>1840020668</v>
      </c>
    </row>
    <row r="9482" spans="1:16">
      <c r="A9482" s="5" t="str">
        <f>CONCATENATE("rdx_city_",J9482,"_",B9482)</f>
        <v>rdx_city_USA_1667</v>
      </c>
      <c r="B9482">
        <f>IF(I9482=I9481,B9481+1,1)</f>
        <v>1667</v>
      </c>
      <c r="C9482" t="s">
        <v>12642</v>
      </c>
      <c r="D9482" t="s">
        <v>12642</v>
      </c>
      <c r="E9482">
        <v>36.0597</v>
      </c>
      <c r="F9482">
        <v>-79.3899</v>
      </c>
      <c r="G9482" t="s">
        <v>11356</v>
      </c>
      <c r="H9482" t="str">
        <f>IFERROR(VLOOKUP(I9482,'country(26mar)'!C$2:D$251,2,FALSE),"")</f>
        <v>base.us</v>
      </c>
      <c r="I9482" t="s">
        <v>11357</v>
      </c>
      <c r="J9482" t="s">
        <v>11358</v>
      </c>
      <c r="K9482" t="s">
        <v>11362</v>
      </c>
      <c r="L9482" t="str">
        <f>CONCATENATE(G9482," ",K9482)</f>
        <v>United States North Carolina</v>
      </c>
      <c r="M9482" t="str">
        <f>IFERROR(VLOOKUP(L9482,'State(need_input)'!I$2:J$3992,2,FALSE),"")</f>
        <v>base.state_us_28</v>
      </c>
      <c r="O9482">
        <v>14814</v>
      </c>
      <c r="P9482">
        <v>1840013361</v>
      </c>
    </row>
    <row r="9483" spans="1:16">
      <c r="A9483" s="5" t="str">
        <f>CONCATENATE("rdx_city_",J9483,"_",B9483)</f>
        <v>rdx_city_USA_1668</v>
      </c>
      <c r="B9483">
        <f>IF(I9483=I9482,B9482+1,1)</f>
        <v>1668</v>
      </c>
      <c r="C9483" t="s">
        <v>12643</v>
      </c>
      <c r="D9483" t="s">
        <v>12643</v>
      </c>
      <c r="E9483">
        <v>39.0166</v>
      </c>
      <c r="F9483">
        <v>-94.2086</v>
      </c>
      <c r="G9483" t="s">
        <v>11356</v>
      </c>
      <c r="H9483" t="str">
        <f>IFERROR(VLOOKUP(I9483,'country(26mar)'!C$2:D$251,2,FALSE),"")</f>
        <v>base.us</v>
      </c>
      <c r="I9483" t="s">
        <v>11357</v>
      </c>
      <c r="J9483" t="s">
        <v>11358</v>
      </c>
      <c r="K9483" t="s">
        <v>11495</v>
      </c>
      <c r="L9483" t="str">
        <f>CONCATENATE(G9483," ",K9483)</f>
        <v>United States Missouri</v>
      </c>
      <c r="M9483" t="str">
        <f>IFERROR(VLOOKUP(L9483,'State(need_input)'!I$2:J$3992,2,FALSE),"")</f>
        <v>base.state_us_38</v>
      </c>
      <c r="O9483">
        <v>13996</v>
      </c>
      <c r="P9483">
        <v>1840008531</v>
      </c>
    </row>
    <row r="9484" spans="1:16">
      <c r="A9484" s="5" t="str">
        <f>CONCATENATE("rdx_city_",J9484,"_",B9484)</f>
        <v>rdx_city_USA_1669</v>
      </c>
      <c r="B9484">
        <f>IF(I9484=I9483,B9483+1,1)</f>
        <v>1669</v>
      </c>
      <c r="C9484" t="s">
        <v>12644</v>
      </c>
      <c r="D9484" t="s">
        <v>12644</v>
      </c>
      <c r="E9484">
        <v>32.5275</v>
      </c>
      <c r="F9484">
        <v>-92.7124</v>
      </c>
      <c r="G9484" t="s">
        <v>11356</v>
      </c>
      <c r="H9484" t="str">
        <f>IFERROR(VLOOKUP(I9484,'country(26mar)'!C$2:D$251,2,FALSE),"")</f>
        <v>base.us</v>
      </c>
      <c r="I9484" t="s">
        <v>11357</v>
      </c>
      <c r="J9484" t="s">
        <v>11358</v>
      </c>
      <c r="K9484" t="s">
        <v>11359</v>
      </c>
      <c r="L9484" t="str">
        <f>CONCATENATE(G9484," ",K9484)</f>
        <v>United States Louisiana</v>
      </c>
      <c r="M9484" t="str">
        <f>IFERROR(VLOOKUP(L9484,'State(need_input)'!I$2:J$3992,2,FALSE),"")</f>
        <v>base.state_us_19</v>
      </c>
      <c r="O9484">
        <v>5239</v>
      </c>
      <c r="P9484">
        <v>1840013807</v>
      </c>
    </row>
    <row r="9485" spans="1:16">
      <c r="A9485" s="5" t="str">
        <f>CONCATENATE("rdx_city_",J9485,"_",B9485)</f>
        <v>rdx_city_USA_1670</v>
      </c>
      <c r="B9485">
        <f>IF(I9485=I9484,B9484+1,1)</f>
        <v>1670</v>
      </c>
      <c r="C9485" t="s">
        <v>12645</v>
      </c>
      <c r="D9485" t="s">
        <v>12645</v>
      </c>
      <c r="E9485">
        <v>30.061</v>
      </c>
      <c r="F9485">
        <v>-90.6929</v>
      </c>
      <c r="G9485" t="s">
        <v>11356</v>
      </c>
      <c r="H9485" t="str">
        <f>IFERROR(VLOOKUP(I9485,'country(26mar)'!C$2:D$251,2,FALSE),"")</f>
        <v>base.us</v>
      </c>
      <c r="I9485" t="s">
        <v>11357</v>
      </c>
      <c r="J9485" t="s">
        <v>11358</v>
      </c>
      <c r="K9485" t="s">
        <v>11359</v>
      </c>
      <c r="L9485" t="str">
        <f>CONCATENATE(G9485," ",K9485)</f>
        <v>United States Louisiana</v>
      </c>
      <c r="M9485" t="str">
        <f>IFERROR(VLOOKUP(L9485,'State(need_input)'!I$2:J$3992,2,FALSE),"")</f>
        <v>base.state_us_19</v>
      </c>
      <c r="O9485">
        <v>14414</v>
      </c>
      <c r="P9485">
        <v>1840017209</v>
      </c>
    </row>
    <row r="9486" spans="1:16">
      <c r="A9486" s="5" t="str">
        <f>CONCATENATE("rdx_city_",J9486,"_",B9486)</f>
        <v>rdx_city_USA_1671</v>
      </c>
      <c r="B9486">
        <f>IF(I9486=I9485,B9485+1,1)</f>
        <v>1671</v>
      </c>
      <c r="C9486" t="s">
        <v>12646</v>
      </c>
      <c r="D9486" t="s">
        <v>12646</v>
      </c>
      <c r="E9486">
        <v>32.4483</v>
      </c>
      <c r="F9486">
        <v>-97.7685</v>
      </c>
      <c r="G9486" t="s">
        <v>11356</v>
      </c>
      <c r="H9486" t="str">
        <f>IFERROR(VLOOKUP(I9486,'country(26mar)'!C$2:D$251,2,FALSE),"")</f>
        <v>base.us</v>
      </c>
      <c r="I9486" t="s">
        <v>11357</v>
      </c>
      <c r="J9486" t="s">
        <v>11358</v>
      </c>
      <c r="K9486" t="s">
        <v>11365</v>
      </c>
      <c r="L9486" t="str">
        <f>CONCATENATE(G9486," ",K9486)</f>
        <v>United States Texas</v>
      </c>
      <c r="M9486" t="str">
        <f>IFERROR(VLOOKUP(L9486,'State(need_input)'!I$2:J$3992,2,FALSE),"")</f>
        <v>base.state_us_44</v>
      </c>
      <c r="O9486">
        <v>35138</v>
      </c>
      <c r="P9486">
        <v>1840020749</v>
      </c>
    </row>
    <row r="9487" spans="1:16">
      <c r="A9487" s="5" t="str">
        <f>CONCATENATE("rdx_city_",J9487,"_",B9487)</f>
        <v>rdx_city_USA_1672</v>
      </c>
      <c r="B9487">
        <f>IF(I9487=I9486,B9486+1,1)</f>
        <v>1672</v>
      </c>
      <c r="C9487" t="s">
        <v>12647</v>
      </c>
      <c r="D9487" t="s">
        <v>12647</v>
      </c>
      <c r="E9487">
        <v>42.9259</v>
      </c>
      <c r="F9487">
        <v>-83.6182</v>
      </c>
      <c r="G9487" t="s">
        <v>11356</v>
      </c>
      <c r="H9487" t="str">
        <f>IFERROR(VLOOKUP(I9487,'country(26mar)'!C$2:D$251,2,FALSE),"")</f>
        <v>base.us</v>
      </c>
      <c r="I9487" t="s">
        <v>11357</v>
      </c>
      <c r="J9487" t="s">
        <v>11358</v>
      </c>
      <c r="K9487" t="s">
        <v>11381</v>
      </c>
      <c r="L9487" t="str">
        <f>CONCATENATE(G9487," ",K9487)</f>
        <v>United States Michigan</v>
      </c>
      <c r="M9487" t="str">
        <f>IFERROR(VLOOKUP(L9487,'State(need_input)'!I$2:J$3992,2,FALSE),"")</f>
        <v>base.state_us_35</v>
      </c>
      <c r="O9487">
        <v>7889</v>
      </c>
      <c r="P9487">
        <v>1840002951</v>
      </c>
    </row>
    <row r="9488" spans="1:16">
      <c r="A9488" s="5" t="str">
        <f>CONCATENATE("rdx_city_",J9488,"_",B9488)</f>
        <v>rdx_city_USA_1673</v>
      </c>
      <c r="B9488">
        <f>IF(I9488=I9487,B9487+1,1)</f>
        <v>1673</v>
      </c>
      <c r="C9488" t="s">
        <v>12648</v>
      </c>
      <c r="D9488" t="s">
        <v>12648</v>
      </c>
      <c r="E9488">
        <v>47.9223</v>
      </c>
      <c r="F9488">
        <v>-97.0887</v>
      </c>
      <c r="G9488" t="s">
        <v>11356</v>
      </c>
      <c r="H9488" t="str">
        <f>IFERROR(VLOOKUP(I9488,'country(26mar)'!C$2:D$251,2,FALSE),"")</f>
        <v>base.us</v>
      </c>
      <c r="I9488" t="s">
        <v>11357</v>
      </c>
      <c r="J9488" t="s">
        <v>11358</v>
      </c>
      <c r="K9488" t="s">
        <v>11675</v>
      </c>
      <c r="L9488" t="str">
        <f>CONCATENATE(G9488," ",K9488)</f>
        <v>United States North Dakota</v>
      </c>
      <c r="M9488" t="str">
        <f>IFERROR(VLOOKUP(L9488,'State(need_input)'!I$2:J$3992,2,FALSE),"")</f>
        <v>base.state_us_29</v>
      </c>
      <c r="O9488">
        <v>66159</v>
      </c>
      <c r="P9488">
        <v>1840000101</v>
      </c>
    </row>
    <row r="9489" spans="1:16">
      <c r="A9489" s="5" t="str">
        <f>CONCATENATE("rdx_city_",J9489,"_",B9489)</f>
        <v>rdx_city_USA_1674</v>
      </c>
      <c r="B9489">
        <f>IF(I9489=I9488,B9488+1,1)</f>
        <v>1674</v>
      </c>
      <c r="C9489" t="s">
        <v>12649</v>
      </c>
      <c r="D9489" t="s">
        <v>12649</v>
      </c>
      <c r="E9489">
        <v>43.0553</v>
      </c>
      <c r="F9489">
        <v>-86.2201</v>
      </c>
      <c r="G9489" t="s">
        <v>11356</v>
      </c>
      <c r="H9489" t="str">
        <f>IFERROR(VLOOKUP(I9489,'country(26mar)'!C$2:D$251,2,FALSE),"")</f>
        <v>base.us</v>
      </c>
      <c r="I9489" t="s">
        <v>11357</v>
      </c>
      <c r="J9489" t="s">
        <v>11358</v>
      </c>
      <c r="K9489" t="s">
        <v>11381</v>
      </c>
      <c r="L9489" t="str">
        <f>CONCATENATE(G9489," ",K9489)</f>
        <v>United States Michigan</v>
      </c>
      <c r="M9489" t="str">
        <f>IFERROR(VLOOKUP(L9489,'State(need_input)'!I$2:J$3992,2,FALSE),"")</f>
        <v>base.state_us_35</v>
      </c>
      <c r="O9489">
        <v>10905</v>
      </c>
      <c r="P9489">
        <v>1840002995</v>
      </c>
    </row>
    <row r="9490" spans="1:16">
      <c r="A9490" s="5" t="str">
        <f>CONCATENATE("rdx_city_",J9490,"_",B9490)</f>
        <v>rdx_city_USA_1675</v>
      </c>
      <c r="B9490">
        <f>IF(I9490=I9489,B9489+1,1)</f>
        <v>1675</v>
      </c>
      <c r="C9490" t="s">
        <v>12650</v>
      </c>
      <c r="D9490" t="s">
        <v>12650</v>
      </c>
      <c r="E9490">
        <v>40.9214</v>
      </c>
      <c r="F9490">
        <v>-98.3584</v>
      </c>
      <c r="G9490" t="s">
        <v>11356</v>
      </c>
      <c r="H9490" t="str">
        <f>IFERROR(VLOOKUP(I9490,'country(26mar)'!C$2:D$251,2,FALSE),"")</f>
        <v>base.us</v>
      </c>
      <c r="I9490" t="s">
        <v>11357</v>
      </c>
      <c r="J9490" t="s">
        <v>11358</v>
      </c>
      <c r="K9490" t="s">
        <v>11424</v>
      </c>
      <c r="L9490" t="str">
        <f>CONCATENATE(G9490," ",K9490)</f>
        <v>United States Nebraska</v>
      </c>
      <c r="M9490" t="str">
        <f>IFERROR(VLOOKUP(L9490,'State(need_input)'!I$2:J$3992,2,FALSE),"")</f>
        <v>base.state_us_22</v>
      </c>
      <c r="O9490">
        <v>53424</v>
      </c>
      <c r="P9490">
        <v>1840000956</v>
      </c>
    </row>
    <row r="9491" spans="1:16">
      <c r="A9491" s="5" t="str">
        <f>CONCATENATE("rdx_city_",J9491,"_",B9491)</f>
        <v>rdx_city_USA_1676</v>
      </c>
      <c r="B9491">
        <f>IF(I9491=I9490,B9490+1,1)</f>
        <v>1676</v>
      </c>
      <c r="C9491" t="s">
        <v>12651</v>
      </c>
      <c r="D9491" t="s">
        <v>12651</v>
      </c>
      <c r="E9491">
        <v>39.0878</v>
      </c>
      <c r="F9491">
        <v>-108.5673</v>
      </c>
      <c r="G9491" t="s">
        <v>11356</v>
      </c>
      <c r="H9491" t="str">
        <f>IFERROR(VLOOKUP(I9491,'country(26mar)'!C$2:D$251,2,FALSE),"")</f>
        <v>base.us</v>
      </c>
      <c r="I9491" t="s">
        <v>11357</v>
      </c>
      <c r="J9491" t="s">
        <v>11358</v>
      </c>
      <c r="K9491" t="s">
        <v>11396</v>
      </c>
      <c r="L9491" t="str">
        <f>CONCATENATE(G9491," ",K9491)</f>
        <v>United States Colorado</v>
      </c>
      <c r="M9491" t="str">
        <f>IFERROR(VLOOKUP(L9491,'State(need_input)'!I$2:J$3992,2,FALSE),"")</f>
        <v>base.state_us_6</v>
      </c>
      <c r="O9491">
        <v>136688</v>
      </c>
      <c r="P9491">
        <v>1840020230</v>
      </c>
    </row>
    <row r="9492" spans="1:16">
      <c r="A9492" s="5" t="str">
        <f>CONCATENATE("rdx_city_",J9492,"_",B9492)</f>
        <v>rdx_city_USA_1677</v>
      </c>
      <c r="B9492">
        <f>IF(I9492=I9491,B9491+1,1)</f>
        <v>1677</v>
      </c>
      <c r="C9492" t="s">
        <v>12652</v>
      </c>
      <c r="D9492" t="s">
        <v>12652</v>
      </c>
      <c r="E9492">
        <v>42.7534</v>
      </c>
      <c r="F9492">
        <v>-84.7448</v>
      </c>
      <c r="G9492" t="s">
        <v>11356</v>
      </c>
      <c r="H9492" t="str">
        <f>IFERROR(VLOOKUP(I9492,'country(26mar)'!C$2:D$251,2,FALSE),"")</f>
        <v>base.us</v>
      </c>
      <c r="I9492" t="s">
        <v>11357</v>
      </c>
      <c r="J9492" t="s">
        <v>11358</v>
      </c>
      <c r="K9492" t="s">
        <v>11381</v>
      </c>
      <c r="L9492" t="str">
        <f>CONCATENATE(G9492," ",K9492)</f>
        <v>United States Michigan</v>
      </c>
      <c r="M9492" t="str">
        <f>IFERROR(VLOOKUP(L9492,'State(need_input)'!I$2:J$3992,2,FALSE),"")</f>
        <v>base.state_us_35</v>
      </c>
      <c r="O9492">
        <v>7802</v>
      </c>
      <c r="P9492">
        <v>1840003109</v>
      </c>
    </row>
    <row r="9493" spans="1:16">
      <c r="A9493" s="5" t="str">
        <f>CONCATENATE("rdx_city_",J9493,"_",B9493)</f>
        <v>rdx_city_USA_1678</v>
      </c>
      <c r="B9493">
        <f>IF(I9493=I9492,B9492+1,1)</f>
        <v>1678</v>
      </c>
      <c r="C9493" t="s">
        <v>2054</v>
      </c>
      <c r="D9493" t="s">
        <v>2054</v>
      </c>
      <c r="E9493">
        <v>32.6869</v>
      </c>
      <c r="F9493">
        <v>-97.0209</v>
      </c>
      <c r="G9493" t="s">
        <v>11356</v>
      </c>
      <c r="H9493" t="str">
        <f>IFERROR(VLOOKUP(I9493,'country(26mar)'!C$2:D$251,2,FALSE),"")</f>
        <v>base.us</v>
      </c>
      <c r="I9493" t="s">
        <v>11357</v>
      </c>
      <c r="J9493" t="s">
        <v>11358</v>
      </c>
      <c r="K9493" t="s">
        <v>11365</v>
      </c>
      <c r="L9493" t="str">
        <f>CONCATENATE(G9493," ",K9493)</f>
        <v>United States Texas</v>
      </c>
      <c r="M9493" t="str">
        <f>IFERROR(VLOOKUP(L9493,'State(need_input)'!I$2:J$3992,2,FALSE),"")</f>
        <v>base.state_us_44</v>
      </c>
      <c r="O9493">
        <v>193837</v>
      </c>
      <c r="P9493">
        <v>1840020709</v>
      </c>
    </row>
    <row r="9494" spans="1:16">
      <c r="A9494" s="5" t="str">
        <f>CONCATENATE("rdx_city_",J9494,"_",B9494)</f>
        <v>rdx_city_USA_1679</v>
      </c>
      <c r="B9494">
        <f>IF(I9494=I9493,B9493+1,1)</f>
        <v>1679</v>
      </c>
      <c r="C9494" t="s">
        <v>12653</v>
      </c>
      <c r="D9494" t="s">
        <v>12653</v>
      </c>
      <c r="E9494">
        <v>47.238</v>
      </c>
      <c r="F9494">
        <v>-93.5327</v>
      </c>
      <c r="G9494" t="s">
        <v>11356</v>
      </c>
      <c r="H9494" t="str">
        <f>IFERROR(VLOOKUP(I9494,'country(26mar)'!C$2:D$251,2,FALSE),"")</f>
        <v>base.us</v>
      </c>
      <c r="I9494" t="s">
        <v>11357</v>
      </c>
      <c r="J9494" t="s">
        <v>11358</v>
      </c>
      <c r="K9494" t="s">
        <v>11400</v>
      </c>
      <c r="L9494" t="str">
        <f>CONCATENATE(G9494," ",K9494)</f>
        <v>United States Minnesota</v>
      </c>
      <c r="M9494" t="str">
        <f>IFERROR(VLOOKUP(L9494,'State(need_input)'!I$2:J$3992,2,FALSE),"")</f>
        <v>base.state_us_36</v>
      </c>
      <c r="O9494">
        <v>9603</v>
      </c>
      <c r="P9494">
        <v>1840007714</v>
      </c>
    </row>
    <row r="9495" spans="1:16">
      <c r="A9495" s="5" t="str">
        <f>CONCATENATE("rdx_city_",J9495,"_",B9495)</f>
        <v>rdx_city_USA_1680</v>
      </c>
      <c r="B9495">
        <f>IF(I9495=I9494,B9494+1,1)</f>
        <v>1680</v>
      </c>
      <c r="C9495" t="s">
        <v>12653</v>
      </c>
      <c r="D9495" t="s">
        <v>12653</v>
      </c>
      <c r="E9495">
        <v>42.9615</v>
      </c>
      <c r="F9495">
        <v>-85.6557</v>
      </c>
      <c r="G9495" t="s">
        <v>11356</v>
      </c>
      <c r="H9495" t="str">
        <f>IFERROR(VLOOKUP(I9495,'country(26mar)'!C$2:D$251,2,FALSE),"")</f>
        <v>base.us</v>
      </c>
      <c r="I9495" t="s">
        <v>11357</v>
      </c>
      <c r="J9495" t="s">
        <v>11358</v>
      </c>
      <c r="K9495" t="s">
        <v>11381</v>
      </c>
      <c r="L9495" t="str">
        <f>CONCATENATE(G9495," ",K9495)</f>
        <v>United States Michigan</v>
      </c>
      <c r="M9495" t="str">
        <f>IFERROR(VLOOKUP(L9495,'State(need_input)'!I$2:J$3992,2,FALSE),"")</f>
        <v>base.state_us_35</v>
      </c>
      <c r="O9495">
        <v>602694</v>
      </c>
      <c r="P9495">
        <v>1840002928</v>
      </c>
    </row>
    <row r="9496" spans="1:16">
      <c r="A9496" s="5" t="str">
        <f>CONCATENATE("rdx_city_",J9496,"_",B9496)</f>
        <v>rdx_city_USA_1681</v>
      </c>
      <c r="B9496">
        <f>IF(I9496=I9495,B9495+1,1)</f>
        <v>1681</v>
      </c>
      <c r="C9496" t="s">
        <v>12654</v>
      </c>
      <c r="D9496" t="s">
        <v>12654</v>
      </c>
      <c r="E9496">
        <v>34.0312</v>
      </c>
      <c r="F9496">
        <v>-117.3132</v>
      </c>
      <c r="G9496" t="s">
        <v>11356</v>
      </c>
      <c r="H9496" t="str">
        <f>IFERROR(VLOOKUP(I9496,'country(26mar)'!C$2:D$251,2,FALSE),"")</f>
        <v>base.us</v>
      </c>
      <c r="I9496" t="s">
        <v>11357</v>
      </c>
      <c r="J9496" t="s">
        <v>11358</v>
      </c>
      <c r="K9496" t="s">
        <v>11379</v>
      </c>
      <c r="L9496" t="str">
        <f>CONCATENATE(G9496," ",K9496)</f>
        <v>United States California</v>
      </c>
      <c r="M9496" t="str">
        <f>IFERROR(VLOOKUP(L9496,'State(need_input)'!I$2:J$3992,2,FALSE),"")</f>
        <v>base.state_us_5</v>
      </c>
      <c r="O9496">
        <v>12595</v>
      </c>
      <c r="P9496">
        <v>1840020403</v>
      </c>
    </row>
    <row r="9497" spans="1:16">
      <c r="A9497" s="5" t="str">
        <f>CONCATENATE("rdx_city_",J9497,"_",B9497)</f>
        <v>rdx_city_USA_1682</v>
      </c>
      <c r="B9497">
        <f>IF(I9497=I9496,B9496+1,1)</f>
        <v>1682</v>
      </c>
      <c r="C9497" t="s">
        <v>12655</v>
      </c>
      <c r="D9497" t="s">
        <v>12655</v>
      </c>
      <c r="E9497">
        <v>46.2431</v>
      </c>
      <c r="F9497">
        <v>-119.9084</v>
      </c>
      <c r="G9497" t="s">
        <v>11356</v>
      </c>
      <c r="H9497" t="str">
        <f>IFERROR(VLOOKUP(I9497,'country(26mar)'!C$2:D$251,2,FALSE),"")</f>
        <v>base.us</v>
      </c>
      <c r="I9497" t="s">
        <v>11357</v>
      </c>
      <c r="J9497" t="s">
        <v>11358</v>
      </c>
      <c r="K9497" t="s">
        <v>11361</v>
      </c>
      <c r="L9497" t="str">
        <f>CONCATENATE(G9497," ",K9497)</f>
        <v>United States Washington</v>
      </c>
      <c r="M9497" t="str">
        <f>IFERROR(VLOOKUP(L9497,'State(need_input)'!I$2:J$3992,2,FALSE),"")</f>
        <v>base.state_us_48</v>
      </c>
      <c r="O9497">
        <v>18858</v>
      </c>
      <c r="P9497">
        <v>1840019871</v>
      </c>
    </row>
    <row r="9498" spans="1:16">
      <c r="A9498" s="5" t="str">
        <f>CONCATENATE("rdx_city_",J9498,"_",B9498)</f>
        <v>rdx_city_USA_1683</v>
      </c>
      <c r="B9498">
        <f>IF(I9498=I9497,B9497+1,1)</f>
        <v>1683</v>
      </c>
      <c r="C9498" t="s">
        <v>12655</v>
      </c>
      <c r="D9498" t="s">
        <v>12655</v>
      </c>
      <c r="E9498">
        <v>38.8802</v>
      </c>
      <c r="F9498">
        <v>-94.5227</v>
      </c>
      <c r="G9498" t="s">
        <v>11356</v>
      </c>
      <c r="H9498" t="str">
        <f>IFERROR(VLOOKUP(I9498,'country(26mar)'!C$2:D$251,2,FALSE),"")</f>
        <v>base.us</v>
      </c>
      <c r="I9498" t="s">
        <v>11357</v>
      </c>
      <c r="J9498" t="s">
        <v>11358</v>
      </c>
      <c r="K9498" t="s">
        <v>11495</v>
      </c>
      <c r="L9498" t="str">
        <f>CONCATENATE(G9498," ",K9498)</f>
        <v>United States Missouri</v>
      </c>
      <c r="M9498" t="str">
        <f>IFERROR(VLOOKUP(L9498,'State(need_input)'!I$2:J$3992,2,FALSE),"")</f>
        <v>base.state_us_38</v>
      </c>
      <c r="O9498">
        <v>25159</v>
      </c>
      <c r="P9498">
        <v>1840008532</v>
      </c>
    </row>
    <row r="9499" spans="1:16">
      <c r="A9499" s="5" t="str">
        <f>CONCATENATE("rdx_city_",J9499,"_",B9499)</f>
        <v>rdx_city_USA_1684</v>
      </c>
      <c r="B9499">
        <f>IF(I9499=I9498,B9498+1,1)</f>
        <v>1684</v>
      </c>
      <c r="C9499" t="s">
        <v>12656</v>
      </c>
      <c r="D9499" t="s">
        <v>12656</v>
      </c>
      <c r="E9499">
        <v>39.9793</v>
      </c>
      <c r="F9499">
        <v>-83.0409</v>
      </c>
      <c r="G9499" t="s">
        <v>11356</v>
      </c>
      <c r="H9499" t="str">
        <f>IFERROR(VLOOKUP(I9499,'country(26mar)'!C$2:D$251,2,FALSE),"")</f>
        <v>base.us</v>
      </c>
      <c r="I9499" t="s">
        <v>11357</v>
      </c>
      <c r="J9499" t="s">
        <v>11358</v>
      </c>
      <c r="K9499" t="s">
        <v>11373</v>
      </c>
      <c r="L9499" t="str">
        <f>CONCATENATE(G9499," ",K9499)</f>
        <v>United States Ohio</v>
      </c>
      <c r="M9499" t="str">
        <f>IFERROR(VLOOKUP(L9499,'State(need_input)'!I$2:J$3992,2,FALSE),"")</f>
        <v>base.state_us_30</v>
      </c>
      <c r="O9499">
        <v>7778</v>
      </c>
      <c r="P9499">
        <v>1840003761</v>
      </c>
    </row>
    <row r="9500" spans="1:16">
      <c r="A9500" s="5" t="str">
        <f>CONCATENATE("rdx_city_",J9500,"_",B9500)</f>
        <v>rdx_city_USA_1685</v>
      </c>
      <c r="B9500">
        <f>IF(I9500=I9499,B9499+1,1)</f>
        <v>1685</v>
      </c>
      <c r="C9500" t="s">
        <v>12657</v>
      </c>
      <c r="D9500" t="s">
        <v>12657</v>
      </c>
      <c r="E9500">
        <v>42.9003</v>
      </c>
      <c r="F9500">
        <v>-85.7564</v>
      </c>
      <c r="G9500" t="s">
        <v>11356</v>
      </c>
      <c r="H9500" t="str">
        <f>IFERROR(VLOOKUP(I9500,'country(26mar)'!C$2:D$251,2,FALSE),"")</f>
        <v>base.us</v>
      </c>
      <c r="I9500" t="s">
        <v>11357</v>
      </c>
      <c r="J9500" t="s">
        <v>11358</v>
      </c>
      <c r="K9500" t="s">
        <v>11381</v>
      </c>
      <c r="L9500" t="str">
        <f>CONCATENATE(G9500," ",K9500)</f>
        <v>United States Michigan</v>
      </c>
      <c r="M9500" t="str">
        <f>IFERROR(VLOOKUP(L9500,'State(need_input)'!I$2:J$3992,2,FALSE),"")</f>
        <v>base.state_us_35</v>
      </c>
      <c r="O9500">
        <v>15970</v>
      </c>
      <c r="P9500">
        <v>1840002929</v>
      </c>
    </row>
    <row r="9501" spans="1:16">
      <c r="A9501" s="5" t="str">
        <f>CONCATENATE("rdx_city_",J9501,"_",B9501)</f>
        <v>rdx_city_USA_1686</v>
      </c>
      <c r="B9501">
        <f>IF(I9501=I9500,B9500+1,1)</f>
        <v>1686</v>
      </c>
      <c r="C9501" t="s">
        <v>12658</v>
      </c>
      <c r="D9501" t="s">
        <v>12658</v>
      </c>
      <c r="E9501">
        <v>38.7296</v>
      </c>
      <c r="F9501">
        <v>-90.1263</v>
      </c>
      <c r="G9501" t="s">
        <v>11356</v>
      </c>
      <c r="H9501" t="str">
        <f>IFERROR(VLOOKUP(I9501,'country(26mar)'!C$2:D$251,2,FALSE),"")</f>
        <v>base.us</v>
      </c>
      <c r="I9501" t="s">
        <v>11357</v>
      </c>
      <c r="J9501" t="s">
        <v>11358</v>
      </c>
      <c r="K9501" t="s">
        <v>11376</v>
      </c>
      <c r="L9501" t="str">
        <f>CONCATENATE(G9501," ",K9501)</f>
        <v>United States Illinois</v>
      </c>
      <c r="M9501" t="str">
        <f>IFERROR(VLOOKUP(L9501,'State(need_input)'!I$2:J$3992,2,FALSE),"")</f>
        <v>base.state_us_14</v>
      </c>
      <c r="O9501">
        <v>28746</v>
      </c>
      <c r="P9501">
        <v>1840008565</v>
      </c>
    </row>
    <row r="9502" spans="1:16">
      <c r="A9502" s="5" t="str">
        <f>CONCATENATE("rdx_city_",J9502,"_",B9502)</f>
        <v>rdx_city_USA_1687</v>
      </c>
      <c r="B9502">
        <f>IF(I9502=I9501,B9501+1,1)</f>
        <v>1687</v>
      </c>
      <c r="C9502" t="s">
        <v>12659</v>
      </c>
      <c r="D9502" t="s">
        <v>12659</v>
      </c>
      <c r="E9502">
        <v>48.0874</v>
      </c>
      <c r="F9502">
        <v>-121.9704</v>
      </c>
      <c r="G9502" t="s">
        <v>11356</v>
      </c>
      <c r="H9502" t="str">
        <f>IFERROR(VLOOKUP(I9502,'country(26mar)'!C$2:D$251,2,FALSE),"")</f>
        <v>base.us</v>
      </c>
      <c r="I9502" t="s">
        <v>11357</v>
      </c>
      <c r="J9502" t="s">
        <v>11358</v>
      </c>
      <c r="K9502" t="s">
        <v>11361</v>
      </c>
      <c r="L9502" t="str">
        <f>CONCATENATE(G9502," ",K9502)</f>
        <v>United States Washington</v>
      </c>
      <c r="M9502" t="str">
        <f>IFERROR(VLOOKUP(L9502,'State(need_input)'!I$2:J$3992,2,FALSE),"")</f>
        <v>base.state_us_48</v>
      </c>
      <c r="O9502">
        <v>6565</v>
      </c>
      <c r="P9502">
        <v>1840019787</v>
      </c>
    </row>
    <row r="9503" spans="1:16">
      <c r="A9503" s="5" t="str">
        <f>CONCATENATE("rdx_city_",J9503,"_",B9503)</f>
        <v>rdx_city_USA_1688</v>
      </c>
      <c r="B9503">
        <f>IF(I9503=I9502,B9502+1,1)</f>
        <v>1688</v>
      </c>
      <c r="C9503" t="s">
        <v>12660</v>
      </c>
      <c r="D9503" t="s">
        <v>12660</v>
      </c>
      <c r="E9503">
        <v>30.5895</v>
      </c>
      <c r="F9503">
        <v>-98.3778</v>
      </c>
      <c r="G9503" t="s">
        <v>11356</v>
      </c>
      <c r="H9503" t="str">
        <f>IFERROR(VLOOKUP(I9503,'country(26mar)'!C$2:D$251,2,FALSE),"")</f>
        <v>base.us</v>
      </c>
      <c r="I9503" t="s">
        <v>11357</v>
      </c>
      <c r="J9503" t="s">
        <v>11358</v>
      </c>
      <c r="K9503" t="s">
        <v>11365</v>
      </c>
      <c r="L9503" t="str">
        <f>CONCATENATE(G9503," ",K9503)</f>
        <v>United States Texas</v>
      </c>
      <c r="M9503" t="str">
        <f>IFERROR(VLOOKUP(L9503,'State(need_input)'!I$2:J$3992,2,FALSE),"")</f>
        <v>base.state_us_44</v>
      </c>
      <c r="O9503">
        <v>5805</v>
      </c>
      <c r="P9503">
        <v>1840020867</v>
      </c>
    </row>
    <row r="9504" spans="1:16">
      <c r="A9504" s="5" t="str">
        <f>CONCATENATE("rdx_city_",J9504,"_",B9504)</f>
        <v>rdx_city_USA_1689</v>
      </c>
      <c r="B9504">
        <f>IF(I9504=I9503,B9503+1,1)</f>
        <v>1689</v>
      </c>
      <c r="C9504" t="s">
        <v>12661</v>
      </c>
      <c r="D9504" t="s">
        <v>12661</v>
      </c>
      <c r="E9504">
        <v>35.1538</v>
      </c>
      <c r="F9504">
        <v>-107.8335</v>
      </c>
      <c r="G9504" t="s">
        <v>11356</v>
      </c>
      <c r="H9504" t="str">
        <f>IFERROR(VLOOKUP(I9504,'country(26mar)'!C$2:D$251,2,FALSE),"")</f>
        <v>base.us</v>
      </c>
      <c r="I9504" t="s">
        <v>11357</v>
      </c>
      <c r="J9504" t="s">
        <v>11358</v>
      </c>
      <c r="K9504" t="s">
        <v>11394</v>
      </c>
      <c r="L9504" t="str">
        <f>CONCATENATE(G9504," ",K9504)</f>
        <v>United States New Mexico</v>
      </c>
      <c r="M9504" t="str">
        <f>IFERROR(VLOOKUP(L9504,'State(need_input)'!I$2:J$3992,2,FALSE),"")</f>
        <v>base.state_us_26</v>
      </c>
      <c r="O9504">
        <v>11925</v>
      </c>
      <c r="P9504">
        <v>1840020452</v>
      </c>
    </row>
    <row r="9505" spans="1:16">
      <c r="A9505" s="5" t="str">
        <f>CONCATENATE("rdx_city_",J9505,"_",B9505)</f>
        <v>rdx_city_USA_1690</v>
      </c>
      <c r="B9505">
        <f>IF(I9505=I9504,B9504+1,1)</f>
        <v>1690</v>
      </c>
      <c r="C9505" t="s">
        <v>12662</v>
      </c>
      <c r="D9505" t="s">
        <v>12662</v>
      </c>
      <c r="E9505">
        <v>42.4333</v>
      </c>
      <c r="F9505">
        <v>-123.3317</v>
      </c>
      <c r="G9505" t="s">
        <v>11356</v>
      </c>
      <c r="H9505" t="str">
        <f>IFERROR(VLOOKUP(I9505,'country(26mar)'!C$2:D$251,2,FALSE),"")</f>
        <v>base.us</v>
      </c>
      <c r="I9505" t="s">
        <v>11357</v>
      </c>
      <c r="J9505" t="s">
        <v>11358</v>
      </c>
      <c r="K9505" t="s">
        <v>11397</v>
      </c>
      <c r="L9505" t="str">
        <f>CONCATENATE(G9505," ",K9505)</f>
        <v>United States Oregon</v>
      </c>
      <c r="M9505" t="str">
        <f>IFERROR(VLOOKUP(L9505,'State(need_input)'!I$2:J$3992,2,FALSE),"")</f>
        <v>base.state_us_32</v>
      </c>
      <c r="O9505">
        <v>54973</v>
      </c>
      <c r="P9505">
        <v>1840020087</v>
      </c>
    </row>
    <row r="9506" spans="1:16">
      <c r="A9506" s="5" t="str">
        <f>CONCATENATE("rdx_city_",J9506,"_",B9506)</f>
        <v>rdx_city_USA_1691</v>
      </c>
      <c r="B9506">
        <f>IF(I9506=I9505,B9505+1,1)</f>
        <v>1691</v>
      </c>
      <c r="C9506" t="s">
        <v>12663</v>
      </c>
      <c r="D9506" t="s">
        <v>12663</v>
      </c>
      <c r="E9506">
        <v>40.6148</v>
      </c>
      <c r="F9506">
        <v>-112.4777</v>
      </c>
      <c r="G9506" t="s">
        <v>11356</v>
      </c>
      <c r="H9506" t="str">
        <f>IFERROR(VLOOKUP(I9506,'country(26mar)'!C$2:D$251,2,FALSE),"")</f>
        <v>base.us</v>
      </c>
      <c r="I9506" t="s">
        <v>11357</v>
      </c>
      <c r="J9506" t="s">
        <v>11358</v>
      </c>
      <c r="K9506" t="s">
        <v>11432</v>
      </c>
      <c r="L9506" t="str">
        <f>CONCATENATE(G9506," ",K9506)</f>
        <v>United States Utah</v>
      </c>
      <c r="M9506" t="str">
        <f>IFERROR(VLOOKUP(L9506,'State(need_input)'!I$2:J$3992,2,FALSE),"")</f>
        <v>base.state_us_45</v>
      </c>
      <c r="O9506">
        <v>8254</v>
      </c>
      <c r="P9506">
        <v>1840020146</v>
      </c>
    </row>
    <row r="9507" spans="1:16">
      <c r="A9507" s="5" t="str">
        <f>CONCATENATE("rdx_city_",J9507,"_",B9507)</f>
        <v>rdx_city_USA_1692</v>
      </c>
      <c r="B9507">
        <f>IF(I9507=I9506,B9506+1,1)</f>
        <v>1692</v>
      </c>
      <c r="C9507" t="s">
        <v>12664</v>
      </c>
      <c r="D9507" t="s">
        <v>12664</v>
      </c>
      <c r="E9507">
        <v>40.0646</v>
      </c>
      <c r="F9507">
        <v>-82.5022</v>
      </c>
      <c r="G9507" t="s">
        <v>11356</v>
      </c>
      <c r="H9507" t="str">
        <f>IFERROR(VLOOKUP(I9507,'country(26mar)'!C$2:D$251,2,FALSE),"")</f>
        <v>base.us</v>
      </c>
      <c r="I9507" t="s">
        <v>11357</v>
      </c>
      <c r="J9507" t="s">
        <v>11358</v>
      </c>
      <c r="K9507" t="s">
        <v>11373</v>
      </c>
      <c r="L9507" t="str">
        <f>CONCATENATE(G9507," ",K9507)</f>
        <v>United States Ohio</v>
      </c>
      <c r="M9507" t="str">
        <f>IFERROR(VLOOKUP(L9507,'State(need_input)'!I$2:J$3992,2,FALSE),"")</f>
        <v>base.state_us_30</v>
      </c>
      <c r="O9507">
        <v>5773</v>
      </c>
      <c r="P9507">
        <v>1840012324</v>
      </c>
    </row>
    <row r="9508" spans="1:16">
      <c r="A9508" s="5" t="str">
        <f>CONCATENATE("rdx_city_",J9508,"_",B9508)</f>
        <v>rdx_city_USA_1693</v>
      </c>
      <c r="B9508">
        <f>IF(I9508=I9507,B9507+1,1)</f>
        <v>1693</v>
      </c>
      <c r="C9508" t="s">
        <v>12665</v>
      </c>
      <c r="D9508" t="s">
        <v>12665</v>
      </c>
      <c r="E9508">
        <v>32.9343</v>
      </c>
      <c r="F9508">
        <v>-97.0744</v>
      </c>
      <c r="G9508" t="s">
        <v>11356</v>
      </c>
      <c r="H9508" t="str">
        <f>IFERROR(VLOOKUP(I9508,'country(26mar)'!C$2:D$251,2,FALSE),"")</f>
        <v>base.us</v>
      </c>
      <c r="I9508" t="s">
        <v>11357</v>
      </c>
      <c r="J9508" t="s">
        <v>11358</v>
      </c>
      <c r="K9508" t="s">
        <v>11365</v>
      </c>
      <c r="L9508" t="str">
        <f>CONCATENATE(G9508," ",K9508)</f>
        <v>United States Texas</v>
      </c>
      <c r="M9508" t="str">
        <f>IFERROR(VLOOKUP(L9508,'State(need_input)'!I$2:J$3992,2,FALSE),"")</f>
        <v>base.state_us_44</v>
      </c>
      <c r="O9508">
        <v>53982</v>
      </c>
      <c r="P9508">
        <v>1840020697</v>
      </c>
    </row>
    <row r="9509" spans="1:16">
      <c r="A9509" s="5" t="str">
        <f>CONCATENATE("rdx_city_",J9509,"_",B9509)</f>
        <v>rdx_city_USA_1694</v>
      </c>
      <c r="B9509">
        <f>IF(I9509=I9508,B9508+1,1)</f>
        <v>1694</v>
      </c>
      <c r="C9509" t="s">
        <v>12666</v>
      </c>
      <c r="D9509" t="s">
        <v>12666</v>
      </c>
      <c r="E9509">
        <v>39.2237</v>
      </c>
      <c r="F9509">
        <v>-121.0521</v>
      </c>
      <c r="G9509" t="s">
        <v>11356</v>
      </c>
      <c r="H9509" t="str">
        <f>IFERROR(VLOOKUP(I9509,'country(26mar)'!C$2:D$251,2,FALSE),"")</f>
        <v>base.us</v>
      </c>
      <c r="I9509" t="s">
        <v>11357</v>
      </c>
      <c r="J9509" t="s">
        <v>11358</v>
      </c>
      <c r="K9509" t="s">
        <v>11379</v>
      </c>
      <c r="L9509" t="str">
        <f>CONCATENATE(G9509," ",K9509)</f>
        <v>United States California</v>
      </c>
      <c r="M9509" t="str">
        <f>IFERROR(VLOOKUP(L9509,'State(need_input)'!I$2:J$3992,2,FALSE),"")</f>
        <v>base.state_us_5</v>
      </c>
      <c r="O9509">
        <v>34650</v>
      </c>
      <c r="P9509">
        <v>1840020225</v>
      </c>
    </row>
    <row r="9510" spans="1:16">
      <c r="A9510" s="5" t="str">
        <f>CONCATENATE("rdx_city_",J9510,"_",B9510)</f>
        <v>rdx_city_USA_1695</v>
      </c>
      <c r="B9510">
        <f>IF(I9510=I9509,B9509+1,1)</f>
        <v>1695</v>
      </c>
      <c r="C9510" t="s">
        <v>12667</v>
      </c>
      <c r="D9510" t="s">
        <v>12667</v>
      </c>
      <c r="E9510">
        <v>42.3405</v>
      </c>
      <c r="F9510">
        <v>-88.0339</v>
      </c>
      <c r="G9510" t="s">
        <v>11356</v>
      </c>
      <c r="H9510" t="str">
        <f>IFERROR(VLOOKUP(I9510,'country(26mar)'!C$2:D$251,2,FALSE),"")</f>
        <v>base.us</v>
      </c>
      <c r="I9510" t="s">
        <v>11357</v>
      </c>
      <c r="J9510" t="s">
        <v>11358</v>
      </c>
      <c r="K9510" t="s">
        <v>11376</v>
      </c>
      <c r="L9510" t="str">
        <f>CONCATENATE(G9510," ",K9510)</f>
        <v>United States Illinois</v>
      </c>
      <c r="M9510" t="str">
        <f>IFERROR(VLOOKUP(L9510,'State(need_input)'!I$2:J$3992,2,FALSE),"")</f>
        <v>base.state_us_14</v>
      </c>
      <c r="O9510">
        <v>20957</v>
      </c>
      <c r="P9510">
        <v>1840011150</v>
      </c>
    </row>
    <row r="9511" spans="1:16">
      <c r="A9511" s="5" t="str">
        <f>CONCATENATE("rdx_city_",J9511,"_",B9511)</f>
        <v>rdx_city_USA_1696</v>
      </c>
      <c r="B9511">
        <f>IF(I9511=I9510,B9510+1,1)</f>
        <v>1696</v>
      </c>
      <c r="C9511" t="s">
        <v>12668</v>
      </c>
      <c r="D9511" t="s">
        <v>12668</v>
      </c>
      <c r="E9511">
        <v>38.3317</v>
      </c>
      <c r="F9511">
        <v>-82.9371</v>
      </c>
      <c r="G9511" t="s">
        <v>11356</v>
      </c>
      <c r="H9511" t="str">
        <f>IFERROR(VLOOKUP(I9511,'country(26mar)'!C$2:D$251,2,FALSE),"")</f>
        <v>base.us</v>
      </c>
      <c r="I9511" t="s">
        <v>11357</v>
      </c>
      <c r="J9511" t="s">
        <v>11358</v>
      </c>
      <c r="K9511" t="s">
        <v>11409</v>
      </c>
      <c r="L9511" t="str">
        <f>CONCATENATE(G9511," ",K9511)</f>
        <v>United States Kentucky</v>
      </c>
      <c r="M9511" t="str">
        <f>IFERROR(VLOOKUP(L9511,'State(need_input)'!I$2:J$3992,2,FALSE),"")</f>
        <v>base.state_us_18</v>
      </c>
      <c r="O9511">
        <v>5420</v>
      </c>
      <c r="P9511">
        <v>1840013196</v>
      </c>
    </row>
    <row r="9512" spans="1:16">
      <c r="A9512" s="5" t="str">
        <f>CONCATENATE("rdx_city_",J9512,"_",B9512)</f>
        <v>rdx_city_USA_1697</v>
      </c>
      <c r="B9512">
        <f>IF(I9512=I9511,B9511+1,1)</f>
        <v>1697</v>
      </c>
      <c r="C9512" t="s">
        <v>12669</v>
      </c>
      <c r="D9512" t="s">
        <v>12669</v>
      </c>
      <c r="E9512">
        <v>38.3593</v>
      </c>
      <c r="F9512">
        <v>-98.8015</v>
      </c>
      <c r="G9512" t="s">
        <v>11356</v>
      </c>
      <c r="H9512" t="str">
        <f>IFERROR(VLOOKUP(I9512,'country(26mar)'!C$2:D$251,2,FALSE),"")</f>
        <v>base.us</v>
      </c>
      <c r="I9512" t="s">
        <v>11357</v>
      </c>
      <c r="J9512" t="s">
        <v>11358</v>
      </c>
      <c r="K9512" t="s">
        <v>11366</v>
      </c>
      <c r="L9512" t="str">
        <f>CONCATENATE(G9512," ",K9512)</f>
        <v>United States Kansas</v>
      </c>
      <c r="M9512" t="str">
        <f>IFERROR(VLOOKUP(L9512,'State(need_input)'!I$2:J$3992,2,FALSE),"")</f>
        <v>base.state_us_17</v>
      </c>
      <c r="O9512">
        <v>15519</v>
      </c>
      <c r="P9512">
        <v>1840001656</v>
      </c>
    </row>
    <row r="9513" spans="1:16">
      <c r="A9513" s="5" t="str">
        <f>CONCATENATE("rdx_city_",J9513,"_",B9513)</f>
        <v>rdx_city_USA_1698</v>
      </c>
      <c r="B9513">
        <f>IF(I9513=I9512,B9512+1,1)</f>
        <v>1698</v>
      </c>
      <c r="C9513" t="s">
        <v>12670</v>
      </c>
      <c r="D9513" t="s">
        <v>12670</v>
      </c>
      <c r="E9513">
        <v>47.5022</v>
      </c>
      <c r="F9513">
        <v>-111.2995</v>
      </c>
      <c r="G9513" t="s">
        <v>11356</v>
      </c>
      <c r="H9513" t="str">
        <f>IFERROR(VLOOKUP(I9513,'country(26mar)'!C$2:D$251,2,FALSE),"")</f>
        <v>base.us</v>
      </c>
      <c r="I9513" t="s">
        <v>11357</v>
      </c>
      <c r="J9513" t="s">
        <v>11358</v>
      </c>
      <c r="K9513" t="s">
        <v>1767</v>
      </c>
      <c r="L9513" t="str">
        <f>CONCATENATE(G9513," ",K9513)</f>
        <v>United States Montana</v>
      </c>
      <c r="M9513" t="str">
        <f>IFERROR(VLOOKUP(L9513,'State(need_input)'!I$2:J$3992,2,FALSE),"")</f>
        <v>base.state_us_21</v>
      </c>
      <c r="O9513">
        <v>65624</v>
      </c>
      <c r="P9513">
        <v>1840019839</v>
      </c>
    </row>
    <row r="9514" spans="1:16">
      <c r="A9514" s="5" t="str">
        <f>CONCATENATE("rdx_city_",J9514,"_",B9514)</f>
        <v>rdx_city_USA_1699</v>
      </c>
      <c r="B9514">
        <f>IF(I9514=I9513,B9513+1,1)</f>
        <v>1699</v>
      </c>
      <c r="C9514" t="s">
        <v>12671</v>
      </c>
      <c r="D9514" t="s">
        <v>12671</v>
      </c>
      <c r="E9514">
        <v>40.8028</v>
      </c>
      <c r="F9514">
        <v>-73.733</v>
      </c>
      <c r="G9514" t="s">
        <v>11356</v>
      </c>
      <c r="H9514" t="str">
        <f>IFERROR(VLOOKUP(I9514,'country(26mar)'!C$2:D$251,2,FALSE),"")</f>
        <v>base.us</v>
      </c>
      <c r="I9514" t="s">
        <v>11357</v>
      </c>
      <c r="J9514" t="s">
        <v>11358</v>
      </c>
      <c r="K9514" t="s">
        <v>11385</v>
      </c>
      <c r="L9514" t="str">
        <f>CONCATENATE(G9514," ",K9514)</f>
        <v>United States New York</v>
      </c>
      <c r="M9514" t="str">
        <f>IFERROR(VLOOKUP(L9514,'State(need_input)'!I$2:J$3992,2,FALSE),"")</f>
        <v>base.state_us_27</v>
      </c>
      <c r="O9514">
        <v>10303</v>
      </c>
      <c r="P9514">
        <v>1840005290</v>
      </c>
    </row>
    <row r="9515" spans="1:16">
      <c r="A9515" s="5" t="str">
        <f>CONCATENATE("rdx_city_",J9515,"_",B9515)</f>
        <v>rdx_city_USA_1700</v>
      </c>
      <c r="B9515">
        <f>IF(I9515=I9514,B9514+1,1)</f>
        <v>1700</v>
      </c>
      <c r="C9515" t="s">
        <v>12672</v>
      </c>
      <c r="D9515" t="s">
        <v>12672</v>
      </c>
      <c r="E9515">
        <v>40.7869</v>
      </c>
      <c r="F9515">
        <v>-73.726</v>
      </c>
      <c r="G9515" t="s">
        <v>11356</v>
      </c>
      <c r="H9515" t="str">
        <f>IFERROR(VLOOKUP(I9515,'country(26mar)'!C$2:D$251,2,FALSE),"")</f>
        <v>base.us</v>
      </c>
      <c r="I9515" t="s">
        <v>11357</v>
      </c>
      <c r="J9515" t="s">
        <v>11358</v>
      </c>
      <c r="K9515" t="s">
        <v>11385</v>
      </c>
      <c r="L9515" t="str">
        <f>CONCATENATE(G9515," ",K9515)</f>
        <v>United States New York</v>
      </c>
      <c r="M9515" t="str">
        <f>IFERROR(VLOOKUP(L9515,'State(need_input)'!I$2:J$3992,2,FALSE),"")</f>
        <v>base.state_us_27</v>
      </c>
      <c r="O9515">
        <v>7025</v>
      </c>
      <c r="P9515">
        <v>1840005292</v>
      </c>
    </row>
    <row r="9516" spans="1:16">
      <c r="A9516" s="5" t="str">
        <f>CONCATENATE("rdx_city_",J9516,"_",B9516)</f>
        <v>rdx_city_USA_1701</v>
      </c>
      <c r="B9516">
        <f>IF(I9516=I9515,B9515+1,1)</f>
        <v>1701</v>
      </c>
      <c r="C9516" t="s">
        <v>12673</v>
      </c>
      <c r="D9516" t="s">
        <v>12673</v>
      </c>
      <c r="E9516">
        <v>40.415</v>
      </c>
      <c r="F9516">
        <v>-104.7696</v>
      </c>
      <c r="G9516" t="s">
        <v>11356</v>
      </c>
      <c r="H9516" t="str">
        <f>IFERROR(VLOOKUP(I9516,'country(26mar)'!C$2:D$251,2,FALSE),"")</f>
        <v>base.us</v>
      </c>
      <c r="I9516" t="s">
        <v>11357</v>
      </c>
      <c r="J9516" t="s">
        <v>11358</v>
      </c>
      <c r="K9516" t="s">
        <v>11396</v>
      </c>
      <c r="L9516" t="str">
        <f>CONCATENATE(G9516," ",K9516)</f>
        <v>United States Colorado</v>
      </c>
      <c r="M9516" t="str">
        <f>IFERROR(VLOOKUP(L9516,'State(need_input)'!I$2:J$3992,2,FALSE),"")</f>
        <v>base.state_us_6</v>
      </c>
      <c r="O9516">
        <v>133750</v>
      </c>
      <c r="P9516">
        <v>1840020149</v>
      </c>
    </row>
    <row r="9517" spans="1:16">
      <c r="A9517" s="5" t="str">
        <f>CONCATENATE("rdx_city_",J9517,"_",B9517)</f>
        <v>rdx_city_USA_1702</v>
      </c>
      <c r="B9517">
        <f>IF(I9517=I9516,B9516+1,1)</f>
        <v>1702</v>
      </c>
      <c r="C9517" t="s">
        <v>12674</v>
      </c>
      <c r="D9517" t="s">
        <v>12674</v>
      </c>
      <c r="E9517">
        <v>40.9483</v>
      </c>
      <c r="F9517">
        <v>-81.4757</v>
      </c>
      <c r="G9517" t="s">
        <v>11356</v>
      </c>
      <c r="H9517" t="str">
        <f>IFERROR(VLOOKUP(I9517,'country(26mar)'!C$2:D$251,2,FALSE),"")</f>
        <v>base.us</v>
      </c>
      <c r="I9517" t="s">
        <v>11357</v>
      </c>
      <c r="J9517" t="s">
        <v>11358</v>
      </c>
      <c r="K9517" t="s">
        <v>11373</v>
      </c>
      <c r="L9517" t="str">
        <f>CONCATENATE(G9517," ",K9517)</f>
        <v>United States Ohio</v>
      </c>
      <c r="M9517" t="str">
        <f>IFERROR(VLOOKUP(L9517,'State(need_input)'!I$2:J$3992,2,FALSE),"")</f>
        <v>base.state_us_30</v>
      </c>
      <c r="O9517">
        <v>25747</v>
      </c>
      <c r="P9517">
        <v>1840008254</v>
      </c>
    </row>
    <row r="9518" spans="1:16">
      <c r="A9518" s="5" t="str">
        <f>CONCATENATE("rdx_city_",J9518,"_",B9518)</f>
        <v>rdx_city_USA_1703</v>
      </c>
      <c r="B9518">
        <f>IF(I9518=I9517,B9517+1,1)</f>
        <v>1703</v>
      </c>
      <c r="C9518" t="s">
        <v>12675</v>
      </c>
      <c r="D9518" t="s">
        <v>12675</v>
      </c>
      <c r="E9518">
        <v>44.515</v>
      </c>
      <c r="F9518">
        <v>-87.9896</v>
      </c>
      <c r="G9518" t="s">
        <v>11356</v>
      </c>
      <c r="H9518" t="str">
        <f>IFERROR(VLOOKUP(I9518,'country(26mar)'!C$2:D$251,2,FALSE),"")</f>
        <v>base.us</v>
      </c>
      <c r="I9518" t="s">
        <v>11357</v>
      </c>
      <c r="J9518" t="s">
        <v>11358</v>
      </c>
      <c r="K9518" t="s">
        <v>11426</v>
      </c>
      <c r="L9518" t="str">
        <f>CONCATENATE(G9518," ",K9518)</f>
        <v>United States Wisconsin</v>
      </c>
      <c r="M9518" t="str">
        <f>IFERROR(VLOOKUP(L9518,'State(need_input)'!I$2:J$3992,2,FALSE),"")</f>
        <v>base.state_us_50</v>
      </c>
      <c r="O9518">
        <v>208625</v>
      </c>
      <c r="P9518">
        <v>1840002344</v>
      </c>
    </row>
    <row r="9519" spans="1:16">
      <c r="A9519" s="5" t="str">
        <f>CONCATENATE("rdx_city_",J9519,"_",B9519)</f>
        <v>rdx_city_USA_1704</v>
      </c>
      <c r="B9519">
        <f>IF(I9519=I9518,B9518+1,1)</f>
        <v>1704</v>
      </c>
      <c r="C9519" t="s">
        <v>12676</v>
      </c>
      <c r="D9519" t="s">
        <v>12676</v>
      </c>
      <c r="E9519">
        <v>29.99</v>
      </c>
      <c r="F9519">
        <v>-81.6809</v>
      </c>
      <c r="G9519" t="s">
        <v>11356</v>
      </c>
      <c r="H9519" t="str">
        <f>IFERROR(VLOOKUP(I9519,'country(26mar)'!C$2:D$251,2,FALSE),"")</f>
        <v>base.us</v>
      </c>
      <c r="I9519" t="s">
        <v>11357</v>
      </c>
      <c r="J9519" t="s">
        <v>11358</v>
      </c>
      <c r="K9519" t="s">
        <v>11435</v>
      </c>
      <c r="L9519" t="str">
        <f>CONCATENATE(G9519," ",K9519)</f>
        <v>United States Florida</v>
      </c>
      <c r="M9519" t="str">
        <f>IFERROR(VLOOKUP(L9519,'State(need_input)'!I$2:J$3992,2,FALSE),"")</f>
        <v>base.state_us_10</v>
      </c>
      <c r="O9519">
        <v>7966</v>
      </c>
      <c r="P9519">
        <v>1840013999</v>
      </c>
    </row>
    <row r="9520" spans="1:16">
      <c r="A9520" s="5" t="str">
        <f>CONCATENATE("rdx_city_",J9520,"_",B9520)</f>
        <v>rdx_city_USA_1705</v>
      </c>
      <c r="B9520">
        <f>IF(I9520=I9519,B9519+1,1)</f>
        <v>1705</v>
      </c>
      <c r="C9520" t="s">
        <v>12677</v>
      </c>
      <c r="D9520" t="s">
        <v>12677</v>
      </c>
      <c r="E9520">
        <v>41.5124</v>
      </c>
      <c r="F9520">
        <v>-109.4708</v>
      </c>
      <c r="G9520" t="s">
        <v>11356</v>
      </c>
      <c r="H9520" t="str">
        <f>IFERROR(VLOOKUP(I9520,'country(26mar)'!C$2:D$251,2,FALSE),"")</f>
        <v>base.us</v>
      </c>
      <c r="I9520" t="s">
        <v>11357</v>
      </c>
      <c r="J9520" t="s">
        <v>11358</v>
      </c>
      <c r="K9520" t="s">
        <v>11887</v>
      </c>
      <c r="L9520" t="str">
        <f>CONCATENATE(G9520," ",K9520)</f>
        <v>United States Wyoming</v>
      </c>
      <c r="M9520" t="str">
        <f>IFERROR(VLOOKUP(L9520,'State(need_input)'!I$2:J$3992,2,FALSE),"")</f>
        <v>base.state_us_51</v>
      </c>
      <c r="O9520">
        <v>12220</v>
      </c>
      <c r="P9520">
        <v>1840020100</v>
      </c>
    </row>
    <row r="9521" spans="1:16">
      <c r="A9521" s="5" t="str">
        <f>CONCATENATE("rdx_city_",J9521,"_",B9521)</f>
        <v>rdx_city_USA_1706</v>
      </c>
      <c r="B9521">
        <f>IF(I9521=I9520,B9520+1,1)</f>
        <v>1706</v>
      </c>
      <c r="C9521" t="s">
        <v>12678</v>
      </c>
      <c r="D9521" t="s">
        <v>12678</v>
      </c>
      <c r="E9521">
        <v>38.9953</v>
      </c>
      <c r="F9521">
        <v>-76.8885</v>
      </c>
      <c r="G9521" t="s">
        <v>11356</v>
      </c>
      <c r="H9521" t="str">
        <f>IFERROR(VLOOKUP(I9521,'country(26mar)'!C$2:D$251,2,FALSE),"")</f>
        <v>base.us</v>
      </c>
      <c r="I9521" t="s">
        <v>11357</v>
      </c>
      <c r="J9521" t="s">
        <v>11358</v>
      </c>
      <c r="K9521" t="s">
        <v>6003</v>
      </c>
      <c r="L9521" t="str">
        <f>CONCATENATE(G9521," ",K9521)</f>
        <v>United States Maryland</v>
      </c>
      <c r="M9521" t="str">
        <f>IFERROR(VLOOKUP(L9521,'State(need_input)'!I$2:J$3992,2,FALSE),"")</f>
        <v>base.state_us_33</v>
      </c>
      <c r="O9521">
        <v>23489</v>
      </c>
      <c r="P9521">
        <v>1840005974</v>
      </c>
    </row>
    <row r="9522" spans="1:16">
      <c r="A9522" s="5" t="str">
        <f>CONCATENATE("rdx_city_",J9522,"_",B9522)</f>
        <v>rdx_city_USA_1707</v>
      </c>
      <c r="B9522">
        <f>IF(I9522=I9521,B9521+1,1)</f>
        <v>1707</v>
      </c>
      <c r="C9522" t="s">
        <v>12679</v>
      </c>
      <c r="D9522" t="s">
        <v>12679</v>
      </c>
      <c r="E9522">
        <v>36.4237</v>
      </c>
      <c r="F9522">
        <v>-86.7974</v>
      </c>
      <c r="G9522" t="s">
        <v>11356</v>
      </c>
      <c r="H9522" t="str">
        <f>IFERROR(VLOOKUP(I9522,'country(26mar)'!C$2:D$251,2,FALSE),"")</f>
        <v>base.us</v>
      </c>
      <c r="I9522" t="s">
        <v>11357</v>
      </c>
      <c r="J9522" t="s">
        <v>11358</v>
      </c>
      <c r="K9522" t="s">
        <v>11405</v>
      </c>
      <c r="L9522" t="str">
        <f>CONCATENATE(G9522," ",K9522)</f>
        <v>United States Tennessee</v>
      </c>
      <c r="M9522" t="str">
        <f>IFERROR(VLOOKUP(L9522,'State(need_input)'!I$2:J$3992,2,FALSE),"")</f>
        <v>base.state_us_43</v>
      </c>
      <c r="O9522">
        <v>6842</v>
      </c>
      <c r="P9522">
        <v>1840016014</v>
      </c>
    </row>
    <row r="9523" spans="1:16">
      <c r="A9523" s="5" t="str">
        <f>CONCATENATE("rdx_city_",J9523,"_",B9523)</f>
        <v>rdx_city_USA_1708</v>
      </c>
      <c r="B9523">
        <f>IF(I9523=I9522,B9522+1,1)</f>
        <v>1708</v>
      </c>
      <c r="C9523" t="s">
        <v>12680</v>
      </c>
      <c r="D9523" t="s">
        <v>12680</v>
      </c>
      <c r="E9523">
        <v>39.6431</v>
      </c>
      <c r="F9523">
        <v>-86.8419</v>
      </c>
      <c r="G9523" t="s">
        <v>11356</v>
      </c>
      <c r="H9523" t="str">
        <f>IFERROR(VLOOKUP(I9523,'country(26mar)'!C$2:D$251,2,FALSE),"")</f>
        <v>base.us</v>
      </c>
      <c r="I9523" t="s">
        <v>11357</v>
      </c>
      <c r="J9523" t="s">
        <v>11358</v>
      </c>
      <c r="K9523" t="s">
        <v>11408</v>
      </c>
      <c r="L9523" t="str">
        <f>CONCATENATE(G9523," ",K9523)</f>
        <v>United States Indiana</v>
      </c>
      <c r="M9523" t="str">
        <f>IFERROR(VLOOKUP(L9523,'State(need_input)'!I$2:J$3992,2,FALSE),"")</f>
        <v>base.state_us_15</v>
      </c>
      <c r="O9523">
        <v>10834</v>
      </c>
      <c r="P9523">
        <v>1840008439</v>
      </c>
    </row>
    <row r="9524" spans="1:16">
      <c r="A9524" s="5" t="str">
        <f>CONCATENATE("rdx_city_",J9524,"_",B9524)</f>
        <v>rdx_city_USA_1709</v>
      </c>
      <c r="B9524">
        <f>IF(I9524=I9523,B9523+1,1)</f>
        <v>1709</v>
      </c>
      <c r="C9524" t="s">
        <v>12681</v>
      </c>
      <c r="D9524" t="s">
        <v>12681</v>
      </c>
      <c r="E9524">
        <v>42.9371</v>
      </c>
      <c r="F9524">
        <v>-88.0018</v>
      </c>
      <c r="G9524" t="s">
        <v>11356</v>
      </c>
      <c r="H9524" t="str">
        <f>IFERROR(VLOOKUP(I9524,'country(26mar)'!C$2:D$251,2,FALSE),"")</f>
        <v>base.us</v>
      </c>
      <c r="I9524" t="s">
        <v>11357</v>
      </c>
      <c r="J9524" t="s">
        <v>11358</v>
      </c>
      <c r="K9524" t="s">
        <v>11426</v>
      </c>
      <c r="L9524" t="str">
        <f>CONCATENATE(G9524," ",K9524)</f>
        <v>United States Wisconsin</v>
      </c>
      <c r="M9524" t="str">
        <f>IFERROR(VLOOKUP(L9524,'State(need_input)'!I$2:J$3992,2,FALSE),"")</f>
        <v>base.state_us_50</v>
      </c>
      <c r="O9524">
        <v>14159</v>
      </c>
      <c r="P9524">
        <v>1840003038</v>
      </c>
    </row>
    <row r="9525" spans="1:16">
      <c r="A9525" s="5" t="str">
        <f>CONCATENATE("rdx_city_",J9525,"_",B9525)</f>
        <v>rdx_city_USA_1710</v>
      </c>
      <c r="B9525">
        <f>IF(I9525=I9524,B9524+1,1)</f>
        <v>1710</v>
      </c>
      <c r="C9525" t="s">
        <v>12682</v>
      </c>
      <c r="D9525" t="s">
        <v>12682</v>
      </c>
      <c r="E9525">
        <v>36.168</v>
      </c>
      <c r="F9525">
        <v>-82.8197</v>
      </c>
      <c r="G9525" t="s">
        <v>11356</v>
      </c>
      <c r="H9525" t="str">
        <f>IFERROR(VLOOKUP(I9525,'country(26mar)'!C$2:D$251,2,FALSE),"")</f>
        <v>base.us</v>
      </c>
      <c r="I9525" t="s">
        <v>11357</v>
      </c>
      <c r="J9525" t="s">
        <v>11358</v>
      </c>
      <c r="K9525" t="s">
        <v>11405</v>
      </c>
      <c r="L9525" t="str">
        <f>CONCATENATE(G9525," ",K9525)</f>
        <v>United States Tennessee</v>
      </c>
      <c r="M9525" t="str">
        <f>IFERROR(VLOOKUP(L9525,'State(need_input)'!I$2:J$3992,2,FALSE),"")</f>
        <v>base.state_us_43</v>
      </c>
      <c r="O9525">
        <v>23678</v>
      </c>
      <c r="P9525">
        <v>1840016099</v>
      </c>
    </row>
    <row r="9526" spans="1:16">
      <c r="A9526" s="5" t="str">
        <f>CONCATENATE("rdx_city_",J9526,"_",B9526)</f>
        <v>rdx_city_USA_1711</v>
      </c>
      <c r="B9526">
        <f>IF(I9526=I9525,B9525+1,1)</f>
        <v>1711</v>
      </c>
      <c r="C9526" t="s">
        <v>12683</v>
      </c>
      <c r="D9526" t="s">
        <v>12683</v>
      </c>
      <c r="E9526">
        <v>42.9619</v>
      </c>
      <c r="F9526">
        <v>-88.0051</v>
      </c>
      <c r="G9526" t="s">
        <v>11356</v>
      </c>
      <c r="H9526" t="str">
        <f>IFERROR(VLOOKUP(I9526,'country(26mar)'!C$2:D$251,2,FALSE),"")</f>
        <v>base.us</v>
      </c>
      <c r="I9526" t="s">
        <v>11357</v>
      </c>
      <c r="J9526" t="s">
        <v>11358</v>
      </c>
      <c r="K9526" t="s">
        <v>11426</v>
      </c>
      <c r="L9526" t="str">
        <f>CONCATENATE(G9526," ",K9526)</f>
        <v>United States Wisconsin</v>
      </c>
      <c r="M9526" t="str">
        <f>IFERROR(VLOOKUP(L9526,'State(need_input)'!I$2:J$3992,2,FALSE),"")</f>
        <v>base.state_us_50</v>
      </c>
      <c r="O9526">
        <v>36827</v>
      </c>
      <c r="P9526">
        <v>1840003039</v>
      </c>
    </row>
    <row r="9527" spans="1:16">
      <c r="A9527" s="5" t="str">
        <f>CONCATENATE("rdx_city_",J9527,"_",B9527)</f>
        <v>rdx_city_USA_1712</v>
      </c>
      <c r="B9527">
        <f>IF(I9527=I9526,B9526+1,1)</f>
        <v>1712</v>
      </c>
      <c r="C9527" t="s">
        <v>12683</v>
      </c>
      <c r="D9527" t="s">
        <v>12683</v>
      </c>
      <c r="E9527">
        <v>36.3232</v>
      </c>
      <c r="F9527">
        <v>-121.2451</v>
      </c>
      <c r="G9527" t="s">
        <v>11356</v>
      </c>
      <c r="H9527" t="str">
        <f>IFERROR(VLOOKUP(I9527,'country(26mar)'!C$2:D$251,2,FALSE),"")</f>
        <v>base.us</v>
      </c>
      <c r="I9527" t="s">
        <v>11357</v>
      </c>
      <c r="J9527" t="s">
        <v>11358</v>
      </c>
      <c r="K9527" t="s">
        <v>11379</v>
      </c>
      <c r="L9527" t="str">
        <f>CONCATENATE(G9527," ",K9527)</f>
        <v>United States California</v>
      </c>
      <c r="M9527" t="str">
        <f>IFERROR(VLOOKUP(L9527,'State(need_input)'!I$2:J$3992,2,FALSE),"")</f>
        <v>base.state_us_5</v>
      </c>
      <c r="O9527">
        <v>17647</v>
      </c>
      <c r="P9527">
        <v>1840020356</v>
      </c>
    </row>
    <row r="9528" spans="1:16">
      <c r="A9528" s="5" t="str">
        <f>CONCATENATE("rdx_city_",J9528,"_",B9528)</f>
        <v>rdx_city_USA_1713</v>
      </c>
      <c r="B9528">
        <f>IF(I9528=I9527,B9527+1,1)</f>
        <v>1713</v>
      </c>
      <c r="C9528" t="s">
        <v>12683</v>
      </c>
      <c r="D9528" t="s">
        <v>12683</v>
      </c>
      <c r="E9528">
        <v>39.7936</v>
      </c>
      <c r="F9528">
        <v>-85.7737</v>
      </c>
      <c r="G9528" t="s">
        <v>11356</v>
      </c>
      <c r="H9528" t="str">
        <f>IFERROR(VLOOKUP(I9528,'country(26mar)'!C$2:D$251,2,FALSE),"")</f>
        <v>base.us</v>
      </c>
      <c r="I9528" t="s">
        <v>11357</v>
      </c>
      <c r="J9528" t="s">
        <v>11358</v>
      </c>
      <c r="K9528" t="s">
        <v>11408</v>
      </c>
      <c r="L9528" t="str">
        <f>CONCATENATE(G9528," ",K9528)</f>
        <v>United States Indiana</v>
      </c>
      <c r="M9528" t="str">
        <f>IFERROR(VLOOKUP(L9528,'State(need_input)'!I$2:J$3992,2,FALSE),"")</f>
        <v>base.state_us_15</v>
      </c>
      <c r="O9528">
        <v>22094</v>
      </c>
      <c r="P9528">
        <v>1840014673</v>
      </c>
    </row>
    <row r="9529" spans="1:16">
      <c r="A9529" s="5" t="str">
        <f>CONCATENATE("rdx_city_",J9529,"_",B9529)</f>
        <v>rdx_city_USA_1714</v>
      </c>
      <c r="B9529">
        <f>IF(I9529=I9528,B9528+1,1)</f>
        <v>1714</v>
      </c>
      <c r="C9529" t="s">
        <v>12683</v>
      </c>
      <c r="D9529" t="s">
        <v>12683</v>
      </c>
      <c r="E9529">
        <v>39.3535</v>
      </c>
      <c r="F9529">
        <v>-83.3884</v>
      </c>
      <c r="G9529" t="s">
        <v>11356</v>
      </c>
      <c r="H9529" t="str">
        <f>IFERROR(VLOOKUP(I9529,'country(26mar)'!C$2:D$251,2,FALSE),"")</f>
        <v>base.us</v>
      </c>
      <c r="I9529" t="s">
        <v>11357</v>
      </c>
      <c r="J9529" t="s">
        <v>11358</v>
      </c>
      <c r="K9529" t="s">
        <v>11373</v>
      </c>
      <c r="L9529" t="str">
        <f>CONCATENATE(G9529," ",K9529)</f>
        <v>United States Ohio</v>
      </c>
      <c r="M9529" t="str">
        <f>IFERROR(VLOOKUP(L9529,'State(need_input)'!I$2:J$3992,2,FALSE),"")</f>
        <v>base.state_us_30</v>
      </c>
      <c r="O9529">
        <v>5007</v>
      </c>
      <c r="P9529">
        <v>1840008513</v>
      </c>
    </row>
    <row r="9530" spans="1:16">
      <c r="A9530" s="5" t="str">
        <f>CONCATENATE("rdx_city_",J9530,"_",B9530)</f>
        <v>rdx_city_USA_1715</v>
      </c>
      <c r="B9530">
        <f>IF(I9530=I9529,B9529+1,1)</f>
        <v>1715</v>
      </c>
      <c r="C9530" t="s">
        <v>12684</v>
      </c>
      <c r="D9530" t="s">
        <v>12684</v>
      </c>
      <c r="E9530">
        <v>36.0956</v>
      </c>
      <c r="F9530">
        <v>-79.8269</v>
      </c>
      <c r="G9530" t="s">
        <v>11356</v>
      </c>
      <c r="H9530" t="str">
        <f>IFERROR(VLOOKUP(I9530,'country(26mar)'!C$2:D$251,2,FALSE),"")</f>
        <v>base.us</v>
      </c>
      <c r="I9530" t="s">
        <v>11357</v>
      </c>
      <c r="J9530" t="s">
        <v>11358</v>
      </c>
      <c r="K9530" t="s">
        <v>11362</v>
      </c>
      <c r="L9530" t="str">
        <f>CONCATENATE(G9530," ",K9530)</f>
        <v>United States North Carolina</v>
      </c>
      <c r="M9530" t="str">
        <f>IFERROR(VLOOKUP(L9530,'State(need_input)'!I$2:J$3992,2,FALSE),"")</f>
        <v>base.state_us_28</v>
      </c>
      <c r="O9530">
        <v>335588</v>
      </c>
      <c r="P9530">
        <v>1840013356</v>
      </c>
    </row>
    <row r="9531" spans="1:16">
      <c r="A9531" s="5" t="str">
        <f>CONCATENATE("rdx_city_",J9531,"_",B9531)</f>
        <v>rdx_city_USA_1716</v>
      </c>
      <c r="B9531">
        <f>IF(I9531=I9530,B9530+1,1)</f>
        <v>1716</v>
      </c>
      <c r="C9531" t="s">
        <v>12685</v>
      </c>
      <c r="D9531" t="s">
        <v>12685</v>
      </c>
      <c r="E9531">
        <v>40.3113</v>
      </c>
      <c r="F9531">
        <v>-79.5444</v>
      </c>
      <c r="G9531" t="s">
        <v>11356</v>
      </c>
      <c r="H9531" t="str">
        <f>IFERROR(VLOOKUP(I9531,'country(26mar)'!C$2:D$251,2,FALSE),"")</f>
        <v>base.us</v>
      </c>
      <c r="I9531" t="s">
        <v>11357</v>
      </c>
      <c r="J9531" t="s">
        <v>11358</v>
      </c>
      <c r="K9531" t="s">
        <v>11416</v>
      </c>
      <c r="L9531" t="str">
        <f>CONCATENATE(G9531," ",K9531)</f>
        <v>United States Pennsylvania</v>
      </c>
      <c r="M9531" t="str">
        <f>IFERROR(VLOOKUP(L9531,'State(need_input)'!I$2:J$3992,2,FALSE),"")</f>
        <v>base.state_us_39</v>
      </c>
      <c r="O9531">
        <v>14299</v>
      </c>
      <c r="P9531">
        <v>1840001137</v>
      </c>
    </row>
    <row r="9532" spans="1:16">
      <c r="A9532" s="5" t="str">
        <f>CONCATENATE("rdx_city_",J9532,"_",B9532)</f>
        <v>rdx_city_USA_1717</v>
      </c>
      <c r="B9532">
        <f>IF(I9532=I9531,B9531+1,1)</f>
        <v>1717</v>
      </c>
      <c r="C9532" t="s">
        <v>12685</v>
      </c>
      <c r="D9532" t="s">
        <v>12685</v>
      </c>
      <c r="E9532">
        <v>39.3514</v>
      </c>
      <c r="F9532">
        <v>-85.5024</v>
      </c>
      <c r="G9532" t="s">
        <v>11356</v>
      </c>
      <c r="H9532" t="str">
        <f>IFERROR(VLOOKUP(I9532,'country(26mar)'!C$2:D$251,2,FALSE),"")</f>
        <v>base.us</v>
      </c>
      <c r="I9532" t="s">
        <v>11357</v>
      </c>
      <c r="J9532" t="s">
        <v>11358</v>
      </c>
      <c r="K9532" t="s">
        <v>11408</v>
      </c>
      <c r="L9532" t="str">
        <f>CONCATENATE(G9532," ",K9532)</f>
        <v>United States Indiana</v>
      </c>
      <c r="M9532" t="str">
        <f>IFERROR(VLOOKUP(L9532,'State(need_input)'!I$2:J$3992,2,FALSE),"")</f>
        <v>base.state_us_15</v>
      </c>
      <c r="O9532">
        <v>11971</v>
      </c>
      <c r="P9532">
        <v>1840014567</v>
      </c>
    </row>
    <row r="9533" spans="1:16">
      <c r="A9533" s="5" t="str">
        <f>CONCATENATE("rdx_city_",J9533,"_",B9533)</f>
        <v>rdx_city_USA_1718</v>
      </c>
      <c r="B9533">
        <f>IF(I9533=I9532,B9532+1,1)</f>
        <v>1718</v>
      </c>
      <c r="C9533" t="s">
        <v>6000</v>
      </c>
      <c r="D9533" t="s">
        <v>6000</v>
      </c>
      <c r="E9533">
        <v>33.1116</v>
      </c>
      <c r="F9533">
        <v>-96.1098</v>
      </c>
      <c r="G9533" t="s">
        <v>11356</v>
      </c>
      <c r="H9533" t="str">
        <f>IFERROR(VLOOKUP(I9533,'country(26mar)'!C$2:D$251,2,FALSE),"")</f>
        <v>base.us</v>
      </c>
      <c r="I9533" t="s">
        <v>11357</v>
      </c>
      <c r="J9533" t="s">
        <v>11358</v>
      </c>
      <c r="K9533" t="s">
        <v>11365</v>
      </c>
      <c r="L9533" t="str">
        <f>CONCATENATE(G9533," ",K9533)</f>
        <v>United States Texas</v>
      </c>
      <c r="M9533" t="str">
        <f>IFERROR(VLOOKUP(L9533,'State(need_input)'!I$2:J$3992,2,FALSE),"")</f>
        <v>base.state_us_44</v>
      </c>
      <c r="O9533">
        <v>25000</v>
      </c>
      <c r="P9533">
        <v>1840020649</v>
      </c>
    </row>
    <row r="9534" spans="1:16">
      <c r="A9534" s="5" t="str">
        <f>CONCATENATE("rdx_city_",J9534,"_",B9534)</f>
        <v>rdx_city_USA_1719</v>
      </c>
      <c r="B9534">
        <f>IF(I9534=I9533,B9533+1,1)</f>
        <v>1719</v>
      </c>
      <c r="C9534" t="s">
        <v>6000</v>
      </c>
      <c r="D9534" t="s">
        <v>6000</v>
      </c>
      <c r="E9534">
        <v>35.5957</v>
      </c>
      <c r="F9534">
        <v>-77.3764</v>
      </c>
      <c r="G9534" t="s">
        <v>11356</v>
      </c>
      <c r="H9534" t="str">
        <f>IFERROR(VLOOKUP(I9534,'country(26mar)'!C$2:D$251,2,FALSE),"")</f>
        <v>base.us</v>
      </c>
      <c r="I9534" t="s">
        <v>11357</v>
      </c>
      <c r="J9534" t="s">
        <v>11358</v>
      </c>
      <c r="K9534" t="s">
        <v>11362</v>
      </c>
      <c r="L9534" t="str">
        <f>CONCATENATE(G9534," ",K9534)</f>
        <v>United States North Carolina</v>
      </c>
      <c r="M9534" t="str">
        <f>IFERROR(VLOOKUP(L9534,'State(need_input)'!I$2:J$3992,2,FALSE),"")</f>
        <v>base.state_us_28</v>
      </c>
      <c r="O9534">
        <v>128385</v>
      </c>
      <c r="P9534">
        <v>1840013407</v>
      </c>
    </row>
    <row r="9535" spans="1:16">
      <c r="A9535" s="5" t="str">
        <f>CONCATENATE("rdx_city_",J9535,"_",B9535)</f>
        <v>rdx_city_USA_1720</v>
      </c>
      <c r="B9535">
        <f>IF(I9535=I9534,B9534+1,1)</f>
        <v>1720</v>
      </c>
      <c r="C9535" t="s">
        <v>6000</v>
      </c>
      <c r="D9535" t="s">
        <v>6000</v>
      </c>
      <c r="E9535">
        <v>41.4052</v>
      </c>
      <c r="F9535">
        <v>-80.3837</v>
      </c>
      <c r="G9535" t="s">
        <v>11356</v>
      </c>
      <c r="H9535" t="str">
        <f>IFERROR(VLOOKUP(I9535,'country(26mar)'!C$2:D$251,2,FALSE),"")</f>
        <v>base.us</v>
      </c>
      <c r="I9535" t="s">
        <v>11357</v>
      </c>
      <c r="J9535" t="s">
        <v>11358</v>
      </c>
      <c r="K9535" t="s">
        <v>11416</v>
      </c>
      <c r="L9535" t="str">
        <f>CONCATENATE(G9535," ",K9535)</f>
        <v>United States Pennsylvania</v>
      </c>
      <c r="M9535" t="str">
        <f>IFERROR(VLOOKUP(L9535,'State(need_input)'!I$2:J$3992,2,FALSE),"")</f>
        <v>base.state_us_39</v>
      </c>
      <c r="O9535">
        <v>10061</v>
      </c>
      <c r="P9535">
        <v>1840000659</v>
      </c>
    </row>
    <row r="9536" spans="1:16">
      <c r="A9536" s="5" t="str">
        <f>CONCATENATE("rdx_city_",J9536,"_",B9536)</f>
        <v>rdx_city_USA_1721</v>
      </c>
      <c r="B9536">
        <f>IF(I9536=I9535,B9535+1,1)</f>
        <v>1721</v>
      </c>
      <c r="C9536" t="s">
        <v>6000</v>
      </c>
      <c r="D9536" t="s">
        <v>6000</v>
      </c>
      <c r="E9536">
        <v>31.8437</v>
      </c>
      <c r="F9536">
        <v>-86.6379</v>
      </c>
      <c r="G9536" t="s">
        <v>11356</v>
      </c>
      <c r="H9536" t="str">
        <f>IFERROR(VLOOKUP(I9536,'country(26mar)'!C$2:D$251,2,FALSE),"")</f>
        <v>base.us</v>
      </c>
      <c r="I9536" t="s">
        <v>11357</v>
      </c>
      <c r="J9536" t="s">
        <v>11358</v>
      </c>
      <c r="K9536" t="s">
        <v>11389</v>
      </c>
      <c r="L9536" t="str">
        <f>CONCATENATE(G9536," ",K9536)</f>
        <v>United States Alabama</v>
      </c>
      <c r="M9536" t="str">
        <f>IFERROR(VLOOKUP(L9536,'State(need_input)'!I$2:J$3992,2,FALSE),"")</f>
        <v>base.state_us_1</v>
      </c>
      <c r="O9536">
        <v>5652</v>
      </c>
      <c r="P9536">
        <v>1840003498</v>
      </c>
    </row>
    <row r="9537" spans="1:16">
      <c r="A9537" s="5" t="str">
        <f>CONCATENATE("rdx_city_",J9537,"_",B9537)</f>
        <v>rdx_city_USA_1722</v>
      </c>
      <c r="B9537">
        <f>IF(I9537=I9536,B9536+1,1)</f>
        <v>1722</v>
      </c>
      <c r="C9537" t="s">
        <v>6000</v>
      </c>
      <c r="D9537" t="s">
        <v>6000</v>
      </c>
      <c r="E9537">
        <v>38.8866</v>
      </c>
      <c r="F9537">
        <v>-89.3896</v>
      </c>
      <c r="G9537" t="s">
        <v>11356</v>
      </c>
      <c r="H9537" t="str">
        <f>IFERROR(VLOOKUP(I9537,'country(26mar)'!C$2:D$251,2,FALSE),"")</f>
        <v>base.us</v>
      </c>
      <c r="I9537" t="s">
        <v>11357</v>
      </c>
      <c r="J9537" t="s">
        <v>11358</v>
      </c>
      <c r="K9537" t="s">
        <v>11376</v>
      </c>
      <c r="L9537" t="str">
        <f>CONCATENATE(G9537," ",K9537)</f>
        <v>United States Illinois</v>
      </c>
      <c r="M9537" t="str">
        <f>IFERROR(VLOOKUP(L9537,'State(need_input)'!I$2:J$3992,2,FALSE),"")</f>
        <v>base.state_us_14</v>
      </c>
      <c r="O9537">
        <v>6738</v>
      </c>
      <c r="P9537">
        <v>1840008563</v>
      </c>
    </row>
    <row r="9538" spans="1:16">
      <c r="A9538" s="5" t="str">
        <f>CONCATENATE("rdx_city_",J9538,"_",B9538)</f>
        <v>rdx_city_USA_1723</v>
      </c>
      <c r="B9538">
        <f>IF(I9538=I9537,B9537+1,1)</f>
        <v>1723</v>
      </c>
      <c r="C9538" t="s">
        <v>6000</v>
      </c>
      <c r="D9538" t="s">
        <v>6000</v>
      </c>
      <c r="E9538">
        <v>40.1043</v>
      </c>
      <c r="F9538">
        <v>-84.6209</v>
      </c>
      <c r="G9538" t="s">
        <v>11356</v>
      </c>
      <c r="H9538" t="str">
        <f>IFERROR(VLOOKUP(I9538,'country(26mar)'!C$2:D$251,2,FALSE),"")</f>
        <v>base.us</v>
      </c>
      <c r="I9538" t="s">
        <v>11357</v>
      </c>
      <c r="J9538" t="s">
        <v>11358</v>
      </c>
      <c r="K9538" t="s">
        <v>11373</v>
      </c>
      <c r="L9538" t="str">
        <f>CONCATENATE(G9538," ",K9538)</f>
        <v>United States Ohio</v>
      </c>
      <c r="M9538" t="str">
        <f>IFERROR(VLOOKUP(L9538,'State(need_input)'!I$2:J$3992,2,FALSE),"")</f>
        <v>base.state_us_30</v>
      </c>
      <c r="O9538">
        <v>12877</v>
      </c>
      <c r="P9538">
        <v>1840008366</v>
      </c>
    </row>
    <row r="9539" spans="1:16">
      <c r="A9539" s="5" t="str">
        <f>CONCATENATE("rdx_city_",J9539,"_",B9539)</f>
        <v>rdx_city_USA_1724</v>
      </c>
      <c r="B9539">
        <f>IF(I9539=I9538,B9538+1,1)</f>
        <v>1724</v>
      </c>
      <c r="C9539" t="s">
        <v>6000</v>
      </c>
      <c r="D9539" t="s">
        <v>6000</v>
      </c>
      <c r="E9539">
        <v>43.1797</v>
      </c>
      <c r="F9539">
        <v>-85.2533</v>
      </c>
      <c r="G9539" t="s">
        <v>11356</v>
      </c>
      <c r="H9539" t="str">
        <f>IFERROR(VLOOKUP(I9539,'country(26mar)'!C$2:D$251,2,FALSE),"")</f>
        <v>base.us</v>
      </c>
      <c r="I9539" t="s">
        <v>11357</v>
      </c>
      <c r="J9539" t="s">
        <v>11358</v>
      </c>
      <c r="K9539" t="s">
        <v>11381</v>
      </c>
      <c r="L9539" t="str">
        <f>CONCATENATE(G9539," ",K9539)</f>
        <v>United States Michigan</v>
      </c>
      <c r="M9539" t="str">
        <f>IFERROR(VLOOKUP(L9539,'State(need_input)'!I$2:J$3992,2,FALSE),"")</f>
        <v>base.state_us_35</v>
      </c>
      <c r="O9539">
        <v>9696</v>
      </c>
      <c r="P9539">
        <v>1840002877</v>
      </c>
    </row>
    <row r="9540" spans="1:16">
      <c r="A9540" s="5" t="str">
        <f>CONCATENATE("rdx_city_",J9540,"_",B9540)</f>
        <v>rdx_city_USA_1725</v>
      </c>
      <c r="B9540">
        <f>IF(I9540=I9539,B9539+1,1)</f>
        <v>1725</v>
      </c>
      <c r="C9540" t="s">
        <v>6000</v>
      </c>
      <c r="D9540" t="s">
        <v>6000</v>
      </c>
      <c r="E9540">
        <v>33.385</v>
      </c>
      <c r="F9540">
        <v>-91.0514</v>
      </c>
      <c r="G9540" t="s">
        <v>11356</v>
      </c>
      <c r="H9540" t="str">
        <f>IFERROR(VLOOKUP(I9540,'country(26mar)'!C$2:D$251,2,FALSE),"")</f>
        <v>base.us</v>
      </c>
      <c r="I9540" t="s">
        <v>11357</v>
      </c>
      <c r="J9540" t="s">
        <v>11358</v>
      </c>
      <c r="K9540" t="s">
        <v>11452</v>
      </c>
      <c r="L9540" t="str">
        <f>CONCATENATE(G9540," ",K9540)</f>
        <v>United States Mississippi</v>
      </c>
      <c r="M9540" t="str">
        <f>IFERROR(VLOOKUP(L9540,'State(need_input)'!I$2:J$3992,2,FALSE),"")</f>
        <v>base.state_us_37</v>
      </c>
      <c r="O9540">
        <v>31243</v>
      </c>
      <c r="P9540">
        <v>1840013759</v>
      </c>
    </row>
    <row r="9541" spans="1:16">
      <c r="A9541" s="5" t="str">
        <f>CONCATENATE("rdx_city_",J9541,"_",B9541)</f>
        <v>rdx_city_USA_1726</v>
      </c>
      <c r="B9541">
        <f>IF(I9541=I9540,B9540+1,1)</f>
        <v>1726</v>
      </c>
      <c r="C9541" t="s">
        <v>6000</v>
      </c>
      <c r="D9541" t="s">
        <v>6000</v>
      </c>
      <c r="E9541">
        <v>34.8363</v>
      </c>
      <c r="F9541">
        <v>-82.365</v>
      </c>
      <c r="G9541" t="s">
        <v>11356</v>
      </c>
      <c r="H9541" t="str">
        <f>IFERROR(VLOOKUP(I9541,'country(26mar)'!C$2:D$251,2,FALSE),"")</f>
        <v>base.us</v>
      </c>
      <c r="I9541" t="s">
        <v>11357</v>
      </c>
      <c r="J9541" t="s">
        <v>11358</v>
      </c>
      <c r="K9541" t="s">
        <v>11360</v>
      </c>
      <c r="L9541" t="str">
        <f>CONCATENATE(G9541," ",K9541)</f>
        <v>United States South Carolina</v>
      </c>
      <c r="M9541" t="str">
        <f>IFERROR(VLOOKUP(L9541,'State(need_input)'!I$2:J$3992,2,FALSE),"")</f>
        <v>base.state_us_41</v>
      </c>
      <c r="O9541">
        <v>467894</v>
      </c>
      <c r="P9541">
        <v>1840013501</v>
      </c>
    </row>
    <row r="9542" spans="1:16">
      <c r="A9542" s="5" t="str">
        <f>CONCATENATE("rdx_city_",J9542,"_",B9542)</f>
        <v>rdx_city_USA_1727</v>
      </c>
      <c r="B9542">
        <f>IF(I9542=I9541,B9541+1,1)</f>
        <v>1727</v>
      </c>
      <c r="C9542" t="s">
        <v>12686</v>
      </c>
      <c r="D9542" t="s">
        <v>12686</v>
      </c>
      <c r="E9542">
        <v>35.2134</v>
      </c>
      <c r="F9542">
        <v>-94.2409</v>
      </c>
      <c r="G9542" t="s">
        <v>11356</v>
      </c>
      <c r="H9542" t="str">
        <f>IFERROR(VLOOKUP(I9542,'country(26mar)'!C$2:D$251,2,FALSE),"")</f>
        <v>base.us</v>
      </c>
      <c r="I9542" t="s">
        <v>11357</v>
      </c>
      <c r="J9542" t="s">
        <v>11358</v>
      </c>
      <c r="K9542" t="s">
        <v>11428</v>
      </c>
      <c r="L9542" t="str">
        <f>CONCATENATE(G9542," ",K9542)</f>
        <v>United States Arkansas</v>
      </c>
      <c r="M9542" t="str">
        <f>IFERROR(VLOOKUP(L9542,'State(need_input)'!I$2:J$3992,2,FALSE),"")</f>
        <v>base.state_us_4</v>
      </c>
      <c r="O9542">
        <v>9054</v>
      </c>
      <c r="P9542">
        <v>1840013457</v>
      </c>
    </row>
    <row r="9543" spans="1:16">
      <c r="A9543" s="5" t="str">
        <f>CONCATENATE("rdx_city_",J9543,"_",B9543)</f>
        <v>rdx_city_USA_1728</v>
      </c>
      <c r="B9543">
        <f>IF(I9543=I9542,B9542+1,1)</f>
        <v>1728</v>
      </c>
      <c r="C9543" t="s">
        <v>12686</v>
      </c>
      <c r="D9543" t="s">
        <v>12686</v>
      </c>
      <c r="E9543">
        <v>39.6019</v>
      </c>
      <c r="F9543">
        <v>-86.1073</v>
      </c>
      <c r="G9543" t="s">
        <v>11356</v>
      </c>
      <c r="H9543" t="str">
        <f>IFERROR(VLOOKUP(I9543,'country(26mar)'!C$2:D$251,2,FALSE),"")</f>
        <v>base.us</v>
      </c>
      <c r="I9543" t="s">
        <v>11357</v>
      </c>
      <c r="J9543" t="s">
        <v>11358</v>
      </c>
      <c r="K9543" t="s">
        <v>11408</v>
      </c>
      <c r="L9543" t="str">
        <f>CONCATENATE(G9543," ",K9543)</f>
        <v>United States Indiana</v>
      </c>
      <c r="M9543" t="str">
        <f>IFERROR(VLOOKUP(L9543,'State(need_input)'!I$2:J$3992,2,FALSE),"")</f>
        <v>base.state_us_15</v>
      </c>
      <c r="O9543">
        <v>57375</v>
      </c>
      <c r="P9543">
        <v>1840007332</v>
      </c>
    </row>
    <row r="9544" spans="1:16">
      <c r="A9544" s="5" t="str">
        <f>CONCATENATE("rdx_city_",J9544,"_",B9544)</f>
        <v>rdx_city_USA_1729</v>
      </c>
      <c r="B9544">
        <f>IF(I9544=I9543,B9543+1,1)</f>
        <v>1729</v>
      </c>
      <c r="C9544" t="s">
        <v>12686</v>
      </c>
      <c r="D9544" t="s">
        <v>12686</v>
      </c>
      <c r="E9544">
        <v>38.8508</v>
      </c>
      <c r="F9544">
        <v>-94.3378</v>
      </c>
      <c r="G9544" t="s">
        <v>11356</v>
      </c>
      <c r="H9544" t="str">
        <f>IFERROR(VLOOKUP(I9544,'country(26mar)'!C$2:D$251,2,FALSE),"")</f>
        <v>base.us</v>
      </c>
      <c r="I9544" t="s">
        <v>11357</v>
      </c>
      <c r="J9544" t="s">
        <v>11358</v>
      </c>
      <c r="K9544" t="s">
        <v>11495</v>
      </c>
      <c r="L9544" t="str">
        <f>CONCATENATE(G9544," ",K9544)</f>
        <v>United States Missouri</v>
      </c>
      <c r="M9544" t="str">
        <f>IFERROR(VLOOKUP(L9544,'State(need_input)'!I$2:J$3992,2,FALSE),"")</f>
        <v>base.state_us_38</v>
      </c>
      <c r="O9544">
        <v>5742</v>
      </c>
      <c r="P9544">
        <v>1840007397</v>
      </c>
    </row>
    <row r="9545" spans="1:16">
      <c r="A9545" s="5" t="str">
        <f>CONCATENATE("rdx_city_",J9545,"_",B9545)</f>
        <v>rdx_city_USA_1730</v>
      </c>
      <c r="B9545">
        <f>IF(I9545=I9544,B9544+1,1)</f>
        <v>1730</v>
      </c>
      <c r="C9545" t="s">
        <v>12686</v>
      </c>
      <c r="D9545" t="s">
        <v>12686</v>
      </c>
      <c r="E9545">
        <v>33.5126</v>
      </c>
      <c r="F9545">
        <v>-90.1993</v>
      </c>
      <c r="G9545" t="s">
        <v>11356</v>
      </c>
      <c r="H9545" t="str">
        <f>IFERROR(VLOOKUP(I9545,'country(26mar)'!C$2:D$251,2,FALSE),"")</f>
        <v>base.us</v>
      </c>
      <c r="I9545" t="s">
        <v>11357</v>
      </c>
      <c r="J9545" t="s">
        <v>11358</v>
      </c>
      <c r="K9545" t="s">
        <v>11452</v>
      </c>
      <c r="L9545" t="str">
        <f>CONCATENATE(G9545," ",K9545)</f>
        <v>United States Mississippi</v>
      </c>
      <c r="M9545" t="str">
        <f>IFERROR(VLOOKUP(L9545,'State(need_input)'!I$2:J$3992,2,FALSE),"")</f>
        <v>base.state_us_37</v>
      </c>
      <c r="O9545">
        <v>20601</v>
      </c>
      <c r="P9545">
        <v>1840013739</v>
      </c>
    </row>
    <row r="9546" spans="1:16">
      <c r="A9546" s="5" t="str">
        <f>CONCATENATE("rdx_city_",J9546,"_",B9546)</f>
        <v>rdx_city_USA_1731</v>
      </c>
      <c r="B9546">
        <f>IF(I9546=I9545,B9545+1,1)</f>
        <v>1731</v>
      </c>
      <c r="C9546" t="s">
        <v>12686</v>
      </c>
      <c r="D9546" t="s">
        <v>12686</v>
      </c>
      <c r="E9546">
        <v>34.1944</v>
      </c>
      <c r="F9546">
        <v>-82.1543</v>
      </c>
      <c r="G9546" t="s">
        <v>11356</v>
      </c>
      <c r="H9546" t="str">
        <f>IFERROR(VLOOKUP(I9546,'country(26mar)'!C$2:D$251,2,FALSE),"")</f>
        <v>base.us</v>
      </c>
      <c r="I9546" t="s">
        <v>11357</v>
      </c>
      <c r="J9546" t="s">
        <v>11358</v>
      </c>
      <c r="K9546" t="s">
        <v>11360</v>
      </c>
      <c r="L9546" t="str">
        <f>CONCATENATE(G9546," ",K9546)</f>
        <v>United States South Carolina</v>
      </c>
      <c r="M9546" t="str">
        <f>IFERROR(VLOOKUP(L9546,'State(need_input)'!I$2:J$3992,2,FALSE),"")</f>
        <v>base.state_us_41</v>
      </c>
      <c r="O9546">
        <v>42174</v>
      </c>
      <c r="P9546">
        <v>1840013626</v>
      </c>
    </row>
    <row r="9547" spans="1:16">
      <c r="A9547" s="5" t="str">
        <f>CONCATENATE("rdx_city_",J9547,"_",B9547)</f>
        <v>rdx_city_USA_1732</v>
      </c>
      <c r="B9547">
        <f>IF(I9547=I9546,B9546+1,1)</f>
        <v>1732</v>
      </c>
      <c r="C9547" t="s">
        <v>12687</v>
      </c>
      <c r="D9547" t="s">
        <v>12687</v>
      </c>
      <c r="E9547">
        <v>39.6152</v>
      </c>
      <c r="F9547">
        <v>-104.9131</v>
      </c>
      <c r="G9547" t="s">
        <v>11356</v>
      </c>
      <c r="H9547" t="str">
        <f>IFERROR(VLOOKUP(I9547,'country(26mar)'!C$2:D$251,2,FALSE),"")</f>
        <v>base.us</v>
      </c>
      <c r="I9547" t="s">
        <v>11357</v>
      </c>
      <c r="J9547" t="s">
        <v>11358</v>
      </c>
      <c r="K9547" t="s">
        <v>11396</v>
      </c>
      <c r="L9547" t="str">
        <f>CONCATENATE(G9547," ",K9547)</f>
        <v>United States Colorado</v>
      </c>
      <c r="M9547" t="str">
        <f>IFERROR(VLOOKUP(L9547,'State(need_input)'!I$2:J$3992,2,FALSE),"")</f>
        <v>base.state_us_6</v>
      </c>
      <c r="O9547">
        <v>15721</v>
      </c>
      <c r="P9547">
        <v>1840020212</v>
      </c>
    </row>
    <row r="9548" spans="1:16">
      <c r="A9548" s="5" t="str">
        <f>CONCATENATE("rdx_city_",J9548,"_",B9548)</f>
        <v>rdx_city_USA_1733</v>
      </c>
      <c r="B9548">
        <f>IF(I9548=I9547,B9547+1,1)</f>
        <v>1733</v>
      </c>
      <c r="C9548" t="s">
        <v>12688</v>
      </c>
      <c r="D9548" t="s">
        <v>12688</v>
      </c>
      <c r="E9548">
        <v>34.9346</v>
      </c>
      <c r="F9548">
        <v>-82.2333</v>
      </c>
      <c r="G9548" t="s">
        <v>11356</v>
      </c>
      <c r="H9548" t="str">
        <f>IFERROR(VLOOKUP(I9548,'country(26mar)'!C$2:D$251,2,FALSE),"")</f>
        <v>base.us</v>
      </c>
      <c r="I9548" t="s">
        <v>11357</v>
      </c>
      <c r="J9548" t="s">
        <v>11358</v>
      </c>
      <c r="K9548" t="s">
        <v>11360</v>
      </c>
      <c r="L9548" t="str">
        <f>CONCATENATE(G9548," ",K9548)</f>
        <v>United States South Carolina</v>
      </c>
      <c r="M9548" t="str">
        <f>IFERROR(VLOOKUP(L9548,'State(need_input)'!I$2:J$3992,2,FALSE),"")</f>
        <v>base.state_us_41</v>
      </c>
      <c r="O9548">
        <v>30899</v>
      </c>
      <c r="P9548">
        <v>1840013502</v>
      </c>
    </row>
    <row r="9549" spans="1:16">
      <c r="A9549" s="5" t="str">
        <f>CONCATENATE("rdx_city_",J9549,"_",B9549)</f>
        <v>rdx_city_USA_1734</v>
      </c>
      <c r="B9549">
        <f>IF(I9549=I9548,B9548+1,1)</f>
        <v>1734</v>
      </c>
      <c r="C9549" t="s">
        <v>4240</v>
      </c>
      <c r="D9549" t="s">
        <v>4240</v>
      </c>
      <c r="E9549">
        <v>33.7816</v>
      </c>
      <c r="F9549">
        <v>-89.813</v>
      </c>
      <c r="G9549" t="s">
        <v>11356</v>
      </c>
      <c r="H9549" t="str">
        <f>IFERROR(VLOOKUP(I9549,'country(26mar)'!C$2:D$251,2,FALSE),"")</f>
        <v>base.us</v>
      </c>
      <c r="I9549" t="s">
        <v>11357</v>
      </c>
      <c r="J9549" t="s">
        <v>11358</v>
      </c>
      <c r="K9549" t="s">
        <v>11452</v>
      </c>
      <c r="L9549" t="str">
        <f>CONCATENATE(G9549," ",K9549)</f>
        <v>United States Mississippi</v>
      </c>
      <c r="M9549" t="str">
        <f>IFERROR(VLOOKUP(L9549,'State(need_input)'!I$2:J$3992,2,FALSE),"")</f>
        <v>base.state_us_37</v>
      </c>
      <c r="O9549">
        <v>10016</v>
      </c>
      <c r="P9549">
        <v>1840013717</v>
      </c>
    </row>
    <row r="9550" spans="1:16">
      <c r="A9550" s="5" t="str">
        <f>CONCATENATE("rdx_city_",J9550,"_",B9550)</f>
        <v>rdx_city_USA_1735</v>
      </c>
      <c r="B9550">
        <f>IF(I9550=I9549,B9549+1,1)</f>
        <v>1735</v>
      </c>
      <c r="C9550" t="s">
        <v>12689</v>
      </c>
      <c r="D9550" t="s">
        <v>12689</v>
      </c>
      <c r="E9550">
        <v>45.5023</v>
      </c>
      <c r="F9550">
        <v>-122.4414</v>
      </c>
      <c r="G9550" t="s">
        <v>11356</v>
      </c>
      <c r="H9550" t="str">
        <f>IFERROR(VLOOKUP(I9550,'country(26mar)'!C$2:D$251,2,FALSE),"")</f>
        <v>base.us</v>
      </c>
      <c r="I9550" t="s">
        <v>11357</v>
      </c>
      <c r="J9550" t="s">
        <v>11358</v>
      </c>
      <c r="K9550" t="s">
        <v>11397</v>
      </c>
      <c r="L9550" t="str">
        <f>CONCATENATE(G9550," ",K9550)</f>
        <v>United States Oregon</v>
      </c>
      <c r="M9550" t="str">
        <f>IFERROR(VLOOKUP(L9550,'State(need_input)'!I$2:J$3992,2,FALSE),"")</f>
        <v>base.state_us_32</v>
      </c>
      <c r="O9550">
        <v>111053</v>
      </c>
      <c r="P9550">
        <v>1840019939</v>
      </c>
    </row>
    <row r="9551" spans="1:16">
      <c r="A9551" s="5" t="str">
        <f>CONCATENATE("rdx_city_",J9551,"_",B9551)</f>
        <v>rdx_city_USA_1736</v>
      </c>
      <c r="B9551">
        <f>IF(I9551=I9550,B9550+1,1)</f>
        <v>1736</v>
      </c>
      <c r="C9551" t="s">
        <v>12690</v>
      </c>
      <c r="D9551" t="s">
        <v>12690</v>
      </c>
      <c r="E9551">
        <v>29.91</v>
      </c>
      <c r="F9551">
        <v>-90.0516</v>
      </c>
      <c r="G9551" t="s">
        <v>11356</v>
      </c>
      <c r="H9551" t="str">
        <f>IFERROR(VLOOKUP(I9551,'country(26mar)'!C$2:D$251,2,FALSE),"")</f>
        <v>base.us</v>
      </c>
      <c r="I9551" t="s">
        <v>11357</v>
      </c>
      <c r="J9551" t="s">
        <v>11358</v>
      </c>
      <c r="K9551" t="s">
        <v>11359</v>
      </c>
      <c r="L9551" t="str">
        <f>CONCATENATE(G9551," ",K9551)</f>
        <v>United States Louisiana</v>
      </c>
      <c r="M9551" t="str">
        <f>IFERROR(VLOOKUP(L9551,'State(need_input)'!I$2:J$3992,2,FALSE),"")</f>
        <v>base.state_us_19</v>
      </c>
      <c r="O9551">
        <v>17935</v>
      </c>
      <c r="P9551">
        <v>1840013996</v>
      </c>
    </row>
    <row r="9552" spans="1:16">
      <c r="A9552" s="5" t="str">
        <f>CONCATENATE("rdx_city_",J9552,"_",B9552)</f>
        <v>rdx_city_USA_1737</v>
      </c>
      <c r="B9552">
        <f>IF(I9552=I9551,B9551+1,1)</f>
        <v>1737</v>
      </c>
      <c r="C9552" t="s">
        <v>12690</v>
      </c>
      <c r="D9552" t="s">
        <v>12690</v>
      </c>
      <c r="E9552">
        <v>41.1319</v>
      </c>
      <c r="F9552">
        <v>-96.2447</v>
      </c>
      <c r="G9552" t="s">
        <v>11356</v>
      </c>
      <c r="H9552" t="str">
        <f>IFERROR(VLOOKUP(I9552,'country(26mar)'!C$2:D$251,2,FALSE),"")</f>
        <v>base.us</v>
      </c>
      <c r="I9552" t="s">
        <v>11357</v>
      </c>
      <c r="J9552" t="s">
        <v>11358</v>
      </c>
      <c r="K9552" t="s">
        <v>11424</v>
      </c>
      <c r="L9552" t="str">
        <f>CONCATENATE(G9552," ",K9552)</f>
        <v>United States Nebraska</v>
      </c>
      <c r="M9552" t="str">
        <f>IFERROR(VLOOKUP(L9552,'State(need_input)'!I$2:J$3992,2,FALSE),"")</f>
        <v>base.state_us_22</v>
      </c>
      <c r="O9552">
        <v>5062</v>
      </c>
      <c r="P9552">
        <v>1840007143</v>
      </c>
    </row>
    <row r="9553" spans="1:16">
      <c r="A9553" s="5" t="str">
        <f>CONCATENATE("rdx_city_",J9553,"_",B9553)</f>
        <v>rdx_city_USA_1738</v>
      </c>
      <c r="B9553">
        <f>IF(I9553=I9552,B9552+1,1)</f>
        <v>1738</v>
      </c>
      <c r="C9553" t="s">
        <v>12691</v>
      </c>
      <c r="D9553" t="s">
        <v>12691</v>
      </c>
      <c r="E9553">
        <v>39.3622</v>
      </c>
      <c r="F9553">
        <v>-121.6971</v>
      </c>
      <c r="G9553" t="s">
        <v>11356</v>
      </c>
      <c r="H9553" t="str">
        <f>IFERROR(VLOOKUP(I9553,'country(26mar)'!C$2:D$251,2,FALSE),"")</f>
        <v>base.us</v>
      </c>
      <c r="I9553" t="s">
        <v>11357</v>
      </c>
      <c r="J9553" t="s">
        <v>11358</v>
      </c>
      <c r="K9553" t="s">
        <v>11379</v>
      </c>
      <c r="L9553" t="str">
        <f>CONCATENATE(G9553," ",K9553)</f>
        <v>United States California</v>
      </c>
      <c r="M9553" t="str">
        <f>IFERROR(VLOOKUP(L9553,'State(need_input)'!I$2:J$3992,2,FALSE),"")</f>
        <v>base.state_us_5</v>
      </c>
      <c r="O9553">
        <v>8424</v>
      </c>
      <c r="P9553">
        <v>1840020181</v>
      </c>
    </row>
    <row r="9554" spans="1:16">
      <c r="A9554" s="5" t="str">
        <f>CONCATENATE("rdx_city_",J9554,"_",B9554)</f>
        <v>rdx_city_USA_1739</v>
      </c>
      <c r="B9554">
        <f>IF(I9554=I9553,B9553+1,1)</f>
        <v>1739</v>
      </c>
      <c r="C9554" t="s">
        <v>12692</v>
      </c>
      <c r="D9554" t="s">
        <v>12692</v>
      </c>
      <c r="E9554">
        <v>33.2418</v>
      </c>
      <c r="F9554">
        <v>-84.2747</v>
      </c>
      <c r="G9554" t="s">
        <v>11356</v>
      </c>
      <c r="H9554" t="str">
        <f>IFERROR(VLOOKUP(I9554,'country(26mar)'!C$2:D$251,2,FALSE),"")</f>
        <v>base.us</v>
      </c>
      <c r="I9554" t="s">
        <v>11357</v>
      </c>
      <c r="J9554" t="s">
        <v>11358</v>
      </c>
      <c r="K9554" t="s">
        <v>4020</v>
      </c>
      <c r="L9554" t="str">
        <f>CONCATENATE(G9554," ",K9554)</f>
        <v>United States Georgia</v>
      </c>
      <c r="M9554" t="str">
        <f>IFERROR(VLOOKUP(L9554,'State(need_input)'!I$2:J$3992,2,FALSE),"")</f>
        <v>base.state_us_11</v>
      </c>
      <c r="O9554">
        <v>22770</v>
      </c>
      <c r="P9554">
        <v>1840013776</v>
      </c>
    </row>
    <row r="9555" spans="1:16">
      <c r="A9555" s="5" t="str">
        <f>CONCATENATE("rdx_city_",J9555,"_",B9555)</f>
        <v>rdx_city_USA_1740</v>
      </c>
      <c r="B9555">
        <f>IF(I9555=I9554,B9554+1,1)</f>
        <v>1740</v>
      </c>
      <c r="C9555" t="s">
        <v>630</v>
      </c>
      <c r="D9555" t="s">
        <v>630</v>
      </c>
      <c r="E9555">
        <v>41.5279</v>
      </c>
      <c r="F9555">
        <v>-87.424</v>
      </c>
      <c r="G9555" t="s">
        <v>11356</v>
      </c>
      <c r="H9555" t="str">
        <f>IFERROR(VLOOKUP(I9555,'country(26mar)'!C$2:D$251,2,FALSE),"")</f>
        <v>base.us</v>
      </c>
      <c r="I9555" t="s">
        <v>11357</v>
      </c>
      <c r="J9555" t="s">
        <v>11358</v>
      </c>
      <c r="K9555" t="s">
        <v>11408</v>
      </c>
      <c r="L9555" t="str">
        <f>CONCATENATE(G9555," ",K9555)</f>
        <v>United States Indiana</v>
      </c>
      <c r="M9555" t="str">
        <f>IFERROR(VLOOKUP(L9555,'State(need_input)'!I$2:J$3992,2,FALSE),"")</f>
        <v>base.state_us_15</v>
      </c>
      <c r="O9555">
        <v>16152</v>
      </c>
      <c r="P9555">
        <v>1840010225</v>
      </c>
    </row>
    <row r="9556" spans="1:16">
      <c r="A9556" s="5" t="str">
        <f>CONCATENATE("rdx_city_",J9556,"_",B9556)</f>
        <v>rdx_city_USA_1741</v>
      </c>
      <c r="B9556">
        <f>IF(I9556=I9555,B9555+1,1)</f>
        <v>1741</v>
      </c>
      <c r="C9556" t="s">
        <v>12693</v>
      </c>
      <c r="D9556" t="s">
        <v>12693</v>
      </c>
      <c r="E9556">
        <v>41.6775</v>
      </c>
      <c r="F9556">
        <v>-93.7946</v>
      </c>
      <c r="G9556" t="s">
        <v>11356</v>
      </c>
      <c r="H9556" t="str">
        <f>IFERROR(VLOOKUP(I9556,'country(26mar)'!C$2:D$251,2,FALSE),"")</f>
        <v>base.us</v>
      </c>
      <c r="I9556" t="s">
        <v>11357</v>
      </c>
      <c r="J9556" t="s">
        <v>11358</v>
      </c>
      <c r="K9556" t="s">
        <v>11411</v>
      </c>
      <c r="L9556" t="str">
        <f>CONCATENATE(G9556," ",K9556)</f>
        <v>United States Iowa</v>
      </c>
      <c r="M9556" t="str">
        <f>IFERROR(VLOOKUP(L9556,'State(need_input)'!I$2:J$3992,2,FALSE),"")</f>
        <v>base.state_us_16</v>
      </c>
      <c r="O9556">
        <v>12742</v>
      </c>
      <c r="P9556">
        <v>1840007068</v>
      </c>
    </row>
    <row r="9557" spans="1:16">
      <c r="A9557" s="5" t="str">
        <f>CONCATENATE("rdx_city_",J9557,"_",B9557)</f>
        <v>rdx_city_USA_1742</v>
      </c>
      <c r="B9557">
        <f>IF(I9557=I9556,B9556+1,1)</f>
        <v>1742</v>
      </c>
      <c r="C9557" t="s">
        <v>12694</v>
      </c>
      <c r="D9557" t="s">
        <v>12694</v>
      </c>
      <c r="E9557">
        <v>41.7373</v>
      </c>
      <c r="F9557">
        <v>-92.7244</v>
      </c>
      <c r="G9557" t="s">
        <v>11356</v>
      </c>
      <c r="H9557" t="str">
        <f>IFERROR(VLOOKUP(I9557,'country(26mar)'!C$2:D$251,2,FALSE),"")</f>
        <v>base.us</v>
      </c>
      <c r="I9557" t="s">
        <v>11357</v>
      </c>
      <c r="J9557" t="s">
        <v>11358</v>
      </c>
      <c r="K9557" t="s">
        <v>11411</v>
      </c>
      <c r="L9557" t="str">
        <f>CONCATENATE(G9557," ",K9557)</f>
        <v>United States Iowa</v>
      </c>
      <c r="M9557" t="str">
        <f>IFERROR(VLOOKUP(L9557,'State(need_input)'!I$2:J$3992,2,FALSE),"")</f>
        <v>base.state_us_16</v>
      </c>
      <c r="O9557">
        <v>8892</v>
      </c>
      <c r="P9557">
        <v>1840000531</v>
      </c>
    </row>
    <row r="9558" spans="1:16">
      <c r="A9558" s="5" t="str">
        <f>CONCATENATE("rdx_city_",J9558,"_",B9558)</f>
        <v>rdx_city_USA_1743</v>
      </c>
      <c r="B9558">
        <f>IF(I9558=I9557,B9557+1,1)</f>
        <v>1743</v>
      </c>
      <c r="C9558" t="s">
        <v>12695</v>
      </c>
      <c r="D9558" t="s">
        <v>12695</v>
      </c>
      <c r="E9558">
        <v>42.3915</v>
      </c>
      <c r="F9558">
        <v>-82.9118</v>
      </c>
      <c r="G9558" t="s">
        <v>11356</v>
      </c>
      <c r="H9558" t="str">
        <f>IFERROR(VLOOKUP(I9558,'country(26mar)'!C$2:D$251,2,FALSE),"")</f>
        <v>base.us</v>
      </c>
      <c r="I9558" t="s">
        <v>11357</v>
      </c>
      <c r="J9558" t="s">
        <v>11358</v>
      </c>
      <c r="K9558" t="s">
        <v>11381</v>
      </c>
      <c r="L9558" t="str">
        <f>CONCATENATE(G9558," ",K9558)</f>
        <v>United States Michigan</v>
      </c>
      <c r="M9558" t="str">
        <f>IFERROR(VLOOKUP(L9558,'State(need_input)'!I$2:J$3992,2,FALSE),"")</f>
        <v>base.state_us_35</v>
      </c>
      <c r="O9558">
        <v>5188</v>
      </c>
      <c r="P9558">
        <v>1840003976</v>
      </c>
    </row>
    <row r="9559" spans="1:16">
      <c r="A9559" s="5" t="str">
        <f>CONCATENATE("rdx_city_",J9559,"_",B9559)</f>
        <v>rdx_city_USA_1744</v>
      </c>
      <c r="B9559">
        <f>IF(I9559=I9558,B9558+1,1)</f>
        <v>1744</v>
      </c>
      <c r="C9559" t="s">
        <v>12696</v>
      </c>
      <c r="D9559" t="s">
        <v>12696</v>
      </c>
      <c r="E9559">
        <v>42.4067</v>
      </c>
      <c r="F9559">
        <v>-82.8992</v>
      </c>
      <c r="G9559" t="s">
        <v>11356</v>
      </c>
      <c r="H9559" t="str">
        <f>IFERROR(VLOOKUP(I9559,'country(26mar)'!C$2:D$251,2,FALSE),"")</f>
        <v>base.us</v>
      </c>
      <c r="I9559" t="s">
        <v>11357</v>
      </c>
      <c r="J9559" t="s">
        <v>11358</v>
      </c>
      <c r="K9559" t="s">
        <v>11381</v>
      </c>
      <c r="L9559" t="str">
        <f>CONCATENATE(G9559," ",K9559)</f>
        <v>United States Michigan</v>
      </c>
      <c r="M9559" t="str">
        <f>IFERROR(VLOOKUP(L9559,'State(need_input)'!I$2:J$3992,2,FALSE),"")</f>
        <v>base.state_us_35</v>
      </c>
      <c r="O9559">
        <v>9158</v>
      </c>
      <c r="P9559">
        <v>1840003977</v>
      </c>
    </row>
    <row r="9560" spans="1:16">
      <c r="A9560" s="5" t="str">
        <f>CONCATENATE("rdx_city_",J9560,"_",B9560)</f>
        <v>rdx_city_USA_1745</v>
      </c>
      <c r="B9560">
        <f>IF(I9560=I9559,B9559+1,1)</f>
        <v>1745</v>
      </c>
      <c r="C9560" t="s">
        <v>12697</v>
      </c>
      <c r="D9560" t="s">
        <v>12697</v>
      </c>
      <c r="E9560">
        <v>42.3794</v>
      </c>
      <c r="F9560">
        <v>-82.9288</v>
      </c>
      <c r="G9560" t="s">
        <v>11356</v>
      </c>
      <c r="H9560" t="str">
        <f>IFERROR(VLOOKUP(I9560,'country(26mar)'!C$2:D$251,2,FALSE),"")</f>
        <v>base.us</v>
      </c>
      <c r="I9560" t="s">
        <v>11357</v>
      </c>
      <c r="J9560" t="s">
        <v>11358</v>
      </c>
      <c r="K9560" t="s">
        <v>11381</v>
      </c>
      <c r="L9560" t="str">
        <f>CONCATENATE(G9560," ",K9560)</f>
        <v>United States Michigan</v>
      </c>
      <c r="M9560" t="str">
        <f>IFERROR(VLOOKUP(L9560,'State(need_input)'!I$2:J$3992,2,FALSE),"")</f>
        <v>base.state_us_35</v>
      </c>
      <c r="O9560">
        <v>11125</v>
      </c>
      <c r="P9560">
        <v>1840003978</v>
      </c>
    </row>
    <row r="9561" spans="1:16">
      <c r="A9561" s="5" t="str">
        <f>CONCATENATE("rdx_city_",J9561,"_",B9561)</f>
        <v>rdx_city_USA_1746</v>
      </c>
      <c r="B9561">
        <f>IF(I9561=I9560,B9560+1,1)</f>
        <v>1746</v>
      </c>
      <c r="C9561" t="s">
        <v>12698</v>
      </c>
      <c r="D9561" t="s">
        <v>12698</v>
      </c>
      <c r="E9561">
        <v>42.4366</v>
      </c>
      <c r="F9561">
        <v>-82.8987</v>
      </c>
      <c r="G9561" t="s">
        <v>11356</v>
      </c>
      <c r="H9561" t="str">
        <f>IFERROR(VLOOKUP(I9561,'country(26mar)'!C$2:D$251,2,FALSE),"")</f>
        <v>base.us</v>
      </c>
      <c r="I9561" t="s">
        <v>11357</v>
      </c>
      <c r="J9561" t="s">
        <v>11358</v>
      </c>
      <c r="K9561" t="s">
        <v>11381</v>
      </c>
      <c r="L9561" t="str">
        <f>CONCATENATE(G9561," ",K9561)</f>
        <v>United States Michigan</v>
      </c>
      <c r="M9561" t="str">
        <f>IFERROR(VLOOKUP(L9561,'State(need_input)'!I$2:J$3992,2,FALSE),"")</f>
        <v>base.state_us_35</v>
      </c>
      <c r="O9561">
        <v>15560</v>
      </c>
      <c r="P9561">
        <v>1840003979</v>
      </c>
    </row>
    <row r="9562" spans="1:16">
      <c r="A9562" s="5" t="str">
        <f>CONCATENATE("rdx_city_",J9562,"_",B9562)</f>
        <v>rdx_city_USA_1747</v>
      </c>
      <c r="B9562">
        <f>IF(I9562=I9561,B9561+1,1)</f>
        <v>1747</v>
      </c>
      <c r="C9562" t="s">
        <v>12699</v>
      </c>
      <c r="D9562" t="s">
        <v>12699</v>
      </c>
      <c r="E9562">
        <v>41.339</v>
      </c>
      <c r="F9562">
        <v>-72.0727</v>
      </c>
      <c r="G9562" t="s">
        <v>11356</v>
      </c>
      <c r="H9562" t="str">
        <f>IFERROR(VLOOKUP(I9562,'country(26mar)'!C$2:D$251,2,FALSE),"")</f>
        <v>base.us</v>
      </c>
      <c r="I9562" t="s">
        <v>11357</v>
      </c>
      <c r="J9562" t="s">
        <v>11358</v>
      </c>
      <c r="K9562" t="s">
        <v>11471</v>
      </c>
      <c r="L9562" t="str">
        <f>CONCATENATE(G9562," ",K9562)</f>
        <v>United States Connecticut</v>
      </c>
      <c r="M9562" t="str">
        <f>IFERROR(VLOOKUP(L9562,'State(need_input)'!I$2:J$3992,2,FALSE),"")</f>
        <v>base.state_us_7</v>
      </c>
      <c r="O9562">
        <v>9092</v>
      </c>
      <c r="P9562">
        <v>1840004824</v>
      </c>
    </row>
    <row r="9563" spans="1:16">
      <c r="A9563" s="5" t="str">
        <f>CONCATENATE("rdx_city_",J9563,"_",B9563)</f>
        <v>rdx_city_USA_1748</v>
      </c>
      <c r="B9563">
        <f>IF(I9563=I9562,B9562+1,1)</f>
        <v>1748</v>
      </c>
      <c r="C9563" t="s">
        <v>12700</v>
      </c>
      <c r="D9563" t="s">
        <v>12700</v>
      </c>
      <c r="E9563">
        <v>36.5925</v>
      </c>
      <c r="F9563">
        <v>-94.7885</v>
      </c>
      <c r="G9563" t="s">
        <v>11356</v>
      </c>
      <c r="H9563" t="str">
        <f>IFERROR(VLOOKUP(I9563,'country(26mar)'!C$2:D$251,2,FALSE),"")</f>
        <v>base.us</v>
      </c>
      <c r="I9563" t="s">
        <v>11357</v>
      </c>
      <c r="J9563" t="s">
        <v>11358</v>
      </c>
      <c r="K9563" t="s">
        <v>11372</v>
      </c>
      <c r="L9563" t="str">
        <f>CONCATENATE(G9563," ",K9563)</f>
        <v>United States Oklahoma</v>
      </c>
      <c r="M9563" t="str">
        <f>IFERROR(VLOOKUP(L9563,'State(need_input)'!I$2:J$3992,2,FALSE),"")</f>
        <v>base.state_us_31</v>
      </c>
      <c r="O9563">
        <v>7630</v>
      </c>
      <c r="P9563">
        <v>1840020369</v>
      </c>
    </row>
    <row r="9564" spans="1:16">
      <c r="A9564" s="5" t="str">
        <f>CONCATENATE("rdx_city_",J9564,"_",B9564)</f>
        <v>rdx_city_USA_1749</v>
      </c>
      <c r="B9564">
        <f>IF(I9564=I9563,B9563+1,1)</f>
        <v>1749</v>
      </c>
      <c r="C9564" t="s">
        <v>12701</v>
      </c>
      <c r="D9564" t="s">
        <v>12701</v>
      </c>
      <c r="E9564">
        <v>41.1571</v>
      </c>
      <c r="F9564">
        <v>-80.0893</v>
      </c>
      <c r="G9564" t="s">
        <v>11356</v>
      </c>
      <c r="H9564" t="str">
        <f>IFERROR(VLOOKUP(I9564,'country(26mar)'!C$2:D$251,2,FALSE),"")</f>
        <v>base.us</v>
      </c>
      <c r="I9564" t="s">
        <v>11357</v>
      </c>
      <c r="J9564" t="s">
        <v>11358</v>
      </c>
      <c r="K9564" t="s">
        <v>11416</v>
      </c>
      <c r="L9564" t="str">
        <f>CONCATENATE(G9564," ",K9564)</f>
        <v>United States Pennsylvania</v>
      </c>
      <c r="M9564" t="str">
        <f>IFERROR(VLOOKUP(L9564,'State(need_input)'!I$2:J$3992,2,FALSE),"")</f>
        <v>base.state_us_39</v>
      </c>
      <c r="O9564">
        <v>11441</v>
      </c>
      <c r="P9564">
        <v>1840000660</v>
      </c>
    </row>
    <row r="9565" spans="1:16">
      <c r="A9565" s="5" t="str">
        <f>CONCATENATE("rdx_city_",J9565,"_",B9565)</f>
        <v>rdx_city_USA_1750</v>
      </c>
      <c r="B9565">
        <f>IF(I9565=I9564,B9564+1,1)</f>
        <v>1750</v>
      </c>
      <c r="C9565" t="s">
        <v>12701</v>
      </c>
      <c r="D9565" t="s">
        <v>12701</v>
      </c>
      <c r="E9565">
        <v>39.866</v>
      </c>
      <c r="F9565">
        <v>-83.0692</v>
      </c>
      <c r="G9565" t="s">
        <v>11356</v>
      </c>
      <c r="H9565" t="str">
        <f>IFERROR(VLOOKUP(I9565,'country(26mar)'!C$2:D$251,2,FALSE),"")</f>
        <v>base.us</v>
      </c>
      <c r="I9565" t="s">
        <v>11357</v>
      </c>
      <c r="J9565" t="s">
        <v>11358</v>
      </c>
      <c r="K9565" t="s">
        <v>11373</v>
      </c>
      <c r="L9565" t="str">
        <f>CONCATENATE(G9565," ",K9565)</f>
        <v>United States Ohio</v>
      </c>
      <c r="M9565" t="str">
        <f>IFERROR(VLOOKUP(L9565,'State(need_input)'!I$2:J$3992,2,FALSE),"")</f>
        <v>base.state_us_30</v>
      </c>
      <c r="O9565">
        <v>41022</v>
      </c>
      <c r="P9565">
        <v>1840007264</v>
      </c>
    </row>
    <row r="9566" spans="1:16">
      <c r="A9566" s="5" t="str">
        <f>CONCATENATE("rdx_city_",J9566,"_",B9566)</f>
        <v>rdx_city_USA_1751</v>
      </c>
      <c r="B9566">
        <f>IF(I9566=I9565,B9565+1,1)</f>
        <v>1751</v>
      </c>
      <c r="C9566" t="s">
        <v>12702</v>
      </c>
      <c r="D9566" t="s">
        <v>12702</v>
      </c>
      <c r="E9566">
        <v>28.602</v>
      </c>
      <c r="F9566">
        <v>-81.8204</v>
      </c>
      <c r="G9566" t="s">
        <v>11356</v>
      </c>
      <c r="H9566" t="str">
        <f>IFERROR(VLOOKUP(I9566,'country(26mar)'!C$2:D$251,2,FALSE),"")</f>
        <v>base.us</v>
      </c>
      <c r="I9566" t="s">
        <v>11357</v>
      </c>
      <c r="J9566" t="s">
        <v>11358</v>
      </c>
      <c r="K9566" t="s">
        <v>11435</v>
      </c>
      <c r="L9566" t="str">
        <f>CONCATENATE(G9566," ",K9566)</f>
        <v>United States Florida</v>
      </c>
      <c r="M9566" t="str">
        <f>IFERROR(VLOOKUP(L9566,'State(need_input)'!I$2:J$3992,2,FALSE),"")</f>
        <v>base.state_us_10</v>
      </c>
      <c r="O9566">
        <v>13474</v>
      </c>
      <c r="P9566">
        <v>1840014056</v>
      </c>
    </row>
    <row r="9567" spans="1:16">
      <c r="A9567" s="5" t="str">
        <f>CONCATENATE("rdx_city_",J9567,"_",B9567)</f>
        <v>rdx_city_USA_1752</v>
      </c>
      <c r="B9567">
        <f>IF(I9567=I9566,B9566+1,1)</f>
        <v>1752</v>
      </c>
      <c r="C9567" t="s">
        <v>12703</v>
      </c>
      <c r="D9567" t="s">
        <v>12703</v>
      </c>
      <c r="E9567">
        <v>39.8586</v>
      </c>
      <c r="F9567">
        <v>-82.8979</v>
      </c>
      <c r="G9567" t="s">
        <v>11356</v>
      </c>
      <c r="H9567" t="str">
        <f>IFERROR(VLOOKUP(I9567,'country(26mar)'!C$2:D$251,2,FALSE),"")</f>
        <v>base.us</v>
      </c>
      <c r="I9567" t="s">
        <v>11357</v>
      </c>
      <c r="J9567" t="s">
        <v>11358</v>
      </c>
      <c r="K9567" t="s">
        <v>11373</v>
      </c>
      <c r="L9567" t="str">
        <f>CONCATENATE(G9567," ",K9567)</f>
        <v>United States Ohio</v>
      </c>
      <c r="M9567" t="str">
        <f>IFERROR(VLOOKUP(L9567,'State(need_input)'!I$2:J$3992,2,FALSE),"")</f>
        <v>base.state_us_30</v>
      </c>
      <c r="O9567">
        <v>5621</v>
      </c>
      <c r="P9567">
        <v>1840012401</v>
      </c>
    </row>
    <row r="9568" spans="1:16">
      <c r="A9568" s="5" t="str">
        <f>CONCATENATE("rdx_city_",J9568,"_",B9568)</f>
        <v>rdx_city_USA_1753</v>
      </c>
      <c r="B9568">
        <f>IF(I9568=I9567,B9567+1,1)</f>
        <v>1753</v>
      </c>
      <c r="C9568" t="s">
        <v>12704</v>
      </c>
      <c r="D9568" t="s">
        <v>12704</v>
      </c>
      <c r="E9568">
        <v>35.1204</v>
      </c>
      <c r="F9568">
        <v>-120.6199</v>
      </c>
      <c r="G9568" t="s">
        <v>11356</v>
      </c>
      <c r="H9568" t="str">
        <f>IFERROR(VLOOKUP(I9568,'country(26mar)'!C$2:D$251,2,FALSE),"")</f>
        <v>base.us</v>
      </c>
      <c r="I9568" t="s">
        <v>11357</v>
      </c>
      <c r="J9568" t="s">
        <v>11358</v>
      </c>
      <c r="K9568" t="s">
        <v>11379</v>
      </c>
      <c r="L9568" t="str">
        <f>CONCATENATE(G9568," ",K9568)</f>
        <v>United States California</v>
      </c>
      <c r="M9568" t="str">
        <f>IFERROR(VLOOKUP(L9568,'State(need_input)'!I$2:J$3992,2,FALSE),"")</f>
        <v>base.state_us_5</v>
      </c>
      <c r="O9568">
        <v>13628</v>
      </c>
      <c r="P9568">
        <v>1840020414</v>
      </c>
    </row>
    <row r="9569" spans="1:16">
      <c r="A9569" s="5" t="str">
        <f>CONCATENATE("rdx_city_",J9569,"_",B9569)</f>
        <v>rdx_city_USA_1754</v>
      </c>
      <c r="B9569">
        <f>IF(I9569=I9568,B9568+1,1)</f>
        <v>1754</v>
      </c>
      <c r="C9569" t="s">
        <v>12705</v>
      </c>
      <c r="D9569" t="s">
        <v>12705</v>
      </c>
      <c r="E9569">
        <v>29.9457</v>
      </c>
      <c r="F9569">
        <v>-93.9164</v>
      </c>
      <c r="G9569" t="s">
        <v>11356</v>
      </c>
      <c r="H9569" t="str">
        <f>IFERROR(VLOOKUP(I9569,'country(26mar)'!C$2:D$251,2,FALSE),"")</f>
        <v>base.us</v>
      </c>
      <c r="I9569" t="s">
        <v>11357</v>
      </c>
      <c r="J9569" t="s">
        <v>11358</v>
      </c>
      <c r="K9569" t="s">
        <v>11365</v>
      </c>
      <c r="L9569" t="str">
        <f>CONCATENATE(G9569," ",K9569)</f>
        <v>United States Texas</v>
      </c>
      <c r="M9569" t="str">
        <f>IFERROR(VLOOKUP(L9569,'State(need_input)'!I$2:J$3992,2,FALSE),"")</f>
        <v>base.state_us_44</v>
      </c>
      <c r="O9569">
        <v>15769</v>
      </c>
      <c r="P9569">
        <v>1840020916</v>
      </c>
    </row>
    <row r="9570" spans="1:16">
      <c r="A9570" s="5" t="str">
        <f>CONCATENATE("rdx_city_",J9570,"_",B9570)</f>
        <v>rdx_city_USA_1755</v>
      </c>
      <c r="B9570">
        <f>IF(I9570=I9569,B9569+1,1)</f>
        <v>1755</v>
      </c>
      <c r="C9570" t="s">
        <v>12706</v>
      </c>
      <c r="D9570" t="s">
        <v>12706</v>
      </c>
      <c r="E9570">
        <v>33.4503</v>
      </c>
      <c r="F9570">
        <v>-82.2076</v>
      </c>
      <c r="G9570" t="s">
        <v>11356</v>
      </c>
      <c r="H9570" t="str">
        <f>IFERROR(VLOOKUP(I9570,'country(26mar)'!C$2:D$251,2,FALSE),"")</f>
        <v>base.us</v>
      </c>
      <c r="I9570" t="s">
        <v>11357</v>
      </c>
      <c r="J9570" t="s">
        <v>11358</v>
      </c>
      <c r="K9570" t="s">
        <v>4020</v>
      </c>
      <c r="L9570" t="str">
        <f>CONCATENATE(G9570," ",K9570)</f>
        <v>United States Georgia</v>
      </c>
      <c r="M9570" t="str">
        <f>IFERROR(VLOOKUP(L9570,'State(need_input)'!I$2:J$3992,2,FALSE),"")</f>
        <v>base.state_us_11</v>
      </c>
      <c r="O9570">
        <v>14109</v>
      </c>
      <c r="P9570">
        <v>1840013748</v>
      </c>
    </row>
    <row r="9571" spans="1:16">
      <c r="A9571" s="5" t="str">
        <f>CONCATENATE("rdx_city_",J9571,"_",B9571)</f>
        <v>rdx_city_USA_1756</v>
      </c>
      <c r="B9571">
        <f>IF(I9571=I9570,B9570+1,1)</f>
        <v>1756</v>
      </c>
      <c r="C9571" t="s">
        <v>9063</v>
      </c>
      <c r="D9571" t="s">
        <v>9063</v>
      </c>
      <c r="E9571">
        <v>34.9608</v>
      </c>
      <c r="F9571">
        <v>-120.5735</v>
      </c>
      <c r="G9571" t="s">
        <v>11356</v>
      </c>
      <c r="H9571" t="str">
        <f>IFERROR(VLOOKUP(I9571,'country(26mar)'!C$2:D$251,2,FALSE),"")</f>
        <v>base.us</v>
      </c>
      <c r="I9571" t="s">
        <v>11357</v>
      </c>
      <c r="J9571" t="s">
        <v>11358</v>
      </c>
      <c r="K9571" t="s">
        <v>11379</v>
      </c>
      <c r="L9571" t="str">
        <f>CONCATENATE(G9571," ",K9571)</f>
        <v>United States California</v>
      </c>
      <c r="M9571" t="str">
        <f>IFERROR(VLOOKUP(L9571,'State(need_input)'!I$2:J$3992,2,FALSE),"")</f>
        <v>base.state_us_5</v>
      </c>
      <c r="O9571">
        <v>7370</v>
      </c>
      <c r="P9571">
        <v>1840020467</v>
      </c>
    </row>
    <row r="9572" spans="1:16">
      <c r="A9572" s="5" t="str">
        <f>CONCATENATE("rdx_city_",J9572,"_",B9572)</f>
        <v>rdx_city_USA_1757</v>
      </c>
      <c r="B9572">
        <f>IF(I9572=I9571,B9571+1,1)</f>
        <v>1757</v>
      </c>
      <c r="C9572" t="s">
        <v>9063</v>
      </c>
      <c r="D9572" t="s">
        <v>9063</v>
      </c>
      <c r="E9572">
        <v>33.3664</v>
      </c>
      <c r="F9572">
        <v>-111.9633</v>
      </c>
      <c r="G9572" t="s">
        <v>11356</v>
      </c>
      <c r="H9572" t="str">
        <f>IFERROR(VLOOKUP(I9572,'country(26mar)'!C$2:D$251,2,FALSE),"")</f>
        <v>base.us</v>
      </c>
      <c r="I9572" t="s">
        <v>11357</v>
      </c>
      <c r="J9572" t="s">
        <v>11358</v>
      </c>
      <c r="K9572" t="s">
        <v>11476</v>
      </c>
      <c r="L9572" t="str">
        <f>CONCATENATE(G9572," ",K9572)</f>
        <v>United States Arizona</v>
      </c>
      <c r="M9572" t="str">
        <f>IFERROR(VLOOKUP(L9572,'State(need_input)'!I$2:J$3992,2,FALSE),"")</f>
        <v>base.state_us_3</v>
      </c>
      <c r="O9572">
        <v>6525</v>
      </c>
      <c r="P9572">
        <v>1840021948</v>
      </c>
    </row>
    <row r="9573" spans="1:16">
      <c r="A9573" s="5" t="str">
        <f>CONCATENATE("rdx_city_",J9573,"_",B9573)</f>
        <v>rdx_city_USA_1758</v>
      </c>
      <c r="B9573">
        <f>IF(I9573=I9572,B9572+1,1)</f>
        <v>1758</v>
      </c>
      <c r="C9573" t="s">
        <v>12707</v>
      </c>
      <c r="D9573" t="s">
        <v>12707</v>
      </c>
      <c r="E9573">
        <v>30.3685</v>
      </c>
      <c r="F9573">
        <v>-87.1769</v>
      </c>
      <c r="G9573" t="s">
        <v>11356</v>
      </c>
      <c r="H9573" t="str">
        <f>IFERROR(VLOOKUP(I9573,'country(26mar)'!C$2:D$251,2,FALSE),"")</f>
        <v>base.us</v>
      </c>
      <c r="I9573" t="s">
        <v>11357</v>
      </c>
      <c r="J9573" t="s">
        <v>11358</v>
      </c>
      <c r="K9573" t="s">
        <v>11435</v>
      </c>
      <c r="L9573" t="str">
        <f>CONCATENATE(G9573," ",K9573)</f>
        <v>United States Florida</v>
      </c>
      <c r="M9573" t="str">
        <f>IFERROR(VLOOKUP(L9573,'State(need_input)'!I$2:J$3992,2,FALSE),"")</f>
        <v>base.state_us_10</v>
      </c>
      <c r="O9573">
        <v>6528</v>
      </c>
      <c r="P9573">
        <v>1840013920</v>
      </c>
    </row>
    <row r="9574" spans="1:16">
      <c r="A9574" s="5" t="str">
        <f>CONCATENATE("rdx_city_",J9574,"_",B9574)</f>
        <v>rdx_city_USA_1759</v>
      </c>
      <c r="B9574">
        <f>IF(I9574=I9573,B9573+1,1)</f>
        <v>1759</v>
      </c>
      <c r="C9574" t="s">
        <v>12708</v>
      </c>
      <c r="D9574" t="s">
        <v>12708</v>
      </c>
      <c r="E9574">
        <v>30.2727</v>
      </c>
      <c r="F9574">
        <v>-87.7073</v>
      </c>
      <c r="G9574" t="s">
        <v>11356</v>
      </c>
      <c r="H9574" t="str">
        <f>IFERROR(VLOOKUP(I9574,'country(26mar)'!C$2:D$251,2,FALSE),"")</f>
        <v>base.us</v>
      </c>
      <c r="I9574" t="s">
        <v>11357</v>
      </c>
      <c r="J9574" t="s">
        <v>11358</v>
      </c>
      <c r="K9574" t="s">
        <v>11389</v>
      </c>
      <c r="L9574" t="str">
        <f>CONCATENATE(G9574," ",K9574)</f>
        <v>United States Alabama</v>
      </c>
      <c r="M9574" t="str">
        <f>IFERROR(VLOOKUP(L9574,'State(need_input)'!I$2:J$3992,2,FALSE),"")</f>
        <v>base.state_us_1</v>
      </c>
      <c r="O9574">
        <v>11809</v>
      </c>
      <c r="P9574">
        <v>1840013886</v>
      </c>
    </row>
    <row r="9575" spans="1:16">
      <c r="A9575" s="5" t="str">
        <f>CONCATENATE("rdx_city_",J9575,"_",B9575)</f>
        <v>rdx_city_USA_1760</v>
      </c>
      <c r="B9575">
        <f>IF(I9575=I9574,B9574+1,1)</f>
        <v>1760</v>
      </c>
      <c r="C9575" t="s">
        <v>12709</v>
      </c>
      <c r="D9575" t="s">
        <v>12709</v>
      </c>
      <c r="E9575">
        <v>27.7463</v>
      </c>
      <c r="F9575">
        <v>-82.7099</v>
      </c>
      <c r="G9575" t="s">
        <v>11356</v>
      </c>
      <c r="H9575" t="str">
        <f>IFERROR(VLOOKUP(I9575,'country(26mar)'!C$2:D$251,2,FALSE),"")</f>
        <v>base.us</v>
      </c>
      <c r="I9575" t="s">
        <v>11357</v>
      </c>
      <c r="J9575" t="s">
        <v>11358</v>
      </c>
      <c r="K9575" t="s">
        <v>11435</v>
      </c>
      <c r="L9575" t="str">
        <f>CONCATENATE(G9575," ",K9575)</f>
        <v>United States Florida</v>
      </c>
      <c r="M9575" t="str">
        <f>IFERROR(VLOOKUP(L9575,'State(need_input)'!I$2:J$3992,2,FALSE),"")</f>
        <v>base.state_us_10</v>
      </c>
      <c r="O9575">
        <v>12371</v>
      </c>
      <c r="P9575">
        <v>1840014145</v>
      </c>
    </row>
    <row r="9576" spans="1:16">
      <c r="A9576" s="5" t="str">
        <f>CONCATENATE("rdx_city_",J9576,"_",B9576)</f>
        <v>rdx_city_USA_1761</v>
      </c>
      <c r="B9576">
        <f>IF(I9576=I9575,B9575+1,1)</f>
        <v>1761</v>
      </c>
      <c r="C9576" t="s">
        <v>12709</v>
      </c>
      <c r="D9576" t="s">
        <v>12709</v>
      </c>
      <c r="E9576">
        <v>30.4271</v>
      </c>
      <c r="F9576">
        <v>-89.0703</v>
      </c>
      <c r="G9576" t="s">
        <v>11356</v>
      </c>
      <c r="H9576" t="str">
        <f>IFERROR(VLOOKUP(I9576,'country(26mar)'!C$2:D$251,2,FALSE),"")</f>
        <v>base.us</v>
      </c>
      <c r="I9576" t="s">
        <v>11357</v>
      </c>
      <c r="J9576" t="s">
        <v>11358</v>
      </c>
      <c r="K9576" t="s">
        <v>11452</v>
      </c>
      <c r="L9576" t="str">
        <f>CONCATENATE(G9576," ",K9576)</f>
        <v>United States Mississippi</v>
      </c>
      <c r="M9576" t="str">
        <f>IFERROR(VLOOKUP(L9576,'State(need_input)'!I$2:J$3992,2,FALSE),"")</f>
        <v>base.state_us_37</v>
      </c>
      <c r="O9576">
        <v>221348</v>
      </c>
      <c r="P9576">
        <v>1840013947</v>
      </c>
    </row>
    <row r="9577" spans="1:16">
      <c r="A9577" s="5" t="str">
        <f>CONCATENATE("rdx_city_",J9577,"_",B9577)</f>
        <v>rdx_city_USA_1762</v>
      </c>
      <c r="B9577">
        <f>IF(I9577=I9576,B9576+1,1)</f>
        <v>1762</v>
      </c>
      <c r="C9577" t="s">
        <v>12710</v>
      </c>
      <c r="D9577" t="s">
        <v>12710</v>
      </c>
      <c r="E9577">
        <v>32.3277</v>
      </c>
      <c r="F9577">
        <v>-96.1286</v>
      </c>
      <c r="G9577" t="s">
        <v>11356</v>
      </c>
      <c r="H9577" t="str">
        <f>IFERROR(VLOOKUP(I9577,'country(26mar)'!C$2:D$251,2,FALSE),"")</f>
        <v>base.us</v>
      </c>
      <c r="I9577" t="s">
        <v>11357</v>
      </c>
      <c r="J9577" t="s">
        <v>11358</v>
      </c>
      <c r="K9577" t="s">
        <v>11365</v>
      </c>
      <c r="L9577" t="str">
        <f>CONCATENATE(G9577," ",K9577)</f>
        <v>United States Texas</v>
      </c>
      <c r="M9577" t="str">
        <f>IFERROR(VLOOKUP(L9577,'State(need_input)'!I$2:J$3992,2,FALSE),"")</f>
        <v>base.state_us_44</v>
      </c>
      <c r="O9577">
        <v>16013</v>
      </c>
      <c r="P9577">
        <v>1840020772</v>
      </c>
    </row>
    <row r="9578" spans="1:16">
      <c r="A9578" s="5" t="str">
        <f>CONCATENATE("rdx_city_",J9578,"_",B9578)</f>
        <v>rdx_city_USA_1763</v>
      </c>
      <c r="B9578">
        <f>IF(I9578=I9577,B9577+1,1)</f>
        <v>1763</v>
      </c>
      <c r="C9578" t="s">
        <v>12711</v>
      </c>
      <c r="D9578" t="s">
        <v>12711</v>
      </c>
      <c r="E9578">
        <v>38.5455</v>
      </c>
      <c r="F9578">
        <v>-106.9226</v>
      </c>
      <c r="G9578" t="s">
        <v>11356</v>
      </c>
      <c r="H9578" t="str">
        <f>IFERROR(VLOOKUP(I9578,'country(26mar)'!C$2:D$251,2,FALSE),"")</f>
        <v>base.us</v>
      </c>
      <c r="I9578" t="s">
        <v>11357</v>
      </c>
      <c r="J9578" t="s">
        <v>11358</v>
      </c>
      <c r="K9578" t="s">
        <v>11396</v>
      </c>
      <c r="L9578" t="str">
        <f>CONCATENATE(G9578," ",K9578)</f>
        <v>United States Colorado</v>
      </c>
      <c r="M9578" t="str">
        <f>IFERROR(VLOOKUP(L9578,'State(need_input)'!I$2:J$3992,2,FALSE),"")</f>
        <v>base.state_us_6</v>
      </c>
      <c r="O9578">
        <v>7075</v>
      </c>
      <c r="P9578">
        <v>1840020235</v>
      </c>
    </row>
    <row r="9579" spans="1:16">
      <c r="A9579" s="5" t="str">
        <f>CONCATENATE("rdx_city_",J9579,"_",B9579)</f>
        <v>rdx_city_USA_1764</v>
      </c>
      <c r="B9579">
        <f>IF(I9579=I9578,B9578+1,1)</f>
        <v>1764</v>
      </c>
      <c r="C9579" t="s">
        <v>12712</v>
      </c>
      <c r="D9579" t="s">
        <v>12712</v>
      </c>
      <c r="E9579">
        <v>34.3674</v>
      </c>
      <c r="F9579">
        <v>-86.2634</v>
      </c>
      <c r="G9579" t="s">
        <v>11356</v>
      </c>
      <c r="H9579" t="str">
        <f>IFERROR(VLOOKUP(I9579,'country(26mar)'!C$2:D$251,2,FALSE),"")</f>
        <v>base.us</v>
      </c>
      <c r="I9579" t="s">
        <v>11357</v>
      </c>
      <c r="J9579" t="s">
        <v>11358</v>
      </c>
      <c r="K9579" t="s">
        <v>11389</v>
      </c>
      <c r="L9579" t="str">
        <f>CONCATENATE(G9579," ",K9579)</f>
        <v>United States Alabama</v>
      </c>
      <c r="M9579" t="str">
        <f>IFERROR(VLOOKUP(L9579,'State(need_input)'!I$2:J$3992,2,FALSE),"")</f>
        <v>base.state_us_1</v>
      </c>
      <c r="O9579">
        <v>8429</v>
      </c>
      <c r="P9579">
        <v>1840006456</v>
      </c>
    </row>
    <row r="9580" spans="1:16">
      <c r="A9580" s="5" t="str">
        <f>CONCATENATE("rdx_city_",J9580,"_",B9580)</f>
        <v>rdx_city_USA_1765</v>
      </c>
      <c r="B9580">
        <f>IF(I9580=I9579,B9579+1,1)</f>
        <v>1765</v>
      </c>
      <c r="C9580" t="s">
        <v>12713</v>
      </c>
      <c r="D9580" t="s">
        <v>12713</v>
      </c>
      <c r="E9580">
        <v>42.3708</v>
      </c>
      <c r="F9580">
        <v>-87.9392</v>
      </c>
      <c r="G9580" t="s">
        <v>11356</v>
      </c>
      <c r="H9580" t="str">
        <f>IFERROR(VLOOKUP(I9580,'country(26mar)'!C$2:D$251,2,FALSE),"")</f>
        <v>base.us</v>
      </c>
      <c r="I9580" t="s">
        <v>11357</v>
      </c>
      <c r="J9580" t="s">
        <v>11358</v>
      </c>
      <c r="K9580" t="s">
        <v>11376</v>
      </c>
      <c r="L9580" t="str">
        <f>CONCATENATE(G9580," ",K9580)</f>
        <v>United States Illinois</v>
      </c>
      <c r="M9580" t="str">
        <f>IFERROR(VLOOKUP(L9580,'State(need_input)'!I$2:J$3992,2,FALSE),"")</f>
        <v>base.state_us_14</v>
      </c>
      <c r="O9580">
        <v>30767</v>
      </c>
      <c r="P9580">
        <v>1840011152</v>
      </c>
    </row>
    <row r="9581" spans="1:16">
      <c r="A9581" s="5" t="str">
        <f>CONCATENATE("rdx_city_",J9581,"_",B9581)</f>
        <v>rdx_city_USA_1766</v>
      </c>
      <c r="B9581">
        <f>IF(I9581=I9580,B9580+1,1)</f>
        <v>1766</v>
      </c>
      <c r="C9581" t="s">
        <v>12714</v>
      </c>
      <c r="D9581" t="s">
        <v>12714</v>
      </c>
      <c r="E9581">
        <v>37.2545</v>
      </c>
      <c r="F9581">
        <v>-120.9948</v>
      </c>
      <c r="G9581" t="s">
        <v>11356</v>
      </c>
      <c r="H9581" t="str">
        <f>IFERROR(VLOOKUP(I9581,'country(26mar)'!C$2:D$251,2,FALSE),"")</f>
        <v>base.us</v>
      </c>
      <c r="I9581" t="s">
        <v>11357</v>
      </c>
      <c r="J9581" t="s">
        <v>11358</v>
      </c>
      <c r="K9581" t="s">
        <v>11379</v>
      </c>
      <c r="L9581" t="str">
        <f>CONCATENATE(G9581," ",K9581)</f>
        <v>United States California</v>
      </c>
      <c r="M9581" t="str">
        <f>IFERROR(VLOOKUP(L9581,'State(need_input)'!I$2:J$3992,2,FALSE),"")</f>
        <v>base.state_us_5</v>
      </c>
      <c r="O9581">
        <v>5844</v>
      </c>
      <c r="P9581">
        <v>1840020310</v>
      </c>
    </row>
    <row r="9582" spans="1:16">
      <c r="A9582" s="5" t="str">
        <f>CONCATENATE("rdx_city_",J9582,"_",B9582)</f>
        <v>rdx_city_USA_1767</v>
      </c>
      <c r="B9582">
        <f>IF(I9582=I9581,B9581+1,1)</f>
        <v>1767</v>
      </c>
      <c r="C9582" t="s">
        <v>12715</v>
      </c>
      <c r="D9582" t="s">
        <v>12715</v>
      </c>
      <c r="E9582">
        <v>35.8429</v>
      </c>
      <c r="F9582">
        <v>-97.4359</v>
      </c>
      <c r="G9582" t="s">
        <v>11356</v>
      </c>
      <c r="H9582" t="str">
        <f>IFERROR(VLOOKUP(I9582,'country(26mar)'!C$2:D$251,2,FALSE),"")</f>
        <v>base.us</v>
      </c>
      <c r="I9582" t="s">
        <v>11357</v>
      </c>
      <c r="J9582" t="s">
        <v>11358</v>
      </c>
      <c r="K9582" t="s">
        <v>11372</v>
      </c>
      <c r="L9582" t="str">
        <f>CONCATENATE(G9582," ",K9582)</f>
        <v>United States Oklahoma</v>
      </c>
      <c r="M9582" t="str">
        <f>IFERROR(VLOOKUP(L9582,'State(need_input)'!I$2:J$3992,2,FALSE),"")</f>
        <v>base.state_us_31</v>
      </c>
      <c r="O9582">
        <v>9123</v>
      </c>
      <c r="P9582">
        <v>1840020390</v>
      </c>
    </row>
    <row r="9583" spans="1:16">
      <c r="A9583" s="5" t="str">
        <f>CONCATENATE("rdx_city_",J9583,"_",B9583)</f>
        <v>rdx_city_USA_1768</v>
      </c>
      <c r="B9583">
        <f>IF(I9583=I9582,B9582+1,1)</f>
        <v>1768</v>
      </c>
      <c r="C9583" t="s">
        <v>12716</v>
      </c>
      <c r="D9583" t="s">
        <v>12716</v>
      </c>
      <c r="E9583">
        <v>40.7927</v>
      </c>
      <c r="F9583">
        <v>-74.0047</v>
      </c>
      <c r="G9583" t="s">
        <v>11356</v>
      </c>
      <c r="H9583" t="str">
        <f>IFERROR(VLOOKUP(I9583,'country(26mar)'!C$2:D$251,2,FALSE),"")</f>
        <v>base.us</v>
      </c>
      <c r="I9583" t="s">
        <v>11357</v>
      </c>
      <c r="J9583" t="s">
        <v>11358</v>
      </c>
      <c r="K9583" t="s">
        <v>11370</v>
      </c>
      <c r="L9583" t="str">
        <f>CONCATENATE(G9583," ",K9583)</f>
        <v>United States New Jersey</v>
      </c>
      <c r="M9583" t="str">
        <f>IFERROR(VLOOKUP(L9583,'State(need_input)'!I$2:J$3992,2,FALSE),"")</f>
        <v>base.state_us_25</v>
      </c>
      <c r="O9583">
        <v>11695</v>
      </c>
      <c r="P9583">
        <v>1840003597</v>
      </c>
    </row>
    <row r="9584" spans="1:16">
      <c r="A9584" s="5" t="str">
        <f>CONCATENATE("rdx_city_",J9584,"_",B9584)</f>
        <v>rdx_city_USA_1769</v>
      </c>
      <c r="B9584">
        <f>IF(I9584=I9583,B9583+1,1)</f>
        <v>1769</v>
      </c>
      <c r="C9584" t="s">
        <v>12717</v>
      </c>
      <c r="D9584" t="s">
        <v>12717</v>
      </c>
      <c r="E9584">
        <v>36.6901</v>
      </c>
      <c r="F9584">
        <v>-101.4778</v>
      </c>
      <c r="G9584" t="s">
        <v>11356</v>
      </c>
      <c r="H9584" t="str">
        <f>IFERROR(VLOOKUP(I9584,'country(26mar)'!C$2:D$251,2,FALSE),"")</f>
        <v>base.us</v>
      </c>
      <c r="I9584" t="s">
        <v>11357</v>
      </c>
      <c r="J9584" t="s">
        <v>11358</v>
      </c>
      <c r="K9584" t="s">
        <v>11372</v>
      </c>
      <c r="L9584" t="str">
        <f>CONCATENATE(G9584," ",K9584)</f>
        <v>United States Oklahoma</v>
      </c>
      <c r="M9584" t="str">
        <f>IFERROR(VLOOKUP(L9584,'State(need_input)'!I$2:J$3992,2,FALSE),"")</f>
        <v>base.state_us_31</v>
      </c>
      <c r="O9584">
        <v>11439</v>
      </c>
      <c r="P9584">
        <v>1840020350</v>
      </c>
    </row>
    <row r="9585" spans="1:16">
      <c r="A9585" s="5" t="str">
        <f>CONCATENATE("rdx_city_",J9585,"_",B9585)</f>
        <v>rdx_city_USA_1770</v>
      </c>
      <c r="B9585">
        <f>IF(I9585=I9584,B9584+1,1)</f>
        <v>1770</v>
      </c>
      <c r="C9585" t="s">
        <v>12718</v>
      </c>
      <c r="D9585" t="s">
        <v>12718</v>
      </c>
      <c r="E9585">
        <v>39.6288</v>
      </c>
      <c r="F9585">
        <v>-106.9335</v>
      </c>
      <c r="G9585" t="s">
        <v>11356</v>
      </c>
      <c r="H9585" t="str">
        <f>IFERROR(VLOOKUP(I9585,'country(26mar)'!C$2:D$251,2,FALSE),"")</f>
        <v>base.us</v>
      </c>
      <c r="I9585" t="s">
        <v>11357</v>
      </c>
      <c r="J9585" t="s">
        <v>11358</v>
      </c>
      <c r="K9585" t="s">
        <v>11396</v>
      </c>
      <c r="L9585" t="str">
        <f>CONCATENATE(G9585," ",K9585)</f>
        <v>United States Colorado</v>
      </c>
      <c r="M9585" t="str">
        <f>IFERROR(VLOOKUP(L9585,'State(need_input)'!I$2:J$3992,2,FALSE),"")</f>
        <v>base.state_us_6</v>
      </c>
      <c r="O9585">
        <v>6552</v>
      </c>
      <c r="P9585">
        <v>1840021426</v>
      </c>
    </row>
    <row r="9586" spans="1:16">
      <c r="A9586" s="5" t="str">
        <f>CONCATENATE("rdx_city_",J9586,"_",B9586)</f>
        <v>rdx_city_USA_1771</v>
      </c>
      <c r="B9586">
        <f>IF(I9586=I9585,B9585+1,1)</f>
        <v>1771</v>
      </c>
      <c r="C9586" t="s">
        <v>12719</v>
      </c>
      <c r="D9586" t="s">
        <v>12719</v>
      </c>
      <c r="E9586">
        <v>40.889</v>
      </c>
      <c r="F9586">
        <v>-74.0461</v>
      </c>
      <c r="G9586" t="s">
        <v>11356</v>
      </c>
      <c r="H9586" t="str">
        <f>IFERROR(VLOOKUP(I9586,'country(26mar)'!C$2:D$251,2,FALSE),"")</f>
        <v>base.us</v>
      </c>
      <c r="I9586" t="s">
        <v>11357</v>
      </c>
      <c r="J9586" t="s">
        <v>11358</v>
      </c>
      <c r="K9586" t="s">
        <v>11370</v>
      </c>
      <c r="L9586" t="str">
        <f>CONCATENATE(G9586," ",K9586)</f>
        <v>United States New Jersey</v>
      </c>
      <c r="M9586" t="str">
        <f>IFERROR(VLOOKUP(L9586,'State(need_input)'!I$2:J$3992,2,FALSE),"")</f>
        <v>base.state_us_25</v>
      </c>
      <c r="O9586">
        <v>45248</v>
      </c>
      <c r="P9586">
        <v>1840003556</v>
      </c>
    </row>
    <row r="9587" spans="1:16">
      <c r="A9587" s="5" t="str">
        <f>CONCATENATE("rdx_city_",J9587,"_",B9587)</f>
        <v>rdx_city_USA_1772</v>
      </c>
      <c r="B9587">
        <f>IF(I9587=I9586,B9586+1,1)</f>
        <v>1772</v>
      </c>
      <c r="C9587" t="s">
        <v>12720</v>
      </c>
      <c r="D9587" t="s">
        <v>12720</v>
      </c>
      <c r="E9587">
        <v>40.854</v>
      </c>
      <c r="F9587">
        <v>-74.8257</v>
      </c>
      <c r="G9587" t="s">
        <v>11356</v>
      </c>
      <c r="H9587" t="str">
        <f>IFERROR(VLOOKUP(I9587,'country(26mar)'!C$2:D$251,2,FALSE),"")</f>
        <v>base.us</v>
      </c>
      <c r="I9587" t="s">
        <v>11357</v>
      </c>
      <c r="J9587" t="s">
        <v>11358</v>
      </c>
      <c r="K9587" t="s">
        <v>11370</v>
      </c>
      <c r="L9587" t="str">
        <f>CONCATENATE(G9587," ",K9587)</f>
        <v>United States New Jersey</v>
      </c>
      <c r="M9587" t="str">
        <f>IFERROR(VLOOKUP(L9587,'State(need_input)'!I$2:J$3992,2,FALSE),"")</f>
        <v>base.state_us_25</v>
      </c>
      <c r="O9587">
        <v>9554</v>
      </c>
      <c r="P9587">
        <v>1840003573</v>
      </c>
    </row>
    <row r="9588" spans="1:16">
      <c r="A9588" s="5" t="str">
        <f>CONCATENATE("rdx_city_",J9588,"_",B9588)</f>
        <v>rdx_city_USA_1773</v>
      </c>
      <c r="B9588">
        <f>IF(I9588=I9587,B9587+1,1)</f>
        <v>1773</v>
      </c>
      <c r="C9588" t="s">
        <v>12721</v>
      </c>
      <c r="D9588" t="s">
        <v>12721</v>
      </c>
      <c r="E9588">
        <v>39.8791</v>
      </c>
      <c r="F9588">
        <v>-75.0645</v>
      </c>
      <c r="G9588" t="s">
        <v>11356</v>
      </c>
      <c r="H9588" t="str">
        <f>IFERROR(VLOOKUP(I9588,'country(26mar)'!C$2:D$251,2,FALSE),"")</f>
        <v>base.us</v>
      </c>
      <c r="I9588" t="s">
        <v>11357</v>
      </c>
      <c r="J9588" t="s">
        <v>11358</v>
      </c>
      <c r="K9588" t="s">
        <v>11370</v>
      </c>
      <c r="L9588" t="str">
        <f>CONCATENATE(G9588," ",K9588)</f>
        <v>United States New Jersey</v>
      </c>
      <c r="M9588" t="str">
        <f>IFERROR(VLOOKUP(L9588,'State(need_input)'!I$2:J$3992,2,FALSE),"")</f>
        <v>base.state_us_25</v>
      </c>
      <c r="O9588">
        <v>7588</v>
      </c>
      <c r="P9588">
        <v>1840003779</v>
      </c>
    </row>
    <row r="9589" spans="1:16">
      <c r="A9589" s="5" t="str">
        <f>CONCATENATE("rdx_city_",J9589,"_",B9589)</f>
        <v>rdx_city_USA_1774</v>
      </c>
      <c r="B9589">
        <f>IF(I9589=I9588,B9588+1,1)</f>
        <v>1774</v>
      </c>
      <c r="C9589" t="s">
        <v>12722</v>
      </c>
      <c r="D9589" t="s">
        <v>12722</v>
      </c>
      <c r="E9589">
        <v>39.8955</v>
      </c>
      <c r="F9589">
        <v>-75.0346</v>
      </c>
      <c r="G9589" t="s">
        <v>11356</v>
      </c>
      <c r="H9589" t="str">
        <f>IFERROR(VLOOKUP(I9589,'country(26mar)'!C$2:D$251,2,FALSE),"")</f>
        <v>base.us</v>
      </c>
      <c r="I9589" t="s">
        <v>11357</v>
      </c>
      <c r="J9589" t="s">
        <v>11358</v>
      </c>
      <c r="K9589" t="s">
        <v>11370</v>
      </c>
      <c r="L9589" t="str">
        <f>CONCATENATE(G9589," ",K9589)</f>
        <v>United States New Jersey</v>
      </c>
      <c r="M9589" t="str">
        <f>IFERROR(VLOOKUP(L9589,'State(need_input)'!I$2:J$3992,2,FALSE),"")</f>
        <v>base.state_us_25</v>
      </c>
      <c r="O9589">
        <v>11435</v>
      </c>
      <c r="P9589">
        <v>1840016699</v>
      </c>
    </row>
    <row r="9590" spans="1:16">
      <c r="A9590" s="5" t="str">
        <f>CONCATENATE("rdx_city_",J9590,"_",B9590)</f>
        <v>rdx_city_USA_1775</v>
      </c>
      <c r="B9590">
        <f>IF(I9590=I9589,B9589+1,1)</f>
        <v>1775</v>
      </c>
      <c r="C9590" t="s">
        <v>12723</v>
      </c>
      <c r="D9590" t="s">
        <v>12723</v>
      </c>
      <c r="E9590">
        <v>39.6401</v>
      </c>
      <c r="F9590">
        <v>-77.7217</v>
      </c>
      <c r="G9590" t="s">
        <v>11356</v>
      </c>
      <c r="H9590" t="str">
        <f>IFERROR(VLOOKUP(I9590,'country(26mar)'!C$2:D$251,2,FALSE),"")</f>
        <v>base.us</v>
      </c>
      <c r="I9590" t="s">
        <v>11357</v>
      </c>
      <c r="J9590" t="s">
        <v>11358</v>
      </c>
      <c r="K9590" t="s">
        <v>6003</v>
      </c>
      <c r="L9590" t="str">
        <f>CONCATENATE(G9590," ",K9590)</f>
        <v>United States Maryland</v>
      </c>
      <c r="M9590" t="str">
        <f>IFERROR(VLOOKUP(L9590,'State(need_input)'!I$2:J$3992,2,FALSE),"")</f>
        <v>base.state_us_33</v>
      </c>
      <c r="O9590">
        <v>185704</v>
      </c>
      <c r="P9590">
        <v>1840005613</v>
      </c>
    </row>
    <row r="9591" spans="1:16">
      <c r="A9591" s="5" t="str">
        <f>CONCATENATE("rdx_city_",J9591,"_",B9591)</f>
        <v>rdx_city_USA_1776</v>
      </c>
      <c r="B9591">
        <f>IF(I9591=I9590,B9590+1,1)</f>
        <v>1776</v>
      </c>
      <c r="C9591" t="s">
        <v>12724</v>
      </c>
      <c r="D9591" t="s">
        <v>12724</v>
      </c>
      <c r="E9591">
        <v>43.5133</v>
      </c>
      <c r="F9591">
        <v>-114.301</v>
      </c>
      <c r="G9591" t="s">
        <v>11356</v>
      </c>
      <c r="H9591" t="str">
        <f>IFERROR(VLOOKUP(I9591,'country(26mar)'!C$2:D$251,2,FALSE),"")</f>
        <v>base.us</v>
      </c>
      <c r="I9591" t="s">
        <v>11357</v>
      </c>
      <c r="J9591" t="s">
        <v>11358</v>
      </c>
      <c r="K9591" t="s">
        <v>11450</v>
      </c>
      <c r="L9591" t="str">
        <f>CONCATENATE(G9591," ",K9591)</f>
        <v>United States Idaho</v>
      </c>
      <c r="M9591" t="str">
        <f>IFERROR(VLOOKUP(L9591,'State(need_input)'!I$2:J$3992,2,FALSE),"")</f>
        <v>base.state_us_13</v>
      </c>
      <c r="O9591">
        <v>10875</v>
      </c>
      <c r="P9591">
        <v>1840020028</v>
      </c>
    </row>
    <row r="9592" spans="1:16">
      <c r="A9592" s="5" t="str">
        <f>CONCATENATE("rdx_city_",J9592,"_",B9592)</f>
        <v>rdx_city_USA_1777</v>
      </c>
      <c r="B9592">
        <f>IF(I9592=I9591,B9591+1,1)</f>
        <v>1777</v>
      </c>
      <c r="C9592" t="s">
        <v>12725</v>
      </c>
      <c r="D9592" t="s">
        <v>12725</v>
      </c>
      <c r="E9592">
        <v>28.1097</v>
      </c>
      <c r="F9592">
        <v>-81.6158</v>
      </c>
      <c r="G9592" t="s">
        <v>11356</v>
      </c>
      <c r="H9592" t="str">
        <f>IFERROR(VLOOKUP(I9592,'country(26mar)'!C$2:D$251,2,FALSE),"")</f>
        <v>base.us</v>
      </c>
      <c r="I9592" t="s">
        <v>11357</v>
      </c>
      <c r="J9592" t="s">
        <v>11358</v>
      </c>
      <c r="K9592" t="s">
        <v>11435</v>
      </c>
      <c r="L9592" t="str">
        <f>CONCATENATE(G9592," ",K9592)</f>
        <v>United States Florida</v>
      </c>
      <c r="M9592" t="str">
        <f>IFERROR(VLOOKUP(L9592,'State(need_input)'!I$2:J$3992,2,FALSE),"")</f>
        <v>base.state_us_10</v>
      </c>
      <c r="O9592">
        <v>24304</v>
      </c>
      <c r="P9592">
        <v>1840014136</v>
      </c>
    </row>
    <row r="9593" spans="1:16">
      <c r="A9593" s="5" t="str">
        <f>CONCATENATE("rdx_city_",J9593,"_",B9593)</f>
        <v>rdx_city_USA_1778</v>
      </c>
      <c r="B9593">
        <f>IF(I9593=I9592,B9592+1,1)</f>
        <v>1778</v>
      </c>
      <c r="C9593" t="s">
        <v>12726</v>
      </c>
      <c r="D9593" t="s">
        <v>12726</v>
      </c>
      <c r="E9593">
        <v>40.9363</v>
      </c>
      <c r="F9593">
        <v>-74.1887</v>
      </c>
      <c r="G9593" t="s">
        <v>11356</v>
      </c>
      <c r="H9593" t="str">
        <f>IFERROR(VLOOKUP(I9593,'country(26mar)'!C$2:D$251,2,FALSE),"")</f>
        <v>base.us</v>
      </c>
      <c r="I9593" t="s">
        <v>11357</v>
      </c>
      <c r="J9593" t="s">
        <v>11358</v>
      </c>
      <c r="K9593" t="s">
        <v>11370</v>
      </c>
      <c r="L9593" t="str">
        <f>CONCATENATE(G9593," ",K9593)</f>
        <v>United States New Jersey</v>
      </c>
      <c r="M9593" t="str">
        <f>IFERROR(VLOOKUP(L9593,'State(need_input)'!I$2:J$3992,2,FALSE),"")</f>
        <v>base.state_us_25</v>
      </c>
      <c r="O9593">
        <v>8463</v>
      </c>
      <c r="P9593">
        <v>1840003512</v>
      </c>
    </row>
    <row r="9594" spans="1:16">
      <c r="A9594" s="5" t="str">
        <f>CONCATENATE("rdx_city_",J9594,"_",B9594)</f>
        <v>rdx_city_USA_1779</v>
      </c>
      <c r="B9594">
        <f>IF(I9594=I9593,B9593+1,1)</f>
        <v>1779</v>
      </c>
      <c r="C9594" t="s">
        <v>12727</v>
      </c>
      <c r="D9594" t="s">
        <v>12727</v>
      </c>
      <c r="E9594">
        <v>42.941</v>
      </c>
      <c r="F9594">
        <v>-88.0491</v>
      </c>
      <c r="G9594" t="s">
        <v>11356</v>
      </c>
      <c r="H9594" t="str">
        <f>IFERROR(VLOOKUP(I9594,'country(26mar)'!C$2:D$251,2,FALSE),"")</f>
        <v>base.us</v>
      </c>
      <c r="I9594" t="s">
        <v>11357</v>
      </c>
      <c r="J9594" t="s">
        <v>11358</v>
      </c>
      <c r="K9594" t="s">
        <v>11426</v>
      </c>
      <c r="L9594" t="str">
        <f>CONCATENATE(G9594," ",K9594)</f>
        <v>United States Wisconsin</v>
      </c>
      <c r="M9594" t="str">
        <f>IFERROR(VLOOKUP(L9594,'State(need_input)'!I$2:J$3992,2,FALSE),"")</f>
        <v>base.state_us_50</v>
      </c>
      <c r="O9594">
        <v>7642</v>
      </c>
      <c r="P9594">
        <v>1840003040</v>
      </c>
    </row>
    <row r="9595" spans="1:16">
      <c r="A9595" s="5" t="str">
        <f>CONCATENATE("rdx_city_",J9595,"_",B9595)</f>
        <v>rdx_city_USA_1780</v>
      </c>
      <c r="B9595">
        <f>IF(I9595=I9594,B9594+1,1)</f>
        <v>1780</v>
      </c>
      <c r="C9595" t="s">
        <v>12728</v>
      </c>
      <c r="D9595" t="s">
        <v>12728</v>
      </c>
      <c r="E9595">
        <v>37.4687</v>
      </c>
      <c r="F9595">
        <v>-122.4383</v>
      </c>
      <c r="G9595" t="s">
        <v>11356</v>
      </c>
      <c r="H9595" t="str">
        <f>IFERROR(VLOOKUP(I9595,'country(26mar)'!C$2:D$251,2,FALSE),"")</f>
        <v>base.us</v>
      </c>
      <c r="I9595" t="s">
        <v>11357</v>
      </c>
      <c r="J9595" t="s">
        <v>11358</v>
      </c>
      <c r="K9595" t="s">
        <v>11379</v>
      </c>
      <c r="L9595" t="str">
        <f>CONCATENATE(G9595," ",K9595)</f>
        <v>United States California</v>
      </c>
      <c r="M9595" t="str">
        <f>IFERROR(VLOOKUP(L9595,'State(need_input)'!I$2:J$3992,2,FALSE),"")</f>
        <v>base.state_us_5</v>
      </c>
      <c r="O9595">
        <v>23540</v>
      </c>
      <c r="P9595">
        <v>1840020303</v>
      </c>
    </row>
    <row r="9596" spans="1:16">
      <c r="A9596" s="5" t="str">
        <f>CONCATENATE("rdx_city_",J9596,"_",B9596)</f>
        <v>rdx_city_USA_1781</v>
      </c>
      <c r="B9596">
        <f>IF(I9596=I9595,B9595+1,1)</f>
        <v>1781</v>
      </c>
      <c r="C9596" t="s">
        <v>12729</v>
      </c>
      <c r="D9596" t="s">
        <v>12729</v>
      </c>
      <c r="E9596">
        <v>25.9854</v>
      </c>
      <c r="F9596">
        <v>-80.1423</v>
      </c>
      <c r="G9596" t="s">
        <v>11356</v>
      </c>
      <c r="H9596" t="str">
        <f>IFERROR(VLOOKUP(I9596,'country(26mar)'!C$2:D$251,2,FALSE),"")</f>
        <v>base.us</v>
      </c>
      <c r="I9596" t="s">
        <v>11357</v>
      </c>
      <c r="J9596" t="s">
        <v>11358</v>
      </c>
      <c r="K9596" t="s">
        <v>11435</v>
      </c>
      <c r="L9596" t="str">
        <f>CONCATENATE(G9596," ",K9596)</f>
        <v>United States Florida</v>
      </c>
      <c r="M9596" t="str">
        <f>IFERROR(VLOOKUP(L9596,'State(need_input)'!I$2:J$3992,2,FALSE),"")</f>
        <v>base.state_us_10</v>
      </c>
      <c r="O9596">
        <v>39831</v>
      </c>
      <c r="P9596">
        <v>1840014237</v>
      </c>
    </row>
    <row r="9597" spans="1:16">
      <c r="A9597" s="5" t="str">
        <f>CONCATENATE("rdx_city_",J9597,"_",B9597)</f>
        <v>rdx_city_USA_1782</v>
      </c>
      <c r="B9597">
        <f>IF(I9597=I9596,B9596+1,1)</f>
        <v>1782</v>
      </c>
      <c r="C9597" t="s">
        <v>12730</v>
      </c>
      <c r="D9597" t="s">
        <v>12730</v>
      </c>
      <c r="E9597">
        <v>32.8176</v>
      </c>
      <c r="F9597">
        <v>-97.2707</v>
      </c>
      <c r="G9597" t="s">
        <v>11356</v>
      </c>
      <c r="H9597" t="str">
        <f>IFERROR(VLOOKUP(I9597,'country(26mar)'!C$2:D$251,2,FALSE),"")</f>
        <v>base.us</v>
      </c>
      <c r="I9597" t="s">
        <v>11357</v>
      </c>
      <c r="J9597" t="s">
        <v>11358</v>
      </c>
      <c r="K9597" t="s">
        <v>11365</v>
      </c>
      <c r="L9597" t="str">
        <f>CONCATENATE(G9597," ",K9597)</f>
        <v>United States Texas</v>
      </c>
      <c r="M9597" t="str">
        <f>IFERROR(VLOOKUP(L9597,'State(need_input)'!I$2:J$3992,2,FALSE),"")</f>
        <v>base.state_us_44</v>
      </c>
      <c r="O9597">
        <v>44417</v>
      </c>
      <c r="P9597">
        <v>1840020698</v>
      </c>
    </row>
    <row r="9598" spans="1:16">
      <c r="A9598" s="5" t="str">
        <f>CONCATENATE("rdx_city_",J9598,"_",B9598)</f>
        <v>rdx_city_USA_1783</v>
      </c>
      <c r="B9598">
        <f>IF(I9598=I9597,B9597+1,1)</f>
        <v>1783</v>
      </c>
      <c r="C9598" t="s">
        <v>12731</v>
      </c>
      <c r="D9598" t="s">
        <v>12731</v>
      </c>
      <c r="E9598">
        <v>45.2545</v>
      </c>
      <c r="F9598">
        <v>-93.2039</v>
      </c>
      <c r="G9598" t="s">
        <v>11356</v>
      </c>
      <c r="H9598" t="str">
        <f>IFERROR(VLOOKUP(I9598,'country(26mar)'!C$2:D$251,2,FALSE),"")</f>
        <v>base.us</v>
      </c>
      <c r="I9598" t="s">
        <v>11357</v>
      </c>
      <c r="J9598" t="s">
        <v>11358</v>
      </c>
      <c r="K9598" t="s">
        <v>11400</v>
      </c>
      <c r="L9598" t="str">
        <f>CONCATENATE(G9598," ",K9598)</f>
        <v>United States Minnesota</v>
      </c>
      <c r="M9598" t="str">
        <f>IFERROR(VLOOKUP(L9598,'State(need_input)'!I$2:J$3992,2,FALSE),"")</f>
        <v>base.state_us_36</v>
      </c>
      <c r="O9598">
        <v>16528</v>
      </c>
      <c r="P9598">
        <v>1840006720</v>
      </c>
    </row>
    <row r="9599" spans="1:16">
      <c r="A9599" s="5" t="str">
        <f>CONCATENATE("rdx_city_",J9599,"_",B9599)</f>
        <v>rdx_city_USA_1784</v>
      </c>
      <c r="B9599">
        <f>IF(I9599=I9598,B9598+1,1)</f>
        <v>1784</v>
      </c>
      <c r="C9599" t="s">
        <v>4088</v>
      </c>
      <c r="D9599" t="s">
        <v>4088</v>
      </c>
      <c r="E9599">
        <v>42.7233</v>
      </c>
      <c r="F9599">
        <v>-78.8348</v>
      </c>
      <c r="G9599" t="s">
        <v>11356</v>
      </c>
      <c r="H9599" t="str">
        <f>IFERROR(VLOOKUP(I9599,'country(26mar)'!C$2:D$251,2,FALSE),"")</f>
        <v>base.us</v>
      </c>
      <c r="I9599" t="s">
        <v>11357</v>
      </c>
      <c r="J9599" t="s">
        <v>11358</v>
      </c>
      <c r="K9599" t="s">
        <v>11385</v>
      </c>
      <c r="L9599" t="str">
        <f>CONCATENATE(G9599," ",K9599)</f>
        <v>United States New York</v>
      </c>
      <c r="M9599" t="str">
        <f>IFERROR(VLOOKUP(L9599,'State(need_input)'!I$2:J$3992,2,FALSE),"")</f>
        <v>base.state_us_27</v>
      </c>
      <c r="O9599">
        <v>9696</v>
      </c>
      <c r="P9599">
        <v>1840004385</v>
      </c>
    </row>
    <row r="9600" spans="1:16">
      <c r="A9600" s="5" t="str">
        <f>CONCATENATE("rdx_city_",J9600,"_",B9600)</f>
        <v>rdx_city_USA_1785</v>
      </c>
      <c r="B9600">
        <f>IF(I9600=I9599,B9599+1,1)</f>
        <v>1785</v>
      </c>
      <c r="C9600" t="s">
        <v>634</v>
      </c>
      <c r="D9600" t="s">
        <v>634</v>
      </c>
      <c r="E9600">
        <v>34.1346</v>
      </c>
      <c r="F9600">
        <v>-87.9755</v>
      </c>
      <c r="G9600" t="s">
        <v>11356</v>
      </c>
      <c r="H9600" t="str">
        <f>IFERROR(VLOOKUP(I9600,'country(26mar)'!C$2:D$251,2,FALSE),"")</f>
        <v>base.us</v>
      </c>
      <c r="I9600" t="s">
        <v>11357</v>
      </c>
      <c r="J9600" t="s">
        <v>11358</v>
      </c>
      <c r="K9600" t="s">
        <v>11389</v>
      </c>
      <c r="L9600" t="str">
        <f>CONCATENATE(G9600," ",K9600)</f>
        <v>United States Alabama</v>
      </c>
      <c r="M9600" t="str">
        <f>IFERROR(VLOOKUP(L9600,'State(need_input)'!I$2:J$3992,2,FALSE),"")</f>
        <v>base.state_us_1</v>
      </c>
      <c r="O9600">
        <v>6646</v>
      </c>
      <c r="P9600">
        <v>1840003629</v>
      </c>
    </row>
    <row r="9601" spans="1:16">
      <c r="A9601" s="5" t="str">
        <f>CONCATENATE("rdx_city_",J9601,"_",B9601)</f>
        <v>rdx_city_USA_1786</v>
      </c>
      <c r="B9601">
        <f>IF(I9601=I9600,B9600+1,1)</f>
        <v>1786</v>
      </c>
      <c r="C9601" t="s">
        <v>634</v>
      </c>
      <c r="D9601" t="s">
        <v>634</v>
      </c>
      <c r="E9601">
        <v>39.3938</v>
      </c>
      <c r="F9601">
        <v>-84.5653</v>
      </c>
      <c r="G9601" t="s">
        <v>11356</v>
      </c>
      <c r="H9601" t="str">
        <f>IFERROR(VLOOKUP(I9601,'country(26mar)'!C$2:D$251,2,FALSE),"")</f>
        <v>base.us</v>
      </c>
      <c r="I9601" t="s">
        <v>11357</v>
      </c>
      <c r="J9601" t="s">
        <v>11358</v>
      </c>
      <c r="K9601" t="s">
        <v>11373</v>
      </c>
      <c r="L9601" t="str">
        <f>CONCATENATE(G9601," ",K9601)</f>
        <v>United States Ohio</v>
      </c>
      <c r="M9601" t="str">
        <f>IFERROR(VLOOKUP(L9601,'State(need_input)'!I$2:J$3992,2,FALSE),"")</f>
        <v>base.state_us_30</v>
      </c>
      <c r="O9601">
        <v>62092</v>
      </c>
      <c r="P9601">
        <v>1840003803</v>
      </c>
    </row>
    <row r="9602" spans="1:16">
      <c r="A9602" s="5" t="str">
        <f>CONCATENATE("rdx_city_",J9602,"_",B9602)</f>
        <v>rdx_city_USA_1787</v>
      </c>
      <c r="B9602">
        <f>IF(I9602=I9601,B9601+1,1)</f>
        <v>1787</v>
      </c>
      <c r="C9602" t="s">
        <v>634</v>
      </c>
      <c r="D9602" t="s">
        <v>634</v>
      </c>
      <c r="E9602">
        <v>46.2527</v>
      </c>
      <c r="F9602">
        <v>-114.1598</v>
      </c>
      <c r="G9602" t="s">
        <v>11356</v>
      </c>
      <c r="H9602" t="str">
        <f>IFERROR(VLOOKUP(I9602,'country(26mar)'!C$2:D$251,2,FALSE),"")</f>
        <v>base.us</v>
      </c>
      <c r="I9602" t="s">
        <v>11357</v>
      </c>
      <c r="J9602" t="s">
        <v>11358</v>
      </c>
      <c r="K9602" t="s">
        <v>1767</v>
      </c>
      <c r="L9602" t="str">
        <f>CONCATENATE(G9602," ",K9602)</f>
        <v>United States Montana</v>
      </c>
      <c r="M9602" t="str">
        <f>IFERROR(VLOOKUP(L9602,'State(need_input)'!I$2:J$3992,2,FALSE),"")</f>
        <v>base.state_us_21</v>
      </c>
      <c r="O9602">
        <v>6722</v>
      </c>
      <c r="P9602">
        <v>1840019896</v>
      </c>
    </row>
    <row r="9603" spans="1:16">
      <c r="A9603" s="5" t="str">
        <f>CONCATENATE("rdx_city_",J9603,"_",B9603)</f>
        <v>rdx_city_USA_1788</v>
      </c>
      <c r="B9603">
        <f>IF(I9603=I9602,B9602+1,1)</f>
        <v>1788</v>
      </c>
      <c r="C9603" t="s">
        <v>12732</v>
      </c>
      <c r="D9603" t="s">
        <v>12732</v>
      </c>
      <c r="E9603">
        <v>34.889</v>
      </c>
      <c r="F9603">
        <v>-79.7098</v>
      </c>
      <c r="G9603" t="s">
        <v>11356</v>
      </c>
      <c r="H9603" t="str">
        <f>IFERROR(VLOOKUP(I9603,'country(26mar)'!C$2:D$251,2,FALSE),"")</f>
        <v>base.us</v>
      </c>
      <c r="I9603" t="s">
        <v>11357</v>
      </c>
      <c r="J9603" t="s">
        <v>11358</v>
      </c>
      <c r="K9603" t="s">
        <v>11362</v>
      </c>
      <c r="L9603" t="str">
        <f>CONCATENATE(G9603," ",K9603)</f>
        <v>United States North Carolina</v>
      </c>
      <c r="M9603" t="str">
        <f>IFERROR(VLOOKUP(L9603,'State(need_input)'!I$2:J$3992,2,FALSE),"")</f>
        <v>base.state_us_28</v>
      </c>
      <c r="O9603">
        <v>6314</v>
      </c>
      <c r="P9603">
        <v>1840013516</v>
      </c>
    </row>
    <row r="9604" spans="1:16">
      <c r="A9604" s="5" t="str">
        <f>CONCATENATE("rdx_city_",J9604,"_",B9604)</f>
        <v>rdx_city_USA_1789</v>
      </c>
      <c r="B9604">
        <f>IF(I9604=I9603,B9603+1,1)</f>
        <v>1789</v>
      </c>
      <c r="C9604" t="s">
        <v>12733</v>
      </c>
      <c r="D9604" t="s">
        <v>12733</v>
      </c>
      <c r="E9604">
        <v>30.506</v>
      </c>
      <c r="F9604">
        <v>-90.456</v>
      </c>
      <c r="G9604" t="s">
        <v>11356</v>
      </c>
      <c r="H9604" t="str">
        <f>IFERROR(VLOOKUP(I9604,'country(26mar)'!C$2:D$251,2,FALSE),"")</f>
        <v>base.us</v>
      </c>
      <c r="I9604" t="s">
        <v>11357</v>
      </c>
      <c r="J9604" t="s">
        <v>11358</v>
      </c>
      <c r="K9604" t="s">
        <v>11359</v>
      </c>
      <c r="L9604" t="str">
        <f>CONCATENATE(G9604," ",K9604)</f>
        <v>United States Louisiana</v>
      </c>
      <c r="M9604" t="str">
        <f>IFERROR(VLOOKUP(L9604,'State(need_input)'!I$2:J$3992,2,FALSE),"")</f>
        <v>base.state_us_19</v>
      </c>
      <c r="O9604">
        <v>69180</v>
      </c>
      <c r="P9604">
        <v>1840013908</v>
      </c>
    </row>
    <row r="9605" spans="1:16">
      <c r="A9605" s="5" t="str">
        <f>CONCATENATE("rdx_city_",J9605,"_",B9605)</f>
        <v>rdx_city_USA_1790</v>
      </c>
      <c r="B9605">
        <f>IF(I9605=I9604,B9604+1,1)</f>
        <v>1790</v>
      </c>
      <c r="C9605" t="s">
        <v>12733</v>
      </c>
      <c r="D9605" t="s">
        <v>12733</v>
      </c>
      <c r="E9605">
        <v>41.617</v>
      </c>
      <c r="F9605">
        <v>-87.4908</v>
      </c>
      <c r="G9605" t="s">
        <v>11356</v>
      </c>
      <c r="H9605" t="str">
        <f>IFERROR(VLOOKUP(I9605,'country(26mar)'!C$2:D$251,2,FALSE),"")</f>
        <v>base.us</v>
      </c>
      <c r="I9605" t="s">
        <v>11357</v>
      </c>
      <c r="J9605" t="s">
        <v>11358</v>
      </c>
      <c r="K9605" t="s">
        <v>11408</v>
      </c>
      <c r="L9605" t="str">
        <f>CONCATENATE(G9605," ",K9605)</f>
        <v>United States Indiana</v>
      </c>
      <c r="M9605" t="str">
        <f>IFERROR(VLOOKUP(L9605,'State(need_input)'!I$2:J$3992,2,FALSE),"")</f>
        <v>base.state_us_15</v>
      </c>
      <c r="O9605">
        <v>76618</v>
      </c>
      <c r="P9605">
        <v>1840007092</v>
      </c>
    </row>
    <row r="9606" spans="1:16">
      <c r="A9606" s="5" t="str">
        <f>CONCATENATE("rdx_city_",J9606,"_",B9606)</f>
        <v>rdx_city_USA_1791</v>
      </c>
      <c r="B9606">
        <f>IF(I9606=I9605,B9605+1,1)</f>
        <v>1791</v>
      </c>
      <c r="C9606" t="s">
        <v>12734</v>
      </c>
      <c r="D9606" t="s">
        <v>12734</v>
      </c>
      <c r="E9606">
        <v>39.6572</v>
      </c>
      <c r="F9606">
        <v>-74.7678</v>
      </c>
      <c r="G9606" t="s">
        <v>11356</v>
      </c>
      <c r="H9606" t="str">
        <f>IFERROR(VLOOKUP(I9606,'country(26mar)'!C$2:D$251,2,FALSE),"")</f>
        <v>base.us</v>
      </c>
      <c r="I9606" t="s">
        <v>11357</v>
      </c>
      <c r="J9606" t="s">
        <v>11358</v>
      </c>
      <c r="K9606" t="s">
        <v>11370</v>
      </c>
      <c r="L9606" t="str">
        <f>CONCATENATE(G9606," ",K9606)</f>
        <v>United States New Jersey</v>
      </c>
      <c r="M9606" t="str">
        <f>IFERROR(VLOOKUP(L9606,'State(need_input)'!I$2:J$3992,2,FALSE),"")</f>
        <v>base.state_us_25</v>
      </c>
      <c r="O9606">
        <v>12776</v>
      </c>
      <c r="P9606">
        <v>1840003800</v>
      </c>
    </row>
    <row r="9607" spans="1:16">
      <c r="A9607" s="5" t="str">
        <f>CONCATENATE("rdx_city_",J9607,"_",B9607)</f>
        <v>rdx_city_USA_1792</v>
      </c>
      <c r="B9607">
        <f>IF(I9607=I9606,B9606+1,1)</f>
        <v>1792</v>
      </c>
      <c r="C9607" t="s">
        <v>11342</v>
      </c>
      <c r="D9607" t="s">
        <v>11342</v>
      </c>
      <c r="E9607">
        <v>42.1112</v>
      </c>
      <c r="F9607">
        <v>-88.512</v>
      </c>
      <c r="G9607" t="s">
        <v>11356</v>
      </c>
      <c r="H9607" t="str">
        <f>IFERROR(VLOOKUP(I9607,'country(26mar)'!C$2:D$251,2,FALSE),"")</f>
        <v>base.us</v>
      </c>
      <c r="I9607" t="s">
        <v>11357</v>
      </c>
      <c r="J9607" t="s">
        <v>11358</v>
      </c>
      <c r="K9607" t="s">
        <v>11376</v>
      </c>
      <c r="L9607" t="str">
        <f>CONCATENATE(G9607," ",K9607)</f>
        <v>United States Illinois</v>
      </c>
      <c r="M9607" t="str">
        <f>IFERROR(VLOOKUP(L9607,'State(need_input)'!I$2:J$3992,2,FALSE),"")</f>
        <v>base.state_us_14</v>
      </c>
      <c r="O9607">
        <v>5270</v>
      </c>
      <c r="P9607">
        <v>1840011343</v>
      </c>
    </row>
    <row r="9608" spans="1:16">
      <c r="A9608" s="5" t="str">
        <f>CONCATENATE("rdx_city_",J9608,"_",B9608)</f>
        <v>rdx_city_USA_1793</v>
      </c>
      <c r="B9608">
        <f>IF(I9608=I9607,B9607+1,1)</f>
        <v>1793</v>
      </c>
      <c r="C9608" t="s">
        <v>12735</v>
      </c>
      <c r="D9608" t="s">
        <v>12735</v>
      </c>
      <c r="E9608">
        <v>39.6109</v>
      </c>
      <c r="F9608">
        <v>-76.8552</v>
      </c>
      <c r="G9608" t="s">
        <v>11356</v>
      </c>
      <c r="H9608" t="str">
        <f>IFERROR(VLOOKUP(I9608,'country(26mar)'!C$2:D$251,2,FALSE),"")</f>
        <v>base.us</v>
      </c>
      <c r="I9608" t="s">
        <v>11357</v>
      </c>
      <c r="J9608" t="s">
        <v>11358</v>
      </c>
      <c r="K9608" t="s">
        <v>6003</v>
      </c>
      <c r="L9608" t="str">
        <f>CONCATENATE(G9608," ",K9608)</f>
        <v>United States Maryland</v>
      </c>
      <c r="M9608" t="str">
        <f>IFERROR(VLOOKUP(L9608,'State(need_input)'!I$2:J$3992,2,FALSE),"")</f>
        <v>base.state_us_33</v>
      </c>
      <c r="O9608">
        <v>6357</v>
      </c>
      <c r="P9608">
        <v>1840005699</v>
      </c>
    </row>
    <row r="9609" spans="1:16">
      <c r="A9609" s="5" t="str">
        <f>CONCATENATE("rdx_city_",J9609,"_",B9609)</f>
        <v>rdx_city_USA_1794</v>
      </c>
      <c r="B9609">
        <f>IF(I9609=I9608,B9608+1,1)</f>
        <v>1794</v>
      </c>
      <c r="C9609" t="s">
        <v>12736</v>
      </c>
      <c r="D9609" t="s">
        <v>12736</v>
      </c>
      <c r="E9609">
        <v>37.0551</v>
      </c>
      <c r="F9609">
        <v>-76.3629</v>
      </c>
      <c r="G9609" t="s">
        <v>11356</v>
      </c>
      <c r="H9609" t="str">
        <f>IFERROR(VLOOKUP(I9609,'country(26mar)'!C$2:D$251,2,FALSE),"")</f>
        <v>base.us</v>
      </c>
      <c r="I9609" t="s">
        <v>11357</v>
      </c>
      <c r="J9609" t="s">
        <v>11358</v>
      </c>
      <c r="K9609" t="s">
        <v>11368</v>
      </c>
      <c r="L9609" t="str">
        <f>CONCATENATE(G9609," ",K9609)</f>
        <v>United States Virginia</v>
      </c>
      <c r="M9609" t="str">
        <f>IFERROR(VLOOKUP(L9609,'State(need_input)'!I$2:J$3992,2,FALSE),"")</f>
        <v>base.state_us_47</v>
      </c>
      <c r="O9609">
        <v>134669</v>
      </c>
      <c r="P9609">
        <v>1840003866</v>
      </c>
    </row>
    <row r="9610" spans="1:16">
      <c r="A9610" s="5" t="str">
        <f>CONCATENATE("rdx_city_",J9610,"_",B9610)</f>
        <v>rdx_city_USA_1795</v>
      </c>
      <c r="B9610">
        <f>IF(I9610=I9609,B9609+1,1)</f>
        <v>1795</v>
      </c>
      <c r="C9610" t="s">
        <v>12736</v>
      </c>
      <c r="D9610" t="s">
        <v>12736</v>
      </c>
      <c r="E9610">
        <v>33.3836</v>
      </c>
      <c r="F9610">
        <v>-84.2855</v>
      </c>
      <c r="G9610" t="s">
        <v>11356</v>
      </c>
      <c r="H9610" t="str">
        <f>IFERROR(VLOOKUP(I9610,'country(26mar)'!C$2:D$251,2,FALSE),"")</f>
        <v>base.us</v>
      </c>
      <c r="I9610" t="s">
        <v>11357</v>
      </c>
      <c r="J9610" t="s">
        <v>11358</v>
      </c>
      <c r="K9610" t="s">
        <v>4020</v>
      </c>
      <c r="L9610" t="str">
        <f>CONCATENATE(G9610," ",K9610)</f>
        <v>United States Georgia</v>
      </c>
      <c r="M9610" t="str">
        <f>IFERROR(VLOOKUP(L9610,'State(need_input)'!I$2:J$3992,2,FALSE),"")</f>
        <v>base.state_us_11</v>
      </c>
      <c r="O9610">
        <v>7732</v>
      </c>
      <c r="P9610">
        <v>1840013751</v>
      </c>
    </row>
    <row r="9611" spans="1:16">
      <c r="A9611" s="5" t="str">
        <f>CONCATENATE("rdx_city_",J9611,"_",B9611)</f>
        <v>rdx_city_USA_1796</v>
      </c>
      <c r="B9611">
        <f>IF(I9611=I9610,B9610+1,1)</f>
        <v>1796</v>
      </c>
      <c r="C9611" t="s">
        <v>12737</v>
      </c>
      <c r="D9611" t="s">
        <v>12737</v>
      </c>
      <c r="E9611">
        <v>42.3954</v>
      </c>
      <c r="F9611">
        <v>-83.056</v>
      </c>
      <c r="G9611" t="s">
        <v>11356</v>
      </c>
      <c r="H9611" t="str">
        <f>IFERROR(VLOOKUP(I9611,'country(26mar)'!C$2:D$251,2,FALSE),"")</f>
        <v>base.us</v>
      </c>
      <c r="I9611" t="s">
        <v>11357</v>
      </c>
      <c r="J9611" t="s">
        <v>11358</v>
      </c>
      <c r="K9611" t="s">
        <v>11381</v>
      </c>
      <c r="L9611" t="str">
        <f>CONCATENATE(G9611," ",K9611)</f>
        <v>United States Michigan</v>
      </c>
      <c r="M9611" t="str">
        <f>IFERROR(VLOOKUP(L9611,'State(need_input)'!I$2:J$3992,2,FALSE),"")</f>
        <v>base.state_us_35</v>
      </c>
      <c r="O9611">
        <v>21752</v>
      </c>
      <c r="P9611">
        <v>1840003980</v>
      </c>
    </row>
    <row r="9612" spans="1:16">
      <c r="A9612" s="5" t="str">
        <f>CONCATENATE("rdx_city_",J9612,"_",B9612)</f>
        <v>rdx_city_USA_1797</v>
      </c>
      <c r="B9612">
        <f>IF(I9612=I9611,B9611+1,1)</f>
        <v>1797</v>
      </c>
      <c r="C9612" t="s">
        <v>12738</v>
      </c>
      <c r="D9612" t="s">
        <v>12738</v>
      </c>
      <c r="E9612">
        <v>32.9303</v>
      </c>
      <c r="F9612">
        <v>-80.0031</v>
      </c>
      <c r="G9612" t="s">
        <v>11356</v>
      </c>
      <c r="H9612" t="str">
        <f>IFERROR(VLOOKUP(I9612,'country(26mar)'!C$2:D$251,2,FALSE),"")</f>
        <v>base.us</v>
      </c>
      <c r="I9612" t="s">
        <v>11357</v>
      </c>
      <c r="J9612" t="s">
        <v>11358</v>
      </c>
      <c r="K9612" t="s">
        <v>11360</v>
      </c>
      <c r="L9612" t="str">
        <f>CONCATENATE(G9612," ",K9612)</f>
        <v>United States South Carolina</v>
      </c>
      <c r="M9612" t="str">
        <f>IFERROR(VLOOKUP(L9612,'State(need_input)'!I$2:J$3992,2,FALSE),"")</f>
        <v>base.state_us_41</v>
      </c>
      <c r="O9612">
        <v>24885</v>
      </c>
      <c r="P9612">
        <v>1840014256</v>
      </c>
    </row>
    <row r="9613" spans="1:16">
      <c r="A9613" s="5" t="str">
        <f>CONCATENATE("rdx_city_",J9613,"_",B9613)</f>
        <v>rdx_city_USA_1798</v>
      </c>
      <c r="B9613">
        <f>IF(I9613=I9612,B9612+1,1)</f>
        <v>1798</v>
      </c>
      <c r="C9613" t="s">
        <v>12739</v>
      </c>
      <c r="D9613" t="s">
        <v>12739</v>
      </c>
      <c r="E9613">
        <v>36.326</v>
      </c>
      <c r="F9613">
        <v>-119.654</v>
      </c>
      <c r="G9613" t="s">
        <v>11356</v>
      </c>
      <c r="H9613" t="str">
        <f>IFERROR(VLOOKUP(I9613,'country(26mar)'!C$2:D$251,2,FALSE),"")</f>
        <v>base.us</v>
      </c>
      <c r="I9613" t="s">
        <v>11357</v>
      </c>
      <c r="J9613" t="s">
        <v>11358</v>
      </c>
      <c r="K9613" t="s">
        <v>11379</v>
      </c>
      <c r="L9613" t="str">
        <f>CONCATENATE(G9613," ",K9613)</f>
        <v>United States California</v>
      </c>
      <c r="M9613" t="str">
        <f>IFERROR(VLOOKUP(L9613,'State(need_input)'!I$2:J$3992,2,FALSE),"")</f>
        <v>base.state_us_5</v>
      </c>
      <c r="O9613">
        <v>92066</v>
      </c>
      <c r="P9613">
        <v>1840020382</v>
      </c>
    </row>
    <row r="9614" spans="1:16">
      <c r="A9614" s="5" t="str">
        <f>CONCATENATE("rdx_city_",J9614,"_",B9614)</f>
        <v>rdx_city_USA_1799</v>
      </c>
      <c r="B9614">
        <f>IF(I9614=I9613,B9613+1,1)</f>
        <v>1799</v>
      </c>
      <c r="C9614" t="s">
        <v>12740</v>
      </c>
      <c r="D9614" t="s">
        <v>12740</v>
      </c>
      <c r="E9614">
        <v>39.7097</v>
      </c>
      <c r="F9614">
        <v>-91.3936</v>
      </c>
      <c r="G9614" t="s">
        <v>11356</v>
      </c>
      <c r="H9614" t="str">
        <f>IFERROR(VLOOKUP(I9614,'country(26mar)'!C$2:D$251,2,FALSE),"")</f>
        <v>base.us</v>
      </c>
      <c r="I9614" t="s">
        <v>11357</v>
      </c>
      <c r="J9614" t="s">
        <v>11358</v>
      </c>
      <c r="K9614" t="s">
        <v>11495</v>
      </c>
      <c r="L9614" t="str">
        <f>CONCATENATE(G9614," ",K9614)</f>
        <v>United States Missouri</v>
      </c>
      <c r="M9614" t="str">
        <f>IFERROR(VLOOKUP(L9614,'State(need_input)'!I$2:J$3992,2,FALSE),"")</f>
        <v>base.state_us_38</v>
      </c>
      <c r="O9614">
        <v>18136</v>
      </c>
      <c r="P9614">
        <v>1840007306</v>
      </c>
    </row>
    <row r="9615" spans="1:16">
      <c r="A9615" s="5" t="str">
        <f>CONCATENATE("rdx_city_",J9615,"_",B9615)</f>
        <v>rdx_city_USA_1800</v>
      </c>
      <c r="B9615">
        <f>IF(I9615=I9614,B9614+1,1)</f>
        <v>1800</v>
      </c>
      <c r="C9615" t="s">
        <v>5204</v>
      </c>
      <c r="D9615" t="s">
        <v>5204</v>
      </c>
      <c r="E9615">
        <v>39.8117</v>
      </c>
      <c r="F9615">
        <v>-76.9835</v>
      </c>
      <c r="G9615" t="s">
        <v>11356</v>
      </c>
      <c r="H9615" t="str">
        <f>IFERROR(VLOOKUP(I9615,'country(26mar)'!C$2:D$251,2,FALSE),"")</f>
        <v>base.us</v>
      </c>
      <c r="I9615" t="s">
        <v>11357</v>
      </c>
      <c r="J9615" t="s">
        <v>11358</v>
      </c>
      <c r="K9615" t="s">
        <v>11416</v>
      </c>
      <c r="L9615" t="str">
        <f>CONCATENATE(G9615," ",K9615)</f>
        <v>United States Pennsylvania</v>
      </c>
      <c r="M9615" t="str">
        <f>IFERROR(VLOOKUP(L9615,'State(need_input)'!I$2:J$3992,2,FALSE),"")</f>
        <v>base.state_us_39</v>
      </c>
      <c r="O9615">
        <v>67679</v>
      </c>
      <c r="P9615">
        <v>1840001450</v>
      </c>
    </row>
    <row r="9616" spans="1:16">
      <c r="A9616" s="5" t="str">
        <f>CONCATENATE("rdx_city_",J9616,"_",B9616)</f>
        <v>rdx_city_USA_1801</v>
      </c>
      <c r="B9616">
        <f>IF(I9616=I9615,B9615+1,1)</f>
        <v>1801</v>
      </c>
      <c r="C9616" t="s">
        <v>12741</v>
      </c>
      <c r="D9616" t="s">
        <v>12741</v>
      </c>
      <c r="E9616">
        <v>41.9819</v>
      </c>
      <c r="F9616">
        <v>-88.1447</v>
      </c>
      <c r="G9616" t="s">
        <v>11356</v>
      </c>
      <c r="H9616" t="str">
        <f>IFERROR(VLOOKUP(I9616,'country(26mar)'!C$2:D$251,2,FALSE),"")</f>
        <v>base.us</v>
      </c>
      <c r="I9616" t="s">
        <v>11357</v>
      </c>
      <c r="J9616" t="s">
        <v>11358</v>
      </c>
      <c r="K9616" t="s">
        <v>11376</v>
      </c>
      <c r="L9616" t="str">
        <f>CONCATENATE(G9616," ",K9616)</f>
        <v>United States Illinois</v>
      </c>
      <c r="M9616" t="str">
        <f>IFERROR(VLOOKUP(L9616,'State(need_input)'!I$2:J$3992,2,FALSE),"")</f>
        <v>base.state_us_14</v>
      </c>
      <c r="O9616">
        <v>37982</v>
      </c>
      <c r="P9616">
        <v>1840011251</v>
      </c>
    </row>
    <row r="9617" spans="1:16">
      <c r="A9617" s="5" t="str">
        <f>CONCATENATE("rdx_city_",J9617,"_",B9617)</f>
        <v>rdx_city_USA_1802</v>
      </c>
      <c r="B9617">
        <f>IF(I9617=I9616,B9616+1,1)</f>
        <v>1802</v>
      </c>
      <c r="C9617" t="s">
        <v>12742</v>
      </c>
      <c r="D9617" t="s">
        <v>12742</v>
      </c>
      <c r="E9617">
        <v>33.6609</v>
      </c>
      <c r="F9617">
        <v>-84.4093</v>
      </c>
      <c r="G9617" t="s">
        <v>11356</v>
      </c>
      <c r="H9617" t="str">
        <f>IFERROR(VLOOKUP(I9617,'country(26mar)'!C$2:D$251,2,FALSE),"")</f>
        <v>base.us</v>
      </c>
      <c r="I9617" t="s">
        <v>11357</v>
      </c>
      <c r="J9617" t="s">
        <v>11358</v>
      </c>
      <c r="K9617" t="s">
        <v>4020</v>
      </c>
      <c r="L9617" t="str">
        <f>CONCATENATE(G9617," ",K9617)</f>
        <v>United States Georgia</v>
      </c>
      <c r="M9617" t="str">
        <f>IFERROR(VLOOKUP(L9617,'State(need_input)'!I$2:J$3992,2,FALSE),"")</f>
        <v>base.state_us_11</v>
      </c>
      <c r="O9617">
        <v>6581</v>
      </c>
      <c r="P9617">
        <v>1840013663</v>
      </c>
    </row>
    <row r="9618" spans="1:16">
      <c r="A9618" s="5" t="str">
        <f>CONCATENATE("rdx_city_",J9618,"_",B9618)</f>
        <v>rdx_city_USA_1803</v>
      </c>
      <c r="B9618">
        <f>IF(I9618=I9617,B9617+1,1)</f>
        <v>1803</v>
      </c>
      <c r="C9618" t="s">
        <v>12743</v>
      </c>
      <c r="D9618" t="s">
        <v>12743</v>
      </c>
      <c r="E9618">
        <v>45.4383</v>
      </c>
      <c r="F9618">
        <v>-122.5142</v>
      </c>
      <c r="G9618" t="s">
        <v>11356</v>
      </c>
      <c r="H9618" t="str">
        <f>IFERROR(VLOOKUP(I9618,'country(26mar)'!C$2:D$251,2,FALSE),"")</f>
        <v>base.us</v>
      </c>
      <c r="I9618" t="s">
        <v>11357</v>
      </c>
      <c r="J9618" t="s">
        <v>11358</v>
      </c>
      <c r="K9618" t="s">
        <v>11397</v>
      </c>
      <c r="L9618" t="str">
        <f>CONCATENATE(G9618," ",K9618)</f>
        <v>United States Oregon</v>
      </c>
      <c r="M9618" t="str">
        <f>IFERROR(VLOOKUP(L9618,'State(need_input)'!I$2:J$3992,2,FALSE),"")</f>
        <v>base.state_us_32</v>
      </c>
      <c r="O9618">
        <v>21196</v>
      </c>
      <c r="P9618">
        <v>1840019950</v>
      </c>
    </row>
    <row r="9619" spans="1:16">
      <c r="A9619" s="5" t="str">
        <f>CONCATENATE("rdx_city_",J9619,"_",B9619)</f>
        <v>rdx_city_USA_1804</v>
      </c>
      <c r="B9619">
        <f>IF(I9619=I9618,B9618+1,1)</f>
        <v>1804</v>
      </c>
      <c r="C9619" t="s">
        <v>12744</v>
      </c>
      <c r="D9619" t="s">
        <v>12744</v>
      </c>
      <c r="E9619">
        <v>29.9374</v>
      </c>
      <c r="F9619">
        <v>-90.2031</v>
      </c>
      <c r="G9619" t="s">
        <v>11356</v>
      </c>
      <c r="H9619" t="str">
        <f>IFERROR(VLOOKUP(I9619,'country(26mar)'!C$2:D$251,2,FALSE),"")</f>
        <v>base.us</v>
      </c>
      <c r="I9619" t="s">
        <v>11357</v>
      </c>
      <c r="J9619" t="s">
        <v>11358</v>
      </c>
      <c r="K9619" t="s">
        <v>11359</v>
      </c>
      <c r="L9619" t="str">
        <f>CONCATENATE(G9619," ",K9619)</f>
        <v>United States Louisiana</v>
      </c>
      <c r="M9619" t="str">
        <f>IFERROR(VLOOKUP(L9619,'State(need_input)'!I$2:J$3992,2,FALSE),"")</f>
        <v>base.state_us_19</v>
      </c>
      <c r="O9619">
        <v>9406</v>
      </c>
      <c r="P9619">
        <v>1840013997</v>
      </c>
    </row>
    <row r="9620" spans="1:16">
      <c r="A9620" s="5" t="str">
        <f>CONCATENATE("rdx_city_",J9620,"_",B9620)</f>
        <v>rdx_city_USA_1805</v>
      </c>
      <c r="B9620">
        <f>IF(I9620=I9619,B9619+1,1)</f>
        <v>1805</v>
      </c>
      <c r="C9620" t="s">
        <v>12745</v>
      </c>
      <c r="D9620" t="s">
        <v>12745</v>
      </c>
      <c r="E9620">
        <v>32.295</v>
      </c>
      <c r="F9620">
        <v>-81.0324</v>
      </c>
      <c r="G9620" t="s">
        <v>11356</v>
      </c>
      <c r="H9620" t="str">
        <f>IFERROR(VLOOKUP(I9620,'country(26mar)'!C$2:D$251,2,FALSE),"")</f>
        <v>base.us</v>
      </c>
      <c r="I9620" t="s">
        <v>11357</v>
      </c>
      <c r="J9620" t="s">
        <v>11358</v>
      </c>
      <c r="K9620" t="s">
        <v>11360</v>
      </c>
      <c r="L9620" t="str">
        <f>CONCATENATE(G9620," ",K9620)</f>
        <v>United States South Carolina</v>
      </c>
      <c r="M9620" t="str">
        <f>IFERROR(VLOOKUP(L9620,'State(need_input)'!I$2:J$3992,2,FALSE),"")</f>
        <v>base.state_us_41</v>
      </c>
      <c r="O9620">
        <v>5977</v>
      </c>
      <c r="P9620">
        <v>1840013808</v>
      </c>
    </row>
    <row r="9621" spans="1:16">
      <c r="A9621" s="5" t="str">
        <f>CONCATENATE("rdx_city_",J9621,"_",B9621)</f>
        <v>rdx_city_USA_1806</v>
      </c>
      <c r="B9621">
        <f>IF(I9621=I9620,B9620+1,1)</f>
        <v>1806</v>
      </c>
      <c r="C9621" t="s">
        <v>12746</v>
      </c>
      <c r="D9621" t="s">
        <v>12746</v>
      </c>
      <c r="E9621">
        <v>31.0572</v>
      </c>
      <c r="F9621">
        <v>-97.6445</v>
      </c>
      <c r="G9621" t="s">
        <v>11356</v>
      </c>
      <c r="H9621" t="str">
        <f>IFERROR(VLOOKUP(I9621,'country(26mar)'!C$2:D$251,2,FALSE),"")</f>
        <v>base.us</v>
      </c>
      <c r="I9621" t="s">
        <v>11357</v>
      </c>
      <c r="J9621" t="s">
        <v>11358</v>
      </c>
      <c r="K9621" t="s">
        <v>11365</v>
      </c>
      <c r="L9621" t="str">
        <f>CONCATENATE(G9621," ",K9621)</f>
        <v>United States Texas</v>
      </c>
      <c r="M9621" t="str">
        <f>IFERROR(VLOOKUP(L9621,'State(need_input)'!I$2:J$3992,2,FALSE),"")</f>
        <v>base.state_us_44</v>
      </c>
      <c r="O9621">
        <v>31075</v>
      </c>
      <c r="P9621">
        <v>1840020851</v>
      </c>
    </row>
    <row r="9622" spans="1:16">
      <c r="A9622" s="5" t="str">
        <f>CONCATENATE("rdx_city_",J9622,"_",B9622)</f>
        <v>rdx_city_USA_1807</v>
      </c>
      <c r="B9622">
        <f>IF(I9622=I9621,B9621+1,1)</f>
        <v>1807</v>
      </c>
      <c r="C9622" t="s">
        <v>12747</v>
      </c>
      <c r="D9622" t="s">
        <v>12747</v>
      </c>
      <c r="E9622">
        <v>36.8432</v>
      </c>
      <c r="F9622">
        <v>-83.3184</v>
      </c>
      <c r="G9622" t="s">
        <v>11356</v>
      </c>
      <c r="H9622" t="str">
        <f>IFERROR(VLOOKUP(I9622,'country(26mar)'!C$2:D$251,2,FALSE),"")</f>
        <v>base.us</v>
      </c>
      <c r="I9622" t="s">
        <v>11357</v>
      </c>
      <c r="J9622" t="s">
        <v>11358</v>
      </c>
      <c r="K9622" t="s">
        <v>11409</v>
      </c>
      <c r="L9622" t="str">
        <f>CONCATENATE(G9622," ",K9622)</f>
        <v>United States Kentucky</v>
      </c>
      <c r="M9622" t="str">
        <f>IFERROR(VLOOKUP(L9622,'State(need_input)'!I$2:J$3992,2,FALSE),"")</f>
        <v>base.state_us_18</v>
      </c>
      <c r="O9622">
        <v>6280</v>
      </c>
      <c r="P9622">
        <v>1840013280</v>
      </c>
    </row>
    <row r="9623" spans="1:16">
      <c r="A9623" s="5" t="str">
        <f>CONCATENATE("rdx_city_",J9623,"_",B9623)</f>
        <v>rdx_city_USA_1808</v>
      </c>
      <c r="B9623">
        <f>IF(I9623=I9622,B9622+1,1)</f>
        <v>1808</v>
      </c>
      <c r="C9623" t="s">
        <v>12748</v>
      </c>
      <c r="D9623" t="s">
        <v>12748</v>
      </c>
      <c r="E9623">
        <v>26.1917</v>
      </c>
      <c r="F9623">
        <v>-97.6977</v>
      </c>
      <c r="G9623" t="s">
        <v>11356</v>
      </c>
      <c r="H9623" t="str">
        <f>IFERROR(VLOOKUP(I9623,'country(26mar)'!C$2:D$251,2,FALSE),"")</f>
        <v>base.us</v>
      </c>
      <c r="I9623" t="s">
        <v>11357</v>
      </c>
      <c r="J9623" t="s">
        <v>11358</v>
      </c>
      <c r="K9623" t="s">
        <v>11365</v>
      </c>
      <c r="L9623" t="str">
        <f>CONCATENATE(G9623," ",K9623)</f>
        <v>United States Texas</v>
      </c>
      <c r="M9623" t="str">
        <f>IFERROR(VLOOKUP(L9623,'State(need_input)'!I$2:J$3992,2,FALSE),"")</f>
        <v>base.state_us_44</v>
      </c>
      <c r="O9623">
        <v>136968</v>
      </c>
      <c r="P9623">
        <v>1840021036</v>
      </c>
    </row>
    <row r="9624" spans="1:16">
      <c r="A9624" s="5" t="str">
        <f>CONCATENATE("rdx_city_",J9624,"_",B9624)</f>
        <v>rdx_city_USA_1809</v>
      </c>
      <c r="B9624">
        <f>IF(I9624=I9623,B9623+1,1)</f>
        <v>1809</v>
      </c>
      <c r="C9624" t="s">
        <v>12749</v>
      </c>
      <c r="D9624" t="s">
        <v>12749</v>
      </c>
      <c r="E9624">
        <v>42.439</v>
      </c>
      <c r="F9624">
        <v>-82.9292</v>
      </c>
      <c r="G9624" t="s">
        <v>11356</v>
      </c>
      <c r="H9624" t="str">
        <f>IFERROR(VLOOKUP(I9624,'country(26mar)'!C$2:D$251,2,FALSE),"")</f>
        <v>base.us</v>
      </c>
      <c r="I9624" t="s">
        <v>11357</v>
      </c>
      <c r="J9624" t="s">
        <v>11358</v>
      </c>
      <c r="K9624" t="s">
        <v>11381</v>
      </c>
      <c r="L9624" t="str">
        <f>CONCATENATE(G9624," ",K9624)</f>
        <v>United States Michigan</v>
      </c>
      <c r="M9624" t="str">
        <f>IFERROR(VLOOKUP(L9624,'State(need_input)'!I$2:J$3992,2,FALSE),"")</f>
        <v>base.state_us_35</v>
      </c>
      <c r="O9624">
        <v>13743</v>
      </c>
      <c r="P9624">
        <v>1840003981</v>
      </c>
    </row>
    <row r="9625" spans="1:16">
      <c r="A9625" s="5" t="str">
        <f>CONCATENATE("rdx_city_",J9625,"_",B9625)</f>
        <v>rdx_city_USA_1810</v>
      </c>
      <c r="B9625">
        <f>IF(I9625=I9624,B9624+1,1)</f>
        <v>1810</v>
      </c>
      <c r="C9625" t="s">
        <v>12750</v>
      </c>
      <c r="D9625" t="s">
        <v>12750</v>
      </c>
      <c r="E9625">
        <v>35.9306</v>
      </c>
      <c r="F9625">
        <v>-84.5603</v>
      </c>
      <c r="G9625" t="s">
        <v>11356</v>
      </c>
      <c r="H9625" t="str">
        <f>IFERROR(VLOOKUP(I9625,'country(26mar)'!C$2:D$251,2,FALSE),"")</f>
        <v>base.us</v>
      </c>
      <c r="I9625" t="s">
        <v>11357</v>
      </c>
      <c r="J9625" t="s">
        <v>11358</v>
      </c>
      <c r="K9625" t="s">
        <v>11405</v>
      </c>
      <c r="L9625" t="str">
        <f>CONCATENATE(G9625," ",K9625)</f>
        <v>United States Tennessee</v>
      </c>
      <c r="M9625" t="str">
        <f>IFERROR(VLOOKUP(L9625,'State(need_input)'!I$2:J$3992,2,FALSE),"")</f>
        <v>base.state_us_43</v>
      </c>
      <c r="O9625">
        <v>22804</v>
      </c>
      <c r="P9625">
        <v>1840013385</v>
      </c>
    </row>
    <row r="9626" spans="1:16">
      <c r="A9626" s="5" t="str">
        <f>CONCATENATE("rdx_city_",J9626,"_",B9626)</f>
        <v>rdx_city_USA_1811</v>
      </c>
      <c r="B9626">
        <f>IF(I9626=I9625,B9625+1,1)</f>
        <v>1811</v>
      </c>
      <c r="C9626" t="s">
        <v>12751</v>
      </c>
      <c r="D9626" t="s">
        <v>12751</v>
      </c>
      <c r="E9626">
        <v>35.3128</v>
      </c>
      <c r="F9626">
        <v>-80.6492</v>
      </c>
      <c r="G9626" t="s">
        <v>11356</v>
      </c>
      <c r="H9626" t="str">
        <f>IFERROR(VLOOKUP(I9626,'country(26mar)'!C$2:D$251,2,FALSE),"")</f>
        <v>base.us</v>
      </c>
      <c r="I9626" t="s">
        <v>11357</v>
      </c>
      <c r="J9626" t="s">
        <v>11358</v>
      </c>
      <c r="K9626" t="s">
        <v>11362</v>
      </c>
      <c r="L9626" t="str">
        <f>CONCATENATE(G9626," ",K9626)</f>
        <v>United States North Carolina</v>
      </c>
      <c r="M9626" t="str">
        <f>IFERROR(VLOOKUP(L9626,'State(need_input)'!I$2:J$3992,2,FALSE),"")</f>
        <v>base.state_us_28</v>
      </c>
      <c r="O9626">
        <v>15728</v>
      </c>
      <c r="P9626">
        <v>1840016364</v>
      </c>
    </row>
    <row r="9627" spans="1:16">
      <c r="A9627" s="5" t="str">
        <f>CONCATENATE("rdx_city_",J9627,"_",B9627)</f>
        <v>rdx_city_USA_1812</v>
      </c>
      <c r="B9627">
        <f>IF(I9627=I9626,B9626+1,1)</f>
        <v>1812</v>
      </c>
      <c r="C9627" t="s">
        <v>12751</v>
      </c>
      <c r="D9627" t="s">
        <v>12751</v>
      </c>
      <c r="E9627">
        <v>40.2752</v>
      </c>
      <c r="F9627">
        <v>-76.8843</v>
      </c>
      <c r="G9627" t="s">
        <v>11356</v>
      </c>
      <c r="H9627" t="str">
        <f>IFERROR(VLOOKUP(I9627,'country(26mar)'!C$2:D$251,2,FALSE),"")</f>
        <v>base.us</v>
      </c>
      <c r="I9627" t="s">
        <v>11357</v>
      </c>
      <c r="J9627" t="s">
        <v>11358</v>
      </c>
      <c r="K9627" t="s">
        <v>11416</v>
      </c>
      <c r="L9627" t="str">
        <f>CONCATENATE(G9627," ",K9627)</f>
        <v>United States Pennsylvania</v>
      </c>
      <c r="M9627" t="str">
        <f>IFERROR(VLOOKUP(L9627,'State(need_input)'!I$2:J$3992,2,FALSE),"")</f>
        <v>base.state_us_39</v>
      </c>
      <c r="N9627" t="s">
        <v>23</v>
      </c>
      <c r="O9627">
        <v>441580</v>
      </c>
      <c r="P9627">
        <v>1840001288</v>
      </c>
    </row>
    <row r="9628" spans="1:16">
      <c r="A9628" s="5" t="str">
        <f>CONCATENATE("rdx_city_",J9628,"_",B9628)</f>
        <v>rdx_city_USA_1813</v>
      </c>
      <c r="B9628">
        <f>IF(I9628=I9627,B9627+1,1)</f>
        <v>1813</v>
      </c>
      <c r="C9628" t="s">
        <v>12751</v>
      </c>
      <c r="D9628" t="s">
        <v>12751</v>
      </c>
      <c r="E9628">
        <v>37.7373</v>
      </c>
      <c r="F9628">
        <v>-88.5457</v>
      </c>
      <c r="G9628" t="s">
        <v>11356</v>
      </c>
      <c r="H9628" t="str">
        <f>IFERROR(VLOOKUP(I9628,'country(26mar)'!C$2:D$251,2,FALSE),"")</f>
        <v>base.us</v>
      </c>
      <c r="I9628" t="s">
        <v>11357</v>
      </c>
      <c r="J9628" t="s">
        <v>11358</v>
      </c>
      <c r="K9628" t="s">
        <v>11376</v>
      </c>
      <c r="L9628" t="str">
        <f>CONCATENATE(G9628," ",K9628)</f>
        <v>United States Illinois</v>
      </c>
      <c r="M9628" t="str">
        <f>IFERROR(VLOOKUP(L9628,'State(need_input)'!I$2:J$3992,2,FALSE),"")</f>
        <v>base.state_us_14</v>
      </c>
      <c r="O9628">
        <v>9168</v>
      </c>
      <c r="P9628">
        <v>1840007570</v>
      </c>
    </row>
    <row r="9629" spans="1:16">
      <c r="A9629" s="5" t="str">
        <f>CONCATENATE("rdx_city_",J9629,"_",B9629)</f>
        <v>rdx_city_USA_1814</v>
      </c>
      <c r="B9629">
        <f>IF(I9629=I9628,B9628+1,1)</f>
        <v>1814</v>
      </c>
      <c r="C9629" t="s">
        <v>12752</v>
      </c>
      <c r="D9629" t="s">
        <v>12752</v>
      </c>
      <c r="E9629">
        <v>44.1923</v>
      </c>
      <c r="F9629">
        <v>-88.2913</v>
      </c>
      <c r="G9629" t="s">
        <v>11356</v>
      </c>
      <c r="H9629" t="str">
        <f>IFERROR(VLOOKUP(I9629,'country(26mar)'!C$2:D$251,2,FALSE),"")</f>
        <v>base.us</v>
      </c>
      <c r="I9629" t="s">
        <v>11357</v>
      </c>
      <c r="J9629" t="s">
        <v>11358</v>
      </c>
      <c r="K9629" t="s">
        <v>11426</v>
      </c>
      <c r="L9629" t="str">
        <f>CONCATENATE(G9629," ",K9629)</f>
        <v>United States Wisconsin</v>
      </c>
      <c r="M9629" t="str">
        <f>IFERROR(VLOOKUP(L9629,'State(need_input)'!I$2:J$3992,2,FALSE),"")</f>
        <v>base.state_us_50</v>
      </c>
      <c r="O9629">
        <v>9941</v>
      </c>
      <c r="P9629">
        <v>1840038103</v>
      </c>
    </row>
    <row r="9630" spans="1:16">
      <c r="A9630" s="5" t="str">
        <f>CONCATENATE("rdx_city_",J9630,"_",B9630)</f>
        <v>rdx_city_USA_1815</v>
      </c>
      <c r="B9630">
        <f>IF(I9630=I9629,B9629+1,1)</f>
        <v>1815</v>
      </c>
      <c r="C9630" t="s">
        <v>12752</v>
      </c>
      <c r="D9630" t="s">
        <v>12752</v>
      </c>
      <c r="E9630">
        <v>40.7431</v>
      </c>
      <c r="F9630">
        <v>-74.1531</v>
      </c>
      <c r="G9630" t="s">
        <v>11356</v>
      </c>
      <c r="H9630" t="str">
        <f>IFERROR(VLOOKUP(I9630,'country(26mar)'!C$2:D$251,2,FALSE),"")</f>
        <v>base.us</v>
      </c>
      <c r="I9630" t="s">
        <v>11357</v>
      </c>
      <c r="J9630" t="s">
        <v>11358</v>
      </c>
      <c r="K9630" t="s">
        <v>11370</v>
      </c>
      <c r="L9630" t="str">
        <f>CONCATENATE(G9630," ",K9630)</f>
        <v>United States New Jersey</v>
      </c>
      <c r="M9630" t="str">
        <f>IFERROR(VLOOKUP(L9630,'State(need_input)'!I$2:J$3992,2,FALSE),"")</f>
        <v>base.state_us_25</v>
      </c>
      <c r="O9630">
        <v>17643</v>
      </c>
      <c r="P9630">
        <v>1840003598</v>
      </c>
    </row>
    <row r="9631" spans="1:16">
      <c r="A9631" s="5" t="str">
        <f>CONCATENATE("rdx_city_",J9631,"_",B9631)</f>
        <v>rdx_city_USA_1816</v>
      </c>
      <c r="B9631">
        <f>IF(I9631=I9630,B9630+1,1)</f>
        <v>1816</v>
      </c>
      <c r="C9631" t="s">
        <v>12752</v>
      </c>
      <c r="D9631" t="s">
        <v>12752</v>
      </c>
      <c r="E9631">
        <v>41.0233</v>
      </c>
      <c r="F9631">
        <v>-73.7192</v>
      </c>
      <c r="G9631" t="s">
        <v>11356</v>
      </c>
      <c r="H9631" t="str">
        <f>IFERROR(VLOOKUP(I9631,'country(26mar)'!C$2:D$251,2,FALSE),"")</f>
        <v>base.us</v>
      </c>
      <c r="I9631" t="s">
        <v>11357</v>
      </c>
      <c r="J9631" t="s">
        <v>11358</v>
      </c>
      <c r="K9631" t="s">
        <v>11385</v>
      </c>
      <c r="L9631" t="str">
        <f>CONCATENATE(G9631," ",K9631)</f>
        <v>United States New York</v>
      </c>
      <c r="M9631" t="str">
        <f>IFERROR(VLOOKUP(L9631,'State(need_input)'!I$2:J$3992,2,FALSE),"")</f>
        <v>base.state_us_27</v>
      </c>
      <c r="O9631">
        <v>28587</v>
      </c>
      <c r="P9631">
        <v>1840004931</v>
      </c>
    </row>
    <row r="9632" spans="1:16">
      <c r="A9632" s="5" t="str">
        <f>CONCATENATE("rdx_city_",J9632,"_",B9632)</f>
        <v>rdx_city_USA_1817</v>
      </c>
      <c r="B9632">
        <f>IF(I9632=I9631,B9631+1,1)</f>
        <v>1817</v>
      </c>
      <c r="C9632" t="s">
        <v>12752</v>
      </c>
      <c r="D9632" t="s">
        <v>12752</v>
      </c>
      <c r="E9632">
        <v>36.2437</v>
      </c>
      <c r="F9632">
        <v>-93.1197</v>
      </c>
      <c r="G9632" t="s">
        <v>11356</v>
      </c>
      <c r="H9632" t="str">
        <f>IFERROR(VLOOKUP(I9632,'country(26mar)'!C$2:D$251,2,FALSE),"")</f>
        <v>base.us</v>
      </c>
      <c r="I9632" t="s">
        <v>11357</v>
      </c>
      <c r="J9632" t="s">
        <v>11358</v>
      </c>
      <c r="K9632" t="s">
        <v>11428</v>
      </c>
      <c r="L9632" t="str">
        <f>CONCATENATE(G9632," ",K9632)</f>
        <v>United States Arkansas</v>
      </c>
      <c r="M9632" t="str">
        <f>IFERROR(VLOOKUP(L9632,'State(need_input)'!I$2:J$3992,2,FALSE),"")</f>
        <v>base.state_us_4</v>
      </c>
      <c r="O9632">
        <v>14096</v>
      </c>
      <c r="P9632">
        <v>1840013327</v>
      </c>
    </row>
    <row r="9633" spans="1:16">
      <c r="A9633" s="5" t="str">
        <f>CONCATENATE("rdx_city_",J9633,"_",B9633)</f>
        <v>rdx_city_USA_1818</v>
      </c>
      <c r="B9633">
        <f>IF(I9633=I9632,B9632+1,1)</f>
        <v>1818</v>
      </c>
      <c r="C9633" t="s">
        <v>12752</v>
      </c>
      <c r="D9633" t="s">
        <v>12752</v>
      </c>
      <c r="E9633">
        <v>39.2571</v>
      </c>
      <c r="F9633">
        <v>-84.7882</v>
      </c>
      <c r="G9633" t="s">
        <v>11356</v>
      </c>
      <c r="H9633" t="str">
        <f>IFERROR(VLOOKUP(I9633,'country(26mar)'!C$2:D$251,2,FALSE),"")</f>
        <v>base.us</v>
      </c>
      <c r="I9633" t="s">
        <v>11357</v>
      </c>
      <c r="J9633" t="s">
        <v>11358</v>
      </c>
      <c r="K9633" t="s">
        <v>11373</v>
      </c>
      <c r="L9633" t="str">
        <f>CONCATENATE(G9633," ",K9633)</f>
        <v>United States Ohio</v>
      </c>
      <c r="M9633" t="str">
        <f>IFERROR(VLOOKUP(L9633,'State(need_input)'!I$2:J$3992,2,FALSE),"")</f>
        <v>base.state_us_30</v>
      </c>
      <c r="O9633">
        <v>14740</v>
      </c>
      <c r="P9633">
        <v>1840007381</v>
      </c>
    </row>
    <row r="9634" spans="1:16">
      <c r="A9634" s="5" t="str">
        <f>CONCATENATE("rdx_city_",J9634,"_",B9634)</f>
        <v>rdx_city_USA_1819</v>
      </c>
      <c r="B9634">
        <f>IF(I9634=I9633,B9633+1,1)</f>
        <v>1819</v>
      </c>
      <c r="C9634" t="s">
        <v>12753</v>
      </c>
      <c r="D9634" t="s">
        <v>12753</v>
      </c>
      <c r="E9634">
        <v>38.4362</v>
      </c>
      <c r="F9634">
        <v>-78.8735</v>
      </c>
      <c r="G9634" t="s">
        <v>11356</v>
      </c>
      <c r="H9634" t="str">
        <f>IFERROR(VLOOKUP(I9634,'country(26mar)'!C$2:D$251,2,FALSE),"")</f>
        <v>base.us</v>
      </c>
      <c r="I9634" t="s">
        <v>11357</v>
      </c>
      <c r="J9634" t="s">
        <v>11358</v>
      </c>
      <c r="K9634" t="s">
        <v>11368</v>
      </c>
      <c r="L9634" t="str">
        <f>CONCATENATE(G9634," ",K9634)</f>
        <v>United States Virginia</v>
      </c>
      <c r="M9634" t="str">
        <f>IFERROR(VLOOKUP(L9634,'State(need_input)'!I$2:J$3992,2,FALSE),"")</f>
        <v>base.state_us_47</v>
      </c>
      <c r="O9634">
        <v>74023</v>
      </c>
      <c r="P9634">
        <v>1840003844</v>
      </c>
    </row>
    <row r="9635" spans="1:16">
      <c r="A9635" s="5" t="str">
        <f>CONCATENATE("rdx_city_",J9635,"_",B9635)</f>
        <v>rdx_city_USA_1820</v>
      </c>
      <c r="B9635">
        <f>IF(I9635=I9634,B9634+1,1)</f>
        <v>1820</v>
      </c>
      <c r="C9635" t="s">
        <v>12754</v>
      </c>
      <c r="D9635" t="s">
        <v>12754</v>
      </c>
      <c r="E9635">
        <v>38.653</v>
      </c>
      <c r="F9635">
        <v>-94.3467</v>
      </c>
      <c r="G9635" t="s">
        <v>11356</v>
      </c>
      <c r="H9635" t="str">
        <f>IFERROR(VLOOKUP(I9635,'country(26mar)'!C$2:D$251,2,FALSE),"")</f>
        <v>base.us</v>
      </c>
      <c r="I9635" t="s">
        <v>11357</v>
      </c>
      <c r="J9635" t="s">
        <v>11358</v>
      </c>
      <c r="K9635" t="s">
        <v>11495</v>
      </c>
      <c r="L9635" t="str">
        <f>CONCATENATE(G9635," ",K9635)</f>
        <v>United States Missouri</v>
      </c>
      <c r="M9635" t="str">
        <f>IFERROR(VLOOKUP(L9635,'State(need_input)'!I$2:J$3992,2,FALSE),"")</f>
        <v>base.state_us_38</v>
      </c>
      <c r="O9635">
        <v>9435</v>
      </c>
      <c r="P9635">
        <v>1840007464</v>
      </c>
    </row>
    <row r="9636" spans="1:16">
      <c r="A9636" s="5" t="str">
        <f>CONCATENATE("rdx_city_",J9636,"_",B9636)</f>
        <v>rdx_city_USA_1821</v>
      </c>
      <c r="B9636">
        <f>IF(I9636=I9635,B9635+1,1)</f>
        <v>1821</v>
      </c>
      <c r="C9636" t="s">
        <v>12755</v>
      </c>
      <c r="D9636" t="s">
        <v>12755</v>
      </c>
      <c r="E9636">
        <v>41.2852</v>
      </c>
      <c r="F9636">
        <v>-111.9859</v>
      </c>
      <c r="G9636" t="s">
        <v>11356</v>
      </c>
      <c r="H9636" t="str">
        <f>IFERROR(VLOOKUP(I9636,'country(26mar)'!C$2:D$251,2,FALSE),"")</f>
        <v>base.us</v>
      </c>
      <c r="I9636" t="s">
        <v>11357</v>
      </c>
      <c r="J9636" t="s">
        <v>11358</v>
      </c>
      <c r="K9636" t="s">
        <v>11432</v>
      </c>
      <c r="L9636" t="str">
        <f>CONCATENATE(G9636," ",K9636)</f>
        <v>United States Utah</v>
      </c>
      <c r="M9636" t="str">
        <f>IFERROR(VLOOKUP(L9636,'State(need_input)'!I$2:J$3992,2,FALSE),"")</f>
        <v>base.state_us_45</v>
      </c>
      <c r="O9636">
        <v>6535</v>
      </c>
      <c r="P9636">
        <v>1840020129</v>
      </c>
    </row>
    <row r="9637" spans="1:16">
      <c r="A9637" s="5" t="str">
        <f>CONCATENATE("rdx_city_",J9637,"_",B9637)</f>
        <v>rdx_city_USA_1822</v>
      </c>
      <c r="B9637">
        <f>IF(I9637=I9636,B9636+1,1)</f>
        <v>1822</v>
      </c>
      <c r="C9637" t="s">
        <v>12756</v>
      </c>
      <c r="D9637" t="s">
        <v>12756</v>
      </c>
      <c r="E9637">
        <v>37.7654</v>
      </c>
      <c r="F9637">
        <v>-84.8474</v>
      </c>
      <c r="G9637" t="s">
        <v>11356</v>
      </c>
      <c r="H9637" t="str">
        <f>IFERROR(VLOOKUP(I9637,'country(26mar)'!C$2:D$251,2,FALSE),"")</f>
        <v>base.us</v>
      </c>
      <c r="I9637" t="s">
        <v>11357</v>
      </c>
      <c r="J9637" t="s">
        <v>11358</v>
      </c>
      <c r="K9637" t="s">
        <v>11409</v>
      </c>
      <c r="L9637" t="str">
        <f>CONCATENATE(G9637," ",K9637)</f>
        <v>United States Kentucky</v>
      </c>
      <c r="M9637" t="str">
        <f>IFERROR(VLOOKUP(L9637,'State(need_input)'!I$2:J$3992,2,FALSE),"")</f>
        <v>base.state_us_18</v>
      </c>
      <c r="O9637">
        <v>8770</v>
      </c>
      <c r="P9637">
        <v>1840013222</v>
      </c>
    </row>
    <row r="9638" spans="1:16">
      <c r="A9638" s="5" t="str">
        <f>CONCATENATE("rdx_city_",J9638,"_",B9638)</f>
        <v>rdx_city_USA_1823</v>
      </c>
      <c r="B9638">
        <f>IF(I9638=I9637,B9637+1,1)</f>
        <v>1823</v>
      </c>
      <c r="C9638" t="s">
        <v>12757</v>
      </c>
      <c r="D9638" t="s">
        <v>12757</v>
      </c>
      <c r="E9638">
        <v>43.3218</v>
      </c>
      <c r="F9638">
        <v>-88.3781</v>
      </c>
      <c r="G9638" t="s">
        <v>11356</v>
      </c>
      <c r="H9638" t="str">
        <f>IFERROR(VLOOKUP(I9638,'country(26mar)'!C$2:D$251,2,FALSE),"")</f>
        <v>base.us</v>
      </c>
      <c r="I9638" t="s">
        <v>11357</v>
      </c>
      <c r="J9638" t="s">
        <v>11358</v>
      </c>
      <c r="K9638" t="s">
        <v>11426</v>
      </c>
      <c r="L9638" t="str">
        <f>CONCATENATE(G9638," ",K9638)</f>
        <v>United States Wisconsin</v>
      </c>
      <c r="M9638" t="str">
        <f>IFERROR(VLOOKUP(L9638,'State(need_input)'!I$2:J$3992,2,FALSE),"")</f>
        <v>base.state_us_50</v>
      </c>
      <c r="O9638">
        <v>15064</v>
      </c>
      <c r="P9638">
        <v>1840002831</v>
      </c>
    </row>
    <row r="9639" spans="1:16">
      <c r="A9639" s="5" t="str">
        <f>CONCATENATE("rdx_city_",J9639,"_",B9639)</f>
        <v>rdx_city_USA_1824</v>
      </c>
      <c r="B9639">
        <f>IF(I9639=I9638,B9638+1,1)</f>
        <v>1824</v>
      </c>
      <c r="C9639" t="s">
        <v>12757</v>
      </c>
      <c r="D9639" t="s">
        <v>12757</v>
      </c>
      <c r="E9639">
        <v>41.7661</v>
      </c>
      <c r="F9639">
        <v>-72.6834</v>
      </c>
      <c r="G9639" t="s">
        <v>11356</v>
      </c>
      <c r="H9639" t="str">
        <f>IFERROR(VLOOKUP(I9639,'country(26mar)'!C$2:D$251,2,FALSE),"")</f>
        <v>base.us</v>
      </c>
      <c r="I9639" t="s">
        <v>11357</v>
      </c>
      <c r="J9639" t="s">
        <v>11358</v>
      </c>
      <c r="K9639" t="s">
        <v>11471</v>
      </c>
      <c r="L9639" t="str">
        <f>CONCATENATE(G9639," ",K9639)</f>
        <v>United States Connecticut</v>
      </c>
      <c r="M9639" t="str">
        <f>IFERROR(VLOOKUP(L9639,'State(need_input)'!I$2:J$3992,2,FALSE),"")</f>
        <v>base.state_us_7</v>
      </c>
      <c r="O9639">
        <v>914751</v>
      </c>
      <c r="P9639">
        <v>1840004773</v>
      </c>
    </row>
    <row r="9640" spans="1:16">
      <c r="A9640" s="5" t="str">
        <f>CONCATENATE("rdx_city_",J9640,"_",B9640)</f>
        <v>rdx_city_USA_1825</v>
      </c>
      <c r="B9640">
        <f>IF(I9640=I9639,B9639+1,1)</f>
        <v>1825</v>
      </c>
      <c r="C9640" t="s">
        <v>12757</v>
      </c>
      <c r="D9640" t="s">
        <v>12757</v>
      </c>
      <c r="E9640">
        <v>43.621</v>
      </c>
      <c r="F9640">
        <v>-96.9424</v>
      </c>
      <c r="G9640" t="s">
        <v>11356</v>
      </c>
      <c r="H9640" t="str">
        <f>IFERROR(VLOOKUP(I9640,'country(26mar)'!C$2:D$251,2,FALSE),"")</f>
        <v>base.us</v>
      </c>
      <c r="I9640" t="s">
        <v>11357</v>
      </c>
      <c r="J9640" t="s">
        <v>11358</v>
      </c>
      <c r="K9640" t="s">
        <v>11363</v>
      </c>
      <c r="L9640" t="str">
        <f>CONCATENATE(G9640," ",K9640)</f>
        <v>United States South Dakota</v>
      </c>
      <c r="M9640" t="str">
        <f>IFERROR(VLOOKUP(L9640,'State(need_input)'!I$2:J$3992,2,FALSE),"")</f>
        <v>base.state_us_42</v>
      </c>
      <c r="N9640" t="s">
        <v>23</v>
      </c>
      <c r="O9640">
        <v>3237</v>
      </c>
      <c r="P9640">
        <v>1840002653</v>
      </c>
    </row>
    <row r="9641" spans="1:16">
      <c r="A9641" s="5" t="str">
        <f>CONCATENATE("rdx_city_",J9641,"_",B9641)</f>
        <v>rdx_city_USA_1826</v>
      </c>
      <c r="B9641">
        <f>IF(I9641=I9640,B9640+1,1)</f>
        <v>1826</v>
      </c>
      <c r="C9641" t="s">
        <v>12758</v>
      </c>
      <c r="D9641" t="s">
        <v>12758</v>
      </c>
      <c r="E9641">
        <v>40.4536</v>
      </c>
      <c r="F9641">
        <v>-85.3735</v>
      </c>
      <c r="G9641" t="s">
        <v>11356</v>
      </c>
      <c r="H9641" t="str">
        <f>IFERROR(VLOOKUP(I9641,'country(26mar)'!C$2:D$251,2,FALSE),"")</f>
        <v>base.us</v>
      </c>
      <c r="I9641" t="s">
        <v>11357</v>
      </c>
      <c r="J9641" t="s">
        <v>11358</v>
      </c>
      <c r="K9641" t="s">
        <v>11408</v>
      </c>
      <c r="L9641" t="str">
        <f>CONCATENATE(G9641," ",K9641)</f>
        <v>United States Indiana</v>
      </c>
      <c r="M9641" t="str">
        <f>IFERROR(VLOOKUP(L9641,'State(need_input)'!I$2:J$3992,2,FALSE),"")</f>
        <v>base.state_us_15</v>
      </c>
      <c r="O9641">
        <v>5733</v>
      </c>
      <c r="P9641">
        <v>1840007231</v>
      </c>
    </row>
    <row r="9642" spans="1:16">
      <c r="A9642" s="5" t="str">
        <f>CONCATENATE("rdx_city_",J9642,"_",B9642)</f>
        <v>rdx_city_USA_1827</v>
      </c>
      <c r="B9642">
        <f>IF(I9642=I9641,B9641+1,1)</f>
        <v>1827</v>
      </c>
      <c r="C9642" t="s">
        <v>12759</v>
      </c>
      <c r="D9642" t="s">
        <v>12759</v>
      </c>
      <c r="E9642">
        <v>43.1027</v>
      </c>
      <c r="F9642">
        <v>-88.34</v>
      </c>
      <c r="G9642" t="s">
        <v>11356</v>
      </c>
      <c r="H9642" t="str">
        <f>IFERROR(VLOOKUP(I9642,'country(26mar)'!C$2:D$251,2,FALSE),"")</f>
        <v>base.us</v>
      </c>
      <c r="I9642" t="s">
        <v>11357</v>
      </c>
      <c r="J9642" t="s">
        <v>11358</v>
      </c>
      <c r="K9642" t="s">
        <v>11426</v>
      </c>
      <c r="L9642" t="str">
        <f>CONCATENATE(G9642," ",K9642)</f>
        <v>United States Wisconsin</v>
      </c>
      <c r="M9642" t="str">
        <f>IFERROR(VLOOKUP(L9642,'State(need_input)'!I$2:J$3992,2,FALSE),"")</f>
        <v>base.state_us_50</v>
      </c>
      <c r="O9642">
        <v>9279</v>
      </c>
      <c r="P9642">
        <v>1840003009</v>
      </c>
    </row>
    <row r="9643" spans="1:16">
      <c r="A9643" s="5" t="str">
        <f>CONCATENATE("rdx_city_",J9643,"_",B9643)</f>
        <v>rdx_city_USA_1828</v>
      </c>
      <c r="B9643">
        <f>IF(I9643=I9642,B9642+1,1)</f>
        <v>1828</v>
      </c>
      <c r="C9643" t="s">
        <v>12760</v>
      </c>
      <c r="D9643" t="s">
        <v>12760</v>
      </c>
      <c r="E9643">
        <v>34.4391</v>
      </c>
      <c r="F9643">
        <v>-86.94</v>
      </c>
      <c r="G9643" t="s">
        <v>11356</v>
      </c>
      <c r="H9643" t="str">
        <f>IFERROR(VLOOKUP(I9643,'country(26mar)'!C$2:D$251,2,FALSE),"")</f>
        <v>base.us</v>
      </c>
      <c r="I9643" t="s">
        <v>11357</v>
      </c>
      <c r="J9643" t="s">
        <v>11358</v>
      </c>
      <c r="K9643" t="s">
        <v>11389</v>
      </c>
      <c r="L9643" t="str">
        <f>CONCATENATE(G9643," ",K9643)</f>
        <v>United States Alabama</v>
      </c>
      <c r="M9643" t="str">
        <f>IFERROR(VLOOKUP(L9643,'State(need_input)'!I$2:J$3992,2,FALSE),"")</f>
        <v>base.state_us_1</v>
      </c>
      <c r="O9643">
        <v>14373</v>
      </c>
      <c r="P9643">
        <v>1840013593</v>
      </c>
    </row>
    <row r="9644" spans="1:16">
      <c r="A9644" s="5" t="str">
        <f>CONCATENATE("rdx_city_",J9644,"_",B9644)</f>
        <v>rdx_city_USA_1829</v>
      </c>
      <c r="B9644">
        <f>IF(I9644=I9643,B9643+1,1)</f>
        <v>1829</v>
      </c>
      <c r="C9644" t="s">
        <v>12761</v>
      </c>
      <c r="D9644" t="s">
        <v>12761</v>
      </c>
      <c r="E9644">
        <v>34.3679</v>
      </c>
      <c r="F9644">
        <v>-80.0829</v>
      </c>
      <c r="G9644" t="s">
        <v>11356</v>
      </c>
      <c r="H9644" t="str">
        <f>IFERROR(VLOOKUP(I9644,'country(26mar)'!C$2:D$251,2,FALSE),"")</f>
        <v>base.us</v>
      </c>
      <c r="I9644" t="s">
        <v>11357</v>
      </c>
      <c r="J9644" t="s">
        <v>11358</v>
      </c>
      <c r="K9644" t="s">
        <v>11360</v>
      </c>
      <c r="L9644" t="str">
        <f>CONCATENATE(G9644," ",K9644)</f>
        <v>United States South Carolina</v>
      </c>
      <c r="M9644" t="str">
        <f>IFERROR(VLOOKUP(L9644,'State(need_input)'!I$2:J$3992,2,FALSE),"")</f>
        <v>base.state_us_41</v>
      </c>
      <c r="O9644">
        <v>14856</v>
      </c>
      <c r="P9644">
        <v>1840013610</v>
      </c>
    </row>
    <row r="9645" spans="1:16">
      <c r="A9645" s="5" t="str">
        <f>CONCATENATE("rdx_city_",J9645,"_",B9645)</f>
        <v>rdx_city_USA_1830</v>
      </c>
      <c r="B9645">
        <f>IF(I9645=I9644,B9644+1,1)</f>
        <v>1830</v>
      </c>
      <c r="C9645" t="s">
        <v>12762</v>
      </c>
      <c r="D9645" t="s">
        <v>12762</v>
      </c>
      <c r="E9645">
        <v>34.3501</v>
      </c>
      <c r="F9645">
        <v>-82.9287</v>
      </c>
      <c r="G9645" t="s">
        <v>11356</v>
      </c>
      <c r="H9645" t="str">
        <f>IFERROR(VLOOKUP(I9645,'country(26mar)'!C$2:D$251,2,FALSE),"")</f>
        <v>base.us</v>
      </c>
      <c r="I9645" t="s">
        <v>11357</v>
      </c>
      <c r="J9645" t="s">
        <v>11358</v>
      </c>
      <c r="K9645" t="s">
        <v>4020</v>
      </c>
      <c r="L9645" t="str">
        <f>CONCATENATE(G9645," ",K9645)</f>
        <v>United States Georgia</v>
      </c>
      <c r="M9645" t="str">
        <f>IFERROR(VLOOKUP(L9645,'State(need_input)'!I$2:J$3992,2,FALSE),"")</f>
        <v>base.state_us_11</v>
      </c>
      <c r="O9645">
        <v>5883</v>
      </c>
      <c r="P9645">
        <v>1840013614</v>
      </c>
    </row>
    <row r="9646" spans="1:16">
      <c r="A9646" s="5" t="str">
        <f>CONCATENATE("rdx_city_",J9646,"_",B9646)</f>
        <v>rdx_city_USA_1831</v>
      </c>
      <c r="B9646">
        <f>IF(I9646=I9645,B9645+1,1)</f>
        <v>1831</v>
      </c>
      <c r="C9646" t="s">
        <v>12763</v>
      </c>
      <c r="D9646" t="s">
        <v>12763</v>
      </c>
      <c r="E9646">
        <v>42.4297</v>
      </c>
      <c r="F9646">
        <v>-88.6212</v>
      </c>
      <c r="G9646" t="s">
        <v>11356</v>
      </c>
      <c r="H9646" t="str">
        <f>IFERROR(VLOOKUP(I9646,'country(26mar)'!C$2:D$251,2,FALSE),"")</f>
        <v>base.us</v>
      </c>
      <c r="I9646" t="s">
        <v>11357</v>
      </c>
      <c r="J9646" t="s">
        <v>11358</v>
      </c>
      <c r="K9646" t="s">
        <v>11376</v>
      </c>
      <c r="L9646" t="str">
        <f>CONCATENATE(G9646," ",K9646)</f>
        <v>United States Illinois</v>
      </c>
      <c r="M9646" t="str">
        <f>IFERROR(VLOOKUP(L9646,'State(need_input)'!I$2:J$3992,2,FALSE),"")</f>
        <v>base.state_us_14</v>
      </c>
      <c r="O9646">
        <v>9659</v>
      </c>
      <c r="P9646">
        <v>1840006970</v>
      </c>
    </row>
    <row r="9647" spans="1:16">
      <c r="A9647" s="5" t="str">
        <f>CONCATENATE("rdx_city_",J9647,"_",B9647)</f>
        <v>rdx_city_USA_1832</v>
      </c>
      <c r="B9647">
        <f>IF(I9647=I9646,B9646+1,1)</f>
        <v>1832</v>
      </c>
      <c r="C9647" t="s">
        <v>12764</v>
      </c>
      <c r="D9647" t="s">
        <v>12764</v>
      </c>
      <c r="E9647">
        <v>41.6076</v>
      </c>
      <c r="F9647">
        <v>-87.6521</v>
      </c>
      <c r="G9647" t="s">
        <v>11356</v>
      </c>
      <c r="H9647" t="str">
        <f>IFERROR(VLOOKUP(I9647,'country(26mar)'!C$2:D$251,2,FALSE),"")</f>
        <v>base.us</v>
      </c>
      <c r="I9647" t="s">
        <v>11357</v>
      </c>
      <c r="J9647" t="s">
        <v>11358</v>
      </c>
      <c r="K9647" t="s">
        <v>11376</v>
      </c>
      <c r="L9647" t="str">
        <f>CONCATENATE(G9647," ",K9647)</f>
        <v>United States Illinois</v>
      </c>
      <c r="M9647" t="str">
        <f>IFERROR(VLOOKUP(L9647,'State(need_input)'!I$2:J$3992,2,FALSE),"")</f>
        <v>base.state_us_14</v>
      </c>
      <c r="O9647">
        <v>24908</v>
      </c>
      <c r="P9647">
        <v>1840007029</v>
      </c>
    </row>
    <row r="9648" spans="1:16">
      <c r="A9648" s="5" t="str">
        <f>CONCATENATE("rdx_city_",J9648,"_",B9648)</f>
        <v>rdx_city_USA_1833</v>
      </c>
      <c r="B9648">
        <f>IF(I9648=I9647,B9647+1,1)</f>
        <v>1833</v>
      </c>
      <c r="C9648" t="s">
        <v>12765</v>
      </c>
      <c r="D9648" t="s">
        <v>12765</v>
      </c>
      <c r="E9648">
        <v>41.9663</v>
      </c>
      <c r="F9648">
        <v>-87.8057</v>
      </c>
      <c r="G9648" t="s">
        <v>11356</v>
      </c>
      <c r="H9648" t="str">
        <f>IFERROR(VLOOKUP(I9648,'country(26mar)'!C$2:D$251,2,FALSE),"")</f>
        <v>base.us</v>
      </c>
      <c r="I9648" t="s">
        <v>11357</v>
      </c>
      <c r="J9648" t="s">
        <v>11358</v>
      </c>
      <c r="K9648" t="s">
        <v>11376</v>
      </c>
      <c r="L9648" t="str">
        <f>CONCATENATE(G9648," ",K9648)</f>
        <v>United States Illinois</v>
      </c>
      <c r="M9648" t="str">
        <f>IFERROR(VLOOKUP(L9648,'State(need_input)'!I$2:J$3992,2,FALSE),"")</f>
        <v>base.state_us_14</v>
      </c>
      <c r="O9648">
        <v>8505</v>
      </c>
      <c r="P9648">
        <v>1840011252</v>
      </c>
    </row>
    <row r="9649" spans="1:16">
      <c r="A9649" s="5" t="str">
        <f>CONCATENATE("rdx_city_",J9649,"_",B9649)</f>
        <v>rdx_city_USA_1834</v>
      </c>
      <c r="B9649">
        <f>IF(I9649=I9648,B9648+1,1)</f>
        <v>1834</v>
      </c>
      <c r="C9649" t="s">
        <v>12766</v>
      </c>
      <c r="D9649" t="s">
        <v>12766</v>
      </c>
      <c r="E9649">
        <v>40.8619</v>
      </c>
      <c r="F9649">
        <v>-74.0741</v>
      </c>
      <c r="G9649" t="s">
        <v>11356</v>
      </c>
      <c r="H9649" t="str">
        <f>IFERROR(VLOOKUP(I9649,'country(26mar)'!C$2:D$251,2,FALSE),"")</f>
        <v>base.us</v>
      </c>
      <c r="I9649" t="s">
        <v>11357</v>
      </c>
      <c r="J9649" t="s">
        <v>11358</v>
      </c>
      <c r="K9649" t="s">
        <v>11370</v>
      </c>
      <c r="L9649" t="str">
        <f>CONCATENATE(G9649," ",K9649)</f>
        <v>United States New Jersey</v>
      </c>
      <c r="M9649" t="str">
        <f>IFERROR(VLOOKUP(L9649,'State(need_input)'!I$2:J$3992,2,FALSE),"")</f>
        <v>base.state_us_25</v>
      </c>
      <c r="O9649">
        <v>12277</v>
      </c>
      <c r="P9649">
        <v>1840003558</v>
      </c>
    </row>
    <row r="9650" spans="1:16">
      <c r="A9650" s="5" t="str">
        <f>CONCATENATE("rdx_city_",J9650,"_",B9650)</f>
        <v>rdx_city_USA_1835</v>
      </c>
      <c r="B9650">
        <f>IF(I9650=I9649,B9649+1,1)</f>
        <v>1835</v>
      </c>
      <c r="C9650" t="s">
        <v>12767</v>
      </c>
      <c r="D9650" t="s">
        <v>12767</v>
      </c>
      <c r="E9650">
        <v>40.5961</v>
      </c>
      <c r="F9650">
        <v>-98.3916</v>
      </c>
      <c r="G9650" t="s">
        <v>11356</v>
      </c>
      <c r="H9650" t="str">
        <f>IFERROR(VLOOKUP(I9650,'country(26mar)'!C$2:D$251,2,FALSE),"")</f>
        <v>base.us</v>
      </c>
      <c r="I9650" t="s">
        <v>11357</v>
      </c>
      <c r="J9650" t="s">
        <v>11358</v>
      </c>
      <c r="K9650" t="s">
        <v>11424</v>
      </c>
      <c r="L9650" t="str">
        <f>CONCATENATE(G9650," ",K9650)</f>
        <v>United States Nebraska</v>
      </c>
      <c r="M9650" t="str">
        <f>IFERROR(VLOOKUP(L9650,'State(need_input)'!I$2:J$3992,2,FALSE),"")</f>
        <v>base.state_us_22</v>
      </c>
      <c r="O9650">
        <v>24391</v>
      </c>
      <c r="P9650">
        <v>1840001130</v>
      </c>
    </row>
    <row r="9651" spans="1:16">
      <c r="A9651" s="5" t="str">
        <f>CONCATENATE("rdx_city_",J9651,"_",B9651)</f>
        <v>rdx_city_USA_1836</v>
      </c>
      <c r="B9651">
        <f>IF(I9651=I9650,B9650+1,1)</f>
        <v>1836</v>
      </c>
      <c r="C9651" t="s">
        <v>12767</v>
      </c>
      <c r="D9651" t="s">
        <v>12767</v>
      </c>
      <c r="E9651">
        <v>44.7318</v>
      </c>
      <c r="F9651">
        <v>-92.8538</v>
      </c>
      <c r="G9651" t="s">
        <v>11356</v>
      </c>
      <c r="H9651" t="str">
        <f>IFERROR(VLOOKUP(I9651,'country(26mar)'!C$2:D$251,2,FALSE),"")</f>
        <v>base.us</v>
      </c>
      <c r="I9651" t="s">
        <v>11357</v>
      </c>
      <c r="J9651" t="s">
        <v>11358</v>
      </c>
      <c r="K9651" t="s">
        <v>11400</v>
      </c>
      <c r="L9651" t="str">
        <f>CONCATENATE(G9651," ",K9651)</f>
        <v>United States Minnesota</v>
      </c>
      <c r="M9651" t="str">
        <f>IFERROR(VLOOKUP(L9651,'State(need_input)'!I$2:J$3992,2,FALSE),"")</f>
        <v>base.state_us_36</v>
      </c>
      <c r="O9651">
        <v>22882</v>
      </c>
      <c r="P9651">
        <v>1840006770</v>
      </c>
    </row>
    <row r="9652" spans="1:16">
      <c r="A9652" s="5" t="str">
        <f>CONCATENATE("rdx_city_",J9652,"_",B9652)</f>
        <v>rdx_city_USA_1837</v>
      </c>
      <c r="B9652">
        <f>IF(I9652=I9651,B9651+1,1)</f>
        <v>1837</v>
      </c>
      <c r="C9652" t="s">
        <v>12767</v>
      </c>
      <c r="D9652" t="s">
        <v>12767</v>
      </c>
      <c r="E9652">
        <v>42.6498</v>
      </c>
      <c r="F9652">
        <v>-85.2886</v>
      </c>
      <c r="G9652" t="s">
        <v>11356</v>
      </c>
      <c r="H9652" t="str">
        <f>IFERROR(VLOOKUP(I9652,'country(26mar)'!C$2:D$251,2,FALSE),"")</f>
        <v>base.us</v>
      </c>
      <c r="I9652" t="s">
        <v>11357</v>
      </c>
      <c r="J9652" t="s">
        <v>11358</v>
      </c>
      <c r="K9652" t="s">
        <v>11381</v>
      </c>
      <c r="L9652" t="str">
        <f>CONCATENATE(G9652," ",K9652)</f>
        <v>United States Michigan</v>
      </c>
      <c r="M9652" t="str">
        <f>IFERROR(VLOOKUP(L9652,'State(need_input)'!I$2:J$3992,2,FALSE),"")</f>
        <v>base.state_us_35</v>
      </c>
      <c r="O9652">
        <v>7673</v>
      </c>
      <c r="P9652">
        <v>1840003110</v>
      </c>
    </row>
    <row r="9653" spans="1:16">
      <c r="A9653" s="5" t="str">
        <f>CONCATENATE("rdx_city_",J9653,"_",B9653)</f>
        <v>rdx_city_USA_1838</v>
      </c>
      <c r="B9653">
        <f>IF(I9653=I9652,B9652+1,1)</f>
        <v>1838</v>
      </c>
      <c r="C9653" t="s">
        <v>12768</v>
      </c>
      <c r="D9653" t="s">
        <v>12768</v>
      </c>
      <c r="E9653">
        <v>40.9902</v>
      </c>
      <c r="F9653">
        <v>-73.8801</v>
      </c>
      <c r="G9653" t="s">
        <v>11356</v>
      </c>
      <c r="H9653" t="str">
        <f>IFERROR(VLOOKUP(I9653,'country(26mar)'!C$2:D$251,2,FALSE),"")</f>
        <v>base.us</v>
      </c>
      <c r="I9653" t="s">
        <v>11357</v>
      </c>
      <c r="J9653" t="s">
        <v>11358</v>
      </c>
      <c r="K9653" t="s">
        <v>11385</v>
      </c>
      <c r="L9653" t="str">
        <f>CONCATENATE(G9653," ",K9653)</f>
        <v>United States New York</v>
      </c>
      <c r="M9653" t="str">
        <f>IFERROR(VLOOKUP(L9653,'State(need_input)'!I$2:J$3992,2,FALSE),"")</f>
        <v>base.state_us_27</v>
      </c>
      <c r="O9653">
        <v>8008</v>
      </c>
      <c r="P9653">
        <v>1840004932</v>
      </c>
    </row>
    <row r="9654" spans="1:16">
      <c r="A9654" s="5" t="str">
        <f>CONCATENATE("rdx_city_",J9654,"_",B9654)</f>
        <v>rdx_city_USA_1839</v>
      </c>
      <c r="B9654">
        <f>IF(I9654=I9653,B9653+1,1)</f>
        <v>1839</v>
      </c>
      <c r="C9654" t="s">
        <v>12769</v>
      </c>
      <c r="D9654" t="s">
        <v>12769</v>
      </c>
      <c r="E9654">
        <v>40.1775</v>
      </c>
      <c r="F9654">
        <v>-75.1054</v>
      </c>
      <c r="G9654" t="s">
        <v>11356</v>
      </c>
      <c r="H9654" t="str">
        <f>IFERROR(VLOOKUP(I9654,'country(26mar)'!C$2:D$251,2,FALSE),"")</f>
        <v>base.us</v>
      </c>
      <c r="I9654" t="s">
        <v>11357</v>
      </c>
      <c r="J9654" t="s">
        <v>11358</v>
      </c>
      <c r="K9654" t="s">
        <v>11416</v>
      </c>
      <c r="L9654" t="str">
        <f>CONCATENATE(G9654," ",K9654)</f>
        <v>United States Pennsylvania</v>
      </c>
      <c r="M9654" t="str">
        <f>IFERROR(VLOOKUP(L9654,'State(need_input)'!I$2:J$3992,2,FALSE),"")</f>
        <v>base.state_us_39</v>
      </c>
      <c r="O9654">
        <v>7436</v>
      </c>
      <c r="P9654">
        <v>1840003700</v>
      </c>
    </row>
    <row r="9655" spans="1:16">
      <c r="A9655" s="5" t="str">
        <f>CONCATENATE("rdx_city_",J9655,"_",B9655)</f>
        <v>rdx_city_USA_1840</v>
      </c>
      <c r="B9655">
        <f>IF(I9655=I9654,B9654+1,1)</f>
        <v>1840</v>
      </c>
      <c r="C9655" t="s">
        <v>12770</v>
      </c>
      <c r="D9655" t="s">
        <v>12770</v>
      </c>
      <c r="E9655">
        <v>31.3072</v>
      </c>
      <c r="F9655">
        <v>-89.3168</v>
      </c>
      <c r="G9655" t="s">
        <v>11356</v>
      </c>
      <c r="H9655" t="str">
        <f>IFERROR(VLOOKUP(I9655,'country(26mar)'!C$2:D$251,2,FALSE),"")</f>
        <v>base.us</v>
      </c>
      <c r="I9655" t="s">
        <v>11357</v>
      </c>
      <c r="J9655" t="s">
        <v>11358</v>
      </c>
      <c r="K9655" t="s">
        <v>11452</v>
      </c>
      <c r="L9655" t="str">
        <f>CONCATENATE(G9655," ",K9655)</f>
        <v>United States Mississippi</v>
      </c>
      <c r="M9655" t="str">
        <f>IFERROR(VLOOKUP(L9655,'State(need_input)'!I$2:J$3992,2,FALSE),"")</f>
        <v>base.state_us_37</v>
      </c>
      <c r="O9655">
        <v>81036</v>
      </c>
      <c r="P9655">
        <v>1840013878</v>
      </c>
    </row>
    <row r="9656" spans="1:16">
      <c r="A9656" s="5" t="str">
        <f>CONCATENATE("rdx_city_",J9656,"_",B9656)</f>
        <v>rdx_city_USA_1841</v>
      </c>
      <c r="B9656">
        <f>IF(I9656=I9655,B9655+1,1)</f>
        <v>1841</v>
      </c>
      <c r="C9656" t="s">
        <v>12771</v>
      </c>
      <c r="D9656" t="s">
        <v>12771</v>
      </c>
      <c r="E9656">
        <v>34.9078</v>
      </c>
      <c r="F9656">
        <v>-76.8985</v>
      </c>
      <c r="G9656" t="s">
        <v>11356</v>
      </c>
      <c r="H9656" t="str">
        <f>IFERROR(VLOOKUP(I9656,'country(26mar)'!C$2:D$251,2,FALSE),"")</f>
        <v>base.us</v>
      </c>
      <c r="I9656" t="s">
        <v>11357</v>
      </c>
      <c r="J9656" t="s">
        <v>11358</v>
      </c>
      <c r="K9656" t="s">
        <v>11362</v>
      </c>
      <c r="L9656" t="str">
        <f>CONCATENATE(G9656," ",K9656)</f>
        <v>United States North Carolina</v>
      </c>
      <c r="M9656" t="str">
        <f>IFERROR(VLOOKUP(L9656,'State(need_input)'!I$2:J$3992,2,FALSE),"")</f>
        <v>base.state_us_28</v>
      </c>
      <c r="O9656">
        <v>20837</v>
      </c>
      <c r="P9656">
        <v>1840014592</v>
      </c>
    </row>
    <row r="9657" spans="1:16">
      <c r="A9657" s="5" t="str">
        <f>CONCATENATE("rdx_city_",J9657,"_",B9657)</f>
        <v>rdx_city_USA_1842</v>
      </c>
      <c r="B9657">
        <f>IF(I9657=I9656,B9656+1,1)</f>
        <v>1842</v>
      </c>
      <c r="C9657" t="s">
        <v>12772</v>
      </c>
      <c r="D9657" t="s">
        <v>12772</v>
      </c>
      <c r="E9657">
        <v>42.7838</v>
      </c>
      <c r="F9657">
        <v>-71.0871</v>
      </c>
      <c r="G9657" t="s">
        <v>11356</v>
      </c>
      <c r="H9657" t="str">
        <f>IFERROR(VLOOKUP(I9657,'country(26mar)'!C$2:D$251,2,FALSE),"")</f>
        <v>base.us</v>
      </c>
      <c r="I9657" t="s">
        <v>11357</v>
      </c>
      <c r="J9657" t="s">
        <v>11358</v>
      </c>
      <c r="K9657" t="s">
        <v>11521</v>
      </c>
      <c r="L9657" t="str">
        <f>CONCATENATE(G9657," ",K9657)</f>
        <v>United States Massachusetts</v>
      </c>
      <c r="M9657" t="str">
        <f>IFERROR(VLOOKUP(L9657,'State(need_input)'!I$2:J$3992,2,FALSE),"")</f>
        <v>base.state_us_34</v>
      </c>
      <c r="O9657">
        <v>63639</v>
      </c>
      <c r="P9657">
        <v>1840002450</v>
      </c>
    </row>
    <row r="9658" spans="1:16">
      <c r="A9658" s="5" t="str">
        <f>CONCATENATE("rdx_city_",J9658,"_",B9658)</f>
        <v>rdx_city_USA_1843</v>
      </c>
      <c r="B9658">
        <f>IF(I9658=I9657,B9657+1,1)</f>
        <v>1843</v>
      </c>
      <c r="C9658" t="s">
        <v>12773</v>
      </c>
      <c r="D9658" t="s">
        <v>12773</v>
      </c>
      <c r="E9658">
        <v>41.1934</v>
      </c>
      <c r="F9658">
        <v>-73.952</v>
      </c>
      <c r="G9658" t="s">
        <v>11356</v>
      </c>
      <c r="H9658" t="str">
        <f>IFERROR(VLOOKUP(I9658,'country(26mar)'!C$2:D$251,2,FALSE),"")</f>
        <v>base.us</v>
      </c>
      <c r="I9658" t="s">
        <v>11357</v>
      </c>
      <c r="J9658" t="s">
        <v>11358</v>
      </c>
      <c r="K9658" t="s">
        <v>11385</v>
      </c>
      <c r="L9658" t="str">
        <f>CONCATENATE(G9658," ",K9658)</f>
        <v>United States New York</v>
      </c>
      <c r="M9658" t="str">
        <f>IFERROR(VLOOKUP(L9658,'State(need_input)'!I$2:J$3992,2,FALSE),"")</f>
        <v>base.state_us_27</v>
      </c>
      <c r="O9658">
        <v>12216</v>
      </c>
      <c r="P9658">
        <v>1840004975</v>
      </c>
    </row>
    <row r="9659" spans="1:16">
      <c r="A9659" s="5" t="str">
        <f>CONCATENATE("rdx_city_",J9659,"_",B9659)</f>
        <v>rdx_city_USA_1844</v>
      </c>
      <c r="B9659">
        <f>IF(I9659=I9658,B9658+1,1)</f>
        <v>1844</v>
      </c>
      <c r="C9659" t="s">
        <v>12774</v>
      </c>
      <c r="D9659" t="s">
        <v>12774</v>
      </c>
      <c r="E9659">
        <v>48.5428</v>
      </c>
      <c r="F9659">
        <v>-109.6805</v>
      </c>
      <c r="G9659" t="s">
        <v>11356</v>
      </c>
      <c r="H9659" t="str">
        <f>IFERROR(VLOOKUP(I9659,'country(26mar)'!C$2:D$251,2,FALSE),"")</f>
        <v>base.us</v>
      </c>
      <c r="I9659" t="s">
        <v>11357</v>
      </c>
      <c r="J9659" t="s">
        <v>11358</v>
      </c>
      <c r="K9659" t="s">
        <v>1767</v>
      </c>
      <c r="L9659" t="str">
        <f>CONCATENATE(G9659," ",K9659)</f>
        <v>United States Montana</v>
      </c>
      <c r="M9659" t="str">
        <f>IFERROR(VLOOKUP(L9659,'State(need_input)'!I$2:J$3992,2,FALSE),"")</f>
        <v>base.state_us_21</v>
      </c>
      <c r="O9659">
        <v>10148</v>
      </c>
      <c r="P9659">
        <v>1840019758</v>
      </c>
    </row>
    <row r="9660" spans="1:16">
      <c r="A9660" s="5" t="str">
        <f>CONCATENATE("rdx_city_",J9660,"_",B9660)</f>
        <v>rdx_city_USA_1845</v>
      </c>
      <c r="B9660">
        <f>IF(I9660=I9659,B9659+1,1)</f>
        <v>1845</v>
      </c>
      <c r="C9660" t="s">
        <v>12775</v>
      </c>
      <c r="D9660" t="s">
        <v>12775</v>
      </c>
      <c r="E9660">
        <v>39.5481</v>
      </c>
      <c r="F9660">
        <v>-76.1145</v>
      </c>
      <c r="G9660" t="s">
        <v>11356</v>
      </c>
      <c r="H9660" t="str">
        <f>IFERROR(VLOOKUP(I9660,'country(26mar)'!C$2:D$251,2,FALSE),"")</f>
        <v>base.us</v>
      </c>
      <c r="I9660" t="s">
        <v>11357</v>
      </c>
      <c r="J9660" t="s">
        <v>11358</v>
      </c>
      <c r="K9660" t="s">
        <v>6003</v>
      </c>
      <c r="L9660" t="str">
        <f>CONCATENATE(G9660," ",K9660)</f>
        <v>United States Maryland</v>
      </c>
      <c r="M9660" t="str">
        <f>IFERROR(VLOOKUP(L9660,'State(need_input)'!I$2:J$3992,2,FALSE),"")</f>
        <v>base.state_us_33</v>
      </c>
      <c r="O9660">
        <v>13576</v>
      </c>
      <c r="P9660">
        <v>1840005667</v>
      </c>
    </row>
    <row r="9661" spans="1:16">
      <c r="A9661" s="5" t="str">
        <f>CONCATENATE("rdx_city_",J9661,"_",B9661)</f>
        <v>rdx_city_USA_1846</v>
      </c>
      <c r="B9661">
        <f>IF(I9661=I9660,B9660+1,1)</f>
        <v>1846</v>
      </c>
      <c r="C9661" t="s">
        <v>12776</v>
      </c>
      <c r="D9661" t="s">
        <v>12776</v>
      </c>
      <c r="E9661">
        <v>33.8303</v>
      </c>
      <c r="F9661">
        <v>-118.0728</v>
      </c>
      <c r="G9661" t="s">
        <v>11356</v>
      </c>
      <c r="H9661" t="str">
        <f>IFERROR(VLOOKUP(I9661,'country(26mar)'!C$2:D$251,2,FALSE),"")</f>
        <v>base.us</v>
      </c>
      <c r="I9661" t="s">
        <v>11357</v>
      </c>
      <c r="J9661" t="s">
        <v>11358</v>
      </c>
      <c r="K9661" t="s">
        <v>11379</v>
      </c>
      <c r="L9661" t="str">
        <f>CONCATENATE(G9661," ",K9661)</f>
        <v>United States California</v>
      </c>
      <c r="M9661" t="str">
        <f>IFERROR(VLOOKUP(L9661,'State(need_input)'!I$2:J$3992,2,FALSE),"")</f>
        <v>base.state_us_5</v>
      </c>
      <c r="O9661">
        <v>14450</v>
      </c>
      <c r="P9661">
        <v>1840020485</v>
      </c>
    </row>
    <row r="9662" spans="1:16">
      <c r="A9662" s="5" t="str">
        <f>CONCATENATE("rdx_city_",J9662,"_",B9662)</f>
        <v>rdx_city_USA_1847</v>
      </c>
      <c r="B9662">
        <f>IF(I9662=I9661,B9661+1,1)</f>
        <v>1847</v>
      </c>
      <c r="C9662" t="s">
        <v>12777</v>
      </c>
      <c r="D9662" t="s">
        <v>12777</v>
      </c>
      <c r="E9662">
        <v>42.2313</v>
      </c>
      <c r="F9662">
        <v>-88.0623</v>
      </c>
      <c r="G9662" t="s">
        <v>11356</v>
      </c>
      <c r="H9662" t="str">
        <f>IFERROR(VLOOKUP(I9662,'country(26mar)'!C$2:D$251,2,FALSE),"")</f>
        <v>base.us</v>
      </c>
      <c r="I9662" t="s">
        <v>11357</v>
      </c>
      <c r="J9662" t="s">
        <v>11358</v>
      </c>
      <c r="K9662" t="s">
        <v>11376</v>
      </c>
      <c r="L9662" t="str">
        <f>CONCATENATE(G9662," ",K9662)</f>
        <v>United States Illinois</v>
      </c>
      <c r="M9662" t="str">
        <f>IFERROR(VLOOKUP(L9662,'State(need_input)'!I$2:J$3992,2,FALSE),"")</f>
        <v>base.state_us_14</v>
      </c>
      <c r="O9662">
        <v>8412</v>
      </c>
      <c r="P9662">
        <v>1840011154</v>
      </c>
    </row>
    <row r="9663" spans="1:16">
      <c r="A9663" s="5" t="str">
        <f>CONCATENATE("rdx_city_",J9663,"_",B9663)</f>
        <v>rdx_city_USA_1848</v>
      </c>
      <c r="B9663">
        <f>IF(I9663=I9662,B9662+1,1)</f>
        <v>1848</v>
      </c>
      <c r="C9663" t="s">
        <v>12778</v>
      </c>
      <c r="D9663" t="s">
        <v>12778</v>
      </c>
      <c r="E9663">
        <v>40.9579</v>
      </c>
      <c r="F9663">
        <v>-74.1581</v>
      </c>
      <c r="G9663" t="s">
        <v>11356</v>
      </c>
      <c r="H9663" t="str">
        <f>IFERROR(VLOOKUP(I9663,'country(26mar)'!C$2:D$251,2,FALSE),"")</f>
        <v>base.us</v>
      </c>
      <c r="I9663" t="s">
        <v>11357</v>
      </c>
      <c r="J9663" t="s">
        <v>11358</v>
      </c>
      <c r="K9663" t="s">
        <v>11370</v>
      </c>
      <c r="L9663" t="str">
        <f>CONCATENATE(G9663," ",K9663)</f>
        <v>United States New Jersey</v>
      </c>
      <c r="M9663" t="str">
        <f>IFERROR(VLOOKUP(L9663,'State(need_input)'!I$2:J$3992,2,FALSE),"")</f>
        <v>base.state_us_25</v>
      </c>
      <c r="O9663">
        <v>19101</v>
      </c>
      <c r="P9663">
        <v>1840003513</v>
      </c>
    </row>
    <row r="9664" spans="1:16">
      <c r="A9664" s="5" t="str">
        <f>CONCATENATE("rdx_city_",J9664,"_",B9664)</f>
        <v>rdx_city_USA_1849</v>
      </c>
      <c r="B9664">
        <f>IF(I9664=I9663,B9663+1,1)</f>
        <v>1849</v>
      </c>
      <c r="C9664" t="s">
        <v>12778</v>
      </c>
      <c r="D9664" t="s">
        <v>12778</v>
      </c>
      <c r="E9664">
        <v>33.9147</v>
      </c>
      <c r="F9664">
        <v>-118.3476</v>
      </c>
      <c r="G9664" t="s">
        <v>11356</v>
      </c>
      <c r="H9664" t="str">
        <f>IFERROR(VLOOKUP(I9664,'country(26mar)'!C$2:D$251,2,FALSE),"")</f>
        <v>base.us</v>
      </c>
      <c r="I9664" t="s">
        <v>11357</v>
      </c>
      <c r="J9664" t="s">
        <v>11358</v>
      </c>
      <c r="K9664" t="s">
        <v>11379</v>
      </c>
      <c r="L9664" t="str">
        <f>CONCATENATE(G9664," ",K9664)</f>
        <v>United States California</v>
      </c>
      <c r="M9664" t="str">
        <f>IFERROR(VLOOKUP(L9664,'State(need_input)'!I$2:J$3992,2,FALSE),"")</f>
        <v>base.state_us_5</v>
      </c>
      <c r="O9664">
        <v>87854</v>
      </c>
      <c r="P9664">
        <v>1840020486</v>
      </c>
    </row>
    <row r="9665" spans="1:16">
      <c r="A9665" s="5" t="str">
        <f>CONCATENATE("rdx_city_",J9665,"_",B9665)</f>
        <v>rdx_city_USA_1850</v>
      </c>
      <c r="B9665">
        <f>IF(I9665=I9664,B9664+1,1)</f>
        <v>1850</v>
      </c>
      <c r="C9665" t="s">
        <v>12779</v>
      </c>
      <c r="D9665" t="s">
        <v>12779</v>
      </c>
      <c r="E9665">
        <v>47.768</v>
      </c>
      <c r="F9665">
        <v>-116.804</v>
      </c>
      <c r="G9665" t="s">
        <v>11356</v>
      </c>
      <c r="H9665" t="str">
        <f>IFERROR(VLOOKUP(I9665,'country(26mar)'!C$2:D$251,2,FALSE),"")</f>
        <v>base.us</v>
      </c>
      <c r="I9665" t="s">
        <v>11357</v>
      </c>
      <c r="J9665" t="s">
        <v>11358</v>
      </c>
      <c r="K9665" t="s">
        <v>11450</v>
      </c>
      <c r="L9665" t="str">
        <f>CONCATENATE(G9665," ",K9665)</f>
        <v>United States Idaho</v>
      </c>
      <c r="M9665" t="str">
        <f>IFERROR(VLOOKUP(L9665,'State(need_input)'!I$2:J$3992,2,FALSE),"")</f>
        <v>base.state_us_13</v>
      </c>
      <c r="O9665">
        <v>14693</v>
      </c>
      <c r="P9665">
        <v>1840019808</v>
      </c>
    </row>
    <row r="9666" spans="1:16">
      <c r="A9666" s="5" t="str">
        <f>CONCATENATE("rdx_city_",J9666,"_",B9666)</f>
        <v>rdx_city_USA_1851</v>
      </c>
      <c r="B9666">
        <f>IF(I9666=I9665,B9665+1,1)</f>
        <v>1851</v>
      </c>
      <c r="C9666" t="s">
        <v>12780</v>
      </c>
      <c r="D9666" t="s">
        <v>12780</v>
      </c>
      <c r="E9666">
        <v>38.8814</v>
      </c>
      <c r="F9666">
        <v>-99.3217</v>
      </c>
      <c r="G9666" t="s">
        <v>11356</v>
      </c>
      <c r="H9666" t="str">
        <f>IFERROR(VLOOKUP(I9666,'country(26mar)'!C$2:D$251,2,FALSE),"")</f>
        <v>base.us</v>
      </c>
      <c r="I9666" t="s">
        <v>11357</v>
      </c>
      <c r="J9666" t="s">
        <v>11358</v>
      </c>
      <c r="K9666" t="s">
        <v>11366</v>
      </c>
      <c r="L9666" t="str">
        <f>CONCATENATE(G9666," ",K9666)</f>
        <v>United States Kansas</v>
      </c>
      <c r="M9666" t="str">
        <f>IFERROR(VLOOKUP(L9666,'State(need_input)'!I$2:J$3992,2,FALSE),"")</f>
        <v>base.state_us_17</v>
      </c>
      <c r="O9666">
        <v>21525</v>
      </c>
      <c r="P9666">
        <v>1840001628</v>
      </c>
    </row>
    <row r="9667" spans="1:16">
      <c r="A9667" s="5" t="str">
        <f>CONCATENATE("rdx_city_",J9667,"_",B9667)</f>
        <v>rdx_city_USA_1852</v>
      </c>
      <c r="B9667">
        <f>IF(I9667=I9666,B9666+1,1)</f>
        <v>1852</v>
      </c>
      <c r="C9667" t="s">
        <v>12781</v>
      </c>
      <c r="D9667" t="s">
        <v>12781</v>
      </c>
      <c r="E9667">
        <v>37.565</v>
      </c>
      <c r="F9667">
        <v>-97.3528</v>
      </c>
      <c r="G9667" t="s">
        <v>11356</v>
      </c>
      <c r="H9667" t="str">
        <f>IFERROR(VLOOKUP(I9667,'country(26mar)'!C$2:D$251,2,FALSE),"")</f>
        <v>base.us</v>
      </c>
      <c r="I9667" t="s">
        <v>11357</v>
      </c>
      <c r="J9667" t="s">
        <v>11358</v>
      </c>
      <c r="K9667" t="s">
        <v>11366</v>
      </c>
      <c r="L9667" t="str">
        <f>CONCATENATE(G9667," ",K9667)</f>
        <v>United States Kansas</v>
      </c>
      <c r="M9667" t="str">
        <f>IFERROR(VLOOKUP(L9667,'State(need_input)'!I$2:J$3992,2,FALSE),"")</f>
        <v>base.state_us_17</v>
      </c>
      <c r="O9667">
        <v>11278</v>
      </c>
      <c r="P9667">
        <v>1840007568</v>
      </c>
    </row>
    <row r="9668" spans="1:16">
      <c r="A9668" s="5" t="str">
        <f>CONCATENATE("rdx_city_",J9668,"_",B9668)</f>
        <v>rdx_city_USA_1853</v>
      </c>
      <c r="B9668">
        <f>IF(I9668=I9667,B9667+1,1)</f>
        <v>1853</v>
      </c>
      <c r="C9668" t="s">
        <v>12782</v>
      </c>
      <c r="D9668" t="s">
        <v>12782</v>
      </c>
      <c r="E9668">
        <v>37.6328</v>
      </c>
      <c r="F9668">
        <v>-122.0772</v>
      </c>
      <c r="G9668" t="s">
        <v>11356</v>
      </c>
      <c r="H9668" t="str">
        <f>IFERROR(VLOOKUP(I9668,'country(26mar)'!C$2:D$251,2,FALSE),"")</f>
        <v>base.us</v>
      </c>
      <c r="I9668" t="s">
        <v>11357</v>
      </c>
      <c r="J9668" t="s">
        <v>11358</v>
      </c>
      <c r="K9668" t="s">
        <v>11379</v>
      </c>
      <c r="L9668" t="str">
        <f>CONCATENATE(G9668," ",K9668)</f>
        <v>United States California</v>
      </c>
      <c r="M9668" t="str">
        <f>IFERROR(VLOOKUP(L9668,'State(need_input)'!I$2:J$3992,2,FALSE),"")</f>
        <v>base.state_us_5</v>
      </c>
      <c r="O9668">
        <v>160500</v>
      </c>
      <c r="P9668">
        <v>1840020293</v>
      </c>
    </row>
    <row r="9669" spans="1:16">
      <c r="A9669" s="5" t="str">
        <f>CONCATENATE("rdx_city_",J9669,"_",B9669)</f>
        <v>rdx_city_USA_1854</v>
      </c>
      <c r="B9669">
        <f>IF(I9669=I9668,B9668+1,1)</f>
        <v>1854</v>
      </c>
      <c r="C9669" t="s">
        <v>12783</v>
      </c>
      <c r="D9669" t="s">
        <v>12783</v>
      </c>
      <c r="E9669">
        <v>37.2583</v>
      </c>
      <c r="F9669">
        <v>-83.1977</v>
      </c>
      <c r="G9669" t="s">
        <v>11356</v>
      </c>
      <c r="H9669" t="str">
        <f>IFERROR(VLOOKUP(I9669,'country(26mar)'!C$2:D$251,2,FALSE),"")</f>
        <v>base.us</v>
      </c>
      <c r="I9669" t="s">
        <v>11357</v>
      </c>
      <c r="J9669" t="s">
        <v>11358</v>
      </c>
      <c r="K9669" t="s">
        <v>11409</v>
      </c>
      <c r="L9669" t="str">
        <f>CONCATENATE(G9669," ",K9669)</f>
        <v>United States Kentucky</v>
      </c>
      <c r="M9669" t="str">
        <f>IFERROR(VLOOKUP(L9669,'State(need_input)'!I$2:J$3992,2,FALSE),"")</f>
        <v>base.state_us_18</v>
      </c>
      <c r="O9669">
        <v>8502</v>
      </c>
      <c r="P9669">
        <v>1840014376</v>
      </c>
    </row>
    <row r="9670" spans="1:16">
      <c r="A9670" s="5" t="str">
        <f>CONCATENATE("rdx_city_",J9670,"_",B9670)</f>
        <v>rdx_city_USA_1855</v>
      </c>
      <c r="B9670">
        <f>IF(I9670=I9669,B9669+1,1)</f>
        <v>1855</v>
      </c>
      <c r="C9670" t="s">
        <v>12784</v>
      </c>
      <c r="D9670" t="s">
        <v>12784</v>
      </c>
      <c r="E9670">
        <v>41.5732</v>
      </c>
      <c r="F9670">
        <v>-87.6899</v>
      </c>
      <c r="G9670" t="s">
        <v>11356</v>
      </c>
      <c r="H9670" t="str">
        <f>IFERROR(VLOOKUP(I9670,'country(26mar)'!C$2:D$251,2,FALSE),"")</f>
        <v>base.us</v>
      </c>
      <c r="I9670" t="s">
        <v>11357</v>
      </c>
      <c r="J9670" t="s">
        <v>11358</v>
      </c>
      <c r="K9670" t="s">
        <v>11376</v>
      </c>
      <c r="L9670" t="str">
        <f>CONCATENATE(G9670," ",K9670)</f>
        <v>United States Illinois</v>
      </c>
      <c r="M9670" t="str">
        <f>IFERROR(VLOOKUP(L9670,'State(need_input)'!I$2:J$3992,2,FALSE),"")</f>
        <v>base.state_us_14</v>
      </c>
      <c r="O9670">
        <v>13837</v>
      </c>
      <c r="P9670">
        <v>1840011260</v>
      </c>
    </row>
    <row r="9671" spans="1:16">
      <c r="A9671" s="5" t="str">
        <f>CONCATENATE("rdx_city_",J9671,"_",B9671)</f>
        <v>rdx_city_USA_1856</v>
      </c>
      <c r="B9671">
        <f>IF(I9671=I9670,B9670+1,1)</f>
        <v>1856</v>
      </c>
      <c r="C9671" t="s">
        <v>12785</v>
      </c>
      <c r="D9671" t="s">
        <v>12785</v>
      </c>
      <c r="E9671">
        <v>42.4619</v>
      </c>
      <c r="F9671">
        <v>-83.0977</v>
      </c>
      <c r="G9671" t="s">
        <v>11356</v>
      </c>
      <c r="H9671" t="str">
        <f>IFERROR(VLOOKUP(I9671,'country(26mar)'!C$2:D$251,2,FALSE),"")</f>
        <v>base.us</v>
      </c>
      <c r="I9671" t="s">
        <v>11357</v>
      </c>
      <c r="J9671" t="s">
        <v>11358</v>
      </c>
      <c r="K9671" t="s">
        <v>11381</v>
      </c>
      <c r="L9671" t="str">
        <f>CONCATENATE(G9671," ",K9671)</f>
        <v>United States Michigan</v>
      </c>
      <c r="M9671" t="str">
        <f>IFERROR(VLOOKUP(L9671,'State(need_input)'!I$2:J$3992,2,FALSE),"")</f>
        <v>base.state_us_35</v>
      </c>
      <c r="O9671">
        <v>16489</v>
      </c>
      <c r="P9671">
        <v>1840002444</v>
      </c>
    </row>
    <row r="9672" spans="1:16">
      <c r="A9672" s="5" t="str">
        <f>CONCATENATE("rdx_city_",J9672,"_",B9672)</f>
        <v>rdx_city_USA_1857</v>
      </c>
      <c r="B9672">
        <f>IF(I9672=I9671,B9671+1,1)</f>
        <v>1857</v>
      </c>
      <c r="C9672" t="s">
        <v>12786</v>
      </c>
      <c r="D9672" t="s">
        <v>12786</v>
      </c>
      <c r="E9672">
        <v>38.7932</v>
      </c>
      <c r="F9672">
        <v>-90.3901</v>
      </c>
      <c r="G9672" t="s">
        <v>11356</v>
      </c>
      <c r="H9672" t="str">
        <f>IFERROR(VLOOKUP(I9672,'country(26mar)'!C$2:D$251,2,FALSE),"")</f>
        <v>base.us</v>
      </c>
      <c r="I9672" t="s">
        <v>11357</v>
      </c>
      <c r="J9672" t="s">
        <v>11358</v>
      </c>
      <c r="K9672" t="s">
        <v>11495</v>
      </c>
      <c r="L9672" t="str">
        <f>CONCATENATE(G9672," ",K9672)</f>
        <v>United States Missouri</v>
      </c>
      <c r="M9672" t="str">
        <f>IFERROR(VLOOKUP(L9672,'State(need_input)'!I$2:J$3992,2,FALSE),"")</f>
        <v>base.state_us_38</v>
      </c>
      <c r="O9672">
        <v>25290</v>
      </c>
      <c r="P9672">
        <v>1840007453</v>
      </c>
    </row>
    <row r="9673" spans="1:16">
      <c r="A9673" s="5" t="str">
        <f>CONCATENATE("rdx_city_",J9673,"_",B9673)</f>
        <v>rdx_city_USA_1858</v>
      </c>
      <c r="B9673">
        <f>IF(I9673=I9672,B9672+1,1)</f>
        <v>1858</v>
      </c>
      <c r="C9673" t="s">
        <v>12787</v>
      </c>
      <c r="D9673" t="s">
        <v>12787</v>
      </c>
      <c r="E9673">
        <v>40.9504</v>
      </c>
      <c r="F9673">
        <v>-75.9724</v>
      </c>
      <c r="G9673" t="s">
        <v>11356</v>
      </c>
      <c r="H9673" t="str">
        <f>IFERROR(VLOOKUP(I9673,'country(26mar)'!C$2:D$251,2,FALSE),"")</f>
        <v>base.us</v>
      </c>
      <c r="I9673" t="s">
        <v>11357</v>
      </c>
      <c r="J9673" t="s">
        <v>11358</v>
      </c>
      <c r="K9673" t="s">
        <v>11416</v>
      </c>
      <c r="L9673" t="str">
        <f>CONCATENATE(G9673," ",K9673)</f>
        <v>United States Pennsylvania</v>
      </c>
      <c r="M9673" t="str">
        <f>IFERROR(VLOOKUP(L9673,'State(need_input)'!I$2:J$3992,2,FALSE),"")</f>
        <v>base.state_us_39</v>
      </c>
      <c r="O9673">
        <v>55444</v>
      </c>
      <c r="P9673">
        <v>1840000753</v>
      </c>
    </row>
    <row r="9674" spans="1:16">
      <c r="A9674" s="5" t="str">
        <f>CONCATENATE("rdx_city_",J9674,"_",B9674)</f>
        <v>rdx_city_USA_1859</v>
      </c>
      <c r="B9674">
        <f>IF(I9674=I9673,B9673+1,1)</f>
        <v>1859</v>
      </c>
      <c r="C9674" t="s">
        <v>12788</v>
      </c>
      <c r="D9674" t="s">
        <v>12788</v>
      </c>
      <c r="E9674">
        <v>38.6229</v>
      </c>
      <c r="F9674">
        <v>-122.8651</v>
      </c>
      <c r="G9674" t="s">
        <v>11356</v>
      </c>
      <c r="H9674" t="str">
        <f>IFERROR(VLOOKUP(I9674,'country(26mar)'!C$2:D$251,2,FALSE),"")</f>
        <v>base.us</v>
      </c>
      <c r="I9674" t="s">
        <v>11357</v>
      </c>
      <c r="J9674" t="s">
        <v>11358</v>
      </c>
      <c r="K9674" t="s">
        <v>11379</v>
      </c>
      <c r="L9674" t="str">
        <f>CONCATENATE(G9674," ",K9674)</f>
        <v>United States California</v>
      </c>
      <c r="M9674" t="str">
        <f>IFERROR(VLOOKUP(L9674,'State(need_input)'!I$2:J$3992,2,FALSE),"")</f>
        <v>base.state_us_5</v>
      </c>
      <c r="O9674">
        <v>11840</v>
      </c>
      <c r="P9674">
        <v>1840020242</v>
      </c>
    </row>
    <row r="9675" spans="1:16">
      <c r="A9675" s="5" t="str">
        <f>CONCATENATE("rdx_city_",J9675,"_",B9675)</f>
        <v>rdx_city_USA_1860</v>
      </c>
      <c r="B9675">
        <f>IF(I9675=I9674,B9674+1,1)</f>
        <v>1860</v>
      </c>
      <c r="C9675" t="s">
        <v>12789</v>
      </c>
      <c r="D9675" t="s">
        <v>12789</v>
      </c>
      <c r="E9675">
        <v>32.8444</v>
      </c>
      <c r="F9675">
        <v>-96.4679</v>
      </c>
      <c r="G9675" t="s">
        <v>11356</v>
      </c>
      <c r="H9675" t="str">
        <f>IFERROR(VLOOKUP(I9675,'country(26mar)'!C$2:D$251,2,FALSE),"")</f>
        <v>base.us</v>
      </c>
      <c r="I9675" t="s">
        <v>11357</v>
      </c>
      <c r="J9675" t="s">
        <v>11358</v>
      </c>
      <c r="K9675" t="s">
        <v>11365</v>
      </c>
      <c r="L9675" t="str">
        <f>CONCATENATE(G9675," ",K9675)</f>
        <v>United States Texas</v>
      </c>
      <c r="M9675" t="str">
        <f>IFERROR(VLOOKUP(L9675,'State(need_input)'!I$2:J$3992,2,FALSE),"")</f>
        <v>base.state_us_44</v>
      </c>
      <c r="O9675">
        <v>8720</v>
      </c>
      <c r="P9675">
        <v>1840020716</v>
      </c>
    </row>
    <row r="9676" spans="1:16">
      <c r="A9676" s="5" t="str">
        <f>CONCATENATE("rdx_city_",J9676,"_",B9676)</f>
        <v>rdx_city_USA_1861</v>
      </c>
      <c r="B9676">
        <f>IF(I9676=I9675,B9675+1,1)</f>
        <v>1861</v>
      </c>
      <c r="C9676" t="s">
        <v>12789</v>
      </c>
      <c r="D9676" t="s">
        <v>12789</v>
      </c>
      <c r="E9676">
        <v>40.0241</v>
      </c>
      <c r="F9676">
        <v>-82.4412</v>
      </c>
      <c r="G9676" t="s">
        <v>11356</v>
      </c>
      <c r="H9676" t="str">
        <f>IFERROR(VLOOKUP(I9676,'country(26mar)'!C$2:D$251,2,FALSE),"")</f>
        <v>base.us</v>
      </c>
      <c r="I9676" t="s">
        <v>11357</v>
      </c>
      <c r="J9676" t="s">
        <v>11358</v>
      </c>
      <c r="K9676" t="s">
        <v>11373</v>
      </c>
      <c r="L9676" t="str">
        <f>CONCATENATE(G9676," ",K9676)</f>
        <v>United States Ohio</v>
      </c>
      <c r="M9676" t="str">
        <f>IFERROR(VLOOKUP(L9676,'State(need_input)'!I$2:J$3992,2,FALSE),"")</f>
        <v>base.state_us_30</v>
      </c>
      <c r="O9676">
        <v>10713</v>
      </c>
      <c r="P9676">
        <v>1840001418</v>
      </c>
    </row>
    <row r="9677" spans="1:16">
      <c r="A9677" s="5" t="str">
        <f>CONCATENATE("rdx_city_",J9677,"_",B9677)</f>
        <v>rdx_city_USA_1862</v>
      </c>
      <c r="B9677">
        <f>IF(I9677=I9676,B9676+1,1)</f>
        <v>1862</v>
      </c>
      <c r="C9677" t="s">
        <v>12790</v>
      </c>
      <c r="D9677" t="s">
        <v>12790</v>
      </c>
      <c r="E9677">
        <v>35.5003</v>
      </c>
      <c r="F9677">
        <v>-92.0332</v>
      </c>
      <c r="G9677" t="s">
        <v>11356</v>
      </c>
      <c r="H9677" t="str">
        <f>IFERROR(VLOOKUP(I9677,'country(26mar)'!C$2:D$251,2,FALSE),"")</f>
        <v>base.us</v>
      </c>
      <c r="I9677" t="s">
        <v>11357</v>
      </c>
      <c r="J9677" t="s">
        <v>11358</v>
      </c>
      <c r="K9677" t="s">
        <v>11428</v>
      </c>
      <c r="L9677" t="str">
        <f>CONCATENATE(G9677," ",K9677)</f>
        <v>United States Arkansas</v>
      </c>
      <c r="M9677" t="str">
        <f>IFERROR(VLOOKUP(L9677,'State(need_input)'!I$2:J$3992,2,FALSE),"")</f>
        <v>base.state_us_4</v>
      </c>
      <c r="O9677">
        <v>6181</v>
      </c>
      <c r="P9677">
        <v>1840014543</v>
      </c>
    </row>
    <row r="9678" spans="1:16">
      <c r="A9678" s="5" t="str">
        <f>CONCATENATE("rdx_city_",J9678,"_",B9678)</f>
        <v>rdx_city_USA_1863</v>
      </c>
      <c r="B9678">
        <f>IF(I9678=I9677,B9677+1,1)</f>
        <v>1863</v>
      </c>
      <c r="C9678" t="s">
        <v>12791</v>
      </c>
      <c r="D9678" t="s">
        <v>12791</v>
      </c>
      <c r="E9678">
        <v>33.2855</v>
      </c>
      <c r="F9678">
        <v>-86.8748</v>
      </c>
      <c r="G9678" t="s">
        <v>11356</v>
      </c>
      <c r="H9678" t="str">
        <f>IFERROR(VLOOKUP(I9678,'country(26mar)'!C$2:D$251,2,FALSE),"")</f>
        <v>base.us</v>
      </c>
      <c r="I9678" t="s">
        <v>11357</v>
      </c>
      <c r="J9678" t="s">
        <v>11358</v>
      </c>
      <c r="K9678" t="s">
        <v>11389</v>
      </c>
      <c r="L9678" t="str">
        <f>CONCATENATE(G9678," ",K9678)</f>
        <v>United States Alabama</v>
      </c>
      <c r="M9678" t="str">
        <f>IFERROR(VLOOKUP(L9678,'State(need_input)'!I$2:J$3992,2,FALSE),"")</f>
        <v>base.state_us_1</v>
      </c>
      <c r="O9678">
        <v>19072</v>
      </c>
      <c r="P9678">
        <v>1840014827</v>
      </c>
    </row>
    <row r="9679" spans="1:16">
      <c r="A9679" s="5" t="str">
        <f>CONCATENATE("rdx_city_",J9679,"_",B9679)</f>
        <v>rdx_city_USA_1864</v>
      </c>
      <c r="B9679">
        <f>IF(I9679=I9678,B9678+1,1)</f>
        <v>1864</v>
      </c>
      <c r="C9679" t="s">
        <v>12791</v>
      </c>
      <c r="D9679" t="s">
        <v>12791</v>
      </c>
      <c r="E9679">
        <v>46.5964</v>
      </c>
      <c r="F9679">
        <v>-112.0197</v>
      </c>
      <c r="G9679" t="s">
        <v>11356</v>
      </c>
      <c r="H9679" t="str">
        <f>IFERROR(VLOOKUP(I9679,'country(26mar)'!C$2:D$251,2,FALSE),"")</f>
        <v>base.us</v>
      </c>
      <c r="I9679" t="s">
        <v>11357</v>
      </c>
      <c r="J9679" t="s">
        <v>11358</v>
      </c>
      <c r="K9679" t="s">
        <v>1767</v>
      </c>
      <c r="L9679" t="str">
        <f>CONCATENATE(G9679," ",K9679)</f>
        <v>United States Montana</v>
      </c>
      <c r="M9679" t="str">
        <f>IFERROR(VLOOKUP(L9679,'State(need_input)'!I$2:J$3992,2,FALSE),"")</f>
        <v>base.state_us_21</v>
      </c>
      <c r="N9679" t="s">
        <v>23</v>
      </c>
      <c r="O9679">
        <v>50227</v>
      </c>
      <c r="P9679">
        <v>1840019820</v>
      </c>
    </row>
    <row r="9680" spans="1:16">
      <c r="A9680" s="5" t="str">
        <f>CONCATENATE("rdx_city_",J9680,"_",B9680)</f>
        <v>rdx_city_USA_1865</v>
      </c>
      <c r="B9680">
        <f>IF(I9680=I9679,B9679+1,1)</f>
        <v>1865</v>
      </c>
      <c r="C9680" t="s">
        <v>12792</v>
      </c>
      <c r="D9680" t="s">
        <v>12792</v>
      </c>
      <c r="E9680">
        <v>34.5313</v>
      </c>
      <c r="F9680">
        <v>-90.62</v>
      </c>
      <c r="G9680" t="s">
        <v>11356</v>
      </c>
      <c r="H9680" t="str">
        <f>IFERROR(VLOOKUP(I9680,'country(26mar)'!C$2:D$251,2,FALSE),"")</f>
        <v>base.us</v>
      </c>
      <c r="I9680" t="s">
        <v>11357</v>
      </c>
      <c r="J9680" t="s">
        <v>11358</v>
      </c>
      <c r="K9680" t="s">
        <v>11428</v>
      </c>
      <c r="L9680" t="str">
        <f>CONCATENATE(G9680," ",K9680)</f>
        <v>United States Arkansas</v>
      </c>
      <c r="M9680" t="str">
        <f>IFERROR(VLOOKUP(L9680,'State(need_input)'!I$2:J$3992,2,FALSE),"")</f>
        <v>base.state_us_4</v>
      </c>
      <c r="O9680">
        <v>9864</v>
      </c>
      <c r="P9680">
        <v>1840027858</v>
      </c>
    </row>
    <row r="9681" spans="1:16">
      <c r="A9681" s="5" t="str">
        <f>CONCATENATE("rdx_city_",J9681,"_",B9681)</f>
        <v>rdx_city_USA_1866</v>
      </c>
      <c r="B9681">
        <f>IF(I9681=I9680,B9680+1,1)</f>
        <v>1866</v>
      </c>
      <c r="C9681" t="s">
        <v>12793</v>
      </c>
      <c r="D9681" t="s">
        <v>12793</v>
      </c>
      <c r="E9681">
        <v>40.5811</v>
      </c>
      <c r="F9681">
        <v>-75.3378</v>
      </c>
      <c r="G9681" t="s">
        <v>11356</v>
      </c>
      <c r="H9681" t="str">
        <f>IFERROR(VLOOKUP(I9681,'country(26mar)'!C$2:D$251,2,FALSE),"")</f>
        <v>base.us</v>
      </c>
      <c r="I9681" t="s">
        <v>11357</v>
      </c>
      <c r="J9681" t="s">
        <v>11358</v>
      </c>
      <c r="K9681" t="s">
        <v>11416</v>
      </c>
      <c r="L9681" t="str">
        <f>CONCATENATE(G9681," ",K9681)</f>
        <v>United States Pennsylvania</v>
      </c>
      <c r="M9681" t="str">
        <f>IFERROR(VLOOKUP(L9681,'State(need_input)'!I$2:J$3992,2,FALSE),"")</f>
        <v>base.state_us_39</v>
      </c>
      <c r="O9681">
        <v>5847</v>
      </c>
      <c r="P9681">
        <v>1840000973</v>
      </c>
    </row>
    <row r="9682" spans="1:16">
      <c r="A9682" s="5" t="str">
        <f>CONCATENATE("rdx_city_",J9682,"_",B9682)</f>
        <v>rdx_city_USA_1867</v>
      </c>
      <c r="B9682">
        <f>IF(I9682=I9681,B9681+1,1)</f>
        <v>1867</v>
      </c>
      <c r="C9682" t="s">
        <v>12794</v>
      </c>
      <c r="D9682" t="s">
        <v>12794</v>
      </c>
      <c r="E9682">
        <v>29.5693</v>
      </c>
      <c r="F9682">
        <v>-98.6956</v>
      </c>
      <c r="G9682" t="s">
        <v>11356</v>
      </c>
      <c r="H9682" t="str">
        <f>IFERROR(VLOOKUP(I9682,'country(26mar)'!C$2:D$251,2,FALSE),"")</f>
        <v>base.us</v>
      </c>
      <c r="I9682" t="s">
        <v>11357</v>
      </c>
      <c r="J9682" t="s">
        <v>11358</v>
      </c>
      <c r="K9682" t="s">
        <v>11365</v>
      </c>
      <c r="L9682" t="str">
        <f>CONCATENATE(G9682," ",K9682)</f>
        <v>United States Texas</v>
      </c>
      <c r="M9682" t="str">
        <f>IFERROR(VLOOKUP(L9682,'State(need_input)'!I$2:J$3992,2,FALSE),"")</f>
        <v>base.state_us_44</v>
      </c>
      <c r="O9682">
        <v>9169</v>
      </c>
      <c r="P9682">
        <v>1840020957</v>
      </c>
    </row>
    <row r="9683" spans="1:16">
      <c r="A9683" s="5" t="str">
        <f>CONCATENATE("rdx_city_",J9683,"_",B9683)</f>
        <v>rdx_city_USA_1868</v>
      </c>
      <c r="B9683">
        <f>IF(I9683=I9682,B9682+1,1)</f>
        <v>1868</v>
      </c>
      <c r="C9683" t="s">
        <v>12795</v>
      </c>
      <c r="D9683" t="s">
        <v>12795</v>
      </c>
      <c r="E9683">
        <v>33.7341</v>
      </c>
      <c r="F9683">
        <v>-116.9969</v>
      </c>
      <c r="G9683" t="s">
        <v>11356</v>
      </c>
      <c r="H9683" t="str">
        <f>IFERROR(VLOOKUP(I9683,'country(26mar)'!C$2:D$251,2,FALSE),"")</f>
        <v>base.us</v>
      </c>
      <c r="I9683" t="s">
        <v>11357</v>
      </c>
      <c r="J9683" t="s">
        <v>11358</v>
      </c>
      <c r="K9683" t="s">
        <v>11379</v>
      </c>
      <c r="L9683" t="str">
        <f>CONCATENATE(G9683," ",K9683)</f>
        <v>United States California</v>
      </c>
      <c r="M9683" t="str">
        <f>IFERROR(VLOOKUP(L9683,'State(need_input)'!I$2:J$3992,2,FALSE),"")</f>
        <v>base.state_us_5</v>
      </c>
      <c r="O9683">
        <v>176892</v>
      </c>
      <c r="P9683">
        <v>1840020550</v>
      </c>
    </row>
    <row r="9684" spans="1:16">
      <c r="A9684" s="5" t="str">
        <f>CONCATENATE("rdx_city_",J9684,"_",B9684)</f>
        <v>rdx_city_USA_1869</v>
      </c>
      <c r="B9684">
        <f>IF(I9684=I9683,B9683+1,1)</f>
        <v>1869</v>
      </c>
      <c r="C9684" t="s">
        <v>12796</v>
      </c>
      <c r="D9684" t="s">
        <v>12796</v>
      </c>
      <c r="E9684">
        <v>30.0995</v>
      </c>
      <c r="F9684">
        <v>-96.0782</v>
      </c>
      <c r="G9684" t="s">
        <v>11356</v>
      </c>
      <c r="H9684" t="str">
        <f>IFERROR(VLOOKUP(I9684,'country(26mar)'!C$2:D$251,2,FALSE),"")</f>
        <v>base.us</v>
      </c>
      <c r="I9684" t="s">
        <v>11357</v>
      </c>
      <c r="J9684" t="s">
        <v>11358</v>
      </c>
      <c r="K9684" t="s">
        <v>11365</v>
      </c>
      <c r="L9684" t="str">
        <f>CONCATENATE(G9684," ",K9684)</f>
        <v>United States Texas</v>
      </c>
      <c r="M9684" t="str">
        <f>IFERROR(VLOOKUP(L9684,'State(need_input)'!I$2:J$3992,2,FALSE),"")</f>
        <v>base.state_us_44</v>
      </c>
      <c r="O9684">
        <v>7432</v>
      </c>
      <c r="P9684">
        <v>1840020913</v>
      </c>
    </row>
    <row r="9685" spans="1:16">
      <c r="A9685" s="5" t="str">
        <f>CONCATENATE("rdx_city_",J9685,"_",B9685)</f>
        <v>rdx_city_USA_1870</v>
      </c>
      <c r="B9685">
        <f>IF(I9685=I9684,B9684+1,1)</f>
        <v>1870</v>
      </c>
      <c r="C9685" t="s">
        <v>12796</v>
      </c>
      <c r="D9685" t="s">
        <v>12796</v>
      </c>
      <c r="E9685">
        <v>40.7043</v>
      </c>
      <c r="F9685">
        <v>-73.6193</v>
      </c>
      <c r="G9685" t="s">
        <v>11356</v>
      </c>
      <c r="H9685" t="str">
        <f>IFERROR(VLOOKUP(I9685,'country(26mar)'!C$2:D$251,2,FALSE),"")</f>
        <v>base.us</v>
      </c>
      <c r="I9685" t="s">
        <v>11357</v>
      </c>
      <c r="J9685" t="s">
        <v>11358</v>
      </c>
      <c r="K9685" t="s">
        <v>11385</v>
      </c>
      <c r="L9685" t="str">
        <f>CONCATENATE(G9685," ",K9685)</f>
        <v>United States New York</v>
      </c>
      <c r="M9685" t="str">
        <f>IFERROR(VLOOKUP(L9685,'State(need_input)'!I$2:J$3992,2,FALSE),"")</f>
        <v>base.state_us_27</v>
      </c>
      <c r="O9685">
        <v>55806</v>
      </c>
      <c r="P9685">
        <v>1840005293</v>
      </c>
    </row>
    <row r="9686" spans="1:16">
      <c r="A9686" s="5" t="str">
        <f>CONCATENATE("rdx_city_",J9686,"_",B9686)</f>
        <v>rdx_city_USA_1871</v>
      </c>
      <c r="B9686">
        <f>IF(I9686=I9685,B9685+1,1)</f>
        <v>1871</v>
      </c>
      <c r="C9686" t="s">
        <v>12797</v>
      </c>
      <c r="D9686" t="s">
        <v>12797</v>
      </c>
      <c r="E9686">
        <v>32.1576</v>
      </c>
      <c r="F9686">
        <v>-94.796</v>
      </c>
      <c r="G9686" t="s">
        <v>11356</v>
      </c>
      <c r="H9686" t="str">
        <f>IFERROR(VLOOKUP(I9686,'country(26mar)'!C$2:D$251,2,FALSE),"")</f>
        <v>base.us</v>
      </c>
      <c r="I9686" t="s">
        <v>11357</v>
      </c>
      <c r="J9686" t="s">
        <v>11358</v>
      </c>
      <c r="K9686" t="s">
        <v>11365</v>
      </c>
      <c r="L9686" t="str">
        <f>CONCATENATE(G9686," ",K9686)</f>
        <v>United States Texas</v>
      </c>
      <c r="M9686" t="str">
        <f>IFERROR(VLOOKUP(L9686,'State(need_input)'!I$2:J$3992,2,FALSE),"")</f>
        <v>base.state_us_44</v>
      </c>
      <c r="O9686">
        <v>14731</v>
      </c>
      <c r="P9686">
        <v>1840020767</v>
      </c>
    </row>
    <row r="9687" spans="1:16">
      <c r="A9687" s="5" t="str">
        <f>CONCATENATE("rdx_city_",J9687,"_",B9687)</f>
        <v>rdx_city_USA_1872</v>
      </c>
      <c r="B9687">
        <f>IF(I9687=I9686,B9686+1,1)</f>
        <v>1872</v>
      </c>
      <c r="C9687" t="s">
        <v>12797</v>
      </c>
      <c r="D9687" t="s">
        <v>12797</v>
      </c>
      <c r="E9687">
        <v>36.3259</v>
      </c>
      <c r="F9687">
        <v>-78.4155</v>
      </c>
      <c r="G9687" t="s">
        <v>11356</v>
      </c>
      <c r="H9687" t="str">
        <f>IFERROR(VLOOKUP(I9687,'country(26mar)'!C$2:D$251,2,FALSE),"")</f>
        <v>base.us</v>
      </c>
      <c r="I9687" t="s">
        <v>11357</v>
      </c>
      <c r="J9687" t="s">
        <v>11358</v>
      </c>
      <c r="K9687" t="s">
        <v>11362</v>
      </c>
      <c r="L9687" t="str">
        <f>CONCATENATE(G9687," ",K9687)</f>
        <v>United States North Carolina</v>
      </c>
      <c r="M9687" t="str">
        <f>IFERROR(VLOOKUP(L9687,'State(need_input)'!I$2:J$3992,2,FALSE),"")</f>
        <v>base.state_us_28</v>
      </c>
      <c r="O9687">
        <v>20158</v>
      </c>
      <c r="P9687">
        <v>1840014433</v>
      </c>
    </row>
    <row r="9688" spans="1:16">
      <c r="A9688" s="5" t="str">
        <f>CONCATENATE("rdx_city_",J9688,"_",B9688)</f>
        <v>rdx_city_USA_1873</v>
      </c>
      <c r="B9688">
        <f>IF(I9688=I9687,B9687+1,1)</f>
        <v>1873</v>
      </c>
      <c r="C9688" t="s">
        <v>12797</v>
      </c>
      <c r="D9688" t="s">
        <v>12797</v>
      </c>
      <c r="E9688">
        <v>35.4446</v>
      </c>
      <c r="F9688">
        <v>-88.6531</v>
      </c>
      <c r="G9688" t="s">
        <v>11356</v>
      </c>
      <c r="H9688" t="str">
        <f>IFERROR(VLOOKUP(I9688,'country(26mar)'!C$2:D$251,2,FALSE),"")</f>
        <v>base.us</v>
      </c>
      <c r="I9688" t="s">
        <v>11357</v>
      </c>
      <c r="J9688" t="s">
        <v>11358</v>
      </c>
      <c r="K9688" t="s">
        <v>11405</v>
      </c>
      <c r="L9688" t="str">
        <f>CONCATENATE(G9688," ",K9688)</f>
        <v>United States Tennessee</v>
      </c>
      <c r="M9688" t="str">
        <f>IFERROR(VLOOKUP(L9688,'State(need_input)'!I$2:J$3992,2,FALSE),"")</f>
        <v>base.state_us_43</v>
      </c>
      <c r="O9688">
        <v>5966</v>
      </c>
      <c r="P9688">
        <v>1840014550</v>
      </c>
    </row>
    <row r="9689" spans="1:16">
      <c r="A9689" s="5" t="str">
        <f>CONCATENATE("rdx_city_",J9689,"_",B9689)</f>
        <v>rdx_city_USA_1874</v>
      </c>
      <c r="B9689">
        <f>IF(I9689=I9688,B9688+1,1)</f>
        <v>1874</v>
      </c>
      <c r="C9689" t="s">
        <v>12797</v>
      </c>
      <c r="D9689" t="s">
        <v>12797</v>
      </c>
      <c r="E9689">
        <v>36.0145</v>
      </c>
      <c r="F9689">
        <v>-115.0362</v>
      </c>
      <c r="G9689" t="s">
        <v>11356</v>
      </c>
      <c r="H9689" t="str">
        <f>IFERROR(VLOOKUP(I9689,'country(26mar)'!C$2:D$251,2,FALSE),"")</f>
        <v>base.us</v>
      </c>
      <c r="I9689" t="s">
        <v>11357</v>
      </c>
      <c r="J9689" t="s">
        <v>11358</v>
      </c>
      <c r="K9689" t="s">
        <v>11724</v>
      </c>
      <c r="L9689" t="str">
        <f>CONCATENATE(G9689," ",K9689)</f>
        <v>United States Nevada</v>
      </c>
      <c r="M9689" t="str">
        <f>IFERROR(VLOOKUP(L9689,'State(need_input)'!I$2:J$3992,2,FALSE),"")</f>
        <v>base.state_us_23</v>
      </c>
      <c r="O9689">
        <v>302539</v>
      </c>
      <c r="P9689">
        <v>1840020361</v>
      </c>
    </row>
    <row r="9690" spans="1:16">
      <c r="A9690" s="5" t="str">
        <f>CONCATENATE("rdx_city_",J9690,"_",B9690)</f>
        <v>rdx_city_USA_1875</v>
      </c>
      <c r="B9690">
        <f>IF(I9690=I9689,B9689+1,1)</f>
        <v>1875</v>
      </c>
      <c r="C9690" t="s">
        <v>12797</v>
      </c>
      <c r="D9690" t="s">
        <v>12797</v>
      </c>
      <c r="E9690">
        <v>37.8405</v>
      </c>
      <c r="F9690">
        <v>-87.5788</v>
      </c>
      <c r="G9690" t="s">
        <v>11356</v>
      </c>
      <c r="H9690" t="str">
        <f>IFERROR(VLOOKUP(I9690,'country(26mar)'!C$2:D$251,2,FALSE),"")</f>
        <v>base.us</v>
      </c>
      <c r="I9690" t="s">
        <v>11357</v>
      </c>
      <c r="J9690" t="s">
        <v>11358</v>
      </c>
      <c r="K9690" t="s">
        <v>11409</v>
      </c>
      <c r="L9690" t="str">
        <f>CONCATENATE(G9690," ",K9690)</f>
        <v>United States Kentucky</v>
      </c>
      <c r="M9690" t="str">
        <f>IFERROR(VLOOKUP(L9690,'State(need_input)'!I$2:J$3992,2,FALSE),"")</f>
        <v>base.state_us_18</v>
      </c>
      <c r="O9690">
        <v>28657</v>
      </c>
      <c r="P9690">
        <v>1840014337</v>
      </c>
    </row>
    <row r="9691" spans="1:16">
      <c r="A9691" s="5" t="str">
        <f>CONCATENATE("rdx_city_",J9691,"_",B9691)</f>
        <v>rdx_city_USA_1876</v>
      </c>
      <c r="B9691">
        <f>IF(I9691=I9690,B9690+1,1)</f>
        <v>1876</v>
      </c>
      <c r="C9691" t="s">
        <v>12798</v>
      </c>
      <c r="D9691" t="s">
        <v>12798</v>
      </c>
      <c r="E9691">
        <v>35.324</v>
      </c>
      <c r="F9691">
        <v>-82.4578</v>
      </c>
      <c r="G9691" t="s">
        <v>11356</v>
      </c>
      <c r="H9691" t="str">
        <f>IFERROR(VLOOKUP(I9691,'country(26mar)'!C$2:D$251,2,FALSE),"")</f>
        <v>base.us</v>
      </c>
      <c r="I9691" t="s">
        <v>11357</v>
      </c>
      <c r="J9691" t="s">
        <v>11358</v>
      </c>
      <c r="K9691" t="s">
        <v>11362</v>
      </c>
      <c r="L9691" t="str">
        <f>CONCATENATE(G9691," ",K9691)</f>
        <v>United States North Carolina</v>
      </c>
      <c r="M9691" t="str">
        <f>IFERROR(VLOOKUP(L9691,'State(need_input)'!I$2:J$3992,2,FALSE),"")</f>
        <v>base.state_us_28</v>
      </c>
      <c r="O9691">
        <v>13954</v>
      </c>
      <c r="P9691">
        <v>1840014561</v>
      </c>
    </row>
    <row r="9692" spans="1:16">
      <c r="A9692" s="5" t="str">
        <f>CONCATENATE("rdx_city_",J9692,"_",B9692)</f>
        <v>rdx_city_USA_1877</v>
      </c>
      <c r="B9692">
        <f>IF(I9692=I9691,B9691+1,1)</f>
        <v>1877</v>
      </c>
      <c r="C9692" t="s">
        <v>12798</v>
      </c>
      <c r="D9692" t="s">
        <v>12798</v>
      </c>
      <c r="E9692">
        <v>36.3063</v>
      </c>
      <c r="F9692">
        <v>-86.5997</v>
      </c>
      <c r="G9692" t="s">
        <v>11356</v>
      </c>
      <c r="H9692" t="str">
        <f>IFERROR(VLOOKUP(I9692,'country(26mar)'!C$2:D$251,2,FALSE),"")</f>
        <v>base.us</v>
      </c>
      <c r="I9692" t="s">
        <v>11357</v>
      </c>
      <c r="J9692" t="s">
        <v>11358</v>
      </c>
      <c r="K9692" t="s">
        <v>11405</v>
      </c>
      <c r="L9692" t="str">
        <f>CONCATENATE(G9692," ",K9692)</f>
        <v>United States Tennessee</v>
      </c>
      <c r="M9692" t="str">
        <f>IFERROR(VLOOKUP(L9692,'State(need_input)'!I$2:J$3992,2,FALSE),"")</f>
        <v>base.state_us_43</v>
      </c>
      <c r="O9692">
        <v>57517</v>
      </c>
      <c r="P9692">
        <v>1840014419</v>
      </c>
    </row>
    <row r="9693" spans="1:16">
      <c r="A9693" s="5" t="str">
        <f>CONCATENATE("rdx_city_",J9693,"_",B9693)</f>
        <v>rdx_city_USA_1878</v>
      </c>
      <c r="B9693">
        <f>IF(I9693=I9692,B9692+1,1)</f>
        <v>1878</v>
      </c>
      <c r="C9693" t="s">
        <v>12799</v>
      </c>
      <c r="D9693" t="s">
        <v>12799</v>
      </c>
      <c r="E9693">
        <v>35.4421</v>
      </c>
      <c r="F9693">
        <v>-95.9848</v>
      </c>
      <c r="G9693" t="s">
        <v>11356</v>
      </c>
      <c r="H9693" t="str">
        <f>IFERROR(VLOOKUP(I9693,'country(26mar)'!C$2:D$251,2,FALSE),"")</f>
        <v>base.us</v>
      </c>
      <c r="I9693" t="s">
        <v>11357</v>
      </c>
      <c r="J9693" t="s">
        <v>11358</v>
      </c>
      <c r="K9693" t="s">
        <v>11372</v>
      </c>
      <c r="L9693" t="str">
        <f>CONCATENATE(G9693," ",K9693)</f>
        <v>United States Oklahoma</v>
      </c>
      <c r="M9693" t="str">
        <f>IFERROR(VLOOKUP(L9693,'State(need_input)'!I$2:J$3992,2,FALSE),"")</f>
        <v>base.state_us_31</v>
      </c>
      <c r="O9693">
        <v>6271</v>
      </c>
      <c r="P9693">
        <v>1840020398</v>
      </c>
    </row>
    <row r="9694" spans="1:16">
      <c r="A9694" s="5" t="str">
        <f>CONCATENATE("rdx_city_",J9694,"_",B9694)</f>
        <v>rdx_city_USA_1879</v>
      </c>
      <c r="B9694">
        <f>IF(I9694=I9693,B9693+1,1)</f>
        <v>1879</v>
      </c>
      <c r="C9694" t="s">
        <v>12800</v>
      </c>
      <c r="D9694" t="s">
        <v>12800</v>
      </c>
      <c r="E9694">
        <v>38.0064</v>
      </c>
      <c r="F9694">
        <v>-122.2564</v>
      </c>
      <c r="G9694" t="s">
        <v>11356</v>
      </c>
      <c r="H9694" t="str">
        <f>IFERROR(VLOOKUP(I9694,'country(26mar)'!C$2:D$251,2,FALSE),"")</f>
        <v>base.us</v>
      </c>
      <c r="I9694" t="s">
        <v>11357</v>
      </c>
      <c r="J9694" t="s">
        <v>11358</v>
      </c>
      <c r="K9694" t="s">
        <v>11379</v>
      </c>
      <c r="L9694" t="str">
        <f>CONCATENATE(G9694," ",K9694)</f>
        <v>United States California</v>
      </c>
      <c r="M9694" t="str">
        <f>IFERROR(VLOOKUP(L9694,'State(need_input)'!I$2:J$3992,2,FALSE),"")</f>
        <v>base.state_us_5</v>
      </c>
      <c r="O9694">
        <v>25545</v>
      </c>
      <c r="P9694">
        <v>1840020276</v>
      </c>
    </row>
    <row r="9695" spans="1:16">
      <c r="A9695" s="5" t="str">
        <f>CONCATENATE("rdx_city_",J9695,"_",B9695)</f>
        <v>rdx_city_USA_1880</v>
      </c>
      <c r="B9695">
        <f>IF(I9695=I9694,B9694+1,1)</f>
        <v>1880</v>
      </c>
      <c r="C9695" t="s">
        <v>11149</v>
      </c>
      <c r="D9695" t="s">
        <v>11149</v>
      </c>
      <c r="E9695">
        <v>34.8232</v>
      </c>
      <c r="F9695">
        <v>-102.4001</v>
      </c>
      <c r="G9695" t="s">
        <v>11356</v>
      </c>
      <c r="H9695" t="str">
        <f>IFERROR(VLOOKUP(I9695,'country(26mar)'!C$2:D$251,2,FALSE),"")</f>
        <v>base.us</v>
      </c>
      <c r="I9695" t="s">
        <v>11357</v>
      </c>
      <c r="J9695" t="s">
        <v>11358</v>
      </c>
      <c r="K9695" t="s">
        <v>11365</v>
      </c>
      <c r="L9695" t="str">
        <f>CONCATENATE(G9695," ",K9695)</f>
        <v>United States Texas</v>
      </c>
      <c r="M9695" t="str">
        <f>IFERROR(VLOOKUP(L9695,'State(need_input)'!I$2:J$3992,2,FALSE),"")</f>
        <v>base.state_us_44</v>
      </c>
      <c r="O9695">
        <v>15440</v>
      </c>
      <c r="P9695">
        <v>1840020462</v>
      </c>
    </row>
    <row r="9696" spans="1:16">
      <c r="A9696" s="5" t="str">
        <f>CONCATENATE("rdx_city_",J9696,"_",B9696)</f>
        <v>rdx_city_USA_1881</v>
      </c>
      <c r="B9696">
        <f>IF(I9696=I9695,B9695+1,1)</f>
        <v>1881</v>
      </c>
      <c r="C9696" t="s">
        <v>12801</v>
      </c>
      <c r="D9696" t="s">
        <v>12801</v>
      </c>
      <c r="E9696">
        <v>43.0282</v>
      </c>
      <c r="F9696">
        <v>-74.9928</v>
      </c>
      <c r="G9696" t="s">
        <v>11356</v>
      </c>
      <c r="H9696" t="str">
        <f>IFERROR(VLOOKUP(I9696,'country(26mar)'!C$2:D$251,2,FALSE),"")</f>
        <v>base.us</v>
      </c>
      <c r="I9696" t="s">
        <v>11357</v>
      </c>
      <c r="J9696" t="s">
        <v>11358</v>
      </c>
      <c r="K9696" t="s">
        <v>11385</v>
      </c>
      <c r="L9696" t="str">
        <f>CONCATENATE(G9696," ",K9696)</f>
        <v>United States New York</v>
      </c>
      <c r="M9696" t="str">
        <f>IFERROR(VLOOKUP(L9696,'State(need_input)'!I$2:J$3992,2,FALSE),"")</f>
        <v>base.state_us_27</v>
      </c>
      <c r="O9696">
        <v>7380</v>
      </c>
      <c r="P9696">
        <v>1840004148</v>
      </c>
    </row>
    <row r="9697" spans="1:16">
      <c r="A9697" s="5" t="str">
        <f>CONCATENATE("rdx_city_",J9697,"_",B9697)</f>
        <v>rdx_city_USA_1882</v>
      </c>
      <c r="B9697">
        <f>IF(I9697=I9696,B9696+1,1)</f>
        <v>1882</v>
      </c>
      <c r="C9697" t="s">
        <v>12802</v>
      </c>
      <c r="D9697" t="s">
        <v>12802</v>
      </c>
      <c r="E9697">
        <v>46.8058</v>
      </c>
      <c r="F9697">
        <v>-92.2407</v>
      </c>
      <c r="G9697" t="s">
        <v>11356</v>
      </c>
      <c r="H9697" t="str">
        <f>IFERROR(VLOOKUP(I9697,'country(26mar)'!C$2:D$251,2,FALSE),"")</f>
        <v>base.us</v>
      </c>
      <c r="I9697" t="s">
        <v>11357</v>
      </c>
      <c r="J9697" t="s">
        <v>11358</v>
      </c>
      <c r="K9697" t="s">
        <v>11400</v>
      </c>
      <c r="L9697" t="str">
        <f>CONCATENATE(G9697," ",K9697)</f>
        <v>United States Minnesota</v>
      </c>
      <c r="M9697" t="str">
        <f>IFERROR(VLOOKUP(L9697,'State(need_input)'!I$2:J$3992,2,FALSE),"")</f>
        <v>base.state_us_36</v>
      </c>
      <c r="O9697">
        <v>9513</v>
      </c>
      <c r="P9697">
        <v>1840006593</v>
      </c>
    </row>
    <row r="9698" spans="1:16">
      <c r="A9698" s="5" t="str">
        <f>CONCATENATE("rdx_city_",J9698,"_",B9698)</f>
        <v>rdx_city_USA_1883</v>
      </c>
      <c r="B9698">
        <f>IF(I9698=I9697,B9697+1,1)</f>
        <v>1883</v>
      </c>
      <c r="C9698" t="s">
        <v>12803</v>
      </c>
      <c r="D9698" t="s">
        <v>12803</v>
      </c>
      <c r="E9698">
        <v>45.8323</v>
      </c>
      <c r="F9698">
        <v>-119.2858</v>
      </c>
      <c r="G9698" t="s">
        <v>11356</v>
      </c>
      <c r="H9698" t="str">
        <f>IFERROR(VLOOKUP(I9698,'country(26mar)'!C$2:D$251,2,FALSE),"")</f>
        <v>base.us</v>
      </c>
      <c r="I9698" t="s">
        <v>11357</v>
      </c>
      <c r="J9698" t="s">
        <v>11358</v>
      </c>
      <c r="K9698" t="s">
        <v>11397</v>
      </c>
      <c r="L9698" t="str">
        <f>CONCATENATE(G9698," ",K9698)</f>
        <v>United States Oregon</v>
      </c>
      <c r="M9698" t="str">
        <f>IFERROR(VLOOKUP(L9698,'State(need_input)'!I$2:J$3992,2,FALSE),"")</f>
        <v>base.state_us_32</v>
      </c>
      <c r="O9698">
        <v>28925</v>
      </c>
      <c r="P9698">
        <v>1840019915</v>
      </c>
    </row>
    <row r="9699" spans="1:16">
      <c r="A9699" s="5" t="str">
        <f>CONCATENATE("rdx_city_",J9699,"_",B9699)</f>
        <v>rdx_city_USA_1884</v>
      </c>
      <c r="B9699">
        <f>IF(I9699=I9698,B9698+1,1)</f>
        <v>1884</v>
      </c>
      <c r="C9699" t="s">
        <v>12804</v>
      </c>
      <c r="D9699" t="s">
        <v>12804</v>
      </c>
      <c r="E9699">
        <v>41.231</v>
      </c>
      <c r="F9699">
        <v>-80.4412</v>
      </c>
      <c r="G9699" t="s">
        <v>11356</v>
      </c>
      <c r="H9699" t="str">
        <f>IFERROR(VLOOKUP(I9699,'country(26mar)'!C$2:D$251,2,FALSE),"")</f>
        <v>base.us</v>
      </c>
      <c r="I9699" t="s">
        <v>11357</v>
      </c>
      <c r="J9699" t="s">
        <v>11358</v>
      </c>
      <c r="K9699" t="s">
        <v>11416</v>
      </c>
      <c r="L9699" t="str">
        <f>CONCATENATE(G9699," ",K9699)</f>
        <v>United States Pennsylvania</v>
      </c>
      <c r="M9699" t="str">
        <f>IFERROR(VLOOKUP(L9699,'State(need_input)'!I$2:J$3992,2,FALSE),"")</f>
        <v>base.state_us_39</v>
      </c>
      <c r="O9699">
        <v>15635</v>
      </c>
      <c r="P9699">
        <v>1840000732</v>
      </c>
    </row>
    <row r="9700" spans="1:16">
      <c r="A9700" s="5" t="str">
        <f>CONCATENATE("rdx_city_",J9700,"_",B9700)</f>
        <v>rdx_city_USA_1885</v>
      </c>
      <c r="B9700">
        <f>IF(I9700=I9699,B9699+1,1)</f>
        <v>1885</v>
      </c>
      <c r="C9700" t="s">
        <v>12805</v>
      </c>
      <c r="D9700" t="s">
        <v>12805</v>
      </c>
      <c r="E9700">
        <v>33.8653</v>
      </c>
      <c r="F9700">
        <v>-118.3966</v>
      </c>
      <c r="G9700" t="s">
        <v>11356</v>
      </c>
      <c r="H9700" t="str">
        <f>IFERROR(VLOOKUP(I9700,'country(26mar)'!C$2:D$251,2,FALSE),"")</f>
        <v>base.us</v>
      </c>
      <c r="I9700" t="s">
        <v>11357</v>
      </c>
      <c r="J9700" t="s">
        <v>11358</v>
      </c>
      <c r="K9700" t="s">
        <v>11379</v>
      </c>
      <c r="L9700" t="str">
        <f>CONCATENATE(G9700," ",K9700)</f>
        <v>United States California</v>
      </c>
      <c r="M9700" t="str">
        <f>IFERROR(VLOOKUP(L9700,'State(need_input)'!I$2:J$3992,2,FALSE),"")</f>
        <v>base.state_us_5</v>
      </c>
      <c r="O9700">
        <v>19708</v>
      </c>
      <c r="P9700">
        <v>1840020487</v>
      </c>
    </row>
    <row r="9701" spans="1:16">
      <c r="A9701" s="5" t="str">
        <f>CONCATENATE("rdx_city_",J9701,"_",B9701)</f>
        <v>rdx_city_USA_1886</v>
      </c>
      <c r="B9701">
        <f>IF(I9701=I9700,B9700+1,1)</f>
        <v>1886</v>
      </c>
      <c r="C9701" t="s">
        <v>12806</v>
      </c>
      <c r="D9701" t="s">
        <v>12806</v>
      </c>
      <c r="E9701">
        <v>34.8496</v>
      </c>
      <c r="F9701">
        <v>-89.992</v>
      </c>
      <c r="G9701" t="s">
        <v>11356</v>
      </c>
      <c r="H9701" t="str">
        <f>IFERROR(VLOOKUP(I9701,'country(26mar)'!C$2:D$251,2,FALSE),"")</f>
        <v>base.us</v>
      </c>
      <c r="I9701" t="s">
        <v>11357</v>
      </c>
      <c r="J9701" t="s">
        <v>11358</v>
      </c>
      <c r="K9701" t="s">
        <v>11452</v>
      </c>
      <c r="L9701" t="str">
        <f>CONCATENATE(G9701," ",K9701)</f>
        <v>United States Mississippi</v>
      </c>
      <c r="M9701" t="str">
        <f>IFERROR(VLOOKUP(L9701,'State(need_input)'!I$2:J$3992,2,FALSE),"")</f>
        <v>base.state_us_37</v>
      </c>
      <c r="O9701">
        <v>15981</v>
      </c>
      <c r="P9701">
        <v>1840014642</v>
      </c>
    </row>
    <row r="9702" spans="1:16">
      <c r="A9702" s="5" t="str">
        <f>CONCATENATE("rdx_city_",J9702,"_",B9702)</f>
        <v>rdx_city_USA_1887</v>
      </c>
      <c r="B9702">
        <f>IF(I9702=I9701,B9701+1,1)</f>
        <v>1887</v>
      </c>
      <c r="C9702" t="s">
        <v>12807</v>
      </c>
      <c r="D9702" t="s">
        <v>12807</v>
      </c>
      <c r="E9702">
        <v>38.97</v>
      </c>
      <c r="F9702">
        <v>-77.3867</v>
      </c>
      <c r="G9702" t="s">
        <v>11356</v>
      </c>
      <c r="H9702" t="str">
        <f>IFERROR(VLOOKUP(I9702,'country(26mar)'!C$2:D$251,2,FALSE),"")</f>
        <v>base.us</v>
      </c>
      <c r="I9702" t="s">
        <v>11357</v>
      </c>
      <c r="J9702" t="s">
        <v>11358</v>
      </c>
      <c r="K9702" t="s">
        <v>11368</v>
      </c>
      <c r="L9702" t="str">
        <f>CONCATENATE(G9702," ",K9702)</f>
        <v>United States Virginia</v>
      </c>
      <c r="M9702" t="str">
        <f>IFERROR(VLOOKUP(L9702,'State(need_input)'!I$2:J$3992,2,FALSE),"")</f>
        <v>base.state_us_47</v>
      </c>
      <c r="O9702">
        <v>24532</v>
      </c>
      <c r="P9702">
        <v>1840006037</v>
      </c>
    </row>
    <row r="9703" spans="1:16">
      <c r="A9703" s="5" t="str">
        <f>CONCATENATE("rdx_city_",J9703,"_",B9703)</f>
        <v>rdx_city_USA_1888</v>
      </c>
      <c r="B9703">
        <f>IF(I9703=I9702,B9702+1,1)</f>
        <v>1888</v>
      </c>
      <c r="C9703" t="s">
        <v>12808</v>
      </c>
      <c r="D9703" t="s">
        <v>12808</v>
      </c>
      <c r="E9703">
        <v>40.4898</v>
      </c>
      <c r="F9703">
        <v>-112.0169</v>
      </c>
      <c r="G9703" t="s">
        <v>11356</v>
      </c>
      <c r="H9703" t="str">
        <f>IFERROR(VLOOKUP(I9703,'country(26mar)'!C$2:D$251,2,FALSE),"")</f>
        <v>base.us</v>
      </c>
      <c r="I9703" t="s">
        <v>11357</v>
      </c>
      <c r="J9703" t="s">
        <v>11358</v>
      </c>
      <c r="K9703" t="s">
        <v>11432</v>
      </c>
      <c r="L9703" t="str">
        <f>CONCATENATE(G9703," ",K9703)</f>
        <v>United States Utah</v>
      </c>
      <c r="M9703" t="str">
        <f>IFERROR(VLOOKUP(L9703,'State(need_input)'!I$2:J$3992,2,FALSE),"")</f>
        <v>base.state_us_45</v>
      </c>
      <c r="O9703">
        <v>39224</v>
      </c>
      <c r="P9703">
        <v>1840020155</v>
      </c>
    </row>
    <row r="9704" spans="1:16">
      <c r="A9704" s="5" t="str">
        <f>CONCATENATE("rdx_city_",J9704,"_",B9704)</f>
        <v>rdx_city_USA_1889</v>
      </c>
      <c r="B9704">
        <f>IF(I9704=I9703,B9703+1,1)</f>
        <v>1889</v>
      </c>
      <c r="C9704" t="s">
        <v>12809</v>
      </c>
      <c r="D9704" t="s">
        <v>12809</v>
      </c>
      <c r="E9704">
        <v>37.7984</v>
      </c>
      <c r="F9704">
        <v>-89.0303</v>
      </c>
      <c r="G9704" t="s">
        <v>11356</v>
      </c>
      <c r="H9704" t="str">
        <f>IFERROR(VLOOKUP(I9704,'country(26mar)'!C$2:D$251,2,FALSE),"")</f>
        <v>base.us</v>
      </c>
      <c r="I9704" t="s">
        <v>11357</v>
      </c>
      <c r="J9704" t="s">
        <v>11358</v>
      </c>
      <c r="K9704" t="s">
        <v>11376</v>
      </c>
      <c r="L9704" t="str">
        <f>CONCATENATE(G9704," ",K9704)</f>
        <v>United States Illinois</v>
      </c>
      <c r="M9704" t="str">
        <f>IFERROR(VLOOKUP(L9704,'State(need_input)'!I$2:J$3992,2,FALSE),"")</f>
        <v>base.state_us_14</v>
      </c>
      <c r="O9704">
        <v>12880</v>
      </c>
      <c r="P9704">
        <v>1840007576</v>
      </c>
    </row>
    <row r="9705" spans="1:16">
      <c r="A9705" s="5" t="str">
        <f>CONCATENATE("rdx_city_",J9705,"_",B9705)</f>
        <v>rdx_city_USA_1890</v>
      </c>
      <c r="B9705">
        <f>IF(I9705=I9704,B9704+1,1)</f>
        <v>1890</v>
      </c>
      <c r="C9705" t="s">
        <v>12810</v>
      </c>
      <c r="D9705" t="s">
        <v>12810</v>
      </c>
      <c r="E9705">
        <v>34.3974</v>
      </c>
      <c r="F9705">
        <v>-117.3144</v>
      </c>
      <c r="G9705" t="s">
        <v>11356</v>
      </c>
      <c r="H9705" t="str">
        <f>IFERROR(VLOOKUP(I9705,'country(26mar)'!C$2:D$251,2,FALSE),"")</f>
        <v>base.us</v>
      </c>
      <c r="I9705" t="s">
        <v>11357</v>
      </c>
      <c r="J9705" t="s">
        <v>11358</v>
      </c>
      <c r="K9705" t="s">
        <v>11379</v>
      </c>
      <c r="L9705" t="str">
        <f>CONCATENATE(G9705," ",K9705)</f>
        <v>United States California</v>
      </c>
      <c r="M9705" t="str">
        <f>IFERROR(VLOOKUP(L9705,'State(need_input)'!I$2:J$3992,2,FALSE),"")</f>
        <v>base.state_us_5</v>
      </c>
      <c r="O9705">
        <v>94859</v>
      </c>
      <c r="P9705">
        <v>1840020404</v>
      </c>
    </row>
    <row r="9706" spans="1:16">
      <c r="A9706" s="5" t="str">
        <f>CONCATENATE("rdx_city_",J9706,"_",B9706)</f>
        <v>rdx_city_USA_1891</v>
      </c>
      <c r="B9706">
        <f>IF(I9706=I9705,B9705+1,1)</f>
        <v>1891</v>
      </c>
      <c r="C9706" t="s">
        <v>12811</v>
      </c>
      <c r="D9706" t="s">
        <v>12811</v>
      </c>
      <c r="E9706">
        <v>31.452</v>
      </c>
      <c r="F9706">
        <v>-97.1962</v>
      </c>
      <c r="G9706" t="s">
        <v>11356</v>
      </c>
      <c r="H9706" t="str">
        <f>IFERROR(VLOOKUP(I9706,'country(26mar)'!C$2:D$251,2,FALSE),"")</f>
        <v>base.us</v>
      </c>
      <c r="I9706" t="s">
        <v>11357</v>
      </c>
      <c r="J9706" t="s">
        <v>11358</v>
      </c>
      <c r="K9706" t="s">
        <v>11365</v>
      </c>
      <c r="L9706" t="str">
        <f>CONCATENATE(G9706," ",K9706)</f>
        <v>United States Texas</v>
      </c>
      <c r="M9706" t="str">
        <f>IFERROR(VLOOKUP(L9706,'State(need_input)'!I$2:J$3992,2,FALSE),"")</f>
        <v>base.state_us_44</v>
      </c>
      <c r="O9706">
        <v>14435</v>
      </c>
      <c r="P9706">
        <v>1840020809</v>
      </c>
    </row>
    <row r="9707" spans="1:16">
      <c r="A9707" s="5" t="str">
        <f>CONCATENATE("rdx_city_",J9707,"_",B9707)</f>
        <v>rdx_city_USA_1892</v>
      </c>
      <c r="B9707">
        <f>IF(I9707=I9706,B9706+1,1)</f>
        <v>1892</v>
      </c>
      <c r="C9707" t="s">
        <v>12812</v>
      </c>
      <c r="D9707" t="s">
        <v>12812</v>
      </c>
      <c r="E9707">
        <v>25.8696</v>
      </c>
      <c r="F9707">
        <v>-80.3045</v>
      </c>
      <c r="G9707" t="s">
        <v>11356</v>
      </c>
      <c r="H9707" t="str">
        <f>IFERROR(VLOOKUP(I9707,'country(26mar)'!C$2:D$251,2,FALSE),"")</f>
        <v>base.us</v>
      </c>
      <c r="I9707" t="s">
        <v>11357</v>
      </c>
      <c r="J9707" t="s">
        <v>11358</v>
      </c>
      <c r="K9707" t="s">
        <v>11435</v>
      </c>
      <c r="L9707" t="str">
        <f>CONCATENATE(G9707," ",K9707)</f>
        <v>United States Florida</v>
      </c>
      <c r="M9707" t="str">
        <f>IFERROR(VLOOKUP(L9707,'State(need_input)'!I$2:J$3992,2,FALSE),"")</f>
        <v>base.state_us_10</v>
      </c>
      <c r="O9707">
        <v>239673</v>
      </c>
      <c r="P9707">
        <v>1840015157</v>
      </c>
    </row>
    <row r="9708" spans="1:16">
      <c r="A9708" s="5" t="str">
        <f>CONCATENATE("rdx_city_",J9708,"_",B9708)</f>
        <v>rdx_city_USA_1893</v>
      </c>
      <c r="B9708">
        <f>IF(I9708=I9707,B9707+1,1)</f>
        <v>1893</v>
      </c>
      <c r="C9708" t="s">
        <v>12813</v>
      </c>
      <c r="D9708" t="s">
        <v>12813</v>
      </c>
      <c r="E9708">
        <v>25.888</v>
      </c>
      <c r="F9708">
        <v>-80.3573</v>
      </c>
      <c r="G9708" t="s">
        <v>11356</v>
      </c>
      <c r="H9708" t="str">
        <f>IFERROR(VLOOKUP(I9708,'country(26mar)'!C$2:D$251,2,FALSE),"")</f>
        <v>base.us</v>
      </c>
      <c r="I9708" t="s">
        <v>11357</v>
      </c>
      <c r="J9708" t="s">
        <v>11358</v>
      </c>
      <c r="K9708" t="s">
        <v>11435</v>
      </c>
      <c r="L9708" t="str">
        <f>CONCATENATE(G9708," ",K9708)</f>
        <v>United States Florida</v>
      </c>
      <c r="M9708" t="str">
        <f>IFERROR(VLOOKUP(L9708,'State(need_input)'!I$2:J$3992,2,FALSE),"")</f>
        <v>base.state_us_10</v>
      </c>
      <c r="O9708">
        <v>24156</v>
      </c>
      <c r="P9708">
        <v>1840015158</v>
      </c>
    </row>
    <row r="9709" spans="1:16">
      <c r="A9709" s="5" t="str">
        <f>CONCATENATE("rdx_city_",J9709,"_",B9709)</f>
        <v>rdx_city_USA_1894</v>
      </c>
      <c r="B9709">
        <f>IF(I9709=I9708,B9708+1,1)</f>
        <v>1894</v>
      </c>
      <c r="C9709" t="s">
        <v>12814</v>
      </c>
      <c r="D9709" t="s">
        <v>12814</v>
      </c>
      <c r="E9709">
        <v>42.0539</v>
      </c>
      <c r="F9709">
        <v>-91.6906</v>
      </c>
      <c r="G9709" t="s">
        <v>11356</v>
      </c>
      <c r="H9709" t="str">
        <f>IFERROR(VLOOKUP(I9709,'country(26mar)'!C$2:D$251,2,FALSE),"")</f>
        <v>base.us</v>
      </c>
      <c r="I9709" t="s">
        <v>11357</v>
      </c>
      <c r="J9709" t="s">
        <v>11358</v>
      </c>
      <c r="K9709" t="s">
        <v>11411</v>
      </c>
      <c r="L9709" t="str">
        <f>CONCATENATE(G9709," ",K9709)</f>
        <v>United States Iowa</v>
      </c>
      <c r="M9709" t="str">
        <f>IFERROR(VLOOKUP(L9709,'State(need_input)'!I$2:J$3992,2,FALSE),"")</f>
        <v>base.state_us_16</v>
      </c>
      <c r="O9709">
        <v>7353</v>
      </c>
      <c r="P9709">
        <v>1840006989</v>
      </c>
    </row>
    <row r="9710" spans="1:16">
      <c r="A9710" s="5" t="str">
        <f>CONCATENATE("rdx_city_",J9710,"_",B9710)</f>
        <v>rdx_city_USA_1895</v>
      </c>
      <c r="B9710">
        <f>IF(I9710=I9709,B9709+1,1)</f>
        <v>1895</v>
      </c>
      <c r="C9710" t="s">
        <v>12815</v>
      </c>
      <c r="D9710" t="s">
        <v>12815</v>
      </c>
      <c r="E9710">
        <v>47.3981</v>
      </c>
      <c r="F9710">
        <v>-92.9487</v>
      </c>
      <c r="G9710" t="s">
        <v>11356</v>
      </c>
      <c r="H9710" t="str">
        <f>IFERROR(VLOOKUP(I9710,'country(26mar)'!C$2:D$251,2,FALSE),"")</f>
        <v>base.us</v>
      </c>
      <c r="I9710" t="s">
        <v>11357</v>
      </c>
      <c r="J9710" t="s">
        <v>11358</v>
      </c>
      <c r="K9710" t="s">
        <v>11400</v>
      </c>
      <c r="L9710" t="str">
        <f>CONCATENATE(G9710," ",K9710)</f>
        <v>United States Minnesota</v>
      </c>
      <c r="M9710" t="str">
        <f>IFERROR(VLOOKUP(L9710,'State(need_input)'!I$2:J$3992,2,FALSE),"")</f>
        <v>base.state_us_36</v>
      </c>
      <c r="O9710">
        <v>11389</v>
      </c>
      <c r="P9710">
        <v>1840006594</v>
      </c>
    </row>
    <row r="9711" spans="1:16">
      <c r="A9711" s="5" t="str">
        <f>CONCATENATE("rdx_city_",J9711,"_",B9711)</f>
        <v>rdx_city_USA_1896</v>
      </c>
      <c r="B9711">
        <f>IF(I9711=I9710,B9710+1,1)</f>
        <v>1896</v>
      </c>
      <c r="C9711" t="s">
        <v>12816</v>
      </c>
      <c r="D9711" t="s">
        <v>12816</v>
      </c>
      <c r="E9711">
        <v>35.7427</v>
      </c>
      <c r="F9711">
        <v>-81.3233</v>
      </c>
      <c r="G9711" t="s">
        <v>11356</v>
      </c>
      <c r="H9711" t="str">
        <f>IFERROR(VLOOKUP(I9711,'country(26mar)'!C$2:D$251,2,FALSE),"")</f>
        <v>base.us</v>
      </c>
      <c r="I9711" t="s">
        <v>11357</v>
      </c>
      <c r="J9711" t="s">
        <v>11358</v>
      </c>
      <c r="K9711" t="s">
        <v>11362</v>
      </c>
      <c r="L9711" t="str">
        <f>CONCATENATE(G9711," ",K9711)</f>
        <v>United States North Carolina</v>
      </c>
      <c r="M9711" t="str">
        <f>IFERROR(VLOOKUP(L9711,'State(need_input)'!I$2:J$3992,2,FALSE),"")</f>
        <v>base.state_us_28</v>
      </c>
      <c r="O9711">
        <v>215353</v>
      </c>
      <c r="P9711">
        <v>1840014524</v>
      </c>
    </row>
    <row r="9712" spans="1:16">
      <c r="A9712" s="5" t="str">
        <f>CONCATENATE("rdx_city_",J9712,"_",B9712)</f>
        <v>rdx_city_USA_1897</v>
      </c>
      <c r="B9712">
        <f>IF(I9712=I9711,B9711+1,1)</f>
        <v>1897</v>
      </c>
      <c r="C9712" t="s">
        <v>12817</v>
      </c>
      <c r="D9712" t="s">
        <v>12817</v>
      </c>
      <c r="E9712">
        <v>41.7248</v>
      </c>
      <c r="F9712">
        <v>-87.8281</v>
      </c>
      <c r="G9712" t="s">
        <v>11356</v>
      </c>
      <c r="H9712" t="str">
        <f>IFERROR(VLOOKUP(I9712,'country(26mar)'!C$2:D$251,2,FALSE),"")</f>
        <v>base.us</v>
      </c>
      <c r="I9712" t="s">
        <v>11357</v>
      </c>
      <c r="J9712" t="s">
        <v>11358</v>
      </c>
      <c r="K9712" t="s">
        <v>11376</v>
      </c>
      <c r="L9712" t="str">
        <f>CONCATENATE(G9712," ",K9712)</f>
        <v>United States Illinois</v>
      </c>
      <c r="M9712" t="str">
        <f>IFERROR(VLOOKUP(L9712,'State(need_input)'!I$2:J$3992,2,FALSE),"")</f>
        <v>base.state_us_14</v>
      </c>
      <c r="O9712">
        <v>13950</v>
      </c>
      <c r="P9712">
        <v>1840007030</v>
      </c>
    </row>
    <row r="9713" spans="1:16">
      <c r="A9713" s="5" t="str">
        <f>CONCATENATE("rdx_city_",J9713,"_",B9713)</f>
        <v>rdx_city_USA_1898</v>
      </c>
      <c r="B9713">
        <f>IF(I9713=I9712,B9712+1,1)</f>
        <v>1898</v>
      </c>
      <c r="C9713" t="s">
        <v>6803</v>
      </c>
      <c r="D9713" t="s">
        <v>6803</v>
      </c>
      <c r="E9713">
        <v>26.108</v>
      </c>
      <c r="F9713">
        <v>-98.2481</v>
      </c>
      <c r="G9713" t="s">
        <v>11356</v>
      </c>
      <c r="H9713" t="str">
        <f>IFERROR(VLOOKUP(I9713,'country(26mar)'!C$2:D$251,2,FALSE),"")</f>
        <v>base.us</v>
      </c>
      <c r="I9713" t="s">
        <v>11357</v>
      </c>
      <c r="J9713" t="s">
        <v>11358</v>
      </c>
      <c r="K9713" t="s">
        <v>11365</v>
      </c>
      <c r="L9713" t="str">
        <f>CONCATENATE(G9713," ",K9713)</f>
        <v>United States Texas</v>
      </c>
      <c r="M9713" t="str">
        <f>IFERROR(VLOOKUP(L9713,'State(need_input)'!I$2:J$3992,2,FALSE),"")</f>
        <v>base.state_us_44</v>
      </c>
      <c r="O9713">
        <v>13931</v>
      </c>
      <c r="P9713">
        <v>1840021023</v>
      </c>
    </row>
    <row r="9714" spans="1:16">
      <c r="A9714" s="5" t="str">
        <f>CONCATENATE("rdx_city_",J9714,"_",B9714)</f>
        <v>rdx_city_USA_1899</v>
      </c>
      <c r="B9714">
        <f>IF(I9714=I9713,B9713+1,1)</f>
        <v>1899</v>
      </c>
      <c r="C9714" t="s">
        <v>12818</v>
      </c>
      <c r="D9714" t="s">
        <v>12818</v>
      </c>
      <c r="E9714">
        <v>35.9902</v>
      </c>
      <c r="F9714">
        <v>-79.9938</v>
      </c>
      <c r="G9714" t="s">
        <v>11356</v>
      </c>
      <c r="H9714" t="str">
        <f>IFERROR(VLOOKUP(I9714,'country(26mar)'!C$2:D$251,2,FALSE),"")</f>
        <v>base.us</v>
      </c>
      <c r="I9714" t="s">
        <v>11357</v>
      </c>
      <c r="J9714" t="s">
        <v>11358</v>
      </c>
      <c r="K9714" t="s">
        <v>11362</v>
      </c>
      <c r="L9714" t="str">
        <f>CONCATENATE(G9714," ",K9714)</f>
        <v>United States North Carolina</v>
      </c>
      <c r="M9714" t="str">
        <f>IFERROR(VLOOKUP(L9714,'State(need_input)'!I$2:J$3992,2,FALSE),"")</f>
        <v>base.state_us_28</v>
      </c>
      <c r="O9714">
        <v>177874</v>
      </c>
      <c r="P9714">
        <v>1840014479</v>
      </c>
    </row>
    <row r="9715" spans="1:16">
      <c r="A9715" s="5" t="str">
        <f>CONCATENATE("rdx_city_",J9715,"_",B9715)</f>
        <v>rdx_city_USA_1900</v>
      </c>
      <c r="B9715">
        <f>IF(I9715=I9714,B9714+1,1)</f>
        <v>1900</v>
      </c>
      <c r="C9715" t="s">
        <v>11122</v>
      </c>
      <c r="D9715" t="s">
        <v>11122</v>
      </c>
      <c r="E9715">
        <v>34.1113</v>
      </c>
      <c r="F9715">
        <v>-117.1653</v>
      </c>
      <c r="G9715" t="s">
        <v>11356</v>
      </c>
      <c r="H9715" t="str">
        <f>IFERROR(VLOOKUP(I9715,'country(26mar)'!C$2:D$251,2,FALSE),"")</f>
        <v>base.us</v>
      </c>
      <c r="I9715" t="s">
        <v>11357</v>
      </c>
      <c r="J9715" t="s">
        <v>11358</v>
      </c>
      <c r="K9715" t="s">
        <v>11379</v>
      </c>
      <c r="L9715" t="str">
        <f>CONCATENATE(G9715," ",K9715)</f>
        <v>United States California</v>
      </c>
      <c r="M9715" t="str">
        <f>IFERROR(VLOOKUP(L9715,'State(need_input)'!I$2:J$3992,2,FALSE),"")</f>
        <v>base.state_us_5</v>
      </c>
      <c r="O9715">
        <v>55342</v>
      </c>
      <c r="P9715">
        <v>1840020405</v>
      </c>
    </row>
    <row r="9716" spans="1:16">
      <c r="A9716" s="5" t="str">
        <f>CONCATENATE("rdx_city_",J9716,"_",B9716)</f>
        <v>rdx_city_USA_1901</v>
      </c>
      <c r="B9716">
        <f>IF(I9716=I9715,B9715+1,1)</f>
        <v>1901</v>
      </c>
      <c r="C9716" t="s">
        <v>11122</v>
      </c>
      <c r="D9716" t="s">
        <v>11122</v>
      </c>
      <c r="E9716">
        <v>38.7605</v>
      </c>
      <c r="F9716">
        <v>-89.6808</v>
      </c>
      <c r="G9716" t="s">
        <v>11356</v>
      </c>
      <c r="H9716" t="str">
        <f>IFERROR(VLOOKUP(I9716,'country(26mar)'!C$2:D$251,2,FALSE),"")</f>
        <v>base.us</v>
      </c>
      <c r="I9716" t="s">
        <v>11357</v>
      </c>
      <c r="J9716" t="s">
        <v>11358</v>
      </c>
      <c r="K9716" t="s">
        <v>11376</v>
      </c>
      <c r="L9716" t="str">
        <f>CONCATENATE(G9716," ",K9716)</f>
        <v>United States Illinois</v>
      </c>
      <c r="M9716" t="str">
        <f>IFERROR(VLOOKUP(L9716,'State(need_input)'!I$2:J$3992,2,FALSE),"")</f>
        <v>base.state_us_14</v>
      </c>
      <c r="O9716">
        <v>11421</v>
      </c>
      <c r="P9716">
        <v>1840007425</v>
      </c>
    </row>
    <row r="9717" spans="1:16">
      <c r="A9717" s="5" t="str">
        <f>CONCATENATE("rdx_city_",J9717,"_",B9717)</f>
        <v>rdx_city_USA_1902</v>
      </c>
      <c r="B9717">
        <f>IF(I9717=I9716,B9716+1,1)</f>
        <v>1902</v>
      </c>
      <c r="C9717" t="s">
        <v>11122</v>
      </c>
      <c r="D9717" t="s">
        <v>11122</v>
      </c>
      <c r="E9717">
        <v>41.5484</v>
      </c>
      <c r="F9717">
        <v>-87.4588</v>
      </c>
      <c r="G9717" t="s">
        <v>11356</v>
      </c>
      <c r="H9717" t="str">
        <f>IFERROR(VLOOKUP(I9717,'country(26mar)'!C$2:D$251,2,FALSE),"")</f>
        <v>base.us</v>
      </c>
      <c r="I9717" t="s">
        <v>11357</v>
      </c>
      <c r="J9717" t="s">
        <v>11358</v>
      </c>
      <c r="K9717" t="s">
        <v>11408</v>
      </c>
      <c r="L9717" t="str">
        <f>CONCATENATE(G9717," ",K9717)</f>
        <v>United States Indiana</v>
      </c>
      <c r="M9717" t="str">
        <f>IFERROR(VLOOKUP(L9717,'State(need_input)'!I$2:J$3992,2,FALSE),"")</f>
        <v>base.state_us_15</v>
      </c>
      <c r="O9717">
        <v>22585</v>
      </c>
      <c r="P9717">
        <v>1840010226</v>
      </c>
    </row>
    <row r="9718" spans="1:16">
      <c r="A9718" s="5" t="str">
        <f>CONCATENATE("rdx_city_",J9718,"_",B9718)</f>
        <v>rdx_city_USA_1903</v>
      </c>
      <c r="B9718">
        <f>IF(I9718=I9717,B9717+1,1)</f>
        <v>1903</v>
      </c>
      <c r="C9718" t="s">
        <v>11122</v>
      </c>
      <c r="D9718" t="s">
        <v>11122</v>
      </c>
      <c r="E9718">
        <v>40.4275</v>
      </c>
      <c r="F9718">
        <v>-111.7956</v>
      </c>
      <c r="G9718" t="s">
        <v>11356</v>
      </c>
      <c r="H9718" t="str">
        <f>IFERROR(VLOOKUP(I9718,'country(26mar)'!C$2:D$251,2,FALSE),"")</f>
        <v>base.us</v>
      </c>
      <c r="I9718" t="s">
        <v>11357</v>
      </c>
      <c r="J9718" t="s">
        <v>11358</v>
      </c>
      <c r="K9718" t="s">
        <v>11432</v>
      </c>
      <c r="L9718" t="str">
        <f>CONCATENATE(G9718," ",K9718)</f>
        <v>United States Utah</v>
      </c>
      <c r="M9718" t="str">
        <f>IFERROR(VLOOKUP(L9718,'State(need_input)'!I$2:J$3992,2,FALSE),"")</f>
        <v>base.state_us_45</v>
      </c>
      <c r="O9718">
        <v>18957</v>
      </c>
      <c r="P9718">
        <v>1840020167</v>
      </c>
    </row>
    <row r="9719" spans="1:16">
      <c r="A9719" s="5" t="str">
        <f>CONCATENATE("rdx_city_",J9719,"_",B9719)</f>
        <v>rdx_city_USA_1904</v>
      </c>
      <c r="B9719">
        <f>IF(I9719=I9718,B9718+1,1)</f>
        <v>1904</v>
      </c>
      <c r="C9719" t="s">
        <v>12819</v>
      </c>
      <c r="D9719" t="s">
        <v>12819</v>
      </c>
      <c r="E9719">
        <v>41.5518</v>
      </c>
      <c r="F9719">
        <v>-81.4691</v>
      </c>
      <c r="G9719" t="s">
        <v>11356</v>
      </c>
      <c r="H9719" t="str">
        <f>IFERROR(VLOOKUP(I9719,'country(26mar)'!C$2:D$251,2,FALSE),"")</f>
        <v>base.us</v>
      </c>
      <c r="I9719" t="s">
        <v>11357</v>
      </c>
      <c r="J9719" t="s">
        <v>11358</v>
      </c>
      <c r="K9719" t="s">
        <v>11373</v>
      </c>
      <c r="L9719" t="str">
        <f>CONCATENATE(G9719," ",K9719)</f>
        <v>United States Ohio</v>
      </c>
      <c r="M9719" t="str">
        <f>IFERROR(VLOOKUP(L9719,'State(need_input)'!I$2:J$3992,2,FALSE),"")</f>
        <v>base.state_us_30</v>
      </c>
      <c r="O9719">
        <v>8414</v>
      </c>
      <c r="P9719">
        <v>1840000605</v>
      </c>
    </row>
    <row r="9720" spans="1:16">
      <c r="A9720" s="5" t="str">
        <f>CONCATENATE("rdx_city_",J9720,"_",B9720)</f>
        <v>rdx_city_USA_1905</v>
      </c>
      <c r="B9720">
        <f>IF(I9720=I9719,B9719+1,1)</f>
        <v>1905</v>
      </c>
      <c r="C9720" t="s">
        <v>12819</v>
      </c>
      <c r="D9720" t="s">
        <v>12819</v>
      </c>
      <c r="E9720">
        <v>39.0354</v>
      </c>
      <c r="F9720">
        <v>-84.4567</v>
      </c>
      <c r="G9720" t="s">
        <v>11356</v>
      </c>
      <c r="H9720" t="str">
        <f>IFERROR(VLOOKUP(I9720,'country(26mar)'!C$2:D$251,2,FALSE),"")</f>
        <v>base.us</v>
      </c>
      <c r="I9720" t="s">
        <v>11357</v>
      </c>
      <c r="J9720" t="s">
        <v>11358</v>
      </c>
      <c r="K9720" t="s">
        <v>11409</v>
      </c>
      <c r="L9720" t="str">
        <f>CONCATENATE(G9720," ",K9720)</f>
        <v>United States Kentucky</v>
      </c>
      <c r="M9720" t="str">
        <f>IFERROR(VLOOKUP(L9720,'State(need_input)'!I$2:J$3992,2,FALSE),"")</f>
        <v>base.state_us_18</v>
      </c>
      <c r="O9720">
        <v>7100</v>
      </c>
      <c r="P9720">
        <v>1840014262</v>
      </c>
    </row>
    <row r="9721" spans="1:16">
      <c r="A9721" s="5" t="str">
        <f>CONCATENATE("rdx_city_",J9721,"_",B9721)</f>
        <v>rdx_city_USA_1906</v>
      </c>
      <c r="B9721">
        <f>IF(I9721=I9720,B9720+1,1)</f>
        <v>1906</v>
      </c>
      <c r="C9721" t="s">
        <v>12820</v>
      </c>
      <c r="D9721" t="s">
        <v>12820</v>
      </c>
      <c r="E9721">
        <v>40.5006</v>
      </c>
      <c r="F9721">
        <v>-74.4283</v>
      </c>
      <c r="G9721" t="s">
        <v>11356</v>
      </c>
      <c r="H9721" t="str">
        <f>IFERROR(VLOOKUP(I9721,'country(26mar)'!C$2:D$251,2,FALSE),"")</f>
        <v>base.us</v>
      </c>
      <c r="I9721" t="s">
        <v>11357</v>
      </c>
      <c r="J9721" t="s">
        <v>11358</v>
      </c>
      <c r="K9721" t="s">
        <v>11370</v>
      </c>
      <c r="L9721" t="str">
        <f>CONCATENATE(G9721," ",K9721)</f>
        <v>United States New Jersey</v>
      </c>
      <c r="M9721" t="str">
        <f>IFERROR(VLOOKUP(L9721,'State(need_input)'!I$2:J$3992,2,FALSE),"")</f>
        <v>base.state_us_25</v>
      </c>
      <c r="O9721">
        <v>14164</v>
      </c>
      <c r="P9721">
        <v>1840003636</v>
      </c>
    </row>
    <row r="9722" spans="1:16">
      <c r="A9722" s="5" t="str">
        <f>CONCATENATE("rdx_city_",J9722,"_",B9722)</f>
        <v>rdx_city_USA_1907</v>
      </c>
      <c r="B9722">
        <f>IF(I9722=I9721,B9721+1,1)</f>
        <v>1907</v>
      </c>
      <c r="C9722" t="s">
        <v>12820</v>
      </c>
      <c r="D9722" t="s">
        <v>12820</v>
      </c>
      <c r="E9722">
        <v>32.8311</v>
      </c>
      <c r="F9722">
        <v>-96.8012</v>
      </c>
      <c r="G9722" t="s">
        <v>11356</v>
      </c>
      <c r="H9722" t="str">
        <f>IFERROR(VLOOKUP(I9722,'country(26mar)'!C$2:D$251,2,FALSE),"")</f>
        <v>base.us</v>
      </c>
      <c r="I9722" t="s">
        <v>11357</v>
      </c>
      <c r="J9722" t="s">
        <v>11358</v>
      </c>
      <c r="K9722" t="s">
        <v>11365</v>
      </c>
      <c r="L9722" t="str">
        <f>CONCATENATE(G9722," ",K9722)</f>
        <v>United States Texas</v>
      </c>
      <c r="M9722" t="str">
        <f>IFERROR(VLOOKUP(L9722,'State(need_input)'!I$2:J$3992,2,FALSE),"")</f>
        <v>base.state_us_44</v>
      </c>
      <c r="O9722">
        <v>9208</v>
      </c>
      <c r="P9722">
        <v>1840022058</v>
      </c>
    </row>
    <row r="9723" spans="1:16">
      <c r="A9723" s="5" t="str">
        <f>CONCATENATE("rdx_city_",J9723,"_",B9723)</f>
        <v>rdx_city_USA_1908</v>
      </c>
      <c r="B9723">
        <f>IF(I9723=I9722,B9722+1,1)</f>
        <v>1908</v>
      </c>
      <c r="C9723" t="s">
        <v>12820</v>
      </c>
      <c r="D9723" t="s">
        <v>12820</v>
      </c>
      <c r="E9723">
        <v>42.1824</v>
      </c>
      <c r="F9723">
        <v>-87.8105</v>
      </c>
      <c r="G9723" t="s">
        <v>11356</v>
      </c>
      <c r="H9723" t="str">
        <f>IFERROR(VLOOKUP(I9723,'country(26mar)'!C$2:D$251,2,FALSE),"")</f>
        <v>base.us</v>
      </c>
      <c r="I9723" t="s">
        <v>11357</v>
      </c>
      <c r="J9723" t="s">
        <v>11358</v>
      </c>
      <c r="K9723" t="s">
        <v>11376</v>
      </c>
      <c r="L9723" t="str">
        <f>CONCATENATE(G9723," ",K9723)</f>
        <v>United States Illinois</v>
      </c>
      <c r="M9723" t="str">
        <f>IFERROR(VLOOKUP(L9723,'State(need_input)'!I$2:J$3992,2,FALSE),"")</f>
        <v>base.state_us_14</v>
      </c>
      <c r="O9723">
        <v>29767</v>
      </c>
      <c r="P9723">
        <v>1840006973</v>
      </c>
    </row>
    <row r="9724" spans="1:16">
      <c r="A9724" s="5" t="str">
        <f>CONCATENATE("rdx_city_",J9724,"_",B9724)</f>
        <v>rdx_city_USA_1909</v>
      </c>
      <c r="B9724">
        <f>IF(I9724=I9723,B9723+1,1)</f>
        <v>1909</v>
      </c>
      <c r="C9724" t="s">
        <v>12820</v>
      </c>
      <c r="D9724" t="s">
        <v>12820</v>
      </c>
      <c r="E9724">
        <v>42.4052</v>
      </c>
      <c r="F9724">
        <v>-83.0977</v>
      </c>
      <c r="G9724" t="s">
        <v>11356</v>
      </c>
      <c r="H9724" t="str">
        <f>IFERROR(VLOOKUP(I9724,'country(26mar)'!C$2:D$251,2,FALSE),"")</f>
        <v>base.us</v>
      </c>
      <c r="I9724" t="s">
        <v>11357</v>
      </c>
      <c r="J9724" t="s">
        <v>11358</v>
      </c>
      <c r="K9724" t="s">
        <v>11381</v>
      </c>
      <c r="L9724" t="str">
        <f>CONCATENATE(G9724," ",K9724)</f>
        <v>United States Michigan</v>
      </c>
      <c r="M9724" t="str">
        <f>IFERROR(VLOOKUP(L9724,'State(need_input)'!I$2:J$3992,2,FALSE),"")</f>
        <v>base.state_us_35</v>
      </c>
      <c r="O9724">
        <v>10900</v>
      </c>
      <c r="P9724">
        <v>1840003982</v>
      </c>
    </row>
    <row r="9725" spans="1:16">
      <c r="A9725" s="5" t="str">
        <f>CONCATENATE("rdx_city_",J9725,"_",B9725)</f>
        <v>rdx_city_USA_1910</v>
      </c>
      <c r="B9725">
        <f>IF(I9725=I9724,B9724+1,1)</f>
        <v>1910</v>
      </c>
      <c r="C9725" t="s">
        <v>12821</v>
      </c>
      <c r="D9725" t="s">
        <v>12821</v>
      </c>
      <c r="E9725">
        <v>33.0897</v>
      </c>
      <c r="F9725">
        <v>-97.0615</v>
      </c>
      <c r="G9725" t="s">
        <v>11356</v>
      </c>
      <c r="H9725" t="str">
        <f>IFERROR(VLOOKUP(I9725,'country(26mar)'!C$2:D$251,2,FALSE),"")</f>
        <v>base.us</v>
      </c>
      <c r="I9725" t="s">
        <v>11357</v>
      </c>
      <c r="J9725" t="s">
        <v>11358</v>
      </c>
      <c r="K9725" t="s">
        <v>11365</v>
      </c>
      <c r="L9725" t="str">
        <f>CONCATENATE(G9725," ",K9725)</f>
        <v>United States Texas</v>
      </c>
      <c r="M9725" t="str">
        <f>IFERROR(VLOOKUP(L9725,'State(need_input)'!I$2:J$3992,2,FALSE),"")</f>
        <v>base.state_us_44</v>
      </c>
      <c r="O9725">
        <v>16587</v>
      </c>
      <c r="P9725">
        <v>1840020638</v>
      </c>
    </row>
    <row r="9726" spans="1:16">
      <c r="A9726" s="5" t="str">
        <f>CONCATENATE("rdx_city_",J9726,"_",B9726)</f>
        <v>rdx_city_USA_1911</v>
      </c>
      <c r="B9726">
        <f>IF(I9726=I9725,B9725+1,1)</f>
        <v>1911</v>
      </c>
      <c r="C9726" t="s">
        <v>12822</v>
      </c>
      <c r="D9726" t="s">
        <v>12822</v>
      </c>
      <c r="E9726">
        <v>40.2686</v>
      </c>
      <c r="F9726">
        <v>-74.5253</v>
      </c>
      <c r="G9726" t="s">
        <v>11356</v>
      </c>
      <c r="H9726" t="str">
        <f>IFERROR(VLOOKUP(I9726,'country(26mar)'!C$2:D$251,2,FALSE),"")</f>
        <v>base.us</v>
      </c>
      <c r="I9726" t="s">
        <v>11357</v>
      </c>
      <c r="J9726" t="s">
        <v>11358</v>
      </c>
      <c r="K9726" t="s">
        <v>11370</v>
      </c>
      <c r="L9726" t="str">
        <f>CONCATENATE(G9726," ",K9726)</f>
        <v>United States New Jersey</v>
      </c>
      <c r="M9726" t="str">
        <f>IFERROR(VLOOKUP(L9726,'State(need_input)'!I$2:J$3992,2,FALSE),"")</f>
        <v>base.state_us_25</v>
      </c>
      <c r="O9726">
        <v>5384</v>
      </c>
      <c r="P9726">
        <v>1840003708</v>
      </c>
    </row>
    <row r="9727" spans="1:16">
      <c r="A9727" s="5" t="str">
        <f>CONCATENATE("rdx_city_",J9727,"_",B9727)</f>
        <v>rdx_city_USA_1912</v>
      </c>
      <c r="B9727">
        <f>IF(I9727=I9726,B9726+1,1)</f>
        <v>1912</v>
      </c>
      <c r="C9727" t="s">
        <v>12823</v>
      </c>
      <c r="D9727" t="s">
        <v>12823</v>
      </c>
      <c r="E9727">
        <v>42.206</v>
      </c>
      <c r="F9727">
        <v>-87.8128</v>
      </c>
      <c r="G9727" t="s">
        <v>11356</v>
      </c>
      <c r="H9727" t="str">
        <f>IFERROR(VLOOKUP(I9727,'country(26mar)'!C$2:D$251,2,FALSE),"")</f>
        <v>base.us</v>
      </c>
      <c r="I9727" t="s">
        <v>11357</v>
      </c>
      <c r="J9727" t="s">
        <v>11358</v>
      </c>
      <c r="K9727" t="s">
        <v>11376</v>
      </c>
      <c r="L9727" t="str">
        <f>CONCATENATE(G9727," ",K9727)</f>
        <v>United States Illinois</v>
      </c>
      <c r="M9727" t="str">
        <f>IFERROR(VLOOKUP(L9727,'State(need_input)'!I$2:J$3992,2,FALSE),"")</f>
        <v>base.state_us_14</v>
      </c>
      <c r="O9727">
        <v>5325</v>
      </c>
      <c r="P9727">
        <v>1840006974</v>
      </c>
    </row>
    <row r="9728" spans="1:16">
      <c r="A9728" s="5" t="str">
        <f>CONCATENATE("rdx_city_",J9728,"_",B9728)</f>
        <v>rdx_city_USA_1913</v>
      </c>
      <c r="B9728">
        <f>IF(I9728=I9727,B9727+1,1)</f>
        <v>1913</v>
      </c>
      <c r="C9728" t="s">
        <v>12824</v>
      </c>
      <c r="D9728" t="s">
        <v>12824</v>
      </c>
      <c r="E9728">
        <v>40.0352</v>
      </c>
      <c r="F9728">
        <v>-83.1577</v>
      </c>
      <c r="G9728" t="s">
        <v>11356</v>
      </c>
      <c r="H9728" t="str">
        <f>IFERROR(VLOOKUP(I9728,'country(26mar)'!C$2:D$251,2,FALSE),"")</f>
        <v>base.us</v>
      </c>
      <c r="I9728" t="s">
        <v>11357</v>
      </c>
      <c r="J9728" t="s">
        <v>11358</v>
      </c>
      <c r="K9728" t="s">
        <v>11373</v>
      </c>
      <c r="L9728" t="str">
        <f>CONCATENATE(G9728," ",K9728)</f>
        <v>United States Ohio</v>
      </c>
      <c r="M9728" t="str">
        <f>IFERROR(VLOOKUP(L9728,'State(need_input)'!I$2:J$3992,2,FALSE),"")</f>
        <v>base.state_us_30</v>
      </c>
      <c r="O9728">
        <v>35939</v>
      </c>
      <c r="P9728">
        <v>1840007265</v>
      </c>
    </row>
    <row r="9729" spans="1:16">
      <c r="A9729" s="5" t="str">
        <f>CONCATENATE("rdx_city_",J9729,"_",B9729)</f>
        <v>rdx_city_USA_1914</v>
      </c>
      <c r="B9729">
        <f>IF(I9729=I9728,B9728+1,1)</f>
        <v>1914</v>
      </c>
      <c r="C9729" t="s">
        <v>12825</v>
      </c>
      <c r="D9729" t="s">
        <v>12825</v>
      </c>
      <c r="E9729">
        <v>32.0091</v>
      </c>
      <c r="F9729">
        <v>-97.1151</v>
      </c>
      <c r="G9729" t="s">
        <v>11356</v>
      </c>
      <c r="H9729" t="str">
        <f>IFERROR(VLOOKUP(I9729,'country(26mar)'!C$2:D$251,2,FALSE),"")</f>
        <v>base.us</v>
      </c>
      <c r="I9729" t="s">
        <v>11357</v>
      </c>
      <c r="J9729" t="s">
        <v>11358</v>
      </c>
      <c r="K9729" t="s">
        <v>11365</v>
      </c>
      <c r="L9729" t="str">
        <f>CONCATENATE(G9729," ",K9729)</f>
        <v>United States Texas</v>
      </c>
      <c r="M9729" t="str">
        <f>IFERROR(VLOOKUP(L9729,'State(need_input)'!I$2:J$3992,2,FALSE),"")</f>
        <v>base.state_us_44</v>
      </c>
      <c r="O9729">
        <v>8296</v>
      </c>
      <c r="P9729">
        <v>1840020783</v>
      </c>
    </row>
    <row r="9730" spans="1:16">
      <c r="A9730" s="5" t="str">
        <f>CONCATENATE("rdx_city_",J9730,"_",B9730)</f>
        <v>rdx_city_USA_1915</v>
      </c>
      <c r="B9730">
        <f>IF(I9730=I9729,B9729+1,1)</f>
        <v>1915</v>
      </c>
      <c r="C9730" t="s">
        <v>12825</v>
      </c>
      <c r="D9730" t="s">
        <v>12825</v>
      </c>
      <c r="E9730">
        <v>39.167</v>
      </c>
      <c r="F9730">
        <v>-89.4735</v>
      </c>
      <c r="G9730" t="s">
        <v>11356</v>
      </c>
      <c r="H9730" t="str">
        <f>IFERROR(VLOOKUP(I9730,'country(26mar)'!C$2:D$251,2,FALSE),"")</f>
        <v>base.us</v>
      </c>
      <c r="I9730" t="s">
        <v>11357</v>
      </c>
      <c r="J9730" t="s">
        <v>11358</v>
      </c>
      <c r="K9730" t="s">
        <v>11376</v>
      </c>
      <c r="L9730" t="str">
        <f>CONCATENATE(G9730," ",K9730)</f>
        <v>United States Illinois</v>
      </c>
      <c r="M9730" t="str">
        <f>IFERROR(VLOOKUP(L9730,'State(need_input)'!I$2:J$3992,2,FALSE),"")</f>
        <v>base.state_us_14</v>
      </c>
      <c r="O9730">
        <v>7062</v>
      </c>
      <c r="P9730">
        <v>1840007364</v>
      </c>
    </row>
    <row r="9731" spans="1:16">
      <c r="A9731" s="5" t="str">
        <f>CONCATENATE("rdx_city_",J9731,"_",B9731)</f>
        <v>rdx_city_USA_1916</v>
      </c>
      <c r="B9731">
        <f>IF(I9731=I9730,B9730+1,1)</f>
        <v>1916</v>
      </c>
      <c r="C9731" t="s">
        <v>12825</v>
      </c>
      <c r="D9731" t="s">
        <v>12825</v>
      </c>
      <c r="E9731">
        <v>39.2123</v>
      </c>
      <c r="F9731">
        <v>-83.6113</v>
      </c>
      <c r="G9731" t="s">
        <v>11356</v>
      </c>
      <c r="H9731" t="str">
        <f>IFERROR(VLOOKUP(I9731,'country(26mar)'!C$2:D$251,2,FALSE),"")</f>
        <v>base.us</v>
      </c>
      <c r="I9731" t="s">
        <v>11357</v>
      </c>
      <c r="J9731" t="s">
        <v>11358</v>
      </c>
      <c r="K9731" t="s">
        <v>11373</v>
      </c>
      <c r="L9731" t="str">
        <f>CONCATENATE(G9731," ",K9731)</f>
        <v>United States Ohio</v>
      </c>
      <c r="M9731" t="str">
        <f>IFERROR(VLOOKUP(L9731,'State(need_input)'!I$2:J$3992,2,FALSE),"")</f>
        <v>base.state_us_30</v>
      </c>
      <c r="O9731">
        <v>6573</v>
      </c>
      <c r="P9731">
        <v>1840007375</v>
      </c>
    </row>
    <row r="9732" spans="1:16">
      <c r="A9732" s="5" t="str">
        <f>CONCATENATE("rdx_city_",J9732,"_",B9732)</f>
        <v>rdx_city_USA_1917</v>
      </c>
      <c r="B9732">
        <f>IF(I9732=I9731,B9731+1,1)</f>
        <v>1917</v>
      </c>
      <c r="C9732" t="s">
        <v>12825</v>
      </c>
      <c r="D9732" t="s">
        <v>12825</v>
      </c>
      <c r="E9732">
        <v>45.5271</v>
      </c>
      <c r="F9732">
        <v>-122.9358</v>
      </c>
      <c r="G9732" t="s">
        <v>11356</v>
      </c>
      <c r="H9732" t="str">
        <f>IFERROR(VLOOKUP(I9732,'country(26mar)'!C$2:D$251,2,FALSE),"")</f>
        <v>base.us</v>
      </c>
      <c r="I9732" t="s">
        <v>11357</v>
      </c>
      <c r="J9732" t="s">
        <v>11358</v>
      </c>
      <c r="K9732" t="s">
        <v>11397</v>
      </c>
      <c r="L9732" t="str">
        <f>CONCATENATE(G9732," ",K9732)</f>
        <v>United States Oregon</v>
      </c>
      <c r="M9732" t="str">
        <f>IFERROR(VLOOKUP(L9732,'State(need_input)'!I$2:J$3992,2,FALSE),"")</f>
        <v>base.state_us_32</v>
      </c>
      <c r="O9732">
        <v>106894</v>
      </c>
      <c r="P9732">
        <v>1840019932</v>
      </c>
    </row>
    <row r="9733" spans="1:16">
      <c r="A9733" s="5" t="str">
        <f>CONCATENATE("rdx_city_",J9733,"_",B9733)</f>
        <v>rdx_city_USA_1918</v>
      </c>
      <c r="B9733">
        <f>IF(I9733=I9732,B9732+1,1)</f>
        <v>1918</v>
      </c>
      <c r="C9733" t="s">
        <v>12826</v>
      </c>
      <c r="D9733" t="s">
        <v>12826</v>
      </c>
      <c r="E9733">
        <v>36.068</v>
      </c>
      <c r="F9733">
        <v>-79.0993</v>
      </c>
      <c r="G9733" t="s">
        <v>11356</v>
      </c>
      <c r="H9733" t="str">
        <f>IFERROR(VLOOKUP(I9733,'country(26mar)'!C$2:D$251,2,FALSE),"")</f>
        <v>base.us</v>
      </c>
      <c r="I9733" t="s">
        <v>11357</v>
      </c>
      <c r="J9733" t="s">
        <v>11358</v>
      </c>
      <c r="K9733" t="s">
        <v>11362</v>
      </c>
      <c r="L9733" t="str">
        <f>CONCATENATE(G9733," ",K9733)</f>
        <v>United States North Carolina</v>
      </c>
      <c r="M9733" t="str">
        <f>IFERROR(VLOOKUP(L9733,'State(need_input)'!I$2:J$3992,2,FALSE),"")</f>
        <v>base.state_us_28</v>
      </c>
      <c r="O9733">
        <v>7231</v>
      </c>
      <c r="P9733">
        <v>1840016151</v>
      </c>
    </row>
    <row r="9734" spans="1:16">
      <c r="A9734" s="5" t="str">
        <f>CONCATENATE("rdx_city_",J9734,"_",B9734)</f>
        <v>rdx_city_USA_1919</v>
      </c>
      <c r="B9734">
        <f>IF(I9734=I9733,B9733+1,1)</f>
        <v>1919</v>
      </c>
      <c r="C9734" t="s">
        <v>12826</v>
      </c>
      <c r="D9734" t="s">
        <v>12826</v>
      </c>
      <c r="E9734">
        <v>37.5573</v>
      </c>
      <c r="F9734">
        <v>-122.3587</v>
      </c>
      <c r="G9734" t="s">
        <v>11356</v>
      </c>
      <c r="H9734" t="str">
        <f>IFERROR(VLOOKUP(I9734,'country(26mar)'!C$2:D$251,2,FALSE),"")</f>
        <v>base.us</v>
      </c>
      <c r="I9734" t="s">
        <v>11357</v>
      </c>
      <c r="J9734" t="s">
        <v>11358</v>
      </c>
      <c r="K9734" t="s">
        <v>11379</v>
      </c>
      <c r="L9734" t="str">
        <f>CONCATENATE(G9734," ",K9734)</f>
        <v>United States California</v>
      </c>
      <c r="M9734" t="str">
        <f>IFERROR(VLOOKUP(L9734,'State(need_input)'!I$2:J$3992,2,FALSE),"")</f>
        <v>base.state_us_5</v>
      </c>
      <c r="O9734">
        <v>11486</v>
      </c>
      <c r="P9734">
        <v>1840021554</v>
      </c>
    </row>
    <row r="9735" spans="1:16">
      <c r="A9735" s="5" t="str">
        <f>CONCATENATE("rdx_city_",J9735,"_",B9735)</f>
        <v>rdx_city_USA_1920</v>
      </c>
      <c r="B9735">
        <f>IF(I9735=I9734,B9734+1,1)</f>
        <v>1920</v>
      </c>
      <c r="C9735" t="s">
        <v>12827</v>
      </c>
      <c r="D9735" t="s">
        <v>12827</v>
      </c>
      <c r="E9735">
        <v>41.0074</v>
      </c>
      <c r="F9735">
        <v>-74.044</v>
      </c>
      <c r="G9735" t="s">
        <v>11356</v>
      </c>
      <c r="H9735" t="str">
        <f>IFERROR(VLOOKUP(I9735,'country(26mar)'!C$2:D$251,2,FALSE),"")</f>
        <v>base.us</v>
      </c>
      <c r="I9735" t="s">
        <v>11357</v>
      </c>
      <c r="J9735" t="s">
        <v>11358</v>
      </c>
      <c r="K9735" t="s">
        <v>11370</v>
      </c>
      <c r="L9735" t="str">
        <f>CONCATENATE(G9735," ",K9735)</f>
        <v>United States New Jersey</v>
      </c>
      <c r="M9735" t="str">
        <f>IFERROR(VLOOKUP(L9735,'State(need_input)'!I$2:J$3992,2,FALSE),"")</f>
        <v>base.state_us_25</v>
      </c>
      <c r="O9735">
        <v>10581</v>
      </c>
      <c r="P9735">
        <v>1840003560</v>
      </c>
    </row>
    <row r="9736" spans="1:16">
      <c r="A9736" s="5" t="str">
        <f>CONCATENATE("rdx_city_",J9736,"_",B9736)</f>
        <v>rdx_city_USA_1921</v>
      </c>
      <c r="B9736">
        <f>IF(I9736=I9735,B9735+1,1)</f>
        <v>1921</v>
      </c>
      <c r="C9736" t="s">
        <v>12827</v>
      </c>
      <c r="D9736" t="s">
        <v>12827</v>
      </c>
      <c r="E9736">
        <v>41.9266</v>
      </c>
      <c r="F9736">
        <v>-84.6356</v>
      </c>
      <c r="G9736" t="s">
        <v>11356</v>
      </c>
      <c r="H9736" t="str">
        <f>IFERROR(VLOOKUP(I9736,'country(26mar)'!C$2:D$251,2,FALSE),"")</f>
        <v>base.us</v>
      </c>
      <c r="I9736" t="s">
        <v>11357</v>
      </c>
      <c r="J9736" t="s">
        <v>11358</v>
      </c>
      <c r="K9736" t="s">
        <v>11381</v>
      </c>
      <c r="L9736" t="str">
        <f>CONCATENATE(G9736," ",K9736)</f>
        <v>United States Michigan</v>
      </c>
      <c r="M9736" t="str">
        <f>IFERROR(VLOOKUP(L9736,'State(need_input)'!I$2:J$3992,2,FALSE),"")</f>
        <v>base.state_us_35</v>
      </c>
      <c r="O9736">
        <v>11416</v>
      </c>
      <c r="P9736">
        <v>1840003252</v>
      </c>
    </row>
    <row r="9737" spans="1:16">
      <c r="A9737" s="5" t="str">
        <f>CONCATENATE("rdx_city_",J9737,"_",B9737)</f>
        <v>rdx_city_USA_1922</v>
      </c>
      <c r="B9737">
        <f>IF(I9737=I9736,B9736+1,1)</f>
        <v>1922</v>
      </c>
      <c r="C9737" t="s">
        <v>12828</v>
      </c>
      <c r="D9737" t="s">
        <v>12828</v>
      </c>
      <c r="E9737">
        <v>41.8674</v>
      </c>
      <c r="F9737">
        <v>-87.9019</v>
      </c>
      <c r="G9737" t="s">
        <v>11356</v>
      </c>
      <c r="H9737" t="str">
        <f>IFERROR(VLOOKUP(I9737,'country(26mar)'!C$2:D$251,2,FALSE),"")</f>
        <v>base.us</v>
      </c>
      <c r="I9737" t="s">
        <v>11357</v>
      </c>
      <c r="J9737" t="s">
        <v>11358</v>
      </c>
      <c r="K9737" t="s">
        <v>11376</v>
      </c>
      <c r="L9737" t="str">
        <f>CONCATENATE(G9737," ",K9737)</f>
        <v>United States Illinois</v>
      </c>
      <c r="M9737" t="str">
        <f>IFERROR(VLOOKUP(L9737,'State(need_input)'!I$2:J$3992,2,FALSE),"")</f>
        <v>base.state_us_14</v>
      </c>
      <c r="O9737">
        <v>8043</v>
      </c>
      <c r="P9737">
        <v>1840011261</v>
      </c>
    </row>
    <row r="9738" spans="1:16">
      <c r="A9738" s="5" t="str">
        <f>CONCATENATE("rdx_city_",J9738,"_",B9738)</f>
        <v>rdx_city_USA_1923</v>
      </c>
      <c r="B9738">
        <f>IF(I9738=I9737,B9737+1,1)</f>
        <v>1923</v>
      </c>
      <c r="C9738" t="s">
        <v>12829</v>
      </c>
      <c r="D9738" t="s">
        <v>12829</v>
      </c>
      <c r="E9738">
        <v>38.0554</v>
      </c>
      <c r="F9738">
        <v>-85.6847</v>
      </c>
      <c r="G9738" t="s">
        <v>11356</v>
      </c>
      <c r="H9738" t="str">
        <f>IFERROR(VLOOKUP(I9738,'country(26mar)'!C$2:D$251,2,FALSE),"")</f>
        <v>base.us</v>
      </c>
      <c r="I9738" t="s">
        <v>11357</v>
      </c>
      <c r="J9738" t="s">
        <v>11358</v>
      </c>
      <c r="K9738" t="s">
        <v>11409</v>
      </c>
      <c r="L9738" t="str">
        <f>CONCATENATE(G9738," ",K9738)</f>
        <v>United States Kentucky</v>
      </c>
      <c r="M9738" t="str">
        <f>IFERROR(VLOOKUP(L9738,'State(need_input)'!I$2:J$3992,2,FALSE),"")</f>
        <v>base.state_us_18</v>
      </c>
      <c r="O9738">
        <v>9076</v>
      </c>
      <c r="P9738">
        <v>1840014325</v>
      </c>
    </row>
    <row r="9739" spans="1:16">
      <c r="A9739" s="5" t="str">
        <f>CONCATENATE("rdx_city_",J9739,"_",B9739)</f>
        <v>rdx_city_USA_1924</v>
      </c>
      <c r="B9739">
        <f>IF(I9739=I9738,B9738+1,1)</f>
        <v>1924</v>
      </c>
      <c r="C9739" t="s">
        <v>12830</v>
      </c>
      <c r="D9739" t="s">
        <v>12830</v>
      </c>
      <c r="E9739">
        <v>43.29</v>
      </c>
      <c r="F9739">
        <v>-77.7925</v>
      </c>
      <c r="G9739" t="s">
        <v>11356</v>
      </c>
      <c r="H9739" t="str">
        <f>IFERROR(VLOOKUP(I9739,'country(26mar)'!C$2:D$251,2,FALSE),"")</f>
        <v>base.us</v>
      </c>
      <c r="I9739" t="s">
        <v>11357</v>
      </c>
      <c r="J9739" t="s">
        <v>11358</v>
      </c>
      <c r="K9739" t="s">
        <v>11385</v>
      </c>
      <c r="L9739" t="str">
        <f>CONCATENATE(G9739," ",K9739)</f>
        <v>United States New York</v>
      </c>
      <c r="M9739" t="str">
        <f>IFERROR(VLOOKUP(L9739,'State(need_input)'!I$2:J$3992,2,FALSE),"")</f>
        <v>base.state_us_27</v>
      </c>
      <c r="O9739">
        <v>5855</v>
      </c>
      <c r="P9739">
        <v>1840004281</v>
      </c>
    </row>
    <row r="9740" spans="1:16">
      <c r="A9740" s="5" t="str">
        <f>CONCATENATE("rdx_city_",J9740,"_",B9740)</f>
        <v>rdx_city_USA_1925</v>
      </c>
      <c r="B9740">
        <f>IF(I9740=I9739,B9739+1,1)</f>
        <v>1925</v>
      </c>
      <c r="C9740" t="s">
        <v>12831</v>
      </c>
      <c r="D9740" t="s">
        <v>12831</v>
      </c>
      <c r="E9740">
        <v>32.1896</v>
      </c>
      <c r="F9740">
        <v>-80.7499</v>
      </c>
      <c r="G9740" t="s">
        <v>11356</v>
      </c>
      <c r="H9740" t="str">
        <f>IFERROR(VLOOKUP(I9740,'country(26mar)'!C$2:D$251,2,FALSE),"")</f>
        <v>base.us</v>
      </c>
      <c r="I9740" t="s">
        <v>11357</v>
      </c>
      <c r="J9740" t="s">
        <v>11358</v>
      </c>
      <c r="K9740" t="s">
        <v>11360</v>
      </c>
      <c r="L9740" t="str">
        <f>CONCATENATE(G9740," ",K9740)</f>
        <v>United States South Carolina</v>
      </c>
      <c r="M9740" t="str">
        <f>IFERROR(VLOOKUP(L9740,'State(need_input)'!I$2:J$3992,2,FALSE),"")</f>
        <v>base.state_us_41</v>
      </c>
      <c r="O9740">
        <v>74500</v>
      </c>
      <c r="P9740">
        <v>1840016974</v>
      </c>
    </row>
    <row r="9741" spans="1:16">
      <c r="A9741" s="5" t="str">
        <f>CONCATENATE("rdx_city_",J9741,"_",B9741)</f>
        <v>rdx_city_USA_1926</v>
      </c>
      <c r="B9741">
        <f>IF(I9741=I9740,B9740+1,1)</f>
        <v>1926</v>
      </c>
      <c r="C9741" t="s">
        <v>12832</v>
      </c>
      <c r="D9741" t="s">
        <v>12832</v>
      </c>
      <c r="E9741">
        <v>31.8247</v>
      </c>
      <c r="F9741">
        <v>-81.6135</v>
      </c>
      <c r="G9741" t="s">
        <v>11356</v>
      </c>
      <c r="H9741" t="str">
        <f>IFERROR(VLOOKUP(I9741,'country(26mar)'!C$2:D$251,2,FALSE),"")</f>
        <v>base.us</v>
      </c>
      <c r="I9741" t="s">
        <v>11357</v>
      </c>
      <c r="J9741" t="s">
        <v>11358</v>
      </c>
      <c r="K9741" t="s">
        <v>4020</v>
      </c>
      <c r="L9741" t="str">
        <f>CONCATENATE(G9741," ",K9741)</f>
        <v>United States Georgia</v>
      </c>
      <c r="M9741" t="str">
        <f>IFERROR(VLOOKUP(L9741,'State(need_input)'!I$2:J$3992,2,FALSE),"")</f>
        <v>base.state_us_11</v>
      </c>
      <c r="O9741">
        <v>51001</v>
      </c>
      <c r="P9741">
        <v>1840014931</v>
      </c>
    </row>
    <row r="9742" spans="1:16">
      <c r="A9742" s="5" t="str">
        <f>CONCATENATE("rdx_city_",J9742,"_",B9742)</f>
        <v>rdx_city_USA_1927</v>
      </c>
      <c r="B9742">
        <f>IF(I9742=I9741,B9741+1,1)</f>
        <v>1927</v>
      </c>
      <c r="C9742" t="s">
        <v>12833</v>
      </c>
      <c r="D9742" t="s">
        <v>12833</v>
      </c>
      <c r="E9742">
        <v>41.8005</v>
      </c>
      <c r="F9742">
        <v>-87.9273</v>
      </c>
      <c r="G9742" t="s">
        <v>11356</v>
      </c>
      <c r="H9742" t="str">
        <f>IFERROR(VLOOKUP(I9742,'country(26mar)'!C$2:D$251,2,FALSE),"")</f>
        <v>base.us</v>
      </c>
      <c r="I9742" t="s">
        <v>11357</v>
      </c>
      <c r="J9742" t="s">
        <v>11358</v>
      </c>
      <c r="K9742" t="s">
        <v>11376</v>
      </c>
      <c r="L9742" t="str">
        <f>CONCATENATE(G9742," ",K9742)</f>
        <v>United States Illinois</v>
      </c>
      <c r="M9742" t="str">
        <f>IFERROR(VLOOKUP(L9742,'State(need_input)'!I$2:J$3992,2,FALSE),"")</f>
        <v>base.state_us_14</v>
      </c>
      <c r="O9742">
        <v>17705</v>
      </c>
      <c r="P9742">
        <v>1840011403</v>
      </c>
    </row>
    <row r="9743" spans="1:16">
      <c r="A9743" s="5" t="str">
        <f>CONCATENATE("rdx_city_",J9743,"_",B9743)</f>
        <v>rdx_city_USA_1928</v>
      </c>
      <c r="B9743">
        <f>IF(I9743=I9742,B9742+1,1)</f>
        <v>1928</v>
      </c>
      <c r="C9743" t="s">
        <v>12834</v>
      </c>
      <c r="D9743" t="s">
        <v>12834</v>
      </c>
      <c r="E9743">
        <v>29.2945</v>
      </c>
      <c r="F9743">
        <v>-95.025</v>
      </c>
      <c r="G9743" t="s">
        <v>11356</v>
      </c>
      <c r="H9743" t="str">
        <f>IFERROR(VLOOKUP(I9743,'country(26mar)'!C$2:D$251,2,FALSE),"")</f>
        <v>base.us</v>
      </c>
      <c r="I9743" t="s">
        <v>11357</v>
      </c>
      <c r="J9743" t="s">
        <v>11358</v>
      </c>
      <c r="K9743" t="s">
        <v>11365</v>
      </c>
      <c r="L9743" t="str">
        <f>CONCATENATE(G9743," ",K9743)</f>
        <v>United States Texas</v>
      </c>
      <c r="M9743" t="str">
        <f>IFERROR(VLOOKUP(L9743,'State(need_input)'!I$2:J$3992,2,FALSE),"")</f>
        <v>base.state_us_44</v>
      </c>
      <c r="O9743">
        <v>7900</v>
      </c>
      <c r="P9743">
        <v>1840020971</v>
      </c>
    </row>
    <row r="9744" spans="1:16">
      <c r="A9744" s="5" t="str">
        <f>CONCATENATE("rdx_city_",J9744,"_",B9744)</f>
        <v>rdx_city_USA_1929</v>
      </c>
      <c r="B9744">
        <f>IF(I9744=I9743,B9743+1,1)</f>
        <v>1929</v>
      </c>
      <c r="C9744" t="s">
        <v>636</v>
      </c>
      <c r="D9744" t="s">
        <v>636</v>
      </c>
      <c r="E9744">
        <v>44.4965</v>
      </c>
      <c r="F9744">
        <v>-88.1602</v>
      </c>
      <c r="G9744" t="s">
        <v>11356</v>
      </c>
      <c r="H9744" t="str">
        <f>IFERROR(VLOOKUP(I9744,'country(26mar)'!C$2:D$251,2,FALSE),"")</f>
        <v>base.us</v>
      </c>
      <c r="I9744" t="s">
        <v>11357</v>
      </c>
      <c r="J9744" t="s">
        <v>11358</v>
      </c>
      <c r="K9744" t="s">
        <v>11426</v>
      </c>
      <c r="L9744" t="str">
        <f>CONCATENATE(G9744," ",K9744)</f>
        <v>United States Wisconsin</v>
      </c>
      <c r="M9744" t="str">
        <f>IFERROR(VLOOKUP(L9744,'State(need_input)'!I$2:J$3992,2,FALSE),"")</f>
        <v>base.state_us_50</v>
      </c>
      <c r="O9744">
        <v>8896</v>
      </c>
      <c r="P9744">
        <v>1840038100</v>
      </c>
    </row>
    <row r="9745" spans="1:16">
      <c r="A9745" s="5" t="str">
        <f>CONCATENATE("rdx_city_",J9745,"_",B9745)</f>
        <v>rdx_city_USA_1930</v>
      </c>
      <c r="B9745">
        <f>IF(I9745=I9744,B9744+1,1)</f>
        <v>1930</v>
      </c>
      <c r="C9745" t="s">
        <v>636</v>
      </c>
      <c r="D9745" t="s">
        <v>636</v>
      </c>
      <c r="E9745">
        <v>41.5139</v>
      </c>
      <c r="F9745">
        <v>-87.2729</v>
      </c>
      <c r="G9745" t="s">
        <v>11356</v>
      </c>
      <c r="H9745" t="str">
        <f>IFERROR(VLOOKUP(I9745,'country(26mar)'!C$2:D$251,2,FALSE),"")</f>
        <v>base.us</v>
      </c>
      <c r="I9745" t="s">
        <v>11357</v>
      </c>
      <c r="J9745" t="s">
        <v>11358</v>
      </c>
      <c r="K9745" t="s">
        <v>11408</v>
      </c>
      <c r="L9745" t="str">
        <f>CONCATENATE(G9745," ",K9745)</f>
        <v>United States Indiana</v>
      </c>
      <c r="M9745" t="str">
        <f>IFERROR(VLOOKUP(L9745,'State(need_input)'!I$2:J$3992,2,FALSE),"")</f>
        <v>base.state_us_15</v>
      </c>
      <c r="O9745">
        <v>28255</v>
      </c>
      <c r="P9745">
        <v>1840007093</v>
      </c>
    </row>
    <row r="9746" spans="1:16">
      <c r="A9746" s="5" t="str">
        <f>CONCATENATE("rdx_city_",J9746,"_",B9746)</f>
        <v>rdx_city_USA_1931</v>
      </c>
      <c r="B9746">
        <f>IF(I9746=I9745,B9745+1,1)</f>
        <v>1931</v>
      </c>
      <c r="C9746" t="s">
        <v>12835</v>
      </c>
      <c r="D9746" t="s">
        <v>12835</v>
      </c>
      <c r="E9746">
        <v>32.7282</v>
      </c>
      <c r="F9746">
        <v>-103.16</v>
      </c>
      <c r="G9746" t="s">
        <v>11356</v>
      </c>
      <c r="H9746" t="str">
        <f>IFERROR(VLOOKUP(I9746,'country(26mar)'!C$2:D$251,2,FALSE),"")</f>
        <v>base.us</v>
      </c>
      <c r="I9746" t="s">
        <v>11357</v>
      </c>
      <c r="J9746" t="s">
        <v>11358</v>
      </c>
      <c r="K9746" t="s">
        <v>11394</v>
      </c>
      <c r="L9746" t="str">
        <f>CONCATENATE(G9746," ",K9746)</f>
        <v>United States New Mexico</v>
      </c>
      <c r="M9746" t="str">
        <f>IFERROR(VLOOKUP(L9746,'State(need_input)'!I$2:J$3992,2,FALSE),"")</f>
        <v>base.state_us_26</v>
      </c>
      <c r="O9746">
        <v>40614</v>
      </c>
      <c r="P9746">
        <v>1840020616</v>
      </c>
    </row>
    <row r="9747" spans="1:16">
      <c r="A9747" s="5" t="str">
        <f>CONCATENATE("rdx_city_",J9747,"_",B9747)</f>
        <v>rdx_city_USA_1932</v>
      </c>
      <c r="B9747">
        <f>IF(I9747=I9746,B9746+1,1)</f>
        <v>1932</v>
      </c>
      <c r="C9747" t="s">
        <v>12836</v>
      </c>
      <c r="D9747" t="s">
        <v>12836</v>
      </c>
      <c r="E9747">
        <v>40.7453</v>
      </c>
      <c r="F9747">
        <v>-74.0279</v>
      </c>
      <c r="G9747" t="s">
        <v>11356</v>
      </c>
      <c r="H9747" t="str">
        <f>IFERROR(VLOOKUP(I9747,'country(26mar)'!C$2:D$251,2,FALSE),"")</f>
        <v>base.us</v>
      </c>
      <c r="I9747" t="s">
        <v>11357</v>
      </c>
      <c r="J9747" t="s">
        <v>11358</v>
      </c>
      <c r="K9747" t="s">
        <v>11370</v>
      </c>
      <c r="L9747" t="str">
        <f>CONCATENATE(G9747," ",K9747)</f>
        <v>United States New Jersey</v>
      </c>
      <c r="M9747" t="str">
        <f>IFERROR(VLOOKUP(L9747,'State(need_input)'!I$2:J$3992,2,FALSE),"")</f>
        <v>base.state_us_25</v>
      </c>
      <c r="O9747">
        <v>55131</v>
      </c>
      <c r="P9747">
        <v>1840003599</v>
      </c>
    </row>
    <row r="9748" spans="1:16">
      <c r="A9748" s="5" t="str">
        <f>CONCATENATE("rdx_city_",J9748,"_",B9748)</f>
        <v>rdx_city_USA_1933</v>
      </c>
      <c r="B9748">
        <f>IF(I9748=I9747,B9747+1,1)</f>
        <v>1933</v>
      </c>
      <c r="C9748" t="s">
        <v>12837</v>
      </c>
      <c r="D9748" t="s">
        <v>12837</v>
      </c>
      <c r="E9748">
        <v>42.0638</v>
      </c>
      <c r="F9748">
        <v>-88.1463</v>
      </c>
      <c r="G9748" t="s">
        <v>11356</v>
      </c>
      <c r="H9748" t="str">
        <f>IFERROR(VLOOKUP(I9748,'country(26mar)'!C$2:D$251,2,FALSE),"")</f>
        <v>base.us</v>
      </c>
      <c r="I9748" t="s">
        <v>11357</v>
      </c>
      <c r="J9748" t="s">
        <v>11358</v>
      </c>
      <c r="K9748" t="s">
        <v>11376</v>
      </c>
      <c r="L9748" t="str">
        <f>CONCATENATE(G9748," ",K9748)</f>
        <v>United States Illinois</v>
      </c>
      <c r="M9748" t="str">
        <f>IFERROR(VLOOKUP(L9748,'State(need_input)'!I$2:J$3992,2,FALSE),"")</f>
        <v>base.state_us_14</v>
      </c>
      <c r="O9748">
        <v>51567</v>
      </c>
      <c r="P9748">
        <v>1840011263</v>
      </c>
    </row>
    <row r="9749" spans="1:16">
      <c r="A9749" s="5" t="str">
        <f>CONCATENATE("rdx_city_",J9749,"_",B9749)</f>
        <v>rdx_city_USA_1934</v>
      </c>
      <c r="B9749">
        <f>IF(I9749=I9748,B9748+1,1)</f>
        <v>1934</v>
      </c>
      <c r="C9749" t="s">
        <v>12838</v>
      </c>
      <c r="D9749" t="s">
        <v>12838</v>
      </c>
      <c r="E9749">
        <v>35.0836</v>
      </c>
      <c r="F9749">
        <v>-96.4004</v>
      </c>
      <c r="G9749" t="s">
        <v>11356</v>
      </c>
      <c r="H9749" t="str">
        <f>IFERROR(VLOOKUP(I9749,'country(26mar)'!C$2:D$251,2,FALSE),"")</f>
        <v>base.us</v>
      </c>
      <c r="I9749" t="s">
        <v>11357</v>
      </c>
      <c r="J9749" t="s">
        <v>11358</v>
      </c>
      <c r="K9749" t="s">
        <v>11372</v>
      </c>
      <c r="L9749" t="str">
        <f>CONCATENATE(G9749," ",K9749)</f>
        <v>United States Oklahoma</v>
      </c>
      <c r="M9749" t="str">
        <f>IFERROR(VLOOKUP(L9749,'State(need_input)'!I$2:J$3992,2,FALSE),"")</f>
        <v>base.state_us_31</v>
      </c>
      <c r="O9749">
        <v>5543</v>
      </c>
      <c r="P9749">
        <v>1840020460</v>
      </c>
    </row>
    <row r="9750" spans="1:16">
      <c r="A9750" s="5" t="str">
        <f>CONCATENATE("rdx_city_",J9750,"_",B9750)</f>
        <v>rdx_city_USA_1935</v>
      </c>
      <c r="B9750">
        <f>IF(I9750=I9749,B9749+1,1)</f>
        <v>1935</v>
      </c>
      <c r="C9750" t="s">
        <v>12839</v>
      </c>
      <c r="D9750" t="s">
        <v>12839</v>
      </c>
      <c r="E9750">
        <v>40.4395</v>
      </c>
      <c r="F9750">
        <v>-99.3773</v>
      </c>
      <c r="G9750" t="s">
        <v>11356</v>
      </c>
      <c r="H9750" t="str">
        <f>IFERROR(VLOOKUP(I9750,'country(26mar)'!C$2:D$251,2,FALSE),"")</f>
        <v>base.us</v>
      </c>
      <c r="I9750" t="s">
        <v>11357</v>
      </c>
      <c r="J9750" t="s">
        <v>11358</v>
      </c>
      <c r="K9750" t="s">
        <v>11424</v>
      </c>
      <c r="L9750" t="str">
        <f>CONCATENATE(G9750," ",K9750)</f>
        <v>United States Nebraska</v>
      </c>
      <c r="M9750" t="str">
        <f>IFERROR(VLOOKUP(L9750,'State(need_input)'!I$2:J$3992,2,FALSE),"")</f>
        <v>base.state_us_22</v>
      </c>
      <c r="O9750">
        <v>5286</v>
      </c>
      <c r="P9750">
        <v>1840001131</v>
      </c>
    </row>
    <row r="9751" spans="1:16">
      <c r="A9751" s="5" t="str">
        <f>CONCATENATE("rdx_city_",J9751,"_",B9751)</f>
        <v>rdx_city_USA_1936</v>
      </c>
      <c r="B9751">
        <f>IF(I9751=I9750,B9750+1,1)</f>
        <v>1936</v>
      </c>
      <c r="C9751" t="s">
        <v>12840</v>
      </c>
      <c r="D9751" t="s">
        <v>12840</v>
      </c>
      <c r="E9751">
        <v>40.6599</v>
      </c>
      <c r="F9751">
        <v>-111.8226</v>
      </c>
      <c r="G9751" t="s">
        <v>11356</v>
      </c>
      <c r="H9751" t="str">
        <f>IFERROR(VLOOKUP(I9751,'country(26mar)'!C$2:D$251,2,FALSE),"")</f>
        <v>base.us</v>
      </c>
      <c r="I9751" t="s">
        <v>11357</v>
      </c>
      <c r="J9751" t="s">
        <v>11358</v>
      </c>
      <c r="K9751" t="s">
        <v>11432</v>
      </c>
      <c r="L9751" t="str">
        <f>CONCATENATE(G9751," ",K9751)</f>
        <v>United States Utah</v>
      </c>
      <c r="M9751" t="str">
        <f>IFERROR(VLOOKUP(L9751,'State(need_input)'!I$2:J$3992,2,FALSE),"")</f>
        <v>base.state_us_45</v>
      </c>
      <c r="O9751">
        <v>30709</v>
      </c>
      <c r="P9751">
        <v>1840020156</v>
      </c>
    </row>
    <row r="9752" spans="1:16">
      <c r="A9752" s="5" t="str">
        <f>CONCATENATE("rdx_city_",J9752,"_",B9752)</f>
        <v>rdx_city_USA_1937</v>
      </c>
      <c r="B9752">
        <f>IF(I9752=I9751,B9751+1,1)</f>
        <v>1937</v>
      </c>
      <c r="C9752" t="s">
        <v>12841</v>
      </c>
      <c r="D9752" t="s">
        <v>12841</v>
      </c>
      <c r="E9752">
        <v>42.7677</v>
      </c>
      <c r="F9752">
        <v>-86.0984</v>
      </c>
      <c r="G9752" t="s">
        <v>11356</v>
      </c>
      <c r="H9752" t="str">
        <f>IFERROR(VLOOKUP(I9752,'country(26mar)'!C$2:D$251,2,FALSE),"")</f>
        <v>base.us</v>
      </c>
      <c r="I9752" t="s">
        <v>11357</v>
      </c>
      <c r="J9752" t="s">
        <v>11358</v>
      </c>
      <c r="K9752" t="s">
        <v>11381</v>
      </c>
      <c r="L9752" t="str">
        <f>CONCATENATE(G9752," ",K9752)</f>
        <v>United States Michigan</v>
      </c>
      <c r="M9752" t="str">
        <f>IFERROR(VLOOKUP(L9752,'State(need_input)'!I$2:J$3992,2,FALSE),"")</f>
        <v>base.state_us_35</v>
      </c>
      <c r="O9752">
        <v>100885</v>
      </c>
      <c r="P9752">
        <v>1840002996</v>
      </c>
    </row>
    <row r="9753" spans="1:16">
      <c r="A9753" s="5" t="str">
        <f>CONCATENATE("rdx_city_",J9753,"_",B9753)</f>
        <v>rdx_city_USA_1938</v>
      </c>
      <c r="B9753">
        <f>IF(I9753=I9752,B9752+1,1)</f>
        <v>1938</v>
      </c>
      <c r="C9753" t="s">
        <v>12842</v>
      </c>
      <c r="D9753" t="s">
        <v>12842</v>
      </c>
      <c r="E9753">
        <v>40.4311</v>
      </c>
      <c r="F9753">
        <v>-78.393</v>
      </c>
      <c r="G9753" t="s">
        <v>11356</v>
      </c>
      <c r="H9753" t="str">
        <f>IFERROR(VLOOKUP(I9753,'country(26mar)'!C$2:D$251,2,FALSE),"")</f>
        <v>base.us</v>
      </c>
      <c r="I9753" t="s">
        <v>11357</v>
      </c>
      <c r="J9753" t="s">
        <v>11358</v>
      </c>
      <c r="K9753" t="s">
        <v>11416</v>
      </c>
      <c r="L9753" t="str">
        <f>CONCATENATE(G9753," ",K9753)</f>
        <v>United States Pennsylvania</v>
      </c>
      <c r="M9753" t="str">
        <f>IFERROR(VLOOKUP(L9753,'State(need_input)'!I$2:J$3992,2,FALSE),"")</f>
        <v>base.state_us_39</v>
      </c>
      <c r="O9753">
        <v>5767</v>
      </c>
      <c r="P9753">
        <v>1840001083</v>
      </c>
    </row>
    <row r="9754" spans="1:16">
      <c r="A9754" s="5" t="str">
        <f>CONCATENATE("rdx_city_",J9754,"_",B9754)</f>
        <v>rdx_city_USA_1939</v>
      </c>
      <c r="B9754">
        <f>IF(I9754=I9753,B9753+1,1)</f>
        <v>1939</v>
      </c>
      <c r="C9754" t="s">
        <v>12843</v>
      </c>
      <c r="D9754" t="s">
        <v>12843</v>
      </c>
      <c r="E9754">
        <v>36.8563</v>
      </c>
      <c r="F9754">
        <v>-121.3981</v>
      </c>
      <c r="G9754" t="s">
        <v>11356</v>
      </c>
      <c r="H9754" t="str">
        <f>IFERROR(VLOOKUP(I9754,'country(26mar)'!C$2:D$251,2,FALSE),"")</f>
        <v>base.us</v>
      </c>
      <c r="I9754" t="s">
        <v>11357</v>
      </c>
      <c r="J9754" t="s">
        <v>11358</v>
      </c>
      <c r="K9754" t="s">
        <v>11379</v>
      </c>
      <c r="L9754" t="str">
        <f>CONCATENATE(G9754," ",K9754)</f>
        <v>United States California</v>
      </c>
      <c r="M9754" t="str">
        <f>IFERROR(VLOOKUP(L9754,'State(need_input)'!I$2:J$3992,2,FALSE),"")</f>
        <v>base.state_us_5</v>
      </c>
      <c r="O9754">
        <v>46183</v>
      </c>
      <c r="P9754">
        <v>1840020354</v>
      </c>
    </row>
    <row r="9755" spans="1:16">
      <c r="A9755" s="5" t="str">
        <f>CONCATENATE("rdx_city_",J9755,"_",B9755)</f>
        <v>rdx_city_USA_1940</v>
      </c>
      <c r="B9755">
        <f>IF(I9755=I9754,B9754+1,1)</f>
        <v>1940</v>
      </c>
      <c r="C9755" t="s">
        <v>12844</v>
      </c>
      <c r="D9755" t="s">
        <v>12844</v>
      </c>
      <c r="E9755">
        <v>42.7987</v>
      </c>
      <c r="F9755">
        <v>-83.6234</v>
      </c>
      <c r="G9755" t="s">
        <v>11356</v>
      </c>
      <c r="H9755" t="str">
        <f>IFERROR(VLOOKUP(I9755,'country(26mar)'!C$2:D$251,2,FALSE),"")</f>
        <v>base.us</v>
      </c>
      <c r="I9755" t="s">
        <v>11357</v>
      </c>
      <c r="J9755" t="s">
        <v>11358</v>
      </c>
      <c r="K9755" t="s">
        <v>11381</v>
      </c>
      <c r="L9755" t="str">
        <f>CONCATENATE(G9755," ",K9755)</f>
        <v>United States Michigan</v>
      </c>
      <c r="M9755" t="str">
        <f>IFERROR(VLOOKUP(L9755,'State(need_input)'!I$2:J$3992,2,FALSE),"")</f>
        <v>base.state_us_35</v>
      </c>
      <c r="O9755">
        <v>8325</v>
      </c>
      <c r="P9755">
        <v>1840011056</v>
      </c>
    </row>
    <row r="9756" spans="1:16">
      <c r="A9756" s="5" t="str">
        <f>CONCATENATE("rdx_city_",J9756,"_",B9756)</f>
        <v>rdx_city_USA_1941</v>
      </c>
      <c r="B9756">
        <f>IF(I9756=I9755,B9755+1,1)</f>
        <v>1941</v>
      </c>
      <c r="C9756" t="s">
        <v>12845</v>
      </c>
      <c r="D9756" t="s">
        <v>12845</v>
      </c>
      <c r="E9756">
        <v>29.2443</v>
      </c>
      <c r="F9756">
        <v>-81.0463</v>
      </c>
      <c r="G9756" t="s">
        <v>11356</v>
      </c>
      <c r="H9756" t="str">
        <f>IFERROR(VLOOKUP(I9756,'country(26mar)'!C$2:D$251,2,FALSE),"")</f>
        <v>base.us</v>
      </c>
      <c r="I9756" t="s">
        <v>11357</v>
      </c>
      <c r="J9756" t="s">
        <v>11358</v>
      </c>
      <c r="K9756" t="s">
        <v>11435</v>
      </c>
      <c r="L9756" t="str">
        <f>CONCATENATE(G9756," ",K9756)</f>
        <v>United States Florida</v>
      </c>
      <c r="M9756" t="str">
        <f>IFERROR(VLOOKUP(L9756,'State(need_input)'!I$2:J$3992,2,FALSE),"")</f>
        <v>base.state_us_10</v>
      </c>
      <c r="O9756">
        <v>12218</v>
      </c>
      <c r="P9756">
        <v>1840015078</v>
      </c>
    </row>
    <row r="9757" spans="1:16">
      <c r="A9757" s="5" t="str">
        <f>CONCATENATE("rdx_city_",J9757,"_",B9757)</f>
        <v>rdx_city_USA_1942</v>
      </c>
      <c r="B9757">
        <f>IF(I9757=I9756,B9756+1,1)</f>
        <v>1942</v>
      </c>
      <c r="C9757" t="s">
        <v>12846</v>
      </c>
      <c r="D9757" t="s">
        <v>12846</v>
      </c>
      <c r="E9757">
        <v>35.6542</v>
      </c>
      <c r="F9757">
        <v>-78.8402</v>
      </c>
      <c r="G9757" t="s">
        <v>11356</v>
      </c>
      <c r="H9757" t="str">
        <f>IFERROR(VLOOKUP(I9757,'country(26mar)'!C$2:D$251,2,FALSE),"")</f>
        <v>base.us</v>
      </c>
      <c r="I9757" t="s">
        <v>11357</v>
      </c>
      <c r="J9757" t="s">
        <v>11358</v>
      </c>
      <c r="K9757" t="s">
        <v>11362</v>
      </c>
      <c r="L9757" t="str">
        <f>CONCATENATE(G9757," ",K9757)</f>
        <v>United States North Carolina</v>
      </c>
      <c r="M9757" t="str">
        <f>IFERROR(VLOOKUP(L9757,'State(need_input)'!I$2:J$3992,2,FALSE),"")</f>
        <v>base.state_us_28</v>
      </c>
      <c r="O9757">
        <v>35223</v>
      </c>
      <c r="P9757">
        <v>1840016193</v>
      </c>
    </row>
    <row r="9758" spans="1:16">
      <c r="A9758" s="5" t="str">
        <f>CONCATENATE("rdx_city_",J9758,"_",B9758)</f>
        <v>rdx_city_USA_1943</v>
      </c>
      <c r="B9758">
        <f>IF(I9758=I9757,B9757+1,1)</f>
        <v>1943</v>
      </c>
      <c r="C9758" t="s">
        <v>12846</v>
      </c>
      <c r="D9758" t="s">
        <v>12846</v>
      </c>
      <c r="E9758">
        <v>34.1681</v>
      </c>
      <c r="F9758">
        <v>-84.4848</v>
      </c>
      <c r="G9758" t="s">
        <v>11356</v>
      </c>
      <c r="H9758" t="str">
        <f>IFERROR(VLOOKUP(I9758,'country(26mar)'!C$2:D$251,2,FALSE),"")</f>
        <v>base.us</v>
      </c>
      <c r="I9758" t="s">
        <v>11357</v>
      </c>
      <c r="J9758" t="s">
        <v>11358</v>
      </c>
      <c r="K9758" t="s">
        <v>4020</v>
      </c>
      <c r="L9758" t="str">
        <f>CONCATENATE(G9758," ",K9758)</f>
        <v>United States Georgia</v>
      </c>
      <c r="M9758" t="str">
        <f>IFERROR(VLOOKUP(L9758,'State(need_input)'!I$2:J$3992,2,FALSE),"")</f>
        <v>base.state_us_11</v>
      </c>
      <c r="O9758">
        <v>11935</v>
      </c>
      <c r="P9758">
        <v>1840014704</v>
      </c>
    </row>
    <row r="9759" spans="1:16">
      <c r="A9759" s="5" t="str">
        <f>CONCATENATE("rdx_city_",J9759,"_",B9759)</f>
        <v>rdx_city_USA_1944</v>
      </c>
      <c r="B9759">
        <f>IF(I9759=I9758,B9758+1,1)</f>
        <v>1944</v>
      </c>
      <c r="C9759" t="s">
        <v>12846</v>
      </c>
      <c r="D9759" t="s">
        <v>12846</v>
      </c>
      <c r="E9759">
        <v>34.7768</v>
      </c>
      <c r="F9759">
        <v>-89.4466</v>
      </c>
      <c r="G9759" t="s">
        <v>11356</v>
      </c>
      <c r="H9759" t="str">
        <f>IFERROR(VLOOKUP(I9759,'country(26mar)'!C$2:D$251,2,FALSE),"")</f>
        <v>base.us</v>
      </c>
      <c r="I9759" t="s">
        <v>11357</v>
      </c>
      <c r="J9759" t="s">
        <v>11358</v>
      </c>
      <c r="K9759" t="s">
        <v>11452</v>
      </c>
      <c r="L9759" t="str">
        <f>CONCATENATE(G9759," ",K9759)</f>
        <v>United States Mississippi</v>
      </c>
      <c r="M9759" t="str">
        <f>IFERROR(VLOOKUP(L9759,'State(need_input)'!I$2:J$3992,2,FALSE),"")</f>
        <v>base.state_us_37</v>
      </c>
      <c r="O9759">
        <v>6098</v>
      </c>
      <c r="P9759">
        <v>1840014644</v>
      </c>
    </row>
    <row r="9760" spans="1:16">
      <c r="A9760" s="5" t="str">
        <f>CONCATENATE("rdx_city_",J9760,"_",B9760)</f>
        <v>rdx_city_USA_1945</v>
      </c>
      <c r="B9760">
        <f>IF(I9760=I9759,B9759+1,1)</f>
        <v>1945</v>
      </c>
      <c r="C9760" t="s">
        <v>12847</v>
      </c>
      <c r="D9760" t="s">
        <v>12847</v>
      </c>
      <c r="E9760">
        <v>26.0293</v>
      </c>
      <c r="F9760">
        <v>-80.1678</v>
      </c>
      <c r="G9760" t="s">
        <v>11356</v>
      </c>
      <c r="H9760" t="str">
        <f>IFERROR(VLOOKUP(I9760,'country(26mar)'!C$2:D$251,2,FALSE),"")</f>
        <v>base.us</v>
      </c>
      <c r="I9760" t="s">
        <v>11357</v>
      </c>
      <c r="J9760" t="s">
        <v>11358</v>
      </c>
      <c r="K9760" t="s">
        <v>11435</v>
      </c>
      <c r="L9760" t="str">
        <f>CONCATENATE(G9760," ",K9760)</f>
        <v>United States Florida</v>
      </c>
      <c r="M9760" t="str">
        <f>IFERROR(VLOOKUP(L9760,'State(need_input)'!I$2:J$3992,2,FALSE),"")</f>
        <v>base.state_us_10</v>
      </c>
      <c r="O9760">
        <v>153627</v>
      </c>
      <c r="P9760">
        <v>1840015144</v>
      </c>
    </row>
    <row r="9761" spans="1:16">
      <c r="A9761" s="5" t="str">
        <f>CONCATENATE("rdx_city_",J9761,"_",B9761)</f>
        <v>rdx_city_USA_1946</v>
      </c>
      <c r="B9761">
        <f>IF(I9761=I9760,B9760+1,1)</f>
        <v>1946</v>
      </c>
      <c r="C9761" t="s">
        <v>12847</v>
      </c>
      <c r="D9761" t="s">
        <v>12847</v>
      </c>
      <c r="E9761">
        <v>32.7523</v>
      </c>
      <c r="F9761">
        <v>-80.2107</v>
      </c>
      <c r="G9761" t="s">
        <v>11356</v>
      </c>
      <c r="H9761" t="str">
        <f>IFERROR(VLOOKUP(I9761,'country(26mar)'!C$2:D$251,2,FALSE),"")</f>
        <v>base.us</v>
      </c>
      <c r="I9761" t="s">
        <v>11357</v>
      </c>
      <c r="J9761" t="s">
        <v>11358</v>
      </c>
      <c r="K9761" t="s">
        <v>11360</v>
      </c>
      <c r="L9761" t="str">
        <f>CONCATENATE(G9761," ",K9761)</f>
        <v>United States South Carolina</v>
      </c>
      <c r="M9761" t="str">
        <f>IFERROR(VLOOKUP(L9761,'State(need_input)'!I$2:J$3992,2,FALSE),"")</f>
        <v>base.state_us_41</v>
      </c>
      <c r="O9761">
        <v>5179</v>
      </c>
      <c r="P9761">
        <v>1840017281</v>
      </c>
    </row>
    <row r="9762" spans="1:16">
      <c r="A9762" s="5" t="str">
        <f>CONCATENATE("rdx_city_",J9762,"_",B9762)</f>
        <v>rdx_city_USA_1947</v>
      </c>
      <c r="B9762">
        <f>IF(I9762=I9761,B9761+1,1)</f>
        <v>1947</v>
      </c>
      <c r="C9762" t="s">
        <v>12848</v>
      </c>
      <c r="D9762" t="s">
        <v>12848</v>
      </c>
      <c r="E9762">
        <v>43.9702</v>
      </c>
      <c r="F9762">
        <v>-91.269</v>
      </c>
      <c r="G9762" t="s">
        <v>11356</v>
      </c>
      <c r="H9762" t="str">
        <f>IFERROR(VLOOKUP(I9762,'country(26mar)'!C$2:D$251,2,FALSE),"")</f>
        <v>base.us</v>
      </c>
      <c r="I9762" t="s">
        <v>11357</v>
      </c>
      <c r="J9762" t="s">
        <v>11358</v>
      </c>
      <c r="K9762" t="s">
        <v>11426</v>
      </c>
      <c r="L9762" t="str">
        <f>CONCATENATE(G9762," ",K9762)</f>
        <v>United States Wisconsin</v>
      </c>
      <c r="M9762" t="str">
        <f>IFERROR(VLOOKUP(L9762,'State(need_input)'!I$2:J$3992,2,FALSE),"")</f>
        <v>base.state_us_50</v>
      </c>
      <c r="O9762">
        <v>9887</v>
      </c>
      <c r="P9762">
        <v>1840002576</v>
      </c>
    </row>
    <row r="9763" spans="1:16">
      <c r="A9763" s="5" t="str">
        <f>CONCATENATE("rdx_city_",J9763,"_",B9763)</f>
        <v>rdx_city_USA_1948</v>
      </c>
      <c r="B9763">
        <f>IF(I9763=I9762,B9762+1,1)</f>
        <v>1948</v>
      </c>
      <c r="C9763" t="s">
        <v>12849</v>
      </c>
      <c r="D9763" t="s">
        <v>12849</v>
      </c>
      <c r="E9763">
        <v>32.8129</v>
      </c>
      <c r="F9763">
        <v>-115.3779</v>
      </c>
      <c r="G9763" t="s">
        <v>11356</v>
      </c>
      <c r="H9763" t="str">
        <f>IFERROR(VLOOKUP(I9763,'country(26mar)'!C$2:D$251,2,FALSE),"")</f>
        <v>base.us</v>
      </c>
      <c r="I9763" t="s">
        <v>11357</v>
      </c>
      <c r="J9763" t="s">
        <v>11358</v>
      </c>
      <c r="K9763" t="s">
        <v>11379</v>
      </c>
      <c r="L9763" t="str">
        <f>CONCATENATE(G9763," ",K9763)</f>
        <v>United States California</v>
      </c>
      <c r="M9763" t="str">
        <f>IFERROR(VLOOKUP(L9763,'State(need_input)'!I$2:J$3992,2,FALSE),"")</f>
        <v>base.state_us_5</v>
      </c>
      <c r="O9763">
        <v>7637</v>
      </c>
      <c r="P9763">
        <v>1840020631</v>
      </c>
    </row>
    <row r="9764" spans="1:16">
      <c r="A9764" s="5" t="str">
        <f>CONCATENATE("rdx_city_",J9764,"_",B9764)</f>
        <v>rdx_city_USA_1949</v>
      </c>
      <c r="B9764">
        <f>IF(I9764=I9763,B9763+1,1)</f>
        <v>1949</v>
      </c>
      <c r="C9764" t="s">
        <v>12850</v>
      </c>
      <c r="D9764" t="s">
        <v>12850</v>
      </c>
      <c r="E9764">
        <v>42.2126</v>
      </c>
      <c r="F9764">
        <v>-72.6411</v>
      </c>
      <c r="G9764" t="s">
        <v>11356</v>
      </c>
      <c r="H9764" t="str">
        <f>IFERROR(VLOOKUP(I9764,'country(26mar)'!C$2:D$251,2,FALSE),"")</f>
        <v>base.us</v>
      </c>
      <c r="I9764" t="s">
        <v>11357</v>
      </c>
      <c r="J9764" t="s">
        <v>11358</v>
      </c>
      <c r="K9764" t="s">
        <v>11521</v>
      </c>
      <c r="L9764" t="str">
        <f>CONCATENATE(G9764," ",K9764)</f>
        <v>United States Massachusetts</v>
      </c>
      <c r="M9764" t="str">
        <f>IFERROR(VLOOKUP(L9764,'State(need_input)'!I$2:J$3992,2,FALSE),"")</f>
        <v>base.state_us_34</v>
      </c>
      <c r="O9764">
        <v>40341</v>
      </c>
      <c r="P9764">
        <v>1840000465</v>
      </c>
    </row>
    <row r="9765" spans="1:16">
      <c r="A9765" s="5" t="str">
        <f>CONCATENATE("rdx_city_",J9765,"_",B9765)</f>
        <v>rdx_city_USA_1950</v>
      </c>
      <c r="B9765">
        <f>IF(I9765=I9764,B9764+1,1)</f>
        <v>1950</v>
      </c>
      <c r="C9765" t="s">
        <v>12851</v>
      </c>
      <c r="D9765" t="s">
        <v>12851</v>
      </c>
      <c r="E9765">
        <v>59.653</v>
      </c>
      <c r="F9765">
        <v>-151.5255</v>
      </c>
      <c r="G9765" t="s">
        <v>11356</v>
      </c>
      <c r="H9765" t="str">
        <f>IFERROR(VLOOKUP(I9765,'country(26mar)'!C$2:D$251,2,FALSE),"")</f>
        <v>base.us</v>
      </c>
      <c r="I9765" t="s">
        <v>11357</v>
      </c>
      <c r="J9765" t="s">
        <v>11358</v>
      </c>
      <c r="K9765" t="s">
        <v>11458</v>
      </c>
      <c r="L9765" t="str">
        <f>CONCATENATE(G9765," ",K9765)</f>
        <v>United States Alaska</v>
      </c>
      <c r="M9765" t="str">
        <f>IFERROR(VLOOKUP(L9765,'State(need_input)'!I$2:J$3992,2,FALSE),"")</f>
        <v>base.state_us_2</v>
      </c>
      <c r="O9765">
        <v>5697</v>
      </c>
      <c r="P9765">
        <v>1840023419</v>
      </c>
    </row>
    <row r="9766" spans="1:16">
      <c r="A9766" s="5" t="str">
        <f>CONCATENATE("rdx_city_",J9766,"_",B9766)</f>
        <v>rdx_city_USA_1951</v>
      </c>
      <c r="B9766">
        <f>IF(I9766=I9765,B9765+1,1)</f>
        <v>1951</v>
      </c>
      <c r="C9766" t="s">
        <v>12852</v>
      </c>
      <c r="D9766" t="s">
        <v>12852</v>
      </c>
      <c r="E9766">
        <v>41.6044</v>
      </c>
      <c r="F9766">
        <v>-87.9497</v>
      </c>
      <c r="G9766" t="s">
        <v>11356</v>
      </c>
      <c r="H9766" t="str">
        <f>IFERROR(VLOOKUP(I9766,'country(26mar)'!C$2:D$251,2,FALSE),"")</f>
        <v>base.us</v>
      </c>
      <c r="I9766" t="s">
        <v>11357</v>
      </c>
      <c r="J9766" t="s">
        <v>11358</v>
      </c>
      <c r="K9766" t="s">
        <v>11376</v>
      </c>
      <c r="L9766" t="str">
        <f>CONCATENATE(G9766," ",K9766)</f>
        <v>United States Illinois</v>
      </c>
      <c r="M9766" t="str">
        <f>IFERROR(VLOOKUP(L9766,'State(need_input)'!I$2:J$3992,2,FALSE),"")</f>
        <v>base.state_us_14</v>
      </c>
      <c r="O9766">
        <v>24591</v>
      </c>
      <c r="P9766">
        <v>1840011483</v>
      </c>
    </row>
    <row r="9767" spans="1:16">
      <c r="A9767" s="5" t="str">
        <f>CONCATENATE("rdx_city_",J9767,"_",B9767)</f>
        <v>rdx_city_USA_1952</v>
      </c>
      <c r="B9767">
        <f>IF(I9767=I9766,B9766+1,1)</f>
        <v>1952</v>
      </c>
      <c r="C9767" t="s">
        <v>12853</v>
      </c>
      <c r="D9767" t="s">
        <v>12853</v>
      </c>
      <c r="E9767">
        <v>25.4664</v>
      </c>
      <c r="F9767">
        <v>-80.4472</v>
      </c>
      <c r="G9767" t="s">
        <v>11356</v>
      </c>
      <c r="H9767" t="str">
        <f>IFERROR(VLOOKUP(I9767,'country(26mar)'!C$2:D$251,2,FALSE),"")</f>
        <v>base.us</v>
      </c>
      <c r="I9767" t="s">
        <v>11357</v>
      </c>
      <c r="J9767" t="s">
        <v>11358</v>
      </c>
      <c r="K9767" t="s">
        <v>11435</v>
      </c>
      <c r="L9767" t="str">
        <f>CONCATENATE(G9767," ",K9767)</f>
        <v>United States Florida</v>
      </c>
      <c r="M9767" t="str">
        <f>IFERROR(VLOOKUP(L9767,'State(need_input)'!I$2:J$3992,2,FALSE),"")</f>
        <v>base.state_us_10</v>
      </c>
      <c r="O9767">
        <v>69907</v>
      </c>
      <c r="P9767">
        <v>1840015159</v>
      </c>
    </row>
    <row r="9768" spans="1:16">
      <c r="A9768" s="5" t="str">
        <f>CONCATENATE("rdx_city_",J9768,"_",B9768)</f>
        <v>rdx_city_USA_1953</v>
      </c>
      <c r="B9768">
        <f>IF(I9768=I9767,B9767+1,1)</f>
        <v>1953</v>
      </c>
      <c r="C9768" t="s">
        <v>12854</v>
      </c>
      <c r="D9768" t="s">
        <v>12854</v>
      </c>
      <c r="E9768">
        <v>33.4617</v>
      </c>
      <c r="F9768">
        <v>-86.8092</v>
      </c>
      <c r="G9768" t="s">
        <v>11356</v>
      </c>
      <c r="H9768" t="str">
        <f>IFERROR(VLOOKUP(I9768,'country(26mar)'!C$2:D$251,2,FALSE),"")</f>
        <v>base.us</v>
      </c>
      <c r="I9768" t="s">
        <v>11357</v>
      </c>
      <c r="J9768" t="s">
        <v>11358</v>
      </c>
      <c r="K9768" t="s">
        <v>11389</v>
      </c>
      <c r="L9768" t="str">
        <f>CONCATENATE(G9768," ",K9768)</f>
        <v>United States Alabama</v>
      </c>
      <c r="M9768" t="str">
        <f>IFERROR(VLOOKUP(L9768,'State(need_input)'!I$2:J$3992,2,FALSE),"")</f>
        <v>base.state_us_1</v>
      </c>
      <c r="O9768">
        <v>25476</v>
      </c>
      <c r="P9768">
        <v>1840014794</v>
      </c>
    </row>
    <row r="9769" spans="1:16">
      <c r="A9769" s="5" t="str">
        <f>CONCATENATE("rdx_city_",J9769,"_",B9769)</f>
        <v>rdx_city_USA_1954</v>
      </c>
      <c r="B9769">
        <f>IF(I9769=I9768,B9768+1,1)</f>
        <v>1954</v>
      </c>
      <c r="C9769" t="s">
        <v>12854</v>
      </c>
      <c r="D9769" t="s">
        <v>12854</v>
      </c>
      <c r="E9769">
        <v>41.5591</v>
      </c>
      <c r="F9769">
        <v>-87.661</v>
      </c>
      <c r="G9769" t="s">
        <v>11356</v>
      </c>
      <c r="H9769" t="str">
        <f>IFERROR(VLOOKUP(I9769,'country(26mar)'!C$2:D$251,2,FALSE),"")</f>
        <v>base.us</v>
      </c>
      <c r="I9769" t="s">
        <v>11357</v>
      </c>
      <c r="J9769" t="s">
        <v>11358</v>
      </c>
      <c r="K9769" t="s">
        <v>11376</v>
      </c>
      <c r="L9769" t="str">
        <f>CONCATENATE(G9769," ",K9769)</f>
        <v>United States Illinois</v>
      </c>
      <c r="M9769" t="str">
        <f>IFERROR(VLOOKUP(L9769,'State(need_input)'!I$2:J$3992,2,FALSE),"")</f>
        <v>base.state_us_14</v>
      </c>
      <c r="O9769">
        <v>19089</v>
      </c>
      <c r="P9769">
        <v>1840011264</v>
      </c>
    </row>
    <row r="9770" spans="1:16">
      <c r="A9770" s="5" t="str">
        <f>CONCATENATE("rdx_city_",J9770,"_",B9770)</f>
        <v>rdx_city_USA_1955</v>
      </c>
      <c r="B9770">
        <f>IF(I9770=I9769,B9769+1,1)</f>
        <v>1955</v>
      </c>
      <c r="C9770" t="s">
        <v>12855</v>
      </c>
      <c r="D9770" t="s">
        <v>12855</v>
      </c>
      <c r="E9770">
        <v>29.3532</v>
      </c>
      <c r="F9770">
        <v>-99.1621</v>
      </c>
      <c r="G9770" t="s">
        <v>11356</v>
      </c>
      <c r="H9770" t="str">
        <f>IFERROR(VLOOKUP(I9770,'country(26mar)'!C$2:D$251,2,FALSE),"")</f>
        <v>base.us</v>
      </c>
      <c r="I9770" t="s">
        <v>11357</v>
      </c>
      <c r="J9770" t="s">
        <v>11358</v>
      </c>
      <c r="K9770" t="s">
        <v>11365</v>
      </c>
      <c r="L9770" t="str">
        <f>CONCATENATE(G9770," ",K9770)</f>
        <v>United States Texas</v>
      </c>
      <c r="M9770" t="str">
        <f>IFERROR(VLOOKUP(L9770,'State(need_input)'!I$2:J$3992,2,FALSE),"")</f>
        <v>base.state_us_44</v>
      </c>
      <c r="O9770">
        <v>6794</v>
      </c>
      <c r="P9770">
        <v>1840020963</v>
      </c>
    </row>
    <row r="9771" spans="1:16">
      <c r="A9771" s="5" t="str">
        <f>CONCATENATE("rdx_city_",J9771,"_",B9771)</f>
        <v>rdx_city_USA_1956</v>
      </c>
      <c r="B9771">
        <f>IF(I9771=I9770,B9770+1,1)</f>
        <v>1956</v>
      </c>
      <c r="C9771" t="s">
        <v>12856</v>
      </c>
      <c r="D9771" t="s">
        <v>12856</v>
      </c>
      <c r="E9771">
        <v>42.9557</v>
      </c>
      <c r="F9771">
        <v>-77.5903</v>
      </c>
      <c r="G9771" t="s">
        <v>11356</v>
      </c>
      <c r="H9771" t="str">
        <f>IFERROR(VLOOKUP(I9771,'country(26mar)'!C$2:D$251,2,FALSE),"")</f>
        <v>base.us</v>
      </c>
      <c r="I9771" t="s">
        <v>11357</v>
      </c>
      <c r="J9771" t="s">
        <v>11358</v>
      </c>
      <c r="K9771" t="s">
        <v>11385</v>
      </c>
      <c r="L9771" t="str">
        <f>CONCATENATE(G9771," ",K9771)</f>
        <v>United States New York</v>
      </c>
      <c r="M9771" t="str">
        <f>IFERROR(VLOOKUP(L9771,'State(need_input)'!I$2:J$3992,2,FALSE),"")</f>
        <v>base.state_us_27</v>
      </c>
      <c r="O9771">
        <v>5524</v>
      </c>
      <c r="P9771">
        <v>1840004282</v>
      </c>
    </row>
    <row r="9772" spans="1:16">
      <c r="A9772" s="5" t="str">
        <f>CONCATENATE("rdx_city_",J9772,"_",B9772)</f>
        <v>rdx_city_USA_1957</v>
      </c>
      <c r="B9772">
        <f>IF(I9772=I9771,B9771+1,1)</f>
        <v>1957</v>
      </c>
      <c r="C9772" t="s">
        <v>12857</v>
      </c>
      <c r="D9772" t="s">
        <v>12857</v>
      </c>
      <c r="E9772">
        <v>41.5774</v>
      </c>
      <c r="F9772">
        <v>-75.2524</v>
      </c>
      <c r="G9772" t="s">
        <v>11356</v>
      </c>
      <c r="H9772" t="str">
        <f>IFERROR(VLOOKUP(I9772,'country(26mar)'!C$2:D$251,2,FALSE),"")</f>
        <v>base.us</v>
      </c>
      <c r="I9772" t="s">
        <v>11357</v>
      </c>
      <c r="J9772" t="s">
        <v>11358</v>
      </c>
      <c r="K9772" t="s">
        <v>11416</v>
      </c>
      <c r="L9772" t="str">
        <f>CONCATENATE(G9772," ",K9772)</f>
        <v>United States Pennsylvania</v>
      </c>
      <c r="M9772" t="str">
        <f>IFERROR(VLOOKUP(L9772,'State(need_input)'!I$2:J$3992,2,FALSE),"")</f>
        <v>base.state_us_39</v>
      </c>
      <c r="O9772">
        <v>5536</v>
      </c>
      <c r="P9772">
        <v>1840003314</v>
      </c>
    </row>
    <row r="9773" spans="1:16">
      <c r="A9773" s="5" t="str">
        <f>CONCATENATE("rdx_city_",J9773,"_",B9773)</f>
        <v>rdx_city_USA_1958</v>
      </c>
      <c r="B9773">
        <f>IF(I9773=I9772,B9772+1,1)</f>
        <v>1958</v>
      </c>
      <c r="C9773" t="s">
        <v>12858</v>
      </c>
      <c r="D9773" t="s">
        <v>12858</v>
      </c>
      <c r="E9773">
        <v>21.3294</v>
      </c>
      <c r="F9773">
        <v>-157.846</v>
      </c>
      <c r="G9773" t="s">
        <v>11356</v>
      </c>
      <c r="H9773" t="str">
        <f>IFERROR(VLOOKUP(I9773,'country(26mar)'!C$2:D$251,2,FALSE),"")</f>
        <v>base.us</v>
      </c>
      <c r="I9773" t="s">
        <v>11357</v>
      </c>
      <c r="J9773" t="s">
        <v>11358</v>
      </c>
      <c r="K9773" t="s">
        <v>12859</v>
      </c>
      <c r="L9773" t="str">
        <f>CONCATENATE(G9773," ",K9773)</f>
        <v>United States Hawaii</v>
      </c>
      <c r="M9773" t="str">
        <f>IFERROR(VLOOKUP(L9773,'State(need_input)'!I$2:J$3992,2,FALSE),"")</f>
        <v>base.state_us_12</v>
      </c>
      <c r="N9773" t="s">
        <v>23</v>
      </c>
      <c r="O9773">
        <v>833671</v>
      </c>
      <c r="P9773">
        <v>1840013305</v>
      </c>
    </row>
    <row r="9774" spans="1:16">
      <c r="A9774" s="5" t="str">
        <f>CONCATENATE("rdx_city_",J9774,"_",B9774)</f>
        <v>rdx_city_USA_1959</v>
      </c>
      <c r="B9774">
        <f>IF(I9774=I9773,B9773+1,1)</f>
        <v>1959</v>
      </c>
      <c r="C9774" t="s">
        <v>12860</v>
      </c>
      <c r="D9774" t="s">
        <v>12860</v>
      </c>
      <c r="E9774">
        <v>45.7093</v>
      </c>
      <c r="F9774">
        <v>-121.5258</v>
      </c>
      <c r="G9774" t="s">
        <v>11356</v>
      </c>
      <c r="H9774" t="str">
        <f>IFERROR(VLOOKUP(I9774,'country(26mar)'!C$2:D$251,2,FALSE),"")</f>
        <v>base.us</v>
      </c>
      <c r="I9774" t="s">
        <v>11357</v>
      </c>
      <c r="J9774" t="s">
        <v>11358</v>
      </c>
      <c r="K9774" t="s">
        <v>11397</v>
      </c>
      <c r="L9774" t="str">
        <f>CONCATENATE(G9774," ",K9774)</f>
        <v>United States Oregon</v>
      </c>
      <c r="M9774" t="str">
        <f>IFERROR(VLOOKUP(L9774,'State(need_input)'!I$2:J$3992,2,FALSE),"")</f>
        <v>base.state_us_32</v>
      </c>
      <c r="O9774">
        <v>15714</v>
      </c>
      <c r="P9774">
        <v>1840019942</v>
      </c>
    </row>
    <row r="9775" spans="1:16">
      <c r="A9775" s="5" t="str">
        <f>CONCATENATE("rdx_city_",J9775,"_",B9775)</f>
        <v>rdx_city_USA_1960</v>
      </c>
      <c r="B9775">
        <f>IF(I9775=I9774,B9774+1,1)</f>
        <v>1960</v>
      </c>
      <c r="C9775" t="s">
        <v>12861</v>
      </c>
      <c r="D9775" t="s">
        <v>12861</v>
      </c>
      <c r="E9775">
        <v>41.1598</v>
      </c>
      <c r="F9775">
        <v>-112.287</v>
      </c>
      <c r="G9775" t="s">
        <v>11356</v>
      </c>
      <c r="H9775" t="str">
        <f>IFERROR(VLOOKUP(I9775,'country(26mar)'!C$2:D$251,2,FALSE),"")</f>
        <v>base.us</v>
      </c>
      <c r="I9775" t="s">
        <v>11357</v>
      </c>
      <c r="J9775" t="s">
        <v>11358</v>
      </c>
      <c r="K9775" t="s">
        <v>11432</v>
      </c>
      <c r="L9775" t="str">
        <f>CONCATENATE(G9775," ",K9775)</f>
        <v>United States Utah</v>
      </c>
      <c r="M9775" t="str">
        <f>IFERROR(VLOOKUP(L9775,'State(need_input)'!I$2:J$3992,2,FALSE),"")</f>
        <v>base.state_us_45</v>
      </c>
      <c r="O9775">
        <v>8668</v>
      </c>
      <c r="P9775">
        <v>1840020130</v>
      </c>
    </row>
    <row r="9776" spans="1:16">
      <c r="A9776" s="5" t="str">
        <f>CONCATENATE("rdx_city_",J9776,"_",B9776)</f>
        <v>rdx_city_USA_1961</v>
      </c>
      <c r="B9776">
        <f>IF(I9776=I9775,B9775+1,1)</f>
        <v>1961</v>
      </c>
      <c r="C9776" t="s">
        <v>12862</v>
      </c>
      <c r="D9776" t="s">
        <v>12862</v>
      </c>
      <c r="E9776">
        <v>33.3763</v>
      </c>
      <c r="F9776">
        <v>-86.8058</v>
      </c>
      <c r="G9776" t="s">
        <v>11356</v>
      </c>
      <c r="H9776" t="str">
        <f>IFERROR(VLOOKUP(I9776,'country(26mar)'!C$2:D$251,2,FALSE),"")</f>
        <v>base.us</v>
      </c>
      <c r="I9776" t="s">
        <v>11357</v>
      </c>
      <c r="J9776" t="s">
        <v>11358</v>
      </c>
      <c r="K9776" t="s">
        <v>11389</v>
      </c>
      <c r="L9776" t="str">
        <f>CONCATENATE(G9776," ",K9776)</f>
        <v>United States Alabama</v>
      </c>
      <c r="M9776" t="str">
        <f>IFERROR(VLOOKUP(L9776,'State(need_input)'!I$2:J$3992,2,FALSE),"")</f>
        <v>base.state_us_1</v>
      </c>
      <c r="O9776">
        <v>84920</v>
      </c>
      <c r="P9776">
        <v>1840014795</v>
      </c>
    </row>
    <row r="9777" spans="1:16">
      <c r="A9777" s="5" t="str">
        <f>CONCATENATE("rdx_city_",J9777,"_",B9777)</f>
        <v>rdx_city_USA_1962</v>
      </c>
      <c r="B9777">
        <f>IF(I9777=I9776,B9776+1,1)</f>
        <v>1962</v>
      </c>
      <c r="C9777" t="s">
        <v>12863</v>
      </c>
      <c r="D9777" t="s">
        <v>12863</v>
      </c>
      <c r="E9777">
        <v>40.9541</v>
      </c>
      <c r="F9777">
        <v>-74.6593</v>
      </c>
      <c r="G9777" t="s">
        <v>11356</v>
      </c>
      <c r="H9777" t="str">
        <f>IFERROR(VLOOKUP(I9777,'country(26mar)'!C$2:D$251,2,FALSE),"")</f>
        <v>base.us</v>
      </c>
      <c r="I9777" t="s">
        <v>11357</v>
      </c>
      <c r="J9777" t="s">
        <v>11358</v>
      </c>
      <c r="K9777" t="s">
        <v>11370</v>
      </c>
      <c r="L9777" t="str">
        <f>CONCATENATE(G9777," ",K9777)</f>
        <v>United States New Jersey</v>
      </c>
      <c r="M9777" t="str">
        <f>IFERROR(VLOOKUP(L9777,'State(need_input)'!I$2:J$3992,2,FALSE),"")</f>
        <v>base.state_us_25</v>
      </c>
      <c r="O9777">
        <v>14298</v>
      </c>
      <c r="P9777">
        <v>1840003482</v>
      </c>
    </row>
    <row r="9778" spans="1:16">
      <c r="A9778" s="5" t="str">
        <f>CONCATENATE("rdx_city_",J9778,"_",B9778)</f>
        <v>rdx_city_USA_1963</v>
      </c>
      <c r="B9778">
        <f>IF(I9778=I9777,B9777+1,1)</f>
        <v>1963</v>
      </c>
      <c r="C9778" t="s">
        <v>12864</v>
      </c>
      <c r="D9778" t="s">
        <v>12864</v>
      </c>
      <c r="E9778">
        <v>33.6682</v>
      </c>
      <c r="F9778">
        <v>-93.5895</v>
      </c>
      <c r="G9778" t="s">
        <v>11356</v>
      </c>
      <c r="H9778" t="str">
        <f>IFERROR(VLOOKUP(I9778,'country(26mar)'!C$2:D$251,2,FALSE),"")</f>
        <v>base.us</v>
      </c>
      <c r="I9778" t="s">
        <v>11357</v>
      </c>
      <c r="J9778" t="s">
        <v>11358</v>
      </c>
      <c r="K9778" t="s">
        <v>11428</v>
      </c>
      <c r="L9778" t="str">
        <f>CONCATENATE(G9778," ",K9778)</f>
        <v>United States Arkansas</v>
      </c>
      <c r="M9778" t="str">
        <f>IFERROR(VLOOKUP(L9778,'State(need_input)'!I$2:J$3992,2,FALSE),"")</f>
        <v>base.state_us_4</v>
      </c>
      <c r="O9778">
        <v>9688</v>
      </c>
      <c r="P9778">
        <v>1840014765</v>
      </c>
    </row>
    <row r="9779" spans="1:16">
      <c r="A9779" s="5" t="str">
        <f>CONCATENATE("rdx_city_",J9779,"_",B9779)</f>
        <v>rdx_city_USA_1964</v>
      </c>
      <c r="B9779">
        <f>IF(I9779=I9778,B9778+1,1)</f>
        <v>1964</v>
      </c>
      <c r="C9779" t="s">
        <v>12865</v>
      </c>
      <c r="D9779" t="s">
        <v>12865</v>
      </c>
      <c r="E9779">
        <v>34.9696</v>
      </c>
      <c r="F9779">
        <v>-78.9581</v>
      </c>
      <c r="G9779" t="s">
        <v>11356</v>
      </c>
      <c r="H9779" t="str">
        <f>IFERROR(VLOOKUP(I9779,'country(26mar)'!C$2:D$251,2,FALSE),"")</f>
        <v>base.us</v>
      </c>
      <c r="I9779" t="s">
        <v>11357</v>
      </c>
      <c r="J9779" t="s">
        <v>11358</v>
      </c>
      <c r="K9779" t="s">
        <v>11362</v>
      </c>
      <c r="L9779" t="str">
        <f>CONCATENATE(G9779," ",K9779)</f>
        <v>United States North Carolina</v>
      </c>
      <c r="M9779" t="str">
        <f>IFERROR(VLOOKUP(L9779,'State(need_input)'!I$2:J$3992,2,FALSE),"")</f>
        <v>base.state_us_28</v>
      </c>
      <c r="O9779">
        <v>16135</v>
      </c>
      <c r="P9779">
        <v>1840016438</v>
      </c>
    </row>
    <row r="9780" spans="1:16">
      <c r="A9780" s="5" t="str">
        <f>CONCATENATE("rdx_city_",J9780,"_",B9780)</f>
        <v>rdx_city_USA_1965</v>
      </c>
      <c r="B9780">
        <f>IF(I9780=I9779,B9779+1,1)</f>
        <v>1965</v>
      </c>
      <c r="C9780" t="s">
        <v>12866</v>
      </c>
      <c r="D9780" t="s">
        <v>12866</v>
      </c>
      <c r="E9780">
        <v>37.2914</v>
      </c>
      <c r="F9780">
        <v>-77.2985</v>
      </c>
      <c r="G9780" t="s">
        <v>11356</v>
      </c>
      <c r="H9780" t="str">
        <f>IFERROR(VLOOKUP(I9780,'country(26mar)'!C$2:D$251,2,FALSE),"")</f>
        <v>base.us</v>
      </c>
      <c r="I9780" t="s">
        <v>11357</v>
      </c>
      <c r="J9780" t="s">
        <v>11358</v>
      </c>
      <c r="K9780" t="s">
        <v>11368</v>
      </c>
      <c r="L9780" t="str">
        <f>CONCATENATE(G9780," ",K9780)</f>
        <v>United States Virginia</v>
      </c>
      <c r="M9780" t="str">
        <f>IFERROR(VLOOKUP(L9780,'State(need_input)'!I$2:J$3992,2,FALSE),"")</f>
        <v>base.state_us_47</v>
      </c>
      <c r="O9780">
        <v>22621</v>
      </c>
      <c r="P9780">
        <v>1840003859</v>
      </c>
    </row>
    <row r="9781" spans="1:16">
      <c r="A9781" s="5" t="str">
        <f>CONCATENATE("rdx_city_",J9781,"_",B9781)</f>
        <v>rdx_city_USA_1966</v>
      </c>
      <c r="B9781">
        <f>IF(I9781=I9780,B9780+1,1)</f>
        <v>1966</v>
      </c>
      <c r="C9781" t="s">
        <v>12867</v>
      </c>
      <c r="D9781" t="s">
        <v>12867</v>
      </c>
      <c r="E9781">
        <v>44.926</v>
      </c>
      <c r="F9781">
        <v>-93.4056</v>
      </c>
      <c r="G9781" t="s">
        <v>11356</v>
      </c>
      <c r="H9781" t="str">
        <f>IFERROR(VLOOKUP(I9781,'country(26mar)'!C$2:D$251,2,FALSE),"")</f>
        <v>base.us</v>
      </c>
      <c r="I9781" t="s">
        <v>11357</v>
      </c>
      <c r="J9781" t="s">
        <v>11358</v>
      </c>
      <c r="K9781" t="s">
        <v>11400</v>
      </c>
      <c r="L9781" t="str">
        <f>CONCATENATE(G9781," ",K9781)</f>
        <v>United States Minnesota</v>
      </c>
      <c r="M9781" t="str">
        <f>IFERROR(VLOOKUP(L9781,'State(need_input)'!I$2:J$3992,2,FALSE),"")</f>
        <v>base.state_us_36</v>
      </c>
      <c r="O9781">
        <v>18678</v>
      </c>
      <c r="P9781">
        <v>1840006749</v>
      </c>
    </row>
    <row r="9782" spans="1:16">
      <c r="A9782" s="5" t="str">
        <f>CONCATENATE("rdx_city_",J9782,"_",B9782)</f>
        <v>rdx_city_USA_1967</v>
      </c>
      <c r="B9782">
        <f>IF(I9782=I9781,B9781+1,1)</f>
        <v>1967</v>
      </c>
      <c r="C9782" t="s">
        <v>12868</v>
      </c>
      <c r="D9782" t="s">
        <v>12868</v>
      </c>
      <c r="E9782">
        <v>36.8381</v>
      </c>
      <c r="F9782">
        <v>-87.4777</v>
      </c>
      <c r="G9782" t="s">
        <v>11356</v>
      </c>
      <c r="H9782" t="str">
        <f>IFERROR(VLOOKUP(I9782,'country(26mar)'!C$2:D$251,2,FALSE),"")</f>
        <v>base.us</v>
      </c>
      <c r="I9782" t="s">
        <v>11357</v>
      </c>
      <c r="J9782" t="s">
        <v>11358</v>
      </c>
      <c r="K9782" t="s">
        <v>11409</v>
      </c>
      <c r="L9782" t="str">
        <f>CONCATENATE(G9782," ",K9782)</f>
        <v>United States Kentucky</v>
      </c>
      <c r="M9782" t="str">
        <f>IFERROR(VLOOKUP(L9782,'State(need_input)'!I$2:J$3992,2,FALSE),"")</f>
        <v>base.state_us_18</v>
      </c>
      <c r="O9782">
        <v>31681</v>
      </c>
      <c r="P9782">
        <v>1840014399</v>
      </c>
    </row>
    <row r="9783" spans="1:16">
      <c r="A9783" s="5" t="str">
        <f>CONCATENATE("rdx_city_",J9783,"_",B9783)</f>
        <v>rdx_city_USA_1968</v>
      </c>
      <c r="B9783">
        <f>IF(I9783=I9782,B9782+1,1)</f>
        <v>1968</v>
      </c>
      <c r="C9783" t="s">
        <v>12869</v>
      </c>
      <c r="D9783" t="s">
        <v>12869</v>
      </c>
      <c r="E9783">
        <v>46.9863</v>
      </c>
      <c r="F9783">
        <v>-123.9023</v>
      </c>
      <c r="G9783" t="s">
        <v>11356</v>
      </c>
      <c r="H9783" t="str">
        <f>IFERROR(VLOOKUP(I9783,'country(26mar)'!C$2:D$251,2,FALSE),"")</f>
        <v>base.us</v>
      </c>
      <c r="I9783" t="s">
        <v>11357</v>
      </c>
      <c r="J9783" t="s">
        <v>11358</v>
      </c>
      <c r="K9783" t="s">
        <v>11361</v>
      </c>
      <c r="L9783" t="str">
        <f>CONCATENATE(G9783," ",K9783)</f>
        <v>United States Washington</v>
      </c>
      <c r="M9783" t="str">
        <f>IFERROR(VLOOKUP(L9783,'State(need_input)'!I$2:J$3992,2,FALSE),"")</f>
        <v>base.state_us_48</v>
      </c>
      <c r="O9783">
        <v>8500</v>
      </c>
      <c r="P9783">
        <v>1840019845</v>
      </c>
    </row>
    <row r="9784" spans="1:16">
      <c r="A9784" s="5" t="str">
        <f>CONCATENATE("rdx_city_",J9784,"_",B9784)</f>
        <v>rdx_city_USA_1969</v>
      </c>
      <c r="B9784">
        <f>IF(I9784=I9783,B9783+1,1)</f>
        <v>1969</v>
      </c>
      <c r="C9784" t="s">
        <v>12870</v>
      </c>
      <c r="D9784" t="s">
        <v>12870</v>
      </c>
      <c r="E9784">
        <v>31.6799</v>
      </c>
      <c r="F9784">
        <v>-106.1903</v>
      </c>
      <c r="G9784" t="s">
        <v>11356</v>
      </c>
      <c r="H9784" t="str">
        <f>IFERROR(VLOOKUP(I9784,'country(26mar)'!C$2:D$251,2,FALSE),"")</f>
        <v>base.us</v>
      </c>
      <c r="I9784" t="s">
        <v>11357</v>
      </c>
      <c r="J9784" t="s">
        <v>11358</v>
      </c>
      <c r="K9784" t="s">
        <v>11365</v>
      </c>
      <c r="L9784" t="str">
        <f>CONCATENATE(G9784," ",K9784)</f>
        <v>United States Texas</v>
      </c>
      <c r="M9784" t="str">
        <f>IFERROR(VLOOKUP(L9784,'State(need_input)'!I$2:J$3992,2,FALSE),"")</f>
        <v>base.state_us_44</v>
      </c>
      <c r="O9784">
        <v>19562</v>
      </c>
      <c r="P9784">
        <v>1840020805</v>
      </c>
    </row>
    <row r="9785" spans="1:16">
      <c r="A9785" s="5" t="str">
        <f>CONCATENATE("rdx_city_",J9785,"_",B9785)</f>
        <v>rdx_city_USA_1970</v>
      </c>
      <c r="B9785">
        <f>IF(I9785=I9784,B9784+1,1)</f>
        <v>1970</v>
      </c>
      <c r="C9785" t="s">
        <v>12871</v>
      </c>
      <c r="D9785" t="s">
        <v>12871</v>
      </c>
      <c r="E9785">
        <v>34.9512</v>
      </c>
      <c r="F9785">
        <v>-90.0501</v>
      </c>
      <c r="G9785" t="s">
        <v>11356</v>
      </c>
      <c r="H9785" t="str">
        <f>IFERROR(VLOOKUP(I9785,'country(26mar)'!C$2:D$251,2,FALSE),"")</f>
        <v>base.us</v>
      </c>
      <c r="I9785" t="s">
        <v>11357</v>
      </c>
      <c r="J9785" t="s">
        <v>11358</v>
      </c>
      <c r="K9785" t="s">
        <v>11452</v>
      </c>
      <c r="L9785" t="str">
        <f>CONCATENATE(G9785," ",K9785)</f>
        <v>United States Mississippi</v>
      </c>
      <c r="M9785" t="str">
        <f>IFERROR(VLOOKUP(L9785,'State(need_input)'!I$2:J$3992,2,FALSE),"")</f>
        <v>base.state_us_37</v>
      </c>
      <c r="O9785">
        <v>27095</v>
      </c>
      <c r="P9785">
        <v>1840014643</v>
      </c>
    </row>
    <row r="9786" spans="1:16">
      <c r="A9786" s="5" t="str">
        <f>CONCATENATE("rdx_city_",J9786,"_",B9786)</f>
        <v>rdx_city_USA_1971</v>
      </c>
      <c r="B9786">
        <f>IF(I9786=I9785,B9785+1,1)</f>
        <v>1971</v>
      </c>
      <c r="C9786" t="s">
        <v>12872</v>
      </c>
      <c r="D9786" t="s">
        <v>12872</v>
      </c>
      <c r="E9786">
        <v>42.3258</v>
      </c>
      <c r="F9786">
        <v>-77.6605</v>
      </c>
      <c r="G9786" t="s">
        <v>11356</v>
      </c>
      <c r="H9786" t="str">
        <f>IFERROR(VLOOKUP(I9786,'country(26mar)'!C$2:D$251,2,FALSE),"")</f>
        <v>base.us</v>
      </c>
      <c r="I9786" t="s">
        <v>11357</v>
      </c>
      <c r="J9786" t="s">
        <v>11358</v>
      </c>
      <c r="K9786" t="s">
        <v>11385</v>
      </c>
      <c r="L9786" t="str">
        <f>CONCATENATE(G9786," ",K9786)</f>
        <v>United States New York</v>
      </c>
      <c r="M9786" t="str">
        <f>IFERROR(VLOOKUP(L9786,'State(need_input)'!I$2:J$3992,2,FALSE),"")</f>
        <v>base.state_us_27</v>
      </c>
      <c r="O9786">
        <v>10545</v>
      </c>
      <c r="P9786">
        <v>1840000444</v>
      </c>
    </row>
    <row r="9787" spans="1:16">
      <c r="A9787" s="5" t="str">
        <f>CONCATENATE("rdx_city_",J9787,"_",B9787)</f>
        <v>rdx_city_USA_1972</v>
      </c>
      <c r="B9787">
        <f>IF(I9787=I9786,B9786+1,1)</f>
        <v>1972</v>
      </c>
      <c r="C9787" t="s">
        <v>12873</v>
      </c>
      <c r="D9787" t="s">
        <v>12873</v>
      </c>
      <c r="E9787">
        <v>42.1689</v>
      </c>
      <c r="F9787">
        <v>-76.8299</v>
      </c>
      <c r="G9787" t="s">
        <v>11356</v>
      </c>
      <c r="H9787" t="str">
        <f>IFERROR(VLOOKUP(I9787,'country(26mar)'!C$2:D$251,2,FALSE),"")</f>
        <v>base.us</v>
      </c>
      <c r="I9787" t="s">
        <v>11357</v>
      </c>
      <c r="J9787" t="s">
        <v>11358</v>
      </c>
      <c r="K9787" t="s">
        <v>11385</v>
      </c>
      <c r="L9787" t="str">
        <f>CONCATENATE(G9787," ",K9787)</f>
        <v>United States New York</v>
      </c>
      <c r="M9787" t="str">
        <f>IFERROR(VLOOKUP(L9787,'State(need_input)'!I$2:J$3992,2,FALSE),"")</f>
        <v>base.state_us_27</v>
      </c>
      <c r="O9787">
        <v>6460</v>
      </c>
      <c r="P9787">
        <v>1840004688</v>
      </c>
    </row>
    <row r="9788" spans="1:16">
      <c r="A9788" s="5" t="str">
        <f>CONCATENATE("rdx_city_",J9788,"_",B9788)</f>
        <v>rdx_city_USA_1973</v>
      </c>
      <c r="B9788">
        <f>IF(I9788=I9787,B9787+1,1)</f>
        <v>1973</v>
      </c>
      <c r="C9788" t="s">
        <v>12874</v>
      </c>
      <c r="D9788" t="s">
        <v>12874</v>
      </c>
      <c r="E9788">
        <v>34.4902</v>
      </c>
      <c r="F9788">
        <v>-93.0498</v>
      </c>
      <c r="G9788" t="s">
        <v>11356</v>
      </c>
      <c r="H9788" t="str">
        <f>IFERROR(VLOOKUP(I9788,'country(26mar)'!C$2:D$251,2,FALSE),"")</f>
        <v>base.us</v>
      </c>
      <c r="I9788" t="s">
        <v>11357</v>
      </c>
      <c r="J9788" t="s">
        <v>11358</v>
      </c>
      <c r="K9788" t="s">
        <v>11428</v>
      </c>
      <c r="L9788" t="str">
        <f>CONCATENATE(G9788," ",K9788)</f>
        <v>United States Arkansas</v>
      </c>
      <c r="M9788" t="str">
        <f>IFERROR(VLOOKUP(L9788,'State(need_input)'!I$2:J$3992,2,FALSE),"")</f>
        <v>base.state_us_4</v>
      </c>
      <c r="O9788">
        <v>57819</v>
      </c>
      <c r="P9788">
        <v>1840014670</v>
      </c>
    </row>
    <row r="9789" spans="1:16">
      <c r="A9789" s="5" t="str">
        <f>CONCATENATE("rdx_city_",J9789,"_",B9789)</f>
        <v>rdx_city_USA_1974</v>
      </c>
      <c r="B9789">
        <f>IF(I9789=I9788,B9788+1,1)</f>
        <v>1974</v>
      </c>
      <c r="C9789" t="s">
        <v>12875</v>
      </c>
      <c r="D9789" t="s">
        <v>12875</v>
      </c>
      <c r="E9789">
        <v>47.1123</v>
      </c>
      <c r="F9789">
        <v>-88.5679</v>
      </c>
      <c r="G9789" t="s">
        <v>11356</v>
      </c>
      <c r="H9789" t="str">
        <f>IFERROR(VLOOKUP(I9789,'country(26mar)'!C$2:D$251,2,FALSE),"")</f>
        <v>base.us</v>
      </c>
      <c r="I9789" t="s">
        <v>11357</v>
      </c>
      <c r="J9789" t="s">
        <v>11358</v>
      </c>
      <c r="K9789" t="s">
        <v>11381</v>
      </c>
      <c r="L9789" t="str">
        <f>CONCATENATE(G9789," ",K9789)</f>
        <v>United States Michigan</v>
      </c>
      <c r="M9789" t="str">
        <f>IFERROR(VLOOKUP(L9789,'State(need_input)'!I$2:J$3992,2,FALSE),"")</f>
        <v>base.state_us_35</v>
      </c>
      <c r="O9789">
        <v>15812</v>
      </c>
      <c r="P9789">
        <v>1840003919</v>
      </c>
    </row>
    <row r="9790" spans="1:16">
      <c r="A9790" s="5" t="str">
        <f>CONCATENATE("rdx_city_",J9790,"_",B9790)</f>
        <v>rdx_city_USA_1975</v>
      </c>
      <c r="B9790">
        <f>IF(I9790=I9789,B9789+1,1)</f>
        <v>1975</v>
      </c>
      <c r="C9790" t="s">
        <v>2609</v>
      </c>
      <c r="D9790" t="s">
        <v>2609</v>
      </c>
      <c r="E9790">
        <v>29.5799</v>
      </c>
      <c r="F9790">
        <v>-90.7058</v>
      </c>
      <c r="G9790" t="s">
        <v>11356</v>
      </c>
      <c r="H9790" t="str">
        <f>IFERROR(VLOOKUP(I9790,'country(26mar)'!C$2:D$251,2,FALSE),"")</f>
        <v>base.us</v>
      </c>
      <c r="I9790" t="s">
        <v>11357</v>
      </c>
      <c r="J9790" t="s">
        <v>11358</v>
      </c>
      <c r="K9790" t="s">
        <v>11359</v>
      </c>
      <c r="L9790" t="str">
        <f>CONCATENATE(G9790," ",K9790)</f>
        <v>United States Louisiana</v>
      </c>
      <c r="M9790" t="str">
        <f>IFERROR(VLOOKUP(L9790,'State(need_input)'!I$2:J$3992,2,FALSE),"")</f>
        <v>base.state_us_19</v>
      </c>
      <c r="O9790">
        <v>142969</v>
      </c>
      <c r="P9790">
        <v>1840015063</v>
      </c>
    </row>
    <row r="9791" spans="1:16">
      <c r="A9791" s="5" t="str">
        <f>CONCATENATE("rdx_city_",J9791,"_",B9791)</f>
        <v>rdx_city_USA_1976</v>
      </c>
      <c r="B9791">
        <f>IF(I9791=I9790,B9790+1,1)</f>
        <v>1976</v>
      </c>
      <c r="C9791" t="s">
        <v>12876</v>
      </c>
      <c r="D9791" t="s">
        <v>12876</v>
      </c>
      <c r="E9791">
        <v>29.7868</v>
      </c>
      <c r="F9791">
        <v>-95.3905</v>
      </c>
      <c r="G9791" t="s">
        <v>11356</v>
      </c>
      <c r="H9791" t="str">
        <f>IFERROR(VLOOKUP(I9791,'country(26mar)'!C$2:D$251,2,FALSE),"")</f>
        <v>base.us</v>
      </c>
      <c r="I9791" t="s">
        <v>11357</v>
      </c>
      <c r="J9791" t="s">
        <v>11358</v>
      </c>
      <c r="K9791" t="s">
        <v>11365</v>
      </c>
      <c r="L9791" t="str">
        <f>CONCATENATE(G9791," ",K9791)</f>
        <v>United States Texas</v>
      </c>
      <c r="M9791" t="str">
        <f>IFERROR(VLOOKUP(L9791,'State(need_input)'!I$2:J$3992,2,FALSE),"")</f>
        <v>base.state_us_44</v>
      </c>
      <c r="O9791">
        <v>5446468</v>
      </c>
      <c r="P9791">
        <v>1840020925</v>
      </c>
    </row>
    <row r="9792" spans="1:16">
      <c r="A9792" s="5" t="str">
        <f>CONCATENATE("rdx_city_",J9792,"_",B9792)</f>
        <v>rdx_city_USA_1977</v>
      </c>
      <c r="B9792">
        <f>IF(I9792=I9791,B9791+1,1)</f>
        <v>1977</v>
      </c>
      <c r="C9792" t="s">
        <v>12877</v>
      </c>
      <c r="D9792" t="s">
        <v>12877</v>
      </c>
      <c r="E9792">
        <v>44.5703</v>
      </c>
      <c r="F9792">
        <v>-88.0923</v>
      </c>
      <c r="G9792" t="s">
        <v>11356</v>
      </c>
      <c r="H9792" t="str">
        <f>IFERROR(VLOOKUP(I9792,'country(26mar)'!C$2:D$251,2,FALSE),"")</f>
        <v>base.us</v>
      </c>
      <c r="I9792" t="s">
        <v>11357</v>
      </c>
      <c r="J9792" t="s">
        <v>11358</v>
      </c>
      <c r="K9792" t="s">
        <v>11426</v>
      </c>
      <c r="L9792" t="str">
        <f>CONCATENATE(G9792," ",K9792)</f>
        <v>United States Wisconsin</v>
      </c>
      <c r="M9792" t="str">
        <f>IFERROR(VLOOKUP(L9792,'State(need_input)'!I$2:J$3992,2,FALSE),"")</f>
        <v>base.state_us_50</v>
      </c>
      <c r="O9792">
        <v>19634</v>
      </c>
      <c r="P9792">
        <v>1840002345</v>
      </c>
    </row>
    <row r="9793" spans="1:16">
      <c r="A9793" s="5" t="str">
        <f>CONCATENATE("rdx_city_",J9793,"_",B9793)</f>
        <v>rdx_city_USA_1978</v>
      </c>
      <c r="B9793">
        <f>IF(I9793=I9792,B9792+1,1)</f>
        <v>1978</v>
      </c>
      <c r="C9793" t="s">
        <v>12878</v>
      </c>
      <c r="D9793" t="s">
        <v>12878</v>
      </c>
      <c r="E9793">
        <v>42.6078</v>
      </c>
      <c r="F9793">
        <v>-83.9339</v>
      </c>
      <c r="G9793" t="s">
        <v>11356</v>
      </c>
      <c r="H9793" t="str">
        <f>IFERROR(VLOOKUP(I9793,'country(26mar)'!C$2:D$251,2,FALSE),"")</f>
        <v>base.us</v>
      </c>
      <c r="I9793" t="s">
        <v>11357</v>
      </c>
      <c r="J9793" t="s">
        <v>11358</v>
      </c>
      <c r="K9793" t="s">
        <v>11381</v>
      </c>
      <c r="L9793" t="str">
        <f>CONCATENATE(G9793," ",K9793)</f>
        <v>United States Michigan</v>
      </c>
      <c r="M9793" t="str">
        <f>IFERROR(VLOOKUP(L9793,'State(need_input)'!I$2:J$3992,2,FALSE),"")</f>
        <v>base.state_us_35</v>
      </c>
      <c r="O9793">
        <v>9524</v>
      </c>
      <c r="P9793">
        <v>1840003100</v>
      </c>
    </row>
    <row r="9794" spans="1:16">
      <c r="A9794" s="5" t="str">
        <f>CONCATENATE("rdx_city_",J9794,"_",B9794)</f>
        <v>rdx_city_USA_1979</v>
      </c>
      <c r="B9794">
        <f>IF(I9794=I9793,B9793+1,1)</f>
        <v>1979</v>
      </c>
      <c r="C9794" t="s">
        <v>12879</v>
      </c>
      <c r="D9794" t="s">
        <v>12879</v>
      </c>
      <c r="E9794">
        <v>41.1593</v>
      </c>
      <c r="F9794">
        <v>-80.5682</v>
      </c>
      <c r="G9794" t="s">
        <v>11356</v>
      </c>
      <c r="H9794" t="str">
        <f>IFERROR(VLOOKUP(I9794,'country(26mar)'!C$2:D$251,2,FALSE),"")</f>
        <v>base.us</v>
      </c>
      <c r="I9794" t="s">
        <v>11357</v>
      </c>
      <c r="J9794" t="s">
        <v>11358</v>
      </c>
      <c r="K9794" t="s">
        <v>11373</v>
      </c>
      <c r="L9794" t="str">
        <f>CONCATENATE(G9794," ",K9794)</f>
        <v>United States Ohio</v>
      </c>
      <c r="M9794" t="str">
        <f>IFERROR(VLOOKUP(L9794,'State(need_input)'!I$2:J$3992,2,FALSE),"")</f>
        <v>base.state_us_30</v>
      </c>
      <c r="O9794">
        <v>7485</v>
      </c>
      <c r="P9794">
        <v>1840007130</v>
      </c>
    </row>
    <row r="9795" spans="1:16">
      <c r="A9795" s="5" t="str">
        <f>CONCATENATE("rdx_city_",J9795,"_",B9795)</f>
        <v>rdx_city_USA_1980</v>
      </c>
      <c r="B9795">
        <f>IF(I9795=I9794,B9794+1,1)</f>
        <v>1980</v>
      </c>
      <c r="C9795" t="s">
        <v>12880</v>
      </c>
      <c r="D9795" t="s">
        <v>12880</v>
      </c>
      <c r="E9795">
        <v>39.8595</v>
      </c>
      <c r="F9795">
        <v>-84.113</v>
      </c>
      <c r="G9795" t="s">
        <v>11356</v>
      </c>
      <c r="H9795" t="str">
        <f>IFERROR(VLOOKUP(I9795,'country(26mar)'!C$2:D$251,2,FALSE),"")</f>
        <v>base.us</v>
      </c>
      <c r="I9795" t="s">
        <v>11357</v>
      </c>
      <c r="J9795" t="s">
        <v>11358</v>
      </c>
      <c r="K9795" t="s">
        <v>11373</v>
      </c>
      <c r="L9795" t="str">
        <f>CONCATENATE(G9795," ",K9795)</f>
        <v>United States Ohio</v>
      </c>
      <c r="M9795" t="str">
        <f>IFERROR(VLOOKUP(L9795,'State(need_input)'!I$2:J$3992,2,FALSE),"")</f>
        <v>base.state_us_30</v>
      </c>
      <c r="O9795">
        <v>37986</v>
      </c>
      <c r="P9795">
        <v>1840003782</v>
      </c>
    </row>
    <row r="9796" spans="1:16">
      <c r="A9796" s="5" t="str">
        <f>CONCATENATE("rdx_city_",J9796,"_",B9796)</f>
        <v>rdx_city_USA_1981</v>
      </c>
      <c r="B9796">
        <f>IF(I9796=I9795,B9795+1,1)</f>
        <v>1981</v>
      </c>
      <c r="C9796" t="s">
        <v>12881</v>
      </c>
      <c r="D9796" t="s">
        <v>12881</v>
      </c>
      <c r="E9796">
        <v>44.964</v>
      </c>
      <c r="F9796">
        <v>-92.7319</v>
      </c>
      <c r="G9796" t="s">
        <v>11356</v>
      </c>
      <c r="H9796" t="str">
        <f>IFERROR(VLOOKUP(I9796,'country(26mar)'!C$2:D$251,2,FALSE),"")</f>
        <v>base.us</v>
      </c>
      <c r="I9796" t="s">
        <v>11357</v>
      </c>
      <c r="J9796" t="s">
        <v>11358</v>
      </c>
      <c r="K9796" t="s">
        <v>11426</v>
      </c>
      <c r="L9796" t="str">
        <f>CONCATENATE(G9796," ",K9796)</f>
        <v>United States Wisconsin</v>
      </c>
      <c r="M9796" t="str">
        <f>IFERROR(VLOOKUP(L9796,'State(need_input)'!I$2:J$3992,2,FALSE),"")</f>
        <v>base.state_us_50</v>
      </c>
      <c r="O9796">
        <v>24133</v>
      </c>
      <c r="P9796">
        <v>1840002135</v>
      </c>
    </row>
    <row r="9797" spans="1:16">
      <c r="A9797" s="5" t="str">
        <f>CONCATENATE("rdx_city_",J9797,"_",B9797)</f>
        <v>rdx_city_USA_1982</v>
      </c>
      <c r="B9797">
        <f>IF(I9797=I9796,B9796+1,1)</f>
        <v>1982</v>
      </c>
      <c r="C9797" t="s">
        <v>12881</v>
      </c>
      <c r="D9797" t="s">
        <v>12881</v>
      </c>
      <c r="E9797">
        <v>42.2515</v>
      </c>
      <c r="F9797">
        <v>-73.7859</v>
      </c>
      <c r="G9797" t="s">
        <v>11356</v>
      </c>
      <c r="H9797" t="str">
        <f>IFERROR(VLOOKUP(I9797,'country(26mar)'!C$2:D$251,2,FALSE),"")</f>
        <v>base.us</v>
      </c>
      <c r="I9797" t="s">
        <v>11357</v>
      </c>
      <c r="J9797" t="s">
        <v>11358</v>
      </c>
      <c r="K9797" t="s">
        <v>11385</v>
      </c>
      <c r="L9797" t="str">
        <f>CONCATENATE(G9797," ",K9797)</f>
        <v>United States New York</v>
      </c>
      <c r="M9797" t="str">
        <f>IFERROR(VLOOKUP(L9797,'State(need_input)'!I$2:J$3992,2,FALSE),"")</f>
        <v>base.state_us_27</v>
      </c>
      <c r="O9797">
        <v>10699</v>
      </c>
      <c r="P9797">
        <v>1840000454</v>
      </c>
    </row>
    <row r="9798" spans="1:16">
      <c r="A9798" s="5" t="str">
        <f>CONCATENATE("rdx_city_",J9798,"_",B9798)</f>
        <v>rdx_city_USA_1983</v>
      </c>
      <c r="B9798">
        <f>IF(I9798=I9797,B9797+1,1)</f>
        <v>1983</v>
      </c>
      <c r="C9798" t="s">
        <v>12881</v>
      </c>
      <c r="D9798" t="s">
        <v>12881</v>
      </c>
      <c r="E9798">
        <v>41.2399</v>
      </c>
      <c r="F9798">
        <v>-81.4408</v>
      </c>
      <c r="G9798" t="s">
        <v>11356</v>
      </c>
      <c r="H9798" t="str">
        <f>IFERROR(VLOOKUP(I9798,'country(26mar)'!C$2:D$251,2,FALSE),"")</f>
        <v>base.us</v>
      </c>
      <c r="I9798" t="s">
        <v>11357</v>
      </c>
      <c r="J9798" t="s">
        <v>11358</v>
      </c>
      <c r="K9798" t="s">
        <v>11373</v>
      </c>
      <c r="L9798" t="str">
        <f>CONCATENATE(G9798," ",K9798)</f>
        <v>United States Ohio</v>
      </c>
      <c r="M9798" t="str">
        <f>IFERROR(VLOOKUP(L9798,'State(need_input)'!I$2:J$3992,2,FALSE),"")</f>
        <v>base.state_us_30</v>
      </c>
      <c r="O9798">
        <v>22245</v>
      </c>
      <c r="P9798">
        <v>1840007138</v>
      </c>
    </row>
    <row r="9799" spans="1:16">
      <c r="A9799" s="5" t="str">
        <f>CONCATENATE("rdx_city_",J9799,"_",B9799)</f>
        <v>rdx_city_USA_1984</v>
      </c>
      <c r="B9799">
        <f>IF(I9799=I9798,B9798+1,1)</f>
        <v>1984</v>
      </c>
      <c r="C9799" t="s">
        <v>12882</v>
      </c>
      <c r="D9799" t="s">
        <v>12882</v>
      </c>
      <c r="E9799">
        <v>43.3042</v>
      </c>
      <c r="F9799">
        <v>-73.5818</v>
      </c>
      <c r="G9799" t="s">
        <v>11356</v>
      </c>
      <c r="H9799" t="str">
        <f>IFERROR(VLOOKUP(I9799,'country(26mar)'!C$2:D$251,2,FALSE),"")</f>
        <v>base.us</v>
      </c>
      <c r="I9799" t="s">
        <v>11357</v>
      </c>
      <c r="J9799" t="s">
        <v>11358</v>
      </c>
      <c r="K9799" t="s">
        <v>11385</v>
      </c>
      <c r="L9799" t="str">
        <f>CONCATENATE(G9799," ",K9799)</f>
        <v>United States New York</v>
      </c>
      <c r="M9799" t="str">
        <f>IFERROR(VLOOKUP(L9799,'State(need_input)'!I$2:J$3992,2,FALSE),"")</f>
        <v>base.state_us_27</v>
      </c>
      <c r="O9799">
        <v>7099</v>
      </c>
      <c r="P9799">
        <v>1840004178</v>
      </c>
    </row>
    <row r="9800" spans="1:16">
      <c r="A9800" s="5" t="str">
        <f>CONCATENATE("rdx_city_",J9800,"_",B9800)</f>
        <v>rdx_city_USA_1985</v>
      </c>
      <c r="B9800">
        <f>IF(I9800=I9799,B9799+1,1)</f>
        <v>1985</v>
      </c>
      <c r="C9800" t="s">
        <v>12883</v>
      </c>
      <c r="D9800" t="s">
        <v>12883</v>
      </c>
      <c r="E9800">
        <v>42.8631</v>
      </c>
      <c r="F9800">
        <v>-85.8628</v>
      </c>
      <c r="G9800" t="s">
        <v>11356</v>
      </c>
      <c r="H9800" t="str">
        <f>IFERROR(VLOOKUP(I9800,'country(26mar)'!C$2:D$251,2,FALSE),"")</f>
        <v>base.us</v>
      </c>
      <c r="I9800" t="s">
        <v>11357</v>
      </c>
      <c r="J9800" t="s">
        <v>11358</v>
      </c>
      <c r="K9800" t="s">
        <v>11381</v>
      </c>
      <c r="L9800" t="str">
        <f>CONCATENATE(G9800," ",K9800)</f>
        <v>United States Michigan</v>
      </c>
      <c r="M9800" t="str">
        <f>IFERROR(VLOOKUP(L9800,'State(need_input)'!I$2:J$3992,2,FALSE),"")</f>
        <v>base.state_us_35</v>
      </c>
      <c r="O9800">
        <v>7323</v>
      </c>
      <c r="P9800">
        <v>1840002997</v>
      </c>
    </row>
    <row r="9801" spans="1:16">
      <c r="A9801" s="5" t="str">
        <f>CONCATENATE("rdx_city_",J9801,"_",B9801)</f>
        <v>rdx_city_USA_1986</v>
      </c>
      <c r="B9801">
        <f>IF(I9801=I9800,B9800+1,1)</f>
        <v>1986</v>
      </c>
      <c r="C9801" t="s">
        <v>12884</v>
      </c>
      <c r="D9801" t="s">
        <v>12884</v>
      </c>
      <c r="E9801">
        <v>33.4237</v>
      </c>
      <c r="F9801">
        <v>-87.0221</v>
      </c>
      <c r="G9801" t="s">
        <v>11356</v>
      </c>
      <c r="H9801" t="str">
        <f>IFERROR(VLOOKUP(I9801,'country(26mar)'!C$2:D$251,2,FALSE),"")</f>
        <v>base.us</v>
      </c>
      <c r="I9801" t="s">
        <v>11357</v>
      </c>
      <c r="J9801" t="s">
        <v>11358</v>
      </c>
      <c r="K9801" t="s">
        <v>11389</v>
      </c>
      <c r="L9801" t="str">
        <f>CONCATENATE(G9801," ",K9801)</f>
        <v>United States Alabama</v>
      </c>
      <c r="M9801" t="str">
        <f>IFERROR(VLOOKUP(L9801,'State(need_input)'!I$2:J$3992,2,FALSE),"")</f>
        <v>base.state_us_1</v>
      </c>
      <c r="O9801">
        <v>15460</v>
      </c>
      <c r="P9801">
        <v>1840014796</v>
      </c>
    </row>
    <row r="9802" spans="1:16">
      <c r="A9802" s="5" t="str">
        <f>CONCATENATE("rdx_city_",J9802,"_",B9802)</f>
        <v>rdx_city_USA_1987</v>
      </c>
      <c r="B9802">
        <f>IF(I9802=I9801,B9801+1,1)</f>
        <v>1987</v>
      </c>
      <c r="C9802" t="s">
        <v>12885</v>
      </c>
      <c r="D9802" t="s">
        <v>12885</v>
      </c>
      <c r="E9802">
        <v>37.602</v>
      </c>
      <c r="F9802">
        <v>-120.866</v>
      </c>
      <c r="G9802" t="s">
        <v>11356</v>
      </c>
      <c r="H9802" t="str">
        <f>IFERROR(VLOOKUP(I9802,'country(26mar)'!C$2:D$251,2,FALSE),"")</f>
        <v>base.us</v>
      </c>
      <c r="I9802" t="s">
        <v>11357</v>
      </c>
      <c r="J9802" t="s">
        <v>11358</v>
      </c>
      <c r="K9802" t="s">
        <v>11379</v>
      </c>
      <c r="L9802" t="str">
        <f>CONCATENATE(G9802," ",K9802)</f>
        <v>United States California</v>
      </c>
      <c r="M9802" t="str">
        <f>IFERROR(VLOOKUP(L9802,'State(need_input)'!I$2:J$3992,2,FALSE),"")</f>
        <v>base.state_us_5</v>
      </c>
      <c r="O9802">
        <v>7498</v>
      </c>
      <c r="P9802">
        <v>1840020285</v>
      </c>
    </row>
    <row r="9803" spans="1:16">
      <c r="A9803" s="5" t="str">
        <f>CONCATENATE("rdx_city_",J9803,"_",B9803)</f>
        <v>rdx_city_USA_1988</v>
      </c>
      <c r="B9803">
        <f>IF(I9803=I9802,B9802+1,1)</f>
        <v>1988</v>
      </c>
      <c r="C9803" t="s">
        <v>12886</v>
      </c>
      <c r="D9803" t="s">
        <v>12886</v>
      </c>
      <c r="E9803">
        <v>45.1671</v>
      </c>
      <c r="F9803">
        <v>-92.9588</v>
      </c>
      <c r="G9803" t="s">
        <v>11356</v>
      </c>
      <c r="H9803" t="str">
        <f>IFERROR(VLOOKUP(I9803,'country(26mar)'!C$2:D$251,2,FALSE),"")</f>
        <v>base.us</v>
      </c>
      <c r="I9803" t="s">
        <v>11357</v>
      </c>
      <c r="J9803" t="s">
        <v>11358</v>
      </c>
      <c r="K9803" t="s">
        <v>11400</v>
      </c>
      <c r="L9803" t="str">
        <f>CONCATENATE(G9803," ",K9803)</f>
        <v>United States Minnesota</v>
      </c>
      <c r="M9803" t="str">
        <f>IFERROR(VLOOKUP(L9803,'State(need_input)'!I$2:J$3992,2,FALSE),"")</f>
        <v>base.state_us_36</v>
      </c>
      <c r="O9803">
        <v>14828</v>
      </c>
      <c r="P9803">
        <v>1840006739</v>
      </c>
    </row>
    <row r="9804" spans="1:16">
      <c r="A9804" s="5" t="str">
        <f>CONCATENATE("rdx_city_",J9804,"_",B9804)</f>
        <v>rdx_city_USA_1989</v>
      </c>
      <c r="B9804">
        <f>IF(I9804=I9803,B9803+1,1)</f>
        <v>1989</v>
      </c>
      <c r="C9804" t="s">
        <v>12887</v>
      </c>
      <c r="D9804" t="s">
        <v>12887</v>
      </c>
      <c r="E9804">
        <v>29.9922</v>
      </c>
      <c r="F9804">
        <v>-95.2655</v>
      </c>
      <c r="G9804" t="s">
        <v>11356</v>
      </c>
      <c r="H9804" t="str">
        <f>IFERROR(VLOOKUP(I9804,'country(26mar)'!C$2:D$251,2,FALSE),"")</f>
        <v>base.us</v>
      </c>
      <c r="I9804" t="s">
        <v>11357</v>
      </c>
      <c r="J9804" t="s">
        <v>11358</v>
      </c>
      <c r="K9804" t="s">
        <v>11365</v>
      </c>
      <c r="L9804" t="str">
        <f>CONCATENATE(G9804," ",K9804)</f>
        <v>United States Texas</v>
      </c>
      <c r="M9804" t="str">
        <f>IFERROR(VLOOKUP(L9804,'State(need_input)'!I$2:J$3992,2,FALSE),"")</f>
        <v>base.state_us_44</v>
      </c>
      <c r="O9804">
        <v>15997</v>
      </c>
      <c r="P9804">
        <v>1840020926</v>
      </c>
    </row>
    <row r="9805" spans="1:16">
      <c r="A9805" s="5" t="str">
        <f>CONCATENATE("rdx_city_",J9805,"_",B9805)</f>
        <v>rdx_city_USA_1990</v>
      </c>
      <c r="B9805">
        <f>IF(I9805=I9804,B9804+1,1)</f>
        <v>1990</v>
      </c>
      <c r="C9805" t="s">
        <v>12888</v>
      </c>
      <c r="D9805" t="s">
        <v>12888</v>
      </c>
      <c r="E9805">
        <v>35.8254</v>
      </c>
      <c r="F9805">
        <v>-88.9045</v>
      </c>
      <c r="G9805" t="s">
        <v>11356</v>
      </c>
      <c r="H9805" t="str">
        <f>IFERROR(VLOOKUP(I9805,'country(26mar)'!C$2:D$251,2,FALSE),"")</f>
        <v>base.us</v>
      </c>
      <c r="I9805" t="s">
        <v>11357</v>
      </c>
      <c r="J9805" t="s">
        <v>11358</v>
      </c>
      <c r="K9805" t="s">
        <v>11405</v>
      </c>
      <c r="L9805" t="str">
        <f>CONCATENATE(G9805," ",K9805)</f>
        <v>United States Tennessee</v>
      </c>
      <c r="M9805" t="str">
        <f>IFERROR(VLOOKUP(L9805,'State(need_input)'!I$2:J$3992,2,FALSE),"")</f>
        <v>base.state_us_43</v>
      </c>
      <c r="O9805">
        <v>8448</v>
      </c>
      <c r="P9805">
        <v>1840014484</v>
      </c>
    </row>
    <row r="9806" spans="1:16">
      <c r="A9806" s="5" t="str">
        <f>CONCATENATE("rdx_city_",J9806,"_",B9806)</f>
        <v>rdx_city_USA_1991</v>
      </c>
      <c r="B9806">
        <f>IF(I9806=I9805,B9805+1,1)</f>
        <v>1991</v>
      </c>
      <c r="C9806" t="s">
        <v>12888</v>
      </c>
      <c r="D9806" t="s">
        <v>12888</v>
      </c>
      <c r="E9806">
        <v>42.7232</v>
      </c>
      <c r="F9806">
        <v>-94.2245</v>
      </c>
      <c r="G9806" t="s">
        <v>11356</v>
      </c>
      <c r="H9806" t="str">
        <f>IFERROR(VLOOKUP(I9806,'country(26mar)'!C$2:D$251,2,FALSE),"")</f>
        <v>base.us</v>
      </c>
      <c r="I9806" t="s">
        <v>11357</v>
      </c>
      <c r="J9806" t="s">
        <v>11358</v>
      </c>
      <c r="K9806" t="s">
        <v>11411</v>
      </c>
      <c r="L9806" t="str">
        <f>CONCATENATE(G9806," ",K9806)</f>
        <v>United States Iowa</v>
      </c>
      <c r="M9806" t="str">
        <f>IFERROR(VLOOKUP(L9806,'State(need_input)'!I$2:J$3992,2,FALSE),"")</f>
        <v>base.state_us_16</v>
      </c>
      <c r="O9806">
        <v>5139</v>
      </c>
      <c r="P9806">
        <v>1840000400</v>
      </c>
    </row>
    <row r="9807" spans="1:16">
      <c r="A9807" s="5" t="str">
        <f>CONCATENATE("rdx_city_",J9807,"_",B9807)</f>
        <v>rdx_city_USA_1992</v>
      </c>
      <c r="B9807">
        <f>IF(I9807=I9806,B9806+1,1)</f>
        <v>1992</v>
      </c>
      <c r="C9807" t="s">
        <v>12889</v>
      </c>
      <c r="D9807" t="s">
        <v>12889</v>
      </c>
      <c r="E9807">
        <v>35.4057</v>
      </c>
      <c r="F9807">
        <v>-80.873</v>
      </c>
      <c r="G9807" t="s">
        <v>11356</v>
      </c>
      <c r="H9807" t="str">
        <f>IFERROR(VLOOKUP(I9807,'country(26mar)'!C$2:D$251,2,FALSE),"")</f>
        <v>base.us</v>
      </c>
      <c r="I9807" t="s">
        <v>11357</v>
      </c>
      <c r="J9807" t="s">
        <v>11358</v>
      </c>
      <c r="K9807" t="s">
        <v>11362</v>
      </c>
      <c r="L9807" t="str">
        <f>CONCATENATE(G9807," ",K9807)</f>
        <v>United States North Carolina</v>
      </c>
      <c r="M9807" t="str">
        <f>IFERROR(VLOOKUP(L9807,'State(need_input)'!I$2:J$3992,2,FALSE),"")</f>
        <v>base.state_us_28</v>
      </c>
      <c r="O9807">
        <v>56212</v>
      </c>
      <c r="P9807">
        <v>1840016349</v>
      </c>
    </row>
    <row r="9808" spans="1:16">
      <c r="A9808" s="5" t="str">
        <f>CONCATENATE("rdx_city_",J9808,"_",B9808)</f>
        <v>rdx_city_USA_1993</v>
      </c>
      <c r="B9808">
        <f>IF(I9808=I9807,B9807+1,1)</f>
        <v>1993</v>
      </c>
      <c r="C9808" t="s">
        <v>12890</v>
      </c>
      <c r="D9808" t="s">
        <v>12890</v>
      </c>
      <c r="E9808">
        <v>41.2158</v>
      </c>
      <c r="F9808">
        <v>-85.1715</v>
      </c>
      <c r="G9808" t="s">
        <v>11356</v>
      </c>
      <c r="H9808" t="str">
        <f>IFERROR(VLOOKUP(I9808,'country(26mar)'!C$2:D$251,2,FALSE),"")</f>
        <v>base.us</v>
      </c>
      <c r="I9808" t="s">
        <v>11357</v>
      </c>
      <c r="J9808" t="s">
        <v>11358</v>
      </c>
      <c r="K9808" t="s">
        <v>11408</v>
      </c>
      <c r="L9808" t="str">
        <f>CONCATENATE(G9808," ",K9808)</f>
        <v>United States Indiana</v>
      </c>
      <c r="M9808" t="str">
        <f>IFERROR(VLOOKUP(L9808,'State(need_input)'!I$2:J$3992,2,FALSE),"")</f>
        <v>base.state_us_15</v>
      </c>
      <c r="O9808">
        <v>6729</v>
      </c>
      <c r="P9808">
        <v>1840010297</v>
      </c>
    </row>
    <row r="9809" spans="1:16">
      <c r="A9809" s="5" t="str">
        <f>CONCATENATE("rdx_city_",J9809,"_",B9809)</f>
        <v>rdx_city_USA_1994</v>
      </c>
      <c r="B9809">
        <f>IF(I9809=I9808,B9808+1,1)</f>
        <v>1994</v>
      </c>
      <c r="C9809" t="s">
        <v>12891</v>
      </c>
      <c r="D9809" t="s">
        <v>12891</v>
      </c>
      <c r="E9809">
        <v>38.3009</v>
      </c>
      <c r="F9809">
        <v>-86.9625</v>
      </c>
      <c r="G9809" t="s">
        <v>11356</v>
      </c>
      <c r="H9809" t="str">
        <f>IFERROR(VLOOKUP(I9809,'country(26mar)'!C$2:D$251,2,FALSE),"")</f>
        <v>base.us</v>
      </c>
      <c r="I9809" t="s">
        <v>11357</v>
      </c>
      <c r="J9809" t="s">
        <v>11358</v>
      </c>
      <c r="K9809" t="s">
        <v>11408</v>
      </c>
      <c r="L9809" t="str">
        <f>CONCATENATE(G9809," ",K9809)</f>
        <v>United States Indiana</v>
      </c>
      <c r="M9809" t="str">
        <f>IFERROR(VLOOKUP(L9809,'State(need_input)'!I$2:J$3992,2,FALSE),"")</f>
        <v>base.state_us_15</v>
      </c>
      <c r="O9809">
        <v>5562</v>
      </c>
      <c r="P9809">
        <v>1840007496</v>
      </c>
    </row>
    <row r="9810" spans="1:16">
      <c r="A9810" s="5" t="str">
        <f>CONCATENATE("rdx_city_",J9810,"_",B9810)</f>
        <v>rdx_city_USA_1995</v>
      </c>
      <c r="B9810">
        <f>IF(I9810=I9809,B9809+1,1)</f>
        <v>1995</v>
      </c>
      <c r="C9810" t="s">
        <v>12892</v>
      </c>
      <c r="D9810" t="s">
        <v>12892</v>
      </c>
      <c r="E9810">
        <v>40.5</v>
      </c>
      <c r="F9810">
        <v>-78.0098</v>
      </c>
      <c r="G9810" t="s">
        <v>11356</v>
      </c>
      <c r="H9810" t="str">
        <f>IFERROR(VLOOKUP(I9810,'country(26mar)'!C$2:D$251,2,FALSE),"")</f>
        <v>base.us</v>
      </c>
      <c r="I9810" t="s">
        <v>11357</v>
      </c>
      <c r="J9810" t="s">
        <v>11358</v>
      </c>
      <c r="K9810" t="s">
        <v>11416</v>
      </c>
      <c r="L9810" t="str">
        <f>CONCATENATE(G9810," ",K9810)</f>
        <v>United States Pennsylvania</v>
      </c>
      <c r="M9810" t="str">
        <f>IFERROR(VLOOKUP(L9810,'State(need_input)'!I$2:J$3992,2,FALSE),"")</f>
        <v>base.state_us_39</v>
      </c>
      <c r="O9810">
        <v>11177</v>
      </c>
      <c r="P9810">
        <v>1840001068</v>
      </c>
    </row>
    <row r="9811" spans="1:16">
      <c r="A9811" s="5" t="str">
        <f>CONCATENATE("rdx_city_",J9811,"_",B9811)</f>
        <v>rdx_city_USA_1996</v>
      </c>
      <c r="B9811">
        <f>IF(I9811=I9810,B9810+1,1)</f>
        <v>1996</v>
      </c>
      <c r="C9811" t="s">
        <v>12893</v>
      </c>
      <c r="D9811" t="s">
        <v>12893</v>
      </c>
      <c r="E9811">
        <v>38.4109</v>
      </c>
      <c r="F9811">
        <v>-82.4344</v>
      </c>
      <c r="G9811" t="s">
        <v>11356</v>
      </c>
      <c r="H9811" t="str">
        <f>IFERROR(VLOOKUP(I9811,'country(26mar)'!C$2:D$251,2,FALSE),"")</f>
        <v>base.us</v>
      </c>
      <c r="I9811" t="s">
        <v>11357</v>
      </c>
      <c r="J9811" t="s">
        <v>11358</v>
      </c>
      <c r="K9811" t="s">
        <v>11602</v>
      </c>
      <c r="L9811" t="str">
        <f>CONCATENATE(G9811," ",K9811)</f>
        <v>United States West Virginia</v>
      </c>
      <c r="M9811" t="str">
        <f>IFERROR(VLOOKUP(L9811,'State(need_input)'!I$2:J$3992,2,FALSE),"")</f>
        <v>base.state_us_49</v>
      </c>
      <c r="O9811">
        <v>194155</v>
      </c>
      <c r="P9811">
        <v>1840006211</v>
      </c>
    </row>
    <row r="9812" spans="1:16">
      <c r="A9812" s="5" t="str">
        <f>CONCATENATE("rdx_city_",J9812,"_",B9812)</f>
        <v>rdx_city_USA_1997</v>
      </c>
      <c r="B9812">
        <f>IF(I9812=I9811,B9811+1,1)</f>
        <v>1997</v>
      </c>
      <c r="C9812" t="s">
        <v>12893</v>
      </c>
      <c r="D9812" t="s">
        <v>12893</v>
      </c>
      <c r="E9812">
        <v>40.882</v>
      </c>
      <c r="F9812">
        <v>-85.5054</v>
      </c>
      <c r="G9812" t="s">
        <v>11356</v>
      </c>
      <c r="H9812" t="str">
        <f>IFERROR(VLOOKUP(I9812,'country(26mar)'!C$2:D$251,2,FALSE),"")</f>
        <v>base.us</v>
      </c>
      <c r="I9812" t="s">
        <v>11357</v>
      </c>
      <c r="J9812" t="s">
        <v>11358</v>
      </c>
      <c r="K9812" t="s">
        <v>11408</v>
      </c>
      <c r="L9812" t="str">
        <f>CONCATENATE(G9812," ",K9812)</f>
        <v>United States Indiana</v>
      </c>
      <c r="M9812" t="str">
        <f>IFERROR(VLOOKUP(L9812,'State(need_input)'!I$2:J$3992,2,FALSE),"")</f>
        <v>base.state_us_15</v>
      </c>
      <c r="O9812">
        <v>17886</v>
      </c>
      <c r="P9812">
        <v>1840007169</v>
      </c>
    </row>
    <row r="9813" spans="1:16">
      <c r="A9813" s="5" t="str">
        <f>CONCATENATE("rdx_city_",J9813,"_",B9813)</f>
        <v>rdx_city_USA_1998</v>
      </c>
      <c r="B9813">
        <f>IF(I9813=I9812,B9812+1,1)</f>
        <v>1998</v>
      </c>
      <c r="C9813" t="s">
        <v>12894</v>
      </c>
      <c r="D9813" t="s">
        <v>12894</v>
      </c>
      <c r="E9813">
        <v>33.696</v>
      </c>
      <c r="F9813">
        <v>-118.0025</v>
      </c>
      <c r="G9813" t="s">
        <v>11356</v>
      </c>
      <c r="H9813" t="str">
        <f>IFERROR(VLOOKUP(I9813,'country(26mar)'!C$2:D$251,2,FALSE),"")</f>
        <v>base.us</v>
      </c>
      <c r="I9813" t="s">
        <v>11357</v>
      </c>
      <c r="J9813" t="s">
        <v>11358</v>
      </c>
      <c r="K9813" t="s">
        <v>11379</v>
      </c>
      <c r="L9813" t="str">
        <f>CONCATENATE(G9813," ",K9813)</f>
        <v>United States California</v>
      </c>
      <c r="M9813" t="str">
        <f>IFERROR(VLOOKUP(L9813,'State(need_input)'!I$2:J$3992,2,FALSE),"")</f>
        <v>base.state_us_5</v>
      </c>
      <c r="O9813">
        <v>201874</v>
      </c>
      <c r="P9813">
        <v>1840020578</v>
      </c>
    </row>
    <row r="9814" spans="1:16">
      <c r="A9814" s="5" t="str">
        <f>CONCATENATE("rdx_city_",J9814,"_",B9814)</f>
        <v>rdx_city_USA_1999</v>
      </c>
      <c r="B9814">
        <f>IF(I9814=I9813,B9813+1,1)</f>
        <v>1999</v>
      </c>
      <c r="C9814" t="s">
        <v>12895</v>
      </c>
      <c r="D9814" t="s">
        <v>12895</v>
      </c>
      <c r="E9814">
        <v>33.98</v>
      </c>
      <c r="F9814">
        <v>-118.2167</v>
      </c>
      <c r="G9814" t="s">
        <v>11356</v>
      </c>
      <c r="H9814" t="str">
        <f>IFERROR(VLOOKUP(I9814,'country(26mar)'!C$2:D$251,2,FALSE),"")</f>
        <v>base.us</v>
      </c>
      <c r="I9814" t="s">
        <v>11357</v>
      </c>
      <c r="J9814" t="s">
        <v>11358</v>
      </c>
      <c r="K9814" t="s">
        <v>11379</v>
      </c>
      <c r="L9814" t="str">
        <f>CONCATENATE(G9814," ",K9814)</f>
        <v>United States California</v>
      </c>
      <c r="M9814" t="str">
        <f>IFERROR(VLOOKUP(L9814,'State(need_input)'!I$2:J$3992,2,FALSE),"")</f>
        <v>base.state_us_5</v>
      </c>
      <c r="O9814">
        <v>58822</v>
      </c>
      <c r="P9814">
        <v>1840019235</v>
      </c>
    </row>
    <row r="9815" spans="1:16">
      <c r="A9815" s="5" t="str">
        <f>CONCATENATE("rdx_city_",J9815,"_",B9815)</f>
        <v>rdx_city_USA_2000</v>
      </c>
      <c r="B9815">
        <f>IF(I9815=I9814,B9814+1,1)</f>
        <v>2000</v>
      </c>
      <c r="C9815" t="s">
        <v>12896</v>
      </c>
      <c r="D9815" t="s">
        <v>12896</v>
      </c>
      <c r="E9815">
        <v>42.4816</v>
      </c>
      <c r="F9815">
        <v>-83.1685</v>
      </c>
      <c r="G9815" t="s">
        <v>11356</v>
      </c>
      <c r="H9815" t="str">
        <f>IFERROR(VLOOKUP(I9815,'country(26mar)'!C$2:D$251,2,FALSE),"")</f>
        <v>base.us</v>
      </c>
      <c r="I9815" t="s">
        <v>11357</v>
      </c>
      <c r="J9815" t="s">
        <v>11358</v>
      </c>
      <c r="K9815" t="s">
        <v>11381</v>
      </c>
      <c r="L9815" t="str">
        <f>CONCATENATE(G9815," ",K9815)</f>
        <v>United States Michigan</v>
      </c>
      <c r="M9815" t="str">
        <f>IFERROR(VLOOKUP(L9815,'State(need_input)'!I$2:J$3992,2,FALSE),"")</f>
        <v>base.state_us_35</v>
      </c>
      <c r="O9815">
        <v>6317</v>
      </c>
      <c r="P9815">
        <v>1840002445</v>
      </c>
    </row>
    <row r="9816" spans="1:16">
      <c r="A9816" s="5" t="str">
        <f>CONCATENATE("rdx_city_",J9816,"_",B9816)</f>
        <v>rdx_city_USA_2001</v>
      </c>
      <c r="B9816">
        <f>IF(I9816=I9815,B9815+1,1)</f>
        <v>2001</v>
      </c>
      <c r="C9816" t="s">
        <v>12897</v>
      </c>
      <c r="D9816" t="s">
        <v>12897</v>
      </c>
      <c r="E9816">
        <v>42.16</v>
      </c>
      <c r="F9816">
        <v>-88.433</v>
      </c>
      <c r="G9816" t="s">
        <v>11356</v>
      </c>
      <c r="H9816" t="str">
        <f>IFERROR(VLOOKUP(I9816,'country(26mar)'!C$2:D$251,2,FALSE),"")</f>
        <v>base.us</v>
      </c>
      <c r="I9816" t="s">
        <v>11357</v>
      </c>
      <c r="J9816" t="s">
        <v>11358</v>
      </c>
      <c r="K9816" t="s">
        <v>11376</v>
      </c>
      <c r="L9816" t="str">
        <f>CONCATENATE(G9816," ",K9816)</f>
        <v>United States Illinois</v>
      </c>
      <c r="M9816" t="str">
        <f>IFERROR(VLOOKUP(L9816,'State(need_input)'!I$2:J$3992,2,FALSE),"")</f>
        <v>base.state_us_14</v>
      </c>
      <c r="O9816">
        <v>27207</v>
      </c>
      <c r="P9816">
        <v>1840011134</v>
      </c>
    </row>
    <row r="9817" spans="1:16">
      <c r="A9817" s="5" t="str">
        <f>CONCATENATE("rdx_city_",J9817,"_",B9817)</f>
        <v>rdx_city_USA_2002</v>
      </c>
      <c r="B9817">
        <f>IF(I9817=I9816,B9816+1,1)</f>
        <v>2002</v>
      </c>
      <c r="C9817" t="s">
        <v>12898</v>
      </c>
      <c r="D9817" t="s">
        <v>12898</v>
      </c>
      <c r="E9817">
        <v>30.705</v>
      </c>
      <c r="F9817">
        <v>-95.5545</v>
      </c>
      <c r="G9817" t="s">
        <v>11356</v>
      </c>
      <c r="H9817" t="str">
        <f>IFERROR(VLOOKUP(I9817,'country(26mar)'!C$2:D$251,2,FALSE),"")</f>
        <v>base.us</v>
      </c>
      <c r="I9817" t="s">
        <v>11357</v>
      </c>
      <c r="J9817" t="s">
        <v>11358</v>
      </c>
      <c r="K9817" t="s">
        <v>11365</v>
      </c>
      <c r="L9817" t="str">
        <f>CONCATENATE(G9817," ",K9817)</f>
        <v>United States Texas</v>
      </c>
      <c r="M9817" t="str">
        <f>IFERROR(VLOOKUP(L9817,'State(need_input)'!I$2:J$3992,2,FALSE),"")</f>
        <v>base.state_us_44</v>
      </c>
      <c r="O9817">
        <v>39542</v>
      </c>
      <c r="P9817">
        <v>1840019565</v>
      </c>
    </row>
    <row r="9818" spans="1:16">
      <c r="A9818" s="5" t="str">
        <f>CONCATENATE("rdx_city_",J9818,"_",B9818)</f>
        <v>rdx_city_USA_2003</v>
      </c>
      <c r="B9818">
        <f>IF(I9818=I9817,B9817+1,1)</f>
        <v>2003</v>
      </c>
      <c r="C9818" t="s">
        <v>12898</v>
      </c>
      <c r="D9818" t="s">
        <v>12898</v>
      </c>
      <c r="E9818">
        <v>34.6989</v>
      </c>
      <c r="F9818">
        <v>-86.6414</v>
      </c>
      <c r="G9818" t="s">
        <v>11356</v>
      </c>
      <c r="H9818" t="str">
        <f>IFERROR(VLOOKUP(I9818,'country(26mar)'!C$2:D$251,2,FALSE),"")</f>
        <v>base.us</v>
      </c>
      <c r="I9818" t="s">
        <v>11357</v>
      </c>
      <c r="J9818" t="s">
        <v>11358</v>
      </c>
      <c r="K9818" t="s">
        <v>11389</v>
      </c>
      <c r="L9818" t="str">
        <f>CONCATENATE(G9818," ",K9818)</f>
        <v>United States Alabama</v>
      </c>
      <c r="M9818" t="str">
        <f>IFERROR(VLOOKUP(L9818,'State(need_input)'!I$2:J$3992,2,FALSE),"")</f>
        <v>base.state_us_1</v>
      </c>
      <c r="O9818">
        <v>309716</v>
      </c>
      <c r="P9818">
        <v>1840005061</v>
      </c>
    </row>
    <row r="9819" spans="1:16">
      <c r="A9819" s="5" t="str">
        <f>CONCATENATE("rdx_city_",J9819,"_",B9819)</f>
        <v>rdx_city_USA_2004</v>
      </c>
      <c r="B9819">
        <f>IF(I9819=I9818,B9818+1,1)</f>
        <v>2004</v>
      </c>
      <c r="C9819" t="s">
        <v>12899</v>
      </c>
      <c r="D9819" t="s">
        <v>12899</v>
      </c>
      <c r="E9819">
        <v>36.204</v>
      </c>
      <c r="F9819">
        <v>-120.0961</v>
      </c>
      <c r="G9819" t="s">
        <v>11356</v>
      </c>
      <c r="H9819" t="str">
        <f>IFERROR(VLOOKUP(I9819,'country(26mar)'!C$2:D$251,2,FALSE),"")</f>
        <v>base.us</v>
      </c>
      <c r="I9819" t="s">
        <v>11357</v>
      </c>
      <c r="J9819" t="s">
        <v>11358</v>
      </c>
      <c r="K9819" t="s">
        <v>11379</v>
      </c>
      <c r="L9819" t="str">
        <f>CONCATENATE(G9819," ",K9819)</f>
        <v>United States California</v>
      </c>
      <c r="M9819" t="str">
        <f>IFERROR(VLOOKUP(L9819,'State(need_input)'!I$2:J$3992,2,FALSE),"")</f>
        <v>base.state_us_5</v>
      </c>
      <c r="O9819">
        <v>7311</v>
      </c>
      <c r="P9819">
        <v>1840018946</v>
      </c>
    </row>
    <row r="9820" spans="1:16">
      <c r="A9820" s="5" t="str">
        <f>CONCATENATE("rdx_city_",J9820,"_",B9820)</f>
        <v>rdx_city_USA_2005</v>
      </c>
      <c r="B9820">
        <f>IF(I9820=I9819,B9819+1,1)</f>
        <v>2005</v>
      </c>
      <c r="C9820" t="s">
        <v>12899</v>
      </c>
      <c r="D9820" t="s">
        <v>12899</v>
      </c>
      <c r="E9820">
        <v>41.3912</v>
      </c>
      <c r="F9820">
        <v>-82.5626</v>
      </c>
      <c r="G9820" t="s">
        <v>11356</v>
      </c>
      <c r="H9820" t="str">
        <f>IFERROR(VLOOKUP(I9820,'country(26mar)'!C$2:D$251,2,FALSE),"")</f>
        <v>base.us</v>
      </c>
      <c r="I9820" t="s">
        <v>11357</v>
      </c>
      <c r="J9820" t="s">
        <v>11358</v>
      </c>
      <c r="K9820" t="s">
        <v>11373</v>
      </c>
      <c r="L9820" t="str">
        <f>CONCATENATE(G9820," ",K9820)</f>
        <v>United States Ohio</v>
      </c>
      <c r="M9820" t="str">
        <f>IFERROR(VLOOKUP(L9820,'State(need_input)'!I$2:J$3992,2,FALSE),"")</f>
        <v>base.state_us_30</v>
      </c>
      <c r="O9820">
        <v>6923</v>
      </c>
      <c r="P9820">
        <v>1840007095</v>
      </c>
    </row>
    <row r="9821" spans="1:16">
      <c r="A9821" s="5" t="str">
        <f>CONCATENATE("rdx_city_",J9821,"_",B9821)</f>
        <v>rdx_city_USA_2006</v>
      </c>
      <c r="B9821">
        <f>IF(I9821=I9820,B9820+1,1)</f>
        <v>2006</v>
      </c>
      <c r="C9821" t="s">
        <v>12899</v>
      </c>
      <c r="D9821" t="s">
        <v>12899</v>
      </c>
      <c r="E9821">
        <v>44.3622</v>
      </c>
      <c r="F9821">
        <v>-98.2102</v>
      </c>
      <c r="G9821" t="s">
        <v>11356</v>
      </c>
      <c r="H9821" t="str">
        <f>IFERROR(VLOOKUP(I9821,'country(26mar)'!C$2:D$251,2,FALSE),"")</f>
        <v>base.us</v>
      </c>
      <c r="I9821" t="s">
        <v>11357</v>
      </c>
      <c r="J9821" t="s">
        <v>11358</v>
      </c>
      <c r="K9821" t="s">
        <v>11363</v>
      </c>
      <c r="L9821" t="str">
        <f>CONCATENATE(G9821," ",K9821)</f>
        <v>United States South Dakota</v>
      </c>
      <c r="M9821" t="str">
        <f>IFERROR(VLOOKUP(L9821,'State(need_input)'!I$2:J$3992,2,FALSE),"")</f>
        <v>base.state_us_42</v>
      </c>
      <c r="O9821">
        <v>13164</v>
      </c>
      <c r="P9821">
        <v>1840002373</v>
      </c>
    </row>
    <row r="9822" spans="1:16">
      <c r="A9822" s="5" t="str">
        <f>CONCATENATE("rdx_city_",J9822,"_",B9822)</f>
        <v>rdx_city_USA_2007</v>
      </c>
      <c r="B9822">
        <f>IF(I9822=I9821,B9821+1,1)</f>
        <v>2007</v>
      </c>
      <c r="C9822" t="s">
        <v>12900</v>
      </c>
      <c r="D9822" t="s">
        <v>12900</v>
      </c>
      <c r="E9822">
        <v>38.4294</v>
      </c>
      <c r="F9822">
        <v>-82.017</v>
      </c>
      <c r="G9822" t="s">
        <v>11356</v>
      </c>
      <c r="H9822" t="str">
        <f>IFERROR(VLOOKUP(I9822,'country(26mar)'!C$2:D$251,2,FALSE),"")</f>
        <v>base.us</v>
      </c>
      <c r="I9822" t="s">
        <v>11357</v>
      </c>
      <c r="J9822" t="s">
        <v>11358</v>
      </c>
      <c r="K9822" t="s">
        <v>11602</v>
      </c>
      <c r="L9822" t="str">
        <f>CONCATENATE(G9822," ",K9822)</f>
        <v>United States West Virginia</v>
      </c>
      <c r="M9822" t="str">
        <f>IFERROR(VLOOKUP(L9822,'State(need_input)'!I$2:J$3992,2,FALSE),"")</f>
        <v>base.state_us_49</v>
      </c>
      <c r="O9822">
        <v>6542</v>
      </c>
      <c r="P9822">
        <v>1840006180</v>
      </c>
    </row>
    <row r="9823" spans="1:16">
      <c r="A9823" s="5" t="str">
        <f>CONCATENATE("rdx_city_",J9823,"_",B9823)</f>
        <v>rdx_city_USA_2008</v>
      </c>
      <c r="B9823">
        <f>IF(I9823=I9822,B9822+1,1)</f>
        <v>2008</v>
      </c>
      <c r="C9823" t="s">
        <v>12900</v>
      </c>
      <c r="D9823" t="s">
        <v>12900</v>
      </c>
      <c r="E9823">
        <v>37.1497</v>
      </c>
      <c r="F9823">
        <v>-113.3525</v>
      </c>
      <c r="G9823" t="s">
        <v>11356</v>
      </c>
      <c r="H9823" t="str">
        <f>IFERROR(VLOOKUP(I9823,'country(26mar)'!C$2:D$251,2,FALSE),"")</f>
        <v>base.us</v>
      </c>
      <c r="I9823" t="s">
        <v>11357</v>
      </c>
      <c r="J9823" t="s">
        <v>11358</v>
      </c>
      <c r="K9823" t="s">
        <v>11432</v>
      </c>
      <c r="L9823" t="str">
        <f>CONCATENATE(G9823," ",K9823)</f>
        <v>United States Utah</v>
      </c>
      <c r="M9823" t="str">
        <f>IFERROR(VLOOKUP(L9823,'State(need_input)'!I$2:J$3992,2,FALSE),"")</f>
        <v>base.state_us_45</v>
      </c>
      <c r="O9823">
        <v>20362</v>
      </c>
      <c r="P9823">
        <v>1840018936</v>
      </c>
    </row>
    <row r="9824" spans="1:16">
      <c r="A9824" s="5" t="str">
        <f>CONCATENATE("rdx_city_",J9824,"_",B9824)</f>
        <v>rdx_city_USA_2009</v>
      </c>
      <c r="B9824">
        <f>IF(I9824=I9823,B9823+1,1)</f>
        <v>2009</v>
      </c>
      <c r="C9824" t="s">
        <v>12901</v>
      </c>
      <c r="D9824" t="s">
        <v>12901</v>
      </c>
      <c r="E9824">
        <v>32.8353</v>
      </c>
      <c r="F9824">
        <v>-97.1808</v>
      </c>
      <c r="G9824" t="s">
        <v>11356</v>
      </c>
      <c r="H9824" t="str">
        <f>IFERROR(VLOOKUP(I9824,'country(26mar)'!C$2:D$251,2,FALSE),"")</f>
        <v>base.us</v>
      </c>
      <c r="I9824" t="s">
        <v>11357</v>
      </c>
      <c r="J9824" t="s">
        <v>11358</v>
      </c>
      <c r="K9824" t="s">
        <v>11365</v>
      </c>
      <c r="L9824" t="str">
        <f>CONCATENATE(G9824," ",K9824)</f>
        <v>United States Texas</v>
      </c>
      <c r="M9824" t="str">
        <f>IFERROR(VLOOKUP(L9824,'State(need_input)'!I$2:J$3992,2,FALSE),"")</f>
        <v>base.state_us_44</v>
      </c>
      <c r="O9824">
        <v>39051</v>
      </c>
      <c r="P9824">
        <v>1840019427</v>
      </c>
    </row>
    <row r="9825" spans="1:16">
      <c r="A9825" s="5" t="str">
        <f>CONCATENATE("rdx_city_",J9825,"_",B9825)</f>
        <v>rdx_city_USA_2010</v>
      </c>
      <c r="B9825">
        <f>IF(I9825=I9824,B9824+1,1)</f>
        <v>2010</v>
      </c>
      <c r="C9825" t="s">
        <v>12902</v>
      </c>
      <c r="D9825" t="s">
        <v>12902</v>
      </c>
      <c r="E9825">
        <v>32.6421</v>
      </c>
      <c r="F9825">
        <v>-96.7093</v>
      </c>
      <c r="G9825" t="s">
        <v>11356</v>
      </c>
      <c r="H9825" t="str">
        <f>IFERROR(VLOOKUP(I9825,'country(26mar)'!C$2:D$251,2,FALSE),"")</f>
        <v>base.us</v>
      </c>
      <c r="I9825" t="s">
        <v>11357</v>
      </c>
      <c r="J9825" t="s">
        <v>11358</v>
      </c>
      <c r="K9825" t="s">
        <v>11365</v>
      </c>
      <c r="L9825" t="str">
        <f>CONCATENATE(G9825," ",K9825)</f>
        <v>United States Texas</v>
      </c>
      <c r="M9825" t="str">
        <f>IFERROR(VLOOKUP(L9825,'State(need_input)'!I$2:J$3992,2,FALSE),"")</f>
        <v>base.state_us_44</v>
      </c>
      <c r="O9825">
        <v>5627</v>
      </c>
      <c r="P9825">
        <v>1840019437</v>
      </c>
    </row>
    <row r="9826" spans="1:16">
      <c r="A9826" s="5" t="str">
        <f>CONCATENATE("rdx_city_",J9826,"_",B9826)</f>
        <v>rdx_city_USA_2011</v>
      </c>
      <c r="B9826">
        <f>IF(I9826=I9825,B9825+1,1)</f>
        <v>2011</v>
      </c>
      <c r="C9826" t="s">
        <v>12903</v>
      </c>
      <c r="D9826" t="s">
        <v>12903</v>
      </c>
      <c r="E9826">
        <v>44.8854</v>
      </c>
      <c r="F9826">
        <v>-94.3773</v>
      </c>
      <c r="G9826" t="s">
        <v>11356</v>
      </c>
      <c r="H9826" t="str">
        <f>IFERROR(VLOOKUP(I9826,'country(26mar)'!C$2:D$251,2,FALSE),"")</f>
        <v>base.us</v>
      </c>
      <c r="I9826" t="s">
        <v>11357</v>
      </c>
      <c r="J9826" t="s">
        <v>11358</v>
      </c>
      <c r="K9826" t="s">
        <v>11400</v>
      </c>
      <c r="L9826" t="str">
        <f>CONCATENATE(G9826," ",K9826)</f>
        <v>United States Minnesota</v>
      </c>
      <c r="M9826" t="str">
        <f>IFERROR(VLOOKUP(L9826,'State(need_input)'!I$2:J$3992,2,FALSE),"")</f>
        <v>base.state_us_36</v>
      </c>
      <c r="O9826">
        <v>13773</v>
      </c>
      <c r="P9826">
        <v>1840006756</v>
      </c>
    </row>
    <row r="9827" spans="1:16">
      <c r="A9827" s="5" t="str">
        <f>CONCATENATE("rdx_city_",J9827,"_",B9827)</f>
        <v>rdx_city_USA_2012</v>
      </c>
      <c r="B9827">
        <f>IF(I9827=I9826,B9826+1,1)</f>
        <v>2012</v>
      </c>
      <c r="C9827" t="s">
        <v>12903</v>
      </c>
      <c r="D9827" t="s">
        <v>12903</v>
      </c>
      <c r="E9827">
        <v>38.0671</v>
      </c>
      <c r="F9827">
        <v>-97.9081</v>
      </c>
      <c r="G9827" t="s">
        <v>11356</v>
      </c>
      <c r="H9827" t="str">
        <f>IFERROR(VLOOKUP(I9827,'country(26mar)'!C$2:D$251,2,FALSE),"")</f>
        <v>base.us</v>
      </c>
      <c r="I9827" t="s">
        <v>11357</v>
      </c>
      <c r="J9827" t="s">
        <v>11358</v>
      </c>
      <c r="K9827" t="s">
        <v>11366</v>
      </c>
      <c r="L9827" t="str">
        <f>CONCATENATE(G9827," ",K9827)</f>
        <v>United States Kansas</v>
      </c>
      <c r="M9827" t="str">
        <f>IFERROR(VLOOKUP(L9827,'State(need_input)'!I$2:J$3992,2,FALSE),"")</f>
        <v>base.state_us_17</v>
      </c>
      <c r="O9827">
        <v>42940</v>
      </c>
      <c r="P9827">
        <v>1840001673</v>
      </c>
    </row>
    <row r="9828" spans="1:16">
      <c r="A9828" s="5" t="str">
        <f>CONCATENATE("rdx_city_",J9828,"_",B9828)</f>
        <v>rdx_city_USA_2013</v>
      </c>
      <c r="B9828">
        <f>IF(I9828=I9827,B9827+1,1)</f>
        <v>2013</v>
      </c>
      <c r="C9828" t="s">
        <v>12904</v>
      </c>
      <c r="D9828" t="s">
        <v>12904</v>
      </c>
      <c r="E9828">
        <v>30.5372</v>
      </c>
      <c r="F9828">
        <v>-97.5514</v>
      </c>
      <c r="G9828" t="s">
        <v>11356</v>
      </c>
      <c r="H9828" t="str">
        <f>IFERROR(VLOOKUP(I9828,'country(26mar)'!C$2:D$251,2,FALSE),"")</f>
        <v>base.us</v>
      </c>
      <c r="I9828" t="s">
        <v>11357</v>
      </c>
      <c r="J9828" t="s">
        <v>11358</v>
      </c>
      <c r="K9828" t="s">
        <v>11365</v>
      </c>
      <c r="L9828" t="str">
        <f>CONCATENATE(G9828," ",K9828)</f>
        <v>United States Texas</v>
      </c>
      <c r="M9828" t="str">
        <f>IFERROR(VLOOKUP(L9828,'State(need_input)'!I$2:J$3992,2,FALSE),"")</f>
        <v>base.state_us_44</v>
      </c>
      <c r="O9828">
        <v>25367</v>
      </c>
      <c r="P9828">
        <v>1840019573</v>
      </c>
    </row>
    <row r="9829" spans="1:16">
      <c r="A9829" s="5" t="str">
        <f>CONCATENATE("rdx_city_",J9829,"_",B9829)</f>
        <v>rdx_city_USA_2014</v>
      </c>
      <c r="B9829">
        <f>IF(I9829=I9828,B9828+1,1)</f>
        <v>2014</v>
      </c>
      <c r="C9829" t="s">
        <v>12905</v>
      </c>
      <c r="D9829" t="s">
        <v>12905</v>
      </c>
      <c r="E9829">
        <v>38.9612</v>
      </c>
      <c r="F9829">
        <v>-76.9548</v>
      </c>
      <c r="G9829" t="s">
        <v>11356</v>
      </c>
      <c r="H9829" t="str">
        <f>IFERROR(VLOOKUP(I9829,'country(26mar)'!C$2:D$251,2,FALSE),"")</f>
        <v>base.us</v>
      </c>
      <c r="I9829" t="s">
        <v>11357</v>
      </c>
      <c r="J9829" t="s">
        <v>11358</v>
      </c>
      <c r="K9829" t="s">
        <v>6003</v>
      </c>
      <c r="L9829" t="str">
        <f>CONCATENATE(G9829," ",K9829)</f>
        <v>United States Maryland</v>
      </c>
      <c r="M9829" t="str">
        <f>IFERROR(VLOOKUP(L9829,'State(need_input)'!I$2:J$3992,2,FALSE),"")</f>
        <v>base.state_us_33</v>
      </c>
      <c r="O9829">
        <v>18333</v>
      </c>
      <c r="P9829">
        <v>1840005975</v>
      </c>
    </row>
    <row r="9830" spans="1:16">
      <c r="A9830" s="5" t="str">
        <f>CONCATENATE("rdx_city_",J9830,"_",B9830)</f>
        <v>rdx_city_USA_2015</v>
      </c>
      <c r="B9830">
        <f>IF(I9830=I9829,B9829+1,1)</f>
        <v>2015</v>
      </c>
      <c r="C9830" t="s">
        <v>12906</v>
      </c>
      <c r="D9830" t="s">
        <v>12906</v>
      </c>
      <c r="E9830">
        <v>41.6318</v>
      </c>
      <c r="F9830">
        <v>-111.8439</v>
      </c>
      <c r="G9830" t="s">
        <v>11356</v>
      </c>
      <c r="H9830" t="str">
        <f>IFERROR(VLOOKUP(I9830,'country(26mar)'!C$2:D$251,2,FALSE),"")</f>
        <v>base.us</v>
      </c>
      <c r="I9830" t="s">
        <v>11357</v>
      </c>
      <c r="J9830" t="s">
        <v>11358</v>
      </c>
      <c r="K9830" t="s">
        <v>11432</v>
      </c>
      <c r="L9830" t="str">
        <f>CONCATENATE(G9830," ",K9830)</f>
        <v>United States Utah</v>
      </c>
      <c r="M9830" t="str">
        <f>IFERROR(VLOOKUP(L9830,'State(need_input)'!I$2:J$3992,2,FALSE),"")</f>
        <v>base.state_us_45</v>
      </c>
      <c r="O9830">
        <v>8197</v>
      </c>
      <c r="P9830">
        <v>1840018699</v>
      </c>
    </row>
    <row r="9831" spans="1:16">
      <c r="A9831" s="5" t="str">
        <f>CONCATENATE("rdx_city_",J9831,"_",B9831)</f>
        <v>rdx_city_USA_2016</v>
      </c>
      <c r="B9831">
        <f>IF(I9831=I9830,B9830+1,1)</f>
        <v>2016</v>
      </c>
      <c r="C9831" t="s">
        <v>12907</v>
      </c>
      <c r="D9831" t="s">
        <v>12907</v>
      </c>
      <c r="E9831">
        <v>33.9041</v>
      </c>
      <c r="F9831">
        <v>-94.8294</v>
      </c>
      <c r="G9831" t="s">
        <v>11356</v>
      </c>
      <c r="H9831" t="str">
        <f>IFERROR(VLOOKUP(I9831,'country(26mar)'!C$2:D$251,2,FALSE),"")</f>
        <v>base.us</v>
      </c>
      <c r="I9831" t="s">
        <v>11357</v>
      </c>
      <c r="J9831" t="s">
        <v>11358</v>
      </c>
      <c r="K9831" t="s">
        <v>11372</v>
      </c>
      <c r="L9831" t="str">
        <f>CONCATENATE(G9831," ",K9831)</f>
        <v>United States Oklahoma</v>
      </c>
      <c r="M9831" t="str">
        <f>IFERROR(VLOOKUP(L9831,'State(need_input)'!I$2:J$3992,2,FALSE),"")</f>
        <v>base.state_us_31</v>
      </c>
      <c r="O9831">
        <v>5829</v>
      </c>
      <c r="P9831">
        <v>1840019260</v>
      </c>
    </row>
    <row r="9832" spans="1:16">
      <c r="A9832" s="5" t="str">
        <f>CONCATENATE("rdx_city_",J9832,"_",B9832)</f>
        <v>rdx_city_USA_2017</v>
      </c>
      <c r="B9832">
        <f>IF(I9832=I9831,B9831+1,1)</f>
        <v>2017</v>
      </c>
      <c r="C9832" t="s">
        <v>12908</v>
      </c>
      <c r="D9832" t="s">
        <v>12908</v>
      </c>
      <c r="E9832">
        <v>43.4868</v>
      </c>
      <c r="F9832">
        <v>-112.0363</v>
      </c>
      <c r="G9832" t="s">
        <v>11356</v>
      </c>
      <c r="H9832" t="str">
        <f>IFERROR(VLOOKUP(I9832,'country(26mar)'!C$2:D$251,2,FALSE),"")</f>
        <v>base.us</v>
      </c>
      <c r="I9832" t="s">
        <v>11357</v>
      </c>
      <c r="J9832" t="s">
        <v>11358</v>
      </c>
      <c r="K9832" t="s">
        <v>11450</v>
      </c>
      <c r="L9832" t="str">
        <f>CONCATENATE(G9832," ",K9832)</f>
        <v>United States Idaho</v>
      </c>
      <c r="M9832" t="str">
        <f>IFERROR(VLOOKUP(L9832,'State(need_input)'!I$2:J$3992,2,FALSE),"")</f>
        <v>base.state_us_13</v>
      </c>
      <c r="O9832">
        <v>97548</v>
      </c>
      <c r="P9832">
        <v>1840018644</v>
      </c>
    </row>
    <row r="9833" spans="1:16">
      <c r="A9833" s="5" t="str">
        <f>CONCATENATE("rdx_city_",J9833,"_",B9833)</f>
        <v>rdx_city_USA_2018</v>
      </c>
      <c r="B9833">
        <f>IF(I9833=I9832,B9832+1,1)</f>
        <v>2018</v>
      </c>
      <c r="C9833" t="s">
        <v>12909</v>
      </c>
      <c r="D9833" t="s">
        <v>12909</v>
      </c>
      <c r="E9833">
        <v>43.0114</v>
      </c>
      <c r="F9833">
        <v>-75.0396</v>
      </c>
      <c r="G9833" t="s">
        <v>11356</v>
      </c>
      <c r="H9833" t="str">
        <f>IFERROR(VLOOKUP(I9833,'country(26mar)'!C$2:D$251,2,FALSE),"")</f>
        <v>base.us</v>
      </c>
      <c r="I9833" t="s">
        <v>11357</v>
      </c>
      <c r="J9833" t="s">
        <v>11358</v>
      </c>
      <c r="K9833" t="s">
        <v>11385</v>
      </c>
      <c r="L9833" t="str">
        <f>CONCATENATE(G9833," ",K9833)</f>
        <v>United States New York</v>
      </c>
      <c r="M9833" t="str">
        <f>IFERROR(VLOOKUP(L9833,'State(need_input)'!I$2:J$3992,2,FALSE),"")</f>
        <v>base.state_us_27</v>
      </c>
      <c r="O9833">
        <v>23983</v>
      </c>
      <c r="P9833">
        <v>1840004149</v>
      </c>
    </row>
    <row r="9834" spans="1:16">
      <c r="A9834" s="5" t="str">
        <f>CONCATENATE("rdx_city_",J9834,"_",B9834)</f>
        <v>rdx_city_USA_2019</v>
      </c>
      <c r="B9834">
        <f>IF(I9834=I9833,B9833+1,1)</f>
        <v>2019</v>
      </c>
      <c r="C9834" t="s">
        <v>12910</v>
      </c>
      <c r="D9834" t="s">
        <v>12910</v>
      </c>
      <c r="E9834">
        <v>32.8375</v>
      </c>
      <c r="F9834">
        <v>-115.5719</v>
      </c>
      <c r="G9834" t="s">
        <v>11356</v>
      </c>
      <c r="H9834" t="str">
        <f>IFERROR(VLOOKUP(I9834,'country(26mar)'!C$2:D$251,2,FALSE),"")</f>
        <v>base.us</v>
      </c>
      <c r="I9834" t="s">
        <v>11357</v>
      </c>
      <c r="J9834" t="s">
        <v>11358</v>
      </c>
      <c r="K9834" t="s">
        <v>11379</v>
      </c>
      <c r="L9834" t="str">
        <f>CONCATENATE(G9834," ",K9834)</f>
        <v>United States California</v>
      </c>
      <c r="M9834" t="str">
        <f>IFERROR(VLOOKUP(L9834,'State(need_input)'!I$2:J$3992,2,FALSE),"")</f>
        <v>base.state_us_5</v>
      </c>
      <c r="O9834">
        <v>17550</v>
      </c>
      <c r="P9834">
        <v>1840019381</v>
      </c>
    </row>
    <row r="9835" spans="1:16">
      <c r="A9835" s="5" t="str">
        <f>CONCATENATE("rdx_city_",J9835,"_",B9835)</f>
        <v>rdx_city_USA_2020</v>
      </c>
      <c r="B9835">
        <f>IF(I9835=I9834,B9834+1,1)</f>
        <v>2020</v>
      </c>
      <c r="C9835" t="s">
        <v>12911</v>
      </c>
      <c r="D9835" t="s">
        <v>12911</v>
      </c>
      <c r="E9835">
        <v>32.5687</v>
      </c>
      <c r="F9835">
        <v>-117.1184</v>
      </c>
      <c r="G9835" t="s">
        <v>11356</v>
      </c>
      <c r="H9835" t="str">
        <f>IFERROR(VLOOKUP(I9835,'country(26mar)'!C$2:D$251,2,FALSE),"")</f>
        <v>base.us</v>
      </c>
      <c r="I9835" t="s">
        <v>11357</v>
      </c>
      <c r="J9835" t="s">
        <v>11358</v>
      </c>
      <c r="K9835" t="s">
        <v>11379</v>
      </c>
      <c r="L9835" t="str">
        <f>CONCATENATE(G9835," ",K9835)</f>
        <v>United States California</v>
      </c>
      <c r="M9835" t="str">
        <f>IFERROR(VLOOKUP(L9835,'State(need_input)'!I$2:J$3992,2,FALSE),"")</f>
        <v>base.state_us_5</v>
      </c>
      <c r="O9835">
        <v>27418</v>
      </c>
      <c r="P9835">
        <v>1840019353</v>
      </c>
    </row>
    <row r="9836" spans="1:16">
      <c r="A9836" s="5" t="str">
        <f>CONCATENATE("rdx_city_",J9836,"_",B9836)</f>
        <v>rdx_city_USA_2021</v>
      </c>
      <c r="B9836">
        <f>IF(I9836=I9835,B9835+1,1)</f>
        <v>2021</v>
      </c>
      <c r="C9836" t="s">
        <v>12912</v>
      </c>
      <c r="D9836" t="s">
        <v>12912</v>
      </c>
      <c r="E9836">
        <v>42.4621</v>
      </c>
      <c r="F9836">
        <v>-91.903</v>
      </c>
      <c r="G9836" t="s">
        <v>11356</v>
      </c>
      <c r="H9836" t="str">
        <f>IFERROR(VLOOKUP(I9836,'country(26mar)'!C$2:D$251,2,FALSE),"")</f>
        <v>base.us</v>
      </c>
      <c r="I9836" t="s">
        <v>11357</v>
      </c>
      <c r="J9836" t="s">
        <v>11358</v>
      </c>
      <c r="K9836" t="s">
        <v>11411</v>
      </c>
      <c r="L9836" t="str">
        <f>CONCATENATE(G9836," ",K9836)</f>
        <v>United States Iowa</v>
      </c>
      <c r="M9836" t="str">
        <f>IFERROR(VLOOKUP(L9836,'State(need_input)'!I$2:J$3992,2,FALSE),"")</f>
        <v>base.state_us_16</v>
      </c>
      <c r="O9836">
        <v>5824</v>
      </c>
      <c r="P9836">
        <v>1840008058</v>
      </c>
    </row>
    <row r="9837" spans="1:16">
      <c r="A9837" s="5" t="str">
        <f>CONCATENATE("rdx_city_",J9837,"_",B9837)</f>
        <v>rdx_city_USA_2022</v>
      </c>
      <c r="B9837">
        <f>IF(I9837=I9836,B9836+1,1)</f>
        <v>2022</v>
      </c>
      <c r="C9837" t="s">
        <v>12912</v>
      </c>
      <c r="D9837" t="s">
        <v>12912</v>
      </c>
      <c r="E9837">
        <v>41.378</v>
      </c>
      <c r="F9837">
        <v>-81.6385</v>
      </c>
      <c r="G9837" t="s">
        <v>11356</v>
      </c>
      <c r="H9837" t="str">
        <f>IFERROR(VLOOKUP(I9837,'country(26mar)'!C$2:D$251,2,FALSE),"")</f>
        <v>base.us</v>
      </c>
      <c r="I9837" t="s">
        <v>11357</v>
      </c>
      <c r="J9837" t="s">
        <v>11358</v>
      </c>
      <c r="K9837" t="s">
        <v>11373</v>
      </c>
      <c r="L9837" t="str">
        <f>CONCATENATE(G9837," ",K9837)</f>
        <v>United States Ohio</v>
      </c>
      <c r="M9837" t="str">
        <f>IFERROR(VLOOKUP(L9837,'State(need_input)'!I$2:J$3992,2,FALSE),"")</f>
        <v>base.state_us_30</v>
      </c>
      <c r="O9837">
        <v>7124</v>
      </c>
      <c r="P9837">
        <v>1840000607</v>
      </c>
    </row>
    <row r="9838" spans="1:16">
      <c r="A9838" s="5" t="str">
        <f>CONCATENATE("rdx_city_",J9838,"_",B9838)</f>
        <v>rdx_city_USA_2023</v>
      </c>
      <c r="B9838">
        <f>IF(I9838=I9837,B9837+1,1)</f>
        <v>2023</v>
      </c>
      <c r="C9838" t="s">
        <v>12912</v>
      </c>
      <c r="D9838" t="s">
        <v>12912</v>
      </c>
      <c r="E9838">
        <v>39.0871</v>
      </c>
      <c r="F9838">
        <v>-94.3503</v>
      </c>
      <c r="G9838" t="s">
        <v>11356</v>
      </c>
      <c r="H9838" t="str">
        <f>IFERROR(VLOOKUP(I9838,'country(26mar)'!C$2:D$251,2,FALSE),"")</f>
        <v>base.us</v>
      </c>
      <c r="I9838" t="s">
        <v>11357</v>
      </c>
      <c r="J9838" t="s">
        <v>11358</v>
      </c>
      <c r="K9838" t="s">
        <v>11495</v>
      </c>
      <c r="L9838" t="str">
        <f>CONCATENATE(G9838," ",K9838)</f>
        <v>United States Missouri</v>
      </c>
      <c r="M9838" t="str">
        <f>IFERROR(VLOOKUP(L9838,'State(need_input)'!I$2:J$3992,2,FALSE),"")</f>
        <v>base.state_us_38</v>
      </c>
      <c r="O9838">
        <v>117306</v>
      </c>
      <c r="P9838">
        <v>1840008534</v>
      </c>
    </row>
    <row r="9839" spans="1:16">
      <c r="A9839" s="5" t="str">
        <f>CONCATENATE("rdx_city_",J9839,"_",B9839)</f>
        <v>rdx_city_USA_2024</v>
      </c>
      <c r="B9839">
        <f>IF(I9839=I9838,B9838+1,1)</f>
        <v>2024</v>
      </c>
      <c r="C9839" t="s">
        <v>12912</v>
      </c>
      <c r="D9839" t="s">
        <v>12912</v>
      </c>
      <c r="E9839">
        <v>37.2122</v>
      </c>
      <c r="F9839">
        <v>-95.7324</v>
      </c>
      <c r="G9839" t="s">
        <v>11356</v>
      </c>
      <c r="H9839" t="str">
        <f>IFERROR(VLOOKUP(I9839,'country(26mar)'!C$2:D$251,2,FALSE),"")</f>
        <v>base.us</v>
      </c>
      <c r="I9839" t="s">
        <v>11357</v>
      </c>
      <c r="J9839" t="s">
        <v>11358</v>
      </c>
      <c r="K9839" t="s">
        <v>11366</v>
      </c>
      <c r="L9839" t="str">
        <f>CONCATENATE(G9839," ",K9839)</f>
        <v>United States Kansas</v>
      </c>
      <c r="M9839" t="str">
        <f>IFERROR(VLOOKUP(L9839,'State(need_input)'!I$2:J$3992,2,FALSE),"")</f>
        <v>base.state_us_17</v>
      </c>
      <c r="O9839">
        <v>9166</v>
      </c>
      <c r="P9839">
        <v>1840001708</v>
      </c>
    </row>
    <row r="9840" spans="1:16">
      <c r="A9840" s="5" t="str">
        <f>CONCATENATE("rdx_city_",J9840,"_",B9840)</f>
        <v>rdx_city_USA_2025</v>
      </c>
      <c r="B9840">
        <f>IF(I9840=I9839,B9839+1,1)</f>
        <v>2025</v>
      </c>
      <c r="C9840" t="s">
        <v>12912</v>
      </c>
      <c r="D9840" t="s">
        <v>12912</v>
      </c>
      <c r="E9840">
        <v>38.951</v>
      </c>
      <c r="F9840">
        <v>-84.5492</v>
      </c>
      <c r="G9840" t="s">
        <v>11356</v>
      </c>
      <c r="H9840" t="str">
        <f>IFERROR(VLOOKUP(I9840,'country(26mar)'!C$2:D$251,2,FALSE),"")</f>
        <v>base.us</v>
      </c>
      <c r="I9840" t="s">
        <v>11357</v>
      </c>
      <c r="J9840" t="s">
        <v>11358</v>
      </c>
      <c r="K9840" t="s">
        <v>11409</v>
      </c>
      <c r="L9840" t="str">
        <f>CONCATENATE(G9840," ",K9840)</f>
        <v>United States Kentucky</v>
      </c>
      <c r="M9840" t="str">
        <f>IFERROR(VLOOKUP(L9840,'State(need_input)'!I$2:J$3992,2,FALSE),"")</f>
        <v>base.state_us_18</v>
      </c>
      <c r="O9840">
        <v>27634</v>
      </c>
      <c r="P9840">
        <v>1840014267</v>
      </c>
    </row>
    <row r="9841" spans="1:16">
      <c r="A9841" s="5" t="str">
        <f>CONCATENATE("rdx_city_",J9841,"_",B9841)</f>
        <v>rdx_city_USA_2026</v>
      </c>
      <c r="B9841">
        <f>IF(I9841=I9840,B9840+1,1)</f>
        <v>2026</v>
      </c>
      <c r="C9841" t="s">
        <v>12912</v>
      </c>
      <c r="D9841" t="s">
        <v>12912</v>
      </c>
      <c r="E9841">
        <v>44.8551</v>
      </c>
      <c r="F9841">
        <v>-123.1948</v>
      </c>
      <c r="G9841" t="s">
        <v>11356</v>
      </c>
      <c r="H9841" t="str">
        <f>IFERROR(VLOOKUP(I9841,'country(26mar)'!C$2:D$251,2,FALSE),"")</f>
        <v>base.us</v>
      </c>
      <c r="I9841" t="s">
        <v>11357</v>
      </c>
      <c r="J9841" t="s">
        <v>11358</v>
      </c>
      <c r="K9841" t="s">
        <v>11397</v>
      </c>
      <c r="L9841" t="str">
        <f>CONCATENATE(G9841," ",K9841)</f>
        <v>United States Oregon</v>
      </c>
      <c r="M9841" t="str">
        <f>IFERROR(VLOOKUP(L9841,'State(need_input)'!I$2:J$3992,2,FALSE),"")</f>
        <v>base.state_us_32</v>
      </c>
      <c r="O9841">
        <v>10053</v>
      </c>
      <c r="P9841">
        <v>1840018589</v>
      </c>
    </row>
    <row r="9842" spans="1:16">
      <c r="A9842" s="5" t="str">
        <f>CONCATENATE("rdx_city_",J9842,"_",B9842)</f>
        <v>rdx_city_USA_2027</v>
      </c>
      <c r="B9842">
        <f>IF(I9842=I9841,B9841+1,1)</f>
        <v>2027</v>
      </c>
      <c r="C9842" t="s">
        <v>12913</v>
      </c>
      <c r="D9842" t="s">
        <v>12913</v>
      </c>
      <c r="E9842">
        <v>28.1528</v>
      </c>
      <c r="F9842">
        <v>-80.5974</v>
      </c>
      <c r="G9842" t="s">
        <v>11356</v>
      </c>
      <c r="H9842" t="str">
        <f>IFERROR(VLOOKUP(I9842,'country(26mar)'!C$2:D$251,2,FALSE),"")</f>
        <v>base.us</v>
      </c>
      <c r="I9842" t="s">
        <v>11357</v>
      </c>
      <c r="J9842" t="s">
        <v>11358</v>
      </c>
      <c r="K9842" t="s">
        <v>11435</v>
      </c>
      <c r="L9842" t="str">
        <f>CONCATENATE(G9842," ",K9842)</f>
        <v>United States Florida</v>
      </c>
      <c r="M9842" t="str">
        <f>IFERROR(VLOOKUP(L9842,'State(need_input)'!I$2:J$3992,2,FALSE),"")</f>
        <v>base.state_us_10</v>
      </c>
      <c r="O9842">
        <v>8566</v>
      </c>
      <c r="P9842">
        <v>1840015096</v>
      </c>
    </row>
    <row r="9843" spans="1:16">
      <c r="A9843" s="5" t="str">
        <f>CONCATENATE("rdx_city_",J9843,"_",B9843)</f>
        <v>rdx_city_USA_2028</v>
      </c>
      <c r="B9843">
        <f>IF(I9843=I9842,B9842+1,1)</f>
        <v>2028</v>
      </c>
      <c r="C9843" t="s">
        <v>12914</v>
      </c>
      <c r="D9843" t="s">
        <v>12914</v>
      </c>
      <c r="E9843">
        <v>35.0699</v>
      </c>
      <c r="F9843">
        <v>-80.6453</v>
      </c>
      <c r="G9843" t="s">
        <v>11356</v>
      </c>
      <c r="H9843" t="str">
        <f>IFERROR(VLOOKUP(I9843,'country(26mar)'!C$2:D$251,2,FALSE),"")</f>
        <v>base.us</v>
      </c>
      <c r="I9843" t="s">
        <v>11357</v>
      </c>
      <c r="J9843" t="s">
        <v>11358</v>
      </c>
      <c r="K9843" t="s">
        <v>11362</v>
      </c>
      <c r="L9843" t="str">
        <f>CONCATENATE(G9843," ",K9843)</f>
        <v>United States North Carolina</v>
      </c>
      <c r="M9843" t="str">
        <f>IFERROR(VLOOKUP(L9843,'State(need_input)'!I$2:J$3992,2,FALSE),"")</f>
        <v>base.state_us_28</v>
      </c>
      <c r="O9843">
        <v>38980</v>
      </c>
      <c r="P9843">
        <v>1840016453</v>
      </c>
    </row>
    <row r="9844" spans="1:16">
      <c r="A9844" s="5" t="str">
        <f>CONCATENATE("rdx_city_",J9844,"_",B9844)</f>
        <v>rdx_city_USA_2029</v>
      </c>
      <c r="B9844">
        <f>IF(I9844=I9843,B9843+1,1)</f>
        <v>2029</v>
      </c>
      <c r="C9844" t="s">
        <v>12915</v>
      </c>
      <c r="D9844" t="s">
        <v>12915</v>
      </c>
      <c r="E9844">
        <v>33.7036</v>
      </c>
      <c r="F9844">
        <v>-116.3396</v>
      </c>
      <c r="G9844" t="s">
        <v>11356</v>
      </c>
      <c r="H9844" t="str">
        <f>IFERROR(VLOOKUP(I9844,'country(26mar)'!C$2:D$251,2,FALSE),"")</f>
        <v>base.us</v>
      </c>
      <c r="I9844" t="s">
        <v>11357</v>
      </c>
      <c r="J9844" t="s">
        <v>11358</v>
      </c>
      <c r="K9844" t="s">
        <v>11379</v>
      </c>
      <c r="L9844" t="str">
        <f>CONCATENATE(G9844," ",K9844)</f>
        <v>United States California</v>
      </c>
      <c r="M9844" t="str">
        <f>IFERROR(VLOOKUP(L9844,'State(need_input)'!I$2:J$3992,2,FALSE),"")</f>
        <v>base.state_us_5</v>
      </c>
      <c r="O9844">
        <v>5404</v>
      </c>
      <c r="P9844">
        <v>1840019303</v>
      </c>
    </row>
    <row r="9845" spans="1:16">
      <c r="A9845" s="5" t="str">
        <f>CONCATENATE("rdx_city_",J9845,"_",B9845)</f>
        <v>rdx_city_USA_2030</v>
      </c>
      <c r="B9845">
        <f>IF(I9845=I9844,B9844+1,1)</f>
        <v>2030</v>
      </c>
      <c r="C9845" t="s">
        <v>11408</v>
      </c>
      <c r="D9845" t="s">
        <v>11408</v>
      </c>
      <c r="E9845">
        <v>40.6219</v>
      </c>
      <c r="F9845">
        <v>-79.1552</v>
      </c>
      <c r="G9845" t="s">
        <v>11356</v>
      </c>
      <c r="H9845" t="str">
        <f>IFERROR(VLOOKUP(I9845,'country(26mar)'!C$2:D$251,2,FALSE),"")</f>
        <v>base.us</v>
      </c>
      <c r="I9845" t="s">
        <v>11357</v>
      </c>
      <c r="J9845" t="s">
        <v>11358</v>
      </c>
      <c r="K9845" t="s">
        <v>11416</v>
      </c>
      <c r="L9845" t="str">
        <f>CONCATENATE(G9845," ",K9845)</f>
        <v>United States Pennsylvania</v>
      </c>
      <c r="M9845" t="str">
        <f>IFERROR(VLOOKUP(L9845,'State(need_input)'!I$2:J$3992,2,FALSE),"")</f>
        <v>base.state_us_39</v>
      </c>
      <c r="O9845">
        <v>27105</v>
      </c>
      <c r="P9845">
        <v>1840000997</v>
      </c>
    </row>
    <row r="9846" spans="1:16">
      <c r="A9846" s="5" t="str">
        <f>CONCATENATE("rdx_city_",J9846,"_",B9846)</f>
        <v>rdx_city_USA_2031</v>
      </c>
      <c r="B9846">
        <f>IF(I9846=I9845,B9845+1,1)</f>
        <v>2031</v>
      </c>
      <c r="C9846" t="s">
        <v>12916</v>
      </c>
      <c r="D9846" t="s">
        <v>12916</v>
      </c>
      <c r="E9846">
        <v>39.7771</v>
      </c>
      <c r="F9846">
        <v>-86.1458</v>
      </c>
      <c r="G9846" t="s">
        <v>11356</v>
      </c>
      <c r="H9846" t="str">
        <f>IFERROR(VLOOKUP(I9846,'country(26mar)'!C$2:D$251,2,FALSE),"")</f>
        <v>base.us</v>
      </c>
      <c r="I9846" t="s">
        <v>11357</v>
      </c>
      <c r="J9846" t="s">
        <v>11358</v>
      </c>
      <c r="K9846" t="s">
        <v>11408</v>
      </c>
      <c r="L9846" t="str">
        <f>CONCATENATE(G9846," ",K9846)</f>
        <v>United States Indiana</v>
      </c>
      <c r="M9846" t="str">
        <f>IFERROR(VLOOKUP(L9846,'State(need_input)'!I$2:J$3992,2,FALSE),"")</f>
        <v>base.state_us_15</v>
      </c>
      <c r="N9846" t="s">
        <v>23</v>
      </c>
      <c r="O9846">
        <v>1564699</v>
      </c>
      <c r="P9846">
        <v>1840030084</v>
      </c>
    </row>
    <row r="9847" spans="1:16">
      <c r="A9847" s="5" t="str">
        <f>CONCATENATE("rdx_city_",J9847,"_",B9847)</f>
        <v>rdx_city_USA_2032</v>
      </c>
      <c r="B9847">
        <f>IF(I9847=I9846,B9846+1,1)</f>
        <v>2032</v>
      </c>
      <c r="C9847" t="s">
        <v>12917</v>
      </c>
      <c r="D9847" t="s">
        <v>12917</v>
      </c>
      <c r="E9847">
        <v>41.3629</v>
      </c>
      <c r="F9847">
        <v>-93.5652</v>
      </c>
      <c r="G9847" t="s">
        <v>11356</v>
      </c>
      <c r="H9847" t="str">
        <f>IFERROR(VLOOKUP(I9847,'country(26mar)'!C$2:D$251,2,FALSE),"")</f>
        <v>base.us</v>
      </c>
      <c r="I9847" t="s">
        <v>11357</v>
      </c>
      <c r="J9847" t="s">
        <v>11358</v>
      </c>
      <c r="K9847" t="s">
        <v>11411</v>
      </c>
      <c r="L9847" t="str">
        <f>CONCATENATE(G9847," ",K9847)</f>
        <v>United States Iowa</v>
      </c>
      <c r="M9847" t="str">
        <f>IFERROR(VLOOKUP(L9847,'State(need_input)'!I$2:J$3992,2,FALSE),"")</f>
        <v>base.state_us_16</v>
      </c>
      <c r="O9847">
        <v>15447</v>
      </c>
      <c r="P9847">
        <v>1840000648</v>
      </c>
    </row>
    <row r="9848" spans="1:16">
      <c r="A9848" s="5" t="str">
        <f>CONCATENATE("rdx_city_",J9848,"_",B9848)</f>
        <v>rdx_city_USA_2033</v>
      </c>
      <c r="B9848">
        <f>IF(I9848=I9847,B9847+1,1)</f>
        <v>2033</v>
      </c>
      <c r="C9848" t="s">
        <v>12917</v>
      </c>
      <c r="D9848" t="s">
        <v>12917</v>
      </c>
      <c r="E9848">
        <v>33.4492</v>
      </c>
      <c r="F9848">
        <v>-90.6447</v>
      </c>
      <c r="G9848" t="s">
        <v>11356</v>
      </c>
      <c r="H9848" t="str">
        <f>IFERROR(VLOOKUP(I9848,'country(26mar)'!C$2:D$251,2,FALSE),"")</f>
        <v>base.us</v>
      </c>
      <c r="I9848" t="s">
        <v>11357</v>
      </c>
      <c r="J9848" t="s">
        <v>11358</v>
      </c>
      <c r="K9848" t="s">
        <v>11452</v>
      </c>
      <c r="L9848" t="str">
        <f>CONCATENATE(G9848," ",K9848)</f>
        <v>United States Mississippi</v>
      </c>
      <c r="M9848" t="str">
        <f>IFERROR(VLOOKUP(L9848,'State(need_input)'!I$2:J$3992,2,FALSE),"")</f>
        <v>base.state_us_37</v>
      </c>
      <c r="O9848">
        <v>9190</v>
      </c>
      <c r="P9848">
        <v>1840014774</v>
      </c>
    </row>
    <row r="9849" spans="1:16">
      <c r="A9849" s="5" t="str">
        <f>CONCATENATE("rdx_city_",J9849,"_",B9849)</f>
        <v>rdx_city_USA_2034</v>
      </c>
      <c r="B9849">
        <f>IF(I9849=I9848,B9848+1,1)</f>
        <v>2034</v>
      </c>
      <c r="C9849" t="s">
        <v>12918</v>
      </c>
      <c r="D9849" t="s">
        <v>12918</v>
      </c>
      <c r="E9849">
        <v>33.7346</v>
      </c>
      <c r="F9849">
        <v>-116.2346</v>
      </c>
      <c r="G9849" t="s">
        <v>11356</v>
      </c>
      <c r="H9849" t="str">
        <f>IFERROR(VLOOKUP(I9849,'country(26mar)'!C$2:D$251,2,FALSE),"")</f>
        <v>base.us</v>
      </c>
      <c r="I9849" t="s">
        <v>11357</v>
      </c>
      <c r="J9849" t="s">
        <v>11358</v>
      </c>
      <c r="K9849" t="s">
        <v>11379</v>
      </c>
      <c r="L9849" t="str">
        <f>CONCATENATE(G9849," ",K9849)</f>
        <v>United States California</v>
      </c>
      <c r="M9849" t="str">
        <f>IFERROR(VLOOKUP(L9849,'State(need_input)'!I$2:J$3992,2,FALSE),"")</f>
        <v>base.state_us_5</v>
      </c>
      <c r="O9849">
        <v>408097</v>
      </c>
      <c r="P9849">
        <v>1840019304</v>
      </c>
    </row>
    <row r="9850" spans="1:16">
      <c r="A9850" s="5" t="str">
        <f>CONCATENATE("rdx_city_",J9850,"_",B9850)</f>
        <v>rdx_city_USA_2035</v>
      </c>
      <c r="B9850">
        <f>IF(I9850=I9849,B9849+1,1)</f>
        <v>2035</v>
      </c>
      <c r="C9850" t="s">
        <v>12919</v>
      </c>
      <c r="D9850" t="s">
        <v>12919</v>
      </c>
      <c r="E9850">
        <v>27.8701</v>
      </c>
      <c r="F9850">
        <v>-97.2076</v>
      </c>
      <c r="G9850" t="s">
        <v>11356</v>
      </c>
      <c r="H9850" t="str">
        <f>IFERROR(VLOOKUP(I9850,'country(26mar)'!C$2:D$251,2,FALSE),"")</f>
        <v>base.us</v>
      </c>
      <c r="I9850" t="s">
        <v>11357</v>
      </c>
      <c r="J9850" t="s">
        <v>11358</v>
      </c>
      <c r="K9850" t="s">
        <v>11365</v>
      </c>
      <c r="L9850" t="str">
        <f>CONCATENATE(G9850," ",K9850)</f>
        <v>United States Texas</v>
      </c>
      <c r="M9850" t="str">
        <f>IFERROR(VLOOKUP(L9850,'State(need_input)'!I$2:J$3992,2,FALSE),"")</f>
        <v>base.state_us_44</v>
      </c>
      <c r="O9850">
        <v>18134</v>
      </c>
      <c r="P9850">
        <v>1840019709</v>
      </c>
    </row>
    <row r="9851" spans="1:16">
      <c r="A9851" s="5" t="str">
        <f>CONCATENATE("rdx_city_",J9851,"_",B9851)</f>
        <v>rdx_city_USA_2036</v>
      </c>
      <c r="B9851">
        <f>IF(I9851=I9850,B9850+1,1)</f>
        <v>2036</v>
      </c>
      <c r="C9851" t="s">
        <v>12920</v>
      </c>
      <c r="D9851" t="s">
        <v>12920</v>
      </c>
      <c r="E9851">
        <v>33.9566</v>
      </c>
      <c r="F9851">
        <v>-118.3444</v>
      </c>
      <c r="G9851" t="s">
        <v>11356</v>
      </c>
      <c r="H9851" t="str">
        <f>IFERROR(VLOOKUP(I9851,'country(26mar)'!C$2:D$251,2,FALSE),"")</f>
        <v>base.us</v>
      </c>
      <c r="I9851" t="s">
        <v>11357</v>
      </c>
      <c r="J9851" t="s">
        <v>11358</v>
      </c>
      <c r="K9851" t="s">
        <v>11379</v>
      </c>
      <c r="L9851" t="str">
        <f>CONCATENATE(G9851," ",K9851)</f>
        <v>United States California</v>
      </c>
      <c r="M9851" t="str">
        <f>IFERROR(VLOOKUP(L9851,'State(need_input)'!I$2:J$3992,2,FALSE),"")</f>
        <v>base.state_us_5</v>
      </c>
      <c r="O9851">
        <v>110598</v>
      </c>
      <c r="P9851">
        <v>1840019237</v>
      </c>
    </row>
    <row r="9852" spans="1:16">
      <c r="A9852" s="5" t="str">
        <f>CONCATENATE("rdx_city_",J9852,"_",B9852)</f>
        <v>rdx_city_USA_2037</v>
      </c>
      <c r="B9852">
        <f>IF(I9852=I9851,B9851+1,1)</f>
        <v>2037</v>
      </c>
      <c r="C9852" t="s">
        <v>12921</v>
      </c>
      <c r="D9852" t="s">
        <v>12921</v>
      </c>
      <c r="E9852">
        <v>42.2935</v>
      </c>
      <c r="F9852">
        <v>-83.3148</v>
      </c>
      <c r="G9852" t="s">
        <v>11356</v>
      </c>
      <c r="H9852" t="str">
        <f>IFERROR(VLOOKUP(I9852,'country(26mar)'!C$2:D$251,2,FALSE),"")</f>
        <v>base.us</v>
      </c>
      <c r="I9852" t="s">
        <v>11357</v>
      </c>
      <c r="J9852" t="s">
        <v>11358</v>
      </c>
      <c r="K9852" t="s">
        <v>11381</v>
      </c>
      <c r="L9852" t="str">
        <f>CONCATENATE(G9852," ",K9852)</f>
        <v>United States Michigan</v>
      </c>
      <c r="M9852" t="str">
        <f>IFERROR(VLOOKUP(L9852,'State(need_input)'!I$2:J$3992,2,FALSE),"")</f>
        <v>base.state_us_35</v>
      </c>
      <c r="O9852">
        <v>24453</v>
      </c>
      <c r="P9852">
        <v>1840003983</v>
      </c>
    </row>
    <row r="9853" spans="1:16">
      <c r="A9853" s="5" t="str">
        <f>CONCATENATE("rdx_city_",J9853,"_",B9853)</f>
        <v>rdx_city_USA_2038</v>
      </c>
      <c r="B9853">
        <f>IF(I9853=I9852,B9852+1,1)</f>
        <v>2038</v>
      </c>
      <c r="C9853" t="s">
        <v>12922</v>
      </c>
      <c r="D9853" t="s">
        <v>12922</v>
      </c>
      <c r="E9853">
        <v>48.5884</v>
      </c>
      <c r="F9853">
        <v>-93.4083</v>
      </c>
      <c r="G9853" t="s">
        <v>11356</v>
      </c>
      <c r="H9853" t="str">
        <f>IFERROR(VLOOKUP(I9853,'country(26mar)'!C$2:D$251,2,FALSE),"")</f>
        <v>base.us</v>
      </c>
      <c r="I9853" t="s">
        <v>11357</v>
      </c>
      <c r="J9853" t="s">
        <v>11358</v>
      </c>
      <c r="K9853" t="s">
        <v>11400</v>
      </c>
      <c r="L9853" t="str">
        <f>CONCATENATE(G9853," ",K9853)</f>
        <v>United States Minnesota</v>
      </c>
      <c r="M9853" t="str">
        <f>IFERROR(VLOOKUP(L9853,'State(need_input)'!I$2:J$3992,2,FALSE),"")</f>
        <v>base.state_us_36</v>
      </c>
      <c r="O9853">
        <v>6581</v>
      </c>
      <c r="P9853">
        <v>1840007684</v>
      </c>
    </row>
    <row r="9854" spans="1:16">
      <c r="A9854" s="5" t="str">
        <f>CONCATENATE("rdx_city_",J9854,"_",B9854)</f>
        <v>rdx_city_USA_2039</v>
      </c>
      <c r="B9854">
        <f>IF(I9854=I9853,B9853+1,1)</f>
        <v>2039</v>
      </c>
      <c r="C9854" t="s">
        <v>12923</v>
      </c>
      <c r="D9854" t="s">
        <v>12923</v>
      </c>
      <c r="E9854">
        <v>44.8247</v>
      </c>
      <c r="F9854">
        <v>-93.0596</v>
      </c>
      <c r="G9854" t="s">
        <v>11356</v>
      </c>
      <c r="H9854" t="str">
        <f>IFERROR(VLOOKUP(I9854,'country(26mar)'!C$2:D$251,2,FALSE),"")</f>
        <v>base.us</v>
      </c>
      <c r="I9854" t="s">
        <v>11357</v>
      </c>
      <c r="J9854" t="s">
        <v>11358</v>
      </c>
      <c r="K9854" t="s">
        <v>11400</v>
      </c>
      <c r="L9854" t="str">
        <f>CONCATENATE(G9854," ",K9854)</f>
        <v>United States Minnesota</v>
      </c>
      <c r="M9854" t="str">
        <f>IFERROR(VLOOKUP(L9854,'State(need_input)'!I$2:J$3992,2,FALSE),"")</f>
        <v>base.state_us_36</v>
      </c>
      <c r="O9854">
        <v>35392</v>
      </c>
      <c r="P9854">
        <v>1840007858</v>
      </c>
    </row>
    <row r="9855" spans="1:16">
      <c r="A9855" s="5" t="str">
        <f>CONCATENATE("rdx_city_",J9855,"_",B9855)</f>
        <v>rdx_city_USA_2040</v>
      </c>
      <c r="B9855">
        <f>IF(I9855=I9854,B9854+1,1)</f>
        <v>2040</v>
      </c>
      <c r="C9855" t="s">
        <v>11163</v>
      </c>
      <c r="D9855" t="s">
        <v>11163</v>
      </c>
      <c r="E9855">
        <v>28.8397</v>
      </c>
      <c r="F9855">
        <v>-82.3437</v>
      </c>
      <c r="G9855" t="s">
        <v>11356</v>
      </c>
      <c r="H9855" t="str">
        <f>IFERROR(VLOOKUP(I9855,'country(26mar)'!C$2:D$251,2,FALSE),"")</f>
        <v>base.us</v>
      </c>
      <c r="I9855" t="s">
        <v>11357</v>
      </c>
      <c r="J9855" t="s">
        <v>11358</v>
      </c>
      <c r="K9855" t="s">
        <v>11435</v>
      </c>
      <c r="L9855" t="str">
        <f>CONCATENATE(G9855," ",K9855)</f>
        <v>United States Florida</v>
      </c>
      <c r="M9855" t="str">
        <f>IFERROR(VLOOKUP(L9855,'State(need_input)'!I$2:J$3992,2,FALSE),"")</f>
        <v>base.state_us_10</v>
      </c>
      <c r="O9855">
        <v>7304</v>
      </c>
      <c r="P9855">
        <v>1840015085</v>
      </c>
    </row>
    <row r="9856" spans="1:16">
      <c r="A9856" s="5" t="str">
        <f>CONCATENATE("rdx_city_",J9856,"_",B9856)</f>
        <v>rdx_city_USA_2041</v>
      </c>
      <c r="B9856">
        <f>IF(I9856=I9855,B9855+1,1)</f>
        <v>2041</v>
      </c>
      <c r="C9856" t="s">
        <v>11163</v>
      </c>
      <c r="D9856" t="s">
        <v>11163</v>
      </c>
      <c r="E9856">
        <v>42.1153</v>
      </c>
      <c r="F9856">
        <v>-88.1019</v>
      </c>
      <c r="G9856" t="s">
        <v>11356</v>
      </c>
      <c r="H9856" t="str">
        <f>IFERROR(VLOOKUP(I9856,'country(26mar)'!C$2:D$251,2,FALSE),"")</f>
        <v>base.us</v>
      </c>
      <c r="I9856" t="s">
        <v>11357</v>
      </c>
      <c r="J9856" t="s">
        <v>11358</v>
      </c>
      <c r="K9856" t="s">
        <v>11376</v>
      </c>
      <c r="L9856" t="str">
        <f>CONCATENATE(G9856," ",K9856)</f>
        <v>United States Illinois</v>
      </c>
      <c r="M9856" t="str">
        <f>IFERROR(VLOOKUP(L9856,'State(need_input)'!I$2:J$3992,2,FALSE),"")</f>
        <v>base.state_us_14</v>
      </c>
      <c r="O9856">
        <v>7508</v>
      </c>
      <c r="P9856">
        <v>1840011266</v>
      </c>
    </row>
    <row r="9857" spans="1:16">
      <c r="A9857" s="5" t="str">
        <f>CONCATENATE("rdx_city_",J9857,"_",B9857)</f>
        <v>rdx_city_USA_2042</v>
      </c>
      <c r="B9857">
        <f>IF(I9857=I9856,B9856+1,1)</f>
        <v>2042</v>
      </c>
      <c r="C9857" t="s">
        <v>12924</v>
      </c>
      <c r="D9857" t="s">
        <v>12924</v>
      </c>
      <c r="E9857">
        <v>37.9273</v>
      </c>
      <c r="F9857">
        <v>-95.4006</v>
      </c>
      <c r="G9857" t="s">
        <v>11356</v>
      </c>
      <c r="H9857" t="str">
        <f>IFERROR(VLOOKUP(I9857,'country(26mar)'!C$2:D$251,2,FALSE),"")</f>
        <v>base.us</v>
      </c>
      <c r="I9857" t="s">
        <v>11357</v>
      </c>
      <c r="J9857" t="s">
        <v>11358</v>
      </c>
      <c r="K9857" t="s">
        <v>11366</v>
      </c>
      <c r="L9857" t="str">
        <f>CONCATENATE(G9857," ",K9857)</f>
        <v>United States Kansas</v>
      </c>
      <c r="M9857" t="str">
        <f>IFERROR(VLOOKUP(L9857,'State(need_input)'!I$2:J$3992,2,FALSE),"")</f>
        <v>base.state_us_17</v>
      </c>
      <c r="O9857">
        <v>5377</v>
      </c>
      <c r="P9857">
        <v>1840001681</v>
      </c>
    </row>
    <row r="9858" spans="1:16">
      <c r="A9858" s="5" t="str">
        <f>CONCATENATE("rdx_city_",J9858,"_",B9858)</f>
        <v>rdx_city_USA_2043</v>
      </c>
      <c r="B9858">
        <f>IF(I9858=I9857,B9857+1,1)</f>
        <v>2043</v>
      </c>
      <c r="C9858" t="s">
        <v>12925</v>
      </c>
      <c r="D9858" t="s">
        <v>12925</v>
      </c>
      <c r="E9858">
        <v>38.3613</v>
      </c>
      <c r="F9858">
        <v>-120.9423</v>
      </c>
      <c r="G9858" t="s">
        <v>11356</v>
      </c>
      <c r="H9858" t="str">
        <f>IFERROR(VLOOKUP(I9858,'country(26mar)'!C$2:D$251,2,FALSE),"")</f>
        <v>base.us</v>
      </c>
      <c r="I9858" t="s">
        <v>11357</v>
      </c>
      <c r="J9858" t="s">
        <v>11358</v>
      </c>
      <c r="K9858" t="s">
        <v>11379</v>
      </c>
      <c r="L9858" t="str">
        <f>CONCATENATE(G9858," ",K9858)</f>
        <v>United States California</v>
      </c>
      <c r="M9858" t="str">
        <f>IFERROR(VLOOKUP(L9858,'State(need_input)'!I$2:J$3992,2,FALSE),"")</f>
        <v>base.state_us_5</v>
      </c>
      <c r="O9858">
        <v>7730</v>
      </c>
      <c r="P9858">
        <v>1840018851</v>
      </c>
    </row>
    <row r="9859" spans="1:16">
      <c r="A9859" s="5" t="str">
        <f>CONCATENATE("rdx_city_",J9859,"_",B9859)</f>
        <v>rdx_city_USA_2044</v>
      </c>
      <c r="B9859">
        <f>IF(I9859=I9858,B9858+1,1)</f>
        <v>2044</v>
      </c>
      <c r="C9859" t="s">
        <v>12926</v>
      </c>
      <c r="D9859" t="s">
        <v>12926</v>
      </c>
      <c r="E9859">
        <v>42.9775</v>
      </c>
      <c r="F9859">
        <v>-85.0725</v>
      </c>
      <c r="G9859" t="s">
        <v>11356</v>
      </c>
      <c r="H9859" t="str">
        <f>IFERROR(VLOOKUP(I9859,'country(26mar)'!C$2:D$251,2,FALSE),"")</f>
        <v>base.us</v>
      </c>
      <c r="I9859" t="s">
        <v>11357</v>
      </c>
      <c r="J9859" t="s">
        <v>11358</v>
      </c>
      <c r="K9859" t="s">
        <v>11381</v>
      </c>
      <c r="L9859" t="str">
        <f>CONCATENATE(G9859," ",K9859)</f>
        <v>United States Michigan</v>
      </c>
      <c r="M9859" t="str">
        <f>IFERROR(VLOOKUP(L9859,'State(need_input)'!I$2:J$3992,2,FALSE),"")</f>
        <v>base.state_us_35</v>
      </c>
      <c r="O9859">
        <v>14148</v>
      </c>
      <c r="P9859">
        <v>1840003075</v>
      </c>
    </row>
    <row r="9860" spans="1:16">
      <c r="A9860" s="5" t="str">
        <f>CONCATENATE("rdx_city_",J9860,"_",B9860)</f>
        <v>rdx_city_USA_2045</v>
      </c>
      <c r="B9860">
        <f>IF(I9860=I9859,B9859+1,1)</f>
        <v>2045</v>
      </c>
      <c r="C9860" t="s">
        <v>12927</v>
      </c>
      <c r="D9860" t="s">
        <v>12927</v>
      </c>
      <c r="E9860">
        <v>41.6559</v>
      </c>
      <c r="F9860">
        <v>-91.5304</v>
      </c>
      <c r="G9860" t="s">
        <v>11356</v>
      </c>
      <c r="H9860" t="str">
        <f>IFERROR(VLOOKUP(I9860,'country(26mar)'!C$2:D$251,2,FALSE),"")</f>
        <v>base.us</v>
      </c>
      <c r="I9860" t="s">
        <v>11357</v>
      </c>
      <c r="J9860" t="s">
        <v>11358</v>
      </c>
      <c r="K9860" t="s">
        <v>11411</v>
      </c>
      <c r="L9860" t="str">
        <f>CONCATENATE(G9860," ",K9860)</f>
        <v>United States Iowa</v>
      </c>
      <c r="M9860" t="str">
        <f>IFERROR(VLOOKUP(L9860,'State(need_input)'!I$2:J$3992,2,FALSE),"")</f>
        <v>base.state_us_16</v>
      </c>
      <c r="O9860">
        <v>119091</v>
      </c>
      <c r="P9860">
        <v>1840000532</v>
      </c>
    </row>
    <row r="9861" spans="1:16">
      <c r="A9861" s="5" t="str">
        <f>CONCATENATE("rdx_city_",J9861,"_",B9861)</f>
        <v>rdx_city_USA_2046</v>
      </c>
      <c r="B9861">
        <f>IF(I9861=I9860,B9860+1,1)</f>
        <v>2046</v>
      </c>
      <c r="C9861" t="s">
        <v>12928</v>
      </c>
      <c r="D9861" t="s">
        <v>12928</v>
      </c>
      <c r="E9861">
        <v>33.9623</v>
      </c>
      <c r="F9861">
        <v>-98.682</v>
      </c>
      <c r="G9861" t="s">
        <v>11356</v>
      </c>
      <c r="H9861" t="str">
        <f>IFERROR(VLOOKUP(I9861,'country(26mar)'!C$2:D$251,2,FALSE),"")</f>
        <v>base.us</v>
      </c>
      <c r="I9861" t="s">
        <v>11357</v>
      </c>
      <c r="J9861" t="s">
        <v>11358</v>
      </c>
      <c r="K9861" t="s">
        <v>11365</v>
      </c>
      <c r="L9861" t="str">
        <f>CONCATENATE(G9861," ",K9861)</f>
        <v>United States Texas</v>
      </c>
      <c r="M9861" t="str">
        <f>IFERROR(VLOOKUP(L9861,'State(need_input)'!I$2:J$3992,2,FALSE),"")</f>
        <v>base.state_us_44</v>
      </c>
      <c r="O9861">
        <v>6284</v>
      </c>
      <c r="P9861">
        <v>1840019279</v>
      </c>
    </row>
    <row r="9862" spans="1:16">
      <c r="A9862" s="5" t="str">
        <f>CONCATENATE("rdx_city_",J9862,"_",B9862)</f>
        <v>rdx_city_USA_2047</v>
      </c>
      <c r="B9862">
        <f>IF(I9862=I9861,B9861+1,1)</f>
        <v>2047</v>
      </c>
      <c r="C9862" t="s">
        <v>12929</v>
      </c>
      <c r="D9862" t="s">
        <v>12929</v>
      </c>
      <c r="E9862">
        <v>34.1015</v>
      </c>
      <c r="F9862">
        <v>-81.1953</v>
      </c>
      <c r="G9862" t="s">
        <v>11356</v>
      </c>
      <c r="H9862" t="str">
        <f>IFERROR(VLOOKUP(I9862,'country(26mar)'!C$2:D$251,2,FALSE),"")</f>
        <v>base.us</v>
      </c>
      <c r="I9862" t="s">
        <v>11357</v>
      </c>
      <c r="J9862" t="s">
        <v>11358</v>
      </c>
      <c r="K9862" t="s">
        <v>11360</v>
      </c>
      <c r="L9862" t="str">
        <f>CONCATENATE(G9862," ",K9862)</f>
        <v>United States South Carolina</v>
      </c>
      <c r="M9862" t="str">
        <f>IFERROR(VLOOKUP(L9862,'State(need_input)'!I$2:J$3992,2,FALSE),"")</f>
        <v>base.state_us_41</v>
      </c>
      <c r="O9862">
        <v>12250</v>
      </c>
      <c r="P9862">
        <v>1840016723</v>
      </c>
    </row>
    <row r="9863" spans="1:16">
      <c r="A9863" s="5" t="str">
        <f>CONCATENATE("rdx_city_",J9863,"_",B9863)</f>
        <v>rdx_city_USA_2048</v>
      </c>
      <c r="B9863">
        <f>IF(I9863=I9862,B9862+1,1)</f>
        <v>2048</v>
      </c>
      <c r="C9863" t="s">
        <v>12930</v>
      </c>
      <c r="D9863" t="s">
        <v>12930</v>
      </c>
      <c r="E9863">
        <v>45.8277</v>
      </c>
      <c r="F9863">
        <v>-88.0604</v>
      </c>
      <c r="G9863" t="s">
        <v>11356</v>
      </c>
      <c r="H9863" t="str">
        <f>IFERROR(VLOOKUP(I9863,'country(26mar)'!C$2:D$251,2,FALSE),"")</f>
        <v>base.us</v>
      </c>
      <c r="I9863" t="s">
        <v>11357</v>
      </c>
      <c r="J9863" t="s">
        <v>11358</v>
      </c>
      <c r="K9863" t="s">
        <v>11381</v>
      </c>
      <c r="L9863" t="str">
        <f>CONCATENATE(G9863," ",K9863)</f>
        <v>United States Michigan</v>
      </c>
      <c r="M9863" t="str">
        <f>IFERROR(VLOOKUP(L9863,'State(need_input)'!I$2:J$3992,2,FALSE),"")</f>
        <v>base.state_us_35</v>
      </c>
      <c r="O9863">
        <v>18568</v>
      </c>
      <c r="P9863">
        <v>1840001991</v>
      </c>
    </row>
    <row r="9864" spans="1:16">
      <c r="A9864" s="5" t="str">
        <f>CONCATENATE("rdx_city_",J9864,"_",B9864)</f>
        <v>rdx_city_USA_2049</v>
      </c>
      <c r="B9864">
        <f>IF(I9864=I9863,B9863+1,1)</f>
        <v>2049</v>
      </c>
      <c r="C9864" t="s">
        <v>12931</v>
      </c>
      <c r="D9864" t="s">
        <v>12931</v>
      </c>
      <c r="E9864">
        <v>33.544</v>
      </c>
      <c r="F9864">
        <v>-86.6599</v>
      </c>
      <c r="G9864" t="s">
        <v>11356</v>
      </c>
      <c r="H9864" t="str">
        <f>IFERROR(VLOOKUP(I9864,'country(26mar)'!C$2:D$251,2,FALSE),"")</f>
        <v>base.us</v>
      </c>
      <c r="I9864" t="s">
        <v>11357</v>
      </c>
      <c r="J9864" t="s">
        <v>11358</v>
      </c>
      <c r="K9864" t="s">
        <v>11389</v>
      </c>
      <c r="L9864" t="str">
        <f>CONCATENATE(G9864," ",K9864)</f>
        <v>United States Alabama</v>
      </c>
      <c r="M9864" t="str">
        <f>IFERROR(VLOOKUP(L9864,'State(need_input)'!I$2:J$3992,2,FALSE),"")</f>
        <v>base.state_us_1</v>
      </c>
      <c r="O9864">
        <v>12468</v>
      </c>
      <c r="P9864">
        <v>1840014797</v>
      </c>
    </row>
    <row r="9865" spans="1:16">
      <c r="A9865" s="5" t="str">
        <f>CONCATENATE("rdx_city_",J9865,"_",B9865)</f>
        <v>rdx_city_USA_2050</v>
      </c>
      <c r="B9865">
        <f>IF(I9865=I9864,B9864+1,1)</f>
        <v>2050</v>
      </c>
      <c r="C9865" t="s">
        <v>12932</v>
      </c>
      <c r="D9865" t="s">
        <v>12932</v>
      </c>
      <c r="E9865">
        <v>38.5319</v>
      </c>
      <c r="F9865">
        <v>-82.6777</v>
      </c>
      <c r="G9865" t="s">
        <v>11356</v>
      </c>
      <c r="H9865" t="str">
        <f>IFERROR(VLOOKUP(I9865,'country(26mar)'!C$2:D$251,2,FALSE),"")</f>
        <v>base.us</v>
      </c>
      <c r="I9865" t="s">
        <v>11357</v>
      </c>
      <c r="J9865" t="s">
        <v>11358</v>
      </c>
      <c r="K9865" t="s">
        <v>11373</v>
      </c>
      <c r="L9865" t="str">
        <f>CONCATENATE(G9865," ",K9865)</f>
        <v>United States Ohio</v>
      </c>
      <c r="M9865" t="str">
        <f>IFERROR(VLOOKUP(L9865,'State(need_input)'!I$2:J$3992,2,FALSE),"")</f>
        <v>base.state_us_30</v>
      </c>
      <c r="O9865">
        <v>10722</v>
      </c>
      <c r="P9865">
        <v>1840008607</v>
      </c>
    </row>
    <row r="9866" spans="1:16">
      <c r="A9866" s="5" t="str">
        <f>CONCATENATE("rdx_city_",J9866,"_",B9866)</f>
        <v>rdx_city_USA_2051</v>
      </c>
      <c r="B9866">
        <f>IF(I9866=I9865,B9865+1,1)</f>
        <v>2051</v>
      </c>
      <c r="C9866" t="s">
        <v>12933</v>
      </c>
      <c r="D9866" t="s">
        <v>12933</v>
      </c>
      <c r="E9866">
        <v>46.4522</v>
      </c>
      <c r="F9866">
        <v>-90.1505</v>
      </c>
      <c r="G9866" t="s">
        <v>11356</v>
      </c>
      <c r="H9866" t="str">
        <f>IFERROR(VLOOKUP(I9866,'country(26mar)'!C$2:D$251,2,FALSE),"")</f>
        <v>base.us</v>
      </c>
      <c r="I9866" t="s">
        <v>11357</v>
      </c>
      <c r="J9866" t="s">
        <v>11358</v>
      </c>
      <c r="K9866" t="s">
        <v>11381</v>
      </c>
      <c r="L9866" t="str">
        <f>CONCATENATE(G9866," ",K9866)</f>
        <v>United States Michigan</v>
      </c>
      <c r="M9866" t="str">
        <f>IFERROR(VLOOKUP(L9866,'State(need_input)'!I$2:J$3992,2,FALSE),"")</f>
        <v>base.state_us_35</v>
      </c>
      <c r="O9866">
        <v>6582</v>
      </c>
      <c r="P9866">
        <v>1840001942</v>
      </c>
    </row>
    <row r="9867" spans="1:16">
      <c r="A9867" s="5" t="str">
        <f>CONCATENATE("rdx_city_",J9867,"_",B9867)</f>
        <v>rdx_city_USA_2052</v>
      </c>
      <c r="B9867">
        <f>IF(I9867=I9866,B9866+1,1)</f>
        <v>2052</v>
      </c>
      <c r="C9867" t="s">
        <v>11166</v>
      </c>
      <c r="D9867" t="s">
        <v>11166</v>
      </c>
      <c r="E9867">
        <v>33.6772</v>
      </c>
      <c r="F9867">
        <v>-117.7738</v>
      </c>
      <c r="G9867" t="s">
        <v>11356</v>
      </c>
      <c r="H9867" t="str">
        <f>IFERROR(VLOOKUP(I9867,'country(26mar)'!C$2:D$251,2,FALSE),"")</f>
        <v>base.us</v>
      </c>
      <c r="I9867" t="s">
        <v>11357</v>
      </c>
      <c r="J9867" t="s">
        <v>11358</v>
      </c>
      <c r="K9867" t="s">
        <v>11379</v>
      </c>
      <c r="L9867" t="str">
        <f>CONCATENATE(G9867," ",K9867)</f>
        <v>United States California</v>
      </c>
      <c r="M9867" t="str">
        <f>IFERROR(VLOOKUP(L9867,'State(need_input)'!I$2:J$3992,2,FALSE),"")</f>
        <v>base.state_us_5</v>
      </c>
      <c r="O9867">
        <v>277453</v>
      </c>
      <c r="P9867">
        <v>1840019325</v>
      </c>
    </row>
    <row r="9868" spans="1:16">
      <c r="A9868" s="5" t="str">
        <f>CONCATENATE("rdx_city_",J9868,"_",B9868)</f>
        <v>rdx_city_USA_2053</v>
      </c>
      <c r="B9868">
        <f>IF(I9868=I9867,B9867+1,1)</f>
        <v>2053</v>
      </c>
      <c r="C9868" t="s">
        <v>12934</v>
      </c>
      <c r="D9868" t="s">
        <v>12934</v>
      </c>
      <c r="E9868">
        <v>32.8584</v>
      </c>
      <c r="F9868">
        <v>-96.9702</v>
      </c>
      <c r="G9868" t="s">
        <v>11356</v>
      </c>
      <c r="H9868" t="str">
        <f>IFERROR(VLOOKUP(I9868,'country(26mar)'!C$2:D$251,2,FALSE),"")</f>
        <v>base.us</v>
      </c>
      <c r="I9868" t="s">
        <v>11357</v>
      </c>
      <c r="J9868" t="s">
        <v>11358</v>
      </c>
      <c r="K9868" t="s">
        <v>11365</v>
      </c>
      <c r="L9868" t="str">
        <f>CONCATENATE(G9868," ",K9868)</f>
        <v>United States Texas</v>
      </c>
      <c r="M9868" t="str">
        <f>IFERROR(VLOOKUP(L9868,'State(need_input)'!I$2:J$3992,2,FALSE),"")</f>
        <v>base.state_us_44</v>
      </c>
      <c r="O9868">
        <v>240373</v>
      </c>
      <c r="P9868">
        <v>1840019438</v>
      </c>
    </row>
    <row r="9869" spans="1:16">
      <c r="A9869" s="5" t="str">
        <f>CONCATENATE("rdx_city_",J9869,"_",B9869)</f>
        <v>rdx_city_USA_2054</v>
      </c>
      <c r="B9869">
        <f>IF(I9869=I9868,B9868+1,1)</f>
        <v>2054</v>
      </c>
      <c r="C9869" t="s">
        <v>12935</v>
      </c>
      <c r="D9869" t="s">
        <v>12935</v>
      </c>
      <c r="E9869">
        <v>41.0349</v>
      </c>
      <c r="F9869">
        <v>-73.8661</v>
      </c>
      <c r="G9869" t="s">
        <v>11356</v>
      </c>
      <c r="H9869" t="str">
        <f>IFERROR(VLOOKUP(I9869,'country(26mar)'!C$2:D$251,2,FALSE),"")</f>
        <v>base.us</v>
      </c>
      <c r="I9869" t="s">
        <v>11357</v>
      </c>
      <c r="J9869" t="s">
        <v>11358</v>
      </c>
      <c r="K9869" t="s">
        <v>11385</v>
      </c>
      <c r="L9869" t="str">
        <f>CONCATENATE(G9869," ",K9869)</f>
        <v>United States New York</v>
      </c>
      <c r="M9869" t="str">
        <f>IFERROR(VLOOKUP(L9869,'State(need_input)'!I$2:J$3992,2,FALSE),"")</f>
        <v>base.state_us_27</v>
      </c>
      <c r="O9869">
        <v>6606</v>
      </c>
      <c r="P9869">
        <v>1840004933</v>
      </c>
    </row>
    <row r="9870" spans="1:16">
      <c r="A9870" s="5" t="str">
        <f>CONCATENATE("rdx_city_",J9870,"_",B9870)</f>
        <v>rdx_city_USA_2055</v>
      </c>
      <c r="B9870">
        <f>IF(I9870=I9869,B9869+1,1)</f>
        <v>2055</v>
      </c>
      <c r="C9870" t="s">
        <v>12936</v>
      </c>
      <c r="D9870" t="s">
        <v>12936</v>
      </c>
      <c r="E9870">
        <v>45.4928</v>
      </c>
      <c r="F9870">
        <v>-93.2415</v>
      </c>
      <c r="G9870" t="s">
        <v>11356</v>
      </c>
      <c r="H9870" t="str">
        <f>IFERROR(VLOOKUP(I9870,'country(26mar)'!C$2:D$251,2,FALSE),"")</f>
        <v>base.us</v>
      </c>
      <c r="I9870" t="s">
        <v>11357</v>
      </c>
      <c r="J9870" t="s">
        <v>11358</v>
      </c>
      <c r="K9870" t="s">
        <v>11400</v>
      </c>
      <c r="L9870" t="str">
        <f>CONCATENATE(G9870," ",K9870)</f>
        <v>United States Minnesota</v>
      </c>
      <c r="M9870" t="str">
        <f>IFERROR(VLOOKUP(L9870,'State(need_input)'!I$2:J$3992,2,FALSE),"")</f>
        <v>base.state_us_36</v>
      </c>
      <c r="O9870">
        <v>5721</v>
      </c>
      <c r="P9870">
        <v>1840007789</v>
      </c>
    </row>
    <row r="9871" spans="1:16">
      <c r="A9871" s="5" t="str">
        <f>CONCATENATE("rdx_city_",J9871,"_",B9871)</f>
        <v>rdx_city_USA_2056</v>
      </c>
      <c r="B9871">
        <f>IF(I9871=I9870,B9870+1,1)</f>
        <v>2056</v>
      </c>
      <c r="C9871" t="s">
        <v>12937</v>
      </c>
      <c r="D9871" t="s">
        <v>12937</v>
      </c>
      <c r="E9871">
        <v>46.4862</v>
      </c>
      <c r="F9871">
        <v>-87.6658</v>
      </c>
      <c r="G9871" t="s">
        <v>11356</v>
      </c>
      <c r="H9871" t="str">
        <f>IFERROR(VLOOKUP(I9871,'country(26mar)'!C$2:D$251,2,FALSE),"")</f>
        <v>base.us</v>
      </c>
      <c r="I9871" t="s">
        <v>11357</v>
      </c>
      <c r="J9871" t="s">
        <v>11358</v>
      </c>
      <c r="K9871" t="s">
        <v>11381</v>
      </c>
      <c r="L9871" t="str">
        <f>CONCATENATE(G9871," ",K9871)</f>
        <v>United States Michigan</v>
      </c>
      <c r="M9871" t="str">
        <f>IFERROR(VLOOKUP(L9871,'State(need_input)'!I$2:J$3992,2,FALSE),"")</f>
        <v>base.state_us_35</v>
      </c>
      <c r="O9871">
        <v>12253</v>
      </c>
      <c r="P9871">
        <v>1840003922</v>
      </c>
    </row>
    <row r="9872" spans="1:16">
      <c r="A9872" s="5" t="str">
        <f>CONCATENATE("rdx_city_",J9872,"_",B9872)</f>
        <v>rdx_city_USA_2057</v>
      </c>
      <c r="B9872">
        <f>IF(I9872=I9871,B9871+1,1)</f>
        <v>2057</v>
      </c>
      <c r="C9872" t="s">
        <v>2069</v>
      </c>
      <c r="D9872" t="s">
        <v>2069</v>
      </c>
      <c r="E9872">
        <v>42.2782</v>
      </c>
      <c r="F9872">
        <v>-88.2002</v>
      </c>
      <c r="G9872" t="s">
        <v>11356</v>
      </c>
      <c r="H9872" t="str">
        <f>IFERROR(VLOOKUP(I9872,'country(26mar)'!C$2:D$251,2,FALSE),"")</f>
        <v>base.us</v>
      </c>
      <c r="I9872" t="s">
        <v>11357</v>
      </c>
      <c r="J9872" t="s">
        <v>11358</v>
      </c>
      <c r="K9872" t="s">
        <v>11376</v>
      </c>
      <c r="L9872" t="str">
        <f>CONCATENATE(G9872," ",K9872)</f>
        <v>United States Illinois</v>
      </c>
      <c r="M9872" t="str">
        <f>IFERROR(VLOOKUP(L9872,'State(need_input)'!I$2:J$3992,2,FALSE),"")</f>
        <v>base.state_us_14</v>
      </c>
      <c r="O9872">
        <v>8116</v>
      </c>
      <c r="P9872">
        <v>1840011155</v>
      </c>
    </row>
    <row r="9873" spans="1:16">
      <c r="A9873" s="5" t="str">
        <f>CONCATENATE("rdx_city_",J9873,"_",B9873)</f>
        <v>rdx_city_USA_2058</v>
      </c>
      <c r="B9873">
        <f>IF(I9873=I9872,B9872+1,1)</f>
        <v>2058</v>
      </c>
      <c r="C9873" t="s">
        <v>12938</v>
      </c>
      <c r="D9873" t="s">
        <v>12938</v>
      </c>
      <c r="E9873">
        <v>47.5421</v>
      </c>
      <c r="F9873">
        <v>-122.0445</v>
      </c>
      <c r="G9873" t="s">
        <v>11356</v>
      </c>
      <c r="H9873" t="str">
        <f>IFERROR(VLOOKUP(I9873,'country(26mar)'!C$2:D$251,2,FALSE),"")</f>
        <v>base.us</v>
      </c>
      <c r="I9873" t="s">
        <v>11357</v>
      </c>
      <c r="J9873" t="s">
        <v>11358</v>
      </c>
      <c r="K9873" t="s">
        <v>11361</v>
      </c>
      <c r="L9873" t="str">
        <f>CONCATENATE(G9873," ",K9873)</f>
        <v>United States Washington</v>
      </c>
      <c r="M9873" t="str">
        <f>IFERROR(VLOOKUP(L9873,'State(need_input)'!I$2:J$3992,2,FALSE),"")</f>
        <v>base.state_us_48</v>
      </c>
      <c r="O9873">
        <v>37487</v>
      </c>
      <c r="P9873">
        <v>1840018422</v>
      </c>
    </row>
    <row r="9874" spans="1:16">
      <c r="A9874" s="5" t="str">
        <f>CONCATENATE("rdx_city_",J9874,"_",B9874)</f>
        <v>rdx_city_USA_2059</v>
      </c>
      <c r="B9874">
        <f>IF(I9874=I9873,B9873+1,1)</f>
        <v>2059</v>
      </c>
      <c r="C9874" t="s">
        <v>12939</v>
      </c>
      <c r="D9874" t="s">
        <v>12939</v>
      </c>
      <c r="E9874">
        <v>41.9773</v>
      </c>
      <c r="F9874">
        <v>-88.0182</v>
      </c>
      <c r="G9874" t="s">
        <v>11356</v>
      </c>
      <c r="H9874" t="str">
        <f>IFERROR(VLOOKUP(I9874,'country(26mar)'!C$2:D$251,2,FALSE),"")</f>
        <v>base.us</v>
      </c>
      <c r="I9874" t="s">
        <v>11357</v>
      </c>
      <c r="J9874" t="s">
        <v>11358</v>
      </c>
      <c r="K9874" t="s">
        <v>11376</v>
      </c>
      <c r="L9874" t="str">
        <f>CONCATENATE(G9874," ",K9874)</f>
        <v>United States Illinois</v>
      </c>
      <c r="M9874" t="str">
        <f>IFERROR(VLOOKUP(L9874,'State(need_input)'!I$2:J$3992,2,FALSE),"")</f>
        <v>base.state_us_14</v>
      </c>
      <c r="O9874">
        <v>9416</v>
      </c>
      <c r="P9874">
        <v>1840011400</v>
      </c>
    </row>
    <row r="9875" spans="1:16">
      <c r="A9875" s="5" t="str">
        <f>CONCATENATE("rdx_city_",J9875,"_",B9875)</f>
        <v>rdx_city_USA_2060</v>
      </c>
      <c r="B9875">
        <f>IF(I9875=I9874,B9874+1,1)</f>
        <v>2060</v>
      </c>
      <c r="C9875" t="s">
        <v>12940</v>
      </c>
      <c r="D9875" t="s">
        <v>12940</v>
      </c>
      <c r="E9875">
        <v>42.4442</v>
      </c>
      <c r="F9875">
        <v>-76.5032</v>
      </c>
      <c r="G9875" t="s">
        <v>11356</v>
      </c>
      <c r="H9875" t="str">
        <f>IFERROR(VLOOKUP(I9875,'country(26mar)'!C$2:D$251,2,FALSE),"")</f>
        <v>base.us</v>
      </c>
      <c r="I9875" t="s">
        <v>11357</v>
      </c>
      <c r="J9875" t="s">
        <v>11358</v>
      </c>
      <c r="K9875" t="s">
        <v>11385</v>
      </c>
      <c r="L9875" t="str">
        <f>CONCATENATE(G9875," ",K9875)</f>
        <v>United States New York</v>
      </c>
      <c r="M9875" t="str">
        <f>IFERROR(VLOOKUP(L9875,'State(need_input)'!I$2:J$3992,2,FALSE),"")</f>
        <v>base.state_us_27</v>
      </c>
      <c r="O9875">
        <v>55439</v>
      </c>
      <c r="P9875">
        <v>1840000442</v>
      </c>
    </row>
    <row r="9876" spans="1:16">
      <c r="A9876" s="5" t="str">
        <f>CONCATENATE("rdx_city_",J9876,"_",B9876)</f>
        <v>rdx_city_USA_2061</v>
      </c>
      <c r="B9876">
        <f>IF(I9876=I9875,B9875+1,1)</f>
        <v>2061</v>
      </c>
      <c r="C9876" t="s">
        <v>12941</v>
      </c>
      <c r="D9876" t="s">
        <v>12941</v>
      </c>
      <c r="E9876">
        <v>37.1742</v>
      </c>
      <c r="F9876">
        <v>-113.6809</v>
      </c>
      <c r="G9876" t="s">
        <v>11356</v>
      </c>
      <c r="H9876" t="str">
        <f>IFERROR(VLOOKUP(I9876,'country(26mar)'!C$2:D$251,2,FALSE),"")</f>
        <v>base.us</v>
      </c>
      <c r="I9876" t="s">
        <v>11357</v>
      </c>
      <c r="J9876" t="s">
        <v>11358</v>
      </c>
      <c r="K9876" t="s">
        <v>11432</v>
      </c>
      <c r="L9876" t="str">
        <f>CONCATENATE(G9876," ",K9876)</f>
        <v>United States Utah</v>
      </c>
      <c r="M9876" t="str">
        <f>IFERROR(VLOOKUP(L9876,'State(need_input)'!I$2:J$3992,2,FALSE),"")</f>
        <v>base.state_us_45</v>
      </c>
      <c r="O9876">
        <v>8726</v>
      </c>
      <c r="P9876">
        <v>1840018937</v>
      </c>
    </row>
    <row r="9877" spans="1:16">
      <c r="A9877" s="5" t="str">
        <f>CONCATENATE("rdx_city_",J9877,"_",B9877)</f>
        <v>rdx_city_USA_2062</v>
      </c>
      <c r="B9877">
        <f>IF(I9877=I9876,B9876+1,1)</f>
        <v>2062</v>
      </c>
      <c r="C9877" t="s">
        <v>12942</v>
      </c>
      <c r="D9877" t="s">
        <v>12942</v>
      </c>
      <c r="E9877">
        <v>29.7663</v>
      </c>
      <c r="F9877">
        <v>-95.241</v>
      </c>
      <c r="G9877" t="s">
        <v>11356</v>
      </c>
      <c r="H9877" t="str">
        <f>IFERROR(VLOOKUP(I9877,'country(26mar)'!C$2:D$251,2,FALSE),"")</f>
        <v>base.us</v>
      </c>
      <c r="I9877" t="s">
        <v>11357</v>
      </c>
      <c r="J9877" t="s">
        <v>11358</v>
      </c>
      <c r="K9877" t="s">
        <v>11365</v>
      </c>
      <c r="L9877" t="str">
        <f>CONCATENATE(G9877," ",K9877)</f>
        <v>United States Texas</v>
      </c>
      <c r="M9877" t="str">
        <f>IFERROR(VLOOKUP(L9877,'State(need_input)'!I$2:J$3992,2,FALSE),"")</f>
        <v>base.state_us_44</v>
      </c>
      <c r="O9877">
        <v>10661</v>
      </c>
      <c r="P9877">
        <v>1840019619</v>
      </c>
    </row>
    <row r="9878" spans="1:16">
      <c r="A9878" s="5" t="str">
        <f>CONCATENATE("rdx_city_",J9878,"_",B9878)</f>
        <v>rdx_city_USA_2063</v>
      </c>
      <c r="B9878">
        <f>IF(I9878=I9877,B9877+1,1)</f>
        <v>2063</v>
      </c>
      <c r="C9878" t="s">
        <v>12943</v>
      </c>
      <c r="D9878" t="s">
        <v>12943</v>
      </c>
      <c r="E9878">
        <v>43.3244</v>
      </c>
      <c r="F9878">
        <v>-88.1668</v>
      </c>
      <c r="G9878" t="s">
        <v>11356</v>
      </c>
      <c r="H9878" t="str">
        <f>IFERROR(VLOOKUP(I9878,'country(26mar)'!C$2:D$251,2,FALSE),"")</f>
        <v>base.us</v>
      </c>
      <c r="I9878" t="s">
        <v>11357</v>
      </c>
      <c r="J9878" t="s">
        <v>11358</v>
      </c>
      <c r="K9878" t="s">
        <v>11426</v>
      </c>
      <c r="L9878" t="str">
        <f>CONCATENATE(G9878," ",K9878)</f>
        <v>United States Wisconsin</v>
      </c>
      <c r="M9878" t="str">
        <f>IFERROR(VLOOKUP(L9878,'State(need_input)'!I$2:J$3992,2,FALSE),"")</f>
        <v>base.state_us_50</v>
      </c>
      <c r="O9878">
        <v>7107</v>
      </c>
      <c r="P9878">
        <v>1840002832</v>
      </c>
    </row>
    <row r="9879" spans="1:16">
      <c r="A9879" s="5" t="str">
        <f>CONCATENATE("rdx_city_",J9879,"_",B9879)</f>
        <v>rdx_city_USA_2064</v>
      </c>
      <c r="B9879">
        <f>IF(I9879=I9878,B9878+1,1)</f>
        <v>2064</v>
      </c>
      <c r="C9879" t="s">
        <v>12943</v>
      </c>
      <c r="D9879" t="s">
        <v>12943</v>
      </c>
      <c r="E9879">
        <v>43.472</v>
      </c>
      <c r="F9879">
        <v>-110.7743</v>
      </c>
      <c r="G9879" t="s">
        <v>11356</v>
      </c>
      <c r="H9879" t="str">
        <f>IFERROR(VLOOKUP(I9879,'country(26mar)'!C$2:D$251,2,FALSE),"")</f>
        <v>base.us</v>
      </c>
      <c r="I9879" t="s">
        <v>11357</v>
      </c>
      <c r="J9879" t="s">
        <v>11358</v>
      </c>
      <c r="K9879" t="s">
        <v>11887</v>
      </c>
      <c r="L9879" t="str">
        <f>CONCATENATE(G9879," ",K9879)</f>
        <v>United States Wyoming</v>
      </c>
      <c r="M9879" t="str">
        <f>IFERROR(VLOOKUP(L9879,'State(need_input)'!I$2:J$3992,2,FALSE),"")</f>
        <v>base.state_us_51</v>
      </c>
      <c r="O9879">
        <v>12543</v>
      </c>
      <c r="P9879">
        <v>1840021258</v>
      </c>
    </row>
    <row r="9880" spans="1:16">
      <c r="A9880" s="5" t="str">
        <f>CONCATENATE("rdx_city_",J9880,"_",B9880)</f>
        <v>rdx_city_USA_2065</v>
      </c>
      <c r="B9880">
        <f>IF(I9880=I9879,B9879+1,1)</f>
        <v>2065</v>
      </c>
      <c r="C9880" t="s">
        <v>12943</v>
      </c>
      <c r="D9880" t="s">
        <v>12943</v>
      </c>
      <c r="E9880">
        <v>35.6533</v>
      </c>
      <c r="F9880">
        <v>-88.8352</v>
      </c>
      <c r="G9880" t="s">
        <v>11356</v>
      </c>
      <c r="H9880" t="str">
        <f>IFERROR(VLOOKUP(I9880,'country(26mar)'!C$2:D$251,2,FALSE),"")</f>
        <v>base.us</v>
      </c>
      <c r="I9880" t="s">
        <v>11357</v>
      </c>
      <c r="J9880" t="s">
        <v>11358</v>
      </c>
      <c r="K9880" t="s">
        <v>11405</v>
      </c>
      <c r="L9880" t="str">
        <f>CONCATENATE(G9880," ",K9880)</f>
        <v>United States Tennessee</v>
      </c>
      <c r="M9880" t="str">
        <f>IFERROR(VLOOKUP(L9880,'State(need_input)'!I$2:J$3992,2,FALSE),"")</f>
        <v>base.state_us_43</v>
      </c>
      <c r="O9880">
        <v>73685</v>
      </c>
      <c r="P9880">
        <v>1840014528</v>
      </c>
    </row>
    <row r="9881" spans="1:16">
      <c r="A9881" s="5" t="str">
        <f>CONCATENATE("rdx_city_",J9881,"_",B9881)</f>
        <v>rdx_city_USA_2066</v>
      </c>
      <c r="B9881">
        <f>IF(I9881=I9880,B9880+1,1)</f>
        <v>2066</v>
      </c>
      <c r="C9881" t="s">
        <v>12943</v>
      </c>
      <c r="D9881" t="s">
        <v>12943</v>
      </c>
      <c r="E9881">
        <v>38.3485</v>
      </c>
      <c r="F9881">
        <v>-120.7728</v>
      </c>
      <c r="G9881" t="s">
        <v>11356</v>
      </c>
      <c r="H9881" t="str">
        <f>IFERROR(VLOOKUP(I9881,'country(26mar)'!C$2:D$251,2,FALSE),"")</f>
        <v>base.us</v>
      </c>
      <c r="I9881" t="s">
        <v>11357</v>
      </c>
      <c r="J9881" t="s">
        <v>11358</v>
      </c>
      <c r="K9881" t="s">
        <v>11379</v>
      </c>
      <c r="L9881" t="str">
        <f>CONCATENATE(G9881," ",K9881)</f>
        <v>United States California</v>
      </c>
      <c r="M9881" t="str">
        <f>IFERROR(VLOOKUP(L9881,'State(need_input)'!I$2:J$3992,2,FALSE),"")</f>
        <v>base.state_us_5</v>
      </c>
      <c r="O9881">
        <v>7394</v>
      </c>
      <c r="P9881">
        <v>1840018852</v>
      </c>
    </row>
    <row r="9882" spans="1:16">
      <c r="A9882" s="5" t="str">
        <f>CONCATENATE("rdx_city_",J9882,"_",B9882)</f>
        <v>rdx_city_USA_2067</v>
      </c>
      <c r="B9882">
        <f>IF(I9882=I9881,B9881+1,1)</f>
        <v>2067</v>
      </c>
      <c r="C9882" t="s">
        <v>12943</v>
      </c>
      <c r="D9882" t="s">
        <v>12943</v>
      </c>
      <c r="E9882">
        <v>33.2913</v>
      </c>
      <c r="F9882">
        <v>-83.968</v>
      </c>
      <c r="G9882" t="s">
        <v>11356</v>
      </c>
      <c r="H9882" t="str">
        <f>IFERROR(VLOOKUP(I9882,'country(26mar)'!C$2:D$251,2,FALSE),"")</f>
        <v>base.us</v>
      </c>
      <c r="I9882" t="s">
        <v>11357</v>
      </c>
      <c r="J9882" t="s">
        <v>11358</v>
      </c>
      <c r="K9882" t="s">
        <v>4020</v>
      </c>
      <c r="L9882" t="str">
        <f>CONCATENATE(G9882," ",K9882)</f>
        <v>United States Georgia</v>
      </c>
      <c r="M9882" t="str">
        <f>IFERROR(VLOOKUP(L9882,'State(need_input)'!I$2:J$3992,2,FALSE),"")</f>
        <v>base.state_us_11</v>
      </c>
      <c r="O9882">
        <v>5271</v>
      </c>
      <c r="P9882">
        <v>1840014836</v>
      </c>
    </row>
    <row r="9883" spans="1:16">
      <c r="A9883" s="5" t="str">
        <f>CONCATENATE("rdx_city_",J9883,"_",B9883)</f>
        <v>rdx_city_USA_2068</v>
      </c>
      <c r="B9883">
        <f>IF(I9883=I9882,B9882+1,1)</f>
        <v>2068</v>
      </c>
      <c r="C9883" t="s">
        <v>12943</v>
      </c>
      <c r="D9883" t="s">
        <v>12943</v>
      </c>
      <c r="E9883">
        <v>39.046</v>
      </c>
      <c r="F9883">
        <v>-82.6493</v>
      </c>
      <c r="G9883" t="s">
        <v>11356</v>
      </c>
      <c r="H9883" t="str">
        <f>IFERROR(VLOOKUP(I9883,'country(26mar)'!C$2:D$251,2,FALSE),"")</f>
        <v>base.us</v>
      </c>
      <c r="I9883" t="s">
        <v>11357</v>
      </c>
      <c r="J9883" t="s">
        <v>11358</v>
      </c>
      <c r="K9883" t="s">
        <v>11373</v>
      </c>
      <c r="L9883" t="str">
        <f>CONCATENATE(G9883," ",K9883)</f>
        <v>United States Ohio</v>
      </c>
      <c r="M9883" t="str">
        <f>IFERROR(VLOOKUP(L9883,'State(need_input)'!I$2:J$3992,2,FALSE),"")</f>
        <v>base.state_us_30</v>
      </c>
      <c r="O9883">
        <v>11502</v>
      </c>
      <c r="P9883">
        <v>1840008548</v>
      </c>
    </row>
    <row r="9884" spans="1:16">
      <c r="A9884" s="5" t="str">
        <f>CONCATENATE("rdx_city_",J9884,"_",B9884)</f>
        <v>rdx_city_USA_2069</v>
      </c>
      <c r="B9884">
        <f>IF(I9884=I9883,B9883+1,1)</f>
        <v>2069</v>
      </c>
      <c r="C9884" t="s">
        <v>12943</v>
      </c>
      <c r="D9884" t="s">
        <v>12943</v>
      </c>
      <c r="E9884">
        <v>37.3794</v>
      </c>
      <c r="F9884">
        <v>-89.6525</v>
      </c>
      <c r="G9884" t="s">
        <v>11356</v>
      </c>
      <c r="H9884" t="str">
        <f>IFERROR(VLOOKUP(I9884,'country(26mar)'!C$2:D$251,2,FALSE),"")</f>
        <v>base.us</v>
      </c>
      <c r="I9884" t="s">
        <v>11357</v>
      </c>
      <c r="J9884" t="s">
        <v>11358</v>
      </c>
      <c r="K9884" t="s">
        <v>11495</v>
      </c>
      <c r="L9884" t="str">
        <f>CONCATENATE(G9884," ",K9884)</f>
        <v>United States Missouri</v>
      </c>
      <c r="M9884" t="str">
        <f>IFERROR(VLOOKUP(L9884,'State(need_input)'!I$2:J$3992,2,FALSE),"")</f>
        <v>base.state_us_38</v>
      </c>
      <c r="O9884">
        <v>14932</v>
      </c>
      <c r="P9884">
        <v>1840008735</v>
      </c>
    </row>
    <row r="9885" spans="1:16">
      <c r="A9885" s="5" t="str">
        <f>CONCATENATE("rdx_city_",J9885,"_",B9885)</f>
        <v>rdx_city_USA_2070</v>
      </c>
      <c r="B9885">
        <f>IF(I9885=I9884,B9884+1,1)</f>
        <v>2070</v>
      </c>
      <c r="C9885" t="s">
        <v>12943</v>
      </c>
      <c r="D9885" t="s">
        <v>12943</v>
      </c>
      <c r="E9885">
        <v>42.2431</v>
      </c>
      <c r="F9885">
        <v>-84.4038</v>
      </c>
      <c r="G9885" t="s">
        <v>11356</v>
      </c>
      <c r="H9885" t="str">
        <f>IFERROR(VLOOKUP(I9885,'country(26mar)'!C$2:D$251,2,FALSE),"")</f>
        <v>base.us</v>
      </c>
      <c r="I9885" t="s">
        <v>11357</v>
      </c>
      <c r="J9885" t="s">
        <v>11358</v>
      </c>
      <c r="K9885" t="s">
        <v>11381</v>
      </c>
      <c r="L9885" t="str">
        <f>CONCATENATE(G9885," ",K9885)</f>
        <v>United States Michigan</v>
      </c>
      <c r="M9885" t="str">
        <f>IFERROR(VLOOKUP(L9885,'State(need_input)'!I$2:J$3992,2,FALSE),"")</f>
        <v>base.state_us_35</v>
      </c>
      <c r="O9885">
        <v>87819</v>
      </c>
      <c r="P9885">
        <v>1840003173</v>
      </c>
    </row>
    <row r="9886" spans="1:16">
      <c r="A9886" s="5" t="str">
        <f>CONCATENATE("rdx_city_",J9886,"_",B9886)</f>
        <v>rdx_city_USA_2071</v>
      </c>
      <c r="B9886">
        <f>IF(I9886=I9885,B9885+1,1)</f>
        <v>2071</v>
      </c>
      <c r="C9886" t="s">
        <v>12943</v>
      </c>
      <c r="D9886" t="s">
        <v>12943</v>
      </c>
      <c r="E9886">
        <v>32.3163</v>
      </c>
      <c r="F9886">
        <v>-90.2124</v>
      </c>
      <c r="G9886" t="s">
        <v>11356</v>
      </c>
      <c r="H9886" t="str">
        <f>IFERROR(VLOOKUP(I9886,'country(26mar)'!C$2:D$251,2,FALSE),"")</f>
        <v>base.us</v>
      </c>
      <c r="I9886" t="s">
        <v>11357</v>
      </c>
      <c r="J9886" t="s">
        <v>11358</v>
      </c>
      <c r="K9886" t="s">
        <v>11452</v>
      </c>
      <c r="L9886" t="str">
        <f>CONCATENATE(G9886," ",K9886)</f>
        <v>United States Mississippi</v>
      </c>
      <c r="M9886" t="str">
        <f>IFERROR(VLOOKUP(L9886,'State(need_input)'!I$2:J$3992,2,FALSE),"")</f>
        <v>base.state_us_37</v>
      </c>
      <c r="N9886" t="s">
        <v>23</v>
      </c>
      <c r="O9886">
        <v>338185</v>
      </c>
      <c r="P9886">
        <v>1840014895</v>
      </c>
    </row>
    <row r="9887" spans="1:16">
      <c r="A9887" s="5" t="str">
        <f>CONCATENATE("rdx_city_",J9887,"_",B9887)</f>
        <v>rdx_city_USA_2072</v>
      </c>
      <c r="B9887">
        <f>IF(I9887=I9886,B9886+1,1)</f>
        <v>2072</v>
      </c>
      <c r="C9887" t="s">
        <v>12944</v>
      </c>
      <c r="D9887" t="s">
        <v>12944</v>
      </c>
      <c r="E9887">
        <v>30.3322</v>
      </c>
      <c r="F9887">
        <v>-81.6749</v>
      </c>
      <c r="G9887" t="s">
        <v>11356</v>
      </c>
      <c r="H9887" t="str">
        <f>IFERROR(VLOOKUP(I9887,'country(26mar)'!C$2:D$251,2,FALSE),"")</f>
        <v>base.us</v>
      </c>
      <c r="I9887" t="s">
        <v>11357</v>
      </c>
      <c r="J9887" t="s">
        <v>11358</v>
      </c>
      <c r="K9887" t="s">
        <v>11435</v>
      </c>
      <c r="L9887" t="str">
        <f>CONCATENATE(G9887," ",K9887)</f>
        <v>United States Florida</v>
      </c>
      <c r="M9887" t="str">
        <f>IFERROR(VLOOKUP(L9887,'State(need_input)'!I$2:J$3992,2,FALSE),"")</f>
        <v>base.state_us_10</v>
      </c>
      <c r="O9887">
        <v>1156291</v>
      </c>
      <c r="P9887">
        <v>1840015031</v>
      </c>
    </row>
    <row r="9888" spans="1:16">
      <c r="A9888" s="5" t="str">
        <f>CONCATENATE("rdx_city_",J9888,"_",B9888)</f>
        <v>rdx_city_USA_2073</v>
      </c>
      <c r="B9888">
        <f>IF(I9888=I9887,B9887+1,1)</f>
        <v>2073</v>
      </c>
      <c r="C9888" t="s">
        <v>12944</v>
      </c>
      <c r="D9888" t="s">
        <v>12944</v>
      </c>
      <c r="E9888">
        <v>31.9643</v>
      </c>
      <c r="F9888">
        <v>-95.2617</v>
      </c>
      <c r="G9888" t="s">
        <v>11356</v>
      </c>
      <c r="H9888" t="str">
        <f>IFERROR(VLOOKUP(I9888,'country(26mar)'!C$2:D$251,2,FALSE),"")</f>
        <v>base.us</v>
      </c>
      <c r="I9888" t="s">
        <v>11357</v>
      </c>
      <c r="J9888" t="s">
        <v>11358</v>
      </c>
      <c r="K9888" t="s">
        <v>11365</v>
      </c>
      <c r="L9888" t="str">
        <f>CONCATENATE(G9888," ",K9888)</f>
        <v>United States Texas</v>
      </c>
      <c r="M9888" t="str">
        <f>IFERROR(VLOOKUP(L9888,'State(need_input)'!I$2:J$3992,2,FALSE),"")</f>
        <v>base.state_us_44</v>
      </c>
      <c r="O9888">
        <v>14429</v>
      </c>
      <c r="P9888">
        <v>1840019515</v>
      </c>
    </row>
    <row r="9889" spans="1:16">
      <c r="A9889" s="5" t="str">
        <f>CONCATENATE("rdx_city_",J9889,"_",B9889)</f>
        <v>rdx_city_USA_2074</v>
      </c>
      <c r="B9889">
        <f>IF(I9889=I9888,B9888+1,1)</f>
        <v>2074</v>
      </c>
      <c r="C9889" t="s">
        <v>12944</v>
      </c>
      <c r="D9889" t="s">
        <v>12944</v>
      </c>
      <c r="E9889">
        <v>34.7323</v>
      </c>
      <c r="F9889">
        <v>-77.3962</v>
      </c>
      <c r="G9889" t="s">
        <v>11356</v>
      </c>
      <c r="H9889" t="str">
        <f>IFERROR(VLOOKUP(I9889,'country(26mar)'!C$2:D$251,2,FALSE),"")</f>
        <v>base.us</v>
      </c>
      <c r="I9889" t="s">
        <v>11357</v>
      </c>
      <c r="J9889" t="s">
        <v>11358</v>
      </c>
      <c r="K9889" t="s">
        <v>11362</v>
      </c>
      <c r="L9889" t="str">
        <f>CONCATENATE(G9889," ",K9889)</f>
        <v>United States North Carolina</v>
      </c>
      <c r="M9889" t="str">
        <f>IFERROR(VLOOKUP(L9889,'State(need_input)'!I$2:J$3992,2,FALSE),"")</f>
        <v>base.state_us_28</v>
      </c>
      <c r="O9889">
        <v>108872</v>
      </c>
      <c r="P9889">
        <v>1840014653</v>
      </c>
    </row>
    <row r="9890" spans="1:16">
      <c r="A9890" s="5" t="str">
        <f>CONCATENATE("rdx_city_",J9890,"_",B9890)</f>
        <v>rdx_city_USA_2075</v>
      </c>
      <c r="B9890">
        <f>IF(I9890=I9889,B9889+1,1)</f>
        <v>2075</v>
      </c>
      <c r="C9890" t="s">
        <v>12944</v>
      </c>
      <c r="D9890" t="s">
        <v>12944</v>
      </c>
      <c r="E9890">
        <v>33.8088</v>
      </c>
      <c r="F9890">
        <v>-85.7544</v>
      </c>
      <c r="G9890" t="s">
        <v>11356</v>
      </c>
      <c r="H9890" t="str">
        <f>IFERROR(VLOOKUP(I9890,'country(26mar)'!C$2:D$251,2,FALSE),"")</f>
        <v>base.us</v>
      </c>
      <c r="I9890" t="s">
        <v>11357</v>
      </c>
      <c r="J9890" t="s">
        <v>11358</v>
      </c>
      <c r="K9890" t="s">
        <v>11389</v>
      </c>
      <c r="L9890" t="str">
        <f>CONCATENATE(G9890," ",K9890)</f>
        <v>United States Alabama</v>
      </c>
      <c r="M9890" t="str">
        <f>IFERROR(VLOOKUP(L9890,'State(need_input)'!I$2:J$3992,2,FALSE),"")</f>
        <v>base.state_us_1</v>
      </c>
      <c r="O9890">
        <v>12612</v>
      </c>
      <c r="P9890">
        <v>1840007433</v>
      </c>
    </row>
    <row r="9891" spans="1:16">
      <c r="A9891" s="5" t="str">
        <f>CONCATENATE("rdx_city_",J9891,"_",B9891)</f>
        <v>rdx_city_USA_2076</v>
      </c>
      <c r="B9891">
        <f>IF(I9891=I9890,B9890+1,1)</f>
        <v>2076</v>
      </c>
      <c r="C9891" t="s">
        <v>12944</v>
      </c>
      <c r="D9891" t="s">
        <v>12944</v>
      </c>
      <c r="E9891">
        <v>34.8807</v>
      </c>
      <c r="F9891">
        <v>-92.1302</v>
      </c>
      <c r="G9891" t="s">
        <v>11356</v>
      </c>
      <c r="H9891" t="str">
        <f>IFERROR(VLOOKUP(I9891,'country(26mar)'!C$2:D$251,2,FALSE),"")</f>
        <v>base.us</v>
      </c>
      <c r="I9891" t="s">
        <v>11357</v>
      </c>
      <c r="J9891" t="s">
        <v>11358</v>
      </c>
      <c r="K9891" t="s">
        <v>11428</v>
      </c>
      <c r="L9891" t="str">
        <f>CONCATENATE(G9891," ",K9891)</f>
        <v>United States Arkansas</v>
      </c>
      <c r="M9891" t="str">
        <f>IFERROR(VLOOKUP(L9891,'State(need_input)'!I$2:J$3992,2,FALSE),"")</f>
        <v>base.state_us_4</v>
      </c>
      <c r="O9891">
        <v>28513</v>
      </c>
      <c r="P9891">
        <v>1840014633</v>
      </c>
    </row>
    <row r="9892" spans="1:16">
      <c r="A9892" s="5" t="str">
        <f>CONCATENATE("rdx_city_",J9892,"_",B9892)</f>
        <v>rdx_city_USA_2077</v>
      </c>
      <c r="B9892">
        <f>IF(I9892=I9891,B9891+1,1)</f>
        <v>2077</v>
      </c>
      <c r="C9892" t="s">
        <v>12944</v>
      </c>
      <c r="D9892" t="s">
        <v>12944</v>
      </c>
      <c r="E9892">
        <v>39.7292</v>
      </c>
      <c r="F9892">
        <v>-90.232</v>
      </c>
      <c r="G9892" t="s">
        <v>11356</v>
      </c>
      <c r="H9892" t="str">
        <f>IFERROR(VLOOKUP(I9892,'country(26mar)'!C$2:D$251,2,FALSE),"")</f>
        <v>base.us</v>
      </c>
      <c r="I9892" t="s">
        <v>11357</v>
      </c>
      <c r="J9892" t="s">
        <v>11358</v>
      </c>
      <c r="K9892" t="s">
        <v>11376</v>
      </c>
      <c r="L9892" t="str">
        <f>CONCATENATE(G9892," ",K9892)</f>
        <v>United States Illinois</v>
      </c>
      <c r="M9892" t="str">
        <f>IFERROR(VLOOKUP(L9892,'State(need_input)'!I$2:J$3992,2,FALSE),"")</f>
        <v>base.state_us_14</v>
      </c>
      <c r="O9892">
        <v>21512</v>
      </c>
      <c r="P9892">
        <v>1840008438</v>
      </c>
    </row>
    <row r="9893" spans="1:16">
      <c r="A9893" s="5" t="str">
        <f>CONCATENATE("rdx_city_",J9893,"_",B9893)</f>
        <v>rdx_city_USA_2078</v>
      </c>
      <c r="B9893">
        <f>IF(I9893=I9892,B9892+1,1)</f>
        <v>2078</v>
      </c>
      <c r="C9893" t="s">
        <v>12945</v>
      </c>
      <c r="D9893" t="s">
        <v>12945</v>
      </c>
      <c r="E9893">
        <v>30.2782</v>
      </c>
      <c r="F9893">
        <v>-81.4045</v>
      </c>
      <c r="G9893" t="s">
        <v>11356</v>
      </c>
      <c r="H9893" t="str">
        <f>IFERROR(VLOOKUP(I9893,'country(26mar)'!C$2:D$251,2,FALSE),"")</f>
        <v>base.us</v>
      </c>
      <c r="I9893" t="s">
        <v>11357</v>
      </c>
      <c r="J9893" t="s">
        <v>11358</v>
      </c>
      <c r="K9893" t="s">
        <v>11435</v>
      </c>
      <c r="L9893" t="str">
        <f>CONCATENATE(G9893," ",K9893)</f>
        <v>United States Florida</v>
      </c>
      <c r="M9893" t="str">
        <f>IFERROR(VLOOKUP(L9893,'State(need_input)'!I$2:J$3992,2,FALSE),"")</f>
        <v>base.state_us_10</v>
      </c>
      <c r="O9893">
        <v>23518</v>
      </c>
      <c r="P9893">
        <v>1840015032</v>
      </c>
    </row>
    <row r="9894" spans="1:16">
      <c r="A9894" s="5" t="str">
        <f>CONCATENATE("rdx_city_",J9894,"_",B9894)</f>
        <v>rdx_city_USA_2079</v>
      </c>
      <c r="B9894">
        <f>IF(I9894=I9893,B9893+1,1)</f>
        <v>2079</v>
      </c>
      <c r="C9894" t="s">
        <v>12946</v>
      </c>
      <c r="D9894" t="s">
        <v>12946</v>
      </c>
      <c r="E9894">
        <v>40.3494</v>
      </c>
      <c r="F9894">
        <v>-74.44</v>
      </c>
      <c r="G9894" t="s">
        <v>11356</v>
      </c>
      <c r="H9894" t="str">
        <f>IFERROR(VLOOKUP(I9894,'country(26mar)'!C$2:D$251,2,FALSE),"")</f>
        <v>base.us</v>
      </c>
      <c r="I9894" t="s">
        <v>11357</v>
      </c>
      <c r="J9894" t="s">
        <v>11358</v>
      </c>
      <c r="K9894" t="s">
        <v>11370</v>
      </c>
      <c r="L9894" t="str">
        <f>CONCATENATE(G9894," ",K9894)</f>
        <v>United States New Jersey</v>
      </c>
      <c r="M9894" t="str">
        <f>IFERROR(VLOOKUP(L9894,'State(need_input)'!I$2:J$3992,2,FALSE),"")</f>
        <v>base.state_us_25</v>
      </c>
      <c r="O9894">
        <v>6068</v>
      </c>
      <c r="P9894">
        <v>1840003637</v>
      </c>
    </row>
    <row r="9895" spans="1:16">
      <c r="A9895" s="5" t="str">
        <f>CONCATENATE("rdx_city_",J9895,"_",B9895)</f>
        <v>rdx_city_USA_2080</v>
      </c>
      <c r="B9895">
        <f>IF(I9895=I9894,B9894+1,1)</f>
        <v>2080</v>
      </c>
      <c r="C9895" t="s">
        <v>9006</v>
      </c>
      <c r="D9895" t="s">
        <v>9006</v>
      </c>
      <c r="E9895">
        <v>46.9068</v>
      </c>
      <c r="F9895">
        <v>-98.6924</v>
      </c>
      <c r="G9895" t="s">
        <v>11356</v>
      </c>
      <c r="H9895" t="str">
        <f>IFERROR(VLOOKUP(I9895,'country(26mar)'!C$2:D$251,2,FALSE),"")</f>
        <v>base.us</v>
      </c>
      <c r="I9895" t="s">
        <v>11357</v>
      </c>
      <c r="J9895" t="s">
        <v>11358</v>
      </c>
      <c r="K9895" t="s">
        <v>11675</v>
      </c>
      <c r="L9895" t="str">
        <f>CONCATENATE(G9895," ",K9895)</f>
        <v>United States North Dakota</v>
      </c>
      <c r="M9895" t="str">
        <f>IFERROR(VLOOKUP(L9895,'State(need_input)'!I$2:J$3992,2,FALSE),"")</f>
        <v>base.state_us_29</v>
      </c>
      <c r="O9895">
        <v>15244</v>
      </c>
      <c r="P9895">
        <v>1840000153</v>
      </c>
    </row>
    <row r="9896" spans="1:16">
      <c r="A9896" s="5" t="str">
        <f>CONCATENATE("rdx_city_",J9896,"_",B9896)</f>
        <v>rdx_city_USA_2081</v>
      </c>
      <c r="B9896">
        <f>IF(I9896=I9895,B9895+1,1)</f>
        <v>2081</v>
      </c>
      <c r="C9896" t="s">
        <v>9006</v>
      </c>
      <c r="D9896" t="s">
        <v>9006</v>
      </c>
      <c r="E9896">
        <v>42.0975</v>
      </c>
      <c r="F9896">
        <v>-79.2366</v>
      </c>
      <c r="G9896" t="s">
        <v>11356</v>
      </c>
      <c r="H9896" t="str">
        <f>IFERROR(VLOOKUP(I9896,'country(26mar)'!C$2:D$251,2,FALSE),"")</f>
        <v>base.us</v>
      </c>
      <c r="I9896" t="s">
        <v>11357</v>
      </c>
      <c r="J9896" t="s">
        <v>11358</v>
      </c>
      <c r="K9896" t="s">
        <v>11385</v>
      </c>
      <c r="L9896" t="str">
        <f>CONCATENATE(G9896," ",K9896)</f>
        <v>United States New York</v>
      </c>
      <c r="M9896" t="str">
        <f>IFERROR(VLOOKUP(L9896,'State(need_input)'!I$2:J$3992,2,FALSE),"")</f>
        <v>base.state_us_27</v>
      </c>
      <c r="O9896">
        <v>41236</v>
      </c>
      <c r="P9896">
        <v>1840000446</v>
      </c>
    </row>
    <row r="9897" spans="1:16">
      <c r="A9897" s="5" t="str">
        <f>CONCATENATE("rdx_city_",J9897,"_",B9897)</f>
        <v>rdx_city_USA_2082</v>
      </c>
      <c r="B9897">
        <f>IF(I9897=I9896,B9896+1,1)</f>
        <v>2082</v>
      </c>
      <c r="C9897" t="s">
        <v>12947</v>
      </c>
      <c r="D9897" t="s">
        <v>12947</v>
      </c>
      <c r="E9897">
        <v>42.6855</v>
      </c>
      <c r="F9897">
        <v>-89.0136</v>
      </c>
      <c r="G9897" t="s">
        <v>11356</v>
      </c>
      <c r="H9897" t="str">
        <f>IFERROR(VLOOKUP(I9897,'country(26mar)'!C$2:D$251,2,FALSE),"")</f>
        <v>base.us</v>
      </c>
      <c r="I9897" t="s">
        <v>11357</v>
      </c>
      <c r="J9897" t="s">
        <v>11358</v>
      </c>
      <c r="K9897" t="s">
        <v>11426</v>
      </c>
      <c r="L9897" t="str">
        <f>CONCATENATE(G9897," ",K9897)</f>
        <v>United States Wisconsin</v>
      </c>
      <c r="M9897" t="str">
        <f>IFERROR(VLOOKUP(L9897,'State(need_input)'!I$2:J$3992,2,FALSE),"")</f>
        <v>base.state_us_50</v>
      </c>
      <c r="O9897">
        <v>70518</v>
      </c>
      <c r="P9897">
        <v>1840002467</v>
      </c>
    </row>
    <row r="9898" spans="1:16">
      <c r="A9898" s="5" t="str">
        <f>CONCATENATE("rdx_city_",J9898,"_",B9898)</f>
        <v>rdx_city_USA_2083</v>
      </c>
      <c r="B9898">
        <f>IF(I9898=I9897,B9897+1,1)</f>
        <v>2083</v>
      </c>
      <c r="C9898" t="s">
        <v>2071</v>
      </c>
      <c r="D9898" t="s">
        <v>2071</v>
      </c>
      <c r="E9898">
        <v>30.9221</v>
      </c>
      <c r="F9898">
        <v>-93.9947</v>
      </c>
      <c r="G9898" t="s">
        <v>11356</v>
      </c>
      <c r="H9898" t="str">
        <f>IFERROR(VLOOKUP(I9898,'country(26mar)'!C$2:D$251,2,FALSE),"")</f>
        <v>base.us</v>
      </c>
      <c r="I9898" t="s">
        <v>11357</v>
      </c>
      <c r="J9898" t="s">
        <v>11358</v>
      </c>
      <c r="K9898" t="s">
        <v>11365</v>
      </c>
      <c r="L9898" t="str">
        <f>CONCATENATE(G9898," ",K9898)</f>
        <v>United States Texas</v>
      </c>
      <c r="M9898" t="str">
        <f>IFERROR(VLOOKUP(L9898,'State(need_input)'!I$2:J$3992,2,FALSE),"")</f>
        <v>base.state_us_44</v>
      </c>
      <c r="O9898">
        <v>7804</v>
      </c>
      <c r="P9898">
        <v>1840019560</v>
      </c>
    </row>
    <row r="9899" spans="1:16">
      <c r="A9899" s="5" t="str">
        <f>CONCATENATE("rdx_city_",J9899,"_",B9899)</f>
        <v>rdx_city_USA_2084</v>
      </c>
      <c r="B9899">
        <f>IF(I9899=I9898,B9898+1,1)</f>
        <v>2084</v>
      </c>
      <c r="C9899" t="s">
        <v>2071</v>
      </c>
      <c r="D9899" t="s">
        <v>2071</v>
      </c>
      <c r="E9899">
        <v>33.8514</v>
      </c>
      <c r="F9899">
        <v>-87.2719</v>
      </c>
      <c r="G9899" t="s">
        <v>11356</v>
      </c>
      <c r="H9899" t="str">
        <f>IFERROR(VLOOKUP(I9899,'country(26mar)'!C$2:D$251,2,FALSE),"")</f>
        <v>base.us</v>
      </c>
      <c r="I9899" t="s">
        <v>11357</v>
      </c>
      <c r="J9899" t="s">
        <v>11358</v>
      </c>
      <c r="K9899" t="s">
        <v>11389</v>
      </c>
      <c r="L9899" t="str">
        <f>CONCATENATE(G9899," ",K9899)</f>
        <v>United States Alabama</v>
      </c>
      <c r="M9899" t="str">
        <f>IFERROR(VLOOKUP(L9899,'State(need_input)'!I$2:J$3992,2,FALSE),"")</f>
        <v>base.state_us_1</v>
      </c>
      <c r="O9899">
        <v>13432</v>
      </c>
      <c r="P9899">
        <v>1840003778</v>
      </c>
    </row>
    <row r="9900" spans="1:16">
      <c r="A9900" s="5" t="str">
        <f>CONCATENATE("rdx_city_",J9900,"_",B9900)</f>
        <v>rdx_city_USA_2085</v>
      </c>
      <c r="B9900">
        <f>IF(I9900=I9899,B9899+1,1)</f>
        <v>2085</v>
      </c>
      <c r="C9900" t="s">
        <v>2071</v>
      </c>
      <c r="D9900" t="s">
        <v>2071</v>
      </c>
      <c r="E9900">
        <v>34.4711</v>
      </c>
      <c r="F9900">
        <v>-84.4494</v>
      </c>
      <c r="G9900" t="s">
        <v>11356</v>
      </c>
      <c r="H9900" t="str">
        <f>IFERROR(VLOOKUP(I9900,'country(26mar)'!C$2:D$251,2,FALSE),"")</f>
        <v>base.us</v>
      </c>
      <c r="I9900" t="s">
        <v>11357</v>
      </c>
      <c r="J9900" t="s">
        <v>11358</v>
      </c>
      <c r="K9900" t="s">
        <v>4020</v>
      </c>
      <c r="L9900" t="str">
        <f>CONCATENATE(G9900," ",K9900)</f>
        <v>United States Georgia</v>
      </c>
      <c r="M9900" t="str">
        <f>IFERROR(VLOOKUP(L9900,'State(need_input)'!I$2:J$3992,2,FALSE),"")</f>
        <v>base.state_us_11</v>
      </c>
      <c r="O9900">
        <v>6206</v>
      </c>
      <c r="P9900">
        <v>1840014687</v>
      </c>
    </row>
    <row r="9901" spans="1:16">
      <c r="A9901" s="5" t="str">
        <f>CONCATENATE("rdx_city_",J9901,"_",B9901)</f>
        <v>rdx_city_USA_2086</v>
      </c>
      <c r="B9901">
        <f>IF(I9901=I9900,B9900+1,1)</f>
        <v>2086</v>
      </c>
      <c r="C9901" t="s">
        <v>2071</v>
      </c>
      <c r="D9901" t="s">
        <v>2071</v>
      </c>
      <c r="E9901">
        <v>38.3936</v>
      </c>
      <c r="F9901">
        <v>-86.9405</v>
      </c>
      <c r="G9901" t="s">
        <v>11356</v>
      </c>
      <c r="H9901" t="str">
        <f>IFERROR(VLOOKUP(I9901,'country(26mar)'!C$2:D$251,2,FALSE),"")</f>
        <v>base.us</v>
      </c>
      <c r="I9901" t="s">
        <v>11357</v>
      </c>
      <c r="J9901" t="s">
        <v>11358</v>
      </c>
      <c r="K9901" t="s">
        <v>11408</v>
      </c>
      <c r="L9901" t="str">
        <f>CONCATENATE(G9901," ",K9901)</f>
        <v>United States Indiana</v>
      </c>
      <c r="M9901" t="str">
        <f>IFERROR(VLOOKUP(L9901,'State(need_input)'!I$2:J$3992,2,FALSE),"")</f>
        <v>base.state_us_15</v>
      </c>
      <c r="O9901">
        <v>16262</v>
      </c>
      <c r="P9901">
        <v>1840008646</v>
      </c>
    </row>
    <row r="9902" spans="1:16">
      <c r="A9902" s="5" t="str">
        <f>CONCATENATE("rdx_city_",J9902,"_",B9902)</f>
        <v>rdx_city_USA_2087</v>
      </c>
      <c r="B9902">
        <f>IF(I9902=I9901,B9901+1,1)</f>
        <v>2087</v>
      </c>
      <c r="C9902" t="s">
        <v>12948</v>
      </c>
      <c r="D9902" t="s">
        <v>12948</v>
      </c>
      <c r="E9902">
        <v>29.9157</v>
      </c>
      <c r="F9902">
        <v>-91.6758</v>
      </c>
      <c r="G9902" t="s">
        <v>11356</v>
      </c>
      <c r="H9902" t="str">
        <f>IFERROR(VLOOKUP(I9902,'country(26mar)'!C$2:D$251,2,FALSE),"")</f>
        <v>base.us</v>
      </c>
      <c r="I9902" t="s">
        <v>11357</v>
      </c>
      <c r="J9902" t="s">
        <v>11358</v>
      </c>
      <c r="K9902" t="s">
        <v>11359</v>
      </c>
      <c r="L9902" t="str">
        <f>CONCATENATE(G9902," ",K9902)</f>
        <v>United States Louisiana</v>
      </c>
      <c r="M9902" t="str">
        <f>IFERROR(VLOOKUP(L9902,'State(need_input)'!I$2:J$3992,2,FALSE),"")</f>
        <v>base.state_us_19</v>
      </c>
      <c r="O9902">
        <v>6441</v>
      </c>
      <c r="P9902">
        <v>1840015054</v>
      </c>
    </row>
    <row r="9903" spans="1:16">
      <c r="A9903" s="5" t="str">
        <f>CONCATENATE("rdx_city_",J9903,"_",B9903)</f>
        <v>rdx_city_USA_2088</v>
      </c>
      <c r="B9903">
        <f>IF(I9903=I9902,B9902+1,1)</f>
        <v>2088</v>
      </c>
      <c r="C9903" t="s">
        <v>12949</v>
      </c>
      <c r="D9903" t="s">
        <v>12949</v>
      </c>
      <c r="E9903">
        <v>40.3277</v>
      </c>
      <c r="F9903">
        <v>-79.6139</v>
      </c>
      <c r="G9903" t="s">
        <v>11356</v>
      </c>
      <c r="H9903" t="str">
        <f>IFERROR(VLOOKUP(I9903,'country(26mar)'!C$2:D$251,2,FALSE),"")</f>
        <v>base.us</v>
      </c>
      <c r="I9903" t="s">
        <v>11357</v>
      </c>
      <c r="J9903" t="s">
        <v>11358</v>
      </c>
      <c r="K9903" t="s">
        <v>11416</v>
      </c>
      <c r="L9903" t="str">
        <f>CONCATENATE(G9903," ",K9903)</f>
        <v>United States Pennsylvania</v>
      </c>
      <c r="M9903" t="str">
        <f>IFERROR(VLOOKUP(L9903,'State(need_input)'!I$2:J$3992,2,FALSE),"")</f>
        <v>base.state_us_39</v>
      </c>
      <c r="O9903">
        <v>9190</v>
      </c>
      <c r="P9903">
        <v>1840001141</v>
      </c>
    </row>
    <row r="9904" spans="1:16">
      <c r="A9904" s="5" t="str">
        <f>CONCATENATE("rdx_city_",J9904,"_",B9904)</f>
        <v>rdx_city_USA_2089</v>
      </c>
      <c r="B9904">
        <f>IF(I9904=I9903,B9903+1,1)</f>
        <v>2089</v>
      </c>
      <c r="C9904" t="s">
        <v>12950</v>
      </c>
      <c r="D9904" t="s">
        <v>12950</v>
      </c>
      <c r="E9904">
        <v>43.0044</v>
      </c>
      <c r="F9904">
        <v>-88.8084</v>
      </c>
      <c r="G9904" t="s">
        <v>11356</v>
      </c>
      <c r="H9904" t="str">
        <f>IFERROR(VLOOKUP(I9904,'country(26mar)'!C$2:D$251,2,FALSE),"")</f>
        <v>base.us</v>
      </c>
      <c r="I9904" t="s">
        <v>11357</v>
      </c>
      <c r="J9904" t="s">
        <v>11358</v>
      </c>
      <c r="K9904" t="s">
        <v>11426</v>
      </c>
      <c r="L9904" t="str">
        <f>CONCATENATE(G9904," ",K9904)</f>
        <v>United States Wisconsin</v>
      </c>
      <c r="M9904" t="str">
        <f>IFERROR(VLOOKUP(L9904,'State(need_input)'!I$2:J$3992,2,FALSE),"")</f>
        <v>base.state_us_50</v>
      </c>
      <c r="O9904">
        <v>8015</v>
      </c>
      <c r="P9904">
        <v>1840003001</v>
      </c>
    </row>
    <row r="9905" spans="1:16">
      <c r="A9905" s="5" t="str">
        <f>CONCATENATE("rdx_city_",J9905,"_",B9905)</f>
        <v>rdx_city_USA_2090</v>
      </c>
      <c r="B9905">
        <f>IF(I9905=I9904,B9904+1,1)</f>
        <v>2090</v>
      </c>
      <c r="C9905" t="s">
        <v>12950</v>
      </c>
      <c r="D9905" t="s">
        <v>12950</v>
      </c>
      <c r="E9905">
        <v>34.1364</v>
      </c>
      <c r="F9905">
        <v>-83.6021</v>
      </c>
      <c r="G9905" t="s">
        <v>11356</v>
      </c>
      <c r="H9905" t="str">
        <f>IFERROR(VLOOKUP(I9905,'country(26mar)'!C$2:D$251,2,FALSE),"")</f>
        <v>base.us</v>
      </c>
      <c r="I9905" t="s">
        <v>11357</v>
      </c>
      <c r="J9905" t="s">
        <v>11358</v>
      </c>
      <c r="K9905" t="s">
        <v>4020</v>
      </c>
      <c r="L9905" t="str">
        <f>CONCATENATE(G9905," ",K9905)</f>
        <v>United States Georgia</v>
      </c>
      <c r="M9905" t="str">
        <f>IFERROR(VLOOKUP(L9905,'State(need_input)'!I$2:J$3992,2,FALSE),"")</f>
        <v>base.state_us_11</v>
      </c>
      <c r="O9905">
        <v>12330</v>
      </c>
      <c r="P9905">
        <v>1840014723</v>
      </c>
    </row>
    <row r="9906" spans="1:16">
      <c r="A9906" s="5" t="str">
        <f>CONCATENATE("rdx_city_",J9906,"_",B9906)</f>
        <v>rdx_city_USA_2091</v>
      </c>
      <c r="B9906">
        <f>IF(I9906=I9905,B9905+1,1)</f>
        <v>2091</v>
      </c>
      <c r="C9906" t="s">
        <v>12951</v>
      </c>
      <c r="D9906" t="s">
        <v>12951</v>
      </c>
      <c r="E9906">
        <v>36.1197</v>
      </c>
      <c r="F9906">
        <v>-83.4839</v>
      </c>
      <c r="G9906" t="s">
        <v>11356</v>
      </c>
      <c r="H9906" t="str">
        <f>IFERROR(VLOOKUP(I9906,'country(26mar)'!C$2:D$251,2,FALSE),"")</f>
        <v>base.us</v>
      </c>
      <c r="I9906" t="s">
        <v>11357</v>
      </c>
      <c r="J9906" t="s">
        <v>11358</v>
      </c>
      <c r="K9906" t="s">
        <v>11405</v>
      </c>
      <c r="L9906" t="str">
        <f>CONCATENATE(G9906," ",K9906)</f>
        <v>United States Tennessee</v>
      </c>
      <c r="M9906" t="str">
        <f>IFERROR(VLOOKUP(L9906,'State(need_input)'!I$2:J$3992,2,FALSE),"")</f>
        <v>base.state_us_43</v>
      </c>
      <c r="O9906">
        <v>8346</v>
      </c>
      <c r="P9906">
        <v>1840014485</v>
      </c>
    </row>
    <row r="9907" spans="1:16">
      <c r="A9907" s="5" t="str">
        <f>CONCATENATE("rdx_city_",J9907,"_",B9907)</f>
        <v>rdx_city_USA_2092</v>
      </c>
      <c r="B9907">
        <f>IF(I9907=I9906,B9906+1,1)</f>
        <v>2092</v>
      </c>
      <c r="C9907" t="s">
        <v>12951</v>
      </c>
      <c r="D9907" t="s">
        <v>12951</v>
      </c>
      <c r="E9907">
        <v>38.5677</v>
      </c>
      <c r="F9907">
        <v>-92.1757</v>
      </c>
      <c r="G9907" t="s">
        <v>11356</v>
      </c>
      <c r="H9907" t="str">
        <f>IFERROR(VLOOKUP(I9907,'country(26mar)'!C$2:D$251,2,FALSE),"")</f>
        <v>base.us</v>
      </c>
      <c r="I9907" t="s">
        <v>11357</v>
      </c>
      <c r="J9907" t="s">
        <v>11358</v>
      </c>
      <c r="K9907" t="s">
        <v>11495</v>
      </c>
      <c r="L9907" t="str">
        <f>CONCATENATE(G9907," ",K9907)</f>
        <v>United States Missouri</v>
      </c>
      <c r="M9907" t="str">
        <f>IFERROR(VLOOKUP(L9907,'State(need_input)'!I$2:J$3992,2,FALSE),"")</f>
        <v>base.state_us_38</v>
      </c>
      <c r="N9907" t="s">
        <v>23</v>
      </c>
      <c r="O9907">
        <v>58279</v>
      </c>
      <c r="P9907">
        <v>1840008615</v>
      </c>
    </row>
    <row r="9908" spans="1:16">
      <c r="A9908" s="5" t="str">
        <f>CONCATENATE("rdx_city_",J9908,"_",B9908)</f>
        <v>rdx_city_USA_2093</v>
      </c>
      <c r="B9908">
        <f>IF(I9908=I9907,B9907+1,1)</f>
        <v>2093</v>
      </c>
      <c r="C9908" t="s">
        <v>12952</v>
      </c>
      <c r="D9908" t="s">
        <v>12952</v>
      </c>
      <c r="E9908">
        <v>40.2927</v>
      </c>
      <c r="F9908">
        <v>-79.9329</v>
      </c>
      <c r="G9908" t="s">
        <v>11356</v>
      </c>
      <c r="H9908" t="str">
        <f>IFERROR(VLOOKUP(I9908,'country(26mar)'!C$2:D$251,2,FALSE),"")</f>
        <v>base.us</v>
      </c>
      <c r="I9908" t="s">
        <v>11357</v>
      </c>
      <c r="J9908" t="s">
        <v>11358</v>
      </c>
      <c r="K9908" t="s">
        <v>11416</v>
      </c>
      <c r="L9908" t="str">
        <f>CONCATENATE(G9908," ",K9908)</f>
        <v>United States Pennsylvania</v>
      </c>
      <c r="M9908" t="str">
        <f>IFERROR(VLOOKUP(L9908,'State(need_input)'!I$2:J$3992,2,FALSE),"")</f>
        <v>base.state_us_39</v>
      </c>
      <c r="O9908">
        <v>11226</v>
      </c>
      <c r="P9908">
        <v>1840001280</v>
      </c>
    </row>
    <row r="9909" spans="1:16">
      <c r="A9909" s="5" t="str">
        <f>CONCATENATE("rdx_city_",J9909,"_",B9909)</f>
        <v>rdx_city_USA_2094</v>
      </c>
      <c r="B9909">
        <f>IF(I9909=I9908,B9908+1,1)</f>
        <v>2094</v>
      </c>
      <c r="C9909" t="s">
        <v>12953</v>
      </c>
      <c r="D9909" t="s">
        <v>12953</v>
      </c>
      <c r="E9909">
        <v>38.2052</v>
      </c>
      <c r="F9909">
        <v>-85.57</v>
      </c>
      <c r="G9909" t="s">
        <v>11356</v>
      </c>
      <c r="H9909" t="str">
        <f>IFERROR(VLOOKUP(I9909,'country(26mar)'!C$2:D$251,2,FALSE),"")</f>
        <v>base.us</v>
      </c>
      <c r="I9909" t="s">
        <v>11357</v>
      </c>
      <c r="J9909" t="s">
        <v>11358</v>
      </c>
      <c r="K9909" t="s">
        <v>11409</v>
      </c>
      <c r="L9909" t="str">
        <f>CONCATENATE(G9909," ",K9909)</f>
        <v>United States Kentucky</v>
      </c>
      <c r="M9909" t="str">
        <f>IFERROR(VLOOKUP(L9909,'State(need_input)'!I$2:J$3992,2,FALSE),"")</f>
        <v>base.state_us_18</v>
      </c>
      <c r="O9909">
        <v>27395</v>
      </c>
      <c r="P9909">
        <v>1840014311</v>
      </c>
    </row>
    <row r="9910" spans="1:16">
      <c r="A9910" s="5" t="str">
        <f>CONCATENATE("rdx_city_",J9910,"_",B9910)</f>
        <v>rdx_city_USA_2095</v>
      </c>
      <c r="B9910">
        <f>IF(I9910=I9909,B9909+1,1)</f>
        <v>2095</v>
      </c>
      <c r="C9910" t="s">
        <v>12954</v>
      </c>
      <c r="D9910" t="s">
        <v>12954</v>
      </c>
      <c r="E9910">
        <v>38.3377</v>
      </c>
      <c r="F9910">
        <v>-85.7026</v>
      </c>
      <c r="G9910" t="s">
        <v>11356</v>
      </c>
      <c r="H9910" t="str">
        <f>IFERROR(VLOOKUP(I9910,'country(26mar)'!C$2:D$251,2,FALSE),"")</f>
        <v>base.us</v>
      </c>
      <c r="I9910" t="s">
        <v>11357</v>
      </c>
      <c r="J9910" t="s">
        <v>11358</v>
      </c>
      <c r="K9910" t="s">
        <v>11408</v>
      </c>
      <c r="L9910" t="str">
        <f>CONCATENATE(G9910," ",K9910)</f>
        <v>United States Indiana</v>
      </c>
      <c r="M9910" t="str">
        <f>IFERROR(VLOOKUP(L9910,'State(need_input)'!I$2:J$3992,2,FALSE),"")</f>
        <v>base.state_us_15</v>
      </c>
      <c r="O9910">
        <v>47383</v>
      </c>
      <c r="P9910">
        <v>1840008642</v>
      </c>
    </row>
    <row r="9911" spans="1:16">
      <c r="A9911" s="5" t="str">
        <f>CONCATENATE("rdx_city_",J9911,"_",B9911)</f>
        <v>rdx_city_USA_2096</v>
      </c>
      <c r="B9911">
        <f>IF(I9911=I9910,B9910+1,1)</f>
        <v>2096</v>
      </c>
      <c r="C9911" t="s">
        <v>12955</v>
      </c>
      <c r="D9911" t="s">
        <v>12955</v>
      </c>
      <c r="E9911">
        <v>35.9981</v>
      </c>
      <c r="F9911">
        <v>-95.9737</v>
      </c>
      <c r="G9911" t="s">
        <v>11356</v>
      </c>
      <c r="H9911" t="str">
        <f>IFERROR(VLOOKUP(I9911,'country(26mar)'!C$2:D$251,2,FALSE),"")</f>
        <v>base.us</v>
      </c>
      <c r="I9911" t="s">
        <v>11357</v>
      </c>
      <c r="J9911" t="s">
        <v>11358</v>
      </c>
      <c r="K9911" t="s">
        <v>11372</v>
      </c>
      <c r="L9911" t="str">
        <f>CONCATENATE(G9911," ",K9911)</f>
        <v>United States Oklahoma</v>
      </c>
      <c r="M9911" t="str">
        <f>IFERROR(VLOOKUP(L9911,'State(need_input)'!I$2:J$3992,2,FALSE),"")</f>
        <v>base.state_us_31</v>
      </c>
      <c r="O9911">
        <v>22578</v>
      </c>
      <c r="P9911">
        <v>1840019060</v>
      </c>
    </row>
    <row r="9912" spans="1:16">
      <c r="A9912" s="5" t="str">
        <f>CONCATENATE("rdx_city_",J9912,"_",B9912)</f>
        <v>rdx_city_USA_2097</v>
      </c>
      <c r="B9912">
        <f>IF(I9912=I9911,B9911+1,1)</f>
        <v>2097</v>
      </c>
      <c r="C9912" t="s">
        <v>12956</v>
      </c>
      <c r="D9912" t="s">
        <v>12956</v>
      </c>
      <c r="E9912">
        <v>30.2233</v>
      </c>
      <c r="F9912">
        <v>-92.6582</v>
      </c>
      <c r="G9912" t="s">
        <v>11356</v>
      </c>
      <c r="H9912" t="str">
        <f>IFERROR(VLOOKUP(I9912,'country(26mar)'!C$2:D$251,2,FALSE),"")</f>
        <v>base.us</v>
      </c>
      <c r="I9912" t="s">
        <v>11357</v>
      </c>
      <c r="J9912" t="s">
        <v>11358</v>
      </c>
      <c r="K9912" t="s">
        <v>11359</v>
      </c>
      <c r="L9912" t="str">
        <f>CONCATENATE(G9912," ",K9912)</f>
        <v>United States Louisiana</v>
      </c>
      <c r="M9912" t="str">
        <f>IFERROR(VLOOKUP(L9912,'State(need_input)'!I$2:J$3992,2,FALSE),"")</f>
        <v>base.state_us_19</v>
      </c>
      <c r="O9912">
        <v>9507</v>
      </c>
      <c r="P9912">
        <v>1840015040</v>
      </c>
    </row>
    <row r="9913" spans="1:16">
      <c r="A9913" s="5" t="str">
        <f>CONCATENATE("rdx_city_",J9913,"_",B9913)</f>
        <v>rdx_city_USA_2098</v>
      </c>
      <c r="B9913">
        <f>IF(I9913=I9912,B9912+1,1)</f>
        <v>2098</v>
      </c>
      <c r="C9913" t="s">
        <v>12956</v>
      </c>
      <c r="D9913" t="s">
        <v>12956</v>
      </c>
      <c r="E9913">
        <v>38.723</v>
      </c>
      <c r="F9913">
        <v>-90.2643</v>
      </c>
      <c r="G9913" t="s">
        <v>11356</v>
      </c>
      <c r="H9913" t="str">
        <f>IFERROR(VLOOKUP(I9913,'country(26mar)'!C$2:D$251,2,FALSE),"")</f>
        <v>base.us</v>
      </c>
      <c r="I9913" t="s">
        <v>11357</v>
      </c>
      <c r="J9913" t="s">
        <v>11358</v>
      </c>
      <c r="K9913" t="s">
        <v>11495</v>
      </c>
      <c r="L9913" t="str">
        <f>CONCATENATE(G9913," ",K9913)</f>
        <v>United States Missouri</v>
      </c>
      <c r="M9913" t="str">
        <f>IFERROR(VLOOKUP(L9913,'State(need_input)'!I$2:J$3992,2,FALSE),"")</f>
        <v>base.state_us_38</v>
      </c>
      <c r="O9913">
        <v>14674</v>
      </c>
      <c r="P9913">
        <v>1840008596</v>
      </c>
    </row>
    <row r="9914" spans="1:16">
      <c r="A9914" s="5" t="str">
        <f>CONCATENATE("rdx_city_",J9914,"_",B9914)</f>
        <v>rdx_city_USA_2099</v>
      </c>
      <c r="B9914">
        <f>IF(I9914=I9913,B9913+1,1)</f>
        <v>2099</v>
      </c>
      <c r="C9914" t="s">
        <v>12957</v>
      </c>
      <c r="D9914" t="s">
        <v>12957</v>
      </c>
      <c r="E9914">
        <v>42.7184</v>
      </c>
      <c r="F9914">
        <v>-114.5159</v>
      </c>
      <c r="G9914" t="s">
        <v>11356</v>
      </c>
      <c r="H9914" t="str">
        <f>IFERROR(VLOOKUP(I9914,'country(26mar)'!C$2:D$251,2,FALSE),"")</f>
        <v>base.us</v>
      </c>
      <c r="I9914" t="s">
        <v>11357</v>
      </c>
      <c r="J9914" t="s">
        <v>11358</v>
      </c>
      <c r="K9914" t="s">
        <v>11450</v>
      </c>
      <c r="L9914" t="str">
        <f>CONCATENATE(G9914," ",K9914)</f>
        <v>United States Idaho</v>
      </c>
      <c r="M9914" t="str">
        <f>IFERROR(VLOOKUP(L9914,'State(need_input)'!I$2:J$3992,2,FALSE),"")</f>
        <v>base.state_us_13</v>
      </c>
      <c r="O9914">
        <v>11638</v>
      </c>
      <c r="P9914">
        <v>1840018680</v>
      </c>
    </row>
    <row r="9915" spans="1:16">
      <c r="A9915" s="5" t="str">
        <f>CONCATENATE("rdx_city_",J9915,"_",B9915)</f>
        <v>rdx_city_USA_2100</v>
      </c>
      <c r="B9915">
        <f>IF(I9915=I9914,B9914+1,1)</f>
        <v>2100</v>
      </c>
      <c r="C9915" t="s">
        <v>12958</v>
      </c>
      <c r="D9915" t="s">
        <v>12958</v>
      </c>
      <c r="E9915">
        <v>40.7161</v>
      </c>
      <c r="F9915">
        <v>-74.0682</v>
      </c>
      <c r="G9915" t="s">
        <v>11356</v>
      </c>
      <c r="H9915" t="str">
        <f>IFERROR(VLOOKUP(I9915,'country(26mar)'!C$2:D$251,2,FALSE),"")</f>
        <v>base.us</v>
      </c>
      <c r="I9915" t="s">
        <v>11357</v>
      </c>
      <c r="J9915" t="s">
        <v>11358</v>
      </c>
      <c r="K9915" t="s">
        <v>11370</v>
      </c>
      <c r="L9915" t="str">
        <f>CONCATENATE(G9915," ",K9915)</f>
        <v>United States New Jersey</v>
      </c>
      <c r="M9915" t="str">
        <f>IFERROR(VLOOKUP(L9915,'State(need_input)'!I$2:J$3992,2,FALSE),"")</f>
        <v>base.state_us_25</v>
      </c>
      <c r="O9915">
        <v>270753</v>
      </c>
      <c r="P9915">
        <v>1840003600</v>
      </c>
    </row>
    <row r="9916" spans="1:16">
      <c r="A9916" s="5" t="str">
        <f>CONCATENATE("rdx_city_",J9916,"_",B9916)</f>
        <v>rdx_city_USA_2101</v>
      </c>
      <c r="B9916">
        <f>IF(I9916=I9915,B9915+1,1)</f>
        <v>2101</v>
      </c>
      <c r="C9916" t="s">
        <v>12959</v>
      </c>
      <c r="D9916" t="s">
        <v>12959</v>
      </c>
      <c r="E9916">
        <v>41.2012</v>
      </c>
      <c r="F9916">
        <v>-77.2666</v>
      </c>
      <c r="G9916" t="s">
        <v>11356</v>
      </c>
      <c r="H9916" t="str">
        <f>IFERROR(VLOOKUP(I9916,'country(26mar)'!C$2:D$251,2,FALSE),"")</f>
        <v>base.us</v>
      </c>
      <c r="I9916" t="s">
        <v>11357</v>
      </c>
      <c r="J9916" t="s">
        <v>11358</v>
      </c>
      <c r="K9916" t="s">
        <v>11416</v>
      </c>
      <c r="L9916" t="str">
        <f>CONCATENATE(G9916," ",K9916)</f>
        <v>United States Pennsylvania</v>
      </c>
      <c r="M9916" t="str">
        <f>IFERROR(VLOOKUP(L9916,'State(need_input)'!I$2:J$3992,2,FALSE),"")</f>
        <v>base.state_us_39</v>
      </c>
      <c r="O9916">
        <v>9222</v>
      </c>
      <c r="P9916">
        <v>1840000630</v>
      </c>
    </row>
    <row r="9917" spans="1:16">
      <c r="A9917" s="5" t="str">
        <f>CONCATENATE("rdx_city_",J9917,"_",B9917)</f>
        <v>rdx_city_USA_2102</v>
      </c>
      <c r="B9917">
        <f>IF(I9917=I9916,B9916+1,1)</f>
        <v>2102</v>
      </c>
      <c r="C9917" t="s">
        <v>12960</v>
      </c>
      <c r="D9917" t="s">
        <v>12960</v>
      </c>
      <c r="E9917">
        <v>29.8903</v>
      </c>
      <c r="F9917">
        <v>-95.5721</v>
      </c>
      <c r="G9917" t="s">
        <v>11356</v>
      </c>
      <c r="H9917" t="str">
        <f>IFERROR(VLOOKUP(I9917,'country(26mar)'!C$2:D$251,2,FALSE),"")</f>
        <v>base.us</v>
      </c>
      <c r="I9917" t="s">
        <v>11357</v>
      </c>
      <c r="J9917" t="s">
        <v>11358</v>
      </c>
      <c r="K9917" t="s">
        <v>11365</v>
      </c>
      <c r="L9917" t="str">
        <f>CONCATENATE(G9917," ",K9917)</f>
        <v>United States Texas</v>
      </c>
      <c r="M9917" t="str">
        <f>IFERROR(VLOOKUP(L9917,'State(need_input)'!I$2:J$3992,2,FALSE),"")</f>
        <v>base.state_us_44</v>
      </c>
      <c r="O9917">
        <v>7929</v>
      </c>
      <c r="P9917">
        <v>1840019620</v>
      </c>
    </row>
    <row r="9918" spans="1:16">
      <c r="A9918" s="5" t="str">
        <f>CONCATENATE("rdx_city_",J9918,"_",B9918)</f>
        <v>rdx_city_USA_2103</v>
      </c>
      <c r="B9918">
        <f>IF(I9918=I9917,B9917+1,1)</f>
        <v>2103</v>
      </c>
      <c r="C9918" t="s">
        <v>12961</v>
      </c>
      <c r="D9918" t="s">
        <v>12961</v>
      </c>
      <c r="E9918">
        <v>39.1181</v>
      </c>
      <c r="F9918">
        <v>-90.3275</v>
      </c>
      <c r="G9918" t="s">
        <v>11356</v>
      </c>
      <c r="H9918" t="str">
        <f>IFERROR(VLOOKUP(I9918,'country(26mar)'!C$2:D$251,2,FALSE),"")</f>
        <v>base.us</v>
      </c>
      <c r="I9918" t="s">
        <v>11357</v>
      </c>
      <c r="J9918" t="s">
        <v>11358</v>
      </c>
      <c r="K9918" t="s">
        <v>11376</v>
      </c>
      <c r="L9918" t="str">
        <f>CONCATENATE(G9918," ",K9918)</f>
        <v>United States Illinois</v>
      </c>
      <c r="M9918" t="str">
        <f>IFERROR(VLOOKUP(L9918,'State(need_input)'!I$2:J$3992,2,FALSE),"")</f>
        <v>base.state_us_14</v>
      </c>
      <c r="O9918">
        <v>8777</v>
      </c>
      <c r="P9918">
        <v>1840008530</v>
      </c>
    </row>
    <row r="9919" spans="1:16">
      <c r="A9919" s="5" t="str">
        <f>CONCATENATE("rdx_city_",J9919,"_",B9919)</f>
        <v>rdx_city_USA_2104</v>
      </c>
      <c r="B9919">
        <f>IF(I9919=I9918,B9918+1,1)</f>
        <v>2104</v>
      </c>
      <c r="C9919" t="s">
        <v>12962</v>
      </c>
      <c r="D9919" t="s">
        <v>12962</v>
      </c>
      <c r="E9919">
        <v>31.5991</v>
      </c>
      <c r="F9919">
        <v>-81.8898</v>
      </c>
      <c r="G9919" t="s">
        <v>11356</v>
      </c>
      <c r="H9919" t="str">
        <f>IFERROR(VLOOKUP(I9919,'country(26mar)'!C$2:D$251,2,FALSE),"")</f>
        <v>base.us</v>
      </c>
      <c r="I9919" t="s">
        <v>11357</v>
      </c>
      <c r="J9919" t="s">
        <v>11358</v>
      </c>
      <c r="K9919" t="s">
        <v>4020</v>
      </c>
      <c r="L9919" t="str">
        <f>CONCATENATE(G9919," ",K9919)</f>
        <v>United States Georgia</v>
      </c>
      <c r="M9919" t="str">
        <f>IFERROR(VLOOKUP(L9919,'State(need_input)'!I$2:J$3992,2,FALSE),"")</f>
        <v>base.state_us_11</v>
      </c>
      <c r="O9919">
        <v>12090</v>
      </c>
      <c r="P9919">
        <v>1840014943</v>
      </c>
    </row>
    <row r="9920" spans="1:16">
      <c r="A9920" s="5" t="str">
        <f>CONCATENATE("rdx_city_",J9920,"_",B9920)</f>
        <v>rdx_city_USA_2105</v>
      </c>
      <c r="B9920">
        <f>IF(I9920=I9919,B9919+1,1)</f>
        <v>2105</v>
      </c>
      <c r="C9920" t="s">
        <v>12963</v>
      </c>
      <c r="D9920" t="s">
        <v>12963</v>
      </c>
      <c r="E9920">
        <v>41.607</v>
      </c>
      <c r="F9920">
        <v>-71.9807</v>
      </c>
      <c r="G9920" t="s">
        <v>11356</v>
      </c>
      <c r="H9920" t="str">
        <f>IFERROR(VLOOKUP(I9920,'country(26mar)'!C$2:D$251,2,FALSE),"")</f>
        <v>base.us</v>
      </c>
      <c r="I9920" t="s">
        <v>11357</v>
      </c>
      <c r="J9920" t="s">
        <v>11358</v>
      </c>
      <c r="K9920" t="s">
        <v>11471</v>
      </c>
      <c r="L9920" t="str">
        <f>CONCATENATE(G9920," ",K9920)</f>
        <v>United States Connecticut</v>
      </c>
      <c r="M9920" t="str">
        <f>IFERROR(VLOOKUP(L9920,'State(need_input)'!I$2:J$3992,2,FALSE),"")</f>
        <v>base.state_us_7</v>
      </c>
      <c r="O9920">
        <v>9889</v>
      </c>
      <c r="P9920">
        <v>1840004826</v>
      </c>
    </row>
    <row r="9921" spans="1:16">
      <c r="A9921" s="5" t="str">
        <f>CONCATENATE("rdx_city_",J9921,"_",B9921)</f>
        <v>rdx_city_USA_2106</v>
      </c>
      <c r="B9921">
        <f>IF(I9921=I9920,B9920+1,1)</f>
        <v>2106</v>
      </c>
      <c r="C9921" t="s">
        <v>12964</v>
      </c>
      <c r="D9921" t="s">
        <v>12964</v>
      </c>
      <c r="E9921">
        <v>40.8712</v>
      </c>
      <c r="F9921">
        <v>-75.7433</v>
      </c>
      <c r="G9921" t="s">
        <v>11356</v>
      </c>
      <c r="H9921" t="str">
        <f>IFERROR(VLOOKUP(I9921,'country(26mar)'!C$2:D$251,2,FALSE),"")</f>
        <v>base.us</v>
      </c>
      <c r="I9921" t="s">
        <v>11357</v>
      </c>
      <c r="J9921" t="s">
        <v>11358</v>
      </c>
      <c r="K9921" t="s">
        <v>11416</v>
      </c>
      <c r="L9921" t="str">
        <f>CONCATENATE(G9921," ",K9921)</f>
        <v>United States Pennsylvania</v>
      </c>
      <c r="M9921" t="str">
        <f>IFERROR(VLOOKUP(L9921,'State(need_input)'!I$2:J$3992,2,FALSE),"")</f>
        <v>base.state_us_39</v>
      </c>
      <c r="O9921">
        <v>5421</v>
      </c>
      <c r="P9921">
        <v>1840000931</v>
      </c>
    </row>
    <row r="9922" spans="1:16">
      <c r="A9922" s="5" t="str">
        <f>CONCATENATE("rdx_city_",J9922,"_",B9922)</f>
        <v>rdx_city_USA_2107</v>
      </c>
      <c r="B9922">
        <f>IF(I9922=I9921,B9921+1,1)</f>
        <v>2107</v>
      </c>
      <c r="C9922" t="s">
        <v>12965</v>
      </c>
      <c r="D9922" t="s">
        <v>12965</v>
      </c>
      <c r="E9922">
        <v>34.0333</v>
      </c>
      <c r="F9922">
        <v>-84.2027</v>
      </c>
      <c r="G9922" t="s">
        <v>11356</v>
      </c>
      <c r="H9922" t="str">
        <f>IFERROR(VLOOKUP(I9922,'country(26mar)'!C$2:D$251,2,FALSE),"")</f>
        <v>base.us</v>
      </c>
      <c r="I9922" t="s">
        <v>11357</v>
      </c>
      <c r="J9922" t="s">
        <v>11358</v>
      </c>
      <c r="K9922" t="s">
        <v>4020</v>
      </c>
      <c r="L9922" t="str">
        <f>CONCATENATE(G9922," ",K9922)</f>
        <v>United States Georgia</v>
      </c>
      <c r="M9922" t="str">
        <f>IFERROR(VLOOKUP(L9922,'State(need_input)'!I$2:J$3992,2,FALSE),"")</f>
        <v>base.state_us_11</v>
      </c>
      <c r="O9922">
        <v>84350</v>
      </c>
      <c r="P9922">
        <v>1840014742</v>
      </c>
    </row>
    <row r="9923" spans="1:16">
      <c r="A9923" s="5" t="str">
        <f>CONCATENATE("rdx_city_",J9923,"_",B9923)</f>
        <v>rdx_city_USA_2108</v>
      </c>
      <c r="B9923">
        <f>IF(I9923=I9922,B9922+1,1)</f>
        <v>2108</v>
      </c>
      <c r="C9923" t="s">
        <v>12966</v>
      </c>
      <c r="D9923" t="s">
        <v>12966</v>
      </c>
      <c r="E9923">
        <v>42.384</v>
      </c>
      <c r="F9923">
        <v>-88.2475</v>
      </c>
      <c r="G9923" t="s">
        <v>11356</v>
      </c>
      <c r="H9923" t="str">
        <f>IFERROR(VLOOKUP(I9923,'country(26mar)'!C$2:D$251,2,FALSE),"")</f>
        <v>base.us</v>
      </c>
      <c r="I9923" t="s">
        <v>11357</v>
      </c>
      <c r="J9923" t="s">
        <v>11358</v>
      </c>
      <c r="K9923" t="s">
        <v>11376</v>
      </c>
      <c r="L9923" t="str">
        <f>CONCATENATE(G9923," ",K9923)</f>
        <v>United States Illinois</v>
      </c>
      <c r="M9923" t="str">
        <f>IFERROR(VLOOKUP(L9923,'State(need_input)'!I$2:J$3992,2,FALSE),"")</f>
        <v>base.state_us_14</v>
      </c>
      <c r="O9923">
        <v>6317</v>
      </c>
      <c r="P9923">
        <v>1840011128</v>
      </c>
    </row>
    <row r="9924" spans="1:16">
      <c r="A9924" s="5" t="str">
        <f>CONCATENATE("rdx_city_",J9924,"_",B9924)</f>
        <v>rdx_city_USA_2109</v>
      </c>
      <c r="B9924">
        <f>IF(I9924=I9923,B9923+1,1)</f>
        <v>2109</v>
      </c>
      <c r="C9924" t="s">
        <v>12967</v>
      </c>
      <c r="D9924" t="s">
        <v>12967</v>
      </c>
      <c r="E9924">
        <v>36.3406</v>
      </c>
      <c r="F9924">
        <v>-82.3804</v>
      </c>
      <c r="G9924" t="s">
        <v>11356</v>
      </c>
      <c r="H9924" t="str">
        <f>IFERROR(VLOOKUP(I9924,'country(26mar)'!C$2:D$251,2,FALSE),"")</f>
        <v>base.us</v>
      </c>
      <c r="I9924" t="s">
        <v>11357</v>
      </c>
      <c r="J9924" t="s">
        <v>11358</v>
      </c>
      <c r="K9924" t="s">
        <v>11405</v>
      </c>
      <c r="L9924" t="str">
        <f>CONCATENATE(G9924," ",K9924)</f>
        <v>United States Tennessee</v>
      </c>
      <c r="M9924" t="str">
        <f>IFERROR(VLOOKUP(L9924,'State(need_input)'!I$2:J$3992,2,FALSE),"")</f>
        <v>base.state_us_43</v>
      </c>
      <c r="O9924">
        <v>126589</v>
      </c>
      <c r="P9924">
        <v>1840014462</v>
      </c>
    </row>
    <row r="9925" spans="1:16">
      <c r="A9925" s="5" t="str">
        <f>CONCATENATE("rdx_city_",J9925,"_",B9925)</f>
        <v>rdx_city_USA_2110</v>
      </c>
      <c r="B9925">
        <f>IF(I9925=I9924,B9924+1,1)</f>
        <v>2110</v>
      </c>
      <c r="C9925" t="s">
        <v>12967</v>
      </c>
      <c r="D9925" t="s">
        <v>12967</v>
      </c>
      <c r="E9925">
        <v>42.123</v>
      </c>
      <c r="F9925">
        <v>-75.9624</v>
      </c>
      <c r="G9925" t="s">
        <v>11356</v>
      </c>
      <c r="H9925" t="str">
        <f>IFERROR(VLOOKUP(I9925,'country(26mar)'!C$2:D$251,2,FALSE),"")</f>
        <v>base.us</v>
      </c>
      <c r="I9925" t="s">
        <v>11357</v>
      </c>
      <c r="J9925" t="s">
        <v>11358</v>
      </c>
      <c r="K9925" t="s">
        <v>11385</v>
      </c>
      <c r="L9925" t="str">
        <f>CONCATENATE(G9925," ",K9925)</f>
        <v>United States New York</v>
      </c>
      <c r="M9925" t="str">
        <f>IFERROR(VLOOKUP(L9925,'State(need_input)'!I$2:J$3992,2,FALSE),"")</f>
        <v>base.state_us_27</v>
      </c>
      <c r="O9925">
        <v>14508</v>
      </c>
      <c r="P9925">
        <v>1840004658</v>
      </c>
    </row>
    <row r="9926" spans="1:16">
      <c r="A9926" s="5" t="str">
        <f>CONCATENATE("rdx_city_",J9926,"_",B9926)</f>
        <v>rdx_city_USA_2111</v>
      </c>
      <c r="B9926">
        <f>IF(I9926=I9925,B9925+1,1)</f>
        <v>2111</v>
      </c>
      <c r="C9926" t="s">
        <v>12968</v>
      </c>
      <c r="D9926" t="s">
        <v>12968</v>
      </c>
      <c r="E9926">
        <v>41.6856</v>
      </c>
      <c r="F9926">
        <v>-93.7173</v>
      </c>
      <c r="G9926" t="s">
        <v>11356</v>
      </c>
      <c r="H9926" t="str">
        <f>IFERROR(VLOOKUP(I9926,'country(26mar)'!C$2:D$251,2,FALSE),"")</f>
        <v>base.us</v>
      </c>
      <c r="I9926" t="s">
        <v>11357</v>
      </c>
      <c r="J9926" t="s">
        <v>11358</v>
      </c>
      <c r="K9926" t="s">
        <v>11411</v>
      </c>
      <c r="L9926" t="str">
        <f>CONCATENATE(G9926," ",K9926)</f>
        <v>United States Iowa</v>
      </c>
      <c r="M9926" t="str">
        <f>IFERROR(VLOOKUP(L9926,'State(need_input)'!I$2:J$3992,2,FALSE),"")</f>
        <v>base.state_us_16</v>
      </c>
      <c r="O9926">
        <v>21562</v>
      </c>
      <c r="P9926">
        <v>1840008170</v>
      </c>
    </row>
    <row r="9927" spans="1:16">
      <c r="A9927" s="5" t="str">
        <f>CONCATENATE("rdx_city_",J9927,"_",B9927)</f>
        <v>rdx_city_USA_2112</v>
      </c>
      <c r="B9927">
        <f>IF(I9927=I9926,B9926+1,1)</f>
        <v>2112</v>
      </c>
      <c r="C9927" t="s">
        <v>12969</v>
      </c>
      <c r="D9927" t="s">
        <v>12969</v>
      </c>
      <c r="E9927">
        <v>43.0073</v>
      </c>
      <c r="F9927">
        <v>-74.3755</v>
      </c>
      <c r="G9927" t="s">
        <v>11356</v>
      </c>
      <c r="H9927" t="str">
        <f>IFERROR(VLOOKUP(I9927,'country(26mar)'!C$2:D$251,2,FALSE),"")</f>
        <v>base.us</v>
      </c>
      <c r="I9927" t="s">
        <v>11357</v>
      </c>
      <c r="J9927" t="s">
        <v>11358</v>
      </c>
      <c r="K9927" t="s">
        <v>11385</v>
      </c>
      <c r="L9927" t="str">
        <f>CONCATENATE(G9927," ",K9927)</f>
        <v>United States New York</v>
      </c>
      <c r="M9927" t="str">
        <f>IFERROR(VLOOKUP(L9927,'State(need_input)'!I$2:J$3992,2,FALSE),"")</f>
        <v>base.state_us_27</v>
      </c>
      <c r="O9927">
        <v>8314</v>
      </c>
      <c r="P9927">
        <v>1840000376</v>
      </c>
    </row>
    <row r="9928" spans="1:16">
      <c r="A9928" s="5" t="str">
        <f>CONCATENATE("rdx_city_",J9928,"_",B9928)</f>
        <v>rdx_city_USA_2113</v>
      </c>
      <c r="B9928">
        <f>IF(I9928=I9927,B9927+1,1)</f>
        <v>2113</v>
      </c>
      <c r="C9928" t="s">
        <v>12969</v>
      </c>
      <c r="D9928" t="s">
        <v>12969</v>
      </c>
      <c r="E9928">
        <v>40.3258</v>
      </c>
      <c r="F9928">
        <v>-78.9194</v>
      </c>
      <c r="G9928" t="s">
        <v>11356</v>
      </c>
      <c r="H9928" t="str">
        <f>IFERROR(VLOOKUP(I9928,'country(26mar)'!C$2:D$251,2,FALSE),"")</f>
        <v>base.us</v>
      </c>
      <c r="I9928" t="s">
        <v>11357</v>
      </c>
      <c r="J9928" t="s">
        <v>11358</v>
      </c>
      <c r="K9928" t="s">
        <v>11416</v>
      </c>
      <c r="L9928" t="str">
        <f>CONCATENATE(G9928," ",K9928)</f>
        <v>United States Pennsylvania</v>
      </c>
      <c r="M9928" t="str">
        <f>IFERROR(VLOOKUP(L9928,'State(need_input)'!I$2:J$3992,2,FALSE),"")</f>
        <v>base.state_us_39</v>
      </c>
      <c r="O9928">
        <v>64615</v>
      </c>
      <c r="P9928">
        <v>1840001116</v>
      </c>
    </row>
    <row r="9929" spans="1:16">
      <c r="A9929" s="5" t="str">
        <f>CONCATENATE("rdx_city_",J9929,"_",B9929)</f>
        <v>rdx_city_USA_2114</v>
      </c>
      <c r="B9929">
        <f>IF(I9929=I9928,B9928+1,1)</f>
        <v>2114</v>
      </c>
      <c r="C9929" t="s">
        <v>12969</v>
      </c>
      <c r="D9929" t="s">
        <v>12969</v>
      </c>
      <c r="E9929">
        <v>40.3499</v>
      </c>
      <c r="F9929">
        <v>-104.9479</v>
      </c>
      <c r="G9929" t="s">
        <v>11356</v>
      </c>
      <c r="H9929" t="str">
        <f>IFERROR(VLOOKUP(I9929,'country(26mar)'!C$2:D$251,2,FALSE),"")</f>
        <v>base.us</v>
      </c>
      <c r="I9929" t="s">
        <v>11357</v>
      </c>
      <c r="J9929" t="s">
        <v>11358</v>
      </c>
      <c r="K9929" t="s">
        <v>11396</v>
      </c>
      <c r="L9929" t="str">
        <f>CONCATENATE(G9929," ",K9929)</f>
        <v>United States Colorado</v>
      </c>
      <c r="M9929" t="str">
        <f>IFERROR(VLOOKUP(L9929,'State(need_input)'!I$2:J$3992,2,FALSE),"")</f>
        <v>base.state_us_6</v>
      </c>
      <c r="O9929">
        <v>21436</v>
      </c>
      <c r="P9929">
        <v>1840021369</v>
      </c>
    </row>
    <row r="9930" spans="1:16">
      <c r="A9930" s="5" t="str">
        <f>CONCATENATE("rdx_city_",J9930,"_",B9930)</f>
        <v>rdx_city_USA_2115</v>
      </c>
      <c r="B9930">
        <f>IF(I9930=I9929,B9929+1,1)</f>
        <v>2115</v>
      </c>
      <c r="C9930" t="s">
        <v>12970</v>
      </c>
      <c r="D9930" t="s">
        <v>12970</v>
      </c>
      <c r="E9930">
        <v>41.5193</v>
      </c>
      <c r="F9930">
        <v>-88.1501</v>
      </c>
      <c r="G9930" t="s">
        <v>11356</v>
      </c>
      <c r="H9930" t="str">
        <f>IFERROR(VLOOKUP(I9930,'country(26mar)'!C$2:D$251,2,FALSE),"")</f>
        <v>base.us</v>
      </c>
      <c r="I9930" t="s">
        <v>11357</v>
      </c>
      <c r="J9930" t="s">
        <v>11358</v>
      </c>
      <c r="K9930" t="s">
        <v>11376</v>
      </c>
      <c r="L9930" t="str">
        <f>CONCATENATE(G9930," ",K9930)</f>
        <v>United States Illinois</v>
      </c>
      <c r="M9930" t="str">
        <f>IFERROR(VLOOKUP(L9930,'State(need_input)'!I$2:J$3992,2,FALSE),"")</f>
        <v>base.state_us_14</v>
      </c>
      <c r="O9930">
        <v>148462</v>
      </c>
      <c r="P9930">
        <v>1840008192</v>
      </c>
    </row>
    <row r="9931" spans="1:16">
      <c r="A9931" s="5" t="str">
        <f>CONCATENATE("rdx_city_",J9931,"_",B9931)</f>
        <v>rdx_city_USA_2116</v>
      </c>
      <c r="B9931">
        <f>IF(I9931=I9930,B9930+1,1)</f>
        <v>2116</v>
      </c>
      <c r="C9931" t="s">
        <v>12971</v>
      </c>
      <c r="D9931" t="s">
        <v>12971</v>
      </c>
      <c r="E9931">
        <v>32.2347</v>
      </c>
      <c r="F9931">
        <v>-92.7098</v>
      </c>
      <c r="G9931" t="s">
        <v>11356</v>
      </c>
      <c r="H9931" t="str">
        <f>IFERROR(VLOOKUP(I9931,'country(26mar)'!C$2:D$251,2,FALSE),"")</f>
        <v>base.us</v>
      </c>
      <c r="I9931" t="s">
        <v>11357</v>
      </c>
      <c r="J9931" t="s">
        <v>11358</v>
      </c>
      <c r="K9931" t="s">
        <v>11359</v>
      </c>
      <c r="L9931" t="str">
        <f>CONCATENATE(G9931," ",K9931)</f>
        <v>United States Louisiana</v>
      </c>
      <c r="M9931" t="str">
        <f>IFERROR(VLOOKUP(L9931,'State(need_input)'!I$2:J$3992,2,FALSE),"")</f>
        <v>base.state_us_19</v>
      </c>
      <c r="O9931">
        <v>5402</v>
      </c>
      <c r="P9931">
        <v>1840017001</v>
      </c>
    </row>
    <row r="9932" spans="1:16">
      <c r="A9932" s="5" t="str">
        <f>CONCATENATE("rdx_city_",J9932,"_",B9932)</f>
        <v>rdx_city_USA_2117</v>
      </c>
      <c r="B9932">
        <f>IF(I9932=I9931,B9931+1,1)</f>
        <v>2117</v>
      </c>
      <c r="C9932" t="s">
        <v>12971</v>
      </c>
      <c r="D9932" t="s">
        <v>12971</v>
      </c>
      <c r="E9932">
        <v>35.8212</v>
      </c>
      <c r="F9932">
        <v>-90.6795</v>
      </c>
      <c r="G9932" t="s">
        <v>11356</v>
      </c>
      <c r="H9932" t="str">
        <f>IFERROR(VLOOKUP(I9932,'country(26mar)'!C$2:D$251,2,FALSE),"")</f>
        <v>base.us</v>
      </c>
      <c r="I9932" t="s">
        <v>11357</v>
      </c>
      <c r="J9932" t="s">
        <v>11358</v>
      </c>
      <c r="K9932" t="s">
        <v>11428</v>
      </c>
      <c r="L9932" t="str">
        <f>CONCATENATE(G9932," ",K9932)</f>
        <v>United States Arkansas</v>
      </c>
      <c r="M9932" t="str">
        <f>IFERROR(VLOOKUP(L9932,'State(need_input)'!I$2:J$3992,2,FALSE),"")</f>
        <v>base.state_us_4</v>
      </c>
      <c r="O9932">
        <v>73788</v>
      </c>
      <c r="P9932">
        <v>1840014507</v>
      </c>
    </row>
    <row r="9933" spans="1:16">
      <c r="A9933" s="5" t="str">
        <f>CONCATENATE("rdx_city_",J9933,"_",B9933)</f>
        <v>rdx_city_USA_2118</v>
      </c>
      <c r="B9933">
        <f>IF(I9933=I9932,B9932+1,1)</f>
        <v>2118</v>
      </c>
      <c r="C9933" t="s">
        <v>12972</v>
      </c>
      <c r="D9933" t="s">
        <v>12972</v>
      </c>
      <c r="E9933">
        <v>36.2959</v>
      </c>
      <c r="F9933">
        <v>-82.4766</v>
      </c>
      <c r="G9933" t="s">
        <v>11356</v>
      </c>
      <c r="H9933" t="str">
        <f>IFERROR(VLOOKUP(I9933,'country(26mar)'!C$2:D$251,2,FALSE),"")</f>
        <v>base.us</v>
      </c>
      <c r="I9933" t="s">
        <v>11357</v>
      </c>
      <c r="J9933" t="s">
        <v>11358</v>
      </c>
      <c r="K9933" t="s">
        <v>11405</v>
      </c>
      <c r="L9933" t="str">
        <f>CONCATENATE(G9933," ",K9933)</f>
        <v>United States Tennessee</v>
      </c>
      <c r="M9933" t="str">
        <f>IFERROR(VLOOKUP(L9933,'State(need_input)'!I$2:J$3992,2,FALSE),"")</f>
        <v>base.state_us_43</v>
      </c>
      <c r="O9933">
        <v>5397</v>
      </c>
      <c r="P9933">
        <v>1840016092</v>
      </c>
    </row>
    <row r="9934" spans="1:16">
      <c r="A9934" s="5" t="str">
        <f>CONCATENATE("rdx_city_",J9934,"_",B9934)</f>
        <v>rdx_city_USA_2119</v>
      </c>
      <c r="B9934">
        <f>IF(I9934=I9933,B9933+1,1)</f>
        <v>2119</v>
      </c>
      <c r="C9934" t="s">
        <v>12973</v>
      </c>
      <c r="D9934" t="s">
        <v>12973</v>
      </c>
      <c r="E9934">
        <v>37.0766</v>
      </c>
      <c r="F9934">
        <v>-94.5016</v>
      </c>
      <c r="G9934" t="s">
        <v>11356</v>
      </c>
      <c r="H9934" t="str">
        <f>IFERROR(VLOOKUP(I9934,'country(26mar)'!C$2:D$251,2,FALSE),"")</f>
        <v>base.us</v>
      </c>
      <c r="I9934" t="s">
        <v>11357</v>
      </c>
      <c r="J9934" t="s">
        <v>11358</v>
      </c>
      <c r="K9934" t="s">
        <v>11495</v>
      </c>
      <c r="L9934" t="str">
        <f>CONCATENATE(G9934," ",K9934)</f>
        <v>United States Missouri</v>
      </c>
      <c r="M9934" t="str">
        <f>IFERROR(VLOOKUP(L9934,'State(need_input)'!I$2:J$3992,2,FALSE),"")</f>
        <v>base.state_us_38</v>
      </c>
      <c r="O9934">
        <v>86298</v>
      </c>
      <c r="P9934">
        <v>1840008771</v>
      </c>
    </row>
    <row r="9935" spans="1:16">
      <c r="A9935" s="5" t="str">
        <f>CONCATENATE("rdx_city_",J9935,"_",B9935)</f>
        <v>rdx_city_USA_2120</v>
      </c>
      <c r="B9935">
        <f>IF(I9935=I9934,B9934+1,1)</f>
        <v>2120</v>
      </c>
      <c r="C9935" t="s">
        <v>5333</v>
      </c>
      <c r="D9935" t="s">
        <v>5333</v>
      </c>
      <c r="E9935">
        <v>44.6652</v>
      </c>
      <c r="F9935">
        <v>-93.6351</v>
      </c>
      <c r="G9935" t="s">
        <v>11356</v>
      </c>
      <c r="H9935" t="str">
        <f>IFERROR(VLOOKUP(I9935,'country(26mar)'!C$2:D$251,2,FALSE),"")</f>
        <v>base.us</v>
      </c>
      <c r="I9935" t="s">
        <v>11357</v>
      </c>
      <c r="J9935" t="s">
        <v>11358</v>
      </c>
      <c r="K9935" t="s">
        <v>11400</v>
      </c>
      <c r="L9935" t="str">
        <f>CONCATENATE(G9935," ",K9935)</f>
        <v>United States Minnesota</v>
      </c>
      <c r="M9935" t="str">
        <f>IFERROR(VLOOKUP(L9935,'State(need_input)'!I$2:J$3992,2,FALSE),"")</f>
        <v>base.state_us_36</v>
      </c>
      <c r="O9935">
        <v>5954</v>
      </c>
      <c r="P9935">
        <v>1840007864</v>
      </c>
    </row>
    <row r="9936" spans="1:16">
      <c r="A9936" s="5" t="str">
        <f>CONCATENATE("rdx_city_",J9936,"_",B9936)</f>
        <v>rdx_city_USA_2121</v>
      </c>
      <c r="B9936">
        <f>IF(I9936=I9935,B9935+1,1)</f>
        <v>2121</v>
      </c>
      <c r="C9936" t="s">
        <v>12974</v>
      </c>
      <c r="D9936" t="s">
        <v>12974</v>
      </c>
      <c r="E9936">
        <v>32.4584</v>
      </c>
      <c r="F9936">
        <v>-97.385</v>
      </c>
      <c r="G9936" t="s">
        <v>11356</v>
      </c>
      <c r="H9936" t="str">
        <f>IFERROR(VLOOKUP(I9936,'country(26mar)'!C$2:D$251,2,FALSE),"")</f>
        <v>base.us</v>
      </c>
      <c r="I9936" t="s">
        <v>11357</v>
      </c>
      <c r="J9936" t="s">
        <v>11358</v>
      </c>
      <c r="K9936" t="s">
        <v>11365</v>
      </c>
      <c r="L9936" t="str">
        <f>CONCATENATE(G9936," ",K9936)</f>
        <v>United States Texas</v>
      </c>
      <c r="M9936" t="str">
        <f>IFERROR(VLOOKUP(L9936,'State(need_input)'!I$2:J$3992,2,FALSE),"")</f>
        <v>base.state_us_44</v>
      </c>
      <c r="O9936">
        <v>7778</v>
      </c>
      <c r="P9936">
        <v>1840019468</v>
      </c>
    </row>
    <row r="9937" spans="1:16">
      <c r="A9937" s="5" t="str">
        <f>CONCATENATE("rdx_city_",J9937,"_",B9937)</f>
        <v>rdx_city_USA_2122</v>
      </c>
      <c r="B9937">
        <f>IF(I9937=I9936,B9936+1,1)</f>
        <v>2122</v>
      </c>
      <c r="C9937" t="s">
        <v>12975</v>
      </c>
      <c r="D9937" t="s">
        <v>12975</v>
      </c>
      <c r="E9937">
        <v>39.0272</v>
      </c>
      <c r="F9937">
        <v>-96.8497</v>
      </c>
      <c r="G9937" t="s">
        <v>11356</v>
      </c>
      <c r="H9937" t="str">
        <f>IFERROR(VLOOKUP(I9937,'country(26mar)'!C$2:D$251,2,FALSE),"")</f>
        <v>base.us</v>
      </c>
      <c r="I9937" t="s">
        <v>11357</v>
      </c>
      <c r="J9937" t="s">
        <v>11358</v>
      </c>
      <c r="K9937" t="s">
        <v>11366</v>
      </c>
      <c r="L9937" t="str">
        <f>CONCATENATE(G9937," ",K9937)</f>
        <v>United States Kansas</v>
      </c>
      <c r="M9937" t="str">
        <f>IFERROR(VLOOKUP(L9937,'State(need_input)'!I$2:J$3992,2,FALSE),"")</f>
        <v>base.state_us_17</v>
      </c>
      <c r="O9937">
        <v>38178</v>
      </c>
      <c r="P9937">
        <v>1840001620</v>
      </c>
    </row>
    <row r="9938" spans="1:16">
      <c r="A9938" s="5" t="str">
        <f>CONCATENATE("rdx_city_",J9938,"_",B9938)</f>
        <v>rdx_city_USA_2123</v>
      </c>
      <c r="B9938">
        <f>IF(I9938=I9937,B9937+1,1)</f>
        <v>2123</v>
      </c>
      <c r="C9938" t="s">
        <v>12975</v>
      </c>
      <c r="D9938" t="s">
        <v>12975</v>
      </c>
      <c r="E9938">
        <v>44.2068</v>
      </c>
      <c r="F9938">
        <v>-123.2097</v>
      </c>
      <c r="G9938" t="s">
        <v>11356</v>
      </c>
      <c r="H9938" t="str">
        <f>IFERROR(VLOOKUP(I9938,'country(26mar)'!C$2:D$251,2,FALSE),"")</f>
        <v>base.us</v>
      </c>
      <c r="I9938" t="s">
        <v>11357</v>
      </c>
      <c r="J9938" t="s">
        <v>11358</v>
      </c>
      <c r="K9938" t="s">
        <v>11397</v>
      </c>
      <c r="L9938" t="str">
        <f>CONCATENATE(G9938," ",K9938)</f>
        <v>United States Oregon</v>
      </c>
      <c r="M9938" t="str">
        <f>IFERROR(VLOOKUP(L9938,'State(need_input)'!I$2:J$3992,2,FALSE),"")</f>
        <v>base.state_us_32</v>
      </c>
      <c r="O9938">
        <v>6749</v>
      </c>
      <c r="P9938">
        <v>1840018623</v>
      </c>
    </row>
    <row r="9939" spans="1:16">
      <c r="A9939" s="5" t="str">
        <f>CONCATENATE("rdx_city_",J9939,"_",B9939)</f>
        <v>rdx_city_USA_2124</v>
      </c>
      <c r="B9939">
        <f>IF(I9939=I9938,B9938+1,1)</f>
        <v>2124</v>
      </c>
      <c r="C9939" t="s">
        <v>12976</v>
      </c>
      <c r="D9939" t="s">
        <v>12976</v>
      </c>
      <c r="E9939">
        <v>58.444</v>
      </c>
      <c r="F9939">
        <v>-134.1515</v>
      </c>
      <c r="G9939" t="s">
        <v>11356</v>
      </c>
      <c r="H9939" t="str">
        <f>IFERROR(VLOOKUP(I9939,'country(26mar)'!C$2:D$251,2,FALSE),"")</f>
        <v>base.us</v>
      </c>
      <c r="I9939" t="s">
        <v>11357</v>
      </c>
      <c r="J9939" t="s">
        <v>11358</v>
      </c>
      <c r="K9939" t="s">
        <v>11458</v>
      </c>
      <c r="L9939" t="str">
        <f>CONCATENATE(G9939," ",K9939)</f>
        <v>United States Alaska</v>
      </c>
      <c r="M9939" t="str">
        <f>IFERROR(VLOOKUP(L9939,'State(need_input)'!I$2:J$3992,2,FALSE),"")</f>
        <v>base.state_us_2</v>
      </c>
      <c r="N9939" t="s">
        <v>23</v>
      </c>
      <c r="O9939">
        <v>25180</v>
      </c>
      <c r="P9939">
        <v>1840023306</v>
      </c>
    </row>
    <row r="9940" spans="1:16">
      <c r="A9940" s="5" t="str">
        <f>CONCATENATE("rdx_city_",J9940,"_",B9940)</f>
        <v>rdx_city_USA_2125</v>
      </c>
      <c r="B9940">
        <f>IF(I9940=I9939,B9939+1,1)</f>
        <v>2125</v>
      </c>
      <c r="C9940" t="s">
        <v>12977</v>
      </c>
      <c r="D9940" t="s">
        <v>12977</v>
      </c>
      <c r="E9940">
        <v>26.9199</v>
      </c>
      <c r="F9940">
        <v>-80.1127</v>
      </c>
      <c r="G9940" t="s">
        <v>11356</v>
      </c>
      <c r="H9940" t="str">
        <f>IFERROR(VLOOKUP(I9940,'country(26mar)'!C$2:D$251,2,FALSE),"")</f>
        <v>base.us</v>
      </c>
      <c r="I9940" t="s">
        <v>11357</v>
      </c>
      <c r="J9940" t="s">
        <v>11358</v>
      </c>
      <c r="K9940" t="s">
        <v>11435</v>
      </c>
      <c r="L9940" t="str">
        <f>CONCATENATE(G9940," ",K9940)</f>
        <v>United States Florida</v>
      </c>
      <c r="M9940" t="str">
        <f>IFERROR(VLOOKUP(L9940,'State(need_input)'!I$2:J$3992,2,FALSE),"")</f>
        <v>base.state_us_10</v>
      </c>
      <c r="O9940">
        <v>64976</v>
      </c>
      <c r="P9940">
        <v>1840017255</v>
      </c>
    </row>
    <row r="9941" spans="1:16">
      <c r="A9941" s="5" t="str">
        <f>CONCATENATE("rdx_city_",J9941,"_",B9941)</f>
        <v>rdx_city_USA_2126</v>
      </c>
      <c r="B9941">
        <f>IF(I9941=I9940,B9940+1,1)</f>
        <v>2126</v>
      </c>
      <c r="C9941" t="s">
        <v>12978</v>
      </c>
      <c r="D9941" t="s">
        <v>12978</v>
      </c>
      <c r="E9941">
        <v>41.7495</v>
      </c>
      <c r="F9941">
        <v>-87.8345</v>
      </c>
      <c r="G9941" t="s">
        <v>11356</v>
      </c>
      <c r="H9941" t="str">
        <f>IFERROR(VLOOKUP(I9941,'country(26mar)'!C$2:D$251,2,FALSE),"")</f>
        <v>base.us</v>
      </c>
      <c r="I9941" t="s">
        <v>11357</v>
      </c>
      <c r="J9941" t="s">
        <v>11358</v>
      </c>
      <c r="K9941" t="s">
        <v>11376</v>
      </c>
      <c r="L9941" t="str">
        <f>CONCATENATE(G9941," ",K9941)</f>
        <v>United States Illinois</v>
      </c>
      <c r="M9941" t="str">
        <f>IFERROR(VLOOKUP(L9941,'State(need_input)'!I$2:J$3992,2,FALSE),"")</f>
        <v>base.state_us_14</v>
      </c>
      <c r="O9941">
        <v>12836</v>
      </c>
      <c r="P9941">
        <v>1840011253</v>
      </c>
    </row>
    <row r="9942" spans="1:16">
      <c r="A9942" s="5" t="str">
        <f>CONCATENATE("rdx_city_",J9942,"_",B9942)</f>
        <v>rdx_city_USA_2127</v>
      </c>
      <c r="B9942">
        <f>IF(I9942=I9941,B9941+1,1)</f>
        <v>2127</v>
      </c>
      <c r="C9942" t="s">
        <v>12979</v>
      </c>
      <c r="D9942" t="s">
        <v>12979</v>
      </c>
      <c r="E9942">
        <v>42.2749</v>
      </c>
      <c r="F9942">
        <v>-85.5881</v>
      </c>
      <c r="G9942" t="s">
        <v>11356</v>
      </c>
      <c r="H9942" t="str">
        <f>IFERROR(VLOOKUP(I9942,'country(26mar)'!C$2:D$251,2,FALSE),"")</f>
        <v>base.us</v>
      </c>
      <c r="I9942" t="s">
        <v>11357</v>
      </c>
      <c r="J9942" t="s">
        <v>11358</v>
      </c>
      <c r="K9942" t="s">
        <v>11381</v>
      </c>
      <c r="L9942" t="str">
        <f>CONCATENATE(G9942," ",K9942)</f>
        <v>United States Michigan</v>
      </c>
      <c r="M9942" t="str">
        <f>IFERROR(VLOOKUP(L9942,'State(need_input)'!I$2:J$3992,2,FALSE),"")</f>
        <v>base.state_us_35</v>
      </c>
      <c r="O9942">
        <v>214083</v>
      </c>
      <c r="P9942">
        <v>1840003185</v>
      </c>
    </row>
    <row r="9943" spans="1:16">
      <c r="A9943" s="5" t="str">
        <f>CONCATENATE("rdx_city_",J9943,"_",B9943)</f>
        <v>rdx_city_USA_2128</v>
      </c>
      <c r="B9943">
        <f>IF(I9943=I9942,B9942+1,1)</f>
        <v>2128</v>
      </c>
      <c r="C9943" t="s">
        <v>12980</v>
      </c>
      <c r="D9943" t="s">
        <v>12980</v>
      </c>
      <c r="E9943">
        <v>48.2155</v>
      </c>
      <c r="F9943">
        <v>-114.3262</v>
      </c>
      <c r="G9943" t="s">
        <v>11356</v>
      </c>
      <c r="H9943" t="str">
        <f>IFERROR(VLOOKUP(I9943,'country(26mar)'!C$2:D$251,2,FALSE),"")</f>
        <v>base.us</v>
      </c>
      <c r="I9943" t="s">
        <v>11357</v>
      </c>
      <c r="J9943" t="s">
        <v>11358</v>
      </c>
      <c r="K9943" t="s">
        <v>1767</v>
      </c>
      <c r="L9943" t="str">
        <f>CONCATENATE(G9943," ",K9943)</f>
        <v>United States Montana</v>
      </c>
      <c r="M9943" t="str">
        <f>IFERROR(VLOOKUP(L9943,'State(need_input)'!I$2:J$3992,2,FALSE),"")</f>
        <v>base.state_us_21</v>
      </c>
      <c r="O9943">
        <v>37024</v>
      </c>
      <c r="P9943">
        <v>1840018350</v>
      </c>
    </row>
    <row r="9944" spans="1:16">
      <c r="A9944" s="5" t="str">
        <f>CONCATENATE("rdx_city_",J9944,"_",B9944)</f>
        <v>rdx_city_USA_2129</v>
      </c>
      <c r="B9944">
        <f>IF(I9944=I9943,B9943+1,1)</f>
        <v>2129</v>
      </c>
      <c r="C9944" t="s">
        <v>12981</v>
      </c>
      <c r="D9944" t="s">
        <v>12981</v>
      </c>
      <c r="E9944">
        <v>41.102</v>
      </c>
      <c r="F9944">
        <v>-87.8643</v>
      </c>
      <c r="G9944" t="s">
        <v>11356</v>
      </c>
      <c r="H9944" t="str">
        <f>IFERROR(VLOOKUP(I9944,'country(26mar)'!C$2:D$251,2,FALSE),"")</f>
        <v>base.us</v>
      </c>
      <c r="I9944" t="s">
        <v>11357</v>
      </c>
      <c r="J9944" t="s">
        <v>11358</v>
      </c>
      <c r="K9944" t="s">
        <v>11376</v>
      </c>
      <c r="L9944" t="str">
        <f>CONCATENATE(G9944," ",K9944)</f>
        <v>United States Illinois</v>
      </c>
      <c r="M9944" t="str">
        <f>IFERROR(VLOOKUP(L9944,'State(need_input)'!I$2:J$3992,2,FALSE),"")</f>
        <v>base.state_us_14</v>
      </c>
      <c r="O9944">
        <v>78001</v>
      </c>
      <c r="P9944">
        <v>1840008260</v>
      </c>
    </row>
    <row r="9945" spans="1:16">
      <c r="A9945" s="5" t="str">
        <f>CONCATENATE("rdx_city_",J9945,"_",B9945)</f>
        <v>rdx_city_USA_2130</v>
      </c>
      <c r="B9945">
        <f>IF(I9945=I9944,B9944+1,1)</f>
        <v>2130</v>
      </c>
      <c r="C9945" t="s">
        <v>12982</v>
      </c>
      <c r="D9945" t="s">
        <v>12982</v>
      </c>
      <c r="E9945">
        <v>35.4764</v>
      </c>
      <c r="F9945">
        <v>-80.6404</v>
      </c>
      <c r="G9945" t="s">
        <v>11356</v>
      </c>
      <c r="H9945" t="str">
        <f>IFERROR(VLOOKUP(I9945,'country(26mar)'!C$2:D$251,2,FALSE),"")</f>
        <v>base.us</v>
      </c>
      <c r="I9945" t="s">
        <v>11357</v>
      </c>
      <c r="J9945" t="s">
        <v>11358</v>
      </c>
      <c r="K9945" t="s">
        <v>11362</v>
      </c>
      <c r="L9945" t="str">
        <f>CONCATENATE(G9945," ",K9945)</f>
        <v>United States North Carolina</v>
      </c>
      <c r="M9945" t="str">
        <f>IFERROR(VLOOKUP(L9945,'State(need_input)'!I$2:J$3992,2,FALSE),"")</f>
        <v>base.state_us_28</v>
      </c>
      <c r="O9945">
        <v>48806</v>
      </c>
      <c r="P9945">
        <v>1840014560</v>
      </c>
    </row>
    <row r="9946" spans="1:16">
      <c r="A9946" s="5" t="str">
        <f>CONCATENATE("rdx_city_",J9946,"_",B9946)</f>
        <v>rdx_city_USA_2131</v>
      </c>
      <c r="B9946">
        <f>IF(I9946=I9945,B9945+1,1)</f>
        <v>2131</v>
      </c>
      <c r="C9946" t="s">
        <v>12983</v>
      </c>
      <c r="D9946" t="s">
        <v>12983</v>
      </c>
      <c r="E9946">
        <v>39.1239</v>
      </c>
      <c r="F9946">
        <v>-94.5541</v>
      </c>
      <c r="G9946" t="s">
        <v>11356</v>
      </c>
      <c r="H9946" t="str">
        <f>IFERROR(VLOOKUP(I9946,'country(26mar)'!C$2:D$251,2,FALSE),"")</f>
        <v>base.us</v>
      </c>
      <c r="I9946" t="s">
        <v>11357</v>
      </c>
      <c r="J9946" t="s">
        <v>11358</v>
      </c>
      <c r="K9946" t="s">
        <v>11495</v>
      </c>
      <c r="L9946" t="str">
        <f>CONCATENATE(G9946," ",K9946)</f>
        <v>United States Missouri</v>
      </c>
      <c r="M9946" t="str">
        <f>IFERROR(VLOOKUP(L9946,'State(need_input)'!I$2:J$3992,2,FALSE),"")</f>
        <v>base.state_us_38</v>
      </c>
      <c r="O9946">
        <v>1615621</v>
      </c>
      <c r="P9946">
        <v>1840008535</v>
      </c>
    </row>
    <row r="9947" spans="1:16">
      <c r="A9947" s="5" t="str">
        <f>CONCATENATE("rdx_city_",J9947,"_",B9947)</f>
        <v>rdx_city_USA_2132</v>
      </c>
      <c r="B9947">
        <f>IF(I9947=I9946,B9946+1,1)</f>
        <v>2132</v>
      </c>
      <c r="C9947" t="s">
        <v>12983</v>
      </c>
      <c r="D9947" t="s">
        <v>12983</v>
      </c>
      <c r="E9947">
        <v>39.1234</v>
      </c>
      <c r="F9947">
        <v>-94.7443</v>
      </c>
      <c r="G9947" t="s">
        <v>11356</v>
      </c>
      <c r="H9947" t="str">
        <f>IFERROR(VLOOKUP(I9947,'country(26mar)'!C$2:D$251,2,FALSE),"")</f>
        <v>base.us</v>
      </c>
      <c r="I9947" t="s">
        <v>11357</v>
      </c>
      <c r="J9947" t="s">
        <v>11358</v>
      </c>
      <c r="K9947" t="s">
        <v>11366</v>
      </c>
      <c r="L9947" t="str">
        <f>CONCATENATE(G9947," ",K9947)</f>
        <v>United States Kansas</v>
      </c>
      <c r="M9947" t="str">
        <f>IFERROR(VLOOKUP(L9947,'State(need_input)'!I$2:J$3992,2,FALSE),"")</f>
        <v>base.state_us_17</v>
      </c>
      <c r="O9947">
        <v>152938</v>
      </c>
      <c r="P9947">
        <v>1840001626</v>
      </c>
    </row>
    <row r="9948" spans="1:16">
      <c r="A9948" s="5" t="str">
        <f>CONCATENATE("rdx_city_",J9948,"_",B9948)</f>
        <v>rdx_city_USA_2133</v>
      </c>
      <c r="B9948">
        <f>IF(I9948=I9947,B9947+1,1)</f>
        <v>2133</v>
      </c>
      <c r="C9948" t="s">
        <v>12984</v>
      </c>
      <c r="D9948" t="s">
        <v>12984</v>
      </c>
      <c r="E9948">
        <v>41.1213</v>
      </c>
      <c r="F9948">
        <v>-74.0685</v>
      </c>
      <c r="G9948" t="s">
        <v>11356</v>
      </c>
      <c r="H9948" t="str">
        <f>IFERROR(VLOOKUP(I9948,'country(26mar)'!C$2:D$251,2,FALSE),"")</f>
        <v>base.us</v>
      </c>
      <c r="I9948" t="s">
        <v>11357</v>
      </c>
      <c r="J9948" t="s">
        <v>11358</v>
      </c>
      <c r="K9948" t="s">
        <v>11385</v>
      </c>
      <c r="L9948" t="str">
        <f>CONCATENATE(G9948," ",K9948)</f>
        <v>United States New York</v>
      </c>
      <c r="M9948" t="str">
        <f>IFERROR(VLOOKUP(L9948,'State(need_input)'!I$2:J$3992,2,FALSE),"")</f>
        <v>base.state_us_27</v>
      </c>
      <c r="O9948">
        <v>5343</v>
      </c>
      <c r="P9948">
        <v>1840004977</v>
      </c>
    </row>
    <row r="9949" spans="1:16">
      <c r="A9949" s="5" t="str">
        <f>CONCATENATE("rdx_city_",J9949,"_",B9949)</f>
        <v>rdx_city_USA_2134</v>
      </c>
      <c r="B9949">
        <f>IF(I9949=I9948,B9948+1,1)</f>
        <v>2134</v>
      </c>
      <c r="C9949" t="s">
        <v>12985</v>
      </c>
      <c r="D9949" t="s">
        <v>12985</v>
      </c>
      <c r="E9949">
        <v>44.0333</v>
      </c>
      <c r="F9949">
        <v>-92.7483</v>
      </c>
      <c r="G9949" t="s">
        <v>11356</v>
      </c>
      <c r="H9949" t="str">
        <f>IFERROR(VLOOKUP(I9949,'country(26mar)'!C$2:D$251,2,FALSE),"")</f>
        <v>base.us</v>
      </c>
      <c r="I9949" t="s">
        <v>11357</v>
      </c>
      <c r="J9949" t="s">
        <v>11358</v>
      </c>
      <c r="K9949" t="s">
        <v>11400</v>
      </c>
      <c r="L9949" t="str">
        <f>CONCATENATE(G9949," ",K9949)</f>
        <v>United States Minnesota</v>
      </c>
      <c r="M9949" t="str">
        <f>IFERROR(VLOOKUP(L9949,'State(need_input)'!I$2:J$3992,2,FALSE),"")</f>
        <v>base.state_us_36</v>
      </c>
      <c r="O9949">
        <v>7589</v>
      </c>
      <c r="P9949">
        <v>1840007913</v>
      </c>
    </row>
    <row r="9950" spans="1:16">
      <c r="A9950" s="5" t="str">
        <f>CONCATENATE("rdx_city_",J9950,"_",B9950)</f>
        <v>rdx_city_USA_2135</v>
      </c>
      <c r="B9950">
        <f>IF(I9950=I9949,B9949+1,1)</f>
        <v>2135</v>
      </c>
      <c r="C9950" t="s">
        <v>12986</v>
      </c>
      <c r="D9950" t="s">
        <v>12986</v>
      </c>
      <c r="E9950">
        <v>29.7911</v>
      </c>
      <c r="F9950">
        <v>-95.8268</v>
      </c>
      <c r="G9950" t="s">
        <v>11356</v>
      </c>
      <c r="H9950" t="str">
        <f>IFERROR(VLOOKUP(I9950,'country(26mar)'!C$2:D$251,2,FALSE),"")</f>
        <v>base.us</v>
      </c>
      <c r="I9950" t="s">
        <v>11357</v>
      </c>
      <c r="J9950" t="s">
        <v>11358</v>
      </c>
      <c r="K9950" t="s">
        <v>11365</v>
      </c>
      <c r="L9950" t="str">
        <f>CONCATENATE(G9950," ",K9950)</f>
        <v>United States Texas</v>
      </c>
      <c r="M9950" t="str">
        <f>IFERROR(VLOOKUP(L9950,'State(need_input)'!I$2:J$3992,2,FALSE),"")</f>
        <v>base.state_us_44</v>
      </c>
      <c r="O9950">
        <v>18282</v>
      </c>
      <c r="P9950">
        <v>1840019648</v>
      </c>
    </row>
    <row r="9951" spans="1:16">
      <c r="A9951" s="5" t="str">
        <f>CONCATENATE("rdx_city_",J9951,"_",B9951)</f>
        <v>rdx_city_USA_2136</v>
      </c>
      <c r="B9951">
        <f>IF(I9951=I9950,B9950+1,1)</f>
        <v>2136</v>
      </c>
      <c r="C9951" t="s">
        <v>12987</v>
      </c>
      <c r="D9951" t="s">
        <v>12987</v>
      </c>
      <c r="E9951">
        <v>32.5769</v>
      </c>
      <c r="F9951">
        <v>-96.316</v>
      </c>
      <c r="G9951" t="s">
        <v>11356</v>
      </c>
      <c r="H9951" t="str">
        <f>IFERROR(VLOOKUP(I9951,'country(26mar)'!C$2:D$251,2,FALSE),"")</f>
        <v>base.us</v>
      </c>
      <c r="I9951" t="s">
        <v>11357</v>
      </c>
      <c r="J9951" t="s">
        <v>11358</v>
      </c>
      <c r="K9951" t="s">
        <v>11365</v>
      </c>
      <c r="L9951" t="str">
        <f>CONCATENATE(G9951," ",K9951)</f>
        <v>United States Texas</v>
      </c>
      <c r="M9951" t="str">
        <f>IFERROR(VLOOKUP(L9951,'State(need_input)'!I$2:J$3992,2,FALSE),"")</f>
        <v>base.state_us_44</v>
      </c>
      <c r="O9951">
        <v>6846</v>
      </c>
      <c r="P9951">
        <v>1840019450</v>
      </c>
    </row>
    <row r="9952" spans="1:16">
      <c r="A9952" s="5" t="str">
        <f>CONCATENATE("rdx_city_",J9952,"_",B9952)</f>
        <v>rdx_city_USA_2137</v>
      </c>
      <c r="B9952">
        <f>IF(I9952=I9951,B9951+1,1)</f>
        <v>2137</v>
      </c>
      <c r="C9952" t="s">
        <v>12988</v>
      </c>
      <c r="D9952" t="s">
        <v>12988</v>
      </c>
      <c r="E9952">
        <v>44.2776</v>
      </c>
      <c r="F9952">
        <v>-88.2644</v>
      </c>
      <c r="G9952" t="s">
        <v>11356</v>
      </c>
      <c r="H9952" t="str">
        <f>IFERROR(VLOOKUP(I9952,'country(26mar)'!C$2:D$251,2,FALSE),"")</f>
        <v>base.us</v>
      </c>
      <c r="I9952" t="s">
        <v>11357</v>
      </c>
      <c r="J9952" t="s">
        <v>11358</v>
      </c>
      <c r="K9952" t="s">
        <v>11426</v>
      </c>
      <c r="L9952" t="str">
        <f>CONCATENATE(G9952," ",K9952)</f>
        <v>United States Wisconsin</v>
      </c>
      <c r="M9952" t="str">
        <f>IFERROR(VLOOKUP(L9952,'State(need_input)'!I$2:J$3992,2,FALSE),"")</f>
        <v>base.state_us_50</v>
      </c>
      <c r="O9952">
        <v>16086</v>
      </c>
      <c r="P9952">
        <v>1840002403</v>
      </c>
    </row>
    <row r="9953" spans="1:16">
      <c r="A9953" s="5" t="str">
        <f>CONCATENATE("rdx_city_",J9953,"_",B9953)</f>
        <v>rdx_city_USA_2138</v>
      </c>
      <c r="B9953">
        <f>IF(I9953=I9952,B9952+1,1)</f>
        <v>2138</v>
      </c>
      <c r="C9953" t="s">
        <v>12989</v>
      </c>
      <c r="D9953" t="s">
        <v>12989</v>
      </c>
      <c r="E9953">
        <v>41.029</v>
      </c>
      <c r="F9953">
        <v>-111.9456</v>
      </c>
      <c r="G9953" t="s">
        <v>11356</v>
      </c>
      <c r="H9953" t="str">
        <f>IFERROR(VLOOKUP(I9953,'country(26mar)'!C$2:D$251,2,FALSE),"")</f>
        <v>base.us</v>
      </c>
      <c r="I9953" t="s">
        <v>11357</v>
      </c>
      <c r="J9953" t="s">
        <v>11358</v>
      </c>
      <c r="K9953" t="s">
        <v>11432</v>
      </c>
      <c r="L9953" t="str">
        <f>CONCATENATE(G9953," ",K9953)</f>
        <v>United States Utah</v>
      </c>
      <c r="M9953" t="str">
        <f>IFERROR(VLOOKUP(L9953,'State(need_input)'!I$2:J$3992,2,FALSE),"")</f>
        <v>base.state_us_45</v>
      </c>
      <c r="O9953">
        <v>31776</v>
      </c>
      <c r="P9953">
        <v>1840018738</v>
      </c>
    </row>
    <row r="9954" spans="1:16">
      <c r="A9954" s="5" t="str">
        <f>CONCATENATE("rdx_city_",J9954,"_",B9954)</f>
        <v>rdx_city_USA_2139</v>
      </c>
      <c r="B9954">
        <f>IF(I9954=I9953,B9953+1,1)</f>
        <v>2139</v>
      </c>
      <c r="C9954" t="s">
        <v>12990</v>
      </c>
      <c r="D9954" t="s">
        <v>12990</v>
      </c>
      <c r="E9954">
        <v>40.4469</v>
      </c>
      <c r="F9954">
        <v>-74.1316</v>
      </c>
      <c r="G9954" t="s">
        <v>11356</v>
      </c>
      <c r="H9954" t="str">
        <f>IFERROR(VLOOKUP(I9954,'country(26mar)'!C$2:D$251,2,FALSE),"")</f>
        <v>base.us</v>
      </c>
      <c r="I9954" t="s">
        <v>11357</v>
      </c>
      <c r="J9954" t="s">
        <v>11358</v>
      </c>
      <c r="K9954" t="s">
        <v>11370</v>
      </c>
      <c r="L9954" t="str">
        <f>CONCATENATE(G9954," ",K9954)</f>
        <v>United States New Jersey</v>
      </c>
      <c r="M9954" t="str">
        <f>IFERROR(VLOOKUP(L9954,'State(need_input)'!I$2:J$3992,2,FALSE),"")</f>
        <v>base.state_us_25</v>
      </c>
      <c r="O9954">
        <v>9806</v>
      </c>
      <c r="P9954">
        <v>1840003690</v>
      </c>
    </row>
    <row r="9955" spans="1:16">
      <c r="A9955" s="5" t="str">
        <f>CONCATENATE("rdx_city_",J9955,"_",B9955)</f>
        <v>rdx_city_USA_2140</v>
      </c>
      <c r="B9955">
        <f>IF(I9955=I9954,B9954+1,1)</f>
        <v>2140</v>
      </c>
      <c r="C9955" t="s">
        <v>12991</v>
      </c>
      <c r="D9955" t="s">
        <v>12991</v>
      </c>
      <c r="E9955">
        <v>40.7008</v>
      </c>
      <c r="F9955">
        <v>-99.0846</v>
      </c>
      <c r="G9955" t="s">
        <v>11356</v>
      </c>
      <c r="H9955" t="str">
        <f>IFERROR(VLOOKUP(I9955,'country(26mar)'!C$2:D$251,2,FALSE),"")</f>
        <v>base.us</v>
      </c>
      <c r="I9955" t="s">
        <v>11357</v>
      </c>
      <c r="J9955" t="s">
        <v>11358</v>
      </c>
      <c r="K9955" t="s">
        <v>11424</v>
      </c>
      <c r="L9955" t="str">
        <f>CONCATENATE(G9955," ",K9955)</f>
        <v>United States Nebraska</v>
      </c>
      <c r="M9955" t="str">
        <f>IFERROR(VLOOKUP(L9955,'State(need_input)'!I$2:J$3992,2,FALSE),"")</f>
        <v>base.state_us_22</v>
      </c>
      <c r="O9955">
        <v>34386</v>
      </c>
      <c r="P9955">
        <v>1840000957</v>
      </c>
    </row>
    <row r="9956" spans="1:16">
      <c r="A9956" s="5" t="str">
        <f>CONCATENATE("rdx_city_",J9956,"_",B9956)</f>
        <v>rdx_city_USA_2141</v>
      </c>
      <c r="B9956">
        <f>IF(I9956=I9955,B9955+1,1)</f>
        <v>2141</v>
      </c>
      <c r="C9956" t="s">
        <v>12991</v>
      </c>
      <c r="D9956" t="s">
        <v>12991</v>
      </c>
      <c r="E9956">
        <v>39.3547</v>
      </c>
      <c r="F9956">
        <v>-94.3589</v>
      </c>
      <c r="G9956" t="s">
        <v>11356</v>
      </c>
      <c r="H9956" t="str">
        <f>IFERROR(VLOOKUP(I9956,'country(26mar)'!C$2:D$251,2,FALSE),"")</f>
        <v>base.us</v>
      </c>
      <c r="I9956" t="s">
        <v>11357</v>
      </c>
      <c r="J9956" t="s">
        <v>11358</v>
      </c>
      <c r="K9956" t="s">
        <v>11495</v>
      </c>
      <c r="L9956" t="str">
        <f>CONCATENATE(G9956," ",K9956)</f>
        <v>United States Missouri</v>
      </c>
      <c r="M9956" t="str">
        <f>IFERROR(VLOOKUP(L9956,'State(need_input)'!I$2:J$3992,2,FALSE),"")</f>
        <v>base.state_us_38</v>
      </c>
      <c r="O9956">
        <v>8834</v>
      </c>
      <c r="P9956">
        <v>1840008501</v>
      </c>
    </row>
    <row r="9957" spans="1:16">
      <c r="A9957" s="5" t="str">
        <f>CONCATENATE("rdx_city_",J9957,"_",B9957)</f>
        <v>rdx_city_USA_2142</v>
      </c>
      <c r="B9957">
        <f>IF(I9957=I9956,B9956+1,1)</f>
        <v>2142</v>
      </c>
      <c r="C9957" t="s">
        <v>12992</v>
      </c>
      <c r="D9957" t="s">
        <v>12992</v>
      </c>
      <c r="E9957">
        <v>40.7528</v>
      </c>
      <c r="F9957">
        <v>-74.1202</v>
      </c>
      <c r="G9957" t="s">
        <v>11356</v>
      </c>
      <c r="H9957" t="str">
        <f>IFERROR(VLOOKUP(I9957,'country(26mar)'!C$2:D$251,2,FALSE),"")</f>
        <v>base.us</v>
      </c>
      <c r="I9957" t="s">
        <v>11357</v>
      </c>
      <c r="J9957" t="s">
        <v>11358</v>
      </c>
      <c r="K9957" t="s">
        <v>11370</v>
      </c>
      <c r="L9957" t="str">
        <f>CONCATENATE(G9957," ",K9957)</f>
        <v>United States New Jersey</v>
      </c>
      <c r="M9957" t="str">
        <f>IFERROR(VLOOKUP(L9957,'State(need_input)'!I$2:J$3992,2,FALSE),"")</f>
        <v>base.state_us_25</v>
      </c>
      <c r="O9957">
        <v>42670</v>
      </c>
      <c r="P9957">
        <v>1840003601</v>
      </c>
    </row>
    <row r="9958" spans="1:16">
      <c r="A9958" s="5" t="str">
        <f>CONCATENATE("rdx_city_",J9958,"_",B9958)</f>
        <v>rdx_city_USA_2143</v>
      </c>
      <c r="B9958">
        <f>IF(I9958=I9957,B9957+1,1)</f>
        <v>2143</v>
      </c>
      <c r="C9958" t="s">
        <v>12993</v>
      </c>
      <c r="D9958" t="s">
        <v>12993</v>
      </c>
      <c r="E9958">
        <v>42.9494</v>
      </c>
      <c r="F9958">
        <v>-72.2997</v>
      </c>
      <c r="G9958" t="s">
        <v>11356</v>
      </c>
      <c r="H9958" t="str">
        <f>IFERROR(VLOOKUP(I9958,'country(26mar)'!C$2:D$251,2,FALSE),"")</f>
        <v>base.us</v>
      </c>
      <c r="I9958" t="s">
        <v>11357</v>
      </c>
      <c r="J9958" t="s">
        <v>11358</v>
      </c>
      <c r="K9958" t="s">
        <v>11646</v>
      </c>
      <c r="L9958" t="str">
        <f>CONCATENATE(G9958," ",K9958)</f>
        <v>United States New Hampshire</v>
      </c>
      <c r="M9958" t="str">
        <f>IFERROR(VLOOKUP(L9958,'State(need_input)'!I$2:J$3992,2,FALSE),"")</f>
        <v>base.state_us_24</v>
      </c>
      <c r="O9958">
        <v>22068</v>
      </c>
      <c r="P9958">
        <v>1840003050</v>
      </c>
    </row>
    <row r="9959" spans="1:16">
      <c r="A9959" s="5" t="str">
        <f>CONCATENATE("rdx_city_",J9959,"_",B9959)</f>
        <v>rdx_city_USA_2144</v>
      </c>
      <c r="B9959">
        <f>IF(I9959=I9958,B9958+1,1)</f>
        <v>2144</v>
      </c>
      <c r="C9959" t="s">
        <v>12993</v>
      </c>
      <c r="D9959" t="s">
        <v>12993</v>
      </c>
      <c r="E9959">
        <v>32.3955</v>
      </c>
      <c r="F9959">
        <v>-97.3226</v>
      </c>
      <c r="G9959" t="s">
        <v>11356</v>
      </c>
      <c r="H9959" t="str">
        <f>IFERROR(VLOOKUP(I9959,'country(26mar)'!C$2:D$251,2,FALSE),"")</f>
        <v>base.us</v>
      </c>
      <c r="I9959" t="s">
        <v>11357</v>
      </c>
      <c r="J9959" t="s">
        <v>11358</v>
      </c>
      <c r="K9959" t="s">
        <v>11365</v>
      </c>
      <c r="L9959" t="str">
        <f>CONCATENATE(G9959," ",K9959)</f>
        <v>United States Texas</v>
      </c>
      <c r="M9959" t="str">
        <f>IFERROR(VLOOKUP(L9959,'State(need_input)'!I$2:J$3992,2,FALSE),"")</f>
        <v>base.state_us_44</v>
      </c>
      <c r="O9959">
        <v>6440</v>
      </c>
      <c r="P9959">
        <v>1840019469</v>
      </c>
    </row>
    <row r="9960" spans="1:16">
      <c r="A9960" s="5" t="str">
        <f>CONCATENATE("rdx_city_",J9960,"_",B9960)</f>
        <v>rdx_city_USA_2145</v>
      </c>
      <c r="B9960">
        <f>IF(I9960=I9959,B9959+1,1)</f>
        <v>2145</v>
      </c>
      <c r="C9960" t="s">
        <v>12994</v>
      </c>
      <c r="D9960" t="s">
        <v>12994</v>
      </c>
      <c r="E9960">
        <v>45.0028</v>
      </c>
      <c r="F9960">
        <v>-123.0241</v>
      </c>
      <c r="G9960" t="s">
        <v>11356</v>
      </c>
      <c r="H9960" t="str">
        <f>IFERROR(VLOOKUP(I9960,'country(26mar)'!C$2:D$251,2,FALSE),"")</f>
        <v>base.us</v>
      </c>
      <c r="I9960" t="s">
        <v>11357</v>
      </c>
      <c r="J9960" t="s">
        <v>11358</v>
      </c>
      <c r="K9960" t="s">
        <v>11397</v>
      </c>
      <c r="L9960" t="str">
        <f>CONCATENATE(G9960," ",K9960)</f>
        <v>United States Oregon</v>
      </c>
      <c r="M9960" t="str">
        <f>IFERROR(VLOOKUP(L9960,'State(need_input)'!I$2:J$3992,2,FALSE),"")</f>
        <v>base.state_us_32</v>
      </c>
      <c r="O9960">
        <v>39315</v>
      </c>
      <c r="P9960">
        <v>1840018581</v>
      </c>
    </row>
    <row r="9961" spans="1:16">
      <c r="A9961" s="5" t="str">
        <f>CONCATENATE("rdx_city_",J9961,"_",B9961)</f>
        <v>rdx_city_USA_2146</v>
      </c>
      <c r="B9961">
        <f>IF(I9961=I9960,B9960+1,1)</f>
        <v>2146</v>
      </c>
      <c r="C9961" t="s">
        <v>12995</v>
      </c>
      <c r="D9961" t="s">
        <v>12995</v>
      </c>
      <c r="E9961">
        <v>32.9337</v>
      </c>
      <c r="F9961">
        <v>-97.2255</v>
      </c>
      <c r="G9961" t="s">
        <v>11356</v>
      </c>
      <c r="H9961" t="str">
        <f>IFERROR(VLOOKUP(I9961,'country(26mar)'!C$2:D$251,2,FALSE),"")</f>
        <v>base.us</v>
      </c>
      <c r="I9961" t="s">
        <v>11357</v>
      </c>
      <c r="J9961" t="s">
        <v>11358</v>
      </c>
      <c r="K9961" t="s">
        <v>11365</v>
      </c>
      <c r="L9961" t="str">
        <f>CONCATENATE(G9961," ",K9961)</f>
        <v>United States Texas</v>
      </c>
      <c r="M9961" t="str">
        <f>IFERROR(VLOOKUP(L9961,'State(need_input)'!I$2:J$3992,2,FALSE),"")</f>
        <v>base.state_us_44</v>
      </c>
      <c r="O9961">
        <v>47266</v>
      </c>
      <c r="P9961">
        <v>1840019428</v>
      </c>
    </row>
    <row r="9962" spans="1:16">
      <c r="A9962" s="5" t="str">
        <f>CONCATENATE("rdx_city_",J9962,"_",B9962)</f>
        <v>rdx_city_USA_2147</v>
      </c>
      <c r="B9962">
        <f>IF(I9962=I9961,B9961+1,1)</f>
        <v>2147</v>
      </c>
      <c r="C9962" t="s">
        <v>12996</v>
      </c>
      <c r="D9962" t="s">
        <v>12996</v>
      </c>
      <c r="E9962">
        <v>46.1248</v>
      </c>
      <c r="F9962">
        <v>-122.8908</v>
      </c>
      <c r="G9962" t="s">
        <v>11356</v>
      </c>
      <c r="H9962" t="str">
        <f>IFERROR(VLOOKUP(I9962,'country(26mar)'!C$2:D$251,2,FALSE),"")</f>
        <v>base.us</v>
      </c>
      <c r="I9962" t="s">
        <v>11357</v>
      </c>
      <c r="J9962" t="s">
        <v>11358</v>
      </c>
      <c r="K9962" t="s">
        <v>11361</v>
      </c>
      <c r="L9962" t="str">
        <f>CONCATENATE(G9962," ",K9962)</f>
        <v>United States Washington</v>
      </c>
      <c r="M9962" t="str">
        <f>IFERROR(VLOOKUP(L9962,'State(need_input)'!I$2:J$3992,2,FALSE),"")</f>
        <v>base.state_us_48</v>
      </c>
      <c r="O9962">
        <v>12130</v>
      </c>
      <c r="P9962">
        <v>1840018503</v>
      </c>
    </row>
    <row r="9963" spans="1:16">
      <c r="A9963" s="5" t="str">
        <f>CONCATENATE("rdx_city_",J9963,"_",B9963)</f>
        <v>rdx_city_USA_2148</v>
      </c>
      <c r="B9963">
        <f>IF(I9963=I9962,B9962+1,1)</f>
        <v>2148</v>
      </c>
      <c r="C9963" t="s">
        <v>12997</v>
      </c>
      <c r="D9963" t="s">
        <v>12997</v>
      </c>
      <c r="E9963">
        <v>60.5619</v>
      </c>
      <c r="F9963">
        <v>-151.1985</v>
      </c>
      <c r="G9963" t="s">
        <v>11356</v>
      </c>
      <c r="H9963" t="str">
        <f>IFERROR(VLOOKUP(I9963,'country(26mar)'!C$2:D$251,2,FALSE),"")</f>
        <v>base.us</v>
      </c>
      <c r="I9963" t="s">
        <v>11357</v>
      </c>
      <c r="J9963" t="s">
        <v>11358</v>
      </c>
      <c r="K9963" t="s">
        <v>11458</v>
      </c>
      <c r="L9963" t="str">
        <f>CONCATENATE(G9963," ",K9963)</f>
        <v>United States Alaska</v>
      </c>
      <c r="M9963" t="str">
        <f>IFERROR(VLOOKUP(L9963,'State(need_input)'!I$2:J$3992,2,FALSE),"")</f>
        <v>base.state_us_2</v>
      </c>
      <c r="O9963">
        <v>5399</v>
      </c>
      <c r="P9963">
        <v>1840023421</v>
      </c>
    </row>
    <row r="9964" spans="1:16">
      <c r="A9964" s="5" t="str">
        <f>CONCATENATE("rdx_city_",J9964,"_",B9964)</f>
        <v>rdx_city_USA_2149</v>
      </c>
      <c r="B9964">
        <f>IF(I9964=I9963,B9963+1,1)</f>
        <v>2149</v>
      </c>
      <c r="C9964" t="s">
        <v>12998</v>
      </c>
      <c r="D9964" t="s">
        <v>12998</v>
      </c>
      <c r="E9964">
        <v>41.4441</v>
      </c>
      <c r="F9964">
        <v>-85.2579</v>
      </c>
      <c r="G9964" t="s">
        <v>11356</v>
      </c>
      <c r="H9964" t="str">
        <f>IFERROR(VLOOKUP(I9964,'country(26mar)'!C$2:D$251,2,FALSE),"")</f>
        <v>base.us</v>
      </c>
      <c r="I9964" t="s">
        <v>11357</v>
      </c>
      <c r="J9964" t="s">
        <v>11358</v>
      </c>
      <c r="K9964" t="s">
        <v>11408</v>
      </c>
      <c r="L9964" t="str">
        <f>CONCATENATE(G9964," ",K9964)</f>
        <v>United States Indiana</v>
      </c>
      <c r="M9964" t="str">
        <f>IFERROR(VLOOKUP(L9964,'State(need_input)'!I$2:J$3992,2,FALSE),"")</f>
        <v>base.state_us_15</v>
      </c>
      <c r="O9964">
        <v>10383</v>
      </c>
      <c r="P9964">
        <v>1840008208</v>
      </c>
    </row>
    <row r="9965" spans="1:16">
      <c r="A9965" s="5" t="str">
        <f>CONCATENATE("rdx_city_",J9965,"_",B9965)</f>
        <v>rdx_city_USA_2150</v>
      </c>
      <c r="B9965">
        <f>IF(I9965=I9964,B9964+1,1)</f>
        <v>2150</v>
      </c>
      <c r="C9965" t="s">
        <v>12999</v>
      </c>
      <c r="D9965" t="s">
        <v>12999</v>
      </c>
      <c r="E9965">
        <v>28.8176</v>
      </c>
      <c r="F9965">
        <v>-97.8518</v>
      </c>
      <c r="G9965" t="s">
        <v>11356</v>
      </c>
      <c r="H9965" t="str">
        <f>IFERROR(VLOOKUP(I9965,'country(26mar)'!C$2:D$251,2,FALSE),"")</f>
        <v>base.us</v>
      </c>
      <c r="I9965" t="s">
        <v>11357</v>
      </c>
      <c r="J9965" t="s">
        <v>11358</v>
      </c>
      <c r="K9965" t="s">
        <v>11365</v>
      </c>
      <c r="L9965" t="str">
        <f>CONCATENATE(G9965," ",K9965)</f>
        <v>United States Texas</v>
      </c>
      <c r="M9965" t="str">
        <f>IFERROR(VLOOKUP(L9965,'State(need_input)'!I$2:J$3992,2,FALSE),"")</f>
        <v>base.state_us_44</v>
      </c>
      <c r="O9965">
        <v>6193</v>
      </c>
      <c r="P9965">
        <v>1840019684</v>
      </c>
    </row>
    <row r="9966" spans="1:16">
      <c r="A9966" s="5" t="str">
        <f>CONCATENATE("rdx_city_",J9966,"_",B9966)</f>
        <v>rdx_city_USA_2151</v>
      </c>
      <c r="B9966">
        <f>IF(I9966=I9965,B9965+1,1)</f>
        <v>2151</v>
      </c>
      <c r="C9966" t="s">
        <v>13000</v>
      </c>
      <c r="D9966" t="s">
        <v>13000</v>
      </c>
      <c r="E9966">
        <v>40.6781</v>
      </c>
      <c r="F9966">
        <v>-74.289</v>
      </c>
      <c r="G9966" t="s">
        <v>11356</v>
      </c>
      <c r="H9966" t="str">
        <f>IFERROR(VLOOKUP(I9966,'country(26mar)'!C$2:D$251,2,FALSE),"")</f>
        <v>base.us</v>
      </c>
      <c r="I9966" t="s">
        <v>11357</v>
      </c>
      <c r="J9966" t="s">
        <v>11358</v>
      </c>
      <c r="K9966" t="s">
        <v>11370</v>
      </c>
      <c r="L9966" t="str">
        <f>CONCATENATE(G9966," ",K9966)</f>
        <v>United States New Jersey</v>
      </c>
      <c r="M9966" t="str">
        <f>IFERROR(VLOOKUP(L9966,'State(need_input)'!I$2:J$3992,2,FALSE),"")</f>
        <v>base.state_us_25</v>
      </c>
      <c r="O9966">
        <v>8312</v>
      </c>
      <c r="P9966">
        <v>1840003616</v>
      </c>
    </row>
    <row r="9967" spans="1:16">
      <c r="A9967" s="5" t="str">
        <f>CONCATENATE("rdx_city_",J9967,"_",B9967)</f>
        <v>rdx_city_USA_2152</v>
      </c>
      <c r="B9967">
        <f>IF(I9967=I9966,B9966+1,1)</f>
        <v>2152</v>
      </c>
      <c r="C9967" t="s">
        <v>13001</v>
      </c>
      <c r="D9967" t="s">
        <v>13001</v>
      </c>
      <c r="E9967">
        <v>47.7532</v>
      </c>
      <c r="F9967">
        <v>-122.2459</v>
      </c>
      <c r="G9967" t="s">
        <v>11356</v>
      </c>
      <c r="H9967" t="str">
        <f>IFERROR(VLOOKUP(I9967,'country(26mar)'!C$2:D$251,2,FALSE),"")</f>
        <v>base.us</v>
      </c>
      <c r="I9967" t="s">
        <v>11357</v>
      </c>
      <c r="J9967" t="s">
        <v>11358</v>
      </c>
      <c r="K9967" t="s">
        <v>11361</v>
      </c>
      <c r="L9967" t="str">
        <f>CONCATENATE(G9967," ",K9967)</f>
        <v>United States Washington</v>
      </c>
      <c r="M9967" t="str">
        <f>IFERROR(VLOOKUP(L9967,'State(need_input)'!I$2:J$3992,2,FALSE),"")</f>
        <v>base.state_us_48</v>
      </c>
      <c r="O9967">
        <v>22867</v>
      </c>
      <c r="P9967">
        <v>1840018423</v>
      </c>
    </row>
    <row r="9968" spans="1:16">
      <c r="A9968" s="5" t="str">
        <f>CONCATENATE("rdx_city_",J9968,"_",B9968)</f>
        <v>rdx_city_USA_2153</v>
      </c>
      <c r="B9968">
        <f>IF(I9968=I9967,B9967+1,1)</f>
        <v>2153</v>
      </c>
      <c r="C9968" t="s">
        <v>13001</v>
      </c>
      <c r="D9968" t="s">
        <v>13001</v>
      </c>
      <c r="E9968">
        <v>42.9646</v>
      </c>
      <c r="F9968">
        <v>-78.8713</v>
      </c>
      <c r="G9968" t="s">
        <v>11356</v>
      </c>
      <c r="H9968" t="str">
        <f>IFERROR(VLOOKUP(I9968,'country(26mar)'!C$2:D$251,2,FALSE),"")</f>
        <v>base.us</v>
      </c>
      <c r="I9968" t="s">
        <v>11357</v>
      </c>
      <c r="J9968" t="s">
        <v>11358</v>
      </c>
      <c r="K9968" t="s">
        <v>11385</v>
      </c>
      <c r="L9968" t="str">
        <f>CONCATENATE(G9968," ",K9968)</f>
        <v>United States New York</v>
      </c>
      <c r="M9968" t="str">
        <f>IFERROR(VLOOKUP(L9968,'State(need_input)'!I$2:J$3992,2,FALSE),"")</f>
        <v>base.state_us_27</v>
      </c>
      <c r="O9968">
        <v>15217</v>
      </c>
      <c r="P9968">
        <v>1840004386</v>
      </c>
    </row>
    <row r="9969" spans="1:16">
      <c r="A9969" s="5" t="str">
        <f>CONCATENATE("rdx_city_",J9969,"_",B9969)</f>
        <v>rdx_city_USA_2154</v>
      </c>
      <c r="B9969">
        <f>IF(I9969=I9968,B9968+1,1)</f>
        <v>2154</v>
      </c>
      <c r="C9969" t="s">
        <v>13002</v>
      </c>
      <c r="D9969" t="s">
        <v>13002</v>
      </c>
      <c r="E9969">
        <v>32.6434</v>
      </c>
      <c r="F9969">
        <v>-97.2173</v>
      </c>
      <c r="G9969" t="s">
        <v>11356</v>
      </c>
      <c r="H9969" t="str">
        <f>IFERROR(VLOOKUP(I9969,'country(26mar)'!C$2:D$251,2,FALSE),"")</f>
        <v>base.us</v>
      </c>
      <c r="I9969" t="s">
        <v>11357</v>
      </c>
      <c r="J9969" t="s">
        <v>11358</v>
      </c>
      <c r="K9969" t="s">
        <v>11365</v>
      </c>
      <c r="L9969" t="str">
        <f>CONCATENATE(G9969," ",K9969)</f>
        <v>United States Texas</v>
      </c>
      <c r="M9969" t="str">
        <f>IFERROR(VLOOKUP(L9969,'State(need_input)'!I$2:J$3992,2,FALSE),"")</f>
        <v>base.state_us_44</v>
      </c>
      <c r="O9969">
        <v>8338</v>
      </c>
      <c r="P9969">
        <v>1840019429</v>
      </c>
    </row>
    <row r="9970" spans="1:16">
      <c r="A9970" s="5" t="str">
        <f>CONCATENATE("rdx_city_",J9970,"_",B9970)</f>
        <v>rdx_city_USA_2155</v>
      </c>
      <c r="B9970">
        <f>IF(I9970=I9969,B9969+1,1)</f>
        <v>2155</v>
      </c>
      <c r="C9970" t="s">
        <v>13003</v>
      </c>
      <c r="D9970" t="s">
        <v>13003</v>
      </c>
      <c r="E9970">
        <v>30.0109</v>
      </c>
      <c r="F9970">
        <v>-90.2549</v>
      </c>
      <c r="G9970" t="s">
        <v>11356</v>
      </c>
      <c r="H9970" t="str">
        <f>IFERROR(VLOOKUP(I9970,'country(26mar)'!C$2:D$251,2,FALSE),"")</f>
        <v>base.us</v>
      </c>
      <c r="I9970" t="s">
        <v>11357</v>
      </c>
      <c r="J9970" t="s">
        <v>11358</v>
      </c>
      <c r="K9970" t="s">
        <v>11359</v>
      </c>
      <c r="L9970" t="str">
        <f>CONCATENATE(G9970," ",K9970)</f>
        <v>United States Louisiana</v>
      </c>
      <c r="M9970" t="str">
        <f>IFERROR(VLOOKUP(L9970,'State(need_input)'!I$2:J$3992,2,FALSE),"")</f>
        <v>base.state_us_19</v>
      </c>
      <c r="O9970">
        <v>67451</v>
      </c>
      <c r="P9970">
        <v>1840015047</v>
      </c>
    </row>
    <row r="9971" spans="1:16">
      <c r="A9971" s="5" t="str">
        <f>CONCATENATE("rdx_city_",J9971,"_",B9971)</f>
        <v>rdx_city_USA_2156</v>
      </c>
      <c r="B9971">
        <f>IF(I9971=I9970,B9970+1,1)</f>
        <v>2156</v>
      </c>
      <c r="C9971" t="s">
        <v>13004</v>
      </c>
      <c r="D9971" t="s">
        <v>13004</v>
      </c>
      <c r="E9971">
        <v>34.0262</v>
      </c>
      <c r="F9971">
        <v>-84.6177</v>
      </c>
      <c r="G9971" t="s">
        <v>11356</v>
      </c>
      <c r="H9971" t="str">
        <f>IFERROR(VLOOKUP(I9971,'country(26mar)'!C$2:D$251,2,FALSE),"")</f>
        <v>base.us</v>
      </c>
      <c r="I9971" t="s">
        <v>11357</v>
      </c>
      <c r="J9971" t="s">
        <v>11358</v>
      </c>
      <c r="K9971" t="s">
        <v>4020</v>
      </c>
      <c r="L9971" t="str">
        <f>CONCATENATE(G9971," ",K9971)</f>
        <v>United States Georgia</v>
      </c>
      <c r="M9971" t="str">
        <f>IFERROR(VLOOKUP(L9971,'State(need_input)'!I$2:J$3992,2,FALSE),"")</f>
        <v>base.state_us_11</v>
      </c>
      <c r="O9971">
        <v>34344</v>
      </c>
      <c r="P9971">
        <v>1840014756</v>
      </c>
    </row>
    <row r="9972" spans="1:16">
      <c r="A9972" s="5" t="str">
        <f>CONCATENATE("rdx_city_",J9972,"_",B9972)</f>
        <v>rdx_city_USA_2157</v>
      </c>
      <c r="B9972">
        <f>IF(I9972=I9971,B9971+1,1)</f>
        <v>2157</v>
      </c>
      <c r="C9972" t="s">
        <v>13005</v>
      </c>
      <c r="D9972" t="s">
        <v>13005</v>
      </c>
      <c r="E9972">
        <v>27.8156</v>
      </c>
      <c r="F9972">
        <v>-82.7162</v>
      </c>
      <c r="G9972" t="s">
        <v>11356</v>
      </c>
      <c r="H9972" t="str">
        <f>IFERROR(VLOOKUP(I9972,'country(26mar)'!C$2:D$251,2,FALSE),"")</f>
        <v>base.us</v>
      </c>
      <c r="I9972" t="s">
        <v>11357</v>
      </c>
      <c r="J9972" t="s">
        <v>11358</v>
      </c>
      <c r="K9972" t="s">
        <v>11435</v>
      </c>
      <c r="L9972" t="str">
        <f>CONCATENATE(G9972," ",K9972)</f>
        <v>United States Florida</v>
      </c>
      <c r="M9972" t="str">
        <f>IFERROR(VLOOKUP(L9972,'State(need_input)'!I$2:J$3992,2,FALSE),"")</f>
        <v>base.state_us_10</v>
      </c>
      <c r="O9972">
        <v>5093</v>
      </c>
      <c r="P9972">
        <v>1840017244</v>
      </c>
    </row>
    <row r="9973" spans="1:16">
      <c r="A9973" s="5" t="str">
        <f>CONCATENATE("rdx_city_",J9973,"_",B9973)</f>
        <v>rdx_city_USA_2158</v>
      </c>
      <c r="B9973">
        <f>IF(I9973=I9972,B9972+1,1)</f>
        <v>2158</v>
      </c>
      <c r="C9973" t="s">
        <v>13006</v>
      </c>
      <c r="D9973" t="s">
        <v>13006</v>
      </c>
      <c r="E9973">
        <v>36.2403</v>
      </c>
      <c r="F9973">
        <v>-90.0481</v>
      </c>
      <c r="G9973" t="s">
        <v>11356</v>
      </c>
      <c r="H9973" t="str">
        <f>IFERROR(VLOOKUP(I9973,'country(26mar)'!C$2:D$251,2,FALSE),"")</f>
        <v>base.us</v>
      </c>
      <c r="I9973" t="s">
        <v>11357</v>
      </c>
      <c r="J9973" t="s">
        <v>11358</v>
      </c>
      <c r="K9973" t="s">
        <v>11495</v>
      </c>
      <c r="L9973" t="str">
        <f>CONCATENATE(G9973," ",K9973)</f>
        <v>United States Missouri</v>
      </c>
      <c r="M9973" t="str">
        <f>IFERROR(VLOOKUP(L9973,'State(need_input)'!I$2:J$3992,2,FALSE),"")</f>
        <v>base.state_us_38</v>
      </c>
      <c r="O9973">
        <v>10693</v>
      </c>
      <c r="P9973">
        <v>1840008809</v>
      </c>
    </row>
    <row r="9974" spans="1:16">
      <c r="A9974" s="5" t="str">
        <f>CONCATENATE("rdx_city_",J9974,"_",B9974)</f>
        <v>rdx_city_USA_2159</v>
      </c>
      <c r="B9974">
        <f>IF(I9974=I9973,B9973+1,1)</f>
        <v>2159</v>
      </c>
      <c r="C9974" t="s">
        <v>13007</v>
      </c>
      <c r="D9974" t="s">
        <v>13007</v>
      </c>
      <c r="E9974">
        <v>39.8438</v>
      </c>
      <c r="F9974">
        <v>-75.7113</v>
      </c>
      <c r="G9974" t="s">
        <v>11356</v>
      </c>
      <c r="H9974" t="str">
        <f>IFERROR(VLOOKUP(I9974,'country(26mar)'!C$2:D$251,2,FALSE),"")</f>
        <v>base.us</v>
      </c>
      <c r="I9974" t="s">
        <v>11357</v>
      </c>
      <c r="J9974" t="s">
        <v>11358</v>
      </c>
      <c r="K9974" t="s">
        <v>11416</v>
      </c>
      <c r="L9974" t="str">
        <f>CONCATENATE(G9974," ",K9974)</f>
        <v>United States Pennsylvania</v>
      </c>
      <c r="M9974" t="str">
        <f>IFERROR(VLOOKUP(L9974,'State(need_input)'!I$2:J$3992,2,FALSE),"")</f>
        <v>base.state_us_39</v>
      </c>
      <c r="O9974">
        <v>6174</v>
      </c>
      <c r="P9974">
        <v>1840001428</v>
      </c>
    </row>
    <row r="9975" spans="1:16">
      <c r="A9975" s="5" t="str">
        <f>CONCATENATE("rdx_city_",J9975,"_",B9975)</f>
        <v>rdx_city_USA_2160</v>
      </c>
      <c r="B9975">
        <f>IF(I9975=I9974,B9974+1,1)</f>
        <v>2160</v>
      </c>
      <c r="C9975" t="s">
        <v>13008</v>
      </c>
      <c r="D9975" t="s">
        <v>13008</v>
      </c>
      <c r="E9975">
        <v>46.1979</v>
      </c>
      <c r="F9975">
        <v>-119.1732</v>
      </c>
      <c r="G9975" t="s">
        <v>11356</v>
      </c>
      <c r="H9975" t="str">
        <f>IFERROR(VLOOKUP(I9975,'country(26mar)'!C$2:D$251,2,FALSE),"")</f>
        <v>base.us</v>
      </c>
      <c r="I9975" t="s">
        <v>11357</v>
      </c>
      <c r="J9975" t="s">
        <v>11358</v>
      </c>
      <c r="K9975" t="s">
        <v>11361</v>
      </c>
      <c r="L9975" t="str">
        <f>CONCATENATE(G9975," ",K9975)</f>
        <v>United States Washington</v>
      </c>
      <c r="M9975" t="str">
        <f>IFERROR(VLOOKUP(L9975,'State(need_input)'!I$2:J$3992,2,FALSE),"")</f>
        <v>base.state_us_48</v>
      </c>
      <c r="O9975">
        <v>232915</v>
      </c>
      <c r="P9975">
        <v>1840018481</v>
      </c>
    </row>
    <row r="9976" spans="1:16">
      <c r="A9976" s="5" t="str">
        <f>CONCATENATE("rdx_city_",J9976,"_",B9976)</f>
        <v>rdx_city_USA_2161</v>
      </c>
      <c r="B9976">
        <f>IF(I9976=I9975,B9975+1,1)</f>
        <v>2161</v>
      </c>
      <c r="C9976" t="s">
        <v>13009</v>
      </c>
      <c r="D9976" t="s">
        <v>13009</v>
      </c>
      <c r="E9976">
        <v>42.5863</v>
      </c>
      <c r="F9976">
        <v>-87.8759</v>
      </c>
      <c r="G9976" t="s">
        <v>11356</v>
      </c>
      <c r="H9976" t="str">
        <f>IFERROR(VLOOKUP(I9976,'country(26mar)'!C$2:D$251,2,FALSE),"")</f>
        <v>base.us</v>
      </c>
      <c r="I9976" t="s">
        <v>11357</v>
      </c>
      <c r="J9976" t="s">
        <v>11358</v>
      </c>
      <c r="K9976" t="s">
        <v>11426</v>
      </c>
      <c r="L9976" t="str">
        <f>CONCATENATE(G9976," ",K9976)</f>
        <v>United States Wisconsin</v>
      </c>
      <c r="M9976" t="str">
        <f>IFERROR(VLOOKUP(L9976,'State(need_input)'!I$2:J$3992,2,FALSE),"")</f>
        <v>base.state_us_50</v>
      </c>
      <c r="O9976">
        <v>124888</v>
      </c>
      <c r="P9976">
        <v>1840003160</v>
      </c>
    </row>
    <row r="9977" spans="1:16">
      <c r="A9977" s="5" t="str">
        <f>CONCATENATE("rdx_city_",J9977,"_",B9977)</f>
        <v>rdx_city_USA_2162</v>
      </c>
      <c r="B9977">
        <f>IF(I9977=I9976,B9976+1,1)</f>
        <v>2162</v>
      </c>
      <c r="C9977" t="s">
        <v>11092</v>
      </c>
      <c r="D9977" t="s">
        <v>11092</v>
      </c>
      <c r="E9977">
        <v>47.3887</v>
      </c>
      <c r="F9977">
        <v>-122.2128</v>
      </c>
      <c r="G9977" t="s">
        <v>11356</v>
      </c>
      <c r="H9977" t="str">
        <f>IFERROR(VLOOKUP(I9977,'country(26mar)'!C$2:D$251,2,FALSE),"")</f>
        <v>base.us</v>
      </c>
      <c r="I9977" t="s">
        <v>11357</v>
      </c>
      <c r="J9977" t="s">
        <v>11358</v>
      </c>
      <c r="K9977" t="s">
        <v>11361</v>
      </c>
      <c r="L9977" t="str">
        <f>CONCATENATE(G9977," ",K9977)</f>
        <v>United States Washington</v>
      </c>
      <c r="M9977" t="str">
        <f>IFERROR(VLOOKUP(L9977,'State(need_input)'!I$2:J$3992,2,FALSE),"")</f>
        <v>base.state_us_48</v>
      </c>
      <c r="O9977">
        <v>128458</v>
      </c>
      <c r="P9977">
        <v>1840018424</v>
      </c>
    </row>
    <row r="9978" spans="1:16">
      <c r="A9978" s="5" t="str">
        <f>CONCATENATE("rdx_city_",J9978,"_",B9978)</f>
        <v>rdx_city_USA_2163</v>
      </c>
      <c r="B9978">
        <f>IF(I9978=I9977,B9977+1,1)</f>
        <v>2163</v>
      </c>
      <c r="C9978" t="s">
        <v>11092</v>
      </c>
      <c r="D9978" t="s">
        <v>11092</v>
      </c>
      <c r="E9978">
        <v>41.149</v>
      </c>
      <c r="F9978">
        <v>-81.361</v>
      </c>
      <c r="G9978" t="s">
        <v>11356</v>
      </c>
      <c r="H9978" t="str">
        <f>IFERROR(VLOOKUP(I9978,'country(26mar)'!C$2:D$251,2,FALSE),"")</f>
        <v>base.us</v>
      </c>
      <c r="I9978" t="s">
        <v>11357</v>
      </c>
      <c r="J9978" t="s">
        <v>11358</v>
      </c>
      <c r="K9978" t="s">
        <v>11373</v>
      </c>
      <c r="L9978" t="str">
        <f>CONCATENATE(G9978," ",K9978)</f>
        <v>United States Ohio</v>
      </c>
      <c r="M9978" t="str">
        <f>IFERROR(VLOOKUP(L9978,'State(need_input)'!I$2:J$3992,2,FALSE),"")</f>
        <v>base.state_us_30</v>
      </c>
      <c r="O9978">
        <v>29915</v>
      </c>
      <c r="P9978">
        <v>1840008256</v>
      </c>
    </row>
    <row r="9979" spans="1:16">
      <c r="A9979" s="5" t="str">
        <f>CONCATENATE("rdx_city_",J9979,"_",B9979)</f>
        <v>rdx_city_USA_2164</v>
      </c>
      <c r="B9979">
        <f>IF(I9979=I9978,B9978+1,1)</f>
        <v>2164</v>
      </c>
      <c r="C9979" t="s">
        <v>13010</v>
      </c>
      <c r="D9979" t="s">
        <v>13010</v>
      </c>
      <c r="E9979">
        <v>40.6447</v>
      </c>
      <c r="F9979">
        <v>-83.6099</v>
      </c>
      <c r="G9979" t="s">
        <v>11356</v>
      </c>
      <c r="H9979" t="str">
        <f>IFERROR(VLOOKUP(I9979,'country(26mar)'!C$2:D$251,2,FALSE),"")</f>
        <v>base.us</v>
      </c>
      <c r="I9979" t="s">
        <v>11357</v>
      </c>
      <c r="J9979" t="s">
        <v>11358</v>
      </c>
      <c r="K9979" t="s">
        <v>11373</v>
      </c>
      <c r="L9979" t="str">
        <f>CONCATENATE(G9979," ",K9979)</f>
        <v>United States Ohio</v>
      </c>
      <c r="M9979" t="str">
        <f>IFERROR(VLOOKUP(L9979,'State(need_input)'!I$2:J$3992,2,FALSE),"")</f>
        <v>base.state_us_30</v>
      </c>
      <c r="O9979">
        <v>8231</v>
      </c>
      <c r="P9979">
        <v>1840008320</v>
      </c>
    </row>
    <row r="9980" spans="1:16">
      <c r="A9980" s="5" t="str">
        <f>CONCATENATE("rdx_city_",J9980,"_",B9980)</f>
        <v>rdx_city_USA_2165</v>
      </c>
      <c r="B9980">
        <f>IF(I9980=I9979,B9979+1,1)</f>
        <v>2165</v>
      </c>
      <c r="C9980" t="s">
        <v>13011</v>
      </c>
      <c r="D9980" t="s">
        <v>13011</v>
      </c>
      <c r="E9980">
        <v>42.8852</v>
      </c>
      <c r="F9980">
        <v>-85.5925</v>
      </c>
      <c r="G9980" t="s">
        <v>11356</v>
      </c>
      <c r="H9980" t="str">
        <f>IFERROR(VLOOKUP(I9980,'country(26mar)'!C$2:D$251,2,FALSE),"")</f>
        <v>base.us</v>
      </c>
      <c r="I9980" t="s">
        <v>11357</v>
      </c>
      <c r="J9980" t="s">
        <v>11358</v>
      </c>
      <c r="K9980" t="s">
        <v>11381</v>
      </c>
      <c r="L9980" t="str">
        <f>CONCATENATE(G9980," ",K9980)</f>
        <v>United States Michigan</v>
      </c>
      <c r="M9980" t="str">
        <f>IFERROR(VLOOKUP(L9980,'State(need_input)'!I$2:J$3992,2,FALSE),"")</f>
        <v>base.state_us_35</v>
      </c>
      <c r="O9980">
        <v>51747</v>
      </c>
      <c r="P9980">
        <v>1840002930</v>
      </c>
    </row>
    <row r="9981" spans="1:16">
      <c r="A9981" s="5" t="str">
        <f>CONCATENATE("rdx_city_",J9981,"_",B9981)</f>
        <v>rdx_city_USA_2166</v>
      </c>
      <c r="B9981">
        <f>IF(I9981=I9980,B9980+1,1)</f>
        <v>2166</v>
      </c>
      <c r="C9981" t="s">
        <v>13012</v>
      </c>
      <c r="D9981" t="s">
        <v>13012</v>
      </c>
      <c r="E9981">
        <v>40.4096</v>
      </c>
      <c r="F9981">
        <v>-91.4031</v>
      </c>
      <c r="G9981" t="s">
        <v>11356</v>
      </c>
      <c r="H9981" t="str">
        <f>IFERROR(VLOOKUP(I9981,'country(26mar)'!C$2:D$251,2,FALSE),"")</f>
        <v>base.us</v>
      </c>
      <c r="I9981" t="s">
        <v>11357</v>
      </c>
      <c r="J9981" t="s">
        <v>11358</v>
      </c>
      <c r="K9981" t="s">
        <v>11411</v>
      </c>
      <c r="L9981" t="str">
        <f>CONCATENATE(G9981," ",K9981)</f>
        <v>United States Iowa</v>
      </c>
      <c r="M9981" t="str">
        <f>IFERROR(VLOOKUP(L9981,'State(need_input)'!I$2:J$3992,2,FALSE),"")</f>
        <v>base.state_us_16</v>
      </c>
      <c r="O9981">
        <v>12866</v>
      </c>
      <c r="P9981">
        <v>1840001036</v>
      </c>
    </row>
    <row r="9982" spans="1:16">
      <c r="A9982" s="5" t="str">
        <f>CONCATENATE("rdx_city_",J9982,"_",B9982)</f>
        <v>rdx_city_USA_2167</v>
      </c>
      <c r="B9982">
        <f>IF(I9982=I9981,B9981+1,1)</f>
        <v>2167</v>
      </c>
      <c r="C9982" t="s">
        <v>4953</v>
      </c>
      <c r="D9982" t="s">
        <v>4953</v>
      </c>
      <c r="E9982">
        <v>36.7249</v>
      </c>
      <c r="F9982">
        <v>-120.0625</v>
      </c>
      <c r="G9982" t="s">
        <v>11356</v>
      </c>
      <c r="H9982" t="str">
        <f>IFERROR(VLOOKUP(I9982,'country(26mar)'!C$2:D$251,2,FALSE),"")</f>
        <v>base.us</v>
      </c>
      <c r="I9982" t="s">
        <v>11357</v>
      </c>
      <c r="J9982" t="s">
        <v>11358</v>
      </c>
      <c r="K9982" t="s">
        <v>11379</v>
      </c>
      <c r="L9982" t="str">
        <f>CONCATENATE(G9982," ",K9982)</f>
        <v>United States California</v>
      </c>
      <c r="M9982" t="str">
        <f>IFERROR(VLOOKUP(L9982,'State(need_input)'!I$2:J$3992,2,FALSE),"")</f>
        <v>base.state_us_5</v>
      </c>
      <c r="O9982">
        <v>14869</v>
      </c>
      <c r="P9982">
        <v>1840020324</v>
      </c>
    </row>
    <row r="9983" spans="1:16">
      <c r="A9983" s="5" t="str">
        <f>CONCATENATE("rdx_city_",J9983,"_",B9983)</f>
        <v>rdx_city_USA_2168</v>
      </c>
      <c r="B9983">
        <f>IF(I9983=I9982,B9982+1,1)</f>
        <v>2168</v>
      </c>
      <c r="C9983" t="s">
        <v>13013</v>
      </c>
      <c r="D9983" t="s">
        <v>13013</v>
      </c>
      <c r="E9983">
        <v>31.854</v>
      </c>
      <c r="F9983">
        <v>-103.0924</v>
      </c>
      <c r="G9983" t="s">
        <v>11356</v>
      </c>
      <c r="H9983" t="str">
        <f>IFERROR(VLOOKUP(I9983,'country(26mar)'!C$2:D$251,2,FALSE),"")</f>
        <v>base.us</v>
      </c>
      <c r="I9983" t="s">
        <v>11357</v>
      </c>
      <c r="J9983" t="s">
        <v>11358</v>
      </c>
      <c r="K9983" t="s">
        <v>11365</v>
      </c>
      <c r="L9983" t="str">
        <f>CONCATENATE(G9983," ",K9983)</f>
        <v>United States Texas</v>
      </c>
      <c r="M9983" t="str">
        <f>IFERROR(VLOOKUP(L9983,'State(need_input)'!I$2:J$3992,2,FALSE),"")</f>
        <v>base.state_us_44</v>
      </c>
      <c r="O9983">
        <v>6191</v>
      </c>
      <c r="P9983">
        <v>1840020796</v>
      </c>
    </row>
    <row r="9984" spans="1:16">
      <c r="A9984" s="5" t="str">
        <f>CONCATENATE("rdx_city_",J9984,"_",B9984)</f>
        <v>rdx_city_USA_2169</v>
      </c>
      <c r="B9984">
        <f>IF(I9984=I9983,B9983+1,1)</f>
        <v>2169</v>
      </c>
      <c r="C9984" t="s">
        <v>13014</v>
      </c>
      <c r="D9984" t="s">
        <v>13014</v>
      </c>
      <c r="E9984">
        <v>36.1066</v>
      </c>
      <c r="F9984">
        <v>-80.0847</v>
      </c>
      <c r="G9984" t="s">
        <v>11356</v>
      </c>
      <c r="H9984" t="str">
        <f>IFERROR(VLOOKUP(I9984,'country(26mar)'!C$2:D$251,2,FALSE),"")</f>
        <v>base.us</v>
      </c>
      <c r="I9984" t="s">
        <v>11357</v>
      </c>
      <c r="J9984" t="s">
        <v>11358</v>
      </c>
      <c r="K9984" t="s">
        <v>11362</v>
      </c>
      <c r="L9984" t="str">
        <f>CONCATENATE(G9984," ",K9984)</f>
        <v>United States North Carolina</v>
      </c>
      <c r="M9984" t="str">
        <f>IFERROR(VLOOKUP(L9984,'State(need_input)'!I$2:J$3992,2,FALSE),"")</f>
        <v>base.state_us_28</v>
      </c>
      <c r="O9984">
        <v>24386</v>
      </c>
      <c r="P9984">
        <v>1840016123</v>
      </c>
    </row>
    <row r="9985" spans="1:16">
      <c r="A9985" s="5" t="str">
        <f>CONCATENATE("rdx_city_",J9985,"_",B9985)</f>
        <v>rdx_city_USA_2170</v>
      </c>
      <c r="B9985">
        <f>IF(I9985=I9984,B9984+1,1)</f>
        <v>2170</v>
      </c>
      <c r="C9985" t="s">
        <v>13015</v>
      </c>
      <c r="D9985" t="s">
        <v>13015</v>
      </c>
      <c r="E9985">
        <v>30.0399</v>
      </c>
      <c r="F9985">
        <v>-99.1319</v>
      </c>
      <c r="G9985" t="s">
        <v>11356</v>
      </c>
      <c r="H9985" t="str">
        <f>IFERROR(VLOOKUP(I9985,'country(26mar)'!C$2:D$251,2,FALSE),"")</f>
        <v>base.us</v>
      </c>
      <c r="I9985" t="s">
        <v>11357</v>
      </c>
      <c r="J9985" t="s">
        <v>11358</v>
      </c>
      <c r="K9985" t="s">
        <v>11365</v>
      </c>
      <c r="L9985" t="str">
        <f>CONCATENATE(G9985," ",K9985)</f>
        <v>United States Texas</v>
      </c>
      <c r="M9985" t="str">
        <f>IFERROR(VLOOKUP(L9985,'State(need_input)'!I$2:J$3992,2,FALSE),"")</f>
        <v>base.state_us_44</v>
      </c>
      <c r="O9985">
        <v>30148</v>
      </c>
      <c r="P9985">
        <v>1840020908</v>
      </c>
    </row>
    <row r="9986" spans="1:16">
      <c r="A9986" s="5" t="str">
        <f>CONCATENATE("rdx_city_",J9986,"_",B9986)</f>
        <v>rdx_city_USA_2171</v>
      </c>
      <c r="B9986">
        <f>IF(I9986=I9985,B9985+1,1)</f>
        <v>2171</v>
      </c>
      <c r="C9986" t="s">
        <v>13016</v>
      </c>
      <c r="D9986" t="s">
        <v>13016</v>
      </c>
      <c r="E9986">
        <v>55.3556</v>
      </c>
      <c r="F9986">
        <v>-131.6698</v>
      </c>
      <c r="G9986" t="s">
        <v>11356</v>
      </c>
      <c r="H9986" t="str">
        <f>IFERROR(VLOOKUP(I9986,'country(26mar)'!C$2:D$251,2,FALSE),"")</f>
        <v>base.us</v>
      </c>
      <c r="I9986" t="s">
        <v>11357</v>
      </c>
      <c r="J9986" t="s">
        <v>11358</v>
      </c>
      <c r="K9986" t="s">
        <v>11458</v>
      </c>
      <c r="L9986" t="str">
        <f>CONCATENATE(G9986," ",K9986)</f>
        <v>United States Alaska</v>
      </c>
      <c r="M9986" t="str">
        <f>IFERROR(VLOOKUP(L9986,'State(need_input)'!I$2:J$3992,2,FALSE),"")</f>
        <v>base.state_us_2</v>
      </c>
      <c r="O9986">
        <v>10636</v>
      </c>
      <c r="P9986">
        <v>1840023270</v>
      </c>
    </row>
    <row r="9987" spans="1:16">
      <c r="A9987" s="5" t="str">
        <f>CONCATENATE("rdx_city_",J9987,"_",B9987)</f>
        <v>rdx_city_USA_2172</v>
      </c>
      <c r="B9987">
        <f>IF(I9987=I9986,B9986+1,1)</f>
        <v>2172</v>
      </c>
      <c r="C9987" t="s">
        <v>13017</v>
      </c>
      <c r="D9987" t="s">
        <v>13017</v>
      </c>
      <c r="E9987">
        <v>39.6957</v>
      </c>
      <c r="F9987">
        <v>-84.1496</v>
      </c>
      <c r="G9987" t="s">
        <v>11356</v>
      </c>
      <c r="H9987" t="str">
        <f>IFERROR(VLOOKUP(I9987,'country(26mar)'!C$2:D$251,2,FALSE),"")</f>
        <v>base.us</v>
      </c>
      <c r="I9987" t="s">
        <v>11357</v>
      </c>
      <c r="J9987" t="s">
        <v>11358</v>
      </c>
      <c r="K9987" t="s">
        <v>11373</v>
      </c>
      <c r="L9987" t="str">
        <f>CONCATENATE(G9987," ",K9987)</f>
        <v>United States Ohio</v>
      </c>
      <c r="M9987" t="str">
        <f>IFERROR(VLOOKUP(L9987,'State(need_input)'!I$2:J$3992,2,FALSE),"")</f>
        <v>base.state_us_30</v>
      </c>
      <c r="O9987">
        <v>55175</v>
      </c>
      <c r="P9987">
        <v>1840003783</v>
      </c>
    </row>
    <row r="9988" spans="1:16">
      <c r="A9988" s="5" t="str">
        <f>CONCATENATE("rdx_city_",J9988,"_",B9988)</f>
        <v>rdx_city_USA_2173</v>
      </c>
      <c r="B9988">
        <f>IF(I9988=I9987,B9987+1,1)</f>
        <v>2173</v>
      </c>
      <c r="C9988" t="s">
        <v>13018</v>
      </c>
      <c r="D9988" t="s">
        <v>13018</v>
      </c>
      <c r="E9988">
        <v>41.2399</v>
      </c>
      <c r="F9988">
        <v>-89.9259</v>
      </c>
      <c r="G9988" t="s">
        <v>11356</v>
      </c>
      <c r="H9988" t="str">
        <f>IFERROR(VLOOKUP(I9988,'country(26mar)'!C$2:D$251,2,FALSE),"")</f>
        <v>base.us</v>
      </c>
      <c r="I9988" t="s">
        <v>11357</v>
      </c>
      <c r="J9988" t="s">
        <v>11358</v>
      </c>
      <c r="K9988" t="s">
        <v>11376</v>
      </c>
      <c r="L9988" t="str">
        <f>CONCATENATE(G9988," ",K9988)</f>
        <v>United States Illinois</v>
      </c>
      <c r="M9988" t="str">
        <f>IFERROR(VLOOKUP(L9988,'State(need_input)'!I$2:J$3992,2,FALSE),"")</f>
        <v>base.state_us_14</v>
      </c>
      <c r="O9988">
        <v>12416</v>
      </c>
      <c r="P9988">
        <v>1840008206</v>
      </c>
    </row>
    <row r="9989" spans="1:16">
      <c r="A9989" s="5" t="str">
        <f>CONCATENATE("rdx_city_",J9989,"_",B9989)</f>
        <v>rdx_city_USA_2174</v>
      </c>
      <c r="B9989">
        <f>IF(I9989=I9988,B9988+1,1)</f>
        <v>2174</v>
      </c>
      <c r="C9989" t="s">
        <v>13019</v>
      </c>
      <c r="D9989" t="s">
        <v>13019</v>
      </c>
      <c r="E9989">
        <v>25.6908</v>
      </c>
      <c r="F9989">
        <v>-80.1653</v>
      </c>
      <c r="G9989" t="s">
        <v>11356</v>
      </c>
      <c r="H9989" t="str">
        <f>IFERROR(VLOOKUP(I9989,'country(26mar)'!C$2:D$251,2,FALSE),"")</f>
        <v>base.us</v>
      </c>
      <c r="I9989" t="s">
        <v>11357</v>
      </c>
      <c r="J9989" t="s">
        <v>11358</v>
      </c>
      <c r="K9989" t="s">
        <v>11435</v>
      </c>
      <c r="L9989" t="str">
        <f>CONCATENATE(G9989," ",K9989)</f>
        <v>United States Florida</v>
      </c>
      <c r="M9989" t="str">
        <f>IFERROR(VLOOKUP(L9989,'State(need_input)'!I$2:J$3992,2,FALSE),"")</f>
        <v>base.state_us_10</v>
      </c>
      <c r="O9989">
        <v>13182</v>
      </c>
      <c r="P9989">
        <v>1840018333</v>
      </c>
    </row>
    <row r="9990" spans="1:16">
      <c r="A9990" s="5" t="str">
        <f>CONCATENATE("rdx_city_",J9990,"_",B9990)</f>
        <v>rdx_city_USA_2175</v>
      </c>
      <c r="B9990">
        <f>IF(I9990=I9989,B9989+1,1)</f>
        <v>2175</v>
      </c>
      <c r="C9990" t="s">
        <v>13020</v>
      </c>
      <c r="D9990" t="s">
        <v>13020</v>
      </c>
      <c r="E9990">
        <v>24.5636</v>
      </c>
      <c r="F9990">
        <v>-81.7769</v>
      </c>
      <c r="G9990" t="s">
        <v>11356</v>
      </c>
      <c r="H9990" t="str">
        <f>IFERROR(VLOOKUP(I9990,'country(26mar)'!C$2:D$251,2,FALSE),"")</f>
        <v>base.us</v>
      </c>
      <c r="I9990" t="s">
        <v>11357</v>
      </c>
      <c r="J9990" t="s">
        <v>11358</v>
      </c>
      <c r="K9990" t="s">
        <v>11435</v>
      </c>
      <c r="L9990" t="str">
        <f>CONCATENATE(G9990," ",K9990)</f>
        <v>United States Florida</v>
      </c>
      <c r="M9990" t="str">
        <f>IFERROR(VLOOKUP(L9990,'State(need_input)'!I$2:J$3992,2,FALSE),"")</f>
        <v>base.state_us_10</v>
      </c>
      <c r="O9990">
        <v>32820</v>
      </c>
      <c r="P9990">
        <v>1840015161</v>
      </c>
    </row>
    <row r="9991" spans="1:16">
      <c r="A9991" s="5" t="str">
        <f>CONCATENATE("rdx_city_",J9991,"_",B9991)</f>
        <v>rdx_city_USA_2176</v>
      </c>
      <c r="B9991">
        <f>IF(I9991=I9990,B9990+1,1)</f>
        <v>2176</v>
      </c>
      <c r="C9991" t="s">
        <v>13021</v>
      </c>
      <c r="D9991" t="s">
        <v>13021</v>
      </c>
      <c r="E9991">
        <v>40.4327</v>
      </c>
      <c r="F9991">
        <v>-74.2011</v>
      </c>
      <c r="G9991" t="s">
        <v>11356</v>
      </c>
      <c r="H9991" t="str">
        <f>IFERROR(VLOOKUP(I9991,'country(26mar)'!C$2:D$251,2,FALSE),"")</f>
        <v>base.us</v>
      </c>
      <c r="I9991" t="s">
        <v>11357</v>
      </c>
      <c r="J9991" t="s">
        <v>11358</v>
      </c>
      <c r="K9991" t="s">
        <v>11370</v>
      </c>
      <c r="L9991" t="str">
        <f>CONCATENATE(G9991," ",K9991)</f>
        <v>United States New Jersey</v>
      </c>
      <c r="M9991" t="str">
        <f>IFERROR(VLOOKUP(L9991,'State(need_input)'!I$2:J$3992,2,FALSE),"")</f>
        <v>base.state_us_25</v>
      </c>
      <c r="O9991">
        <v>7085</v>
      </c>
      <c r="P9991">
        <v>1840003691</v>
      </c>
    </row>
    <row r="9992" spans="1:16">
      <c r="A9992" s="5" t="str">
        <f>CONCATENATE("rdx_city_",J9992,"_",B9992)</f>
        <v>rdx_city_USA_2177</v>
      </c>
      <c r="B9992">
        <f>IF(I9992=I9991,B9991+1,1)</f>
        <v>2177</v>
      </c>
      <c r="C9992" t="s">
        <v>13022</v>
      </c>
      <c r="D9992" t="s">
        <v>13022</v>
      </c>
      <c r="E9992">
        <v>39.4394</v>
      </c>
      <c r="F9992">
        <v>-78.9822</v>
      </c>
      <c r="G9992" t="s">
        <v>11356</v>
      </c>
      <c r="H9992" t="str">
        <f>IFERROR(VLOOKUP(I9992,'country(26mar)'!C$2:D$251,2,FALSE),"")</f>
        <v>base.us</v>
      </c>
      <c r="I9992" t="s">
        <v>11357</v>
      </c>
      <c r="J9992" t="s">
        <v>11358</v>
      </c>
      <c r="K9992" t="s">
        <v>11602</v>
      </c>
      <c r="L9992" t="str">
        <f>CONCATENATE(G9992," ",K9992)</f>
        <v>United States West Virginia</v>
      </c>
      <c r="M9992" t="str">
        <f>IFERROR(VLOOKUP(L9992,'State(need_input)'!I$2:J$3992,2,FALSE),"")</f>
        <v>base.state_us_49</v>
      </c>
      <c r="O9992">
        <v>6571</v>
      </c>
      <c r="P9992">
        <v>1840005723</v>
      </c>
    </row>
    <row r="9993" spans="1:16">
      <c r="A9993" s="5" t="str">
        <f>CONCATENATE("rdx_city_",J9993,"_",B9993)</f>
        <v>rdx_city_USA_2178</v>
      </c>
      <c r="B9993">
        <f>IF(I9993=I9992,B9992+1,1)</f>
        <v>2178</v>
      </c>
      <c r="C9993" t="s">
        <v>13023</v>
      </c>
      <c r="D9993" t="s">
        <v>13023</v>
      </c>
      <c r="E9993">
        <v>29.781</v>
      </c>
      <c r="F9993">
        <v>-82.0339</v>
      </c>
      <c r="G9993" t="s">
        <v>11356</v>
      </c>
      <c r="H9993" t="str">
        <f>IFERROR(VLOOKUP(I9993,'country(26mar)'!C$2:D$251,2,FALSE),"")</f>
        <v>base.us</v>
      </c>
      <c r="I9993" t="s">
        <v>11357</v>
      </c>
      <c r="J9993" t="s">
        <v>11358</v>
      </c>
      <c r="K9993" t="s">
        <v>11435</v>
      </c>
      <c r="L9993" t="str">
        <f>CONCATENATE(G9993," ",K9993)</f>
        <v>United States Florida</v>
      </c>
      <c r="M9993" t="str">
        <f>IFERROR(VLOOKUP(L9993,'State(need_input)'!I$2:J$3992,2,FALSE),"")</f>
        <v>base.state_us_10</v>
      </c>
      <c r="O9993">
        <v>7134</v>
      </c>
      <c r="P9993">
        <v>1840015049</v>
      </c>
    </row>
    <row r="9994" spans="1:16">
      <c r="A9994" s="5" t="str">
        <f>CONCATENATE("rdx_city_",J9994,"_",B9994)</f>
        <v>rdx_city_USA_2179</v>
      </c>
      <c r="B9994">
        <f>IF(I9994=I9993,B9993+1,1)</f>
        <v>2179</v>
      </c>
      <c r="C9994" t="s">
        <v>4096</v>
      </c>
      <c r="D9994" t="s">
        <v>4096</v>
      </c>
      <c r="E9994">
        <v>43.9167</v>
      </c>
      <c r="F9994">
        <v>-88.0266</v>
      </c>
      <c r="G9994" t="s">
        <v>11356</v>
      </c>
      <c r="H9994" t="str">
        <f>IFERROR(VLOOKUP(I9994,'country(26mar)'!C$2:D$251,2,FALSE),"")</f>
        <v>base.us</v>
      </c>
      <c r="I9994" t="s">
        <v>11357</v>
      </c>
      <c r="J9994" t="s">
        <v>11358</v>
      </c>
      <c r="K9994" t="s">
        <v>11426</v>
      </c>
      <c r="L9994" t="str">
        <f>CONCATENATE(G9994," ",K9994)</f>
        <v>United States Wisconsin</v>
      </c>
      <c r="M9994" t="str">
        <f>IFERROR(VLOOKUP(L9994,'State(need_input)'!I$2:J$3992,2,FALSE),"")</f>
        <v>base.state_us_50</v>
      </c>
      <c r="O9994">
        <v>6974</v>
      </c>
      <c r="P9994">
        <v>1840002210</v>
      </c>
    </row>
    <row r="9995" spans="1:16">
      <c r="A9995" s="5" t="str">
        <f>CONCATENATE("rdx_city_",J9995,"_",B9995)</f>
        <v>rdx_city_USA_2180</v>
      </c>
      <c r="B9995">
        <f>IF(I9995=I9994,B9994+1,1)</f>
        <v>2180</v>
      </c>
      <c r="C9995" t="s">
        <v>13024</v>
      </c>
      <c r="D9995" t="s">
        <v>13024</v>
      </c>
      <c r="E9995">
        <v>32.3979</v>
      </c>
      <c r="F9995">
        <v>-94.8603</v>
      </c>
      <c r="G9995" t="s">
        <v>11356</v>
      </c>
      <c r="H9995" t="str">
        <f>IFERROR(VLOOKUP(I9995,'country(26mar)'!C$2:D$251,2,FALSE),"")</f>
        <v>base.us</v>
      </c>
      <c r="I9995" t="s">
        <v>11357</v>
      </c>
      <c r="J9995" t="s">
        <v>11358</v>
      </c>
      <c r="K9995" t="s">
        <v>11365</v>
      </c>
      <c r="L9995" t="str">
        <f>CONCATENATE(G9995," ",K9995)</f>
        <v>United States Texas</v>
      </c>
      <c r="M9995" t="str">
        <f>IFERROR(VLOOKUP(L9995,'State(need_input)'!I$2:J$3992,2,FALSE),"")</f>
        <v>base.state_us_44</v>
      </c>
      <c r="O9995">
        <v>18179</v>
      </c>
      <c r="P9995">
        <v>1840020747</v>
      </c>
    </row>
    <row r="9996" spans="1:16">
      <c r="A9996" s="5" t="str">
        <f>CONCATENATE("rdx_city_",J9996,"_",B9996)</f>
        <v>rdx_city_USA_2181</v>
      </c>
      <c r="B9996">
        <f>IF(I9996=I9995,B9995+1,1)</f>
        <v>2181</v>
      </c>
      <c r="C9996" t="s">
        <v>13025</v>
      </c>
      <c r="D9996" t="s">
        <v>13025</v>
      </c>
      <c r="E9996">
        <v>36.0167</v>
      </c>
      <c r="F9996">
        <v>-75.6699</v>
      </c>
      <c r="G9996" t="s">
        <v>11356</v>
      </c>
      <c r="H9996" t="str">
        <f>IFERROR(VLOOKUP(I9996,'country(26mar)'!C$2:D$251,2,FALSE),"")</f>
        <v>base.us</v>
      </c>
      <c r="I9996" t="s">
        <v>11357</v>
      </c>
      <c r="J9996" t="s">
        <v>11358</v>
      </c>
      <c r="K9996" t="s">
        <v>11362</v>
      </c>
      <c r="L9996" t="str">
        <f>CONCATENATE(G9996," ",K9996)</f>
        <v>United States North Carolina</v>
      </c>
      <c r="M9996" t="str">
        <f>IFERROR(VLOOKUP(L9996,'State(need_input)'!I$2:J$3992,2,FALSE),"")</f>
        <v>base.state_us_28</v>
      </c>
      <c r="O9996">
        <v>20334</v>
      </c>
      <c r="P9996">
        <v>1840016154</v>
      </c>
    </row>
    <row r="9997" spans="1:16">
      <c r="A9997" s="5" t="str">
        <f>CONCATENATE("rdx_city_",J9997,"_",B9997)</f>
        <v>rdx_city_USA_2182</v>
      </c>
      <c r="B9997">
        <f>IF(I9997=I9996,B9996+1,1)</f>
        <v>2182</v>
      </c>
      <c r="C9997" t="s">
        <v>13026</v>
      </c>
      <c r="D9997" t="s">
        <v>13026</v>
      </c>
      <c r="E9997">
        <v>31.0754</v>
      </c>
      <c r="F9997">
        <v>-97.7293</v>
      </c>
      <c r="G9997" t="s">
        <v>11356</v>
      </c>
      <c r="H9997" t="str">
        <f>IFERROR(VLOOKUP(I9997,'country(26mar)'!C$2:D$251,2,FALSE),"")</f>
        <v>base.us</v>
      </c>
      <c r="I9997" t="s">
        <v>11357</v>
      </c>
      <c r="J9997" t="s">
        <v>11358</v>
      </c>
      <c r="K9997" t="s">
        <v>11365</v>
      </c>
      <c r="L9997" t="str">
        <f>CONCATENATE(G9997," ",K9997)</f>
        <v>United States Texas</v>
      </c>
      <c r="M9997" t="str">
        <f>IFERROR(VLOOKUP(L9997,'State(need_input)'!I$2:J$3992,2,FALSE),"")</f>
        <v>base.state_us_44</v>
      </c>
      <c r="O9997">
        <v>247489</v>
      </c>
      <c r="P9997">
        <v>1840020854</v>
      </c>
    </row>
    <row r="9998" spans="1:16">
      <c r="A9998" s="5" t="str">
        <f>CONCATENATE("rdx_city_",J9998,"_",B9998)</f>
        <v>rdx_city_USA_2183</v>
      </c>
      <c r="B9998">
        <f>IF(I9998=I9997,B9997+1,1)</f>
        <v>2183</v>
      </c>
      <c r="C9998" t="s">
        <v>13027</v>
      </c>
      <c r="D9998" t="s">
        <v>13027</v>
      </c>
      <c r="E9998">
        <v>44.267</v>
      </c>
      <c r="F9998">
        <v>-88.3377</v>
      </c>
      <c r="G9998" t="s">
        <v>11356</v>
      </c>
      <c r="H9998" t="str">
        <f>IFERROR(VLOOKUP(I9998,'country(26mar)'!C$2:D$251,2,FALSE),"")</f>
        <v>base.us</v>
      </c>
      <c r="I9998" t="s">
        <v>11357</v>
      </c>
      <c r="J9998" t="s">
        <v>11358</v>
      </c>
      <c r="K9998" t="s">
        <v>11426</v>
      </c>
      <c r="L9998" t="str">
        <f>CONCATENATE(G9998," ",K9998)</f>
        <v>United States Wisconsin</v>
      </c>
      <c r="M9998" t="str">
        <f>IFERROR(VLOOKUP(L9998,'State(need_input)'!I$2:J$3992,2,FALSE),"")</f>
        <v>base.state_us_50</v>
      </c>
      <c r="O9998">
        <v>6790</v>
      </c>
      <c r="P9998">
        <v>1840002404</v>
      </c>
    </row>
    <row r="9999" spans="1:16">
      <c r="A9999" s="5" t="str">
        <f>CONCATENATE("rdx_city_",J9999,"_",B9999)</f>
        <v>rdx_city_USA_2184</v>
      </c>
      <c r="B9999">
        <f>IF(I9999=I9998,B9998+1,1)</f>
        <v>2184</v>
      </c>
      <c r="C9999" t="s">
        <v>13028</v>
      </c>
      <c r="D9999" t="s">
        <v>13028</v>
      </c>
      <c r="E9999">
        <v>36.2767</v>
      </c>
      <c r="F9999">
        <v>-80.356</v>
      </c>
      <c r="G9999" t="s">
        <v>11356</v>
      </c>
      <c r="H9999" t="str">
        <f>IFERROR(VLOOKUP(I9999,'country(26mar)'!C$2:D$251,2,FALSE),"")</f>
        <v>base.us</v>
      </c>
      <c r="I9999" t="s">
        <v>11357</v>
      </c>
      <c r="J9999" t="s">
        <v>11358</v>
      </c>
      <c r="K9999" t="s">
        <v>11362</v>
      </c>
      <c r="L9999" t="str">
        <f>CONCATENATE(G9999," ",K9999)</f>
        <v>United States North Carolina</v>
      </c>
      <c r="M9999" t="str">
        <f>IFERROR(VLOOKUP(L9999,'State(need_input)'!I$2:J$3992,2,FALSE),"")</f>
        <v>base.state_us_28</v>
      </c>
      <c r="O9999">
        <v>6904</v>
      </c>
      <c r="P9999">
        <v>1840014431</v>
      </c>
    </row>
    <row r="10000" spans="1:16">
      <c r="A10000" s="5" t="str">
        <f>CONCATENATE("rdx_city_",J10000,"_",B10000)</f>
        <v>rdx_city_USA_2185</v>
      </c>
      <c r="B10000">
        <f>IF(I10000=I9999,B9999+1,1)</f>
        <v>2185</v>
      </c>
      <c r="C10000" t="s">
        <v>13029</v>
      </c>
      <c r="D10000" t="s">
        <v>13029</v>
      </c>
      <c r="E10000">
        <v>36.2166</v>
      </c>
      <c r="F10000">
        <v>-121.133</v>
      </c>
      <c r="G10000" t="s">
        <v>11356</v>
      </c>
      <c r="H10000" t="str">
        <f>IFERROR(VLOOKUP(I10000,'country(26mar)'!C$2:D$251,2,FALSE),"")</f>
        <v>base.us</v>
      </c>
      <c r="I10000" t="s">
        <v>11357</v>
      </c>
      <c r="J10000" t="s">
        <v>11358</v>
      </c>
      <c r="K10000" t="s">
        <v>11379</v>
      </c>
      <c r="L10000" t="str">
        <f>CONCATENATE(G10000," ",K10000)</f>
        <v>United States California</v>
      </c>
      <c r="M10000" t="str">
        <f>IFERROR(VLOOKUP(L10000,'State(need_input)'!I$2:J$3992,2,FALSE),"")</f>
        <v>base.state_us_5</v>
      </c>
      <c r="O10000">
        <v>15862</v>
      </c>
      <c r="P10000">
        <v>1840020360</v>
      </c>
    </row>
    <row r="10001" spans="1:16">
      <c r="A10001" s="5" t="str">
        <f>CONCATENATE("rdx_city_",J10001,"_",B10001)</f>
        <v>rdx_city_USA_2186</v>
      </c>
      <c r="B10001">
        <f>IF(I10001=I10000,B10000+1,1)</f>
        <v>2186</v>
      </c>
      <c r="C10001" t="s">
        <v>13030</v>
      </c>
      <c r="D10001" t="s">
        <v>13030</v>
      </c>
      <c r="E10001">
        <v>35.217</v>
      </c>
      <c r="F10001">
        <v>-114.0105</v>
      </c>
      <c r="G10001" t="s">
        <v>11356</v>
      </c>
      <c r="H10001" t="str">
        <f>IFERROR(VLOOKUP(I10001,'country(26mar)'!C$2:D$251,2,FALSE),"")</f>
        <v>base.us</v>
      </c>
      <c r="I10001" t="s">
        <v>11357</v>
      </c>
      <c r="J10001" t="s">
        <v>11358</v>
      </c>
      <c r="K10001" t="s">
        <v>11476</v>
      </c>
      <c r="L10001" t="str">
        <f>CONCATENATE(G10001," ",K10001)</f>
        <v>United States Arizona</v>
      </c>
      <c r="M10001" t="str">
        <f>IFERROR(VLOOKUP(L10001,'State(need_input)'!I$2:J$3992,2,FALSE),"")</f>
        <v>base.state_us_3</v>
      </c>
      <c r="O10001">
        <v>44212</v>
      </c>
      <c r="P10001">
        <v>1840021043</v>
      </c>
    </row>
    <row r="10002" spans="1:16">
      <c r="A10002" s="5" t="str">
        <f>CONCATENATE("rdx_city_",J10002,"_",B10002)</f>
        <v>rdx_city_USA_2187</v>
      </c>
      <c r="B10002">
        <f>IF(I10002=I10001,B10001+1,1)</f>
        <v>2187</v>
      </c>
      <c r="C10002" t="s">
        <v>13031</v>
      </c>
      <c r="D10002" t="s">
        <v>13031</v>
      </c>
      <c r="E10002">
        <v>35.2348</v>
      </c>
      <c r="F10002">
        <v>-81.3501</v>
      </c>
      <c r="G10002" t="s">
        <v>11356</v>
      </c>
      <c r="H10002" t="str">
        <f>IFERROR(VLOOKUP(I10002,'country(26mar)'!C$2:D$251,2,FALSE),"")</f>
        <v>base.us</v>
      </c>
      <c r="I10002" t="s">
        <v>11357</v>
      </c>
      <c r="J10002" t="s">
        <v>11358</v>
      </c>
      <c r="K10002" t="s">
        <v>11362</v>
      </c>
      <c r="L10002" t="str">
        <f>CONCATENATE(G10002," ",K10002)</f>
        <v>United States North Carolina</v>
      </c>
      <c r="M10002" t="str">
        <f>IFERROR(VLOOKUP(L10002,'State(need_input)'!I$2:J$3992,2,FALSE),"")</f>
        <v>base.state_us_28</v>
      </c>
      <c r="O10002">
        <v>10791</v>
      </c>
      <c r="P10002">
        <v>1840014552</v>
      </c>
    </row>
    <row r="10003" spans="1:16">
      <c r="A10003" s="5" t="str">
        <f>CONCATENATE("rdx_city_",J10003,"_",B10003)</f>
        <v>rdx_city_USA_2188</v>
      </c>
      <c r="B10003">
        <f>IF(I10003=I10002,B10002+1,1)</f>
        <v>2188</v>
      </c>
      <c r="C10003" t="s">
        <v>13032</v>
      </c>
      <c r="D10003" t="s">
        <v>13032</v>
      </c>
      <c r="E10003">
        <v>40.8162</v>
      </c>
      <c r="F10003">
        <v>-73.7408</v>
      </c>
      <c r="G10003" t="s">
        <v>11356</v>
      </c>
      <c r="H10003" t="str">
        <f>IFERROR(VLOOKUP(I10003,'country(26mar)'!C$2:D$251,2,FALSE),"")</f>
        <v>base.us</v>
      </c>
      <c r="I10003" t="s">
        <v>11357</v>
      </c>
      <c r="J10003" t="s">
        <v>11358</v>
      </c>
      <c r="K10003" t="s">
        <v>11385</v>
      </c>
      <c r="L10003" t="str">
        <f>CONCATENATE(G10003," ",K10003)</f>
        <v>United States New York</v>
      </c>
      <c r="M10003" t="str">
        <f>IFERROR(VLOOKUP(L10003,'State(need_input)'!I$2:J$3992,2,FALSE),"")</f>
        <v>base.state_us_27</v>
      </c>
      <c r="O10003">
        <v>5273</v>
      </c>
      <c r="P10003">
        <v>1840005299</v>
      </c>
    </row>
    <row r="10004" spans="1:16">
      <c r="A10004" s="5" t="str">
        <f>CONCATENATE("rdx_city_",J10004,"_",B10004)</f>
        <v>rdx_city_USA_2189</v>
      </c>
      <c r="B10004">
        <f>IF(I10004=I10003,B10003+1,1)</f>
        <v>2189</v>
      </c>
      <c r="C10004" t="s">
        <v>13033</v>
      </c>
      <c r="D10004" t="s">
        <v>13033</v>
      </c>
      <c r="E10004">
        <v>36.5242</v>
      </c>
      <c r="F10004">
        <v>-119.5608</v>
      </c>
      <c r="G10004" t="s">
        <v>11356</v>
      </c>
      <c r="H10004" t="str">
        <f>IFERROR(VLOOKUP(I10004,'country(26mar)'!C$2:D$251,2,FALSE),"")</f>
        <v>base.us</v>
      </c>
      <c r="I10004" t="s">
        <v>11357</v>
      </c>
      <c r="J10004" t="s">
        <v>11358</v>
      </c>
      <c r="K10004" t="s">
        <v>11379</v>
      </c>
      <c r="L10004" t="str">
        <f>CONCATENATE(G10004," ",K10004)</f>
        <v>United States California</v>
      </c>
      <c r="M10004" t="str">
        <f>IFERROR(VLOOKUP(L10004,'State(need_input)'!I$2:J$3992,2,FALSE),"")</f>
        <v>base.state_us_5</v>
      </c>
      <c r="O10004">
        <v>12002</v>
      </c>
      <c r="P10004">
        <v>1840020325</v>
      </c>
    </row>
    <row r="10005" spans="1:16">
      <c r="A10005" s="5" t="str">
        <f>CONCATENATE("rdx_city_",J10005,"_",B10005)</f>
        <v>rdx_city_USA_2190</v>
      </c>
      <c r="B10005">
        <f>IF(I10005=I10004,B10004+1,1)</f>
        <v>2190</v>
      </c>
      <c r="C10005" t="s">
        <v>13034</v>
      </c>
      <c r="D10005" t="s">
        <v>13034</v>
      </c>
      <c r="E10005">
        <v>30.8193</v>
      </c>
      <c r="F10005">
        <v>-81.7219</v>
      </c>
      <c r="G10005" t="s">
        <v>11356</v>
      </c>
      <c r="H10005" t="str">
        <f>IFERROR(VLOOKUP(I10005,'country(26mar)'!C$2:D$251,2,FALSE),"")</f>
        <v>base.us</v>
      </c>
      <c r="I10005" t="s">
        <v>11357</v>
      </c>
      <c r="J10005" t="s">
        <v>11358</v>
      </c>
      <c r="K10005" t="s">
        <v>4020</v>
      </c>
      <c r="L10005" t="str">
        <f>CONCATENATE(G10005," ",K10005)</f>
        <v>United States Georgia</v>
      </c>
      <c r="M10005" t="str">
        <f>IFERROR(VLOOKUP(L10005,'State(need_input)'!I$2:J$3992,2,FALSE),"")</f>
        <v>base.state_us_11</v>
      </c>
      <c r="O10005">
        <v>17077</v>
      </c>
      <c r="P10005">
        <v>1840014991</v>
      </c>
    </row>
    <row r="10006" spans="1:16">
      <c r="A10006" s="5" t="str">
        <f>CONCATENATE("rdx_city_",J10006,"_",B10006)</f>
        <v>rdx_city_USA_2191</v>
      </c>
      <c r="B10006">
        <f>IF(I10006=I10005,B10005+1,1)</f>
        <v>2191</v>
      </c>
      <c r="C10006" t="s">
        <v>13035</v>
      </c>
      <c r="D10006" t="s">
        <v>13035</v>
      </c>
      <c r="E10006">
        <v>36.522</v>
      </c>
      <c r="F10006">
        <v>-82.5453</v>
      </c>
      <c r="G10006" t="s">
        <v>11356</v>
      </c>
      <c r="H10006" t="str">
        <f>IFERROR(VLOOKUP(I10006,'country(26mar)'!C$2:D$251,2,FALSE),"")</f>
        <v>base.us</v>
      </c>
      <c r="I10006" t="s">
        <v>11357</v>
      </c>
      <c r="J10006" t="s">
        <v>11358</v>
      </c>
      <c r="K10006" t="s">
        <v>11405</v>
      </c>
      <c r="L10006" t="str">
        <f>CONCATENATE(G10006," ",K10006)</f>
        <v>United States Tennessee</v>
      </c>
      <c r="M10006" t="str">
        <f>IFERROR(VLOOKUP(L10006,'State(need_input)'!I$2:J$3992,2,FALSE),"")</f>
        <v>base.state_us_43</v>
      </c>
      <c r="O10006">
        <v>118001</v>
      </c>
      <c r="P10006">
        <v>1840014425</v>
      </c>
    </row>
    <row r="10007" spans="1:16">
      <c r="A10007" s="5" t="str">
        <f>CONCATENATE("rdx_city_",J10007,"_",B10007)</f>
        <v>rdx_city_USA_2192</v>
      </c>
      <c r="B10007">
        <f>IF(I10007=I10006,B10006+1,1)</f>
        <v>2192</v>
      </c>
      <c r="C10007" t="s">
        <v>655</v>
      </c>
      <c r="D10007" t="s">
        <v>655</v>
      </c>
      <c r="E10007">
        <v>35.8717</v>
      </c>
      <c r="F10007">
        <v>-84.4954</v>
      </c>
      <c r="G10007" t="s">
        <v>11356</v>
      </c>
      <c r="H10007" t="str">
        <f>IFERROR(VLOOKUP(I10007,'country(26mar)'!C$2:D$251,2,FALSE),"")</f>
        <v>base.us</v>
      </c>
      <c r="I10007" t="s">
        <v>11357</v>
      </c>
      <c r="J10007" t="s">
        <v>11358</v>
      </c>
      <c r="K10007" t="s">
        <v>11405</v>
      </c>
      <c r="L10007" t="str">
        <f>CONCATENATE(G10007," ",K10007)</f>
        <v>United States Tennessee</v>
      </c>
      <c r="M10007" t="str">
        <f>IFERROR(VLOOKUP(L10007,'State(need_input)'!I$2:J$3992,2,FALSE),"")</f>
        <v>base.state_us_43</v>
      </c>
      <c r="O10007">
        <v>5812</v>
      </c>
      <c r="P10007">
        <v>1840014499</v>
      </c>
    </row>
    <row r="10008" spans="1:16">
      <c r="A10008" s="5" t="str">
        <f>CONCATENATE("rdx_city_",J10008,"_",B10008)</f>
        <v>rdx_city_USA_2193</v>
      </c>
      <c r="B10008">
        <f>IF(I10008=I10007,B10007+1,1)</f>
        <v>2193</v>
      </c>
      <c r="C10008" t="s">
        <v>655</v>
      </c>
      <c r="D10008" t="s">
        <v>655</v>
      </c>
      <c r="E10008">
        <v>41.9295</v>
      </c>
      <c r="F10008">
        <v>-73.9968</v>
      </c>
      <c r="G10008" t="s">
        <v>11356</v>
      </c>
      <c r="H10008" t="str">
        <f>IFERROR(VLOOKUP(I10008,'country(26mar)'!C$2:D$251,2,FALSE),"")</f>
        <v>base.us</v>
      </c>
      <c r="I10008" t="s">
        <v>11357</v>
      </c>
      <c r="J10008" t="s">
        <v>11358</v>
      </c>
      <c r="K10008" t="s">
        <v>11385</v>
      </c>
      <c r="L10008" t="str">
        <f>CONCATENATE(G10008," ",K10008)</f>
        <v>United States New York</v>
      </c>
      <c r="M10008" t="str">
        <f>IFERROR(VLOOKUP(L10008,'State(need_input)'!I$2:J$3992,2,FALSE),"")</f>
        <v>base.state_us_27</v>
      </c>
      <c r="O10008">
        <v>55695</v>
      </c>
      <c r="P10008">
        <v>1840000493</v>
      </c>
    </row>
    <row r="10009" spans="1:16">
      <c r="A10009" s="5" t="str">
        <f>CONCATENATE("rdx_city_",J10009,"_",B10009)</f>
        <v>rdx_city_USA_2194</v>
      </c>
      <c r="B10009">
        <f>IF(I10009=I10008,B10008+1,1)</f>
        <v>2194</v>
      </c>
      <c r="C10009" t="s">
        <v>655</v>
      </c>
      <c r="D10009" t="s">
        <v>655</v>
      </c>
      <c r="E10009">
        <v>41.2652</v>
      </c>
      <c r="F10009">
        <v>-75.8875</v>
      </c>
      <c r="G10009" t="s">
        <v>11356</v>
      </c>
      <c r="H10009" t="str">
        <f>IFERROR(VLOOKUP(I10009,'country(26mar)'!C$2:D$251,2,FALSE),"")</f>
        <v>base.us</v>
      </c>
      <c r="I10009" t="s">
        <v>11357</v>
      </c>
      <c r="J10009" t="s">
        <v>11358</v>
      </c>
      <c r="K10009" t="s">
        <v>11416</v>
      </c>
      <c r="L10009" t="str">
        <f>CONCATENATE(G10009," ",K10009)</f>
        <v>United States Pennsylvania</v>
      </c>
      <c r="M10009" t="str">
        <f>IFERROR(VLOOKUP(L10009,'State(need_input)'!I$2:J$3992,2,FALSE),"")</f>
        <v>base.state_us_39</v>
      </c>
      <c r="O10009">
        <v>12878</v>
      </c>
      <c r="P10009">
        <v>1840000756</v>
      </c>
    </row>
    <row r="10010" spans="1:16">
      <c r="A10010" s="5" t="str">
        <f>CONCATENATE("rdx_city_",J10010,"_",B10010)</f>
        <v>rdx_city_USA_2195</v>
      </c>
      <c r="B10010">
        <f>IF(I10010=I10009,B10009+1,1)</f>
        <v>2195</v>
      </c>
      <c r="C10010" t="s">
        <v>13036</v>
      </c>
      <c r="D10010" t="s">
        <v>13036</v>
      </c>
      <c r="E10010">
        <v>33.6664</v>
      </c>
      <c r="F10010">
        <v>-79.8292</v>
      </c>
      <c r="G10010" t="s">
        <v>11356</v>
      </c>
      <c r="H10010" t="str">
        <f>IFERROR(VLOOKUP(I10010,'country(26mar)'!C$2:D$251,2,FALSE),"")</f>
        <v>base.us</v>
      </c>
      <c r="I10010" t="s">
        <v>11357</v>
      </c>
      <c r="J10010" t="s">
        <v>11358</v>
      </c>
      <c r="K10010" t="s">
        <v>11360</v>
      </c>
      <c r="L10010" t="str">
        <f>CONCATENATE(G10010," ",K10010)</f>
        <v>United States South Carolina</v>
      </c>
      <c r="M10010" t="str">
        <f>IFERROR(VLOOKUP(L10010,'State(need_input)'!I$2:J$3992,2,FALSE),"")</f>
        <v>base.state_us_41</v>
      </c>
      <c r="O10010">
        <v>5670</v>
      </c>
      <c r="P10010">
        <v>1840016790</v>
      </c>
    </row>
    <row r="10011" spans="1:16">
      <c r="A10011" s="5" t="str">
        <f>CONCATENATE("rdx_city_",J10011,"_",B10011)</f>
        <v>rdx_city_USA_2196</v>
      </c>
      <c r="B10011">
        <f>IF(I10011=I10010,B10010+1,1)</f>
        <v>2196</v>
      </c>
      <c r="C10011" t="s">
        <v>13037</v>
      </c>
      <c r="D10011" t="s">
        <v>13037</v>
      </c>
      <c r="E10011">
        <v>27.5095</v>
      </c>
      <c r="F10011">
        <v>-97.861</v>
      </c>
      <c r="G10011" t="s">
        <v>11356</v>
      </c>
      <c r="H10011" t="str">
        <f>IFERROR(VLOOKUP(I10011,'country(26mar)'!C$2:D$251,2,FALSE),"")</f>
        <v>base.us</v>
      </c>
      <c r="I10011" t="s">
        <v>11357</v>
      </c>
      <c r="J10011" t="s">
        <v>11358</v>
      </c>
      <c r="K10011" t="s">
        <v>11365</v>
      </c>
      <c r="L10011" t="str">
        <f>CONCATENATE(G10011," ",K10011)</f>
        <v>United States Texas</v>
      </c>
      <c r="M10011" t="str">
        <f>IFERROR(VLOOKUP(L10011,'State(need_input)'!I$2:J$3992,2,FALSE),"")</f>
        <v>base.state_us_44</v>
      </c>
      <c r="O10011">
        <v>25286</v>
      </c>
      <c r="P10011">
        <v>1840021013</v>
      </c>
    </row>
    <row r="10012" spans="1:16">
      <c r="A10012" s="5" t="str">
        <f>CONCATENATE("rdx_city_",J10012,"_",B10012)</f>
        <v>rdx_city_USA_2197</v>
      </c>
      <c r="B10012">
        <f>IF(I10012=I10011,B10011+1,1)</f>
        <v>2197</v>
      </c>
      <c r="C10012" t="s">
        <v>13038</v>
      </c>
      <c r="D10012" t="s">
        <v>13038</v>
      </c>
      <c r="E10012">
        <v>40.9847</v>
      </c>
      <c r="F10012">
        <v>-74.3862</v>
      </c>
      <c r="G10012" t="s">
        <v>11356</v>
      </c>
      <c r="H10012" t="str">
        <f>IFERROR(VLOOKUP(I10012,'country(26mar)'!C$2:D$251,2,FALSE),"")</f>
        <v>base.us</v>
      </c>
      <c r="I10012" t="s">
        <v>11357</v>
      </c>
      <c r="J10012" t="s">
        <v>11358</v>
      </c>
      <c r="K10012" t="s">
        <v>11370</v>
      </c>
      <c r="L10012" t="str">
        <f>CONCATENATE(G10012," ",K10012)</f>
        <v>United States New Jersey</v>
      </c>
      <c r="M10012" t="str">
        <f>IFERROR(VLOOKUP(L10012,'State(need_input)'!I$2:J$3992,2,FALSE),"")</f>
        <v>base.state_us_25</v>
      </c>
      <c r="O10012">
        <v>10213</v>
      </c>
      <c r="P10012">
        <v>1840000952</v>
      </c>
    </row>
    <row r="10013" spans="1:16">
      <c r="A10013" s="5" t="str">
        <f>CONCATENATE("rdx_city_",J10013,"_",B10013)</f>
        <v>rdx_city_USA_2198</v>
      </c>
      <c r="B10013">
        <f>IF(I10013=I10012,B10012+1,1)</f>
        <v>2198</v>
      </c>
      <c r="C10013" t="s">
        <v>13039</v>
      </c>
      <c r="D10013" t="s">
        <v>13039</v>
      </c>
      <c r="E10013">
        <v>35.2748</v>
      </c>
      <c r="F10013">
        <v>-77.5937</v>
      </c>
      <c r="G10013" t="s">
        <v>11356</v>
      </c>
      <c r="H10013" t="str">
        <f>IFERROR(VLOOKUP(I10013,'country(26mar)'!C$2:D$251,2,FALSE),"")</f>
        <v>base.us</v>
      </c>
      <c r="I10013" t="s">
        <v>11357</v>
      </c>
      <c r="J10013" t="s">
        <v>11358</v>
      </c>
      <c r="K10013" t="s">
        <v>11362</v>
      </c>
      <c r="L10013" t="str">
        <f>CONCATENATE(G10013," ",K10013)</f>
        <v>United States North Carolina</v>
      </c>
      <c r="M10013" t="str">
        <f>IFERROR(VLOOKUP(L10013,'State(need_input)'!I$2:J$3992,2,FALSE),"")</f>
        <v>base.state_us_28</v>
      </c>
      <c r="O10013">
        <v>27517</v>
      </c>
      <c r="P10013">
        <v>1840014585</v>
      </c>
    </row>
    <row r="10014" spans="1:16">
      <c r="A10014" s="5" t="str">
        <f>CONCATENATE("rdx_city_",J10014,"_",B10014)</f>
        <v>rdx_city_USA_2199</v>
      </c>
      <c r="B10014">
        <f>IF(I10014=I10013,B10013+1,1)</f>
        <v>2199</v>
      </c>
      <c r="C10014" t="s">
        <v>13040</v>
      </c>
      <c r="D10014" t="s">
        <v>13040</v>
      </c>
      <c r="E10014">
        <v>29.4611</v>
      </c>
      <c r="F10014">
        <v>-98.386</v>
      </c>
      <c r="G10014" t="s">
        <v>11356</v>
      </c>
      <c r="H10014" t="str">
        <f>IFERROR(VLOOKUP(I10014,'country(26mar)'!C$2:D$251,2,FALSE),"")</f>
        <v>base.us</v>
      </c>
      <c r="I10014" t="s">
        <v>11357</v>
      </c>
      <c r="J10014" t="s">
        <v>11358</v>
      </c>
      <c r="K10014" t="s">
        <v>11365</v>
      </c>
      <c r="L10014" t="str">
        <f>CONCATENATE(G10014," ",K10014)</f>
        <v>United States Texas</v>
      </c>
      <c r="M10014" t="str">
        <f>IFERROR(VLOOKUP(L10014,'State(need_input)'!I$2:J$3992,2,FALSE),"")</f>
        <v>base.state_us_44</v>
      </c>
      <c r="O10014">
        <v>8705</v>
      </c>
      <c r="P10014">
        <v>1840020962</v>
      </c>
    </row>
    <row r="10015" spans="1:16">
      <c r="A10015" s="5" t="str">
        <f>CONCATENATE("rdx_city_",J10015,"_",B10015)</f>
        <v>rdx_city_USA_2200</v>
      </c>
      <c r="B10015">
        <f>IF(I10015=I10014,B10014+1,1)</f>
        <v>2200</v>
      </c>
      <c r="C10015" t="s">
        <v>13041</v>
      </c>
      <c r="D10015" t="s">
        <v>13041</v>
      </c>
      <c r="E10015">
        <v>47.6997</v>
      </c>
      <c r="F10015">
        <v>-122.2041</v>
      </c>
      <c r="G10015" t="s">
        <v>11356</v>
      </c>
      <c r="H10015" t="str">
        <f>IFERROR(VLOOKUP(I10015,'country(26mar)'!C$2:D$251,2,FALSE),"")</f>
        <v>base.us</v>
      </c>
      <c r="I10015" t="s">
        <v>11357</v>
      </c>
      <c r="J10015" t="s">
        <v>11358</v>
      </c>
      <c r="K10015" t="s">
        <v>11361</v>
      </c>
      <c r="L10015" t="str">
        <f>CONCATENATE(G10015," ",K10015)</f>
        <v>United States Washington</v>
      </c>
      <c r="M10015" t="str">
        <f>IFERROR(VLOOKUP(L10015,'State(need_input)'!I$2:J$3992,2,FALSE),"")</f>
        <v>base.state_us_48</v>
      </c>
      <c r="O10015">
        <v>88630</v>
      </c>
      <c r="P10015">
        <v>1840019836</v>
      </c>
    </row>
    <row r="10016" spans="1:16">
      <c r="A10016" s="5" t="str">
        <f>CONCATENATE("rdx_city_",J10016,"_",B10016)</f>
        <v>rdx_city_USA_2201</v>
      </c>
      <c r="B10016">
        <f>IF(I10016=I10015,B10015+1,1)</f>
        <v>2201</v>
      </c>
      <c r="C10016" t="s">
        <v>13042</v>
      </c>
      <c r="D10016" t="s">
        <v>13042</v>
      </c>
      <c r="E10016">
        <v>40.1986</v>
      </c>
      <c r="F10016">
        <v>-92.5753</v>
      </c>
      <c r="G10016" t="s">
        <v>11356</v>
      </c>
      <c r="H10016" t="str">
        <f>IFERROR(VLOOKUP(I10016,'country(26mar)'!C$2:D$251,2,FALSE),"")</f>
        <v>base.us</v>
      </c>
      <c r="I10016" t="s">
        <v>11357</v>
      </c>
      <c r="J10016" t="s">
        <v>11358</v>
      </c>
      <c r="K10016" t="s">
        <v>11495</v>
      </c>
      <c r="L10016" t="str">
        <f>CONCATENATE(G10016," ",K10016)</f>
        <v>United States Missouri</v>
      </c>
      <c r="M10016" t="str">
        <f>IFERROR(VLOOKUP(L10016,'State(need_input)'!I$2:J$3992,2,FALSE),"")</f>
        <v>base.state_us_38</v>
      </c>
      <c r="O10016">
        <v>15942</v>
      </c>
      <c r="P10016">
        <v>1840008372</v>
      </c>
    </row>
    <row r="10017" spans="1:16">
      <c r="A10017" s="5" t="str">
        <f>CONCATENATE("rdx_city_",J10017,"_",B10017)</f>
        <v>rdx_city_USA_2202</v>
      </c>
      <c r="B10017">
        <f>IF(I10017=I10016,B10016+1,1)</f>
        <v>2202</v>
      </c>
      <c r="C10017" t="s">
        <v>13043</v>
      </c>
      <c r="D10017" t="s">
        <v>13043</v>
      </c>
      <c r="E10017">
        <v>38.5789</v>
      </c>
      <c r="F10017">
        <v>-90.4203</v>
      </c>
      <c r="G10017" t="s">
        <v>11356</v>
      </c>
      <c r="H10017" t="str">
        <f>IFERROR(VLOOKUP(I10017,'country(26mar)'!C$2:D$251,2,FALSE),"")</f>
        <v>base.us</v>
      </c>
      <c r="I10017" t="s">
        <v>11357</v>
      </c>
      <c r="J10017" t="s">
        <v>11358</v>
      </c>
      <c r="K10017" t="s">
        <v>11495</v>
      </c>
      <c r="L10017" t="str">
        <f>CONCATENATE(G10017," ",K10017)</f>
        <v>United States Missouri</v>
      </c>
      <c r="M10017" t="str">
        <f>IFERROR(VLOOKUP(L10017,'State(need_input)'!I$2:J$3992,2,FALSE),"")</f>
        <v>base.state_us_38</v>
      </c>
      <c r="O10017">
        <v>27653</v>
      </c>
      <c r="P10017">
        <v>1840008598</v>
      </c>
    </row>
    <row r="10018" spans="1:16">
      <c r="A10018" s="5" t="str">
        <f>CONCATENATE("rdx_city_",J10018,"_",B10018)</f>
        <v>rdx_city_USA_2203</v>
      </c>
      <c r="B10018">
        <f>IF(I10018=I10017,B10017+1,1)</f>
        <v>2203</v>
      </c>
      <c r="C10018" t="s">
        <v>13044</v>
      </c>
      <c r="D10018" t="s">
        <v>13044</v>
      </c>
      <c r="E10018">
        <v>41.5969</v>
      </c>
      <c r="F10018">
        <v>-81.3406</v>
      </c>
      <c r="G10018" t="s">
        <v>11356</v>
      </c>
      <c r="H10018" t="str">
        <f>IFERROR(VLOOKUP(I10018,'country(26mar)'!C$2:D$251,2,FALSE),"")</f>
        <v>base.us</v>
      </c>
      <c r="I10018" t="s">
        <v>11357</v>
      </c>
      <c r="J10018" t="s">
        <v>11358</v>
      </c>
      <c r="K10018" t="s">
        <v>11373</v>
      </c>
      <c r="L10018" t="str">
        <f>CONCATENATE(G10018," ",K10018)</f>
        <v>United States Ohio</v>
      </c>
      <c r="M10018" t="str">
        <f>IFERROR(VLOOKUP(L10018,'State(need_input)'!I$2:J$3992,2,FALSE),"")</f>
        <v>base.state_us_30</v>
      </c>
      <c r="O10018">
        <v>6824</v>
      </c>
      <c r="P10018">
        <v>1840000535</v>
      </c>
    </row>
    <row r="10019" spans="1:16">
      <c r="A10019" s="5" t="str">
        <f>CONCATENATE("rdx_city_",J10019,"_",B10019)</f>
        <v>rdx_city_USA_2204</v>
      </c>
      <c r="B10019">
        <f>IF(I10019=I10018,B10018+1,1)</f>
        <v>2204</v>
      </c>
      <c r="C10019" t="s">
        <v>13045</v>
      </c>
      <c r="D10019" t="s">
        <v>13045</v>
      </c>
      <c r="E10019">
        <v>41.3403</v>
      </c>
      <c r="F10019">
        <v>-74.1658</v>
      </c>
      <c r="G10019" t="s">
        <v>11356</v>
      </c>
      <c r="H10019" t="str">
        <f>IFERROR(VLOOKUP(I10019,'country(26mar)'!C$2:D$251,2,FALSE),"")</f>
        <v>base.us</v>
      </c>
      <c r="I10019" t="s">
        <v>11357</v>
      </c>
      <c r="J10019" t="s">
        <v>11358</v>
      </c>
      <c r="K10019" t="s">
        <v>11385</v>
      </c>
      <c r="L10019" t="str">
        <f>CONCATENATE(G10019," ",K10019)</f>
        <v>United States New York</v>
      </c>
      <c r="M10019" t="str">
        <f>IFERROR(VLOOKUP(L10019,'State(need_input)'!I$2:J$3992,2,FALSE),"")</f>
        <v>base.state_us_27</v>
      </c>
      <c r="O10019">
        <v>24155</v>
      </c>
      <c r="P10019">
        <v>1840004872</v>
      </c>
    </row>
    <row r="10020" spans="1:16">
      <c r="A10020" s="5" t="str">
        <f>CONCATENATE("rdx_city_",J10020,"_",B10020)</f>
        <v>rdx_city_USA_2205</v>
      </c>
      <c r="B10020">
        <f>IF(I10020=I10019,B10019+1,1)</f>
        <v>2205</v>
      </c>
      <c r="C10020" t="s">
        <v>13046</v>
      </c>
      <c r="D10020" t="s">
        <v>13046</v>
      </c>
      <c r="E10020">
        <v>28.3042</v>
      </c>
      <c r="F10020">
        <v>-81.4164</v>
      </c>
      <c r="G10020" t="s">
        <v>11356</v>
      </c>
      <c r="H10020" t="str">
        <f>IFERROR(VLOOKUP(I10020,'country(26mar)'!C$2:D$251,2,FALSE),"")</f>
        <v>base.us</v>
      </c>
      <c r="I10020" t="s">
        <v>11357</v>
      </c>
      <c r="J10020" t="s">
        <v>11358</v>
      </c>
      <c r="K10020" t="s">
        <v>11435</v>
      </c>
      <c r="L10020" t="str">
        <f>CONCATENATE(G10020," ",K10020)</f>
        <v>United States Florida</v>
      </c>
      <c r="M10020" t="str">
        <f>IFERROR(VLOOKUP(L10020,'State(need_input)'!I$2:J$3992,2,FALSE),"")</f>
        <v>base.state_us_10</v>
      </c>
      <c r="O10020">
        <v>374231</v>
      </c>
      <c r="P10020">
        <v>1840015109</v>
      </c>
    </row>
    <row r="10021" spans="1:16">
      <c r="A10021" s="5" t="str">
        <f>CONCATENATE("rdx_city_",J10021,"_",B10021)</f>
        <v>rdx_city_USA_2206</v>
      </c>
      <c r="B10021">
        <f>IF(I10021=I10020,B10020+1,1)</f>
        <v>2206</v>
      </c>
      <c r="C10021" t="s">
        <v>13047</v>
      </c>
      <c r="D10021" t="s">
        <v>13047</v>
      </c>
      <c r="E10021">
        <v>40.8279</v>
      </c>
      <c r="F10021">
        <v>-79.5233</v>
      </c>
      <c r="G10021" t="s">
        <v>11356</v>
      </c>
      <c r="H10021" t="str">
        <f>IFERROR(VLOOKUP(I10021,'country(26mar)'!C$2:D$251,2,FALSE),"")</f>
        <v>base.us</v>
      </c>
      <c r="I10021" t="s">
        <v>11357</v>
      </c>
      <c r="J10021" t="s">
        <v>11358</v>
      </c>
      <c r="K10021" t="s">
        <v>11416</v>
      </c>
      <c r="L10021" t="str">
        <f>CONCATENATE(G10021," ",K10021)</f>
        <v>United States Pennsylvania</v>
      </c>
      <c r="M10021" t="str">
        <f>IFERROR(VLOOKUP(L10021,'State(need_input)'!I$2:J$3992,2,FALSE),"")</f>
        <v>base.state_us_39</v>
      </c>
      <c r="O10021">
        <v>13204</v>
      </c>
      <c r="P10021">
        <v>1840003519</v>
      </c>
    </row>
    <row r="10022" spans="1:16">
      <c r="A10022" s="5" t="str">
        <f>CONCATENATE("rdx_city_",J10022,"_",B10022)</f>
        <v>rdx_city_USA_2207</v>
      </c>
      <c r="B10022">
        <f>IF(I10022=I10021,B10021+1,1)</f>
        <v>2207</v>
      </c>
      <c r="C10022" t="s">
        <v>13048</v>
      </c>
      <c r="D10022" t="s">
        <v>13048</v>
      </c>
      <c r="E10022">
        <v>42.2192</v>
      </c>
      <c r="F10022">
        <v>-121.7755</v>
      </c>
      <c r="G10022" t="s">
        <v>11356</v>
      </c>
      <c r="H10022" t="str">
        <f>IFERROR(VLOOKUP(I10022,'country(26mar)'!C$2:D$251,2,FALSE),"")</f>
        <v>base.us</v>
      </c>
      <c r="I10022" t="s">
        <v>11357</v>
      </c>
      <c r="J10022" t="s">
        <v>11358</v>
      </c>
      <c r="K10022" t="s">
        <v>11397</v>
      </c>
      <c r="L10022" t="str">
        <f>CONCATENATE(G10022," ",K10022)</f>
        <v>United States Oregon</v>
      </c>
      <c r="M10022" t="str">
        <f>IFERROR(VLOOKUP(L10022,'State(need_input)'!I$2:J$3992,2,FALSE),"")</f>
        <v>base.state_us_32</v>
      </c>
      <c r="O10022">
        <v>42463</v>
      </c>
      <c r="P10022">
        <v>1840020054</v>
      </c>
    </row>
    <row r="10023" spans="1:16">
      <c r="A10023" s="5" t="str">
        <f>CONCATENATE("rdx_city_",J10023,"_",B10023)</f>
        <v>rdx_city_USA_2208</v>
      </c>
      <c r="B10023">
        <f>IF(I10023=I10022,B10022+1,1)</f>
        <v>2208</v>
      </c>
      <c r="C10023" t="s">
        <v>13049</v>
      </c>
      <c r="D10023" t="s">
        <v>13049</v>
      </c>
      <c r="E10023">
        <v>35.7918</v>
      </c>
      <c r="F10023">
        <v>-78.4964</v>
      </c>
      <c r="G10023" t="s">
        <v>11356</v>
      </c>
      <c r="H10023" t="str">
        <f>IFERROR(VLOOKUP(I10023,'country(26mar)'!C$2:D$251,2,FALSE),"")</f>
        <v>base.us</v>
      </c>
      <c r="I10023" t="s">
        <v>11357</v>
      </c>
      <c r="J10023" t="s">
        <v>11358</v>
      </c>
      <c r="K10023" t="s">
        <v>11362</v>
      </c>
      <c r="L10023" t="str">
        <f>CONCATENATE(G10023," ",K10023)</f>
        <v>United States North Carolina</v>
      </c>
      <c r="M10023" t="str">
        <f>IFERROR(VLOOKUP(L10023,'State(need_input)'!I$2:J$3992,2,FALSE),"")</f>
        <v>base.state_us_28</v>
      </c>
      <c r="O10023">
        <v>15849</v>
      </c>
      <c r="P10023">
        <v>1840016194</v>
      </c>
    </row>
    <row r="10024" spans="1:16">
      <c r="A10024" s="5" t="str">
        <f>CONCATENATE("rdx_city_",J10024,"_",B10024)</f>
        <v>rdx_city_USA_2209</v>
      </c>
      <c r="B10024">
        <f>IF(I10024=I10023,B10023+1,1)</f>
        <v>2209</v>
      </c>
      <c r="C10024" t="s">
        <v>13050</v>
      </c>
      <c r="D10024" t="s">
        <v>13050</v>
      </c>
      <c r="E10024">
        <v>35.9692</v>
      </c>
      <c r="F10024">
        <v>-83.9495</v>
      </c>
      <c r="G10024" t="s">
        <v>11356</v>
      </c>
      <c r="H10024" t="str">
        <f>IFERROR(VLOOKUP(I10024,'country(26mar)'!C$2:D$251,2,FALSE),"")</f>
        <v>base.us</v>
      </c>
      <c r="I10024" t="s">
        <v>11357</v>
      </c>
      <c r="J10024" t="s">
        <v>11358</v>
      </c>
      <c r="K10024" t="s">
        <v>11405</v>
      </c>
      <c r="L10024" t="str">
        <f>CONCATENATE(G10024," ",K10024)</f>
        <v>United States Tennessee</v>
      </c>
      <c r="M10024" t="str">
        <f>IFERROR(VLOOKUP(L10024,'State(need_input)'!I$2:J$3992,2,FALSE),"")</f>
        <v>base.state_us_43</v>
      </c>
      <c r="O10024">
        <v>585249</v>
      </c>
      <c r="P10024">
        <v>1840014486</v>
      </c>
    </row>
    <row r="10025" spans="1:16">
      <c r="A10025" s="5" t="str">
        <f>CONCATENATE("rdx_city_",J10025,"_",B10025)</f>
        <v>rdx_city_USA_2210</v>
      </c>
      <c r="B10025">
        <f>IF(I10025=I10024,B10024+1,1)</f>
        <v>2210</v>
      </c>
      <c r="C10025" t="s">
        <v>13050</v>
      </c>
      <c r="D10025" t="s">
        <v>13050</v>
      </c>
      <c r="E10025">
        <v>41.3188</v>
      </c>
      <c r="F10025">
        <v>-93.1024</v>
      </c>
      <c r="G10025" t="s">
        <v>11356</v>
      </c>
      <c r="H10025" t="str">
        <f>IFERROR(VLOOKUP(I10025,'country(26mar)'!C$2:D$251,2,FALSE),"")</f>
        <v>base.us</v>
      </c>
      <c r="I10025" t="s">
        <v>11357</v>
      </c>
      <c r="J10025" t="s">
        <v>11358</v>
      </c>
      <c r="K10025" t="s">
        <v>11411</v>
      </c>
      <c r="L10025" t="str">
        <f>CONCATENATE(G10025," ",K10025)</f>
        <v>United States Iowa</v>
      </c>
      <c r="M10025" t="str">
        <f>IFERROR(VLOOKUP(L10025,'State(need_input)'!I$2:J$3992,2,FALSE),"")</f>
        <v>base.state_us_16</v>
      </c>
      <c r="O10025">
        <v>7212</v>
      </c>
      <c r="P10025">
        <v>1840008229</v>
      </c>
    </row>
    <row r="10026" spans="1:16">
      <c r="A10026" s="5" t="str">
        <f>CONCATENATE("rdx_city_",J10026,"_",B10026)</f>
        <v>rdx_city_USA_2211</v>
      </c>
      <c r="B10026">
        <f>IF(I10026=I10025,B10025+1,1)</f>
        <v>2211</v>
      </c>
      <c r="C10026" t="s">
        <v>13051</v>
      </c>
      <c r="D10026" t="s">
        <v>13051</v>
      </c>
      <c r="E10026">
        <v>57.7934</v>
      </c>
      <c r="F10026">
        <v>-152.4059</v>
      </c>
      <c r="G10026" t="s">
        <v>11356</v>
      </c>
      <c r="H10026" t="str">
        <f>IFERROR(VLOOKUP(I10026,'country(26mar)'!C$2:D$251,2,FALSE),"")</f>
        <v>base.us</v>
      </c>
      <c r="I10026" t="s">
        <v>11357</v>
      </c>
      <c r="J10026" t="s">
        <v>11358</v>
      </c>
      <c r="K10026" t="s">
        <v>11458</v>
      </c>
      <c r="L10026" t="str">
        <f>CONCATENATE(G10026," ",K10026)</f>
        <v>United States Alaska</v>
      </c>
      <c r="M10026" t="str">
        <f>IFERROR(VLOOKUP(L10026,'State(need_input)'!I$2:J$3992,2,FALSE),"")</f>
        <v>base.state_us_2</v>
      </c>
      <c r="O10026">
        <v>9156</v>
      </c>
      <c r="P10026">
        <v>1840023301</v>
      </c>
    </row>
    <row r="10027" spans="1:16">
      <c r="A10027" s="5" t="str">
        <f>CONCATENATE("rdx_city_",J10027,"_",B10027)</f>
        <v>rdx_city_USA_2212</v>
      </c>
      <c r="B10027">
        <f>IF(I10027=I10026,B10026+1,1)</f>
        <v>2212</v>
      </c>
      <c r="C10027" t="s">
        <v>13052</v>
      </c>
      <c r="D10027" t="s">
        <v>13052</v>
      </c>
      <c r="E10027">
        <v>40.464</v>
      </c>
      <c r="F10027">
        <v>-86.1277</v>
      </c>
      <c r="G10027" t="s">
        <v>11356</v>
      </c>
      <c r="H10027" t="str">
        <f>IFERROR(VLOOKUP(I10027,'country(26mar)'!C$2:D$251,2,FALSE),"")</f>
        <v>base.us</v>
      </c>
      <c r="I10027" t="s">
        <v>11357</v>
      </c>
      <c r="J10027" t="s">
        <v>11358</v>
      </c>
      <c r="K10027" t="s">
        <v>11408</v>
      </c>
      <c r="L10027" t="str">
        <f>CONCATENATE(G10027," ",K10027)</f>
        <v>United States Indiana</v>
      </c>
      <c r="M10027" t="str">
        <f>IFERROR(VLOOKUP(L10027,'State(need_input)'!I$2:J$3992,2,FALSE),"")</f>
        <v>base.state_us_15</v>
      </c>
      <c r="O10027">
        <v>79099</v>
      </c>
      <c r="P10027">
        <v>1840013844</v>
      </c>
    </row>
    <row r="10028" spans="1:16">
      <c r="A10028" s="5" t="str">
        <f>CONCATENATE("rdx_city_",J10028,"_",B10028)</f>
        <v>rdx_city_USA_2213</v>
      </c>
      <c r="B10028">
        <f>IF(I10028=I10027,B10027+1,1)</f>
        <v>2213</v>
      </c>
      <c r="C10028" t="s">
        <v>13053</v>
      </c>
      <c r="D10028" t="s">
        <v>13053</v>
      </c>
      <c r="E10028">
        <v>33.0585</v>
      </c>
      <c r="F10028">
        <v>-89.5893</v>
      </c>
      <c r="G10028" t="s">
        <v>11356</v>
      </c>
      <c r="H10028" t="str">
        <f>IFERROR(VLOOKUP(I10028,'country(26mar)'!C$2:D$251,2,FALSE),"")</f>
        <v>base.us</v>
      </c>
      <c r="I10028" t="s">
        <v>11357</v>
      </c>
      <c r="J10028" t="s">
        <v>11358</v>
      </c>
      <c r="K10028" t="s">
        <v>11452</v>
      </c>
      <c r="L10028" t="str">
        <f>CONCATENATE(G10028," ",K10028)</f>
        <v>United States Mississippi</v>
      </c>
      <c r="M10028" t="str">
        <f>IFERROR(VLOOKUP(L10028,'State(need_input)'!I$2:J$3992,2,FALSE),"")</f>
        <v>base.state_us_37</v>
      </c>
      <c r="O10028">
        <v>6501</v>
      </c>
      <c r="P10028">
        <v>1840014848</v>
      </c>
    </row>
    <row r="10029" spans="1:16">
      <c r="A10029" s="5" t="str">
        <f>CONCATENATE("rdx_city_",J10029,"_",B10029)</f>
        <v>rdx_city_USA_2214</v>
      </c>
      <c r="B10029">
        <f>IF(I10029=I10028,B10028+1,1)</f>
        <v>2214</v>
      </c>
      <c r="C10029" t="s">
        <v>13054</v>
      </c>
      <c r="D10029" t="s">
        <v>13054</v>
      </c>
      <c r="E10029">
        <v>44.8164</v>
      </c>
      <c r="F10029">
        <v>-89.5807</v>
      </c>
      <c r="G10029" t="s">
        <v>11356</v>
      </c>
      <c r="H10029" t="str">
        <f>IFERROR(VLOOKUP(I10029,'country(26mar)'!C$2:D$251,2,FALSE),"")</f>
        <v>base.us</v>
      </c>
      <c r="I10029" t="s">
        <v>11357</v>
      </c>
      <c r="J10029" t="s">
        <v>11358</v>
      </c>
      <c r="K10029" t="s">
        <v>11426</v>
      </c>
      <c r="L10029" t="str">
        <f>CONCATENATE(G10029," ",K10029)</f>
        <v>United States Wisconsin</v>
      </c>
      <c r="M10029" t="str">
        <f>IFERROR(VLOOKUP(L10029,'State(need_input)'!I$2:J$3992,2,FALSE),"")</f>
        <v>base.state_us_50</v>
      </c>
      <c r="O10029">
        <v>7736</v>
      </c>
      <c r="P10029">
        <v>1840038099</v>
      </c>
    </row>
    <row r="10030" spans="1:16">
      <c r="A10030" s="5" t="str">
        <f>CONCATENATE("rdx_city_",J10030,"_",B10030)</f>
        <v>rdx_city_USA_2215</v>
      </c>
      <c r="B10030">
        <f>IF(I10030=I10029,B10029+1,1)</f>
        <v>2215</v>
      </c>
      <c r="C10030" t="s">
        <v>13055</v>
      </c>
      <c r="D10030" t="s">
        <v>13055</v>
      </c>
      <c r="E10030">
        <v>33.2652</v>
      </c>
      <c r="F10030">
        <v>-97.2257</v>
      </c>
      <c r="G10030" t="s">
        <v>11356</v>
      </c>
      <c r="H10030" t="str">
        <f>IFERROR(VLOOKUP(I10030,'country(26mar)'!C$2:D$251,2,FALSE),"")</f>
        <v>base.us</v>
      </c>
      <c r="I10030" t="s">
        <v>11357</v>
      </c>
      <c r="J10030" t="s">
        <v>11358</v>
      </c>
      <c r="K10030" t="s">
        <v>11365</v>
      </c>
      <c r="L10030" t="str">
        <f>CONCATENATE(G10030," ",K10030)</f>
        <v>United States Texas</v>
      </c>
      <c r="M10030" t="str">
        <f>IFERROR(VLOOKUP(L10030,'State(need_input)'!I$2:J$3992,2,FALSE),"")</f>
        <v>base.state_us_44</v>
      </c>
      <c r="O10030">
        <v>5038</v>
      </c>
      <c r="P10030">
        <v>1840020645</v>
      </c>
    </row>
    <row r="10031" spans="1:16">
      <c r="A10031" s="5" t="str">
        <f>CONCATENATE("rdx_city_",J10031,"_",B10031)</f>
        <v>rdx_city_USA_2216</v>
      </c>
      <c r="B10031">
        <f>IF(I10031=I10030,B10030+1,1)</f>
        <v>2216</v>
      </c>
      <c r="C10031" t="s">
        <v>13056</v>
      </c>
      <c r="D10031" t="s">
        <v>13056</v>
      </c>
      <c r="E10031">
        <v>43.4853</v>
      </c>
      <c r="F10031">
        <v>-116.3977</v>
      </c>
      <c r="G10031" t="s">
        <v>11356</v>
      </c>
      <c r="H10031" t="str">
        <f>IFERROR(VLOOKUP(I10031,'country(26mar)'!C$2:D$251,2,FALSE),"")</f>
        <v>base.us</v>
      </c>
      <c r="I10031" t="s">
        <v>11357</v>
      </c>
      <c r="J10031" t="s">
        <v>11358</v>
      </c>
      <c r="K10031" t="s">
        <v>11450</v>
      </c>
      <c r="L10031" t="str">
        <f>CONCATENATE(G10031," ",K10031)</f>
        <v>United States Idaho</v>
      </c>
      <c r="M10031" t="str">
        <f>IFERROR(VLOOKUP(L10031,'State(need_input)'!I$2:J$3992,2,FALSE),"")</f>
        <v>base.state_us_13</v>
      </c>
      <c r="O10031">
        <v>19230</v>
      </c>
      <c r="P10031">
        <v>1840020047</v>
      </c>
    </row>
    <row r="10032" spans="1:16">
      <c r="A10032" s="5" t="str">
        <f>CONCATENATE("rdx_city_",J10032,"_",B10032)</f>
        <v>rdx_city_USA_2217</v>
      </c>
      <c r="B10032">
        <f>IF(I10032=I10031,B10031+1,1)</f>
        <v>2217</v>
      </c>
      <c r="C10032" t="s">
        <v>13057</v>
      </c>
      <c r="D10032" t="s">
        <v>13057</v>
      </c>
      <c r="E10032">
        <v>40.5212</v>
      </c>
      <c r="F10032">
        <v>-75.7773</v>
      </c>
      <c r="G10032" t="s">
        <v>11356</v>
      </c>
      <c r="H10032" t="str">
        <f>IFERROR(VLOOKUP(I10032,'country(26mar)'!C$2:D$251,2,FALSE),"")</f>
        <v>base.us</v>
      </c>
      <c r="I10032" t="s">
        <v>11357</v>
      </c>
      <c r="J10032" t="s">
        <v>11358</v>
      </c>
      <c r="K10032" t="s">
        <v>11416</v>
      </c>
      <c r="L10032" t="str">
        <f>CONCATENATE(G10032," ",K10032)</f>
        <v>United States Pennsylvania</v>
      </c>
      <c r="M10032" t="str">
        <f>IFERROR(VLOOKUP(L10032,'State(need_input)'!I$2:J$3992,2,FALSE),"")</f>
        <v>base.state_us_39</v>
      </c>
      <c r="O10032">
        <v>10095</v>
      </c>
      <c r="P10032">
        <v>1840001178</v>
      </c>
    </row>
    <row r="10033" spans="1:16">
      <c r="A10033" s="5" t="str">
        <f>CONCATENATE("rdx_city_",J10033,"_",B10033)</f>
        <v>rdx_city_USA_2218</v>
      </c>
      <c r="B10033">
        <f>IF(I10033=I10032,B10032+1,1)</f>
        <v>2218</v>
      </c>
      <c r="C10033" t="s">
        <v>13058</v>
      </c>
      <c r="D10033" t="s">
        <v>13058</v>
      </c>
      <c r="E10033">
        <v>29.9938</v>
      </c>
      <c r="F10033">
        <v>-97.8859</v>
      </c>
      <c r="G10033" t="s">
        <v>11356</v>
      </c>
      <c r="H10033" t="str">
        <f>IFERROR(VLOOKUP(I10033,'country(26mar)'!C$2:D$251,2,FALSE),"")</f>
        <v>base.us</v>
      </c>
      <c r="I10033" t="s">
        <v>11357</v>
      </c>
      <c r="J10033" t="s">
        <v>11358</v>
      </c>
      <c r="K10033" t="s">
        <v>11365</v>
      </c>
      <c r="L10033" t="str">
        <f>CONCATENATE(G10033," ",K10033)</f>
        <v>United States Texas</v>
      </c>
      <c r="M10033" t="str">
        <f>IFERROR(VLOOKUP(L10033,'State(need_input)'!I$2:J$3992,2,FALSE),"")</f>
        <v>base.state_us_44</v>
      </c>
      <c r="O10033">
        <v>43480</v>
      </c>
      <c r="P10033">
        <v>1840020907</v>
      </c>
    </row>
    <row r="10034" spans="1:16">
      <c r="A10034" s="5" t="str">
        <f>CONCATENATE("rdx_city_",J10034,"_",B10034)</f>
        <v>rdx_city_USA_2219</v>
      </c>
      <c r="B10034">
        <f>IF(I10034=I10033,B10033+1,1)</f>
        <v>2219</v>
      </c>
      <c r="C10034" t="s">
        <v>13059</v>
      </c>
      <c r="D10034" t="s">
        <v>13060</v>
      </c>
      <c r="E10034">
        <v>34.2097</v>
      </c>
      <c r="F10034">
        <v>-118.2002</v>
      </c>
      <c r="G10034" t="s">
        <v>11356</v>
      </c>
      <c r="H10034" t="str">
        <f>IFERROR(VLOOKUP(I10034,'country(26mar)'!C$2:D$251,2,FALSE),"")</f>
        <v>base.us</v>
      </c>
      <c r="I10034" t="s">
        <v>11357</v>
      </c>
      <c r="J10034" t="s">
        <v>11358</v>
      </c>
      <c r="K10034" t="s">
        <v>11379</v>
      </c>
      <c r="L10034" t="str">
        <f>CONCATENATE(G10034," ",K10034)</f>
        <v>United States California</v>
      </c>
      <c r="M10034" t="str">
        <f>IFERROR(VLOOKUP(L10034,'State(need_input)'!I$2:J$3992,2,FALSE),"")</f>
        <v>base.state_us_5</v>
      </c>
      <c r="O10034">
        <v>20413</v>
      </c>
      <c r="P10034">
        <v>1840020510</v>
      </c>
    </row>
    <row r="10035" spans="1:16">
      <c r="A10035" s="5" t="str">
        <f>CONCATENATE("rdx_city_",J10035,"_",B10035)</f>
        <v>rdx_city_USA_2220</v>
      </c>
      <c r="B10035">
        <f>IF(I10035=I10034,B10034+1,1)</f>
        <v>2220</v>
      </c>
      <c r="C10035" t="s">
        <v>13061</v>
      </c>
      <c r="D10035" t="s">
        <v>13061</v>
      </c>
      <c r="E10035">
        <v>43.83</v>
      </c>
      <c r="F10035">
        <v>-91.3042</v>
      </c>
      <c r="G10035" t="s">
        <v>11356</v>
      </c>
      <c r="H10035" t="str">
        <f>IFERROR(VLOOKUP(I10035,'country(26mar)'!C$2:D$251,2,FALSE),"")</f>
        <v>base.us</v>
      </c>
      <c r="I10035" t="s">
        <v>11357</v>
      </c>
      <c r="J10035" t="s">
        <v>11358</v>
      </c>
      <c r="K10035" t="s">
        <v>11400</v>
      </c>
      <c r="L10035" t="str">
        <f>CONCATENATE(G10035," ",K10035)</f>
        <v>United States Minnesota</v>
      </c>
      <c r="M10035" t="str">
        <f>IFERROR(VLOOKUP(L10035,'State(need_input)'!I$2:J$3992,2,FALSE),"")</f>
        <v>base.state_us_36</v>
      </c>
      <c r="O10035">
        <v>5028</v>
      </c>
      <c r="P10035">
        <v>1840007938</v>
      </c>
    </row>
    <row r="10036" spans="1:16">
      <c r="A10036" s="5" t="str">
        <f>CONCATENATE("rdx_city_",J10036,"_",B10036)</f>
        <v>rdx_city_USA_2221</v>
      </c>
      <c r="B10036">
        <f>IF(I10036=I10035,B10035+1,1)</f>
        <v>2221</v>
      </c>
      <c r="C10036" t="s">
        <v>13062</v>
      </c>
      <c r="D10036" t="s">
        <v>13062</v>
      </c>
      <c r="E10036">
        <v>43.8241</v>
      </c>
      <c r="F10036">
        <v>-91.2268</v>
      </c>
      <c r="G10036" t="s">
        <v>11356</v>
      </c>
      <c r="H10036" t="str">
        <f>IFERROR(VLOOKUP(I10036,'country(26mar)'!C$2:D$251,2,FALSE),"")</f>
        <v>base.us</v>
      </c>
      <c r="I10036" t="s">
        <v>11357</v>
      </c>
      <c r="J10036" t="s">
        <v>11358</v>
      </c>
      <c r="K10036" t="s">
        <v>11426</v>
      </c>
      <c r="L10036" t="str">
        <f>CONCATENATE(G10036," ",K10036)</f>
        <v>United States Wisconsin</v>
      </c>
      <c r="M10036" t="str">
        <f>IFERROR(VLOOKUP(L10036,'State(need_input)'!I$2:J$3992,2,FALSE),"")</f>
        <v>base.state_us_50</v>
      </c>
      <c r="O10036">
        <v>101886</v>
      </c>
      <c r="P10036">
        <v>1840002577</v>
      </c>
    </row>
    <row r="10037" spans="1:16">
      <c r="A10037" s="5" t="str">
        <f>CONCATENATE("rdx_city_",J10037,"_",B10037)</f>
        <v>rdx_city_USA_2222</v>
      </c>
      <c r="B10037">
        <f>IF(I10037=I10036,B10036+1,1)</f>
        <v>2222</v>
      </c>
      <c r="C10037" t="s">
        <v>13063</v>
      </c>
      <c r="D10037" t="s">
        <v>13063</v>
      </c>
      <c r="E10037">
        <v>26.1544</v>
      </c>
      <c r="F10037">
        <v>-97.8255</v>
      </c>
      <c r="G10037" t="s">
        <v>11356</v>
      </c>
      <c r="H10037" t="str">
        <f>IFERROR(VLOOKUP(I10037,'country(26mar)'!C$2:D$251,2,FALSE),"")</f>
        <v>base.us</v>
      </c>
      <c r="I10037" t="s">
        <v>11357</v>
      </c>
      <c r="J10037" t="s">
        <v>11358</v>
      </c>
      <c r="K10037" t="s">
        <v>11365</v>
      </c>
      <c r="L10037" t="str">
        <f>CONCATENATE(G10037," ",K10037)</f>
        <v>United States Texas</v>
      </c>
      <c r="M10037" t="str">
        <f>IFERROR(VLOOKUP(L10037,'State(need_input)'!I$2:J$3992,2,FALSE),"")</f>
        <v>base.state_us_44</v>
      </c>
      <c r="O10037">
        <v>7364</v>
      </c>
      <c r="P10037">
        <v>1840021041</v>
      </c>
    </row>
    <row r="10038" spans="1:16">
      <c r="A10038" s="5" t="str">
        <f>CONCATENATE("rdx_city_",J10038,"_",B10038)</f>
        <v>rdx_city_USA_2223</v>
      </c>
      <c r="B10038">
        <f>IF(I10038=I10037,B10037+1,1)</f>
        <v>2223</v>
      </c>
      <c r="C10038" t="s">
        <v>13064</v>
      </c>
      <c r="D10038" t="s">
        <v>13064</v>
      </c>
      <c r="E10038">
        <v>45.3243</v>
      </c>
      <c r="F10038">
        <v>-118.0865</v>
      </c>
      <c r="G10038" t="s">
        <v>11356</v>
      </c>
      <c r="H10038" t="str">
        <f>IFERROR(VLOOKUP(I10038,'country(26mar)'!C$2:D$251,2,FALSE),"")</f>
        <v>base.us</v>
      </c>
      <c r="I10038" t="s">
        <v>11357</v>
      </c>
      <c r="J10038" t="s">
        <v>11358</v>
      </c>
      <c r="K10038" t="s">
        <v>11397</v>
      </c>
      <c r="L10038" t="str">
        <f>CONCATENATE(G10038," ",K10038)</f>
        <v>United States Oregon</v>
      </c>
      <c r="M10038" t="str">
        <f>IFERROR(VLOOKUP(L10038,'State(need_input)'!I$2:J$3992,2,FALSE),"")</f>
        <v>base.state_us_32</v>
      </c>
      <c r="O10038">
        <v>15013</v>
      </c>
      <c r="P10038">
        <v>1840019924</v>
      </c>
    </row>
    <row r="10039" spans="1:16">
      <c r="A10039" s="5" t="str">
        <f>CONCATENATE("rdx_city_",J10039,"_",B10039)</f>
        <v>rdx_city_USA_2224</v>
      </c>
      <c r="B10039">
        <f>IF(I10039=I10038,B10038+1,1)</f>
        <v>2224</v>
      </c>
      <c r="C10039" t="s">
        <v>13065</v>
      </c>
      <c r="D10039" t="s">
        <v>13065</v>
      </c>
      <c r="E10039">
        <v>29.9129</v>
      </c>
      <c r="F10039">
        <v>-96.8767</v>
      </c>
      <c r="G10039" t="s">
        <v>11356</v>
      </c>
      <c r="H10039" t="str">
        <f>IFERROR(VLOOKUP(I10039,'country(26mar)'!C$2:D$251,2,FALSE),"")</f>
        <v>base.us</v>
      </c>
      <c r="I10039" t="s">
        <v>11357</v>
      </c>
      <c r="J10039" t="s">
        <v>11358</v>
      </c>
      <c r="K10039" t="s">
        <v>11365</v>
      </c>
      <c r="L10039" t="str">
        <f>CONCATENATE(G10039," ",K10039)</f>
        <v>United States Texas</v>
      </c>
      <c r="M10039" t="str">
        <f>IFERROR(VLOOKUP(L10039,'State(need_input)'!I$2:J$3992,2,FALSE),"")</f>
        <v>base.state_us_44</v>
      </c>
      <c r="O10039">
        <v>5388</v>
      </c>
      <c r="P10039">
        <v>1840020934</v>
      </c>
    </row>
    <row r="10040" spans="1:16">
      <c r="A10040" s="5" t="str">
        <f>CONCATENATE("rdx_city_",J10040,"_",B10040)</f>
        <v>rdx_city_USA_2225</v>
      </c>
      <c r="B10040">
        <f>IF(I10040=I10039,B10039+1,1)</f>
        <v>2225</v>
      </c>
      <c r="C10040" t="s">
        <v>13065</v>
      </c>
      <c r="D10040" t="s">
        <v>13065</v>
      </c>
      <c r="E10040">
        <v>41.8072</v>
      </c>
      <c r="F10040">
        <v>-87.8742</v>
      </c>
      <c r="G10040" t="s">
        <v>11356</v>
      </c>
      <c r="H10040" t="str">
        <f>IFERROR(VLOOKUP(I10040,'country(26mar)'!C$2:D$251,2,FALSE),"")</f>
        <v>base.us</v>
      </c>
      <c r="I10040" t="s">
        <v>11357</v>
      </c>
      <c r="J10040" t="s">
        <v>11358</v>
      </c>
      <c r="K10040" t="s">
        <v>11376</v>
      </c>
      <c r="L10040" t="str">
        <f>CONCATENATE(G10040," ",K10040)</f>
        <v>United States Illinois</v>
      </c>
      <c r="M10040" t="str">
        <f>IFERROR(VLOOKUP(L10040,'State(need_input)'!I$2:J$3992,2,FALSE),"")</f>
        <v>base.state_us_14</v>
      </c>
      <c r="O10040">
        <v>15581</v>
      </c>
      <c r="P10040">
        <v>1840011255</v>
      </c>
    </row>
    <row r="10041" spans="1:16">
      <c r="A10041" s="5" t="str">
        <f>CONCATENATE("rdx_city_",J10041,"_",B10041)</f>
        <v>rdx_city_USA_2226</v>
      </c>
      <c r="B10041">
        <f>IF(I10041=I10040,B10040+1,1)</f>
        <v>2226</v>
      </c>
      <c r="C10041" t="s">
        <v>13065</v>
      </c>
      <c r="D10041" t="s">
        <v>13065</v>
      </c>
      <c r="E10041">
        <v>33.0276</v>
      </c>
      <c r="F10041">
        <v>-85.0383</v>
      </c>
      <c r="G10041" t="s">
        <v>11356</v>
      </c>
      <c r="H10041" t="str">
        <f>IFERROR(VLOOKUP(I10041,'country(26mar)'!C$2:D$251,2,FALSE),"")</f>
        <v>base.us</v>
      </c>
      <c r="I10041" t="s">
        <v>11357</v>
      </c>
      <c r="J10041" t="s">
        <v>11358</v>
      </c>
      <c r="K10041" t="s">
        <v>4020</v>
      </c>
      <c r="L10041" t="str">
        <f>CONCATENATE(G10041," ",K10041)</f>
        <v>United States Georgia</v>
      </c>
      <c r="M10041" t="str">
        <f>IFERROR(VLOOKUP(L10041,'State(need_input)'!I$2:J$3992,2,FALSE),"")</f>
        <v>base.state_us_11</v>
      </c>
      <c r="O10041">
        <v>35918</v>
      </c>
      <c r="P10041">
        <v>1840029147</v>
      </c>
    </row>
    <row r="10042" spans="1:16">
      <c r="A10042" s="5" t="str">
        <f>CONCATENATE("rdx_city_",J10042,"_",B10042)</f>
        <v>rdx_city_USA_2227</v>
      </c>
      <c r="B10042">
        <f>IF(I10042=I10041,B10041+1,1)</f>
        <v>2227</v>
      </c>
      <c r="C10042" t="s">
        <v>13065</v>
      </c>
      <c r="D10042" t="s">
        <v>13065</v>
      </c>
      <c r="E10042">
        <v>38.3987</v>
      </c>
      <c r="F10042">
        <v>-85.375</v>
      </c>
      <c r="G10042" t="s">
        <v>11356</v>
      </c>
      <c r="H10042" t="str">
        <f>IFERROR(VLOOKUP(I10042,'country(26mar)'!C$2:D$251,2,FALSE),"")</f>
        <v>base.us</v>
      </c>
      <c r="I10042" t="s">
        <v>11357</v>
      </c>
      <c r="J10042" t="s">
        <v>11358</v>
      </c>
      <c r="K10042" t="s">
        <v>11409</v>
      </c>
      <c r="L10042" t="str">
        <f>CONCATENATE(G10042," ",K10042)</f>
        <v>United States Kentucky</v>
      </c>
      <c r="M10042" t="str">
        <f>IFERROR(VLOOKUP(L10042,'State(need_input)'!I$2:J$3992,2,FALSE),"")</f>
        <v>base.state_us_18</v>
      </c>
      <c r="O10042">
        <v>8877</v>
      </c>
      <c r="P10042">
        <v>1840014287</v>
      </c>
    </row>
    <row r="10043" spans="1:16">
      <c r="A10043" s="5" t="str">
        <f>CONCATENATE("rdx_city_",J10043,"_",B10043)</f>
        <v>rdx_city_USA_2228</v>
      </c>
      <c r="B10043">
        <f>IF(I10043=I10042,B10042+1,1)</f>
        <v>2228</v>
      </c>
      <c r="C10043" t="s">
        <v>13066</v>
      </c>
      <c r="D10043" t="s">
        <v>13066</v>
      </c>
      <c r="E10043">
        <v>41.8308</v>
      </c>
      <c r="F10043">
        <v>-87.8723</v>
      </c>
      <c r="G10043" t="s">
        <v>11356</v>
      </c>
      <c r="H10043" t="str">
        <f>IFERROR(VLOOKUP(I10043,'country(26mar)'!C$2:D$251,2,FALSE),"")</f>
        <v>base.us</v>
      </c>
      <c r="I10043" t="s">
        <v>11357</v>
      </c>
      <c r="J10043" t="s">
        <v>11358</v>
      </c>
      <c r="K10043" t="s">
        <v>11376</v>
      </c>
      <c r="L10043" t="str">
        <f>CONCATENATE(G10043," ",K10043)</f>
        <v>United States Illinois</v>
      </c>
      <c r="M10043" t="str">
        <f>IFERROR(VLOOKUP(L10043,'State(need_input)'!I$2:J$3992,2,FALSE),"")</f>
        <v>base.state_us_14</v>
      </c>
      <c r="O10043">
        <v>13433</v>
      </c>
      <c r="P10043">
        <v>1840011256</v>
      </c>
    </row>
    <row r="10044" spans="1:16">
      <c r="A10044" s="5" t="str">
        <f>CONCATENATE("rdx_city_",J10044,"_",B10044)</f>
        <v>rdx_city_USA_2229</v>
      </c>
      <c r="B10044">
        <f>IF(I10044=I10043,B10043+1,1)</f>
        <v>2229</v>
      </c>
      <c r="C10044" t="s">
        <v>13067</v>
      </c>
      <c r="D10044" t="s">
        <v>13067</v>
      </c>
      <c r="E10044">
        <v>33.9278</v>
      </c>
      <c r="F10044">
        <v>-117.9513</v>
      </c>
      <c r="G10044" t="s">
        <v>11356</v>
      </c>
      <c r="H10044" t="str">
        <f>IFERROR(VLOOKUP(I10044,'country(26mar)'!C$2:D$251,2,FALSE),"")</f>
        <v>base.us</v>
      </c>
      <c r="I10044" t="s">
        <v>11357</v>
      </c>
      <c r="J10044" t="s">
        <v>11358</v>
      </c>
      <c r="K10044" t="s">
        <v>11379</v>
      </c>
      <c r="L10044" t="str">
        <f>CONCATENATE(G10044," ",K10044)</f>
        <v>United States California</v>
      </c>
      <c r="M10044" t="str">
        <f>IFERROR(VLOOKUP(L10044,'State(need_input)'!I$2:J$3992,2,FALSE),"")</f>
        <v>base.state_us_5</v>
      </c>
      <c r="O10044">
        <v>62466</v>
      </c>
      <c r="P10044">
        <v>1840020585</v>
      </c>
    </row>
    <row r="10045" spans="1:16">
      <c r="A10045" s="5" t="str">
        <f>CONCATENATE("rdx_city_",J10045,"_",B10045)</f>
        <v>rdx_city_USA_2230</v>
      </c>
      <c r="B10045">
        <f>IF(I10045=I10044,B10044+1,1)</f>
        <v>2230</v>
      </c>
      <c r="C10045" t="s">
        <v>13068</v>
      </c>
      <c r="D10045" t="s">
        <v>13068</v>
      </c>
      <c r="E10045">
        <v>33.9603</v>
      </c>
      <c r="F10045">
        <v>-117.9509</v>
      </c>
      <c r="G10045" t="s">
        <v>11356</v>
      </c>
      <c r="H10045" t="str">
        <f>IFERROR(VLOOKUP(I10045,'country(26mar)'!C$2:D$251,2,FALSE),"")</f>
        <v>base.us</v>
      </c>
      <c r="I10045" t="s">
        <v>11357</v>
      </c>
      <c r="J10045" t="s">
        <v>11358</v>
      </c>
      <c r="K10045" t="s">
        <v>11379</v>
      </c>
      <c r="L10045" t="str">
        <f>CONCATENATE(G10045," ",K10045)</f>
        <v>United States California</v>
      </c>
      <c r="M10045" t="str">
        <f>IFERROR(VLOOKUP(L10045,'State(need_input)'!I$2:J$3992,2,FALSE),"")</f>
        <v>base.state_us_5</v>
      </c>
      <c r="O10045">
        <v>5403</v>
      </c>
      <c r="P10045">
        <v>1840020511</v>
      </c>
    </row>
    <row r="10046" spans="1:16">
      <c r="A10046" s="5" t="str">
        <f>CONCATENATE("rdx_city_",J10046,"_",B10046)</f>
        <v>rdx_city_USA_2231</v>
      </c>
      <c r="B10046">
        <f>IF(I10046=I10045,B10045+1,1)</f>
        <v>2231</v>
      </c>
      <c r="C10046" t="s">
        <v>13069</v>
      </c>
      <c r="D10046" t="s">
        <v>13069</v>
      </c>
      <c r="E10046">
        <v>37.9797</v>
      </c>
      <c r="F10046">
        <v>-103.5473</v>
      </c>
      <c r="G10046" t="s">
        <v>11356</v>
      </c>
      <c r="H10046" t="str">
        <f>IFERROR(VLOOKUP(I10046,'country(26mar)'!C$2:D$251,2,FALSE),"")</f>
        <v>base.us</v>
      </c>
      <c r="I10046" t="s">
        <v>11357</v>
      </c>
      <c r="J10046" t="s">
        <v>11358</v>
      </c>
      <c r="K10046" t="s">
        <v>11396</v>
      </c>
      <c r="L10046" t="str">
        <f>CONCATENATE(G10046," ",K10046)</f>
        <v>United States Colorado</v>
      </c>
      <c r="M10046" t="str">
        <f>IFERROR(VLOOKUP(L10046,'State(need_input)'!I$2:J$3992,2,FALSE),"")</f>
        <v>base.state_us_6</v>
      </c>
      <c r="O10046">
        <v>7983</v>
      </c>
      <c r="P10046">
        <v>1840020270</v>
      </c>
    </row>
    <row r="10047" spans="1:16">
      <c r="A10047" s="5" t="str">
        <f>CONCATENATE("rdx_city_",J10047,"_",B10047)</f>
        <v>rdx_city_USA_2232</v>
      </c>
      <c r="B10047">
        <f>IF(I10047=I10046,B10046+1,1)</f>
        <v>2232</v>
      </c>
      <c r="C10047" t="s">
        <v>13070</v>
      </c>
      <c r="D10047" t="s">
        <v>13070</v>
      </c>
      <c r="E10047">
        <v>29.369</v>
      </c>
      <c r="F10047">
        <v>-94.9957</v>
      </c>
      <c r="G10047" t="s">
        <v>11356</v>
      </c>
      <c r="H10047" t="str">
        <f>IFERROR(VLOOKUP(I10047,'country(26mar)'!C$2:D$251,2,FALSE),"")</f>
        <v>base.us</v>
      </c>
      <c r="I10047" t="s">
        <v>11357</v>
      </c>
      <c r="J10047" t="s">
        <v>11358</v>
      </c>
      <c r="K10047" t="s">
        <v>11365</v>
      </c>
      <c r="L10047" t="str">
        <f>CONCATENATE(G10047," ",K10047)</f>
        <v>United States Texas</v>
      </c>
      <c r="M10047" t="str">
        <f>IFERROR(VLOOKUP(L10047,'State(need_input)'!I$2:J$3992,2,FALSE),"")</f>
        <v>base.state_us_44</v>
      </c>
      <c r="O10047">
        <v>16766</v>
      </c>
      <c r="P10047">
        <v>1840020972</v>
      </c>
    </row>
    <row r="10048" spans="1:16">
      <c r="A10048" s="5" t="str">
        <f>CONCATENATE("rdx_city_",J10048,"_",B10048)</f>
        <v>rdx_city_USA_2233</v>
      </c>
      <c r="B10048">
        <f>IF(I10048=I10047,B10047+1,1)</f>
        <v>2233</v>
      </c>
      <c r="C10048" t="s">
        <v>13071</v>
      </c>
      <c r="D10048" t="s">
        <v>13071</v>
      </c>
      <c r="E10048">
        <v>32.7703</v>
      </c>
      <c r="F10048">
        <v>-117.0204</v>
      </c>
      <c r="G10048" t="s">
        <v>11356</v>
      </c>
      <c r="H10048" t="str">
        <f>IFERROR(VLOOKUP(I10048,'country(26mar)'!C$2:D$251,2,FALSE),"")</f>
        <v>base.us</v>
      </c>
      <c r="I10048" t="s">
        <v>11357</v>
      </c>
      <c r="J10048" t="s">
        <v>11358</v>
      </c>
      <c r="K10048" t="s">
        <v>11379</v>
      </c>
      <c r="L10048" t="str">
        <f>CONCATENATE(G10048," ",K10048)</f>
        <v>United States California</v>
      </c>
      <c r="M10048" t="str">
        <f>IFERROR(VLOOKUP(L10048,'State(need_input)'!I$2:J$3992,2,FALSE),"")</f>
        <v>base.state_us_5</v>
      </c>
      <c r="O10048">
        <v>60021</v>
      </c>
      <c r="P10048">
        <v>1840020625</v>
      </c>
    </row>
    <row r="10049" spans="1:16">
      <c r="A10049" s="5" t="str">
        <f>CONCATENATE("rdx_city_",J10049,"_",B10049)</f>
        <v>rdx_city_USA_2234</v>
      </c>
      <c r="B10049">
        <f>IF(I10049=I10048,B10048+1,1)</f>
        <v>2234</v>
      </c>
      <c r="C10049" t="s">
        <v>13072</v>
      </c>
      <c r="D10049" t="s">
        <v>13072</v>
      </c>
      <c r="E10049">
        <v>33.9025</v>
      </c>
      <c r="F10049">
        <v>-118.0093</v>
      </c>
      <c r="G10049" t="s">
        <v>11356</v>
      </c>
      <c r="H10049" t="str">
        <f>IFERROR(VLOOKUP(I10049,'country(26mar)'!C$2:D$251,2,FALSE),"")</f>
        <v>base.us</v>
      </c>
      <c r="I10049" t="s">
        <v>11357</v>
      </c>
      <c r="J10049" t="s">
        <v>11358</v>
      </c>
      <c r="K10049" t="s">
        <v>11379</v>
      </c>
      <c r="L10049" t="str">
        <f>CONCATENATE(G10049," ",K10049)</f>
        <v>United States California</v>
      </c>
      <c r="M10049" t="str">
        <f>IFERROR(VLOOKUP(L10049,'State(need_input)'!I$2:J$3992,2,FALSE),"")</f>
        <v>base.state_us_5</v>
      </c>
      <c r="O10049">
        <v>49095</v>
      </c>
      <c r="P10049">
        <v>1840020512</v>
      </c>
    </row>
    <row r="10050" spans="1:16">
      <c r="A10050" s="5" t="str">
        <f>CONCATENATE("rdx_city_",J10050,"_",B10050)</f>
        <v>rdx_city_USA_2235</v>
      </c>
      <c r="B10050">
        <f>IF(I10050=I10049,B10049+1,1)</f>
        <v>2235</v>
      </c>
      <c r="C10050" t="s">
        <v>7714</v>
      </c>
      <c r="D10050" t="s">
        <v>7714</v>
      </c>
      <c r="E10050">
        <v>33.8504</v>
      </c>
      <c r="F10050">
        <v>-118.0406</v>
      </c>
      <c r="G10050" t="s">
        <v>11356</v>
      </c>
      <c r="H10050" t="str">
        <f>IFERROR(VLOOKUP(I10050,'country(26mar)'!C$2:D$251,2,FALSE),"")</f>
        <v>base.us</v>
      </c>
      <c r="I10050" t="s">
        <v>11357</v>
      </c>
      <c r="J10050" t="s">
        <v>11358</v>
      </c>
      <c r="K10050" t="s">
        <v>11379</v>
      </c>
      <c r="L10050" t="str">
        <f>CONCATENATE(G10050," ",K10050)</f>
        <v>United States California</v>
      </c>
      <c r="M10050" t="str">
        <f>IFERROR(VLOOKUP(L10050,'State(need_input)'!I$2:J$3992,2,FALSE),"")</f>
        <v>base.state_us_5</v>
      </c>
      <c r="O10050">
        <v>15722</v>
      </c>
      <c r="P10050">
        <v>1840020586</v>
      </c>
    </row>
    <row r="10051" spans="1:16">
      <c r="A10051" s="5" t="str">
        <f>CONCATENATE("rdx_city_",J10051,"_",B10051)</f>
        <v>rdx_city_USA_2236</v>
      </c>
      <c r="B10051">
        <f>IF(I10051=I10050,B10050+1,1)</f>
        <v>2236</v>
      </c>
      <c r="C10051" t="s">
        <v>410</v>
      </c>
      <c r="D10051" t="s">
        <v>410</v>
      </c>
      <c r="E10051">
        <v>38.5352</v>
      </c>
      <c r="F10051">
        <v>-76.9701</v>
      </c>
      <c r="G10051" t="s">
        <v>11356</v>
      </c>
      <c r="H10051" t="str">
        <f>IFERROR(VLOOKUP(I10051,'country(26mar)'!C$2:D$251,2,FALSE),"")</f>
        <v>base.us</v>
      </c>
      <c r="I10051" t="s">
        <v>11357</v>
      </c>
      <c r="J10051" t="s">
        <v>11358</v>
      </c>
      <c r="K10051" t="s">
        <v>6003</v>
      </c>
      <c r="L10051" t="str">
        <f>CONCATENATE(G10051," ",K10051)</f>
        <v>United States Maryland</v>
      </c>
      <c r="M10051" t="str">
        <f>IFERROR(VLOOKUP(L10051,'State(need_input)'!I$2:J$3992,2,FALSE),"")</f>
        <v>base.state_us_33</v>
      </c>
      <c r="O10051">
        <v>9365</v>
      </c>
      <c r="P10051">
        <v>1840006177</v>
      </c>
    </row>
    <row r="10052" spans="1:16">
      <c r="A10052" s="5" t="str">
        <f>CONCATENATE("rdx_city_",J10052,"_",B10052)</f>
        <v>rdx_city_USA_2237</v>
      </c>
      <c r="B10052">
        <f>IF(I10052=I10051,B10051+1,1)</f>
        <v>2237</v>
      </c>
      <c r="C10052" t="s">
        <v>13073</v>
      </c>
      <c r="D10052" t="s">
        <v>13073</v>
      </c>
      <c r="E10052">
        <v>29.669</v>
      </c>
      <c r="F10052">
        <v>-95.0483</v>
      </c>
      <c r="G10052" t="s">
        <v>11356</v>
      </c>
      <c r="H10052" t="str">
        <f>IFERROR(VLOOKUP(I10052,'country(26mar)'!C$2:D$251,2,FALSE),"")</f>
        <v>base.us</v>
      </c>
      <c r="I10052" t="s">
        <v>11357</v>
      </c>
      <c r="J10052" t="s">
        <v>11358</v>
      </c>
      <c r="K10052" t="s">
        <v>11365</v>
      </c>
      <c r="L10052" t="str">
        <f>CONCATENATE(G10052," ",K10052)</f>
        <v>United States Texas</v>
      </c>
      <c r="M10052" t="str">
        <f>IFERROR(VLOOKUP(L10052,'State(need_input)'!I$2:J$3992,2,FALSE),"")</f>
        <v>base.state_us_44</v>
      </c>
      <c r="O10052">
        <v>35371</v>
      </c>
      <c r="P10052">
        <v>1840020932</v>
      </c>
    </row>
    <row r="10053" spans="1:16">
      <c r="A10053" s="5" t="str">
        <f>CONCATENATE("rdx_city_",J10053,"_",B10053)</f>
        <v>rdx_city_USA_2238</v>
      </c>
      <c r="B10053">
        <f>IF(I10053=I10052,B10052+1,1)</f>
        <v>2238</v>
      </c>
      <c r="C10053" t="s">
        <v>13074</v>
      </c>
      <c r="D10053" t="s">
        <v>13074</v>
      </c>
      <c r="E10053">
        <v>34.0323</v>
      </c>
      <c r="F10053">
        <v>-117.9533</v>
      </c>
      <c r="G10053" t="s">
        <v>11356</v>
      </c>
      <c r="H10053" t="str">
        <f>IFERROR(VLOOKUP(I10053,'country(26mar)'!C$2:D$251,2,FALSE),"")</f>
        <v>base.us</v>
      </c>
      <c r="I10053" t="s">
        <v>11357</v>
      </c>
      <c r="J10053" t="s">
        <v>11358</v>
      </c>
      <c r="K10053" t="s">
        <v>11379</v>
      </c>
      <c r="L10053" t="str">
        <f>CONCATENATE(G10053," ",K10053)</f>
        <v>United States California</v>
      </c>
      <c r="M10053" t="str">
        <f>IFERROR(VLOOKUP(L10053,'State(need_input)'!I$2:J$3992,2,FALSE),"")</f>
        <v>base.state_us_5</v>
      </c>
      <c r="O10053">
        <v>40322</v>
      </c>
      <c r="P10053">
        <v>1840020513</v>
      </c>
    </row>
    <row r="10054" spans="1:16">
      <c r="A10054" s="5" t="str">
        <f>CONCATENATE("rdx_city_",J10054,"_",B10054)</f>
        <v>rdx_city_USA_2239</v>
      </c>
      <c r="B10054">
        <f>IF(I10054=I10053,B10053+1,1)</f>
        <v>2239</v>
      </c>
      <c r="C10054" t="s">
        <v>13075</v>
      </c>
      <c r="D10054" t="s">
        <v>13075</v>
      </c>
      <c r="E10054">
        <v>33.6536</v>
      </c>
      <c r="F10054">
        <v>-116.2785</v>
      </c>
      <c r="G10054" t="s">
        <v>11356</v>
      </c>
      <c r="H10054" t="str">
        <f>IFERROR(VLOOKUP(I10054,'country(26mar)'!C$2:D$251,2,FALSE),"")</f>
        <v>base.us</v>
      </c>
      <c r="I10054" t="s">
        <v>11357</v>
      </c>
      <c r="J10054" t="s">
        <v>11358</v>
      </c>
      <c r="K10054" t="s">
        <v>11379</v>
      </c>
      <c r="L10054" t="str">
        <f>CONCATENATE(G10054," ",K10054)</f>
        <v>United States California</v>
      </c>
      <c r="M10054" t="str">
        <f>IFERROR(VLOOKUP(L10054,'State(need_input)'!I$2:J$3992,2,FALSE),"")</f>
        <v>base.state_us_5</v>
      </c>
      <c r="O10054">
        <v>41304</v>
      </c>
      <c r="P10054">
        <v>1840020559</v>
      </c>
    </row>
    <row r="10055" spans="1:16">
      <c r="A10055" s="5" t="str">
        <f>CONCATENATE("rdx_city_",J10055,"_",B10055)</f>
        <v>rdx_city_USA_2240</v>
      </c>
      <c r="B10055">
        <f>IF(I10055=I10054,B10054+1,1)</f>
        <v>2240</v>
      </c>
      <c r="C10055" t="s">
        <v>13076</v>
      </c>
      <c r="D10055" t="s">
        <v>13076</v>
      </c>
      <c r="E10055">
        <v>41.3575</v>
      </c>
      <c r="F10055">
        <v>-89.0718</v>
      </c>
      <c r="G10055" t="s">
        <v>11356</v>
      </c>
      <c r="H10055" t="str">
        <f>IFERROR(VLOOKUP(I10055,'country(26mar)'!C$2:D$251,2,FALSE),"")</f>
        <v>base.us</v>
      </c>
      <c r="I10055" t="s">
        <v>11357</v>
      </c>
      <c r="J10055" t="s">
        <v>11358</v>
      </c>
      <c r="K10055" t="s">
        <v>11376</v>
      </c>
      <c r="L10055" t="str">
        <f>CONCATENATE(G10055," ",K10055)</f>
        <v>United States Illinois</v>
      </c>
      <c r="M10055" t="str">
        <f>IFERROR(VLOOKUP(L10055,'State(need_input)'!I$2:J$3992,2,FALSE),"")</f>
        <v>base.state_us_14</v>
      </c>
      <c r="O10055">
        <v>9120</v>
      </c>
      <c r="P10055">
        <v>1840029891</v>
      </c>
    </row>
    <row r="10056" spans="1:16">
      <c r="A10056" s="5" t="str">
        <f>CONCATENATE("rdx_city_",J10056,"_",B10056)</f>
        <v>rdx_city_USA_2241</v>
      </c>
      <c r="B10056">
        <f>IF(I10056=I10055,B10055+1,1)</f>
        <v>2241</v>
      </c>
      <c r="C10056" t="s">
        <v>13077</v>
      </c>
      <c r="D10056" t="s">
        <v>13077</v>
      </c>
      <c r="E10056">
        <v>36.0209</v>
      </c>
      <c r="F10056">
        <v>-86.5574</v>
      </c>
      <c r="G10056" t="s">
        <v>11356</v>
      </c>
      <c r="H10056" t="str">
        <f>IFERROR(VLOOKUP(I10056,'country(26mar)'!C$2:D$251,2,FALSE),"")</f>
        <v>base.us</v>
      </c>
      <c r="I10056" t="s">
        <v>11357</v>
      </c>
      <c r="J10056" t="s">
        <v>11358</v>
      </c>
      <c r="K10056" t="s">
        <v>11405</v>
      </c>
      <c r="L10056" t="str">
        <f>CONCATENATE(G10056," ",K10056)</f>
        <v>United States Tennessee</v>
      </c>
      <c r="M10056" t="str">
        <f>IFERROR(VLOOKUP(L10056,'State(need_input)'!I$2:J$3992,2,FALSE),"")</f>
        <v>base.state_us_43</v>
      </c>
      <c r="O10056">
        <v>35717</v>
      </c>
      <c r="P10056">
        <v>1840014496</v>
      </c>
    </row>
    <row r="10057" spans="1:16">
      <c r="A10057" s="5" t="str">
        <f>CONCATENATE("rdx_city_",J10057,"_",B10057)</f>
        <v>rdx_city_USA_2242</v>
      </c>
      <c r="B10057">
        <f>IF(I10057=I10056,B10056+1,1)</f>
        <v>2242</v>
      </c>
      <c r="C10057" t="s">
        <v>13078</v>
      </c>
      <c r="D10057" t="s">
        <v>13078</v>
      </c>
      <c r="E10057">
        <v>34.1208</v>
      </c>
      <c r="F10057">
        <v>-117.7702</v>
      </c>
      <c r="G10057" t="s">
        <v>11356</v>
      </c>
      <c r="H10057" t="str">
        <f>IFERROR(VLOOKUP(I10057,'country(26mar)'!C$2:D$251,2,FALSE),"")</f>
        <v>base.us</v>
      </c>
      <c r="I10057" t="s">
        <v>11357</v>
      </c>
      <c r="J10057" t="s">
        <v>11358</v>
      </c>
      <c r="K10057" t="s">
        <v>11379</v>
      </c>
      <c r="L10057" t="str">
        <f>CONCATENATE(G10057," ",K10057)</f>
        <v>United States California</v>
      </c>
      <c r="M10057" t="str">
        <f>IFERROR(VLOOKUP(L10057,'State(need_input)'!I$2:J$3992,2,FALSE),"")</f>
        <v>base.state_us_5</v>
      </c>
      <c r="O10057">
        <v>32461</v>
      </c>
      <c r="P10057">
        <v>1840020514</v>
      </c>
    </row>
    <row r="10058" spans="1:16">
      <c r="A10058" s="5" t="str">
        <f>CONCATENATE("rdx_city_",J10058,"_",B10058)</f>
        <v>rdx_city_USA_2243</v>
      </c>
      <c r="B10058">
        <f>IF(I10058=I10057,B10057+1,1)</f>
        <v>2243</v>
      </c>
      <c r="C10058" t="s">
        <v>13079</v>
      </c>
      <c r="D10058" t="s">
        <v>13079</v>
      </c>
      <c r="E10058">
        <v>41.1816</v>
      </c>
      <c r="F10058">
        <v>-96.0666</v>
      </c>
      <c r="G10058" t="s">
        <v>11356</v>
      </c>
      <c r="H10058" t="str">
        <f>IFERROR(VLOOKUP(I10058,'country(26mar)'!C$2:D$251,2,FALSE),"")</f>
        <v>base.us</v>
      </c>
      <c r="I10058" t="s">
        <v>11357</v>
      </c>
      <c r="J10058" t="s">
        <v>11358</v>
      </c>
      <c r="K10058" t="s">
        <v>11424</v>
      </c>
      <c r="L10058" t="str">
        <f>CONCATENATE(G10058," ",K10058)</f>
        <v>United States Nebraska</v>
      </c>
      <c r="M10058" t="str">
        <f>IFERROR(VLOOKUP(L10058,'State(need_input)'!I$2:J$3992,2,FALSE),"")</f>
        <v>base.state_us_22</v>
      </c>
      <c r="O10058">
        <v>17116</v>
      </c>
      <c r="P10058">
        <v>1840008263</v>
      </c>
    </row>
    <row r="10059" spans="1:16">
      <c r="A10059" s="5" t="str">
        <f>CONCATENATE("rdx_city_",J10059,"_",B10059)</f>
        <v>rdx_city_USA_2244</v>
      </c>
      <c r="B10059">
        <f>IF(I10059=I10058,B10058+1,1)</f>
        <v>2244</v>
      </c>
      <c r="C10059" t="s">
        <v>13080</v>
      </c>
      <c r="D10059" t="s">
        <v>13080</v>
      </c>
      <c r="E10059">
        <v>26.7221</v>
      </c>
      <c r="F10059">
        <v>-81.4505</v>
      </c>
      <c r="G10059" t="s">
        <v>11356</v>
      </c>
      <c r="H10059" t="str">
        <f>IFERROR(VLOOKUP(I10059,'country(26mar)'!C$2:D$251,2,FALSE),"")</f>
        <v>base.us</v>
      </c>
      <c r="I10059" t="s">
        <v>11357</v>
      </c>
      <c r="J10059" t="s">
        <v>11358</v>
      </c>
      <c r="K10059" t="s">
        <v>11435</v>
      </c>
      <c r="L10059" t="str">
        <f>CONCATENATE(G10059," ",K10059)</f>
        <v>United States Florida</v>
      </c>
      <c r="M10059" t="str">
        <f>IFERROR(VLOOKUP(L10059,'State(need_input)'!I$2:J$3992,2,FALSE),"")</f>
        <v>base.state_us_10</v>
      </c>
      <c r="O10059">
        <v>12605</v>
      </c>
      <c r="P10059">
        <v>1840015129</v>
      </c>
    </row>
    <row r="10060" spans="1:16">
      <c r="A10060" s="5" t="str">
        <f>CONCATENATE("rdx_city_",J10060,"_",B10060)</f>
        <v>rdx_city_USA_2245</v>
      </c>
      <c r="B10060">
        <f>IF(I10060=I10059,B10059+1,1)</f>
        <v>2245</v>
      </c>
      <c r="C10060" t="s">
        <v>13081</v>
      </c>
      <c r="D10060" t="s">
        <v>13081</v>
      </c>
      <c r="E10060">
        <v>47.045</v>
      </c>
      <c r="F10060">
        <v>-122.7931</v>
      </c>
      <c r="G10060" t="s">
        <v>11356</v>
      </c>
      <c r="H10060" t="str">
        <f>IFERROR(VLOOKUP(I10060,'country(26mar)'!C$2:D$251,2,FALSE),"")</f>
        <v>base.us</v>
      </c>
      <c r="I10060" t="s">
        <v>11357</v>
      </c>
      <c r="J10060" t="s">
        <v>11358</v>
      </c>
      <c r="K10060" t="s">
        <v>11361</v>
      </c>
      <c r="L10060" t="str">
        <f>CONCATENATE(G10060," ",K10060)</f>
        <v>United States Washington</v>
      </c>
      <c r="M10060" t="str">
        <f>IFERROR(VLOOKUP(L10060,'State(need_input)'!I$2:J$3992,2,FALSE),"")</f>
        <v>base.state_us_48</v>
      </c>
      <c r="O10060">
        <v>49748</v>
      </c>
      <c r="P10060">
        <v>1840019866</v>
      </c>
    </row>
    <row r="10061" spans="1:16">
      <c r="A10061" s="5" t="str">
        <f>CONCATENATE("rdx_city_",J10061,"_",B10061)</f>
        <v>rdx_city_USA_2246</v>
      </c>
      <c r="B10061">
        <f>IF(I10061=I10060,B10060+1,1)</f>
        <v>2246</v>
      </c>
      <c r="C10061" t="s">
        <v>13082</v>
      </c>
      <c r="D10061" t="s">
        <v>13082</v>
      </c>
      <c r="E10061">
        <v>42.8182</v>
      </c>
      <c r="F10061">
        <v>-78.8324</v>
      </c>
      <c r="G10061" t="s">
        <v>11356</v>
      </c>
      <c r="H10061" t="str">
        <f>IFERROR(VLOOKUP(I10061,'country(26mar)'!C$2:D$251,2,FALSE),"")</f>
        <v>base.us</v>
      </c>
      <c r="I10061" t="s">
        <v>11357</v>
      </c>
      <c r="J10061" t="s">
        <v>11358</v>
      </c>
      <c r="K10061" t="s">
        <v>11385</v>
      </c>
      <c r="L10061" t="str">
        <f>CONCATENATE(G10061," ",K10061)</f>
        <v>United States New York</v>
      </c>
      <c r="M10061" t="str">
        <f>IFERROR(VLOOKUP(L10061,'State(need_input)'!I$2:J$3992,2,FALSE),"")</f>
        <v>base.state_us_27</v>
      </c>
      <c r="O10061">
        <v>17934</v>
      </c>
      <c r="P10061">
        <v>1840000387</v>
      </c>
    </row>
    <row r="10062" spans="1:16">
      <c r="A10062" s="5" t="str">
        <f>CONCATENATE("rdx_city_",J10062,"_",B10062)</f>
        <v>rdx_city_USA_2247</v>
      </c>
      <c r="B10062">
        <f>IF(I10062=I10061,B10061+1,1)</f>
        <v>2247</v>
      </c>
      <c r="C10062" t="s">
        <v>13083</v>
      </c>
      <c r="D10062" t="s">
        <v>13083</v>
      </c>
      <c r="E10062">
        <v>43.5724</v>
      </c>
      <c r="F10062">
        <v>-71.4775</v>
      </c>
      <c r="G10062" t="s">
        <v>11356</v>
      </c>
      <c r="H10062" t="str">
        <f>IFERROR(VLOOKUP(I10062,'country(26mar)'!C$2:D$251,2,FALSE),"")</f>
        <v>base.us</v>
      </c>
      <c r="I10062" t="s">
        <v>11357</v>
      </c>
      <c r="J10062" t="s">
        <v>11358</v>
      </c>
      <c r="K10062" t="s">
        <v>11646</v>
      </c>
      <c r="L10062" t="str">
        <f>CONCATENATE(G10062," ",K10062)</f>
        <v>United States New Hampshire</v>
      </c>
      <c r="M10062" t="str">
        <f>IFERROR(VLOOKUP(L10062,'State(need_input)'!I$2:J$3992,2,FALSE),"")</f>
        <v>base.state_us_24</v>
      </c>
      <c r="O10062">
        <v>19234</v>
      </c>
      <c r="P10062">
        <v>1840002683</v>
      </c>
    </row>
    <row r="10063" spans="1:16">
      <c r="A10063" s="5" t="str">
        <f>CONCATENATE("rdx_city_",J10063,"_",B10063)</f>
        <v>rdx_city_USA_2248</v>
      </c>
      <c r="B10063">
        <f>IF(I10063=I10062,B10062+1,1)</f>
        <v>2248</v>
      </c>
      <c r="C10063" t="s">
        <v>13084</v>
      </c>
      <c r="D10063" t="s">
        <v>13084</v>
      </c>
      <c r="E10063">
        <v>31.6292</v>
      </c>
      <c r="F10063">
        <v>-97.1052</v>
      </c>
      <c r="G10063" t="s">
        <v>11356</v>
      </c>
      <c r="H10063" t="str">
        <f>IFERROR(VLOOKUP(I10063,'country(26mar)'!C$2:D$251,2,FALSE),"")</f>
        <v>base.us</v>
      </c>
      <c r="I10063" t="s">
        <v>11357</v>
      </c>
      <c r="J10063" t="s">
        <v>11358</v>
      </c>
      <c r="K10063" t="s">
        <v>11365</v>
      </c>
      <c r="L10063" t="str">
        <f>CONCATENATE(G10063," ",K10063)</f>
        <v>United States Texas</v>
      </c>
      <c r="M10063" t="str">
        <f>IFERROR(VLOOKUP(L10063,'State(need_input)'!I$2:J$3992,2,FALSE),"")</f>
        <v>base.state_us_44</v>
      </c>
      <c r="O10063">
        <v>6611</v>
      </c>
      <c r="P10063">
        <v>1840020818</v>
      </c>
    </row>
    <row r="10064" spans="1:16">
      <c r="A10064" s="5" t="str">
        <f>CONCATENATE("rdx_city_",J10064,"_",B10064)</f>
        <v>rdx_city_USA_2249</v>
      </c>
      <c r="B10064">
        <f>IF(I10064=I10063,B10063+1,1)</f>
        <v>2249</v>
      </c>
      <c r="C10064" t="s">
        <v>13085</v>
      </c>
      <c r="D10064" t="s">
        <v>13085</v>
      </c>
      <c r="E10064">
        <v>38.6378</v>
      </c>
      <c r="F10064">
        <v>-90.3815</v>
      </c>
      <c r="G10064" t="s">
        <v>11356</v>
      </c>
      <c r="H10064" t="str">
        <f>IFERROR(VLOOKUP(I10064,'country(26mar)'!C$2:D$251,2,FALSE),"")</f>
        <v>base.us</v>
      </c>
      <c r="I10064" t="s">
        <v>11357</v>
      </c>
      <c r="J10064" t="s">
        <v>11358</v>
      </c>
      <c r="K10064" t="s">
        <v>11495</v>
      </c>
      <c r="L10064" t="str">
        <f>CONCATENATE(G10064," ",K10064)</f>
        <v>United States Missouri</v>
      </c>
      <c r="M10064" t="str">
        <f>IFERROR(VLOOKUP(L10064,'State(need_input)'!I$2:J$3992,2,FALSE),"")</f>
        <v>base.state_us_38</v>
      </c>
      <c r="O10064">
        <v>8612</v>
      </c>
      <c r="P10064">
        <v>1840008599</v>
      </c>
    </row>
    <row r="10065" spans="1:16">
      <c r="A10065" s="5" t="str">
        <f>CONCATENATE("rdx_city_",J10065,"_",B10065)</f>
        <v>rdx_city_USA_2250</v>
      </c>
      <c r="B10065">
        <f>IF(I10065=I10064,B10064+1,1)</f>
        <v>2250</v>
      </c>
      <c r="C10065" t="s">
        <v>13086</v>
      </c>
      <c r="D10065" t="s">
        <v>13086</v>
      </c>
      <c r="E10065">
        <v>28.924</v>
      </c>
      <c r="F10065">
        <v>-81.93</v>
      </c>
      <c r="G10065" t="s">
        <v>11356</v>
      </c>
      <c r="H10065" t="str">
        <f>IFERROR(VLOOKUP(I10065,'country(26mar)'!C$2:D$251,2,FALSE),"")</f>
        <v>base.us</v>
      </c>
      <c r="I10065" t="s">
        <v>11357</v>
      </c>
      <c r="J10065" t="s">
        <v>11358</v>
      </c>
      <c r="K10065" t="s">
        <v>11435</v>
      </c>
      <c r="L10065" t="str">
        <f>CONCATENATE(G10065," ",K10065)</f>
        <v>United States Florida</v>
      </c>
      <c r="M10065" t="str">
        <f>IFERROR(VLOOKUP(L10065,'State(need_input)'!I$2:J$3992,2,FALSE),"")</f>
        <v>base.state_us_10</v>
      </c>
      <c r="O10065">
        <v>15317</v>
      </c>
      <c r="P10065">
        <v>1840017229</v>
      </c>
    </row>
    <row r="10066" spans="1:16">
      <c r="A10066" s="5" t="str">
        <f>CONCATENATE("rdx_city_",J10066,"_",B10066)</f>
        <v>rdx_city_USA_2251</v>
      </c>
      <c r="B10066">
        <f>IF(I10066=I10065,B10065+1,1)</f>
        <v>2251</v>
      </c>
      <c r="C10066" t="s">
        <v>13087</v>
      </c>
      <c r="D10066" t="s">
        <v>13087</v>
      </c>
      <c r="E10066">
        <v>30.2083</v>
      </c>
      <c r="F10066">
        <v>-92.0322</v>
      </c>
      <c r="G10066" t="s">
        <v>11356</v>
      </c>
      <c r="H10066" t="str">
        <f>IFERROR(VLOOKUP(I10066,'country(26mar)'!C$2:D$251,2,FALSE),"")</f>
        <v>base.us</v>
      </c>
      <c r="I10066" t="s">
        <v>11357</v>
      </c>
      <c r="J10066" t="s">
        <v>11358</v>
      </c>
      <c r="K10066" t="s">
        <v>11359</v>
      </c>
      <c r="L10066" t="str">
        <f>CONCATENATE(G10066," ",K10066)</f>
        <v>United States Louisiana</v>
      </c>
      <c r="M10066" t="str">
        <f>IFERROR(VLOOKUP(L10066,'State(need_input)'!I$2:J$3992,2,FALSE),"")</f>
        <v>base.state_us_19</v>
      </c>
      <c r="O10066">
        <v>265746</v>
      </c>
      <c r="P10066">
        <v>1840015044</v>
      </c>
    </row>
    <row r="10067" spans="1:16">
      <c r="A10067" s="5" t="str">
        <f>CONCATENATE("rdx_city_",J10067,"_",B10067)</f>
        <v>rdx_city_USA_2252</v>
      </c>
      <c r="B10067">
        <f>IF(I10067=I10066,B10066+1,1)</f>
        <v>2252</v>
      </c>
      <c r="C10067" t="s">
        <v>13087</v>
      </c>
      <c r="D10067" t="s">
        <v>13087</v>
      </c>
      <c r="E10067">
        <v>36.5242</v>
      </c>
      <c r="F10067">
        <v>-86.0307</v>
      </c>
      <c r="G10067" t="s">
        <v>11356</v>
      </c>
      <c r="H10067" t="str">
        <f>IFERROR(VLOOKUP(I10067,'country(26mar)'!C$2:D$251,2,FALSE),"")</f>
        <v>base.us</v>
      </c>
      <c r="I10067" t="s">
        <v>11357</v>
      </c>
      <c r="J10067" t="s">
        <v>11358</v>
      </c>
      <c r="K10067" t="s">
        <v>11405</v>
      </c>
      <c r="L10067" t="str">
        <f>CONCATENATE(G10067," ",K10067)</f>
        <v>United States Tennessee</v>
      </c>
      <c r="M10067" t="str">
        <f>IFERROR(VLOOKUP(L10067,'State(need_input)'!I$2:J$3992,2,FALSE),"")</f>
        <v>base.state_us_43</v>
      </c>
      <c r="O10067">
        <v>5298</v>
      </c>
      <c r="P10067">
        <v>1840014423</v>
      </c>
    </row>
    <row r="10068" spans="1:16">
      <c r="A10068" s="5" t="str">
        <f>CONCATENATE("rdx_city_",J10068,"_",B10068)</f>
        <v>rdx_city_USA_2253</v>
      </c>
      <c r="B10068">
        <f>IF(I10068=I10067,B10067+1,1)</f>
        <v>2253</v>
      </c>
      <c r="C10068" t="s">
        <v>13087</v>
      </c>
      <c r="D10068" t="s">
        <v>13087</v>
      </c>
      <c r="E10068">
        <v>37.8919</v>
      </c>
      <c r="F10068">
        <v>-122.1188</v>
      </c>
      <c r="G10068" t="s">
        <v>11356</v>
      </c>
      <c r="H10068" t="str">
        <f>IFERROR(VLOOKUP(I10068,'country(26mar)'!C$2:D$251,2,FALSE),"")</f>
        <v>base.us</v>
      </c>
      <c r="I10068" t="s">
        <v>11357</v>
      </c>
      <c r="J10068" t="s">
        <v>11358</v>
      </c>
      <c r="K10068" t="s">
        <v>11379</v>
      </c>
      <c r="L10068" t="str">
        <f>CONCATENATE(G10068," ",K10068)</f>
        <v>United States California</v>
      </c>
      <c r="M10068" t="str">
        <f>IFERROR(VLOOKUP(L10068,'State(need_input)'!I$2:J$3992,2,FALSE),"")</f>
        <v>base.state_us_5</v>
      </c>
      <c r="O10068">
        <v>26440</v>
      </c>
      <c r="P10068">
        <v>1840020284</v>
      </c>
    </row>
    <row r="10069" spans="1:16">
      <c r="A10069" s="5" t="str">
        <f>CONCATENATE("rdx_city_",J10069,"_",B10069)</f>
        <v>rdx_city_USA_2254</v>
      </c>
      <c r="B10069">
        <f>IF(I10069=I10068,B10068+1,1)</f>
        <v>2254</v>
      </c>
      <c r="C10069" t="s">
        <v>13087</v>
      </c>
      <c r="D10069" t="s">
        <v>13087</v>
      </c>
      <c r="E10069">
        <v>39.9949</v>
      </c>
      <c r="F10069">
        <v>-105.0997</v>
      </c>
      <c r="G10069" t="s">
        <v>11356</v>
      </c>
      <c r="H10069" t="str">
        <f>IFERROR(VLOOKUP(I10069,'country(26mar)'!C$2:D$251,2,FALSE),"")</f>
        <v>base.us</v>
      </c>
      <c r="I10069" t="s">
        <v>11357</v>
      </c>
      <c r="J10069" t="s">
        <v>11358</v>
      </c>
      <c r="K10069" t="s">
        <v>11396</v>
      </c>
      <c r="L10069" t="str">
        <f>CONCATENATE(G10069," ",K10069)</f>
        <v>United States Colorado</v>
      </c>
      <c r="M10069" t="str">
        <f>IFERROR(VLOOKUP(L10069,'State(need_input)'!I$2:J$3992,2,FALSE),"")</f>
        <v>base.state_us_6</v>
      </c>
      <c r="O10069">
        <v>91985</v>
      </c>
      <c r="P10069">
        <v>1840020180</v>
      </c>
    </row>
    <row r="10070" spans="1:16">
      <c r="A10070" s="5" t="str">
        <f>CONCATENATE("rdx_city_",J10070,"_",B10070)</f>
        <v>rdx_city_USA_2255</v>
      </c>
      <c r="B10070">
        <f>IF(I10070=I10069,B10069+1,1)</f>
        <v>2255</v>
      </c>
      <c r="C10070" t="s">
        <v>13088</v>
      </c>
      <c r="D10070" t="s">
        <v>13088</v>
      </c>
      <c r="E10070">
        <v>34.7089</v>
      </c>
      <c r="F10070">
        <v>-85.2814</v>
      </c>
      <c r="G10070" t="s">
        <v>11356</v>
      </c>
      <c r="H10070" t="str">
        <f>IFERROR(VLOOKUP(I10070,'country(26mar)'!C$2:D$251,2,FALSE),"")</f>
        <v>base.us</v>
      </c>
      <c r="I10070" t="s">
        <v>11357</v>
      </c>
      <c r="J10070" t="s">
        <v>11358</v>
      </c>
      <c r="K10070" t="s">
        <v>4020</v>
      </c>
      <c r="L10070" t="str">
        <f>CONCATENATE(G10070," ",K10070)</f>
        <v>United States Georgia</v>
      </c>
      <c r="M10070" t="str">
        <f>IFERROR(VLOOKUP(L10070,'State(need_input)'!I$2:J$3992,2,FALSE),"")</f>
        <v>base.state_us_11</v>
      </c>
      <c r="O10070">
        <v>7444</v>
      </c>
      <c r="P10070">
        <v>1840014656</v>
      </c>
    </row>
    <row r="10071" spans="1:16">
      <c r="A10071" s="5" t="str">
        <f>CONCATENATE("rdx_city_",J10071,"_",B10071)</f>
        <v>rdx_city_USA_2256</v>
      </c>
      <c r="B10071">
        <f>IF(I10071=I10070,B10070+1,1)</f>
        <v>2256</v>
      </c>
      <c r="C10071" t="s">
        <v>13087</v>
      </c>
      <c r="D10071" t="s">
        <v>13087</v>
      </c>
      <c r="E10071">
        <v>40.3991</v>
      </c>
      <c r="F10071">
        <v>-86.8594</v>
      </c>
      <c r="G10071" t="s">
        <v>11356</v>
      </c>
      <c r="H10071" t="str">
        <f>IFERROR(VLOOKUP(I10071,'country(26mar)'!C$2:D$251,2,FALSE),"")</f>
        <v>base.us</v>
      </c>
      <c r="I10071" t="s">
        <v>11357</v>
      </c>
      <c r="J10071" t="s">
        <v>11358</v>
      </c>
      <c r="K10071" t="s">
        <v>11408</v>
      </c>
      <c r="L10071" t="str">
        <f>CONCATENATE(G10071," ",K10071)</f>
        <v>United States Indiana</v>
      </c>
      <c r="M10071" t="str">
        <f>IFERROR(VLOOKUP(L10071,'State(need_input)'!I$2:J$3992,2,FALSE),"")</f>
        <v>base.state_us_15</v>
      </c>
      <c r="O10071">
        <v>159293</v>
      </c>
      <c r="P10071">
        <v>1840008354</v>
      </c>
    </row>
    <row r="10072" spans="1:16">
      <c r="A10072" s="5" t="str">
        <f>CONCATENATE("rdx_city_",J10072,"_",B10072)</f>
        <v>rdx_city_USA_2257</v>
      </c>
      <c r="B10072">
        <f>IF(I10072=I10071,B10071+1,1)</f>
        <v>2257</v>
      </c>
      <c r="C10072" t="s">
        <v>13089</v>
      </c>
      <c r="D10072" t="s">
        <v>13089</v>
      </c>
      <c r="E10072">
        <v>36.372</v>
      </c>
      <c r="F10072">
        <v>-84.1252</v>
      </c>
      <c r="G10072" t="s">
        <v>11356</v>
      </c>
      <c r="H10072" t="str">
        <f>IFERROR(VLOOKUP(I10072,'country(26mar)'!C$2:D$251,2,FALSE),"")</f>
        <v>base.us</v>
      </c>
      <c r="I10072" t="s">
        <v>11357</v>
      </c>
      <c r="J10072" t="s">
        <v>11358</v>
      </c>
      <c r="K10072" t="s">
        <v>11405</v>
      </c>
      <c r="L10072" t="str">
        <f>CONCATENATE(G10072," ",K10072)</f>
        <v>United States Tennessee</v>
      </c>
      <c r="M10072" t="str">
        <f>IFERROR(VLOOKUP(L10072,'State(need_input)'!I$2:J$3992,2,FALSE),"")</f>
        <v>base.state_us_43</v>
      </c>
      <c r="O10072">
        <v>19220</v>
      </c>
      <c r="P10072">
        <v>1840036150</v>
      </c>
    </row>
    <row r="10073" spans="1:16">
      <c r="A10073" s="5" t="str">
        <f>CONCATENATE("rdx_city_",J10073,"_",B10073)</f>
        <v>rdx_city_USA_2258</v>
      </c>
      <c r="B10073">
        <f>IF(I10073=I10072,B10072+1,1)</f>
        <v>2258</v>
      </c>
      <c r="C10073" t="s">
        <v>13090</v>
      </c>
      <c r="D10073" t="s">
        <v>13090</v>
      </c>
      <c r="E10073">
        <v>30.4521</v>
      </c>
      <c r="F10073">
        <v>-97.991</v>
      </c>
      <c r="G10073" t="s">
        <v>11356</v>
      </c>
      <c r="H10073" t="str">
        <f>IFERROR(VLOOKUP(I10073,'country(26mar)'!C$2:D$251,2,FALSE),"")</f>
        <v>base.us</v>
      </c>
      <c r="I10073" t="s">
        <v>11357</v>
      </c>
      <c r="J10073" t="s">
        <v>11358</v>
      </c>
      <c r="K10073" t="s">
        <v>11365</v>
      </c>
      <c r="L10073" t="str">
        <f>CONCATENATE(G10073," ",K10073)</f>
        <v>United States Texas</v>
      </c>
      <c r="M10073" t="str">
        <f>IFERROR(VLOOKUP(L10073,'State(need_input)'!I$2:J$3992,2,FALSE),"")</f>
        <v>base.state_us_44</v>
      </c>
      <c r="O10073">
        <v>5956</v>
      </c>
      <c r="P10073">
        <v>1840020893</v>
      </c>
    </row>
    <row r="10074" spans="1:16">
      <c r="A10074" s="5" t="str">
        <f>CONCATENATE("rdx_city_",J10074,"_",B10074)</f>
        <v>rdx_city_USA_2259</v>
      </c>
      <c r="B10074">
        <f>IF(I10074=I10073,B10073+1,1)</f>
        <v>2259</v>
      </c>
      <c r="C10074" t="s">
        <v>13091</v>
      </c>
      <c r="D10074" t="s">
        <v>13091</v>
      </c>
      <c r="E10074">
        <v>33.5449</v>
      </c>
      <c r="F10074">
        <v>-117.7613</v>
      </c>
      <c r="G10074" t="s">
        <v>11356</v>
      </c>
      <c r="H10074" t="str">
        <f>IFERROR(VLOOKUP(I10074,'country(26mar)'!C$2:D$251,2,FALSE),"")</f>
        <v>base.us</v>
      </c>
      <c r="I10074" t="s">
        <v>11357</v>
      </c>
      <c r="J10074" t="s">
        <v>11358</v>
      </c>
      <c r="K10074" t="s">
        <v>11379</v>
      </c>
      <c r="L10074" t="str">
        <f>CONCATENATE(G10074," ",K10074)</f>
        <v>United States California</v>
      </c>
      <c r="M10074" t="str">
        <f>IFERROR(VLOOKUP(L10074,'State(need_input)'!I$2:J$3992,2,FALSE),"")</f>
        <v>base.state_us_5</v>
      </c>
      <c r="O10074">
        <v>23147</v>
      </c>
      <c r="P10074">
        <v>1840020587</v>
      </c>
    </row>
    <row r="10075" spans="1:16">
      <c r="A10075" s="5" t="str">
        <f>CONCATENATE("rdx_city_",J10075,"_",B10075)</f>
        <v>rdx_city_USA_2260</v>
      </c>
      <c r="B10075">
        <f>IF(I10075=I10074,B10074+1,1)</f>
        <v>2260</v>
      </c>
      <c r="C10075" t="s">
        <v>13092</v>
      </c>
      <c r="D10075" t="s">
        <v>13092</v>
      </c>
      <c r="E10075">
        <v>33.592</v>
      </c>
      <c r="F10075">
        <v>-117.6992</v>
      </c>
      <c r="G10075" t="s">
        <v>11356</v>
      </c>
      <c r="H10075" t="str">
        <f>IFERROR(VLOOKUP(I10075,'country(26mar)'!C$2:D$251,2,FALSE),"")</f>
        <v>base.us</v>
      </c>
      <c r="I10075" t="s">
        <v>11357</v>
      </c>
      <c r="J10075" t="s">
        <v>11358</v>
      </c>
      <c r="K10075" t="s">
        <v>11379</v>
      </c>
      <c r="L10075" t="str">
        <f>CONCATENATE(G10075," ",K10075)</f>
        <v>United States California</v>
      </c>
      <c r="M10075" t="str">
        <f>IFERROR(VLOOKUP(L10075,'State(need_input)'!I$2:J$3992,2,FALSE),"")</f>
        <v>base.state_us_5</v>
      </c>
      <c r="O10075">
        <v>31318</v>
      </c>
      <c r="P10075">
        <v>1840020588</v>
      </c>
    </row>
    <row r="10076" spans="1:16">
      <c r="A10076" s="5" t="str">
        <f>CONCATENATE("rdx_city_",J10076,"_",B10076)</f>
        <v>rdx_city_USA_2261</v>
      </c>
      <c r="B10076">
        <f>IF(I10076=I10075,B10075+1,1)</f>
        <v>2261</v>
      </c>
      <c r="C10076" t="s">
        <v>13093</v>
      </c>
      <c r="D10076" t="s">
        <v>13093</v>
      </c>
      <c r="E10076">
        <v>33.5275</v>
      </c>
      <c r="F10076">
        <v>-117.705</v>
      </c>
      <c r="G10076" t="s">
        <v>11356</v>
      </c>
      <c r="H10076" t="str">
        <f>IFERROR(VLOOKUP(I10076,'country(26mar)'!C$2:D$251,2,FALSE),"")</f>
        <v>base.us</v>
      </c>
      <c r="I10076" t="s">
        <v>11357</v>
      </c>
      <c r="J10076" t="s">
        <v>11358</v>
      </c>
      <c r="K10076" t="s">
        <v>11379</v>
      </c>
      <c r="L10076" t="str">
        <f>CONCATENATE(G10076," ",K10076)</f>
        <v>United States California</v>
      </c>
      <c r="M10076" t="str">
        <f>IFERROR(VLOOKUP(L10076,'State(need_input)'!I$2:J$3992,2,FALSE),"")</f>
        <v>base.state_us_5</v>
      </c>
      <c r="O10076">
        <v>66334</v>
      </c>
      <c r="P10076">
        <v>1840020589</v>
      </c>
    </row>
    <row r="10077" spans="1:16">
      <c r="A10077" s="5" t="str">
        <f>CONCATENATE("rdx_city_",J10077,"_",B10077)</f>
        <v>rdx_city_USA_2262</v>
      </c>
      <c r="B10077">
        <f>IF(I10077=I10076,B10076+1,1)</f>
        <v>2262</v>
      </c>
      <c r="C10077" t="s">
        <v>13094</v>
      </c>
      <c r="D10077" t="s">
        <v>13094</v>
      </c>
      <c r="E10077">
        <v>33.6099</v>
      </c>
      <c r="F10077">
        <v>-117.7299</v>
      </c>
      <c r="G10077" t="s">
        <v>11356</v>
      </c>
      <c r="H10077" t="str">
        <f>IFERROR(VLOOKUP(I10077,'country(26mar)'!C$2:D$251,2,FALSE),"")</f>
        <v>base.us</v>
      </c>
      <c r="I10077" t="s">
        <v>11357</v>
      </c>
      <c r="J10077" t="s">
        <v>11358</v>
      </c>
      <c r="K10077" t="s">
        <v>11379</v>
      </c>
      <c r="L10077" t="str">
        <f>CONCATENATE(G10077," ",K10077)</f>
        <v>United States California</v>
      </c>
      <c r="M10077" t="str">
        <f>IFERROR(VLOOKUP(L10077,'State(need_input)'!I$2:J$3992,2,FALSE),"")</f>
        <v>base.state_us_5</v>
      </c>
      <c r="O10077">
        <v>16200</v>
      </c>
      <c r="P10077">
        <v>1840020590</v>
      </c>
    </row>
    <row r="10078" spans="1:16">
      <c r="A10078" s="5" t="str">
        <f>CONCATENATE("rdx_city_",J10078,"_",B10078)</f>
        <v>rdx_city_USA_2263</v>
      </c>
      <c r="B10078">
        <f>IF(I10078=I10077,B10077+1,1)</f>
        <v>2263</v>
      </c>
      <c r="C10078" t="s">
        <v>13095</v>
      </c>
      <c r="D10078" t="s">
        <v>13095</v>
      </c>
      <c r="E10078">
        <v>28.1041</v>
      </c>
      <c r="F10078">
        <v>-81.7264</v>
      </c>
      <c r="G10078" t="s">
        <v>11356</v>
      </c>
      <c r="H10078" t="str">
        <f>IFERROR(VLOOKUP(I10078,'country(26mar)'!C$2:D$251,2,FALSE),"")</f>
        <v>base.us</v>
      </c>
      <c r="I10078" t="s">
        <v>11357</v>
      </c>
      <c r="J10078" t="s">
        <v>11358</v>
      </c>
      <c r="K10078" t="s">
        <v>11435</v>
      </c>
      <c r="L10078" t="str">
        <f>CONCATENATE(G10078," ",K10078)</f>
        <v>United States Florida</v>
      </c>
      <c r="M10078" t="str">
        <f>IFERROR(VLOOKUP(L10078,'State(need_input)'!I$2:J$3992,2,FALSE),"")</f>
        <v>base.state_us_10</v>
      </c>
      <c r="O10078">
        <v>5941</v>
      </c>
      <c r="P10078">
        <v>1840015106</v>
      </c>
    </row>
    <row r="10079" spans="1:16">
      <c r="A10079" s="5" t="str">
        <f>CONCATENATE("rdx_city_",J10079,"_",B10079)</f>
        <v>rdx_city_USA_2264</v>
      </c>
      <c r="B10079">
        <f>IF(I10079=I10078,B10078+1,1)</f>
        <v>2264</v>
      </c>
      <c r="C10079" t="s">
        <v>13096</v>
      </c>
      <c r="D10079" t="s">
        <v>13096</v>
      </c>
      <c r="E10079">
        <v>42.2826</v>
      </c>
      <c r="F10079">
        <v>-87.851</v>
      </c>
      <c r="G10079" t="s">
        <v>11356</v>
      </c>
      <c r="H10079" t="str">
        <f>IFERROR(VLOOKUP(I10079,'country(26mar)'!C$2:D$251,2,FALSE),"")</f>
        <v>base.us</v>
      </c>
      <c r="I10079" t="s">
        <v>11357</v>
      </c>
      <c r="J10079" t="s">
        <v>11358</v>
      </c>
      <c r="K10079" t="s">
        <v>11376</v>
      </c>
      <c r="L10079" t="str">
        <f>CONCATENATE(G10079," ",K10079)</f>
        <v>United States Illinois</v>
      </c>
      <c r="M10079" t="str">
        <f>IFERROR(VLOOKUP(L10079,'State(need_input)'!I$2:J$3992,2,FALSE),"")</f>
        <v>base.state_us_14</v>
      </c>
      <c r="O10079">
        <v>5662</v>
      </c>
      <c r="P10079">
        <v>1840011158</v>
      </c>
    </row>
    <row r="10080" spans="1:16">
      <c r="A10080" s="5" t="str">
        <f>CONCATENATE("rdx_city_",J10080,"_",B10080)</f>
        <v>rdx_city_USA_2265</v>
      </c>
      <c r="B10080">
        <f>IF(I10080=I10079,B10079+1,1)</f>
        <v>2265</v>
      </c>
      <c r="C10080" t="s">
        <v>13097</v>
      </c>
      <c r="D10080" t="s">
        <v>13097</v>
      </c>
      <c r="E10080">
        <v>30.203</v>
      </c>
      <c r="F10080">
        <v>-93.215</v>
      </c>
      <c r="G10080" t="s">
        <v>11356</v>
      </c>
      <c r="H10080" t="str">
        <f>IFERROR(VLOOKUP(I10080,'country(26mar)'!C$2:D$251,2,FALSE),"")</f>
        <v>base.us</v>
      </c>
      <c r="I10080" t="s">
        <v>11357</v>
      </c>
      <c r="J10080" t="s">
        <v>11358</v>
      </c>
      <c r="K10080" t="s">
        <v>11359</v>
      </c>
      <c r="L10080" t="str">
        <f>CONCATENATE(G10080," ",K10080)</f>
        <v>United States Louisiana</v>
      </c>
      <c r="M10080" t="str">
        <f>IFERROR(VLOOKUP(L10080,'State(need_input)'!I$2:J$3992,2,FALSE),"")</f>
        <v>base.state_us_19</v>
      </c>
      <c r="O10080">
        <v>153633</v>
      </c>
      <c r="P10080">
        <v>1840015039</v>
      </c>
    </row>
    <row r="10081" spans="1:16">
      <c r="A10081" s="5" t="str">
        <f>CONCATENATE("rdx_city_",J10081,"_",B10081)</f>
        <v>rdx_city_USA_2266</v>
      </c>
      <c r="B10081">
        <f>IF(I10081=I10080,B10080+1,1)</f>
        <v>2266</v>
      </c>
      <c r="C10081" t="s">
        <v>13098</v>
      </c>
      <c r="D10081" t="s">
        <v>13098</v>
      </c>
      <c r="E10081">
        <v>30.1892</v>
      </c>
      <c r="F10081">
        <v>-82.6469</v>
      </c>
      <c r="G10081" t="s">
        <v>11356</v>
      </c>
      <c r="H10081" t="str">
        <f>IFERROR(VLOOKUP(I10081,'country(26mar)'!C$2:D$251,2,FALSE),"")</f>
        <v>base.us</v>
      </c>
      <c r="I10081" t="s">
        <v>11357</v>
      </c>
      <c r="J10081" t="s">
        <v>11358</v>
      </c>
      <c r="K10081" t="s">
        <v>11435</v>
      </c>
      <c r="L10081" t="str">
        <f>CONCATENATE(G10081," ",K10081)</f>
        <v>United States Florida</v>
      </c>
      <c r="M10081" t="str">
        <f>IFERROR(VLOOKUP(L10081,'State(need_input)'!I$2:J$3992,2,FALSE),"")</f>
        <v>base.state_us_10</v>
      </c>
      <c r="O10081">
        <v>25869</v>
      </c>
      <c r="P10081">
        <v>1840015029</v>
      </c>
    </row>
    <row r="10082" spans="1:16">
      <c r="A10082" s="5" t="str">
        <f>CONCATENATE("rdx_city_",J10082,"_",B10082)</f>
        <v>rdx_city_USA_2267</v>
      </c>
      <c r="B10082">
        <f>IF(I10082=I10081,B10081+1,1)</f>
        <v>2267</v>
      </c>
      <c r="C10082" t="s">
        <v>13098</v>
      </c>
      <c r="D10082" t="s">
        <v>13098</v>
      </c>
      <c r="E10082">
        <v>44.4453</v>
      </c>
      <c r="F10082">
        <v>-92.2796</v>
      </c>
      <c r="G10082" t="s">
        <v>11356</v>
      </c>
      <c r="H10082" t="str">
        <f>IFERROR(VLOOKUP(I10082,'country(26mar)'!C$2:D$251,2,FALSE),"")</f>
        <v>base.us</v>
      </c>
      <c r="I10082" t="s">
        <v>11357</v>
      </c>
      <c r="J10082" t="s">
        <v>11358</v>
      </c>
      <c r="K10082" t="s">
        <v>11400</v>
      </c>
      <c r="L10082" t="str">
        <f>CONCATENATE(G10082," ",K10082)</f>
        <v>United States Minnesota</v>
      </c>
      <c r="M10082" t="str">
        <f>IFERROR(VLOOKUP(L10082,'State(need_input)'!I$2:J$3992,2,FALSE),"")</f>
        <v>base.state_us_36</v>
      </c>
      <c r="O10082">
        <v>5149</v>
      </c>
      <c r="P10082">
        <v>1840000321</v>
      </c>
    </row>
    <row r="10083" spans="1:16">
      <c r="A10083" s="5" t="str">
        <f>CONCATENATE("rdx_city_",J10083,"_",B10083)</f>
        <v>rdx_city_USA_2268</v>
      </c>
      <c r="B10083">
        <f>IF(I10083=I10082,B10082+1,1)</f>
        <v>2268</v>
      </c>
      <c r="C10083" t="s">
        <v>13098</v>
      </c>
      <c r="D10083" t="s">
        <v>13098</v>
      </c>
      <c r="E10083">
        <v>33.8676</v>
      </c>
      <c r="F10083">
        <v>-79.7533</v>
      </c>
      <c r="G10083" t="s">
        <v>11356</v>
      </c>
      <c r="H10083" t="str">
        <f>IFERROR(VLOOKUP(I10083,'country(26mar)'!C$2:D$251,2,FALSE),"")</f>
        <v>base.us</v>
      </c>
      <c r="I10083" t="s">
        <v>11357</v>
      </c>
      <c r="J10083" t="s">
        <v>11358</v>
      </c>
      <c r="K10083" t="s">
        <v>11360</v>
      </c>
      <c r="L10083" t="str">
        <f>CONCATENATE(G10083," ",K10083)</f>
        <v>United States South Carolina</v>
      </c>
      <c r="M10083" t="str">
        <f>IFERROR(VLOOKUP(L10083,'State(need_input)'!I$2:J$3992,2,FALSE),"")</f>
        <v>base.state_us_41</v>
      </c>
      <c r="O10083">
        <v>8489</v>
      </c>
      <c r="P10083">
        <v>1840014715</v>
      </c>
    </row>
    <row r="10084" spans="1:16">
      <c r="A10084" s="5" t="str">
        <f>CONCATENATE("rdx_city_",J10084,"_",B10084)</f>
        <v>rdx_city_USA_2269</v>
      </c>
      <c r="B10084">
        <f>IF(I10084=I10083,B10083+1,1)</f>
        <v>2269</v>
      </c>
      <c r="C10084" t="s">
        <v>13099</v>
      </c>
      <c r="D10084" t="s">
        <v>13099</v>
      </c>
      <c r="E10084">
        <v>33.1277</v>
      </c>
      <c r="F10084">
        <v>-97.0234</v>
      </c>
      <c r="G10084" t="s">
        <v>11356</v>
      </c>
      <c r="H10084" t="str">
        <f>IFERROR(VLOOKUP(I10084,'country(26mar)'!C$2:D$251,2,FALSE),"")</f>
        <v>base.us</v>
      </c>
      <c r="I10084" t="s">
        <v>11357</v>
      </c>
      <c r="J10084" t="s">
        <v>11358</v>
      </c>
      <c r="K10084" t="s">
        <v>11365</v>
      </c>
      <c r="L10084" t="str">
        <f>CONCATENATE(G10084," ",K10084)</f>
        <v>United States Texas</v>
      </c>
      <c r="M10084" t="str">
        <f>IFERROR(VLOOKUP(L10084,'State(need_input)'!I$2:J$3992,2,FALSE),"")</f>
        <v>base.state_us_44</v>
      </c>
      <c r="O10084">
        <v>7958</v>
      </c>
      <c r="P10084">
        <v>1840020646</v>
      </c>
    </row>
    <row r="10085" spans="1:16">
      <c r="A10085" s="5" t="str">
        <f>CONCATENATE("rdx_city_",J10085,"_",B10085)</f>
        <v>rdx_city_USA_2270</v>
      </c>
      <c r="B10085">
        <f>IF(I10085=I10084,B10084+1,1)</f>
        <v>2270</v>
      </c>
      <c r="C10085" t="s">
        <v>13100</v>
      </c>
      <c r="D10085" t="s">
        <v>13100</v>
      </c>
      <c r="E10085">
        <v>43.5936</v>
      </c>
      <c r="F10085">
        <v>-89.7845</v>
      </c>
      <c r="G10085" t="s">
        <v>11356</v>
      </c>
      <c r="H10085" t="str">
        <f>IFERROR(VLOOKUP(I10085,'country(26mar)'!C$2:D$251,2,FALSE),"")</f>
        <v>base.us</v>
      </c>
      <c r="I10085" t="s">
        <v>11357</v>
      </c>
      <c r="J10085" t="s">
        <v>11358</v>
      </c>
      <c r="K10085" t="s">
        <v>11426</v>
      </c>
      <c r="L10085" t="str">
        <f>CONCATENATE(G10085," ",K10085)</f>
        <v>United States Wisconsin</v>
      </c>
      <c r="M10085" t="str">
        <f>IFERROR(VLOOKUP(L10085,'State(need_input)'!I$2:J$3992,2,FALSE),"")</f>
        <v>base.state_us_50</v>
      </c>
      <c r="O10085">
        <v>5624</v>
      </c>
      <c r="P10085">
        <v>1840002718</v>
      </c>
    </row>
    <row r="10086" spans="1:16">
      <c r="A10086" s="5" t="str">
        <f>CONCATENATE("rdx_city_",J10086,"_",B10086)</f>
        <v>rdx_city_USA_2271</v>
      </c>
      <c r="B10086">
        <f>IF(I10086=I10085,B10085+1,1)</f>
        <v>2271</v>
      </c>
      <c r="C10086" t="s">
        <v>13101</v>
      </c>
      <c r="D10086" t="s">
        <v>13101</v>
      </c>
      <c r="E10086">
        <v>44.9944</v>
      </c>
      <c r="F10086">
        <v>-92.9031</v>
      </c>
      <c r="G10086" t="s">
        <v>11356</v>
      </c>
      <c r="H10086" t="str">
        <f>IFERROR(VLOOKUP(I10086,'country(26mar)'!C$2:D$251,2,FALSE),"")</f>
        <v>base.us</v>
      </c>
      <c r="I10086" t="s">
        <v>11357</v>
      </c>
      <c r="J10086" t="s">
        <v>11358</v>
      </c>
      <c r="K10086" t="s">
        <v>11400</v>
      </c>
      <c r="L10086" t="str">
        <f>CONCATENATE(G10086," ",K10086)</f>
        <v>United States Minnesota</v>
      </c>
      <c r="M10086" t="str">
        <f>IFERROR(VLOOKUP(L10086,'State(need_input)'!I$2:J$3992,2,FALSE),"")</f>
        <v>base.state_us_36</v>
      </c>
      <c r="O10086">
        <v>8983</v>
      </c>
      <c r="P10086">
        <v>1840007814</v>
      </c>
    </row>
    <row r="10087" spans="1:16">
      <c r="A10087" s="5" t="str">
        <f>CONCATENATE("rdx_city_",J10087,"_",B10087)</f>
        <v>rdx_city_USA_2272</v>
      </c>
      <c r="B10087">
        <f>IF(I10087=I10086,B10086+1,1)</f>
        <v>2272</v>
      </c>
      <c r="C10087" t="s">
        <v>13102</v>
      </c>
      <c r="D10087" t="s">
        <v>13102</v>
      </c>
      <c r="E10087">
        <v>33.6843</v>
      </c>
      <c r="F10087">
        <v>-117.3348</v>
      </c>
      <c r="G10087" t="s">
        <v>11356</v>
      </c>
      <c r="H10087" t="str">
        <f>IFERROR(VLOOKUP(I10087,'country(26mar)'!C$2:D$251,2,FALSE),"")</f>
        <v>base.us</v>
      </c>
      <c r="I10087" t="s">
        <v>11357</v>
      </c>
      <c r="J10087" t="s">
        <v>11358</v>
      </c>
      <c r="K10087" t="s">
        <v>11379</v>
      </c>
      <c r="L10087" t="str">
        <f>CONCATENATE(G10087," ",K10087)</f>
        <v>United States California</v>
      </c>
      <c r="M10087" t="str">
        <f>IFERROR(VLOOKUP(L10087,'State(need_input)'!I$2:J$3992,2,FALSE),"")</f>
        <v>base.state_us_5</v>
      </c>
      <c r="O10087">
        <v>66411</v>
      </c>
      <c r="P10087">
        <v>1840020560</v>
      </c>
    </row>
    <row r="10088" spans="1:16">
      <c r="A10088" s="5" t="str">
        <f>CONCATENATE("rdx_city_",J10088,"_",B10088)</f>
        <v>rdx_city_USA_2273</v>
      </c>
      <c r="B10088">
        <f>IF(I10088=I10087,B10087+1,1)</f>
        <v>2273</v>
      </c>
      <c r="C10088" t="s">
        <v>13103</v>
      </c>
      <c r="D10088" t="s">
        <v>13103</v>
      </c>
      <c r="E10088">
        <v>33.6607</v>
      </c>
      <c r="F10088">
        <v>-117.6712</v>
      </c>
      <c r="G10088" t="s">
        <v>11356</v>
      </c>
      <c r="H10088" t="str">
        <f>IFERROR(VLOOKUP(I10088,'country(26mar)'!C$2:D$251,2,FALSE),"")</f>
        <v>base.us</v>
      </c>
      <c r="I10088" t="s">
        <v>11357</v>
      </c>
      <c r="J10088" t="s">
        <v>11358</v>
      </c>
      <c r="K10088" t="s">
        <v>11379</v>
      </c>
      <c r="L10088" t="str">
        <f>CONCATENATE(G10088," ",K10088)</f>
        <v>United States California</v>
      </c>
      <c r="M10088" t="str">
        <f>IFERROR(VLOOKUP(L10088,'State(need_input)'!I$2:J$3992,2,FALSE),"")</f>
        <v>base.state_us_5</v>
      </c>
      <c r="O10088">
        <v>84293</v>
      </c>
      <c r="P10088">
        <v>1840020591</v>
      </c>
    </row>
    <row r="10089" spans="1:16">
      <c r="A10089" s="5" t="str">
        <f>CONCATENATE("rdx_city_",J10089,"_",B10089)</f>
        <v>rdx_city_USA_2274</v>
      </c>
      <c r="B10089">
        <f>IF(I10089=I10088,B10088+1,1)</f>
        <v>2274</v>
      </c>
      <c r="C10089" t="s">
        <v>13103</v>
      </c>
      <c r="D10089" t="s">
        <v>13103</v>
      </c>
      <c r="E10089">
        <v>42.238</v>
      </c>
      <c r="F10089">
        <v>-87.8596</v>
      </c>
      <c r="G10089" t="s">
        <v>11356</v>
      </c>
      <c r="H10089" t="str">
        <f>IFERROR(VLOOKUP(I10089,'country(26mar)'!C$2:D$251,2,FALSE),"")</f>
        <v>base.us</v>
      </c>
      <c r="I10089" t="s">
        <v>11357</v>
      </c>
      <c r="J10089" t="s">
        <v>11358</v>
      </c>
      <c r="K10089" t="s">
        <v>11376</v>
      </c>
      <c r="L10089" t="str">
        <f>CONCATENATE(G10089," ",K10089)</f>
        <v>United States Illinois</v>
      </c>
      <c r="M10089" t="str">
        <f>IFERROR(VLOOKUP(L10089,'State(need_input)'!I$2:J$3992,2,FALSE),"")</f>
        <v>base.state_us_14</v>
      </c>
      <c r="O10089">
        <v>19612</v>
      </c>
      <c r="P10089">
        <v>1840008087</v>
      </c>
    </row>
    <row r="10090" spans="1:16">
      <c r="A10090" s="5" t="str">
        <f>CONCATENATE("rdx_city_",J10090,"_",B10090)</f>
        <v>rdx_city_USA_2275</v>
      </c>
      <c r="B10090">
        <f>IF(I10090=I10089,B10089+1,1)</f>
        <v>2275</v>
      </c>
      <c r="C10090" t="s">
        <v>13104</v>
      </c>
      <c r="D10090" t="s">
        <v>13104</v>
      </c>
      <c r="E10090">
        <v>47.7596</v>
      </c>
      <c r="F10090">
        <v>-122.2879</v>
      </c>
      <c r="G10090" t="s">
        <v>11356</v>
      </c>
      <c r="H10090" t="str">
        <f>IFERROR(VLOOKUP(I10090,'country(26mar)'!C$2:D$251,2,FALSE),"")</f>
        <v>base.us</v>
      </c>
      <c r="I10090" t="s">
        <v>11357</v>
      </c>
      <c r="J10090" t="s">
        <v>11358</v>
      </c>
      <c r="K10090" t="s">
        <v>11361</v>
      </c>
      <c r="L10090" t="str">
        <f>CONCATENATE(G10090," ",K10090)</f>
        <v>United States Washington</v>
      </c>
      <c r="M10090" t="str">
        <f>IFERROR(VLOOKUP(L10090,'State(need_input)'!I$2:J$3992,2,FALSE),"")</f>
        <v>base.state_us_48</v>
      </c>
      <c r="O10090">
        <v>13392</v>
      </c>
      <c r="P10090">
        <v>1840019837</v>
      </c>
    </row>
    <row r="10091" spans="1:16">
      <c r="A10091" s="5" t="str">
        <f>CONCATENATE("rdx_city_",J10091,"_",B10091)</f>
        <v>rdx_city_USA_2276</v>
      </c>
      <c r="B10091">
        <f>IF(I10091=I10090,B10090+1,1)</f>
        <v>2276</v>
      </c>
      <c r="C10091" t="s">
        <v>13105</v>
      </c>
      <c r="D10091" t="s">
        <v>13105</v>
      </c>
      <c r="E10091">
        <v>42.5825</v>
      </c>
      <c r="F10091">
        <v>-88.4282</v>
      </c>
      <c r="G10091" t="s">
        <v>11356</v>
      </c>
      <c r="H10091" t="str">
        <f>IFERROR(VLOOKUP(I10091,'country(26mar)'!C$2:D$251,2,FALSE),"")</f>
        <v>base.us</v>
      </c>
      <c r="I10091" t="s">
        <v>11357</v>
      </c>
      <c r="J10091" t="s">
        <v>11358</v>
      </c>
      <c r="K10091" t="s">
        <v>11426</v>
      </c>
      <c r="L10091" t="str">
        <f>CONCATENATE(G10091," ",K10091)</f>
        <v>United States Wisconsin</v>
      </c>
      <c r="M10091" t="str">
        <f>IFERROR(VLOOKUP(L10091,'State(need_input)'!I$2:J$3992,2,FALSE),"")</f>
        <v>base.state_us_50</v>
      </c>
      <c r="O10091">
        <v>15078</v>
      </c>
      <c r="P10091">
        <v>1840002479</v>
      </c>
    </row>
    <row r="10092" spans="1:16">
      <c r="A10092" s="5" t="str">
        <f>CONCATENATE("rdx_city_",J10092,"_",B10092)</f>
        <v>rdx_city_USA_2277</v>
      </c>
      <c r="B10092">
        <f>IF(I10092=I10091,B10091+1,1)</f>
        <v>2277</v>
      </c>
      <c r="C10092" t="s">
        <v>13106</v>
      </c>
      <c r="D10092" t="s">
        <v>13106</v>
      </c>
      <c r="E10092">
        <v>40.8586</v>
      </c>
      <c r="F10092">
        <v>-73.1168</v>
      </c>
      <c r="G10092" t="s">
        <v>11356</v>
      </c>
      <c r="H10092" t="str">
        <f>IFERROR(VLOOKUP(I10092,'country(26mar)'!C$2:D$251,2,FALSE),"")</f>
        <v>base.us</v>
      </c>
      <c r="I10092" t="s">
        <v>11357</v>
      </c>
      <c r="J10092" t="s">
        <v>11358</v>
      </c>
      <c r="K10092" t="s">
        <v>11385</v>
      </c>
      <c r="L10092" t="str">
        <f>CONCATENATE(G10092," ",K10092)</f>
        <v>United States New York</v>
      </c>
      <c r="M10092" t="str">
        <f>IFERROR(VLOOKUP(L10092,'State(need_input)'!I$2:J$3992,2,FALSE),"")</f>
        <v>base.state_us_27</v>
      </c>
      <c r="O10092">
        <v>11155</v>
      </c>
      <c r="P10092">
        <v>1840005121</v>
      </c>
    </row>
    <row r="10093" spans="1:16">
      <c r="A10093" s="5" t="str">
        <f>CONCATENATE("rdx_city_",J10093,"_",B10093)</f>
        <v>rdx_city_USA_2278</v>
      </c>
      <c r="B10093">
        <f>IF(I10093=I10092,B10092+1,1)</f>
        <v>2278</v>
      </c>
      <c r="C10093" t="s">
        <v>13107</v>
      </c>
      <c r="D10093" t="s">
        <v>13107</v>
      </c>
      <c r="E10093">
        <v>44.8921</v>
      </c>
      <c r="F10093">
        <v>-91.42</v>
      </c>
      <c r="G10093" t="s">
        <v>11356</v>
      </c>
      <c r="H10093" t="str">
        <f>IFERROR(VLOOKUP(I10093,'country(26mar)'!C$2:D$251,2,FALSE),"")</f>
        <v>base.us</v>
      </c>
      <c r="I10093" t="s">
        <v>11357</v>
      </c>
      <c r="J10093" t="s">
        <v>11358</v>
      </c>
      <c r="K10093" t="s">
        <v>11426</v>
      </c>
      <c r="L10093" t="str">
        <f>CONCATENATE(G10093," ",K10093)</f>
        <v>United States Wisconsin</v>
      </c>
      <c r="M10093" t="str">
        <f>IFERROR(VLOOKUP(L10093,'State(need_input)'!I$2:J$3992,2,FALSE),"")</f>
        <v>base.state_us_50</v>
      </c>
      <c r="O10093">
        <v>6716</v>
      </c>
      <c r="P10093">
        <v>1840000279</v>
      </c>
    </row>
    <row r="10094" spans="1:16">
      <c r="A10094" s="5" t="str">
        <f>CONCATENATE("rdx_city_",J10094,"_",B10094)</f>
        <v>rdx_city_USA_2279</v>
      </c>
      <c r="B10094">
        <f>IF(I10094=I10093,B10093+1,1)</f>
        <v>2279</v>
      </c>
      <c r="C10094" t="s">
        <v>13108</v>
      </c>
      <c r="D10094" t="s">
        <v>13108</v>
      </c>
      <c r="E10094">
        <v>34.5006</v>
      </c>
      <c r="F10094">
        <v>-114.3115</v>
      </c>
      <c r="G10094" t="s">
        <v>11356</v>
      </c>
      <c r="H10094" t="str">
        <f>IFERROR(VLOOKUP(I10094,'country(26mar)'!C$2:D$251,2,FALSE),"")</f>
        <v>base.us</v>
      </c>
      <c r="I10094" t="s">
        <v>11357</v>
      </c>
      <c r="J10094" t="s">
        <v>11358</v>
      </c>
      <c r="K10094" t="s">
        <v>11476</v>
      </c>
      <c r="L10094" t="str">
        <f>CONCATENATE(G10094," ",K10094)</f>
        <v>United States Arizona</v>
      </c>
      <c r="M10094" t="str">
        <f>IFERROR(VLOOKUP(L10094,'State(need_input)'!I$2:J$3992,2,FALSE),"")</f>
        <v>base.state_us_3</v>
      </c>
      <c r="O10094">
        <v>55341</v>
      </c>
      <c r="P10094">
        <v>1840021044</v>
      </c>
    </row>
    <row r="10095" spans="1:16">
      <c r="A10095" s="5" t="str">
        <f>CONCATENATE("rdx_city_",J10095,"_",B10095)</f>
        <v>rdx_city_USA_2280</v>
      </c>
      <c r="B10095">
        <f>IF(I10095=I10094,B10094+1,1)</f>
        <v>2280</v>
      </c>
      <c r="C10095" t="s">
        <v>13109</v>
      </c>
      <c r="D10095" t="s">
        <v>13109</v>
      </c>
      <c r="E10095">
        <v>42.1913</v>
      </c>
      <c r="F10095">
        <v>-88.3478</v>
      </c>
      <c r="G10095" t="s">
        <v>11356</v>
      </c>
      <c r="H10095" t="str">
        <f>IFERROR(VLOOKUP(I10095,'country(26mar)'!C$2:D$251,2,FALSE),"")</f>
        <v>base.us</v>
      </c>
      <c r="I10095" t="s">
        <v>11357</v>
      </c>
      <c r="J10095" t="s">
        <v>11358</v>
      </c>
      <c r="K10095" t="s">
        <v>11376</v>
      </c>
      <c r="L10095" t="str">
        <f>CONCATENATE(G10095," ",K10095)</f>
        <v>United States Illinois</v>
      </c>
      <c r="M10095" t="str">
        <f>IFERROR(VLOOKUP(L10095,'State(need_input)'!I$2:J$3992,2,FALSE),"")</f>
        <v>base.state_us_14</v>
      </c>
      <c r="O10095">
        <v>28936</v>
      </c>
      <c r="P10095">
        <v>1840011129</v>
      </c>
    </row>
    <row r="10096" spans="1:16">
      <c r="A10096" s="5" t="str">
        <f>CONCATENATE("rdx_city_",J10096,"_",B10096)</f>
        <v>rdx_city_USA_2281</v>
      </c>
      <c r="B10096">
        <f>IF(I10096=I10095,B10095+1,1)</f>
        <v>2281</v>
      </c>
      <c r="C10096" t="s">
        <v>13110</v>
      </c>
      <c r="D10096" t="s">
        <v>13110</v>
      </c>
      <c r="E10096">
        <v>29.0516</v>
      </c>
      <c r="F10096">
        <v>-95.4522</v>
      </c>
      <c r="G10096" t="s">
        <v>11356</v>
      </c>
      <c r="H10096" t="str">
        <f>IFERROR(VLOOKUP(I10096,'country(26mar)'!C$2:D$251,2,FALSE),"")</f>
        <v>base.us</v>
      </c>
      <c r="I10096" t="s">
        <v>11357</v>
      </c>
      <c r="J10096" t="s">
        <v>11358</v>
      </c>
      <c r="K10096" t="s">
        <v>11365</v>
      </c>
      <c r="L10096" t="str">
        <f>CONCATENATE(G10096," ",K10096)</f>
        <v>United States Texas</v>
      </c>
      <c r="M10096" t="str">
        <f>IFERROR(VLOOKUP(L10096,'State(need_input)'!I$2:J$3992,2,FALSE),"")</f>
        <v>base.state_us_44</v>
      </c>
      <c r="O10096">
        <v>76565</v>
      </c>
      <c r="P10096">
        <v>1840020980</v>
      </c>
    </row>
    <row r="10097" spans="1:16">
      <c r="A10097" s="5" t="str">
        <f>CONCATENATE("rdx_city_",J10097,"_",B10097)</f>
        <v>rdx_city_USA_2282</v>
      </c>
      <c r="B10097">
        <f>IF(I10097=I10096,B10096+1,1)</f>
        <v>2282</v>
      </c>
      <c r="C10097" t="s">
        <v>13111</v>
      </c>
      <c r="D10097" t="s">
        <v>13111</v>
      </c>
      <c r="E10097">
        <v>28.7591</v>
      </c>
      <c r="F10097">
        <v>-81.336</v>
      </c>
      <c r="G10097" t="s">
        <v>11356</v>
      </c>
      <c r="H10097" t="str">
        <f>IFERROR(VLOOKUP(I10097,'country(26mar)'!C$2:D$251,2,FALSE),"")</f>
        <v>base.us</v>
      </c>
      <c r="I10097" t="s">
        <v>11357</v>
      </c>
      <c r="J10097" t="s">
        <v>11358</v>
      </c>
      <c r="K10097" t="s">
        <v>11435</v>
      </c>
      <c r="L10097" t="str">
        <f>CONCATENATE(G10097," ",K10097)</f>
        <v>United States Florida</v>
      </c>
      <c r="M10097" t="str">
        <f>IFERROR(VLOOKUP(L10097,'State(need_input)'!I$2:J$3992,2,FALSE),"")</f>
        <v>base.state_us_10</v>
      </c>
      <c r="O10097">
        <v>16474</v>
      </c>
      <c r="P10097">
        <v>1840015090</v>
      </c>
    </row>
    <row r="10098" spans="1:16">
      <c r="A10098" s="5" t="str">
        <f>CONCATENATE("rdx_city_",J10098,"_",B10098)</f>
        <v>rdx_city_USA_2283</v>
      </c>
      <c r="B10098">
        <f>IF(I10098=I10097,B10097+1,1)</f>
        <v>2283</v>
      </c>
      <c r="C10098" t="s">
        <v>13112</v>
      </c>
      <c r="D10098" t="s">
        <v>13112</v>
      </c>
      <c r="E10098">
        <v>43.0774</v>
      </c>
      <c r="F10098">
        <v>-88.9055</v>
      </c>
      <c r="G10098" t="s">
        <v>11356</v>
      </c>
      <c r="H10098" t="str">
        <f>IFERROR(VLOOKUP(I10098,'country(26mar)'!C$2:D$251,2,FALSE),"")</f>
        <v>base.us</v>
      </c>
      <c r="I10098" t="s">
        <v>11357</v>
      </c>
      <c r="J10098" t="s">
        <v>11358</v>
      </c>
      <c r="K10098" t="s">
        <v>11426</v>
      </c>
      <c r="L10098" t="str">
        <f>CONCATENATE(G10098," ",K10098)</f>
        <v>United States Wisconsin</v>
      </c>
      <c r="M10098" t="str">
        <f>IFERROR(VLOOKUP(L10098,'State(need_input)'!I$2:J$3992,2,FALSE),"")</f>
        <v>base.state_us_50</v>
      </c>
      <c r="O10098">
        <v>6799</v>
      </c>
      <c r="P10098">
        <v>1840003003</v>
      </c>
    </row>
    <row r="10099" spans="1:16">
      <c r="A10099" s="5" t="str">
        <f>CONCATENATE("rdx_city_",J10099,"_",B10099)</f>
        <v>rdx_city_USA_2284</v>
      </c>
      <c r="B10099">
        <f>IF(I10099=I10098,B10098+1,1)</f>
        <v>2284</v>
      </c>
      <c r="C10099" t="s">
        <v>13113</v>
      </c>
      <c r="D10099" t="s">
        <v>13113</v>
      </c>
      <c r="E10099">
        <v>45.4129</v>
      </c>
      <c r="F10099">
        <v>-122.7002</v>
      </c>
      <c r="G10099" t="s">
        <v>11356</v>
      </c>
      <c r="H10099" t="str">
        <f>IFERROR(VLOOKUP(I10099,'country(26mar)'!C$2:D$251,2,FALSE),"")</f>
        <v>base.us</v>
      </c>
      <c r="I10099" t="s">
        <v>11357</v>
      </c>
      <c r="J10099" t="s">
        <v>11358</v>
      </c>
      <c r="K10099" t="s">
        <v>11397</v>
      </c>
      <c r="L10099" t="str">
        <f>CONCATENATE(G10099," ",K10099)</f>
        <v>United States Oregon</v>
      </c>
      <c r="M10099" t="str">
        <f>IFERROR(VLOOKUP(L10099,'State(need_input)'!I$2:J$3992,2,FALSE),"")</f>
        <v>base.state_us_32</v>
      </c>
      <c r="O10099">
        <v>39196</v>
      </c>
      <c r="P10099">
        <v>1840019955</v>
      </c>
    </row>
    <row r="10100" spans="1:16">
      <c r="A10100" s="5" t="str">
        <f>CONCATENATE("rdx_city_",J10100,"_",B10100)</f>
        <v>rdx_city_USA_2285</v>
      </c>
      <c r="B10100">
        <f>IF(I10100=I10099,B10099+1,1)</f>
        <v>2285</v>
      </c>
      <c r="C10100" t="s">
        <v>13114</v>
      </c>
      <c r="D10100" t="s">
        <v>13114</v>
      </c>
      <c r="E10100">
        <v>26.7998</v>
      </c>
      <c r="F10100">
        <v>-80.0689</v>
      </c>
      <c r="G10100" t="s">
        <v>11356</v>
      </c>
      <c r="H10100" t="str">
        <f>IFERROR(VLOOKUP(I10100,'country(26mar)'!C$2:D$251,2,FALSE),"")</f>
        <v>base.us</v>
      </c>
      <c r="I10100" t="s">
        <v>11357</v>
      </c>
      <c r="J10100" t="s">
        <v>11358</v>
      </c>
      <c r="K10100" t="s">
        <v>11435</v>
      </c>
      <c r="L10100" t="str">
        <f>CONCATENATE(G10100," ",K10100)</f>
        <v>United States Florida</v>
      </c>
      <c r="M10100" t="str">
        <f>IFERROR(VLOOKUP(L10100,'State(need_input)'!I$2:J$3992,2,FALSE),"")</f>
        <v>base.state_us_10</v>
      </c>
      <c r="O10100">
        <v>8645</v>
      </c>
      <c r="P10100">
        <v>1840017258</v>
      </c>
    </row>
    <row r="10101" spans="1:16">
      <c r="A10101" s="5" t="str">
        <f>CONCATENATE("rdx_city_",J10101,"_",B10101)</f>
        <v>rdx_city_USA_2286</v>
      </c>
      <c r="B10101">
        <f>IF(I10101=I10100,B10100+1,1)</f>
        <v>2286</v>
      </c>
      <c r="C10101" t="s">
        <v>13115</v>
      </c>
      <c r="D10101" t="s">
        <v>13115</v>
      </c>
      <c r="E10101">
        <v>27.297</v>
      </c>
      <c r="F10101">
        <v>-81.3717</v>
      </c>
      <c r="G10101" t="s">
        <v>11356</v>
      </c>
      <c r="H10101" t="str">
        <f>IFERROR(VLOOKUP(I10101,'country(26mar)'!C$2:D$251,2,FALSE),"")</f>
        <v>base.us</v>
      </c>
      <c r="I10101" t="s">
        <v>11357</v>
      </c>
      <c r="J10101" t="s">
        <v>11358</v>
      </c>
      <c r="K10101" t="s">
        <v>11435</v>
      </c>
      <c r="L10101" t="str">
        <f>CONCATENATE(G10101," ",K10101)</f>
        <v>United States Florida</v>
      </c>
      <c r="M10101" t="str">
        <f>IFERROR(VLOOKUP(L10101,'State(need_input)'!I$2:J$3992,2,FALSE),"")</f>
        <v>base.state_us_10</v>
      </c>
      <c r="O10101">
        <v>16683</v>
      </c>
      <c r="P10101">
        <v>1840017248</v>
      </c>
    </row>
    <row r="10102" spans="1:16">
      <c r="A10102" s="5" t="str">
        <f>CONCATENATE("rdx_city_",J10102,"_",B10102)</f>
        <v>rdx_city_USA_2287</v>
      </c>
      <c r="B10102">
        <f>IF(I10102=I10101,B10101+1,1)</f>
        <v>2287</v>
      </c>
      <c r="C10102" t="s">
        <v>13116</v>
      </c>
      <c r="D10102" t="s">
        <v>13116</v>
      </c>
      <c r="E10102">
        <v>38.7848</v>
      </c>
      <c r="F10102">
        <v>-90.7873</v>
      </c>
      <c r="G10102" t="s">
        <v>11356</v>
      </c>
      <c r="H10102" t="str">
        <f>IFERROR(VLOOKUP(I10102,'country(26mar)'!C$2:D$251,2,FALSE),"")</f>
        <v>base.us</v>
      </c>
      <c r="I10102" t="s">
        <v>11357</v>
      </c>
      <c r="J10102" t="s">
        <v>11358</v>
      </c>
      <c r="K10102" t="s">
        <v>11495</v>
      </c>
      <c r="L10102" t="str">
        <f>CONCATENATE(G10102," ",K10102)</f>
        <v>United States Missouri</v>
      </c>
      <c r="M10102" t="str">
        <f>IFERROR(VLOOKUP(L10102,'State(need_input)'!I$2:J$3992,2,FALSE),"")</f>
        <v>base.state_us_38</v>
      </c>
      <c r="O10102">
        <v>15936</v>
      </c>
      <c r="P10102">
        <v>1840008572</v>
      </c>
    </row>
    <row r="10103" spans="1:16">
      <c r="A10103" s="5" t="str">
        <f>CONCATENATE("rdx_city_",J10103,"_",B10103)</f>
        <v>rdx_city_USA_2288</v>
      </c>
      <c r="B10103">
        <f>IF(I10103=I10102,B10102+1,1)</f>
        <v>2288</v>
      </c>
      <c r="C10103" t="s">
        <v>13117</v>
      </c>
      <c r="D10103" t="s">
        <v>13117</v>
      </c>
      <c r="E10103">
        <v>41.5729</v>
      </c>
      <c r="F10103">
        <v>-87.2599</v>
      </c>
      <c r="G10103" t="s">
        <v>11356</v>
      </c>
      <c r="H10103" t="str">
        <f>IFERROR(VLOOKUP(I10103,'country(26mar)'!C$2:D$251,2,FALSE),"")</f>
        <v>base.us</v>
      </c>
      <c r="I10103" t="s">
        <v>11357</v>
      </c>
      <c r="J10103" t="s">
        <v>11358</v>
      </c>
      <c r="K10103" t="s">
        <v>11408</v>
      </c>
      <c r="L10103" t="str">
        <f>CONCATENATE(G10103," ",K10103)</f>
        <v>United States Indiana</v>
      </c>
      <c r="M10103" t="str">
        <f>IFERROR(VLOOKUP(L10103,'State(need_input)'!I$2:J$3992,2,FALSE),"")</f>
        <v>base.state_us_15</v>
      </c>
      <c r="O10103">
        <v>11965</v>
      </c>
      <c r="P10103">
        <v>1840008195</v>
      </c>
    </row>
    <row r="10104" spans="1:16">
      <c r="A10104" s="5" t="str">
        <f>CONCATENATE("rdx_city_",J10104,"_",B10104)</f>
        <v>rdx_city_USA_2289</v>
      </c>
      <c r="B10104">
        <f>IF(I10104=I10103,B10103+1,1)</f>
        <v>2289</v>
      </c>
      <c r="C10104" t="s">
        <v>13118</v>
      </c>
      <c r="D10104" t="s">
        <v>13118</v>
      </c>
      <c r="E10104">
        <v>48.0029</v>
      </c>
      <c r="F10104">
        <v>-122.096</v>
      </c>
      <c r="G10104" t="s">
        <v>11356</v>
      </c>
      <c r="H10104" t="str">
        <f>IFERROR(VLOOKUP(I10104,'country(26mar)'!C$2:D$251,2,FALSE),"")</f>
        <v>base.us</v>
      </c>
      <c r="I10104" t="s">
        <v>11357</v>
      </c>
      <c r="J10104" t="s">
        <v>11358</v>
      </c>
      <c r="K10104" t="s">
        <v>11361</v>
      </c>
      <c r="L10104" t="str">
        <f>CONCATENATE(G10104," ",K10104)</f>
        <v>United States Washington</v>
      </c>
      <c r="M10104" t="str">
        <f>IFERROR(VLOOKUP(L10104,'State(need_input)'!I$2:J$3992,2,FALSE),"")</f>
        <v>base.state_us_48</v>
      </c>
      <c r="O10104">
        <v>32785</v>
      </c>
      <c r="P10104">
        <v>1840019794</v>
      </c>
    </row>
    <row r="10105" spans="1:16">
      <c r="A10105" s="5" t="str">
        <f>CONCATENATE("rdx_city_",J10105,"_",B10105)</f>
        <v>rdx_city_USA_2290</v>
      </c>
      <c r="B10105">
        <f>IF(I10105=I10104,B10104+1,1)</f>
        <v>2290</v>
      </c>
      <c r="C10105" t="s">
        <v>13119</v>
      </c>
      <c r="D10105" t="s">
        <v>13119</v>
      </c>
      <c r="E10105">
        <v>42.4184</v>
      </c>
      <c r="F10105">
        <v>-88.0836</v>
      </c>
      <c r="G10105" t="s">
        <v>11356</v>
      </c>
      <c r="H10105" t="str">
        <f>IFERROR(VLOOKUP(I10105,'country(26mar)'!C$2:D$251,2,FALSE),"")</f>
        <v>base.us</v>
      </c>
      <c r="I10105" t="s">
        <v>11357</v>
      </c>
      <c r="J10105" t="s">
        <v>11358</v>
      </c>
      <c r="K10105" t="s">
        <v>11376</v>
      </c>
      <c r="L10105" t="str">
        <f>CONCATENATE(G10105," ",K10105)</f>
        <v>United States Illinois</v>
      </c>
      <c r="M10105" t="str">
        <f>IFERROR(VLOOKUP(L10105,'State(need_input)'!I$2:J$3992,2,FALSE),"")</f>
        <v>base.state_us_14</v>
      </c>
      <c r="O10105">
        <v>8716</v>
      </c>
      <c r="P10105">
        <v>1840011159</v>
      </c>
    </row>
    <row r="10106" spans="1:16">
      <c r="A10106" s="5" t="str">
        <f>CONCATENATE("rdx_city_",J10106,"_",B10106)</f>
        <v>rdx_city_USA_2291</v>
      </c>
      <c r="B10106">
        <f>IF(I10106=I10105,B10105+1,1)</f>
        <v>2291</v>
      </c>
      <c r="C10106" t="s">
        <v>13120</v>
      </c>
      <c r="D10106" t="s">
        <v>13120</v>
      </c>
      <c r="E10106">
        <v>27.9193</v>
      </c>
      <c r="F10106">
        <v>-81.5969</v>
      </c>
      <c r="G10106" t="s">
        <v>11356</v>
      </c>
      <c r="H10106" t="str">
        <f>IFERROR(VLOOKUP(I10106,'country(26mar)'!C$2:D$251,2,FALSE),"")</f>
        <v>base.us</v>
      </c>
      <c r="I10106" t="s">
        <v>11357</v>
      </c>
      <c r="J10106" t="s">
        <v>11358</v>
      </c>
      <c r="K10106" t="s">
        <v>11435</v>
      </c>
      <c r="L10106" t="str">
        <f>CONCATENATE(G10106," ",K10106)</f>
        <v>United States Florida</v>
      </c>
      <c r="M10106" t="str">
        <f>IFERROR(VLOOKUP(L10106,'State(need_input)'!I$2:J$3992,2,FALSE),"")</f>
        <v>base.state_us_10</v>
      </c>
      <c r="O10106">
        <v>16066</v>
      </c>
      <c r="P10106">
        <v>1840015107</v>
      </c>
    </row>
    <row r="10107" spans="1:16">
      <c r="A10107" s="5" t="str">
        <f>CONCATENATE("rdx_city_",J10107,"_",B10107)</f>
        <v>rdx_city_USA_2292</v>
      </c>
      <c r="B10107">
        <f>IF(I10107=I10106,B10106+1,1)</f>
        <v>2292</v>
      </c>
      <c r="C10107" t="s">
        <v>13121</v>
      </c>
      <c r="D10107" t="s">
        <v>13121</v>
      </c>
      <c r="E10107">
        <v>26.6194</v>
      </c>
      <c r="F10107">
        <v>-80.059</v>
      </c>
      <c r="G10107" t="s">
        <v>11356</v>
      </c>
      <c r="H10107" t="str">
        <f>IFERROR(VLOOKUP(I10107,'country(26mar)'!C$2:D$251,2,FALSE),"")</f>
        <v>base.us</v>
      </c>
      <c r="I10107" t="s">
        <v>11357</v>
      </c>
      <c r="J10107" t="s">
        <v>11358</v>
      </c>
      <c r="K10107" t="s">
        <v>11435</v>
      </c>
      <c r="L10107" t="str">
        <f>CONCATENATE(G10107," ",K10107)</f>
        <v>United States Florida</v>
      </c>
      <c r="M10107" t="str">
        <f>IFERROR(VLOOKUP(L10107,'State(need_input)'!I$2:J$3992,2,FALSE),"")</f>
        <v>base.state_us_10</v>
      </c>
      <c r="O10107">
        <v>38107</v>
      </c>
      <c r="P10107">
        <v>1840015127</v>
      </c>
    </row>
    <row r="10108" spans="1:16">
      <c r="A10108" s="5" t="str">
        <f>CONCATENATE("rdx_city_",J10108,"_",B10108)</f>
        <v>rdx_city_USA_2293</v>
      </c>
      <c r="B10108">
        <f>IF(I10108=I10107,B10107+1,1)</f>
        <v>2293</v>
      </c>
      <c r="C10108" t="s">
        <v>13122</v>
      </c>
      <c r="D10108" t="s">
        <v>13122</v>
      </c>
      <c r="E10108">
        <v>42.1955</v>
      </c>
      <c r="F10108">
        <v>-88.087</v>
      </c>
      <c r="G10108" t="s">
        <v>11356</v>
      </c>
      <c r="H10108" t="str">
        <f>IFERROR(VLOOKUP(I10108,'country(26mar)'!C$2:D$251,2,FALSE),"")</f>
        <v>base.us</v>
      </c>
      <c r="I10108" t="s">
        <v>11357</v>
      </c>
      <c r="J10108" t="s">
        <v>11358</v>
      </c>
      <c r="K10108" t="s">
        <v>11376</v>
      </c>
      <c r="L10108" t="str">
        <f>CONCATENATE(G10108," ",K10108)</f>
        <v>United States Illinois</v>
      </c>
      <c r="M10108" t="str">
        <f>IFERROR(VLOOKUP(L10108,'State(need_input)'!I$2:J$3992,2,FALSE),"")</f>
        <v>base.state_us_14</v>
      </c>
      <c r="O10108">
        <v>19903</v>
      </c>
      <c r="P10108">
        <v>1840011160</v>
      </c>
    </row>
    <row r="10109" spans="1:16">
      <c r="A10109" s="5" t="str">
        <f>CONCATENATE("rdx_city_",J10109,"_",B10109)</f>
        <v>rdx_city_USA_2294</v>
      </c>
      <c r="B10109">
        <f>IF(I10109=I10108,B10108+1,1)</f>
        <v>2294</v>
      </c>
      <c r="C10109" t="s">
        <v>13123</v>
      </c>
      <c r="D10109" t="s">
        <v>13123</v>
      </c>
      <c r="E10109">
        <v>28.0557</v>
      </c>
      <c r="F10109">
        <v>-81.9543</v>
      </c>
      <c r="G10109" t="s">
        <v>11356</v>
      </c>
      <c r="H10109" t="str">
        <f>IFERROR(VLOOKUP(I10109,'country(26mar)'!C$2:D$251,2,FALSE),"")</f>
        <v>base.us</v>
      </c>
      <c r="I10109" t="s">
        <v>11357</v>
      </c>
      <c r="J10109" t="s">
        <v>11358</v>
      </c>
      <c r="K10109" t="s">
        <v>11435</v>
      </c>
      <c r="L10109" t="str">
        <f>CONCATENATE(G10109," ",K10109)</f>
        <v>United States Florida</v>
      </c>
      <c r="M10109" t="str">
        <f>IFERROR(VLOOKUP(L10109,'State(need_input)'!I$2:J$3992,2,FALSE),"")</f>
        <v>base.state_us_10</v>
      </c>
      <c r="O10109">
        <v>291281</v>
      </c>
      <c r="P10109">
        <v>1840015108</v>
      </c>
    </row>
    <row r="10110" spans="1:16">
      <c r="A10110" s="5" t="str">
        <f>CONCATENATE("rdx_city_",J10110,"_",B10110)</f>
        <v>rdx_city_USA_2295</v>
      </c>
      <c r="B10110">
        <f>IF(I10110=I10109,B10109+1,1)</f>
        <v>2295</v>
      </c>
      <c r="C10110" t="s">
        <v>13123</v>
      </c>
      <c r="D10110" t="s">
        <v>13123</v>
      </c>
      <c r="E10110">
        <v>35.2586</v>
      </c>
      <c r="F10110">
        <v>-89.7307</v>
      </c>
      <c r="G10110" t="s">
        <v>11356</v>
      </c>
      <c r="H10110" t="str">
        <f>IFERROR(VLOOKUP(I10110,'country(26mar)'!C$2:D$251,2,FALSE),"")</f>
        <v>base.us</v>
      </c>
      <c r="I10110" t="s">
        <v>11357</v>
      </c>
      <c r="J10110" t="s">
        <v>11358</v>
      </c>
      <c r="K10110" t="s">
        <v>11405</v>
      </c>
      <c r="L10110" t="str">
        <f>CONCATENATE(G10110," ",K10110)</f>
        <v>United States Tennessee</v>
      </c>
      <c r="M10110" t="str">
        <f>IFERROR(VLOOKUP(L10110,'State(need_input)'!I$2:J$3992,2,FALSE),"")</f>
        <v>base.state_us_43</v>
      </c>
      <c r="O10110">
        <v>12618</v>
      </c>
      <c r="P10110">
        <v>1840014594</v>
      </c>
    </row>
    <row r="10111" spans="1:16">
      <c r="A10111" s="5" t="str">
        <f>CONCATENATE("rdx_city_",J10111,"_",B10111)</f>
        <v>rdx_city_USA_2296</v>
      </c>
      <c r="B10111">
        <f>IF(I10111=I10110,B10110+1,1)</f>
        <v>2296</v>
      </c>
      <c r="C10111" t="s">
        <v>13124</v>
      </c>
      <c r="D10111" t="s">
        <v>13124</v>
      </c>
      <c r="E10111">
        <v>42.3398</v>
      </c>
      <c r="F10111">
        <v>-88.2031</v>
      </c>
      <c r="G10111" t="s">
        <v>11356</v>
      </c>
      <c r="H10111" t="str">
        <f>IFERROR(VLOOKUP(I10111,'country(26mar)'!C$2:D$251,2,FALSE),"")</f>
        <v>base.us</v>
      </c>
      <c r="I10111" t="s">
        <v>11357</v>
      </c>
      <c r="J10111" t="s">
        <v>11358</v>
      </c>
      <c r="K10111" t="s">
        <v>11376</v>
      </c>
      <c r="L10111" t="str">
        <f>CONCATENATE(G10111," ",K10111)</f>
        <v>United States Illinois</v>
      </c>
      <c r="M10111" t="str">
        <f>IFERROR(VLOOKUP(L10111,'State(need_input)'!I$2:J$3992,2,FALSE),"")</f>
        <v>base.state_us_14</v>
      </c>
      <c r="O10111">
        <v>6048</v>
      </c>
      <c r="P10111">
        <v>1840011130</v>
      </c>
    </row>
    <row r="10112" spans="1:16">
      <c r="A10112" s="5" t="str">
        <f>CONCATENATE("rdx_city_",J10112,"_",B10112)</f>
        <v>rdx_city_USA_2297</v>
      </c>
      <c r="B10112">
        <f>IF(I10112=I10111,B10111+1,1)</f>
        <v>2297</v>
      </c>
      <c r="C10112" t="s">
        <v>13125</v>
      </c>
      <c r="D10112" t="s">
        <v>13125</v>
      </c>
      <c r="E10112">
        <v>39.0392</v>
      </c>
      <c r="F10112">
        <v>-122.9218</v>
      </c>
      <c r="G10112" t="s">
        <v>11356</v>
      </c>
      <c r="H10112" t="str">
        <f>IFERROR(VLOOKUP(I10112,'country(26mar)'!C$2:D$251,2,FALSE),"")</f>
        <v>base.us</v>
      </c>
      <c r="I10112" t="s">
        <v>11357</v>
      </c>
      <c r="J10112" t="s">
        <v>11358</v>
      </c>
      <c r="K10112" t="s">
        <v>11379</v>
      </c>
      <c r="L10112" t="str">
        <f>CONCATENATE(G10112," ",K10112)</f>
        <v>United States California</v>
      </c>
      <c r="M10112" t="str">
        <f>IFERROR(VLOOKUP(L10112,'State(need_input)'!I$2:J$3992,2,FALSE),"")</f>
        <v>base.state_us_5</v>
      </c>
      <c r="O10112">
        <v>16614</v>
      </c>
      <c r="P10112">
        <v>1840020220</v>
      </c>
    </row>
    <row r="10113" spans="1:16">
      <c r="A10113" s="5" t="str">
        <f>CONCATENATE("rdx_city_",J10113,"_",B10113)</f>
        <v>rdx_city_USA_2298</v>
      </c>
      <c r="B10113">
        <f>IF(I10113=I10112,B10112+1,1)</f>
        <v>2298</v>
      </c>
      <c r="C10113" t="s">
        <v>13126</v>
      </c>
      <c r="D10113" t="s">
        <v>13126</v>
      </c>
      <c r="E10113">
        <v>44.6776</v>
      </c>
      <c r="F10113">
        <v>-93.2521</v>
      </c>
      <c r="G10113" t="s">
        <v>11356</v>
      </c>
      <c r="H10113" t="str">
        <f>IFERROR(VLOOKUP(I10113,'country(26mar)'!C$2:D$251,2,FALSE),"")</f>
        <v>base.us</v>
      </c>
      <c r="I10113" t="s">
        <v>11357</v>
      </c>
      <c r="J10113" t="s">
        <v>11358</v>
      </c>
      <c r="K10113" t="s">
        <v>11400</v>
      </c>
      <c r="L10113" t="str">
        <f>CONCATENATE(G10113," ",K10113)</f>
        <v>United States Minnesota</v>
      </c>
      <c r="M10113" t="str">
        <f>IFERROR(VLOOKUP(L10113,'State(need_input)'!I$2:J$3992,2,FALSE),"")</f>
        <v>base.state_us_36</v>
      </c>
      <c r="O10113">
        <v>63748</v>
      </c>
      <c r="P10113">
        <v>1840007859</v>
      </c>
    </row>
    <row r="10114" spans="1:16">
      <c r="A10114" s="5" t="str">
        <f>CONCATENATE("rdx_city_",J10114,"_",B10114)</f>
        <v>rdx_city_USA_2299</v>
      </c>
      <c r="B10114">
        <f>IF(I10114=I10113,B10113+1,1)</f>
        <v>2299</v>
      </c>
      <c r="C10114" t="s">
        <v>13127</v>
      </c>
      <c r="D10114" t="s">
        <v>13127</v>
      </c>
      <c r="E10114">
        <v>30.3557</v>
      </c>
      <c r="F10114">
        <v>-97.9805</v>
      </c>
      <c r="G10114" t="s">
        <v>11356</v>
      </c>
      <c r="H10114" t="str">
        <f>IFERROR(VLOOKUP(I10114,'country(26mar)'!C$2:D$251,2,FALSE),"")</f>
        <v>base.us</v>
      </c>
      <c r="I10114" t="s">
        <v>11357</v>
      </c>
      <c r="J10114" t="s">
        <v>11358</v>
      </c>
      <c r="K10114" t="s">
        <v>11365</v>
      </c>
      <c r="L10114" t="str">
        <f>CONCATENATE(G10114," ",K10114)</f>
        <v>United States Texas</v>
      </c>
      <c r="M10114" t="str">
        <f>IFERROR(VLOOKUP(L10114,'State(need_input)'!I$2:J$3992,2,FALSE),"")</f>
        <v>base.state_us_44</v>
      </c>
      <c r="O10114">
        <v>15154</v>
      </c>
      <c r="P10114">
        <v>1840020894</v>
      </c>
    </row>
    <row r="10115" spans="1:16">
      <c r="A10115" s="5" t="str">
        <f>CONCATENATE("rdx_city_",J10115,"_",B10115)</f>
        <v>rdx_city_USA_2300</v>
      </c>
      <c r="B10115">
        <f>IF(I10115=I10114,B10114+1,1)</f>
        <v>2300</v>
      </c>
      <c r="C10115" t="s">
        <v>13128</v>
      </c>
      <c r="D10115" t="s">
        <v>13128</v>
      </c>
      <c r="E10115">
        <v>47.1628</v>
      </c>
      <c r="F10115">
        <v>-122.5299</v>
      </c>
      <c r="G10115" t="s">
        <v>11356</v>
      </c>
      <c r="H10115" t="str">
        <f>IFERROR(VLOOKUP(I10115,'country(26mar)'!C$2:D$251,2,FALSE),"")</f>
        <v>base.us</v>
      </c>
      <c r="I10115" t="s">
        <v>11357</v>
      </c>
      <c r="J10115" t="s">
        <v>11358</v>
      </c>
      <c r="K10115" t="s">
        <v>11361</v>
      </c>
      <c r="L10115" t="str">
        <f>CONCATENATE(G10115," ",K10115)</f>
        <v>United States Washington</v>
      </c>
      <c r="M10115" t="str">
        <f>IFERROR(VLOOKUP(L10115,'State(need_input)'!I$2:J$3992,2,FALSE),"")</f>
        <v>base.state_us_48</v>
      </c>
      <c r="O10115">
        <v>60296</v>
      </c>
      <c r="P10115">
        <v>1840019860</v>
      </c>
    </row>
    <row r="10116" spans="1:16">
      <c r="A10116" s="5" t="str">
        <f>CONCATENATE("rdx_city_",J10116,"_",B10116)</f>
        <v>rdx_city_USA_2301</v>
      </c>
      <c r="B10116">
        <f>IF(I10116=I10115,B10115+1,1)</f>
        <v>2301</v>
      </c>
      <c r="C10116" t="s">
        <v>13128</v>
      </c>
      <c r="D10116" t="s">
        <v>13128</v>
      </c>
      <c r="E10116">
        <v>33.8471</v>
      </c>
      <c r="F10116">
        <v>-118.1221</v>
      </c>
      <c r="G10116" t="s">
        <v>11356</v>
      </c>
      <c r="H10116" t="str">
        <f>IFERROR(VLOOKUP(I10116,'country(26mar)'!C$2:D$251,2,FALSE),"")</f>
        <v>base.us</v>
      </c>
      <c r="I10116" t="s">
        <v>11357</v>
      </c>
      <c r="J10116" t="s">
        <v>11358</v>
      </c>
      <c r="K10116" t="s">
        <v>11379</v>
      </c>
      <c r="L10116" t="str">
        <f>CONCATENATE(G10116," ",K10116)</f>
        <v>United States California</v>
      </c>
      <c r="M10116" t="str">
        <f>IFERROR(VLOOKUP(L10116,'State(need_input)'!I$2:J$3992,2,FALSE),"")</f>
        <v>base.state_us_5</v>
      </c>
      <c r="O10116">
        <v>80967</v>
      </c>
      <c r="P10116">
        <v>1840020515</v>
      </c>
    </row>
    <row r="10117" spans="1:16">
      <c r="A10117" s="5" t="str">
        <f>CONCATENATE("rdx_city_",J10117,"_",B10117)</f>
        <v>rdx_city_USA_2302</v>
      </c>
      <c r="B10117">
        <f>IF(I10117=I10116,B10116+1,1)</f>
        <v>2302</v>
      </c>
      <c r="C10117" t="s">
        <v>13128</v>
      </c>
      <c r="D10117" t="s">
        <v>13128</v>
      </c>
      <c r="E10117">
        <v>39.6978</v>
      </c>
      <c r="F10117">
        <v>-105.1168</v>
      </c>
      <c r="G10117" t="s">
        <v>11356</v>
      </c>
      <c r="H10117" t="str">
        <f>IFERROR(VLOOKUP(I10117,'country(26mar)'!C$2:D$251,2,FALSE),"")</f>
        <v>base.us</v>
      </c>
      <c r="I10117" t="s">
        <v>11357</v>
      </c>
      <c r="J10117" t="s">
        <v>11358</v>
      </c>
      <c r="K10117" t="s">
        <v>11396</v>
      </c>
      <c r="L10117" t="str">
        <f>CONCATENATE(G10117," ",K10117)</f>
        <v>United States Colorado</v>
      </c>
      <c r="M10117" t="str">
        <f>IFERROR(VLOOKUP(L10117,'State(need_input)'!I$2:J$3992,2,FALSE),"")</f>
        <v>base.state_us_6</v>
      </c>
      <c r="O10117">
        <v>154958</v>
      </c>
      <c r="P10117">
        <v>1840020198</v>
      </c>
    </row>
    <row r="10118" spans="1:16">
      <c r="A10118" s="5" t="str">
        <f>CONCATENATE("rdx_city_",J10118,"_",B10118)</f>
        <v>rdx_city_USA_2303</v>
      </c>
      <c r="B10118">
        <f>IF(I10118=I10117,B10117+1,1)</f>
        <v>2303</v>
      </c>
      <c r="C10118" t="s">
        <v>13128</v>
      </c>
      <c r="D10118" t="s">
        <v>13128</v>
      </c>
      <c r="E10118">
        <v>41.4824</v>
      </c>
      <c r="F10118">
        <v>-81.8008</v>
      </c>
      <c r="G10118" t="s">
        <v>11356</v>
      </c>
      <c r="H10118" t="str">
        <f>IFERROR(VLOOKUP(I10118,'country(26mar)'!C$2:D$251,2,FALSE),"")</f>
        <v>base.us</v>
      </c>
      <c r="I10118" t="s">
        <v>11357</v>
      </c>
      <c r="J10118" t="s">
        <v>11358</v>
      </c>
      <c r="K10118" t="s">
        <v>11373</v>
      </c>
      <c r="L10118" t="str">
        <f>CONCATENATE(G10118," ",K10118)</f>
        <v>United States Ohio</v>
      </c>
      <c r="M10118" t="str">
        <f>IFERROR(VLOOKUP(L10118,'State(need_input)'!I$2:J$3992,2,FALSE),"")</f>
        <v>base.state_us_30</v>
      </c>
      <c r="O10118">
        <v>50249</v>
      </c>
      <c r="P10118">
        <v>1840000608</v>
      </c>
    </row>
    <row r="10119" spans="1:16">
      <c r="A10119" s="5" t="str">
        <f>CONCATENATE("rdx_city_",J10119,"_",B10119)</f>
        <v>rdx_city_USA_2304</v>
      </c>
      <c r="B10119">
        <f>IF(I10119=I10118,B10118+1,1)</f>
        <v>2304</v>
      </c>
      <c r="C10119" t="s">
        <v>13129</v>
      </c>
      <c r="D10119" t="s">
        <v>13129</v>
      </c>
      <c r="E10119">
        <v>38.0739</v>
      </c>
      <c r="F10119">
        <v>-102.6155</v>
      </c>
      <c r="G10119" t="s">
        <v>11356</v>
      </c>
      <c r="H10119" t="str">
        <f>IFERROR(VLOOKUP(I10119,'country(26mar)'!C$2:D$251,2,FALSE),"")</f>
        <v>base.us</v>
      </c>
      <c r="I10119" t="s">
        <v>11357</v>
      </c>
      <c r="J10119" t="s">
        <v>11358</v>
      </c>
      <c r="K10119" t="s">
        <v>11396</v>
      </c>
      <c r="L10119" t="str">
        <f>CONCATENATE(G10119," ",K10119)</f>
        <v>United States Colorado</v>
      </c>
      <c r="M10119" t="str">
        <f>IFERROR(VLOOKUP(L10119,'State(need_input)'!I$2:J$3992,2,FALSE),"")</f>
        <v>base.state_us_6</v>
      </c>
      <c r="O10119">
        <v>7592</v>
      </c>
      <c r="P10119">
        <v>1840020267</v>
      </c>
    </row>
    <row r="10120" spans="1:16">
      <c r="A10120" s="5" t="str">
        <f>CONCATENATE("rdx_city_",J10120,"_",B10120)</f>
        <v>rdx_city_USA_2305</v>
      </c>
      <c r="B10120">
        <f>IF(I10120=I10119,B10119+1,1)</f>
        <v>2305</v>
      </c>
      <c r="C10120" t="s">
        <v>13130</v>
      </c>
      <c r="D10120" t="s">
        <v>13130</v>
      </c>
      <c r="E10120">
        <v>32.7333</v>
      </c>
      <c r="F10120">
        <v>-101.9542</v>
      </c>
      <c r="G10120" t="s">
        <v>11356</v>
      </c>
      <c r="H10120" t="str">
        <f>IFERROR(VLOOKUP(I10120,'country(26mar)'!C$2:D$251,2,FALSE),"")</f>
        <v>base.us</v>
      </c>
      <c r="I10120" t="s">
        <v>11357</v>
      </c>
      <c r="J10120" t="s">
        <v>11358</v>
      </c>
      <c r="K10120" t="s">
        <v>11365</v>
      </c>
      <c r="L10120" t="str">
        <f>CONCATENATE(G10120," ",K10120)</f>
        <v>United States Texas</v>
      </c>
      <c r="M10120" t="str">
        <f>IFERROR(VLOOKUP(L10120,'State(need_input)'!I$2:J$3992,2,FALSE),"")</f>
        <v>base.state_us_44</v>
      </c>
      <c r="O10120">
        <v>11320</v>
      </c>
      <c r="P10120">
        <v>1840020725</v>
      </c>
    </row>
    <row r="10121" spans="1:16">
      <c r="A10121" s="5" t="str">
        <f>CONCATENATE("rdx_city_",J10121,"_",B10121)</f>
        <v>rdx_city_USA_2306</v>
      </c>
      <c r="B10121">
        <f>IF(I10121=I10120,B10120+1,1)</f>
        <v>2306</v>
      </c>
      <c r="C10121" t="s">
        <v>13131</v>
      </c>
      <c r="D10121" t="s">
        <v>13131</v>
      </c>
      <c r="E10121">
        <v>31.064</v>
      </c>
      <c r="F10121">
        <v>-98.1824</v>
      </c>
      <c r="G10121" t="s">
        <v>11356</v>
      </c>
      <c r="H10121" t="str">
        <f>IFERROR(VLOOKUP(I10121,'country(26mar)'!C$2:D$251,2,FALSE),"")</f>
        <v>base.us</v>
      </c>
      <c r="I10121" t="s">
        <v>11357</v>
      </c>
      <c r="J10121" t="s">
        <v>11358</v>
      </c>
      <c r="K10121" t="s">
        <v>11365</v>
      </c>
      <c r="L10121" t="str">
        <f>CONCATENATE(G10121," ",K10121)</f>
        <v>United States Texas</v>
      </c>
      <c r="M10121" t="str">
        <f>IFERROR(VLOOKUP(L10121,'State(need_input)'!I$2:J$3992,2,FALSE),"")</f>
        <v>base.state_us_44</v>
      </c>
      <c r="O10121">
        <v>7121</v>
      </c>
      <c r="P10121">
        <v>1840020846</v>
      </c>
    </row>
    <row r="10122" spans="1:16">
      <c r="A10122" s="5" t="str">
        <f>CONCATENATE("rdx_city_",J10122,"_",B10122)</f>
        <v>rdx_city_USA_2307</v>
      </c>
      <c r="B10122">
        <f>IF(I10122=I10121,B10121+1,1)</f>
        <v>2307</v>
      </c>
      <c r="C10122" t="s">
        <v>13132</v>
      </c>
      <c r="D10122" t="s">
        <v>13132</v>
      </c>
      <c r="E10122">
        <v>32.5922</v>
      </c>
      <c r="F10122">
        <v>-96.7737</v>
      </c>
      <c r="G10122" t="s">
        <v>11356</v>
      </c>
      <c r="H10122" t="str">
        <f>IFERROR(VLOOKUP(I10122,'country(26mar)'!C$2:D$251,2,FALSE),"")</f>
        <v>base.us</v>
      </c>
      <c r="I10122" t="s">
        <v>11357</v>
      </c>
      <c r="J10122" t="s">
        <v>11358</v>
      </c>
      <c r="K10122" t="s">
        <v>11365</v>
      </c>
      <c r="L10122" t="str">
        <f>CONCATENATE(G10122," ",K10122)</f>
        <v>United States Texas</v>
      </c>
      <c r="M10122" t="str">
        <f>IFERROR(VLOOKUP(L10122,'State(need_input)'!I$2:J$3992,2,FALSE),"")</f>
        <v>base.state_us_44</v>
      </c>
      <c r="O10122">
        <v>39386</v>
      </c>
      <c r="P10122">
        <v>1840020714</v>
      </c>
    </row>
    <row r="10123" spans="1:16">
      <c r="A10123" s="5" t="str">
        <f>CONCATENATE("rdx_city_",J10123,"_",B10123)</f>
        <v>rdx_city_USA_2308</v>
      </c>
      <c r="B10123">
        <f>IF(I10123=I10122,B10122+1,1)</f>
        <v>2308</v>
      </c>
      <c r="C10123" t="s">
        <v>13132</v>
      </c>
      <c r="D10123" t="s">
        <v>13132</v>
      </c>
      <c r="E10123">
        <v>42.9007</v>
      </c>
      <c r="F10123">
        <v>-78.6701</v>
      </c>
      <c r="G10123" t="s">
        <v>11356</v>
      </c>
      <c r="H10123" t="str">
        <f>IFERROR(VLOOKUP(I10123,'country(26mar)'!C$2:D$251,2,FALSE),"")</f>
        <v>base.us</v>
      </c>
      <c r="I10123" t="s">
        <v>11357</v>
      </c>
      <c r="J10123" t="s">
        <v>11358</v>
      </c>
      <c r="K10123" t="s">
        <v>11385</v>
      </c>
      <c r="L10123" t="str">
        <f>CONCATENATE(G10123," ",K10123)</f>
        <v>United States New York</v>
      </c>
      <c r="M10123" t="str">
        <f>IFERROR(VLOOKUP(L10123,'State(need_input)'!I$2:J$3992,2,FALSE),"")</f>
        <v>base.state_us_27</v>
      </c>
      <c r="O10123">
        <v>10179</v>
      </c>
      <c r="P10123">
        <v>1840004387</v>
      </c>
    </row>
    <row r="10124" spans="1:16">
      <c r="A10124" s="5" t="str">
        <f>CONCATENATE("rdx_city_",J10124,"_",B10124)</f>
        <v>rdx_city_USA_2309</v>
      </c>
      <c r="B10124">
        <f>IF(I10124=I10123,B10123+1,1)</f>
        <v>2309</v>
      </c>
      <c r="C10124" t="s">
        <v>13132</v>
      </c>
      <c r="D10124" t="s">
        <v>13132</v>
      </c>
      <c r="E10124">
        <v>40.0421</v>
      </c>
      <c r="F10124">
        <v>-76.3012</v>
      </c>
      <c r="G10124" t="s">
        <v>11356</v>
      </c>
      <c r="H10124" t="str">
        <f>IFERROR(VLOOKUP(I10124,'country(26mar)'!C$2:D$251,2,FALSE),"")</f>
        <v>base.us</v>
      </c>
      <c r="I10124" t="s">
        <v>11357</v>
      </c>
      <c r="J10124" t="s">
        <v>11358</v>
      </c>
      <c r="K10124" t="s">
        <v>11416</v>
      </c>
      <c r="L10124" t="str">
        <f>CONCATENATE(G10124," ",K10124)</f>
        <v>United States Pennsylvania</v>
      </c>
      <c r="M10124" t="str">
        <f>IFERROR(VLOOKUP(L10124,'State(need_input)'!I$2:J$3992,2,FALSE),"")</f>
        <v>base.state_us_39</v>
      </c>
      <c r="O10124">
        <v>404525</v>
      </c>
      <c r="P10124">
        <v>1840003718</v>
      </c>
    </row>
    <row r="10125" spans="1:16">
      <c r="A10125" s="5" t="str">
        <f>CONCATENATE("rdx_city_",J10125,"_",B10125)</f>
        <v>rdx_city_USA_2310</v>
      </c>
      <c r="B10125">
        <f>IF(I10125=I10124,B10124+1,1)</f>
        <v>2310</v>
      </c>
      <c r="C10125" t="s">
        <v>13132</v>
      </c>
      <c r="D10125" t="s">
        <v>13132</v>
      </c>
      <c r="E10125">
        <v>34.6934</v>
      </c>
      <c r="F10125">
        <v>-118.1753</v>
      </c>
      <c r="G10125" t="s">
        <v>11356</v>
      </c>
      <c r="H10125" t="str">
        <f>IFERROR(VLOOKUP(I10125,'country(26mar)'!C$2:D$251,2,FALSE),"")</f>
        <v>base.us</v>
      </c>
      <c r="I10125" t="s">
        <v>11357</v>
      </c>
      <c r="J10125" t="s">
        <v>11358</v>
      </c>
      <c r="K10125" t="s">
        <v>11379</v>
      </c>
      <c r="L10125" t="str">
        <f>CONCATENATE(G10125," ",K10125)</f>
        <v>United States California</v>
      </c>
      <c r="M10125" t="str">
        <f>IFERROR(VLOOKUP(L10125,'State(need_input)'!I$2:J$3992,2,FALSE),"")</f>
        <v>base.state_us_5</v>
      </c>
      <c r="O10125">
        <v>349218</v>
      </c>
      <c r="P10125">
        <v>1840020516</v>
      </c>
    </row>
    <row r="10126" spans="1:16">
      <c r="A10126" s="5" t="str">
        <f>CONCATENATE("rdx_city_",J10126,"_",B10126)</f>
        <v>rdx_city_USA_2311</v>
      </c>
      <c r="B10126">
        <f>IF(I10126=I10125,B10125+1,1)</f>
        <v>2311</v>
      </c>
      <c r="C10126" t="s">
        <v>13132</v>
      </c>
      <c r="D10126" t="s">
        <v>13132</v>
      </c>
      <c r="E10126">
        <v>39.7249</v>
      </c>
      <c r="F10126">
        <v>-82.6049</v>
      </c>
      <c r="G10126" t="s">
        <v>11356</v>
      </c>
      <c r="H10126" t="str">
        <f>IFERROR(VLOOKUP(I10126,'country(26mar)'!C$2:D$251,2,FALSE),"")</f>
        <v>base.us</v>
      </c>
      <c r="I10126" t="s">
        <v>11357</v>
      </c>
      <c r="J10126" t="s">
        <v>11358</v>
      </c>
      <c r="K10126" t="s">
        <v>11373</v>
      </c>
      <c r="L10126" t="str">
        <f>CONCATENATE(G10126," ",K10126)</f>
        <v>United States Ohio</v>
      </c>
      <c r="M10126" t="str">
        <f>IFERROR(VLOOKUP(L10126,'State(need_input)'!I$2:J$3992,2,FALSE),"")</f>
        <v>base.state_us_30</v>
      </c>
      <c r="O10126">
        <v>44200</v>
      </c>
      <c r="P10126">
        <v>1840003781</v>
      </c>
    </row>
    <row r="10127" spans="1:16">
      <c r="A10127" s="5" t="str">
        <f>CONCATENATE("rdx_city_",J10127,"_",B10127)</f>
        <v>rdx_city_USA_2312</v>
      </c>
      <c r="B10127">
        <f>IF(I10127=I10126,B10126+1,1)</f>
        <v>2312</v>
      </c>
      <c r="C10127" t="s">
        <v>13132</v>
      </c>
      <c r="D10127" t="s">
        <v>13132</v>
      </c>
      <c r="E10127">
        <v>34.7247</v>
      </c>
      <c r="F10127">
        <v>-80.7802</v>
      </c>
      <c r="G10127" t="s">
        <v>11356</v>
      </c>
      <c r="H10127" t="str">
        <f>IFERROR(VLOOKUP(I10127,'country(26mar)'!C$2:D$251,2,FALSE),"")</f>
        <v>base.us</v>
      </c>
      <c r="I10127" t="s">
        <v>11357</v>
      </c>
      <c r="J10127" t="s">
        <v>11358</v>
      </c>
      <c r="K10127" t="s">
        <v>11360</v>
      </c>
      <c r="L10127" t="str">
        <f>CONCATENATE(G10127," ",K10127)</f>
        <v>United States South Carolina</v>
      </c>
      <c r="M10127" t="str">
        <f>IFERROR(VLOOKUP(L10127,'State(need_input)'!I$2:J$3992,2,FALSE),"")</f>
        <v>base.state_us_41</v>
      </c>
      <c r="O10127">
        <v>25247</v>
      </c>
      <c r="P10127">
        <v>1840014630</v>
      </c>
    </row>
    <row r="10128" spans="1:16">
      <c r="A10128" s="5" t="str">
        <f>CONCATENATE("rdx_city_",J10128,"_",B10128)</f>
        <v>rdx_city_USA_2313</v>
      </c>
      <c r="B10128">
        <f>IF(I10128=I10127,B10127+1,1)</f>
        <v>2313</v>
      </c>
      <c r="C10128" t="s">
        <v>13133</v>
      </c>
      <c r="D10128" t="s">
        <v>13133</v>
      </c>
      <c r="E10128">
        <v>42.8313</v>
      </c>
      <c r="F10128">
        <v>-108.7599</v>
      </c>
      <c r="G10128" t="s">
        <v>11356</v>
      </c>
      <c r="H10128" t="str">
        <f>IFERROR(VLOOKUP(I10128,'country(26mar)'!C$2:D$251,2,FALSE),"")</f>
        <v>base.us</v>
      </c>
      <c r="I10128" t="s">
        <v>11357</v>
      </c>
      <c r="J10128" t="s">
        <v>11358</v>
      </c>
      <c r="K10128" t="s">
        <v>11887</v>
      </c>
      <c r="L10128" t="str">
        <f>CONCATENATE(G10128," ",K10128)</f>
        <v>United States Wyoming</v>
      </c>
      <c r="M10128" t="str">
        <f>IFERROR(VLOOKUP(L10128,'State(need_input)'!I$2:J$3992,2,FALSE),"")</f>
        <v>base.state_us_51</v>
      </c>
      <c r="O10128">
        <v>7287</v>
      </c>
      <c r="P10128">
        <v>1840020027</v>
      </c>
    </row>
    <row r="10129" spans="1:16">
      <c r="A10129" s="5" t="str">
        <f>CONCATENATE("rdx_city_",J10129,"_",B10129)</f>
        <v>rdx_city_USA_2314</v>
      </c>
      <c r="B10129">
        <f>IF(I10129=I10128,B10128+1,1)</f>
        <v>2314</v>
      </c>
      <c r="C10129" t="s">
        <v>13134</v>
      </c>
      <c r="D10129" t="s">
        <v>13134</v>
      </c>
      <c r="E10129">
        <v>32.8576</v>
      </c>
      <c r="F10129">
        <v>-85.2079</v>
      </c>
      <c r="G10129" t="s">
        <v>11356</v>
      </c>
      <c r="H10129" t="str">
        <f>IFERROR(VLOOKUP(I10129,'country(26mar)'!C$2:D$251,2,FALSE),"")</f>
        <v>base.us</v>
      </c>
      <c r="I10129" t="s">
        <v>11357</v>
      </c>
      <c r="J10129" t="s">
        <v>11358</v>
      </c>
      <c r="K10129" t="s">
        <v>11389</v>
      </c>
      <c r="L10129" t="str">
        <f>CONCATENATE(G10129," ",K10129)</f>
        <v>United States Alabama</v>
      </c>
      <c r="M10129" t="str">
        <f>IFERROR(VLOOKUP(L10129,'State(need_input)'!I$2:J$3992,2,FALSE),"")</f>
        <v>base.state_us_1</v>
      </c>
      <c r="O10129">
        <v>6271</v>
      </c>
      <c r="P10129">
        <v>1840014858</v>
      </c>
    </row>
    <row r="10130" spans="1:16">
      <c r="A10130" s="5" t="str">
        <f>CONCATENATE("rdx_city_",J10130,"_",B10130)</f>
        <v>rdx_city_USA_2315</v>
      </c>
      <c r="B10130">
        <f>IF(I10130=I10129,B10129+1,1)</f>
        <v>2315</v>
      </c>
      <c r="C10130" t="s">
        <v>13135</v>
      </c>
      <c r="D10130" t="s">
        <v>13135</v>
      </c>
      <c r="E10130">
        <v>40.2417</v>
      </c>
      <c r="F10130">
        <v>-75.2812</v>
      </c>
      <c r="G10130" t="s">
        <v>11356</v>
      </c>
      <c r="H10130" t="str">
        <f>IFERROR(VLOOKUP(I10130,'country(26mar)'!C$2:D$251,2,FALSE),"")</f>
        <v>base.us</v>
      </c>
      <c r="I10130" t="s">
        <v>11357</v>
      </c>
      <c r="J10130" t="s">
        <v>11358</v>
      </c>
      <c r="K10130" t="s">
        <v>11416</v>
      </c>
      <c r="L10130" t="str">
        <f>CONCATENATE(G10130," ",K10130)</f>
        <v>United States Pennsylvania</v>
      </c>
      <c r="M10130" t="str">
        <f>IFERROR(VLOOKUP(L10130,'State(need_input)'!I$2:J$3992,2,FALSE),"")</f>
        <v>base.state_us_39</v>
      </c>
      <c r="O10130">
        <v>16588</v>
      </c>
      <c r="P10130">
        <v>1840003703</v>
      </c>
    </row>
    <row r="10131" spans="1:16">
      <c r="A10131" s="5" t="str">
        <f>CONCATENATE("rdx_city_",J10131,"_",B10131)</f>
        <v>rdx_city_USA_2316</v>
      </c>
      <c r="B10131">
        <f>IF(I10131=I10130,B10130+1,1)</f>
        <v>2316</v>
      </c>
      <c r="C10131" t="s">
        <v>13136</v>
      </c>
      <c r="D10131" t="s">
        <v>13136</v>
      </c>
      <c r="E10131">
        <v>39.9408</v>
      </c>
      <c r="F10131">
        <v>-75.276</v>
      </c>
      <c r="G10131" t="s">
        <v>11356</v>
      </c>
      <c r="H10131" t="str">
        <f>IFERROR(VLOOKUP(I10131,'country(26mar)'!C$2:D$251,2,FALSE),"")</f>
        <v>base.us</v>
      </c>
      <c r="I10131" t="s">
        <v>11357</v>
      </c>
      <c r="J10131" t="s">
        <v>11358</v>
      </c>
      <c r="K10131" t="s">
        <v>11416</v>
      </c>
      <c r="L10131" t="str">
        <f>CONCATENATE(G10131," ",K10131)</f>
        <v>United States Pennsylvania</v>
      </c>
      <c r="M10131" t="str">
        <f>IFERROR(VLOOKUP(L10131,'State(need_input)'!I$2:J$3992,2,FALSE),"")</f>
        <v>base.state_us_39</v>
      </c>
      <c r="O10131">
        <v>10646</v>
      </c>
      <c r="P10131">
        <v>1840000700</v>
      </c>
    </row>
    <row r="10132" spans="1:16">
      <c r="A10132" s="5" t="str">
        <f>CONCATENATE("rdx_city_",J10132,"_",B10132)</f>
        <v>rdx_city_USA_2317</v>
      </c>
      <c r="B10132">
        <f>IF(I10132=I10131,B10131+1,1)</f>
        <v>2317</v>
      </c>
      <c r="C10132" t="s">
        <v>13137</v>
      </c>
      <c r="D10132" t="s">
        <v>13137</v>
      </c>
      <c r="E10132">
        <v>41.5646</v>
      </c>
      <c r="F10132">
        <v>-87.5459</v>
      </c>
      <c r="G10132" t="s">
        <v>11356</v>
      </c>
      <c r="H10132" t="str">
        <f>IFERROR(VLOOKUP(I10132,'country(26mar)'!C$2:D$251,2,FALSE),"")</f>
        <v>base.us</v>
      </c>
      <c r="I10132" t="s">
        <v>11357</v>
      </c>
      <c r="J10132" t="s">
        <v>11358</v>
      </c>
      <c r="K10132" t="s">
        <v>11376</v>
      </c>
      <c r="L10132" t="str">
        <f>CONCATENATE(G10132," ",K10132)</f>
        <v>United States Illinois</v>
      </c>
      <c r="M10132" t="str">
        <f>IFERROR(VLOOKUP(L10132,'State(need_input)'!I$2:J$3992,2,FALSE),"")</f>
        <v>base.state_us_14</v>
      </c>
      <c r="O10132">
        <v>27962</v>
      </c>
      <c r="P10132">
        <v>1840011257</v>
      </c>
    </row>
    <row r="10133" spans="1:16">
      <c r="A10133" s="5" t="str">
        <f>CONCATENATE("rdx_city_",J10133,"_",B10133)</f>
        <v>rdx_city_USA_2318</v>
      </c>
      <c r="B10133">
        <f>IF(I10133=I10132,B10132+1,1)</f>
        <v>2318</v>
      </c>
      <c r="C10133" t="s">
        <v>13137</v>
      </c>
      <c r="D10133" t="s">
        <v>13137</v>
      </c>
      <c r="E10133">
        <v>42.7142</v>
      </c>
      <c r="F10133">
        <v>-84.56</v>
      </c>
      <c r="G10133" t="s">
        <v>11356</v>
      </c>
      <c r="H10133" t="str">
        <f>IFERROR(VLOOKUP(I10133,'country(26mar)'!C$2:D$251,2,FALSE),"")</f>
        <v>base.us</v>
      </c>
      <c r="I10133" t="s">
        <v>11357</v>
      </c>
      <c r="J10133" t="s">
        <v>11358</v>
      </c>
      <c r="K10133" t="s">
        <v>11381</v>
      </c>
      <c r="L10133" t="str">
        <f>CONCATENATE(G10133," ",K10133)</f>
        <v>United States Michigan</v>
      </c>
      <c r="M10133" t="str">
        <f>IFERROR(VLOOKUP(L10133,'State(need_input)'!I$2:J$3992,2,FALSE),"")</f>
        <v>base.state_us_35</v>
      </c>
      <c r="N10133" t="s">
        <v>23</v>
      </c>
      <c r="O10133">
        <v>320928</v>
      </c>
      <c r="P10133">
        <v>1840003102</v>
      </c>
    </row>
    <row r="10134" spans="1:16">
      <c r="A10134" s="5" t="str">
        <f>CONCATENATE("rdx_city_",J10134,"_",B10134)</f>
        <v>rdx_city_USA_2319</v>
      </c>
      <c r="B10134">
        <f>IF(I10134=I10133,B10133+1,1)</f>
        <v>2319</v>
      </c>
      <c r="C10134" t="s">
        <v>13137</v>
      </c>
      <c r="D10134" t="s">
        <v>13137</v>
      </c>
      <c r="E10134">
        <v>39.2427</v>
      </c>
      <c r="F10134">
        <v>-94.8952</v>
      </c>
      <c r="G10134" t="s">
        <v>11356</v>
      </c>
      <c r="H10134" t="str">
        <f>IFERROR(VLOOKUP(I10134,'country(26mar)'!C$2:D$251,2,FALSE),"")</f>
        <v>base.us</v>
      </c>
      <c r="I10134" t="s">
        <v>11357</v>
      </c>
      <c r="J10134" t="s">
        <v>11358</v>
      </c>
      <c r="K10134" t="s">
        <v>11366</v>
      </c>
      <c r="L10134" t="str">
        <f>CONCATENATE(G10134," ",K10134)</f>
        <v>United States Kansas</v>
      </c>
      <c r="M10134" t="str">
        <f>IFERROR(VLOOKUP(L10134,'State(need_input)'!I$2:J$3992,2,FALSE),"")</f>
        <v>base.state_us_17</v>
      </c>
      <c r="O10134">
        <v>11947</v>
      </c>
      <c r="P10134">
        <v>1840001590</v>
      </c>
    </row>
    <row r="10135" spans="1:16">
      <c r="A10135" s="5" t="str">
        <f>CONCATENATE("rdx_city_",J10135,"_",B10135)</f>
        <v>rdx_city_USA_2320</v>
      </c>
      <c r="B10135">
        <f>IF(I10135=I10134,B10134+1,1)</f>
        <v>2320</v>
      </c>
      <c r="C10135" t="s">
        <v>13138</v>
      </c>
      <c r="D10135" t="s">
        <v>13138</v>
      </c>
      <c r="E10135">
        <v>26.5834</v>
      </c>
      <c r="F10135">
        <v>-80.0565</v>
      </c>
      <c r="G10135" t="s">
        <v>11356</v>
      </c>
      <c r="H10135" t="str">
        <f>IFERROR(VLOOKUP(I10135,'country(26mar)'!C$2:D$251,2,FALSE),"")</f>
        <v>base.us</v>
      </c>
      <c r="I10135" t="s">
        <v>11357</v>
      </c>
      <c r="J10135" t="s">
        <v>11358</v>
      </c>
      <c r="K10135" t="s">
        <v>11435</v>
      </c>
      <c r="L10135" t="str">
        <f>CONCATENATE(G10135," ",K10135)</f>
        <v>United States Florida</v>
      </c>
      <c r="M10135" t="str">
        <f>IFERROR(VLOOKUP(L10135,'State(need_input)'!I$2:J$3992,2,FALSE),"")</f>
        <v>base.state_us_10</v>
      </c>
      <c r="O10135">
        <v>11824</v>
      </c>
      <c r="P10135">
        <v>1840017259</v>
      </c>
    </row>
    <row r="10136" spans="1:16">
      <c r="A10136" s="5" t="str">
        <f>CONCATENATE("rdx_city_",J10136,"_",B10136)</f>
        <v>rdx_city_USA_2321</v>
      </c>
      <c r="B10136">
        <f>IF(I10136=I10135,B10135+1,1)</f>
        <v>2321</v>
      </c>
      <c r="C10136" t="s">
        <v>13139</v>
      </c>
      <c r="D10136" t="s">
        <v>13139</v>
      </c>
      <c r="E10136">
        <v>43.0448</v>
      </c>
      <c r="F10136">
        <v>-83.3255</v>
      </c>
      <c r="G10136" t="s">
        <v>11356</v>
      </c>
      <c r="H10136" t="str">
        <f>IFERROR(VLOOKUP(I10136,'country(26mar)'!C$2:D$251,2,FALSE),"")</f>
        <v>base.us</v>
      </c>
      <c r="I10136" t="s">
        <v>11357</v>
      </c>
      <c r="J10136" t="s">
        <v>11358</v>
      </c>
      <c r="K10136" t="s">
        <v>11381</v>
      </c>
      <c r="L10136" t="str">
        <f>CONCATENATE(G10136," ",K10136)</f>
        <v>United States Michigan</v>
      </c>
      <c r="M10136" t="str">
        <f>IFERROR(VLOOKUP(L10136,'State(need_input)'!I$2:J$3992,2,FALSE),"")</f>
        <v>base.state_us_35</v>
      </c>
      <c r="O10136">
        <v>13228</v>
      </c>
      <c r="P10136">
        <v>1840002896</v>
      </c>
    </row>
    <row r="10137" spans="1:16">
      <c r="A10137" s="5" t="str">
        <f>CONCATENATE("rdx_city_",J10137,"_",B10137)</f>
        <v>rdx_city_USA_2322</v>
      </c>
      <c r="B10137">
        <f>IF(I10137=I10136,B10136+1,1)</f>
        <v>2322</v>
      </c>
      <c r="C10137" t="s">
        <v>13140</v>
      </c>
      <c r="D10137" t="s">
        <v>13140</v>
      </c>
      <c r="E10137">
        <v>41.6077</v>
      </c>
      <c r="F10137">
        <v>-86.7137</v>
      </c>
      <c r="G10137" t="s">
        <v>11356</v>
      </c>
      <c r="H10137" t="str">
        <f>IFERROR(VLOOKUP(I10137,'country(26mar)'!C$2:D$251,2,FALSE),"")</f>
        <v>base.us</v>
      </c>
      <c r="I10137" t="s">
        <v>11357</v>
      </c>
      <c r="J10137" t="s">
        <v>11358</v>
      </c>
      <c r="K10137" t="s">
        <v>11408</v>
      </c>
      <c r="L10137" t="str">
        <f>CONCATENATE(G10137," ",K10137)</f>
        <v>United States Indiana</v>
      </c>
      <c r="M10137" t="str">
        <f>IFERROR(VLOOKUP(L10137,'State(need_input)'!I$2:J$3992,2,FALSE),"")</f>
        <v>base.state_us_15</v>
      </c>
      <c r="O10137">
        <v>21681</v>
      </c>
      <c r="P10137">
        <v>1840030063</v>
      </c>
    </row>
    <row r="10138" spans="1:16">
      <c r="A10138" s="5" t="str">
        <f>CONCATENATE("rdx_city_",J10138,"_",B10138)</f>
        <v>rdx_city_USA_2323</v>
      </c>
      <c r="B10138">
        <f>IF(I10138=I10137,B10137+1,1)</f>
        <v>2323</v>
      </c>
      <c r="C10138" t="s">
        <v>13141</v>
      </c>
      <c r="D10138" t="s">
        <v>13141</v>
      </c>
      <c r="E10138">
        <v>41.3099</v>
      </c>
      <c r="F10138">
        <v>-105.6086</v>
      </c>
      <c r="G10138" t="s">
        <v>11356</v>
      </c>
      <c r="H10138" t="str">
        <f>IFERROR(VLOOKUP(I10138,'country(26mar)'!C$2:D$251,2,FALSE),"")</f>
        <v>base.us</v>
      </c>
      <c r="I10138" t="s">
        <v>11357</v>
      </c>
      <c r="J10138" t="s">
        <v>11358</v>
      </c>
      <c r="K10138" t="s">
        <v>11887</v>
      </c>
      <c r="L10138" t="str">
        <f>CONCATENATE(G10138," ",K10138)</f>
        <v>United States Wyoming</v>
      </c>
      <c r="M10138" t="str">
        <f>IFERROR(VLOOKUP(L10138,'State(need_input)'!I$2:J$3992,2,FALSE),"")</f>
        <v>base.state_us_51</v>
      </c>
      <c r="O10138">
        <v>33508</v>
      </c>
      <c r="P10138">
        <v>1840020096</v>
      </c>
    </row>
    <row r="10139" spans="1:16">
      <c r="A10139" s="5" t="str">
        <f>CONCATENATE("rdx_city_",J10139,"_",B10139)</f>
        <v>rdx_city_USA_2324</v>
      </c>
      <c r="B10139">
        <f>IF(I10139=I10138,B10138+1,1)</f>
        <v>2324</v>
      </c>
      <c r="C10139" t="s">
        <v>13142</v>
      </c>
      <c r="D10139" t="s">
        <v>13142</v>
      </c>
      <c r="E10139">
        <v>40.9258</v>
      </c>
      <c r="F10139">
        <v>-73.7529</v>
      </c>
      <c r="G10139" t="s">
        <v>11356</v>
      </c>
      <c r="H10139" t="str">
        <f>IFERROR(VLOOKUP(I10139,'country(26mar)'!C$2:D$251,2,FALSE),"")</f>
        <v>base.us</v>
      </c>
      <c r="I10139" t="s">
        <v>11357</v>
      </c>
      <c r="J10139" t="s">
        <v>11358</v>
      </c>
      <c r="K10139" t="s">
        <v>11385</v>
      </c>
      <c r="L10139" t="str">
        <f>CONCATENATE(G10139," ",K10139)</f>
        <v>United States New York</v>
      </c>
      <c r="M10139" t="str">
        <f>IFERROR(VLOOKUP(L10139,'State(need_input)'!I$2:J$3992,2,FALSE),"")</f>
        <v>base.state_us_27</v>
      </c>
      <c r="O10139">
        <v>6157</v>
      </c>
      <c r="P10139">
        <v>1840004934</v>
      </c>
    </row>
    <row r="10140" spans="1:16">
      <c r="A10140" s="5" t="str">
        <f>CONCATENATE("rdx_city_",J10140,"_",B10140)</f>
        <v>rdx_city_USA_2325</v>
      </c>
      <c r="B10140">
        <f>IF(I10140=I10139,B10139+1,1)</f>
        <v>2325</v>
      </c>
      <c r="C10140" t="s">
        <v>13143</v>
      </c>
      <c r="D10140" t="s">
        <v>13143</v>
      </c>
      <c r="E10140">
        <v>27.5616</v>
      </c>
      <c r="F10140">
        <v>-99.487</v>
      </c>
      <c r="G10140" t="s">
        <v>11356</v>
      </c>
      <c r="H10140" t="str">
        <f>IFERROR(VLOOKUP(I10140,'country(26mar)'!C$2:D$251,2,FALSE),"")</f>
        <v>base.us</v>
      </c>
      <c r="I10140" t="s">
        <v>11357</v>
      </c>
      <c r="J10140" t="s">
        <v>11358</v>
      </c>
      <c r="K10140" t="s">
        <v>11365</v>
      </c>
      <c r="L10140" t="str">
        <f>CONCATENATE(G10140," ",K10140)</f>
        <v>United States Texas</v>
      </c>
      <c r="M10140" t="str">
        <f>IFERROR(VLOOKUP(L10140,'State(need_input)'!I$2:J$3992,2,FALSE),"")</f>
        <v>base.state_us_44</v>
      </c>
      <c r="O10140">
        <v>260244</v>
      </c>
      <c r="P10140">
        <v>1840021002</v>
      </c>
    </row>
    <row r="10141" spans="1:16">
      <c r="A10141" s="5" t="str">
        <f>CONCATENATE("rdx_city_",J10141,"_",B10141)</f>
        <v>rdx_city_USA_2326</v>
      </c>
      <c r="B10141">
        <f>IF(I10141=I10140,B10140+1,1)</f>
        <v>2326</v>
      </c>
      <c r="C10141" t="s">
        <v>13144</v>
      </c>
      <c r="D10141" t="s">
        <v>13144</v>
      </c>
      <c r="E10141">
        <v>27.9088</v>
      </c>
      <c r="F10141">
        <v>-82.7713</v>
      </c>
      <c r="G10141" t="s">
        <v>11356</v>
      </c>
      <c r="H10141" t="str">
        <f>IFERROR(VLOOKUP(I10141,'country(26mar)'!C$2:D$251,2,FALSE),"")</f>
        <v>base.us</v>
      </c>
      <c r="I10141" t="s">
        <v>11357</v>
      </c>
      <c r="J10141" t="s">
        <v>11358</v>
      </c>
      <c r="K10141" t="s">
        <v>11435</v>
      </c>
      <c r="L10141" t="str">
        <f>CONCATENATE(G10141," ",K10141)</f>
        <v>United States Florida</v>
      </c>
      <c r="M10141" t="str">
        <f>IFERROR(VLOOKUP(L10141,'State(need_input)'!I$2:J$3992,2,FALSE),"")</f>
        <v>base.state_us_10</v>
      </c>
      <c r="O10141">
        <v>84754</v>
      </c>
      <c r="P10141">
        <v>1840015114</v>
      </c>
    </row>
    <row r="10142" spans="1:16">
      <c r="A10142" s="5" t="str">
        <f>CONCATENATE("rdx_city_",J10142,"_",B10142)</f>
        <v>rdx_city_USA_2327</v>
      </c>
      <c r="B10142">
        <f>IF(I10142=I10141,B10141+1,1)</f>
        <v>2327</v>
      </c>
      <c r="C10142" t="s">
        <v>13145</v>
      </c>
      <c r="D10142" t="s">
        <v>13145</v>
      </c>
      <c r="E10142">
        <v>37.9393</v>
      </c>
      <c r="F10142">
        <v>-122.5313</v>
      </c>
      <c r="G10142" t="s">
        <v>11356</v>
      </c>
      <c r="H10142" t="str">
        <f>IFERROR(VLOOKUP(I10142,'country(26mar)'!C$2:D$251,2,FALSE),"")</f>
        <v>base.us</v>
      </c>
      <c r="I10142" t="s">
        <v>11357</v>
      </c>
      <c r="J10142" t="s">
        <v>11358</v>
      </c>
      <c r="K10142" t="s">
        <v>11379</v>
      </c>
      <c r="L10142" t="str">
        <f>CONCATENATE(G10142," ",K10142)</f>
        <v>United States California</v>
      </c>
      <c r="M10142" t="str">
        <f>IFERROR(VLOOKUP(L10142,'State(need_input)'!I$2:J$3992,2,FALSE),"")</f>
        <v>base.state_us_5</v>
      </c>
      <c r="O10142">
        <v>12396</v>
      </c>
      <c r="P10142">
        <v>1840020261</v>
      </c>
    </row>
    <row r="10143" spans="1:16">
      <c r="A10143" s="5" t="str">
        <f>CONCATENATE("rdx_city_",J10143,"_",B10143)</f>
        <v>rdx_city_USA_2328</v>
      </c>
      <c r="B10143">
        <f>IF(I10143=I10142,B10142+1,1)</f>
        <v>2328</v>
      </c>
      <c r="C10143" t="s">
        <v>13146</v>
      </c>
      <c r="D10143" t="s">
        <v>13146</v>
      </c>
      <c r="E10143">
        <v>32.3265</v>
      </c>
      <c r="F10143">
        <v>-106.7893</v>
      </c>
      <c r="G10143" t="s">
        <v>11356</v>
      </c>
      <c r="H10143" t="str">
        <f>IFERROR(VLOOKUP(I10143,'country(26mar)'!C$2:D$251,2,FALSE),"")</f>
        <v>base.us</v>
      </c>
      <c r="I10143" t="s">
        <v>11357</v>
      </c>
      <c r="J10143" t="s">
        <v>11358</v>
      </c>
      <c r="K10143" t="s">
        <v>11394</v>
      </c>
      <c r="L10143" t="str">
        <f>CONCATENATE(G10143," ",K10143)</f>
        <v>United States New Mexico</v>
      </c>
      <c r="M10143" t="str">
        <f>IFERROR(VLOOKUP(L10143,'State(need_input)'!I$2:J$3992,2,FALSE),"")</f>
        <v>base.state_us_26</v>
      </c>
      <c r="O10143">
        <v>133988</v>
      </c>
      <c r="P10143">
        <v>1840020683</v>
      </c>
    </row>
    <row r="10144" spans="1:16">
      <c r="A10144" s="5" t="str">
        <f>CONCATENATE("rdx_city_",J10144,"_",B10144)</f>
        <v>rdx_city_USA_2329</v>
      </c>
      <c r="B10144">
        <f>IF(I10144=I10143,B10143+1,1)</f>
        <v>2329</v>
      </c>
      <c r="C10144" t="s">
        <v>13147</v>
      </c>
      <c r="D10144" t="s">
        <v>13147</v>
      </c>
      <c r="E10144">
        <v>35.6011</v>
      </c>
      <c r="F10144">
        <v>-105.2206</v>
      </c>
      <c r="G10144" t="s">
        <v>11356</v>
      </c>
      <c r="H10144" t="str">
        <f>IFERROR(VLOOKUP(I10144,'country(26mar)'!C$2:D$251,2,FALSE),"")</f>
        <v>base.us</v>
      </c>
      <c r="I10144" t="s">
        <v>11357</v>
      </c>
      <c r="J10144" t="s">
        <v>11358</v>
      </c>
      <c r="K10144" t="s">
        <v>11394</v>
      </c>
      <c r="L10144" t="str">
        <f>CONCATENATE(G10144," ",K10144)</f>
        <v>United States New Mexico</v>
      </c>
      <c r="M10144" t="str">
        <f>IFERROR(VLOOKUP(L10144,'State(need_input)'!I$2:J$3992,2,FALSE),"")</f>
        <v>base.state_us_26</v>
      </c>
      <c r="O10144">
        <v>14982</v>
      </c>
      <c r="P10144">
        <v>1840020397</v>
      </c>
    </row>
    <row r="10145" spans="1:16">
      <c r="A10145" s="5" t="str">
        <f>CONCATENATE("rdx_city_",J10145,"_",B10145)</f>
        <v>rdx_city_USA_2330</v>
      </c>
      <c r="B10145">
        <f>IF(I10145=I10144,B10144+1,1)</f>
        <v>2330</v>
      </c>
      <c r="C10145" t="s">
        <v>13147</v>
      </c>
      <c r="D10145" t="s">
        <v>13147</v>
      </c>
      <c r="E10145">
        <v>36.2291</v>
      </c>
      <c r="F10145">
        <v>-115.2607</v>
      </c>
      <c r="G10145" t="s">
        <v>11356</v>
      </c>
      <c r="H10145" t="str">
        <f>IFERROR(VLOOKUP(I10145,'country(26mar)'!C$2:D$251,2,FALSE),"")</f>
        <v>base.us</v>
      </c>
      <c r="I10145" t="s">
        <v>11357</v>
      </c>
      <c r="J10145" t="s">
        <v>11358</v>
      </c>
      <c r="K10145" t="s">
        <v>11724</v>
      </c>
      <c r="L10145" t="str">
        <f>CONCATENATE(G10145," ",K10145)</f>
        <v>United States Nevada</v>
      </c>
      <c r="M10145" t="str">
        <f>IFERROR(VLOOKUP(L10145,'State(need_input)'!I$2:J$3992,2,FALSE),"")</f>
        <v>base.state_us_23</v>
      </c>
      <c r="O10145">
        <v>2073045</v>
      </c>
      <c r="P10145">
        <v>1840020364</v>
      </c>
    </row>
    <row r="10146" spans="1:16">
      <c r="A10146" s="5" t="str">
        <f>CONCATENATE("rdx_city_",J10146,"_",B10146)</f>
        <v>rdx_city_USA_2331</v>
      </c>
      <c r="B10146">
        <f>IF(I10146=I10145,B10145+1,1)</f>
        <v>2331</v>
      </c>
      <c r="C10146" t="s">
        <v>13148</v>
      </c>
      <c r="D10146" t="s">
        <v>13148</v>
      </c>
      <c r="E10146">
        <v>37.8163</v>
      </c>
      <c r="F10146">
        <v>-121.3127</v>
      </c>
      <c r="G10146" t="s">
        <v>11356</v>
      </c>
      <c r="H10146" t="str">
        <f>IFERROR(VLOOKUP(I10146,'country(26mar)'!C$2:D$251,2,FALSE),"")</f>
        <v>base.us</v>
      </c>
      <c r="I10146" t="s">
        <v>11357</v>
      </c>
      <c r="J10146" t="s">
        <v>11358</v>
      </c>
      <c r="K10146" t="s">
        <v>11379</v>
      </c>
      <c r="L10146" t="str">
        <f>CONCATENATE(G10146," ",K10146)</f>
        <v>United States California</v>
      </c>
      <c r="M10146" t="str">
        <f>IFERROR(VLOOKUP(L10146,'State(need_input)'!I$2:J$3992,2,FALSE),"")</f>
        <v>base.state_us_5</v>
      </c>
      <c r="O10146">
        <v>22781</v>
      </c>
      <c r="P10146">
        <v>1840020266</v>
      </c>
    </row>
    <row r="10147" spans="1:16">
      <c r="A10147" s="5" t="str">
        <f>CONCATENATE("rdx_city_",J10147,"_",B10147)</f>
        <v>rdx_city_USA_2332</v>
      </c>
      <c r="B10147">
        <f>IF(I10147=I10146,B10146+1,1)</f>
        <v>2332</v>
      </c>
      <c r="C10147" t="s">
        <v>13149</v>
      </c>
      <c r="D10147" t="s">
        <v>13149</v>
      </c>
      <c r="E10147">
        <v>40.3125</v>
      </c>
      <c r="F10147">
        <v>-79.3825</v>
      </c>
      <c r="G10147" t="s">
        <v>11356</v>
      </c>
      <c r="H10147" t="str">
        <f>IFERROR(VLOOKUP(I10147,'country(26mar)'!C$2:D$251,2,FALSE),"")</f>
        <v>base.us</v>
      </c>
      <c r="I10147" t="s">
        <v>11357</v>
      </c>
      <c r="J10147" t="s">
        <v>11358</v>
      </c>
      <c r="K10147" t="s">
        <v>11416</v>
      </c>
      <c r="L10147" t="str">
        <f>CONCATENATE(G10147," ",K10147)</f>
        <v>United States Pennsylvania</v>
      </c>
      <c r="M10147" t="str">
        <f>IFERROR(VLOOKUP(L10147,'State(need_input)'!I$2:J$3992,2,FALSE),"")</f>
        <v>base.state_us_39</v>
      </c>
      <c r="O10147">
        <v>7949</v>
      </c>
      <c r="P10147">
        <v>1840001142</v>
      </c>
    </row>
    <row r="10148" spans="1:16">
      <c r="A10148" s="5" t="str">
        <f>CONCATENATE("rdx_city_",J10148,"_",B10148)</f>
        <v>rdx_city_USA_2333</v>
      </c>
      <c r="B10148">
        <f>IF(I10148=I10147,B10147+1,1)</f>
        <v>2333</v>
      </c>
      <c r="C10148" t="s">
        <v>13150</v>
      </c>
      <c r="D10148" t="s">
        <v>13150</v>
      </c>
      <c r="E10148">
        <v>26.1683</v>
      </c>
      <c r="F10148">
        <v>-80.2017</v>
      </c>
      <c r="G10148" t="s">
        <v>11356</v>
      </c>
      <c r="H10148" t="str">
        <f>IFERROR(VLOOKUP(I10148,'country(26mar)'!C$2:D$251,2,FALSE),"")</f>
        <v>base.us</v>
      </c>
      <c r="I10148" t="s">
        <v>11357</v>
      </c>
      <c r="J10148" t="s">
        <v>11358</v>
      </c>
      <c r="K10148" t="s">
        <v>11435</v>
      </c>
      <c r="L10148" t="str">
        <f>CONCATENATE(G10148," ",K10148)</f>
        <v>United States Florida</v>
      </c>
      <c r="M10148" t="str">
        <f>IFERROR(VLOOKUP(L10148,'State(need_input)'!I$2:J$3992,2,FALSE),"")</f>
        <v>base.state_us_10</v>
      </c>
      <c r="O10148">
        <v>36069</v>
      </c>
      <c r="P10148">
        <v>1840015145</v>
      </c>
    </row>
    <row r="10149" spans="1:16">
      <c r="A10149" s="5" t="str">
        <f>CONCATENATE("rdx_city_",J10149,"_",B10149)</f>
        <v>rdx_city_USA_2334</v>
      </c>
      <c r="B10149">
        <f>IF(I10149=I10148,B10148+1,1)</f>
        <v>2334</v>
      </c>
      <c r="C10149" t="s">
        <v>13151</v>
      </c>
      <c r="D10149" t="s">
        <v>13151</v>
      </c>
      <c r="E10149">
        <v>26.199</v>
      </c>
      <c r="F10149">
        <v>-80.0972</v>
      </c>
      <c r="G10149" t="s">
        <v>11356</v>
      </c>
      <c r="H10149" t="str">
        <f>IFERROR(VLOOKUP(I10149,'country(26mar)'!C$2:D$251,2,FALSE),"")</f>
        <v>base.us</v>
      </c>
      <c r="I10149" t="s">
        <v>11357</v>
      </c>
      <c r="J10149" t="s">
        <v>11358</v>
      </c>
      <c r="K10149" t="s">
        <v>11435</v>
      </c>
      <c r="L10149" t="str">
        <f>CONCATENATE(G10149," ",K10149)</f>
        <v>United States Florida</v>
      </c>
      <c r="M10149" t="str">
        <f>IFERROR(VLOOKUP(L10149,'State(need_input)'!I$2:J$3992,2,FALSE),"")</f>
        <v>base.state_us_10</v>
      </c>
      <c r="O10149">
        <v>6544</v>
      </c>
      <c r="P10149">
        <v>1840017271</v>
      </c>
    </row>
    <row r="10150" spans="1:16">
      <c r="A10150" s="5" t="str">
        <f>CONCATENATE("rdx_city_",J10150,"_",B10150)</f>
        <v>rdx_city_USA_2335</v>
      </c>
      <c r="B10150">
        <f>IF(I10150=I10149,B10149+1,1)</f>
        <v>2335</v>
      </c>
      <c r="C10150" t="s">
        <v>13152</v>
      </c>
      <c r="D10150" t="s">
        <v>13152</v>
      </c>
      <c r="E10150">
        <v>26.1605</v>
      </c>
      <c r="F10150">
        <v>-80.2241</v>
      </c>
      <c r="G10150" t="s">
        <v>11356</v>
      </c>
      <c r="H10150" t="str">
        <f>IFERROR(VLOOKUP(I10150,'country(26mar)'!C$2:D$251,2,FALSE),"")</f>
        <v>base.us</v>
      </c>
      <c r="I10150" t="s">
        <v>11357</v>
      </c>
      <c r="J10150" t="s">
        <v>11358</v>
      </c>
      <c r="K10150" t="s">
        <v>11435</v>
      </c>
      <c r="L10150" t="str">
        <f>CONCATENATE(G10150," ",K10150)</f>
        <v>United States Florida</v>
      </c>
      <c r="M10150" t="str">
        <f>IFERROR(VLOOKUP(L10150,'State(need_input)'!I$2:J$3992,2,FALSE),"")</f>
        <v>base.state_us_10</v>
      </c>
      <c r="O10150">
        <v>71970</v>
      </c>
      <c r="P10150">
        <v>1840015146</v>
      </c>
    </row>
    <row r="10151" spans="1:16">
      <c r="A10151" s="5" t="str">
        <f>CONCATENATE("rdx_city_",J10151,"_",B10151)</f>
        <v>rdx_city_USA_2336</v>
      </c>
      <c r="B10151">
        <f>IF(I10151=I10150,B10150+1,1)</f>
        <v>2336</v>
      </c>
      <c r="C10151" t="s">
        <v>13153</v>
      </c>
      <c r="D10151" t="s">
        <v>13153</v>
      </c>
      <c r="E10151">
        <v>39.095</v>
      </c>
      <c r="F10151">
        <v>-76.8619</v>
      </c>
      <c r="G10151" t="s">
        <v>11356</v>
      </c>
      <c r="H10151" t="str">
        <f>IFERROR(VLOOKUP(I10151,'country(26mar)'!C$2:D$251,2,FALSE),"")</f>
        <v>base.us</v>
      </c>
      <c r="I10151" t="s">
        <v>11357</v>
      </c>
      <c r="J10151" t="s">
        <v>11358</v>
      </c>
      <c r="K10151" t="s">
        <v>6003</v>
      </c>
      <c r="L10151" t="str">
        <f>CONCATENATE(G10151," ",K10151)</f>
        <v>United States Maryland</v>
      </c>
      <c r="M10151" t="str">
        <f>IFERROR(VLOOKUP(L10151,'State(need_input)'!I$2:J$3992,2,FALSE),"")</f>
        <v>base.state_us_33</v>
      </c>
      <c r="O10151">
        <v>25906</v>
      </c>
      <c r="P10151">
        <v>1840005976</v>
      </c>
    </row>
    <row r="10152" spans="1:16">
      <c r="A10152" s="5" t="str">
        <f>CONCATENATE("rdx_city_",J10152,"_",B10152)</f>
        <v>rdx_city_USA_2337</v>
      </c>
      <c r="B10152">
        <f>IF(I10152=I10151,B10151+1,1)</f>
        <v>2337</v>
      </c>
      <c r="C10152" t="s">
        <v>13153</v>
      </c>
      <c r="D10152" t="s">
        <v>13153</v>
      </c>
      <c r="E10152">
        <v>45.6735</v>
      </c>
      <c r="F10152">
        <v>-108.7707</v>
      </c>
      <c r="G10152" t="s">
        <v>11356</v>
      </c>
      <c r="H10152" t="str">
        <f>IFERROR(VLOOKUP(I10152,'country(26mar)'!C$2:D$251,2,FALSE),"")</f>
        <v>base.us</v>
      </c>
      <c r="I10152" t="s">
        <v>11357</v>
      </c>
      <c r="J10152" t="s">
        <v>11358</v>
      </c>
      <c r="K10152" t="s">
        <v>1767</v>
      </c>
      <c r="L10152" t="str">
        <f>CONCATENATE(G10152," ",K10152)</f>
        <v>United States Montana</v>
      </c>
      <c r="M10152" t="str">
        <f>IFERROR(VLOOKUP(L10152,'State(need_input)'!I$2:J$3992,2,FALSE),"")</f>
        <v>base.state_us_21</v>
      </c>
      <c r="O10152">
        <v>8596</v>
      </c>
      <c r="P10152">
        <v>1840019900</v>
      </c>
    </row>
    <row r="10153" spans="1:16">
      <c r="A10153" s="5" t="str">
        <f>CONCATENATE("rdx_city_",J10153,"_",B10153)</f>
        <v>rdx_city_USA_2338</v>
      </c>
      <c r="B10153">
        <f>IF(I10153=I10152,B10152+1,1)</f>
        <v>2338</v>
      </c>
      <c r="C10153" t="s">
        <v>13153</v>
      </c>
      <c r="D10153" t="s">
        <v>13153</v>
      </c>
      <c r="E10153">
        <v>31.6956</v>
      </c>
      <c r="F10153">
        <v>-89.1448</v>
      </c>
      <c r="G10153" t="s">
        <v>11356</v>
      </c>
      <c r="H10153" t="str">
        <f>IFERROR(VLOOKUP(I10153,'country(26mar)'!C$2:D$251,2,FALSE),"")</f>
        <v>base.us</v>
      </c>
      <c r="I10153" t="s">
        <v>11357</v>
      </c>
      <c r="J10153" t="s">
        <v>11358</v>
      </c>
      <c r="K10153" t="s">
        <v>11452</v>
      </c>
      <c r="L10153" t="str">
        <f>CONCATENATE(G10153," ",K10153)</f>
        <v>United States Mississippi</v>
      </c>
      <c r="M10153" t="str">
        <f>IFERROR(VLOOKUP(L10153,'State(need_input)'!I$2:J$3992,2,FALSE),"")</f>
        <v>base.state_us_37</v>
      </c>
      <c r="O10153">
        <v>26063</v>
      </c>
      <c r="P10153">
        <v>1840014945</v>
      </c>
    </row>
    <row r="10154" spans="1:16">
      <c r="A10154" s="5" t="str">
        <f>CONCATENATE("rdx_city_",J10154,"_",B10154)</f>
        <v>rdx_city_USA_2339</v>
      </c>
      <c r="B10154">
        <f>IF(I10154=I10153,B10153+1,1)</f>
        <v>2339</v>
      </c>
      <c r="C10154" t="s">
        <v>13154</v>
      </c>
      <c r="D10154" t="s">
        <v>13154</v>
      </c>
      <c r="E10154">
        <v>34.5019</v>
      </c>
      <c r="F10154">
        <v>-82.021</v>
      </c>
      <c r="G10154" t="s">
        <v>11356</v>
      </c>
      <c r="H10154" t="str">
        <f>IFERROR(VLOOKUP(I10154,'country(26mar)'!C$2:D$251,2,FALSE),"")</f>
        <v>base.us</v>
      </c>
      <c r="I10154" t="s">
        <v>11357</v>
      </c>
      <c r="J10154" t="s">
        <v>11358</v>
      </c>
      <c r="K10154" t="s">
        <v>11360</v>
      </c>
      <c r="L10154" t="str">
        <f>CONCATENATE(G10154," ",K10154)</f>
        <v>United States South Carolina</v>
      </c>
      <c r="M10154" t="str">
        <f>IFERROR(VLOOKUP(L10154,'State(need_input)'!I$2:J$3992,2,FALSE),"")</f>
        <v>base.state_us_41</v>
      </c>
      <c r="O10154">
        <v>10051</v>
      </c>
      <c r="P10154">
        <v>1840014668</v>
      </c>
    </row>
    <row r="10155" spans="1:16">
      <c r="A10155" s="5" t="str">
        <f>CONCATENATE("rdx_city_",J10155,"_",B10155)</f>
        <v>rdx_city_USA_2340</v>
      </c>
      <c r="B10155">
        <f>IF(I10155=I10154,B10154+1,1)</f>
        <v>2340</v>
      </c>
      <c r="C10155" t="s">
        <v>13155</v>
      </c>
      <c r="D10155" t="s">
        <v>13155</v>
      </c>
      <c r="E10155">
        <v>34.7596</v>
      </c>
      <c r="F10155">
        <v>-79.4781</v>
      </c>
      <c r="G10155" t="s">
        <v>11356</v>
      </c>
      <c r="H10155" t="str">
        <f>IFERROR(VLOOKUP(I10155,'country(26mar)'!C$2:D$251,2,FALSE),"")</f>
        <v>base.us</v>
      </c>
      <c r="I10155" t="s">
        <v>11357</v>
      </c>
      <c r="J10155" t="s">
        <v>11358</v>
      </c>
      <c r="K10155" t="s">
        <v>11362</v>
      </c>
      <c r="L10155" t="str">
        <f>CONCATENATE(G10155," ",K10155)</f>
        <v>United States North Carolina</v>
      </c>
      <c r="M10155" t="str">
        <f>IFERROR(VLOOKUP(L10155,'State(need_input)'!I$2:J$3992,2,FALSE),"")</f>
        <v>base.state_us_28</v>
      </c>
      <c r="O10155">
        <v>20093</v>
      </c>
      <c r="P10155">
        <v>1840014631</v>
      </c>
    </row>
    <row r="10156" spans="1:16">
      <c r="A10156" s="5" t="str">
        <f>CONCATENATE("rdx_city_",J10156,"_",B10156)</f>
        <v>rdx_city_USA_2341</v>
      </c>
      <c r="B10156">
        <f>IF(I10156=I10155,B10155+1,1)</f>
        <v>2341</v>
      </c>
      <c r="C10156" t="s">
        <v>13156</v>
      </c>
      <c r="D10156" t="s">
        <v>13156</v>
      </c>
      <c r="E10156">
        <v>47.2351</v>
      </c>
      <c r="F10156">
        <v>-88.4382</v>
      </c>
      <c r="G10156" t="s">
        <v>11356</v>
      </c>
      <c r="H10156" t="str">
        <f>IFERROR(VLOOKUP(I10156,'country(26mar)'!C$2:D$251,2,FALSE),"")</f>
        <v>base.us</v>
      </c>
      <c r="I10156" t="s">
        <v>11357</v>
      </c>
      <c r="J10156" t="s">
        <v>11358</v>
      </c>
      <c r="K10156" t="s">
        <v>11381</v>
      </c>
      <c r="L10156" t="str">
        <f>CONCATENATE(G10156," ",K10156)</f>
        <v>United States Michigan</v>
      </c>
      <c r="M10156" t="str">
        <f>IFERROR(VLOOKUP(L10156,'State(need_input)'!I$2:J$3992,2,FALSE),"")</f>
        <v>base.state_us_35</v>
      </c>
      <c r="O10156">
        <v>7155</v>
      </c>
      <c r="P10156">
        <v>1840013133</v>
      </c>
    </row>
    <row r="10157" spans="1:16">
      <c r="A10157" s="5" t="str">
        <f>CONCATENATE("rdx_city_",J10157,"_",B10157)</f>
        <v>rdx_city_USA_2342</v>
      </c>
      <c r="B10157">
        <f>IF(I10157=I10156,B10156+1,1)</f>
        <v>2342</v>
      </c>
      <c r="C10157" t="s">
        <v>13157</v>
      </c>
      <c r="D10157" t="s">
        <v>13157</v>
      </c>
      <c r="E10157">
        <v>33.8884</v>
      </c>
      <c r="F10157">
        <v>-118.3531</v>
      </c>
      <c r="G10157" t="s">
        <v>11356</v>
      </c>
      <c r="H10157" t="str">
        <f>IFERROR(VLOOKUP(I10157,'country(26mar)'!C$2:D$251,2,FALSE),"")</f>
        <v>base.us</v>
      </c>
      <c r="I10157" t="s">
        <v>11357</v>
      </c>
      <c r="J10157" t="s">
        <v>11358</v>
      </c>
      <c r="K10157" t="s">
        <v>11379</v>
      </c>
      <c r="L10157" t="str">
        <f>CONCATENATE(G10157," ",K10157)</f>
        <v>United States California</v>
      </c>
      <c r="M10157" t="str">
        <f>IFERROR(VLOOKUP(L10157,'State(need_input)'!I$2:J$3992,2,FALSE),"")</f>
        <v>base.state_us_5</v>
      </c>
      <c r="O10157">
        <v>33078</v>
      </c>
      <c r="P10157">
        <v>1840020517</v>
      </c>
    </row>
    <row r="10158" spans="1:16">
      <c r="A10158" s="5" t="str">
        <f>CONCATENATE("rdx_city_",J10158,"_",B10158)</f>
        <v>rdx_city_USA_2343</v>
      </c>
      <c r="B10158">
        <f>IF(I10158=I10157,B10157+1,1)</f>
        <v>2343</v>
      </c>
      <c r="C10158" t="s">
        <v>13158</v>
      </c>
      <c r="D10158" t="s">
        <v>13158</v>
      </c>
      <c r="E10158">
        <v>40.6042</v>
      </c>
      <c r="F10158">
        <v>-73.7149</v>
      </c>
      <c r="G10158" t="s">
        <v>11356</v>
      </c>
      <c r="H10158" t="str">
        <f>IFERROR(VLOOKUP(I10158,'country(26mar)'!C$2:D$251,2,FALSE),"")</f>
        <v>base.us</v>
      </c>
      <c r="I10158" t="s">
        <v>11357</v>
      </c>
      <c r="J10158" t="s">
        <v>11358</v>
      </c>
      <c r="K10158" t="s">
        <v>11385</v>
      </c>
      <c r="L10158" t="str">
        <f>CONCATENATE(G10158," ",K10158)</f>
        <v>United States New York</v>
      </c>
      <c r="M10158" t="str">
        <f>IFERROR(VLOOKUP(L10158,'State(need_input)'!I$2:J$3992,2,FALSE),"")</f>
        <v>base.state_us_27</v>
      </c>
      <c r="O10158">
        <v>6607</v>
      </c>
      <c r="P10158">
        <v>1840005303</v>
      </c>
    </row>
    <row r="10159" spans="1:16">
      <c r="A10159" s="5" t="str">
        <f>CONCATENATE("rdx_city_",J10159,"_",B10159)</f>
        <v>rdx_city_USA_2344</v>
      </c>
      <c r="B10159">
        <f>IF(I10159=I10158,B10158+1,1)</f>
        <v>2344</v>
      </c>
      <c r="C10159" t="s">
        <v>13158</v>
      </c>
      <c r="D10159" t="s">
        <v>13158</v>
      </c>
      <c r="E10159">
        <v>39.8674</v>
      </c>
      <c r="F10159">
        <v>-85.9904</v>
      </c>
      <c r="G10159" t="s">
        <v>11356</v>
      </c>
      <c r="H10159" t="str">
        <f>IFERROR(VLOOKUP(I10159,'country(26mar)'!C$2:D$251,2,FALSE),"")</f>
        <v>base.us</v>
      </c>
      <c r="I10159" t="s">
        <v>11357</v>
      </c>
      <c r="J10159" t="s">
        <v>11358</v>
      </c>
      <c r="K10159" t="s">
        <v>11408</v>
      </c>
      <c r="L10159" t="str">
        <f>CONCATENATE(G10159," ",K10159)</f>
        <v>United States Indiana</v>
      </c>
      <c r="M10159" t="str">
        <f>IFERROR(VLOOKUP(L10159,'State(need_input)'!I$2:J$3992,2,FALSE),"")</f>
        <v>base.state_us_15</v>
      </c>
      <c r="O10159">
        <v>48704</v>
      </c>
      <c r="P10159">
        <v>1840008434</v>
      </c>
    </row>
    <row r="10160" spans="1:16">
      <c r="A10160" s="5" t="str">
        <f>CONCATENATE("rdx_city_",J10160,"_",B10160)</f>
        <v>rdx_city_USA_2345</v>
      </c>
      <c r="B10160">
        <f>IF(I10160=I10159,B10159+1,1)</f>
        <v>2345</v>
      </c>
      <c r="C10160" t="s">
        <v>13158</v>
      </c>
      <c r="D10160" t="s">
        <v>13158</v>
      </c>
      <c r="E10160">
        <v>42.7003</v>
      </c>
      <c r="F10160">
        <v>-71.1626</v>
      </c>
      <c r="G10160" t="s">
        <v>11356</v>
      </c>
      <c r="H10160" t="str">
        <f>IFERROR(VLOOKUP(I10160,'country(26mar)'!C$2:D$251,2,FALSE),"")</f>
        <v>base.us</v>
      </c>
      <c r="I10160" t="s">
        <v>11357</v>
      </c>
      <c r="J10160" t="s">
        <v>11358</v>
      </c>
      <c r="K10160" t="s">
        <v>11521</v>
      </c>
      <c r="L10160" t="str">
        <f>CONCATENATE(G10160," ",K10160)</f>
        <v>United States Massachusetts</v>
      </c>
      <c r="M10160" t="str">
        <f>IFERROR(VLOOKUP(L10160,'State(need_input)'!I$2:J$3992,2,FALSE),"")</f>
        <v>base.state_us_34</v>
      </c>
      <c r="O10160">
        <v>80162</v>
      </c>
      <c r="P10160">
        <v>1840000408</v>
      </c>
    </row>
    <row r="10161" spans="1:16">
      <c r="A10161" s="5" t="str">
        <f>CONCATENATE("rdx_city_",J10161,"_",B10161)</f>
        <v>rdx_city_USA_2346</v>
      </c>
      <c r="B10161">
        <f>IF(I10161=I10160,B10160+1,1)</f>
        <v>2346</v>
      </c>
      <c r="C10161" t="s">
        <v>13158</v>
      </c>
      <c r="D10161" t="s">
        <v>13158</v>
      </c>
      <c r="E10161">
        <v>38.9597</v>
      </c>
      <c r="F10161">
        <v>-95.2641</v>
      </c>
      <c r="G10161" t="s">
        <v>11356</v>
      </c>
      <c r="H10161" t="str">
        <f>IFERROR(VLOOKUP(I10161,'country(26mar)'!C$2:D$251,2,FALSE),"")</f>
        <v>base.us</v>
      </c>
      <c r="I10161" t="s">
        <v>11357</v>
      </c>
      <c r="J10161" t="s">
        <v>11358</v>
      </c>
      <c r="K10161" t="s">
        <v>11366</v>
      </c>
      <c r="L10161" t="str">
        <f>CONCATENATE(G10161," ",K10161)</f>
        <v>United States Kansas</v>
      </c>
      <c r="M10161" t="str">
        <f>IFERROR(VLOOKUP(L10161,'State(need_input)'!I$2:J$3992,2,FALSE),"")</f>
        <v>base.state_us_17</v>
      </c>
      <c r="O10161">
        <v>97341</v>
      </c>
      <c r="P10161">
        <v>1840001632</v>
      </c>
    </row>
    <row r="10162" spans="1:16">
      <c r="A10162" s="5" t="str">
        <f>CONCATENATE("rdx_city_",J10162,"_",B10162)</f>
        <v>rdx_city_USA_2347</v>
      </c>
      <c r="B10162">
        <f>IF(I10162=I10161,B10161+1,1)</f>
        <v>2347</v>
      </c>
      <c r="C10162" t="s">
        <v>13159</v>
      </c>
      <c r="D10162" t="s">
        <v>13159</v>
      </c>
      <c r="E10162">
        <v>35.2497</v>
      </c>
      <c r="F10162">
        <v>-87.3325</v>
      </c>
      <c r="G10162" t="s">
        <v>11356</v>
      </c>
      <c r="H10162" t="str">
        <f>IFERROR(VLOOKUP(I10162,'country(26mar)'!C$2:D$251,2,FALSE),"")</f>
        <v>base.us</v>
      </c>
      <c r="I10162" t="s">
        <v>11357</v>
      </c>
      <c r="J10162" t="s">
        <v>11358</v>
      </c>
      <c r="K10162" t="s">
        <v>11405</v>
      </c>
      <c r="L10162" t="str">
        <f>CONCATENATE(G10162," ",K10162)</f>
        <v>United States Tennessee</v>
      </c>
      <c r="M10162" t="str">
        <f>IFERROR(VLOOKUP(L10162,'State(need_input)'!I$2:J$3992,2,FALSE),"")</f>
        <v>base.state_us_43</v>
      </c>
      <c r="O10162">
        <v>10433</v>
      </c>
      <c r="P10162">
        <v>1840014568</v>
      </c>
    </row>
    <row r="10163" spans="1:16">
      <c r="A10163" s="5" t="str">
        <f>CONCATENATE("rdx_city_",J10163,"_",B10163)</f>
        <v>rdx_city_USA_2348</v>
      </c>
      <c r="B10163">
        <f>IF(I10163=I10162,B10162+1,1)</f>
        <v>2348</v>
      </c>
      <c r="C10163" t="s">
        <v>13159</v>
      </c>
      <c r="D10163" t="s">
        <v>13159</v>
      </c>
      <c r="E10163">
        <v>39.0986</v>
      </c>
      <c r="F10163">
        <v>-84.8714</v>
      </c>
      <c r="G10163" t="s">
        <v>11356</v>
      </c>
      <c r="H10163" t="str">
        <f>IFERROR(VLOOKUP(I10163,'country(26mar)'!C$2:D$251,2,FALSE),"")</f>
        <v>base.us</v>
      </c>
      <c r="I10163" t="s">
        <v>11357</v>
      </c>
      <c r="J10163" t="s">
        <v>11358</v>
      </c>
      <c r="K10163" t="s">
        <v>11408</v>
      </c>
      <c r="L10163" t="str">
        <f>CONCATENATE(G10163," ",K10163)</f>
        <v>United States Indiana</v>
      </c>
      <c r="M10163" t="str">
        <f>IFERROR(VLOOKUP(L10163,'State(need_input)'!I$2:J$3992,2,FALSE),"")</f>
        <v>base.state_us_15</v>
      </c>
      <c r="O10163">
        <v>12956</v>
      </c>
      <c r="P10163">
        <v>1840008523</v>
      </c>
    </row>
    <row r="10164" spans="1:16">
      <c r="A10164" s="5" t="str">
        <f>CONCATENATE("rdx_city_",J10164,"_",B10164)</f>
        <v>rdx_city_USA_2349</v>
      </c>
      <c r="B10164">
        <f>IF(I10164=I10163,B10163+1,1)</f>
        <v>2349</v>
      </c>
      <c r="C10164" t="s">
        <v>13159</v>
      </c>
      <c r="D10164" t="s">
        <v>13159</v>
      </c>
      <c r="E10164">
        <v>38.0332</v>
      </c>
      <c r="F10164">
        <v>-84.9032</v>
      </c>
      <c r="G10164" t="s">
        <v>11356</v>
      </c>
      <c r="H10164" t="str">
        <f>IFERROR(VLOOKUP(I10164,'country(26mar)'!C$2:D$251,2,FALSE),"")</f>
        <v>base.us</v>
      </c>
      <c r="I10164" t="s">
        <v>11357</v>
      </c>
      <c r="J10164" t="s">
        <v>11358</v>
      </c>
      <c r="K10164" t="s">
        <v>11409</v>
      </c>
      <c r="L10164" t="str">
        <f>CONCATENATE(G10164," ",K10164)</f>
        <v>United States Kentucky</v>
      </c>
      <c r="M10164" t="str">
        <f>IFERROR(VLOOKUP(L10164,'State(need_input)'!I$2:J$3992,2,FALSE),"")</f>
        <v>base.state_us_18</v>
      </c>
      <c r="O10164">
        <v>13439</v>
      </c>
      <c r="P10164">
        <v>1840014321</v>
      </c>
    </row>
    <row r="10165" spans="1:16">
      <c r="A10165" s="5" t="str">
        <f>CONCATENATE("rdx_city_",J10165,"_",B10165)</f>
        <v>rdx_city_USA_2350</v>
      </c>
      <c r="B10165">
        <f>IF(I10165=I10164,B10164+1,1)</f>
        <v>2350</v>
      </c>
      <c r="C10165" t="s">
        <v>13160</v>
      </c>
      <c r="D10165" t="s">
        <v>13160</v>
      </c>
      <c r="E10165">
        <v>38.7263</v>
      </c>
      <c r="F10165">
        <v>-87.6874</v>
      </c>
      <c r="G10165" t="s">
        <v>11356</v>
      </c>
      <c r="H10165" t="str">
        <f>IFERROR(VLOOKUP(I10165,'country(26mar)'!C$2:D$251,2,FALSE),"")</f>
        <v>base.us</v>
      </c>
      <c r="I10165" t="s">
        <v>11357</v>
      </c>
      <c r="J10165" t="s">
        <v>11358</v>
      </c>
      <c r="K10165" t="s">
        <v>11376</v>
      </c>
      <c r="L10165" t="str">
        <f>CONCATENATE(G10165," ",K10165)</f>
        <v>United States Illinois</v>
      </c>
      <c r="M10165" t="str">
        <f>IFERROR(VLOOKUP(L10165,'State(need_input)'!I$2:J$3992,2,FALSE),"")</f>
        <v>base.state_us_14</v>
      </c>
      <c r="O10165">
        <v>7161</v>
      </c>
      <c r="P10165">
        <v>1840008606</v>
      </c>
    </row>
    <row r="10166" spans="1:16">
      <c r="A10166" s="5" t="str">
        <f>CONCATENATE("rdx_city_",J10166,"_",B10166)</f>
        <v>rdx_city_USA_2351</v>
      </c>
      <c r="B10166">
        <f>IF(I10166=I10165,B10165+1,1)</f>
        <v>2351</v>
      </c>
      <c r="C10166" t="s">
        <v>13160</v>
      </c>
      <c r="D10166" t="s">
        <v>13160</v>
      </c>
      <c r="E10166">
        <v>33.9524</v>
      </c>
      <c r="F10166">
        <v>-83.993</v>
      </c>
      <c r="G10166" t="s">
        <v>11356</v>
      </c>
      <c r="H10166" t="str">
        <f>IFERROR(VLOOKUP(I10166,'country(26mar)'!C$2:D$251,2,FALSE),"")</f>
        <v>base.us</v>
      </c>
      <c r="I10166" t="s">
        <v>11357</v>
      </c>
      <c r="J10166" t="s">
        <v>11358</v>
      </c>
      <c r="K10166" t="s">
        <v>4020</v>
      </c>
      <c r="L10166" t="str">
        <f>CONCATENATE(G10166," ",K10166)</f>
        <v>United States Georgia</v>
      </c>
      <c r="M10166" t="str">
        <f>IFERROR(VLOOKUP(L10166,'State(need_input)'!I$2:J$3992,2,FALSE),"")</f>
        <v>base.state_us_11</v>
      </c>
      <c r="O10166">
        <v>29873</v>
      </c>
      <c r="P10166">
        <v>1840014745</v>
      </c>
    </row>
    <row r="10167" spans="1:16">
      <c r="A10167" s="5" t="str">
        <f>CONCATENATE("rdx_city_",J10167,"_",B10167)</f>
        <v>rdx_city_USA_2352</v>
      </c>
      <c r="B10167">
        <f>IF(I10167=I10166,B10166+1,1)</f>
        <v>2352</v>
      </c>
      <c r="C10167" t="s">
        <v>13161</v>
      </c>
      <c r="D10167" t="s">
        <v>13161</v>
      </c>
      <c r="E10167">
        <v>34.6171</v>
      </c>
      <c r="F10167">
        <v>-98.4204</v>
      </c>
      <c r="G10167" t="s">
        <v>11356</v>
      </c>
      <c r="H10167" t="str">
        <f>IFERROR(VLOOKUP(I10167,'country(26mar)'!C$2:D$251,2,FALSE),"")</f>
        <v>base.us</v>
      </c>
      <c r="I10167" t="s">
        <v>11357</v>
      </c>
      <c r="J10167" t="s">
        <v>11358</v>
      </c>
      <c r="K10167" t="s">
        <v>11372</v>
      </c>
      <c r="L10167" t="str">
        <f>CONCATENATE(G10167," ",K10167)</f>
        <v>United States Oklahoma</v>
      </c>
      <c r="M10167" t="str">
        <f>IFERROR(VLOOKUP(L10167,'State(need_input)'!I$2:J$3992,2,FALSE),"")</f>
        <v>base.state_us_31</v>
      </c>
      <c r="O10167">
        <v>91383</v>
      </c>
      <c r="P10167">
        <v>1840020477</v>
      </c>
    </row>
    <row r="10168" spans="1:16">
      <c r="A10168" s="5" t="str">
        <f>CONCATENATE("rdx_city_",J10168,"_",B10168)</f>
        <v>rdx_city_USA_2353</v>
      </c>
      <c r="B10168">
        <f>IF(I10168=I10167,B10167+1,1)</f>
        <v>2353</v>
      </c>
      <c r="C10168" t="s">
        <v>13162</v>
      </c>
      <c r="D10168" t="s">
        <v>13162</v>
      </c>
      <c r="E10168">
        <v>41.0771</v>
      </c>
      <c r="F10168">
        <v>-111.9622</v>
      </c>
      <c r="G10168" t="s">
        <v>11356</v>
      </c>
      <c r="H10168" t="str">
        <f>IFERROR(VLOOKUP(I10168,'country(26mar)'!C$2:D$251,2,FALSE),"")</f>
        <v>base.us</v>
      </c>
      <c r="I10168" t="s">
        <v>11357</v>
      </c>
      <c r="J10168" t="s">
        <v>11358</v>
      </c>
      <c r="K10168" t="s">
        <v>11432</v>
      </c>
      <c r="L10168" t="str">
        <f>CONCATENATE(G10168," ",K10168)</f>
        <v>United States Utah</v>
      </c>
      <c r="M10168" t="str">
        <f>IFERROR(VLOOKUP(L10168,'State(need_input)'!I$2:J$3992,2,FALSE),"")</f>
        <v>base.state_us_45</v>
      </c>
      <c r="O10168">
        <v>76691</v>
      </c>
      <c r="P10168">
        <v>1840020145</v>
      </c>
    </row>
    <row r="10169" spans="1:16">
      <c r="A10169" s="5" t="str">
        <f>CONCATENATE("rdx_city_",J10169,"_",B10169)</f>
        <v>rdx_city_USA_2354</v>
      </c>
      <c r="B10169">
        <f>IF(I10169=I10168,B10168+1,1)</f>
        <v>2354</v>
      </c>
      <c r="C10169" t="s">
        <v>13163</v>
      </c>
      <c r="D10169" t="s">
        <v>13163</v>
      </c>
      <c r="E10169">
        <v>42.7809</v>
      </c>
      <c r="F10169">
        <v>-96.1743</v>
      </c>
      <c r="G10169" t="s">
        <v>11356</v>
      </c>
      <c r="H10169" t="str">
        <f>IFERROR(VLOOKUP(I10169,'country(26mar)'!C$2:D$251,2,FALSE),"")</f>
        <v>base.us</v>
      </c>
      <c r="I10169" t="s">
        <v>11357</v>
      </c>
      <c r="J10169" t="s">
        <v>11358</v>
      </c>
      <c r="K10169" t="s">
        <v>11411</v>
      </c>
      <c r="L10169" t="str">
        <f>CONCATENATE(G10169," ",K10169)</f>
        <v>United States Iowa</v>
      </c>
      <c r="M10169" t="str">
        <f>IFERROR(VLOOKUP(L10169,'State(need_input)'!I$2:J$3992,2,FALSE),"")</f>
        <v>base.state_us_16</v>
      </c>
      <c r="O10169">
        <v>9370</v>
      </c>
      <c r="P10169">
        <v>1840008022</v>
      </c>
    </row>
    <row r="10170" spans="1:16">
      <c r="A10170" s="5" t="str">
        <f>CONCATENATE("rdx_city_",J10170,"_",B10170)</f>
        <v>rdx_city_USA_2355</v>
      </c>
      <c r="B10170">
        <f>IF(I10170=I10169,B10169+1,1)</f>
        <v>2355</v>
      </c>
      <c r="C10170" t="s">
        <v>13164</v>
      </c>
      <c r="D10170" t="s">
        <v>13164</v>
      </c>
      <c r="E10170">
        <v>39.2467</v>
      </c>
      <c r="F10170">
        <v>-106.2935</v>
      </c>
      <c r="G10170" t="s">
        <v>11356</v>
      </c>
      <c r="H10170" t="str">
        <f>IFERROR(VLOOKUP(I10170,'country(26mar)'!C$2:D$251,2,FALSE),"")</f>
        <v>base.us</v>
      </c>
      <c r="I10170" t="s">
        <v>11357</v>
      </c>
      <c r="J10170" t="s">
        <v>11358</v>
      </c>
      <c r="K10170" t="s">
        <v>11396</v>
      </c>
      <c r="L10170" t="str">
        <f>CONCATENATE(G10170," ",K10170)</f>
        <v>United States Colorado</v>
      </c>
      <c r="M10170" t="str">
        <f>IFERROR(VLOOKUP(L10170,'State(need_input)'!I$2:J$3992,2,FALSE),"")</f>
        <v>base.state_us_6</v>
      </c>
      <c r="O10170">
        <v>5343</v>
      </c>
      <c r="P10170">
        <v>1840020228</v>
      </c>
    </row>
    <row r="10171" spans="1:16">
      <c r="A10171" s="5" t="str">
        <f>CONCATENATE("rdx_city_",J10171,"_",B10171)</f>
        <v>rdx_city_USA_2356</v>
      </c>
      <c r="B10171">
        <f>IF(I10171=I10170,B10170+1,1)</f>
        <v>2356</v>
      </c>
      <c r="C10171" t="s">
        <v>13165</v>
      </c>
      <c r="D10171" t="s">
        <v>13165</v>
      </c>
      <c r="E10171">
        <v>29.4874</v>
      </c>
      <c r="F10171">
        <v>-95.1087</v>
      </c>
      <c r="G10171" t="s">
        <v>11356</v>
      </c>
      <c r="H10171" t="str">
        <f>IFERROR(VLOOKUP(I10171,'country(26mar)'!C$2:D$251,2,FALSE),"")</f>
        <v>base.us</v>
      </c>
      <c r="I10171" t="s">
        <v>11357</v>
      </c>
      <c r="J10171" t="s">
        <v>11358</v>
      </c>
      <c r="K10171" t="s">
        <v>11365</v>
      </c>
      <c r="L10171" t="str">
        <f>CONCATENATE(G10171," ",K10171)</f>
        <v>United States Texas</v>
      </c>
      <c r="M10171" t="str">
        <f>IFERROR(VLOOKUP(L10171,'State(need_input)'!I$2:J$3992,2,FALSE),"")</f>
        <v>base.state_us_44</v>
      </c>
      <c r="O10171">
        <v>104903</v>
      </c>
      <c r="P10171">
        <v>1840020973</v>
      </c>
    </row>
    <row r="10172" spans="1:16">
      <c r="A10172" s="5" t="str">
        <f>CONCATENATE("rdx_city_",J10172,"_",B10172)</f>
        <v>rdx_city_USA_2357</v>
      </c>
      <c r="B10172">
        <f>IF(I10172=I10171,B10171+1,1)</f>
        <v>2357</v>
      </c>
      <c r="C10172" t="s">
        <v>13166</v>
      </c>
      <c r="D10172" t="s">
        <v>13166</v>
      </c>
      <c r="E10172">
        <v>30.5721</v>
      </c>
      <c r="F10172">
        <v>-97.8596</v>
      </c>
      <c r="G10172" t="s">
        <v>11356</v>
      </c>
      <c r="H10172" t="str">
        <f>IFERROR(VLOOKUP(I10172,'country(26mar)'!C$2:D$251,2,FALSE),"")</f>
        <v>base.us</v>
      </c>
      <c r="I10172" t="s">
        <v>11357</v>
      </c>
      <c r="J10172" t="s">
        <v>11358</v>
      </c>
      <c r="K10172" t="s">
        <v>11365</v>
      </c>
      <c r="L10172" t="str">
        <f>CONCATENATE(G10172," ",K10172)</f>
        <v>United States Texas</v>
      </c>
      <c r="M10172" t="str">
        <f>IFERROR(VLOOKUP(L10172,'State(need_input)'!I$2:J$3992,2,FALSE),"")</f>
        <v>base.state_us_44</v>
      </c>
      <c r="O10172">
        <v>49234</v>
      </c>
      <c r="P10172">
        <v>1840020877</v>
      </c>
    </row>
    <row r="10173" spans="1:16">
      <c r="A10173" s="5" t="str">
        <f>CONCATENATE("rdx_city_",J10173,"_",B10173)</f>
        <v>rdx_city_USA_2358</v>
      </c>
      <c r="B10173">
        <f>IF(I10173=I10172,B10172+1,1)</f>
        <v>2358</v>
      </c>
      <c r="C10173" t="s">
        <v>13167</v>
      </c>
      <c r="D10173" t="s">
        <v>13167</v>
      </c>
      <c r="E10173">
        <v>39.3233</v>
      </c>
      <c r="F10173">
        <v>-94.9244</v>
      </c>
      <c r="G10173" t="s">
        <v>11356</v>
      </c>
      <c r="H10173" t="str">
        <f>IFERROR(VLOOKUP(I10173,'country(26mar)'!C$2:D$251,2,FALSE),"")</f>
        <v>base.us</v>
      </c>
      <c r="I10173" t="s">
        <v>11357</v>
      </c>
      <c r="J10173" t="s">
        <v>11358</v>
      </c>
      <c r="K10173" t="s">
        <v>11366</v>
      </c>
      <c r="L10173" t="str">
        <f>CONCATENATE(G10173," ",K10173)</f>
        <v>United States Kansas</v>
      </c>
      <c r="M10173" t="str">
        <f>IFERROR(VLOOKUP(L10173,'State(need_input)'!I$2:J$3992,2,FALSE),"")</f>
        <v>base.state_us_17</v>
      </c>
      <c r="O10173">
        <v>46517</v>
      </c>
      <c r="P10173">
        <v>1840001591</v>
      </c>
    </row>
    <row r="10174" spans="1:16">
      <c r="A10174" s="5" t="str">
        <f>CONCATENATE("rdx_city_",J10174,"_",B10174)</f>
        <v>rdx_city_USA_2359</v>
      </c>
      <c r="B10174">
        <f>IF(I10174=I10173,B10173+1,1)</f>
        <v>2359</v>
      </c>
      <c r="C10174" t="s">
        <v>13168</v>
      </c>
      <c r="D10174" t="s">
        <v>13168</v>
      </c>
      <c r="E10174">
        <v>38.9076</v>
      </c>
      <c r="F10174">
        <v>-94.6258</v>
      </c>
      <c r="G10174" t="s">
        <v>11356</v>
      </c>
      <c r="H10174" t="str">
        <f>IFERROR(VLOOKUP(I10174,'country(26mar)'!C$2:D$251,2,FALSE),"")</f>
        <v>base.us</v>
      </c>
      <c r="I10174" t="s">
        <v>11357</v>
      </c>
      <c r="J10174" t="s">
        <v>11358</v>
      </c>
      <c r="K10174" t="s">
        <v>11366</v>
      </c>
      <c r="L10174" t="str">
        <f>CONCATENATE(G10174," ",K10174)</f>
        <v>United States Kansas</v>
      </c>
      <c r="M10174" t="str">
        <f>IFERROR(VLOOKUP(L10174,'State(need_input)'!I$2:J$3992,2,FALSE),"")</f>
        <v>base.state_us_17</v>
      </c>
      <c r="O10174">
        <v>34659</v>
      </c>
      <c r="P10174">
        <v>1840001638</v>
      </c>
    </row>
    <row r="10175" spans="1:16">
      <c r="A10175" s="5" t="str">
        <f>CONCATENATE("rdx_city_",J10175,"_",B10175)</f>
        <v>rdx_city_USA_2360</v>
      </c>
      <c r="B10175">
        <f>IF(I10175=I10174,B10174+1,1)</f>
        <v>2360</v>
      </c>
      <c r="C10175" t="s">
        <v>5949</v>
      </c>
      <c r="D10175" t="s">
        <v>5949</v>
      </c>
      <c r="E10175">
        <v>43.6353</v>
      </c>
      <c r="F10175">
        <v>-72.2531</v>
      </c>
      <c r="G10175" t="s">
        <v>11356</v>
      </c>
      <c r="H10175" t="str">
        <f>IFERROR(VLOOKUP(I10175,'country(26mar)'!C$2:D$251,2,FALSE),"")</f>
        <v>base.us</v>
      </c>
      <c r="I10175" t="s">
        <v>11357</v>
      </c>
      <c r="J10175" t="s">
        <v>11358</v>
      </c>
      <c r="K10175" t="s">
        <v>11646</v>
      </c>
      <c r="L10175" t="str">
        <f>CONCATENATE(G10175," ",K10175)</f>
        <v>United States New Hampshire</v>
      </c>
      <c r="M10175" t="str">
        <f>IFERROR(VLOOKUP(L10175,'State(need_input)'!I$2:J$3992,2,FALSE),"")</f>
        <v>base.state_us_24</v>
      </c>
      <c r="O10175">
        <v>26414</v>
      </c>
      <c r="P10175">
        <v>1840002192</v>
      </c>
    </row>
    <row r="10176" spans="1:16">
      <c r="A10176" s="5" t="str">
        <f>CONCATENATE("rdx_city_",J10176,"_",B10176)</f>
        <v>rdx_city_USA_2361</v>
      </c>
      <c r="B10176">
        <f>IF(I10176=I10175,B10175+1,1)</f>
        <v>2361</v>
      </c>
      <c r="C10176" t="s">
        <v>5949</v>
      </c>
      <c r="D10176" t="s">
        <v>5949</v>
      </c>
      <c r="E10176">
        <v>36.2038</v>
      </c>
      <c r="F10176">
        <v>-86.3466</v>
      </c>
      <c r="G10176" t="s">
        <v>11356</v>
      </c>
      <c r="H10176" t="str">
        <f>IFERROR(VLOOKUP(I10176,'country(26mar)'!C$2:D$251,2,FALSE),"")</f>
        <v>base.us</v>
      </c>
      <c r="I10176" t="s">
        <v>11357</v>
      </c>
      <c r="J10176" t="s">
        <v>11358</v>
      </c>
      <c r="K10176" t="s">
        <v>11405</v>
      </c>
      <c r="L10176" t="str">
        <f>CONCATENATE(G10176," ",K10176)</f>
        <v>United States Tennessee</v>
      </c>
      <c r="M10176" t="str">
        <f>IFERROR(VLOOKUP(L10176,'State(need_input)'!I$2:J$3992,2,FALSE),"")</f>
        <v>base.state_us_43</v>
      </c>
      <c r="O10176">
        <v>34027</v>
      </c>
      <c r="P10176">
        <v>1840014466</v>
      </c>
    </row>
    <row r="10177" spans="1:16">
      <c r="A10177" s="5" t="str">
        <f>CONCATENATE("rdx_city_",J10177,"_",B10177)</f>
        <v>rdx_city_USA_2362</v>
      </c>
      <c r="B10177">
        <f>IF(I10177=I10176,B10176+1,1)</f>
        <v>2362</v>
      </c>
      <c r="C10177" t="s">
        <v>5949</v>
      </c>
      <c r="D10177" t="s">
        <v>5949</v>
      </c>
      <c r="E10177">
        <v>40.3412</v>
      </c>
      <c r="F10177">
        <v>-76.4228</v>
      </c>
      <c r="G10177" t="s">
        <v>11356</v>
      </c>
      <c r="H10177" t="str">
        <f>IFERROR(VLOOKUP(I10177,'country(26mar)'!C$2:D$251,2,FALSE),"")</f>
        <v>base.us</v>
      </c>
      <c r="I10177" t="s">
        <v>11357</v>
      </c>
      <c r="J10177" t="s">
        <v>11358</v>
      </c>
      <c r="K10177" t="s">
        <v>11416</v>
      </c>
      <c r="L10177" t="str">
        <f>CONCATENATE(G10177," ",K10177)</f>
        <v>United States Pennsylvania</v>
      </c>
      <c r="M10177" t="str">
        <f>IFERROR(VLOOKUP(L10177,'State(need_input)'!I$2:J$3992,2,FALSE),"")</f>
        <v>base.state_us_39</v>
      </c>
      <c r="O10177">
        <v>77973</v>
      </c>
      <c r="P10177">
        <v>1840001347</v>
      </c>
    </row>
    <row r="10178" spans="1:16">
      <c r="A10178" s="5" t="str">
        <f>CONCATENATE("rdx_city_",J10178,"_",B10178)</f>
        <v>rdx_city_USA_2363</v>
      </c>
      <c r="B10178">
        <f>IF(I10178=I10177,B10177+1,1)</f>
        <v>2363</v>
      </c>
      <c r="C10178" t="s">
        <v>5949</v>
      </c>
      <c r="D10178" t="s">
        <v>5949</v>
      </c>
      <c r="E10178">
        <v>40.0318</v>
      </c>
      <c r="F10178">
        <v>-86.455</v>
      </c>
      <c r="G10178" t="s">
        <v>11356</v>
      </c>
      <c r="H10178" t="str">
        <f>IFERROR(VLOOKUP(I10178,'country(26mar)'!C$2:D$251,2,FALSE),"")</f>
        <v>base.us</v>
      </c>
      <c r="I10178" t="s">
        <v>11357</v>
      </c>
      <c r="J10178" t="s">
        <v>11358</v>
      </c>
      <c r="K10178" t="s">
        <v>11408</v>
      </c>
      <c r="L10178" t="str">
        <f>CONCATENATE(G10178," ",K10178)</f>
        <v>United States Indiana</v>
      </c>
      <c r="M10178" t="str">
        <f>IFERROR(VLOOKUP(L10178,'State(need_input)'!I$2:J$3992,2,FALSE),"")</f>
        <v>base.state_us_15</v>
      </c>
      <c r="O10178">
        <v>15577</v>
      </c>
      <c r="P10178">
        <v>1840008387</v>
      </c>
    </row>
    <row r="10179" spans="1:16">
      <c r="A10179" s="5" t="str">
        <f>CONCATENATE("rdx_city_",J10179,"_",B10179)</f>
        <v>rdx_city_USA_2364</v>
      </c>
      <c r="B10179">
        <f>IF(I10179=I10178,B10178+1,1)</f>
        <v>2364</v>
      </c>
      <c r="C10179" t="s">
        <v>5949</v>
      </c>
      <c r="D10179" t="s">
        <v>5949</v>
      </c>
      <c r="E10179">
        <v>39.4251</v>
      </c>
      <c r="F10179">
        <v>-84.2136</v>
      </c>
      <c r="G10179" t="s">
        <v>11356</v>
      </c>
      <c r="H10179" t="str">
        <f>IFERROR(VLOOKUP(I10179,'country(26mar)'!C$2:D$251,2,FALSE),"")</f>
        <v>base.us</v>
      </c>
      <c r="I10179" t="s">
        <v>11357</v>
      </c>
      <c r="J10179" t="s">
        <v>11358</v>
      </c>
      <c r="K10179" t="s">
        <v>11373</v>
      </c>
      <c r="L10179" t="str">
        <f>CONCATENATE(G10179," ",K10179)</f>
        <v>United States Ohio</v>
      </c>
      <c r="M10179" t="str">
        <f>IFERROR(VLOOKUP(L10179,'State(need_input)'!I$2:J$3992,2,FALSE),"")</f>
        <v>base.state_us_30</v>
      </c>
      <c r="O10179">
        <v>20622</v>
      </c>
      <c r="P10179">
        <v>1840001546</v>
      </c>
    </row>
    <row r="10180" spans="1:16">
      <c r="A10180" s="5" t="str">
        <f>CONCATENATE("rdx_city_",J10180,"_",B10180)</f>
        <v>rdx_city_USA_2365</v>
      </c>
      <c r="B10180">
        <f>IF(I10180=I10179,B10179+1,1)</f>
        <v>2365</v>
      </c>
      <c r="C10180" t="s">
        <v>5949</v>
      </c>
      <c r="D10180" t="s">
        <v>5949</v>
      </c>
      <c r="E10180">
        <v>37.6718</v>
      </c>
      <c r="F10180">
        <v>-92.6603</v>
      </c>
      <c r="G10180" t="s">
        <v>11356</v>
      </c>
      <c r="H10180" t="str">
        <f>IFERROR(VLOOKUP(I10180,'country(26mar)'!C$2:D$251,2,FALSE),"")</f>
        <v>base.us</v>
      </c>
      <c r="I10180" t="s">
        <v>11357</v>
      </c>
      <c r="J10180" t="s">
        <v>11358</v>
      </c>
      <c r="K10180" t="s">
        <v>11495</v>
      </c>
      <c r="L10180" t="str">
        <f>CONCATENATE(G10180," ",K10180)</f>
        <v>United States Missouri</v>
      </c>
      <c r="M10180" t="str">
        <f>IFERROR(VLOOKUP(L10180,'State(need_input)'!I$2:J$3992,2,FALSE),"")</f>
        <v>base.state_us_38</v>
      </c>
      <c r="O10180">
        <v>14179</v>
      </c>
      <c r="P10180">
        <v>1840008711</v>
      </c>
    </row>
    <row r="10181" spans="1:16">
      <c r="A10181" s="5" t="str">
        <f>CONCATENATE("rdx_city_",J10181,"_",B10181)</f>
        <v>rdx_city_USA_2366</v>
      </c>
      <c r="B10181">
        <f>IF(I10181=I10180,B10180+1,1)</f>
        <v>2366</v>
      </c>
      <c r="C10181" t="s">
        <v>5949</v>
      </c>
      <c r="D10181" t="s">
        <v>5949</v>
      </c>
      <c r="E10181">
        <v>37.5685</v>
      </c>
      <c r="F10181">
        <v>-85.258</v>
      </c>
      <c r="G10181" t="s">
        <v>11356</v>
      </c>
      <c r="H10181" t="str">
        <f>IFERROR(VLOOKUP(I10181,'country(26mar)'!C$2:D$251,2,FALSE),"")</f>
        <v>base.us</v>
      </c>
      <c r="I10181" t="s">
        <v>11357</v>
      </c>
      <c r="J10181" t="s">
        <v>11358</v>
      </c>
      <c r="K10181" t="s">
        <v>11409</v>
      </c>
      <c r="L10181" t="str">
        <f>CONCATENATE(G10181," ",K10181)</f>
        <v>United States Kentucky</v>
      </c>
      <c r="M10181" t="str">
        <f>IFERROR(VLOOKUP(L10181,'State(need_input)'!I$2:J$3992,2,FALSE),"")</f>
        <v>base.state_us_18</v>
      </c>
      <c r="O10181">
        <v>5759</v>
      </c>
      <c r="P10181">
        <v>1840014353</v>
      </c>
    </row>
    <row r="10182" spans="1:16">
      <c r="A10182" s="5" t="str">
        <f>CONCATENATE("rdx_city_",J10182,"_",B10182)</f>
        <v>rdx_city_USA_2367</v>
      </c>
      <c r="B10182">
        <f>IF(I10182=I10181,B10181+1,1)</f>
        <v>2367</v>
      </c>
      <c r="C10182" t="s">
        <v>5949</v>
      </c>
      <c r="D10182" t="s">
        <v>5949</v>
      </c>
      <c r="E10182">
        <v>44.5314</v>
      </c>
      <c r="F10182">
        <v>-122.9075</v>
      </c>
      <c r="G10182" t="s">
        <v>11356</v>
      </c>
      <c r="H10182" t="str">
        <f>IFERROR(VLOOKUP(I10182,'country(26mar)'!C$2:D$251,2,FALSE),"")</f>
        <v>base.us</v>
      </c>
      <c r="I10182" t="s">
        <v>11357</v>
      </c>
      <c r="J10182" t="s">
        <v>11358</v>
      </c>
      <c r="K10182" t="s">
        <v>11397</v>
      </c>
      <c r="L10182" t="str">
        <f>CONCATENATE(G10182," ",K10182)</f>
        <v>United States Oregon</v>
      </c>
      <c r="M10182" t="str">
        <f>IFERROR(VLOOKUP(L10182,'State(need_input)'!I$2:J$3992,2,FALSE),"")</f>
        <v>base.state_us_32</v>
      </c>
      <c r="O10182">
        <v>21474</v>
      </c>
      <c r="P10182">
        <v>1840019991</v>
      </c>
    </row>
    <row r="10183" spans="1:16">
      <c r="A10183" s="5" t="str">
        <f>CONCATENATE("rdx_city_",J10183,"_",B10183)</f>
        <v>rdx_city_USA_2368</v>
      </c>
      <c r="B10183">
        <f>IF(I10183=I10182,B10182+1,1)</f>
        <v>2368</v>
      </c>
      <c r="C10183" t="s">
        <v>11182</v>
      </c>
      <c r="D10183" t="s">
        <v>11182</v>
      </c>
      <c r="E10183">
        <v>33.5429</v>
      </c>
      <c r="F10183">
        <v>-86.5636</v>
      </c>
      <c r="G10183" t="s">
        <v>11356</v>
      </c>
      <c r="H10183" t="str">
        <f>IFERROR(VLOOKUP(I10183,'country(26mar)'!C$2:D$251,2,FALSE),"")</f>
        <v>base.us</v>
      </c>
      <c r="I10183" t="s">
        <v>11357</v>
      </c>
      <c r="J10183" t="s">
        <v>11358</v>
      </c>
      <c r="K10183" t="s">
        <v>11389</v>
      </c>
      <c r="L10183" t="str">
        <f>CONCATENATE(G10183," ",K10183)</f>
        <v>United States Alabama</v>
      </c>
      <c r="M10183" t="str">
        <f>IFERROR(VLOOKUP(L10183,'State(need_input)'!I$2:J$3992,2,FALSE),"")</f>
        <v>base.state_us_1</v>
      </c>
      <c r="O10183">
        <v>12031</v>
      </c>
      <c r="P10183">
        <v>1840005106</v>
      </c>
    </row>
    <row r="10184" spans="1:16">
      <c r="A10184" s="5" t="str">
        <f>CONCATENATE("rdx_city_",J10184,"_",B10184)</f>
        <v>rdx_city_USA_2369</v>
      </c>
      <c r="B10184">
        <f>IF(I10184=I10183,B10183+1,1)</f>
        <v>2369</v>
      </c>
      <c r="C10184" t="s">
        <v>13169</v>
      </c>
      <c r="D10184" t="s">
        <v>13169</v>
      </c>
      <c r="E10184">
        <v>38.9172</v>
      </c>
      <c r="F10184">
        <v>-94.3816</v>
      </c>
      <c r="G10184" t="s">
        <v>11356</v>
      </c>
      <c r="H10184" t="str">
        <f>IFERROR(VLOOKUP(I10184,'country(26mar)'!C$2:D$251,2,FALSE),"")</f>
        <v>base.us</v>
      </c>
      <c r="I10184" t="s">
        <v>11357</v>
      </c>
      <c r="J10184" t="s">
        <v>11358</v>
      </c>
      <c r="K10184" t="s">
        <v>11495</v>
      </c>
      <c r="L10184" t="str">
        <f>CONCATENATE(G10184," ",K10184)</f>
        <v>United States Missouri</v>
      </c>
      <c r="M10184" t="str">
        <f>IFERROR(VLOOKUP(L10184,'State(need_input)'!I$2:J$3992,2,FALSE),"")</f>
        <v>base.state_us_38</v>
      </c>
      <c r="O10184">
        <v>90597</v>
      </c>
      <c r="P10184">
        <v>1840032155</v>
      </c>
    </row>
    <row r="10185" spans="1:16">
      <c r="A10185" s="5" t="str">
        <f>CONCATENATE("rdx_city_",J10185,"_",B10185)</f>
        <v>rdx_city_USA_2370</v>
      </c>
      <c r="B10185">
        <f>IF(I10185=I10184,B10184+1,1)</f>
        <v>2370</v>
      </c>
      <c r="C10185" t="s">
        <v>13170</v>
      </c>
      <c r="D10185" t="s">
        <v>13170</v>
      </c>
      <c r="E10185">
        <v>39.1058</v>
      </c>
      <c r="F10185">
        <v>-77.5544</v>
      </c>
      <c r="G10185" t="s">
        <v>11356</v>
      </c>
      <c r="H10185" t="str">
        <f>IFERROR(VLOOKUP(I10185,'country(26mar)'!C$2:D$251,2,FALSE),"")</f>
        <v>base.us</v>
      </c>
      <c r="I10185" t="s">
        <v>11357</v>
      </c>
      <c r="J10185" t="s">
        <v>11358</v>
      </c>
      <c r="K10185" t="s">
        <v>11368</v>
      </c>
      <c r="L10185" t="str">
        <f>CONCATENATE(G10185," ",K10185)</f>
        <v>United States Virginia</v>
      </c>
      <c r="M10185" t="str">
        <f>IFERROR(VLOOKUP(L10185,'State(need_input)'!I$2:J$3992,2,FALSE),"")</f>
        <v>base.state_us_47</v>
      </c>
      <c r="O10185">
        <v>54215</v>
      </c>
      <c r="P10185">
        <v>1840005872</v>
      </c>
    </row>
    <row r="10186" spans="1:16">
      <c r="A10186" s="5" t="str">
        <f>CONCATENATE("rdx_city_",J10186,"_",B10186)</f>
        <v>rdx_city_USA_2371</v>
      </c>
      <c r="B10186">
        <f>IF(I10186=I10185,B10185+1,1)</f>
        <v>2371</v>
      </c>
      <c r="C10186" t="s">
        <v>13170</v>
      </c>
      <c r="D10186" t="s">
        <v>13170</v>
      </c>
      <c r="E10186">
        <v>28.7674</v>
      </c>
      <c r="F10186">
        <v>-81.8981</v>
      </c>
      <c r="G10186" t="s">
        <v>11356</v>
      </c>
      <c r="H10186" t="str">
        <f>IFERROR(VLOOKUP(I10186,'country(26mar)'!C$2:D$251,2,FALSE),"")</f>
        <v>base.us</v>
      </c>
      <c r="I10186" t="s">
        <v>11357</v>
      </c>
      <c r="J10186" t="s">
        <v>11358</v>
      </c>
      <c r="K10186" t="s">
        <v>11435</v>
      </c>
      <c r="L10186" t="str">
        <f>CONCATENATE(G10186," ",K10186)</f>
        <v>United States Florida</v>
      </c>
      <c r="M10186" t="str">
        <f>IFERROR(VLOOKUP(L10186,'State(need_input)'!I$2:J$3992,2,FALSE),"")</f>
        <v>base.state_us_10</v>
      </c>
      <c r="O10186">
        <v>148161</v>
      </c>
      <c r="P10186">
        <v>1840015083</v>
      </c>
    </row>
    <row r="10187" spans="1:16">
      <c r="A10187" s="5" t="str">
        <f>CONCATENATE("rdx_city_",J10187,"_",B10187)</f>
        <v>rdx_city_USA_2372</v>
      </c>
      <c r="B10187">
        <f>IF(I10187=I10186,B10186+1,1)</f>
        <v>2372</v>
      </c>
      <c r="C10187" t="s">
        <v>13171</v>
      </c>
      <c r="D10187" t="s">
        <v>13171</v>
      </c>
      <c r="E10187">
        <v>31.1394</v>
      </c>
      <c r="F10187">
        <v>-93.2743</v>
      </c>
      <c r="G10187" t="s">
        <v>11356</v>
      </c>
      <c r="H10187" t="str">
        <f>IFERROR(VLOOKUP(I10187,'country(26mar)'!C$2:D$251,2,FALSE),"")</f>
        <v>base.us</v>
      </c>
      <c r="I10187" t="s">
        <v>11357</v>
      </c>
      <c r="J10187" t="s">
        <v>11358</v>
      </c>
      <c r="K10187" t="s">
        <v>11359</v>
      </c>
      <c r="L10187" t="str">
        <f>CONCATENATE(G10187," ",K10187)</f>
        <v>United States Louisiana</v>
      </c>
      <c r="M10187" t="str">
        <f>IFERROR(VLOOKUP(L10187,'State(need_input)'!I$2:J$3992,2,FALSE),"")</f>
        <v>base.state_us_19</v>
      </c>
      <c r="O10187">
        <v>8828</v>
      </c>
      <c r="P10187">
        <v>1840014974</v>
      </c>
    </row>
    <row r="10188" spans="1:16">
      <c r="A10188" s="5" t="str">
        <f>CONCATENATE("rdx_city_",J10188,"_",B10188)</f>
        <v>rdx_city_USA_2373</v>
      </c>
      <c r="B10188">
        <f>IF(I10188=I10187,B10187+1,1)</f>
        <v>2373</v>
      </c>
      <c r="C10188" t="s">
        <v>13172</v>
      </c>
      <c r="D10188" t="s">
        <v>13172</v>
      </c>
      <c r="E10188">
        <v>40.4137</v>
      </c>
      <c r="F10188">
        <v>-111.8728</v>
      </c>
      <c r="G10188" t="s">
        <v>11356</v>
      </c>
      <c r="H10188" t="str">
        <f>IFERROR(VLOOKUP(I10188,'country(26mar)'!C$2:D$251,2,FALSE),"")</f>
        <v>base.us</v>
      </c>
      <c r="I10188" t="s">
        <v>11357</v>
      </c>
      <c r="J10188" t="s">
        <v>11358</v>
      </c>
      <c r="K10188" t="s">
        <v>11432</v>
      </c>
      <c r="L10188" t="str">
        <f>CONCATENATE(G10188," ",K10188)</f>
        <v>United States Utah</v>
      </c>
      <c r="M10188" t="str">
        <f>IFERROR(VLOOKUP(L10188,'State(need_input)'!I$2:J$3992,2,FALSE),"")</f>
        <v>base.state_us_45</v>
      </c>
      <c r="O10188">
        <v>62712</v>
      </c>
      <c r="P10188">
        <v>1840020168</v>
      </c>
    </row>
    <row r="10189" spans="1:16">
      <c r="A10189" s="5" t="str">
        <f>CONCATENATE("rdx_city_",J10189,"_",B10189)</f>
        <v>rdx_city_USA_2374</v>
      </c>
      <c r="B10189">
        <f>IF(I10189=I10188,B10188+1,1)</f>
        <v>2374</v>
      </c>
      <c r="C10189" t="s">
        <v>13173</v>
      </c>
      <c r="D10189" t="s">
        <v>13173</v>
      </c>
      <c r="E10189">
        <v>40.8306</v>
      </c>
      <c r="F10189">
        <v>-75.7165</v>
      </c>
      <c r="G10189" t="s">
        <v>11356</v>
      </c>
      <c r="H10189" t="str">
        <f>IFERROR(VLOOKUP(I10189,'country(26mar)'!C$2:D$251,2,FALSE),"")</f>
        <v>base.us</v>
      </c>
      <c r="I10189" t="s">
        <v>11357</v>
      </c>
      <c r="J10189" t="s">
        <v>11358</v>
      </c>
      <c r="K10189" t="s">
        <v>11416</v>
      </c>
      <c r="L10189" t="str">
        <f>CONCATENATE(G10189," ",K10189)</f>
        <v>United States Pennsylvania</v>
      </c>
      <c r="M10189" t="str">
        <f>IFERROR(VLOOKUP(L10189,'State(need_input)'!I$2:J$3992,2,FALSE),"")</f>
        <v>base.state_us_39</v>
      </c>
      <c r="O10189">
        <v>5304</v>
      </c>
      <c r="P10189">
        <v>1840000933</v>
      </c>
    </row>
    <row r="10190" spans="1:16">
      <c r="A10190" s="5" t="str">
        <f>CONCATENATE("rdx_city_",J10190,"_",B10190)</f>
        <v>rdx_city_USA_2375</v>
      </c>
      <c r="B10190">
        <f>IF(I10190=I10189,B10189+1,1)</f>
        <v>2375</v>
      </c>
      <c r="C10190" t="s">
        <v>13174</v>
      </c>
      <c r="D10190" t="s">
        <v>13174</v>
      </c>
      <c r="E10190">
        <v>37.4863</v>
      </c>
      <c r="F10190">
        <v>-86.2857</v>
      </c>
      <c r="G10190" t="s">
        <v>11356</v>
      </c>
      <c r="H10190" t="str">
        <f>IFERROR(VLOOKUP(I10190,'country(26mar)'!C$2:D$251,2,FALSE),"")</f>
        <v>base.us</v>
      </c>
      <c r="I10190" t="s">
        <v>11357</v>
      </c>
      <c r="J10190" t="s">
        <v>11358</v>
      </c>
      <c r="K10190" t="s">
        <v>11409</v>
      </c>
      <c r="L10190" t="str">
        <f>CONCATENATE(G10190," ",K10190)</f>
        <v>United States Kentucky</v>
      </c>
      <c r="M10190" t="str">
        <f>IFERROR(VLOOKUP(L10190,'State(need_input)'!I$2:J$3992,2,FALSE),"")</f>
        <v>base.state_us_18</v>
      </c>
      <c r="O10190">
        <v>6994</v>
      </c>
      <c r="P10190">
        <v>1840014366</v>
      </c>
    </row>
    <row r="10191" spans="1:16">
      <c r="A10191" s="5" t="str">
        <f>CONCATENATE("rdx_city_",J10191,"_",B10191)</f>
        <v>rdx_city_USA_2376</v>
      </c>
      <c r="B10191">
        <f>IF(I10191=I10190,B10190+1,1)</f>
        <v>2376</v>
      </c>
      <c r="C10191" t="s">
        <v>13175</v>
      </c>
      <c r="D10191" t="s">
        <v>13175</v>
      </c>
      <c r="E10191">
        <v>34.204</v>
      </c>
      <c r="F10191">
        <v>-78.028</v>
      </c>
      <c r="G10191" t="s">
        <v>11356</v>
      </c>
      <c r="H10191" t="str">
        <f>IFERROR(VLOOKUP(I10191,'country(26mar)'!C$2:D$251,2,FALSE),"")</f>
        <v>base.us</v>
      </c>
      <c r="I10191" t="s">
        <v>11357</v>
      </c>
      <c r="J10191" t="s">
        <v>11358</v>
      </c>
      <c r="K10191" t="s">
        <v>11362</v>
      </c>
      <c r="L10191" t="str">
        <f>CONCATENATE(G10191," ",K10191)</f>
        <v>United States North Carolina</v>
      </c>
      <c r="M10191" t="str">
        <f>IFERROR(VLOOKUP(L10191,'State(need_input)'!I$2:J$3992,2,FALSE),"")</f>
        <v>base.state_us_28</v>
      </c>
      <c r="O10191">
        <v>19976</v>
      </c>
      <c r="P10191">
        <v>1840016683</v>
      </c>
    </row>
    <row r="10192" spans="1:16">
      <c r="A10192" s="5" t="str">
        <f>CONCATENATE("rdx_city_",J10192,"_",B10192)</f>
        <v>rdx_city_USA_2377</v>
      </c>
      <c r="B10192">
        <f>IF(I10192=I10191,B10191+1,1)</f>
        <v>2377</v>
      </c>
      <c r="C10192" t="s">
        <v>13176</v>
      </c>
      <c r="D10192" t="s">
        <v>13176</v>
      </c>
      <c r="E10192">
        <v>32.7331</v>
      </c>
      <c r="F10192">
        <v>-117.0344</v>
      </c>
      <c r="G10192" t="s">
        <v>11356</v>
      </c>
      <c r="H10192" t="str">
        <f>IFERROR(VLOOKUP(I10192,'country(26mar)'!C$2:D$251,2,FALSE),"")</f>
        <v>base.us</v>
      </c>
      <c r="I10192" t="s">
        <v>11357</v>
      </c>
      <c r="J10192" t="s">
        <v>11358</v>
      </c>
      <c r="K10192" t="s">
        <v>11379</v>
      </c>
      <c r="L10192" t="str">
        <f>CONCATENATE(G10192," ",K10192)</f>
        <v>United States California</v>
      </c>
      <c r="M10192" t="str">
        <f>IFERROR(VLOOKUP(L10192,'State(need_input)'!I$2:J$3992,2,FALSE),"")</f>
        <v>base.state_us_5</v>
      </c>
      <c r="O10192">
        <v>27108</v>
      </c>
      <c r="P10192">
        <v>1840020621</v>
      </c>
    </row>
    <row r="10193" spans="1:16">
      <c r="A10193" s="5" t="str">
        <f>CONCATENATE("rdx_city_",J10193,"_",B10193)</f>
        <v>rdx_city_USA_2378</v>
      </c>
      <c r="B10193">
        <f>IF(I10193=I10192,B10192+1,1)</f>
        <v>2378</v>
      </c>
      <c r="C10193" t="s">
        <v>13177</v>
      </c>
      <c r="D10193" t="s">
        <v>13177</v>
      </c>
      <c r="E10193">
        <v>41.6698</v>
      </c>
      <c r="F10193">
        <v>-87.983</v>
      </c>
      <c r="G10193" t="s">
        <v>11356</v>
      </c>
      <c r="H10193" t="str">
        <f>IFERROR(VLOOKUP(I10193,'country(26mar)'!C$2:D$251,2,FALSE),"")</f>
        <v>base.us</v>
      </c>
      <c r="I10193" t="s">
        <v>11357</v>
      </c>
      <c r="J10193" t="s">
        <v>11358</v>
      </c>
      <c r="K10193" t="s">
        <v>11376</v>
      </c>
      <c r="L10193" t="str">
        <f>CONCATENATE(G10193," ",K10193)</f>
        <v>United States Illinois</v>
      </c>
      <c r="M10193" t="str">
        <f>IFERROR(VLOOKUP(L10193,'State(need_input)'!I$2:J$3992,2,FALSE),"")</f>
        <v>base.state_us_14</v>
      </c>
      <c r="O10193">
        <v>17075</v>
      </c>
      <c r="P10193">
        <v>1840011258</v>
      </c>
    </row>
    <row r="10194" spans="1:16">
      <c r="A10194" s="5" t="str">
        <f>CONCATENATE("rdx_city_",J10194,"_",B10194)</f>
        <v>rdx_city_USA_2379</v>
      </c>
      <c r="B10194">
        <f>IF(I10194=I10193,B10193+1,1)</f>
        <v>2379</v>
      </c>
      <c r="C10194" t="s">
        <v>13178</v>
      </c>
      <c r="D10194" t="s">
        <v>13178</v>
      </c>
      <c r="E10194">
        <v>36.296</v>
      </c>
      <c r="F10194">
        <v>-119.7983</v>
      </c>
      <c r="G10194" t="s">
        <v>11356</v>
      </c>
      <c r="H10194" t="str">
        <f>IFERROR(VLOOKUP(I10194,'country(26mar)'!C$2:D$251,2,FALSE),"")</f>
        <v>base.us</v>
      </c>
      <c r="I10194" t="s">
        <v>11357</v>
      </c>
      <c r="J10194" t="s">
        <v>11358</v>
      </c>
      <c r="K10194" t="s">
        <v>11379</v>
      </c>
      <c r="L10194" t="str">
        <f>CONCATENATE(G10194," ",K10194)</f>
        <v>United States California</v>
      </c>
      <c r="M10194" t="str">
        <f>IFERROR(VLOOKUP(L10194,'State(need_input)'!I$2:J$3992,2,FALSE),"")</f>
        <v>base.state_us_5</v>
      </c>
      <c r="O10194">
        <v>26355</v>
      </c>
      <c r="P10194">
        <v>1840020383</v>
      </c>
    </row>
    <row r="10195" spans="1:16">
      <c r="A10195" s="5" t="str">
        <f>CONCATENATE("rdx_city_",J10195,"_",B10195)</f>
        <v>rdx_city_USA_2380</v>
      </c>
      <c r="B10195">
        <f>IF(I10195=I10194,B10194+1,1)</f>
        <v>2380</v>
      </c>
      <c r="C10195" t="s">
        <v>13179</v>
      </c>
      <c r="D10195" t="s">
        <v>13179</v>
      </c>
      <c r="E10195">
        <v>38.9609</v>
      </c>
      <c r="F10195">
        <v>-94.8018</v>
      </c>
      <c r="G10195" t="s">
        <v>11356</v>
      </c>
      <c r="H10195" t="str">
        <f>IFERROR(VLOOKUP(I10195,'country(26mar)'!C$2:D$251,2,FALSE),"")</f>
        <v>base.us</v>
      </c>
      <c r="I10195" t="s">
        <v>11357</v>
      </c>
      <c r="J10195" t="s">
        <v>11358</v>
      </c>
      <c r="K10195" t="s">
        <v>11366</v>
      </c>
      <c r="L10195" t="str">
        <f>CONCATENATE(G10195," ",K10195)</f>
        <v>United States Kansas</v>
      </c>
      <c r="M10195" t="str">
        <f>IFERROR(VLOOKUP(L10195,'State(need_input)'!I$2:J$3992,2,FALSE),"")</f>
        <v>base.state_us_17</v>
      </c>
      <c r="O10195">
        <v>53553</v>
      </c>
      <c r="P10195">
        <v>1840001639</v>
      </c>
    </row>
    <row r="10196" spans="1:16">
      <c r="A10196" s="5" t="str">
        <f>CONCATENATE("rdx_city_",J10196,"_",B10196)</f>
        <v>rdx_city_USA_2381</v>
      </c>
      <c r="B10196">
        <f>IF(I10196=I10195,B10195+1,1)</f>
        <v>2381</v>
      </c>
      <c r="C10196" t="s">
        <v>13180</v>
      </c>
      <c r="D10196" t="s">
        <v>13180</v>
      </c>
      <c r="E10196">
        <v>35.9096</v>
      </c>
      <c r="F10196">
        <v>-81.5247</v>
      </c>
      <c r="G10196" t="s">
        <v>11356</v>
      </c>
      <c r="H10196" t="str">
        <f>IFERROR(VLOOKUP(I10196,'country(26mar)'!C$2:D$251,2,FALSE),"")</f>
        <v>base.us</v>
      </c>
      <c r="I10196" t="s">
        <v>11357</v>
      </c>
      <c r="J10196" t="s">
        <v>11358</v>
      </c>
      <c r="K10196" t="s">
        <v>11362</v>
      </c>
      <c r="L10196" t="str">
        <f>CONCATENATE(G10196," ",K10196)</f>
        <v>United States North Carolina</v>
      </c>
      <c r="M10196" t="str">
        <f>IFERROR(VLOOKUP(L10196,'State(need_input)'!I$2:J$3992,2,FALSE),"")</f>
        <v>base.state_us_28</v>
      </c>
      <c r="O10196">
        <v>17943</v>
      </c>
      <c r="P10196">
        <v>1840014493</v>
      </c>
    </row>
    <row r="10197" spans="1:16">
      <c r="A10197" s="5" t="str">
        <f>CONCATENATE("rdx_city_",J10197,"_",B10197)</f>
        <v>rdx_city_USA_2382</v>
      </c>
      <c r="B10197">
        <f>IF(I10197=I10196,B10196+1,1)</f>
        <v>2382</v>
      </c>
      <c r="C10197" t="s">
        <v>13181</v>
      </c>
      <c r="D10197" t="s">
        <v>13181</v>
      </c>
      <c r="E10197">
        <v>35.8114</v>
      </c>
      <c r="F10197">
        <v>-84.2817</v>
      </c>
      <c r="G10197" t="s">
        <v>11356</v>
      </c>
      <c r="H10197" t="str">
        <f>IFERROR(VLOOKUP(I10197,'country(26mar)'!C$2:D$251,2,FALSE),"")</f>
        <v>base.us</v>
      </c>
      <c r="I10197" t="s">
        <v>11357</v>
      </c>
      <c r="J10197" t="s">
        <v>11358</v>
      </c>
      <c r="K10197" t="s">
        <v>11405</v>
      </c>
      <c r="L10197" t="str">
        <f>CONCATENATE(G10197," ",K10197)</f>
        <v>United States Tennessee</v>
      </c>
      <c r="M10197" t="str">
        <f>IFERROR(VLOOKUP(L10197,'State(need_input)'!I$2:J$3992,2,FALSE),"")</f>
        <v>base.state_us_43</v>
      </c>
      <c r="O10197">
        <v>9199</v>
      </c>
      <c r="P10197">
        <v>1840014514</v>
      </c>
    </row>
    <row r="10198" spans="1:16">
      <c r="A10198" s="5" t="str">
        <f>CONCATENATE("rdx_city_",J10198,"_",B10198)</f>
        <v>rdx_city_USA_2383</v>
      </c>
      <c r="B10198">
        <f>IF(I10198=I10197,B10197+1,1)</f>
        <v>2383</v>
      </c>
      <c r="C10198" t="s">
        <v>13182</v>
      </c>
      <c r="D10198" t="s">
        <v>13182</v>
      </c>
      <c r="E10198">
        <v>42.5209</v>
      </c>
      <c r="F10198">
        <v>-71.7717</v>
      </c>
      <c r="G10198" t="s">
        <v>11356</v>
      </c>
      <c r="H10198" t="str">
        <f>IFERROR(VLOOKUP(I10198,'country(26mar)'!C$2:D$251,2,FALSE),"")</f>
        <v>base.us</v>
      </c>
      <c r="I10198" t="s">
        <v>11357</v>
      </c>
      <c r="J10198" t="s">
        <v>11358</v>
      </c>
      <c r="K10198" t="s">
        <v>11521</v>
      </c>
      <c r="L10198" t="str">
        <f>CONCATENATE(G10198," ",K10198)</f>
        <v>United States Massachusetts</v>
      </c>
      <c r="M10198" t="str">
        <f>IFERROR(VLOOKUP(L10198,'State(need_input)'!I$2:J$3992,2,FALSE),"")</f>
        <v>base.state_us_34</v>
      </c>
      <c r="O10198">
        <v>119400</v>
      </c>
      <c r="P10198">
        <v>1840000437</v>
      </c>
    </row>
    <row r="10199" spans="1:16">
      <c r="A10199" s="5" t="str">
        <f>CONCATENATE("rdx_city_",J10199,"_",B10199)</f>
        <v>rdx_city_USA_2384</v>
      </c>
      <c r="B10199">
        <f>IF(I10199=I10198,B10198+1,1)</f>
        <v>2384</v>
      </c>
      <c r="C10199" t="s">
        <v>13183</v>
      </c>
      <c r="D10199" t="s">
        <v>13183</v>
      </c>
      <c r="E10199">
        <v>29.4954</v>
      </c>
      <c r="F10199">
        <v>-98.6141</v>
      </c>
      <c r="G10199" t="s">
        <v>11356</v>
      </c>
      <c r="H10199" t="str">
        <f>IFERROR(VLOOKUP(I10199,'country(26mar)'!C$2:D$251,2,FALSE),"")</f>
        <v>base.us</v>
      </c>
      <c r="I10199" t="s">
        <v>11357</v>
      </c>
      <c r="J10199" t="s">
        <v>11358</v>
      </c>
      <c r="K10199" t="s">
        <v>11365</v>
      </c>
      <c r="L10199" t="str">
        <f>CONCATENATE(G10199," ",K10199)</f>
        <v>United States Texas</v>
      </c>
      <c r="M10199" t="str">
        <f>IFERROR(VLOOKUP(L10199,'State(need_input)'!I$2:J$3992,2,FALSE),"")</f>
        <v>base.state_us_44</v>
      </c>
      <c r="O10199">
        <v>11426</v>
      </c>
      <c r="P10199">
        <v>1840020959</v>
      </c>
    </row>
    <row r="10200" spans="1:16">
      <c r="A10200" s="5" t="str">
        <f>CONCATENATE("rdx_city_",J10200,"_",B10200)</f>
        <v>rdx_city_USA_2385</v>
      </c>
      <c r="B10200">
        <f>IF(I10200=I10199,B10199+1,1)</f>
        <v>2385</v>
      </c>
      <c r="C10200" t="s">
        <v>13184</v>
      </c>
      <c r="D10200" t="s">
        <v>13184</v>
      </c>
      <c r="E10200">
        <v>38.3038</v>
      </c>
      <c r="F10200">
        <v>-76.6395</v>
      </c>
      <c r="G10200" t="s">
        <v>11356</v>
      </c>
      <c r="H10200" t="str">
        <f>IFERROR(VLOOKUP(I10200,'country(26mar)'!C$2:D$251,2,FALSE),"")</f>
        <v>base.us</v>
      </c>
      <c r="I10200" t="s">
        <v>11357</v>
      </c>
      <c r="J10200" t="s">
        <v>11358</v>
      </c>
      <c r="K10200" t="s">
        <v>6003</v>
      </c>
      <c r="L10200" t="str">
        <f>CONCATENATE(G10200," ",K10200)</f>
        <v>United States Maryland</v>
      </c>
      <c r="M10200" t="str">
        <f>IFERROR(VLOOKUP(L10200,'State(need_input)'!I$2:J$3992,2,FALSE),"")</f>
        <v>base.state_us_33</v>
      </c>
      <c r="O10200">
        <v>6113</v>
      </c>
      <c r="P10200">
        <v>1840006232</v>
      </c>
    </row>
    <row r="10201" spans="1:16">
      <c r="A10201" s="5" t="str">
        <f>CONCATENATE("rdx_city_",J10201,"_",B10201)</f>
        <v>rdx_city_USA_2386</v>
      </c>
      <c r="B10201">
        <f>IF(I10201=I10200,B10200+1,1)</f>
        <v>2386</v>
      </c>
      <c r="C10201" t="s">
        <v>13185</v>
      </c>
      <c r="D10201" t="s">
        <v>13185</v>
      </c>
      <c r="E10201">
        <v>40.8638</v>
      </c>
      <c r="F10201">
        <v>-73.9899</v>
      </c>
      <c r="G10201" t="s">
        <v>11356</v>
      </c>
      <c r="H10201" t="str">
        <f>IFERROR(VLOOKUP(I10201,'country(26mar)'!C$2:D$251,2,FALSE),"")</f>
        <v>base.us</v>
      </c>
      <c r="I10201" t="s">
        <v>11357</v>
      </c>
      <c r="J10201" t="s">
        <v>11358</v>
      </c>
      <c r="K10201" t="s">
        <v>11370</v>
      </c>
      <c r="L10201" t="str">
        <f>CONCATENATE(G10201," ",K10201)</f>
        <v>United States New Jersey</v>
      </c>
      <c r="M10201" t="str">
        <f>IFERROR(VLOOKUP(L10201,'State(need_input)'!I$2:J$3992,2,FALSE),"")</f>
        <v>base.state_us_25</v>
      </c>
      <c r="O10201">
        <v>9262</v>
      </c>
      <c r="P10201">
        <v>1840000904</v>
      </c>
    </row>
    <row r="10202" spans="1:16">
      <c r="A10202" s="5" t="str">
        <f>CONCATENATE("rdx_city_",J10202,"_",B10202)</f>
        <v>rdx_city_USA_2387</v>
      </c>
      <c r="B10202">
        <f>IF(I10202=I10201,B10201+1,1)</f>
        <v>2387</v>
      </c>
      <c r="C10202" t="s">
        <v>13186</v>
      </c>
      <c r="D10202" t="s">
        <v>13186</v>
      </c>
      <c r="E10202">
        <v>33.5806</v>
      </c>
      <c r="F10202">
        <v>-102.3636</v>
      </c>
      <c r="G10202" t="s">
        <v>11356</v>
      </c>
      <c r="H10202" t="str">
        <f>IFERROR(VLOOKUP(I10202,'country(26mar)'!C$2:D$251,2,FALSE),"")</f>
        <v>base.us</v>
      </c>
      <c r="I10202" t="s">
        <v>11357</v>
      </c>
      <c r="J10202" t="s">
        <v>11358</v>
      </c>
      <c r="K10202" t="s">
        <v>11365</v>
      </c>
      <c r="L10202" t="str">
        <f>CONCATENATE(G10202," ",K10202)</f>
        <v>United States Texas</v>
      </c>
      <c r="M10202" t="str">
        <f>IFERROR(VLOOKUP(L10202,'State(need_input)'!I$2:J$3992,2,FALSE),"")</f>
        <v>base.state_us_44</v>
      </c>
      <c r="O10202">
        <v>13884</v>
      </c>
      <c r="P10202">
        <v>1840020606</v>
      </c>
    </row>
    <row r="10203" spans="1:16">
      <c r="A10203" s="5" t="str">
        <f>CONCATENATE("rdx_city_",J10203,"_",B10203)</f>
        <v>rdx_city_USA_2388</v>
      </c>
      <c r="B10203">
        <f>IF(I10203=I10202,B10202+1,1)</f>
        <v>2388</v>
      </c>
      <c r="C10203" t="s">
        <v>11186</v>
      </c>
      <c r="D10203" t="s">
        <v>11186</v>
      </c>
      <c r="E10203">
        <v>38.7784</v>
      </c>
      <c r="F10203">
        <v>-75.1455</v>
      </c>
      <c r="G10203" t="s">
        <v>11356</v>
      </c>
      <c r="H10203" t="str">
        <f>IFERROR(VLOOKUP(I10203,'country(26mar)'!C$2:D$251,2,FALSE),"")</f>
        <v>base.us</v>
      </c>
      <c r="I10203" t="s">
        <v>11357</v>
      </c>
      <c r="J10203" t="s">
        <v>11358</v>
      </c>
      <c r="K10203" t="s">
        <v>12201</v>
      </c>
      <c r="L10203" t="str">
        <f>CONCATENATE(G10203," ",K10203)</f>
        <v>United States Delaware</v>
      </c>
      <c r="M10203" t="str">
        <f>IFERROR(VLOOKUP(L10203,'State(need_input)'!I$2:J$3992,2,FALSE),"")</f>
        <v>base.state_us_8</v>
      </c>
      <c r="O10203">
        <v>27087</v>
      </c>
      <c r="P10203">
        <v>1840006068</v>
      </c>
    </row>
    <row r="10204" spans="1:16">
      <c r="A10204" s="5" t="str">
        <f>CONCATENATE("rdx_city_",J10204,"_",B10204)</f>
        <v>rdx_city_USA_2389</v>
      </c>
      <c r="B10204">
        <f>IF(I10204=I10203,B10203+1,1)</f>
        <v>2389</v>
      </c>
      <c r="C10204" t="s">
        <v>13187</v>
      </c>
      <c r="D10204" t="s">
        <v>13187</v>
      </c>
      <c r="E10204">
        <v>37.8096</v>
      </c>
      <c r="F10204">
        <v>-80.4327</v>
      </c>
      <c r="G10204" t="s">
        <v>11356</v>
      </c>
      <c r="H10204" t="str">
        <f>IFERROR(VLOOKUP(I10204,'country(26mar)'!C$2:D$251,2,FALSE),"")</f>
        <v>base.us</v>
      </c>
      <c r="I10204" t="s">
        <v>11357</v>
      </c>
      <c r="J10204" t="s">
        <v>11358</v>
      </c>
      <c r="K10204" t="s">
        <v>11602</v>
      </c>
      <c r="L10204" t="str">
        <f>CONCATENATE(G10204," ",K10204)</f>
        <v>United States West Virginia</v>
      </c>
      <c r="M10204" t="str">
        <f>IFERROR(VLOOKUP(L10204,'State(need_input)'!I$2:J$3992,2,FALSE),"")</f>
        <v>base.state_us_49</v>
      </c>
      <c r="O10204">
        <v>7099</v>
      </c>
      <c r="P10204">
        <v>1840006285</v>
      </c>
    </row>
    <row r="10205" spans="1:16">
      <c r="A10205" s="5" t="str">
        <f>CONCATENATE("rdx_city_",J10205,"_",B10205)</f>
        <v>rdx_city_USA_2390</v>
      </c>
      <c r="B10205">
        <f>IF(I10205=I10204,B10204+1,1)</f>
        <v>2390</v>
      </c>
      <c r="C10205" t="s">
        <v>13187</v>
      </c>
      <c r="D10205" t="s">
        <v>13187</v>
      </c>
      <c r="E10205">
        <v>35.4493</v>
      </c>
      <c r="F10205">
        <v>-86.7895</v>
      </c>
      <c r="G10205" t="s">
        <v>11356</v>
      </c>
      <c r="H10205" t="str">
        <f>IFERROR(VLOOKUP(I10205,'country(26mar)'!C$2:D$251,2,FALSE),"")</f>
        <v>base.us</v>
      </c>
      <c r="I10205" t="s">
        <v>11357</v>
      </c>
      <c r="J10205" t="s">
        <v>11358</v>
      </c>
      <c r="K10205" t="s">
        <v>11405</v>
      </c>
      <c r="L10205" t="str">
        <f>CONCATENATE(G10205," ",K10205)</f>
        <v>United States Tennessee</v>
      </c>
      <c r="M10205" t="str">
        <f>IFERROR(VLOOKUP(L10205,'State(need_input)'!I$2:J$3992,2,FALSE),"")</f>
        <v>base.state_us_43</v>
      </c>
      <c r="O10205">
        <v>11177</v>
      </c>
      <c r="P10205">
        <v>1840014544</v>
      </c>
    </row>
    <row r="10206" spans="1:16">
      <c r="A10206" s="5" t="str">
        <f>CONCATENATE("rdx_city_",J10206,"_",B10206)</f>
        <v>rdx_city_USA_2391</v>
      </c>
      <c r="B10206">
        <f>IF(I10206=I10205,B10205+1,1)</f>
        <v>2391</v>
      </c>
      <c r="C10206" t="s">
        <v>13187</v>
      </c>
      <c r="D10206" t="s">
        <v>13187</v>
      </c>
      <c r="E10206">
        <v>40.9642</v>
      </c>
      <c r="F10206">
        <v>-76.8901</v>
      </c>
      <c r="G10206" t="s">
        <v>11356</v>
      </c>
      <c r="H10206" t="str">
        <f>IFERROR(VLOOKUP(I10206,'country(26mar)'!C$2:D$251,2,FALSE),"")</f>
        <v>base.us</v>
      </c>
      <c r="I10206" t="s">
        <v>11357</v>
      </c>
      <c r="J10206" t="s">
        <v>11358</v>
      </c>
      <c r="K10206" t="s">
        <v>11416</v>
      </c>
      <c r="L10206" t="str">
        <f>CONCATENATE(G10206," ",K10206)</f>
        <v>United States Pennsylvania</v>
      </c>
      <c r="M10206" t="str">
        <f>IFERROR(VLOOKUP(L10206,'State(need_input)'!I$2:J$3992,2,FALSE),"")</f>
        <v>base.state_us_39</v>
      </c>
      <c r="O10206">
        <v>5712</v>
      </c>
      <c r="P10206">
        <v>1840003531</v>
      </c>
    </row>
    <row r="10207" spans="1:16">
      <c r="A10207" s="5" t="str">
        <f>CONCATENATE("rdx_city_",J10207,"_",B10207)</f>
        <v>rdx_city_USA_2392</v>
      </c>
      <c r="B10207">
        <f>IF(I10207=I10206,B10206+1,1)</f>
        <v>2392</v>
      </c>
      <c r="C10207" t="s">
        <v>13188</v>
      </c>
      <c r="D10207" t="s">
        <v>13188</v>
      </c>
      <c r="E10207">
        <v>46.3935</v>
      </c>
      <c r="F10207">
        <v>-116.9934</v>
      </c>
      <c r="G10207" t="s">
        <v>11356</v>
      </c>
      <c r="H10207" t="str">
        <f>IFERROR(VLOOKUP(I10207,'country(26mar)'!C$2:D$251,2,FALSE),"")</f>
        <v>base.us</v>
      </c>
      <c r="I10207" t="s">
        <v>11357</v>
      </c>
      <c r="J10207" t="s">
        <v>11358</v>
      </c>
      <c r="K10207" t="s">
        <v>11450</v>
      </c>
      <c r="L10207" t="str">
        <f>CONCATENATE(G10207," ",K10207)</f>
        <v>United States Idaho</v>
      </c>
      <c r="M10207" t="str">
        <f>IFERROR(VLOOKUP(L10207,'State(need_input)'!I$2:J$3992,2,FALSE),"")</f>
        <v>base.state_us_13</v>
      </c>
      <c r="O10207">
        <v>53436</v>
      </c>
      <c r="P10207">
        <v>1840019897</v>
      </c>
    </row>
    <row r="10208" spans="1:16">
      <c r="A10208" s="5" t="str">
        <f>CONCATENATE("rdx_city_",J10208,"_",B10208)</f>
        <v>rdx_city_USA_2393</v>
      </c>
      <c r="B10208">
        <f>IF(I10208=I10207,B10207+1,1)</f>
        <v>2393</v>
      </c>
      <c r="C10208" t="s">
        <v>13188</v>
      </c>
      <c r="D10208" t="s">
        <v>13188</v>
      </c>
      <c r="E10208">
        <v>44.0915</v>
      </c>
      <c r="F10208">
        <v>-70.1681</v>
      </c>
      <c r="G10208" t="s">
        <v>11356</v>
      </c>
      <c r="H10208" t="str">
        <f>IFERROR(VLOOKUP(I10208,'country(26mar)'!C$2:D$251,2,FALSE),"")</f>
        <v>base.us</v>
      </c>
      <c r="I10208" t="s">
        <v>11357</v>
      </c>
      <c r="J10208" t="s">
        <v>11358</v>
      </c>
      <c r="K10208" t="s">
        <v>11525</v>
      </c>
      <c r="L10208" t="str">
        <f>CONCATENATE(G10208," ",K10208)</f>
        <v>United States Maine</v>
      </c>
      <c r="M10208" t="str">
        <f>IFERROR(VLOOKUP(L10208,'State(need_input)'!I$2:J$3992,2,FALSE),"")</f>
        <v>base.state_us_20</v>
      </c>
      <c r="O10208">
        <v>58796</v>
      </c>
      <c r="P10208">
        <v>1840000320</v>
      </c>
    </row>
    <row r="10209" spans="1:16">
      <c r="A10209" s="5" t="str">
        <f>CONCATENATE("rdx_city_",J10209,"_",B10209)</f>
        <v>rdx_city_USA_2394</v>
      </c>
      <c r="B10209">
        <f>IF(I10209=I10208,B10208+1,1)</f>
        <v>2394</v>
      </c>
      <c r="C10209" t="s">
        <v>13189</v>
      </c>
      <c r="D10209" t="s">
        <v>13189</v>
      </c>
      <c r="E10209">
        <v>40.5964</v>
      </c>
      <c r="F10209">
        <v>-77.5731</v>
      </c>
      <c r="G10209" t="s">
        <v>11356</v>
      </c>
      <c r="H10209" t="str">
        <f>IFERROR(VLOOKUP(I10209,'country(26mar)'!C$2:D$251,2,FALSE),"")</f>
        <v>base.us</v>
      </c>
      <c r="I10209" t="s">
        <v>11357</v>
      </c>
      <c r="J10209" t="s">
        <v>11358</v>
      </c>
      <c r="K10209" t="s">
        <v>11416</v>
      </c>
      <c r="L10209" t="str">
        <f>CONCATENATE(G10209," ",K10209)</f>
        <v>United States Pennsylvania</v>
      </c>
      <c r="M10209" t="str">
        <f>IFERROR(VLOOKUP(L10209,'State(need_input)'!I$2:J$3992,2,FALSE),"")</f>
        <v>base.state_us_39</v>
      </c>
      <c r="O10209">
        <v>21827</v>
      </c>
      <c r="P10209">
        <v>1840003592</v>
      </c>
    </row>
    <row r="10210" spans="1:16">
      <c r="A10210" s="5" t="str">
        <f>CONCATENATE("rdx_city_",J10210,"_",B10210)</f>
        <v>rdx_city_USA_2395</v>
      </c>
      <c r="B10210">
        <f>IF(I10210=I10209,B10209+1,1)</f>
        <v>2395</v>
      </c>
      <c r="C10210" t="s">
        <v>13189</v>
      </c>
      <c r="D10210" t="s">
        <v>13189</v>
      </c>
      <c r="E10210">
        <v>47.0514</v>
      </c>
      <c r="F10210">
        <v>-109.4524</v>
      </c>
      <c r="G10210" t="s">
        <v>11356</v>
      </c>
      <c r="H10210" t="str">
        <f>IFERROR(VLOOKUP(I10210,'country(26mar)'!C$2:D$251,2,FALSE),"")</f>
        <v>base.us</v>
      </c>
      <c r="I10210" t="s">
        <v>11357</v>
      </c>
      <c r="J10210" t="s">
        <v>11358</v>
      </c>
      <c r="K10210" t="s">
        <v>1767</v>
      </c>
      <c r="L10210" t="str">
        <f>CONCATENATE(G10210," ",K10210)</f>
        <v>United States Montana</v>
      </c>
      <c r="M10210" t="str">
        <f>IFERROR(VLOOKUP(L10210,'State(need_input)'!I$2:J$3992,2,FALSE),"")</f>
        <v>base.state_us_21</v>
      </c>
      <c r="O10210">
        <v>6108</v>
      </c>
      <c r="P10210">
        <v>1840019823</v>
      </c>
    </row>
    <row r="10211" spans="1:16">
      <c r="A10211" s="5" t="str">
        <f>CONCATENATE("rdx_city_",J10211,"_",B10211)</f>
        <v>rdx_city_USA_2396</v>
      </c>
      <c r="B10211">
        <f>IF(I10211=I10210,B10210+1,1)</f>
        <v>2396</v>
      </c>
      <c r="C10211" t="s">
        <v>13190</v>
      </c>
      <c r="D10211" t="s">
        <v>13190</v>
      </c>
      <c r="E10211">
        <v>33.0453</v>
      </c>
      <c r="F10211">
        <v>-96.9823</v>
      </c>
      <c r="G10211" t="s">
        <v>11356</v>
      </c>
      <c r="H10211" t="str">
        <f>IFERROR(VLOOKUP(I10211,'country(26mar)'!C$2:D$251,2,FALSE),"")</f>
        <v>base.us</v>
      </c>
      <c r="I10211" t="s">
        <v>11357</v>
      </c>
      <c r="J10211" t="s">
        <v>11358</v>
      </c>
      <c r="K10211" t="s">
        <v>11365</v>
      </c>
      <c r="L10211" t="str">
        <f>CONCATENATE(G10211," ",K10211)</f>
        <v>United States Texas</v>
      </c>
      <c r="M10211" t="str">
        <f>IFERROR(VLOOKUP(L10211,'State(need_input)'!I$2:J$3992,2,FALSE),"")</f>
        <v>base.state_us_44</v>
      </c>
      <c r="O10211">
        <v>106021</v>
      </c>
      <c r="P10211">
        <v>1840020639</v>
      </c>
    </row>
    <row r="10212" spans="1:16">
      <c r="A10212" s="5" t="str">
        <f>CONCATENATE("rdx_city_",J10212,"_",B10212)</f>
        <v>rdx_city_USA_2397</v>
      </c>
      <c r="B10212">
        <f>IF(I10212=I10211,B10211+1,1)</f>
        <v>2397</v>
      </c>
      <c r="C10212" t="s">
        <v>13190</v>
      </c>
      <c r="D10212" t="s">
        <v>13190</v>
      </c>
      <c r="E10212">
        <v>36.1029</v>
      </c>
      <c r="F10212">
        <v>-80.4167</v>
      </c>
      <c r="G10212" t="s">
        <v>11356</v>
      </c>
      <c r="H10212" t="str">
        <f>IFERROR(VLOOKUP(I10212,'country(26mar)'!C$2:D$251,2,FALSE),"")</f>
        <v>base.us</v>
      </c>
      <c r="I10212" t="s">
        <v>11357</v>
      </c>
      <c r="J10212" t="s">
        <v>11358</v>
      </c>
      <c r="K10212" t="s">
        <v>11362</v>
      </c>
      <c r="L10212" t="str">
        <f>CONCATENATE(G10212," ",K10212)</f>
        <v>United States North Carolina</v>
      </c>
      <c r="M10212" t="str">
        <f>IFERROR(VLOOKUP(L10212,'State(need_input)'!I$2:J$3992,2,FALSE),"")</f>
        <v>base.state_us_28</v>
      </c>
      <c r="O10212">
        <v>13913</v>
      </c>
      <c r="P10212">
        <v>1840016124</v>
      </c>
    </row>
    <row r="10213" spans="1:16">
      <c r="A10213" s="5" t="str">
        <f>CONCATENATE("rdx_city_",J10213,"_",B10213)</f>
        <v>rdx_city_USA_2398</v>
      </c>
      <c r="B10213">
        <f>IF(I10213=I10212,B10212+1,1)</f>
        <v>2398</v>
      </c>
      <c r="C10213" t="s">
        <v>13191</v>
      </c>
      <c r="D10213" t="s">
        <v>13191</v>
      </c>
      <c r="E10213">
        <v>37.7825</v>
      </c>
      <c r="F10213">
        <v>-79.444</v>
      </c>
      <c r="G10213" t="s">
        <v>11356</v>
      </c>
      <c r="H10213" t="str">
        <f>IFERROR(VLOOKUP(I10213,'country(26mar)'!C$2:D$251,2,FALSE),"")</f>
        <v>base.us</v>
      </c>
      <c r="I10213" t="s">
        <v>11357</v>
      </c>
      <c r="J10213" t="s">
        <v>11358</v>
      </c>
      <c r="K10213" t="s">
        <v>11368</v>
      </c>
      <c r="L10213" t="str">
        <f>CONCATENATE(G10213," ",K10213)</f>
        <v>United States Virginia</v>
      </c>
      <c r="M10213" t="str">
        <f>IFERROR(VLOOKUP(L10213,'State(need_input)'!I$2:J$3992,2,FALSE),"")</f>
        <v>base.state_us_47</v>
      </c>
      <c r="O10213">
        <v>8841</v>
      </c>
      <c r="P10213">
        <v>1840001689</v>
      </c>
    </row>
    <row r="10214" spans="1:16">
      <c r="A10214" s="5" t="str">
        <f>CONCATENATE("rdx_city_",J10214,"_",B10214)</f>
        <v>rdx_city_USA_2399</v>
      </c>
      <c r="B10214">
        <f>IF(I10214=I10213,B10213+1,1)</f>
        <v>2399</v>
      </c>
      <c r="C10214" t="s">
        <v>13191</v>
      </c>
      <c r="D10214" t="s">
        <v>13191</v>
      </c>
      <c r="E10214">
        <v>35.8017</v>
      </c>
      <c r="F10214">
        <v>-80.2682</v>
      </c>
      <c r="G10214" t="s">
        <v>11356</v>
      </c>
      <c r="H10214" t="str">
        <f>IFERROR(VLOOKUP(I10214,'country(26mar)'!C$2:D$251,2,FALSE),"")</f>
        <v>base.us</v>
      </c>
      <c r="I10214" t="s">
        <v>11357</v>
      </c>
      <c r="J10214" t="s">
        <v>11358</v>
      </c>
      <c r="K10214" t="s">
        <v>11362</v>
      </c>
      <c r="L10214" t="str">
        <f>CONCATENATE(G10214," ",K10214)</f>
        <v>United States North Carolina</v>
      </c>
      <c r="M10214" t="str">
        <f>IFERROR(VLOOKUP(L10214,'State(need_input)'!I$2:J$3992,2,FALSE),"")</f>
        <v>base.state_us_28</v>
      </c>
      <c r="O10214">
        <v>18775</v>
      </c>
      <c r="P10214">
        <v>1840015360</v>
      </c>
    </row>
    <row r="10215" spans="1:16">
      <c r="A10215" s="5" t="str">
        <f>CONCATENATE("rdx_city_",J10215,"_",B10215)</f>
        <v>rdx_city_USA_2400</v>
      </c>
      <c r="B10215">
        <f>IF(I10215=I10214,B10214+1,1)</f>
        <v>2400</v>
      </c>
      <c r="C10215" t="s">
        <v>13191</v>
      </c>
      <c r="D10215" t="s">
        <v>13191</v>
      </c>
      <c r="E10215">
        <v>40.7779</v>
      </c>
      <c r="F10215">
        <v>-99.7461</v>
      </c>
      <c r="G10215" t="s">
        <v>11356</v>
      </c>
      <c r="H10215" t="str">
        <f>IFERROR(VLOOKUP(I10215,'country(26mar)'!C$2:D$251,2,FALSE),"")</f>
        <v>base.us</v>
      </c>
      <c r="I10215" t="s">
        <v>11357</v>
      </c>
      <c r="J10215" t="s">
        <v>11358</v>
      </c>
      <c r="K10215" t="s">
        <v>11424</v>
      </c>
      <c r="L10215" t="str">
        <f>CONCATENATE(G10215," ",K10215)</f>
        <v>United States Nebraska</v>
      </c>
      <c r="M10215" t="str">
        <f>IFERROR(VLOOKUP(L10215,'State(need_input)'!I$2:J$3992,2,FALSE),"")</f>
        <v>base.state_us_22</v>
      </c>
      <c r="O10215">
        <v>10252</v>
      </c>
      <c r="P10215">
        <v>1840008285</v>
      </c>
    </row>
    <row r="10216" spans="1:16">
      <c r="A10216" s="5" t="str">
        <f>CONCATENATE("rdx_city_",J10216,"_",B10216)</f>
        <v>rdx_city_USA_2401</v>
      </c>
      <c r="B10216">
        <f>IF(I10216=I10215,B10215+1,1)</f>
        <v>2401</v>
      </c>
      <c r="C10216" t="s">
        <v>13191</v>
      </c>
      <c r="D10216" t="s">
        <v>13191</v>
      </c>
      <c r="E10216">
        <v>35.6609</v>
      </c>
      <c r="F10216">
        <v>-88.3965</v>
      </c>
      <c r="G10216" t="s">
        <v>11356</v>
      </c>
      <c r="H10216" t="str">
        <f>IFERROR(VLOOKUP(I10216,'country(26mar)'!C$2:D$251,2,FALSE),"")</f>
        <v>base.us</v>
      </c>
      <c r="I10216" t="s">
        <v>11357</v>
      </c>
      <c r="J10216" t="s">
        <v>11358</v>
      </c>
      <c r="K10216" t="s">
        <v>11405</v>
      </c>
      <c r="L10216" t="str">
        <f>CONCATENATE(G10216," ",K10216)</f>
        <v>United States Tennessee</v>
      </c>
      <c r="M10216" t="str">
        <f>IFERROR(VLOOKUP(L10216,'State(need_input)'!I$2:J$3992,2,FALSE),"")</f>
        <v>base.state_us_43</v>
      </c>
      <c r="O10216">
        <v>6573</v>
      </c>
      <c r="P10216">
        <v>1840014527</v>
      </c>
    </row>
    <row r="10217" spans="1:16">
      <c r="A10217" s="5" t="str">
        <f>CONCATENATE("rdx_city_",J10217,"_",B10217)</f>
        <v>rdx_city_USA_2402</v>
      </c>
      <c r="B10217">
        <f>IF(I10217=I10216,B10216+1,1)</f>
        <v>2402</v>
      </c>
      <c r="C10217" t="s">
        <v>13191</v>
      </c>
      <c r="D10217" t="s">
        <v>13191</v>
      </c>
      <c r="E10217">
        <v>33.9866</v>
      </c>
      <c r="F10217">
        <v>-81.222</v>
      </c>
      <c r="G10217" t="s">
        <v>11356</v>
      </c>
      <c r="H10217" t="str">
        <f>IFERROR(VLOOKUP(I10217,'country(26mar)'!C$2:D$251,2,FALSE),"")</f>
        <v>base.us</v>
      </c>
      <c r="I10217" t="s">
        <v>11357</v>
      </c>
      <c r="J10217" t="s">
        <v>11358</v>
      </c>
      <c r="K10217" t="s">
        <v>11360</v>
      </c>
      <c r="L10217" t="str">
        <f>CONCATENATE(G10217," ",K10217)</f>
        <v>United States South Carolina</v>
      </c>
      <c r="M10217" t="str">
        <f>IFERROR(VLOOKUP(L10217,'State(need_input)'!I$2:J$3992,2,FALSE),"")</f>
        <v>base.state_us_41</v>
      </c>
      <c r="O10217">
        <v>21265</v>
      </c>
      <c r="P10217">
        <v>1840016724</v>
      </c>
    </row>
    <row r="10218" spans="1:16">
      <c r="A10218" s="5" t="str">
        <f>CONCATENATE("rdx_city_",J10218,"_",B10218)</f>
        <v>rdx_city_USA_2403</v>
      </c>
      <c r="B10218">
        <f>IF(I10218=I10217,B10217+1,1)</f>
        <v>2403</v>
      </c>
      <c r="C10218" t="s">
        <v>13191</v>
      </c>
      <c r="D10218" t="s">
        <v>13191</v>
      </c>
      <c r="E10218">
        <v>38.0423</v>
      </c>
      <c r="F10218">
        <v>-84.4587</v>
      </c>
      <c r="G10218" t="s">
        <v>11356</v>
      </c>
      <c r="H10218" t="str">
        <f>IFERROR(VLOOKUP(I10218,'country(26mar)'!C$2:D$251,2,FALSE),"")</f>
        <v>base.us</v>
      </c>
      <c r="I10218" t="s">
        <v>11357</v>
      </c>
      <c r="J10218" t="s">
        <v>11358</v>
      </c>
      <c r="K10218" t="s">
        <v>11409</v>
      </c>
      <c r="L10218" t="str">
        <f>CONCATENATE(G10218," ",K10218)</f>
        <v>United States Kentucky</v>
      </c>
      <c r="M10218" t="str">
        <f>IFERROR(VLOOKUP(L10218,'State(need_input)'!I$2:J$3992,2,FALSE),"")</f>
        <v>base.state_us_18</v>
      </c>
      <c r="O10218">
        <v>315939</v>
      </c>
      <c r="P10218">
        <v>1840015211</v>
      </c>
    </row>
    <row r="10219" spans="1:16">
      <c r="A10219" s="5" t="str">
        <f>CONCATENATE("rdx_city_",J10219,"_",B10219)</f>
        <v>rdx_city_USA_2404</v>
      </c>
      <c r="B10219">
        <f>IF(I10219=I10218,B10218+1,1)</f>
        <v>2404</v>
      </c>
      <c r="C10219" t="s">
        <v>13192</v>
      </c>
      <c r="D10219" t="s">
        <v>13192</v>
      </c>
      <c r="E10219">
        <v>37.0466</v>
      </c>
      <c r="F10219">
        <v>-100.9295</v>
      </c>
      <c r="G10219" t="s">
        <v>11356</v>
      </c>
      <c r="H10219" t="str">
        <f>IFERROR(VLOOKUP(I10219,'country(26mar)'!C$2:D$251,2,FALSE),"")</f>
        <v>base.us</v>
      </c>
      <c r="I10219" t="s">
        <v>11357</v>
      </c>
      <c r="J10219" t="s">
        <v>11358</v>
      </c>
      <c r="K10219" t="s">
        <v>11366</v>
      </c>
      <c r="L10219" t="str">
        <f>CONCATENATE(G10219," ",K10219)</f>
        <v>United States Kansas</v>
      </c>
      <c r="M10219" t="str">
        <f>IFERROR(VLOOKUP(L10219,'State(need_input)'!I$2:J$3992,2,FALSE),"")</f>
        <v>base.state_us_17</v>
      </c>
      <c r="O10219">
        <v>19636</v>
      </c>
      <c r="P10219">
        <v>1840001704</v>
      </c>
    </row>
    <row r="10220" spans="1:16">
      <c r="A10220" s="5" t="str">
        <f>CONCATENATE("rdx_city_",J10220,"_",B10220)</f>
        <v>rdx_city_USA_2405</v>
      </c>
      <c r="B10220">
        <f>IF(I10220=I10219,B10219+1,1)</f>
        <v>2405</v>
      </c>
      <c r="C10220" t="s">
        <v>13193</v>
      </c>
      <c r="D10220" t="s">
        <v>13193</v>
      </c>
      <c r="E10220">
        <v>30.049</v>
      </c>
      <c r="F10220">
        <v>-94.7903</v>
      </c>
      <c r="G10220" t="s">
        <v>11356</v>
      </c>
      <c r="H10220" t="str">
        <f>IFERROR(VLOOKUP(I10220,'country(26mar)'!C$2:D$251,2,FALSE),"")</f>
        <v>base.us</v>
      </c>
      <c r="I10220" t="s">
        <v>11357</v>
      </c>
      <c r="J10220" t="s">
        <v>11358</v>
      </c>
      <c r="K10220" t="s">
        <v>11365</v>
      </c>
      <c r="L10220" t="str">
        <f>CONCATENATE(G10220," ",K10220)</f>
        <v>United States Texas</v>
      </c>
      <c r="M10220" t="str">
        <f>IFERROR(VLOOKUP(L10220,'State(need_input)'!I$2:J$3992,2,FALSE),"")</f>
        <v>base.state_us_44</v>
      </c>
      <c r="O10220">
        <v>6366</v>
      </c>
      <c r="P10220">
        <v>1840020965</v>
      </c>
    </row>
    <row r="10221" spans="1:16">
      <c r="A10221" s="5" t="str">
        <f>CONCATENATE("rdx_city_",J10221,"_",B10221)</f>
        <v>rdx_city_USA_2406</v>
      </c>
      <c r="B10221">
        <f>IF(I10221=I10220,B10220+1,1)</f>
        <v>2406</v>
      </c>
      <c r="C10221" t="s">
        <v>13193</v>
      </c>
      <c r="D10221" t="s">
        <v>13193</v>
      </c>
      <c r="E10221">
        <v>39.2394</v>
      </c>
      <c r="F10221">
        <v>-94.4191</v>
      </c>
      <c r="G10221" t="s">
        <v>11356</v>
      </c>
      <c r="H10221" t="str">
        <f>IFERROR(VLOOKUP(I10221,'country(26mar)'!C$2:D$251,2,FALSE),"")</f>
        <v>base.us</v>
      </c>
      <c r="I10221" t="s">
        <v>11357</v>
      </c>
      <c r="J10221" t="s">
        <v>11358</v>
      </c>
      <c r="K10221" t="s">
        <v>11495</v>
      </c>
      <c r="L10221" t="str">
        <f>CONCATENATE(G10221," ",K10221)</f>
        <v>United States Missouri</v>
      </c>
      <c r="M10221" t="str">
        <f>IFERROR(VLOOKUP(L10221,'State(need_input)'!I$2:J$3992,2,FALSE),"")</f>
        <v>base.state_us_38</v>
      </c>
      <c r="O10221">
        <v>31507</v>
      </c>
      <c r="P10221">
        <v>1840008502</v>
      </c>
    </row>
    <row r="10222" spans="1:16">
      <c r="A10222" s="5" t="str">
        <f>CONCATENATE("rdx_city_",J10222,"_",B10222)</f>
        <v>rdx_city_USA_2407</v>
      </c>
      <c r="B10222">
        <f>IF(I10222=I10221,B10221+1,1)</f>
        <v>2407</v>
      </c>
      <c r="C10222" t="s">
        <v>13194</v>
      </c>
      <c r="D10222" t="s">
        <v>13194</v>
      </c>
      <c r="E10222">
        <v>47.6687</v>
      </c>
      <c r="F10222">
        <v>-117.1032</v>
      </c>
      <c r="G10222" t="s">
        <v>11356</v>
      </c>
      <c r="H10222" t="str">
        <f>IFERROR(VLOOKUP(I10222,'country(26mar)'!C$2:D$251,2,FALSE),"")</f>
        <v>base.us</v>
      </c>
      <c r="I10222" t="s">
        <v>11357</v>
      </c>
      <c r="J10222" t="s">
        <v>11358</v>
      </c>
      <c r="K10222" t="s">
        <v>11361</v>
      </c>
      <c r="L10222" t="str">
        <f>CONCATENATE(G10222," ",K10222)</f>
        <v>United States Washington</v>
      </c>
      <c r="M10222" t="str">
        <f>IFERROR(VLOOKUP(L10222,'State(need_input)'!I$2:J$3992,2,FALSE),"")</f>
        <v>base.state_us_48</v>
      </c>
      <c r="O10222">
        <v>9893</v>
      </c>
      <c r="P10222">
        <v>1840037678</v>
      </c>
    </row>
    <row r="10223" spans="1:16">
      <c r="A10223" s="5" t="str">
        <f>CONCATENATE("rdx_city_",J10223,"_",B10223)</f>
        <v>rdx_city_USA_2408</v>
      </c>
      <c r="B10223">
        <f>IF(I10223=I10222,B10222+1,1)</f>
        <v>2408</v>
      </c>
      <c r="C10223" t="s">
        <v>13195</v>
      </c>
      <c r="D10223" t="s">
        <v>13195</v>
      </c>
      <c r="E10223">
        <v>42.287</v>
      </c>
      <c r="F10223">
        <v>-87.967</v>
      </c>
      <c r="G10223" t="s">
        <v>11356</v>
      </c>
      <c r="H10223" t="str">
        <f>IFERROR(VLOOKUP(I10223,'country(26mar)'!C$2:D$251,2,FALSE),"")</f>
        <v>base.us</v>
      </c>
      <c r="I10223" t="s">
        <v>11357</v>
      </c>
      <c r="J10223" t="s">
        <v>11358</v>
      </c>
      <c r="K10223" t="s">
        <v>11376</v>
      </c>
      <c r="L10223" t="str">
        <f>CONCATENATE(G10223," ",K10223)</f>
        <v>United States Illinois</v>
      </c>
      <c r="M10223" t="str">
        <f>IFERROR(VLOOKUP(L10223,'State(need_input)'!I$2:J$3992,2,FALSE),"")</f>
        <v>base.state_us_14</v>
      </c>
      <c r="O10223">
        <v>20490</v>
      </c>
      <c r="P10223">
        <v>1840011161</v>
      </c>
    </row>
    <row r="10224" spans="1:16">
      <c r="A10224" s="5" t="str">
        <f>CONCATENATE("rdx_city_",J10224,"_",B10224)</f>
        <v>rdx_city_USA_2409</v>
      </c>
      <c r="B10224">
        <f>IF(I10224=I10223,B10223+1,1)</f>
        <v>2409</v>
      </c>
      <c r="C10224" t="s">
        <v>13196</v>
      </c>
      <c r="D10224" t="s">
        <v>13196</v>
      </c>
      <c r="E10224">
        <v>26.2785</v>
      </c>
      <c r="F10224">
        <v>-80.089</v>
      </c>
      <c r="G10224" t="s">
        <v>11356</v>
      </c>
      <c r="H10224" t="str">
        <f>IFERROR(VLOOKUP(I10224,'country(26mar)'!C$2:D$251,2,FALSE),"")</f>
        <v>base.us</v>
      </c>
      <c r="I10224" t="s">
        <v>11357</v>
      </c>
      <c r="J10224" t="s">
        <v>11358</v>
      </c>
      <c r="K10224" t="s">
        <v>11435</v>
      </c>
      <c r="L10224" t="str">
        <f>CONCATENATE(G10224," ",K10224)</f>
        <v>United States Florida</v>
      </c>
      <c r="M10224" t="str">
        <f>IFERROR(VLOOKUP(L10224,'State(need_input)'!I$2:J$3992,2,FALSE),"")</f>
        <v>base.state_us_10</v>
      </c>
      <c r="O10224">
        <v>11242</v>
      </c>
      <c r="P10224">
        <v>1840015998</v>
      </c>
    </row>
    <row r="10225" spans="1:16">
      <c r="A10225" s="5" t="str">
        <f>CONCATENATE("rdx_city_",J10225,"_",B10225)</f>
        <v>rdx_city_USA_2410</v>
      </c>
      <c r="B10225">
        <f>IF(I10225=I10224,B10224+1,1)</f>
        <v>2410</v>
      </c>
      <c r="C10225" t="s">
        <v>13197</v>
      </c>
      <c r="D10225" t="s">
        <v>13197</v>
      </c>
      <c r="E10225">
        <v>33.8887</v>
      </c>
      <c r="F10225">
        <v>-84.1379</v>
      </c>
      <c r="G10225" t="s">
        <v>11356</v>
      </c>
      <c r="H10225" t="str">
        <f>IFERROR(VLOOKUP(I10225,'country(26mar)'!C$2:D$251,2,FALSE),"")</f>
        <v>base.us</v>
      </c>
      <c r="I10225" t="s">
        <v>11357</v>
      </c>
      <c r="J10225" t="s">
        <v>11358</v>
      </c>
      <c r="K10225" t="s">
        <v>4020</v>
      </c>
      <c r="L10225" t="str">
        <f>CONCATENATE(G10225," ",K10225)</f>
        <v>United States Georgia</v>
      </c>
      <c r="M10225" t="str">
        <f>IFERROR(VLOOKUP(L10225,'State(need_input)'!I$2:J$3992,2,FALSE),"")</f>
        <v>base.state_us_11</v>
      </c>
      <c r="O10225">
        <v>12700</v>
      </c>
      <c r="P10225">
        <v>1840015613</v>
      </c>
    </row>
    <row r="10226" spans="1:16">
      <c r="A10226" s="5" t="str">
        <f>CONCATENATE("rdx_city_",J10226,"_",B10226)</f>
        <v>rdx_city_USA_2411</v>
      </c>
      <c r="B10226">
        <f>IF(I10226=I10225,B10225+1,1)</f>
        <v>2411</v>
      </c>
      <c r="C10226" t="s">
        <v>7849</v>
      </c>
      <c r="D10226" t="s">
        <v>7849</v>
      </c>
      <c r="E10226">
        <v>40.7409</v>
      </c>
      <c r="F10226">
        <v>-84.1121</v>
      </c>
      <c r="G10226" t="s">
        <v>11356</v>
      </c>
      <c r="H10226" t="str">
        <f>IFERROR(VLOOKUP(I10226,'country(26mar)'!C$2:D$251,2,FALSE),"")</f>
        <v>base.us</v>
      </c>
      <c r="I10226" t="s">
        <v>11357</v>
      </c>
      <c r="J10226" t="s">
        <v>11358</v>
      </c>
      <c r="K10226" t="s">
        <v>11373</v>
      </c>
      <c r="L10226" t="str">
        <f>CONCATENATE(G10226," ",K10226)</f>
        <v>United States Ohio</v>
      </c>
      <c r="M10226" t="str">
        <f>IFERROR(VLOOKUP(L10226,'State(need_input)'!I$2:J$3992,2,FALSE),"")</f>
        <v>base.state_us_30</v>
      </c>
      <c r="O10226">
        <v>69798</v>
      </c>
      <c r="P10226">
        <v>1840002785</v>
      </c>
    </row>
    <row r="10227" spans="1:16">
      <c r="A10227" s="5" t="str">
        <f>CONCATENATE("rdx_city_",J10227,"_",B10227)</f>
        <v>rdx_city_USA_2412</v>
      </c>
      <c r="B10227">
        <f>IF(I10227=I10226,B10226+1,1)</f>
        <v>2412</v>
      </c>
      <c r="C10227" t="s">
        <v>416</v>
      </c>
      <c r="D10227" t="s">
        <v>416</v>
      </c>
      <c r="E10227">
        <v>40.8098</v>
      </c>
      <c r="F10227">
        <v>-96.6802</v>
      </c>
      <c r="G10227" t="s">
        <v>11356</v>
      </c>
      <c r="H10227" t="str">
        <f>IFERROR(VLOOKUP(I10227,'country(26mar)'!C$2:D$251,2,FALSE),"")</f>
        <v>base.us</v>
      </c>
      <c r="I10227" t="s">
        <v>11357</v>
      </c>
      <c r="J10227" t="s">
        <v>11358</v>
      </c>
      <c r="K10227" t="s">
        <v>11424</v>
      </c>
      <c r="L10227" t="str">
        <f>CONCATENATE(G10227," ",K10227)</f>
        <v>United States Nebraska</v>
      </c>
      <c r="M10227" t="str">
        <f>IFERROR(VLOOKUP(L10227,'State(need_input)'!I$2:J$3992,2,FALSE),"")</f>
        <v>base.state_us_22</v>
      </c>
      <c r="N10227" t="s">
        <v>23</v>
      </c>
      <c r="O10227">
        <v>285118</v>
      </c>
      <c r="P10227">
        <v>1840009357</v>
      </c>
    </row>
    <row r="10228" spans="1:16">
      <c r="A10228" s="5" t="str">
        <f>CONCATENATE("rdx_city_",J10228,"_",B10228)</f>
        <v>rdx_city_USA_2413</v>
      </c>
      <c r="B10228">
        <f>IF(I10228=I10227,B10227+1,1)</f>
        <v>2413</v>
      </c>
      <c r="C10228" t="s">
        <v>416</v>
      </c>
      <c r="D10228" t="s">
        <v>416</v>
      </c>
      <c r="E10228">
        <v>38.8759</v>
      </c>
      <c r="F10228">
        <v>-121.2916</v>
      </c>
      <c r="G10228" t="s">
        <v>11356</v>
      </c>
      <c r="H10228" t="str">
        <f>IFERROR(VLOOKUP(I10228,'country(26mar)'!C$2:D$251,2,FALSE),"")</f>
        <v>base.us</v>
      </c>
      <c r="I10228" t="s">
        <v>11357</v>
      </c>
      <c r="J10228" t="s">
        <v>11358</v>
      </c>
      <c r="K10228" t="s">
        <v>11379</v>
      </c>
      <c r="L10228" t="str">
        <f>CONCATENATE(G10228," ",K10228)</f>
        <v>United States California</v>
      </c>
      <c r="M10228" t="str">
        <f>IFERROR(VLOOKUP(L10228,'State(need_input)'!I$2:J$3992,2,FALSE),"")</f>
        <v>base.state_us_5</v>
      </c>
      <c r="O10228">
        <v>47674</v>
      </c>
      <c r="P10228">
        <v>1840020231</v>
      </c>
    </row>
    <row r="10229" spans="1:16">
      <c r="A10229" s="5" t="str">
        <f>CONCATENATE("rdx_city_",J10229,"_",B10229)</f>
        <v>rdx_city_USA_2414</v>
      </c>
      <c r="B10229">
        <f>IF(I10229=I10228,B10228+1,1)</f>
        <v>2414</v>
      </c>
      <c r="C10229" t="s">
        <v>416</v>
      </c>
      <c r="D10229" t="s">
        <v>416</v>
      </c>
      <c r="E10229">
        <v>33.5935</v>
      </c>
      <c r="F10229">
        <v>-86.1372</v>
      </c>
      <c r="G10229" t="s">
        <v>11356</v>
      </c>
      <c r="H10229" t="str">
        <f>IFERROR(VLOOKUP(I10229,'country(26mar)'!C$2:D$251,2,FALSE),"")</f>
        <v>base.us</v>
      </c>
      <c r="I10229" t="s">
        <v>11357</v>
      </c>
      <c r="J10229" t="s">
        <v>11358</v>
      </c>
      <c r="K10229" t="s">
        <v>11389</v>
      </c>
      <c r="L10229" t="str">
        <f>CONCATENATE(G10229," ",K10229)</f>
        <v>United States Alabama</v>
      </c>
      <c r="M10229" t="str">
        <f>IFERROR(VLOOKUP(L10229,'State(need_input)'!I$2:J$3992,2,FALSE),"")</f>
        <v>base.state_us_1</v>
      </c>
      <c r="O10229">
        <v>6664</v>
      </c>
      <c r="P10229">
        <v>1840015698</v>
      </c>
    </row>
    <row r="10230" spans="1:16">
      <c r="A10230" s="5" t="str">
        <f>CONCATENATE("rdx_city_",J10230,"_",B10230)</f>
        <v>rdx_city_USA_2415</v>
      </c>
      <c r="B10230">
        <f>IF(I10230=I10229,B10229+1,1)</f>
        <v>2415</v>
      </c>
      <c r="C10230" t="s">
        <v>416</v>
      </c>
      <c r="D10230" t="s">
        <v>416</v>
      </c>
      <c r="E10230">
        <v>40.1507</v>
      </c>
      <c r="F10230">
        <v>-89.372</v>
      </c>
      <c r="G10230" t="s">
        <v>11356</v>
      </c>
      <c r="H10230" t="str">
        <f>IFERROR(VLOOKUP(I10230,'country(26mar)'!C$2:D$251,2,FALSE),"")</f>
        <v>base.us</v>
      </c>
      <c r="I10230" t="s">
        <v>11357</v>
      </c>
      <c r="J10230" t="s">
        <v>11358</v>
      </c>
      <c r="K10230" t="s">
        <v>11376</v>
      </c>
      <c r="L10230" t="str">
        <f>CONCATENATE(G10230," ",K10230)</f>
        <v>United States Illinois</v>
      </c>
      <c r="M10230" t="str">
        <f>IFERROR(VLOOKUP(L10230,'State(need_input)'!I$2:J$3992,2,FALSE),"")</f>
        <v>base.state_us_14</v>
      </c>
      <c r="O10230">
        <v>17360</v>
      </c>
      <c r="P10230">
        <v>1840009447</v>
      </c>
    </row>
    <row r="10231" spans="1:16">
      <c r="A10231" s="5" t="str">
        <f>CONCATENATE("rdx_city_",J10231,"_",B10231)</f>
        <v>rdx_city_USA_2416</v>
      </c>
      <c r="B10231">
        <f>IF(I10231=I10230,B10230+1,1)</f>
        <v>2416</v>
      </c>
      <c r="C10231" t="s">
        <v>13198</v>
      </c>
      <c r="D10231" t="s">
        <v>13198</v>
      </c>
      <c r="E10231">
        <v>44.9751</v>
      </c>
      <c r="F10231">
        <v>-124.0073</v>
      </c>
      <c r="G10231" t="s">
        <v>11356</v>
      </c>
      <c r="H10231" t="str">
        <f>IFERROR(VLOOKUP(I10231,'country(26mar)'!C$2:D$251,2,FALSE),"")</f>
        <v>base.us</v>
      </c>
      <c r="I10231" t="s">
        <v>11357</v>
      </c>
      <c r="J10231" t="s">
        <v>11358</v>
      </c>
      <c r="K10231" t="s">
        <v>11397</v>
      </c>
      <c r="L10231" t="str">
        <f>CONCATENATE(G10231," ",K10231)</f>
        <v>United States Oregon</v>
      </c>
      <c r="M10231" t="str">
        <f>IFERROR(VLOOKUP(L10231,'State(need_input)'!I$2:J$3992,2,FALSE),"")</f>
        <v>base.state_us_32</v>
      </c>
      <c r="O10231">
        <v>11820</v>
      </c>
      <c r="P10231">
        <v>1840019974</v>
      </c>
    </row>
    <row r="10232" spans="1:16">
      <c r="A10232" s="5" t="str">
        <f>CONCATENATE("rdx_city_",J10232,"_",B10232)</f>
        <v>rdx_city_USA_2417</v>
      </c>
      <c r="B10232">
        <f>IF(I10232=I10231,B10231+1,1)</f>
        <v>2417</v>
      </c>
      <c r="C10232" t="s">
        <v>13199</v>
      </c>
      <c r="D10232" t="s">
        <v>13199</v>
      </c>
      <c r="E10232">
        <v>40.9239</v>
      </c>
      <c r="F10232">
        <v>-74.3035</v>
      </c>
      <c r="G10232" t="s">
        <v>11356</v>
      </c>
      <c r="H10232" t="str">
        <f>IFERROR(VLOOKUP(I10232,'country(26mar)'!C$2:D$251,2,FALSE),"")</f>
        <v>base.us</v>
      </c>
      <c r="I10232" t="s">
        <v>11357</v>
      </c>
      <c r="J10232" t="s">
        <v>11358</v>
      </c>
      <c r="K10232" t="s">
        <v>11370</v>
      </c>
      <c r="L10232" t="str">
        <f>CONCATENATE(G10232," ",K10232)</f>
        <v>United States New Jersey</v>
      </c>
      <c r="M10232" t="str">
        <f>IFERROR(VLOOKUP(L10232,'State(need_input)'!I$2:J$3992,2,FALSE),"")</f>
        <v>base.state_us_25</v>
      </c>
      <c r="O10232">
        <v>10468</v>
      </c>
      <c r="P10232">
        <v>1840000953</v>
      </c>
    </row>
    <row r="10233" spans="1:16">
      <c r="A10233" s="5" t="str">
        <f>CONCATENATE("rdx_city_",J10233,"_",B10233)</f>
        <v>rdx_city_USA_2418</v>
      </c>
      <c r="B10233">
        <f>IF(I10233=I10232,B10232+1,1)</f>
        <v>2418</v>
      </c>
      <c r="C10233" t="s">
        <v>13199</v>
      </c>
      <c r="D10233" t="s">
        <v>13199</v>
      </c>
      <c r="E10233">
        <v>42.2433</v>
      </c>
      <c r="F10233">
        <v>-83.1811</v>
      </c>
      <c r="G10233" t="s">
        <v>11356</v>
      </c>
      <c r="H10233" t="str">
        <f>IFERROR(VLOOKUP(I10233,'country(26mar)'!C$2:D$251,2,FALSE),"")</f>
        <v>base.us</v>
      </c>
      <c r="I10233" t="s">
        <v>11357</v>
      </c>
      <c r="J10233" t="s">
        <v>11358</v>
      </c>
      <c r="K10233" t="s">
        <v>11381</v>
      </c>
      <c r="L10233" t="str">
        <f>CONCATENATE(G10233," ",K10233)</f>
        <v>United States Michigan</v>
      </c>
      <c r="M10233" t="str">
        <f>IFERROR(VLOOKUP(L10233,'State(need_input)'!I$2:J$3992,2,FALSE),"")</f>
        <v>base.state_us_35</v>
      </c>
      <c r="O10233">
        <v>36655</v>
      </c>
      <c r="P10233">
        <v>1840003984</v>
      </c>
    </row>
    <row r="10234" spans="1:16">
      <c r="A10234" s="5" t="str">
        <f>CONCATENATE("rdx_city_",J10234,"_",B10234)</f>
        <v>rdx_city_USA_2419</v>
      </c>
      <c r="B10234">
        <f>IF(I10234=I10233,B10233+1,1)</f>
        <v>2419</v>
      </c>
      <c r="C10234" t="s">
        <v>11188</v>
      </c>
      <c r="D10234" t="s">
        <v>11188</v>
      </c>
      <c r="E10234">
        <v>42.1958</v>
      </c>
      <c r="F10234">
        <v>-87.9181</v>
      </c>
      <c r="G10234" t="s">
        <v>11356</v>
      </c>
      <c r="H10234" t="str">
        <f>IFERROR(VLOOKUP(I10234,'country(26mar)'!C$2:D$251,2,FALSE),"")</f>
        <v>base.us</v>
      </c>
      <c r="I10234" t="s">
        <v>11357</v>
      </c>
      <c r="J10234" t="s">
        <v>11358</v>
      </c>
      <c r="K10234" t="s">
        <v>11376</v>
      </c>
      <c r="L10234" t="str">
        <f>CONCATENATE(G10234," ",K10234)</f>
        <v>United States Illinois</v>
      </c>
      <c r="M10234" t="str">
        <f>IFERROR(VLOOKUP(L10234,'State(need_input)'!I$2:J$3992,2,FALSE),"")</f>
        <v>base.state_us_14</v>
      </c>
      <c r="O10234">
        <v>7336</v>
      </c>
      <c r="P10234">
        <v>1840011162</v>
      </c>
    </row>
    <row r="10235" spans="1:16">
      <c r="A10235" s="5" t="str">
        <f>CONCATENATE("rdx_city_",J10235,"_",B10235)</f>
        <v>rdx_city_USA_2420</v>
      </c>
      <c r="B10235">
        <f>IF(I10235=I10234,B10234+1,1)</f>
        <v>2420</v>
      </c>
      <c r="C10235" t="s">
        <v>13200</v>
      </c>
      <c r="D10235" t="s">
        <v>13200</v>
      </c>
      <c r="E10235">
        <v>35.4747</v>
      </c>
      <c r="F10235">
        <v>-81.2385</v>
      </c>
      <c r="G10235" t="s">
        <v>11356</v>
      </c>
      <c r="H10235" t="str">
        <f>IFERROR(VLOOKUP(I10235,'country(26mar)'!C$2:D$251,2,FALSE),"")</f>
        <v>base.us</v>
      </c>
      <c r="I10235" t="s">
        <v>11357</v>
      </c>
      <c r="J10235" t="s">
        <v>11358</v>
      </c>
      <c r="K10235" t="s">
        <v>11362</v>
      </c>
      <c r="L10235" t="str">
        <f>CONCATENATE(G10235," ",K10235)</f>
        <v>United States North Carolina</v>
      </c>
      <c r="M10235" t="str">
        <f>IFERROR(VLOOKUP(L10235,'State(need_input)'!I$2:J$3992,2,FALSE),"")</f>
        <v>base.state_us_28</v>
      </c>
      <c r="O10235">
        <v>23311</v>
      </c>
      <c r="P10235">
        <v>1840015427</v>
      </c>
    </row>
    <row r="10236" spans="1:16">
      <c r="A10236" s="5" t="str">
        <f>CONCATENATE("rdx_city_",J10236,"_",B10236)</f>
        <v>rdx_city_USA_2421</v>
      </c>
      <c r="B10236">
        <f>IF(I10236=I10235,B10235+1,1)</f>
        <v>2421</v>
      </c>
      <c r="C10236" t="s">
        <v>13201</v>
      </c>
      <c r="D10236" t="s">
        <v>13201</v>
      </c>
      <c r="E10236">
        <v>42.0054</v>
      </c>
      <c r="F10236">
        <v>-87.7329</v>
      </c>
      <c r="G10236" t="s">
        <v>11356</v>
      </c>
      <c r="H10236" t="str">
        <f>IFERROR(VLOOKUP(I10236,'country(26mar)'!C$2:D$251,2,FALSE),"")</f>
        <v>base.us</v>
      </c>
      <c r="I10236" t="s">
        <v>11357</v>
      </c>
      <c r="J10236" t="s">
        <v>11358</v>
      </c>
      <c r="K10236" t="s">
        <v>11376</v>
      </c>
      <c r="L10236" t="str">
        <f>CONCATENATE(G10236," ",K10236)</f>
        <v>United States Illinois</v>
      </c>
      <c r="M10236" t="str">
        <f>IFERROR(VLOOKUP(L10236,'State(need_input)'!I$2:J$3992,2,FALSE),"")</f>
        <v>base.state_us_14</v>
      </c>
      <c r="O10236">
        <v>12483</v>
      </c>
      <c r="P10236">
        <v>1840011259</v>
      </c>
    </row>
    <row r="10237" spans="1:16">
      <c r="A10237" s="5" t="str">
        <f>CONCATENATE("rdx_city_",J10237,"_",B10237)</f>
        <v>rdx_city_USA_2422</v>
      </c>
      <c r="B10237">
        <f>IF(I10237=I10236,B10236+1,1)</f>
        <v>2422</v>
      </c>
      <c r="C10237" t="s">
        <v>13202</v>
      </c>
      <c r="D10237" t="s">
        <v>13202</v>
      </c>
      <c r="E10237">
        <v>32.4934</v>
      </c>
      <c r="F10237">
        <v>-95.4069</v>
      </c>
      <c r="G10237" t="s">
        <v>11356</v>
      </c>
      <c r="H10237" t="str">
        <f>IFERROR(VLOOKUP(I10237,'country(26mar)'!C$2:D$251,2,FALSE),"")</f>
        <v>base.us</v>
      </c>
      <c r="I10237" t="s">
        <v>11357</v>
      </c>
      <c r="J10237" t="s">
        <v>11358</v>
      </c>
      <c r="K10237" t="s">
        <v>11365</v>
      </c>
      <c r="L10237" t="str">
        <f>CONCATENATE(G10237," ",K10237)</f>
        <v>United States Texas</v>
      </c>
      <c r="M10237" t="str">
        <f>IFERROR(VLOOKUP(L10237,'State(need_input)'!I$2:J$3992,2,FALSE),"")</f>
        <v>base.state_us_44</v>
      </c>
      <c r="O10237">
        <v>12614</v>
      </c>
      <c r="P10237">
        <v>1840022078</v>
      </c>
    </row>
    <row r="10238" spans="1:16">
      <c r="A10238" s="5" t="str">
        <f>CONCATENATE("rdx_city_",J10238,"_",B10238)</f>
        <v>rdx_city_USA_2423</v>
      </c>
      <c r="B10238">
        <f>IF(I10238=I10237,B10237+1,1)</f>
        <v>2423</v>
      </c>
      <c r="C10238" t="s">
        <v>4372</v>
      </c>
      <c r="D10238" t="s">
        <v>4372</v>
      </c>
      <c r="E10238">
        <v>40.6251</v>
      </c>
      <c r="F10238">
        <v>-74.2381</v>
      </c>
      <c r="G10238" t="s">
        <v>11356</v>
      </c>
      <c r="H10238" t="str">
        <f>IFERROR(VLOOKUP(I10238,'country(26mar)'!C$2:D$251,2,FALSE),"")</f>
        <v>base.us</v>
      </c>
      <c r="I10238" t="s">
        <v>11357</v>
      </c>
      <c r="J10238" t="s">
        <v>11358</v>
      </c>
      <c r="K10238" t="s">
        <v>11370</v>
      </c>
      <c r="L10238" t="str">
        <f>CONCATENATE(G10238," ",K10238)</f>
        <v>United States New Jersey</v>
      </c>
      <c r="M10238" t="str">
        <f>IFERROR(VLOOKUP(L10238,'State(need_input)'!I$2:J$3992,2,FALSE),"")</f>
        <v>base.state_us_25</v>
      </c>
      <c r="O10238">
        <v>43056</v>
      </c>
      <c r="P10238">
        <v>1840001094</v>
      </c>
    </row>
    <row r="10239" spans="1:16">
      <c r="A10239" s="5" t="str">
        <f>CONCATENATE("rdx_city_",J10239,"_",B10239)</f>
        <v>rdx_city_USA_2424</v>
      </c>
      <c r="B10239">
        <f>IF(I10239=I10238,B10238+1,1)</f>
        <v>2424</v>
      </c>
      <c r="C10239" t="s">
        <v>13203</v>
      </c>
      <c r="D10239" t="s">
        <v>13203</v>
      </c>
      <c r="E10239">
        <v>40.6858</v>
      </c>
      <c r="F10239">
        <v>-73.3709</v>
      </c>
      <c r="G10239" t="s">
        <v>11356</v>
      </c>
      <c r="H10239" t="str">
        <f>IFERROR(VLOOKUP(I10239,'country(26mar)'!C$2:D$251,2,FALSE),"")</f>
        <v>base.us</v>
      </c>
      <c r="I10239" t="s">
        <v>11357</v>
      </c>
      <c r="J10239" t="s">
        <v>11358</v>
      </c>
      <c r="K10239" t="s">
        <v>11385</v>
      </c>
      <c r="L10239" t="str">
        <f>CONCATENATE(G10239," ",K10239)</f>
        <v>United States New York</v>
      </c>
      <c r="M10239" t="str">
        <f>IFERROR(VLOOKUP(L10239,'State(need_input)'!I$2:J$3992,2,FALSE),"")</f>
        <v>base.state_us_27</v>
      </c>
      <c r="O10239">
        <v>27153</v>
      </c>
      <c r="P10239">
        <v>1840005122</v>
      </c>
    </row>
    <row r="10240" spans="1:16">
      <c r="A10240" s="5" t="str">
        <f>CONCATENATE("rdx_city_",J10240,"_",B10240)</f>
        <v>rdx_city_USA_2425</v>
      </c>
      <c r="B10240">
        <f>IF(I10240=I10239,B10239+1,1)</f>
        <v>2425</v>
      </c>
      <c r="C10240" t="s">
        <v>13203</v>
      </c>
      <c r="D10240" t="s">
        <v>13203</v>
      </c>
      <c r="E10240">
        <v>42.4175</v>
      </c>
      <c r="F10240">
        <v>-88.0258</v>
      </c>
      <c r="G10240" t="s">
        <v>11356</v>
      </c>
      <c r="H10240" t="str">
        <f>IFERROR(VLOOKUP(I10240,'country(26mar)'!C$2:D$251,2,FALSE),"")</f>
        <v>base.us</v>
      </c>
      <c r="I10240" t="s">
        <v>11357</v>
      </c>
      <c r="J10240" t="s">
        <v>11358</v>
      </c>
      <c r="K10240" t="s">
        <v>11376</v>
      </c>
      <c r="L10240" t="str">
        <f>CONCATENATE(G10240," ",K10240)</f>
        <v>United States Illinois</v>
      </c>
      <c r="M10240" t="str">
        <f>IFERROR(VLOOKUP(L10240,'State(need_input)'!I$2:J$3992,2,FALSE),"")</f>
        <v>base.state_us_14</v>
      </c>
      <c r="O10240">
        <v>14467</v>
      </c>
      <c r="P10240">
        <v>1840011163</v>
      </c>
    </row>
    <row r="10241" spans="1:16">
      <c r="A10241" s="5" t="str">
        <f>CONCATENATE("rdx_city_",J10241,"_",B10241)</f>
        <v>rdx_city_USA_2426</v>
      </c>
      <c r="B10241">
        <f>IF(I10241=I10240,B10240+1,1)</f>
        <v>2426</v>
      </c>
      <c r="C10241" t="s">
        <v>13204</v>
      </c>
      <c r="D10241" t="s">
        <v>13204</v>
      </c>
      <c r="E10241">
        <v>39.8172</v>
      </c>
      <c r="F10241">
        <v>-74.9898</v>
      </c>
      <c r="G10241" t="s">
        <v>11356</v>
      </c>
      <c r="H10241" t="str">
        <f>IFERROR(VLOOKUP(I10241,'country(26mar)'!C$2:D$251,2,FALSE),"")</f>
        <v>base.us</v>
      </c>
      <c r="I10241" t="s">
        <v>11357</v>
      </c>
      <c r="J10241" t="s">
        <v>11358</v>
      </c>
      <c r="K10241" t="s">
        <v>11370</v>
      </c>
      <c r="L10241" t="str">
        <f>CONCATENATE(G10241," ",K10241)</f>
        <v>United States New Jersey</v>
      </c>
      <c r="M10241" t="str">
        <f>IFERROR(VLOOKUP(L10241,'State(need_input)'!I$2:J$3992,2,FALSE),"")</f>
        <v>base.state_us_25</v>
      </c>
      <c r="O10241">
        <v>17471</v>
      </c>
      <c r="P10241">
        <v>1840000730</v>
      </c>
    </row>
    <row r="10242" spans="1:16">
      <c r="A10242" s="5" t="str">
        <f>CONCATENATE("rdx_city_",J10242,"_",B10242)</f>
        <v>rdx_city_USA_2427</v>
      </c>
      <c r="B10242">
        <f>IF(I10242=I10241,B10241+1,1)</f>
        <v>2427</v>
      </c>
      <c r="C10242" t="s">
        <v>13205</v>
      </c>
      <c r="D10242" t="s">
        <v>13205</v>
      </c>
      <c r="E10242">
        <v>40.3414</v>
      </c>
      <c r="F10242">
        <v>-111.7188</v>
      </c>
      <c r="G10242" t="s">
        <v>11356</v>
      </c>
      <c r="H10242" t="str">
        <f>IFERROR(VLOOKUP(I10242,'country(26mar)'!C$2:D$251,2,FALSE),"")</f>
        <v>base.us</v>
      </c>
      <c r="I10242" t="s">
        <v>11357</v>
      </c>
      <c r="J10242" t="s">
        <v>11358</v>
      </c>
      <c r="K10242" t="s">
        <v>11432</v>
      </c>
      <c r="L10242" t="str">
        <f>CONCATENATE(G10242," ",K10242)</f>
        <v>United States Utah</v>
      </c>
      <c r="M10242" t="str">
        <f>IFERROR(VLOOKUP(L10242,'State(need_input)'!I$2:J$3992,2,FALSE),"")</f>
        <v>base.state_us_45</v>
      </c>
      <c r="O10242">
        <v>10968</v>
      </c>
      <c r="P10242">
        <v>1840020169</v>
      </c>
    </row>
    <row r="10243" spans="1:16">
      <c r="A10243" s="5" t="str">
        <f>CONCATENATE("rdx_city_",J10243,"_",B10243)</f>
        <v>rdx_city_USA_2428</v>
      </c>
      <c r="B10243">
        <f>IF(I10243=I10242,B10242+1,1)</f>
        <v>2428</v>
      </c>
      <c r="C10243" t="s">
        <v>13206</v>
      </c>
      <c r="D10243" t="s">
        <v>13206</v>
      </c>
      <c r="E10243">
        <v>36.2082</v>
      </c>
      <c r="F10243">
        <v>-119.0897</v>
      </c>
      <c r="G10243" t="s">
        <v>11356</v>
      </c>
      <c r="H10243" t="str">
        <f>IFERROR(VLOOKUP(I10243,'country(26mar)'!C$2:D$251,2,FALSE),"")</f>
        <v>base.us</v>
      </c>
      <c r="I10243" t="s">
        <v>11357</v>
      </c>
      <c r="J10243" t="s">
        <v>11358</v>
      </c>
      <c r="K10243" t="s">
        <v>11379</v>
      </c>
      <c r="L10243" t="str">
        <f>CONCATENATE(G10243," ",K10243)</f>
        <v>United States California</v>
      </c>
      <c r="M10243" t="str">
        <f>IFERROR(VLOOKUP(L10243,'State(need_input)'!I$2:J$3992,2,FALSE),"")</f>
        <v>base.state_us_5</v>
      </c>
      <c r="O10243">
        <v>16515</v>
      </c>
      <c r="P10243">
        <v>1840020367</v>
      </c>
    </row>
    <row r="10244" spans="1:16">
      <c r="A10244" s="5" t="str">
        <f>CONCATENATE("rdx_city_",J10244,"_",B10244)</f>
        <v>rdx_city_USA_2429</v>
      </c>
      <c r="B10244">
        <f>IF(I10244=I10243,B10243+1,1)</f>
        <v>2429</v>
      </c>
      <c r="C10244" t="s">
        <v>13207</v>
      </c>
      <c r="D10244" t="s">
        <v>13207</v>
      </c>
      <c r="E10244">
        <v>45.387</v>
      </c>
      <c r="F10244">
        <v>-92.8477</v>
      </c>
      <c r="G10244" t="s">
        <v>11356</v>
      </c>
      <c r="H10244" t="str">
        <f>IFERROR(VLOOKUP(I10244,'country(26mar)'!C$2:D$251,2,FALSE),"")</f>
        <v>base.us</v>
      </c>
      <c r="I10244" t="s">
        <v>11357</v>
      </c>
      <c r="J10244" t="s">
        <v>11358</v>
      </c>
      <c r="K10244" t="s">
        <v>11400</v>
      </c>
      <c r="L10244" t="str">
        <f>CONCATENATE(G10244," ",K10244)</f>
        <v>United States Minnesota</v>
      </c>
      <c r="M10244" t="str">
        <f>IFERROR(VLOOKUP(L10244,'State(need_input)'!I$2:J$3992,2,FALSE),"")</f>
        <v>base.state_us_36</v>
      </c>
      <c r="O10244">
        <v>8664</v>
      </c>
      <c r="P10244">
        <v>1840008892</v>
      </c>
    </row>
    <row r="10245" spans="1:16">
      <c r="A10245" s="5" t="str">
        <f>CONCATENATE("rdx_city_",J10245,"_",B10245)</f>
        <v>rdx_city_USA_2430</v>
      </c>
      <c r="B10245">
        <f>IF(I10245=I10244,B10244+1,1)</f>
        <v>2430</v>
      </c>
      <c r="C10245" t="s">
        <v>13208</v>
      </c>
      <c r="D10245" t="s">
        <v>13208</v>
      </c>
      <c r="E10245">
        <v>45.1679</v>
      </c>
      <c r="F10245">
        <v>-93.083</v>
      </c>
      <c r="G10245" t="s">
        <v>11356</v>
      </c>
      <c r="H10245" t="str">
        <f>IFERROR(VLOOKUP(I10245,'country(26mar)'!C$2:D$251,2,FALSE),"")</f>
        <v>base.us</v>
      </c>
      <c r="I10245" t="s">
        <v>11357</v>
      </c>
      <c r="J10245" t="s">
        <v>11358</v>
      </c>
      <c r="K10245" t="s">
        <v>11400</v>
      </c>
      <c r="L10245" t="str">
        <f>CONCATENATE(G10245," ",K10245)</f>
        <v>United States Minnesota</v>
      </c>
      <c r="M10245" t="str">
        <f>IFERROR(VLOOKUP(L10245,'State(need_input)'!I$2:J$3992,2,FALSE),"")</f>
        <v>base.state_us_36</v>
      </c>
      <c r="O10245">
        <v>21407</v>
      </c>
      <c r="P10245">
        <v>1840008902</v>
      </c>
    </row>
    <row r="10246" spans="1:16">
      <c r="A10246" s="5" t="str">
        <f>CONCATENATE("rdx_city_",J10246,"_",B10246)</f>
        <v>rdx_city_USA_2431</v>
      </c>
      <c r="B10246">
        <f>IF(I10246=I10245,B10245+1,1)</f>
        <v>2431</v>
      </c>
      <c r="C10246" t="s">
        <v>13209</v>
      </c>
      <c r="D10246" t="s">
        <v>13209</v>
      </c>
      <c r="E10246">
        <v>39.0357</v>
      </c>
      <c r="F10246">
        <v>-87.1587</v>
      </c>
      <c r="G10246" t="s">
        <v>11356</v>
      </c>
      <c r="H10246" t="str">
        <f>IFERROR(VLOOKUP(I10246,'country(26mar)'!C$2:D$251,2,FALSE),"")</f>
        <v>base.us</v>
      </c>
      <c r="I10246" t="s">
        <v>11357</v>
      </c>
      <c r="J10246" t="s">
        <v>11358</v>
      </c>
      <c r="K10246" t="s">
        <v>11408</v>
      </c>
      <c r="L10246" t="str">
        <f>CONCATENATE(G10246," ",K10246)</f>
        <v>United States Indiana</v>
      </c>
      <c r="M10246" t="str">
        <f>IFERROR(VLOOKUP(L10246,'State(need_input)'!I$2:J$3992,2,FALSE),"")</f>
        <v>base.state_us_15</v>
      </c>
      <c r="O10246">
        <v>5636</v>
      </c>
      <c r="P10246">
        <v>1840009692</v>
      </c>
    </row>
    <row r="10247" spans="1:16">
      <c r="A10247" s="5" t="str">
        <f>CONCATENATE("rdx_city_",J10247,"_",B10247)</f>
        <v>rdx_city_USA_2432</v>
      </c>
      <c r="B10247">
        <f>IF(I10247=I10246,B10246+1,1)</f>
        <v>2432</v>
      </c>
      <c r="C10247" t="s">
        <v>13210</v>
      </c>
      <c r="D10247" t="s">
        <v>13210</v>
      </c>
      <c r="E10247">
        <v>39.3435</v>
      </c>
      <c r="F10247">
        <v>-74.5708</v>
      </c>
      <c r="G10247" t="s">
        <v>11356</v>
      </c>
      <c r="H10247" t="str">
        <f>IFERROR(VLOOKUP(I10247,'country(26mar)'!C$2:D$251,2,FALSE),"")</f>
        <v>base.us</v>
      </c>
      <c r="I10247" t="s">
        <v>11357</v>
      </c>
      <c r="J10247" t="s">
        <v>11358</v>
      </c>
      <c r="K10247" t="s">
        <v>11370</v>
      </c>
      <c r="L10247" t="str">
        <f>CONCATENATE(G10247," ",K10247)</f>
        <v>United States New Jersey</v>
      </c>
      <c r="M10247" t="str">
        <f>IFERROR(VLOOKUP(L10247,'State(need_input)'!I$2:J$3992,2,FALSE),"")</f>
        <v>base.state_us_25</v>
      </c>
      <c r="O10247">
        <v>6855</v>
      </c>
      <c r="P10247">
        <v>1840016701</v>
      </c>
    </row>
    <row r="10248" spans="1:16">
      <c r="A10248" s="5" t="str">
        <f>CONCATENATE("rdx_city_",J10248,"_",B10248)</f>
        <v>rdx_city_USA_2433</v>
      </c>
      <c r="B10248">
        <f>IF(I10248=I10247,B10247+1,1)</f>
        <v>2433</v>
      </c>
      <c r="C10248" t="s">
        <v>8201</v>
      </c>
      <c r="D10248" t="s">
        <v>8201</v>
      </c>
      <c r="E10248">
        <v>40.7752</v>
      </c>
      <c r="F10248">
        <v>-80.7628</v>
      </c>
      <c r="G10248" t="s">
        <v>11356</v>
      </c>
      <c r="H10248" t="str">
        <f>IFERROR(VLOOKUP(I10248,'country(26mar)'!C$2:D$251,2,FALSE),"")</f>
        <v>base.us</v>
      </c>
      <c r="I10248" t="s">
        <v>11357</v>
      </c>
      <c r="J10248" t="s">
        <v>11358</v>
      </c>
      <c r="K10248" t="s">
        <v>11373</v>
      </c>
      <c r="L10248" t="str">
        <f>CONCATENATE(G10248," ",K10248)</f>
        <v>United States Ohio</v>
      </c>
      <c r="M10248" t="str">
        <f>IFERROR(VLOOKUP(L10248,'State(need_input)'!I$2:J$3992,2,FALSE),"")</f>
        <v>base.state_us_30</v>
      </c>
      <c r="O10248">
        <v>5439</v>
      </c>
      <c r="P10248">
        <v>1840011932</v>
      </c>
    </row>
    <row r="10249" spans="1:16">
      <c r="A10249" s="5" t="str">
        <f>CONCATENATE("rdx_city_",J10249,"_",B10249)</f>
        <v>rdx_city_USA_2434</v>
      </c>
      <c r="B10249">
        <f>IF(I10249=I10248,B10248+1,1)</f>
        <v>2434</v>
      </c>
      <c r="C10249" t="s">
        <v>13211</v>
      </c>
      <c r="D10249" t="s">
        <v>13211</v>
      </c>
      <c r="E10249">
        <v>41.7922</v>
      </c>
      <c r="F10249">
        <v>-88.0883</v>
      </c>
      <c r="G10249" t="s">
        <v>11356</v>
      </c>
      <c r="H10249" t="str">
        <f>IFERROR(VLOOKUP(I10249,'country(26mar)'!C$2:D$251,2,FALSE),"")</f>
        <v>base.us</v>
      </c>
      <c r="I10249" t="s">
        <v>11357</v>
      </c>
      <c r="J10249" t="s">
        <v>11358</v>
      </c>
      <c r="K10249" t="s">
        <v>11376</v>
      </c>
      <c r="L10249" t="str">
        <f>CONCATENATE(G10249," ",K10249)</f>
        <v>United States Illinois</v>
      </c>
      <c r="M10249" t="str">
        <f>IFERROR(VLOOKUP(L10249,'State(need_input)'!I$2:J$3992,2,FALSE),"")</f>
        <v>base.state_us_14</v>
      </c>
      <c r="O10249">
        <v>22912</v>
      </c>
      <c r="P10249">
        <v>1840011401</v>
      </c>
    </row>
    <row r="10250" spans="1:16">
      <c r="A10250" s="5" t="str">
        <f>CONCATENATE("rdx_city_",J10250,"_",B10250)</f>
        <v>rdx_city_USA_2435</v>
      </c>
      <c r="B10250">
        <f>IF(I10250=I10249,B10249+1,1)</f>
        <v>2435</v>
      </c>
      <c r="C10250" t="s">
        <v>13212</v>
      </c>
      <c r="D10250" t="s">
        <v>13212</v>
      </c>
      <c r="E10250">
        <v>39.1963</v>
      </c>
      <c r="F10250">
        <v>-89.6288</v>
      </c>
      <c r="G10250" t="s">
        <v>11356</v>
      </c>
      <c r="H10250" t="str">
        <f>IFERROR(VLOOKUP(I10250,'country(26mar)'!C$2:D$251,2,FALSE),"")</f>
        <v>base.us</v>
      </c>
      <c r="I10250" t="s">
        <v>11357</v>
      </c>
      <c r="J10250" t="s">
        <v>11358</v>
      </c>
      <c r="K10250" t="s">
        <v>11376</v>
      </c>
      <c r="L10250" t="str">
        <f>CONCATENATE(G10250," ",K10250)</f>
        <v>United States Illinois</v>
      </c>
      <c r="M10250" t="str">
        <f>IFERROR(VLOOKUP(L10250,'State(need_input)'!I$2:J$3992,2,FALSE),"")</f>
        <v>base.state_us_14</v>
      </c>
      <c r="O10250">
        <v>6810</v>
      </c>
      <c r="P10250">
        <v>1840009601</v>
      </c>
    </row>
    <row r="10251" spans="1:16">
      <c r="A10251" s="5" t="str">
        <f>CONCATENATE("rdx_city_",J10251,"_",B10251)</f>
        <v>rdx_city_USA_2436</v>
      </c>
      <c r="B10251">
        <f>IF(I10251=I10250,B10250+1,1)</f>
        <v>2436</v>
      </c>
      <c r="C10251" t="s">
        <v>13212</v>
      </c>
      <c r="D10251" t="s">
        <v>13212</v>
      </c>
      <c r="E10251">
        <v>45.1221</v>
      </c>
      <c r="F10251">
        <v>-94.5255</v>
      </c>
      <c r="G10251" t="s">
        <v>11356</v>
      </c>
      <c r="H10251" t="str">
        <f>IFERROR(VLOOKUP(I10251,'country(26mar)'!C$2:D$251,2,FALSE),"")</f>
        <v>base.us</v>
      </c>
      <c r="I10251" t="s">
        <v>11357</v>
      </c>
      <c r="J10251" t="s">
        <v>11358</v>
      </c>
      <c r="K10251" t="s">
        <v>11400</v>
      </c>
      <c r="L10251" t="str">
        <f>CONCATENATE(G10251," ",K10251)</f>
        <v>United States Minnesota</v>
      </c>
      <c r="M10251" t="str">
        <f>IFERROR(VLOOKUP(L10251,'State(need_input)'!I$2:J$3992,2,FALSE),"")</f>
        <v>base.state_us_36</v>
      </c>
      <c r="O10251">
        <v>6529</v>
      </c>
      <c r="P10251">
        <v>1840008912</v>
      </c>
    </row>
    <row r="10252" spans="1:16">
      <c r="A10252" s="5" t="str">
        <f>CONCATENATE("rdx_city_",J10252,"_",B10252)</f>
        <v>rdx_city_USA_2437</v>
      </c>
      <c r="B10252">
        <f>IF(I10252=I10251,B10251+1,1)</f>
        <v>2437</v>
      </c>
      <c r="C10252" t="s">
        <v>13213</v>
      </c>
      <c r="D10252" t="s">
        <v>13213</v>
      </c>
      <c r="E10252">
        <v>33.5024</v>
      </c>
      <c r="F10252">
        <v>-112.3586</v>
      </c>
      <c r="G10252" t="s">
        <v>11356</v>
      </c>
      <c r="H10252" t="str">
        <f>IFERROR(VLOOKUP(I10252,'country(26mar)'!C$2:D$251,2,FALSE),"")</f>
        <v>base.us</v>
      </c>
      <c r="I10252" t="s">
        <v>11357</v>
      </c>
      <c r="J10252" t="s">
        <v>11358</v>
      </c>
      <c r="K10252" t="s">
        <v>11476</v>
      </c>
      <c r="L10252" t="str">
        <f>CONCATENATE(G10252," ",K10252)</f>
        <v>United States Arizona</v>
      </c>
      <c r="M10252" t="str">
        <f>IFERROR(VLOOKUP(L10252,'State(need_input)'!I$2:J$3992,2,FALSE),"")</f>
        <v>base.state_us_3</v>
      </c>
      <c r="O10252">
        <v>6009</v>
      </c>
      <c r="P10252">
        <v>1840020565</v>
      </c>
    </row>
    <row r="10253" spans="1:16">
      <c r="A10253" s="5" t="str">
        <f>CONCATENATE("rdx_city_",J10253,"_",B10253)</f>
        <v>rdx_city_USA_2438</v>
      </c>
      <c r="B10253">
        <f>IF(I10253=I10252,B10252+1,1)</f>
        <v>2438</v>
      </c>
      <c r="C10253" t="s">
        <v>13214</v>
      </c>
      <c r="D10253" t="s">
        <v>13214</v>
      </c>
      <c r="E10253">
        <v>40.154</v>
      </c>
      <c r="F10253">
        <v>-76.3044</v>
      </c>
      <c r="G10253" t="s">
        <v>11356</v>
      </c>
      <c r="H10253" t="str">
        <f>IFERROR(VLOOKUP(I10253,'country(26mar)'!C$2:D$251,2,FALSE),"")</f>
        <v>base.us</v>
      </c>
      <c r="I10253" t="s">
        <v>11357</v>
      </c>
      <c r="J10253" t="s">
        <v>11358</v>
      </c>
      <c r="K10253" t="s">
        <v>11416</v>
      </c>
      <c r="L10253" t="str">
        <f>CONCATENATE(G10253," ",K10253)</f>
        <v>United States Pennsylvania</v>
      </c>
      <c r="M10253" t="str">
        <f>IFERROR(VLOOKUP(L10253,'State(need_input)'!I$2:J$3992,2,FALSE),"")</f>
        <v>base.state_us_39</v>
      </c>
      <c r="O10253">
        <v>9415</v>
      </c>
      <c r="P10253">
        <v>1840003719</v>
      </c>
    </row>
    <row r="10254" spans="1:16">
      <c r="A10254" s="5" t="str">
        <f>CONCATENATE("rdx_city_",J10254,"_",B10254)</f>
        <v>rdx_city_USA_2439</v>
      </c>
      <c r="B10254">
        <f>IF(I10254=I10253,B10253+1,1)</f>
        <v>2439</v>
      </c>
      <c r="C10254" t="s">
        <v>13215</v>
      </c>
      <c r="D10254" t="s">
        <v>13215</v>
      </c>
      <c r="E10254">
        <v>45.0244</v>
      </c>
      <c r="F10254">
        <v>-93.0863</v>
      </c>
      <c r="G10254" t="s">
        <v>11356</v>
      </c>
      <c r="H10254" t="str">
        <f>IFERROR(VLOOKUP(I10254,'country(26mar)'!C$2:D$251,2,FALSE),"")</f>
        <v>base.us</v>
      </c>
      <c r="I10254" t="s">
        <v>11357</v>
      </c>
      <c r="J10254" t="s">
        <v>11358</v>
      </c>
      <c r="K10254" t="s">
        <v>11400</v>
      </c>
      <c r="L10254" t="str">
        <f>CONCATENATE(G10254," ",K10254)</f>
        <v>United States Minnesota</v>
      </c>
      <c r="M10254" t="str">
        <f>IFERROR(VLOOKUP(L10254,'State(need_input)'!I$2:J$3992,2,FALSE),"")</f>
        <v>base.state_us_36</v>
      </c>
      <c r="O10254">
        <v>10477</v>
      </c>
      <c r="P10254">
        <v>1840008936</v>
      </c>
    </row>
    <row r="10255" spans="1:16">
      <c r="A10255" s="5" t="str">
        <f>CONCATENATE("rdx_city_",J10255,"_",B10255)</f>
        <v>rdx_city_USA_2440</v>
      </c>
      <c r="B10255">
        <f>IF(I10255=I10254,B10254+1,1)</f>
        <v>2440</v>
      </c>
      <c r="C10255" t="s">
        <v>13216</v>
      </c>
      <c r="D10255" t="s">
        <v>13216</v>
      </c>
      <c r="E10255">
        <v>44.2889</v>
      </c>
      <c r="F10255">
        <v>-88.3183</v>
      </c>
      <c r="G10255" t="s">
        <v>11356</v>
      </c>
      <c r="H10255" t="str">
        <f>IFERROR(VLOOKUP(I10255,'country(26mar)'!C$2:D$251,2,FALSE),"")</f>
        <v>base.us</v>
      </c>
      <c r="I10255" t="s">
        <v>11357</v>
      </c>
      <c r="J10255" t="s">
        <v>11358</v>
      </c>
      <c r="K10255" t="s">
        <v>11426</v>
      </c>
      <c r="L10255" t="str">
        <f>CONCATENATE(G10255," ",K10255)</f>
        <v>United States Wisconsin</v>
      </c>
      <c r="M10255" t="str">
        <f>IFERROR(VLOOKUP(L10255,'State(need_input)'!I$2:J$3992,2,FALSE),"")</f>
        <v>base.state_us_50</v>
      </c>
      <c r="O10255">
        <v>11403</v>
      </c>
      <c r="P10255">
        <v>1840002408</v>
      </c>
    </row>
    <row r="10256" spans="1:16">
      <c r="A10256" s="5" t="str">
        <f>CONCATENATE("rdx_city_",J10256,"_",B10256)</f>
        <v>rdx_city_USA_2441</v>
      </c>
      <c r="B10256">
        <f>IF(I10256=I10255,B10255+1,1)</f>
        <v>2441</v>
      </c>
      <c r="C10256" t="s">
        <v>13217</v>
      </c>
      <c r="D10256" t="s">
        <v>13217</v>
      </c>
      <c r="E10256">
        <v>33.1844</v>
      </c>
      <c r="F10256">
        <v>-96.9292</v>
      </c>
      <c r="G10256" t="s">
        <v>11356</v>
      </c>
      <c r="H10256" t="str">
        <f>IFERROR(VLOOKUP(I10256,'country(26mar)'!C$2:D$251,2,FALSE),"")</f>
        <v>base.us</v>
      </c>
      <c r="I10256" t="s">
        <v>11357</v>
      </c>
      <c r="J10256" t="s">
        <v>11358</v>
      </c>
      <c r="K10256" t="s">
        <v>11365</v>
      </c>
      <c r="L10256" t="str">
        <f>CONCATENATE(G10256," ",K10256)</f>
        <v>United States Texas</v>
      </c>
      <c r="M10256" t="str">
        <f>IFERROR(VLOOKUP(L10256,'State(need_input)'!I$2:J$3992,2,FALSE),"")</f>
        <v>base.state_us_44</v>
      </c>
      <c r="O10256">
        <v>46548</v>
      </c>
      <c r="P10256">
        <v>1840020640</v>
      </c>
    </row>
    <row r="10257" spans="1:16">
      <c r="A10257" s="5" t="str">
        <f>CONCATENATE("rdx_city_",J10257,"_",B10257)</f>
        <v>rdx_city_USA_2442</v>
      </c>
      <c r="B10257">
        <f>IF(I10257=I10256,B10256+1,1)</f>
        <v>2442</v>
      </c>
      <c r="C10257" t="s">
        <v>13218</v>
      </c>
      <c r="D10257" t="s">
        <v>13218</v>
      </c>
      <c r="E10257">
        <v>45.9836</v>
      </c>
      <c r="F10257">
        <v>-94.3599</v>
      </c>
      <c r="G10257" t="s">
        <v>11356</v>
      </c>
      <c r="H10257" t="str">
        <f>IFERROR(VLOOKUP(I10257,'country(26mar)'!C$2:D$251,2,FALSE),"")</f>
        <v>base.us</v>
      </c>
      <c r="I10257" t="s">
        <v>11357</v>
      </c>
      <c r="J10257" t="s">
        <v>11358</v>
      </c>
      <c r="K10257" t="s">
        <v>11400</v>
      </c>
      <c r="L10257" t="str">
        <f>CONCATENATE(G10257," ",K10257)</f>
        <v>United States Minnesota</v>
      </c>
      <c r="M10257" t="str">
        <f>IFERROR(VLOOKUP(L10257,'State(need_input)'!I$2:J$3992,2,FALSE),"")</f>
        <v>base.state_us_36</v>
      </c>
      <c r="O10257">
        <v>9411</v>
      </c>
      <c r="P10257">
        <v>1840008861</v>
      </c>
    </row>
    <row r="10258" spans="1:16">
      <c r="A10258" s="5" t="str">
        <f>CONCATENATE("rdx_city_",J10258,"_",B10258)</f>
        <v>rdx_city_USA_2443</v>
      </c>
      <c r="B10258">
        <f>IF(I10258=I10257,B10257+1,1)</f>
        <v>2443</v>
      </c>
      <c r="C10258" t="s">
        <v>13219</v>
      </c>
      <c r="D10258" t="s">
        <v>13219</v>
      </c>
      <c r="E10258">
        <v>40.8464</v>
      </c>
      <c r="F10258">
        <v>-74.0388</v>
      </c>
      <c r="G10258" t="s">
        <v>11356</v>
      </c>
      <c r="H10258" t="str">
        <f>IFERROR(VLOOKUP(I10258,'country(26mar)'!C$2:D$251,2,FALSE),"")</f>
        <v>base.us</v>
      </c>
      <c r="I10258" t="s">
        <v>11357</v>
      </c>
      <c r="J10258" t="s">
        <v>11358</v>
      </c>
      <c r="K10258" t="s">
        <v>11370</v>
      </c>
      <c r="L10258" t="str">
        <f>CONCATENATE(G10258," ",K10258)</f>
        <v>United States New Jersey</v>
      </c>
      <c r="M10258" t="str">
        <f>IFERROR(VLOOKUP(L10258,'State(need_input)'!I$2:J$3992,2,FALSE),"")</f>
        <v>base.state_us_25</v>
      </c>
      <c r="O10258">
        <v>11000</v>
      </c>
      <c r="P10258">
        <v>1840003534</v>
      </c>
    </row>
    <row r="10259" spans="1:16">
      <c r="A10259" s="5" t="str">
        <f>CONCATENATE("rdx_city_",J10259,"_",B10259)</f>
        <v>rdx_city_USA_2444</v>
      </c>
      <c r="B10259">
        <f>IF(I10259=I10258,B10258+1,1)</f>
        <v>2444</v>
      </c>
      <c r="C10259" t="s">
        <v>13220</v>
      </c>
      <c r="D10259" t="s">
        <v>13220</v>
      </c>
      <c r="E10259">
        <v>34.7255</v>
      </c>
      <c r="F10259">
        <v>-92.3581</v>
      </c>
      <c r="G10259" t="s">
        <v>11356</v>
      </c>
      <c r="H10259" t="str">
        <f>IFERROR(VLOOKUP(I10259,'country(26mar)'!C$2:D$251,2,FALSE),"")</f>
        <v>base.us</v>
      </c>
      <c r="I10259" t="s">
        <v>11357</v>
      </c>
      <c r="J10259" t="s">
        <v>11358</v>
      </c>
      <c r="K10259" t="s">
        <v>11428</v>
      </c>
      <c r="L10259" t="str">
        <f>CONCATENATE(G10259," ",K10259)</f>
        <v>United States Arkansas</v>
      </c>
      <c r="M10259" t="str">
        <f>IFERROR(VLOOKUP(L10259,'State(need_input)'!I$2:J$3992,2,FALSE),"")</f>
        <v>base.state_us_4</v>
      </c>
      <c r="N10259" t="s">
        <v>23</v>
      </c>
      <c r="O10259">
        <v>442699</v>
      </c>
      <c r="P10259">
        <v>1840015509</v>
      </c>
    </row>
    <row r="10260" spans="1:16">
      <c r="A10260" s="5" t="str">
        <f>CONCATENATE("rdx_city_",J10260,"_",B10260)</f>
        <v>rdx_city_USA_2445</v>
      </c>
      <c r="B10260">
        <f>IF(I10260=I10259,B10259+1,1)</f>
        <v>2445</v>
      </c>
      <c r="C10260" t="s">
        <v>13221</v>
      </c>
      <c r="D10260" t="s">
        <v>13221</v>
      </c>
      <c r="E10260">
        <v>40.3357</v>
      </c>
      <c r="F10260">
        <v>-74.0346</v>
      </c>
      <c r="G10260" t="s">
        <v>11356</v>
      </c>
      <c r="H10260" t="str">
        <f>IFERROR(VLOOKUP(I10260,'country(26mar)'!C$2:D$251,2,FALSE),"")</f>
        <v>base.us</v>
      </c>
      <c r="I10260" t="s">
        <v>11357</v>
      </c>
      <c r="J10260" t="s">
        <v>11358</v>
      </c>
      <c r="K10260" t="s">
        <v>11370</v>
      </c>
      <c r="L10260" t="str">
        <f>CONCATENATE(G10260," ",K10260)</f>
        <v>United States New Jersey</v>
      </c>
      <c r="M10260" t="str">
        <f>IFERROR(VLOOKUP(L10260,'State(need_input)'!I$2:J$3992,2,FALSE),"")</f>
        <v>base.state_us_25</v>
      </c>
      <c r="O10260">
        <v>5908</v>
      </c>
      <c r="P10260">
        <v>1840003671</v>
      </c>
    </row>
    <row r="10261" spans="1:16">
      <c r="A10261" s="5" t="str">
        <f>CONCATENATE("rdx_city_",J10261,"_",B10261)</f>
        <v>rdx_city_USA_2446</v>
      </c>
      <c r="B10261">
        <f>IF(I10261=I10260,B10260+1,1)</f>
        <v>2446</v>
      </c>
      <c r="C10261" t="s">
        <v>13222</v>
      </c>
      <c r="D10261" t="s">
        <v>13222</v>
      </c>
      <c r="E10261">
        <v>33.9191</v>
      </c>
      <c r="F10261">
        <v>-102.3349</v>
      </c>
      <c r="G10261" t="s">
        <v>11356</v>
      </c>
      <c r="H10261" t="str">
        <f>IFERROR(VLOOKUP(I10261,'country(26mar)'!C$2:D$251,2,FALSE),"")</f>
        <v>base.us</v>
      </c>
      <c r="I10261" t="s">
        <v>11357</v>
      </c>
      <c r="J10261" t="s">
        <v>11358</v>
      </c>
      <c r="K10261" t="s">
        <v>11365</v>
      </c>
      <c r="L10261" t="str">
        <f>CONCATENATE(G10261," ",K10261)</f>
        <v>United States Texas</v>
      </c>
      <c r="M10261" t="str">
        <f>IFERROR(VLOOKUP(L10261,'State(need_input)'!I$2:J$3992,2,FALSE),"")</f>
        <v>base.state_us_44</v>
      </c>
      <c r="O10261">
        <v>5558</v>
      </c>
      <c r="P10261">
        <v>1840020539</v>
      </c>
    </row>
    <row r="10262" spans="1:16">
      <c r="A10262" s="5" t="str">
        <f>CONCATENATE("rdx_city_",J10262,"_",B10262)</f>
        <v>rdx_city_USA_2447</v>
      </c>
      <c r="B10262">
        <f>IF(I10262=I10261,B10261+1,1)</f>
        <v>2447</v>
      </c>
      <c r="C10262" t="s">
        <v>13223</v>
      </c>
      <c r="D10262" t="s">
        <v>13223</v>
      </c>
      <c r="E10262">
        <v>39.7452</v>
      </c>
      <c r="F10262">
        <v>-77.0891</v>
      </c>
      <c r="G10262" t="s">
        <v>11356</v>
      </c>
      <c r="H10262" t="str">
        <f>IFERROR(VLOOKUP(I10262,'country(26mar)'!C$2:D$251,2,FALSE),"")</f>
        <v>base.us</v>
      </c>
      <c r="I10262" t="s">
        <v>11357</v>
      </c>
      <c r="J10262" t="s">
        <v>11358</v>
      </c>
      <c r="K10262" t="s">
        <v>11416</v>
      </c>
      <c r="L10262" t="str">
        <f>CONCATENATE(G10262," ",K10262)</f>
        <v>United States Pennsylvania</v>
      </c>
      <c r="M10262" t="str">
        <f>IFERROR(VLOOKUP(L10262,'State(need_input)'!I$2:J$3992,2,FALSE),"")</f>
        <v>base.state_us_39</v>
      </c>
      <c r="O10262">
        <v>6369</v>
      </c>
      <c r="P10262">
        <v>1840000684</v>
      </c>
    </row>
    <row r="10263" spans="1:16">
      <c r="A10263" s="5" t="str">
        <f>CONCATENATE("rdx_city_",J10263,"_",B10263)</f>
        <v>rdx_city_USA_2448</v>
      </c>
      <c r="B10263">
        <f>IF(I10263=I10262,B10262+1,1)</f>
        <v>2448</v>
      </c>
      <c r="C10263" t="s">
        <v>13224</v>
      </c>
      <c r="D10263" t="s">
        <v>13224</v>
      </c>
      <c r="E10263">
        <v>39.5911</v>
      </c>
      <c r="F10263">
        <v>-105.0194</v>
      </c>
      <c r="G10263" t="s">
        <v>11356</v>
      </c>
      <c r="H10263" t="str">
        <f>IFERROR(VLOOKUP(I10263,'country(26mar)'!C$2:D$251,2,FALSE),"")</f>
        <v>base.us</v>
      </c>
      <c r="I10263" t="s">
        <v>11357</v>
      </c>
      <c r="J10263" t="s">
        <v>11358</v>
      </c>
      <c r="K10263" t="s">
        <v>11396</v>
      </c>
      <c r="L10263" t="str">
        <f>CONCATENATE(G10263," ",K10263)</f>
        <v>United States Colorado</v>
      </c>
      <c r="M10263" t="str">
        <f>IFERROR(VLOOKUP(L10263,'State(need_input)'!I$2:J$3992,2,FALSE),"")</f>
        <v>base.state_us_6</v>
      </c>
      <c r="O10263">
        <v>47734</v>
      </c>
      <c r="P10263">
        <v>1840020213</v>
      </c>
    </row>
    <row r="10264" spans="1:16">
      <c r="A10264" s="5" t="str">
        <f>CONCATENATE("rdx_city_",J10264,"_",B10264)</f>
        <v>rdx_city_USA_2449</v>
      </c>
      <c r="B10264">
        <f>IF(I10264=I10263,B10263+1,1)</f>
        <v>2449</v>
      </c>
      <c r="C10264" t="s">
        <v>13225</v>
      </c>
      <c r="D10264" t="s">
        <v>13225</v>
      </c>
      <c r="E10264">
        <v>30.2956</v>
      </c>
      <c r="F10264">
        <v>-82.9846</v>
      </c>
      <c r="G10264" t="s">
        <v>11356</v>
      </c>
      <c r="H10264" t="str">
        <f>IFERROR(VLOOKUP(I10264,'country(26mar)'!C$2:D$251,2,FALSE),"")</f>
        <v>base.us</v>
      </c>
      <c r="I10264" t="s">
        <v>11357</v>
      </c>
      <c r="J10264" t="s">
        <v>11358</v>
      </c>
      <c r="K10264" t="s">
        <v>11435</v>
      </c>
      <c r="L10264" t="str">
        <f>CONCATENATE(G10264," ",K10264)</f>
        <v>United States Florida</v>
      </c>
      <c r="M10264" t="str">
        <f>IFERROR(VLOOKUP(L10264,'State(need_input)'!I$2:J$3992,2,FALSE),"")</f>
        <v>base.state_us_10</v>
      </c>
      <c r="O10264">
        <v>7040</v>
      </c>
      <c r="P10264">
        <v>1840015929</v>
      </c>
    </row>
    <row r="10265" spans="1:16">
      <c r="A10265" s="5" t="str">
        <f>CONCATENATE("rdx_city_",J10265,"_",B10265)</f>
        <v>rdx_city_USA_2450</v>
      </c>
      <c r="B10265">
        <f>IF(I10265=I10264,B10264+1,1)</f>
        <v>2450</v>
      </c>
      <c r="C10265" t="s">
        <v>13225</v>
      </c>
      <c r="D10265" t="s">
        <v>13225</v>
      </c>
      <c r="E10265">
        <v>29.5545</v>
      </c>
      <c r="F10265">
        <v>-98.3404</v>
      </c>
      <c r="G10265" t="s">
        <v>11356</v>
      </c>
      <c r="H10265" t="str">
        <f>IFERROR(VLOOKUP(I10265,'country(26mar)'!C$2:D$251,2,FALSE),"")</f>
        <v>base.us</v>
      </c>
      <c r="I10265" t="s">
        <v>11357</v>
      </c>
      <c r="J10265" t="s">
        <v>11358</v>
      </c>
      <c r="K10265" t="s">
        <v>11365</v>
      </c>
      <c r="L10265" t="str">
        <f>CONCATENATE(G10265," ",K10265)</f>
        <v>United States Texas</v>
      </c>
      <c r="M10265" t="str">
        <f>IFERROR(VLOOKUP(L10265,'State(need_input)'!I$2:J$3992,2,FALSE),"")</f>
        <v>base.state_us_44</v>
      </c>
      <c r="O10265">
        <v>15820</v>
      </c>
      <c r="P10265">
        <v>1840020960</v>
      </c>
    </row>
    <row r="10266" spans="1:16">
      <c r="A10266" s="5" t="str">
        <f>CONCATENATE("rdx_city_",J10266,"_",B10266)</f>
        <v>rdx_city_USA_2451</v>
      </c>
      <c r="B10266">
        <f>IF(I10266=I10265,B10265+1,1)</f>
        <v>2451</v>
      </c>
      <c r="C10266" t="s">
        <v>13225</v>
      </c>
      <c r="D10266" t="s">
        <v>13225</v>
      </c>
      <c r="E10266">
        <v>39.2788</v>
      </c>
      <c r="F10266">
        <v>-121.6624</v>
      </c>
      <c r="G10266" t="s">
        <v>11356</v>
      </c>
      <c r="H10266" t="str">
        <f>IFERROR(VLOOKUP(I10266,'country(26mar)'!C$2:D$251,2,FALSE),"")</f>
        <v>base.us</v>
      </c>
      <c r="I10266" t="s">
        <v>11357</v>
      </c>
      <c r="J10266" t="s">
        <v>11358</v>
      </c>
      <c r="K10266" t="s">
        <v>11379</v>
      </c>
      <c r="L10266" t="str">
        <f>CONCATENATE(G10266," ",K10266)</f>
        <v>United States California</v>
      </c>
      <c r="M10266" t="str">
        <f>IFERROR(VLOOKUP(L10266,'State(need_input)'!I$2:J$3992,2,FALSE),"")</f>
        <v>base.state_us_5</v>
      </c>
      <c r="O10266">
        <v>8935</v>
      </c>
      <c r="P10266">
        <v>1840020234</v>
      </c>
    </row>
    <row r="10267" spans="1:16">
      <c r="A10267" s="5" t="str">
        <f>CONCATENATE("rdx_city_",J10267,"_",B10267)</f>
        <v>rdx_city_USA_2452</v>
      </c>
      <c r="B10267">
        <f>IF(I10267=I10266,B10266+1,1)</f>
        <v>2452</v>
      </c>
      <c r="C10267" t="s">
        <v>13226</v>
      </c>
      <c r="D10267" t="s">
        <v>13226</v>
      </c>
      <c r="E10267">
        <v>37.6861</v>
      </c>
      <c r="F10267">
        <v>-121.7608</v>
      </c>
      <c r="G10267" t="s">
        <v>11356</v>
      </c>
      <c r="H10267" t="str">
        <f>IFERROR(VLOOKUP(I10267,'country(26mar)'!C$2:D$251,2,FALSE),"")</f>
        <v>base.us</v>
      </c>
      <c r="I10267" t="s">
        <v>11357</v>
      </c>
      <c r="J10267" t="s">
        <v>11358</v>
      </c>
      <c r="K10267" t="s">
        <v>11379</v>
      </c>
      <c r="L10267" t="str">
        <f>CONCATENATE(G10267," ",K10267)</f>
        <v>United States California</v>
      </c>
      <c r="M10267" t="str">
        <f>IFERROR(VLOOKUP(L10267,'State(need_input)'!I$2:J$3992,2,FALSE),"")</f>
        <v>base.state_us_5</v>
      </c>
      <c r="O10267">
        <v>91030</v>
      </c>
      <c r="P10267">
        <v>1840020294</v>
      </c>
    </row>
    <row r="10268" spans="1:16">
      <c r="A10268" s="5" t="str">
        <f>CONCATENATE("rdx_city_",J10268,"_",B10268)</f>
        <v>rdx_city_USA_2453</v>
      </c>
      <c r="B10268">
        <f>IF(I10268=I10267,B10267+1,1)</f>
        <v>2453</v>
      </c>
      <c r="C10268" t="s">
        <v>4274</v>
      </c>
      <c r="D10268" t="s">
        <v>4274</v>
      </c>
      <c r="E10268">
        <v>37.3875</v>
      </c>
      <c r="F10268">
        <v>-120.7248</v>
      </c>
      <c r="G10268" t="s">
        <v>11356</v>
      </c>
      <c r="H10268" t="str">
        <f>IFERROR(VLOOKUP(I10268,'country(26mar)'!C$2:D$251,2,FALSE),"")</f>
        <v>base.us</v>
      </c>
      <c r="I10268" t="s">
        <v>11357</v>
      </c>
      <c r="J10268" t="s">
        <v>11358</v>
      </c>
      <c r="K10268" t="s">
        <v>11379</v>
      </c>
      <c r="L10268" t="str">
        <f>CONCATENATE(G10268," ",K10268)</f>
        <v>United States California</v>
      </c>
      <c r="M10268" t="str">
        <f>IFERROR(VLOOKUP(L10268,'State(need_input)'!I$2:J$3992,2,FALSE),"")</f>
        <v>base.state_us_5</v>
      </c>
      <c r="O10268">
        <v>14140</v>
      </c>
      <c r="P10268">
        <v>1840020311</v>
      </c>
    </row>
    <row r="10269" spans="1:16">
      <c r="A10269" s="5" t="str">
        <f>CONCATENATE("rdx_city_",J10269,"_",B10269)</f>
        <v>rdx_city_USA_2454</v>
      </c>
      <c r="B10269">
        <f>IF(I10269=I10268,B10268+1,1)</f>
        <v>2454</v>
      </c>
      <c r="C10269" t="s">
        <v>4274</v>
      </c>
      <c r="D10269" t="s">
        <v>4274</v>
      </c>
      <c r="E10269">
        <v>45.6667</v>
      </c>
      <c r="F10269">
        <v>-110.5538</v>
      </c>
      <c r="G10269" t="s">
        <v>11356</v>
      </c>
      <c r="H10269" t="str">
        <f>IFERROR(VLOOKUP(I10269,'country(26mar)'!C$2:D$251,2,FALSE),"")</f>
        <v>base.us</v>
      </c>
      <c r="I10269" t="s">
        <v>11357</v>
      </c>
      <c r="J10269" t="s">
        <v>11358</v>
      </c>
      <c r="K10269" t="s">
        <v>1767</v>
      </c>
      <c r="L10269" t="str">
        <f>CONCATENATE(G10269," ",K10269)</f>
        <v>United States Montana</v>
      </c>
      <c r="M10269" t="str">
        <f>IFERROR(VLOOKUP(L10269,'State(need_input)'!I$2:J$3992,2,FALSE),"")</f>
        <v>base.state_us_21</v>
      </c>
      <c r="O10269">
        <v>8735</v>
      </c>
      <c r="P10269">
        <v>1840019906</v>
      </c>
    </row>
    <row r="10270" spans="1:16">
      <c r="A10270" s="5" t="str">
        <f>CONCATENATE("rdx_city_",J10270,"_",B10270)</f>
        <v>rdx_city_USA_2455</v>
      </c>
      <c r="B10270">
        <f>IF(I10270=I10269,B10269+1,1)</f>
        <v>2455</v>
      </c>
      <c r="C10270" t="s">
        <v>13227</v>
      </c>
      <c r="D10270" t="s">
        <v>13227</v>
      </c>
      <c r="E10270">
        <v>42.3972</v>
      </c>
      <c r="F10270">
        <v>-83.3733</v>
      </c>
      <c r="G10270" t="s">
        <v>11356</v>
      </c>
      <c r="H10270" t="str">
        <f>IFERROR(VLOOKUP(I10270,'country(26mar)'!C$2:D$251,2,FALSE),"")</f>
        <v>base.us</v>
      </c>
      <c r="I10270" t="s">
        <v>11357</v>
      </c>
      <c r="J10270" t="s">
        <v>11358</v>
      </c>
      <c r="K10270" t="s">
        <v>11381</v>
      </c>
      <c r="L10270" t="str">
        <f>CONCATENATE(G10270," ",K10270)</f>
        <v>United States Michigan</v>
      </c>
      <c r="M10270" t="str">
        <f>IFERROR(VLOOKUP(L10270,'State(need_input)'!I$2:J$3992,2,FALSE),"")</f>
        <v>base.state_us_35</v>
      </c>
      <c r="O10270">
        <v>94105</v>
      </c>
      <c r="P10270">
        <v>1840003985</v>
      </c>
    </row>
    <row r="10271" spans="1:16">
      <c r="A10271" s="5" t="str">
        <f>CONCATENATE("rdx_city_",J10271,"_",B10271)</f>
        <v>rdx_city_USA_2456</v>
      </c>
      <c r="B10271">
        <f>IF(I10271=I10270,B10270+1,1)</f>
        <v>2456</v>
      </c>
      <c r="C10271" t="s">
        <v>13228</v>
      </c>
      <c r="D10271" t="s">
        <v>13228</v>
      </c>
      <c r="E10271">
        <v>40.0117</v>
      </c>
      <c r="F10271">
        <v>-104.727</v>
      </c>
      <c r="G10271" t="s">
        <v>11356</v>
      </c>
      <c r="H10271" t="str">
        <f>IFERROR(VLOOKUP(I10271,'country(26mar)'!C$2:D$251,2,FALSE),"")</f>
        <v>base.us</v>
      </c>
      <c r="I10271" t="s">
        <v>11357</v>
      </c>
      <c r="J10271" t="s">
        <v>11358</v>
      </c>
      <c r="K10271" t="s">
        <v>11396</v>
      </c>
      <c r="L10271" t="str">
        <f>CONCATENATE(G10271," ",K10271)</f>
        <v>United States Colorado</v>
      </c>
      <c r="M10271" t="str">
        <f>IFERROR(VLOOKUP(L10271,'State(need_input)'!I$2:J$3992,2,FALSE),"")</f>
        <v>base.state_us_6</v>
      </c>
      <c r="O10271">
        <v>5537</v>
      </c>
      <c r="P10271">
        <v>1840021373</v>
      </c>
    </row>
    <row r="10272" spans="1:16">
      <c r="A10272" s="5" t="str">
        <f>CONCATENATE("rdx_city_",J10272,"_",B10272)</f>
        <v>rdx_city_USA_2457</v>
      </c>
      <c r="B10272">
        <f>IF(I10272=I10271,B10271+1,1)</f>
        <v>2457</v>
      </c>
      <c r="C10272" t="s">
        <v>13229</v>
      </c>
      <c r="D10272" t="s">
        <v>13229</v>
      </c>
      <c r="E10272">
        <v>41.1365</v>
      </c>
      <c r="F10272">
        <v>-77.4521</v>
      </c>
      <c r="G10272" t="s">
        <v>11356</v>
      </c>
      <c r="H10272" t="str">
        <f>IFERROR(VLOOKUP(I10272,'country(26mar)'!C$2:D$251,2,FALSE),"")</f>
        <v>base.us</v>
      </c>
      <c r="I10272" t="s">
        <v>11357</v>
      </c>
      <c r="J10272" t="s">
        <v>11358</v>
      </c>
      <c r="K10272" t="s">
        <v>11416</v>
      </c>
      <c r="L10272" t="str">
        <f>CONCATENATE(G10272," ",K10272)</f>
        <v>United States Pennsylvania</v>
      </c>
      <c r="M10272" t="str">
        <f>IFERROR(VLOOKUP(L10272,'State(need_input)'!I$2:J$3992,2,FALSE),"")</f>
        <v>base.state_us_39</v>
      </c>
      <c r="O10272">
        <v>16855</v>
      </c>
      <c r="P10272">
        <v>1840003450</v>
      </c>
    </row>
    <row r="10273" spans="1:16">
      <c r="A10273" s="5" t="str">
        <f>CONCATENATE("rdx_city_",J10273,"_",B10273)</f>
        <v>rdx_city_USA_2458</v>
      </c>
      <c r="B10273">
        <f>IF(I10273=I10272,B10272+1,1)</f>
        <v>2458</v>
      </c>
      <c r="C10273" t="s">
        <v>13230</v>
      </c>
      <c r="D10273" t="s">
        <v>13230</v>
      </c>
      <c r="E10273">
        <v>29.8785</v>
      </c>
      <c r="F10273">
        <v>-97.6831</v>
      </c>
      <c r="G10273" t="s">
        <v>11356</v>
      </c>
      <c r="H10273" t="str">
        <f>IFERROR(VLOOKUP(I10273,'country(26mar)'!C$2:D$251,2,FALSE),"")</f>
        <v>base.us</v>
      </c>
      <c r="I10273" t="s">
        <v>11357</v>
      </c>
      <c r="J10273" t="s">
        <v>11358</v>
      </c>
      <c r="K10273" t="s">
        <v>11365</v>
      </c>
      <c r="L10273" t="str">
        <f>CONCATENATE(G10273," ",K10273)</f>
        <v>United States Texas</v>
      </c>
      <c r="M10273" t="str">
        <f>IFERROR(VLOOKUP(L10273,'State(need_input)'!I$2:J$3992,2,FALSE),"")</f>
        <v>base.state_us_44</v>
      </c>
      <c r="O10273">
        <v>13396</v>
      </c>
      <c r="P10273">
        <v>1840020936</v>
      </c>
    </row>
    <row r="10274" spans="1:16">
      <c r="A10274" s="5" t="str">
        <f>CONCATENATE("rdx_city_",J10274,"_",B10274)</f>
        <v>rdx_city_USA_2459</v>
      </c>
      <c r="B10274">
        <f>IF(I10274=I10273,B10273+1,1)</f>
        <v>2459</v>
      </c>
      <c r="C10274" t="s">
        <v>13231</v>
      </c>
      <c r="D10274" t="s">
        <v>13231</v>
      </c>
      <c r="E10274">
        <v>43.1698</v>
      </c>
      <c r="F10274">
        <v>-78.6956</v>
      </c>
      <c r="G10274" t="s">
        <v>11356</v>
      </c>
      <c r="H10274" t="str">
        <f>IFERROR(VLOOKUP(I10274,'country(26mar)'!C$2:D$251,2,FALSE),"")</f>
        <v>base.us</v>
      </c>
      <c r="I10274" t="s">
        <v>11357</v>
      </c>
      <c r="J10274" t="s">
        <v>11358</v>
      </c>
      <c r="K10274" t="s">
        <v>11385</v>
      </c>
      <c r="L10274" t="str">
        <f>CONCATENATE(G10274," ",K10274)</f>
        <v>United States New York</v>
      </c>
      <c r="M10274" t="str">
        <f>IFERROR(VLOOKUP(L10274,'State(need_input)'!I$2:J$3992,2,FALSE),"")</f>
        <v>base.state_us_27</v>
      </c>
      <c r="O10274">
        <v>35011</v>
      </c>
      <c r="P10274">
        <v>1840000370</v>
      </c>
    </row>
    <row r="10275" spans="1:16">
      <c r="A10275" s="5" t="str">
        <f>CONCATENATE("rdx_city_",J10275,"_",B10275)</f>
        <v>rdx_city_USA_2460</v>
      </c>
      <c r="B10275">
        <f>IF(I10275=I10274,B10274+1,1)</f>
        <v>2460</v>
      </c>
      <c r="C10275" t="s">
        <v>13231</v>
      </c>
      <c r="D10275" t="s">
        <v>13231</v>
      </c>
      <c r="E10275">
        <v>41.5904</v>
      </c>
      <c r="F10275">
        <v>-88.0292</v>
      </c>
      <c r="G10275" t="s">
        <v>11356</v>
      </c>
      <c r="H10275" t="str">
        <f>IFERROR(VLOOKUP(I10275,'country(26mar)'!C$2:D$251,2,FALSE),"")</f>
        <v>base.us</v>
      </c>
      <c r="I10275" t="s">
        <v>11357</v>
      </c>
      <c r="J10275" t="s">
        <v>11358</v>
      </c>
      <c r="K10275" t="s">
        <v>11376</v>
      </c>
      <c r="L10275" t="str">
        <f>CONCATENATE(G10275," ",K10275)</f>
        <v>United States Illinois</v>
      </c>
      <c r="M10275" t="str">
        <f>IFERROR(VLOOKUP(L10275,'State(need_input)'!I$2:J$3992,2,FALSE),"")</f>
        <v>base.state_us_14</v>
      </c>
      <c r="O10275">
        <v>25434</v>
      </c>
      <c r="P10275">
        <v>1840009256</v>
      </c>
    </row>
    <row r="10276" spans="1:16">
      <c r="A10276" s="5" t="str">
        <f>CONCATENATE("rdx_city_",J10276,"_",B10276)</f>
        <v>rdx_city_USA_2461</v>
      </c>
      <c r="B10276">
        <f>IF(I10276=I10275,B10275+1,1)</f>
        <v>2461</v>
      </c>
      <c r="C10276" t="s">
        <v>13232</v>
      </c>
      <c r="D10276" t="s">
        <v>13232</v>
      </c>
      <c r="E10276">
        <v>33.3436</v>
      </c>
      <c r="F10276">
        <v>-84.1067</v>
      </c>
      <c r="G10276" t="s">
        <v>11356</v>
      </c>
      <c r="H10276" t="str">
        <f>IFERROR(VLOOKUP(I10276,'country(26mar)'!C$2:D$251,2,FALSE),"")</f>
        <v>base.us</v>
      </c>
      <c r="I10276" t="s">
        <v>11357</v>
      </c>
      <c r="J10276" t="s">
        <v>11358</v>
      </c>
      <c r="K10276" t="s">
        <v>4020</v>
      </c>
      <c r="L10276" t="str">
        <f>CONCATENATE(G10276," ",K10276)</f>
        <v>United States Georgia</v>
      </c>
      <c r="M10276" t="str">
        <f>IFERROR(VLOOKUP(L10276,'State(need_input)'!I$2:J$3992,2,FALSE),"")</f>
        <v>base.state_us_11</v>
      </c>
      <c r="O10276">
        <v>6715</v>
      </c>
      <c r="P10276">
        <v>1840015705</v>
      </c>
    </row>
    <row r="10277" spans="1:16">
      <c r="A10277" s="5" t="str">
        <f>CONCATENATE("rdx_city_",J10277,"_",B10277)</f>
        <v>rdx_city_USA_2462</v>
      </c>
      <c r="B10277">
        <f>IF(I10277=I10276,B10276+1,1)</f>
        <v>2462</v>
      </c>
      <c r="C10277" t="s">
        <v>13233</v>
      </c>
      <c r="D10277" t="s">
        <v>13233</v>
      </c>
      <c r="E10277">
        <v>40.8784</v>
      </c>
      <c r="F10277">
        <v>-74.0815</v>
      </c>
      <c r="G10277" t="s">
        <v>11356</v>
      </c>
      <c r="H10277" t="str">
        <f>IFERROR(VLOOKUP(I10277,'country(26mar)'!C$2:D$251,2,FALSE),"")</f>
        <v>base.us</v>
      </c>
      <c r="I10277" t="s">
        <v>11357</v>
      </c>
      <c r="J10277" t="s">
        <v>11358</v>
      </c>
      <c r="K10277" t="s">
        <v>11370</v>
      </c>
      <c r="L10277" t="str">
        <f>CONCATENATE(G10277," ",K10277)</f>
        <v>United States New Jersey</v>
      </c>
      <c r="M10277" t="str">
        <f>IFERROR(VLOOKUP(L10277,'State(need_input)'!I$2:J$3992,2,FALSE),"")</f>
        <v>base.state_us_25</v>
      </c>
      <c r="O10277">
        <v>24961</v>
      </c>
      <c r="P10277">
        <v>1840003535</v>
      </c>
    </row>
    <row r="10278" spans="1:16">
      <c r="A10278" s="5" t="str">
        <f>CONCATENATE("rdx_city_",J10278,"_",B10278)</f>
        <v>rdx_city_USA_2463</v>
      </c>
      <c r="B10278">
        <f>IF(I10278=I10277,B10277+1,1)</f>
        <v>2463</v>
      </c>
      <c r="C10278" t="s">
        <v>13233</v>
      </c>
      <c r="D10278" t="s">
        <v>13233</v>
      </c>
      <c r="E10278">
        <v>38.1218</v>
      </c>
      <c r="F10278">
        <v>-121.2932</v>
      </c>
      <c r="G10278" t="s">
        <v>11356</v>
      </c>
      <c r="H10278" t="str">
        <f>IFERROR(VLOOKUP(I10278,'country(26mar)'!C$2:D$251,2,FALSE),"")</f>
        <v>base.us</v>
      </c>
      <c r="I10278" t="s">
        <v>11357</v>
      </c>
      <c r="J10278" t="s">
        <v>11358</v>
      </c>
      <c r="K10278" t="s">
        <v>11379</v>
      </c>
      <c r="L10278" t="str">
        <f>CONCATENATE(G10278," ",K10278)</f>
        <v>United States California</v>
      </c>
      <c r="M10278" t="str">
        <f>IFERROR(VLOOKUP(L10278,'State(need_input)'!I$2:J$3992,2,FALSE),"")</f>
        <v>base.state_us_5</v>
      </c>
      <c r="O10278">
        <v>72890</v>
      </c>
      <c r="P10278">
        <v>1840020263</v>
      </c>
    </row>
    <row r="10279" spans="1:16">
      <c r="A10279" s="5" t="str">
        <f>CONCATENATE("rdx_city_",J10279,"_",B10279)</f>
        <v>rdx_city_USA_2464</v>
      </c>
      <c r="B10279">
        <f>IF(I10279=I10278,B10278+1,1)</f>
        <v>2464</v>
      </c>
      <c r="C10279" t="s">
        <v>13234</v>
      </c>
      <c r="D10279" t="s">
        <v>13234</v>
      </c>
      <c r="E10279">
        <v>37.8509</v>
      </c>
      <c r="F10279">
        <v>-81.9857</v>
      </c>
      <c r="G10279" t="s">
        <v>11356</v>
      </c>
      <c r="H10279" t="str">
        <f>IFERROR(VLOOKUP(I10279,'country(26mar)'!C$2:D$251,2,FALSE),"")</f>
        <v>base.us</v>
      </c>
      <c r="I10279" t="s">
        <v>11357</v>
      </c>
      <c r="J10279" t="s">
        <v>11358</v>
      </c>
      <c r="K10279" t="s">
        <v>11602</v>
      </c>
      <c r="L10279" t="str">
        <f>CONCATENATE(G10279," ",K10279)</f>
        <v>United States West Virginia</v>
      </c>
      <c r="M10279" t="str">
        <f>IFERROR(VLOOKUP(L10279,'State(need_input)'!I$2:J$3992,2,FALSE),"")</f>
        <v>base.state_us_49</v>
      </c>
      <c r="O10279">
        <v>9299</v>
      </c>
      <c r="P10279">
        <v>1840006336</v>
      </c>
    </row>
    <row r="10280" spans="1:16">
      <c r="A10280" s="5" t="str">
        <f>CONCATENATE("rdx_city_",J10280,"_",B10280)</f>
        <v>rdx_city_USA_2465</v>
      </c>
      <c r="B10280">
        <f>IF(I10280=I10279,B10279+1,1)</f>
        <v>2465</v>
      </c>
      <c r="C10280" t="s">
        <v>13234</v>
      </c>
      <c r="D10280" t="s">
        <v>13234</v>
      </c>
      <c r="E10280">
        <v>39.5386</v>
      </c>
      <c r="F10280">
        <v>-82.4063</v>
      </c>
      <c r="G10280" t="s">
        <v>11356</v>
      </c>
      <c r="H10280" t="str">
        <f>IFERROR(VLOOKUP(I10280,'country(26mar)'!C$2:D$251,2,FALSE),"")</f>
        <v>base.us</v>
      </c>
      <c r="I10280" t="s">
        <v>11357</v>
      </c>
      <c r="J10280" t="s">
        <v>11358</v>
      </c>
      <c r="K10280" t="s">
        <v>11373</v>
      </c>
      <c r="L10280" t="str">
        <f>CONCATENATE(G10280," ",K10280)</f>
        <v>United States Ohio</v>
      </c>
      <c r="M10280" t="str">
        <f>IFERROR(VLOOKUP(L10280,'State(need_input)'!I$2:J$3992,2,FALSE),"")</f>
        <v>base.state_us_30</v>
      </c>
      <c r="O10280">
        <v>7985</v>
      </c>
      <c r="P10280">
        <v>1840009566</v>
      </c>
    </row>
    <row r="10281" spans="1:16">
      <c r="A10281" s="5" t="str">
        <f>CONCATENATE("rdx_city_",J10281,"_",B10281)</f>
        <v>rdx_city_USA_2466</v>
      </c>
      <c r="B10281">
        <f>IF(I10281=I10280,B10280+1,1)</f>
        <v>2466</v>
      </c>
      <c r="C10281" t="s">
        <v>13234</v>
      </c>
      <c r="D10281" t="s">
        <v>13234</v>
      </c>
      <c r="E10281">
        <v>41.7402</v>
      </c>
      <c r="F10281">
        <v>-111.8419</v>
      </c>
      <c r="G10281" t="s">
        <v>11356</v>
      </c>
      <c r="H10281" t="str">
        <f>IFERROR(VLOOKUP(I10281,'country(26mar)'!C$2:D$251,2,FALSE),"")</f>
        <v>base.us</v>
      </c>
      <c r="I10281" t="s">
        <v>11357</v>
      </c>
      <c r="J10281" t="s">
        <v>11358</v>
      </c>
      <c r="K10281" t="s">
        <v>11432</v>
      </c>
      <c r="L10281" t="str">
        <f>CONCATENATE(G10281," ",K10281)</f>
        <v>United States Utah</v>
      </c>
      <c r="M10281" t="str">
        <f>IFERROR(VLOOKUP(L10281,'State(need_input)'!I$2:J$3992,2,FALSE),"")</f>
        <v>base.state_us_45</v>
      </c>
      <c r="O10281">
        <v>100774</v>
      </c>
      <c r="P10281">
        <v>1840020108</v>
      </c>
    </row>
    <row r="10282" spans="1:16">
      <c r="A10282" s="5" t="str">
        <f>CONCATENATE("rdx_city_",J10282,"_",B10282)</f>
        <v>rdx_city_USA_2467</v>
      </c>
      <c r="B10282">
        <f>IF(I10282=I10281,B10281+1,1)</f>
        <v>2467</v>
      </c>
      <c r="C10282" t="s">
        <v>13235</v>
      </c>
      <c r="D10282" t="s">
        <v>13235</v>
      </c>
      <c r="E10282">
        <v>40.7472</v>
      </c>
      <c r="F10282">
        <v>-86.3519</v>
      </c>
      <c r="G10282" t="s">
        <v>11356</v>
      </c>
      <c r="H10282" t="str">
        <f>IFERROR(VLOOKUP(I10282,'country(26mar)'!C$2:D$251,2,FALSE),"")</f>
        <v>base.us</v>
      </c>
      <c r="I10282" t="s">
        <v>11357</v>
      </c>
      <c r="J10282" t="s">
        <v>11358</v>
      </c>
      <c r="K10282" t="s">
        <v>11408</v>
      </c>
      <c r="L10282" t="str">
        <f>CONCATENATE(G10282," ",K10282)</f>
        <v>United States Indiana</v>
      </c>
      <c r="M10282" t="str">
        <f>IFERROR(VLOOKUP(L10282,'State(need_input)'!I$2:J$3992,2,FALSE),"")</f>
        <v>base.state_us_15</v>
      </c>
      <c r="O10282">
        <v>20809</v>
      </c>
      <c r="P10282">
        <v>1840013861</v>
      </c>
    </row>
    <row r="10283" spans="1:16">
      <c r="A10283" s="5" t="str">
        <f>CONCATENATE("rdx_city_",J10283,"_",B10283)</f>
        <v>rdx_city_USA_2468</v>
      </c>
      <c r="B10283">
        <f>IF(I10283=I10282,B10282+1,1)</f>
        <v>2468</v>
      </c>
      <c r="C10283" t="s">
        <v>13236</v>
      </c>
      <c r="D10283" t="s">
        <v>13236</v>
      </c>
      <c r="E10283">
        <v>33.8353</v>
      </c>
      <c r="F10283">
        <v>-83.8957</v>
      </c>
      <c r="G10283" t="s">
        <v>11356</v>
      </c>
      <c r="H10283" t="str">
        <f>IFERROR(VLOOKUP(I10283,'country(26mar)'!C$2:D$251,2,FALSE),"")</f>
        <v>base.us</v>
      </c>
      <c r="I10283" t="s">
        <v>11357</v>
      </c>
      <c r="J10283" t="s">
        <v>11358</v>
      </c>
      <c r="K10283" t="s">
        <v>4020</v>
      </c>
      <c r="L10283" t="str">
        <f>CONCATENATE(G10283," ",K10283)</f>
        <v>United States Georgia</v>
      </c>
      <c r="M10283" t="str">
        <f>IFERROR(VLOOKUP(L10283,'State(need_input)'!I$2:J$3992,2,FALSE),"")</f>
        <v>base.state_us_11</v>
      </c>
      <c r="O10283">
        <v>12062</v>
      </c>
      <c r="P10283">
        <v>1840015656</v>
      </c>
    </row>
    <row r="10284" spans="1:16">
      <c r="A10284" s="5" t="str">
        <f>CONCATENATE("rdx_city_",J10284,"_",B10284)</f>
        <v>rdx_city_USA_2469</v>
      </c>
      <c r="B10284">
        <f>IF(I10284=I10283,B10283+1,1)</f>
        <v>2469</v>
      </c>
      <c r="C10284" t="s">
        <v>13237</v>
      </c>
      <c r="D10284" t="s">
        <v>13237</v>
      </c>
      <c r="E10284">
        <v>34.0448</v>
      </c>
      <c r="F10284">
        <v>-117.2503</v>
      </c>
      <c r="G10284" t="s">
        <v>11356</v>
      </c>
      <c r="H10284" t="str">
        <f>IFERROR(VLOOKUP(I10284,'country(26mar)'!C$2:D$251,2,FALSE),"")</f>
        <v>base.us</v>
      </c>
      <c r="I10284" t="s">
        <v>11357</v>
      </c>
      <c r="J10284" t="s">
        <v>11358</v>
      </c>
      <c r="K10284" t="s">
        <v>11379</v>
      </c>
      <c r="L10284" t="str">
        <f>CONCATENATE(G10284," ",K10284)</f>
        <v>United States California</v>
      </c>
      <c r="M10284" t="str">
        <f>IFERROR(VLOOKUP(L10284,'State(need_input)'!I$2:J$3992,2,FALSE),"")</f>
        <v>base.state_us_5</v>
      </c>
      <c r="O10284">
        <v>24196</v>
      </c>
      <c r="P10284">
        <v>1840020406</v>
      </c>
    </row>
    <row r="10285" spans="1:16">
      <c r="A10285" s="5" t="str">
        <f>CONCATENATE("rdx_city_",J10285,"_",B10285)</f>
        <v>rdx_city_USA_2470</v>
      </c>
      <c r="B10285">
        <f>IF(I10285=I10284,B10284+1,1)</f>
        <v>2470</v>
      </c>
      <c r="C10285" t="s">
        <v>13238</v>
      </c>
      <c r="D10285" t="s">
        <v>13238</v>
      </c>
      <c r="E10285">
        <v>41.874</v>
      </c>
      <c r="F10285">
        <v>-88.0158</v>
      </c>
      <c r="G10285" t="s">
        <v>11356</v>
      </c>
      <c r="H10285" t="str">
        <f>IFERROR(VLOOKUP(I10285,'country(26mar)'!C$2:D$251,2,FALSE),"")</f>
        <v>base.us</v>
      </c>
      <c r="I10285" t="s">
        <v>11357</v>
      </c>
      <c r="J10285" t="s">
        <v>11358</v>
      </c>
      <c r="K10285" t="s">
        <v>11376</v>
      </c>
      <c r="L10285" t="str">
        <f>CONCATENATE(G10285," ",K10285)</f>
        <v>United States Illinois</v>
      </c>
      <c r="M10285" t="str">
        <f>IFERROR(VLOOKUP(L10285,'State(need_input)'!I$2:J$3992,2,FALSE),"")</f>
        <v>base.state_us_14</v>
      </c>
      <c r="O10285">
        <v>43745</v>
      </c>
      <c r="P10285">
        <v>1840011402</v>
      </c>
    </row>
    <row r="10286" spans="1:16">
      <c r="A10286" s="5" t="str">
        <f>CONCATENATE("rdx_city_",J10286,"_",B10286)</f>
        <v>rdx_city_USA_2471</v>
      </c>
      <c r="B10286">
        <f>IF(I10286=I10285,B10285+1,1)</f>
        <v>2471</v>
      </c>
      <c r="C10286" t="s">
        <v>13239</v>
      </c>
      <c r="D10286" t="s">
        <v>13239</v>
      </c>
      <c r="E10286">
        <v>33.7933</v>
      </c>
      <c r="F10286">
        <v>-118.3175</v>
      </c>
      <c r="G10286" t="s">
        <v>11356</v>
      </c>
      <c r="H10286" t="str">
        <f>IFERROR(VLOOKUP(I10286,'country(26mar)'!C$2:D$251,2,FALSE),"")</f>
        <v>base.us</v>
      </c>
      <c r="I10286" t="s">
        <v>11357</v>
      </c>
      <c r="J10286" t="s">
        <v>11358</v>
      </c>
      <c r="K10286" t="s">
        <v>11379</v>
      </c>
      <c r="L10286" t="str">
        <f>CONCATENATE(G10286," ",K10286)</f>
        <v>United States California</v>
      </c>
      <c r="M10286" t="str">
        <f>IFERROR(VLOOKUP(L10286,'State(need_input)'!I$2:J$3992,2,FALSE),"")</f>
        <v>base.state_us_5</v>
      </c>
      <c r="O10286">
        <v>20707</v>
      </c>
      <c r="P10286">
        <v>1840020489</v>
      </c>
    </row>
    <row r="10287" spans="1:16">
      <c r="A10287" s="5" t="str">
        <f>CONCATENATE("rdx_city_",J10287,"_",B10287)</f>
        <v>rdx_city_USA_2472</v>
      </c>
      <c r="B10287">
        <f>IF(I10287=I10286,B10286+1,1)</f>
        <v>2472</v>
      </c>
      <c r="C10287" t="s">
        <v>13240</v>
      </c>
      <c r="D10287" t="s">
        <v>13240</v>
      </c>
      <c r="E10287">
        <v>34.6618</v>
      </c>
      <c r="F10287">
        <v>-120.4714</v>
      </c>
      <c r="G10287" t="s">
        <v>11356</v>
      </c>
      <c r="H10287" t="str">
        <f>IFERROR(VLOOKUP(I10287,'country(26mar)'!C$2:D$251,2,FALSE),"")</f>
        <v>base.us</v>
      </c>
      <c r="I10287" t="s">
        <v>11357</v>
      </c>
      <c r="J10287" t="s">
        <v>11358</v>
      </c>
      <c r="K10287" t="s">
        <v>11379</v>
      </c>
      <c r="L10287" t="str">
        <f>CONCATENATE(G10287," ",K10287)</f>
        <v>United States California</v>
      </c>
      <c r="M10287" t="str">
        <f>IFERROR(VLOOKUP(L10287,'State(need_input)'!I$2:J$3992,2,FALSE),"")</f>
        <v>base.state_us_5</v>
      </c>
      <c r="O10287">
        <v>52856</v>
      </c>
      <c r="P10287">
        <v>1840020468</v>
      </c>
    </row>
    <row r="10288" spans="1:16">
      <c r="A10288" s="5" t="str">
        <f>CONCATENATE("rdx_city_",J10288,"_",B10288)</f>
        <v>rdx_city_USA_2473</v>
      </c>
      <c r="B10288">
        <f>IF(I10288=I10287,B10287+1,1)</f>
        <v>2473</v>
      </c>
      <c r="C10288" t="s">
        <v>2093</v>
      </c>
      <c r="D10288" t="s">
        <v>2093</v>
      </c>
      <c r="E10288">
        <v>39.8936</v>
      </c>
      <c r="F10288">
        <v>-83.4374</v>
      </c>
      <c r="G10288" t="s">
        <v>11356</v>
      </c>
      <c r="H10288" t="str">
        <f>IFERROR(VLOOKUP(I10288,'country(26mar)'!C$2:D$251,2,FALSE),"")</f>
        <v>base.us</v>
      </c>
      <c r="I10288" t="s">
        <v>11357</v>
      </c>
      <c r="J10288" t="s">
        <v>11358</v>
      </c>
      <c r="K10288" t="s">
        <v>11373</v>
      </c>
      <c r="L10288" t="str">
        <f>CONCATENATE(G10288," ",K10288)</f>
        <v>United States Ohio</v>
      </c>
      <c r="M10288" t="str">
        <f>IFERROR(VLOOKUP(L10288,'State(need_input)'!I$2:J$3992,2,FALSE),"")</f>
        <v>base.state_us_30</v>
      </c>
      <c r="O10288">
        <v>14597</v>
      </c>
      <c r="P10288">
        <v>1840000674</v>
      </c>
    </row>
    <row r="10289" spans="1:16">
      <c r="A10289" s="5" t="str">
        <f>CONCATENATE("rdx_city_",J10289,"_",B10289)</f>
        <v>rdx_city_USA_2474</v>
      </c>
      <c r="B10289">
        <f>IF(I10289=I10288,B10288+1,1)</f>
        <v>2474</v>
      </c>
      <c r="C10289" t="s">
        <v>2093</v>
      </c>
      <c r="D10289" t="s">
        <v>2093</v>
      </c>
      <c r="E10289">
        <v>37.1209</v>
      </c>
      <c r="F10289">
        <v>-84.0804</v>
      </c>
      <c r="G10289" t="s">
        <v>11356</v>
      </c>
      <c r="H10289" t="str">
        <f>IFERROR(VLOOKUP(I10289,'country(26mar)'!C$2:D$251,2,FALSE),"")</f>
        <v>base.us</v>
      </c>
      <c r="I10289" t="s">
        <v>11357</v>
      </c>
      <c r="J10289" t="s">
        <v>11358</v>
      </c>
      <c r="K10289" t="s">
        <v>11409</v>
      </c>
      <c r="L10289" t="str">
        <f>CONCATENATE(G10289," ",K10289)</f>
        <v>United States Kentucky</v>
      </c>
      <c r="M10289" t="str">
        <f>IFERROR(VLOOKUP(L10289,'State(need_input)'!I$2:J$3992,2,FALSE),"")</f>
        <v>base.state_us_18</v>
      </c>
      <c r="O10289">
        <v>37424</v>
      </c>
      <c r="P10289">
        <v>1840015258</v>
      </c>
    </row>
    <row r="10290" spans="1:16">
      <c r="A10290" s="5" t="str">
        <f>CONCATENATE("rdx_city_",J10290,"_",B10290)</f>
        <v>rdx_city_USA_2475</v>
      </c>
      <c r="B10290">
        <f>IF(I10290=I10289,B10289+1,1)</f>
        <v>2475</v>
      </c>
      <c r="C10290" t="s">
        <v>13241</v>
      </c>
      <c r="D10290" t="s">
        <v>13241</v>
      </c>
      <c r="E10290">
        <v>34.1809</v>
      </c>
      <c r="F10290">
        <v>-97.2559</v>
      </c>
      <c r="G10290" t="s">
        <v>11356</v>
      </c>
      <c r="H10290" t="str">
        <f>IFERROR(VLOOKUP(I10290,'country(26mar)'!C$2:D$251,2,FALSE),"")</f>
        <v>base.us</v>
      </c>
      <c r="I10290" t="s">
        <v>11357</v>
      </c>
      <c r="J10290" t="s">
        <v>11358</v>
      </c>
      <c r="K10290" t="s">
        <v>11372</v>
      </c>
      <c r="L10290" t="str">
        <f>CONCATENATE(G10290," ",K10290)</f>
        <v>United States Oklahoma</v>
      </c>
      <c r="M10290" t="str">
        <f>IFERROR(VLOOKUP(L10290,'State(need_input)'!I$2:J$3992,2,FALSE),"")</f>
        <v>base.state_us_31</v>
      </c>
      <c r="O10290">
        <v>5060</v>
      </c>
      <c r="P10290">
        <v>1840020532</v>
      </c>
    </row>
    <row r="10291" spans="1:16">
      <c r="A10291" s="5" t="str">
        <f>CONCATENATE("rdx_city_",J10291,"_",B10291)</f>
        <v>rdx_city_USA_2476</v>
      </c>
      <c r="B10291">
        <f>IF(I10291=I10290,B10290+1,1)</f>
        <v>2476</v>
      </c>
      <c r="C10291" t="s">
        <v>13242</v>
      </c>
      <c r="D10291" t="s">
        <v>13242</v>
      </c>
      <c r="E10291">
        <v>39.5308</v>
      </c>
      <c r="F10291">
        <v>-104.871</v>
      </c>
      <c r="G10291" t="s">
        <v>11356</v>
      </c>
      <c r="H10291" t="str">
        <f>IFERROR(VLOOKUP(I10291,'country(26mar)'!C$2:D$251,2,FALSE),"")</f>
        <v>base.us</v>
      </c>
      <c r="I10291" t="s">
        <v>11357</v>
      </c>
      <c r="J10291" t="s">
        <v>11358</v>
      </c>
      <c r="K10291" t="s">
        <v>11396</v>
      </c>
      <c r="L10291" t="str">
        <f>CONCATENATE(G10291," ",K10291)</f>
        <v>United States Colorado</v>
      </c>
      <c r="M10291" t="str">
        <f>IFERROR(VLOOKUP(L10291,'State(need_input)'!I$2:J$3992,2,FALSE),"")</f>
        <v>base.state_us_6</v>
      </c>
      <c r="O10291">
        <v>13566</v>
      </c>
      <c r="P10291">
        <v>1840020222</v>
      </c>
    </row>
    <row r="10292" spans="1:16">
      <c r="A10292" s="5" t="str">
        <f>CONCATENATE("rdx_city_",J10292,"_",B10292)</f>
        <v>rdx_city_USA_2477</v>
      </c>
      <c r="B10292">
        <f>IF(I10292=I10291,B10291+1,1)</f>
        <v>2477</v>
      </c>
      <c r="C10292" t="s">
        <v>13243</v>
      </c>
      <c r="D10292" t="s">
        <v>13243</v>
      </c>
      <c r="E10292">
        <v>40.5887</v>
      </c>
      <c r="F10292">
        <v>-73.666</v>
      </c>
      <c r="G10292" t="s">
        <v>11356</v>
      </c>
      <c r="H10292" t="str">
        <f>IFERROR(VLOOKUP(I10292,'country(26mar)'!C$2:D$251,2,FALSE),"")</f>
        <v>base.us</v>
      </c>
      <c r="I10292" t="s">
        <v>11357</v>
      </c>
      <c r="J10292" t="s">
        <v>11358</v>
      </c>
      <c r="K10292" t="s">
        <v>11385</v>
      </c>
      <c r="L10292" t="str">
        <f>CONCATENATE(G10292," ",K10292)</f>
        <v>United States New York</v>
      </c>
      <c r="M10292" t="str">
        <f>IFERROR(VLOOKUP(L10292,'State(need_input)'!I$2:J$3992,2,FALSE),"")</f>
        <v>base.state_us_27</v>
      </c>
      <c r="O10292">
        <v>33750</v>
      </c>
      <c r="P10292">
        <v>1840000988</v>
      </c>
    </row>
    <row r="10293" spans="1:16">
      <c r="A10293" s="5" t="str">
        <f>CONCATENATE("rdx_city_",J10293,"_",B10293)</f>
        <v>rdx_city_USA_2478</v>
      </c>
      <c r="B10293">
        <f>IF(I10293=I10292,B10292+1,1)</f>
        <v>2478</v>
      </c>
      <c r="C10293" t="s">
        <v>13243</v>
      </c>
      <c r="D10293" t="s">
        <v>13243</v>
      </c>
      <c r="E10293">
        <v>33.8059</v>
      </c>
      <c r="F10293">
        <v>-118.161</v>
      </c>
      <c r="G10293" t="s">
        <v>11356</v>
      </c>
      <c r="H10293" t="str">
        <f>IFERROR(VLOOKUP(I10293,'country(26mar)'!C$2:D$251,2,FALSE),"")</f>
        <v>base.us</v>
      </c>
      <c r="I10293" t="s">
        <v>11357</v>
      </c>
      <c r="J10293" t="s">
        <v>11358</v>
      </c>
      <c r="K10293" t="s">
        <v>11379</v>
      </c>
      <c r="L10293" t="str">
        <f>CONCATENATE(G10293," ",K10293)</f>
        <v>United States California</v>
      </c>
      <c r="M10293" t="str">
        <f>IFERROR(VLOOKUP(L10293,'State(need_input)'!I$2:J$3992,2,FALSE),"")</f>
        <v>base.state_us_5</v>
      </c>
      <c r="O10293">
        <v>469450</v>
      </c>
      <c r="P10293">
        <v>1840020490</v>
      </c>
    </row>
    <row r="10294" spans="1:16">
      <c r="A10294" s="5" t="str">
        <f>CONCATENATE("rdx_city_",J10294,"_",B10294)</f>
        <v>rdx_city_USA_2479</v>
      </c>
      <c r="B10294">
        <f>IF(I10294=I10293,B10293+1,1)</f>
        <v>2479</v>
      </c>
      <c r="C10294" t="s">
        <v>13243</v>
      </c>
      <c r="D10294" t="s">
        <v>13243</v>
      </c>
      <c r="E10294">
        <v>30.3608</v>
      </c>
      <c r="F10294">
        <v>-89.165</v>
      </c>
      <c r="G10294" t="s">
        <v>11356</v>
      </c>
      <c r="H10294" t="str">
        <f>IFERROR(VLOOKUP(I10294,'country(26mar)'!C$2:D$251,2,FALSE),"")</f>
        <v>base.us</v>
      </c>
      <c r="I10294" t="s">
        <v>11357</v>
      </c>
      <c r="J10294" t="s">
        <v>11358</v>
      </c>
      <c r="K10294" t="s">
        <v>11452</v>
      </c>
      <c r="L10294" t="str">
        <f>CONCATENATE(G10294," ",K10294)</f>
        <v>United States Mississippi</v>
      </c>
      <c r="M10294" t="str">
        <f>IFERROR(VLOOKUP(L10294,'State(need_input)'!I$2:J$3992,2,FALSE),"")</f>
        <v>base.state_us_37</v>
      </c>
      <c r="O10294">
        <v>15642</v>
      </c>
      <c r="P10294">
        <v>1840015914</v>
      </c>
    </row>
    <row r="10295" spans="1:16">
      <c r="A10295" s="5" t="str">
        <f>CONCATENATE("rdx_city_",J10295,"_",B10295)</f>
        <v>rdx_city_USA_2480</v>
      </c>
      <c r="B10295">
        <f>IF(I10295=I10294,B10294+1,1)</f>
        <v>2480</v>
      </c>
      <c r="C10295" t="s">
        <v>13244</v>
      </c>
      <c r="D10295" t="s">
        <v>13244</v>
      </c>
      <c r="E10295">
        <v>40.2965</v>
      </c>
      <c r="F10295">
        <v>-73.9915</v>
      </c>
      <c r="G10295" t="s">
        <v>11356</v>
      </c>
      <c r="H10295" t="str">
        <f>IFERROR(VLOOKUP(I10295,'country(26mar)'!C$2:D$251,2,FALSE),"")</f>
        <v>base.us</v>
      </c>
      <c r="I10295" t="s">
        <v>11357</v>
      </c>
      <c r="J10295" t="s">
        <v>11358</v>
      </c>
      <c r="K10295" t="s">
        <v>11370</v>
      </c>
      <c r="L10295" t="str">
        <f>CONCATENATE(G10295," ",K10295)</f>
        <v>United States New Jersey</v>
      </c>
      <c r="M10295" t="str">
        <f>IFERROR(VLOOKUP(L10295,'State(need_input)'!I$2:J$3992,2,FALSE),"")</f>
        <v>base.state_us_25</v>
      </c>
      <c r="O10295">
        <v>30762</v>
      </c>
      <c r="P10295">
        <v>1840003673</v>
      </c>
    </row>
    <row r="10296" spans="1:16">
      <c r="A10296" s="5" t="str">
        <f>CONCATENATE("rdx_city_",J10296,"_",B10296)</f>
        <v>rdx_city_USA_2481</v>
      </c>
      <c r="B10296">
        <f>IF(I10296=I10295,B10295+1,1)</f>
        <v>2481</v>
      </c>
      <c r="C10296" t="s">
        <v>13245</v>
      </c>
      <c r="D10296" t="s">
        <v>13245</v>
      </c>
      <c r="E10296">
        <v>42.197</v>
      </c>
      <c r="F10296">
        <v>-88.0056</v>
      </c>
      <c r="G10296" t="s">
        <v>11356</v>
      </c>
      <c r="H10296" t="str">
        <f>IFERROR(VLOOKUP(I10296,'country(26mar)'!C$2:D$251,2,FALSE),"")</f>
        <v>base.us</v>
      </c>
      <c r="I10296" t="s">
        <v>11357</v>
      </c>
      <c r="J10296" t="s">
        <v>11358</v>
      </c>
      <c r="K10296" t="s">
        <v>11376</v>
      </c>
      <c r="L10296" t="str">
        <f>CONCATENATE(G10296," ",K10296)</f>
        <v>United States Illinois</v>
      </c>
      <c r="M10296" t="str">
        <f>IFERROR(VLOOKUP(L10296,'State(need_input)'!I$2:J$3992,2,FALSE),"")</f>
        <v>base.state_us_14</v>
      </c>
      <c r="O10296">
        <v>8026</v>
      </c>
      <c r="P10296">
        <v>1840011164</v>
      </c>
    </row>
    <row r="10297" spans="1:16">
      <c r="A10297" s="5" t="str">
        <f>CONCATENATE("rdx_city_",J10297,"_",B10297)</f>
        <v>rdx_city_USA_2482</v>
      </c>
      <c r="B10297">
        <f>IF(I10297=I10296,B10296+1,1)</f>
        <v>2482</v>
      </c>
      <c r="C10297" t="s">
        <v>13246</v>
      </c>
      <c r="D10297" t="s">
        <v>13246</v>
      </c>
      <c r="E10297">
        <v>27.3926</v>
      </c>
      <c r="F10297">
        <v>-82.6341</v>
      </c>
      <c r="G10297" t="s">
        <v>11356</v>
      </c>
      <c r="H10297" t="str">
        <f>IFERROR(VLOOKUP(I10297,'country(26mar)'!C$2:D$251,2,FALSE),"")</f>
        <v>base.us</v>
      </c>
      <c r="I10297" t="s">
        <v>11357</v>
      </c>
      <c r="J10297" t="s">
        <v>11358</v>
      </c>
      <c r="K10297" t="s">
        <v>11435</v>
      </c>
      <c r="L10297" t="str">
        <f>CONCATENATE(G10297," ",K10297)</f>
        <v>United States Florida</v>
      </c>
      <c r="M10297" t="str">
        <f>IFERROR(VLOOKUP(L10297,'State(need_input)'!I$2:J$3992,2,FALSE),"")</f>
        <v>base.state_us_10</v>
      </c>
      <c r="O10297">
        <v>7292</v>
      </c>
      <c r="P10297">
        <v>1840017250</v>
      </c>
    </row>
    <row r="10298" spans="1:16">
      <c r="A10298" s="5" t="str">
        <f>CONCATENATE("rdx_city_",J10298,"_",B10298)</f>
        <v>rdx_city_USA_2483</v>
      </c>
      <c r="B10298">
        <f>IF(I10298=I10297,B10297+1,1)</f>
        <v>2483</v>
      </c>
      <c r="C10298" t="s">
        <v>13247</v>
      </c>
      <c r="D10298" t="s">
        <v>13247</v>
      </c>
      <c r="E10298">
        <v>40.1691</v>
      </c>
      <c r="F10298">
        <v>-105.0996</v>
      </c>
      <c r="G10298" t="s">
        <v>11356</v>
      </c>
      <c r="H10298" t="str">
        <f>IFERROR(VLOOKUP(I10298,'country(26mar)'!C$2:D$251,2,FALSE),"")</f>
        <v>base.us</v>
      </c>
      <c r="I10298" t="s">
        <v>11357</v>
      </c>
      <c r="J10298" t="s">
        <v>11358</v>
      </c>
      <c r="K10298" t="s">
        <v>11396</v>
      </c>
      <c r="L10298" t="str">
        <f>CONCATENATE(G10298," ",K10298)</f>
        <v>United States Colorado</v>
      </c>
      <c r="M10298" t="str">
        <f>IFERROR(VLOOKUP(L10298,'State(need_input)'!I$2:J$3992,2,FALSE),"")</f>
        <v>base.state_us_6</v>
      </c>
      <c r="O10298">
        <v>99398</v>
      </c>
      <c r="P10298">
        <v>1840020178</v>
      </c>
    </row>
    <row r="10299" spans="1:16">
      <c r="A10299" s="5" t="str">
        <f>CONCATENATE("rdx_city_",J10299,"_",B10299)</f>
        <v>rdx_city_USA_2484</v>
      </c>
      <c r="B10299">
        <f>IF(I10299=I10298,B10298+1,1)</f>
        <v>2484</v>
      </c>
      <c r="C10299" t="s">
        <v>13248</v>
      </c>
      <c r="D10299" t="s">
        <v>13248</v>
      </c>
      <c r="E10299">
        <v>46.146</v>
      </c>
      <c r="F10299">
        <v>-122.963</v>
      </c>
      <c r="G10299" t="s">
        <v>11356</v>
      </c>
      <c r="H10299" t="str">
        <f>IFERROR(VLOOKUP(I10299,'country(26mar)'!C$2:D$251,2,FALSE),"")</f>
        <v>base.us</v>
      </c>
      <c r="I10299" t="s">
        <v>11357</v>
      </c>
      <c r="J10299" t="s">
        <v>11358</v>
      </c>
      <c r="K10299" t="s">
        <v>11361</v>
      </c>
      <c r="L10299" t="str">
        <f>CONCATENATE(G10299," ",K10299)</f>
        <v>United States Washington</v>
      </c>
      <c r="M10299" t="str">
        <f>IFERROR(VLOOKUP(L10299,'State(need_input)'!I$2:J$3992,2,FALSE),"")</f>
        <v>base.state_us_48</v>
      </c>
      <c r="O10299">
        <v>65619</v>
      </c>
      <c r="P10299">
        <v>1840019904</v>
      </c>
    </row>
    <row r="10300" spans="1:16">
      <c r="A10300" s="5" t="str">
        <f>CONCATENATE("rdx_city_",J10300,"_",B10300)</f>
        <v>rdx_city_USA_2485</v>
      </c>
      <c r="B10300">
        <f>IF(I10300=I10299,B10299+1,1)</f>
        <v>2485</v>
      </c>
      <c r="C10300" t="s">
        <v>13248</v>
      </c>
      <c r="D10300" t="s">
        <v>13248</v>
      </c>
      <c r="E10300">
        <v>32.5192</v>
      </c>
      <c r="F10300">
        <v>-94.7622</v>
      </c>
      <c r="G10300" t="s">
        <v>11356</v>
      </c>
      <c r="H10300" t="str">
        <f>IFERROR(VLOOKUP(I10300,'country(26mar)'!C$2:D$251,2,FALSE),"")</f>
        <v>base.us</v>
      </c>
      <c r="I10300" t="s">
        <v>11357</v>
      </c>
      <c r="J10300" t="s">
        <v>11358</v>
      </c>
      <c r="K10300" t="s">
        <v>11365</v>
      </c>
      <c r="L10300" t="str">
        <f>CONCATENATE(G10300," ",K10300)</f>
        <v>United States Texas</v>
      </c>
      <c r="M10300" t="str">
        <f>IFERROR(VLOOKUP(L10300,'State(need_input)'!I$2:J$3992,2,FALSE),"")</f>
        <v>base.state_us_44</v>
      </c>
      <c r="O10300">
        <v>100196</v>
      </c>
      <c r="P10300">
        <v>1840020746</v>
      </c>
    </row>
    <row r="10301" spans="1:16">
      <c r="A10301" s="5" t="str">
        <f>CONCATENATE("rdx_city_",J10301,"_",B10301)</f>
        <v>rdx_city_USA_2486</v>
      </c>
      <c r="B10301">
        <f>IF(I10301=I10300,B10300+1,1)</f>
        <v>2486</v>
      </c>
      <c r="C10301" t="s">
        <v>13249</v>
      </c>
      <c r="D10301" t="s">
        <v>13249</v>
      </c>
      <c r="E10301">
        <v>28.7018</v>
      </c>
      <c r="F10301">
        <v>-81.3488</v>
      </c>
      <c r="G10301" t="s">
        <v>11356</v>
      </c>
      <c r="H10301" t="str">
        <f>IFERROR(VLOOKUP(I10301,'country(26mar)'!C$2:D$251,2,FALSE),"")</f>
        <v>base.us</v>
      </c>
      <c r="I10301" t="s">
        <v>11357</v>
      </c>
      <c r="J10301" t="s">
        <v>11358</v>
      </c>
      <c r="K10301" t="s">
        <v>11435</v>
      </c>
      <c r="L10301" t="str">
        <f>CONCATENATE(G10301," ",K10301)</f>
        <v>United States Florida</v>
      </c>
      <c r="M10301" t="str">
        <f>IFERROR(VLOOKUP(L10301,'State(need_input)'!I$2:J$3992,2,FALSE),"")</f>
        <v>base.state_us_10</v>
      </c>
      <c r="O10301">
        <v>15061</v>
      </c>
      <c r="P10301">
        <v>1840015957</v>
      </c>
    </row>
    <row r="10302" spans="1:16">
      <c r="A10302" s="5" t="str">
        <f>CONCATENATE("rdx_city_",J10302,"_",B10302)</f>
        <v>rdx_city_USA_2487</v>
      </c>
      <c r="B10302">
        <f>IF(I10302=I10301,B10301+1,1)</f>
        <v>2487</v>
      </c>
      <c r="C10302" t="s">
        <v>13250</v>
      </c>
      <c r="D10302" t="s">
        <v>13250</v>
      </c>
      <c r="E10302">
        <v>38.8093</v>
      </c>
      <c r="F10302">
        <v>-121.1955</v>
      </c>
      <c r="G10302" t="s">
        <v>11356</v>
      </c>
      <c r="H10302" t="str">
        <f>IFERROR(VLOOKUP(I10302,'country(26mar)'!C$2:D$251,2,FALSE),"")</f>
        <v>base.us</v>
      </c>
      <c r="I10302" t="s">
        <v>11357</v>
      </c>
      <c r="J10302" t="s">
        <v>11358</v>
      </c>
      <c r="K10302" t="s">
        <v>11379</v>
      </c>
      <c r="L10302" t="str">
        <f>CONCATENATE(G10302," ",K10302)</f>
        <v>United States California</v>
      </c>
      <c r="M10302" t="str">
        <f>IFERROR(VLOOKUP(L10302,'State(need_input)'!I$2:J$3992,2,FALSE),"")</f>
        <v>base.state_us_5</v>
      </c>
      <c r="O10302">
        <v>6809</v>
      </c>
      <c r="P10302">
        <v>1840021462</v>
      </c>
    </row>
    <row r="10303" spans="1:16">
      <c r="A10303" s="5" t="str">
        <f>CONCATENATE("rdx_city_",J10303,"_",B10303)</f>
        <v>rdx_city_USA_2488</v>
      </c>
      <c r="B10303">
        <f>IF(I10303=I10302,B10302+1,1)</f>
        <v>2488</v>
      </c>
      <c r="C10303" t="s">
        <v>13251</v>
      </c>
      <c r="D10303" t="s">
        <v>13251</v>
      </c>
      <c r="E10303">
        <v>41.4409</v>
      </c>
      <c r="F10303">
        <v>-82.184</v>
      </c>
      <c r="G10303" t="s">
        <v>11356</v>
      </c>
      <c r="H10303" t="str">
        <f>IFERROR(VLOOKUP(I10303,'country(26mar)'!C$2:D$251,2,FALSE),"")</f>
        <v>base.us</v>
      </c>
      <c r="I10303" t="s">
        <v>11357</v>
      </c>
      <c r="J10303" t="s">
        <v>11358</v>
      </c>
      <c r="K10303" t="s">
        <v>11373</v>
      </c>
      <c r="L10303" t="str">
        <f>CONCATENATE(G10303," ",K10303)</f>
        <v>United States Ohio</v>
      </c>
      <c r="M10303" t="str">
        <f>IFERROR(VLOOKUP(L10303,'State(need_input)'!I$2:J$3992,2,FALSE),"")</f>
        <v>base.state_us_30</v>
      </c>
      <c r="O10303">
        <v>180239</v>
      </c>
      <c r="P10303">
        <v>1840000644</v>
      </c>
    </row>
    <row r="10304" spans="1:16">
      <c r="A10304" s="5" t="str">
        <f>CONCATENATE("rdx_city_",J10304,"_",B10304)</f>
        <v>rdx_city_USA_2489</v>
      </c>
      <c r="B10304">
        <f>IF(I10304=I10303,B10303+1,1)</f>
        <v>2489</v>
      </c>
      <c r="C10304" t="s">
        <v>13252</v>
      </c>
      <c r="D10304" t="s">
        <v>13252</v>
      </c>
      <c r="E10304">
        <v>33.7972</v>
      </c>
      <c r="F10304">
        <v>-118.0594</v>
      </c>
      <c r="G10304" t="s">
        <v>11356</v>
      </c>
      <c r="H10304" t="str">
        <f>IFERROR(VLOOKUP(I10304,'country(26mar)'!C$2:D$251,2,FALSE),"")</f>
        <v>base.us</v>
      </c>
      <c r="I10304" t="s">
        <v>11357</v>
      </c>
      <c r="J10304" t="s">
        <v>11358</v>
      </c>
      <c r="K10304" t="s">
        <v>11379</v>
      </c>
      <c r="L10304" t="str">
        <f>CONCATENATE(G10304," ",K10304)</f>
        <v>United States California</v>
      </c>
      <c r="M10304" t="str">
        <f>IFERROR(VLOOKUP(L10304,'State(need_input)'!I$2:J$3992,2,FALSE),"")</f>
        <v>base.state_us_5</v>
      </c>
      <c r="O10304">
        <v>11603</v>
      </c>
      <c r="P10304">
        <v>1840020579</v>
      </c>
    </row>
    <row r="10305" spans="1:16">
      <c r="A10305" s="5" t="str">
        <f>CONCATENATE("rdx_city_",J10305,"_",B10305)</f>
        <v>rdx_city_USA_2490</v>
      </c>
      <c r="B10305">
        <f>IF(I10305=I10304,B10304+1,1)</f>
        <v>2490</v>
      </c>
      <c r="C10305" t="s">
        <v>13253</v>
      </c>
      <c r="D10305" t="s">
        <v>13253</v>
      </c>
      <c r="E10305">
        <v>37.3685</v>
      </c>
      <c r="F10305">
        <v>-122.0966</v>
      </c>
      <c r="G10305" t="s">
        <v>11356</v>
      </c>
      <c r="H10305" t="str">
        <f>IFERROR(VLOOKUP(I10305,'country(26mar)'!C$2:D$251,2,FALSE),"")</f>
        <v>base.us</v>
      </c>
      <c r="I10305" t="s">
        <v>11357</v>
      </c>
      <c r="J10305" t="s">
        <v>11358</v>
      </c>
      <c r="K10305" t="s">
        <v>11379</v>
      </c>
      <c r="L10305" t="str">
        <f>CONCATENATE(G10305," ",K10305)</f>
        <v>United States California</v>
      </c>
      <c r="M10305" t="str">
        <f>IFERROR(VLOOKUP(L10305,'State(need_input)'!I$2:J$3992,2,FALSE),"")</f>
        <v>base.state_us_5</v>
      </c>
      <c r="O10305">
        <v>30743</v>
      </c>
      <c r="P10305">
        <v>1840020328</v>
      </c>
    </row>
    <row r="10306" spans="1:16">
      <c r="A10306" s="5" t="str">
        <f>CONCATENATE("rdx_city_",J10306,"_",B10306)</f>
        <v>rdx_city_USA_2491</v>
      </c>
      <c r="B10306">
        <f>IF(I10306=I10305,B10305+1,1)</f>
        <v>2491</v>
      </c>
      <c r="C10306" t="s">
        <v>13254</v>
      </c>
      <c r="D10306" t="s">
        <v>13254</v>
      </c>
      <c r="E10306">
        <v>37.3672</v>
      </c>
      <c r="F10306">
        <v>-122.1391</v>
      </c>
      <c r="G10306" t="s">
        <v>11356</v>
      </c>
      <c r="H10306" t="str">
        <f>IFERROR(VLOOKUP(I10306,'country(26mar)'!C$2:D$251,2,FALSE),"")</f>
        <v>base.us</v>
      </c>
      <c r="I10306" t="s">
        <v>11357</v>
      </c>
      <c r="J10306" t="s">
        <v>11358</v>
      </c>
      <c r="K10306" t="s">
        <v>11379</v>
      </c>
      <c r="L10306" t="str">
        <f>CONCATENATE(G10306," ",K10306)</f>
        <v>United States California</v>
      </c>
      <c r="M10306" t="str">
        <f>IFERROR(VLOOKUP(L10306,'State(need_input)'!I$2:J$3992,2,FALSE),"")</f>
        <v>base.state_us_5</v>
      </c>
      <c r="O10306">
        <v>8580</v>
      </c>
      <c r="P10306">
        <v>1840021574</v>
      </c>
    </row>
    <row r="10307" spans="1:16">
      <c r="A10307" s="5" t="str">
        <f>CONCATENATE("rdx_city_",J10307,"_",B10307)</f>
        <v>rdx_city_USA_2492</v>
      </c>
      <c r="B10307">
        <f>IF(I10307=I10306,B10306+1,1)</f>
        <v>2492</v>
      </c>
      <c r="C10307" t="s">
        <v>2412</v>
      </c>
      <c r="D10307" t="s">
        <v>2412</v>
      </c>
      <c r="E10307">
        <v>34.1139</v>
      </c>
      <c r="F10307">
        <v>-118.4068</v>
      </c>
      <c r="G10307" t="s">
        <v>11356</v>
      </c>
      <c r="H10307" t="str">
        <f>IFERROR(VLOOKUP(I10307,'country(26mar)'!C$2:D$251,2,FALSE),"")</f>
        <v>base.us</v>
      </c>
      <c r="I10307" t="s">
        <v>11357</v>
      </c>
      <c r="J10307" t="s">
        <v>11358</v>
      </c>
      <c r="K10307" t="s">
        <v>11379</v>
      </c>
      <c r="L10307" t="str">
        <f>CONCATENATE(G10307," ",K10307)</f>
        <v>United States California</v>
      </c>
      <c r="M10307" t="str">
        <f>IFERROR(VLOOKUP(L10307,'State(need_input)'!I$2:J$3992,2,FALSE),"")</f>
        <v>base.state_us_5</v>
      </c>
      <c r="O10307">
        <v>12815475</v>
      </c>
      <c r="P10307">
        <v>1840020491</v>
      </c>
    </row>
    <row r="10308" spans="1:16">
      <c r="A10308" s="5" t="str">
        <f>CONCATENATE("rdx_city_",J10308,"_",B10308)</f>
        <v>rdx_city_USA_2493</v>
      </c>
      <c r="B10308">
        <f>IF(I10308=I10307,B10307+1,1)</f>
        <v>2493</v>
      </c>
      <c r="C10308" t="s">
        <v>13255</v>
      </c>
      <c r="D10308" t="s">
        <v>13255</v>
      </c>
      <c r="E10308">
        <v>37.0631</v>
      </c>
      <c r="F10308">
        <v>-120.8405</v>
      </c>
      <c r="G10308" t="s">
        <v>11356</v>
      </c>
      <c r="H10308" t="str">
        <f>IFERROR(VLOOKUP(I10308,'country(26mar)'!C$2:D$251,2,FALSE),"")</f>
        <v>base.us</v>
      </c>
      <c r="I10308" t="s">
        <v>11357</v>
      </c>
      <c r="J10308" t="s">
        <v>11358</v>
      </c>
      <c r="K10308" t="s">
        <v>11379</v>
      </c>
      <c r="L10308" t="str">
        <f>CONCATENATE(G10308," ",K10308)</f>
        <v>United States California</v>
      </c>
      <c r="M10308" t="str">
        <f>IFERROR(VLOOKUP(L10308,'State(need_input)'!I$2:J$3992,2,FALSE),"")</f>
        <v>base.state_us_5</v>
      </c>
      <c r="O10308">
        <v>39122</v>
      </c>
      <c r="P10308">
        <v>1840020312</v>
      </c>
    </row>
    <row r="10309" spans="1:16">
      <c r="A10309" s="5" t="str">
        <f>CONCATENATE("rdx_city_",J10309,"_",B10309)</f>
        <v>rdx_city_USA_2494</v>
      </c>
      <c r="B10309">
        <f>IF(I10309=I10308,B10308+1,1)</f>
        <v>2494</v>
      </c>
      <c r="C10309" t="s">
        <v>13256</v>
      </c>
      <c r="D10309" t="s">
        <v>13256</v>
      </c>
      <c r="E10309">
        <v>26.075</v>
      </c>
      <c r="F10309">
        <v>-97.4878</v>
      </c>
      <c r="G10309" t="s">
        <v>11356</v>
      </c>
      <c r="H10309" t="str">
        <f>IFERROR(VLOOKUP(I10309,'country(26mar)'!C$2:D$251,2,FALSE),"")</f>
        <v>base.us</v>
      </c>
      <c r="I10309" t="s">
        <v>11357</v>
      </c>
      <c r="J10309" t="s">
        <v>11358</v>
      </c>
      <c r="K10309" t="s">
        <v>11365</v>
      </c>
      <c r="L10309" t="str">
        <f>CONCATENATE(G10309," ",K10309)</f>
        <v>United States Texas</v>
      </c>
      <c r="M10309" t="str">
        <f>IFERROR(VLOOKUP(L10309,'State(need_input)'!I$2:J$3992,2,FALSE),"")</f>
        <v>base.state_us_44</v>
      </c>
      <c r="O10309">
        <v>7830</v>
      </c>
      <c r="P10309">
        <v>1840021037</v>
      </c>
    </row>
    <row r="10310" spans="1:16">
      <c r="A10310" s="5" t="str">
        <f>CONCATENATE("rdx_city_",J10310,"_",B10310)</f>
        <v>rdx_city_USA_2495</v>
      </c>
      <c r="B10310">
        <f>IF(I10310=I10309,B10309+1,1)</f>
        <v>2495</v>
      </c>
      <c r="C10310" t="s">
        <v>13257</v>
      </c>
      <c r="D10310" t="s">
        <v>13257</v>
      </c>
      <c r="E10310">
        <v>37.2307</v>
      </c>
      <c r="F10310">
        <v>-121.9563</v>
      </c>
      <c r="G10310" t="s">
        <v>11356</v>
      </c>
      <c r="H10310" t="str">
        <f>IFERROR(VLOOKUP(I10310,'country(26mar)'!C$2:D$251,2,FALSE),"")</f>
        <v>base.us</v>
      </c>
      <c r="I10310" t="s">
        <v>11357</v>
      </c>
      <c r="J10310" t="s">
        <v>11358</v>
      </c>
      <c r="K10310" t="s">
        <v>11379</v>
      </c>
      <c r="L10310" t="str">
        <f>CONCATENATE(G10310," ",K10310)</f>
        <v>United States California</v>
      </c>
      <c r="M10310" t="str">
        <f>IFERROR(VLOOKUP(L10310,'State(need_input)'!I$2:J$3992,2,FALSE),"")</f>
        <v>base.state_us_5</v>
      </c>
      <c r="O10310">
        <v>30724</v>
      </c>
      <c r="P10310">
        <v>1840021575</v>
      </c>
    </row>
    <row r="10311" spans="1:16">
      <c r="A10311" s="5" t="str">
        <f>CONCATENATE("rdx_city_",J10311,"_",B10311)</f>
        <v>rdx_city_USA_2496</v>
      </c>
      <c r="B10311">
        <f>IF(I10311=I10310,B10310+1,1)</f>
        <v>2496</v>
      </c>
      <c r="C10311" t="s">
        <v>13258</v>
      </c>
      <c r="D10311" t="s">
        <v>13258</v>
      </c>
      <c r="E10311">
        <v>34.8114</v>
      </c>
      <c r="F10311">
        <v>-106.7808</v>
      </c>
      <c r="G10311" t="s">
        <v>11356</v>
      </c>
      <c r="H10311" t="str">
        <f>IFERROR(VLOOKUP(I10311,'country(26mar)'!C$2:D$251,2,FALSE),"")</f>
        <v>base.us</v>
      </c>
      <c r="I10311" t="s">
        <v>11357</v>
      </c>
      <c r="J10311" t="s">
        <v>11358</v>
      </c>
      <c r="K10311" t="s">
        <v>11394</v>
      </c>
      <c r="L10311" t="str">
        <f>CONCATENATE(G10311," ",K10311)</f>
        <v>United States New Mexico</v>
      </c>
      <c r="M10311" t="str">
        <f>IFERROR(VLOOKUP(L10311,'State(need_input)'!I$2:J$3992,2,FALSE),"")</f>
        <v>base.state_us_26</v>
      </c>
      <c r="O10311">
        <v>66613</v>
      </c>
      <c r="P10311">
        <v>1840022814</v>
      </c>
    </row>
    <row r="10312" spans="1:16">
      <c r="A10312" s="5" t="str">
        <f>CONCATENATE("rdx_city_",J10312,"_",B10312)</f>
        <v>rdx_city_USA_2497</v>
      </c>
      <c r="B10312">
        <f>IF(I10312=I10311,B10311+1,1)</f>
        <v>2497</v>
      </c>
      <c r="C10312" t="s">
        <v>13259</v>
      </c>
      <c r="D10312" t="s">
        <v>13259</v>
      </c>
      <c r="E10312">
        <v>35.1626</v>
      </c>
      <c r="F10312">
        <v>-106.6481</v>
      </c>
      <c r="G10312" t="s">
        <v>11356</v>
      </c>
      <c r="H10312" t="str">
        <f>IFERROR(VLOOKUP(I10312,'country(26mar)'!C$2:D$251,2,FALSE),"")</f>
        <v>base.us</v>
      </c>
      <c r="I10312" t="s">
        <v>11357</v>
      </c>
      <c r="J10312" t="s">
        <v>11358</v>
      </c>
      <c r="K10312" t="s">
        <v>11394</v>
      </c>
      <c r="L10312" t="str">
        <f>CONCATENATE(G10312," ",K10312)</f>
        <v>United States New Mexico</v>
      </c>
      <c r="M10312" t="str">
        <f>IFERROR(VLOOKUP(L10312,'State(need_input)'!I$2:J$3992,2,FALSE),"")</f>
        <v>base.state_us_26</v>
      </c>
      <c r="O10312">
        <v>6087</v>
      </c>
      <c r="P10312">
        <v>1840022795</v>
      </c>
    </row>
    <row r="10313" spans="1:16">
      <c r="A10313" s="5" t="str">
        <f>CONCATENATE("rdx_city_",J10313,"_",B10313)</f>
        <v>rdx_city_USA_2498</v>
      </c>
      <c r="B10313">
        <f>IF(I10313=I10312,B10312+1,1)</f>
        <v>2498</v>
      </c>
      <c r="C10313" t="s">
        <v>13260</v>
      </c>
      <c r="D10313" t="s">
        <v>13260</v>
      </c>
      <c r="E10313">
        <v>35.7414</v>
      </c>
      <c r="F10313">
        <v>-84.3698</v>
      </c>
      <c r="G10313" t="s">
        <v>11356</v>
      </c>
      <c r="H10313" t="str">
        <f>IFERROR(VLOOKUP(I10313,'country(26mar)'!C$2:D$251,2,FALSE),"")</f>
        <v>base.us</v>
      </c>
      <c r="I10313" t="s">
        <v>11357</v>
      </c>
      <c r="J10313" t="s">
        <v>11358</v>
      </c>
      <c r="K10313" t="s">
        <v>11405</v>
      </c>
      <c r="L10313" t="str">
        <f>CONCATENATE(G10313," ",K10313)</f>
        <v>United States Tennessee</v>
      </c>
      <c r="M10313" t="str">
        <f>IFERROR(VLOOKUP(L10313,'State(need_input)'!I$2:J$3992,2,FALSE),"")</f>
        <v>base.state_us_43</v>
      </c>
      <c r="O10313">
        <v>5760</v>
      </c>
      <c r="P10313">
        <v>1840016254</v>
      </c>
    </row>
    <row r="10314" spans="1:16">
      <c r="A10314" s="5" t="str">
        <f>CONCATENATE("rdx_city_",J10314,"_",B10314)</f>
        <v>rdx_city_USA_2499</v>
      </c>
      <c r="B10314">
        <f>IF(I10314=I10313,B10313+1,1)</f>
        <v>2499</v>
      </c>
      <c r="C10314" t="s">
        <v>13261</v>
      </c>
      <c r="D10314" t="s">
        <v>13261</v>
      </c>
      <c r="E10314">
        <v>39.9709</v>
      </c>
      <c r="F10314">
        <v>-105.1441</v>
      </c>
      <c r="G10314" t="s">
        <v>11356</v>
      </c>
      <c r="H10314" t="str">
        <f>IFERROR(VLOOKUP(I10314,'country(26mar)'!C$2:D$251,2,FALSE),"")</f>
        <v>base.us</v>
      </c>
      <c r="I10314" t="s">
        <v>11357</v>
      </c>
      <c r="J10314" t="s">
        <v>11358</v>
      </c>
      <c r="K10314" t="s">
        <v>11396</v>
      </c>
      <c r="L10314" t="str">
        <f>CONCATENATE(G10314," ",K10314)</f>
        <v>United States Colorado</v>
      </c>
      <c r="M10314" t="str">
        <f>IFERROR(VLOOKUP(L10314,'State(need_input)'!I$2:J$3992,2,FALSE),"")</f>
        <v>base.state_us_6</v>
      </c>
      <c r="O10314">
        <v>21128</v>
      </c>
      <c r="P10314">
        <v>1840020179</v>
      </c>
    </row>
    <row r="10315" spans="1:16">
      <c r="A10315" s="5" t="str">
        <f>CONCATENATE("rdx_city_",J10315,"_",B10315)</f>
        <v>rdx_city_USA_2500</v>
      </c>
      <c r="B10315">
        <f>IF(I10315=I10314,B10314+1,1)</f>
        <v>2500</v>
      </c>
      <c r="C10315" t="s">
        <v>13261</v>
      </c>
      <c r="D10315" t="s">
        <v>13261</v>
      </c>
      <c r="E10315">
        <v>40.837</v>
      </c>
      <c r="F10315">
        <v>-81.2643</v>
      </c>
      <c r="G10315" t="s">
        <v>11356</v>
      </c>
      <c r="H10315" t="str">
        <f>IFERROR(VLOOKUP(I10315,'country(26mar)'!C$2:D$251,2,FALSE),"")</f>
        <v>base.us</v>
      </c>
      <c r="I10315" t="s">
        <v>11357</v>
      </c>
      <c r="J10315" t="s">
        <v>11358</v>
      </c>
      <c r="K10315" t="s">
        <v>11373</v>
      </c>
      <c r="L10315" t="str">
        <f>CONCATENATE(G10315," ",K10315)</f>
        <v>United States Ohio</v>
      </c>
      <c r="M10315" t="str">
        <f>IFERROR(VLOOKUP(L10315,'State(need_input)'!I$2:J$3992,2,FALSE),"")</f>
        <v>base.state_us_30</v>
      </c>
      <c r="O10315">
        <v>9335</v>
      </c>
      <c r="P10315">
        <v>1840000964</v>
      </c>
    </row>
    <row r="10316" spans="1:16">
      <c r="A10316" s="5" t="str">
        <f>CONCATENATE("rdx_city_",J10316,"_",B10316)</f>
        <v>rdx_city_USA_2501</v>
      </c>
      <c r="B10316">
        <f>IF(I10316=I10315,B10315+1,1)</f>
        <v>2501</v>
      </c>
      <c r="C10316" t="s">
        <v>13261</v>
      </c>
      <c r="D10316" t="s">
        <v>13261</v>
      </c>
      <c r="E10316">
        <v>38.1662</v>
      </c>
      <c r="F10316">
        <v>-85.6488</v>
      </c>
      <c r="G10316" t="s">
        <v>11356</v>
      </c>
      <c r="H10316" t="str">
        <f>IFERROR(VLOOKUP(I10316,'country(26mar)'!C$2:D$251,2,FALSE),"")</f>
        <v>base.us</v>
      </c>
      <c r="I10316" t="s">
        <v>11357</v>
      </c>
      <c r="J10316" t="s">
        <v>11358</v>
      </c>
      <c r="K10316" t="s">
        <v>11409</v>
      </c>
      <c r="L10316" t="str">
        <f>CONCATENATE(G10316," ",K10316)</f>
        <v>United States Kentucky</v>
      </c>
      <c r="M10316" t="str">
        <f>IFERROR(VLOOKUP(L10316,'State(need_input)'!I$2:J$3992,2,FALSE),"")</f>
        <v>base.state_us_18</v>
      </c>
      <c r="O10316">
        <v>1011696</v>
      </c>
      <c r="P10316">
        <v>1840030815</v>
      </c>
    </row>
    <row r="10317" spans="1:16">
      <c r="A10317" s="5" t="str">
        <f>CONCATENATE("rdx_city_",J10317,"_",B10317)</f>
        <v>rdx_city_USA_2502</v>
      </c>
      <c r="B10317">
        <f>IF(I10317=I10316,B10316+1,1)</f>
        <v>2502</v>
      </c>
      <c r="C10317" t="s">
        <v>13262</v>
      </c>
      <c r="D10317" t="s">
        <v>13262</v>
      </c>
      <c r="E10317">
        <v>33.4419</v>
      </c>
      <c r="F10317">
        <v>-84.3176</v>
      </c>
      <c r="G10317" t="s">
        <v>11356</v>
      </c>
      <c r="H10317" t="str">
        <f>IFERROR(VLOOKUP(I10317,'country(26mar)'!C$2:D$251,2,FALSE),"")</f>
        <v>base.us</v>
      </c>
      <c r="I10317" t="s">
        <v>11357</v>
      </c>
      <c r="J10317" t="s">
        <v>11358</v>
      </c>
      <c r="K10317" t="s">
        <v>4020</v>
      </c>
      <c r="L10317" t="str">
        <f>CONCATENATE(G10317," ",K10317)</f>
        <v>United States Georgia</v>
      </c>
      <c r="M10317" t="str">
        <f>IFERROR(VLOOKUP(L10317,'State(need_input)'!I$2:J$3992,2,FALSE),"")</f>
        <v>base.state_us_11</v>
      </c>
      <c r="O10317">
        <v>6849</v>
      </c>
      <c r="P10317">
        <v>1840015704</v>
      </c>
    </row>
    <row r="10318" spans="1:16">
      <c r="A10318" s="5" t="str">
        <f>CONCATENATE("rdx_city_",J10318,"_",B10318)</f>
        <v>rdx_city_USA_2503</v>
      </c>
      <c r="B10318">
        <f>IF(I10318=I10317,B10317+1,1)</f>
        <v>2503</v>
      </c>
      <c r="C10318" t="s">
        <v>13263</v>
      </c>
      <c r="D10318" t="s">
        <v>13263</v>
      </c>
      <c r="E10318">
        <v>40.4167</v>
      </c>
      <c r="F10318">
        <v>-105.0621</v>
      </c>
      <c r="G10318" t="s">
        <v>11356</v>
      </c>
      <c r="H10318" t="str">
        <f>IFERROR(VLOOKUP(I10318,'country(26mar)'!C$2:D$251,2,FALSE),"")</f>
        <v>base.us</v>
      </c>
      <c r="I10318" t="s">
        <v>11357</v>
      </c>
      <c r="J10318" t="s">
        <v>11358</v>
      </c>
      <c r="K10318" t="s">
        <v>11396</v>
      </c>
      <c r="L10318" t="str">
        <f>CONCATENATE(G10318," ",K10318)</f>
        <v>United States Colorado</v>
      </c>
      <c r="M10318" t="str">
        <f>IFERROR(VLOOKUP(L10318,'State(need_input)'!I$2:J$3992,2,FALSE),"")</f>
        <v>base.state_us_6</v>
      </c>
      <c r="O10318">
        <v>76701</v>
      </c>
      <c r="P10318">
        <v>1840020152</v>
      </c>
    </row>
    <row r="10319" spans="1:16">
      <c r="A10319" s="5" t="str">
        <f>CONCATENATE("rdx_city_",J10319,"_",B10319)</f>
        <v>rdx_city_USA_2504</v>
      </c>
      <c r="B10319">
        <f>IF(I10319=I10318,B10318+1,1)</f>
        <v>2504</v>
      </c>
      <c r="C10319" t="s">
        <v>13263</v>
      </c>
      <c r="D10319" t="s">
        <v>13263</v>
      </c>
      <c r="E10319">
        <v>39.2679</v>
      </c>
      <c r="F10319">
        <v>-84.2731</v>
      </c>
      <c r="G10319" t="s">
        <v>11356</v>
      </c>
      <c r="H10319" t="str">
        <f>IFERROR(VLOOKUP(I10319,'country(26mar)'!C$2:D$251,2,FALSE),"")</f>
        <v>base.us</v>
      </c>
      <c r="I10319" t="s">
        <v>11357</v>
      </c>
      <c r="J10319" t="s">
        <v>11358</v>
      </c>
      <c r="K10319" t="s">
        <v>11373</v>
      </c>
      <c r="L10319" t="str">
        <f>CONCATENATE(G10319," ",K10319)</f>
        <v>United States Ohio</v>
      </c>
      <c r="M10319" t="str">
        <f>IFERROR(VLOOKUP(L10319,'State(need_input)'!I$2:J$3992,2,FALSE),"")</f>
        <v>base.state_us_30</v>
      </c>
      <c r="O10319">
        <v>12770</v>
      </c>
      <c r="P10319">
        <v>1840003809</v>
      </c>
    </row>
    <row r="10320" spans="1:16">
      <c r="A10320" s="5" t="str">
        <f>CONCATENATE("rdx_city_",J10320,"_",B10320)</f>
        <v>rdx_city_USA_2505</v>
      </c>
      <c r="B10320">
        <f>IF(I10320=I10319,B10319+1,1)</f>
        <v>2505</v>
      </c>
      <c r="C10320" t="s">
        <v>13264</v>
      </c>
      <c r="D10320" t="s">
        <v>13264</v>
      </c>
      <c r="E10320">
        <v>42.3365</v>
      </c>
      <c r="F10320">
        <v>-88.9975</v>
      </c>
      <c r="G10320" t="s">
        <v>11356</v>
      </c>
      <c r="H10320" t="str">
        <f>IFERROR(VLOOKUP(I10320,'country(26mar)'!C$2:D$251,2,FALSE),"")</f>
        <v>base.us</v>
      </c>
      <c r="I10320" t="s">
        <v>11357</v>
      </c>
      <c r="J10320" t="s">
        <v>11358</v>
      </c>
      <c r="K10320" t="s">
        <v>11376</v>
      </c>
      <c r="L10320" t="str">
        <f>CONCATENATE(G10320," ",K10320)</f>
        <v>United States Illinois</v>
      </c>
      <c r="M10320" t="str">
        <f>IFERROR(VLOOKUP(L10320,'State(need_input)'!I$2:J$3992,2,FALSE),"")</f>
        <v>base.state_us_14</v>
      </c>
      <c r="O10320">
        <v>23387</v>
      </c>
      <c r="P10320">
        <v>1840009130</v>
      </c>
    </row>
    <row r="10321" spans="1:16">
      <c r="A10321" s="5" t="str">
        <f>CONCATENATE("rdx_city_",J10321,"_",B10321)</f>
        <v>rdx_city_USA_2506</v>
      </c>
      <c r="B10321">
        <f>IF(I10321=I10320,B10320+1,1)</f>
        <v>2506</v>
      </c>
      <c r="C10321" t="s">
        <v>13265</v>
      </c>
      <c r="D10321" t="s">
        <v>13265</v>
      </c>
      <c r="E10321">
        <v>32.9125</v>
      </c>
      <c r="F10321">
        <v>-103.3277</v>
      </c>
      <c r="G10321" t="s">
        <v>11356</v>
      </c>
      <c r="H10321" t="str">
        <f>IFERROR(VLOOKUP(I10321,'country(26mar)'!C$2:D$251,2,FALSE),"")</f>
        <v>base.us</v>
      </c>
      <c r="I10321" t="s">
        <v>11357</v>
      </c>
      <c r="J10321" t="s">
        <v>11358</v>
      </c>
      <c r="K10321" t="s">
        <v>11394</v>
      </c>
      <c r="L10321" t="str">
        <f>CONCATENATE(G10321," ",K10321)</f>
        <v>United States New Mexico</v>
      </c>
      <c r="M10321" t="str">
        <f>IFERROR(VLOOKUP(L10321,'State(need_input)'!I$2:J$3992,2,FALSE),"")</f>
        <v>base.state_us_26</v>
      </c>
      <c r="O10321">
        <v>11743</v>
      </c>
      <c r="P10321">
        <v>1840020617</v>
      </c>
    </row>
    <row r="10322" spans="1:16">
      <c r="A10322" s="5" t="str">
        <f>CONCATENATE("rdx_city_",J10322,"_",B10322)</f>
        <v>rdx_city_USA_2507</v>
      </c>
      <c r="B10322">
        <f>IF(I10322=I10321,B10321+1,1)</f>
        <v>2507</v>
      </c>
      <c r="C10322" t="s">
        <v>13266</v>
      </c>
      <c r="D10322" t="s">
        <v>13266</v>
      </c>
      <c r="E10322">
        <v>36.2563</v>
      </c>
      <c r="F10322">
        <v>-94.1518</v>
      </c>
      <c r="G10322" t="s">
        <v>11356</v>
      </c>
      <c r="H10322" t="str">
        <f>IFERROR(VLOOKUP(I10322,'country(26mar)'!C$2:D$251,2,FALSE),"")</f>
        <v>base.us</v>
      </c>
      <c r="I10322" t="s">
        <v>11357</v>
      </c>
      <c r="J10322" t="s">
        <v>11358</v>
      </c>
      <c r="K10322" t="s">
        <v>11428</v>
      </c>
      <c r="L10322" t="str">
        <f>CONCATENATE(G10322," ",K10322)</f>
        <v>United States Arkansas</v>
      </c>
      <c r="M10322" t="str">
        <f>IFERROR(VLOOKUP(L10322,'State(need_input)'!I$2:J$3992,2,FALSE),"")</f>
        <v>base.state_us_4</v>
      </c>
      <c r="O10322">
        <v>9215</v>
      </c>
      <c r="P10322">
        <v>1840015285</v>
      </c>
    </row>
    <row r="10323" spans="1:16">
      <c r="A10323" s="5" t="str">
        <f>CONCATENATE("rdx_city_",J10323,"_",B10323)</f>
        <v>rdx_city_USA_2508</v>
      </c>
      <c r="B10323">
        <f>IF(I10323=I10322,B10322+1,1)</f>
        <v>2508</v>
      </c>
      <c r="C10323" t="s">
        <v>13266</v>
      </c>
      <c r="D10323" t="s">
        <v>13266</v>
      </c>
      <c r="E10323">
        <v>41.293</v>
      </c>
      <c r="F10323">
        <v>-87.4202</v>
      </c>
      <c r="G10323" t="s">
        <v>11356</v>
      </c>
      <c r="H10323" t="str">
        <f>IFERROR(VLOOKUP(I10323,'country(26mar)'!C$2:D$251,2,FALSE),"")</f>
        <v>base.us</v>
      </c>
      <c r="I10323" t="s">
        <v>11357</v>
      </c>
      <c r="J10323" t="s">
        <v>11358</v>
      </c>
      <c r="K10323" t="s">
        <v>11408</v>
      </c>
      <c r="L10323" t="str">
        <f>CONCATENATE(G10323," ",K10323)</f>
        <v>United States Indiana</v>
      </c>
      <c r="M10323" t="str">
        <f>IFERROR(VLOOKUP(L10323,'State(need_input)'!I$2:J$3992,2,FALSE),"")</f>
        <v>base.state_us_15</v>
      </c>
      <c r="O10323">
        <v>10253</v>
      </c>
      <c r="P10323">
        <v>1840009260</v>
      </c>
    </row>
    <row r="10324" spans="1:16">
      <c r="A10324" s="5" t="str">
        <f>CONCATENATE("rdx_city_",J10324,"_",B10324)</f>
        <v>rdx_city_USA_2509</v>
      </c>
      <c r="B10324">
        <f>IF(I10324=I10323,B10323+1,1)</f>
        <v>2509</v>
      </c>
      <c r="C10324" t="s">
        <v>13266</v>
      </c>
      <c r="D10324" t="s">
        <v>13266</v>
      </c>
      <c r="E10324">
        <v>42.6389</v>
      </c>
      <c r="F10324">
        <v>-71.3217</v>
      </c>
      <c r="G10324" t="s">
        <v>11356</v>
      </c>
      <c r="H10324" t="str">
        <f>IFERROR(VLOOKUP(I10324,'country(26mar)'!C$2:D$251,2,FALSE),"")</f>
        <v>base.us</v>
      </c>
      <c r="I10324" t="s">
        <v>11357</v>
      </c>
      <c r="J10324" t="s">
        <v>11358</v>
      </c>
      <c r="K10324" t="s">
        <v>11521</v>
      </c>
      <c r="L10324" t="str">
        <f>CONCATENATE(G10324," ",K10324)</f>
        <v>United States Massachusetts</v>
      </c>
      <c r="M10324" t="str">
        <f>IFERROR(VLOOKUP(L10324,'State(need_input)'!I$2:J$3992,2,FALSE),"")</f>
        <v>base.state_us_34</v>
      </c>
      <c r="O10324">
        <v>111346</v>
      </c>
      <c r="P10324">
        <v>1840000426</v>
      </c>
    </row>
    <row r="10325" spans="1:16">
      <c r="A10325" s="5" t="str">
        <f>CONCATENATE("rdx_city_",J10325,"_",B10325)</f>
        <v>rdx_city_USA_2510</v>
      </c>
      <c r="B10325">
        <f>IF(I10325=I10324,B10324+1,1)</f>
        <v>2510</v>
      </c>
      <c r="C10325" t="s">
        <v>13266</v>
      </c>
      <c r="D10325" t="s">
        <v>13266</v>
      </c>
      <c r="E10325">
        <v>42.9351</v>
      </c>
      <c r="F10325">
        <v>-85.3457</v>
      </c>
      <c r="G10325" t="s">
        <v>11356</v>
      </c>
      <c r="H10325" t="str">
        <f>IFERROR(VLOOKUP(I10325,'country(26mar)'!C$2:D$251,2,FALSE),"")</f>
        <v>base.us</v>
      </c>
      <c r="I10325" t="s">
        <v>11357</v>
      </c>
      <c r="J10325" t="s">
        <v>11358</v>
      </c>
      <c r="K10325" t="s">
        <v>11381</v>
      </c>
      <c r="L10325" t="str">
        <f>CONCATENATE(G10325," ",K10325)</f>
        <v>United States Michigan</v>
      </c>
      <c r="M10325" t="str">
        <f>IFERROR(VLOOKUP(L10325,'State(need_input)'!I$2:J$3992,2,FALSE),"")</f>
        <v>base.state_us_35</v>
      </c>
      <c r="O10325">
        <v>7359</v>
      </c>
      <c r="P10325">
        <v>1840002931</v>
      </c>
    </row>
    <row r="10326" spans="1:16">
      <c r="A10326" s="5" t="str">
        <f>CONCATENATE("rdx_city_",J10326,"_",B10326)</f>
        <v>rdx_city_USA_2511</v>
      </c>
      <c r="B10326">
        <f>IF(I10326=I10325,B10325+1,1)</f>
        <v>2511</v>
      </c>
      <c r="C10326" t="s">
        <v>13267</v>
      </c>
      <c r="D10326" t="s">
        <v>13267</v>
      </c>
      <c r="E10326">
        <v>40.5818</v>
      </c>
      <c r="F10326">
        <v>-79.7141</v>
      </c>
      <c r="G10326" t="s">
        <v>11356</v>
      </c>
      <c r="H10326" t="str">
        <f>IFERROR(VLOOKUP(I10326,'country(26mar)'!C$2:D$251,2,FALSE),"")</f>
        <v>base.us</v>
      </c>
      <c r="I10326" t="s">
        <v>11357</v>
      </c>
      <c r="J10326" t="s">
        <v>11358</v>
      </c>
      <c r="K10326" t="s">
        <v>11416</v>
      </c>
      <c r="L10326" t="str">
        <f>CONCATENATE(G10326," ",K10326)</f>
        <v>United States Pennsylvania</v>
      </c>
      <c r="M10326" t="str">
        <f>IFERROR(VLOOKUP(L10326,'State(need_input)'!I$2:J$3992,2,FALSE),"")</f>
        <v>base.state_us_39</v>
      </c>
      <c r="O10326">
        <v>11228</v>
      </c>
      <c r="P10326">
        <v>1840001132</v>
      </c>
    </row>
    <row r="10327" spans="1:16">
      <c r="A10327" s="5" t="str">
        <f>CONCATENATE("rdx_city_",J10327,"_",B10327)</f>
        <v>rdx_city_USA_2512</v>
      </c>
      <c r="B10327">
        <f>IF(I10327=I10326,B10326+1,1)</f>
        <v>2512</v>
      </c>
      <c r="C10327" t="s">
        <v>13268</v>
      </c>
      <c r="D10327" t="s">
        <v>13268</v>
      </c>
      <c r="E10327">
        <v>33.5643</v>
      </c>
      <c r="F10327">
        <v>-101.8871</v>
      </c>
      <c r="G10327" t="s">
        <v>11356</v>
      </c>
      <c r="H10327" t="str">
        <f>IFERROR(VLOOKUP(I10327,'country(26mar)'!C$2:D$251,2,FALSE),"")</f>
        <v>base.us</v>
      </c>
      <c r="I10327" t="s">
        <v>11357</v>
      </c>
      <c r="J10327" t="s">
        <v>11358</v>
      </c>
      <c r="K10327" t="s">
        <v>11365</v>
      </c>
      <c r="L10327" t="str">
        <f>CONCATENATE(G10327," ",K10327)</f>
        <v>United States Texas</v>
      </c>
      <c r="M10327" t="str">
        <f>IFERROR(VLOOKUP(L10327,'State(need_input)'!I$2:J$3992,2,FALSE),"")</f>
        <v>base.state_us_44</v>
      </c>
      <c r="O10327">
        <v>262505</v>
      </c>
      <c r="P10327">
        <v>1840020604</v>
      </c>
    </row>
    <row r="10328" spans="1:16">
      <c r="A10328" s="5" t="str">
        <f>CONCATENATE("rdx_city_",J10328,"_",B10328)</f>
        <v>rdx_city_USA_2513</v>
      </c>
      <c r="B10328">
        <f>IF(I10328=I10327,B10327+1,1)</f>
        <v>2513</v>
      </c>
      <c r="C10328" t="s">
        <v>13269</v>
      </c>
      <c r="D10328" t="s">
        <v>13269</v>
      </c>
      <c r="E10328">
        <v>33.095</v>
      </c>
      <c r="F10328">
        <v>-96.5792</v>
      </c>
      <c r="G10328" t="s">
        <v>11356</v>
      </c>
      <c r="H10328" t="str">
        <f>IFERROR(VLOOKUP(I10328,'country(26mar)'!C$2:D$251,2,FALSE),"")</f>
        <v>base.us</v>
      </c>
      <c r="I10328" t="s">
        <v>11357</v>
      </c>
      <c r="J10328" t="s">
        <v>11358</v>
      </c>
      <c r="K10328" t="s">
        <v>11365</v>
      </c>
      <c r="L10328" t="str">
        <f>CONCATENATE(G10328," ",K10328)</f>
        <v>United States Texas</v>
      </c>
      <c r="M10328" t="str">
        <f>IFERROR(VLOOKUP(L10328,'State(need_input)'!I$2:J$3992,2,FALSE),"")</f>
        <v>base.state_us_44</v>
      </c>
      <c r="O10328">
        <v>7483</v>
      </c>
      <c r="P10328">
        <v>1840020656</v>
      </c>
    </row>
    <row r="10329" spans="1:16">
      <c r="A10329" s="5" t="str">
        <f>CONCATENATE("rdx_city_",J10329,"_",B10329)</f>
        <v>rdx_city_USA_2514</v>
      </c>
      <c r="B10329">
        <f>IF(I10329=I10328,B10328+1,1)</f>
        <v>2514</v>
      </c>
      <c r="C10329" t="s">
        <v>13270</v>
      </c>
      <c r="D10329" t="s">
        <v>13270</v>
      </c>
      <c r="E10329">
        <v>43.9573</v>
      </c>
      <c r="F10329">
        <v>-86.4434</v>
      </c>
      <c r="G10329" t="s">
        <v>11356</v>
      </c>
      <c r="H10329" t="str">
        <f>IFERROR(VLOOKUP(I10329,'country(26mar)'!C$2:D$251,2,FALSE),"")</f>
        <v>base.us</v>
      </c>
      <c r="I10329" t="s">
        <v>11357</v>
      </c>
      <c r="J10329" t="s">
        <v>11358</v>
      </c>
      <c r="K10329" t="s">
        <v>11381</v>
      </c>
      <c r="L10329" t="str">
        <f>CONCATENATE(G10329," ",K10329)</f>
        <v>United States Michigan</v>
      </c>
      <c r="M10329" t="str">
        <f>IFERROR(VLOOKUP(L10329,'State(need_input)'!I$2:J$3992,2,FALSE),"")</f>
        <v>base.state_us_35</v>
      </c>
      <c r="O10329">
        <v>10690</v>
      </c>
      <c r="P10329">
        <v>1840002547</v>
      </c>
    </row>
    <row r="10330" spans="1:16">
      <c r="A10330" s="5" t="str">
        <f>CONCATENATE("rdx_city_",J10330,"_",B10330)</f>
        <v>rdx_city_USA_2515</v>
      </c>
      <c r="B10330">
        <f>IF(I10330=I10329,B10329+1,1)</f>
        <v>2515</v>
      </c>
      <c r="C10330" t="s">
        <v>13271</v>
      </c>
      <c r="D10330" t="s">
        <v>13271</v>
      </c>
      <c r="E10330">
        <v>31.3217</v>
      </c>
      <c r="F10330">
        <v>-94.7277</v>
      </c>
      <c r="G10330" t="s">
        <v>11356</v>
      </c>
      <c r="H10330" t="str">
        <f>IFERROR(VLOOKUP(I10330,'country(26mar)'!C$2:D$251,2,FALSE),"")</f>
        <v>base.us</v>
      </c>
      <c r="I10330" t="s">
        <v>11357</v>
      </c>
      <c r="J10330" t="s">
        <v>11358</v>
      </c>
      <c r="K10330" t="s">
        <v>11365</v>
      </c>
      <c r="L10330" t="str">
        <f>CONCATENATE(G10330," ",K10330)</f>
        <v>United States Texas</v>
      </c>
      <c r="M10330" t="str">
        <f>IFERROR(VLOOKUP(L10330,'State(need_input)'!I$2:J$3992,2,FALSE),"")</f>
        <v>base.state_us_44</v>
      </c>
      <c r="O10330">
        <v>45912</v>
      </c>
      <c r="P10330">
        <v>1840020840</v>
      </c>
    </row>
    <row r="10331" spans="1:16">
      <c r="A10331" s="5" t="str">
        <f>CONCATENATE("rdx_city_",J10331,"_",B10331)</f>
        <v>rdx_city_USA_2516</v>
      </c>
      <c r="B10331">
        <f>IF(I10331=I10330,B10330+1,1)</f>
        <v>2516</v>
      </c>
      <c r="C10331" t="s">
        <v>13272</v>
      </c>
      <c r="D10331" t="s">
        <v>13272</v>
      </c>
      <c r="E10331">
        <v>29.6817</v>
      </c>
      <c r="F10331">
        <v>-97.6466</v>
      </c>
      <c r="G10331" t="s">
        <v>11356</v>
      </c>
      <c r="H10331" t="str">
        <f>IFERROR(VLOOKUP(I10331,'country(26mar)'!C$2:D$251,2,FALSE),"")</f>
        <v>base.us</v>
      </c>
      <c r="I10331" t="s">
        <v>11357</v>
      </c>
      <c r="J10331" t="s">
        <v>11358</v>
      </c>
      <c r="K10331" t="s">
        <v>11365</v>
      </c>
      <c r="L10331" t="str">
        <f>CONCATENATE(G10331," ",K10331)</f>
        <v>United States Texas</v>
      </c>
      <c r="M10331" t="str">
        <f>IFERROR(VLOOKUP(L10331,'State(need_input)'!I$2:J$3992,2,FALSE),"")</f>
        <v>base.state_us_44</v>
      </c>
      <c r="O10331">
        <v>5868</v>
      </c>
      <c r="P10331">
        <v>1840020937</v>
      </c>
    </row>
    <row r="10332" spans="1:16">
      <c r="A10332" s="5" t="str">
        <f>CONCATENATE("rdx_city_",J10332,"_",B10332)</f>
        <v>rdx_city_USA_2517</v>
      </c>
      <c r="B10332">
        <f>IF(I10332=I10331,B10331+1,1)</f>
        <v>2517</v>
      </c>
      <c r="C10332" t="s">
        <v>13273</v>
      </c>
      <c r="D10332" t="s">
        <v>13273</v>
      </c>
      <c r="E10332">
        <v>30.2562</v>
      </c>
      <c r="F10332">
        <v>-94.2071</v>
      </c>
      <c r="G10332" t="s">
        <v>11356</v>
      </c>
      <c r="H10332" t="str">
        <f>IFERROR(VLOOKUP(I10332,'country(26mar)'!C$2:D$251,2,FALSE),"")</f>
        <v>base.us</v>
      </c>
      <c r="I10332" t="s">
        <v>11357</v>
      </c>
      <c r="J10332" t="s">
        <v>11358</v>
      </c>
      <c r="K10332" t="s">
        <v>11365</v>
      </c>
      <c r="L10332" t="str">
        <f>CONCATENATE(G10332," ",K10332)</f>
        <v>United States Texas</v>
      </c>
      <c r="M10332" t="str">
        <f>IFERROR(VLOOKUP(L10332,'State(need_input)'!I$2:J$3992,2,FALSE),"")</f>
        <v>base.state_us_44</v>
      </c>
      <c r="O10332">
        <v>12829</v>
      </c>
      <c r="P10332">
        <v>1840020896</v>
      </c>
    </row>
    <row r="10333" spans="1:16">
      <c r="A10333" s="5" t="str">
        <f>CONCATENATE("rdx_city_",J10333,"_",B10333)</f>
        <v>rdx_city_USA_2518</v>
      </c>
      <c r="B10333">
        <f>IF(I10333=I10332,B10332+1,1)</f>
        <v>2518</v>
      </c>
      <c r="C10333" t="s">
        <v>13273</v>
      </c>
      <c r="D10333" t="s">
        <v>13273</v>
      </c>
      <c r="E10333">
        <v>34.6309</v>
      </c>
      <c r="F10333">
        <v>-79.0182</v>
      </c>
      <c r="G10333" t="s">
        <v>11356</v>
      </c>
      <c r="H10333" t="str">
        <f>IFERROR(VLOOKUP(I10333,'country(26mar)'!C$2:D$251,2,FALSE),"")</f>
        <v>base.us</v>
      </c>
      <c r="I10333" t="s">
        <v>11357</v>
      </c>
      <c r="J10333" t="s">
        <v>11358</v>
      </c>
      <c r="K10333" t="s">
        <v>11362</v>
      </c>
      <c r="L10333" t="str">
        <f>CONCATENATE(G10333," ",K10333)</f>
        <v>United States North Carolina</v>
      </c>
      <c r="M10333" t="str">
        <f>IFERROR(VLOOKUP(L10333,'State(need_input)'!I$2:J$3992,2,FALSE),"")</f>
        <v>base.state_us_28</v>
      </c>
      <c r="O10333">
        <v>29047</v>
      </c>
      <c r="P10333">
        <v>1840015531</v>
      </c>
    </row>
    <row r="10334" spans="1:16">
      <c r="A10334" s="5" t="str">
        <f>CONCATENATE("rdx_city_",J10334,"_",B10334)</f>
        <v>rdx_city_USA_2519</v>
      </c>
      <c r="B10334">
        <f>IF(I10334=I10333,B10333+1,1)</f>
        <v>2519</v>
      </c>
      <c r="C10334" t="s">
        <v>13274</v>
      </c>
      <c r="D10334" t="s">
        <v>13274</v>
      </c>
      <c r="E10334">
        <v>40.6579</v>
      </c>
      <c r="F10334">
        <v>-73.6742</v>
      </c>
      <c r="G10334" t="s">
        <v>11356</v>
      </c>
      <c r="H10334" t="str">
        <f>IFERROR(VLOOKUP(I10334,'country(26mar)'!C$2:D$251,2,FALSE),"")</f>
        <v>base.us</v>
      </c>
      <c r="I10334" t="s">
        <v>11357</v>
      </c>
      <c r="J10334" t="s">
        <v>11358</v>
      </c>
      <c r="K10334" t="s">
        <v>11385</v>
      </c>
      <c r="L10334" t="str">
        <f>CONCATENATE(G10334," ",K10334)</f>
        <v>United States New York</v>
      </c>
      <c r="M10334" t="str">
        <f>IFERROR(VLOOKUP(L10334,'State(need_input)'!I$2:J$3992,2,FALSE),"")</f>
        <v>base.state_us_27</v>
      </c>
      <c r="O10334">
        <v>19716</v>
      </c>
      <c r="P10334">
        <v>1840005304</v>
      </c>
    </row>
    <row r="10335" spans="1:16">
      <c r="A10335" s="5" t="str">
        <f>CONCATENATE("rdx_city_",J10335,"_",B10335)</f>
        <v>rdx_city_USA_2520</v>
      </c>
      <c r="B10335">
        <f>IF(I10335=I10334,B10334+1,1)</f>
        <v>2520</v>
      </c>
      <c r="C10335" t="s">
        <v>13275</v>
      </c>
      <c r="D10335" t="s">
        <v>13275</v>
      </c>
      <c r="E10335">
        <v>37.4003</v>
      </c>
      <c r="F10335">
        <v>-79.1908</v>
      </c>
      <c r="G10335" t="s">
        <v>11356</v>
      </c>
      <c r="H10335" t="str">
        <f>IFERROR(VLOOKUP(I10335,'country(26mar)'!C$2:D$251,2,FALSE),"")</f>
        <v>base.us</v>
      </c>
      <c r="I10335" t="s">
        <v>11357</v>
      </c>
      <c r="J10335" t="s">
        <v>11358</v>
      </c>
      <c r="K10335" t="s">
        <v>11368</v>
      </c>
      <c r="L10335" t="str">
        <f>CONCATENATE(G10335," ",K10335)</f>
        <v>United States Virginia</v>
      </c>
      <c r="M10335" t="str">
        <f>IFERROR(VLOOKUP(L10335,'State(need_input)'!I$2:J$3992,2,FALSE),"")</f>
        <v>base.state_us_47</v>
      </c>
      <c r="O10335">
        <v>125004</v>
      </c>
      <c r="P10335">
        <v>1840003855</v>
      </c>
    </row>
    <row r="10336" spans="1:16">
      <c r="A10336" s="5" t="str">
        <f>CONCATENATE("rdx_city_",J10336,"_",B10336)</f>
        <v>rdx_city_USA_2521</v>
      </c>
      <c r="B10336">
        <f>IF(I10336=I10335,B10335+1,1)</f>
        <v>2521</v>
      </c>
      <c r="C10336" t="s">
        <v>13276</v>
      </c>
      <c r="D10336" t="s">
        <v>13276</v>
      </c>
      <c r="E10336">
        <v>48.9503</v>
      </c>
      <c r="F10336">
        <v>-122.4544</v>
      </c>
      <c r="G10336" t="s">
        <v>11356</v>
      </c>
      <c r="H10336" t="str">
        <f>IFERROR(VLOOKUP(I10336,'country(26mar)'!C$2:D$251,2,FALSE),"")</f>
        <v>base.us</v>
      </c>
      <c r="I10336" t="s">
        <v>11357</v>
      </c>
      <c r="J10336" t="s">
        <v>11358</v>
      </c>
      <c r="K10336" t="s">
        <v>11361</v>
      </c>
      <c r="L10336" t="str">
        <f>CONCATENATE(G10336," ",K10336)</f>
        <v>United States Washington</v>
      </c>
      <c r="M10336" t="str">
        <f>IFERROR(VLOOKUP(L10336,'State(need_input)'!I$2:J$3992,2,FALSE),"")</f>
        <v>base.state_us_48</v>
      </c>
      <c r="O10336">
        <v>17340</v>
      </c>
      <c r="P10336">
        <v>1840019752</v>
      </c>
    </row>
    <row r="10337" spans="1:16">
      <c r="A10337" s="5" t="str">
        <f>CONCATENATE("rdx_city_",J10337,"_",B10337)</f>
        <v>rdx_city_USA_2522</v>
      </c>
      <c r="B10337">
        <f>IF(I10337=I10336,B10336+1,1)</f>
        <v>2522</v>
      </c>
      <c r="C10337" t="s">
        <v>13277</v>
      </c>
      <c r="D10337" t="s">
        <v>13277</v>
      </c>
      <c r="E10337">
        <v>41.5172</v>
      </c>
      <c r="F10337">
        <v>-81.4922</v>
      </c>
      <c r="G10337" t="s">
        <v>11356</v>
      </c>
      <c r="H10337" t="str">
        <f>IFERROR(VLOOKUP(I10337,'country(26mar)'!C$2:D$251,2,FALSE),"")</f>
        <v>base.us</v>
      </c>
      <c r="I10337" t="s">
        <v>11357</v>
      </c>
      <c r="J10337" t="s">
        <v>11358</v>
      </c>
      <c r="K10337" t="s">
        <v>11373</v>
      </c>
      <c r="L10337" t="str">
        <f>CONCATENATE(G10337," ",K10337)</f>
        <v>United States Ohio</v>
      </c>
      <c r="M10337" t="str">
        <f>IFERROR(VLOOKUP(L10337,'State(need_input)'!I$2:J$3992,2,FALSE),"")</f>
        <v>base.state_us_30</v>
      </c>
      <c r="O10337">
        <v>13557</v>
      </c>
      <c r="P10337">
        <v>1840000610</v>
      </c>
    </row>
    <row r="10338" spans="1:16">
      <c r="A10338" s="5" t="str">
        <f>CONCATENATE("rdx_city_",J10338,"_",B10338)</f>
        <v>rdx_city_USA_2523</v>
      </c>
      <c r="B10338">
        <f>IF(I10338=I10337,B10337+1,1)</f>
        <v>2523</v>
      </c>
      <c r="C10338" t="s">
        <v>13278</v>
      </c>
      <c r="D10338" t="s">
        <v>13278</v>
      </c>
      <c r="E10338">
        <v>38.2644</v>
      </c>
      <c r="F10338">
        <v>-85.5891</v>
      </c>
      <c r="G10338" t="s">
        <v>11356</v>
      </c>
      <c r="H10338" t="str">
        <f>IFERROR(VLOOKUP(I10338,'country(26mar)'!C$2:D$251,2,FALSE),"")</f>
        <v>base.us</v>
      </c>
      <c r="I10338" t="s">
        <v>11357</v>
      </c>
      <c r="J10338" t="s">
        <v>11358</v>
      </c>
      <c r="K10338" t="s">
        <v>11409</v>
      </c>
      <c r="L10338" t="str">
        <f>CONCATENATE(G10338," ",K10338)</f>
        <v>United States Kentucky</v>
      </c>
      <c r="M10338" t="str">
        <f>IFERROR(VLOOKUP(L10338,'State(need_input)'!I$2:J$3992,2,FALSE),"")</f>
        <v>base.state_us_18</v>
      </c>
      <c r="O10338">
        <v>11485</v>
      </c>
      <c r="P10338">
        <v>1840015191</v>
      </c>
    </row>
    <row r="10339" spans="1:16">
      <c r="A10339" s="5" t="str">
        <f>CONCATENATE("rdx_city_",J10339,"_",B10339)</f>
        <v>rdx_city_USA_2524</v>
      </c>
      <c r="B10339">
        <f>IF(I10339=I10338,B10338+1,1)</f>
        <v>2524</v>
      </c>
      <c r="C10339" t="s">
        <v>13279</v>
      </c>
      <c r="D10339" t="s">
        <v>13279</v>
      </c>
      <c r="E10339">
        <v>42.4779</v>
      </c>
      <c r="F10339">
        <v>-70.9663</v>
      </c>
      <c r="G10339" t="s">
        <v>11356</v>
      </c>
      <c r="H10339" t="str">
        <f>IFERROR(VLOOKUP(I10339,'country(26mar)'!C$2:D$251,2,FALSE),"")</f>
        <v>base.us</v>
      </c>
      <c r="I10339" t="s">
        <v>11357</v>
      </c>
      <c r="J10339" t="s">
        <v>11358</v>
      </c>
      <c r="K10339" t="s">
        <v>11521</v>
      </c>
      <c r="L10339" t="str">
        <f>CONCATENATE(G10339," ",K10339)</f>
        <v>United States Massachusetts</v>
      </c>
      <c r="M10339" t="str">
        <f>IFERROR(VLOOKUP(L10339,'State(need_input)'!I$2:J$3992,2,FALSE),"")</f>
        <v>base.state_us_34</v>
      </c>
      <c r="O10339">
        <v>94063</v>
      </c>
      <c r="P10339">
        <v>1840000409</v>
      </c>
    </row>
    <row r="10340" spans="1:16">
      <c r="A10340" s="5" t="str">
        <f>CONCATENATE("rdx_city_",J10340,"_",B10340)</f>
        <v>rdx_city_USA_2525</v>
      </c>
      <c r="B10340">
        <f>IF(I10340=I10339,B10339+1,1)</f>
        <v>2525</v>
      </c>
      <c r="C10340" t="s">
        <v>13280</v>
      </c>
      <c r="D10340" t="s">
        <v>13280</v>
      </c>
      <c r="E10340">
        <v>30.2361</v>
      </c>
      <c r="F10340">
        <v>-85.6389</v>
      </c>
      <c r="G10340" t="s">
        <v>11356</v>
      </c>
      <c r="H10340" t="str">
        <f>IFERROR(VLOOKUP(I10340,'country(26mar)'!C$2:D$251,2,FALSE),"")</f>
        <v>base.us</v>
      </c>
      <c r="I10340" t="s">
        <v>11357</v>
      </c>
      <c r="J10340" t="s">
        <v>11358</v>
      </c>
      <c r="K10340" t="s">
        <v>11435</v>
      </c>
      <c r="L10340" t="str">
        <f>CONCATENATE(G10340," ",K10340)</f>
        <v>United States Florida</v>
      </c>
      <c r="M10340" t="str">
        <f>IFERROR(VLOOKUP(L10340,'State(need_input)'!I$2:J$3992,2,FALSE),"")</f>
        <v>base.state_us_10</v>
      </c>
      <c r="O10340">
        <v>20922</v>
      </c>
      <c r="P10340">
        <v>1840015922</v>
      </c>
    </row>
    <row r="10341" spans="1:16">
      <c r="A10341" s="5" t="str">
        <f>CONCATENATE("rdx_city_",J10341,"_",B10341)</f>
        <v>rdx_city_USA_2526</v>
      </c>
      <c r="B10341">
        <f>IF(I10341=I10340,B10340+1,1)</f>
        <v>2526</v>
      </c>
      <c r="C10341" t="s">
        <v>13281</v>
      </c>
      <c r="D10341" t="s">
        <v>13281</v>
      </c>
      <c r="E10341">
        <v>47.8285</v>
      </c>
      <c r="F10341">
        <v>-122.3034</v>
      </c>
      <c r="G10341" t="s">
        <v>11356</v>
      </c>
      <c r="H10341" t="str">
        <f>IFERROR(VLOOKUP(I10341,'country(26mar)'!C$2:D$251,2,FALSE),"")</f>
        <v>base.us</v>
      </c>
      <c r="I10341" t="s">
        <v>11357</v>
      </c>
      <c r="J10341" t="s">
        <v>11358</v>
      </c>
      <c r="K10341" t="s">
        <v>11361</v>
      </c>
      <c r="L10341" t="str">
        <f>CONCATENATE(G10341," ",K10341)</f>
        <v>United States Washington</v>
      </c>
      <c r="M10341" t="str">
        <f>IFERROR(VLOOKUP(L10341,'State(need_input)'!I$2:J$3992,2,FALSE),"")</f>
        <v>base.state_us_48</v>
      </c>
      <c r="O10341">
        <v>38273</v>
      </c>
      <c r="P10341">
        <v>1840019788</v>
      </c>
    </row>
    <row r="10342" spans="1:16">
      <c r="A10342" s="5" t="str">
        <f>CONCATENATE("rdx_city_",J10342,"_",B10342)</f>
        <v>rdx_city_USA_2527</v>
      </c>
      <c r="B10342">
        <f>IF(I10342=I10341,B10341+1,1)</f>
        <v>2527</v>
      </c>
      <c r="C10342" t="s">
        <v>13282</v>
      </c>
      <c r="D10342" t="s">
        <v>13282</v>
      </c>
      <c r="E10342">
        <v>33.924</v>
      </c>
      <c r="F10342">
        <v>-118.2017</v>
      </c>
      <c r="G10342" t="s">
        <v>11356</v>
      </c>
      <c r="H10342" t="str">
        <f>IFERROR(VLOOKUP(I10342,'country(26mar)'!C$2:D$251,2,FALSE),"")</f>
        <v>base.us</v>
      </c>
      <c r="I10342" t="s">
        <v>11357</v>
      </c>
      <c r="J10342" t="s">
        <v>11358</v>
      </c>
      <c r="K10342" t="s">
        <v>11379</v>
      </c>
      <c r="L10342" t="str">
        <f>CONCATENATE(G10342," ",K10342)</f>
        <v>United States California</v>
      </c>
      <c r="M10342" t="str">
        <f>IFERROR(VLOOKUP(L10342,'State(need_input)'!I$2:J$3992,2,FALSE),"")</f>
        <v>base.state_us_5</v>
      </c>
      <c r="O10342">
        <v>71099</v>
      </c>
      <c r="P10342">
        <v>1840020492</v>
      </c>
    </row>
    <row r="10343" spans="1:16">
      <c r="A10343" s="5" t="str">
        <f>CONCATENATE("rdx_city_",J10343,"_",B10343)</f>
        <v>rdx_city_USA_2528</v>
      </c>
      <c r="B10343">
        <f>IF(I10343=I10342,B10342+1,1)</f>
        <v>2528</v>
      </c>
      <c r="C10343" t="s">
        <v>13282</v>
      </c>
      <c r="D10343" t="s">
        <v>13282</v>
      </c>
      <c r="E10343">
        <v>41.5233</v>
      </c>
      <c r="F10343">
        <v>-87.5507</v>
      </c>
      <c r="G10343" t="s">
        <v>11356</v>
      </c>
      <c r="H10343" t="str">
        <f>IFERROR(VLOOKUP(I10343,'country(26mar)'!C$2:D$251,2,FALSE),"")</f>
        <v>base.us</v>
      </c>
      <c r="I10343" t="s">
        <v>11357</v>
      </c>
      <c r="J10343" t="s">
        <v>11358</v>
      </c>
      <c r="K10343" t="s">
        <v>11376</v>
      </c>
      <c r="L10343" t="str">
        <f>CONCATENATE(G10343," ",K10343)</f>
        <v>United States Illinois</v>
      </c>
      <c r="M10343" t="str">
        <f>IFERROR(VLOOKUP(L10343,'State(need_input)'!I$2:J$3992,2,FALSE),"")</f>
        <v>base.state_us_14</v>
      </c>
      <c r="O10343">
        <v>9279</v>
      </c>
      <c r="P10343">
        <v>1840011291</v>
      </c>
    </row>
    <row r="10344" spans="1:16">
      <c r="A10344" s="5" t="str">
        <f>CONCATENATE("rdx_city_",J10344,"_",B10344)</f>
        <v>rdx_city_USA_2529</v>
      </c>
      <c r="B10344">
        <f>IF(I10344=I10343,B10343+1,1)</f>
        <v>2529</v>
      </c>
      <c r="C10344" t="s">
        <v>13283</v>
      </c>
      <c r="D10344" t="s">
        <v>13283</v>
      </c>
      <c r="E10344">
        <v>41.8121</v>
      </c>
      <c r="F10344">
        <v>-87.8192</v>
      </c>
      <c r="G10344" t="s">
        <v>11356</v>
      </c>
      <c r="H10344" t="str">
        <f>IFERROR(VLOOKUP(I10344,'country(26mar)'!C$2:D$251,2,FALSE),"")</f>
        <v>base.us</v>
      </c>
      <c r="I10344" t="s">
        <v>11357</v>
      </c>
      <c r="J10344" t="s">
        <v>11358</v>
      </c>
      <c r="K10344" t="s">
        <v>11376</v>
      </c>
      <c r="L10344" t="str">
        <f>CONCATENATE(G10344," ",K10344)</f>
        <v>United States Illinois</v>
      </c>
      <c r="M10344" t="str">
        <f>IFERROR(VLOOKUP(L10344,'State(need_input)'!I$2:J$3992,2,FALSE),"")</f>
        <v>base.state_us_14</v>
      </c>
      <c r="O10344">
        <v>10585</v>
      </c>
      <c r="P10344">
        <v>1840011292</v>
      </c>
    </row>
    <row r="10345" spans="1:16">
      <c r="A10345" s="5" t="str">
        <f>CONCATENATE("rdx_city_",J10345,"_",B10345)</f>
        <v>rdx_city_USA_2530</v>
      </c>
      <c r="B10345">
        <f>IF(I10345=I10344,B10344+1,1)</f>
        <v>2530</v>
      </c>
      <c r="C10345" t="s">
        <v>13284</v>
      </c>
      <c r="D10345" t="s">
        <v>13284</v>
      </c>
      <c r="E10345">
        <v>30.2816</v>
      </c>
      <c r="F10345">
        <v>-82.1249</v>
      </c>
      <c r="G10345" t="s">
        <v>11356</v>
      </c>
      <c r="H10345" t="str">
        <f>IFERROR(VLOOKUP(I10345,'country(26mar)'!C$2:D$251,2,FALSE),"")</f>
        <v>base.us</v>
      </c>
      <c r="I10345" t="s">
        <v>11357</v>
      </c>
      <c r="J10345" t="s">
        <v>11358</v>
      </c>
      <c r="K10345" t="s">
        <v>11435</v>
      </c>
      <c r="L10345" t="str">
        <f>CONCATENATE(G10345," ",K10345)</f>
        <v>United States Florida</v>
      </c>
      <c r="M10345" t="str">
        <f>IFERROR(VLOOKUP(L10345,'State(need_input)'!I$2:J$3992,2,FALSE),"")</f>
        <v>base.state_us_10</v>
      </c>
      <c r="O10345">
        <v>11231</v>
      </c>
      <c r="P10345">
        <v>1840015921</v>
      </c>
    </row>
    <row r="10346" spans="1:16">
      <c r="A10346" s="5" t="str">
        <f>CONCATENATE("rdx_city_",J10346,"_",B10346)</f>
        <v>rdx_city_USA_2531</v>
      </c>
      <c r="B10346">
        <f>IF(I10346=I10345,B10345+1,1)</f>
        <v>2531</v>
      </c>
      <c r="C10346" t="s">
        <v>6218</v>
      </c>
      <c r="D10346" t="s">
        <v>6218</v>
      </c>
      <c r="E10346">
        <v>41.3147</v>
      </c>
      <c r="F10346">
        <v>-81.499</v>
      </c>
      <c r="G10346" t="s">
        <v>11356</v>
      </c>
      <c r="H10346" t="str">
        <f>IFERROR(VLOOKUP(I10346,'country(26mar)'!C$2:D$251,2,FALSE),"")</f>
        <v>base.us</v>
      </c>
      <c r="I10346" t="s">
        <v>11357</v>
      </c>
      <c r="J10346" t="s">
        <v>11358</v>
      </c>
      <c r="K10346" t="s">
        <v>11373</v>
      </c>
      <c r="L10346" t="str">
        <f>CONCATENATE(G10346," ",K10346)</f>
        <v>United States Ohio</v>
      </c>
      <c r="M10346" t="str">
        <f>IFERROR(VLOOKUP(L10346,'State(need_input)'!I$2:J$3992,2,FALSE),"")</f>
        <v>base.state_us_30</v>
      </c>
      <c r="O10346">
        <v>11940</v>
      </c>
      <c r="P10346">
        <v>1840000797</v>
      </c>
    </row>
    <row r="10347" spans="1:16">
      <c r="A10347" s="5" t="str">
        <f>CONCATENATE("rdx_city_",J10347,"_",B10347)</f>
        <v>rdx_city_USA_2532</v>
      </c>
      <c r="B10347">
        <f>IF(I10347=I10346,B10346+1,1)</f>
        <v>2532</v>
      </c>
      <c r="C10347" t="s">
        <v>13285</v>
      </c>
      <c r="D10347" t="s">
        <v>13285</v>
      </c>
      <c r="E10347">
        <v>42.3666</v>
      </c>
      <c r="F10347">
        <v>-89.0266</v>
      </c>
      <c r="G10347" t="s">
        <v>11356</v>
      </c>
      <c r="H10347" t="str">
        <f>IFERROR(VLOOKUP(I10347,'country(26mar)'!C$2:D$251,2,FALSE),"")</f>
        <v>base.us</v>
      </c>
      <c r="I10347" t="s">
        <v>11357</v>
      </c>
      <c r="J10347" t="s">
        <v>11358</v>
      </c>
      <c r="K10347" t="s">
        <v>11376</v>
      </c>
      <c r="L10347" t="str">
        <f>CONCATENATE(G10347," ",K10347)</f>
        <v>United States Illinois</v>
      </c>
      <c r="M10347" t="str">
        <f>IFERROR(VLOOKUP(L10347,'State(need_input)'!I$2:J$3992,2,FALSE),"")</f>
        <v>base.state_us_14</v>
      </c>
      <c r="O10347">
        <v>22733</v>
      </c>
      <c r="P10347">
        <v>1840011123</v>
      </c>
    </row>
    <row r="10348" spans="1:16">
      <c r="A10348" s="5" t="str">
        <f>CONCATENATE("rdx_city_",J10348,"_",B10348)</f>
        <v>rdx_city_USA_2533</v>
      </c>
      <c r="B10348">
        <f>IF(I10348=I10347,B10347+1,1)</f>
        <v>2533</v>
      </c>
      <c r="C10348" t="s">
        <v>13286</v>
      </c>
      <c r="D10348" t="s">
        <v>13286</v>
      </c>
      <c r="E10348">
        <v>40.4721</v>
      </c>
      <c r="F10348">
        <v>-90.6818</v>
      </c>
      <c r="G10348" t="s">
        <v>11356</v>
      </c>
      <c r="H10348" t="str">
        <f>IFERROR(VLOOKUP(I10348,'country(26mar)'!C$2:D$251,2,FALSE),"")</f>
        <v>base.us</v>
      </c>
      <c r="I10348" t="s">
        <v>11357</v>
      </c>
      <c r="J10348" t="s">
        <v>11358</v>
      </c>
      <c r="K10348" t="s">
        <v>11376</v>
      </c>
      <c r="L10348" t="str">
        <f>CONCATENATE(G10348," ",K10348)</f>
        <v>United States Illinois</v>
      </c>
      <c r="M10348" t="str">
        <f>IFERROR(VLOOKUP(L10348,'State(need_input)'!I$2:J$3992,2,FALSE),"")</f>
        <v>base.state_us_14</v>
      </c>
      <c r="O10348">
        <v>18889</v>
      </c>
      <c r="P10348">
        <v>1840009411</v>
      </c>
    </row>
    <row r="10349" spans="1:16">
      <c r="A10349" s="5" t="str">
        <f>CONCATENATE("rdx_city_",J10349,"_",B10349)</f>
        <v>rdx_city_USA_2534</v>
      </c>
      <c r="B10349">
        <f>IF(I10349=I10348,B10348+1,1)</f>
        <v>2534</v>
      </c>
      <c r="C10349" t="s">
        <v>8197</v>
      </c>
      <c r="D10349" t="s">
        <v>8197</v>
      </c>
      <c r="E10349">
        <v>39.1854</v>
      </c>
      <c r="F10349">
        <v>-84.3734</v>
      </c>
      <c r="G10349" t="s">
        <v>11356</v>
      </c>
      <c r="H10349" t="str">
        <f>IFERROR(VLOOKUP(I10349,'country(26mar)'!C$2:D$251,2,FALSE),"")</f>
        <v>base.us</v>
      </c>
      <c r="I10349" t="s">
        <v>11357</v>
      </c>
      <c r="J10349" t="s">
        <v>11358</v>
      </c>
      <c r="K10349" t="s">
        <v>11373</v>
      </c>
      <c r="L10349" t="str">
        <f>CONCATENATE(G10349," ",K10349)</f>
        <v>United States Ohio</v>
      </c>
      <c r="M10349" t="str">
        <f>IFERROR(VLOOKUP(L10349,'State(need_input)'!I$2:J$3992,2,FALSE),"")</f>
        <v>base.state_us_30</v>
      </c>
      <c r="O10349">
        <v>9149</v>
      </c>
      <c r="P10349">
        <v>1840001605</v>
      </c>
    </row>
    <row r="10350" spans="1:16">
      <c r="A10350" s="5" t="str">
        <f>CONCATENATE("rdx_city_",J10350,"_",B10350)</f>
        <v>rdx_city_USA_2535</v>
      </c>
      <c r="B10350">
        <f>IF(I10350=I10349,B10349+1,1)</f>
        <v>2535</v>
      </c>
      <c r="C10350" t="s">
        <v>13287</v>
      </c>
      <c r="D10350" t="s">
        <v>13287</v>
      </c>
      <c r="E10350">
        <v>36.964</v>
      </c>
      <c r="F10350">
        <v>-120.0803</v>
      </c>
      <c r="G10350" t="s">
        <v>11356</v>
      </c>
      <c r="H10350" t="str">
        <f>IFERROR(VLOOKUP(I10350,'country(26mar)'!C$2:D$251,2,FALSE),"")</f>
        <v>base.us</v>
      </c>
      <c r="I10350" t="s">
        <v>11357</v>
      </c>
      <c r="J10350" t="s">
        <v>11358</v>
      </c>
      <c r="K10350" t="s">
        <v>11379</v>
      </c>
      <c r="L10350" t="str">
        <f>CONCATENATE(G10350," ",K10350)</f>
        <v>United States California</v>
      </c>
      <c r="M10350" t="str">
        <f>IFERROR(VLOOKUP(L10350,'State(need_input)'!I$2:J$3992,2,FALSE),"")</f>
        <v>base.state_us_5</v>
      </c>
      <c r="O10350">
        <v>83636</v>
      </c>
      <c r="P10350">
        <v>1840020300</v>
      </c>
    </row>
    <row r="10351" spans="1:16">
      <c r="A10351" s="5" t="str">
        <f>CONCATENATE("rdx_city_",J10351,"_",B10351)</f>
        <v>rdx_city_USA_2536</v>
      </c>
      <c r="B10351">
        <f>IF(I10351=I10350,B10350+1,1)</f>
        <v>2536</v>
      </c>
      <c r="C10351" t="s">
        <v>13288</v>
      </c>
      <c r="D10351" t="s">
        <v>13288</v>
      </c>
      <c r="E10351">
        <v>43.0808</v>
      </c>
      <c r="F10351">
        <v>-89.3922</v>
      </c>
      <c r="G10351" t="s">
        <v>11356</v>
      </c>
      <c r="H10351" t="str">
        <f>IFERROR(VLOOKUP(I10351,'country(26mar)'!C$2:D$251,2,FALSE),"")</f>
        <v>base.us</v>
      </c>
      <c r="I10351" t="s">
        <v>11357</v>
      </c>
      <c r="J10351" t="s">
        <v>11358</v>
      </c>
      <c r="K10351" t="s">
        <v>11426</v>
      </c>
      <c r="L10351" t="str">
        <f>CONCATENATE(G10351," ",K10351)</f>
        <v>United States Wisconsin</v>
      </c>
      <c r="M10351" t="str">
        <f>IFERROR(VLOOKUP(L10351,'State(need_input)'!I$2:J$3992,2,FALSE),"")</f>
        <v>base.state_us_50</v>
      </c>
      <c r="N10351" t="s">
        <v>23</v>
      </c>
      <c r="O10351">
        <v>439553</v>
      </c>
      <c r="P10351">
        <v>1840002915</v>
      </c>
    </row>
    <row r="10352" spans="1:16">
      <c r="A10352" s="5" t="str">
        <f>CONCATENATE("rdx_city_",J10352,"_",B10352)</f>
        <v>rdx_city_USA_2537</v>
      </c>
      <c r="B10352">
        <f>IF(I10352=I10351,B10351+1,1)</f>
        <v>2537</v>
      </c>
      <c r="C10352" t="s">
        <v>13288</v>
      </c>
      <c r="D10352" t="s">
        <v>13288</v>
      </c>
      <c r="E10352">
        <v>40.7586</v>
      </c>
      <c r="F10352">
        <v>-74.4171</v>
      </c>
      <c r="G10352" t="s">
        <v>11356</v>
      </c>
      <c r="H10352" t="str">
        <f>IFERROR(VLOOKUP(I10352,'country(26mar)'!C$2:D$251,2,FALSE),"")</f>
        <v>base.us</v>
      </c>
      <c r="I10352" t="s">
        <v>11357</v>
      </c>
      <c r="J10352" t="s">
        <v>11358</v>
      </c>
      <c r="K10352" t="s">
        <v>11370</v>
      </c>
      <c r="L10352" t="str">
        <f>CONCATENATE(G10352," ",K10352)</f>
        <v>United States New Jersey</v>
      </c>
      <c r="M10352" t="str">
        <f>IFERROR(VLOOKUP(L10352,'State(need_input)'!I$2:J$3992,2,FALSE),"")</f>
        <v>base.state_us_25</v>
      </c>
      <c r="O10352">
        <v>16033</v>
      </c>
      <c r="P10352">
        <v>1840003574</v>
      </c>
    </row>
    <row r="10353" spans="1:16">
      <c r="A10353" s="5" t="str">
        <f>CONCATENATE("rdx_city_",J10353,"_",B10353)</f>
        <v>rdx_city_USA_2538</v>
      </c>
      <c r="B10353">
        <f>IF(I10353=I10352,B10352+1,1)</f>
        <v>2538</v>
      </c>
      <c r="C10353" t="s">
        <v>13288</v>
      </c>
      <c r="D10353" t="s">
        <v>13288</v>
      </c>
      <c r="E10353">
        <v>34.7113</v>
      </c>
      <c r="F10353">
        <v>-86.7617</v>
      </c>
      <c r="G10353" t="s">
        <v>11356</v>
      </c>
      <c r="H10353" t="str">
        <f>IFERROR(VLOOKUP(I10353,'country(26mar)'!C$2:D$251,2,FALSE),"")</f>
        <v>base.us</v>
      </c>
      <c r="I10353" t="s">
        <v>11357</v>
      </c>
      <c r="J10353" t="s">
        <v>11358</v>
      </c>
      <c r="K10353" t="s">
        <v>11389</v>
      </c>
      <c r="L10353" t="str">
        <f>CONCATENATE(G10353," ",K10353)</f>
        <v>United States Alabama</v>
      </c>
      <c r="M10353" t="str">
        <f>IFERROR(VLOOKUP(L10353,'State(need_input)'!I$2:J$3992,2,FALSE),"")</f>
        <v>base.state_us_1</v>
      </c>
      <c r="O10353">
        <v>48861</v>
      </c>
      <c r="P10353">
        <v>1840015524</v>
      </c>
    </row>
    <row r="10354" spans="1:16">
      <c r="A10354" s="5" t="str">
        <f>CONCATENATE("rdx_city_",J10354,"_",B10354)</f>
        <v>rdx_city_USA_2539</v>
      </c>
      <c r="B10354">
        <f>IF(I10354=I10353,B10353+1,1)</f>
        <v>2539</v>
      </c>
      <c r="C10354" t="s">
        <v>13288</v>
      </c>
      <c r="D10354" t="s">
        <v>13288</v>
      </c>
      <c r="E10354">
        <v>38.7581</v>
      </c>
      <c r="F10354">
        <v>-85.3971</v>
      </c>
      <c r="G10354" t="s">
        <v>11356</v>
      </c>
      <c r="H10354" t="str">
        <f>IFERROR(VLOOKUP(I10354,'country(26mar)'!C$2:D$251,2,FALSE),"")</f>
        <v>base.us</v>
      </c>
      <c r="I10354" t="s">
        <v>11357</v>
      </c>
      <c r="J10354" t="s">
        <v>11358</v>
      </c>
      <c r="K10354" t="s">
        <v>11408</v>
      </c>
      <c r="L10354" t="str">
        <f>CONCATENATE(G10354," ",K10354)</f>
        <v>United States Indiana</v>
      </c>
      <c r="M10354" t="str">
        <f>IFERROR(VLOOKUP(L10354,'State(need_input)'!I$2:J$3992,2,FALSE),"")</f>
        <v>base.state_us_15</v>
      </c>
      <c r="O10354">
        <v>17981</v>
      </c>
      <c r="P10354">
        <v>1840009728</v>
      </c>
    </row>
    <row r="10355" spans="1:16">
      <c r="A10355" s="5" t="str">
        <f>CONCATENATE("rdx_city_",J10355,"_",B10355)</f>
        <v>rdx_city_USA_2540</v>
      </c>
      <c r="B10355">
        <f>IF(I10355=I10354,B10354+1,1)</f>
        <v>2540</v>
      </c>
      <c r="C10355" t="s">
        <v>13288</v>
      </c>
      <c r="D10355" t="s">
        <v>13288</v>
      </c>
      <c r="E10355">
        <v>32.4738</v>
      </c>
      <c r="F10355">
        <v>-90.13</v>
      </c>
      <c r="G10355" t="s">
        <v>11356</v>
      </c>
      <c r="H10355" t="str">
        <f>IFERROR(VLOOKUP(I10355,'country(26mar)'!C$2:D$251,2,FALSE),"")</f>
        <v>base.us</v>
      </c>
      <c r="I10355" t="s">
        <v>11357</v>
      </c>
      <c r="J10355" t="s">
        <v>11358</v>
      </c>
      <c r="K10355" t="s">
        <v>11452</v>
      </c>
      <c r="L10355" t="str">
        <f>CONCATENATE(G10355," ",K10355)</f>
        <v>United States Mississippi</v>
      </c>
      <c r="M10355" t="str">
        <f>IFERROR(VLOOKUP(L10355,'State(need_input)'!I$2:J$3992,2,FALSE),"")</f>
        <v>base.state_us_37</v>
      </c>
      <c r="O10355">
        <v>25627</v>
      </c>
      <c r="P10355">
        <v>1840015782</v>
      </c>
    </row>
    <row r="10356" spans="1:16">
      <c r="A10356" s="5" t="str">
        <f>CONCATENATE("rdx_city_",J10356,"_",B10356)</f>
        <v>rdx_city_USA_2541</v>
      </c>
      <c r="B10356">
        <f>IF(I10356=I10355,B10355+1,1)</f>
        <v>2541</v>
      </c>
      <c r="C10356" t="s">
        <v>13288</v>
      </c>
      <c r="D10356" t="s">
        <v>13288</v>
      </c>
      <c r="E10356">
        <v>44.0062</v>
      </c>
      <c r="F10356">
        <v>-97.1084</v>
      </c>
      <c r="G10356" t="s">
        <v>11356</v>
      </c>
      <c r="H10356" t="str">
        <f>IFERROR(VLOOKUP(I10356,'country(26mar)'!C$2:D$251,2,FALSE),"")</f>
        <v>base.us</v>
      </c>
      <c r="I10356" t="s">
        <v>11357</v>
      </c>
      <c r="J10356" t="s">
        <v>11358</v>
      </c>
      <c r="K10356" t="s">
        <v>11363</v>
      </c>
      <c r="L10356" t="str">
        <f>CONCATENATE(G10356," ",K10356)</f>
        <v>United States South Dakota</v>
      </c>
      <c r="M10356" t="str">
        <f>IFERROR(VLOOKUP(L10356,'State(need_input)'!I$2:J$3992,2,FALSE),"")</f>
        <v>base.state_us_42</v>
      </c>
      <c r="O10356">
        <v>6983</v>
      </c>
      <c r="P10356">
        <v>1840002540</v>
      </c>
    </row>
    <row r="10357" spans="1:16">
      <c r="A10357" s="5" t="str">
        <f>CONCATENATE("rdx_city_",J10357,"_",B10357)</f>
        <v>rdx_city_USA_2542</v>
      </c>
      <c r="B10357">
        <f>IF(I10357=I10356,B10356+1,1)</f>
        <v>2542</v>
      </c>
      <c r="C10357" t="s">
        <v>13289</v>
      </c>
      <c r="D10357" t="s">
        <v>13289</v>
      </c>
      <c r="E10357">
        <v>42.5073</v>
      </c>
      <c r="F10357">
        <v>-83.1034</v>
      </c>
      <c r="G10357" t="s">
        <v>11356</v>
      </c>
      <c r="H10357" t="str">
        <f>IFERROR(VLOOKUP(I10357,'country(26mar)'!C$2:D$251,2,FALSE),"")</f>
        <v>base.us</v>
      </c>
      <c r="I10357" t="s">
        <v>11357</v>
      </c>
      <c r="J10357" t="s">
        <v>11358</v>
      </c>
      <c r="K10357" t="s">
        <v>11381</v>
      </c>
      <c r="L10357" t="str">
        <f>CONCATENATE(G10357," ",K10357)</f>
        <v>United States Michigan</v>
      </c>
      <c r="M10357" t="str">
        <f>IFERROR(VLOOKUP(L10357,'State(need_input)'!I$2:J$3992,2,FALSE),"")</f>
        <v>base.state_us_35</v>
      </c>
      <c r="O10357">
        <v>30050</v>
      </c>
      <c r="P10357">
        <v>1840002449</v>
      </c>
    </row>
    <row r="10358" spans="1:16">
      <c r="A10358" s="5" t="str">
        <f>CONCATENATE("rdx_city_",J10358,"_",B10358)</f>
        <v>rdx_city_USA_2543</v>
      </c>
      <c r="B10358">
        <f>IF(I10358=I10357,B10357+1,1)</f>
        <v>2543</v>
      </c>
      <c r="C10358" t="s">
        <v>13290</v>
      </c>
      <c r="D10358" t="s">
        <v>13290</v>
      </c>
      <c r="E10358">
        <v>35.5234</v>
      </c>
      <c r="F10358">
        <v>-84.3637</v>
      </c>
      <c r="G10358" t="s">
        <v>11356</v>
      </c>
      <c r="H10358" t="str">
        <f>IFERROR(VLOOKUP(I10358,'country(26mar)'!C$2:D$251,2,FALSE),"")</f>
        <v>base.us</v>
      </c>
      <c r="I10358" t="s">
        <v>11357</v>
      </c>
      <c r="J10358" t="s">
        <v>11358</v>
      </c>
      <c r="K10358" t="s">
        <v>11405</v>
      </c>
      <c r="L10358" t="str">
        <f>CONCATENATE(G10358," ",K10358)</f>
        <v>United States Tennessee</v>
      </c>
      <c r="M10358" t="str">
        <f>IFERROR(VLOOKUP(L10358,'State(need_input)'!I$2:J$3992,2,FALSE),"")</f>
        <v>base.state_us_43</v>
      </c>
      <c r="O10358">
        <v>5570</v>
      </c>
      <c r="P10358">
        <v>1840015414</v>
      </c>
    </row>
    <row r="10359" spans="1:16">
      <c r="A10359" s="5" t="str">
        <f>CONCATENATE("rdx_city_",J10359,"_",B10359)</f>
        <v>rdx_city_USA_2544</v>
      </c>
      <c r="B10359">
        <f>IF(I10359=I10358,B10358+1,1)</f>
        <v>2544</v>
      </c>
      <c r="C10359" t="s">
        <v>13290</v>
      </c>
      <c r="D10359" t="s">
        <v>13290</v>
      </c>
      <c r="E10359">
        <v>37.341</v>
      </c>
      <c r="F10359">
        <v>-87.5033</v>
      </c>
      <c r="G10359" t="s">
        <v>11356</v>
      </c>
      <c r="H10359" t="str">
        <f>IFERROR(VLOOKUP(I10359,'country(26mar)'!C$2:D$251,2,FALSE),"")</f>
        <v>base.us</v>
      </c>
      <c r="I10359" t="s">
        <v>11357</v>
      </c>
      <c r="J10359" t="s">
        <v>11358</v>
      </c>
      <c r="K10359" t="s">
        <v>11409</v>
      </c>
      <c r="L10359" t="str">
        <f>CONCATENATE(G10359," ",K10359)</f>
        <v>United States Kentucky</v>
      </c>
      <c r="M10359" t="str">
        <f>IFERROR(VLOOKUP(L10359,'State(need_input)'!I$2:J$3992,2,FALSE),"")</f>
        <v>base.state_us_18</v>
      </c>
      <c r="O10359">
        <v>24144</v>
      </c>
      <c r="P10359">
        <v>1840015244</v>
      </c>
    </row>
    <row r="10360" spans="1:16">
      <c r="A10360" s="5" t="str">
        <f>CONCATENATE("rdx_city_",J10360,"_",B10360)</f>
        <v>rdx_city_USA_2545</v>
      </c>
      <c r="B10360">
        <f>IF(I10360=I10359,B10359+1,1)</f>
        <v>2545</v>
      </c>
      <c r="C10360" t="s">
        <v>13291</v>
      </c>
      <c r="D10360" t="s">
        <v>13291</v>
      </c>
      <c r="E10360">
        <v>44.6385</v>
      </c>
      <c r="F10360">
        <v>-121.1264</v>
      </c>
      <c r="G10360" t="s">
        <v>11356</v>
      </c>
      <c r="H10360" t="str">
        <f>IFERROR(VLOOKUP(I10360,'country(26mar)'!C$2:D$251,2,FALSE),"")</f>
        <v>base.us</v>
      </c>
      <c r="I10360" t="s">
        <v>11357</v>
      </c>
      <c r="J10360" t="s">
        <v>11358</v>
      </c>
      <c r="K10360" t="s">
        <v>11397</v>
      </c>
      <c r="L10360" t="str">
        <f>CONCATENATE(G10360," ",K10360)</f>
        <v>United States Oregon</v>
      </c>
      <c r="M10360" t="str">
        <f>IFERROR(VLOOKUP(L10360,'State(need_input)'!I$2:J$3992,2,FALSE),"")</f>
        <v>base.state_us_32</v>
      </c>
      <c r="O10360">
        <v>9059</v>
      </c>
      <c r="P10360">
        <v>1840019987</v>
      </c>
    </row>
    <row r="10361" spans="1:16">
      <c r="A10361" s="5" t="str">
        <f>CONCATENATE("rdx_city_",J10361,"_",B10361)</f>
        <v>rdx_city_USA_2546</v>
      </c>
      <c r="B10361">
        <f>IF(I10361=I10360,B10360+1,1)</f>
        <v>2546</v>
      </c>
      <c r="C10361" t="s">
        <v>13292</v>
      </c>
      <c r="D10361" t="s">
        <v>13292</v>
      </c>
      <c r="E10361">
        <v>33.2774</v>
      </c>
      <c r="F10361">
        <v>-93.2261</v>
      </c>
      <c r="G10361" t="s">
        <v>11356</v>
      </c>
      <c r="H10361" t="str">
        <f>IFERROR(VLOOKUP(I10361,'country(26mar)'!C$2:D$251,2,FALSE),"")</f>
        <v>base.us</v>
      </c>
      <c r="I10361" t="s">
        <v>11357</v>
      </c>
      <c r="J10361" t="s">
        <v>11358</v>
      </c>
      <c r="K10361" t="s">
        <v>11428</v>
      </c>
      <c r="L10361" t="str">
        <f>CONCATENATE(G10361," ",K10361)</f>
        <v>United States Arkansas</v>
      </c>
      <c r="M10361" t="str">
        <f>IFERROR(VLOOKUP(L10361,'State(need_input)'!I$2:J$3992,2,FALSE),"")</f>
        <v>base.state_us_4</v>
      </c>
      <c r="O10361">
        <v>10339</v>
      </c>
      <c r="P10361">
        <v>1840015726</v>
      </c>
    </row>
    <row r="10362" spans="1:16">
      <c r="A10362" s="5" t="str">
        <f>CONCATENATE("rdx_city_",J10362,"_",B10362)</f>
        <v>rdx_city_USA_2547</v>
      </c>
      <c r="B10362">
        <f>IF(I10362=I10361,B10361+1,1)</f>
        <v>2547</v>
      </c>
      <c r="C10362" t="s">
        <v>13293</v>
      </c>
      <c r="D10362" t="s">
        <v>13293</v>
      </c>
      <c r="E10362">
        <v>40.1884</v>
      </c>
      <c r="F10362">
        <v>-88.3908</v>
      </c>
      <c r="G10362" t="s">
        <v>11356</v>
      </c>
      <c r="H10362" t="str">
        <f>IFERROR(VLOOKUP(I10362,'country(26mar)'!C$2:D$251,2,FALSE),"")</f>
        <v>base.us</v>
      </c>
      <c r="I10362" t="s">
        <v>11357</v>
      </c>
      <c r="J10362" t="s">
        <v>11358</v>
      </c>
      <c r="K10362" t="s">
        <v>11376</v>
      </c>
      <c r="L10362" t="str">
        <f>CONCATENATE(G10362," ",K10362)</f>
        <v>United States Illinois</v>
      </c>
      <c r="M10362" t="str">
        <f>IFERROR(VLOOKUP(L10362,'State(need_input)'!I$2:J$3992,2,FALSE),"")</f>
        <v>base.state_us_14</v>
      </c>
      <c r="O10362">
        <v>12941</v>
      </c>
      <c r="P10362">
        <v>1840012232</v>
      </c>
    </row>
    <row r="10363" spans="1:16">
      <c r="A10363" s="5" t="str">
        <f>CONCATENATE("rdx_city_",J10363,"_",B10363)</f>
        <v>rdx_city_USA_2548</v>
      </c>
      <c r="B10363">
        <f>IF(I10363=I10362,B10362+1,1)</f>
        <v>2548</v>
      </c>
      <c r="C10363" t="s">
        <v>13294</v>
      </c>
      <c r="D10363" t="s">
        <v>13294</v>
      </c>
      <c r="E10363">
        <v>45.0618</v>
      </c>
      <c r="F10363">
        <v>-92.966</v>
      </c>
      <c r="G10363" t="s">
        <v>11356</v>
      </c>
      <c r="H10363" t="str">
        <f>IFERROR(VLOOKUP(I10363,'country(26mar)'!C$2:D$251,2,FALSE),"")</f>
        <v>base.us</v>
      </c>
      <c r="I10363" t="s">
        <v>11357</v>
      </c>
      <c r="J10363" t="s">
        <v>11358</v>
      </c>
      <c r="K10363" t="s">
        <v>11400</v>
      </c>
      <c r="L10363" t="str">
        <f>CONCATENATE(G10363," ",K10363)</f>
        <v>United States Minnesota</v>
      </c>
      <c r="M10363" t="str">
        <f>IFERROR(VLOOKUP(L10363,'State(need_input)'!I$2:J$3992,2,FALSE),"")</f>
        <v>base.state_us_36</v>
      </c>
      <c r="O10363">
        <v>8191</v>
      </c>
      <c r="P10363">
        <v>1840008913</v>
      </c>
    </row>
    <row r="10364" spans="1:16">
      <c r="A10364" s="5" t="str">
        <f>CONCATENATE("rdx_city_",J10364,"_",B10364)</f>
        <v>rdx_city_USA_2549</v>
      </c>
      <c r="B10364">
        <f>IF(I10364=I10363,B10363+1,1)</f>
        <v>2549</v>
      </c>
      <c r="C10364" t="s">
        <v>667</v>
      </c>
      <c r="D10364" t="s">
        <v>667</v>
      </c>
      <c r="E10364">
        <v>28.6293</v>
      </c>
      <c r="F10364">
        <v>-81.3716</v>
      </c>
      <c r="G10364" t="s">
        <v>11356</v>
      </c>
      <c r="H10364" t="str">
        <f>IFERROR(VLOOKUP(I10364,'country(26mar)'!C$2:D$251,2,FALSE),"")</f>
        <v>base.us</v>
      </c>
      <c r="I10364" t="s">
        <v>11357</v>
      </c>
      <c r="J10364" t="s">
        <v>11358</v>
      </c>
      <c r="K10364" t="s">
        <v>11435</v>
      </c>
      <c r="L10364" t="str">
        <f>CONCATENATE(G10364," ",K10364)</f>
        <v>United States Florida</v>
      </c>
      <c r="M10364" t="str">
        <f>IFERROR(VLOOKUP(L10364,'State(need_input)'!I$2:J$3992,2,FALSE),"")</f>
        <v>base.state_us_10</v>
      </c>
      <c r="O10364">
        <v>17554</v>
      </c>
      <c r="P10364">
        <v>1840015964</v>
      </c>
    </row>
    <row r="10365" spans="1:16">
      <c r="A10365" s="5" t="str">
        <f>CONCATENATE("rdx_city_",J10365,"_",B10365)</f>
        <v>rdx_city_USA_2550</v>
      </c>
      <c r="B10365">
        <f>IF(I10365=I10364,B10364+1,1)</f>
        <v>2550</v>
      </c>
      <c r="C10365" t="s">
        <v>13295</v>
      </c>
      <c r="D10365" t="s">
        <v>13295</v>
      </c>
      <c r="E10365">
        <v>42.4305</v>
      </c>
      <c r="F10365">
        <v>-71.0576</v>
      </c>
      <c r="G10365" t="s">
        <v>11356</v>
      </c>
      <c r="H10365" t="str">
        <f>IFERROR(VLOOKUP(I10365,'country(26mar)'!C$2:D$251,2,FALSE),"")</f>
        <v>base.us</v>
      </c>
      <c r="I10365" t="s">
        <v>11357</v>
      </c>
      <c r="J10365" t="s">
        <v>11358</v>
      </c>
      <c r="K10365" t="s">
        <v>11521</v>
      </c>
      <c r="L10365" t="str">
        <f>CONCATENATE(G10365," ",K10365)</f>
        <v>United States Massachusetts</v>
      </c>
      <c r="M10365" t="str">
        <f>IFERROR(VLOOKUP(L10365,'State(need_input)'!I$2:J$3992,2,FALSE),"")</f>
        <v>base.state_us_34</v>
      </c>
      <c r="O10365">
        <v>61246</v>
      </c>
      <c r="P10365">
        <v>1840000430</v>
      </c>
    </row>
    <row r="10366" spans="1:16">
      <c r="A10366" s="5" t="str">
        <f>CONCATENATE("rdx_city_",J10366,"_",B10366)</f>
        <v>rdx_city_USA_2551</v>
      </c>
      <c r="B10366">
        <f>IF(I10366=I10365,B10365+1,1)</f>
        <v>2551</v>
      </c>
      <c r="C10366" t="s">
        <v>13296</v>
      </c>
      <c r="D10366" t="s">
        <v>13296</v>
      </c>
      <c r="E10366">
        <v>34.0368</v>
      </c>
      <c r="F10366">
        <v>-118.7845</v>
      </c>
      <c r="G10366" t="s">
        <v>11356</v>
      </c>
      <c r="H10366" t="str">
        <f>IFERROR(VLOOKUP(I10366,'country(26mar)'!C$2:D$251,2,FALSE),"")</f>
        <v>base.us</v>
      </c>
      <c r="I10366" t="s">
        <v>11357</v>
      </c>
      <c r="J10366" t="s">
        <v>11358</v>
      </c>
      <c r="K10366" t="s">
        <v>11379</v>
      </c>
      <c r="L10366" t="str">
        <f>CONCATENATE(G10366," ",K10366)</f>
        <v>United States California</v>
      </c>
      <c r="M10366" t="str">
        <f>IFERROR(VLOOKUP(L10366,'State(need_input)'!I$2:J$3992,2,FALSE),"")</f>
        <v>base.state_us_5</v>
      </c>
      <c r="O10366">
        <v>12877</v>
      </c>
      <c r="P10366">
        <v>1840028310</v>
      </c>
    </row>
    <row r="10367" spans="1:16">
      <c r="A10367" s="5" t="str">
        <f>CONCATENATE("rdx_city_",J10367,"_",B10367)</f>
        <v>rdx_city_USA_2552</v>
      </c>
      <c r="B10367">
        <f>IF(I10367=I10366,B10366+1,1)</f>
        <v>2552</v>
      </c>
      <c r="C10367" t="s">
        <v>13297</v>
      </c>
      <c r="D10367" t="s">
        <v>13297</v>
      </c>
      <c r="E10367">
        <v>44.849</v>
      </c>
      <c r="F10367">
        <v>-74.2889</v>
      </c>
      <c r="G10367" t="s">
        <v>11356</v>
      </c>
      <c r="H10367" t="str">
        <f>IFERROR(VLOOKUP(I10367,'country(26mar)'!C$2:D$251,2,FALSE),"")</f>
        <v>base.us</v>
      </c>
      <c r="I10367" t="s">
        <v>11357</v>
      </c>
      <c r="J10367" t="s">
        <v>11358</v>
      </c>
      <c r="K10367" t="s">
        <v>11385</v>
      </c>
      <c r="L10367" t="str">
        <f>CONCATENATE(G10367," ",K10367)</f>
        <v>United States New York</v>
      </c>
      <c r="M10367" t="str">
        <f>IFERROR(VLOOKUP(L10367,'State(need_input)'!I$2:J$3992,2,FALSE),"")</f>
        <v>base.state_us_27</v>
      </c>
      <c r="O10367">
        <v>10391</v>
      </c>
      <c r="P10367">
        <v>1840004067</v>
      </c>
    </row>
    <row r="10368" spans="1:16">
      <c r="A10368" s="5" t="str">
        <f>CONCATENATE("rdx_city_",J10368,"_",B10368)</f>
        <v>rdx_city_USA_2553</v>
      </c>
      <c r="B10368">
        <f>IF(I10368=I10367,B10367+1,1)</f>
        <v>2553</v>
      </c>
      <c r="C10368" t="s">
        <v>13298</v>
      </c>
      <c r="D10368" t="s">
        <v>13298</v>
      </c>
      <c r="E10368">
        <v>34.3689</v>
      </c>
      <c r="F10368">
        <v>-92.8187</v>
      </c>
      <c r="G10368" t="s">
        <v>11356</v>
      </c>
      <c r="H10368" t="str">
        <f>IFERROR(VLOOKUP(I10368,'country(26mar)'!C$2:D$251,2,FALSE),"")</f>
        <v>base.us</v>
      </c>
      <c r="I10368" t="s">
        <v>11357</v>
      </c>
      <c r="J10368" t="s">
        <v>11358</v>
      </c>
      <c r="K10368" t="s">
        <v>11428</v>
      </c>
      <c r="L10368" t="str">
        <f>CONCATENATE(G10368," ",K10368)</f>
        <v>United States Arkansas</v>
      </c>
      <c r="M10368" t="str">
        <f>IFERROR(VLOOKUP(L10368,'State(need_input)'!I$2:J$3992,2,FALSE),"")</f>
        <v>base.state_us_4</v>
      </c>
      <c r="O10368">
        <v>11751</v>
      </c>
      <c r="P10368">
        <v>1840015563</v>
      </c>
    </row>
    <row r="10369" spans="1:16">
      <c r="A10369" s="5" t="str">
        <f>CONCATENATE("rdx_city_",J10369,"_",B10369)</f>
        <v>rdx_city_USA_2554</v>
      </c>
      <c r="B10369">
        <f>IF(I10369=I10368,B10368+1,1)</f>
        <v>2554</v>
      </c>
      <c r="C10369" t="s">
        <v>13299</v>
      </c>
      <c r="D10369" t="s">
        <v>13299</v>
      </c>
      <c r="E10369">
        <v>40.6746</v>
      </c>
      <c r="F10369">
        <v>-73.6721</v>
      </c>
      <c r="G10369" t="s">
        <v>11356</v>
      </c>
      <c r="H10369" t="str">
        <f>IFERROR(VLOOKUP(I10369,'country(26mar)'!C$2:D$251,2,FALSE),"")</f>
        <v>base.us</v>
      </c>
      <c r="I10369" t="s">
        <v>11357</v>
      </c>
      <c r="J10369" t="s">
        <v>11358</v>
      </c>
      <c r="K10369" t="s">
        <v>11385</v>
      </c>
      <c r="L10369" t="str">
        <f>CONCATENATE(G10369," ",K10369)</f>
        <v>United States New York</v>
      </c>
      <c r="M10369" t="str">
        <f>IFERROR(VLOOKUP(L10369,'State(need_input)'!I$2:J$3992,2,FALSE),"")</f>
        <v>base.state_us_27</v>
      </c>
      <c r="O10369">
        <v>8613</v>
      </c>
      <c r="P10369">
        <v>1840005305</v>
      </c>
    </row>
    <row r="10370" spans="1:16">
      <c r="A10370" s="5" t="str">
        <f>CONCATENATE("rdx_city_",J10370,"_",B10370)</f>
        <v>rdx_city_USA_2555</v>
      </c>
      <c r="B10370">
        <f>IF(I10370=I10369,B10369+1,1)</f>
        <v>2555</v>
      </c>
      <c r="C10370" t="s">
        <v>13300</v>
      </c>
      <c r="D10370" t="s">
        <v>13300</v>
      </c>
      <c r="E10370">
        <v>40.9469</v>
      </c>
      <c r="F10370">
        <v>-73.7316</v>
      </c>
      <c r="G10370" t="s">
        <v>11356</v>
      </c>
      <c r="H10370" t="str">
        <f>IFERROR(VLOOKUP(I10370,'country(26mar)'!C$2:D$251,2,FALSE),"")</f>
        <v>base.us</v>
      </c>
      <c r="I10370" t="s">
        <v>11357</v>
      </c>
      <c r="J10370" t="s">
        <v>11358</v>
      </c>
      <c r="K10370" t="s">
        <v>11385</v>
      </c>
      <c r="L10370" t="str">
        <f>CONCATENATE(G10370," ",K10370)</f>
        <v>United States New York</v>
      </c>
      <c r="M10370" t="str">
        <f>IFERROR(VLOOKUP(L10370,'State(need_input)'!I$2:J$3992,2,FALSE),"")</f>
        <v>base.state_us_27</v>
      </c>
      <c r="O10370">
        <v>19423</v>
      </c>
      <c r="P10370">
        <v>1840004935</v>
      </c>
    </row>
    <row r="10371" spans="1:16">
      <c r="A10371" s="5" t="str">
        <f>CONCATENATE("rdx_city_",J10371,"_",B10371)</f>
        <v>rdx_city_USA_2556</v>
      </c>
      <c r="B10371">
        <f>IF(I10371=I10370,B10370+1,1)</f>
        <v>2556</v>
      </c>
      <c r="C10371" t="s">
        <v>13301</v>
      </c>
      <c r="D10371" t="s">
        <v>13301</v>
      </c>
      <c r="E10371">
        <v>37.6273</v>
      </c>
      <c r="F10371">
        <v>-118.99</v>
      </c>
      <c r="G10371" t="s">
        <v>11356</v>
      </c>
      <c r="H10371" t="str">
        <f>IFERROR(VLOOKUP(I10371,'country(26mar)'!C$2:D$251,2,FALSE),"")</f>
        <v>base.us</v>
      </c>
      <c r="I10371" t="s">
        <v>11357</v>
      </c>
      <c r="J10371" t="s">
        <v>11358</v>
      </c>
      <c r="K10371" t="s">
        <v>11379</v>
      </c>
      <c r="L10371" t="str">
        <f>CONCATENATE(G10371," ",K10371)</f>
        <v>United States California</v>
      </c>
      <c r="M10371" t="str">
        <f>IFERROR(VLOOKUP(L10371,'State(need_input)'!I$2:J$3992,2,FALSE),"")</f>
        <v>base.state_us_5</v>
      </c>
      <c r="O10371">
        <v>7598</v>
      </c>
      <c r="P10371">
        <v>1840022493</v>
      </c>
    </row>
    <row r="10372" spans="1:16">
      <c r="A10372" s="5" t="str">
        <f>CONCATENATE("rdx_city_",J10372,"_",B10372)</f>
        <v>rdx_city_USA_2557</v>
      </c>
      <c r="B10372">
        <f>IF(I10372=I10371,B10371+1,1)</f>
        <v>2557</v>
      </c>
      <c r="C10372" t="s">
        <v>13302</v>
      </c>
      <c r="D10372" t="s">
        <v>13302</v>
      </c>
      <c r="E10372">
        <v>40.1183</v>
      </c>
      <c r="F10372">
        <v>-74.0446</v>
      </c>
      <c r="G10372" t="s">
        <v>11356</v>
      </c>
      <c r="H10372" t="str">
        <f>IFERROR(VLOOKUP(I10372,'country(26mar)'!C$2:D$251,2,FALSE),"")</f>
        <v>base.us</v>
      </c>
      <c r="I10372" t="s">
        <v>11357</v>
      </c>
      <c r="J10372" t="s">
        <v>11358</v>
      </c>
      <c r="K10372" t="s">
        <v>11370</v>
      </c>
      <c r="L10372" t="str">
        <f>CONCATENATE(G10372," ",K10372)</f>
        <v>United States New Jersey</v>
      </c>
      <c r="M10372" t="str">
        <f>IFERROR(VLOOKUP(L10372,'State(need_input)'!I$2:J$3992,2,FALSE),"")</f>
        <v>base.state_us_25</v>
      </c>
      <c r="O10372">
        <v>5903</v>
      </c>
      <c r="P10372">
        <v>1840003674</v>
      </c>
    </row>
    <row r="10373" spans="1:16">
      <c r="A10373" s="5" t="str">
        <f>CONCATENATE("rdx_city_",J10373,"_",B10373)</f>
        <v>rdx_city_USA_2558</v>
      </c>
      <c r="B10373">
        <f>IF(I10373=I10372,B10372+1,1)</f>
        <v>2558</v>
      </c>
      <c r="C10373" t="s">
        <v>13303</v>
      </c>
      <c r="D10373" t="s">
        <v>13303</v>
      </c>
      <c r="E10373">
        <v>38.7479</v>
      </c>
      <c r="F10373">
        <v>-77.4839</v>
      </c>
      <c r="G10373" t="s">
        <v>11356</v>
      </c>
      <c r="H10373" t="str">
        <f>IFERROR(VLOOKUP(I10373,'country(26mar)'!C$2:D$251,2,FALSE),"")</f>
        <v>base.us</v>
      </c>
      <c r="I10373" t="s">
        <v>11357</v>
      </c>
      <c r="J10373" t="s">
        <v>11358</v>
      </c>
      <c r="K10373" t="s">
        <v>11368</v>
      </c>
      <c r="L10373" t="str">
        <f>CONCATENATE(G10373," ",K10373)</f>
        <v>United States Virginia</v>
      </c>
      <c r="M10373" t="str">
        <f>IFERROR(VLOOKUP(L10373,'State(need_input)'!I$2:J$3992,2,FALSE),"")</f>
        <v>base.state_us_47</v>
      </c>
      <c r="O10373">
        <v>41501</v>
      </c>
      <c r="P10373">
        <v>1840003839</v>
      </c>
    </row>
    <row r="10374" spans="1:16">
      <c r="A10374" s="5" t="str">
        <f>CONCATENATE("rdx_city_",J10374,"_",B10374)</f>
        <v>rdx_city_USA_2559</v>
      </c>
      <c r="B10374">
        <f>IF(I10374=I10373,B10373+1,1)</f>
        <v>2559</v>
      </c>
      <c r="C10374" t="s">
        <v>13304</v>
      </c>
      <c r="D10374" t="s">
        <v>13304</v>
      </c>
      <c r="E10374">
        <v>38.7719</v>
      </c>
      <c r="F10374">
        <v>-77.445</v>
      </c>
      <c r="G10374" t="s">
        <v>11356</v>
      </c>
      <c r="H10374" t="str">
        <f>IFERROR(VLOOKUP(I10374,'country(26mar)'!C$2:D$251,2,FALSE),"")</f>
        <v>base.us</v>
      </c>
      <c r="I10374" t="s">
        <v>11357</v>
      </c>
      <c r="J10374" t="s">
        <v>11358</v>
      </c>
      <c r="K10374" t="s">
        <v>11368</v>
      </c>
      <c r="L10374" t="str">
        <f>CONCATENATE(G10374," ",K10374)</f>
        <v>United States Virginia</v>
      </c>
      <c r="M10374" t="str">
        <f>IFERROR(VLOOKUP(L10374,'State(need_input)'!I$2:J$3992,2,FALSE),"")</f>
        <v>base.state_us_47</v>
      </c>
      <c r="O10374">
        <v>16591</v>
      </c>
      <c r="P10374">
        <v>1840003838</v>
      </c>
    </row>
    <row r="10375" spans="1:16">
      <c r="A10375" s="5" t="str">
        <f>CONCATENATE("rdx_city_",J10375,"_",B10375)</f>
        <v>rdx_city_USA_2560</v>
      </c>
      <c r="B10375">
        <f>IF(I10375=I10374,B10374+1,1)</f>
        <v>2560</v>
      </c>
      <c r="C10375" t="s">
        <v>5206</v>
      </c>
      <c r="D10375" t="s">
        <v>5206</v>
      </c>
      <c r="E10375">
        <v>42.9848</v>
      </c>
      <c r="F10375">
        <v>-71.4447</v>
      </c>
      <c r="G10375" t="s">
        <v>11356</v>
      </c>
      <c r="H10375" t="str">
        <f>IFERROR(VLOOKUP(I10375,'country(26mar)'!C$2:D$251,2,FALSE),"")</f>
        <v>base.us</v>
      </c>
      <c r="I10375" t="s">
        <v>11357</v>
      </c>
      <c r="J10375" t="s">
        <v>11358</v>
      </c>
      <c r="K10375" t="s">
        <v>11646</v>
      </c>
      <c r="L10375" t="str">
        <f>CONCATENATE(G10375," ",K10375)</f>
        <v>United States New Hampshire</v>
      </c>
      <c r="M10375" t="str">
        <f>IFERROR(VLOOKUP(L10375,'State(need_input)'!I$2:J$3992,2,FALSE),"")</f>
        <v>base.state_us_24</v>
      </c>
      <c r="O10375">
        <v>160742</v>
      </c>
      <c r="P10375">
        <v>1840002983</v>
      </c>
    </row>
    <row r="10376" spans="1:16">
      <c r="A10376" s="5" t="str">
        <f>CONCATENATE("rdx_city_",J10376,"_",B10376)</f>
        <v>rdx_city_USA_2561</v>
      </c>
      <c r="B10376">
        <f>IF(I10376=I10375,B10375+1,1)</f>
        <v>2561</v>
      </c>
      <c r="C10376" t="s">
        <v>5206</v>
      </c>
      <c r="D10376" t="s">
        <v>5206</v>
      </c>
      <c r="E10376">
        <v>35.4629</v>
      </c>
      <c r="F10376">
        <v>-86.0775</v>
      </c>
      <c r="G10376" t="s">
        <v>11356</v>
      </c>
      <c r="H10376" t="str">
        <f>IFERROR(VLOOKUP(I10376,'country(26mar)'!C$2:D$251,2,FALSE),"")</f>
        <v>base.us</v>
      </c>
      <c r="I10376" t="s">
        <v>11357</v>
      </c>
      <c r="J10376" t="s">
        <v>11358</v>
      </c>
      <c r="K10376" t="s">
        <v>11405</v>
      </c>
      <c r="L10376" t="str">
        <f>CONCATENATE(G10376," ",K10376)</f>
        <v>United States Tennessee</v>
      </c>
      <c r="M10376" t="str">
        <f>IFERROR(VLOOKUP(L10376,'State(need_input)'!I$2:J$3992,2,FALSE),"")</f>
        <v>base.state_us_43</v>
      </c>
      <c r="O10376">
        <v>11987</v>
      </c>
      <c r="P10376">
        <v>1840015409</v>
      </c>
    </row>
    <row r="10377" spans="1:16">
      <c r="A10377" s="5" t="str">
        <f>CONCATENATE("rdx_city_",J10377,"_",B10377)</f>
        <v>rdx_city_USA_2562</v>
      </c>
      <c r="B10377">
        <f>IF(I10377=I10376,B10376+1,1)</f>
        <v>2562</v>
      </c>
      <c r="C10377" t="s">
        <v>5206</v>
      </c>
      <c r="D10377" t="s">
        <v>5206</v>
      </c>
      <c r="E10377">
        <v>39.6585</v>
      </c>
      <c r="F10377">
        <v>-76.8881</v>
      </c>
      <c r="G10377" t="s">
        <v>11356</v>
      </c>
      <c r="H10377" t="str">
        <f>IFERROR(VLOOKUP(I10377,'country(26mar)'!C$2:D$251,2,FALSE),"")</f>
        <v>base.us</v>
      </c>
      <c r="I10377" t="s">
        <v>11357</v>
      </c>
      <c r="J10377" t="s">
        <v>11358</v>
      </c>
      <c r="K10377" t="s">
        <v>6003</v>
      </c>
      <c r="L10377" t="str">
        <f>CONCATENATE(G10377," ",K10377)</f>
        <v>United States Maryland</v>
      </c>
      <c r="M10377" t="str">
        <f>IFERROR(VLOOKUP(L10377,'State(need_input)'!I$2:J$3992,2,FALSE),"")</f>
        <v>base.state_us_33</v>
      </c>
      <c r="O10377">
        <v>5348</v>
      </c>
      <c r="P10377">
        <v>1840005702</v>
      </c>
    </row>
    <row r="10378" spans="1:16">
      <c r="A10378" s="5" t="str">
        <f>CONCATENATE("rdx_city_",J10378,"_",B10378)</f>
        <v>rdx_city_USA_2563</v>
      </c>
      <c r="B10378">
        <f>IF(I10378=I10377,B10377+1,1)</f>
        <v>2563</v>
      </c>
      <c r="C10378" t="s">
        <v>5206</v>
      </c>
      <c r="D10378" t="s">
        <v>5206</v>
      </c>
      <c r="E10378">
        <v>38.5831</v>
      </c>
      <c r="F10378">
        <v>-90.5064</v>
      </c>
      <c r="G10378" t="s">
        <v>11356</v>
      </c>
      <c r="H10378" t="str">
        <f>IFERROR(VLOOKUP(I10378,'country(26mar)'!C$2:D$251,2,FALSE),"")</f>
        <v>base.us</v>
      </c>
      <c r="I10378" t="s">
        <v>11357</v>
      </c>
      <c r="J10378" t="s">
        <v>11358</v>
      </c>
      <c r="K10378" t="s">
        <v>11495</v>
      </c>
      <c r="L10378" t="str">
        <f>CONCATENATE(G10378," ",K10378)</f>
        <v>United States Missouri</v>
      </c>
      <c r="M10378" t="str">
        <f>IFERROR(VLOOKUP(L10378,'State(need_input)'!I$2:J$3992,2,FALSE),"")</f>
        <v>base.state_us_38</v>
      </c>
      <c r="O10378">
        <v>18112</v>
      </c>
      <c r="P10378">
        <v>1840009739</v>
      </c>
    </row>
    <row r="10379" spans="1:16">
      <c r="A10379" s="5" t="str">
        <f>CONCATENATE("rdx_city_",J10379,"_",B10379)</f>
        <v>rdx_city_USA_2564</v>
      </c>
      <c r="B10379">
        <f>IF(I10379=I10378,B10378+1,1)</f>
        <v>2564</v>
      </c>
      <c r="C10379" t="s">
        <v>5206</v>
      </c>
      <c r="D10379" t="s">
        <v>5206</v>
      </c>
      <c r="E10379">
        <v>37.1464</v>
      </c>
      <c r="F10379">
        <v>-83.7635</v>
      </c>
      <c r="G10379" t="s">
        <v>11356</v>
      </c>
      <c r="H10379" t="str">
        <f>IFERROR(VLOOKUP(I10379,'country(26mar)'!C$2:D$251,2,FALSE),"")</f>
        <v>base.us</v>
      </c>
      <c r="I10379" t="s">
        <v>11357</v>
      </c>
      <c r="J10379" t="s">
        <v>11358</v>
      </c>
      <c r="K10379" t="s">
        <v>11409</v>
      </c>
      <c r="L10379" t="str">
        <f>CONCATENATE(G10379," ",K10379)</f>
        <v>United States Kentucky</v>
      </c>
      <c r="M10379" t="str">
        <f>IFERROR(VLOOKUP(L10379,'State(need_input)'!I$2:J$3992,2,FALSE),"")</f>
        <v>base.state_us_18</v>
      </c>
      <c r="O10379">
        <v>5028</v>
      </c>
      <c r="P10379">
        <v>1840015255</v>
      </c>
    </row>
    <row r="10380" spans="1:16">
      <c r="A10380" s="5" t="str">
        <f>CONCATENATE("rdx_city_",J10380,"_",B10380)</f>
        <v>rdx_city_USA_2565</v>
      </c>
      <c r="B10380">
        <f>IF(I10380=I10379,B10379+1,1)</f>
        <v>2565</v>
      </c>
      <c r="C10380" t="s">
        <v>13305</v>
      </c>
      <c r="D10380" t="s">
        <v>13305</v>
      </c>
      <c r="E10380">
        <v>46.829</v>
      </c>
      <c r="F10380">
        <v>-100.887</v>
      </c>
      <c r="G10380" t="s">
        <v>11356</v>
      </c>
      <c r="H10380" t="str">
        <f>IFERROR(VLOOKUP(I10380,'country(26mar)'!C$2:D$251,2,FALSE),"")</f>
        <v>base.us</v>
      </c>
      <c r="I10380" t="s">
        <v>11357</v>
      </c>
      <c r="J10380" t="s">
        <v>11358</v>
      </c>
      <c r="K10380" t="s">
        <v>11675</v>
      </c>
      <c r="L10380" t="str">
        <f>CONCATENATE(G10380," ",K10380)</f>
        <v>United States North Dakota</v>
      </c>
      <c r="M10380" t="str">
        <f>IFERROR(VLOOKUP(L10380,'State(need_input)'!I$2:J$3992,2,FALSE),"")</f>
        <v>base.state_us_29</v>
      </c>
      <c r="O10380">
        <v>22228</v>
      </c>
      <c r="P10380">
        <v>1840000199</v>
      </c>
    </row>
    <row r="10381" spans="1:16">
      <c r="A10381" s="5" t="str">
        <f>CONCATENATE("rdx_city_",J10381,"_",B10381)</f>
        <v>rdx_city_USA_2566</v>
      </c>
      <c r="B10381">
        <f>IF(I10381=I10380,B10380+1,1)</f>
        <v>2566</v>
      </c>
      <c r="C10381" t="s">
        <v>5205</v>
      </c>
      <c r="D10381" t="s">
        <v>5205</v>
      </c>
      <c r="E10381">
        <v>30.375</v>
      </c>
      <c r="F10381">
        <v>-90.0906</v>
      </c>
      <c r="G10381" t="s">
        <v>11356</v>
      </c>
      <c r="H10381" t="str">
        <f>IFERROR(VLOOKUP(I10381,'country(26mar)'!C$2:D$251,2,FALSE),"")</f>
        <v>base.us</v>
      </c>
      <c r="I10381" t="s">
        <v>11357</v>
      </c>
      <c r="J10381" t="s">
        <v>11358</v>
      </c>
      <c r="K10381" t="s">
        <v>11359</v>
      </c>
      <c r="L10381" t="str">
        <f>CONCATENATE(G10381," ",K10381)</f>
        <v>United States Louisiana</v>
      </c>
      <c r="M10381" t="str">
        <f>IFERROR(VLOOKUP(L10381,'State(need_input)'!I$2:J$3992,2,FALSE),"")</f>
        <v>base.state_us_19</v>
      </c>
      <c r="O10381">
        <v>94760</v>
      </c>
      <c r="P10381">
        <v>1840015909</v>
      </c>
    </row>
    <row r="10382" spans="1:16">
      <c r="A10382" s="5" t="str">
        <f>CONCATENATE("rdx_city_",J10382,"_",B10382)</f>
        <v>rdx_city_USA_2567</v>
      </c>
      <c r="B10382">
        <f>IF(I10382=I10381,B10381+1,1)</f>
        <v>2567</v>
      </c>
      <c r="C10382" t="s">
        <v>13306</v>
      </c>
      <c r="D10382" t="s">
        <v>13306</v>
      </c>
      <c r="E10382">
        <v>40.7834</v>
      </c>
      <c r="F10382">
        <v>-73.9662</v>
      </c>
      <c r="G10382" t="s">
        <v>11356</v>
      </c>
      <c r="H10382" t="str">
        <f>IFERROR(VLOOKUP(I10382,'country(26mar)'!C$2:D$251,2,FALSE),"")</f>
        <v>base.us</v>
      </c>
      <c r="I10382" t="s">
        <v>11357</v>
      </c>
      <c r="J10382" t="s">
        <v>11358</v>
      </c>
      <c r="K10382" t="s">
        <v>11385</v>
      </c>
      <c r="L10382" t="str">
        <f>CONCATENATE(G10382," ",K10382)</f>
        <v>United States New York</v>
      </c>
      <c r="M10382" t="str">
        <f>IFERROR(VLOOKUP(L10382,'State(need_input)'!I$2:J$3992,2,FALSE),"")</f>
        <v>base.state_us_27</v>
      </c>
      <c r="O10382">
        <v>1643734</v>
      </c>
      <c r="P10382">
        <v>1840034000</v>
      </c>
    </row>
    <row r="10383" spans="1:16">
      <c r="A10383" s="5" t="str">
        <f>CONCATENATE("rdx_city_",J10383,"_",B10383)</f>
        <v>rdx_city_USA_2568</v>
      </c>
      <c r="B10383">
        <f>IF(I10383=I10382,B10382+1,1)</f>
        <v>2568</v>
      </c>
      <c r="C10383" t="s">
        <v>13306</v>
      </c>
      <c r="D10383" t="s">
        <v>13306</v>
      </c>
      <c r="E10383">
        <v>41.4274</v>
      </c>
      <c r="F10383">
        <v>-87.9802</v>
      </c>
      <c r="G10383" t="s">
        <v>11356</v>
      </c>
      <c r="H10383" t="str">
        <f>IFERROR(VLOOKUP(I10383,'country(26mar)'!C$2:D$251,2,FALSE),"")</f>
        <v>base.us</v>
      </c>
      <c r="I10383" t="s">
        <v>11357</v>
      </c>
      <c r="J10383" t="s">
        <v>11358</v>
      </c>
      <c r="K10383" t="s">
        <v>11376</v>
      </c>
      <c r="L10383" t="str">
        <f>CONCATENATE(G10383," ",K10383)</f>
        <v>United States Illinois</v>
      </c>
      <c r="M10383" t="str">
        <f>IFERROR(VLOOKUP(L10383,'State(need_input)'!I$2:J$3992,2,FALSE),"")</f>
        <v>base.state_us_14</v>
      </c>
      <c r="O10383">
        <v>7776</v>
      </c>
      <c r="P10383">
        <v>1840011490</v>
      </c>
    </row>
    <row r="10384" spans="1:16">
      <c r="A10384" s="5" t="str">
        <f>CONCATENATE("rdx_city_",J10384,"_",B10384)</f>
        <v>rdx_city_USA_2569</v>
      </c>
      <c r="B10384">
        <f>IF(I10384=I10383,B10383+1,1)</f>
        <v>2569</v>
      </c>
      <c r="C10384" t="s">
        <v>13306</v>
      </c>
      <c r="D10384" t="s">
        <v>13306</v>
      </c>
      <c r="E10384">
        <v>39.1882</v>
      </c>
      <c r="F10384">
        <v>-96.6053</v>
      </c>
      <c r="G10384" t="s">
        <v>11356</v>
      </c>
      <c r="H10384" t="str">
        <f>IFERROR(VLOOKUP(I10384,'country(26mar)'!C$2:D$251,2,FALSE),"")</f>
        <v>base.us</v>
      </c>
      <c r="I10384" t="s">
        <v>11357</v>
      </c>
      <c r="J10384" t="s">
        <v>11358</v>
      </c>
      <c r="K10384" t="s">
        <v>11366</v>
      </c>
      <c r="L10384" t="str">
        <f>CONCATENATE(G10384," ",K10384)</f>
        <v>United States Kansas</v>
      </c>
      <c r="M10384" t="str">
        <f>IFERROR(VLOOKUP(L10384,'State(need_input)'!I$2:J$3992,2,FALSE),"")</f>
        <v>base.state_us_17</v>
      </c>
      <c r="O10384">
        <v>57284</v>
      </c>
      <c r="P10384">
        <v>1840001589</v>
      </c>
    </row>
    <row r="10385" spans="1:16">
      <c r="A10385" s="5" t="str">
        <f>CONCATENATE("rdx_city_",J10385,"_",B10385)</f>
        <v>rdx_city_USA_2570</v>
      </c>
      <c r="B10385">
        <f>IF(I10385=I10384,B10384+1,1)</f>
        <v>2570</v>
      </c>
      <c r="C10385" t="s">
        <v>13307</v>
      </c>
      <c r="D10385" t="s">
        <v>13307</v>
      </c>
      <c r="E10385">
        <v>33.8895</v>
      </c>
      <c r="F10385">
        <v>-118.3972</v>
      </c>
      <c r="G10385" t="s">
        <v>11356</v>
      </c>
      <c r="H10385" t="str">
        <f>IFERROR(VLOOKUP(I10385,'country(26mar)'!C$2:D$251,2,FALSE),"")</f>
        <v>base.us</v>
      </c>
      <c r="I10385" t="s">
        <v>11357</v>
      </c>
      <c r="J10385" t="s">
        <v>11358</v>
      </c>
      <c r="K10385" t="s">
        <v>11379</v>
      </c>
      <c r="L10385" t="str">
        <f>CONCATENATE(G10385," ",K10385)</f>
        <v>United States California</v>
      </c>
      <c r="M10385" t="str">
        <f>IFERROR(VLOOKUP(L10385,'State(need_input)'!I$2:J$3992,2,FALSE),"")</f>
        <v>base.state_us_5</v>
      </c>
      <c r="O10385">
        <v>35924</v>
      </c>
      <c r="P10385">
        <v>1840020496</v>
      </c>
    </row>
    <row r="10386" spans="1:16">
      <c r="A10386" s="5" t="str">
        <f>CONCATENATE("rdx_city_",J10386,"_",B10386)</f>
        <v>rdx_city_USA_2571</v>
      </c>
      <c r="B10386">
        <f>IF(I10386=I10385,B10385+1,1)</f>
        <v>2571</v>
      </c>
      <c r="C10386" t="s">
        <v>13308</v>
      </c>
      <c r="D10386" t="s">
        <v>13308</v>
      </c>
      <c r="E10386">
        <v>44.244</v>
      </c>
      <c r="F10386">
        <v>-86.3242</v>
      </c>
      <c r="G10386" t="s">
        <v>11356</v>
      </c>
      <c r="H10386" t="str">
        <f>IFERROR(VLOOKUP(I10386,'country(26mar)'!C$2:D$251,2,FALSE),"")</f>
        <v>base.us</v>
      </c>
      <c r="I10386" t="s">
        <v>11357</v>
      </c>
      <c r="J10386" t="s">
        <v>11358</v>
      </c>
      <c r="K10386" t="s">
        <v>11381</v>
      </c>
      <c r="L10386" t="str">
        <f>CONCATENATE(G10386," ",K10386)</f>
        <v>United States Michigan</v>
      </c>
      <c r="M10386" t="str">
        <f>IFERROR(VLOOKUP(L10386,'State(need_input)'!I$2:J$3992,2,FALSE),"")</f>
        <v>base.state_us_35</v>
      </c>
      <c r="O10386">
        <v>9422</v>
      </c>
      <c r="P10386">
        <v>1840002511</v>
      </c>
    </row>
    <row r="10387" spans="1:16">
      <c r="A10387" s="5" t="str">
        <f>CONCATENATE("rdx_city_",J10387,"_",B10387)</f>
        <v>rdx_city_USA_2572</v>
      </c>
      <c r="B10387">
        <f>IF(I10387=I10386,B10386+1,1)</f>
        <v>2572</v>
      </c>
      <c r="C10387" t="s">
        <v>13309</v>
      </c>
      <c r="D10387" t="s">
        <v>13309</v>
      </c>
      <c r="E10387">
        <v>38.8576</v>
      </c>
      <c r="F10387">
        <v>-104.9127</v>
      </c>
      <c r="G10387" t="s">
        <v>11356</v>
      </c>
      <c r="H10387" t="str">
        <f>IFERROR(VLOOKUP(I10387,'country(26mar)'!C$2:D$251,2,FALSE),"")</f>
        <v>base.us</v>
      </c>
      <c r="I10387" t="s">
        <v>11357</v>
      </c>
      <c r="J10387" t="s">
        <v>11358</v>
      </c>
      <c r="K10387" t="s">
        <v>11396</v>
      </c>
      <c r="L10387" t="str">
        <f>CONCATENATE(G10387," ",K10387)</f>
        <v>United States Colorado</v>
      </c>
      <c r="M10387" t="str">
        <f>IFERROR(VLOOKUP(L10387,'State(need_input)'!I$2:J$3992,2,FALSE),"")</f>
        <v>base.state_us_6</v>
      </c>
      <c r="O10387">
        <v>5322</v>
      </c>
      <c r="P10387">
        <v>1840020237</v>
      </c>
    </row>
    <row r="10388" spans="1:16">
      <c r="A10388" s="5" t="str">
        <f>CONCATENATE("rdx_city_",J10388,"_",B10388)</f>
        <v>rdx_city_USA_2573</v>
      </c>
      <c r="B10388">
        <f>IF(I10388=I10387,B10387+1,1)</f>
        <v>2573</v>
      </c>
      <c r="C10388" t="s">
        <v>13310</v>
      </c>
      <c r="D10388" t="s">
        <v>13310</v>
      </c>
      <c r="E10388">
        <v>44.0991</v>
      </c>
      <c r="F10388">
        <v>-87.6811</v>
      </c>
      <c r="G10388" t="s">
        <v>11356</v>
      </c>
      <c r="H10388" t="str">
        <f>IFERROR(VLOOKUP(I10388,'country(26mar)'!C$2:D$251,2,FALSE),"")</f>
        <v>base.us</v>
      </c>
      <c r="I10388" t="s">
        <v>11357</v>
      </c>
      <c r="J10388" t="s">
        <v>11358</v>
      </c>
      <c r="K10388" t="s">
        <v>11426</v>
      </c>
      <c r="L10388" t="str">
        <f>CONCATENATE(G10388," ",K10388)</f>
        <v>United States Wisconsin</v>
      </c>
      <c r="M10388" t="str">
        <f>IFERROR(VLOOKUP(L10388,'State(need_input)'!I$2:J$3992,2,FALSE),"")</f>
        <v>base.state_us_50</v>
      </c>
      <c r="O10388">
        <v>44932</v>
      </c>
      <c r="P10388">
        <v>1840002213</v>
      </c>
    </row>
    <row r="10389" spans="1:16">
      <c r="A10389" s="5" t="str">
        <f>CONCATENATE("rdx_city_",J10389,"_",B10389)</f>
        <v>rdx_city_USA_2574</v>
      </c>
      <c r="B10389">
        <f>IF(I10389=I10388,B10388+1,1)</f>
        <v>2574</v>
      </c>
      <c r="C10389" t="s">
        <v>13311</v>
      </c>
      <c r="D10389" t="s">
        <v>13311</v>
      </c>
      <c r="E10389">
        <v>44.1712</v>
      </c>
      <c r="F10389">
        <v>-93.9773</v>
      </c>
      <c r="G10389" t="s">
        <v>11356</v>
      </c>
      <c r="H10389" t="str">
        <f>IFERROR(VLOOKUP(I10389,'country(26mar)'!C$2:D$251,2,FALSE),"")</f>
        <v>base.us</v>
      </c>
      <c r="I10389" t="s">
        <v>11357</v>
      </c>
      <c r="J10389" t="s">
        <v>11358</v>
      </c>
      <c r="K10389" t="s">
        <v>11400</v>
      </c>
      <c r="L10389" t="str">
        <f>CONCATENATE(G10389," ",K10389)</f>
        <v>United States Minnesota</v>
      </c>
      <c r="M10389" t="str">
        <f>IFERROR(VLOOKUP(L10389,'State(need_input)'!I$2:J$3992,2,FALSE),"")</f>
        <v>base.state_us_36</v>
      </c>
      <c r="O10389">
        <v>61912</v>
      </c>
      <c r="P10389">
        <v>1840008975</v>
      </c>
    </row>
    <row r="10390" spans="1:16">
      <c r="A10390" s="5" t="str">
        <f>CONCATENATE("rdx_city_",J10390,"_",B10390)</f>
        <v>rdx_city_USA_2575</v>
      </c>
      <c r="B10390">
        <f>IF(I10390=I10389,B10389+1,1)</f>
        <v>2575</v>
      </c>
      <c r="C10390" t="s">
        <v>13312</v>
      </c>
      <c r="D10390" t="s">
        <v>13312</v>
      </c>
      <c r="E10390">
        <v>30.3555</v>
      </c>
      <c r="F10390">
        <v>-97.5296</v>
      </c>
      <c r="G10390" t="s">
        <v>11356</v>
      </c>
      <c r="H10390" t="str">
        <f>IFERROR(VLOOKUP(I10390,'country(26mar)'!C$2:D$251,2,FALSE),"")</f>
        <v>base.us</v>
      </c>
      <c r="I10390" t="s">
        <v>11357</v>
      </c>
      <c r="J10390" t="s">
        <v>11358</v>
      </c>
      <c r="K10390" t="s">
        <v>11365</v>
      </c>
      <c r="L10390" t="str">
        <f>CONCATENATE(G10390," ",K10390)</f>
        <v>United States Texas</v>
      </c>
      <c r="M10390" t="str">
        <f>IFERROR(VLOOKUP(L10390,'State(need_input)'!I$2:J$3992,2,FALSE),"")</f>
        <v>base.state_us_44</v>
      </c>
      <c r="O10390">
        <v>9733</v>
      </c>
      <c r="P10390">
        <v>1840020890</v>
      </c>
    </row>
    <row r="10391" spans="1:16">
      <c r="A10391" s="5" t="str">
        <f>CONCATENATE("rdx_city_",J10391,"_",B10391)</f>
        <v>rdx_city_USA_2576</v>
      </c>
      <c r="B10391">
        <f>IF(I10391=I10390,B10390+1,1)</f>
        <v>2576</v>
      </c>
      <c r="C10391" t="s">
        <v>13313</v>
      </c>
      <c r="D10391" t="s">
        <v>13313</v>
      </c>
      <c r="E10391">
        <v>40.8399</v>
      </c>
      <c r="F10391">
        <v>-73.7127</v>
      </c>
      <c r="G10391" t="s">
        <v>11356</v>
      </c>
      <c r="H10391" t="str">
        <f>IFERROR(VLOOKUP(I10391,'country(26mar)'!C$2:D$251,2,FALSE),"")</f>
        <v>base.us</v>
      </c>
      <c r="I10391" t="s">
        <v>11357</v>
      </c>
      <c r="J10391" t="s">
        <v>11358</v>
      </c>
      <c r="K10391" t="s">
        <v>11385</v>
      </c>
      <c r="L10391" t="str">
        <f>CONCATENATE(G10391," ",K10391)</f>
        <v>United States New York</v>
      </c>
      <c r="M10391" t="str">
        <f>IFERROR(VLOOKUP(L10391,'State(need_input)'!I$2:J$3992,2,FALSE),"")</f>
        <v>base.state_us_27</v>
      </c>
      <c r="O10391">
        <v>6718</v>
      </c>
      <c r="P10391">
        <v>1840005306</v>
      </c>
    </row>
    <row r="10392" spans="1:16">
      <c r="A10392" s="5" t="str">
        <f>CONCATENATE("rdx_city_",J10392,"_",B10392)</f>
        <v>rdx_city_USA_2577</v>
      </c>
      <c r="B10392">
        <f>IF(I10392=I10391,B10391+1,1)</f>
        <v>2577</v>
      </c>
      <c r="C10392" t="s">
        <v>13314</v>
      </c>
      <c r="D10392" t="s">
        <v>13314</v>
      </c>
      <c r="E10392">
        <v>32.569</v>
      </c>
      <c r="F10392">
        <v>-97.1211</v>
      </c>
      <c r="G10392" t="s">
        <v>11356</v>
      </c>
      <c r="H10392" t="str">
        <f>IFERROR(VLOOKUP(I10392,'country(26mar)'!C$2:D$251,2,FALSE),"")</f>
        <v>base.us</v>
      </c>
      <c r="I10392" t="s">
        <v>11357</v>
      </c>
      <c r="J10392" t="s">
        <v>11358</v>
      </c>
      <c r="K10392" t="s">
        <v>11365</v>
      </c>
      <c r="L10392" t="str">
        <f>CONCATENATE(G10392," ",K10392)</f>
        <v>United States Texas</v>
      </c>
      <c r="M10392" t="str">
        <f>IFERROR(VLOOKUP(L10392,'State(need_input)'!I$2:J$3992,2,FALSE),"")</f>
        <v>base.state_us_44</v>
      </c>
      <c r="O10392">
        <v>68928</v>
      </c>
      <c r="P10392">
        <v>1840020702</v>
      </c>
    </row>
    <row r="10393" spans="1:16">
      <c r="A10393" s="5" t="str">
        <f>CONCATENATE("rdx_city_",J10393,"_",B10393)</f>
        <v>rdx_city_USA_2578</v>
      </c>
      <c r="B10393">
        <f>IF(I10393=I10392,B10392+1,1)</f>
        <v>2578</v>
      </c>
      <c r="C10393" t="s">
        <v>13314</v>
      </c>
      <c r="D10393" t="s">
        <v>13314</v>
      </c>
      <c r="E10393">
        <v>32.0355</v>
      </c>
      <c r="F10393">
        <v>-93.7004</v>
      </c>
      <c r="G10393" t="s">
        <v>11356</v>
      </c>
      <c r="H10393" t="str">
        <f>IFERROR(VLOOKUP(I10393,'country(26mar)'!C$2:D$251,2,FALSE),"")</f>
        <v>base.us</v>
      </c>
      <c r="I10393" t="s">
        <v>11357</v>
      </c>
      <c r="J10393" t="s">
        <v>11358</v>
      </c>
      <c r="K10393" t="s">
        <v>11359</v>
      </c>
      <c r="L10393" t="str">
        <f>CONCATENATE(G10393," ",K10393)</f>
        <v>United States Louisiana</v>
      </c>
      <c r="M10393" t="str">
        <f>IFERROR(VLOOKUP(L10393,'State(need_input)'!I$2:J$3992,2,FALSE),"")</f>
        <v>base.state_us_19</v>
      </c>
      <c r="O10393">
        <v>5782</v>
      </c>
      <c r="P10393">
        <v>1840015821</v>
      </c>
    </row>
    <row r="10394" spans="1:16">
      <c r="A10394" s="5" t="str">
        <f>CONCATENATE("rdx_city_",J10394,"_",B10394)</f>
        <v>rdx_city_USA_2579</v>
      </c>
      <c r="B10394">
        <f>IF(I10394=I10393,B10393+1,1)</f>
        <v>2579</v>
      </c>
      <c r="C10394" t="s">
        <v>13314</v>
      </c>
      <c r="D10394" t="s">
        <v>13314</v>
      </c>
      <c r="E10394">
        <v>40.7656</v>
      </c>
      <c r="F10394">
        <v>-82.5275</v>
      </c>
      <c r="G10394" t="s">
        <v>11356</v>
      </c>
      <c r="H10394" t="str">
        <f>IFERROR(VLOOKUP(I10394,'country(26mar)'!C$2:D$251,2,FALSE),"")</f>
        <v>base.us</v>
      </c>
      <c r="I10394" t="s">
        <v>11357</v>
      </c>
      <c r="J10394" t="s">
        <v>11358</v>
      </c>
      <c r="K10394" t="s">
        <v>11373</v>
      </c>
      <c r="L10394" t="str">
        <f>CONCATENATE(G10394," ",K10394)</f>
        <v>United States Ohio</v>
      </c>
      <c r="M10394" t="str">
        <f>IFERROR(VLOOKUP(L10394,'State(need_input)'!I$2:J$3992,2,FALSE),"")</f>
        <v>base.state_us_30</v>
      </c>
      <c r="O10394">
        <v>72635</v>
      </c>
      <c r="P10394">
        <v>1840000960</v>
      </c>
    </row>
    <row r="10395" spans="1:16">
      <c r="A10395" s="5" t="str">
        <f>CONCATENATE("rdx_city_",J10395,"_",B10395)</f>
        <v>rdx_city_USA_2580</v>
      </c>
      <c r="B10395">
        <f>IF(I10395=I10394,B10394+1,1)</f>
        <v>2580</v>
      </c>
      <c r="C10395" t="s">
        <v>13315</v>
      </c>
      <c r="D10395" t="s">
        <v>13315</v>
      </c>
      <c r="E10395">
        <v>37.7938</v>
      </c>
      <c r="F10395">
        <v>-121.227</v>
      </c>
      <c r="G10395" t="s">
        <v>11356</v>
      </c>
      <c r="H10395" t="str">
        <f>IFERROR(VLOOKUP(I10395,'country(26mar)'!C$2:D$251,2,FALSE),"")</f>
        <v>base.us</v>
      </c>
      <c r="I10395" t="s">
        <v>11357</v>
      </c>
      <c r="J10395" t="s">
        <v>11358</v>
      </c>
      <c r="K10395" t="s">
        <v>11379</v>
      </c>
      <c r="L10395" t="str">
        <f>CONCATENATE(G10395," ",K10395)</f>
        <v>United States California</v>
      </c>
      <c r="M10395" t="str">
        <f>IFERROR(VLOOKUP(L10395,'State(need_input)'!I$2:J$3992,2,FALSE),"")</f>
        <v>base.state_us_5</v>
      </c>
      <c r="O10395">
        <v>98736</v>
      </c>
      <c r="P10395">
        <v>1840020265</v>
      </c>
    </row>
    <row r="10396" spans="1:16">
      <c r="A10396" s="5" t="str">
        <f>CONCATENATE("rdx_city_",J10396,"_",B10396)</f>
        <v>rdx_city_USA_2581</v>
      </c>
      <c r="B10396">
        <f>IF(I10396=I10395,B10395+1,1)</f>
        <v>2581</v>
      </c>
      <c r="C10396" t="s">
        <v>13316</v>
      </c>
      <c r="D10396" t="s">
        <v>13316</v>
      </c>
      <c r="E10396">
        <v>41.2505</v>
      </c>
      <c r="F10396">
        <v>-87.8442</v>
      </c>
      <c r="G10396" t="s">
        <v>11356</v>
      </c>
      <c r="H10396" t="str">
        <f>IFERROR(VLOOKUP(I10396,'country(26mar)'!C$2:D$251,2,FALSE),"")</f>
        <v>base.us</v>
      </c>
      <c r="I10396" t="s">
        <v>11357</v>
      </c>
      <c r="J10396" t="s">
        <v>11358</v>
      </c>
      <c r="K10396" t="s">
        <v>11376</v>
      </c>
      <c r="L10396" t="str">
        <f>CONCATENATE(G10396," ",K10396)</f>
        <v>United States Illinois</v>
      </c>
      <c r="M10396" t="str">
        <f>IFERROR(VLOOKUP(L10396,'State(need_input)'!I$2:J$3992,2,FALSE),"")</f>
        <v>base.state_us_14</v>
      </c>
      <c r="O10396">
        <v>9021</v>
      </c>
      <c r="P10396">
        <v>1840011703</v>
      </c>
    </row>
    <row r="10397" spans="1:16">
      <c r="A10397" s="5" t="str">
        <f>CONCATENATE("rdx_city_",J10397,"_",B10397)</f>
        <v>rdx_city_USA_2582</v>
      </c>
      <c r="B10397">
        <f>IF(I10397=I10396,B10396+1,1)</f>
        <v>2582</v>
      </c>
      <c r="C10397" t="s">
        <v>13317</v>
      </c>
      <c r="D10397" t="s">
        <v>13317</v>
      </c>
      <c r="E10397">
        <v>35.9013</v>
      </c>
      <c r="F10397">
        <v>-75.6611</v>
      </c>
      <c r="G10397" t="s">
        <v>11356</v>
      </c>
      <c r="H10397" t="str">
        <f>IFERROR(VLOOKUP(I10397,'country(26mar)'!C$2:D$251,2,FALSE),"")</f>
        <v>base.us</v>
      </c>
      <c r="I10397" t="s">
        <v>11357</v>
      </c>
      <c r="J10397" t="s">
        <v>11358</v>
      </c>
      <c r="K10397" t="s">
        <v>11362</v>
      </c>
      <c r="L10397" t="str">
        <f>CONCATENATE(G10397," ",K10397)</f>
        <v>United States North Carolina</v>
      </c>
      <c r="M10397" t="str">
        <f>IFERROR(VLOOKUP(L10397,'State(need_input)'!I$2:J$3992,2,FALSE),"")</f>
        <v>base.state_us_28</v>
      </c>
      <c r="O10397">
        <v>5403</v>
      </c>
      <c r="P10397">
        <v>1840016156</v>
      </c>
    </row>
    <row r="10398" spans="1:16">
      <c r="A10398" s="5" t="str">
        <f>CONCATENATE("rdx_city_",J10398,"_",B10398)</f>
        <v>rdx_city_USA_2583</v>
      </c>
      <c r="B10398">
        <f>IF(I10398=I10397,B10397+1,1)</f>
        <v>2583</v>
      </c>
      <c r="C10398" t="s">
        <v>13318</v>
      </c>
      <c r="D10398" t="s">
        <v>13318</v>
      </c>
      <c r="E10398">
        <v>29.4793</v>
      </c>
      <c r="F10398">
        <v>-95.3658</v>
      </c>
      <c r="G10398" t="s">
        <v>11356</v>
      </c>
      <c r="H10398" t="str">
        <f>IFERROR(VLOOKUP(I10398,'country(26mar)'!C$2:D$251,2,FALSE),"")</f>
        <v>base.us</v>
      </c>
      <c r="I10398" t="s">
        <v>11357</v>
      </c>
      <c r="J10398" t="s">
        <v>11358</v>
      </c>
      <c r="K10398" t="s">
        <v>11365</v>
      </c>
      <c r="L10398" t="str">
        <f>CONCATENATE(G10398," ",K10398)</f>
        <v>United States Texas</v>
      </c>
      <c r="M10398" t="str">
        <f>IFERROR(VLOOKUP(L10398,'State(need_input)'!I$2:J$3992,2,FALSE),"")</f>
        <v>base.state_us_44</v>
      </c>
      <c r="O10398">
        <v>10115</v>
      </c>
      <c r="P10398">
        <v>1840020977</v>
      </c>
    </row>
    <row r="10399" spans="1:16">
      <c r="A10399" s="5" t="str">
        <f>CONCATENATE("rdx_city_",J10399,"_",B10399)</f>
        <v>rdx_city_USA_2584</v>
      </c>
      <c r="B10399">
        <f>IF(I10399=I10398,B10398+1,1)</f>
        <v>2584</v>
      </c>
      <c r="C10399" t="s">
        <v>13319</v>
      </c>
      <c r="D10399" t="s">
        <v>13319</v>
      </c>
      <c r="E10399">
        <v>40.5421</v>
      </c>
      <c r="F10399">
        <v>-74.5892</v>
      </c>
      <c r="G10399" t="s">
        <v>11356</v>
      </c>
      <c r="H10399" t="str">
        <f>IFERROR(VLOOKUP(I10399,'country(26mar)'!C$2:D$251,2,FALSE),"")</f>
        <v>base.us</v>
      </c>
      <c r="I10399" t="s">
        <v>11357</v>
      </c>
      <c r="J10399" t="s">
        <v>11358</v>
      </c>
      <c r="K10399" t="s">
        <v>11370</v>
      </c>
      <c r="L10399" t="str">
        <f>CONCATENATE(G10399," ",K10399)</f>
        <v>United States New Jersey</v>
      </c>
      <c r="M10399" t="str">
        <f>IFERROR(VLOOKUP(L10399,'State(need_input)'!I$2:J$3992,2,FALSE),"")</f>
        <v>base.state_us_25</v>
      </c>
      <c r="O10399">
        <v>10414</v>
      </c>
      <c r="P10399">
        <v>1840003610</v>
      </c>
    </row>
    <row r="10400" spans="1:16">
      <c r="A10400" s="5" t="str">
        <f>CONCATENATE("rdx_city_",J10400,"_",B10400)</f>
        <v>rdx_city_USA_2585</v>
      </c>
      <c r="B10400">
        <f>IF(I10400=I10399,B10399+1,1)</f>
        <v>2585</v>
      </c>
      <c r="C10400" t="s">
        <v>13320</v>
      </c>
      <c r="D10400" t="s">
        <v>13320</v>
      </c>
      <c r="E10400">
        <v>45.1089</v>
      </c>
      <c r="F10400">
        <v>-93.4626</v>
      </c>
      <c r="G10400" t="s">
        <v>11356</v>
      </c>
      <c r="H10400" t="str">
        <f>IFERROR(VLOOKUP(I10400,'country(26mar)'!C$2:D$251,2,FALSE),"")</f>
        <v>base.us</v>
      </c>
      <c r="I10400" t="s">
        <v>11357</v>
      </c>
      <c r="J10400" t="s">
        <v>11358</v>
      </c>
      <c r="K10400" t="s">
        <v>11400</v>
      </c>
      <c r="L10400" t="str">
        <f>CONCATENATE(G10400," ",K10400)</f>
        <v>United States Minnesota</v>
      </c>
      <c r="M10400" t="str">
        <f>IFERROR(VLOOKUP(L10400,'State(need_input)'!I$2:J$3992,2,FALSE),"")</f>
        <v>base.state_us_36</v>
      </c>
      <c r="O10400">
        <v>71066</v>
      </c>
      <c r="P10400">
        <v>1840008923</v>
      </c>
    </row>
    <row r="10401" spans="1:16">
      <c r="A10401" s="5" t="str">
        <f>CONCATENATE("rdx_city_",J10401,"_",B10401)</f>
        <v>rdx_city_USA_2586</v>
      </c>
      <c r="B10401">
        <f>IF(I10401=I10400,B10400+1,1)</f>
        <v>2586</v>
      </c>
      <c r="C10401" t="s">
        <v>13321</v>
      </c>
      <c r="D10401" t="s">
        <v>13321</v>
      </c>
      <c r="E10401">
        <v>41.4094</v>
      </c>
      <c r="F10401">
        <v>-81.5625</v>
      </c>
      <c r="G10401" t="s">
        <v>11356</v>
      </c>
      <c r="H10401" t="str">
        <f>IFERROR(VLOOKUP(I10401,'country(26mar)'!C$2:D$251,2,FALSE),"")</f>
        <v>base.us</v>
      </c>
      <c r="I10401" t="s">
        <v>11357</v>
      </c>
      <c r="J10401" t="s">
        <v>11358</v>
      </c>
      <c r="K10401" t="s">
        <v>11373</v>
      </c>
      <c r="L10401" t="str">
        <f>CONCATENATE(G10401," ",K10401)</f>
        <v>United States Ohio</v>
      </c>
      <c r="M10401" t="str">
        <f>IFERROR(VLOOKUP(L10401,'State(need_input)'!I$2:J$3992,2,FALSE),"")</f>
        <v>base.state_us_30</v>
      </c>
      <c r="O10401">
        <v>22400</v>
      </c>
      <c r="P10401">
        <v>1840000611</v>
      </c>
    </row>
    <row r="10402" spans="1:16">
      <c r="A10402" s="5" t="str">
        <f>CONCATENATE("rdx_city_",J10402,"_",B10402)</f>
        <v>rdx_city_USA_2587</v>
      </c>
      <c r="B10402">
        <f>IF(I10402=I10401,B10401+1,1)</f>
        <v>2587</v>
      </c>
      <c r="C10402" t="s">
        <v>13322</v>
      </c>
      <c r="D10402" t="s">
        <v>13322</v>
      </c>
      <c r="E10402">
        <v>47.366</v>
      </c>
      <c r="F10402">
        <v>-122.0369</v>
      </c>
      <c r="G10402" t="s">
        <v>11356</v>
      </c>
      <c r="H10402" t="str">
        <f>IFERROR(VLOOKUP(I10402,'country(26mar)'!C$2:D$251,2,FALSE),"")</f>
        <v>base.us</v>
      </c>
      <c r="I10402" t="s">
        <v>11357</v>
      </c>
      <c r="J10402" t="s">
        <v>11358</v>
      </c>
      <c r="K10402" t="s">
        <v>11361</v>
      </c>
      <c r="L10402" t="str">
        <f>CONCATENATE(G10402," ",K10402)</f>
        <v>United States Washington</v>
      </c>
      <c r="M10402" t="str">
        <f>IFERROR(VLOOKUP(L10402,'State(need_input)'!I$2:J$3992,2,FALSE),"")</f>
        <v>base.state_us_48</v>
      </c>
      <c r="O10402">
        <v>25758</v>
      </c>
      <c r="P10402">
        <v>1840019828</v>
      </c>
    </row>
    <row r="10403" spans="1:16">
      <c r="A10403" s="5" t="str">
        <f>CONCATENATE("rdx_city_",J10403,"_",B10403)</f>
        <v>rdx_city_USA_2588</v>
      </c>
      <c r="B10403">
        <f>IF(I10403=I10402,B10402+1,1)</f>
        <v>2588</v>
      </c>
      <c r="C10403" t="s">
        <v>13323</v>
      </c>
      <c r="D10403" t="s">
        <v>13323</v>
      </c>
      <c r="E10403">
        <v>40.1187</v>
      </c>
      <c r="F10403">
        <v>-111.574</v>
      </c>
      <c r="G10403" t="s">
        <v>11356</v>
      </c>
      <c r="H10403" t="str">
        <f>IFERROR(VLOOKUP(I10403,'country(26mar)'!C$2:D$251,2,FALSE),"")</f>
        <v>base.us</v>
      </c>
      <c r="I10403" t="s">
        <v>11357</v>
      </c>
      <c r="J10403" t="s">
        <v>11358</v>
      </c>
      <c r="K10403" t="s">
        <v>11432</v>
      </c>
      <c r="L10403" t="str">
        <f>CONCATENATE(G10403," ",K10403)</f>
        <v>United States Utah</v>
      </c>
      <c r="M10403" t="str">
        <f>IFERROR(VLOOKUP(L10403,'State(need_input)'!I$2:J$3992,2,FALSE),"")</f>
        <v>base.state_us_45</v>
      </c>
      <c r="O10403">
        <v>9773</v>
      </c>
      <c r="P10403">
        <v>1840020170</v>
      </c>
    </row>
    <row r="10404" spans="1:16">
      <c r="A10404" s="5" t="str">
        <f>CONCATENATE("rdx_city_",J10404,"_",B10404)</f>
        <v>rdx_city_USA_2589</v>
      </c>
      <c r="B10404">
        <f>IF(I10404=I10403,B10403+1,1)</f>
        <v>2589</v>
      </c>
      <c r="C10404" t="s">
        <v>13324</v>
      </c>
      <c r="D10404" t="s">
        <v>13324</v>
      </c>
      <c r="E10404">
        <v>38.6121</v>
      </c>
      <c r="F10404">
        <v>-90.3241</v>
      </c>
      <c r="G10404" t="s">
        <v>11356</v>
      </c>
      <c r="H10404" t="str">
        <f>IFERROR(VLOOKUP(I10404,'country(26mar)'!C$2:D$251,2,FALSE),"")</f>
        <v>base.us</v>
      </c>
      <c r="I10404" t="s">
        <v>11357</v>
      </c>
      <c r="J10404" t="s">
        <v>11358</v>
      </c>
      <c r="K10404" t="s">
        <v>11495</v>
      </c>
      <c r="L10404" t="str">
        <f>CONCATENATE(G10404," ",K10404)</f>
        <v>United States Missouri</v>
      </c>
      <c r="M10404" t="str">
        <f>IFERROR(VLOOKUP(L10404,'State(need_input)'!I$2:J$3992,2,FALSE),"")</f>
        <v>base.state_us_38</v>
      </c>
      <c r="O10404">
        <v>8115</v>
      </c>
      <c r="P10404">
        <v>1840009740</v>
      </c>
    </row>
    <row r="10405" spans="1:16">
      <c r="A10405" s="5" t="str">
        <f>CONCATENATE("rdx_city_",J10405,"_",B10405)</f>
        <v>rdx_city_USA_2590</v>
      </c>
      <c r="B10405">
        <f>IF(I10405=I10404,B10404+1,1)</f>
        <v>2590</v>
      </c>
      <c r="C10405" t="s">
        <v>13324</v>
      </c>
      <c r="D10405" t="s">
        <v>13324</v>
      </c>
      <c r="E10405">
        <v>44.984</v>
      </c>
      <c r="F10405">
        <v>-93.0247</v>
      </c>
      <c r="G10405" t="s">
        <v>11356</v>
      </c>
      <c r="H10405" t="str">
        <f>IFERROR(VLOOKUP(I10405,'country(26mar)'!C$2:D$251,2,FALSE),"")</f>
        <v>base.us</v>
      </c>
      <c r="I10405" t="s">
        <v>11357</v>
      </c>
      <c r="J10405" t="s">
        <v>11358</v>
      </c>
      <c r="K10405" t="s">
        <v>11400</v>
      </c>
      <c r="L10405" t="str">
        <f>CONCATENATE(G10405," ",K10405)</f>
        <v>United States Minnesota</v>
      </c>
      <c r="M10405" t="str">
        <f>IFERROR(VLOOKUP(L10405,'State(need_input)'!I$2:J$3992,2,FALSE),"")</f>
        <v>base.state_us_36</v>
      </c>
      <c r="O10405">
        <v>40918</v>
      </c>
      <c r="P10405">
        <v>1840008937</v>
      </c>
    </row>
    <row r="10406" spans="1:16">
      <c r="A10406" s="5" t="str">
        <f>CONCATENATE("rdx_city_",J10406,"_",B10406)</f>
        <v>rdx_city_USA_2591</v>
      </c>
      <c r="B10406">
        <f>IF(I10406=I10405,B10405+1,1)</f>
        <v>2591</v>
      </c>
      <c r="C10406" t="s">
        <v>13325</v>
      </c>
      <c r="D10406" t="s">
        <v>13325</v>
      </c>
      <c r="E10406">
        <v>42.0599</v>
      </c>
      <c r="F10406">
        <v>-90.665</v>
      </c>
      <c r="G10406" t="s">
        <v>11356</v>
      </c>
      <c r="H10406" t="str">
        <f>IFERROR(VLOOKUP(I10406,'country(26mar)'!C$2:D$251,2,FALSE),"")</f>
        <v>base.us</v>
      </c>
      <c r="I10406" t="s">
        <v>11357</v>
      </c>
      <c r="J10406" t="s">
        <v>11358</v>
      </c>
      <c r="K10406" t="s">
        <v>11411</v>
      </c>
      <c r="L10406" t="str">
        <f>CONCATENATE(G10406," ",K10406)</f>
        <v>United States Iowa</v>
      </c>
      <c r="M10406" t="str">
        <f>IFERROR(VLOOKUP(L10406,'State(need_input)'!I$2:J$3992,2,FALSE),"")</f>
        <v>base.state_us_16</v>
      </c>
      <c r="O10406">
        <v>5936</v>
      </c>
      <c r="P10406">
        <v>1840009137</v>
      </c>
    </row>
    <row r="10407" spans="1:16">
      <c r="A10407" s="5" t="str">
        <f>CONCATENATE("rdx_city_",J10407,"_",B10407)</f>
        <v>rdx_city_USA_2592</v>
      </c>
      <c r="B10407">
        <f>IF(I10407=I10406,B10406+1,1)</f>
        <v>2592</v>
      </c>
      <c r="C10407" t="s">
        <v>13326</v>
      </c>
      <c r="D10407" t="s">
        <v>13326</v>
      </c>
      <c r="E10407">
        <v>32.4355</v>
      </c>
      <c r="F10407">
        <v>-111.1558</v>
      </c>
      <c r="G10407" t="s">
        <v>11356</v>
      </c>
      <c r="H10407" t="str">
        <f>IFERROR(VLOOKUP(I10407,'country(26mar)'!C$2:D$251,2,FALSE),"")</f>
        <v>base.us</v>
      </c>
      <c r="I10407" t="s">
        <v>11357</v>
      </c>
      <c r="J10407" t="s">
        <v>11358</v>
      </c>
      <c r="K10407" t="s">
        <v>11476</v>
      </c>
      <c r="L10407" t="str">
        <f>CONCATENATE(G10407," ",K10407)</f>
        <v>United States Arizona</v>
      </c>
      <c r="M10407" t="str">
        <f>IFERROR(VLOOKUP(L10407,'State(need_input)'!I$2:J$3992,2,FALSE),"")</f>
        <v>base.state_us_3</v>
      </c>
      <c r="O10407">
        <v>44792</v>
      </c>
      <c r="P10407">
        <v>1840023057</v>
      </c>
    </row>
    <row r="10408" spans="1:16">
      <c r="A10408" s="5" t="str">
        <f>CONCATENATE("rdx_city_",J10408,"_",B10408)</f>
        <v>rdx_city_USA_2593</v>
      </c>
      <c r="B10408">
        <f>IF(I10408=I10407,B10407+1,1)</f>
        <v>2593</v>
      </c>
      <c r="C10408" t="s">
        <v>2096</v>
      </c>
      <c r="D10408" t="s">
        <v>2096</v>
      </c>
      <c r="E10408">
        <v>24.7261</v>
      </c>
      <c r="F10408">
        <v>-81.0378</v>
      </c>
      <c r="G10408" t="s">
        <v>11356</v>
      </c>
      <c r="H10408" t="str">
        <f>IFERROR(VLOOKUP(I10408,'country(26mar)'!C$2:D$251,2,FALSE),"")</f>
        <v>base.us</v>
      </c>
      <c r="I10408" t="s">
        <v>11357</v>
      </c>
      <c r="J10408" t="s">
        <v>11358</v>
      </c>
      <c r="K10408" t="s">
        <v>11435</v>
      </c>
      <c r="L10408" t="str">
        <f>CONCATENATE(G10408," ",K10408)</f>
        <v>United States Florida</v>
      </c>
      <c r="M10408" t="str">
        <f>IFERROR(VLOOKUP(L10408,'State(need_input)'!I$2:J$3992,2,FALSE),"")</f>
        <v>base.state_us_10</v>
      </c>
      <c r="O10408">
        <v>9591</v>
      </c>
      <c r="P10408">
        <v>1840016010</v>
      </c>
    </row>
    <row r="10409" spans="1:16">
      <c r="A10409" s="5" t="str">
        <f>CONCATENATE("rdx_city_",J10409,"_",B10409)</f>
        <v>rdx_city_USA_2594</v>
      </c>
      <c r="B10409">
        <f>IF(I10409=I10408,B10408+1,1)</f>
        <v>2594</v>
      </c>
      <c r="C10409" t="s">
        <v>13327</v>
      </c>
      <c r="D10409" t="s">
        <v>13327</v>
      </c>
      <c r="E10409">
        <v>30.5706</v>
      </c>
      <c r="F10409">
        <v>-98.273</v>
      </c>
      <c r="G10409" t="s">
        <v>11356</v>
      </c>
      <c r="H10409" t="str">
        <f>IFERROR(VLOOKUP(I10409,'country(26mar)'!C$2:D$251,2,FALSE),"")</f>
        <v>base.us</v>
      </c>
      <c r="I10409" t="s">
        <v>11357</v>
      </c>
      <c r="J10409" t="s">
        <v>11358</v>
      </c>
      <c r="K10409" t="s">
        <v>11365</v>
      </c>
      <c r="L10409" t="str">
        <f>CONCATENATE(G10409," ",K10409)</f>
        <v>United States Texas</v>
      </c>
      <c r="M10409" t="str">
        <f>IFERROR(VLOOKUP(L10409,'State(need_input)'!I$2:J$3992,2,FALSE),"")</f>
        <v>base.state_us_44</v>
      </c>
      <c r="O10409">
        <v>6571</v>
      </c>
      <c r="P10409">
        <v>1840020870</v>
      </c>
    </row>
    <row r="10410" spans="1:16">
      <c r="A10410" s="5" t="str">
        <f>CONCATENATE("rdx_city_",J10410,"_",B10410)</f>
        <v>rdx_city_USA_2595</v>
      </c>
      <c r="B10410">
        <f>IF(I10410=I10409,B10409+1,1)</f>
        <v>2595</v>
      </c>
      <c r="C10410" t="s">
        <v>13328</v>
      </c>
      <c r="D10410" t="s">
        <v>13328</v>
      </c>
      <c r="E10410">
        <v>42.2312</v>
      </c>
      <c r="F10410">
        <v>-88.6153</v>
      </c>
      <c r="G10410" t="s">
        <v>11356</v>
      </c>
      <c r="H10410" t="str">
        <f>IFERROR(VLOOKUP(I10410,'country(26mar)'!C$2:D$251,2,FALSE),"")</f>
        <v>base.us</v>
      </c>
      <c r="I10410" t="s">
        <v>11357</v>
      </c>
      <c r="J10410" t="s">
        <v>11358</v>
      </c>
      <c r="K10410" t="s">
        <v>11376</v>
      </c>
      <c r="L10410" t="str">
        <f>CONCATENATE(G10410," ",K10410)</f>
        <v>United States Illinois</v>
      </c>
      <c r="M10410" t="str">
        <f>IFERROR(VLOOKUP(L10410,'State(need_input)'!I$2:J$3992,2,FALSE),"")</f>
        <v>base.state_us_14</v>
      </c>
      <c r="O10410">
        <v>7576</v>
      </c>
      <c r="P10410">
        <v>1840008084</v>
      </c>
    </row>
    <row r="10411" spans="1:16">
      <c r="A10411" s="5" t="str">
        <f>CONCATENATE("rdx_city_",J10411,"_",B10411)</f>
        <v>rdx_city_USA_2596</v>
      </c>
      <c r="B10411">
        <f>IF(I10411=I10410,B10410+1,1)</f>
        <v>2596</v>
      </c>
      <c r="C10411" t="s">
        <v>13329</v>
      </c>
      <c r="D10411" t="s">
        <v>13329</v>
      </c>
      <c r="E10411">
        <v>26.2465</v>
      </c>
      <c r="F10411">
        <v>-80.2119</v>
      </c>
      <c r="G10411" t="s">
        <v>11356</v>
      </c>
      <c r="H10411" t="str">
        <f>IFERROR(VLOOKUP(I10411,'country(26mar)'!C$2:D$251,2,FALSE),"")</f>
        <v>base.us</v>
      </c>
      <c r="I10411" t="s">
        <v>11357</v>
      </c>
      <c r="J10411" t="s">
        <v>11358</v>
      </c>
      <c r="K10411" t="s">
        <v>11435</v>
      </c>
      <c r="L10411" t="str">
        <f>CONCATENATE(G10411," ",K10411)</f>
        <v>United States Florida</v>
      </c>
      <c r="M10411" t="str">
        <f>IFERROR(VLOOKUP(L10411,'State(need_input)'!I$2:J$3992,2,FALSE),"")</f>
        <v>base.state_us_10</v>
      </c>
      <c r="O10411">
        <v>58430</v>
      </c>
      <c r="P10411">
        <v>1840015999</v>
      </c>
    </row>
    <row r="10412" spans="1:16">
      <c r="A10412" s="5" t="str">
        <f>CONCATENATE("rdx_city_",J10412,"_",B10412)</f>
        <v>rdx_city_USA_2597</v>
      </c>
      <c r="B10412">
        <f>IF(I10412=I10411,B10411+1,1)</f>
        <v>2597</v>
      </c>
      <c r="C10412" t="s">
        <v>13330</v>
      </c>
      <c r="D10412" t="s">
        <v>13330</v>
      </c>
      <c r="E10412">
        <v>39.3307</v>
      </c>
      <c r="F10412">
        <v>-74.5071</v>
      </c>
      <c r="G10412" t="s">
        <v>11356</v>
      </c>
      <c r="H10412" t="str">
        <f>IFERROR(VLOOKUP(I10412,'country(26mar)'!C$2:D$251,2,FALSE),"")</f>
        <v>base.us</v>
      </c>
      <c r="I10412" t="s">
        <v>11357</v>
      </c>
      <c r="J10412" t="s">
        <v>11358</v>
      </c>
      <c r="K10412" t="s">
        <v>11370</v>
      </c>
      <c r="L10412" t="str">
        <f>CONCATENATE(G10412," ",K10412)</f>
        <v>United States New Jersey</v>
      </c>
      <c r="M10412" t="str">
        <f>IFERROR(VLOOKUP(L10412,'State(need_input)'!I$2:J$3992,2,FALSE),"")</f>
        <v>base.state_us_25</v>
      </c>
      <c r="O10412">
        <v>6083</v>
      </c>
      <c r="P10412">
        <v>1840003793</v>
      </c>
    </row>
    <row r="10413" spans="1:16">
      <c r="A10413" s="5" t="str">
        <f>CONCATENATE("rdx_city_",J10413,"_",B10413)</f>
        <v>rdx_city_USA_2598</v>
      </c>
      <c r="B10413">
        <f>IF(I10413=I10412,B10412+1,1)</f>
        <v>2598</v>
      </c>
      <c r="C10413" t="s">
        <v>13331</v>
      </c>
      <c r="D10413" t="s">
        <v>13331</v>
      </c>
      <c r="E10413">
        <v>30.7907</v>
      </c>
      <c r="F10413">
        <v>-85.23</v>
      </c>
      <c r="G10413" t="s">
        <v>11356</v>
      </c>
      <c r="H10413" t="str">
        <f>IFERROR(VLOOKUP(I10413,'country(26mar)'!C$2:D$251,2,FALSE),"")</f>
        <v>base.us</v>
      </c>
      <c r="I10413" t="s">
        <v>11357</v>
      </c>
      <c r="J10413" t="s">
        <v>11358</v>
      </c>
      <c r="K10413" t="s">
        <v>11435</v>
      </c>
      <c r="L10413" t="str">
        <f>CONCATENATE(G10413," ",K10413)</f>
        <v>United States Florida</v>
      </c>
      <c r="M10413" t="str">
        <f>IFERROR(VLOOKUP(L10413,'State(need_input)'!I$2:J$3992,2,FALSE),"")</f>
        <v>base.state_us_10</v>
      </c>
      <c r="O10413">
        <v>7273</v>
      </c>
      <c r="P10413">
        <v>1840015897</v>
      </c>
    </row>
    <row r="10414" spans="1:16">
      <c r="A10414" s="5" t="str">
        <f>CONCATENATE("rdx_city_",J10414,"_",B10414)</f>
        <v>rdx_city_USA_2599</v>
      </c>
      <c r="B10414">
        <f>IF(I10414=I10413,B10413+1,1)</f>
        <v>2599</v>
      </c>
      <c r="C10414" t="s">
        <v>13332</v>
      </c>
      <c r="D10414" t="s">
        <v>13332</v>
      </c>
      <c r="E10414">
        <v>33.0404</v>
      </c>
      <c r="F10414">
        <v>-112.0005</v>
      </c>
      <c r="G10414" t="s">
        <v>11356</v>
      </c>
      <c r="H10414" t="str">
        <f>IFERROR(VLOOKUP(I10414,'country(26mar)'!C$2:D$251,2,FALSE),"")</f>
        <v>base.us</v>
      </c>
      <c r="I10414" t="s">
        <v>11357</v>
      </c>
      <c r="J10414" t="s">
        <v>11358</v>
      </c>
      <c r="K10414" t="s">
        <v>11476</v>
      </c>
      <c r="L10414" t="str">
        <f>CONCATENATE(G10414," ",K10414)</f>
        <v>United States Arizona</v>
      </c>
      <c r="M10414" t="str">
        <f>IFERROR(VLOOKUP(L10414,'State(need_input)'!I$2:J$3992,2,FALSE),"")</f>
        <v>base.state_us_3</v>
      </c>
      <c r="O10414">
        <v>46741</v>
      </c>
      <c r="P10414">
        <v>1840020629</v>
      </c>
    </row>
    <row r="10415" spans="1:16">
      <c r="A10415" s="5" t="str">
        <f>CONCATENATE("rdx_city_",J10415,"_",B10415)</f>
        <v>rdx_city_USA_2600</v>
      </c>
      <c r="B10415">
        <f>IF(I10415=I10414,B10414+1,1)</f>
        <v>2600</v>
      </c>
      <c r="C10415" t="s">
        <v>13333</v>
      </c>
      <c r="D10415" t="s">
        <v>13333</v>
      </c>
      <c r="E10415">
        <v>33.9532</v>
      </c>
      <c r="F10415">
        <v>-84.5421</v>
      </c>
      <c r="G10415" t="s">
        <v>11356</v>
      </c>
      <c r="H10415" t="str">
        <f>IFERROR(VLOOKUP(I10415,'country(26mar)'!C$2:D$251,2,FALSE),"")</f>
        <v>base.us</v>
      </c>
      <c r="I10415" t="s">
        <v>11357</v>
      </c>
      <c r="J10415" t="s">
        <v>11358</v>
      </c>
      <c r="K10415" t="s">
        <v>4020</v>
      </c>
      <c r="L10415" t="str">
        <f>CONCATENATE(G10415," ",K10415)</f>
        <v>United States Georgia</v>
      </c>
      <c r="M10415" t="str">
        <f>IFERROR(VLOOKUP(L10415,'State(need_input)'!I$2:J$3992,2,FALSE),"")</f>
        <v>base.state_us_11</v>
      </c>
      <c r="O10415">
        <v>61048</v>
      </c>
      <c r="P10415">
        <v>1840015633</v>
      </c>
    </row>
    <row r="10416" spans="1:16">
      <c r="A10416" s="5" t="str">
        <f>CONCATENATE("rdx_city_",J10416,"_",B10416)</f>
        <v>rdx_city_USA_2601</v>
      </c>
      <c r="B10416">
        <f>IF(I10416=I10415,B10415+1,1)</f>
        <v>2601</v>
      </c>
      <c r="C10416" t="s">
        <v>13333</v>
      </c>
      <c r="D10416" t="s">
        <v>13333</v>
      </c>
      <c r="E10416">
        <v>39.4241</v>
      </c>
      <c r="F10416">
        <v>-81.4465</v>
      </c>
      <c r="G10416" t="s">
        <v>11356</v>
      </c>
      <c r="H10416" t="str">
        <f>IFERROR(VLOOKUP(I10416,'country(26mar)'!C$2:D$251,2,FALSE),"")</f>
        <v>base.us</v>
      </c>
      <c r="I10416" t="s">
        <v>11357</v>
      </c>
      <c r="J10416" t="s">
        <v>11358</v>
      </c>
      <c r="K10416" t="s">
        <v>11373</v>
      </c>
      <c r="L10416" t="str">
        <f>CONCATENATE(G10416," ",K10416)</f>
        <v>United States Ohio</v>
      </c>
      <c r="M10416" t="str">
        <f>IFERROR(VLOOKUP(L10416,'State(need_input)'!I$2:J$3992,2,FALSE),"")</f>
        <v>base.state_us_30</v>
      </c>
      <c r="O10416">
        <v>21772</v>
      </c>
      <c r="P10416">
        <v>1840001545</v>
      </c>
    </row>
    <row r="10417" spans="1:16">
      <c r="A10417" s="5" t="str">
        <f>CONCATENATE("rdx_city_",J10417,"_",B10417)</f>
        <v>rdx_city_USA_2602</v>
      </c>
      <c r="B10417">
        <f>IF(I10417=I10416,B10416+1,1)</f>
        <v>2602</v>
      </c>
      <c r="C10417" t="s">
        <v>13334</v>
      </c>
      <c r="D10417" t="s">
        <v>13334</v>
      </c>
      <c r="E10417">
        <v>36.6812</v>
      </c>
      <c r="F10417">
        <v>-121.7894</v>
      </c>
      <c r="G10417" t="s">
        <v>11356</v>
      </c>
      <c r="H10417" t="str">
        <f>IFERROR(VLOOKUP(I10417,'country(26mar)'!C$2:D$251,2,FALSE),"")</f>
        <v>base.us</v>
      </c>
      <c r="I10417" t="s">
        <v>11357</v>
      </c>
      <c r="J10417" t="s">
        <v>11358</v>
      </c>
      <c r="K10417" t="s">
        <v>11379</v>
      </c>
      <c r="L10417" t="str">
        <f>CONCATENATE(G10417," ",K10417)</f>
        <v>United States California</v>
      </c>
      <c r="M10417" t="str">
        <f>IFERROR(VLOOKUP(L10417,'State(need_input)'!I$2:J$3992,2,FALSE),"")</f>
        <v>base.state_us_5</v>
      </c>
      <c r="O10417">
        <v>22145</v>
      </c>
      <c r="P10417">
        <v>1840020357</v>
      </c>
    </row>
    <row r="10418" spans="1:16">
      <c r="A10418" s="5" t="str">
        <f>CONCATENATE("rdx_city_",J10418,"_",B10418)</f>
        <v>rdx_city_USA_2603</v>
      </c>
      <c r="B10418">
        <f>IF(I10418=I10417,B10417+1,1)</f>
        <v>2603</v>
      </c>
      <c r="C10418" t="s">
        <v>13335</v>
      </c>
      <c r="D10418" t="s">
        <v>13335</v>
      </c>
      <c r="E10418">
        <v>45.0873</v>
      </c>
      <c r="F10418">
        <v>-87.6324</v>
      </c>
      <c r="G10418" t="s">
        <v>11356</v>
      </c>
      <c r="H10418" t="str">
        <f>IFERROR(VLOOKUP(I10418,'country(26mar)'!C$2:D$251,2,FALSE),"")</f>
        <v>base.us</v>
      </c>
      <c r="I10418" t="s">
        <v>11357</v>
      </c>
      <c r="J10418" t="s">
        <v>11358</v>
      </c>
      <c r="K10418" t="s">
        <v>11426</v>
      </c>
      <c r="L10418" t="str">
        <f>CONCATENATE(G10418," ",K10418)</f>
        <v>United States Wisconsin</v>
      </c>
      <c r="M10418" t="str">
        <f>IFERROR(VLOOKUP(L10418,'State(need_input)'!I$2:J$3992,2,FALSE),"")</f>
        <v>base.state_us_50</v>
      </c>
      <c r="O10418">
        <v>18791</v>
      </c>
      <c r="P10418">
        <v>1840003930</v>
      </c>
    </row>
    <row r="10419" spans="1:16">
      <c r="A10419" s="5" t="str">
        <f>CONCATENATE("rdx_city_",J10419,"_",B10419)</f>
        <v>rdx_city_USA_2604</v>
      </c>
      <c r="B10419">
        <f>IF(I10419=I10418,B10418+1,1)</f>
        <v>2604</v>
      </c>
      <c r="C10419" t="s">
        <v>13336</v>
      </c>
      <c r="D10419" t="s">
        <v>13336</v>
      </c>
      <c r="E10419">
        <v>36.8389</v>
      </c>
      <c r="F10419">
        <v>-81.5135</v>
      </c>
      <c r="G10419" t="s">
        <v>11356</v>
      </c>
      <c r="H10419" t="str">
        <f>IFERROR(VLOOKUP(I10419,'country(26mar)'!C$2:D$251,2,FALSE),"")</f>
        <v>base.us</v>
      </c>
      <c r="I10419" t="s">
        <v>11357</v>
      </c>
      <c r="J10419" t="s">
        <v>11358</v>
      </c>
      <c r="K10419" t="s">
        <v>11368</v>
      </c>
      <c r="L10419" t="str">
        <f>CONCATENATE(G10419," ",K10419)</f>
        <v>United States Virginia</v>
      </c>
      <c r="M10419" t="str">
        <f>IFERROR(VLOOKUP(L10419,'State(need_input)'!I$2:J$3992,2,FALSE),"")</f>
        <v>base.state_us_47</v>
      </c>
      <c r="O10419">
        <v>7547</v>
      </c>
      <c r="P10419">
        <v>1840006515</v>
      </c>
    </row>
    <row r="10420" spans="1:16">
      <c r="A10420" s="5" t="str">
        <f>CONCATENATE("rdx_city_",J10420,"_",B10420)</f>
        <v>rdx_city_USA_2605</v>
      </c>
      <c r="B10420">
        <f>IF(I10420=I10419,B10419+1,1)</f>
        <v>2605</v>
      </c>
      <c r="C10420" t="s">
        <v>13336</v>
      </c>
      <c r="D10420" t="s">
        <v>13336</v>
      </c>
      <c r="E10420">
        <v>35.6777</v>
      </c>
      <c r="F10420">
        <v>-82.0017</v>
      </c>
      <c r="G10420" t="s">
        <v>11356</v>
      </c>
      <c r="H10420" t="str">
        <f>IFERROR(VLOOKUP(I10420,'country(26mar)'!C$2:D$251,2,FALSE),"")</f>
        <v>base.us</v>
      </c>
      <c r="I10420" t="s">
        <v>11357</v>
      </c>
      <c r="J10420" t="s">
        <v>11358</v>
      </c>
      <c r="K10420" t="s">
        <v>11362</v>
      </c>
      <c r="L10420" t="str">
        <f>CONCATENATE(G10420," ",K10420)</f>
        <v>United States North Carolina</v>
      </c>
      <c r="M10420" t="str">
        <f>IFERROR(VLOOKUP(L10420,'State(need_input)'!I$2:J$3992,2,FALSE),"")</f>
        <v>base.state_us_28</v>
      </c>
      <c r="O10420">
        <v>13026</v>
      </c>
      <c r="P10420">
        <v>1840015372</v>
      </c>
    </row>
    <row r="10421" spans="1:16">
      <c r="A10421" s="5" t="str">
        <f>CONCATENATE("rdx_city_",J10421,"_",B10421)</f>
        <v>rdx_city_USA_2606</v>
      </c>
      <c r="B10421">
        <f>IF(I10421=I10420,B10420+1,1)</f>
        <v>2606</v>
      </c>
      <c r="C10421" t="s">
        <v>13336</v>
      </c>
      <c r="D10421" t="s">
        <v>13336</v>
      </c>
      <c r="E10421">
        <v>35.2041</v>
      </c>
      <c r="F10421">
        <v>-90.2062</v>
      </c>
      <c r="G10421" t="s">
        <v>11356</v>
      </c>
      <c r="H10421" t="str">
        <f>IFERROR(VLOOKUP(I10421,'country(26mar)'!C$2:D$251,2,FALSE),"")</f>
        <v>base.us</v>
      </c>
      <c r="I10421" t="s">
        <v>11357</v>
      </c>
      <c r="J10421" t="s">
        <v>11358</v>
      </c>
      <c r="K10421" t="s">
        <v>11428</v>
      </c>
      <c r="L10421" t="str">
        <f>CONCATENATE(G10421," ",K10421)</f>
        <v>United States Arkansas</v>
      </c>
      <c r="M10421" t="str">
        <f>IFERROR(VLOOKUP(L10421,'State(need_input)'!I$2:J$3992,2,FALSE),"")</f>
        <v>base.state_us_4</v>
      </c>
      <c r="O10421">
        <v>12440</v>
      </c>
      <c r="P10421">
        <v>1840015445</v>
      </c>
    </row>
    <row r="10422" spans="1:16">
      <c r="A10422" s="5" t="str">
        <f>CONCATENATE("rdx_city_",J10422,"_",B10422)</f>
        <v>rdx_city_USA_2607</v>
      </c>
      <c r="B10422">
        <f>IF(I10422=I10421,B10421+1,1)</f>
        <v>2607</v>
      </c>
      <c r="C10422" t="s">
        <v>13336</v>
      </c>
      <c r="D10422" t="s">
        <v>13336</v>
      </c>
      <c r="E10422">
        <v>37.717</v>
      </c>
      <c r="F10422">
        <v>-88.9274</v>
      </c>
      <c r="G10422" t="s">
        <v>11356</v>
      </c>
      <c r="H10422" t="str">
        <f>IFERROR(VLOOKUP(I10422,'country(26mar)'!C$2:D$251,2,FALSE),"")</f>
        <v>base.us</v>
      </c>
      <c r="I10422" t="s">
        <v>11357</v>
      </c>
      <c r="J10422" t="s">
        <v>11358</v>
      </c>
      <c r="K10422" t="s">
        <v>11376</v>
      </c>
      <c r="L10422" t="str">
        <f>CONCATENATE(G10422," ",K10422)</f>
        <v>United States Illinois</v>
      </c>
      <c r="M10422" t="str">
        <f>IFERROR(VLOOKUP(L10422,'State(need_input)'!I$2:J$3992,2,FALSE),"")</f>
        <v>base.state_us_14</v>
      </c>
      <c r="O10422">
        <v>17762</v>
      </c>
      <c r="P10422">
        <v>1840008712</v>
      </c>
    </row>
    <row r="10423" spans="1:16">
      <c r="A10423" s="5" t="str">
        <f>CONCATENATE("rdx_city_",J10423,"_",B10423)</f>
        <v>rdx_city_USA_2608</v>
      </c>
      <c r="B10423">
        <f>IF(I10423=I10422,B10422+1,1)</f>
        <v>2608</v>
      </c>
      <c r="C10423" t="s">
        <v>13336</v>
      </c>
      <c r="D10423" t="s">
        <v>13336</v>
      </c>
      <c r="E10423">
        <v>40.5497</v>
      </c>
      <c r="F10423">
        <v>-85.66</v>
      </c>
      <c r="G10423" t="s">
        <v>11356</v>
      </c>
      <c r="H10423" t="str">
        <f>IFERROR(VLOOKUP(I10423,'country(26mar)'!C$2:D$251,2,FALSE),"")</f>
        <v>base.us</v>
      </c>
      <c r="I10423" t="s">
        <v>11357</v>
      </c>
      <c r="J10423" t="s">
        <v>11358</v>
      </c>
      <c r="K10423" t="s">
        <v>11408</v>
      </c>
      <c r="L10423" t="str">
        <f>CONCATENATE(G10423," ",K10423)</f>
        <v>United States Indiana</v>
      </c>
      <c r="M10423" t="str">
        <f>IFERROR(VLOOKUP(L10423,'State(need_input)'!I$2:J$3992,2,FALSE),"")</f>
        <v>base.state_us_15</v>
      </c>
      <c r="O10423">
        <v>41165</v>
      </c>
      <c r="P10423">
        <v>1840013868</v>
      </c>
    </row>
    <row r="10424" spans="1:16">
      <c r="A10424" s="5" t="str">
        <f>CONCATENATE("rdx_city_",J10424,"_",B10424)</f>
        <v>rdx_city_USA_2609</v>
      </c>
      <c r="B10424">
        <f>IF(I10424=I10423,B10423+1,1)</f>
        <v>2609</v>
      </c>
      <c r="C10424" t="s">
        <v>13336</v>
      </c>
      <c r="D10424" t="s">
        <v>13336</v>
      </c>
      <c r="E10424">
        <v>42.0452</v>
      </c>
      <c r="F10424">
        <v>-91.5847</v>
      </c>
      <c r="G10424" t="s">
        <v>11356</v>
      </c>
      <c r="H10424" t="str">
        <f>IFERROR(VLOOKUP(I10424,'country(26mar)'!C$2:D$251,2,FALSE),"")</f>
        <v>base.us</v>
      </c>
      <c r="I10424" t="s">
        <v>11357</v>
      </c>
      <c r="J10424" t="s">
        <v>11358</v>
      </c>
      <c r="K10424" t="s">
        <v>11411</v>
      </c>
      <c r="L10424" t="str">
        <f>CONCATENATE(G10424," ",K10424)</f>
        <v>United States Iowa</v>
      </c>
      <c r="M10424" t="str">
        <f>IFERROR(VLOOKUP(L10424,'State(need_input)'!I$2:J$3992,2,FALSE),"")</f>
        <v>base.state_us_16</v>
      </c>
      <c r="O10424">
        <v>39400</v>
      </c>
      <c r="P10424">
        <v>1840008099</v>
      </c>
    </row>
    <row r="10425" spans="1:16">
      <c r="A10425" s="5" t="str">
        <f>CONCATENATE("rdx_city_",J10425,"_",B10425)</f>
        <v>rdx_city_USA_2610</v>
      </c>
      <c r="B10425">
        <f>IF(I10425=I10424,B10424+1,1)</f>
        <v>2610</v>
      </c>
      <c r="C10425" t="s">
        <v>13336</v>
      </c>
      <c r="D10425" t="s">
        <v>13336</v>
      </c>
      <c r="E10425">
        <v>40.5933</v>
      </c>
      <c r="F10425">
        <v>-83.1236</v>
      </c>
      <c r="G10425" t="s">
        <v>11356</v>
      </c>
      <c r="H10425" t="str">
        <f>IFERROR(VLOOKUP(I10425,'country(26mar)'!C$2:D$251,2,FALSE),"")</f>
        <v>base.us</v>
      </c>
      <c r="I10425" t="s">
        <v>11357</v>
      </c>
      <c r="J10425" t="s">
        <v>11358</v>
      </c>
      <c r="K10425" t="s">
        <v>11373</v>
      </c>
      <c r="L10425" t="str">
        <f>CONCATENATE(G10425," ",K10425)</f>
        <v>United States Ohio</v>
      </c>
      <c r="M10425" t="str">
        <f>IFERROR(VLOOKUP(L10425,'State(need_input)'!I$2:J$3992,2,FALSE),"")</f>
        <v>base.state_us_30</v>
      </c>
      <c r="O10425">
        <v>45324</v>
      </c>
      <c r="P10425">
        <v>1840008332</v>
      </c>
    </row>
    <row r="10426" spans="1:16">
      <c r="A10426" s="5" t="str">
        <f>CONCATENATE("rdx_city_",J10426,"_",B10426)</f>
        <v>rdx_city_USA_2611</v>
      </c>
      <c r="B10426">
        <f>IF(I10426=I10425,B10425+1,1)</f>
        <v>2611</v>
      </c>
      <c r="C10426" t="s">
        <v>13336</v>
      </c>
      <c r="D10426" t="s">
        <v>13336</v>
      </c>
      <c r="E10426">
        <v>34.1787</v>
      </c>
      <c r="F10426">
        <v>-79.3965</v>
      </c>
      <c r="G10426" t="s">
        <v>11356</v>
      </c>
      <c r="H10426" t="str">
        <f>IFERROR(VLOOKUP(I10426,'country(26mar)'!C$2:D$251,2,FALSE),"")</f>
        <v>base.us</v>
      </c>
      <c r="I10426" t="s">
        <v>11357</v>
      </c>
      <c r="J10426" t="s">
        <v>11358</v>
      </c>
      <c r="K10426" t="s">
        <v>11360</v>
      </c>
      <c r="L10426" t="str">
        <f>CONCATENATE(G10426," ",K10426)</f>
        <v>United States South Carolina</v>
      </c>
      <c r="M10426" t="str">
        <f>IFERROR(VLOOKUP(L10426,'State(need_input)'!I$2:J$3992,2,FALSE),"")</f>
        <v>base.state_us_41</v>
      </c>
      <c r="O10426">
        <v>6961</v>
      </c>
      <c r="P10426">
        <v>1840015595</v>
      </c>
    </row>
    <row r="10427" spans="1:16">
      <c r="A10427" s="5" t="str">
        <f>CONCATENATE("rdx_city_",J10427,"_",B10427)</f>
        <v>rdx_city_USA_2612</v>
      </c>
      <c r="B10427">
        <f>IF(I10427=I10426,B10426+1,1)</f>
        <v>2612</v>
      </c>
      <c r="C10427" t="s">
        <v>13337</v>
      </c>
      <c r="D10427" t="s">
        <v>13337</v>
      </c>
      <c r="E10427">
        <v>41.6</v>
      </c>
      <c r="F10427">
        <v>-87.6905</v>
      </c>
      <c r="G10427" t="s">
        <v>11356</v>
      </c>
      <c r="H10427" t="str">
        <f>IFERROR(VLOOKUP(I10427,'country(26mar)'!C$2:D$251,2,FALSE),"")</f>
        <v>base.us</v>
      </c>
      <c r="I10427" t="s">
        <v>11357</v>
      </c>
      <c r="J10427" t="s">
        <v>11358</v>
      </c>
      <c r="K10427" t="s">
        <v>11376</v>
      </c>
      <c r="L10427" t="str">
        <f>CONCATENATE(G10427," ",K10427)</f>
        <v>United States Illinois</v>
      </c>
      <c r="M10427" t="str">
        <f>IFERROR(VLOOKUP(L10427,'State(need_input)'!I$2:J$3992,2,FALSE),"")</f>
        <v>base.state_us_14</v>
      </c>
      <c r="O10427">
        <v>12538</v>
      </c>
      <c r="P10427">
        <v>1840008130</v>
      </c>
    </row>
    <row r="10428" spans="1:16">
      <c r="A10428" s="5" t="str">
        <f>CONCATENATE("rdx_city_",J10428,"_",B10428)</f>
        <v>rdx_city_USA_2613</v>
      </c>
      <c r="B10428">
        <f>IF(I10428=I10427,B10427+1,1)</f>
        <v>2613</v>
      </c>
      <c r="C10428" t="s">
        <v>13338</v>
      </c>
      <c r="D10428" t="s">
        <v>13338</v>
      </c>
      <c r="E10428">
        <v>31.1247</v>
      </c>
      <c r="F10428">
        <v>-92.0652</v>
      </c>
      <c r="G10428" t="s">
        <v>11356</v>
      </c>
      <c r="H10428" t="str">
        <f>IFERROR(VLOOKUP(I10428,'country(26mar)'!C$2:D$251,2,FALSE),"")</f>
        <v>base.us</v>
      </c>
      <c r="I10428" t="s">
        <v>11357</v>
      </c>
      <c r="J10428" t="s">
        <v>11358</v>
      </c>
      <c r="K10428" t="s">
        <v>11359</v>
      </c>
      <c r="L10428" t="str">
        <f>CONCATENATE(G10428," ",K10428)</f>
        <v>United States Louisiana</v>
      </c>
      <c r="M10428" t="str">
        <f>IFERROR(VLOOKUP(L10428,'State(need_input)'!I$2:J$3992,2,FALSE),"")</f>
        <v>base.state_us_19</v>
      </c>
      <c r="O10428">
        <v>7225</v>
      </c>
      <c r="P10428">
        <v>1840015878</v>
      </c>
    </row>
    <row r="10429" spans="1:16">
      <c r="A10429" s="5" t="str">
        <f>CONCATENATE("rdx_city_",J10429,"_",B10429)</f>
        <v>rdx_city_USA_2614</v>
      </c>
      <c r="B10429">
        <f>IF(I10429=I10428,B10428+1,1)</f>
        <v>2614</v>
      </c>
      <c r="C10429" t="s">
        <v>7315</v>
      </c>
      <c r="D10429" t="s">
        <v>7315</v>
      </c>
      <c r="E10429">
        <v>42.3494</v>
      </c>
      <c r="F10429">
        <v>-71.5468</v>
      </c>
      <c r="G10429" t="s">
        <v>11356</v>
      </c>
      <c r="H10429" t="str">
        <f>IFERROR(VLOOKUP(I10429,'country(26mar)'!C$2:D$251,2,FALSE),"")</f>
        <v>base.us</v>
      </c>
      <c r="I10429" t="s">
        <v>11357</v>
      </c>
      <c r="J10429" t="s">
        <v>11358</v>
      </c>
      <c r="K10429" t="s">
        <v>11521</v>
      </c>
      <c r="L10429" t="str">
        <f>CONCATENATE(G10429," ",K10429)</f>
        <v>United States Massachusetts</v>
      </c>
      <c r="M10429" t="str">
        <f>IFERROR(VLOOKUP(L10429,'State(need_input)'!I$2:J$3992,2,FALSE),"")</f>
        <v>base.state_us_34</v>
      </c>
      <c r="O10429">
        <v>39873</v>
      </c>
      <c r="P10429">
        <v>1840000427</v>
      </c>
    </row>
    <row r="10430" spans="1:16">
      <c r="A10430" s="5" t="str">
        <f>CONCATENATE("rdx_city_",J10430,"_",B10430)</f>
        <v>rdx_city_USA_2615</v>
      </c>
      <c r="B10430">
        <f>IF(I10430=I10429,B10429+1,1)</f>
        <v>2615</v>
      </c>
      <c r="C10430" t="s">
        <v>13339</v>
      </c>
      <c r="D10430" t="s">
        <v>13339</v>
      </c>
      <c r="E10430">
        <v>31.3085</v>
      </c>
      <c r="F10430">
        <v>-96.8934</v>
      </c>
      <c r="G10430" t="s">
        <v>11356</v>
      </c>
      <c r="H10430" t="str">
        <f>IFERROR(VLOOKUP(I10430,'country(26mar)'!C$2:D$251,2,FALSE),"")</f>
        <v>base.us</v>
      </c>
      <c r="I10430" t="s">
        <v>11357</v>
      </c>
      <c r="J10430" t="s">
        <v>11358</v>
      </c>
      <c r="K10430" t="s">
        <v>11365</v>
      </c>
      <c r="L10430" t="str">
        <f>CONCATENATE(G10430," ",K10430)</f>
        <v>United States Texas</v>
      </c>
      <c r="M10430" t="str">
        <f>IFERROR(VLOOKUP(L10430,'State(need_input)'!I$2:J$3992,2,FALSE),"")</f>
        <v>base.state_us_44</v>
      </c>
      <c r="O10430">
        <v>5571</v>
      </c>
      <c r="P10430">
        <v>1840020844</v>
      </c>
    </row>
    <row r="10431" spans="1:16">
      <c r="A10431" s="5" t="str">
        <f>CONCATENATE("rdx_city_",J10431,"_",B10431)</f>
        <v>rdx_city_USA_2616</v>
      </c>
      <c r="B10431">
        <f>IF(I10431=I10430,B10430+1,1)</f>
        <v>2616</v>
      </c>
      <c r="C10431" t="s">
        <v>13340</v>
      </c>
      <c r="D10431" t="s">
        <v>13340</v>
      </c>
      <c r="E10431">
        <v>46.544</v>
      </c>
      <c r="F10431">
        <v>-87.4082</v>
      </c>
      <c r="G10431" t="s">
        <v>11356</v>
      </c>
      <c r="H10431" t="str">
        <f>IFERROR(VLOOKUP(I10431,'country(26mar)'!C$2:D$251,2,FALSE),"")</f>
        <v>base.us</v>
      </c>
      <c r="I10431" t="s">
        <v>11357</v>
      </c>
      <c r="J10431" t="s">
        <v>11358</v>
      </c>
      <c r="K10431" t="s">
        <v>11381</v>
      </c>
      <c r="L10431" t="str">
        <f>CONCATENATE(G10431," ",K10431)</f>
        <v>United States Michigan</v>
      </c>
      <c r="M10431" t="str">
        <f>IFERROR(VLOOKUP(L10431,'State(need_input)'!I$2:J$3992,2,FALSE),"")</f>
        <v>base.state_us_35</v>
      </c>
      <c r="O10431">
        <v>26029</v>
      </c>
      <c r="P10431">
        <v>1840003923</v>
      </c>
    </row>
    <row r="10432" spans="1:16">
      <c r="A10432" s="5" t="str">
        <f>CONCATENATE("rdx_city_",J10432,"_",B10432)</f>
        <v>rdx_city_USA_2617</v>
      </c>
      <c r="B10432">
        <f>IF(I10432=I10431,B10431+1,1)</f>
        <v>2617</v>
      </c>
      <c r="C10432" t="s">
        <v>13341</v>
      </c>
      <c r="D10432" t="s">
        <v>13341</v>
      </c>
      <c r="E10432">
        <v>32.537</v>
      </c>
      <c r="F10432">
        <v>-94.3515</v>
      </c>
      <c r="G10432" t="s">
        <v>11356</v>
      </c>
      <c r="H10432" t="str">
        <f>IFERROR(VLOOKUP(I10432,'country(26mar)'!C$2:D$251,2,FALSE),"")</f>
        <v>base.us</v>
      </c>
      <c r="I10432" t="s">
        <v>11357</v>
      </c>
      <c r="J10432" t="s">
        <v>11358</v>
      </c>
      <c r="K10432" t="s">
        <v>11365</v>
      </c>
      <c r="L10432" t="str">
        <f>CONCATENATE(G10432," ",K10432)</f>
        <v>United States Texas</v>
      </c>
      <c r="M10432" t="str">
        <f>IFERROR(VLOOKUP(L10432,'State(need_input)'!I$2:J$3992,2,FALSE),"")</f>
        <v>base.state_us_44</v>
      </c>
      <c r="O10432">
        <v>21672</v>
      </c>
      <c r="P10432">
        <v>1840020739</v>
      </c>
    </row>
    <row r="10433" spans="1:16">
      <c r="A10433" s="5" t="str">
        <f>CONCATENATE("rdx_city_",J10433,"_",B10433)</f>
        <v>rdx_city_USA_2618</v>
      </c>
      <c r="B10433">
        <f>IF(I10433=I10432,B10432+1,1)</f>
        <v>2618</v>
      </c>
      <c r="C10433" t="s">
        <v>13341</v>
      </c>
      <c r="D10433" t="s">
        <v>13341</v>
      </c>
      <c r="E10433">
        <v>39.1145</v>
      </c>
      <c r="F10433">
        <v>-93.201</v>
      </c>
      <c r="G10433" t="s">
        <v>11356</v>
      </c>
      <c r="H10433" t="str">
        <f>IFERROR(VLOOKUP(I10433,'country(26mar)'!C$2:D$251,2,FALSE),"")</f>
        <v>base.us</v>
      </c>
      <c r="I10433" t="s">
        <v>11357</v>
      </c>
      <c r="J10433" t="s">
        <v>11358</v>
      </c>
      <c r="K10433" t="s">
        <v>11495</v>
      </c>
      <c r="L10433" t="str">
        <f>CONCATENATE(G10433," ",K10433)</f>
        <v>United States Missouri</v>
      </c>
      <c r="M10433" t="str">
        <f>IFERROR(VLOOKUP(L10433,'State(need_input)'!I$2:J$3992,2,FALSE),"")</f>
        <v>base.state_us_38</v>
      </c>
      <c r="O10433">
        <v>12318</v>
      </c>
      <c r="P10433">
        <v>1840008509</v>
      </c>
    </row>
    <row r="10434" spans="1:16">
      <c r="A10434" s="5" t="str">
        <f>CONCATENATE("rdx_city_",J10434,"_",B10434)</f>
        <v>rdx_city_USA_2619</v>
      </c>
      <c r="B10434">
        <f>IF(I10434=I10433,B10433+1,1)</f>
        <v>2619</v>
      </c>
      <c r="C10434" t="s">
        <v>13341</v>
      </c>
      <c r="D10434" t="s">
        <v>13341</v>
      </c>
      <c r="E10434">
        <v>44.4489</v>
      </c>
      <c r="F10434">
        <v>-95.7897</v>
      </c>
      <c r="G10434" t="s">
        <v>11356</v>
      </c>
      <c r="H10434" t="str">
        <f>IFERROR(VLOOKUP(I10434,'country(26mar)'!C$2:D$251,2,FALSE),"")</f>
        <v>base.us</v>
      </c>
      <c r="I10434" t="s">
        <v>11357</v>
      </c>
      <c r="J10434" t="s">
        <v>11358</v>
      </c>
      <c r="K10434" t="s">
        <v>11400</v>
      </c>
      <c r="L10434" t="str">
        <f>CONCATENATE(G10434," ",K10434)</f>
        <v>United States Minnesota</v>
      </c>
      <c r="M10434" t="str">
        <f>IFERROR(VLOOKUP(L10434,'State(need_input)'!I$2:J$3992,2,FALSE),"")</f>
        <v>base.state_us_36</v>
      </c>
      <c r="O10434">
        <v>13494</v>
      </c>
      <c r="P10434">
        <v>1840007879</v>
      </c>
    </row>
    <row r="10435" spans="1:16">
      <c r="A10435" s="5" t="str">
        <f>CONCATENATE("rdx_city_",J10435,"_",B10435)</f>
        <v>rdx_city_USA_2620</v>
      </c>
      <c r="B10435">
        <f>IF(I10435=I10434,B10434+1,1)</f>
        <v>2620</v>
      </c>
      <c r="C10435" t="s">
        <v>13341</v>
      </c>
      <c r="D10435" t="s">
        <v>13341</v>
      </c>
      <c r="E10435">
        <v>42.2617</v>
      </c>
      <c r="F10435">
        <v>-84.9598</v>
      </c>
      <c r="G10435" t="s">
        <v>11356</v>
      </c>
      <c r="H10435" t="str">
        <f>IFERROR(VLOOKUP(I10435,'country(26mar)'!C$2:D$251,2,FALSE),"")</f>
        <v>base.us</v>
      </c>
      <c r="I10435" t="s">
        <v>11357</v>
      </c>
      <c r="J10435" t="s">
        <v>11358</v>
      </c>
      <c r="K10435" t="s">
        <v>11381</v>
      </c>
      <c r="L10435" t="str">
        <f>CONCATENATE(G10435," ",K10435)</f>
        <v>United States Michigan</v>
      </c>
      <c r="M10435" t="str">
        <f>IFERROR(VLOOKUP(L10435,'State(need_input)'!I$2:J$3992,2,FALSE),"")</f>
        <v>base.state_us_35</v>
      </c>
      <c r="O10435">
        <v>7582</v>
      </c>
      <c r="P10435">
        <v>1840003177</v>
      </c>
    </row>
    <row r="10436" spans="1:16">
      <c r="A10436" s="5" t="str">
        <f>CONCATENATE("rdx_city_",J10436,"_",B10436)</f>
        <v>rdx_city_USA_2621</v>
      </c>
      <c r="B10436">
        <f>IF(I10436=I10435,B10435+1,1)</f>
        <v>2621</v>
      </c>
      <c r="C10436" t="s">
        <v>13342</v>
      </c>
      <c r="D10436" t="s">
        <v>13342</v>
      </c>
      <c r="E10436">
        <v>42.0341</v>
      </c>
      <c r="F10436">
        <v>-92.9067</v>
      </c>
      <c r="G10436" t="s">
        <v>11356</v>
      </c>
      <c r="H10436" t="str">
        <f>IFERROR(VLOOKUP(I10436,'country(26mar)'!C$2:D$251,2,FALSE),"")</f>
        <v>base.us</v>
      </c>
      <c r="I10436" t="s">
        <v>11357</v>
      </c>
      <c r="J10436" t="s">
        <v>11358</v>
      </c>
      <c r="K10436" t="s">
        <v>11411</v>
      </c>
      <c r="L10436" t="str">
        <f>CONCATENATE(G10436," ",K10436)</f>
        <v>United States Iowa</v>
      </c>
      <c r="M10436" t="str">
        <f>IFERROR(VLOOKUP(L10436,'State(need_input)'!I$2:J$3992,2,FALSE),"")</f>
        <v>base.state_us_16</v>
      </c>
      <c r="O10436">
        <v>26593</v>
      </c>
      <c r="P10436">
        <v>1840008112</v>
      </c>
    </row>
    <row r="10437" spans="1:16">
      <c r="A10437" s="5" t="str">
        <f>CONCATENATE("rdx_city_",J10437,"_",B10437)</f>
        <v>rdx_city_USA_2622</v>
      </c>
      <c r="B10437">
        <f>IF(I10437=I10436,B10436+1,1)</f>
        <v>2622</v>
      </c>
      <c r="C10437" t="s">
        <v>13343</v>
      </c>
      <c r="D10437" t="s">
        <v>13343</v>
      </c>
      <c r="E10437">
        <v>44.6627</v>
      </c>
      <c r="F10437">
        <v>-90.1728</v>
      </c>
      <c r="G10437" t="s">
        <v>11356</v>
      </c>
      <c r="H10437" t="str">
        <f>IFERROR(VLOOKUP(I10437,'country(26mar)'!C$2:D$251,2,FALSE),"")</f>
        <v>base.us</v>
      </c>
      <c r="I10437" t="s">
        <v>11357</v>
      </c>
      <c r="J10437" t="s">
        <v>11358</v>
      </c>
      <c r="K10437" t="s">
        <v>11426</v>
      </c>
      <c r="L10437" t="str">
        <f>CONCATENATE(G10437," ",K10437)</f>
        <v>United States Wisconsin</v>
      </c>
      <c r="M10437" t="str">
        <f>IFERROR(VLOOKUP(L10437,'State(need_input)'!I$2:J$3992,2,FALSE),"")</f>
        <v>base.state_us_50</v>
      </c>
      <c r="O10437">
        <v>18697</v>
      </c>
      <c r="P10437">
        <v>1840002336</v>
      </c>
    </row>
    <row r="10438" spans="1:16">
      <c r="A10438" s="5" t="str">
        <f>CONCATENATE("rdx_city_",J10438,"_",B10438)</f>
        <v>rdx_city_USA_2623</v>
      </c>
      <c r="B10438">
        <f>IF(I10438=I10437,B10437+1,1)</f>
        <v>2623</v>
      </c>
      <c r="C10438" t="s">
        <v>13343</v>
      </c>
      <c r="D10438" t="s">
        <v>13343</v>
      </c>
      <c r="E10438">
        <v>37.3414</v>
      </c>
      <c r="F10438">
        <v>-92.9116</v>
      </c>
      <c r="G10438" t="s">
        <v>11356</v>
      </c>
      <c r="H10438" t="str">
        <f>IFERROR(VLOOKUP(I10438,'country(26mar)'!C$2:D$251,2,FALSE),"")</f>
        <v>base.us</v>
      </c>
      <c r="I10438" t="s">
        <v>11357</v>
      </c>
      <c r="J10438" t="s">
        <v>11358</v>
      </c>
      <c r="K10438" t="s">
        <v>11495</v>
      </c>
      <c r="L10438" t="str">
        <f>CONCATENATE(G10438," ",K10438)</f>
        <v>United States Missouri</v>
      </c>
      <c r="M10438" t="str">
        <f>IFERROR(VLOOKUP(L10438,'State(need_input)'!I$2:J$3992,2,FALSE),"")</f>
        <v>base.state_us_38</v>
      </c>
      <c r="O10438">
        <v>7418</v>
      </c>
      <c r="P10438">
        <v>1840008742</v>
      </c>
    </row>
    <row r="10439" spans="1:16">
      <c r="A10439" s="5" t="str">
        <f>CONCATENATE("rdx_city_",J10439,"_",B10439)</f>
        <v>rdx_city_USA_2624</v>
      </c>
      <c r="B10439">
        <f>IF(I10439=I10438,B10438+1,1)</f>
        <v>2624</v>
      </c>
      <c r="C10439" t="s">
        <v>13344</v>
      </c>
      <c r="D10439" t="s">
        <v>13344</v>
      </c>
      <c r="E10439">
        <v>36.3385</v>
      </c>
      <c r="F10439">
        <v>-88.8513</v>
      </c>
      <c r="G10439" t="s">
        <v>11356</v>
      </c>
      <c r="H10439" t="str">
        <f>IFERROR(VLOOKUP(I10439,'country(26mar)'!C$2:D$251,2,FALSE),"")</f>
        <v>base.us</v>
      </c>
      <c r="I10439" t="s">
        <v>11357</v>
      </c>
      <c r="J10439" t="s">
        <v>11358</v>
      </c>
      <c r="K10439" t="s">
        <v>11405</v>
      </c>
      <c r="L10439" t="str">
        <f>CONCATENATE(G10439," ",K10439)</f>
        <v>United States Tennessee</v>
      </c>
      <c r="M10439" t="str">
        <f>IFERROR(VLOOKUP(L10439,'State(need_input)'!I$2:J$3992,2,FALSE),"")</f>
        <v>base.state_us_43</v>
      </c>
      <c r="O10439">
        <v>10473</v>
      </c>
      <c r="P10439">
        <v>1840015282</v>
      </c>
    </row>
    <row r="10440" spans="1:16">
      <c r="A10440" s="5" t="str">
        <f>CONCATENATE("rdx_city_",J10440,"_",B10440)</f>
        <v>rdx_city_USA_2625</v>
      </c>
      <c r="B10440">
        <f>IF(I10440=I10439,B10439+1,1)</f>
        <v>2625</v>
      </c>
      <c r="C10440" t="s">
        <v>13345</v>
      </c>
      <c r="D10440" t="s">
        <v>13345</v>
      </c>
      <c r="E10440">
        <v>37.9985</v>
      </c>
      <c r="F10440">
        <v>-122.116</v>
      </c>
      <c r="G10440" t="s">
        <v>11356</v>
      </c>
      <c r="H10440" t="str">
        <f>IFERROR(VLOOKUP(I10440,'country(26mar)'!C$2:D$251,2,FALSE),"")</f>
        <v>base.us</v>
      </c>
      <c r="I10440" t="s">
        <v>11357</v>
      </c>
      <c r="J10440" t="s">
        <v>11358</v>
      </c>
      <c r="K10440" t="s">
        <v>11379</v>
      </c>
      <c r="L10440" t="str">
        <f>CONCATENATE(G10440," ",K10440)</f>
        <v>United States California</v>
      </c>
      <c r="M10440" t="str">
        <f>IFERROR(VLOOKUP(L10440,'State(need_input)'!I$2:J$3992,2,FALSE),"")</f>
        <v>base.state_us_5</v>
      </c>
      <c r="O10440">
        <v>38373</v>
      </c>
      <c r="P10440">
        <v>1840020278</v>
      </c>
    </row>
    <row r="10441" spans="1:16">
      <c r="A10441" s="5" t="str">
        <f>CONCATENATE("rdx_city_",J10441,"_",B10441)</f>
        <v>rdx_city_USA_2626</v>
      </c>
      <c r="B10441">
        <f>IF(I10441=I10440,B10440+1,1)</f>
        <v>2626</v>
      </c>
      <c r="C10441" t="s">
        <v>13346</v>
      </c>
      <c r="D10441" t="s">
        <v>13346</v>
      </c>
      <c r="E10441">
        <v>40.1014</v>
      </c>
      <c r="F10441">
        <v>-80.7253</v>
      </c>
      <c r="G10441" t="s">
        <v>11356</v>
      </c>
      <c r="H10441" t="str">
        <f>IFERROR(VLOOKUP(I10441,'country(26mar)'!C$2:D$251,2,FALSE),"")</f>
        <v>base.us</v>
      </c>
      <c r="I10441" t="s">
        <v>11357</v>
      </c>
      <c r="J10441" t="s">
        <v>11358</v>
      </c>
      <c r="K10441" t="s">
        <v>11373</v>
      </c>
      <c r="L10441" t="str">
        <f>CONCATENATE(G10441," ",K10441)</f>
        <v>United States Ohio</v>
      </c>
      <c r="M10441" t="str">
        <f>IFERROR(VLOOKUP(L10441,'State(need_input)'!I$2:J$3992,2,FALSE),"")</f>
        <v>base.state_us_30</v>
      </c>
      <c r="O10441">
        <v>6659</v>
      </c>
      <c r="P10441">
        <v>1840008388</v>
      </c>
    </row>
    <row r="10442" spans="1:16">
      <c r="A10442" s="5" t="str">
        <f>CONCATENATE("rdx_city_",J10442,"_",B10442)</f>
        <v>rdx_city_USA_2627</v>
      </c>
      <c r="B10442">
        <f>IF(I10442=I10441,B10441+1,1)</f>
        <v>2627</v>
      </c>
      <c r="C10442" t="s">
        <v>13347</v>
      </c>
      <c r="D10442" t="s">
        <v>13347</v>
      </c>
      <c r="E10442">
        <v>39.4582</v>
      </c>
      <c r="F10442">
        <v>-77.9776</v>
      </c>
      <c r="G10442" t="s">
        <v>11356</v>
      </c>
      <c r="H10442" t="str">
        <f>IFERROR(VLOOKUP(I10442,'country(26mar)'!C$2:D$251,2,FALSE),"")</f>
        <v>base.us</v>
      </c>
      <c r="I10442" t="s">
        <v>11357</v>
      </c>
      <c r="J10442" t="s">
        <v>11358</v>
      </c>
      <c r="K10442" t="s">
        <v>11602</v>
      </c>
      <c r="L10442" t="str">
        <f>CONCATENATE(G10442," ",K10442)</f>
        <v>United States West Virginia</v>
      </c>
      <c r="M10442" t="str">
        <f>IFERROR(VLOOKUP(L10442,'State(need_input)'!I$2:J$3992,2,FALSE),"")</f>
        <v>base.state_us_49</v>
      </c>
      <c r="O10442">
        <v>17404</v>
      </c>
      <c r="P10442">
        <v>1840005742</v>
      </c>
    </row>
    <row r="10443" spans="1:16">
      <c r="A10443" s="5" t="str">
        <f>CONCATENATE("rdx_city_",J10443,"_",B10443)</f>
        <v>rdx_city_USA_2628</v>
      </c>
      <c r="B10443">
        <f>IF(I10443=I10442,B10442+1,1)</f>
        <v>2628</v>
      </c>
      <c r="C10443" t="s">
        <v>13348</v>
      </c>
      <c r="D10443" t="s">
        <v>13348</v>
      </c>
      <c r="E10443">
        <v>36.6827</v>
      </c>
      <c r="F10443">
        <v>-79.8636</v>
      </c>
      <c r="G10443" t="s">
        <v>11356</v>
      </c>
      <c r="H10443" t="str">
        <f>IFERROR(VLOOKUP(I10443,'country(26mar)'!C$2:D$251,2,FALSE),"")</f>
        <v>base.us</v>
      </c>
      <c r="I10443" t="s">
        <v>11357</v>
      </c>
      <c r="J10443" t="s">
        <v>11358</v>
      </c>
      <c r="K10443" t="s">
        <v>11368</v>
      </c>
      <c r="L10443" t="str">
        <f>CONCATENATE(G10443," ",K10443)</f>
        <v>United States Virginia</v>
      </c>
      <c r="M10443" t="str">
        <f>IFERROR(VLOOKUP(L10443,'State(need_input)'!I$2:J$3992,2,FALSE),"")</f>
        <v>base.state_us_47</v>
      </c>
      <c r="O10443">
        <v>33363</v>
      </c>
      <c r="P10443">
        <v>1840001727</v>
      </c>
    </row>
    <row r="10444" spans="1:16">
      <c r="A10444" s="5" t="str">
        <f>CONCATENATE("rdx_city_",J10444,"_",B10444)</f>
        <v>rdx_city_USA_2629</v>
      </c>
      <c r="B10444">
        <f>IF(I10444=I10443,B10443+1,1)</f>
        <v>2629</v>
      </c>
      <c r="C10444" t="s">
        <v>13348</v>
      </c>
      <c r="D10444" t="s">
        <v>13348</v>
      </c>
      <c r="E10444">
        <v>39.4227</v>
      </c>
      <c r="F10444">
        <v>-86.4208</v>
      </c>
      <c r="G10444" t="s">
        <v>11356</v>
      </c>
      <c r="H10444" t="str">
        <f>IFERROR(VLOOKUP(I10444,'country(26mar)'!C$2:D$251,2,FALSE),"")</f>
        <v>base.us</v>
      </c>
      <c r="I10444" t="s">
        <v>11357</v>
      </c>
      <c r="J10444" t="s">
        <v>11358</v>
      </c>
      <c r="K10444" t="s">
        <v>11408</v>
      </c>
      <c r="L10444" t="str">
        <f>CONCATENATE(G10444," ",K10444)</f>
        <v>United States Indiana</v>
      </c>
      <c r="M10444" t="str">
        <f>IFERROR(VLOOKUP(L10444,'State(need_input)'!I$2:J$3992,2,FALSE),"")</f>
        <v>base.state_us_15</v>
      </c>
      <c r="O10444">
        <v>13022</v>
      </c>
      <c r="P10444">
        <v>1840008461</v>
      </c>
    </row>
    <row r="10445" spans="1:16">
      <c r="A10445" s="5" t="str">
        <f>CONCATENATE("rdx_city_",J10445,"_",B10445)</f>
        <v>rdx_city_USA_2630</v>
      </c>
      <c r="B10445">
        <f>IF(I10445=I10444,B10444+1,1)</f>
        <v>2630</v>
      </c>
      <c r="C10445" t="s">
        <v>13349</v>
      </c>
      <c r="D10445" t="s">
        <v>13349</v>
      </c>
      <c r="E10445">
        <v>34.9889</v>
      </c>
      <c r="F10445">
        <v>-80.8033</v>
      </c>
      <c r="G10445" t="s">
        <v>11356</v>
      </c>
      <c r="H10445" t="str">
        <f>IFERROR(VLOOKUP(I10445,'country(26mar)'!C$2:D$251,2,FALSE),"")</f>
        <v>base.us</v>
      </c>
      <c r="I10445" t="s">
        <v>11357</v>
      </c>
      <c r="J10445" t="s">
        <v>11358</v>
      </c>
      <c r="K10445" t="s">
        <v>11362</v>
      </c>
      <c r="L10445" t="str">
        <f>CONCATENATE(G10445," ",K10445)</f>
        <v>United States North Carolina</v>
      </c>
      <c r="M10445" t="str">
        <f>IFERROR(VLOOKUP(L10445,'State(need_input)'!I$2:J$3992,2,FALSE),"")</f>
        <v>base.state_us_28</v>
      </c>
      <c r="O10445">
        <v>6490</v>
      </c>
      <c r="P10445">
        <v>1840017880</v>
      </c>
    </row>
    <row r="10446" spans="1:16">
      <c r="A10446" s="5" t="str">
        <f>CONCATENATE("rdx_city_",J10446,"_",B10446)</f>
        <v>rdx_city_USA_2631</v>
      </c>
      <c r="B10446">
        <f>IF(I10446=I10445,B10445+1,1)</f>
        <v>2631</v>
      </c>
      <c r="C10446" t="s">
        <v>13350</v>
      </c>
      <c r="D10446" t="s">
        <v>13350</v>
      </c>
      <c r="E10446">
        <v>38.7188</v>
      </c>
      <c r="F10446">
        <v>-90.4749</v>
      </c>
      <c r="G10446" t="s">
        <v>11356</v>
      </c>
      <c r="H10446" t="str">
        <f>IFERROR(VLOOKUP(I10446,'country(26mar)'!C$2:D$251,2,FALSE),"")</f>
        <v>base.us</v>
      </c>
      <c r="I10446" t="s">
        <v>11357</v>
      </c>
      <c r="J10446" t="s">
        <v>11358</v>
      </c>
      <c r="K10446" t="s">
        <v>11495</v>
      </c>
      <c r="L10446" t="str">
        <f>CONCATENATE(G10446," ",K10446)</f>
        <v>United States Missouri</v>
      </c>
      <c r="M10446" t="str">
        <f>IFERROR(VLOOKUP(L10446,'State(need_input)'!I$2:J$3992,2,FALSE),"")</f>
        <v>base.state_us_38</v>
      </c>
      <c r="O10446">
        <v>26996</v>
      </c>
      <c r="P10446">
        <v>1840008591</v>
      </c>
    </row>
    <row r="10447" spans="1:16">
      <c r="A10447" s="5" t="str">
        <f>CONCATENATE("rdx_city_",J10447,"_",B10447)</f>
        <v>rdx_city_USA_2632</v>
      </c>
      <c r="B10447">
        <f>IF(I10447=I10446,B10446+1,1)</f>
        <v>2632</v>
      </c>
      <c r="C10447" t="s">
        <v>13351</v>
      </c>
      <c r="D10447" t="s">
        <v>13351</v>
      </c>
      <c r="E10447">
        <v>48.0809</v>
      </c>
      <c r="F10447">
        <v>-122.1558</v>
      </c>
      <c r="G10447" t="s">
        <v>11356</v>
      </c>
      <c r="H10447" t="str">
        <f>IFERROR(VLOOKUP(I10447,'country(26mar)'!C$2:D$251,2,FALSE),"")</f>
        <v>base.us</v>
      </c>
      <c r="I10447" t="s">
        <v>11357</v>
      </c>
      <c r="J10447" t="s">
        <v>11358</v>
      </c>
      <c r="K10447" t="s">
        <v>11361</v>
      </c>
      <c r="L10447" t="str">
        <f>CONCATENATE(G10447," ",K10447)</f>
        <v>United States Washington</v>
      </c>
      <c r="M10447" t="str">
        <f>IFERROR(VLOOKUP(L10447,'State(need_input)'!I$2:J$3992,2,FALSE),"")</f>
        <v>base.state_us_48</v>
      </c>
      <c r="O10447">
        <v>166541</v>
      </c>
      <c r="P10447">
        <v>1840019789</v>
      </c>
    </row>
    <row r="10448" spans="1:16">
      <c r="A10448" s="5" t="str">
        <f>CONCATENATE("rdx_city_",J10448,"_",B10448)</f>
        <v>rdx_city_USA_2633</v>
      </c>
      <c r="B10448">
        <f>IF(I10448=I10447,B10447+1,1)</f>
        <v>2633</v>
      </c>
      <c r="C10448" t="s">
        <v>13351</v>
      </c>
      <c r="D10448" t="s">
        <v>13351</v>
      </c>
      <c r="E10448">
        <v>39.1518</v>
      </c>
      <c r="F10448">
        <v>-121.5836</v>
      </c>
      <c r="G10448" t="s">
        <v>11356</v>
      </c>
      <c r="H10448" t="str">
        <f>IFERROR(VLOOKUP(I10448,'country(26mar)'!C$2:D$251,2,FALSE),"")</f>
        <v>base.us</v>
      </c>
      <c r="I10448" t="s">
        <v>11357</v>
      </c>
      <c r="J10448" t="s">
        <v>11358</v>
      </c>
      <c r="K10448" t="s">
        <v>11379</v>
      </c>
      <c r="L10448" t="str">
        <f>CONCATENATE(G10448," ",K10448)</f>
        <v>United States California</v>
      </c>
      <c r="M10448" t="str">
        <f>IFERROR(VLOOKUP(L10448,'State(need_input)'!I$2:J$3992,2,FALSE),"")</f>
        <v>base.state_us_5</v>
      </c>
      <c r="O10448">
        <v>12413</v>
      </c>
      <c r="P10448">
        <v>1840020219</v>
      </c>
    </row>
    <row r="10449" spans="1:16">
      <c r="A10449" s="5" t="str">
        <f>CONCATENATE("rdx_city_",J10449,"_",B10449)</f>
        <v>rdx_city_USA_2634</v>
      </c>
      <c r="B10449">
        <f>IF(I10449=I10448,B10448+1,1)</f>
        <v>2634</v>
      </c>
      <c r="C10449" t="s">
        <v>13351</v>
      </c>
      <c r="D10449" t="s">
        <v>13351</v>
      </c>
      <c r="E10449">
        <v>40.2276</v>
      </c>
      <c r="F10449">
        <v>-83.3594</v>
      </c>
      <c r="G10449" t="s">
        <v>11356</v>
      </c>
      <c r="H10449" t="str">
        <f>IFERROR(VLOOKUP(I10449,'country(26mar)'!C$2:D$251,2,FALSE),"")</f>
        <v>base.us</v>
      </c>
      <c r="I10449" t="s">
        <v>11357</v>
      </c>
      <c r="J10449" t="s">
        <v>11358</v>
      </c>
      <c r="K10449" t="s">
        <v>11373</v>
      </c>
      <c r="L10449" t="str">
        <f>CONCATENATE(G10449," ",K10449)</f>
        <v>United States Ohio</v>
      </c>
      <c r="M10449" t="str">
        <f>IFERROR(VLOOKUP(L10449,'State(need_input)'!I$2:J$3992,2,FALSE),"")</f>
        <v>base.state_us_30</v>
      </c>
      <c r="O10449">
        <v>24186</v>
      </c>
      <c r="P10449">
        <v>1840008355</v>
      </c>
    </row>
    <row r="10450" spans="1:16">
      <c r="A10450" s="5" t="str">
        <f>CONCATENATE("rdx_city_",J10450,"_",B10450)</f>
        <v>rdx_city_USA_2635</v>
      </c>
      <c r="B10450">
        <f>IF(I10450=I10449,B10449+1,1)</f>
        <v>2635</v>
      </c>
      <c r="C10450" t="s">
        <v>13351</v>
      </c>
      <c r="D10450" t="s">
        <v>13351</v>
      </c>
      <c r="E10450">
        <v>42.9083</v>
      </c>
      <c r="F10450">
        <v>-82.4806</v>
      </c>
      <c r="G10450" t="s">
        <v>11356</v>
      </c>
      <c r="H10450" t="str">
        <f>IFERROR(VLOOKUP(I10450,'country(26mar)'!C$2:D$251,2,FALSE),"")</f>
        <v>base.us</v>
      </c>
      <c r="I10450" t="s">
        <v>11357</v>
      </c>
      <c r="J10450" t="s">
        <v>11358</v>
      </c>
      <c r="K10450" t="s">
        <v>11381</v>
      </c>
      <c r="L10450" t="str">
        <f>CONCATENATE(G10450," ",K10450)</f>
        <v>United States Michigan</v>
      </c>
      <c r="M10450" t="str">
        <f>IFERROR(VLOOKUP(L10450,'State(need_input)'!I$2:J$3992,2,FALSE),"")</f>
        <v>base.state_us_35</v>
      </c>
      <c r="O10450">
        <v>9706</v>
      </c>
      <c r="P10450">
        <v>1840003957</v>
      </c>
    </row>
    <row r="10451" spans="1:16">
      <c r="A10451" s="5" t="str">
        <f>CONCATENATE("rdx_city_",J10451,"_",B10451)</f>
        <v>rdx_city_USA_2636</v>
      </c>
      <c r="B10451">
        <f>IF(I10451=I10450,B10450+1,1)</f>
        <v>2636</v>
      </c>
      <c r="C10451" t="s">
        <v>13352</v>
      </c>
      <c r="D10451" t="s">
        <v>13352</v>
      </c>
      <c r="E10451">
        <v>35.7469</v>
      </c>
      <c r="F10451">
        <v>-83.9786</v>
      </c>
      <c r="G10451" t="s">
        <v>11356</v>
      </c>
      <c r="H10451" t="str">
        <f>IFERROR(VLOOKUP(I10451,'country(26mar)'!C$2:D$251,2,FALSE),"")</f>
        <v>base.us</v>
      </c>
      <c r="I10451" t="s">
        <v>11357</v>
      </c>
      <c r="J10451" t="s">
        <v>11358</v>
      </c>
      <c r="K10451" t="s">
        <v>11405</v>
      </c>
      <c r="L10451" t="str">
        <f>CONCATENATE(G10451," ",K10451)</f>
        <v>United States Tennessee</v>
      </c>
      <c r="M10451" t="str">
        <f>IFERROR(VLOOKUP(L10451,'State(need_input)'!I$2:J$3992,2,FALSE),"")</f>
        <v>base.state_us_43</v>
      </c>
      <c r="O10451">
        <v>28765</v>
      </c>
      <c r="P10451">
        <v>1840015380</v>
      </c>
    </row>
    <row r="10452" spans="1:16">
      <c r="A10452" s="5" t="str">
        <f>CONCATENATE("rdx_city_",J10452,"_",B10452)</f>
        <v>rdx_city_USA_2637</v>
      </c>
      <c r="B10452">
        <f>IF(I10452=I10451,B10451+1,1)</f>
        <v>2637</v>
      </c>
      <c r="C10452" t="s">
        <v>13352</v>
      </c>
      <c r="D10452" t="s">
        <v>13352</v>
      </c>
      <c r="E10452">
        <v>38.7264</v>
      </c>
      <c r="F10452">
        <v>-89.9643</v>
      </c>
      <c r="G10452" t="s">
        <v>11356</v>
      </c>
      <c r="H10452" t="str">
        <f>IFERROR(VLOOKUP(I10452,'country(26mar)'!C$2:D$251,2,FALSE),"")</f>
        <v>base.us</v>
      </c>
      <c r="I10452" t="s">
        <v>11357</v>
      </c>
      <c r="J10452" t="s">
        <v>11358</v>
      </c>
      <c r="K10452" t="s">
        <v>11376</v>
      </c>
      <c r="L10452" t="str">
        <f>CONCATENATE(G10452," ",K10452)</f>
        <v>United States Illinois</v>
      </c>
      <c r="M10452" t="str">
        <f>IFERROR(VLOOKUP(L10452,'State(need_input)'!I$2:J$3992,2,FALSE),"")</f>
        <v>base.state_us_14</v>
      </c>
      <c r="O10452">
        <v>7900</v>
      </c>
      <c r="P10452">
        <v>1840012801</v>
      </c>
    </row>
    <row r="10453" spans="1:16">
      <c r="A10453" s="5" t="str">
        <f>CONCATENATE("rdx_city_",J10453,"_",B10453)</f>
        <v>rdx_city_USA_2638</v>
      </c>
      <c r="B10453">
        <f>IF(I10453=I10452,B10452+1,1)</f>
        <v>2638</v>
      </c>
      <c r="C10453" t="s">
        <v>13352</v>
      </c>
      <c r="D10453" t="s">
        <v>13352</v>
      </c>
      <c r="E10453">
        <v>40.3429</v>
      </c>
      <c r="F10453">
        <v>-94.8709</v>
      </c>
      <c r="G10453" t="s">
        <v>11356</v>
      </c>
      <c r="H10453" t="str">
        <f>IFERROR(VLOOKUP(I10453,'country(26mar)'!C$2:D$251,2,FALSE),"")</f>
        <v>base.us</v>
      </c>
      <c r="I10453" t="s">
        <v>11357</v>
      </c>
      <c r="J10453" t="s">
        <v>11358</v>
      </c>
      <c r="K10453" t="s">
        <v>11495</v>
      </c>
      <c r="L10453" t="str">
        <f>CONCATENATE(G10453," ",K10453)</f>
        <v>United States Missouri</v>
      </c>
      <c r="M10453" t="str">
        <f>IFERROR(VLOOKUP(L10453,'State(need_input)'!I$2:J$3992,2,FALSE),"")</f>
        <v>base.state_us_38</v>
      </c>
      <c r="O10453">
        <v>12983</v>
      </c>
      <c r="P10453">
        <v>1840008349</v>
      </c>
    </row>
    <row r="10454" spans="1:16">
      <c r="A10454" s="5" t="str">
        <f>CONCATENATE("rdx_city_",J10454,"_",B10454)</f>
        <v>rdx_city_USA_2639</v>
      </c>
      <c r="B10454">
        <f>IF(I10454=I10453,B10453+1,1)</f>
        <v>2639</v>
      </c>
      <c r="C10454" t="s">
        <v>13353</v>
      </c>
      <c r="D10454" t="s">
        <v>13353</v>
      </c>
      <c r="E10454">
        <v>28.611</v>
      </c>
      <c r="F10454">
        <v>-81.9107</v>
      </c>
      <c r="G10454" t="s">
        <v>11356</v>
      </c>
      <c r="H10454" t="str">
        <f>IFERROR(VLOOKUP(I10454,'country(26mar)'!C$2:D$251,2,FALSE),"")</f>
        <v>base.us</v>
      </c>
      <c r="I10454" t="s">
        <v>11357</v>
      </c>
      <c r="J10454" t="s">
        <v>11358</v>
      </c>
      <c r="K10454" t="s">
        <v>11435</v>
      </c>
      <c r="L10454" t="str">
        <f>CONCATENATE(G10454," ",K10454)</f>
        <v>United States Florida</v>
      </c>
      <c r="M10454" t="str">
        <f>IFERROR(VLOOKUP(L10454,'State(need_input)'!I$2:J$3992,2,FALSE),"")</f>
        <v>base.state_us_10</v>
      </c>
      <c r="O10454">
        <v>5616</v>
      </c>
      <c r="P10454">
        <v>1840015951</v>
      </c>
    </row>
    <row r="10455" spans="1:16">
      <c r="A10455" s="5" t="str">
        <f>CONCATENATE("rdx_city_",J10455,"_",B10455)</f>
        <v>rdx_city_USA_2640</v>
      </c>
      <c r="B10455">
        <f>IF(I10455=I10454,B10454+1,1)</f>
        <v>2640</v>
      </c>
      <c r="C10455" t="s">
        <v>13354</v>
      </c>
      <c r="D10455" t="s">
        <v>13354</v>
      </c>
      <c r="E10455">
        <v>38.5191</v>
      </c>
      <c r="F10455">
        <v>-89.8045</v>
      </c>
      <c r="G10455" t="s">
        <v>11356</v>
      </c>
      <c r="H10455" t="str">
        <f>IFERROR(VLOOKUP(I10455,'country(26mar)'!C$2:D$251,2,FALSE),"")</f>
        <v>base.us</v>
      </c>
      <c r="I10455" t="s">
        <v>11357</v>
      </c>
      <c r="J10455" t="s">
        <v>11358</v>
      </c>
      <c r="K10455" t="s">
        <v>11376</v>
      </c>
      <c r="L10455" t="str">
        <f>CONCATENATE(G10455," ",K10455)</f>
        <v>United States Illinois</v>
      </c>
      <c r="M10455" t="str">
        <f>IFERROR(VLOOKUP(L10455,'State(need_input)'!I$2:J$3992,2,FALSE),"")</f>
        <v>base.state_us_14</v>
      </c>
      <c r="O10455">
        <v>7886</v>
      </c>
      <c r="P10455">
        <v>1840008631</v>
      </c>
    </row>
    <row r="10456" spans="1:16">
      <c r="A10456" s="5" t="str">
        <f>CONCATENATE("rdx_city_",J10456,"_",B10456)</f>
        <v>rdx_city_USA_2641</v>
      </c>
      <c r="B10456">
        <f>IF(I10456=I10455,B10455+1,1)</f>
        <v>2641</v>
      </c>
      <c r="C10456" t="s">
        <v>13355</v>
      </c>
      <c r="D10456" t="s">
        <v>13355</v>
      </c>
      <c r="E10456">
        <v>39.3572</v>
      </c>
      <c r="F10456">
        <v>-84.3022</v>
      </c>
      <c r="G10456" t="s">
        <v>11356</v>
      </c>
      <c r="H10456" t="str">
        <f>IFERROR(VLOOKUP(I10456,'country(26mar)'!C$2:D$251,2,FALSE),"")</f>
        <v>base.us</v>
      </c>
      <c r="I10456" t="s">
        <v>11357</v>
      </c>
      <c r="J10456" t="s">
        <v>11358</v>
      </c>
      <c r="K10456" t="s">
        <v>11373</v>
      </c>
      <c r="L10456" t="str">
        <f>CONCATENATE(G10456," ",K10456)</f>
        <v>United States Ohio</v>
      </c>
      <c r="M10456" t="str">
        <f>IFERROR(VLOOKUP(L10456,'State(need_input)'!I$2:J$3992,2,FALSE),"")</f>
        <v>base.state_us_30</v>
      </c>
      <c r="O10456">
        <v>33235</v>
      </c>
      <c r="P10456">
        <v>1840008467</v>
      </c>
    </row>
    <row r="10457" spans="1:16">
      <c r="A10457" s="5" t="str">
        <f>CONCATENATE("rdx_city_",J10457,"_",B10457)</f>
        <v>rdx_city_USA_2642</v>
      </c>
      <c r="B10457">
        <f>IF(I10457=I10456,B10456+1,1)</f>
        <v>2642</v>
      </c>
      <c r="C10457" t="s">
        <v>13355</v>
      </c>
      <c r="D10457" t="s">
        <v>13355</v>
      </c>
      <c r="E10457">
        <v>42.5806</v>
      </c>
      <c r="F10457">
        <v>-84.4427</v>
      </c>
      <c r="G10457" t="s">
        <v>11356</v>
      </c>
      <c r="H10457" t="str">
        <f>IFERROR(VLOOKUP(I10457,'country(26mar)'!C$2:D$251,2,FALSE),"")</f>
        <v>base.us</v>
      </c>
      <c r="I10457" t="s">
        <v>11357</v>
      </c>
      <c r="J10457" t="s">
        <v>11358</v>
      </c>
      <c r="K10457" t="s">
        <v>11381</v>
      </c>
      <c r="L10457" t="str">
        <f>CONCATENATE(G10457," ",K10457)</f>
        <v>United States Michigan</v>
      </c>
      <c r="M10457" t="str">
        <f>IFERROR(VLOOKUP(L10457,'State(need_input)'!I$2:J$3992,2,FALSE),"")</f>
        <v>base.state_us_35</v>
      </c>
      <c r="O10457">
        <v>8409</v>
      </c>
      <c r="P10457">
        <v>1840003104</v>
      </c>
    </row>
    <row r="10458" spans="1:16">
      <c r="A10458" s="5" t="str">
        <f>CONCATENATE("rdx_city_",J10458,"_",B10458)</f>
        <v>rdx_city_USA_2643</v>
      </c>
      <c r="B10458">
        <f>IF(I10458=I10457,B10457+1,1)</f>
        <v>2643</v>
      </c>
      <c r="C10458" t="s">
        <v>13356</v>
      </c>
      <c r="D10458" t="s">
        <v>13356</v>
      </c>
      <c r="E10458">
        <v>43.1487</v>
      </c>
      <c r="F10458">
        <v>-93.1998</v>
      </c>
      <c r="G10458" t="s">
        <v>11356</v>
      </c>
      <c r="H10458" t="str">
        <f>IFERROR(VLOOKUP(I10458,'country(26mar)'!C$2:D$251,2,FALSE),"")</f>
        <v>base.us</v>
      </c>
      <c r="I10458" t="s">
        <v>11357</v>
      </c>
      <c r="J10458" t="s">
        <v>11358</v>
      </c>
      <c r="K10458" t="s">
        <v>11411</v>
      </c>
      <c r="L10458" t="str">
        <f>CONCATENATE(G10458," ",K10458)</f>
        <v>United States Iowa</v>
      </c>
      <c r="M10458" t="str">
        <f>IFERROR(VLOOKUP(L10458,'State(need_input)'!I$2:J$3992,2,FALSE),"")</f>
        <v>base.state_us_16</v>
      </c>
      <c r="O10458">
        <v>26457</v>
      </c>
      <c r="P10458">
        <v>1840000380</v>
      </c>
    </row>
    <row r="10459" spans="1:16">
      <c r="A10459" s="5" t="str">
        <f>CONCATENATE("rdx_city_",J10459,"_",B10459)</f>
        <v>rdx_city_USA_2644</v>
      </c>
      <c r="B10459">
        <f>IF(I10459=I10458,B10458+1,1)</f>
        <v>2644</v>
      </c>
      <c r="C10459" t="s">
        <v>13357</v>
      </c>
      <c r="D10459" t="s">
        <v>13357</v>
      </c>
      <c r="E10459">
        <v>40.6816</v>
      </c>
      <c r="F10459">
        <v>-73.4496</v>
      </c>
      <c r="G10459" t="s">
        <v>11356</v>
      </c>
      <c r="H10459" t="str">
        <f>IFERROR(VLOOKUP(I10459,'country(26mar)'!C$2:D$251,2,FALSE),"")</f>
        <v>base.us</v>
      </c>
      <c r="I10459" t="s">
        <v>11357</v>
      </c>
      <c r="J10459" t="s">
        <v>11358</v>
      </c>
      <c r="K10459" t="s">
        <v>11385</v>
      </c>
      <c r="L10459" t="str">
        <f>CONCATENATE(G10459," ",K10459)</f>
        <v>United States New York</v>
      </c>
      <c r="M10459" t="str">
        <f>IFERROR(VLOOKUP(L10459,'State(need_input)'!I$2:J$3992,2,FALSE),"")</f>
        <v>base.state_us_27</v>
      </c>
      <c r="O10459">
        <v>17266</v>
      </c>
      <c r="P10459">
        <v>1840005307</v>
      </c>
    </row>
    <row r="10460" spans="1:16">
      <c r="A10460" s="5" t="str">
        <f>CONCATENATE("rdx_city_",J10460,"_",B10460)</f>
        <v>rdx_city_USA_2645</v>
      </c>
      <c r="B10460">
        <f>IF(I10460=I10459,B10459+1,1)</f>
        <v>2645</v>
      </c>
      <c r="C10460" t="s">
        <v>13358</v>
      </c>
      <c r="D10460" t="s">
        <v>13358</v>
      </c>
      <c r="E10460">
        <v>44.9292</v>
      </c>
      <c r="F10460">
        <v>-74.8923</v>
      </c>
      <c r="G10460" t="s">
        <v>11356</v>
      </c>
      <c r="H10460" t="str">
        <f>IFERROR(VLOOKUP(I10460,'country(26mar)'!C$2:D$251,2,FALSE),"")</f>
        <v>base.us</v>
      </c>
      <c r="I10460" t="s">
        <v>11357</v>
      </c>
      <c r="J10460" t="s">
        <v>11358</v>
      </c>
      <c r="K10460" t="s">
        <v>11385</v>
      </c>
      <c r="L10460" t="str">
        <f>CONCATENATE(G10460," ",K10460)</f>
        <v>United States New York</v>
      </c>
      <c r="M10460" t="str">
        <f>IFERROR(VLOOKUP(L10460,'State(need_input)'!I$2:J$3992,2,FALSE),"")</f>
        <v>base.state_us_27</v>
      </c>
      <c r="O10460">
        <v>10673</v>
      </c>
      <c r="P10460">
        <v>1840004058</v>
      </c>
    </row>
    <row r="10461" spans="1:16">
      <c r="A10461" s="5" t="str">
        <f>CONCATENATE("rdx_city_",J10461,"_",B10461)</f>
        <v>rdx_city_USA_2646</v>
      </c>
      <c r="B10461">
        <f>IF(I10461=I10460,B10460+1,1)</f>
        <v>2646</v>
      </c>
      <c r="C10461" t="s">
        <v>13359</v>
      </c>
      <c r="D10461" t="s">
        <v>13359</v>
      </c>
      <c r="E10461">
        <v>40.7839</v>
      </c>
      <c r="F10461">
        <v>-81.5256</v>
      </c>
      <c r="G10461" t="s">
        <v>11356</v>
      </c>
      <c r="H10461" t="str">
        <f>IFERROR(VLOOKUP(I10461,'country(26mar)'!C$2:D$251,2,FALSE),"")</f>
        <v>base.us</v>
      </c>
      <c r="I10461" t="s">
        <v>11357</v>
      </c>
      <c r="J10461" t="s">
        <v>11358</v>
      </c>
      <c r="K10461" t="s">
        <v>11373</v>
      </c>
      <c r="L10461" t="str">
        <f>CONCATENATE(G10461," ",K10461)</f>
        <v>United States Ohio</v>
      </c>
      <c r="M10461" t="str">
        <f>IFERROR(VLOOKUP(L10461,'State(need_input)'!I$2:J$3992,2,FALSE),"")</f>
        <v>base.state_us_30</v>
      </c>
      <c r="O10461">
        <v>32342</v>
      </c>
      <c r="P10461">
        <v>1840000965</v>
      </c>
    </row>
    <row r="10462" spans="1:16">
      <c r="A10462" s="5" t="str">
        <f>CONCATENATE("rdx_city_",J10462,"_",B10462)</f>
        <v>rdx_city_USA_2647</v>
      </c>
      <c r="B10462">
        <f>IF(I10462=I10461,B10461+1,1)</f>
        <v>2647</v>
      </c>
      <c r="C10462" t="s">
        <v>13360</v>
      </c>
      <c r="D10462" t="s">
        <v>13360</v>
      </c>
      <c r="E10462">
        <v>40.7667</v>
      </c>
      <c r="F10462">
        <v>-72.842</v>
      </c>
      <c r="G10462" t="s">
        <v>11356</v>
      </c>
      <c r="H10462" t="str">
        <f>IFERROR(VLOOKUP(I10462,'country(26mar)'!C$2:D$251,2,FALSE),"")</f>
        <v>base.us</v>
      </c>
      <c r="I10462" t="s">
        <v>11357</v>
      </c>
      <c r="J10462" t="s">
        <v>11358</v>
      </c>
      <c r="K10462" t="s">
        <v>11385</v>
      </c>
      <c r="L10462" t="str">
        <f>CONCATENATE(G10462," ",K10462)</f>
        <v>United States New York</v>
      </c>
      <c r="M10462" t="str">
        <f>IFERROR(VLOOKUP(L10462,'State(need_input)'!I$2:J$3992,2,FALSE),"")</f>
        <v>base.state_us_27</v>
      </c>
      <c r="O10462">
        <v>14762</v>
      </c>
      <c r="P10462">
        <v>1840005089</v>
      </c>
    </row>
    <row r="10463" spans="1:16">
      <c r="A10463" s="5" t="str">
        <f>CONCATENATE("rdx_city_",J10463,"_",B10463)</f>
        <v>rdx_city_USA_2648</v>
      </c>
      <c r="B10463">
        <f>IF(I10463=I10462,B10462+1,1)</f>
        <v>2648</v>
      </c>
      <c r="C10463" t="s">
        <v>13361</v>
      </c>
      <c r="D10463" t="s">
        <v>13361</v>
      </c>
      <c r="E10463">
        <v>40.4127</v>
      </c>
      <c r="F10463">
        <v>-74.2365</v>
      </c>
      <c r="G10463" t="s">
        <v>11356</v>
      </c>
      <c r="H10463" t="str">
        <f>IFERROR(VLOOKUP(I10463,'country(26mar)'!C$2:D$251,2,FALSE),"")</f>
        <v>base.us</v>
      </c>
      <c r="I10463" t="s">
        <v>11357</v>
      </c>
      <c r="J10463" t="s">
        <v>11358</v>
      </c>
      <c r="K10463" t="s">
        <v>11370</v>
      </c>
      <c r="L10463" t="str">
        <f>CONCATENATE(G10463," ",K10463)</f>
        <v>United States New Jersey</v>
      </c>
      <c r="M10463" t="str">
        <f>IFERROR(VLOOKUP(L10463,'State(need_input)'!I$2:J$3992,2,FALSE),"")</f>
        <v>base.state_us_25</v>
      </c>
      <c r="O10463">
        <v>8869</v>
      </c>
      <c r="P10463">
        <v>1840003675</v>
      </c>
    </row>
    <row r="10464" spans="1:16">
      <c r="A10464" s="5" t="str">
        <f>CONCATENATE("rdx_city_",J10464,"_",B10464)</f>
        <v>rdx_city_USA_2649</v>
      </c>
      <c r="B10464">
        <f>IF(I10464=I10463,B10463+1,1)</f>
        <v>2649</v>
      </c>
      <c r="C10464" t="s">
        <v>13362</v>
      </c>
      <c r="D10464" t="s">
        <v>13362</v>
      </c>
      <c r="E10464">
        <v>28.0909</v>
      </c>
      <c r="F10464">
        <v>-97.817</v>
      </c>
      <c r="G10464" t="s">
        <v>11356</v>
      </c>
      <c r="H10464" t="str">
        <f>IFERROR(VLOOKUP(I10464,'country(26mar)'!C$2:D$251,2,FALSE),"")</f>
        <v>base.us</v>
      </c>
      <c r="I10464" t="s">
        <v>11357</v>
      </c>
      <c r="J10464" t="s">
        <v>11358</v>
      </c>
      <c r="K10464" t="s">
        <v>11365</v>
      </c>
      <c r="L10464" t="str">
        <f>CONCATENATE(G10464," ",K10464)</f>
        <v>United States Texas</v>
      </c>
      <c r="M10464" t="str">
        <f>IFERROR(VLOOKUP(L10464,'State(need_input)'!I$2:J$3992,2,FALSE),"")</f>
        <v>base.state_us_44</v>
      </c>
      <c r="O10464">
        <v>5776</v>
      </c>
      <c r="P10464">
        <v>1840021004</v>
      </c>
    </row>
    <row r="10465" spans="1:16">
      <c r="A10465" s="5" t="str">
        <f>CONCATENATE("rdx_city_",J10465,"_",B10465)</f>
        <v>rdx_city_USA_2650</v>
      </c>
      <c r="B10465">
        <f>IF(I10465=I10464,B10464+1,1)</f>
        <v>2650</v>
      </c>
      <c r="C10465" t="s">
        <v>13363</v>
      </c>
      <c r="D10465" t="s">
        <v>13363</v>
      </c>
      <c r="E10465">
        <v>46.7364</v>
      </c>
      <c r="F10465">
        <v>-119.9019</v>
      </c>
      <c r="G10465" t="s">
        <v>11356</v>
      </c>
      <c r="H10465" t="str">
        <f>IFERROR(VLOOKUP(I10465,'country(26mar)'!C$2:D$251,2,FALSE),"")</f>
        <v>base.us</v>
      </c>
      <c r="I10465" t="s">
        <v>11357</v>
      </c>
      <c r="J10465" t="s">
        <v>11358</v>
      </c>
      <c r="K10465" t="s">
        <v>11361</v>
      </c>
      <c r="L10465" t="str">
        <f>CONCATENATE(G10465," ",K10465)</f>
        <v>United States Washington</v>
      </c>
      <c r="M10465" t="str">
        <f>IFERROR(VLOOKUP(L10465,'State(need_input)'!I$2:J$3992,2,FALSE),"")</f>
        <v>base.state_us_48</v>
      </c>
      <c r="O10465">
        <v>5122</v>
      </c>
      <c r="P10465">
        <v>1840022292</v>
      </c>
    </row>
    <row r="10466" spans="1:16">
      <c r="A10466" s="5" t="str">
        <f>CONCATENATE("rdx_city_",J10466,"_",B10466)</f>
        <v>rdx_city_USA_2651</v>
      </c>
      <c r="B10466">
        <f>IF(I10466=I10465,B10465+1,1)</f>
        <v>2651</v>
      </c>
      <c r="C10466" t="s">
        <v>13364</v>
      </c>
      <c r="D10466" t="s">
        <v>13364</v>
      </c>
      <c r="E10466">
        <v>41.5095</v>
      </c>
      <c r="F10466">
        <v>-87.7468</v>
      </c>
      <c r="G10466" t="s">
        <v>11356</v>
      </c>
      <c r="H10466" t="str">
        <f>IFERROR(VLOOKUP(I10466,'country(26mar)'!C$2:D$251,2,FALSE),"")</f>
        <v>base.us</v>
      </c>
      <c r="I10466" t="s">
        <v>11357</v>
      </c>
      <c r="J10466" t="s">
        <v>11358</v>
      </c>
      <c r="K10466" t="s">
        <v>11376</v>
      </c>
      <c r="L10466" t="str">
        <f>CONCATENATE(G10466," ",K10466)</f>
        <v>United States Illinois</v>
      </c>
      <c r="M10466" t="str">
        <f>IFERROR(VLOOKUP(L10466,'State(need_input)'!I$2:J$3992,2,FALSE),"")</f>
        <v>base.state_us_14</v>
      </c>
      <c r="O10466">
        <v>19418</v>
      </c>
      <c r="P10466">
        <v>1840011293</v>
      </c>
    </row>
    <row r="10467" spans="1:16">
      <c r="A10467" s="5" t="str">
        <f>CONCATENATE("rdx_city_",J10467,"_",B10467)</f>
        <v>rdx_city_USA_2652</v>
      </c>
      <c r="B10467">
        <f>IF(I10467=I10466,B10466+1,1)</f>
        <v>2652</v>
      </c>
      <c r="C10467" t="s">
        <v>13365</v>
      </c>
      <c r="D10467" t="s">
        <v>13365</v>
      </c>
      <c r="E10467">
        <v>35.1195</v>
      </c>
      <c r="F10467">
        <v>-80.7101</v>
      </c>
      <c r="G10467" t="s">
        <v>11356</v>
      </c>
      <c r="H10467" t="str">
        <f>IFERROR(VLOOKUP(I10467,'country(26mar)'!C$2:D$251,2,FALSE),"")</f>
        <v>base.us</v>
      </c>
      <c r="I10467" t="s">
        <v>11357</v>
      </c>
      <c r="J10467" t="s">
        <v>11358</v>
      </c>
      <c r="K10467" t="s">
        <v>11362</v>
      </c>
      <c r="L10467" t="str">
        <f>CONCATENATE(G10467," ",K10467)</f>
        <v>United States North Carolina</v>
      </c>
      <c r="M10467" t="str">
        <f>IFERROR(VLOOKUP(L10467,'State(need_input)'!I$2:J$3992,2,FALSE),"")</f>
        <v>base.state_us_28</v>
      </c>
      <c r="O10467">
        <v>32117</v>
      </c>
      <c r="P10467">
        <v>1840016350</v>
      </c>
    </row>
    <row r="10468" spans="1:16">
      <c r="A10468" s="5" t="str">
        <f>CONCATENATE("rdx_city_",J10468,"_",B10468)</f>
        <v>rdx_city_USA_2653</v>
      </c>
      <c r="B10468">
        <f>IF(I10468=I10467,B10467+1,1)</f>
        <v>2653</v>
      </c>
      <c r="C10468" t="s">
        <v>13366</v>
      </c>
      <c r="D10468" t="s">
        <v>13366</v>
      </c>
      <c r="E10468">
        <v>39.4774</v>
      </c>
      <c r="F10468">
        <v>-88.3623</v>
      </c>
      <c r="G10468" t="s">
        <v>11356</v>
      </c>
      <c r="H10468" t="str">
        <f>IFERROR(VLOOKUP(I10468,'country(26mar)'!C$2:D$251,2,FALSE),"")</f>
        <v>base.us</v>
      </c>
      <c r="I10468" t="s">
        <v>11357</v>
      </c>
      <c r="J10468" t="s">
        <v>11358</v>
      </c>
      <c r="K10468" t="s">
        <v>11376</v>
      </c>
      <c r="L10468" t="str">
        <f>CONCATENATE(G10468," ",K10468)</f>
        <v>United States Illinois</v>
      </c>
      <c r="M10468" t="str">
        <f>IFERROR(VLOOKUP(L10468,'State(need_input)'!I$2:J$3992,2,FALSE),"")</f>
        <v>base.state_us_14</v>
      </c>
      <c r="O10468">
        <v>18293</v>
      </c>
      <c r="P10468">
        <v>1840008449</v>
      </c>
    </row>
    <row r="10469" spans="1:16">
      <c r="A10469" s="5" t="str">
        <f>CONCATENATE("rdx_city_",J10469,"_",B10469)</f>
        <v>rdx_city_USA_2654</v>
      </c>
      <c r="B10469">
        <f>IF(I10469=I10468,B10468+1,1)</f>
        <v>2654</v>
      </c>
      <c r="C10469" t="s">
        <v>13367</v>
      </c>
      <c r="D10469" t="s">
        <v>13367</v>
      </c>
      <c r="E10469">
        <v>34.7864</v>
      </c>
      <c r="F10469">
        <v>-82.2996</v>
      </c>
      <c r="G10469" t="s">
        <v>11356</v>
      </c>
      <c r="H10469" t="str">
        <f>IFERROR(VLOOKUP(I10469,'country(26mar)'!C$2:D$251,2,FALSE),"")</f>
        <v>base.us</v>
      </c>
      <c r="I10469" t="s">
        <v>11357</v>
      </c>
      <c r="J10469" t="s">
        <v>11358</v>
      </c>
      <c r="K10469" t="s">
        <v>11360</v>
      </c>
      <c r="L10469" t="str">
        <f>CONCATENATE(G10469," ",K10469)</f>
        <v>United States South Carolina</v>
      </c>
      <c r="M10469" t="str">
        <f>IFERROR(VLOOKUP(L10469,'State(need_input)'!I$2:J$3992,2,FALSE),"")</f>
        <v>base.state_us_41</v>
      </c>
      <c r="O10469">
        <v>132402</v>
      </c>
      <c r="P10469">
        <v>1840015476</v>
      </c>
    </row>
    <row r="10470" spans="1:16">
      <c r="A10470" s="5" t="str">
        <f>CONCATENATE("rdx_city_",J10470,"_",B10470)</f>
        <v>rdx_city_USA_2655</v>
      </c>
      <c r="B10470">
        <f>IF(I10470=I10469,B10469+1,1)</f>
        <v>2655</v>
      </c>
      <c r="C10470" t="s">
        <v>13368</v>
      </c>
      <c r="D10470" t="s">
        <v>13368</v>
      </c>
      <c r="E10470">
        <v>41.5696</v>
      </c>
      <c r="F10470">
        <v>-83.6636</v>
      </c>
      <c r="G10470" t="s">
        <v>11356</v>
      </c>
      <c r="H10470" t="str">
        <f>IFERROR(VLOOKUP(I10470,'country(26mar)'!C$2:D$251,2,FALSE),"")</f>
        <v>base.us</v>
      </c>
      <c r="I10470" t="s">
        <v>11357</v>
      </c>
      <c r="J10470" t="s">
        <v>11358</v>
      </c>
      <c r="K10470" t="s">
        <v>11373</v>
      </c>
      <c r="L10470" t="str">
        <f>CONCATENATE(G10470," ",K10470)</f>
        <v>United States Ohio</v>
      </c>
      <c r="M10470" t="str">
        <f>IFERROR(VLOOKUP(L10470,'State(need_input)'!I$2:J$3992,2,FALSE),"")</f>
        <v>base.state_us_30</v>
      </c>
      <c r="O10470">
        <v>13787</v>
      </c>
      <c r="P10470">
        <v>1840000569</v>
      </c>
    </row>
    <row r="10471" spans="1:16">
      <c r="A10471" s="5" t="str">
        <f>CONCATENATE("rdx_city_",J10471,"_",B10471)</f>
        <v>rdx_city_USA_2656</v>
      </c>
      <c r="B10471">
        <f>IF(I10471=I10470,B10470+1,1)</f>
        <v>2656</v>
      </c>
      <c r="C10471" t="s">
        <v>13369</v>
      </c>
      <c r="D10471" t="s">
        <v>13369</v>
      </c>
      <c r="E10471">
        <v>34.8522</v>
      </c>
      <c r="F10471">
        <v>-92.4</v>
      </c>
      <c r="G10471" t="s">
        <v>11356</v>
      </c>
      <c r="H10471" t="str">
        <f>IFERROR(VLOOKUP(I10471,'country(26mar)'!C$2:D$251,2,FALSE),"")</f>
        <v>base.us</v>
      </c>
      <c r="I10471" t="s">
        <v>11357</v>
      </c>
      <c r="J10471" t="s">
        <v>11358</v>
      </c>
      <c r="K10471" t="s">
        <v>11428</v>
      </c>
      <c r="L10471" t="str">
        <f>CONCATENATE(G10471," ",K10471)</f>
        <v>United States Arkansas</v>
      </c>
      <c r="M10471" t="str">
        <f>IFERROR(VLOOKUP(L10471,'State(need_input)'!I$2:J$3992,2,FALSE),"")</f>
        <v>base.state_us_4</v>
      </c>
      <c r="O10471">
        <v>18214</v>
      </c>
      <c r="P10471">
        <v>1840015510</v>
      </c>
    </row>
    <row r="10472" spans="1:16">
      <c r="A10472" s="5" t="str">
        <f>CONCATENATE("rdx_city_",J10472,"_",B10472)</f>
        <v>rdx_city_USA_2657</v>
      </c>
      <c r="B10472">
        <f>IF(I10472=I10471,B10471+1,1)</f>
        <v>2657</v>
      </c>
      <c r="C10472" t="s">
        <v>13370</v>
      </c>
      <c r="D10472" t="s">
        <v>13370</v>
      </c>
      <c r="E10472">
        <v>36.7361</v>
      </c>
      <c r="F10472">
        <v>-88.6448</v>
      </c>
      <c r="G10472" t="s">
        <v>11356</v>
      </c>
      <c r="H10472" t="str">
        <f>IFERROR(VLOOKUP(I10472,'country(26mar)'!C$2:D$251,2,FALSE),"")</f>
        <v>base.us</v>
      </c>
      <c r="I10472" t="s">
        <v>11357</v>
      </c>
      <c r="J10472" t="s">
        <v>11358</v>
      </c>
      <c r="K10472" t="s">
        <v>11409</v>
      </c>
      <c r="L10472" t="str">
        <f>CONCATENATE(G10472," ",K10472)</f>
        <v>United States Kentucky</v>
      </c>
      <c r="M10472" t="str">
        <f>IFERROR(VLOOKUP(L10472,'State(need_input)'!I$2:J$3992,2,FALSE),"")</f>
        <v>base.state_us_18</v>
      </c>
      <c r="O10472">
        <v>11155</v>
      </c>
      <c r="P10472">
        <v>1840015268</v>
      </c>
    </row>
    <row r="10473" spans="1:16">
      <c r="A10473" s="5" t="str">
        <f>CONCATENATE("rdx_city_",J10473,"_",B10473)</f>
        <v>rdx_city_USA_2658</v>
      </c>
      <c r="B10473">
        <f>IF(I10473=I10472,B10472+1,1)</f>
        <v>2658</v>
      </c>
      <c r="C10473" t="s">
        <v>13371</v>
      </c>
      <c r="D10473" t="s">
        <v>13371</v>
      </c>
      <c r="E10473">
        <v>41.5175</v>
      </c>
      <c r="F10473">
        <v>-81.4534</v>
      </c>
      <c r="G10473" t="s">
        <v>11356</v>
      </c>
      <c r="H10473" t="str">
        <f>IFERROR(VLOOKUP(I10473,'country(26mar)'!C$2:D$251,2,FALSE),"")</f>
        <v>base.us</v>
      </c>
      <c r="I10473" t="s">
        <v>11357</v>
      </c>
      <c r="J10473" t="s">
        <v>11358</v>
      </c>
      <c r="K10473" t="s">
        <v>11373</v>
      </c>
      <c r="L10473" t="str">
        <f>CONCATENATE(G10473," ",K10473)</f>
        <v>United States Ohio</v>
      </c>
      <c r="M10473" t="str">
        <f>IFERROR(VLOOKUP(L10473,'State(need_input)'!I$2:J$3992,2,FALSE),"")</f>
        <v>base.state_us_30</v>
      </c>
      <c r="O10473">
        <v>18682</v>
      </c>
      <c r="P10473">
        <v>1840000613</v>
      </c>
    </row>
    <row r="10474" spans="1:16">
      <c r="A10474" s="5" t="str">
        <f>CONCATENATE("rdx_city_",J10474,"_",B10474)</f>
        <v>rdx_city_USA_2659</v>
      </c>
      <c r="B10474">
        <f>IF(I10474=I10473,B10473+1,1)</f>
        <v>2659</v>
      </c>
      <c r="C10474" t="s">
        <v>13372</v>
      </c>
      <c r="D10474" t="s">
        <v>13372</v>
      </c>
      <c r="E10474">
        <v>38.6454</v>
      </c>
      <c r="F10474">
        <v>-83.7911</v>
      </c>
      <c r="G10474" t="s">
        <v>11356</v>
      </c>
      <c r="H10474" t="str">
        <f>IFERROR(VLOOKUP(I10474,'country(26mar)'!C$2:D$251,2,FALSE),"")</f>
        <v>base.us</v>
      </c>
      <c r="I10474" t="s">
        <v>11357</v>
      </c>
      <c r="J10474" t="s">
        <v>11358</v>
      </c>
      <c r="K10474" t="s">
        <v>11409</v>
      </c>
      <c r="L10474" t="str">
        <f>CONCATENATE(G10474," ",K10474)</f>
        <v>United States Kentucky</v>
      </c>
      <c r="M10474" t="str">
        <f>IFERROR(VLOOKUP(L10474,'State(need_input)'!I$2:J$3992,2,FALSE),"")</f>
        <v>base.state_us_18</v>
      </c>
      <c r="O10474">
        <v>11185</v>
      </c>
      <c r="P10474">
        <v>1840015180</v>
      </c>
    </row>
    <row r="10475" spans="1:16">
      <c r="A10475" s="5" t="str">
        <f>CONCATENATE("rdx_city_",J10475,"_",B10475)</f>
        <v>rdx_city_USA_2660</v>
      </c>
      <c r="B10475">
        <f>IF(I10475=I10474,B10474+1,1)</f>
        <v>2660</v>
      </c>
      <c r="C10475" t="s">
        <v>13373</v>
      </c>
      <c r="D10475" t="s">
        <v>13373</v>
      </c>
      <c r="E10475">
        <v>40.9025</v>
      </c>
      <c r="F10475">
        <v>-74.0634</v>
      </c>
      <c r="G10475" t="s">
        <v>11356</v>
      </c>
      <c r="H10475" t="str">
        <f>IFERROR(VLOOKUP(I10475,'country(26mar)'!C$2:D$251,2,FALSE),"")</f>
        <v>base.us</v>
      </c>
      <c r="I10475" t="s">
        <v>11357</v>
      </c>
      <c r="J10475" t="s">
        <v>11358</v>
      </c>
      <c r="K10475" t="s">
        <v>11370</v>
      </c>
      <c r="L10475" t="str">
        <f>CONCATENATE(G10475," ",K10475)</f>
        <v>United States New Jersey</v>
      </c>
      <c r="M10475" t="str">
        <f>IFERROR(VLOOKUP(L10475,'State(need_input)'!I$2:J$3992,2,FALSE),"")</f>
        <v>base.state_us_25</v>
      </c>
      <c r="O10475">
        <v>9860</v>
      </c>
      <c r="P10475">
        <v>1840003536</v>
      </c>
    </row>
    <row r="10476" spans="1:16">
      <c r="A10476" s="5" t="str">
        <f>CONCATENATE("rdx_city_",J10476,"_",B10476)</f>
        <v>rdx_city_USA_2661</v>
      </c>
      <c r="B10476">
        <f>IF(I10476=I10475,B10475+1,1)</f>
        <v>2661</v>
      </c>
      <c r="C10476" t="s">
        <v>13373</v>
      </c>
      <c r="D10476" t="s">
        <v>13373</v>
      </c>
      <c r="E10476">
        <v>33.9885</v>
      </c>
      <c r="F10476">
        <v>-118.1877</v>
      </c>
      <c r="G10476" t="s">
        <v>11356</v>
      </c>
      <c r="H10476" t="str">
        <f>IFERROR(VLOOKUP(I10476,'country(26mar)'!C$2:D$251,2,FALSE),"")</f>
        <v>base.us</v>
      </c>
      <c r="I10476" t="s">
        <v>11357</v>
      </c>
      <c r="J10476" t="s">
        <v>11358</v>
      </c>
      <c r="K10476" t="s">
        <v>11379</v>
      </c>
      <c r="L10476" t="str">
        <f>CONCATENATE(G10476," ",K10476)</f>
        <v>United States California</v>
      </c>
      <c r="M10476" t="str">
        <f>IFERROR(VLOOKUP(L10476,'State(need_input)'!I$2:J$3992,2,FALSE),"")</f>
        <v>base.state_us_5</v>
      </c>
      <c r="O10476">
        <v>27586</v>
      </c>
      <c r="P10476">
        <v>1840020497</v>
      </c>
    </row>
    <row r="10477" spans="1:16">
      <c r="A10477" s="5" t="str">
        <f>CONCATENATE("rdx_city_",J10477,"_",B10477)</f>
        <v>rdx_city_USA_2662</v>
      </c>
      <c r="B10477">
        <f>IF(I10477=I10476,B10476+1,1)</f>
        <v>2662</v>
      </c>
      <c r="C10477" t="s">
        <v>13373</v>
      </c>
      <c r="D10477" t="s">
        <v>13373</v>
      </c>
      <c r="E10477">
        <v>41.8798</v>
      </c>
      <c r="F10477">
        <v>-87.8442</v>
      </c>
      <c r="G10477" t="s">
        <v>11356</v>
      </c>
      <c r="H10477" t="str">
        <f>IFERROR(VLOOKUP(I10477,'country(26mar)'!C$2:D$251,2,FALSE),"")</f>
        <v>base.us</v>
      </c>
      <c r="I10477" t="s">
        <v>11357</v>
      </c>
      <c r="J10477" t="s">
        <v>11358</v>
      </c>
      <c r="K10477" t="s">
        <v>11376</v>
      </c>
      <c r="L10477" t="str">
        <f>CONCATENATE(G10477," ",K10477)</f>
        <v>United States Illinois</v>
      </c>
      <c r="M10477" t="str">
        <f>IFERROR(VLOOKUP(L10477,'State(need_input)'!I$2:J$3992,2,FALSE),"")</f>
        <v>base.state_us_14</v>
      </c>
      <c r="O10477">
        <v>23640</v>
      </c>
      <c r="P10477">
        <v>1840011294</v>
      </c>
    </row>
    <row r="10478" spans="1:16">
      <c r="A10478" s="5" t="str">
        <f>CONCATENATE("rdx_city_",J10478,"_",B10478)</f>
        <v>rdx_city_USA_2663</v>
      </c>
      <c r="B10478">
        <f>IF(I10478=I10477,B10477+1,1)</f>
        <v>2663</v>
      </c>
      <c r="C10478" t="s">
        <v>13374</v>
      </c>
      <c r="D10478" t="s">
        <v>13374</v>
      </c>
      <c r="E10478">
        <v>34.9262</v>
      </c>
      <c r="F10478">
        <v>-95.7698</v>
      </c>
      <c r="G10478" t="s">
        <v>11356</v>
      </c>
      <c r="H10478" t="str">
        <f>IFERROR(VLOOKUP(I10478,'country(26mar)'!C$2:D$251,2,FALSE),"")</f>
        <v>base.us</v>
      </c>
      <c r="I10478" t="s">
        <v>11357</v>
      </c>
      <c r="J10478" t="s">
        <v>11358</v>
      </c>
      <c r="K10478" t="s">
        <v>11372</v>
      </c>
      <c r="L10478" t="str">
        <f>CONCATENATE(G10478," ",K10478)</f>
        <v>United States Oklahoma</v>
      </c>
      <c r="M10478" t="str">
        <f>IFERROR(VLOOKUP(L10478,'State(need_input)'!I$2:J$3992,2,FALSE),"")</f>
        <v>base.state_us_31</v>
      </c>
      <c r="O10478">
        <v>19140</v>
      </c>
      <c r="P10478">
        <v>1840020457</v>
      </c>
    </row>
    <row r="10479" spans="1:16">
      <c r="A10479" s="5" t="str">
        <f>CONCATENATE("rdx_city_",J10479,"_",B10479)</f>
        <v>rdx_city_USA_2664</v>
      </c>
      <c r="B10479">
        <f>IF(I10479=I10478,B10478+1,1)</f>
        <v>2664</v>
      </c>
      <c r="C10479" t="s">
        <v>13375</v>
      </c>
      <c r="D10479" t="s">
        <v>13375</v>
      </c>
      <c r="E10479">
        <v>26.2325</v>
      </c>
      <c r="F10479">
        <v>-98.2467</v>
      </c>
      <c r="G10479" t="s">
        <v>11356</v>
      </c>
      <c r="H10479" t="str">
        <f>IFERROR(VLOOKUP(I10479,'country(26mar)'!C$2:D$251,2,FALSE),"")</f>
        <v>base.us</v>
      </c>
      <c r="I10479" t="s">
        <v>11357</v>
      </c>
      <c r="J10479" t="s">
        <v>11358</v>
      </c>
      <c r="K10479" t="s">
        <v>11365</v>
      </c>
      <c r="L10479" t="str">
        <f>CONCATENATE(G10479," ",K10479)</f>
        <v>United States Texas</v>
      </c>
      <c r="M10479" t="str">
        <f>IFERROR(VLOOKUP(L10479,'State(need_input)'!I$2:J$3992,2,FALSE),"")</f>
        <v>base.state_us_44</v>
      </c>
      <c r="O10479">
        <v>800904</v>
      </c>
      <c r="P10479">
        <v>1840021024</v>
      </c>
    </row>
    <row r="10480" spans="1:16">
      <c r="A10480" s="5" t="str">
        <f>CONCATENATE("rdx_city_",J10480,"_",B10480)</f>
        <v>rdx_city_USA_2665</v>
      </c>
      <c r="B10480">
        <f>IF(I10480=I10479,B10479+1,1)</f>
        <v>2665</v>
      </c>
      <c r="C10480" t="s">
        <v>13376</v>
      </c>
      <c r="D10480" t="s">
        <v>13376</v>
      </c>
      <c r="E10480">
        <v>31.2449</v>
      </c>
      <c r="F10480">
        <v>-90.4714</v>
      </c>
      <c r="G10480" t="s">
        <v>11356</v>
      </c>
      <c r="H10480" t="str">
        <f>IFERROR(VLOOKUP(I10480,'country(26mar)'!C$2:D$251,2,FALSE),"")</f>
        <v>base.us</v>
      </c>
      <c r="I10480" t="s">
        <v>11357</v>
      </c>
      <c r="J10480" t="s">
        <v>11358</v>
      </c>
      <c r="K10480" t="s">
        <v>11452</v>
      </c>
      <c r="L10480" t="str">
        <f>CONCATENATE(G10480," ",K10480)</f>
        <v>United States Mississippi</v>
      </c>
      <c r="M10480" t="str">
        <f>IFERROR(VLOOKUP(L10480,'State(need_input)'!I$2:J$3992,2,FALSE),"")</f>
        <v>base.state_us_37</v>
      </c>
      <c r="O10480">
        <v>16398</v>
      </c>
      <c r="P10480">
        <v>1840015877</v>
      </c>
    </row>
    <row r="10481" spans="1:16">
      <c r="A10481" s="5" t="str">
        <f>CONCATENATE("rdx_city_",J10481,"_",B10481)</f>
        <v>rdx_city_USA_2666</v>
      </c>
      <c r="B10481">
        <f>IF(I10481=I10480,B10480+1,1)</f>
        <v>2666</v>
      </c>
      <c r="C10481" t="s">
        <v>13377</v>
      </c>
      <c r="D10481" t="s">
        <v>13377</v>
      </c>
      <c r="E10481">
        <v>40.2046</v>
      </c>
      <c r="F10481">
        <v>-100.6214</v>
      </c>
      <c r="G10481" t="s">
        <v>11356</v>
      </c>
      <c r="H10481" t="str">
        <f>IFERROR(VLOOKUP(I10481,'country(26mar)'!C$2:D$251,2,FALSE),"")</f>
        <v>base.us</v>
      </c>
      <c r="I10481" t="s">
        <v>11357</v>
      </c>
      <c r="J10481" t="s">
        <v>11358</v>
      </c>
      <c r="K10481" t="s">
        <v>11424</v>
      </c>
      <c r="L10481" t="str">
        <f>CONCATENATE(G10481," ",K10481)</f>
        <v>United States Nebraska</v>
      </c>
      <c r="M10481" t="str">
        <f>IFERROR(VLOOKUP(L10481,'State(need_input)'!I$2:J$3992,2,FALSE),"")</f>
        <v>base.state_us_22</v>
      </c>
      <c r="O10481">
        <v>7407</v>
      </c>
      <c r="P10481">
        <v>1840008369</v>
      </c>
    </row>
    <row r="10482" spans="1:16">
      <c r="A10482" s="5" t="str">
        <f>CONCATENATE("rdx_city_",J10482,"_",B10482)</f>
        <v>rdx_city_USA_2667</v>
      </c>
      <c r="B10482">
        <f>IF(I10482=I10481,B10481+1,1)</f>
        <v>2667</v>
      </c>
      <c r="C10482" t="s">
        <v>13378</v>
      </c>
      <c r="D10482" t="s">
        <v>13378</v>
      </c>
      <c r="E10482">
        <v>39.8958</v>
      </c>
      <c r="F10482">
        <v>-85.9213</v>
      </c>
      <c r="G10482" t="s">
        <v>11356</v>
      </c>
      <c r="H10482" t="str">
        <f>IFERROR(VLOOKUP(I10482,'country(26mar)'!C$2:D$251,2,FALSE),"")</f>
        <v>base.us</v>
      </c>
      <c r="I10482" t="s">
        <v>11357</v>
      </c>
      <c r="J10482" t="s">
        <v>11358</v>
      </c>
      <c r="K10482" t="s">
        <v>11408</v>
      </c>
      <c r="L10482" t="str">
        <f>CONCATENATE(G10482," ",K10482)</f>
        <v>United States Indiana</v>
      </c>
      <c r="M10482" t="str">
        <f>IFERROR(VLOOKUP(L10482,'State(need_input)'!I$2:J$3992,2,FALSE),"")</f>
        <v>base.state_us_15</v>
      </c>
      <c r="O10482">
        <v>6838</v>
      </c>
      <c r="P10482">
        <v>1840009526</v>
      </c>
    </row>
    <row r="10483" spans="1:16">
      <c r="A10483" s="5" t="str">
        <f>CONCATENATE("rdx_city_",J10483,"_",B10483)</f>
        <v>rdx_city_USA_2668</v>
      </c>
      <c r="B10483">
        <f>IF(I10483=I10482,B10482+1,1)</f>
        <v>2668</v>
      </c>
      <c r="C10483" t="s">
        <v>13379</v>
      </c>
      <c r="D10483" t="s">
        <v>13379</v>
      </c>
      <c r="E10483">
        <v>33.4398</v>
      </c>
      <c r="F10483">
        <v>-84.1508</v>
      </c>
      <c r="G10483" t="s">
        <v>11356</v>
      </c>
      <c r="H10483" t="str">
        <f>IFERROR(VLOOKUP(I10483,'country(26mar)'!C$2:D$251,2,FALSE),"")</f>
        <v>base.us</v>
      </c>
      <c r="I10483" t="s">
        <v>11357</v>
      </c>
      <c r="J10483" t="s">
        <v>11358</v>
      </c>
      <c r="K10483" t="s">
        <v>4020</v>
      </c>
      <c r="L10483" t="str">
        <f>CONCATENATE(G10483," ",K10483)</f>
        <v>United States Georgia</v>
      </c>
      <c r="M10483" t="str">
        <f>IFERROR(VLOOKUP(L10483,'State(need_input)'!I$2:J$3992,2,FALSE),"")</f>
        <v>base.state_us_11</v>
      </c>
      <c r="O10483">
        <v>24755</v>
      </c>
      <c r="P10483">
        <v>1840015706</v>
      </c>
    </row>
    <row r="10484" spans="1:16">
      <c r="A10484" s="5" t="str">
        <f>CONCATENATE("rdx_city_",J10484,"_",B10484)</f>
        <v>rdx_city_USA_2669</v>
      </c>
      <c r="B10484">
        <f>IF(I10484=I10483,B10483+1,1)</f>
        <v>2669</v>
      </c>
      <c r="C10484" t="s">
        <v>13380</v>
      </c>
      <c r="D10484" t="s">
        <v>13380</v>
      </c>
      <c r="E10484">
        <v>43.019</v>
      </c>
      <c r="F10484">
        <v>-89.292</v>
      </c>
      <c r="G10484" t="s">
        <v>11356</v>
      </c>
      <c r="H10484" t="str">
        <f>IFERROR(VLOOKUP(I10484,'country(26mar)'!C$2:D$251,2,FALSE),"")</f>
        <v>base.us</v>
      </c>
      <c r="I10484" t="s">
        <v>11357</v>
      </c>
      <c r="J10484" t="s">
        <v>11358</v>
      </c>
      <c r="K10484" t="s">
        <v>11426</v>
      </c>
      <c r="L10484" t="str">
        <f>CONCATENATE(G10484," ",K10484)</f>
        <v>United States Wisconsin</v>
      </c>
      <c r="M10484" t="str">
        <f>IFERROR(VLOOKUP(L10484,'State(need_input)'!I$2:J$3992,2,FALSE),"")</f>
        <v>base.state_us_50</v>
      </c>
      <c r="O10484">
        <v>8449</v>
      </c>
      <c r="P10484">
        <v>1840002914</v>
      </c>
    </row>
    <row r="10485" spans="1:16">
      <c r="A10485" s="5" t="str">
        <f>CONCATENATE("rdx_city_",J10485,"_",B10485)</f>
        <v>rdx_city_USA_2670</v>
      </c>
      <c r="B10485">
        <f>IF(I10485=I10484,B10484+1,1)</f>
        <v>2670</v>
      </c>
      <c r="C10485" t="s">
        <v>13380</v>
      </c>
      <c r="D10485" t="s">
        <v>13380</v>
      </c>
      <c r="E10485">
        <v>35.6781</v>
      </c>
      <c r="F10485">
        <v>-119.2414</v>
      </c>
      <c r="G10485" t="s">
        <v>11356</v>
      </c>
      <c r="H10485" t="str">
        <f>IFERROR(VLOOKUP(I10485,'country(26mar)'!C$2:D$251,2,FALSE),"")</f>
        <v>base.us</v>
      </c>
      <c r="I10485" t="s">
        <v>11357</v>
      </c>
      <c r="J10485" t="s">
        <v>11358</v>
      </c>
      <c r="K10485" t="s">
        <v>11379</v>
      </c>
      <c r="L10485" t="str">
        <f>CONCATENATE(G10485," ",K10485)</f>
        <v>United States California</v>
      </c>
      <c r="M10485" t="str">
        <f>IFERROR(VLOOKUP(L10485,'State(need_input)'!I$2:J$3992,2,FALSE),"")</f>
        <v>base.state_us_5</v>
      </c>
      <c r="O10485">
        <v>15234</v>
      </c>
      <c r="P10485">
        <v>1840020419</v>
      </c>
    </row>
    <row r="10486" spans="1:16">
      <c r="A10486" s="5" t="str">
        <f>CONCATENATE("rdx_city_",J10486,"_",B10486)</f>
        <v>rdx_city_USA_2671</v>
      </c>
      <c r="B10486">
        <f>IF(I10486=I10485,B10485+1,1)</f>
        <v>2671</v>
      </c>
      <c r="C10486" t="s">
        <v>13381</v>
      </c>
      <c r="D10486" t="s">
        <v>13381</v>
      </c>
      <c r="E10486">
        <v>31.4187</v>
      </c>
      <c r="F10486">
        <v>-97.4283</v>
      </c>
      <c r="G10486" t="s">
        <v>11356</v>
      </c>
      <c r="H10486" t="str">
        <f>IFERROR(VLOOKUP(I10486,'country(26mar)'!C$2:D$251,2,FALSE),"")</f>
        <v>base.us</v>
      </c>
      <c r="I10486" t="s">
        <v>11357</v>
      </c>
      <c r="J10486" t="s">
        <v>11358</v>
      </c>
      <c r="K10486" t="s">
        <v>11365</v>
      </c>
      <c r="L10486" t="str">
        <f>CONCATENATE(G10486," ",K10486)</f>
        <v>United States Texas</v>
      </c>
      <c r="M10486" t="str">
        <f>IFERROR(VLOOKUP(L10486,'State(need_input)'!I$2:J$3992,2,FALSE),"")</f>
        <v>base.state_us_44</v>
      </c>
      <c r="O10486">
        <v>5022</v>
      </c>
      <c r="P10486">
        <v>1840020816</v>
      </c>
    </row>
    <row r="10487" spans="1:16">
      <c r="A10487" s="5" t="str">
        <f>CONCATENATE("rdx_city_",J10487,"_",B10487)</f>
        <v>rdx_city_USA_2672</v>
      </c>
      <c r="B10487">
        <f>IF(I10487=I10486,B10486+1,1)</f>
        <v>2672</v>
      </c>
      <c r="C10487" t="s">
        <v>13382</v>
      </c>
      <c r="D10487" t="s">
        <v>13382</v>
      </c>
      <c r="E10487">
        <v>42.3388</v>
      </c>
      <c r="F10487">
        <v>-88.2931</v>
      </c>
      <c r="G10487" t="s">
        <v>11356</v>
      </c>
      <c r="H10487" t="str">
        <f>IFERROR(VLOOKUP(I10487,'country(26mar)'!C$2:D$251,2,FALSE),"")</f>
        <v>base.us</v>
      </c>
      <c r="I10487" t="s">
        <v>11357</v>
      </c>
      <c r="J10487" t="s">
        <v>11358</v>
      </c>
      <c r="K10487" t="s">
        <v>11376</v>
      </c>
      <c r="L10487" t="str">
        <f>CONCATENATE(G10487," ",K10487)</f>
        <v>United States Illinois</v>
      </c>
      <c r="M10487" t="str">
        <f>IFERROR(VLOOKUP(L10487,'State(need_input)'!I$2:J$3992,2,FALSE),"")</f>
        <v>base.state_us_14</v>
      </c>
      <c r="O10487">
        <v>26911</v>
      </c>
      <c r="P10487">
        <v>1840008085</v>
      </c>
    </row>
    <row r="10488" spans="1:16">
      <c r="A10488" s="5" t="str">
        <f>CONCATENATE("rdx_city_",J10488,"_",B10488)</f>
        <v>rdx_city_USA_2673</v>
      </c>
      <c r="B10488">
        <f>IF(I10488=I10487,B10487+1,1)</f>
        <v>2673</v>
      </c>
      <c r="C10488" t="s">
        <v>13383</v>
      </c>
      <c r="D10488" t="s">
        <v>13383</v>
      </c>
      <c r="E10488">
        <v>40.4688</v>
      </c>
      <c r="F10488">
        <v>-80.063</v>
      </c>
      <c r="G10488" t="s">
        <v>11356</v>
      </c>
      <c r="H10488" t="str">
        <f>IFERROR(VLOOKUP(I10488,'country(26mar)'!C$2:D$251,2,FALSE),"")</f>
        <v>base.us</v>
      </c>
      <c r="I10488" t="s">
        <v>11357</v>
      </c>
      <c r="J10488" t="s">
        <v>11358</v>
      </c>
      <c r="K10488" t="s">
        <v>11416</v>
      </c>
      <c r="L10488" t="str">
        <f>CONCATENATE(G10488," ",K10488)</f>
        <v>United States Pennsylvania</v>
      </c>
      <c r="M10488" t="str">
        <f>IFERROR(VLOOKUP(L10488,'State(need_input)'!I$2:J$3992,2,FALSE),"")</f>
        <v>base.state_us_39</v>
      </c>
      <c r="O10488">
        <v>5950</v>
      </c>
      <c r="P10488">
        <v>1840001244</v>
      </c>
    </row>
    <row r="10489" spans="1:16">
      <c r="A10489" s="5" t="str">
        <f>CONCATENATE("rdx_city_",J10489,"_",B10489)</f>
        <v>rdx_city_USA_2674</v>
      </c>
      <c r="B10489">
        <f>IF(I10489=I10488,B10488+1,1)</f>
        <v>2674</v>
      </c>
      <c r="C10489" t="s">
        <v>13384</v>
      </c>
      <c r="D10489" t="s">
        <v>13384</v>
      </c>
      <c r="E10489">
        <v>40.3419</v>
      </c>
      <c r="F10489">
        <v>-79.8439</v>
      </c>
      <c r="G10489" t="s">
        <v>11356</v>
      </c>
      <c r="H10489" t="str">
        <f>IFERROR(VLOOKUP(I10489,'country(26mar)'!C$2:D$251,2,FALSE),"")</f>
        <v>base.us</v>
      </c>
      <c r="I10489" t="s">
        <v>11357</v>
      </c>
      <c r="J10489" t="s">
        <v>11358</v>
      </c>
      <c r="K10489" t="s">
        <v>11416</v>
      </c>
      <c r="L10489" t="str">
        <f>CONCATENATE(G10489," ",K10489)</f>
        <v>United States Pennsylvania</v>
      </c>
      <c r="M10489" t="str">
        <f>IFERROR(VLOOKUP(L10489,'State(need_input)'!I$2:J$3992,2,FALSE),"")</f>
        <v>base.state_us_39</v>
      </c>
      <c r="O10489">
        <v>19245</v>
      </c>
      <c r="P10489">
        <v>1840001243</v>
      </c>
    </row>
    <row r="10490" spans="1:16">
      <c r="A10490" s="5" t="str">
        <f>CONCATENATE("rdx_city_",J10490,"_",B10490)</f>
        <v>rdx_city_USA_2675</v>
      </c>
      <c r="B10490">
        <f>IF(I10490=I10489,B10489+1,1)</f>
        <v>2675</v>
      </c>
      <c r="C10490" t="s">
        <v>13385</v>
      </c>
      <c r="D10490" t="s">
        <v>13385</v>
      </c>
      <c r="E10490">
        <v>36.1371</v>
      </c>
      <c r="F10490">
        <v>-88.5076</v>
      </c>
      <c r="G10490" t="s">
        <v>11356</v>
      </c>
      <c r="H10490" t="str">
        <f>IFERROR(VLOOKUP(I10490,'country(26mar)'!C$2:D$251,2,FALSE),"")</f>
        <v>base.us</v>
      </c>
      <c r="I10490" t="s">
        <v>11357</v>
      </c>
      <c r="J10490" t="s">
        <v>11358</v>
      </c>
      <c r="K10490" t="s">
        <v>11405</v>
      </c>
      <c r="L10490" t="str">
        <f>CONCATENATE(G10490," ",K10490)</f>
        <v>United States Tennessee</v>
      </c>
      <c r="M10490" t="str">
        <f>IFERROR(VLOOKUP(L10490,'State(need_input)'!I$2:J$3992,2,FALSE),"")</f>
        <v>base.state_us_43</v>
      </c>
      <c r="O10490">
        <v>5127</v>
      </c>
      <c r="P10490">
        <v>1840015346</v>
      </c>
    </row>
    <row r="10491" spans="1:16">
      <c r="A10491" s="5" t="str">
        <f>CONCATENATE("rdx_city_",J10491,"_",B10491)</f>
        <v>rdx_city_USA_2676</v>
      </c>
      <c r="B10491">
        <f>IF(I10491=I10490,B10490+1,1)</f>
        <v>2676</v>
      </c>
      <c r="C10491" t="s">
        <v>13386</v>
      </c>
      <c r="D10491" t="s">
        <v>13386</v>
      </c>
      <c r="E10491">
        <v>33.2016</v>
      </c>
      <c r="F10491">
        <v>-96.6669</v>
      </c>
      <c r="G10491" t="s">
        <v>11356</v>
      </c>
      <c r="H10491" t="str">
        <f>IFERROR(VLOOKUP(I10491,'country(26mar)'!C$2:D$251,2,FALSE),"")</f>
        <v>base.us</v>
      </c>
      <c r="I10491" t="s">
        <v>11357</v>
      </c>
      <c r="J10491" t="s">
        <v>11358</v>
      </c>
      <c r="K10491" t="s">
        <v>11365</v>
      </c>
      <c r="L10491" t="str">
        <f>CONCATENATE(G10491," ",K10491)</f>
        <v>United States Texas</v>
      </c>
      <c r="M10491" t="str">
        <f>IFERROR(VLOOKUP(L10491,'State(need_input)'!I$2:J$3992,2,FALSE),"")</f>
        <v>base.state_us_44</v>
      </c>
      <c r="O10491">
        <v>235134</v>
      </c>
      <c r="P10491">
        <v>1840020657</v>
      </c>
    </row>
    <row r="10492" spans="1:16">
      <c r="A10492" s="5" t="str">
        <f>CONCATENATE("rdx_city_",J10492,"_",B10492)</f>
        <v>rdx_city_USA_2677</v>
      </c>
      <c r="B10492">
        <f>IF(I10492=I10491,B10491+1,1)</f>
        <v>2677</v>
      </c>
      <c r="C10492" t="s">
        <v>13387</v>
      </c>
      <c r="D10492" t="s">
        <v>13387</v>
      </c>
      <c r="E10492">
        <v>35.6863</v>
      </c>
      <c r="F10492">
        <v>-85.7812</v>
      </c>
      <c r="G10492" t="s">
        <v>11356</v>
      </c>
      <c r="H10492" t="str">
        <f>IFERROR(VLOOKUP(I10492,'country(26mar)'!C$2:D$251,2,FALSE),"")</f>
        <v>base.us</v>
      </c>
      <c r="I10492" t="s">
        <v>11357</v>
      </c>
      <c r="J10492" t="s">
        <v>11358</v>
      </c>
      <c r="K10492" t="s">
        <v>11405</v>
      </c>
      <c r="L10492" t="str">
        <f>CONCATENATE(G10492," ",K10492)</f>
        <v>United States Tennessee</v>
      </c>
      <c r="M10492" t="str">
        <f>IFERROR(VLOOKUP(L10492,'State(need_input)'!I$2:J$3992,2,FALSE),"")</f>
        <v>base.state_us_43</v>
      </c>
      <c r="O10492">
        <v>15449</v>
      </c>
      <c r="P10492">
        <v>1840015385</v>
      </c>
    </row>
    <row r="10493" spans="1:16">
      <c r="A10493" s="5" t="str">
        <f>CONCATENATE("rdx_city_",J10493,"_",B10493)</f>
        <v>rdx_city_USA_2678</v>
      </c>
      <c r="B10493">
        <f>IF(I10493=I10492,B10492+1,1)</f>
        <v>2678</v>
      </c>
      <c r="C10493" t="s">
        <v>13387</v>
      </c>
      <c r="D10493" t="s">
        <v>13387</v>
      </c>
      <c r="E10493">
        <v>45.211</v>
      </c>
      <c r="F10493">
        <v>-123.1918</v>
      </c>
      <c r="G10493" t="s">
        <v>11356</v>
      </c>
      <c r="H10493" t="str">
        <f>IFERROR(VLOOKUP(I10493,'country(26mar)'!C$2:D$251,2,FALSE),"")</f>
        <v>base.us</v>
      </c>
      <c r="I10493" t="s">
        <v>11357</v>
      </c>
      <c r="J10493" t="s">
        <v>11358</v>
      </c>
      <c r="K10493" t="s">
        <v>11397</v>
      </c>
      <c r="L10493" t="str">
        <f>CONCATENATE(G10493," ",K10493)</f>
        <v>United States Oregon</v>
      </c>
      <c r="M10493" t="str">
        <f>IFERROR(VLOOKUP(L10493,'State(need_input)'!I$2:J$3992,2,FALSE),"")</f>
        <v>base.state_us_32</v>
      </c>
      <c r="O10493">
        <v>41583</v>
      </c>
      <c r="P10493">
        <v>1840019956</v>
      </c>
    </row>
    <row r="10494" spans="1:16">
      <c r="A10494" s="5" t="str">
        <f>CONCATENATE("rdx_city_",J10494,"_",B10494)</f>
        <v>rdx_city_USA_2679</v>
      </c>
      <c r="B10494">
        <f>IF(I10494=I10493,B10493+1,1)</f>
        <v>2679</v>
      </c>
      <c r="C10494" t="s">
        <v>13388</v>
      </c>
      <c r="D10494" t="s">
        <v>13388</v>
      </c>
      <c r="E10494">
        <v>38.3714</v>
      </c>
      <c r="F10494">
        <v>-97.6606</v>
      </c>
      <c r="G10494" t="s">
        <v>11356</v>
      </c>
      <c r="H10494" t="str">
        <f>IFERROR(VLOOKUP(I10494,'country(26mar)'!C$2:D$251,2,FALSE),"")</f>
        <v>base.us</v>
      </c>
      <c r="I10494" t="s">
        <v>11357</v>
      </c>
      <c r="J10494" t="s">
        <v>11358</v>
      </c>
      <c r="K10494" t="s">
        <v>11366</v>
      </c>
      <c r="L10494" t="str">
        <f>CONCATENATE(G10494," ",K10494)</f>
        <v>United States Kansas</v>
      </c>
      <c r="M10494" t="str">
        <f>IFERROR(VLOOKUP(L10494,'State(need_input)'!I$2:J$3992,2,FALSE),"")</f>
        <v>base.state_us_17</v>
      </c>
      <c r="O10494">
        <v>13128</v>
      </c>
      <c r="P10494">
        <v>1840001659</v>
      </c>
    </row>
    <row r="10495" spans="1:16">
      <c r="A10495" s="5" t="str">
        <f>CONCATENATE("rdx_city_",J10495,"_",B10495)</f>
        <v>rdx_city_USA_2680</v>
      </c>
      <c r="B10495">
        <f>IF(I10495=I10494,B10494+1,1)</f>
        <v>2680</v>
      </c>
      <c r="C10495" t="s">
        <v>13389</v>
      </c>
      <c r="D10495" t="s">
        <v>13389</v>
      </c>
      <c r="E10495">
        <v>41.6476</v>
      </c>
      <c r="F10495">
        <v>-80.1467</v>
      </c>
      <c r="G10495" t="s">
        <v>11356</v>
      </c>
      <c r="H10495" t="str">
        <f>IFERROR(VLOOKUP(I10495,'country(26mar)'!C$2:D$251,2,FALSE),"")</f>
        <v>base.us</v>
      </c>
      <c r="I10495" t="s">
        <v>11357</v>
      </c>
      <c r="J10495" t="s">
        <v>11358</v>
      </c>
      <c r="K10495" t="s">
        <v>11416</v>
      </c>
      <c r="L10495" t="str">
        <f>CONCATENATE(G10495," ",K10495)</f>
        <v>United States Pennsylvania</v>
      </c>
      <c r="M10495" t="str">
        <f>IFERROR(VLOOKUP(L10495,'State(need_input)'!I$2:J$3992,2,FALSE),"")</f>
        <v>base.state_us_39</v>
      </c>
      <c r="O10495">
        <v>23148</v>
      </c>
      <c r="P10495">
        <v>1840000558</v>
      </c>
    </row>
    <row r="10496" spans="1:16">
      <c r="A10496" s="5" t="str">
        <f>CONCATENATE("rdx_city_",J10496,"_",B10496)</f>
        <v>rdx_city_USA_2681</v>
      </c>
      <c r="B10496">
        <f>IF(I10496=I10495,B10495+1,1)</f>
        <v>2681</v>
      </c>
      <c r="C10496" t="s">
        <v>13390</v>
      </c>
      <c r="D10496" t="s">
        <v>13390</v>
      </c>
      <c r="E10496">
        <v>36.0879</v>
      </c>
      <c r="F10496">
        <v>-79.2751</v>
      </c>
      <c r="G10496" t="s">
        <v>11356</v>
      </c>
      <c r="H10496" t="str">
        <f>IFERROR(VLOOKUP(I10496,'country(26mar)'!C$2:D$251,2,FALSE),"")</f>
        <v>base.us</v>
      </c>
      <c r="I10496" t="s">
        <v>11357</v>
      </c>
      <c r="J10496" t="s">
        <v>11358</v>
      </c>
      <c r="K10496" t="s">
        <v>11362</v>
      </c>
      <c r="L10496" t="str">
        <f>CONCATENATE(G10496," ",K10496)</f>
        <v>United States North Carolina</v>
      </c>
      <c r="M10496" t="str">
        <f>IFERROR(VLOOKUP(L10496,'State(need_input)'!I$2:J$3992,2,FALSE),"")</f>
        <v>base.state_us_28</v>
      </c>
      <c r="O10496">
        <v>14973</v>
      </c>
      <c r="P10496">
        <v>1840015328</v>
      </c>
    </row>
    <row r="10497" spans="1:16">
      <c r="A10497" s="5" t="str">
        <f>CONCATENATE("rdx_city_",J10497,"_",B10497)</f>
        <v>rdx_city_USA_2682</v>
      </c>
      <c r="B10497">
        <f>IF(I10497=I10496,B10496+1,1)</f>
        <v>2682</v>
      </c>
      <c r="C10497" t="s">
        <v>13391</v>
      </c>
      <c r="D10497" t="s">
        <v>13391</v>
      </c>
      <c r="E10497">
        <v>40.2115</v>
      </c>
      <c r="F10497">
        <v>-77.006</v>
      </c>
      <c r="G10497" t="s">
        <v>11356</v>
      </c>
      <c r="H10497" t="str">
        <f>IFERROR(VLOOKUP(I10497,'country(26mar)'!C$2:D$251,2,FALSE),"")</f>
        <v>base.us</v>
      </c>
      <c r="I10497" t="s">
        <v>11357</v>
      </c>
      <c r="J10497" t="s">
        <v>11358</v>
      </c>
      <c r="K10497" t="s">
        <v>11416</v>
      </c>
      <c r="L10497" t="str">
        <f>CONCATENATE(G10497," ",K10497)</f>
        <v>United States Pennsylvania</v>
      </c>
      <c r="M10497" t="str">
        <f>IFERROR(VLOOKUP(L10497,'State(need_input)'!I$2:J$3992,2,FALSE),"")</f>
        <v>base.state_us_39</v>
      </c>
      <c r="O10497">
        <v>9016</v>
      </c>
      <c r="P10497">
        <v>1840001388</v>
      </c>
    </row>
    <row r="10498" spans="1:16">
      <c r="A10498" s="5" t="str">
        <f>CONCATENATE("rdx_city_",J10498,"_",B10498)</f>
        <v>rdx_city_USA_2683</v>
      </c>
      <c r="B10498">
        <f>IF(I10498=I10497,B10497+1,1)</f>
        <v>2683</v>
      </c>
      <c r="C10498" t="s">
        <v>13392</v>
      </c>
      <c r="D10498" t="s">
        <v>13392</v>
      </c>
      <c r="E10498">
        <v>42.9037</v>
      </c>
      <c r="F10498">
        <v>-73.6895</v>
      </c>
      <c r="G10498" t="s">
        <v>11356</v>
      </c>
      <c r="H10498" t="str">
        <f>IFERROR(VLOOKUP(I10498,'country(26mar)'!C$2:D$251,2,FALSE),"")</f>
        <v>base.us</v>
      </c>
      <c r="I10498" t="s">
        <v>11357</v>
      </c>
      <c r="J10498" t="s">
        <v>11358</v>
      </c>
      <c r="K10498" t="s">
        <v>11385</v>
      </c>
      <c r="L10498" t="str">
        <f>CONCATENATE(G10498," ",K10498)</f>
        <v>United States New York</v>
      </c>
      <c r="M10498" t="str">
        <f>IFERROR(VLOOKUP(L10498,'State(need_input)'!I$2:J$3992,2,FALSE),"")</f>
        <v>base.state_us_27</v>
      </c>
      <c r="O10498">
        <v>5130</v>
      </c>
      <c r="P10498">
        <v>1840000368</v>
      </c>
    </row>
    <row r="10499" spans="1:16">
      <c r="A10499" s="5" t="str">
        <f>CONCATENATE("rdx_city_",J10499,"_",B10499)</f>
        <v>rdx_city_USA_2684</v>
      </c>
      <c r="B10499">
        <f>IF(I10499=I10498,B10498+1,1)</f>
        <v>2684</v>
      </c>
      <c r="C10499" t="s">
        <v>13393</v>
      </c>
      <c r="D10499" t="s">
        <v>13393</v>
      </c>
      <c r="E10499">
        <v>42.4234</v>
      </c>
      <c r="F10499">
        <v>-71.1087</v>
      </c>
      <c r="G10499" t="s">
        <v>11356</v>
      </c>
      <c r="H10499" t="str">
        <f>IFERROR(VLOOKUP(I10499,'country(26mar)'!C$2:D$251,2,FALSE),"")</f>
        <v>base.us</v>
      </c>
      <c r="I10499" t="s">
        <v>11357</v>
      </c>
      <c r="J10499" t="s">
        <v>11358</v>
      </c>
      <c r="K10499" t="s">
        <v>11521</v>
      </c>
      <c r="L10499" t="str">
        <f>CONCATENATE(G10499," ",K10499)</f>
        <v>United States Massachusetts</v>
      </c>
      <c r="M10499" t="str">
        <f>IFERROR(VLOOKUP(L10499,'State(need_input)'!I$2:J$3992,2,FALSE),"")</f>
        <v>base.state_us_34</v>
      </c>
      <c r="O10499">
        <v>57797</v>
      </c>
      <c r="P10499">
        <v>1840000431</v>
      </c>
    </row>
    <row r="10500" spans="1:16">
      <c r="A10500" s="5" t="str">
        <f>CONCATENATE("rdx_city_",J10500,"_",B10500)</f>
        <v>rdx_city_USA_2685</v>
      </c>
      <c r="B10500">
        <f>IF(I10500=I10499,B10499+1,1)</f>
        <v>2685</v>
      </c>
      <c r="C10500" t="s">
        <v>13393</v>
      </c>
      <c r="D10500" t="s">
        <v>13393</v>
      </c>
      <c r="E10500">
        <v>42.3372</v>
      </c>
      <c r="F10500">
        <v>-122.8537</v>
      </c>
      <c r="G10500" t="s">
        <v>11356</v>
      </c>
      <c r="H10500" t="str">
        <f>IFERROR(VLOOKUP(I10500,'country(26mar)'!C$2:D$251,2,FALSE),"")</f>
        <v>base.us</v>
      </c>
      <c r="I10500" t="s">
        <v>11357</v>
      </c>
      <c r="J10500" t="s">
        <v>11358</v>
      </c>
      <c r="K10500" t="s">
        <v>11397</v>
      </c>
      <c r="L10500" t="str">
        <f>CONCATENATE(G10500," ",K10500)</f>
        <v>United States Oregon</v>
      </c>
      <c r="M10500" t="str">
        <f>IFERROR(VLOOKUP(L10500,'State(need_input)'!I$2:J$3992,2,FALSE),"")</f>
        <v>base.state_us_32</v>
      </c>
      <c r="O10500">
        <v>168219</v>
      </c>
      <c r="P10500">
        <v>1840020076</v>
      </c>
    </row>
    <row r="10501" spans="1:16">
      <c r="A10501" s="5" t="str">
        <f>CONCATENATE("rdx_city_",J10501,"_",B10501)</f>
        <v>rdx_city_USA_2686</v>
      </c>
      <c r="B10501">
        <f>IF(I10501=I10500,B10500+1,1)</f>
        <v>2686</v>
      </c>
      <c r="C10501" t="s">
        <v>13394</v>
      </c>
      <c r="D10501" t="s">
        <v>13394</v>
      </c>
      <c r="E10501">
        <v>39.9198</v>
      </c>
      <c r="F10501">
        <v>-75.3888</v>
      </c>
      <c r="G10501" t="s">
        <v>11356</v>
      </c>
      <c r="H10501" t="str">
        <f>IFERROR(VLOOKUP(I10501,'country(26mar)'!C$2:D$251,2,FALSE),"")</f>
        <v>base.us</v>
      </c>
      <c r="I10501" t="s">
        <v>11357</v>
      </c>
      <c r="J10501" t="s">
        <v>11358</v>
      </c>
      <c r="K10501" t="s">
        <v>11416</v>
      </c>
      <c r="L10501" t="str">
        <f>CONCATENATE(G10501," ",K10501)</f>
        <v>United States Pennsylvania</v>
      </c>
      <c r="M10501" t="str">
        <f>IFERROR(VLOOKUP(L10501,'State(need_input)'!I$2:J$3992,2,FALSE),"")</f>
        <v>base.state_us_39</v>
      </c>
      <c r="O10501">
        <v>5362</v>
      </c>
      <c r="P10501">
        <v>1840000702</v>
      </c>
    </row>
    <row r="10502" spans="1:16">
      <c r="A10502" s="5" t="str">
        <f>CONCATENATE("rdx_city_",J10502,"_",B10502)</f>
        <v>rdx_city_USA_2687</v>
      </c>
      <c r="B10502">
        <f>IF(I10502=I10501,B10501+1,1)</f>
        <v>2687</v>
      </c>
      <c r="C10502" t="s">
        <v>9111</v>
      </c>
      <c r="D10502" t="s">
        <v>9111</v>
      </c>
      <c r="E10502">
        <v>43.2197</v>
      </c>
      <c r="F10502">
        <v>-78.3888</v>
      </c>
      <c r="G10502" t="s">
        <v>11356</v>
      </c>
      <c r="H10502" t="str">
        <f>IFERROR(VLOOKUP(I10502,'country(26mar)'!C$2:D$251,2,FALSE),"")</f>
        <v>base.us</v>
      </c>
      <c r="I10502" t="s">
        <v>11357</v>
      </c>
      <c r="J10502" t="s">
        <v>11358</v>
      </c>
      <c r="K10502" t="s">
        <v>11385</v>
      </c>
      <c r="L10502" t="str">
        <f>CONCATENATE(G10502," ",K10502)</f>
        <v>United States New York</v>
      </c>
      <c r="M10502" t="str">
        <f>IFERROR(VLOOKUP(L10502,'State(need_input)'!I$2:J$3992,2,FALSE),"")</f>
        <v>base.state_us_27</v>
      </c>
      <c r="O10502">
        <v>7922</v>
      </c>
      <c r="P10502">
        <v>1840004264</v>
      </c>
    </row>
    <row r="10503" spans="1:16">
      <c r="A10503" s="5" t="str">
        <f>CONCATENATE("rdx_city_",J10503,"_",B10503)</f>
        <v>rdx_city_USA_2688</v>
      </c>
      <c r="B10503">
        <f>IF(I10503=I10502,B10502+1,1)</f>
        <v>2688</v>
      </c>
      <c r="C10503" t="s">
        <v>9111</v>
      </c>
      <c r="D10503" t="s">
        <v>9111</v>
      </c>
      <c r="E10503">
        <v>41.1358</v>
      </c>
      <c r="F10503">
        <v>-81.8694</v>
      </c>
      <c r="G10503" t="s">
        <v>11356</v>
      </c>
      <c r="H10503" t="str">
        <f>IFERROR(VLOOKUP(I10503,'country(26mar)'!C$2:D$251,2,FALSE),"")</f>
        <v>base.us</v>
      </c>
      <c r="I10503" t="s">
        <v>11357</v>
      </c>
      <c r="J10503" t="s">
        <v>11358</v>
      </c>
      <c r="K10503" t="s">
        <v>11373</v>
      </c>
      <c r="L10503" t="str">
        <f>CONCATENATE(G10503," ",K10503)</f>
        <v>United States Ohio</v>
      </c>
      <c r="M10503" t="str">
        <f>IFERROR(VLOOKUP(L10503,'State(need_input)'!I$2:J$3992,2,FALSE),"")</f>
        <v>base.state_us_30</v>
      </c>
      <c r="O10503">
        <v>26190</v>
      </c>
      <c r="P10503">
        <v>1840003486</v>
      </c>
    </row>
    <row r="10504" spans="1:16">
      <c r="A10504" s="5" t="str">
        <f>CONCATENATE("rdx_city_",J10504,"_",B10504)</f>
        <v>rdx_city_USA_2689</v>
      </c>
      <c r="B10504">
        <f>IF(I10504=I10503,B10503+1,1)</f>
        <v>2689</v>
      </c>
      <c r="C10504" t="s">
        <v>9111</v>
      </c>
      <c r="D10504" t="s">
        <v>9111</v>
      </c>
      <c r="E10504">
        <v>45.0326</v>
      </c>
      <c r="F10504">
        <v>-93.5834</v>
      </c>
      <c r="G10504" t="s">
        <v>11356</v>
      </c>
      <c r="H10504" t="str">
        <f>IFERROR(VLOOKUP(I10504,'country(26mar)'!C$2:D$251,2,FALSE),"")</f>
        <v>base.us</v>
      </c>
      <c r="I10504" t="s">
        <v>11357</v>
      </c>
      <c r="J10504" t="s">
        <v>11358</v>
      </c>
      <c r="K10504" t="s">
        <v>11400</v>
      </c>
      <c r="L10504" t="str">
        <f>CONCATENATE(G10504," ",K10504)</f>
        <v>United States Minnesota</v>
      </c>
      <c r="M10504" t="str">
        <f>IFERROR(VLOOKUP(L10504,'State(need_input)'!I$2:J$3992,2,FALSE),"")</f>
        <v>base.state_us_36</v>
      </c>
      <c r="O10504">
        <v>6460</v>
      </c>
      <c r="P10504">
        <v>1840007827</v>
      </c>
    </row>
    <row r="10505" spans="1:16">
      <c r="A10505" s="5" t="str">
        <f>CONCATENATE("rdx_city_",J10505,"_",B10505)</f>
        <v>rdx_city_USA_2690</v>
      </c>
      <c r="B10505">
        <f>IF(I10505=I10504,B10504+1,1)</f>
        <v>2690</v>
      </c>
      <c r="C10505" t="s">
        <v>673</v>
      </c>
      <c r="D10505" t="s">
        <v>673</v>
      </c>
      <c r="E10505">
        <v>28.1084</v>
      </c>
      <c r="F10505">
        <v>-80.6628</v>
      </c>
      <c r="G10505" t="s">
        <v>11356</v>
      </c>
      <c r="H10505" t="str">
        <f>IFERROR(VLOOKUP(I10505,'country(26mar)'!C$2:D$251,2,FALSE),"")</f>
        <v>base.us</v>
      </c>
      <c r="I10505" t="s">
        <v>11357</v>
      </c>
      <c r="J10505" t="s">
        <v>11358</v>
      </c>
      <c r="K10505" t="s">
        <v>11435</v>
      </c>
      <c r="L10505" t="str">
        <f>CONCATENATE(G10505," ",K10505)</f>
        <v>United States Florida</v>
      </c>
      <c r="M10505" t="str">
        <f>IFERROR(VLOOKUP(L10505,'State(need_input)'!I$2:J$3992,2,FALSE),"")</f>
        <v>base.state_us_10</v>
      </c>
      <c r="O10505">
        <v>82011</v>
      </c>
      <c r="P10505">
        <v>1840015960</v>
      </c>
    </row>
    <row r="10506" spans="1:16">
      <c r="A10506" s="5" t="str">
        <f>CONCATENATE("rdx_city_",J10506,"_",B10506)</f>
        <v>rdx_city_USA_2691</v>
      </c>
      <c r="B10506">
        <f>IF(I10506=I10505,B10505+1,1)</f>
        <v>2691</v>
      </c>
      <c r="C10506" t="s">
        <v>13395</v>
      </c>
      <c r="D10506" t="s">
        <v>13395</v>
      </c>
      <c r="E10506">
        <v>33.2899</v>
      </c>
      <c r="F10506">
        <v>-96.5558</v>
      </c>
      <c r="G10506" t="s">
        <v>11356</v>
      </c>
      <c r="H10506" t="str">
        <f>IFERROR(VLOOKUP(I10506,'country(26mar)'!C$2:D$251,2,FALSE),"")</f>
        <v>base.us</v>
      </c>
      <c r="I10506" t="s">
        <v>11357</v>
      </c>
      <c r="J10506" t="s">
        <v>11358</v>
      </c>
      <c r="K10506" t="s">
        <v>11365</v>
      </c>
      <c r="L10506" t="str">
        <f>CONCATENATE(G10506," ",K10506)</f>
        <v>United States Texas</v>
      </c>
      <c r="M10506" t="str">
        <f>IFERROR(VLOOKUP(L10506,'State(need_input)'!I$2:J$3992,2,FALSE),"")</f>
        <v>base.state_us_44</v>
      </c>
      <c r="O10506">
        <v>9212</v>
      </c>
      <c r="P10506">
        <v>1840020658</v>
      </c>
    </row>
    <row r="10507" spans="1:16">
      <c r="A10507" s="5" t="str">
        <f>CONCATENATE("rdx_city_",J10507,"_",B10507)</f>
        <v>rdx_city_USA_2692</v>
      </c>
      <c r="B10507">
        <f>IF(I10507=I10506,B10506+1,1)</f>
        <v>2692</v>
      </c>
      <c r="C10507" t="s">
        <v>13396</v>
      </c>
      <c r="D10507" t="s">
        <v>13396</v>
      </c>
      <c r="E10507">
        <v>42.4556</v>
      </c>
      <c r="F10507">
        <v>-71.059</v>
      </c>
      <c r="G10507" t="s">
        <v>11356</v>
      </c>
      <c r="H10507" t="str">
        <f>IFERROR(VLOOKUP(I10507,'country(26mar)'!C$2:D$251,2,FALSE),"")</f>
        <v>base.us</v>
      </c>
      <c r="I10507" t="s">
        <v>11357</v>
      </c>
      <c r="J10507" t="s">
        <v>11358</v>
      </c>
      <c r="K10507" t="s">
        <v>11521</v>
      </c>
      <c r="L10507" t="str">
        <f>CONCATENATE(G10507," ",K10507)</f>
        <v>United States Massachusetts</v>
      </c>
      <c r="M10507" t="str">
        <f>IFERROR(VLOOKUP(L10507,'State(need_input)'!I$2:J$3992,2,FALSE),"")</f>
        <v>base.state_us_34</v>
      </c>
      <c r="O10507">
        <v>28367</v>
      </c>
      <c r="P10507">
        <v>1840000432</v>
      </c>
    </row>
    <row r="10508" spans="1:16">
      <c r="A10508" s="5" t="str">
        <f>CONCATENATE("rdx_city_",J10508,"_",B10508)</f>
        <v>rdx_city_USA_2693</v>
      </c>
      <c r="B10508">
        <f>IF(I10508=I10507,B10507+1,1)</f>
        <v>2693</v>
      </c>
      <c r="C10508" t="s">
        <v>13397</v>
      </c>
      <c r="D10508" t="s">
        <v>13397</v>
      </c>
      <c r="E10508">
        <v>41.9029</v>
      </c>
      <c r="F10508">
        <v>-87.8642</v>
      </c>
      <c r="G10508" t="s">
        <v>11356</v>
      </c>
      <c r="H10508" t="str">
        <f>IFERROR(VLOOKUP(I10508,'country(26mar)'!C$2:D$251,2,FALSE),"")</f>
        <v>base.us</v>
      </c>
      <c r="I10508" t="s">
        <v>11357</v>
      </c>
      <c r="J10508" t="s">
        <v>11358</v>
      </c>
      <c r="K10508" t="s">
        <v>11376</v>
      </c>
      <c r="L10508" t="str">
        <f>CONCATENATE(G10508," ",K10508)</f>
        <v>United States Illinois</v>
      </c>
      <c r="M10508" t="str">
        <f>IFERROR(VLOOKUP(L10508,'State(need_input)'!I$2:J$3992,2,FALSE),"")</f>
        <v>base.state_us_14</v>
      </c>
      <c r="O10508">
        <v>25197</v>
      </c>
      <c r="P10508">
        <v>1840011296</v>
      </c>
    </row>
    <row r="10509" spans="1:16">
      <c r="A10509" s="5" t="str">
        <f>CONCATENATE("rdx_city_",J10509,"_",B10509)</f>
        <v>rdx_city_USA_2694</v>
      </c>
      <c r="B10509">
        <f>IF(I10509=I10508,B10508+1,1)</f>
        <v>2694</v>
      </c>
      <c r="C10509" t="s">
        <v>13398</v>
      </c>
      <c r="D10509" t="s">
        <v>13398</v>
      </c>
      <c r="E10509">
        <v>42.2802</v>
      </c>
      <c r="F10509">
        <v>-83.1782</v>
      </c>
      <c r="G10509" t="s">
        <v>11356</v>
      </c>
      <c r="H10509" t="str">
        <f>IFERROR(VLOOKUP(I10509,'country(26mar)'!C$2:D$251,2,FALSE),"")</f>
        <v>base.us</v>
      </c>
      <c r="I10509" t="s">
        <v>11357</v>
      </c>
      <c r="J10509" t="s">
        <v>11358</v>
      </c>
      <c r="K10509" t="s">
        <v>11381</v>
      </c>
      <c r="L10509" t="str">
        <f>CONCATENATE(G10509," ",K10509)</f>
        <v>United States Michigan</v>
      </c>
      <c r="M10509" t="str">
        <f>IFERROR(VLOOKUP(L10509,'State(need_input)'!I$2:J$3992,2,FALSE),"")</f>
        <v>base.state_us_35</v>
      </c>
      <c r="O10509">
        <v>10341</v>
      </c>
      <c r="P10509">
        <v>1840003986</v>
      </c>
    </row>
    <row r="10510" spans="1:16">
      <c r="A10510" s="5" t="str">
        <f>CONCATENATE("rdx_city_",J10510,"_",B10510)</f>
        <v>rdx_city_USA_2695</v>
      </c>
      <c r="B10510">
        <f>IF(I10510=I10509,B10509+1,1)</f>
        <v>2695</v>
      </c>
      <c r="C10510" t="s">
        <v>13399</v>
      </c>
      <c r="D10510" t="s">
        <v>13399</v>
      </c>
      <c r="E10510">
        <v>35.1047</v>
      </c>
      <c r="F10510">
        <v>-89.9773</v>
      </c>
      <c r="G10510" t="s">
        <v>11356</v>
      </c>
      <c r="H10510" t="str">
        <f>IFERROR(VLOOKUP(I10510,'country(26mar)'!C$2:D$251,2,FALSE),"")</f>
        <v>base.us</v>
      </c>
      <c r="I10510" t="s">
        <v>11357</v>
      </c>
      <c r="J10510" t="s">
        <v>11358</v>
      </c>
      <c r="K10510" t="s">
        <v>11405</v>
      </c>
      <c r="L10510" t="str">
        <f>CONCATENATE(G10510," ",K10510)</f>
        <v>United States Tennessee</v>
      </c>
      <c r="M10510" t="str">
        <f>IFERROR(VLOOKUP(L10510,'State(need_input)'!I$2:J$3992,2,FALSE),"")</f>
        <v>base.state_us_43</v>
      </c>
      <c r="O10510">
        <v>1068873</v>
      </c>
      <c r="P10510">
        <v>1840015457</v>
      </c>
    </row>
    <row r="10511" spans="1:16">
      <c r="A10511" s="5" t="str">
        <f>CONCATENATE("rdx_city_",J10511,"_",B10511)</f>
        <v>rdx_city_USA_2696</v>
      </c>
      <c r="B10511">
        <f>IF(I10511=I10510,B10510+1,1)</f>
        <v>2696</v>
      </c>
      <c r="C10511" t="s">
        <v>13400</v>
      </c>
      <c r="D10511" t="s">
        <v>13400</v>
      </c>
      <c r="E10511">
        <v>34.581</v>
      </c>
      <c r="F10511">
        <v>-94.2374</v>
      </c>
      <c r="G10511" t="s">
        <v>11356</v>
      </c>
      <c r="H10511" t="str">
        <f>IFERROR(VLOOKUP(I10511,'country(26mar)'!C$2:D$251,2,FALSE),"")</f>
        <v>base.us</v>
      </c>
      <c r="I10511" t="s">
        <v>11357</v>
      </c>
      <c r="J10511" t="s">
        <v>11358</v>
      </c>
      <c r="K10511" t="s">
        <v>11428</v>
      </c>
      <c r="L10511" t="str">
        <f>CONCATENATE(G10511," ",K10511)</f>
        <v>United States Arkansas</v>
      </c>
      <c r="M10511" t="str">
        <f>IFERROR(VLOOKUP(L10511,'State(need_input)'!I$2:J$3992,2,FALSE),"")</f>
        <v>base.state_us_4</v>
      </c>
      <c r="O10511">
        <v>5339</v>
      </c>
      <c r="P10511">
        <v>1840015549</v>
      </c>
    </row>
    <row r="10512" spans="1:16">
      <c r="A10512" s="5" t="str">
        <f>CONCATENATE("rdx_city_",J10512,"_",B10512)</f>
        <v>rdx_city_USA_2697</v>
      </c>
      <c r="B10512">
        <f>IF(I10512=I10511,B10511+1,1)</f>
        <v>2697</v>
      </c>
      <c r="C10512" t="s">
        <v>13401</v>
      </c>
      <c r="D10512" t="s">
        <v>13401</v>
      </c>
      <c r="E10512">
        <v>44.2125</v>
      </c>
      <c r="F10512">
        <v>-88.4271</v>
      </c>
      <c r="G10512" t="s">
        <v>11356</v>
      </c>
      <c r="H10512" t="str">
        <f>IFERROR(VLOOKUP(I10512,'country(26mar)'!C$2:D$251,2,FALSE),"")</f>
        <v>base.us</v>
      </c>
      <c r="I10512" t="s">
        <v>11357</v>
      </c>
      <c r="J10512" t="s">
        <v>11358</v>
      </c>
      <c r="K10512" t="s">
        <v>11426</v>
      </c>
      <c r="L10512" t="str">
        <f>CONCATENATE(G10512," ",K10512)</f>
        <v>United States Wisconsin</v>
      </c>
      <c r="M10512" t="str">
        <f>IFERROR(VLOOKUP(L10512,'State(need_input)'!I$2:J$3992,2,FALSE),"")</f>
        <v>base.state_us_50</v>
      </c>
      <c r="O10512">
        <v>17748</v>
      </c>
      <c r="P10512">
        <v>1840002243</v>
      </c>
    </row>
    <row r="10513" spans="1:16">
      <c r="A10513" s="5" t="str">
        <f>CONCATENATE("rdx_city_",J10513,"_",B10513)</f>
        <v>rdx_city_USA_2698</v>
      </c>
      <c r="B10513">
        <f>IF(I10513=I10512,B10512+1,1)</f>
        <v>2698</v>
      </c>
      <c r="C10513" t="s">
        <v>13402</v>
      </c>
      <c r="D10513" t="s">
        <v>13402</v>
      </c>
      <c r="E10513">
        <v>36.7555</v>
      </c>
      <c r="F10513">
        <v>-120.3777</v>
      </c>
      <c r="G10513" t="s">
        <v>11356</v>
      </c>
      <c r="H10513" t="str">
        <f>IFERROR(VLOOKUP(I10513,'country(26mar)'!C$2:D$251,2,FALSE),"")</f>
        <v>base.us</v>
      </c>
      <c r="I10513" t="s">
        <v>11357</v>
      </c>
      <c r="J10513" t="s">
        <v>11358</v>
      </c>
      <c r="K10513" t="s">
        <v>11379</v>
      </c>
      <c r="L10513" t="str">
        <f>CONCATENATE(G10513," ",K10513)</f>
        <v>United States California</v>
      </c>
      <c r="M10513" t="str">
        <f>IFERROR(VLOOKUP(L10513,'State(need_input)'!I$2:J$3992,2,FALSE),"")</f>
        <v>base.state_us_5</v>
      </c>
      <c r="O10513">
        <v>11642</v>
      </c>
      <c r="P10513">
        <v>1840020321</v>
      </c>
    </row>
    <row r="10514" spans="1:16">
      <c r="A10514" s="5" t="str">
        <f>CONCATENATE("rdx_city_",J10514,"_",B10514)</f>
        <v>rdx_city_USA_2699</v>
      </c>
      <c r="B10514">
        <f>IF(I10514=I10513,B10513+1,1)</f>
        <v>2699</v>
      </c>
      <c r="C10514" t="s">
        <v>13402</v>
      </c>
      <c r="D10514" t="s">
        <v>13402</v>
      </c>
      <c r="E10514">
        <v>41.5553</v>
      </c>
      <c r="F10514">
        <v>-89.1042</v>
      </c>
      <c r="G10514" t="s">
        <v>11356</v>
      </c>
      <c r="H10514" t="str">
        <f>IFERROR(VLOOKUP(I10514,'country(26mar)'!C$2:D$251,2,FALSE),"")</f>
        <v>base.us</v>
      </c>
      <c r="I10514" t="s">
        <v>11357</v>
      </c>
      <c r="J10514" t="s">
        <v>11358</v>
      </c>
      <c r="K10514" t="s">
        <v>11376</v>
      </c>
      <c r="L10514" t="str">
        <f>CONCATENATE(G10514," ",K10514)</f>
        <v>United States Illinois</v>
      </c>
      <c r="M10514" t="str">
        <f>IFERROR(VLOOKUP(L10514,'State(need_input)'!I$2:J$3992,2,FALSE),"")</f>
        <v>base.state_us_14</v>
      </c>
      <c r="O10514">
        <v>6929</v>
      </c>
      <c r="P10514">
        <v>1840008199</v>
      </c>
    </row>
    <row r="10515" spans="1:16">
      <c r="A10515" s="5" t="str">
        <f>CONCATENATE("rdx_city_",J10515,"_",B10515)</f>
        <v>rdx_city_USA_2700</v>
      </c>
      <c r="B10515">
        <f>IF(I10515=I10514,B10514+1,1)</f>
        <v>2700</v>
      </c>
      <c r="C10515" t="s">
        <v>13403</v>
      </c>
      <c r="D10515" t="s">
        <v>13403</v>
      </c>
      <c r="E10515">
        <v>44.8815</v>
      </c>
      <c r="F10515">
        <v>-93.14</v>
      </c>
      <c r="G10515" t="s">
        <v>11356</v>
      </c>
      <c r="H10515" t="str">
        <f>IFERROR(VLOOKUP(I10515,'country(26mar)'!C$2:D$251,2,FALSE),"")</f>
        <v>base.us</v>
      </c>
      <c r="I10515" t="s">
        <v>11357</v>
      </c>
      <c r="J10515" t="s">
        <v>11358</v>
      </c>
      <c r="K10515" t="s">
        <v>11400</v>
      </c>
      <c r="L10515" t="str">
        <f>CONCATENATE(G10515," ",K10515)</f>
        <v>United States Minnesota</v>
      </c>
      <c r="M10515" t="str">
        <f>IFERROR(VLOOKUP(L10515,'State(need_input)'!I$2:J$3992,2,FALSE),"")</f>
        <v>base.state_us_36</v>
      </c>
      <c r="O10515">
        <v>11343</v>
      </c>
      <c r="P10515">
        <v>1840007855</v>
      </c>
    </row>
    <row r="10516" spans="1:16">
      <c r="A10516" s="5" t="str">
        <f>CONCATENATE("rdx_city_",J10516,"_",B10516)</f>
        <v>rdx_city_USA_2701</v>
      </c>
      <c r="B10516">
        <f>IF(I10516=I10515,B10515+1,1)</f>
        <v>2701</v>
      </c>
      <c r="C10516" t="s">
        <v>13404</v>
      </c>
      <c r="D10516" t="s">
        <v>13404</v>
      </c>
      <c r="E10516">
        <v>33.6909</v>
      </c>
      <c r="F10516">
        <v>-117.1849</v>
      </c>
      <c r="G10516" t="s">
        <v>11356</v>
      </c>
      <c r="H10516" t="str">
        <f>IFERROR(VLOOKUP(I10516,'country(26mar)'!C$2:D$251,2,FALSE),"")</f>
        <v>base.us</v>
      </c>
      <c r="I10516" t="s">
        <v>11357</v>
      </c>
      <c r="J10516" t="s">
        <v>11358</v>
      </c>
      <c r="K10516" t="s">
        <v>11379</v>
      </c>
      <c r="L10516" t="str">
        <f>CONCATENATE(G10516," ",K10516)</f>
        <v>United States California</v>
      </c>
      <c r="M10516" t="str">
        <f>IFERROR(VLOOKUP(L10516,'State(need_input)'!I$2:J$3992,2,FALSE),"")</f>
        <v>base.state_us_5</v>
      </c>
      <c r="O10516">
        <v>90595</v>
      </c>
      <c r="P10516">
        <v>1840022903</v>
      </c>
    </row>
    <row r="10517" spans="1:16">
      <c r="A10517" s="5" t="str">
        <f>CONCATENATE("rdx_city_",J10517,"_",B10517)</f>
        <v>rdx_city_USA_2702</v>
      </c>
      <c r="B10517">
        <f>IF(I10517=I10516,B10516+1,1)</f>
        <v>2702</v>
      </c>
      <c r="C10517" t="s">
        <v>13405</v>
      </c>
      <c r="D10517" t="s">
        <v>13405</v>
      </c>
      <c r="E10517">
        <v>37.4686</v>
      </c>
      <c r="F10517">
        <v>-122.1671</v>
      </c>
      <c r="G10517" t="s">
        <v>11356</v>
      </c>
      <c r="H10517" t="str">
        <f>IFERROR(VLOOKUP(I10517,'country(26mar)'!C$2:D$251,2,FALSE),"")</f>
        <v>base.us</v>
      </c>
      <c r="I10517" t="s">
        <v>11357</v>
      </c>
      <c r="J10517" t="s">
        <v>11358</v>
      </c>
      <c r="K10517" t="s">
        <v>11379</v>
      </c>
      <c r="L10517" t="str">
        <f>CONCATENATE(G10517," ",K10517)</f>
        <v>United States California</v>
      </c>
      <c r="M10517" t="str">
        <f>IFERROR(VLOOKUP(L10517,'State(need_input)'!I$2:J$3992,2,FALSE),"")</f>
        <v>base.state_us_5</v>
      </c>
      <c r="O10517">
        <v>34357</v>
      </c>
      <c r="P10517">
        <v>1840020305</v>
      </c>
    </row>
    <row r="10518" spans="1:16">
      <c r="A10518" s="5" t="str">
        <f>CONCATENATE("rdx_city_",J10518,"_",B10518)</f>
        <v>rdx_city_USA_2703</v>
      </c>
      <c r="B10518">
        <f>IF(I10518=I10517,B10517+1,1)</f>
        <v>2703</v>
      </c>
      <c r="C10518" t="s">
        <v>13406</v>
      </c>
      <c r="D10518" t="s">
        <v>13406</v>
      </c>
      <c r="E10518">
        <v>44.8893</v>
      </c>
      <c r="F10518">
        <v>-91.9085</v>
      </c>
      <c r="G10518" t="s">
        <v>11356</v>
      </c>
      <c r="H10518" t="str">
        <f>IFERROR(VLOOKUP(I10518,'country(26mar)'!C$2:D$251,2,FALSE),"")</f>
        <v>base.us</v>
      </c>
      <c r="I10518" t="s">
        <v>11357</v>
      </c>
      <c r="J10518" t="s">
        <v>11358</v>
      </c>
      <c r="K10518" t="s">
        <v>11426</v>
      </c>
      <c r="L10518" t="str">
        <f>CONCATENATE(G10518," ",K10518)</f>
        <v>United States Wisconsin</v>
      </c>
      <c r="M10518" t="str">
        <f>IFERROR(VLOOKUP(L10518,'State(need_input)'!I$2:J$3992,2,FALSE),"")</f>
        <v>base.state_us_50</v>
      </c>
      <c r="O10518">
        <v>18025</v>
      </c>
      <c r="P10518">
        <v>1840037988</v>
      </c>
    </row>
    <row r="10519" spans="1:16">
      <c r="A10519" s="5" t="str">
        <f>CONCATENATE("rdx_city_",J10519,"_",B10519)</f>
        <v>rdx_city_USA_2704</v>
      </c>
      <c r="B10519">
        <f>IF(I10519=I10518,B10518+1,1)</f>
        <v>2704</v>
      </c>
      <c r="C10519" t="s">
        <v>13406</v>
      </c>
      <c r="D10519" t="s">
        <v>13406</v>
      </c>
      <c r="E10519">
        <v>45.122</v>
      </c>
      <c r="F10519">
        <v>-87.6234</v>
      </c>
      <c r="G10519" t="s">
        <v>11356</v>
      </c>
      <c r="H10519" t="str">
        <f>IFERROR(VLOOKUP(I10519,'country(26mar)'!C$2:D$251,2,FALSE),"")</f>
        <v>base.us</v>
      </c>
      <c r="I10519" t="s">
        <v>11357</v>
      </c>
      <c r="J10519" t="s">
        <v>11358</v>
      </c>
      <c r="K10519" t="s">
        <v>11381</v>
      </c>
      <c r="L10519" t="str">
        <f>CONCATENATE(G10519," ",K10519)</f>
        <v>United States Michigan</v>
      </c>
      <c r="M10519" t="str">
        <f>IFERROR(VLOOKUP(L10519,'State(need_input)'!I$2:J$3992,2,FALSE),"")</f>
        <v>base.state_us_35</v>
      </c>
      <c r="O10519">
        <v>8148</v>
      </c>
      <c r="P10519">
        <v>1840002006</v>
      </c>
    </row>
    <row r="10520" spans="1:16">
      <c r="A10520" s="5" t="str">
        <f>CONCATENATE("rdx_city_",J10520,"_",B10520)</f>
        <v>rdx_city_USA_2705</v>
      </c>
      <c r="B10520">
        <f>IF(I10520=I10519,B10519+1,1)</f>
        <v>2705</v>
      </c>
      <c r="C10520" t="s">
        <v>13407</v>
      </c>
      <c r="D10520" t="s">
        <v>13407</v>
      </c>
      <c r="E10520">
        <v>43.1487</v>
      </c>
      <c r="F10520">
        <v>-88.1227</v>
      </c>
      <c r="G10520" t="s">
        <v>11356</v>
      </c>
      <c r="H10520" t="str">
        <f>IFERROR(VLOOKUP(I10520,'country(26mar)'!C$2:D$251,2,FALSE),"")</f>
        <v>base.us</v>
      </c>
      <c r="I10520" t="s">
        <v>11357</v>
      </c>
      <c r="J10520" t="s">
        <v>11358</v>
      </c>
      <c r="K10520" t="s">
        <v>11426</v>
      </c>
      <c r="L10520" t="str">
        <f>CONCATENATE(G10520," ",K10520)</f>
        <v>United States Wisconsin</v>
      </c>
      <c r="M10520" t="str">
        <f>IFERROR(VLOOKUP(L10520,'State(need_input)'!I$2:J$3992,2,FALSE),"")</f>
        <v>base.state_us_50</v>
      </c>
      <c r="O10520">
        <v>37443</v>
      </c>
      <c r="P10520">
        <v>1840003020</v>
      </c>
    </row>
    <row r="10521" spans="1:16">
      <c r="A10521" s="5" t="str">
        <f>CONCATENATE("rdx_city_",J10521,"_",B10521)</f>
        <v>rdx_city_USA_2706</v>
      </c>
      <c r="B10521">
        <f>IF(I10521=I10520,B10520+1,1)</f>
        <v>2706</v>
      </c>
      <c r="C10521" t="s">
        <v>13408</v>
      </c>
      <c r="D10521" t="s">
        <v>13408</v>
      </c>
      <c r="E10521">
        <v>41.6895</v>
      </c>
      <c r="F10521">
        <v>-81.3361</v>
      </c>
      <c r="G10521" t="s">
        <v>11356</v>
      </c>
      <c r="H10521" t="str">
        <f>IFERROR(VLOOKUP(I10521,'country(26mar)'!C$2:D$251,2,FALSE),"")</f>
        <v>base.us</v>
      </c>
      <c r="I10521" t="s">
        <v>11357</v>
      </c>
      <c r="J10521" t="s">
        <v>11358</v>
      </c>
      <c r="K10521" t="s">
        <v>11373</v>
      </c>
      <c r="L10521" t="str">
        <f>CONCATENATE(G10521," ",K10521)</f>
        <v>United States Ohio</v>
      </c>
      <c r="M10521" t="str">
        <f>IFERROR(VLOOKUP(L10521,'State(need_input)'!I$2:J$3992,2,FALSE),"")</f>
        <v>base.state_us_30</v>
      </c>
      <c r="O10521">
        <v>47121</v>
      </c>
      <c r="P10521">
        <v>1840000539</v>
      </c>
    </row>
    <row r="10522" spans="1:16">
      <c r="A10522" s="5" t="str">
        <f>CONCATENATE("rdx_city_",J10522,"_",B10522)</f>
        <v>rdx_city_USA_2707</v>
      </c>
      <c r="B10522">
        <f>IF(I10522=I10521,B10521+1,1)</f>
        <v>2707</v>
      </c>
      <c r="C10522" t="s">
        <v>13409</v>
      </c>
      <c r="D10522" t="s">
        <v>13409</v>
      </c>
      <c r="E10522">
        <v>41.7135</v>
      </c>
      <c r="F10522">
        <v>-81.365</v>
      </c>
      <c r="G10522" t="s">
        <v>11356</v>
      </c>
      <c r="H10522" t="str">
        <f>IFERROR(VLOOKUP(I10522,'country(26mar)'!C$2:D$251,2,FALSE),"")</f>
        <v>base.us</v>
      </c>
      <c r="I10522" t="s">
        <v>11357</v>
      </c>
      <c r="J10522" t="s">
        <v>11358</v>
      </c>
      <c r="K10522" t="s">
        <v>11373</v>
      </c>
      <c r="L10522" t="str">
        <f>CONCATENATE(G10522," ",K10522)</f>
        <v>United States Ohio</v>
      </c>
      <c r="M10522" t="str">
        <f>IFERROR(VLOOKUP(L10522,'State(need_input)'!I$2:J$3992,2,FALSE),"")</f>
        <v>base.state_us_30</v>
      </c>
      <c r="O10522">
        <v>7404</v>
      </c>
      <c r="P10522">
        <v>1840034156</v>
      </c>
    </row>
    <row r="10523" spans="1:16">
      <c r="A10523" s="5" t="str">
        <f>CONCATENATE("rdx_city_",J10523,"_",B10523)</f>
        <v>rdx_city_USA_2708</v>
      </c>
      <c r="B10523">
        <f>IF(I10523=I10522,B10522+1,1)</f>
        <v>2708</v>
      </c>
      <c r="C10523" t="s">
        <v>13410</v>
      </c>
      <c r="D10523" t="s">
        <v>13410</v>
      </c>
      <c r="E10523">
        <v>43.2352</v>
      </c>
      <c r="F10523">
        <v>-87.9838</v>
      </c>
      <c r="G10523" t="s">
        <v>11356</v>
      </c>
      <c r="H10523" t="str">
        <f>IFERROR(VLOOKUP(I10523,'country(26mar)'!C$2:D$251,2,FALSE),"")</f>
        <v>base.us</v>
      </c>
      <c r="I10523" t="s">
        <v>11357</v>
      </c>
      <c r="J10523" t="s">
        <v>11358</v>
      </c>
      <c r="K10523" t="s">
        <v>11426</v>
      </c>
      <c r="L10523" t="str">
        <f>CONCATENATE(G10523," ",K10523)</f>
        <v>United States Wisconsin</v>
      </c>
      <c r="M10523" t="str">
        <f>IFERROR(VLOOKUP(L10523,'State(need_input)'!I$2:J$3992,2,FALSE),"")</f>
        <v>base.state_us_50</v>
      </c>
      <c r="O10523">
        <v>24159</v>
      </c>
      <c r="P10523">
        <v>1840037989</v>
      </c>
    </row>
    <row r="10524" spans="1:16">
      <c r="A10524" s="5" t="str">
        <f>CONCATENATE("rdx_city_",J10524,"_",B10524)</f>
        <v>rdx_city_USA_2709</v>
      </c>
      <c r="B10524">
        <f>IF(I10524=I10523,B10523+1,1)</f>
        <v>2709</v>
      </c>
      <c r="C10524" t="s">
        <v>13411</v>
      </c>
      <c r="D10524" t="s">
        <v>13411</v>
      </c>
      <c r="E10524">
        <v>37.3058</v>
      </c>
      <c r="F10524">
        <v>-120.4778</v>
      </c>
      <c r="G10524" t="s">
        <v>11356</v>
      </c>
      <c r="H10524" t="str">
        <f>IFERROR(VLOOKUP(I10524,'country(26mar)'!C$2:D$251,2,FALSE),"")</f>
        <v>base.us</v>
      </c>
      <c r="I10524" t="s">
        <v>11357</v>
      </c>
      <c r="J10524" t="s">
        <v>11358</v>
      </c>
      <c r="K10524" t="s">
        <v>11379</v>
      </c>
      <c r="L10524" t="str">
        <f>CONCATENATE(G10524," ",K10524)</f>
        <v>United States California</v>
      </c>
      <c r="M10524" t="str">
        <f>IFERROR(VLOOKUP(L10524,'State(need_input)'!I$2:J$3992,2,FALSE),"")</f>
        <v>base.state_us_5</v>
      </c>
      <c r="O10524">
        <v>144117</v>
      </c>
      <c r="P10524">
        <v>1840020313</v>
      </c>
    </row>
    <row r="10525" spans="1:16">
      <c r="A10525" s="5" t="str">
        <f>CONCATENATE("rdx_city_",J10525,"_",B10525)</f>
        <v>rdx_city_USA_2710</v>
      </c>
      <c r="B10525">
        <f>IF(I10525=I10524,B10524+1,1)</f>
        <v>2710</v>
      </c>
      <c r="C10525" t="s">
        <v>426</v>
      </c>
      <c r="D10525" t="s">
        <v>426</v>
      </c>
      <c r="E10525">
        <v>26.1533</v>
      </c>
      <c r="F10525">
        <v>-97.9128</v>
      </c>
      <c r="G10525" t="s">
        <v>11356</v>
      </c>
      <c r="H10525" t="str">
        <f>IFERROR(VLOOKUP(I10525,'country(26mar)'!C$2:D$251,2,FALSE),"")</f>
        <v>base.us</v>
      </c>
      <c r="I10525" t="s">
        <v>11357</v>
      </c>
      <c r="J10525" t="s">
        <v>11358</v>
      </c>
      <c r="K10525" t="s">
        <v>11365</v>
      </c>
      <c r="L10525" t="str">
        <f>CONCATENATE(G10525," ",K10525)</f>
        <v>United States Texas</v>
      </c>
      <c r="M10525" t="str">
        <f>IFERROR(VLOOKUP(L10525,'State(need_input)'!I$2:J$3992,2,FALSE),"")</f>
        <v>base.state_us_44</v>
      </c>
      <c r="O10525">
        <v>16734</v>
      </c>
      <c r="P10525">
        <v>1840021025</v>
      </c>
    </row>
    <row r="10526" spans="1:16">
      <c r="A10526" s="5" t="str">
        <f>CONCATENATE("rdx_city_",J10526,"_",B10526)</f>
        <v>rdx_city_USA_2711</v>
      </c>
      <c r="B10526">
        <f>IF(I10526=I10525,B10525+1,1)</f>
        <v>2711</v>
      </c>
      <c r="C10526" t="s">
        <v>13412</v>
      </c>
      <c r="D10526" t="s">
        <v>13412</v>
      </c>
      <c r="E10526">
        <v>47.5625</v>
      </c>
      <c r="F10526">
        <v>-122.2265</v>
      </c>
      <c r="G10526" t="s">
        <v>11356</v>
      </c>
      <c r="H10526" t="str">
        <f>IFERROR(VLOOKUP(I10526,'country(26mar)'!C$2:D$251,2,FALSE),"")</f>
        <v>base.us</v>
      </c>
      <c r="I10526" t="s">
        <v>11357</v>
      </c>
      <c r="J10526" t="s">
        <v>11358</v>
      </c>
      <c r="K10526" t="s">
        <v>11361</v>
      </c>
      <c r="L10526" t="str">
        <f>CONCATENATE(G10526," ",K10526)</f>
        <v>United States Washington</v>
      </c>
      <c r="M10526" t="str">
        <f>IFERROR(VLOOKUP(L10526,'State(need_input)'!I$2:J$3992,2,FALSE),"")</f>
        <v>base.state_us_48</v>
      </c>
      <c r="O10526">
        <v>25261</v>
      </c>
      <c r="P10526">
        <v>1840019830</v>
      </c>
    </row>
    <row r="10527" spans="1:16">
      <c r="A10527" s="5" t="str">
        <f>CONCATENATE("rdx_city_",J10527,"_",B10527)</f>
        <v>rdx_city_USA_2712</v>
      </c>
      <c r="B10527">
        <f>IF(I10527=I10526,B10526+1,1)</f>
        <v>2712</v>
      </c>
      <c r="C10527" t="s">
        <v>13413</v>
      </c>
      <c r="D10527" t="s">
        <v>13413</v>
      </c>
      <c r="E10527">
        <v>41.5367</v>
      </c>
      <c r="F10527">
        <v>-72.7943</v>
      </c>
      <c r="G10527" t="s">
        <v>11356</v>
      </c>
      <c r="H10527" t="str">
        <f>IFERROR(VLOOKUP(I10527,'country(26mar)'!C$2:D$251,2,FALSE),"")</f>
        <v>base.us</v>
      </c>
      <c r="I10527" t="s">
        <v>11357</v>
      </c>
      <c r="J10527" t="s">
        <v>11358</v>
      </c>
      <c r="K10527" t="s">
        <v>11471</v>
      </c>
      <c r="L10527" t="str">
        <f>CONCATENATE(G10527," ",K10527)</f>
        <v>United States Connecticut</v>
      </c>
      <c r="M10527" t="str">
        <f>IFERROR(VLOOKUP(L10527,'State(need_input)'!I$2:J$3992,2,FALSE),"")</f>
        <v>base.state_us_7</v>
      </c>
      <c r="O10527">
        <v>59927</v>
      </c>
      <c r="P10527">
        <v>1840004848</v>
      </c>
    </row>
    <row r="10528" spans="1:16">
      <c r="A10528" s="5" t="str">
        <f>CONCATENATE("rdx_city_",J10528,"_",B10528)</f>
        <v>rdx_city_USA_2713</v>
      </c>
      <c r="B10528">
        <f>IF(I10528=I10527,B10527+1,1)</f>
        <v>2713</v>
      </c>
      <c r="C10528" t="s">
        <v>13414</v>
      </c>
      <c r="D10528" t="s">
        <v>13414</v>
      </c>
      <c r="E10528">
        <v>43.6113</v>
      </c>
      <c r="F10528">
        <v>-116.3972</v>
      </c>
      <c r="G10528" t="s">
        <v>11356</v>
      </c>
      <c r="H10528" t="str">
        <f>IFERROR(VLOOKUP(I10528,'country(26mar)'!C$2:D$251,2,FALSE),"")</f>
        <v>base.us</v>
      </c>
      <c r="I10528" t="s">
        <v>11357</v>
      </c>
      <c r="J10528" t="s">
        <v>11358</v>
      </c>
      <c r="K10528" t="s">
        <v>11450</v>
      </c>
      <c r="L10528" t="str">
        <f>CONCATENATE(G10528," ",K10528)</f>
        <v>United States Idaho</v>
      </c>
      <c r="M10528" t="str">
        <f>IFERROR(VLOOKUP(L10528,'State(need_input)'!I$2:J$3992,2,FALSE),"")</f>
        <v>base.state_us_13</v>
      </c>
      <c r="O10528">
        <v>99926</v>
      </c>
      <c r="P10528">
        <v>1840020046</v>
      </c>
    </row>
    <row r="10529" spans="1:16">
      <c r="A10529" s="5" t="str">
        <f>CONCATENATE("rdx_city_",J10529,"_",B10529)</f>
        <v>rdx_city_USA_2714</v>
      </c>
      <c r="B10529">
        <f>IF(I10529=I10528,B10528+1,1)</f>
        <v>2714</v>
      </c>
      <c r="C10529" t="s">
        <v>13414</v>
      </c>
      <c r="D10529" t="s">
        <v>13414</v>
      </c>
      <c r="E10529">
        <v>32.3846</v>
      </c>
      <c r="F10529">
        <v>-88.6897</v>
      </c>
      <c r="G10529" t="s">
        <v>11356</v>
      </c>
      <c r="H10529" t="str">
        <f>IFERROR(VLOOKUP(I10529,'country(26mar)'!C$2:D$251,2,FALSE),"")</f>
        <v>base.us</v>
      </c>
      <c r="I10529" t="s">
        <v>11357</v>
      </c>
      <c r="J10529" t="s">
        <v>11358</v>
      </c>
      <c r="K10529" t="s">
        <v>11452</v>
      </c>
      <c r="L10529" t="str">
        <f>CONCATENATE(G10529," ",K10529)</f>
        <v>United States Mississippi</v>
      </c>
      <c r="M10529" t="str">
        <f>IFERROR(VLOOKUP(L10529,'State(need_input)'!I$2:J$3992,2,FALSE),"")</f>
        <v>base.state_us_37</v>
      </c>
      <c r="O10529">
        <v>38294</v>
      </c>
      <c r="P10529">
        <v>1840014891</v>
      </c>
    </row>
    <row r="10530" spans="1:16">
      <c r="A10530" s="5" t="str">
        <f>CONCATENATE("rdx_city_",J10530,"_",B10530)</f>
        <v>rdx_city_USA_2715</v>
      </c>
      <c r="B10530">
        <f>IF(I10530=I10529,B10529+1,1)</f>
        <v>2715</v>
      </c>
      <c r="C10530" t="s">
        <v>13415</v>
      </c>
      <c r="D10530" t="s">
        <v>13415</v>
      </c>
      <c r="E10530">
        <v>39.0186</v>
      </c>
      <c r="F10530">
        <v>-94.6934</v>
      </c>
      <c r="G10530" t="s">
        <v>11356</v>
      </c>
      <c r="H10530" t="str">
        <f>IFERROR(VLOOKUP(I10530,'country(26mar)'!C$2:D$251,2,FALSE),"")</f>
        <v>base.us</v>
      </c>
      <c r="I10530" t="s">
        <v>11357</v>
      </c>
      <c r="J10530" t="s">
        <v>11358</v>
      </c>
      <c r="K10530" t="s">
        <v>11366</v>
      </c>
      <c r="L10530" t="str">
        <f>CONCATENATE(G10530," ",K10530)</f>
        <v>United States Kansas</v>
      </c>
      <c r="M10530" t="str">
        <f>IFERROR(VLOOKUP(L10530,'State(need_input)'!I$2:J$3992,2,FALSE),"")</f>
        <v>base.state_us_17</v>
      </c>
      <c r="O10530">
        <v>11212</v>
      </c>
      <c r="P10530">
        <v>1840003830</v>
      </c>
    </row>
    <row r="10531" spans="1:16">
      <c r="A10531" s="5" t="str">
        <f>CONCATENATE("rdx_city_",J10531,"_",B10531)</f>
        <v>rdx_city_USA_2716</v>
      </c>
      <c r="B10531">
        <f>IF(I10531=I10530,B10530+1,1)</f>
        <v>2716</v>
      </c>
      <c r="C10531" t="s">
        <v>13416</v>
      </c>
      <c r="D10531" t="s">
        <v>13416</v>
      </c>
      <c r="E10531">
        <v>45.1818</v>
      </c>
      <c r="F10531">
        <v>-89.7006</v>
      </c>
      <c r="G10531" t="s">
        <v>11356</v>
      </c>
      <c r="H10531" t="str">
        <f>IFERROR(VLOOKUP(I10531,'country(26mar)'!C$2:D$251,2,FALSE),"")</f>
        <v>base.us</v>
      </c>
      <c r="I10531" t="s">
        <v>11357</v>
      </c>
      <c r="J10531" t="s">
        <v>11358</v>
      </c>
      <c r="K10531" t="s">
        <v>11426</v>
      </c>
      <c r="L10531" t="str">
        <f>CONCATENATE(G10531," ",K10531)</f>
        <v>United States Wisconsin</v>
      </c>
      <c r="M10531" t="str">
        <f>IFERROR(VLOOKUP(L10531,'State(need_input)'!I$2:J$3992,2,FALSE),"")</f>
        <v>base.state_us_50</v>
      </c>
      <c r="O10531">
        <v>9750</v>
      </c>
      <c r="P10531">
        <v>1840001562</v>
      </c>
    </row>
    <row r="10532" spans="1:16">
      <c r="A10532" s="5" t="str">
        <f>CONCATENATE("rdx_city_",J10532,"_",B10532)</f>
        <v>rdx_city_USA_2717</v>
      </c>
      <c r="B10532">
        <f>IF(I10532=I10531,B10531+1,1)</f>
        <v>2717</v>
      </c>
      <c r="C10532" t="s">
        <v>13417</v>
      </c>
      <c r="D10532" t="s">
        <v>13417</v>
      </c>
      <c r="E10532">
        <v>41.4728</v>
      </c>
      <c r="F10532">
        <v>-87.3197</v>
      </c>
      <c r="G10532" t="s">
        <v>11356</v>
      </c>
      <c r="H10532" t="str">
        <f>IFERROR(VLOOKUP(I10532,'country(26mar)'!C$2:D$251,2,FALSE),"")</f>
        <v>base.us</v>
      </c>
      <c r="I10532" t="s">
        <v>11357</v>
      </c>
      <c r="J10532" t="s">
        <v>11358</v>
      </c>
      <c r="K10532" t="s">
        <v>11408</v>
      </c>
      <c r="L10532" t="str">
        <f>CONCATENATE(G10532," ",K10532)</f>
        <v>United States Indiana</v>
      </c>
      <c r="M10532" t="str">
        <f>IFERROR(VLOOKUP(L10532,'State(need_input)'!I$2:J$3992,2,FALSE),"")</f>
        <v>base.state_us_15</v>
      </c>
      <c r="O10532">
        <v>34871</v>
      </c>
      <c r="P10532">
        <v>1840009261</v>
      </c>
    </row>
    <row r="10533" spans="1:16">
      <c r="A10533" s="5" t="str">
        <f>CONCATENATE("rdx_city_",J10533,"_",B10533)</f>
        <v>rdx_city_USA_2718</v>
      </c>
      <c r="B10533">
        <f>IF(I10533=I10532,B10532+1,1)</f>
        <v>2718</v>
      </c>
      <c r="C10533" t="s">
        <v>13418</v>
      </c>
      <c r="D10533" t="s">
        <v>13418</v>
      </c>
      <c r="E10533">
        <v>33.4017</v>
      </c>
      <c r="F10533">
        <v>-111.7181</v>
      </c>
      <c r="G10533" t="s">
        <v>11356</v>
      </c>
      <c r="H10533" t="str">
        <f>IFERROR(VLOOKUP(I10533,'country(26mar)'!C$2:D$251,2,FALSE),"")</f>
        <v>base.us</v>
      </c>
      <c r="I10533" t="s">
        <v>11357</v>
      </c>
      <c r="J10533" t="s">
        <v>11358</v>
      </c>
      <c r="K10533" t="s">
        <v>11476</v>
      </c>
      <c r="L10533" t="str">
        <f>CONCATENATE(G10533," ",K10533)</f>
        <v>United States Arizona</v>
      </c>
      <c r="M10533" t="str">
        <f>IFERROR(VLOOKUP(L10533,'State(need_input)'!I$2:J$3992,2,FALSE),"")</f>
        <v>base.state_us_3</v>
      </c>
      <c r="O10533">
        <v>496401</v>
      </c>
      <c r="P10533">
        <v>1840020566</v>
      </c>
    </row>
    <row r="10534" spans="1:16">
      <c r="A10534" s="5" t="str">
        <f>CONCATENATE("rdx_city_",J10534,"_",B10534)</f>
        <v>rdx_city_USA_2719</v>
      </c>
      <c r="B10534">
        <f>IF(I10534=I10533,B10533+1,1)</f>
        <v>2719</v>
      </c>
      <c r="C10534" t="s">
        <v>13419</v>
      </c>
      <c r="D10534" t="s">
        <v>13419</v>
      </c>
      <c r="E10534">
        <v>32.7622</v>
      </c>
      <c r="F10534">
        <v>-96.5889</v>
      </c>
      <c r="G10534" t="s">
        <v>11356</v>
      </c>
      <c r="H10534" t="str">
        <f>IFERROR(VLOOKUP(I10534,'country(26mar)'!C$2:D$251,2,FALSE),"")</f>
        <v>base.us</v>
      </c>
      <c r="I10534" t="s">
        <v>11357</v>
      </c>
      <c r="J10534" t="s">
        <v>11358</v>
      </c>
      <c r="K10534" t="s">
        <v>11365</v>
      </c>
      <c r="L10534" t="str">
        <f>CONCATENATE(G10534," ",K10534)</f>
        <v>United States Texas</v>
      </c>
      <c r="M10534" t="str">
        <f>IFERROR(VLOOKUP(L10534,'State(need_input)'!I$2:J$3992,2,FALSE),"")</f>
        <v>base.state_us_44</v>
      </c>
      <c r="O10534">
        <v>143949</v>
      </c>
      <c r="P10534">
        <v>1840020713</v>
      </c>
    </row>
    <row r="10535" spans="1:16">
      <c r="A10535" s="5" t="str">
        <f>CONCATENATE("rdx_city_",J10535,"_",B10535)</f>
        <v>rdx_city_USA_2720</v>
      </c>
      <c r="B10535">
        <f>IF(I10535=I10534,B10534+1,1)</f>
        <v>2720</v>
      </c>
      <c r="C10535" t="s">
        <v>13419</v>
      </c>
      <c r="D10535" t="s">
        <v>13419</v>
      </c>
      <c r="E10535">
        <v>36.8035</v>
      </c>
      <c r="F10535">
        <v>-114.1325</v>
      </c>
      <c r="G10535" t="s">
        <v>11356</v>
      </c>
      <c r="H10535" t="str">
        <f>IFERROR(VLOOKUP(I10535,'country(26mar)'!C$2:D$251,2,FALSE),"")</f>
        <v>base.us</v>
      </c>
      <c r="I10535" t="s">
        <v>11357</v>
      </c>
      <c r="J10535" t="s">
        <v>11358</v>
      </c>
      <c r="K10535" t="s">
        <v>11724</v>
      </c>
      <c r="L10535" t="str">
        <f>CONCATENATE(G10535," ",K10535)</f>
        <v>United States Nevada</v>
      </c>
      <c r="M10535" t="str">
        <f>IFERROR(VLOOKUP(L10535,'State(need_input)'!I$2:J$3992,2,FALSE),"")</f>
        <v>base.state_us_23</v>
      </c>
      <c r="O10535">
        <v>17337</v>
      </c>
      <c r="P10535">
        <v>1840020362</v>
      </c>
    </row>
    <row r="10536" spans="1:16">
      <c r="A10536" s="5" t="str">
        <f>CONCATENATE("rdx_city_",J10536,"_",B10536)</f>
        <v>rdx_city_USA_2721</v>
      </c>
      <c r="B10536">
        <f>IF(I10536=I10535,B10535+1,1)</f>
        <v>2721</v>
      </c>
      <c r="C10536" t="s">
        <v>13420</v>
      </c>
      <c r="D10536" t="s">
        <v>13420</v>
      </c>
      <c r="E10536">
        <v>42.734</v>
      </c>
      <c r="F10536">
        <v>-71.1889</v>
      </c>
      <c r="G10536" t="s">
        <v>11356</v>
      </c>
      <c r="H10536" t="str">
        <f>IFERROR(VLOOKUP(I10536,'country(26mar)'!C$2:D$251,2,FALSE),"")</f>
        <v>base.us</v>
      </c>
      <c r="I10536" t="s">
        <v>11357</v>
      </c>
      <c r="J10536" t="s">
        <v>11358</v>
      </c>
      <c r="K10536" t="s">
        <v>11521</v>
      </c>
      <c r="L10536" t="str">
        <f>CONCATENATE(G10536," ",K10536)</f>
        <v>United States Massachusetts</v>
      </c>
      <c r="M10536" t="str">
        <f>IFERROR(VLOOKUP(L10536,'State(need_input)'!I$2:J$3992,2,FALSE),"")</f>
        <v>base.state_us_34</v>
      </c>
      <c r="O10536">
        <v>50259</v>
      </c>
      <c r="P10536">
        <v>1840031195</v>
      </c>
    </row>
    <row r="10537" spans="1:16">
      <c r="A10537" s="5" t="str">
        <f>CONCATENATE("rdx_city_",J10537,"_",B10537)</f>
        <v>rdx_city_USA_2722</v>
      </c>
      <c r="B10537">
        <f>IF(I10537=I10536,B10536+1,1)</f>
        <v>2722</v>
      </c>
      <c r="C10537" t="s">
        <v>13421</v>
      </c>
      <c r="D10537" t="s">
        <v>13421</v>
      </c>
      <c r="E10537">
        <v>37.1566</v>
      </c>
      <c r="F10537">
        <v>-88.7082</v>
      </c>
      <c r="G10537" t="s">
        <v>11356</v>
      </c>
      <c r="H10537" t="str">
        <f>IFERROR(VLOOKUP(I10537,'country(26mar)'!C$2:D$251,2,FALSE),"")</f>
        <v>base.us</v>
      </c>
      <c r="I10537" t="s">
        <v>11357</v>
      </c>
      <c r="J10537" t="s">
        <v>11358</v>
      </c>
      <c r="K10537" t="s">
        <v>11376</v>
      </c>
      <c r="L10537" t="str">
        <f>CONCATENATE(G10537," ",K10537)</f>
        <v>United States Illinois</v>
      </c>
      <c r="M10537" t="str">
        <f>IFERROR(VLOOKUP(L10537,'State(need_input)'!I$2:J$3992,2,FALSE),"")</f>
        <v>base.state_us_14</v>
      </c>
      <c r="O10537">
        <v>6198</v>
      </c>
      <c r="P10537">
        <v>1840008773</v>
      </c>
    </row>
    <row r="10538" spans="1:16">
      <c r="A10538" s="5" t="str">
        <f>CONCATENATE("rdx_city_",J10538,"_",B10538)</f>
        <v>rdx_city_USA_2723</v>
      </c>
      <c r="B10538">
        <f>IF(I10538=I10537,B10537+1,1)</f>
        <v>2723</v>
      </c>
      <c r="C10538" t="s">
        <v>13422</v>
      </c>
      <c r="D10538" t="s">
        <v>13422</v>
      </c>
      <c r="E10538">
        <v>40.5424</v>
      </c>
      <c r="F10538">
        <v>-74.3628</v>
      </c>
      <c r="G10538" t="s">
        <v>11356</v>
      </c>
      <c r="H10538" t="str">
        <f>IFERROR(VLOOKUP(I10538,'country(26mar)'!C$2:D$251,2,FALSE),"")</f>
        <v>base.us</v>
      </c>
      <c r="I10538" t="s">
        <v>11357</v>
      </c>
      <c r="J10538" t="s">
        <v>11358</v>
      </c>
      <c r="K10538" t="s">
        <v>11370</v>
      </c>
      <c r="L10538" t="str">
        <f>CONCATENATE(G10538," ",K10538)</f>
        <v>United States New Jersey</v>
      </c>
      <c r="M10538" t="str">
        <f>IFERROR(VLOOKUP(L10538,'State(need_input)'!I$2:J$3992,2,FALSE),"")</f>
        <v>base.state_us_25</v>
      </c>
      <c r="O10538">
        <v>14349</v>
      </c>
      <c r="P10538">
        <v>1840003633</v>
      </c>
    </row>
    <row r="10539" spans="1:16">
      <c r="A10539" s="5" t="str">
        <f>CONCATENATE("rdx_city_",J10539,"_",B10539)</f>
        <v>rdx_city_USA_2724</v>
      </c>
      <c r="B10539">
        <f>IF(I10539=I10538,B10538+1,1)</f>
        <v>2724</v>
      </c>
      <c r="C10539" t="s">
        <v>13423</v>
      </c>
      <c r="D10539" t="s">
        <v>13423</v>
      </c>
      <c r="E10539">
        <v>31.6809</v>
      </c>
      <c r="F10539">
        <v>-96.4833</v>
      </c>
      <c r="G10539" t="s">
        <v>11356</v>
      </c>
      <c r="H10539" t="str">
        <f>IFERROR(VLOOKUP(I10539,'country(26mar)'!C$2:D$251,2,FALSE),"")</f>
        <v>base.us</v>
      </c>
      <c r="I10539" t="s">
        <v>11357</v>
      </c>
      <c r="J10539" t="s">
        <v>11358</v>
      </c>
      <c r="K10539" t="s">
        <v>11365</v>
      </c>
      <c r="L10539" t="str">
        <f>CONCATENATE(G10539," ",K10539)</f>
        <v>United States Texas</v>
      </c>
      <c r="M10539" t="str">
        <f>IFERROR(VLOOKUP(L10539,'State(need_input)'!I$2:J$3992,2,FALSE),"")</f>
        <v>base.state_us_44</v>
      </c>
      <c r="O10539">
        <v>6838</v>
      </c>
      <c r="P10539">
        <v>1840020822</v>
      </c>
    </row>
    <row r="10540" spans="1:16">
      <c r="A10540" s="5" t="str">
        <f>CONCATENATE("rdx_city_",J10540,"_",B10540)</f>
        <v>rdx_city_USA_2725</v>
      </c>
      <c r="B10540">
        <f>IF(I10540=I10539,B10539+1,1)</f>
        <v>2725</v>
      </c>
      <c r="C10540" t="s">
        <v>6652</v>
      </c>
      <c r="D10540" t="s">
        <v>6652</v>
      </c>
      <c r="E10540">
        <v>39.1626</v>
      </c>
      <c r="F10540">
        <v>-91.8711</v>
      </c>
      <c r="G10540" t="s">
        <v>11356</v>
      </c>
      <c r="H10540" t="str">
        <f>IFERROR(VLOOKUP(I10540,'country(26mar)'!C$2:D$251,2,FALSE),"")</f>
        <v>base.us</v>
      </c>
      <c r="I10540" t="s">
        <v>11357</v>
      </c>
      <c r="J10540" t="s">
        <v>11358</v>
      </c>
      <c r="K10540" t="s">
        <v>11495</v>
      </c>
      <c r="L10540" t="str">
        <f>CONCATENATE(G10540," ",K10540)</f>
        <v>United States Missouri</v>
      </c>
      <c r="M10540" t="str">
        <f>IFERROR(VLOOKUP(L10540,'State(need_input)'!I$2:J$3992,2,FALSE),"")</f>
        <v>base.state_us_38</v>
      </c>
      <c r="O10540">
        <v>11320</v>
      </c>
      <c r="P10540">
        <v>1840008515</v>
      </c>
    </row>
    <row r="10541" spans="1:16">
      <c r="A10541" s="5" t="str">
        <f>CONCATENATE("rdx_city_",J10541,"_",B10541)</f>
        <v>rdx_city_USA_2726</v>
      </c>
      <c r="B10541">
        <f>IF(I10541=I10540,B10540+1,1)</f>
        <v>2726</v>
      </c>
      <c r="C10541" t="s">
        <v>13424</v>
      </c>
      <c r="D10541" t="s">
        <v>13424</v>
      </c>
      <c r="E10541">
        <v>25.784</v>
      </c>
      <c r="F10541">
        <v>-80.2102</v>
      </c>
      <c r="G10541" t="s">
        <v>11356</v>
      </c>
      <c r="H10541" t="str">
        <f>IFERROR(VLOOKUP(I10541,'country(26mar)'!C$2:D$251,2,FALSE),"")</f>
        <v>base.us</v>
      </c>
      <c r="I10541" t="s">
        <v>11357</v>
      </c>
      <c r="J10541" t="s">
        <v>11358</v>
      </c>
      <c r="K10541" t="s">
        <v>11435</v>
      </c>
      <c r="L10541" t="str">
        <f>CONCATENATE(G10541," ",K10541)</f>
        <v>United States Florida</v>
      </c>
      <c r="M10541" t="str">
        <f>IFERROR(VLOOKUP(L10541,'State(need_input)'!I$2:J$3992,2,FALSE),"")</f>
        <v>base.state_us_10</v>
      </c>
      <c r="O10541">
        <v>6381966</v>
      </c>
      <c r="P10541">
        <v>1840015149</v>
      </c>
    </row>
    <row r="10542" spans="1:16">
      <c r="A10542" s="5" t="str">
        <f>CONCATENATE("rdx_city_",J10542,"_",B10542)</f>
        <v>rdx_city_USA_2727</v>
      </c>
      <c r="B10542">
        <f>IF(I10542=I10541,B10541+1,1)</f>
        <v>2727</v>
      </c>
      <c r="C10542" t="s">
        <v>13424</v>
      </c>
      <c r="D10542" t="s">
        <v>13424</v>
      </c>
      <c r="E10542">
        <v>36.8877</v>
      </c>
      <c r="F10542">
        <v>-94.8718</v>
      </c>
      <c r="G10542" t="s">
        <v>11356</v>
      </c>
      <c r="H10542" t="str">
        <f>IFERROR(VLOOKUP(I10542,'country(26mar)'!C$2:D$251,2,FALSE),"")</f>
        <v>base.us</v>
      </c>
      <c r="I10542" t="s">
        <v>11357</v>
      </c>
      <c r="J10542" t="s">
        <v>11358</v>
      </c>
      <c r="K10542" t="s">
        <v>11372</v>
      </c>
      <c r="L10542" t="str">
        <f>CONCATENATE(G10542," ",K10542)</f>
        <v>United States Oklahoma</v>
      </c>
      <c r="M10542" t="str">
        <f>IFERROR(VLOOKUP(L10542,'State(need_input)'!I$2:J$3992,2,FALSE),"")</f>
        <v>base.state_us_31</v>
      </c>
      <c r="O10542">
        <v>15718</v>
      </c>
      <c r="P10542">
        <v>1840020346</v>
      </c>
    </row>
    <row r="10543" spans="1:16">
      <c r="A10543" s="5" t="str">
        <f>CONCATENATE("rdx_city_",J10543,"_",B10543)</f>
        <v>rdx_city_USA_2728</v>
      </c>
      <c r="B10543">
        <f>IF(I10543=I10542,B10542+1,1)</f>
        <v>2728</v>
      </c>
      <c r="C10543" t="s">
        <v>13425</v>
      </c>
      <c r="D10543" t="s">
        <v>13425</v>
      </c>
      <c r="E10543">
        <v>25.8171</v>
      </c>
      <c r="F10543">
        <v>-80.1396</v>
      </c>
      <c r="G10543" t="s">
        <v>11356</v>
      </c>
      <c r="H10543" t="str">
        <f>IFERROR(VLOOKUP(I10543,'country(26mar)'!C$2:D$251,2,FALSE),"")</f>
        <v>base.us</v>
      </c>
      <c r="I10543" t="s">
        <v>11357</v>
      </c>
      <c r="J10543" t="s">
        <v>11358</v>
      </c>
      <c r="K10543" t="s">
        <v>11435</v>
      </c>
      <c r="L10543" t="str">
        <f>CONCATENATE(G10543," ",K10543)</f>
        <v>United States Florida</v>
      </c>
      <c r="M10543" t="str">
        <f>IFERROR(VLOOKUP(L10543,'State(need_input)'!I$2:J$3992,2,FALSE),"")</f>
        <v>base.state_us_10</v>
      </c>
      <c r="O10543">
        <v>92307</v>
      </c>
      <c r="P10543">
        <v>1840015150</v>
      </c>
    </row>
    <row r="10544" spans="1:16">
      <c r="A10544" s="5" t="str">
        <f>CONCATENATE("rdx_city_",J10544,"_",B10544)</f>
        <v>rdx_city_USA_2729</v>
      </c>
      <c r="B10544">
        <f>IF(I10544=I10543,B10543+1,1)</f>
        <v>2729</v>
      </c>
      <c r="C10544" t="s">
        <v>13426</v>
      </c>
      <c r="D10544" t="s">
        <v>13426</v>
      </c>
      <c r="E10544">
        <v>25.9433</v>
      </c>
      <c r="F10544">
        <v>-80.2425</v>
      </c>
      <c r="G10544" t="s">
        <v>11356</v>
      </c>
      <c r="H10544" t="str">
        <f>IFERROR(VLOOKUP(I10544,'country(26mar)'!C$2:D$251,2,FALSE),"")</f>
        <v>base.us</v>
      </c>
      <c r="I10544" t="s">
        <v>11357</v>
      </c>
      <c r="J10544" t="s">
        <v>11358</v>
      </c>
      <c r="K10544" t="s">
        <v>11435</v>
      </c>
      <c r="L10544" t="str">
        <f>CONCATENATE(G10544," ",K10544)</f>
        <v>United States Florida</v>
      </c>
      <c r="M10544" t="str">
        <f>IFERROR(VLOOKUP(L10544,'State(need_input)'!I$2:J$3992,2,FALSE),"")</f>
        <v>base.state_us_10</v>
      </c>
      <c r="O10544">
        <v>113750</v>
      </c>
      <c r="P10544">
        <v>1840015151</v>
      </c>
    </row>
    <row r="10545" spans="1:16">
      <c r="A10545" s="5" t="str">
        <f>CONCATENATE("rdx_city_",J10545,"_",B10545)</f>
        <v>rdx_city_USA_2730</v>
      </c>
      <c r="B10545">
        <f>IF(I10545=I10544,B10544+1,1)</f>
        <v>2730</v>
      </c>
      <c r="C10545" t="s">
        <v>13427</v>
      </c>
      <c r="D10545" t="s">
        <v>13427</v>
      </c>
      <c r="E10545">
        <v>25.9125</v>
      </c>
      <c r="F10545">
        <v>-80.3214</v>
      </c>
      <c r="G10545" t="s">
        <v>11356</v>
      </c>
      <c r="H10545" t="str">
        <f>IFERROR(VLOOKUP(I10545,'country(26mar)'!C$2:D$251,2,FALSE),"")</f>
        <v>base.us</v>
      </c>
      <c r="I10545" t="s">
        <v>11357</v>
      </c>
      <c r="J10545" t="s">
        <v>11358</v>
      </c>
      <c r="K10545" t="s">
        <v>11435</v>
      </c>
      <c r="L10545" t="str">
        <f>CONCATENATE(G10545," ",K10545)</f>
        <v>United States Florida</v>
      </c>
      <c r="M10545" t="str">
        <f>IFERROR(VLOOKUP(L10545,'State(need_input)'!I$2:J$3992,2,FALSE),"")</f>
        <v>base.state_us_10</v>
      </c>
      <c r="O10545">
        <v>31087</v>
      </c>
      <c r="P10545">
        <v>1840017275</v>
      </c>
    </row>
    <row r="10546" spans="1:16">
      <c r="A10546" s="5" t="str">
        <f>CONCATENATE("rdx_city_",J10546,"_",B10546)</f>
        <v>rdx_city_USA_2731</v>
      </c>
      <c r="B10546">
        <f>IF(I10546=I10545,B10545+1,1)</f>
        <v>2731</v>
      </c>
      <c r="C10546" t="s">
        <v>13428</v>
      </c>
      <c r="D10546" t="s">
        <v>13428</v>
      </c>
      <c r="E10546">
        <v>25.867</v>
      </c>
      <c r="F10546">
        <v>-80.1779</v>
      </c>
      <c r="G10546" t="s">
        <v>11356</v>
      </c>
      <c r="H10546" t="str">
        <f>IFERROR(VLOOKUP(I10546,'country(26mar)'!C$2:D$251,2,FALSE),"")</f>
        <v>base.us</v>
      </c>
      <c r="I10546" t="s">
        <v>11357</v>
      </c>
      <c r="J10546" t="s">
        <v>11358</v>
      </c>
      <c r="K10546" t="s">
        <v>11435</v>
      </c>
      <c r="L10546" t="str">
        <f>CONCATENATE(G10546," ",K10546)</f>
        <v>United States Florida</v>
      </c>
      <c r="M10546" t="str">
        <f>IFERROR(VLOOKUP(L10546,'State(need_input)'!I$2:J$3992,2,FALSE),"")</f>
        <v>base.state_us_10</v>
      </c>
      <c r="O10546">
        <v>10649</v>
      </c>
      <c r="P10546">
        <v>1840018334</v>
      </c>
    </row>
    <row r="10547" spans="1:16">
      <c r="A10547" s="5" t="str">
        <f>CONCATENATE("rdx_city_",J10547,"_",B10547)</f>
        <v>rdx_city_USA_2732</v>
      </c>
      <c r="B10547">
        <f>IF(I10547=I10546,B10546+1,1)</f>
        <v>2732</v>
      </c>
      <c r="C10547" t="s">
        <v>13429</v>
      </c>
      <c r="D10547" t="s">
        <v>13429</v>
      </c>
      <c r="E10547">
        <v>25.8195</v>
      </c>
      <c r="F10547">
        <v>-80.2895</v>
      </c>
      <c r="G10547" t="s">
        <v>11356</v>
      </c>
      <c r="H10547" t="str">
        <f>IFERROR(VLOOKUP(I10547,'country(26mar)'!C$2:D$251,2,FALSE),"")</f>
        <v>base.us</v>
      </c>
      <c r="I10547" t="s">
        <v>11357</v>
      </c>
      <c r="J10547" t="s">
        <v>11358</v>
      </c>
      <c r="K10547" t="s">
        <v>11435</v>
      </c>
      <c r="L10547" t="str">
        <f>CONCATENATE(G10547," ",K10547)</f>
        <v>United States Florida</v>
      </c>
      <c r="M10547" t="str">
        <f>IFERROR(VLOOKUP(L10547,'State(need_input)'!I$2:J$3992,2,FALSE),"")</f>
        <v>base.state_us_10</v>
      </c>
      <c r="O10547">
        <v>14424</v>
      </c>
      <c r="P10547">
        <v>1840015152</v>
      </c>
    </row>
    <row r="10548" spans="1:16">
      <c r="A10548" s="5" t="str">
        <f>CONCATENATE("rdx_city_",J10548,"_",B10548)</f>
        <v>rdx_city_USA_2733</v>
      </c>
      <c r="B10548">
        <f>IF(I10548=I10547,B10547+1,1)</f>
        <v>2733</v>
      </c>
      <c r="C10548" t="s">
        <v>13430</v>
      </c>
      <c r="D10548" t="s">
        <v>13430</v>
      </c>
      <c r="E10548">
        <v>39.6323</v>
      </c>
      <c r="F10548">
        <v>-84.2725</v>
      </c>
      <c r="G10548" t="s">
        <v>11356</v>
      </c>
      <c r="H10548" t="str">
        <f>IFERROR(VLOOKUP(I10548,'country(26mar)'!C$2:D$251,2,FALSE),"")</f>
        <v>base.us</v>
      </c>
      <c r="I10548" t="s">
        <v>11357</v>
      </c>
      <c r="J10548" t="s">
        <v>11358</v>
      </c>
      <c r="K10548" t="s">
        <v>11373</v>
      </c>
      <c r="L10548" t="str">
        <f>CONCATENATE(G10548," ",K10548)</f>
        <v>United States Ohio</v>
      </c>
      <c r="M10548" t="str">
        <f>IFERROR(VLOOKUP(L10548,'State(need_input)'!I$2:J$3992,2,FALSE),"")</f>
        <v>base.state_us_30</v>
      </c>
      <c r="O10548">
        <v>19985</v>
      </c>
      <c r="P10548">
        <v>1840008436</v>
      </c>
    </row>
    <row r="10549" spans="1:16">
      <c r="A10549" s="5" t="str">
        <f>CONCATENATE("rdx_city_",J10549,"_",B10549)</f>
        <v>rdx_city_USA_2734</v>
      </c>
      <c r="B10549">
        <f>IF(I10549=I10548,B10548+1,1)</f>
        <v>2734</v>
      </c>
      <c r="C10549" t="s">
        <v>13431</v>
      </c>
      <c r="D10549" t="s">
        <v>13431</v>
      </c>
      <c r="E10549">
        <v>41.7098</v>
      </c>
      <c r="F10549">
        <v>-86.8705</v>
      </c>
      <c r="G10549" t="s">
        <v>11356</v>
      </c>
      <c r="H10549" t="str">
        <f>IFERROR(VLOOKUP(I10549,'country(26mar)'!C$2:D$251,2,FALSE),"")</f>
        <v>base.us</v>
      </c>
      <c r="I10549" t="s">
        <v>11357</v>
      </c>
      <c r="J10549" t="s">
        <v>11358</v>
      </c>
      <c r="K10549" t="s">
        <v>11408</v>
      </c>
      <c r="L10549" t="str">
        <f>CONCATENATE(G10549," ",K10549)</f>
        <v>United States Indiana</v>
      </c>
      <c r="M10549" t="str">
        <f>IFERROR(VLOOKUP(L10549,'State(need_input)'!I$2:J$3992,2,FALSE),"")</f>
        <v>base.state_us_15</v>
      </c>
      <c r="O10549">
        <v>65144</v>
      </c>
      <c r="P10549">
        <v>1840013869</v>
      </c>
    </row>
    <row r="10550" spans="1:16">
      <c r="A10550" s="5" t="str">
        <f>CONCATENATE("rdx_city_",J10550,"_",B10550)</f>
        <v>rdx_city_USA_2735</v>
      </c>
      <c r="B10550">
        <f>IF(I10550=I10549,B10549+1,1)</f>
        <v>2735</v>
      </c>
      <c r="C10550" t="s">
        <v>13432</v>
      </c>
      <c r="D10550" t="s">
        <v>13432</v>
      </c>
      <c r="E10550">
        <v>41.3695</v>
      </c>
      <c r="F10550">
        <v>-81.8151</v>
      </c>
      <c r="G10550" t="s">
        <v>11356</v>
      </c>
      <c r="H10550" t="str">
        <f>IFERROR(VLOOKUP(I10550,'country(26mar)'!C$2:D$251,2,FALSE),"")</f>
        <v>base.us</v>
      </c>
      <c r="I10550" t="s">
        <v>11357</v>
      </c>
      <c r="J10550" t="s">
        <v>11358</v>
      </c>
      <c r="K10550" t="s">
        <v>11373</v>
      </c>
      <c r="L10550" t="str">
        <f>CONCATENATE(G10550," ",K10550)</f>
        <v>United States Ohio</v>
      </c>
      <c r="M10550" t="str">
        <f>IFERROR(VLOOKUP(L10550,'State(need_input)'!I$2:J$3992,2,FALSE),"")</f>
        <v>base.state_us_30</v>
      </c>
      <c r="O10550">
        <v>15587</v>
      </c>
      <c r="P10550">
        <v>1840000614</v>
      </c>
    </row>
    <row r="10551" spans="1:16">
      <c r="A10551" s="5" t="str">
        <f>CONCATENATE("rdx_city_",J10551,"_",B10551)</f>
        <v>rdx_city_USA_2736</v>
      </c>
      <c r="B10551">
        <f>IF(I10551=I10550,B10550+1,1)</f>
        <v>2736</v>
      </c>
      <c r="C10551" t="s">
        <v>13433</v>
      </c>
      <c r="D10551" t="s">
        <v>13433</v>
      </c>
      <c r="E10551">
        <v>38.9948</v>
      </c>
      <c r="F10551">
        <v>-82.0643</v>
      </c>
      <c r="G10551" t="s">
        <v>11356</v>
      </c>
      <c r="H10551" t="str">
        <f>IFERROR(VLOOKUP(I10551,'country(26mar)'!C$2:D$251,2,FALSE),"")</f>
        <v>base.us</v>
      </c>
      <c r="I10551" t="s">
        <v>11357</v>
      </c>
      <c r="J10551" t="s">
        <v>11358</v>
      </c>
      <c r="K10551" t="s">
        <v>11373</v>
      </c>
      <c r="L10551" t="str">
        <f>CONCATENATE(G10551," ",K10551)</f>
        <v>United States Ohio</v>
      </c>
      <c r="M10551" t="str">
        <f>IFERROR(VLOOKUP(L10551,'State(need_input)'!I$2:J$3992,2,FALSE),"")</f>
        <v>base.state_us_30</v>
      </c>
      <c r="O10551">
        <v>8274</v>
      </c>
      <c r="P10551">
        <v>1840012749</v>
      </c>
    </row>
    <row r="10552" spans="1:16">
      <c r="A10552" s="5" t="str">
        <f>CONCATENATE("rdx_city_",J10552,"_",B10552)</f>
        <v>rdx_city_USA_2737</v>
      </c>
      <c r="B10552">
        <f>IF(I10552=I10551,B10551+1,1)</f>
        <v>2737</v>
      </c>
      <c r="C10552" t="s">
        <v>13434</v>
      </c>
      <c r="D10552" t="s">
        <v>13434</v>
      </c>
      <c r="E10552">
        <v>40.5744</v>
      </c>
      <c r="F10552">
        <v>-74.5011</v>
      </c>
      <c r="G10552" t="s">
        <v>11356</v>
      </c>
      <c r="H10552" t="str">
        <f>IFERROR(VLOOKUP(I10552,'country(26mar)'!C$2:D$251,2,FALSE),"")</f>
        <v>base.us</v>
      </c>
      <c r="I10552" t="s">
        <v>11357</v>
      </c>
      <c r="J10552" t="s">
        <v>11358</v>
      </c>
      <c r="K10552" t="s">
        <v>11370</v>
      </c>
      <c r="L10552" t="str">
        <f>CONCATENATE(G10552," ",K10552)</f>
        <v>United States New Jersey</v>
      </c>
      <c r="M10552" t="str">
        <f>IFERROR(VLOOKUP(L10552,'State(need_input)'!I$2:J$3992,2,FALSE),"")</f>
        <v>base.state_us_25</v>
      </c>
      <c r="O10552">
        <v>13867</v>
      </c>
      <c r="P10552">
        <v>1840001337</v>
      </c>
    </row>
    <row r="10553" spans="1:16">
      <c r="A10553" s="5" t="str">
        <f>CONCATENATE("rdx_city_",J10553,"_",B10553)</f>
        <v>rdx_city_USA_2738</v>
      </c>
      <c r="B10553">
        <f>IF(I10553=I10552,B10552+1,1)</f>
        <v>2738</v>
      </c>
      <c r="C10553" t="s">
        <v>13435</v>
      </c>
      <c r="D10553" t="s">
        <v>13435</v>
      </c>
      <c r="E10553">
        <v>43.1064</v>
      </c>
      <c r="F10553">
        <v>-89.5059</v>
      </c>
      <c r="G10553" t="s">
        <v>11356</v>
      </c>
      <c r="H10553" t="str">
        <f>IFERROR(VLOOKUP(I10553,'country(26mar)'!C$2:D$251,2,FALSE),"")</f>
        <v>base.us</v>
      </c>
      <c r="I10553" t="s">
        <v>11357</v>
      </c>
      <c r="J10553" t="s">
        <v>11358</v>
      </c>
      <c r="K10553" t="s">
        <v>11426</v>
      </c>
      <c r="L10553" t="str">
        <f>CONCATENATE(G10553," ",K10553)</f>
        <v>United States Wisconsin</v>
      </c>
      <c r="M10553" t="str">
        <f>IFERROR(VLOOKUP(L10553,'State(need_input)'!I$2:J$3992,2,FALSE),"")</f>
        <v>base.state_us_50</v>
      </c>
      <c r="O10553">
        <v>19660</v>
      </c>
      <c r="P10553">
        <v>1840002919</v>
      </c>
    </row>
    <row r="10554" spans="1:16">
      <c r="A10554" s="5" t="str">
        <f>CONCATENATE("rdx_city_",J10554,"_",B10554)</f>
        <v>rdx_city_USA_2739</v>
      </c>
      <c r="B10554">
        <f>IF(I10554=I10553,B10553+1,1)</f>
        <v>2739</v>
      </c>
      <c r="C10554" t="s">
        <v>13435</v>
      </c>
      <c r="D10554" t="s">
        <v>13435</v>
      </c>
      <c r="E10554">
        <v>43.7116</v>
      </c>
      <c r="F10554">
        <v>-116.6152</v>
      </c>
      <c r="G10554" t="s">
        <v>11356</v>
      </c>
      <c r="H10554" t="str">
        <f>IFERROR(VLOOKUP(I10554,'country(26mar)'!C$2:D$251,2,FALSE),"")</f>
        <v>base.us</v>
      </c>
      <c r="I10554" t="s">
        <v>11357</v>
      </c>
      <c r="J10554" t="s">
        <v>11358</v>
      </c>
      <c r="K10554" t="s">
        <v>11450</v>
      </c>
      <c r="L10554" t="str">
        <f>CONCATENATE(G10554," ",K10554)</f>
        <v>United States Idaho</v>
      </c>
      <c r="M10554" t="str">
        <f>IFERROR(VLOOKUP(L10554,'State(need_input)'!I$2:J$3992,2,FALSE),"")</f>
        <v>base.state_us_13</v>
      </c>
      <c r="O10554">
        <v>7439</v>
      </c>
      <c r="P10554">
        <v>1840020040</v>
      </c>
    </row>
    <row r="10555" spans="1:16">
      <c r="A10555" s="5" t="str">
        <f>CONCATENATE("rdx_city_",J10555,"_",B10555)</f>
        <v>rdx_city_USA_2740</v>
      </c>
      <c r="B10555">
        <f>IF(I10555=I10554,B10554+1,1)</f>
        <v>2740</v>
      </c>
      <c r="C10555" t="s">
        <v>13436</v>
      </c>
      <c r="D10555" t="s">
        <v>13436</v>
      </c>
      <c r="E10555">
        <v>39.4452</v>
      </c>
      <c r="F10555">
        <v>-75.7165</v>
      </c>
      <c r="G10555" t="s">
        <v>11356</v>
      </c>
      <c r="H10555" t="str">
        <f>IFERROR(VLOOKUP(I10555,'country(26mar)'!C$2:D$251,2,FALSE),"")</f>
        <v>base.us</v>
      </c>
      <c r="I10555" t="s">
        <v>11357</v>
      </c>
      <c r="J10555" t="s">
        <v>11358</v>
      </c>
      <c r="K10555" t="s">
        <v>12201</v>
      </c>
      <c r="L10555" t="str">
        <f>CONCATENATE(G10555," ",K10555)</f>
        <v>United States Delaware</v>
      </c>
      <c r="M10555" t="str">
        <f>IFERROR(VLOOKUP(L10555,'State(need_input)'!I$2:J$3992,2,FALSE),"")</f>
        <v>base.state_us_8</v>
      </c>
      <c r="O10555">
        <v>34132</v>
      </c>
      <c r="P10555">
        <v>1840005581</v>
      </c>
    </row>
    <row r="10556" spans="1:16">
      <c r="A10556" s="5" t="str">
        <f>CONCATENATE("rdx_city_",J10556,"_",B10556)</f>
        <v>rdx_city_USA_2741</v>
      </c>
      <c r="B10556">
        <f>IF(I10556=I10555,B10555+1,1)</f>
        <v>2741</v>
      </c>
      <c r="C10556" t="s">
        <v>13436</v>
      </c>
      <c r="D10556" t="s">
        <v>13436</v>
      </c>
      <c r="E10556">
        <v>41.4458</v>
      </c>
      <c r="F10556">
        <v>-74.4228</v>
      </c>
      <c r="G10556" t="s">
        <v>11356</v>
      </c>
      <c r="H10556" t="str">
        <f>IFERROR(VLOOKUP(I10556,'country(26mar)'!C$2:D$251,2,FALSE),"")</f>
        <v>base.us</v>
      </c>
      <c r="I10556" t="s">
        <v>11357</v>
      </c>
      <c r="J10556" t="s">
        <v>11358</v>
      </c>
      <c r="K10556" t="s">
        <v>11385</v>
      </c>
      <c r="L10556" t="str">
        <f>CONCATENATE(G10556," ",K10556)</f>
        <v>United States New York</v>
      </c>
      <c r="M10556" t="str">
        <f>IFERROR(VLOOKUP(L10556,'State(need_input)'!I$2:J$3992,2,FALSE),"")</f>
        <v>base.state_us_27</v>
      </c>
      <c r="O10556">
        <v>57973</v>
      </c>
      <c r="P10556">
        <v>1840000585</v>
      </c>
    </row>
    <row r="10557" spans="1:16">
      <c r="A10557" s="5" t="str">
        <f>CONCATENATE("rdx_city_",J10557,"_",B10557)</f>
        <v>rdx_city_USA_2742</v>
      </c>
      <c r="B10557">
        <f>IF(I10557=I10556,B10556+1,1)</f>
        <v>2742</v>
      </c>
      <c r="C10557" t="s">
        <v>13436</v>
      </c>
      <c r="D10557" t="s">
        <v>13436</v>
      </c>
      <c r="E10557">
        <v>40.201</v>
      </c>
      <c r="F10557">
        <v>-76.7289</v>
      </c>
      <c r="G10557" t="s">
        <v>11356</v>
      </c>
      <c r="H10557" t="str">
        <f>IFERROR(VLOOKUP(I10557,'country(26mar)'!C$2:D$251,2,FALSE),"")</f>
        <v>base.us</v>
      </c>
      <c r="I10557" t="s">
        <v>11357</v>
      </c>
      <c r="J10557" t="s">
        <v>11358</v>
      </c>
      <c r="K10557" t="s">
        <v>11416</v>
      </c>
      <c r="L10557" t="str">
        <f>CONCATENATE(G10557," ",K10557)</f>
        <v>United States Pennsylvania</v>
      </c>
      <c r="M10557" t="str">
        <f>IFERROR(VLOOKUP(L10557,'State(need_input)'!I$2:J$3992,2,FALSE),"")</f>
        <v>base.state_us_39</v>
      </c>
      <c r="O10557">
        <v>9270</v>
      </c>
      <c r="P10557">
        <v>1840001291</v>
      </c>
    </row>
    <row r="10558" spans="1:16">
      <c r="A10558" s="5" t="str">
        <f>CONCATENATE("rdx_city_",J10558,"_",B10558)</f>
        <v>rdx_city_USA_2743</v>
      </c>
      <c r="B10558">
        <f>IF(I10558=I10557,B10557+1,1)</f>
        <v>2743</v>
      </c>
      <c r="C10558" t="s">
        <v>13436</v>
      </c>
      <c r="D10558" t="s">
        <v>13436</v>
      </c>
      <c r="E10558">
        <v>41.5476</v>
      </c>
      <c r="F10558">
        <v>-72.6549</v>
      </c>
      <c r="G10558" t="s">
        <v>11356</v>
      </c>
      <c r="H10558" t="str">
        <f>IFERROR(VLOOKUP(I10558,'country(26mar)'!C$2:D$251,2,FALSE),"")</f>
        <v>base.us</v>
      </c>
      <c r="I10558" t="s">
        <v>11357</v>
      </c>
      <c r="J10558" t="s">
        <v>11358</v>
      </c>
      <c r="K10558" t="s">
        <v>11471</v>
      </c>
      <c r="L10558" t="str">
        <f>CONCATENATE(G10558," ",K10558)</f>
        <v>United States Connecticut</v>
      </c>
      <c r="M10558" t="str">
        <f>IFERROR(VLOOKUP(L10558,'State(need_input)'!I$2:J$3992,2,FALSE),"")</f>
        <v>base.state_us_7</v>
      </c>
      <c r="O10558">
        <v>46478</v>
      </c>
      <c r="P10558">
        <v>1840004844</v>
      </c>
    </row>
    <row r="10559" spans="1:16">
      <c r="A10559" s="5" t="str">
        <f>CONCATENATE("rdx_city_",J10559,"_",B10559)</f>
        <v>rdx_city_USA_2744</v>
      </c>
      <c r="B10559">
        <f>IF(I10559=I10558,B10558+1,1)</f>
        <v>2744</v>
      </c>
      <c r="C10559" t="s">
        <v>13436</v>
      </c>
      <c r="D10559" t="s">
        <v>13436</v>
      </c>
      <c r="E10559">
        <v>39.5032</v>
      </c>
      <c r="F10559">
        <v>-84.3659</v>
      </c>
      <c r="G10559" t="s">
        <v>11356</v>
      </c>
      <c r="H10559" t="str">
        <f>IFERROR(VLOOKUP(I10559,'country(26mar)'!C$2:D$251,2,FALSE),"")</f>
        <v>base.us</v>
      </c>
      <c r="I10559" t="s">
        <v>11357</v>
      </c>
      <c r="J10559" t="s">
        <v>11358</v>
      </c>
      <c r="K10559" t="s">
        <v>11373</v>
      </c>
      <c r="L10559" t="str">
        <f>CONCATENATE(G10559," ",K10559)</f>
        <v>United States Ohio</v>
      </c>
      <c r="M10559" t="str">
        <f>IFERROR(VLOOKUP(L10559,'State(need_input)'!I$2:J$3992,2,FALSE),"")</f>
        <v>base.state_us_30</v>
      </c>
      <c r="O10559">
        <v>97762</v>
      </c>
      <c r="P10559">
        <v>1840003804</v>
      </c>
    </row>
    <row r="10560" spans="1:16">
      <c r="A10560" s="5" t="str">
        <f>CONCATENATE("rdx_city_",J10560,"_",B10560)</f>
        <v>rdx_city_USA_2745</v>
      </c>
      <c r="B10560">
        <f>IF(I10560=I10559,B10559+1,1)</f>
        <v>2745</v>
      </c>
      <c r="C10560" t="s">
        <v>13436</v>
      </c>
      <c r="D10560" t="s">
        <v>13436</v>
      </c>
      <c r="E10560">
        <v>38.241</v>
      </c>
      <c r="F10560">
        <v>-85.5216</v>
      </c>
      <c r="G10560" t="s">
        <v>11356</v>
      </c>
      <c r="H10560" t="str">
        <f>IFERROR(VLOOKUP(I10560,'country(26mar)'!C$2:D$251,2,FALSE),"")</f>
        <v>base.us</v>
      </c>
      <c r="I10560" t="s">
        <v>11357</v>
      </c>
      <c r="J10560" t="s">
        <v>11358</v>
      </c>
      <c r="K10560" t="s">
        <v>11409</v>
      </c>
      <c r="L10560" t="str">
        <f>CONCATENATE(G10560," ",K10560)</f>
        <v>United States Kentucky</v>
      </c>
      <c r="M10560" t="str">
        <f>IFERROR(VLOOKUP(L10560,'State(need_input)'!I$2:J$3992,2,FALSE),"")</f>
        <v>base.state_us_18</v>
      </c>
      <c r="O10560">
        <v>7914</v>
      </c>
      <c r="P10560">
        <v>1840014295</v>
      </c>
    </row>
    <row r="10561" spans="1:16">
      <c r="A10561" s="5" t="str">
        <f>CONCATENATE("rdx_city_",J10561,"_",B10561)</f>
        <v>rdx_city_USA_2746</v>
      </c>
      <c r="B10561">
        <f>IF(I10561=I10560,B10560+1,1)</f>
        <v>2746</v>
      </c>
      <c r="C10561" t="s">
        <v>13437</v>
      </c>
      <c r="D10561" t="s">
        <v>13437</v>
      </c>
      <c r="E10561">
        <v>33.4552</v>
      </c>
      <c r="F10561">
        <v>-86.9226</v>
      </c>
      <c r="G10561" t="s">
        <v>11356</v>
      </c>
      <c r="H10561" t="str">
        <f>IFERROR(VLOOKUP(I10561,'country(26mar)'!C$2:D$251,2,FALSE),"")</f>
        <v>base.us</v>
      </c>
      <c r="I10561" t="s">
        <v>11357</v>
      </c>
      <c r="J10561" t="s">
        <v>11358</v>
      </c>
      <c r="K10561" t="s">
        <v>11389</v>
      </c>
      <c r="L10561" t="str">
        <f>CONCATENATE(G10561," ",K10561)</f>
        <v>United States Alabama</v>
      </c>
      <c r="M10561" t="str">
        <f>IFERROR(VLOOKUP(L10561,'State(need_input)'!I$2:J$3992,2,FALSE),"")</f>
        <v>base.state_us_1</v>
      </c>
      <c r="O10561">
        <v>5092</v>
      </c>
      <c r="P10561">
        <v>1840014791</v>
      </c>
    </row>
    <row r="10562" spans="1:16">
      <c r="A10562" s="5" t="str">
        <f>CONCATENATE("rdx_city_",J10562,"_",B10562)</f>
        <v>rdx_city_USA_2747</v>
      </c>
      <c r="B10562">
        <f>IF(I10562=I10561,B10561+1,1)</f>
        <v>2747</v>
      </c>
      <c r="C10562" t="s">
        <v>13438</v>
      </c>
      <c r="D10562" t="s">
        <v>13438</v>
      </c>
      <c r="E10562">
        <v>32.0249</v>
      </c>
      <c r="F10562">
        <v>-102.1137</v>
      </c>
      <c r="G10562" t="s">
        <v>11356</v>
      </c>
      <c r="H10562" t="str">
        <f>IFERROR(VLOOKUP(I10562,'country(26mar)'!C$2:D$251,2,FALSE),"")</f>
        <v>base.us</v>
      </c>
      <c r="I10562" t="s">
        <v>11357</v>
      </c>
      <c r="J10562" t="s">
        <v>11358</v>
      </c>
      <c r="K10562" t="s">
        <v>11365</v>
      </c>
      <c r="L10562" t="str">
        <f>CONCATENATE(G10562," ",K10562)</f>
        <v>United States Texas</v>
      </c>
      <c r="M10562" t="str">
        <f>IFERROR(VLOOKUP(L10562,'State(need_input)'!I$2:J$3992,2,FALSE),"")</f>
        <v>base.state_us_44</v>
      </c>
      <c r="O10562">
        <v>144247</v>
      </c>
      <c r="P10562">
        <v>1840020792</v>
      </c>
    </row>
    <row r="10563" spans="1:16">
      <c r="A10563" s="5" t="str">
        <f>CONCATENATE("rdx_city_",J10563,"_",B10563)</f>
        <v>rdx_city_USA_2748</v>
      </c>
      <c r="B10563">
        <f>IF(I10563=I10562,B10562+1,1)</f>
        <v>2748</v>
      </c>
      <c r="C10563" t="s">
        <v>13438</v>
      </c>
      <c r="D10563" t="s">
        <v>13438</v>
      </c>
      <c r="E10563">
        <v>43.6239</v>
      </c>
      <c r="F10563">
        <v>-84.2315</v>
      </c>
      <c r="G10563" t="s">
        <v>11356</v>
      </c>
      <c r="H10563" t="str">
        <f>IFERROR(VLOOKUP(I10563,'country(26mar)'!C$2:D$251,2,FALSE),"")</f>
        <v>base.us</v>
      </c>
      <c r="I10563" t="s">
        <v>11357</v>
      </c>
      <c r="J10563" t="s">
        <v>11358</v>
      </c>
      <c r="K10563" t="s">
        <v>11381</v>
      </c>
      <c r="L10563" t="str">
        <f>CONCATENATE(G10563," ",K10563)</f>
        <v>United States Michigan</v>
      </c>
      <c r="M10563" t="str">
        <f>IFERROR(VLOOKUP(L10563,'State(need_input)'!I$2:J$3992,2,FALSE),"")</f>
        <v>base.state_us_35</v>
      </c>
      <c r="O10563">
        <v>59138</v>
      </c>
      <c r="P10563">
        <v>1840002660</v>
      </c>
    </row>
    <row r="10564" spans="1:16">
      <c r="A10564" s="5" t="str">
        <f>CONCATENATE("rdx_city_",J10564,"_",B10564)</f>
        <v>rdx_city_USA_2749</v>
      </c>
      <c r="B10564">
        <f>IF(I10564=I10563,B10563+1,1)</f>
        <v>2749</v>
      </c>
      <c r="C10564" t="s">
        <v>13439</v>
      </c>
      <c r="D10564" t="s">
        <v>13439</v>
      </c>
      <c r="E10564">
        <v>40.9952</v>
      </c>
      <c r="F10564">
        <v>-74.1411</v>
      </c>
      <c r="G10564" t="s">
        <v>11356</v>
      </c>
      <c r="H10564" t="str">
        <f>IFERROR(VLOOKUP(I10564,'country(26mar)'!C$2:D$251,2,FALSE),"")</f>
        <v>base.us</v>
      </c>
      <c r="I10564" t="s">
        <v>11357</v>
      </c>
      <c r="J10564" t="s">
        <v>11358</v>
      </c>
      <c r="K10564" t="s">
        <v>11370</v>
      </c>
      <c r="L10564" t="str">
        <f>CONCATENATE(G10564," ",K10564)</f>
        <v>United States New Jersey</v>
      </c>
      <c r="M10564" t="str">
        <f>IFERROR(VLOOKUP(L10564,'State(need_input)'!I$2:J$3992,2,FALSE),"")</f>
        <v>base.state_us_25</v>
      </c>
      <c r="O10564">
        <v>7384</v>
      </c>
      <c r="P10564">
        <v>1840000905</v>
      </c>
    </row>
    <row r="10565" spans="1:16">
      <c r="A10565" s="5" t="str">
        <f>CONCATENATE("rdx_city_",J10565,"_",B10565)</f>
        <v>rdx_city_USA_2750</v>
      </c>
      <c r="B10565">
        <f>IF(I10565=I10564,B10564+1,1)</f>
        <v>2750</v>
      </c>
      <c r="C10565" t="s">
        <v>11085</v>
      </c>
      <c r="D10565" t="s">
        <v>11085</v>
      </c>
      <c r="E10565">
        <v>32.4719</v>
      </c>
      <c r="F10565">
        <v>-96.9877</v>
      </c>
      <c r="G10565" t="s">
        <v>11356</v>
      </c>
      <c r="H10565" t="str">
        <f>IFERROR(VLOOKUP(I10565,'country(26mar)'!C$2:D$251,2,FALSE),"")</f>
        <v>base.us</v>
      </c>
      <c r="I10565" t="s">
        <v>11357</v>
      </c>
      <c r="J10565" t="s">
        <v>11358</v>
      </c>
      <c r="K10565" t="s">
        <v>11365</v>
      </c>
      <c r="L10565" t="str">
        <f>CONCATENATE(G10565," ",K10565)</f>
        <v>United States Texas</v>
      </c>
      <c r="M10565" t="str">
        <f>IFERROR(VLOOKUP(L10565,'State(need_input)'!I$2:J$3992,2,FALSE),"")</f>
        <v>base.state_us_44</v>
      </c>
      <c r="O10565">
        <v>25254</v>
      </c>
      <c r="P10565">
        <v>1840020757</v>
      </c>
    </row>
    <row r="10566" spans="1:16">
      <c r="A10566" s="5" t="str">
        <f>CONCATENATE("rdx_city_",J10566,"_",B10566)</f>
        <v>rdx_city_USA_2751</v>
      </c>
      <c r="B10566">
        <f>IF(I10566=I10565,B10565+1,1)</f>
        <v>2751</v>
      </c>
      <c r="C10566" t="s">
        <v>11085</v>
      </c>
      <c r="D10566" t="s">
        <v>11085</v>
      </c>
      <c r="E10566">
        <v>41.6254</v>
      </c>
      <c r="F10566">
        <v>-87.7243</v>
      </c>
      <c r="G10566" t="s">
        <v>11356</v>
      </c>
      <c r="H10566" t="str">
        <f>IFERROR(VLOOKUP(I10566,'country(26mar)'!C$2:D$251,2,FALSE),"")</f>
        <v>base.us</v>
      </c>
      <c r="I10566" t="s">
        <v>11357</v>
      </c>
      <c r="J10566" t="s">
        <v>11358</v>
      </c>
      <c r="K10566" t="s">
        <v>11376</v>
      </c>
      <c r="L10566" t="str">
        <f>CONCATENATE(G10566," ",K10566)</f>
        <v>United States Illinois</v>
      </c>
      <c r="M10566" t="str">
        <f>IFERROR(VLOOKUP(L10566,'State(need_input)'!I$2:J$3992,2,FALSE),"")</f>
        <v>base.state_us_14</v>
      </c>
      <c r="O10566">
        <v>14634</v>
      </c>
      <c r="P10566">
        <v>1840011298</v>
      </c>
    </row>
    <row r="10567" spans="1:16">
      <c r="A10567" s="5" t="str">
        <f>CONCATENATE("rdx_city_",J10567,"_",B10567)</f>
        <v>rdx_city_USA_2752</v>
      </c>
      <c r="B10567">
        <f>IF(I10567=I10566,B10566+1,1)</f>
        <v>2752</v>
      </c>
      <c r="C10567" t="s">
        <v>13440</v>
      </c>
      <c r="D10567" t="s">
        <v>13440</v>
      </c>
      <c r="E10567">
        <v>40.6148</v>
      </c>
      <c r="F10567">
        <v>-111.8928</v>
      </c>
      <c r="G10567" t="s">
        <v>11356</v>
      </c>
      <c r="H10567" t="str">
        <f>IFERROR(VLOOKUP(I10567,'country(26mar)'!C$2:D$251,2,FALSE),"")</f>
        <v>base.us</v>
      </c>
      <c r="I10567" t="s">
        <v>11357</v>
      </c>
      <c r="J10567" t="s">
        <v>11358</v>
      </c>
      <c r="K10567" t="s">
        <v>11432</v>
      </c>
      <c r="L10567" t="str">
        <f>CONCATENATE(G10567," ",K10567)</f>
        <v>United States Utah</v>
      </c>
      <c r="M10567" t="str">
        <f>IFERROR(VLOOKUP(L10567,'State(need_input)'!I$2:J$3992,2,FALSE),"")</f>
        <v>base.state_us_45</v>
      </c>
      <c r="O10567">
        <v>33208</v>
      </c>
      <c r="P10567">
        <v>1840020158</v>
      </c>
    </row>
    <row r="10568" spans="1:16">
      <c r="A10568" s="5" t="str">
        <f>CONCATENATE("rdx_city_",J10568,"_",B10568)</f>
        <v>rdx_city_USA_2753</v>
      </c>
      <c r="B10568">
        <f>IF(I10568=I10567,B10567+1,1)</f>
        <v>2753</v>
      </c>
      <c r="C10568" t="s">
        <v>13441</v>
      </c>
      <c r="D10568" t="s">
        <v>13441</v>
      </c>
      <c r="E10568">
        <v>40.5183</v>
      </c>
      <c r="F10568">
        <v>-111.4753</v>
      </c>
      <c r="G10568" t="s">
        <v>11356</v>
      </c>
      <c r="H10568" t="str">
        <f>IFERROR(VLOOKUP(I10568,'country(26mar)'!C$2:D$251,2,FALSE),"")</f>
        <v>base.us</v>
      </c>
      <c r="I10568" t="s">
        <v>11357</v>
      </c>
      <c r="J10568" t="s">
        <v>11358</v>
      </c>
      <c r="K10568" t="s">
        <v>11432</v>
      </c>
      <c r="L10568" t="str">
        <f>CONCATENATE(G10568," ",K10568)</f>
        <v>United States Utah</v>
      </c>
      <c r="M10568" t="str">
        <f>IFERROR(VLOOKUP(L10568,'State(need_input)'!I$2:J$3992,2,FALSE),"")</f>
        <v>base.state_us_45</v>
      </c>
      <c r="O10568">
        <v>5093</v>
      </c>
      <c r="P10568">
        <v>1840020165</v>
      </c>
    </row>
    <row r="10569" spans="1:16">
      <c r="A10569" s="5" t="str">
        <f>CONCATENATE("rdx_city_",J10569,"_",B10569)</f>
        <v>rdx_city_USA_2754</v>
      </c>
      <c r="B10569">
        <f>IF(I10569=I10568,B10568+1,1)</f>
        <v>2754</v>
      </c>
      <c r="C10569" t="s">
        <v>13442</v>
      </c>
      <c r="D10569" t="s">
        <v>13442</v>
      </c>
      <c r="E10569">
        <v>35.463</v>
      </c>
      <c r="F10569">
        <v>-97.371</v>
      </c>
      <c r="G10569" t="s">
        <v>11356</v>
      </c>
      <c r="H10569" t="str">
        <f>IFERROR(VLOOKUP(I10569,'country(26mar)'!C$2:D$251,2,FALSE),"")</f>
        <v>base.us</v>
      </c>
      <c r="I10569" t="s">
        <v>11357</v>
      </c>
      <c r="J10569" t="s">
        <v>11358</v>
      </c>
      <c r="K10569" t="s">
        <v>11372</v>
      </c>
      <c r="L10569" t="str">
        <f>CONCATENATE(G10569," ",K10569)</f>
        <v>United States Oklahoma</v>
      </c>
      <c r="M10569" t="str">
        <f>IFERROR(VLOOKUP(L10569,'State(need_input)'!I$2:J$3992,2,FALSE),"")</f>
        <v>base.state_us_31</v>
      </c>
      <c r="O10569">
        <v>57308</v>
      </c>
      <c r="P10569">
        <v>1840020425</v>
      </c>
    </row>
    <row r="10570" spans="1:16">
      <c r="A10570" s="5" t="str">
        <f>CONCATENATE("rdx_city_",J10570,"_",B10570)</f>
        <v>rdx_city_USA_2755</v>
      </c>
      <c r="B10570">
        <f>IF(I10570=I10569,B10569+1,1)</f>
        <v>2755</v>
      </c>
      <c r="C10570" t="s">
        <v>5162</v>
      </c>
      <c r="D10570" t="s">
        <v>5162</v>
      </c>
      <c r="E10570">
        <v>35.9126</v>
      </c>
      <c r="F10570">
        <v>-88.7556</v>
      </c>
      <c r="G10570" t="s">
        <v>11356</v>
      </c>
      <c r="H10570" t="str">
        <f>IFERROR(VLOOKUP(I10570,'country(26mar)'!C$2:D$251,2,FALSE),"")</f>
        <v>base.us</v>
      </c>
      <c r="I10570" t="s">
        <v>11357</v>
      </c>
      <c r="J10570" t="s">
        <v>11358</v>
      </c>
      <c r="K10570" t="s">
        <v>11405</v>
      </c>
      <c r="L10570" t="str">
        <f>CONCATENATE(G10570," ",K10570)</f>
        <v>United States Tennessee</v>
      </c>
      <c r="M10570" t="str">
        <f>IFERROR(VLOOKUP(L10570,'State(need_input)'!I$2:J$3992,2,FALSE),"")</f>
        <v>base.state_us_43</v>
      </c>
      <c r="O10570">
        <v>7253</v>
      </c>
      <c r="P10570">
        <v>1840014483</v>
      </c>
    </row>
    <row r="10571" spans="1:16">
      <c r="A10571" s="5" t="str">
        <f>CONCATENATE("rdx_city_",J10571,"_",B10571)</f>
        <v>rdx_city_USA_2756</v>
      </c>
      <c r="B10571">
        <f>IF(I10571=I10570,B10570+1,1)</f>
        <v>2756</v>
      </c>
      <c r="C10571" t="s">
        <v>5162</v>
      </c>
      <c r="D10571" t="s">
        <v>5162</v>
      </c>
      <c r="E10571">
        <v>41.4416</v>
      </c>
      <c r="F10571">
        <v>-90.5595</v>
      </c>
      <c r="G10571" t="s">
        <v>11356</v>
      </c>
      <c r="H10571" t="str">
        <f>IFERROR(VLOOKUP(I10571,'country(26mar)'!C$2:D$251,2,FALSE),"")</f>
        <v>base.us</v>
      </c>
      <c r="I10571" t="s">
        <v>11357</v>
      </c>
      <c r="J10571" t="s">
        <v>11358</v>
      </c>
      <c r="K10571" t="s">
        <v>11376</v>
      </c>
      <c r="L10571" t="str">
        <f>CONCATENATE(G10571," ",K10571)</f>
        <v>United States Illinois</v>
      </c>
      <c r="M10571" t="str">
        <f>IFERROR(VLOOKUP(L10571,'State(need_input)'!I$2:J$3992,2,FALSE),"")</f>
        <v>base.state_us_14</v>
      </c>
      <c r="O10571">
        <v>5061</v>
      </c>
      <c r="P10571">
        <v>1840011444</v>
      </c>
    </row>
    <row r="10572" spans="1:16">
      <c r="A10572" s="5" t="str">
        <f>CONCATENATE("rdx_city_",J10572,"_",B10572)</f>
        <v>rdx_city_USA_2757</v>
      </c>
      <c r="B10572">
        <f>IF(I10572=I10571,B10571+1,1)</f>
        <v>2757</v>
      </c>
      <c r="C10572" t="s">
        <v>5162</v>
      </c>
      <c r="D10572" t="s">
        <v>5162</v>
      </c>
      <c r="E10572">
        <v>42.0816</v>
      </c>
      <c r="F10572">
        <v>-83.6854</v>
      </c>
      <c r="G10572" t="s">
        <v>11356</v>
      </c>
      <c r="H10572" t="str">
        <f>IFERROR(VLOOKUP(I10572,'country(26mar)'!C$2:D$251,2,FALSE),"")</f>
        <v>base.us</v>
      </c>
      <c r="I10572" t="s">
        <v>11357</v>
      </c>
      <c r="J10572" t="s">
        <v>11358</v>
      </c>
      <c r="K10572" t="s">
        <v>11381</v>
      </c>
      <c r="L10572" t="str">
        <f>CONCATENATE(G10572," ",K10572)</f>
        <v>United States Michigan</v>
      </c>
      <c r="M10572" t="str">
        <f>IFERROR(VLOOKUP(L10572,'State(need_input)'!I$2:J$3992,2,FALSE),"")</f>
        <v>base.state_us_35</v>
      </c>
      <c r="O10572">
        <v>7787</v>
      </c>
      <c r="P10572">
        <v>1840003170</v>
      </c>
    </row>
    <row r="10573" spans="1:16">
      <c r="A10573" s="5" t="str">
        <f>CONCATENATE("rdx_city_",J10573,"_",B10573)</f>
        <v>rdx_city_USA_2758</v>
      </c>
      <c r="B10573">
        <f>IF(I10573=I10572,B10572+1,1)</f>
        <v>2758</v>
      </c>
      <c r="C10573" t="s">
        <v>13443</v>
      </c>
      <c r="D10573" t="s">
        <v>13443</v>
      </c>
      <c r="E10573">
        <v>46.4059</v>
      </c>
      <c r="F10573">
        <v>-105.8385</v>
      </c>
      <c r="G10573" t="s">
        <v>11356</v>
      </c>
      <c r="H10573" t="str">
        <f>IFERROR(VLOOKUP(I10573,'country(26mar)'!C$2:D$251,2,FALSE),"")</f>
        <v>base.us</v>
      </c>
      <c r="I10573" t="s">
        <v>11357</v>
      </c>
      <c r="J10573" t="s">
        <v>11358</v>
      </c>
      <c r="K10573" t="s">
        <v>1767</v>
      </c>
      <c r="L10573" t="str">
        <f>CONCATENATE(G10573," ",K10573)</f>
        <v>United States Montana</v>
      </c>
      <c r="M10573" t="str">
        <f>IFERROR(VLOOKUP(L10573,'State(need_input)'!I$2:J$3992,2,FALSE),"")</f>
        <v>base.state_us_21</v>
      </c>
      <c r="O10573">
        <v>9686</v>
      </c>
      <c r="P10573">
        <v>1840019878</v>
      </c>
    </row>
    <row r="10574" spans="1:16">
      <c r="A10574" s="5" t="str">
        <f>CONCATENATE("rdx_city_",J10574,"_",B10574)</f>
        <v>rdx_city_USA_2759</v>
      </c>
      <c r="B10574">
        <f>IF(I10574=I10573,B10573+1,1)</f>
        <v>2759</v>
      </c>
      <c r="C10574" t="s">
        <v>13444</v>
      </c>
      <c r="D10574" t="s">
        <v>13444</v>
      </c>
      <c r="E10574">
        <v>38.9091</v>
      </c>
      <c r="F10574">
        <v>-75.4224</v>
      </c>
      <c r="G10574" t="s">
        <v>11356</v>
      </c>
      <c r="H10574" t="str">
        <f>IFERROR(VLOOKUP(I10574,'country(26mar)'!C$2:D$251,2,FALSE),"")</f>
        <v>base.us</v>
      </c>
      <c r="I10574" t="s">
        <v>11357</v>
      </c>
      <c r="J10574" t="s">
        <v>11358</v>
      </c>
      <c r="K10574" t="s">
        <v>12201</v>
      </c>
      <c r="L10574" t="str">
        <f>CONCATENATE(G10574," ",K10574)</f>
        <v>United States Delaware</v>
      </c>
      <c r="M10574" t="str">
        <f>IFERROR(VLOOKUP(L10574,'State(need_input)'!I$2:J$3992,2,FALSE),"")</f>
        <v>base.state_us_8</v>
      </c>
      <c r="O10574">
        <v>20864</v>
      </c>
      <c r="P10574">
        <v>1840006069</v>
      </c>
    </row>
    <row r="10575" spans="1:16">
      <c r="A10575" s="5" t="str">
        <f>CONCATENATE("rdx_city_",J10575,"_",B10575)</f>
        <v>rdx_city_USA_2760</v>
      </c>
      <c r="B10575">
        <f>IF(I10575=I10574,B10574+1,1)</f>
        <v>2760</v>
      </c>
      <c r="C10575" t="s">
        <v>13444</v>
      </c>
      <c r="D10575" t="s">
        <v>13444</v>
      </c>
      <c r="E10575">
        <v>39.17</v>
      </c>
      <c r="F10575">
        <v>-84.281</v>
      </c>
      <c r="G10575" t="s">
        <v>11356</v>
      </c>
      <c r="H10575" t="str">
        <f>IFERROR(VLOOKUP(I10575,'country(26mar)'!C$2:D$251,2,FALSE),"")</f>
        <v>base.us</v>
      </c>
      <c r="I10575" t="s">
        <v>11357</v>
      </c>
      <c r="J10575" t="s">
        <v>11358</v>
      </c>
      <c r="K10575" t="s">
        <v>11373</v>
      </c>
      <c r="L10575" t="str">
        <f>CONCATENATE(G10575," ",K10575)</f>
        <v>United States Ohio</v>
      </c>
      <c r="M10575" t="str">
        <f>IFERROR(VLOOKUP(L10575,'State(need_input)'!I$2:J$3992,2,FALSE),"")</f>
        <v>base.state_us_30</v>
      </c>
      <c r="O10575">
        <v>6887</v>
      </c>
      <c r="P10575">
        <v>1840003825</v>
      </c>
    </row>
    <row r="10576" spans="1:16">
      <c r="A10576" s="5" t="str">
        <f>CONCATENATE("rdx_city_",J10576,"_",B10576)</f>
        <v>rdx_city_USA_2761</v>
      </c>
      <c r="B10576">
        <f>IF(I10576=I10575,B10575+1,1)</f>
        <v>2761</v>
      </c>
      <c r="C10576" t="s">
        <v>13444</v>
      </c>
      <c r="D10576" t="s">
        <v>13444</v>
      </c>
      <c r="E10576">
        <v>42.587</v>
      </c>
      <c r="F10576">
        <v>-83.6012</v>
      </c>
      <c r="G10576" t="s">
        <v>11356</v>
      </c>
      <c r="H10576" t="str">
        <f>IFERROR(VLOOKUP(I10576,'country(26mar)'!C$2:D$251,2,FALSE),"")</f>
        <v>base.us</v>
      </c>
      <c r="I10576" t="s">
        <v>11357</v>
      </c>
      <c r="J10576" t="s">
        <v>11358</v>
      </c>
      <c r="K10576" t="s">
        <v>11381</v>
      </c>
      <c r="L10576" t="str">
        <f>CONCATENATE(G10576," ",K10576)</f>
        <v>United States Michigan</v>
      </c>
      <c r="M10576" t="str">
        <f>IFERROR(VLOOKUP(L10576,'State(need_input)'!I$2:J$3992,2,FALSE),"")</f>
        <v>base.state_us_35</v>
      </c>
      <c r="O10576">
        <v>6471</v>
      </c>
      <c r="P10576">
        <v>1840011058</v>
      </c>
    </row>
    <row r="10577" spans="1:16">
      <c r="A10577" s="5" t="str">
        <f>CONCATENATE("rdx_city_",J10577,"_",B10577)</f>
        <v>rdx_city_USA_2762</v>
      </c>
      <c r="B10577">
        <f>IF(I10577=I10576,B10576+1,1)</f>
        <v>2762</v>
      </c>
      <c r="C10577" t="s">
        <v>13445</v>
      </c>
      <c r="D10577" t="s">
        <v>13445</v>
      </c>
      <c r="E10577">
        <v>47.8633</v>
      </c>
      <c r="F10577">
        <v>-122.2034</v>
      </c>
      <c r="G10577" t="s">
        <v>11356</v>
      </c>
      <c r="H10577" t="str">
        <f>IFERROR(VLOOKUP(I10577,'country(26mar)'!C$2:D$251,2,FALSE),"")</f>
        <v>base.us</v>
      </c>
      <c r="I10577" t="s">
        <v>11357</v>
      </c>
      <c r="J10577" t="s">
        <v>11358</v>
      </c>
      <c r="K10577" t="s">
        <v>11361</v>
      </c>
      <c r="L10577" t="str">
        <f>CONCATENATE(G10577," ",K10577)</f>
        <v>United States Washington</v>
      </c>
      <c r="M10577" t="str">
        <f>IFERROR(VLOOKUP(L10577,'State(need_input)'!I$2:J$3992,2,FALSE),"")</f>
        <v>base.state_us_48</v>
      </c>
      <c r="O10577">
        <v>20832</v>
      </c>
      <c r="P10577">
        <v>1840019790</v>
      </c>
    </row>
    <row r="10578" spans="1:16">
      <c r="A10578" s="5" t="str">
        <f>CONCATENATE("rdx_city_",J10578,"_",B10578)</f>
        <v>rdx_city_USA_2763</v>
      </c>
      <c r="B10578">
        <f>IF(I10578=I10577,B10577+1,1)</f>
        <v>2763</v>
      </c>
      <c r="C10578" t="s">
        <v>13446</v>
      </c>
      <c r="D10578" t="s">
        <v>13446</v>
      </c>
      <c r="E10578">
        <v>37.9085</v>
      </c>
      <c r="F10578">
        <v>-122.542</v>
      </c>
      <c r="G10578" t="s">
        <v>11356</v>
      </c>
      <c r="H10578" t="str">
        <f>IFERROR(VLOOKUP(I10578,'country(26mar)'!C$2:D$251,2,FALSE),"")</f>
        <v>base.us</v>
      </c>
      <c r="I10578" t="s">
        <v>11357</v>
      </c>
      <c r="J10578" t="s">
        <v>11358</v>
      </c>
      <c r="K10578" t="s">
        <v>11379</v>
      </c>
      <c r="L10578" t="str">
        <f>CONCATENATE(G10578," ",K10578)</f>
        <v>United States California</v>
      </c>
      <c r="M10578" t="str">
        <f>IFERROR(VLOOKUP(L10578,'State(need_input)'!I$2:J$3992,2,FALSE),"")</f>
        <v>base.state_us_5</v>
      </c>
      <c r="O10578">
        <v>14355</v>
      </c>
      <c r="P10578">
        <v>1840020259</v>
      </c>
    </row>
    <row r="10579" spans="1:16">
      <c r="A10579" s="5" t="str">
        <f>CONCATENATE("rdx_city_",J10579,"_",B10579)</f>
        <v>rdx_city_USA_2764</v>
      </c>
      <c r="B10579">
        <f>IF(I10579=I10578,B10578+1,1)</f>
        <v>2764</v>
      </c>
      <c r="C10579" t="s">
        <v>13447</v>
      </c>
      <c r="D10579" t="s">
        <v>13447</v>
      </c>
      <c r="E10579">
        <v>37.5994</v>
      </c>
      <c r="F10579">
        <v>-122.4024</v>
      </c>
      <c r="G10579" t="s">
        <v>11356</v>
      </c>
      <c r="H10579" t="str">
        <f>IFERROR(VLOOKUP(I10579,'country(26mar)'!C$2:D$251,2,FALSE),"")</f>
        <v>base.us</v>
      </c>
      <c r="I10579" t="s">
        <v>11357</v>
      </c>
      <c r="J10579" t="s">
        <v>11358</v>
      </c>
      <c r="K10579" t="s">
        <v>11379</v>
      </c>
      <c r="L10579" t="str">
        <f>CONCATENATE(G10579," ",K10579)</f>
        <v>United States California</v>
      </c>
      <c r="M10579" t="str">
        <f>IFERROR(VLOOKUP(L10579,'State(need_input)'!I$2:J$3992,2,FALSE),"")</f>
        <v>base.state_us_5</v>
      </c>
      <c r="O10579">
        <v>22718</v>
      </c>
      <c r="P10579">
        <v>1840020306</v>
      </c>
    </row>
    <row r="10580" spans="1:16">
      <c r="A10580" s="5" t="str">
        <f>CONCATENATE("rdx_city_",J10580,"_",B10580)</f>
        <v>rdx_city_USA_2765</v>
      </c>
      <c r="B10580">
        <f>IF(I10580=I10579,B10579+1,1)</f>
        <v>2765</v>
      </c>
      <c r="C10580" t="s">
        <v>13448</v>
      </c>
      <c r="D10580" t="s">
        <v>13448</v>
      </c>
      <c r="E10580">
        <v>32.5033</v>
      </c>
      <c r="F10580">
        <v>-86.3729</v>
      </c>
      <c r="G10580" t="s">
        <v>11356</v>
      </c>
      <c r="H10580" t="str">
        <f>IFERROR(VLOOKUP(I10580,'country(26mar)'!C$2:D$251,2,FALSE),"")</f>
        <v>base.us</v>
      </c>
      <c r="I10580" t="s">
        <v>11357</v>
      </c>
      <c r="J10580" t="s">
        <v>11358</v>
      </c>
      <c r="K10580" t="s">
        <v>11389</v>
      </c>
      <c r="L10580" t="str">
        <f>CONCATENATE(G10580," ",K10580)</f>
        <v>United States Alabama</v>
      </c>
      <c r="M10580" t="str">
        <f>IFERROR(VLOOKUP(L10580,'State(need_input)'!I$2:J$3992,2,FALSE),"")</f>
        <v>base.state_us_1</v>
      </c>
      <c r="O10580">
        <v>15318</v>
      </c>
      <c r="P10580">
        <v>1840014877</v>
      </c>
    </row>
    <row r="10581" spans="1:16">
      <c r="A10581" s="5" t="str">
        <f>CONCATENATE("rdx_city_",J10581,"_",B10581)</f>
        <v>rdx_city_USA_2766</v>
      </c>
      <c r="B10581">
        <f>IF(I10581=I10580,B10580+1,1)</f>
        <v>2766</v>
      </c>
      <c r="C10581" t="s">
        <v>13449</v>
      </c>
      <c r="D10581" t="s">
        <v>13449</v>
      </c>
      <c r="E10581">
        <v>40.6892</v>
      </c>
      <c r="F10581">
        <v>-111.8291</v>
      </c>
      <c r="G10581" t="s">
        <v>11356</v>
      </c>
      <c r="H10581" t="str">
        <f>IFERROR(VLOOKUP(I10581,'country(26mar)'!C$2:D$251,2,FALSE),"")</f>
        <v>base.us</v>
      </c>
      <c r="I10581" t="s">
        <v>11357</v>
      </c>
      <c r="J10581" t="s">
        <v>11358</v>
      </c>
      <c r="K10581" t="s">
        <v>11432</v>
      </c>
      <c r="L10581" t="str">
        <f>CONCATENATE(G10581," ",K10581)</f>
        <v>United States Utah</v>
      </c>
      <c r="M10581" t="str">
        <f>IFERROR(VLOOKUP(L10581,'State(need_input)'!I$2:J$3992,2,FALSE),"")</f>
        <v>base.state_us_45</v>
      </c>
      <c r="O10581">
        <v>60192</v>
      </c>
      <c r="P10581">
        <v>1840018744</v>
      </c>
    </row>
    <row r="10582" spans="1:16">
      <c r="A10582" s="5" t="str">
        <f>CONCATENATE("rdx_city_",J10582,"_",B10582)</f>
        <v>rdx_city_USA_2767</v>
      </c>
      <c r="B10582">
        <f>IF(I10582=I10581,B10581+1,1)</f>
        <v>2767</v>
      </c>
      <c r="C10582" t="s">
        <v>13450</v>
      </c>
      <c r="D10582" t="s">
        <v>13450</v>
      </c>
      <c r="E10582">
        <v>33.0874</v>
      </c>
      <c r="F10582">
        <v>-83.2414</v>
      </c>
      <c r="G10582" t="s">
        <v>11356</v>
      </c>
      <c r="H10582" t="str">
        <f>IFERROR(VLOOKUP(I10582,'country(26mar)'!C$2:D$251,2,FALSE),"")</f>
        <v>base.us</v>
      </c>
      <c r="I10582" t="s">
        <v>11357</v>
      </c>
      <c r="J10582" t="s">
        <v>11358</v>
      </c>
      <c r="K10582" t="s">
        <v>4020</v>
      </c>
      <c r="L10582" t="str">
        <f>CONCATENATE(G10582," ",K10582)</f>
        <v>United States Georgia</v>
      </c>
      <c r="M10582" t="str">
        <f>IFERROR(VLOOKUP(L10582,'State(need_input)'!I$2:J$3992,2,FALSE),"")</f>
        <v>base.state_us_11</v>
      </c>
      <c r="O10582">
        <v>31254</v>
      </c>
      <c r="P10582">
        <v>1840014857</v>
      </c>
    </row>
    <row r="10583" spans="1:16">
      <c r="A10583" s="5" t="str">
        <f>CONCATENATE("rdx_city_",J10583,"_",B10583)</f>
        <v>rdx_city_USA_2768</v>
      </c>
      <c r="B10583">
        <f>IF(I10583=I10582,B10582+1,1)</f>
        <v>2768</v>
      </c>
      <c r="C10583" t="s">
        <v>13451</v>
      </c>
      <c r="D10583" t="s">
        <v>13451</v>
      </c>
      <c r="E10583">
        <v>36.3967</v>
      </c>
      <c r="F10583">
        <v>-86.7108</v>
      </c>
      <c r="G10583" t="s">
        <v>11356</v>
      </c>
      <c r="H10583" t="str">
        <f>IFERROR(VLOOKUP(I10583,'country(26mar)'!C$2:D$251,2,FALSE),"")</f>
        <v>base.us</v>
      </c>
      <c r="I10583" t="s">
        <v>11357</v>
      </c>
      <c r="J10583" t="s">
        <v>11358</v>
      </c>
      <c r="K10583" t="s">
        <v>11405</v>
      </c>
      <c r="L10583" t="str">
        <f>CONCATENATE(G10583," ",K10583)</f>
        <v>United States Tennessee</v>
      </c>
      <c r="M10583" t="str">
        <f>IFERROR(VLOOKUP(L10583,'State(need_input)'!I$2:J$3992,2,FALSE),"")</f>
        <v>base.state_us_43</v>
      </c>
      <c r="O10583">
        <v>6854</v>
      </c>
      <c r="P10583">
        <v>1840014416</v>
      </c>
    </row>
    <row r="10584" spans="1:16">
      <c r="A10584" s="5" t="str">
        <f>CONCATENATE("rdx_city_",J10584,"_",B10584)</f>
        <v>rdx_city_USA_2769</v>
      </c>
      <c r="B10584">
        <f>IF(I10584=I10583,B10583+1,1)</f>
        <v>2769</v>
      </c>
      <c r="C10584" t="s">
        <v>13451</v>
      </c>
      <c r="D10584" t="s">
        <v>13451</v>
      </c>
      <c r="E10584">
        <v>40.0047</v>
      </c>
      <c r="F10584">
        <v>-76.3522</v>
      </c>
      <c r="G10584" t="s">
        <v>11356</v>
      </c>
      <c r="H10584" t="str">
        <f>IFERROR(VLOOKUP(I10584,'country(26mar)'!C$2:D$251,2,FALSE),"")</f>
        <v>base.us</v>
      </c>
      <c r="I10584" t="s">
        <v>11357</v>
      </c>
      <c r="J10584" t="s">
        <v>11358</v>
      </c>
      <c r="K10584" t="s">
        <v>11416</v>
      </c>
      <c r="L10584" t="str">
        <f>CONCATENATE(G10584," ",K10584)</f>
        <v>United States Pennsylvania</v>
      </c>
      <c r="M10584" t="str">
        <f>IFERROR(VLOOKUP(L10584,'State(need_input)'!I$2:J$3992,2,FALSE),"")</f>
        <v>base.state_us_39</v>
      </c>
      <c r="O10584">
        <v>8353</v>
      </c>
      <c r="P10584">
        <v>1840003722</v>
      </c>
    </row>
    <row r="10585" spans="1:16">
      <c r="A10585" s="5" t="str">
        <f>CONCATENATE("rdx_city_",J10585,"_",B10585)</f>
        <v>rdx_city_USA_2770</v>
      </c>
      <c r="B10585">
        <f>IF(I10585=I10584,B10584+1,1)</f>
        <v>2770</v>
      </c>
      <c r="C10585" t="s">
        <v>13452</v>
      </c>
      <c r="D10585" t="s">
        <v>13452</v>
      </c>
      <c r="E10585">
        <v>40.3106</v>
      </c>
      <c r="F10585">
        <v>-104.8556</v>
      </c>
      <c r="G10585" t="s">
        <v>11356</v>
      </c>
      <c r="H10585" t="str">
        <f>IFERROR(VLOOKUP(I10585,'country(26mar)'!C$2:D$251,2,FALSE),"")</f>
        <v>base.us</v>
      </c>
      <c r="I10585" t="s">
        <v>11357</v>
      </c>
      <c r="J10585" t="s">
        <v>11358</v>
      </c>
      <c r="K10585" t="s">
        <v>11396</v>
      </c>
      <c r="L10585" t="str">
        <f>CONCATENATE(G10585," ",K10585)</f>
        <v>United States Colorado</v>
      </c>
      <c r="M10585" t="str">
        <f>IFERROR(VLOOKUP(L10585,'State(need_input)'!I$2:J$3992,2,FALSE),"")</f>
        <v>base.state_us_6</v>
      </c>
      <c r="O10585">
        <v>7014</v>
      </c>
      <c r="P10585">
        <v>1840022397</v>
      </c>
    </row>
    <row r="10586" spans="1:16">
      <c r="A10586" s="5" t="str">
        <f>CONCATENATE("rdx_city_",J10586,"_",B10586)</f>
        <v>rdx_city_USA_2771</v>
      </c>
      <c r="B10586">
        <f>IF(I10586=I10585,B10585+1,1)</f>
        <v>2771</v>
      </c>
      <c r="C10586" t="s">
        <v>13453</v>
      </c>
      <c r="D10586" t="s">
        <v>13453</v>
      </c>
      <c r="E10586">
        <v>35.3368</v>
      </c>
      <c r="F10586">
        <v>-89.8931</v>
      </c>
      <c r="G10586" t="s">
        <v>11356</v>
      </c>
      <c r="H10586" t="str">
        <f>IFERROR(VLOOKUP(I10586,'country(26mar)'!C$2:D$251,2,FALSE),"")</f>
        <v>base.us</v>
      </c>
      <c r="I10586" t="s">
        <v>11357</v>
      </c>
      <c r="J10586" t="s">
        <v>11358</v>
      </c>
      <c r="K10586" t="s">
        <v>11405</v>
      </c>
      <c r="L10586" t="str">
        <f>CONCATENATE(G10586," ",K10586)</f>
        <v>United States Tennessee</v>
      </c>
      <c r="M10586" t="str">
        <f>IFERROR(VLOOKUP(L10586,'State(need_input)'!I$2:J$3992,2,FALSE),"")</f>
        <v>base.state_us_43</v>
      </c>
      <c r="O10586">
        <v>11033</v>
      </c>
      <c r="P10586">
        <v>1840014593</v>
      </c>
    </row>
    <row r="10587" spans="1:16">
      <c r="A10587" s="5" t="str">
        <f>CONCATENATE("rdx_city_",J10587,"_",B10587)</f>
        <v>rdx_city_USA_2772</v>
      </c>
      <c r="B10587">
        <f>IF(I10587=I10586,B10586+1,1)</f>
        <v>2772</v>
      </c>
      <c r="C10587" t="s">
        <v>13454</v>
      </c>
      <c r="D10587" t="s">
        <v>13454</v>
      </c>
      <c r="E10587">
        <v>35.3853</v>
      </c>
      <c r="F10587">
        <v>-82.5854</v>
      </c>
      <c r="G10587" t="s">
        <v>11356</v>
      </c>
      <c r="H10587" t="str">
        <f>IFERROR(VLOOKUP(I10587,'country(26mar)'!C$2:D$251,2,FALSE),"")</f>
        <v>base.us</v>
      </c>
      <c r="I10587" t="s">
        <v>11357</v>
      </c>
      <c r="J10587" t="s">
        <v>11358</v>
      </c>
      <c r="K10587" t="s">
        <v>11362</v>
      </c>
      <c r="L10587" t="str">
        <f>CONCATENATE(G10587," ",K10587)</f>
        <v>United States North Carolina</v>
      </c>
      <c r="M10587" t="str">
        <f>IFERROR(VLOOKUP(L10587,'State(need_input)'!I$2:J$3992,2,FALSE),"")</f>
        <v>base.state_us_28</v>
      </c>
      <c r="O10587">
        <v>7294</v>
      </c>
      <c r="P10587">
        <v>1840016370</v>
      </c>
    </row>
    <row r="10588" spans="1:16">
      <c r="A10588" s="5" t="str">
        <f>CONCATENATE("rdx_city_",J10588,"_",B10588)</f>
        <v>rdx_city_USA_2773</v>
      </c>
      <c r="B10588">
        <f>IF(I10588=I10587,B10587+1,1)</f>
        <v>2773</v>
      </c>
      <c r="C10588" t="s">
        <v>13455</v>
      </c>
      <c r="D10588" t="s">
        <v>13455</v>
      </c>
      <c r="E10588">
        <v>38.5866</v>
      </c>
      <c r="F10588">
        <v>-75.3019</v>
      </c>
      <c r="G10588" t="s">
        <v>11356</v>
      </c>
      <c r="H10588" t="str">
        <f>IFERROR(VLOOKUP(I10588,'country(26mar)'!C$2:D$251,2,FALSE),"")</f>
        <v>base.us</v>
      </c>
      <c r="I10588" t="s">
        <v>11357</v>
      </c>
      <c r="J10588" t="s">
        <v>11358</v>
      </c>
      <c r="K10588" t="s">
        <v>12201</v>
      </c>
      <c r="L10588" t="str">
        <f>CONCATENATE(G10588," ",K10588)</f>
        <v>United States Delaware</v>
      </c>
      <c r="M10588" t="str">
        <f>IFERROR(VLOOKUP(L10588,'State(need_input)'!I$2:J$3992,2,FALSE),"")</f>
        <v>base.state_us_8</v>
      </c>
      <c r="O10588">
        <v>10578</v>
      </c>
      <c r="P10588">
        <v>1840006079</v>
      </c>
    </row>
    <row r="10589" spans="1:16">
      <c r="A10589" s="5" t="str">
        <f>CONCATENATE("rdx_city_",J10589,"_",B10589)</f>
        <v>rdx_city_USA_2774</v>
      </c>
      <c r="B10589">
        <f>IF(I10589=I10588,B10588+1,1)</f>
        <v>2774</v>
      </c>
      <c r="C10589" t="s">
        <v>13456</v>
      </c>
      <c r="D10589" t="s">
        <v>13456</v>
      </c>
      <c r="E10589">
        <v>40.4504</v>
      </c>
      <c r="F10589">
        <v>-74.4351</v>
      </c>
      <c r="G10589" t="s">
        <v>11356</v>
      </c>
      <c r="H10589" t="str">
        <f>IFERROR(VLOOKUP(I10589,'country(26mar)'!C$2:D$251,2,FALSE),"")</f>
        <v>base.us</v>
      </c>
      <c r="I10589" t="s">
        <v>11357</v>
      </c>
      <c r="J10589" t="s">
        <v>11358</v>
      </c>
      <c r="K10589" t="s">
        <v>11370</v>
      </c>
      <c r="L10589" t="str">
        <f>CONCATENATE(G10589," ",K10589)</f>
        <v>United States New Jersey</v>
      </c>
      <c r="M10589" t="str">
        <f>IFERROR(VLOOKUP(L10589,'State(need_input)'!I$2:J$3992,2,FALSE),"")</f>
        <v>base.state_us_25</v>
      </c>
      <c r="O10589">
        <v>7162</v>
      </c>
      <c r="P10589">
        <v>1840001338</v>
      </c>
    </row>
    <row r="10590" spans="1:16">
      <c r="A10590" s="5" t="str">
        <f>CONCATENATE("rdx_city_",J10590,"_",B10590)</f>
        <v>rdx_city_USA_2775</v>
      </c>
      <c r="B10590">
        <f>IF(I10590=I10589,B10589+1,1)</f>
        <v>2775</v>
      </c>
      <c r="C10590" t="s">
        <v>13457</v>
      </c>
      <c r="D10590" t="s">
        <v>13457</v>
      </c>
      <c r="E10590">
        <v>39.3903</v>
      </c>
      <c r="F10590">
        <v>-75.0561</v>
      </c>
      <c r="G10590" t="s">
        <v>11356</v>
      </c>
      <c r="H10590" t="str">
        <f>IFERROR(VLOOKUP(I10590,'country(26mar)'!C$2:D$251,2,FALSE),"")</f>
        <v>base.us</v>
      </c>
      <c r="I10590" t="s">
        <v>11357</v>
      </c>
      <c r="J10590" t="s">
        <v>11358</v>
      </c>
      <c r="K10590" t="s">
        <v>11370</v>
      </c>
      <c r="L10590" t="str">
        <f>CONCATENATE(G10590," ",K10590)</f>
        <v>United States New Jersey</v>
      </c>
      <c r="M10590" t="str">
        <f>IFERROR(VLOOKUP(L10590,'State(need_input)'!I$2:J$3992,2,FALSE),"")</f>
        <v>base.state_us_25</v>
      </c>
      <c r="O10590">
        <v>27918</v>
      </c>
      <c r="P10590">
        <v>1840001550</v>
      </c>
    </row>
    <row r="10591" spans="1:16">
      <c r="A10591" s="5" t="str">
        <f>CONCATENATE("rdx_city_",J10591,"_",B10591)</f>
        <v>rdx_city_USA_2776</v>
      </c>
      <c r="B10591">
        <f>IF(I10591=I10590,B10590+1,1)</f>
        <v>2776</v>
      </c>
      <c r="C10591" t="s">
        <v>13458</v>
      </c>
      <c r="D10591" t="s">
        <v>13458</v>
      </c>
      <c r="E10591">
        <v>37.4338</v>
      </c>
      <c r="F10591">
        <v>-121.8921</v>
      </c>
      <c r="G10591" t="s">
        <v>11356</v>
      </c>
      <c r="H10591" t="str">
        <f>IFERROR(VLOOKUP(I10591,'country(26mar)'!C$2:D$251,2,FALSE),"")</f>
        <v>base.us</v>
      </c>
      <c r="I10591" t="s">
        <v>11357</v>
      </c>
      <c r="J10591" t="s">
        <v>11358</v>
      </c>
      <c r="K10591" t="s">
        <v>11379</v>
      </c>
      <c r="L10591" t="str">
        <f>CONCATENATE(G10591," ",K10591)</f>
        <v>United States California</v>
      </c>
      <c r="M10591" t="str">
        <f>IFERROR(VLOOKUP(L10591,'State(need_input)'!I$2:J$3992,2,FALSE),"")</f>
        <v>base.state_us_5</v>
      </c>
      <c r="O10591">
        <v>78106</v>
      </c>
      <c r="P10591">
        <v>1840020329</v>
      </c>
    </row>
    <row r="10592" spans="1:16">
      <c r="A10592" s="5" t="str">
        <f>CONCATENATE("rdx_city_",J10592,"_",B10592)</f>
        <v>rdx_city_USA_2777</v>
      </c>
      <c r="B10592">
        <f>IF(I10592=I10591,B10591+1,1)</f>
        <v>2777</v>
      </c>
      <c r="C10592" t="s">
        <v>13459</v>
      </c>
      <c r="D10592" t="s">
        <v>13459</v>
      </c>
      <c r="E10592">
        <v>47.2522</v>
      </c>
      <c r="F10592">
        <v>-122.3154</v>
      </c>
      <c r="G10592" t="s">
        <v>11356</v>
      </c>
      <c r="H10592" t="str">
        <f>IFERROR(VLOOKUP(I10592,'country(26mar)'!C$2:D$251,2,FALSE),"")</f>
        <v>base.us</v>
      </c>
      <c r="I10592" t="s">
        <v>11357</v>
      </c>
      <c r="J10592" t="s">
        <v>11358</v>
      </c>
      <c r="K10592" t="s">
        <v>11361</v>
      </c>
      <c r="L10592" t="str">
        <f>CONCATENATE(G10592," ",K10592)</f>
        <v>United States Washington</v>
      </c>
      <c r="M10592" t="str">
        <f>IFERROR(VLOOKUP(L10592,'State(need_input)'!I$2:J$3992,2,FALSE),"")</f>
        <v>base.state_us_48</v>
      </c>
      <c r="O10592">
        <v>8230</v>
      </c>
      <c r="P10592">
        <v>1840019857</v>
      </c>
    </row>
    <row r="10593" spans="1:16">
      <c r="A10593" s="5" t="str">
        <f>CONCATENATE("rdx_city_",J10593,"_",B10593)</f>
        <v>rdx_city_USA_2778</v>
      </c>
      <c r="B10593">
        <f>IF(I10593=I10592,B10592+1,1)</f>
        <v>2778</v>
      </c>
      <c r="C10593" t="s">
        <v>13459</v>
      </c>
      <c r="D10593" t="s">
        <v>13459</v>
      </c>
      <c r="E10593">
        <v>42.7752</v>
      </c>
      <c r="F10593">
        <v>-88.9431</v>
      </c>
      <c r="G10593" t="s">
        <v>11356</v>
      </c>
      <c r="H10593" t="str">
        <f>IFERROR(VLOOKUP(I10593,'country(26mar)'!C$2:D$251,2,FALSE),"")</f>
        <v>base.us</v>
      </c>
      <c r="I10593" t="s">
        <v>11357</v>
      </c>
      <c r="J10593" t="s">
        <v>11358</v>
      </c>
      <c r="K10593" t="s">
        <v>11426</v>
      </c>
      <c r="L10593" t="str">
        <f>CONCATENATE(G10593," ",K10593)</f>
        <v>United States Wisconsin</v>
      </c>
      <c r="M10593" t="str">
        <f>IFERROR(VLOOKUP(L10593,'State(need_input)'!I$2:J$3992,2,FALSE),"")</f>
        <v>base.state_us_50</v>
      </c>
      <c r="O10593">
        <v>5581</v>
      </c>
      <c r="P10593">
        <v>1840002473</v>
      </c>
    </row>
    <row r="10594" spans="1:16">
      <c r="A10594" s="5" t="str">
        <f>CONCATENATE("rdx_city_",J10594,"_",B10594)</f>
        <v>rdx_city_USA_2779</v>
      </c>
      <c r="B10594">
        <f>IF(I10594=I10593,B10593+1,1)</f>
        <v>2779</v>
      </c>
      <c r="C10594" t="s">
        <v>13459</v>
      </c>
      <c r="D10594" t="s">
        <v>13459</v>
      </c>
      <c r="E10594">
        <v>30.6286</v>
      </c>
      <c r="F10594">
        <v>-87.0521</v>
      </c>
      <c r="G10594" t="s">
        <v>11356</v>
      </c>
      <c r="H10594" t="str">
        <f>IFERROR(VLOOKUP(I10594,'country(26mar)'!C$2:D$251,2,FALSE),"")</f>
        <v>base.us</v>
      </c>
      <c r="I10594" t="s">
        <v>11357</v>
      </c>
      <c r="J10594" t="s">
        <v>11358</v>
      </c>
      <c r="K10594" t="s">
        <v>11435</v>
      </c>
      <c r="L10594" t="str">
        <f>CONCATENATE(G10594," ",K10594)</f>
        <v>United States Florida</v>
      </c>
      <c r="M10594" t="str">
        <f>IFERROR(VLOOKUP(L10594,'State(need_input)'!I$2:J$3992,2,FALSE),"")</f>
        <v>base.state_us_10</v>
      </c>
      <c r="O10594">
        <v>9986</v>
      </c>
      <c r="P10594">
        <v>1840015006</v>
      </c>
    </row>
    <row r="10595" spans="1:16">
      <c r="A10595" s="5" t="str">
        <f>CONCATENATE("rdx_city_",J10595,"_",B10595)</f>
        <v>rdx_city_USA_2780</v>
      </c>
      <c r="B10595">
        <f>IF(I10595=I10594,B10594+1,1)</f>
        <v>2780</v>
      </c>
      <c r="C10595" t="s">
        <v>13459</v>
      </c>
      <c r="D10595" t="s">
        <v>13459</v>
      </c>
      <c r="E10595">
        <v>41.0089</v>
      </c>
      <c r="F10595">
        <v>-76.8506</v>
      </c>
      <c r="G10595" t="s">
        <v>11356</v>
      </c>
      <c r="H10595" t="str">
        <f>IFERROR(VLOOKUP(I10595,'country(26mar)'!C$2:D$251,2,FALSE),"")</f>
        <v>base.us</v>
      </c>
      <c r="I10595" t="s">
        <v>11357</v>
      </c>
      <c r="J10595" t="s">
        <v>11358</v>
      </c>
      <c r="K10595" t="s">
        <v>11416</v>
      </c>
      <c r="L10595" t="str">
        <f>CONCATENATE(G10595," ",K10595)</f>
        <v>United States Pennsylvania</v>
      </c>
      <c r="M10595" t="str">
        <f>IFERROR(VLOOKUP(L10595,'State(need_input)'!I$2:J$3992,2,FALSE),"")</f>
        <v>base.state_us_39</v>
      </c>
      <c r="O10595">
        <v>29953</v>
      </c>
      <c r="P10595">
        <v>1840000845</v>
      </c>
    </row>
    <row r="10596" spans="1:16">
      <c r="A10596" s="5" t="str">
        <f>CONCATENATE("rdx_city_",J10596,"_",B10596)</f>
        <v>rdx_city_USA_2781</v>
      </c>
      <c r="B10596">
        <f>IF(I10596=I10595,B10595+1,1)</f>
        <v>2781</v>
      </c>
      <c r="C10596" t="s">
        <v>13459</v>
      </c>
      <c r="D10596" t="s">
        <v>13459</v>
      </c>
      <c r="E10596">
        <v>34.1353</v>
      </c>
      <c r="F10596">
        <v>-84.3138</v>
      </c>
      <c r="G10596" t="s">
        <v>11356</v>
      </c>
      <c r="H10596" t="str">
        <f>IFERROR(VLOOKUP(I10596,'country(26mar)'!C$2:D$251,2,FALSE),"")</f>
        <v>base.us</v>
      </c>
      <c r="I10596" t="s">
        <v>11357</v>
      </c>
      <c r="J10596" t="s">
        <v>11358</v>
      </c>
      <c r="K10596" t="s">
        <v>4020</v>
      </c>
      <c r="L10596" t="str">
        <f>CONCATENATE(G10596," ",K10596)</f>
        <v>United States Georgia</v>
      </c>
      <c r="M10596" t="str">
        <f>IFERROR(VLOOKUP(L10596,'State(need_input)'!I$2:J$3992,2,FALSE),"")</f>
        <v>base.state_us_11</v>
      </c>
      <c r="O10596">
        <v>38924</v>
      </c>
      <c r="P10596">
        <v>1840014738</v>
      </c>
    </row>
    <row r="10597" spans="1:16">
      <c r="A10597" s="5" t="str">
        <f>CONCATENATE("rdx_city_",J10597,"_",B10597)</f>
        <v>rdx_city_USA_2782</v>
      </c>
      <c r="B10597">
        <f>IF(I10597=I10596,B10596+1,1)</f>
        <v>2782</v>
      </c>
      <c r="C10597" t="s">
        <v>13460</v>
      </c>
      <c r="D10597" t="s">
        <v>13460</v>
      </c>
      <c r="E10597">
        <v>45.9348</v>
      </c>
      <c r="F10597">
        <v>-118.3913</v>
      </c>
      <c r="G10597" t="s">
        <v>11356</v>
      </c>
      <c r="H10597" t="str">
        <f>IFERROR(VLOOKUP(I10597,'country(26mar)'!C$2:D$251,2,FALSE),"")</f>
        <v>base.us</v>
      </c>
      <c r="I10597" t="s">
        <v>11357</v>
      </c>
      <c r="J10597" t="s">
        <v>11358</v>
      </c>
      <c r="K10597" t="s">
        <v>11397</v>
      </c>
      <c r="L10597" t="str">
        <f>CONCATENATE(G10597," ",K10597)</f>
        <v>United States Oregon</v>
      </c>
      <c r="M10597" t="str">
        <f>IFERROR(VLOOKUP(L10597,'State(need_input)'!I$2:J$3992,2,FALSE),"")</f>
        <v>base.state_us_32</v>
      </c>
      <c r="O10597">
        <v>7027</v>
      </c>
      <c r="P10597">
        <v>1840019916</v>
      </c>
    </row>
    <row r="10598" spans="1:16">
      <c r="A10598" s="5" t="str">
        <f>CONCATENATE("rdx_city_",J10598,"_",B10598)</f>
        <v>rdx_city_USA_2783</v>
      </c>
      <c r="B10598">
        <f>IF(I10598=I10597,B10597+1,1)</f>
        <v>2783</v>
      </c>
      <c r="C10598" t="s">
        <v>13461</v>
      </c>
      <c r="D10598" t="s">
        <v>13461</v>
      </c>
      <c r="E10598">
        <v>43.064</v>
      </c>
      <c r="F10598">
        <v>-87.9669</v>
      </c>
      <c r="G10598" t="s">
        <v>11356</v>
      </c>
      <c r="H10598" t="str">
        <f>IFERROR(VLOOKUP(I10598,'country(26mar)'!C$2:D$251,2,FALSE),"")</f>
        <v>base.us</v>
      </c>
      <c r="I10598" t="s">
        <v>11357</v>
      </c>
      <c r="J10598" t="s">
        <v>11358</v>
      </c>
      <c r="K10598" t="s">
        <v>11426</v>
      </c>
      <c r="L10598" t="str">
        <f>CONCATENATE(G10598," ",K10598)</f>
        <v>United States Wisconsin</v>
      </c>
      <c r="M10598" t="str">
        <f>IFERROR(VLOOKUP(L10598,'State(need_input)'!I$2:J$3992,2,FALSE),"")</f>
        <v>base.state_us_50</v>
      </c>
      <c r="O10598">
        <v>1377808</v>
      </c>
      <c r="P10598">
        <v>1840003046</v>
      </c>
    </row>
    <row r="10599" spans="1:16">
      <c r="A10599" s="5" t="str">
        <f>CONCATENATE("rdx_city_",J10599,"_",B10599)</f>
        <v>rdx_city_USA_2784</v>
      </c>
      <c r="B10599">
        <f>IF(I10599=I10598,B10598+1,1)</f>
        <v>2784</v>
      </c>
      <c r="C10599" t="s">
        <v>13462</v>
      </c>
      <c r="D10599" t="s">
        <v>13462</v>
      </c>
      <c r="E10599">
        <v>45.4445</v>
      </c>
      <c r="F10599">
        <v>-122.6219</v>
      </c>
      <c r="G10599" t="s">
        <v>11356</v>
      </c>
      <c r="H10599" t="str">
        <f>IFERROR(VLOOKUP(I10599,'country(26mar)'!C$2:D$251,2,FALSE),"")</f>
        <v>base.us</v>
      </c>
      <c r="I10599" t="s">
        <v>11357</v>
      </c>
      <c r="J10599" t="s">
        <v>11358</v>
      </c>
      <c r="K10599" t="s">
        <v>11397</v>
      </c>
      <c r="L10599" t="str">
        <f>CONCATENATE(G10599," ",K10599)</f>
        <v>United States Oregon</v>
      </c>
      <c r="M10599" t="str">
        <f>IFERROR(VLOOKUP(L10599,'State(need_input)'!I$2:J$3992,2,FALSE),"")</f>
        <v>base.state_us_32</v>
      </c>
      <c r="O10599">
        <v>20801</v>
      </c>
      <c r="P10599">
        <v>1840019952</v>
      </c>
    </row>
    <row r="10600" spans="1:16">
      <c r="A10600" s="5" t="str">
        <f>CONCATENATE("rdx_city_",J10600,"_",B10600)</f>
        <v>rdx_city_USA_2785</v>
      </c>
      <c r="B10600">
        <f>IF(I10600=I10599,B10599+1,1)</f>
        <v>2785</v>
      </c>
      <c r="C10600" t="s">
        <v>13463</v>
      </c>
      <c r="D10600" t="s">
        <v>13463</v>
      </c>
      <c r="E10600">
        <v>32.6187</v>
      </c>
      <c r="F10600">
        <v>-93.2762</v>
      </c>
      <c r="G10600" t="s">
        <v>11356</v>
      </c>
      <c r="H10600" t="str">
        <f>IFERROR(VLOOKUP(I10600,'country(26mar)'!C$2:D$251,2,FALSE),"")</f>
        <v>base.us</v>
      </c>
      <c r="I10600" t="s">
        <v>11357</v>
      </c>
      <c r="J10600" t="s">
        <v>11358</v>
      </c>
      <c r="K10600" t="s">
        <v>11359</v>
      </c>
      <c r="L10600" t="str">
        <f>CONCATENATE(G10600," ",K10600)</f>
        <v>United States Louisiana</v>
      </c>
      <c r="M10600" t="str">
        <f>IFERROR(VLOOKUP(L10600,'State(need_input)'!I$2:J$3992,2,FALSE),"")</f>
        <v>base.state_us_19</v>
      </c>
      <c r="O10600">
        <v>12559</v>
      </c>
      <c r="P10600">
        <v>1840014864</v>
      </c>
    </row>
    <row r="10601" spans="1:16">
      <c r="A10601" s="5" t="str">
        <f>CONCATENATE("rdx_city_",J10601,"_",B10601)</f>
        <v>rdx_city_USA_2786</v>
      </c>
      <c r="B10601">
        <f>IF(I10601=I10600,B10600+1,1)</f>
        <v>2786</v>
      </c>
      <c r="C10601" t="s">
        <v>13464</v>
      </c>
      <c r="D10601" t="s">
        <v>13464</v>
      </c>
      <c r="E10601">
        <v>32.6461</v>
      </c>
      <c r="F10601">
        <v>-95.4775</v>
      </c>
      <c r="G10601" t="s">
        <v>11356</v>
      </c>
      <c r="H10601" t="str">
        <f>IFERROR(VLOOKUP(I10601,'country(26mar)'!C$2:D$251,2,FALSE),"")</f>
        <v>base.us</v>
      </c>
      <c r="I10601" t="s">
        <v>11357</v>
      </c>
      <c r="J10601" t="s">
        <v>11358</v>
      </c>
      <c r="K10601" t="s">
        <v>11365</v>
      </c>
      <c r="L10601" t="str">
        <f>CONCATENATE(G10601," ",K10601)</f>
        <v>United States Texas</v>
      </c>
      <c r="M10601" t="str">
        <f>IFERROR(VLOOKUP(L10601,'State(need_input)'!I$2:J$3992,2,FALSE),"")</f>
        <v>base.state_us_44</v>
      </c>
      <c r="O10601">
        <v>5819</v>
      </c>
      <c r="P10601">
        <v>1840020685</v>
      </c>
    </row>
    <row r="10602" spans="1:16">
      <c r="A10602" s="5" t="str">
        <f>CONCATENATE("rdx_city_",J10602,"_",B10602)</f>
        <v>rdx_city_USA_2787</v>
      </c>
      <c r="B10602">
        <f>IF(I10602=I10601,B10601+1,1)</f>
        <v>2787</v>
      </c>
      <c r="C10602" t="s">
        <v>13464</v>
      </c>
      <c r="D10602" t="s">
        <v>13464</v>
      </c>
      <c r="E10602">
        <v>40.7469</v>
      </c>
      <c r="F10602">
        <v>-73.6392</v>
      </c>
      <c r="G10602" t="s">
        <v>11356</v>
      </c>
      <c r="H10602" t="str">
        <f>IFERROR(VLOOKUP(I10602,'country(26mar)'!C$2:D$251,2,FALSE),"")</f>
        <v>base.us</v>
      </c>
      <c r="I10602" t="s">
        <v>11357</v>
      </c>
      <c r="J10602" t="s">
        <v>11358</v>
      </c>
      <c r="K10602" t="s">
        <v>11385</v>
      </c>
      <c r="L10602" t="str">
        <f>CONCATENATE(G10602," ",K10602)</f>
        <v>United States New York</v>
      </c>
      <c r="M10602" t="str">
        <f>IFERROR(VLOOKUP(L10602,'State(need_input)'!I$2:J$3992,2,FALSE),"")</f>
        <v>base.state_us_27</v>
      </c>
      <c r="O10602">
        <v>19387</v>
      </c>
      <c r="P10602">
        <v>1840005310</v>
      </c>
    </row>
    <row r="10603" spans="1:16">
      <c r="A10603" s="5" t="str">
        <f>CONCATENATE("rdx_city_",J10603,"_",B10603)</f>
        <v>rdx_city_USA_2788</v>
      </c>
      <c r="B10603">
        <f>IF(I10603=I10602,B10602+1,1)</f>
        <v>2788</v>
      </c>
      <c r="C10603" t="s">
        <v>13465</v>
      </c>
      <c r="D10603" t="s">
        <v>13465</v>
      </c>
      <c r="E10603">
        <v>32.8169</v>
      </c>
      <c r="F10603">
        <v>-98.0776</v>
      </c>
      <c r="G10603" t="s">
        <v>11356</v>
      </c>
      <c r="H10603" t="str">
        <f>IFERROR(VLOOKUP(I10603,'country(26mar)'!C$2:D$251,2,FALSE),"")</f>
        <v>base.us</v>
      </c>
      <c r="I10603" t="s">
        <v>11357</v>
      </c>
      <c r="J10603" t="s">
        <v>11358</v>
      </c>
      <c r="K10603" t="s">
        <v>11365</v>
      </c>
      <c r="L10603" t="str">
        <f>CONCATENATE(G10603," ",K10603)</f>
        <v>United States Texas</v>
      </c>
      <c r="M10603" t="str">
        <f>IFERROR(VLOOKUP(L10603,'State(need_input)'!I$2:J$3992,2,FALSE),"")</f>
        <v>base.state_us_44</v>
      </c>
      <c r="O10603">
        <v>14356</v>
      </c>
      <c r="P10603">
        <v>1840020689</v>
      </c>
    </row>
    <row r="10604" spans="1:16">
      <c r="A10604" s="5" t="str">
        <f>CONCATENATE("rdx_city_",J10604,"_",B10604)</f>
        <v>rdx_city_USA_2789</v>
      </c>
      <c r="B10604">
        <f>IF(I10604=I10603,B10603+1,1)</f>
        <v>2789</v>
      </c>
      <c r="C10604" t="s">
        <v>13466</v>
      </c>
      <c r="D10604" t="s">
        <v>13466</v>
      </c>
      <c r="E10604">
        <v>44.9635</v>
      </c>
      <c r="F10604">
        <v>-93.2678</v>
      </c>
      <c r="G10604" t="s">
        <v>11356</v>
      </c>
      <c r="H10604" t="str">
        <f>IFERROR(VLOOKUP(I10604,'country(26mar)'!C$2:D$251,2,FALSE),"")</f>
        <v>base.us</v>
      </c>
      <c r="I10604" t="s">
        <v>11357</v>
      </c>
      <c r="J10604" t="s">
        <v>11358</v>
      </c>
      <c r="K10604" t="s">
        <v>11400</v>
      </c>
      <c r="L10604" t="str">
        <f>CONCATENATE(G10604," ",K10604)</f>
        <v>United States Minnesota</v>
      </c>
      <c r="M10604" t="str">
        <f>IFERROR(VLOOKUP(L10604,'State(need_input)'!I$2:J$3992,2,FALSE),"")</f>
        <v>base.state_us_36</v>
      </c>
      <c r="O10604">
        <v>2926757</v>
      </c>
      <c r="P10604">
        <v>1840007830</v>
      </c>
    </row>
    <row r="10605" spans="1:16">
      <c r="A10605" s="5" t="str">
        <f>CONCATENATE("rdx_city_",J10605,"_",B10605)</f>
        <v>rdx_city_USA_2790</v>
      </c>
      <c r="B10605">
        <f>IF(I10605=I10604,B10604+1,1)</f>
        <v>2790</v>
      </c>
      <c r="C10605" t="s">
        <v>13467</v>
      </c>
      <c r="D10605" t="s">
        <v>13467</v>
      </c>
      <c r="E10605">
        <v>28.6069</v>
      </c>
      <c r="F10605">
        <v>-81.732</v>
      </c>
      <c r="G10605" t="s">
        <v>11356</v>
      </c>
      <c r="H10605" t="str">
        <f>IFERROR(VLOOKUP(I10605,'country(26mar)'!C$2:D$251,2,FALSE),"")</f>
        <v>base.us</v>
      </c>
      <c r="I10605" t="s">
        <v>11357</v>
      </c>
      <c r="J10605" t="s">
        <v>11358</v>
      </c>
      <c r="K10605" t="s">
        <v>11435</v>
      </c>
      <c r="L10605" t="str">
        <f>CONCATENATE(G10605," ",K10605)</f>
        <v>United States Florida</v>
      </c>
      <c r="M10605" t="str">
        <f>IFERROR(VLOOKUP(L10605,'State(need_input)'!I$2:J$3992,2,FALSE),"")</f>
        <v>base.state_us_10</v>
      </c>
      <c r="O10605">
        <v>11529</v>
      </c>
      <c r="P10605">
        <v>1840015081</v>
      </c>
    </row>
    <row r="10606" spans="1:16">
      <c r="A10606" s="5" t="str">
        <f>CONCATENATE("rdx_city_",J10606,"_",B10606)</f>
        <v>rdx_city_USA_2791</v>
      </c>
      <c r="B10606">
        <f>IF(I10606=I10605,B10605+1,1)</f>
        <v>2791</v>
      </c>
      <c r="C10606" t="s">
        <v>13468</v>
      </c>
      <c r="D10606" t="s">
        <v>13468</v>
      </c>
      <c r="E10606">
        <v>44.9332</v>
      </c>
      <c r="F10606">
        <v>-93.4617</v>
      </c>
      <c r="G10606" t="s">
        <v>11356</v>
      </c>
      <c r="H10606" t="str">
        <f>IFERROR(VLOOKUP(I10606,'country(26mar)'!C$2:D$251,2,FALSE),"")</f>
        <v>base.us</v>
      </c>
      <c r="I10606" t="s">
        <v>11357</v>
      </c>
      <c r="J10606" t="s">
        <v>11358</v>
      </c>
      <c r="K10606" t="s">
        <v>11400</v>
      </c>
      <c r="L10606" t="str">
        <f>CONCATENATE(G10606," ",K10606)</f>
        <v>United States Minnesota</v>
      </c>
      <c r="M10606" t="str">
        <f>IFERROR(VLOOKUP(L10606,'State(need_input)'!I$2:J$3992,2,FALSE),"")</f>
        <v>base.state_us_36</v>
      </c>
      <c r="O10606">
        <v>53085</v>
      </c>
      <c r="P10606">
        <v>1840007831</v>
      </c>
    </row>
    <row r="10607" spans="1:16">
      <c r="A10607" s="5" t="str">
        <f>CONCATENATE("rdx_city_",J10607,"_",B10607)</f>
        <v>rdx_city_USA_2792</v>
      </c>
      <c r="B10607">
        <f>IF(I10607=I10606,B10606+1,1)</f>
        <v>2792</v>
      </c>
      <c r="C10607" t="s">
        <v>13469</v>
      </c>
      <c r="D10607" t="s">
        <v>13469</v>
      </c>
      <c r="E10607">
        <v>44.9354</v>
      </c>
      <c r="F10607">
        <v>-93.7089</v>
      </c>
      <c r="G10607" t="s">
        <v>11356</v>
      </c>
      <c r="H10607" t="str">
        <f>IFERROR(VLOOKUP(I10607,'country(26mar)'!C$2:D$251,2,FALSE),"")</f>
        <v>base.us</v>
      </c>
      <c r="I10607" t="s">
        <v>11357</v>
      </c>
      <c r="J10607" t="s">
        <v>11358</v>
      </c>
      <c r="K10607" t="s">
        <v>11400</v>
      </c>
      <c r="L10607" t="str">
        <f>CONCATENATE(G10607," ",K10607)</f>
        <v>United States Minnesota</v>
      </c>
      <c r="M10607" t="str">
        <f>IFERROR(VLOOKUP(L10607,'State(need_input)'!I$2:J$3992,2,FALSE),"")</f>
        <v>base.state_us_36</v>
      </c>
      <c r="O10607">
        <v>7739</v>
      </c>
      <c r="P10607">
        <v>1840007833</v>
      </c>
    </row>
    <row r="10608" spans="1:16">
      <c r="A10608" s="5" t="str">
        <f>CONCATENATE("rdx_city_",J10608,"_",B10608)</f>
        <v>rdx_city_USA_2793</v>
      </c>
      <c r="B10608">
        <f>IF(I10608=I10607,B10607+1,1)</f>
        <v>2793</v>
      </c>
      <c r="C10608" t="s">
        <v>13470</v>
      </c>
      <c r="D10608" t="s">
        <v>13470</v>
      </c>
      <c r="E10608">
        <v>41.4507</v>
      </c>
      <c r="F10608">
        <v>-88.2791</v>
      </c>
      <c r="G10608" t="s">
        <v>11356</v>
      </c>
      <c r="H10608" t="str">
        <f>IFERROR(VLOOKUP(I10608,'country(26mar)'!C$2:D$251,2,FALSE),"")</f>
        <v>base.us</v>
      </c>
      <c r="I10608" t="s">
        <v>11357</v>
      </c>
      <c r="J10608" t="s">
        <v>11358</v>
      </c>
      <c r="K10608" t="s">
        <v>11376</v>
      </c>
      <c r="L10608" t="str">
        <f>CONCATENATE(G10608," ",K10608)</f>
        <v>United States Illinois</v>
      </c>
      <c r="M10608" t="str">
        <f>IFERROR(VLOOKUP(L10608,'State(need_input)'!I$2:J$3992,2,FALSE),"")</f>
        <v>base.state_us_14</v>
      </c>
      <c r="O10608">
        <v>11307</v>
      </c>
      <c r="P10608">
        <v>1840011618</v>
      </c>
    </row>
    <row r="10609" spans="1:16">
      <c r="A10609" s="5" t="str">
        <f>CONCATENATE("rdx_city_",J10609,"_",B10609)</f>
        <v>rdx_city_USA_2794</v>
      </c>
      <c r="B10609">
        <f>IF(I10609=I10608,B10608+1,1)</f>
        <v>2794</v>
      </c>
      <c r="C10609" t="s">
        <v>13471</v>
      </c>
      <c r="D10609" t="s">
        <v>13471</v>
      </c>
      <c r="E10609">
        <v>48.2374</v>
      </c>
      <c r="F10609">
        <v>-101.278</v>
      </c>
      <c r="G10609" t="s">
        <v>11356</v>
      </c>
      <c r="H10609" t="str">
        <f>IFERROR(VLOOKUP(I10609,'country(26mar)'!C$2:D$251,2,FALSE),"")</f>
        <v>base.us</v>
      </c>
      <c r="I10609" t="s">
        <v>11357</v>
      </c>
      <c r="J10609" t="s">
        <v>11358</v>
      </c>
      <c r="K10609" t="s">
        <v>11675</v>
      </c>
      <c r="L10609" t="str">
        <f>CONCATENATE(G10609," ",K10609)</f>
        <v>United States North Dakota</v>
      </c>
      <c r="M10609" t="str">
        <f>IFERROR(VLOOKUP(L10609,'State(need_input)'!I$2:J$3992,2,FALSE),"")</f>
        <v>base.state_us_29</v>
      </c>
      <c r="O10609">
        <v>49884</v>
      </c>
      <c r="P10609">
        <v>1840000053</v>
      </c>
    </row>
    <row r="10610" spans="1:16">
      <c r="A10610" s="5" t="str">
        <f>CONCATENATE("rdx_city_",J10610,"_",B10610)</f>
        <v>rdx_city_USA_2795</v>
      </c>
      <c r="B10610">
        <f>IF(I10610=I10609,B10609+1,1)</f>
        <v>2795</v>
      </c>
      <c r="C10610" t="s">
        <v>13472</v>
      </c>
      <c r="D10610" t="s">
        <v>13472</v>
      </c>
      <c r="E10610">
        <v>35.1781</v>
      </c>
      <c r="F10610">
        <v>-80.6533</v>
      </c>
      <c r="G10610" t="s">
        <v>11356</v>
      </c>
      <c r="H10610" t="str">
        <f>IFERROR(VLOOKUP(I10610,'country(26mar)'!C$2:D$251,2,FALSE),"")</f>
        <v>base.us</v>
      </c>
      <c r="I10610" t="s">
        <v>11357</v>
      </c>
      <c r="J10610" t="s">
        <v>11358</v>
      </c>
      <c r="K10610" t="s">
        <v>11362</v>
      </c>
      <c r="L10610" t="str">
        <f>CONCATENATE(G10610," ",K10610)</f>
        <v>United States North Carolina</v>
      </c>
      <c r="M10610" t="str">
        <f>IFERROR(VLOOKUP(L10610,'State(need_input)'!I$2:J$3992,2,FALSE),"")</f>
        <v>base.state_us_28</v>
      </c>
      <c r="O10610">
        <v>26748</v>
      </c>
      <c r="P10610">
        <v>1840016351</v>
      </c>
    </row>
    <row r="10611" spans="1:16">
      <c r="A10611" s="5" t="str">
        <f>CONCATENATE("rdx_city_",J10611,"_",B10611)</f>
        <v>rdx_city_USA_2796</v>
      </c>
      <c r="B10611">
        <f>IF(I10611=I10610,B10610+1,1)</f>
        <v>2796</v>
      </c>
      <c r="C10611" t="s">
        <v>13473</v>
      </c>
      <c r="D10611" t="s">
        <v>13473</v>
      </c>
      <c r="E10611">
        <v>25.9773</v>
      </c>
      <c r="F10611">
        <v>-80.3358</v>
      </c>
      <c r="G10611" t="s">
        <v>11356</v>
      </c>
      <c r="H10611" t="str">
        <f>IFERROR(VLOOKUP(I10611,'country(26mar)'!C$2:D$251,2,FALSE),"")</f>
        <v>base.us</v>
      </c>
      <c r="I10611" t="s">
        <v>11357</v>
      </c>
      <c r="J10611" t="s">
        <v>11358</v>
      </c>
      <c r="K10611" t="s">
        <v>11435</v>
      </c>
      <c r="L10611" t="str">
        <f>CONCATENATE(G10611," ",K10611)</f>
        <v>United States Florida</v>
      </c>
      <c r="M10611" t="str">
        <f>IFERROR(VLOOKUP(L10611,'State(need_input)'!I$2:J$3992,2,FALSE),"")</f>
        <v>base.state_us_10</v>
      </c>
      <c r="O10611">
        <v>140328</v>
      </c>
      <c r="P10611">
        <v>1840015137</v>
      </c>
    </row>
    <row r="10612" spans="1:16">
      <c r="A10612" s="5" t="str">
        <f>CONCATENATE("rdx_city_",J10612,"_",B10612)</f>
        <v>rdx_city_USA_2797</v>
      </c>
      <c r="B10612">
        <f>IF(I10612=I10611,B10611+1,1)</f>
        <v>2797</v>
      </c>
      <c r="C10612" t="s">
        <v>13474</v>
      </c>
      <c r="D10612" t="s">
        <v>13474</v>
      </c>
      <c r="E10612">
        <v>41.6734</v>
      </c>
      <c r="F10612">
        <v>-86.1668</v>
      </c>
      <c r="G10612" t="s">
        <v>11356</v>
      </c>
      <c r="H10612" t="str">
        <f>IFERROR(VLOOKUP(I10612,'country(26mar)'!C$2:D$251,2,FALSE),"")</f>
        <v>base.us</v>
      </c>
      <c r="I10612" t="s">
        <v>11357</v>
      </c>
      <c r="J10612" t="s">
        <v>11358</v>
      </c>
      <c r="K10612" t="s">
        <v>11408</v>
      </c>
      <c r="L10612" t="str">
        <f>CONCATENATE(G10612," ",K10612)</f>
        <v>United States Indiana</v>
      </c>
      <c r="M10612" t="str">
        <f>IFERROR(VLOOKUP(L10612,'State(need_input)'!I$2:J$3992,2,FALSE),"")</f>
        <v>base.state_us_15</v>
      </c>
      <c r="O10612">
        <v>49177</v>
      </c>
      <c r="P10612">
        <v>1840014695</v>
      </c>
    </row>
    <row r="10613" spans="1:16">
      <c r="A10613" s="5" t="str">
        <f>CONCATENATE("rdx_city_",J10613,"_",B10613)</f>
        <v>rdx_city_USA_2798</v>
      </c>
      <c r="B10613">
        <f>IF(I10613=I10612,B10612+1,1)</f>
        <v>2798</v>
      </c>
      <c r="C10613" t="s">
        <v>13475</v>
      </c>
      <c r="D10613" t="s">
        <v>13475</v>
      </c>
      <c r="E10613">
        <v>26.204</v>
      </c>
      <c r="F10613">
        <v>-98.3251</v>
      </c>
      <c r="G10613" t="s">
        <v>11356</v>
      </c>
      <c r="H10613" t="str">
        <f>IFERROR(VLOOKUP(I10613,'country(26mar)'!C$2:D$251,2,FALSE),"")</f>
        <v>base.us</v>
      </c>
      <c r="I10613" t="s">
        <v>11357</v>
      </c>
      <c r="J10613" t="s">
        <v>11358</v>
      </c>
      <c r="K10613" t="s">
        <v>11365</v>
      </c>
      <c r="L10613" t="str">
        <f>CONCATENATE(G10613," ",K10613)</f>
        <v>United States Texas</v>
      </c>
      <c r="M10613" t="str">
        <f>IFERROR(VLOOKUP(L10613,'State(need_input)'!I$2:J$3992,2,FALSE),"")</f>
        <v>base.state_us_44</v>
      </c>
      <c r="O10613">
        <v>84424</v>
      </c>
      <c r="P10613">
        <v>1840021026</v>
      </c>
    </row>
    <row r="10614" spans="1:16">
      <c r="A10614" s="5" t="str">
        <f>CONCATENATE("rdx_city_",J10614,"_",B10614)</f>
        <v>rdx_city_USA_2799</v>
      </c>
      <c r="B10614">
        <f>IF(I10614=I10613,B10613+1,1)</f>
        <v>2799</v>
      </c>
      <c r="C10614" t="s">
        <v>13475</v>
      </c>
      <c r="D10614" t="s">
        <v>13475</v>
      </c>
      <c r="E10614">
        <v>39.027</v>
      </c>
      <c r="F10614">
        <v>-94.6568</v>
      </c>
      <c r="G10614" t="s">
        <v>11356</v>
      </c>
      <c r="H10614" t="str">
        <f>IFERROR(VLOOKUP(I10614,'country(26mar)'!C$2:D$251,2,FALSE),"")</f>
        <v>base.us</v>
      </c>
      <c r="I10614" t="s">
        <v>11357</v>
      </c>
      <c r="J10614" t="s">
        <v>11358</v>
      </c>
      <c r="K10614" t="s">
        <v>11366</v>
      </c>
      <c r="L10614" t="str">
        <f>CONCATENATE(G10614," ",K10614)</f>
        <v>United States Kansas</v>
      </c>
      <c r="M10614" t="str">
        <f>IFERROR(VLOOKUP(L10614,'State(need_input)'!I$2:J$3992,2,FALSE),"")</f>
        <v>base.state_us_17</v>
      </c>
      <c r="O10614">
        <v>9409</v>
      </c>
      <c r="P10614">
        <v>1840003831</v>
      </c>
    </row>
    <row r="10615" spans="1:16">
      <c r="A10615" s="5" t="str">
        <f>CONCATENATE("rdx_city_",J10615,"_",B10615)</f>
        <v>rdx_city_USA_2800</v>
      </c>
      <c r="B10615">
        <f>IF(I10615=I10614,B10614+1,1)</f>
        <v>2800</v>
      </c>
      <c r="C10615" t="s">
        <v>13476</v>
      </c>
      <c r="D10615" t="s">
        <v>13476</v>
      </c>
      <c r="E10615">
        <v>33.6095</v>
      </c>
      <c r="F10615">
        <v>-117.6551</v>
      </c>
      <c r="G10615" t="s">
        <v>11356</v>
      </c>
      <c r="H10615" t="str">
        <f>IFERROR(VLOOKUP(I10615,'country(26mar)'!C$2:D$251,2,FALSE),"")</f>
        <v>base.us</v>
      </c>
      <c r="I10615" t="s">
        <v>11357</v>
      </c>
      <c r="J10615" t="s">
        <v>11358</v>
      </c>
      <c r="K10615" t="s">
        <v>11379</v>
      </c>
      <c r="L10615" t="str">
        <f>CONCATENATE(G10615," ",K10615)</f>
        <v>United States California</v>
      </c>
      <c r="M10615" t="str">
        <f>IFERROR(VLOOKUP(L10615,'State(need_input)'!I$2:J$3992,2,FALSE),"")</f>
        <v>base.state_us_5</v>
      </c>
      <c r="O10615">
        <v>600474</v>
      </c>
      <c r="P10615">
        <v>1840020580</v>
      </c>
    </row>
    <row r="10616" spans="1:16">
      <c r="A10616" s="5" t="str">
        <f>CONCATENATE("rdx_city_",J10616,"_",B10616)</f>
        <v>rdx_city_USA_2801</v>
      </c>
      <c r="B10616">
        <f>IF(I10616=I10615,B10615+1,1)</f>
        <v>2801</v>
      </c>
      <c r="C10616" t="s">
        <v>13477</v>
      </c>
      <c r="D10616" t="s">
        <v>13477</v>
      </c>
      <c r="E10616">
        <v>46.8685</v>
      </c>
      <c r="F10616">
        <v>-114.0094</v>
      </c>
      <c r="G10616" t="s">
        <v>11356</v>
      </c>
      <c r="H10616" t="str">
        <f>IFERROR(VLOOKUP(I10616,'country(26mar)'!C$2:D$251,2,FALSE),"")</f>
        <v>base.us</v>
      </c>
      <c r="I10616" t="s">
        <v>11357</v>
      </c>
      <c r="J10616" t="s">
        <v>11358</v>
      </c>
      <c r="K10616" t="s">
        <v>1767</v>
      </c>
      <c r="L10616" t="str">
        <f>CONCATENATE(G10616," ",K10616)</f>
        <v>United States Montana</v>
      </c>
      <c r="M10616" t="str">
        <f>IFERROR(VLOOKUP(L10616,'State(need_input)'!I$2:J$3992,2,FALSE),"")</f>
        <v>base.state_us_21</v>
      </c>
      <c r="O10616">
        <v>90218</v>
      </c>
      <c r="P10616">
        <v>1840019840</v>
      </c>
    </row>
    <row r="10617" spans="1:16">
      <c r="A10617" s="5" t="str">
        <f>CONCATENATE("rdx_city_",J10617,"_",B10617)</f>
        <v>rdx_city_USA_2802</v>
      </c>
      <c r="B10617">
        <f>IF(I10617=I10616,B10616+1,1)</f>
        <v>2802</v>
      </c>
      <c r="C10617" t="s">
        <v>13478</v>
      </c>
      <c r="D10617" t="s">
        <v>13478</v>
      </c>
      <c r="E10617">
        <v>29.5635</v>
      </c>
      <c r="F10617">
        <v>-95.5377</v>
      </c>
      <c r="G10617" t="s">
        <v>11356</v>
      </c>
      <c r="H10617" t="str">
        <f>IFERROR(VLOOKUP(I10617,'country(26mar)'!C$2:D$251,2,FALSE),"")</f>
        <v>base.us</v>
      </c>
      <c r="I10617" t="s">
        <v>11357</v>
      </c>
      <c r="J10617" t="s">
        <v>11358</v>
      </c>
      <c r="K10617" t="s">
        <v>11365</v>
      </c>
      <c r="L10617" t="str">
        <f>CONCATENATE(G10617," ",K10617)</f>
        <v>United States Texas</v>
      </c>
      <c r="M10617" t="str">
        <f>IFERROR(VLOOKUP(L10617,'State(need_input)'!I$2:J$3992,2,FALSE),"")</f>
        <v>base.state_us_44</v>
      </c>
      <c r="O10617">
        <v>74497</v>
      </c>
      <c r="P10617">
        <v>1840020950</v>
      </c>
    </row>
    <row r="10618" spans="1:16">
      <c r="A10618" s="5" t="str">
        <f>CONCATENATE("rdx_city_",J10618,"_",B10618)</f>
        <v>rdx_city_USA_2803</v>
      </c>
      <c r="B10618">
        <f>IF(I10618=I10617,B10617+1,1)</f>
        <v>2803</v>
      </c>
      <c r="C10618" t="s">
        <v>13479</v>
      </c>
      <c r="D10618" t="s">
        <v>13479</v>
      </c>
      <c r="E10618">
        <v>43.7294</v>
      </c>
      <c r="F10618">
        <v>-98.0336</v>
      </c>
      <c r="G10618" t="s">
        <v>11356</v>
      </c>
      <c r="H10618" t="str">
        <f>IFERROR(VLOOKUP(I10618,'country(26mar)'!C$2:D$251,2,FALSE),"")</f>
        <v>base.us</v>
      </c>
      <c r="I10618" t="s">
        <v>11357</v>
      </c>
      <c r="J10618" t="s">
        <v>11358</v>
      </c>
      <c r="K10618" t="s">
        <v>11363</v>
      </c>
      <c r="L10618" t="str">
        <f>CONCATENATE(G10618," ",K10618)</f>
        <v>United States South Dakota</v>
      </c>
      <c r="M10618" t="str">
        <f>IFERROR(VLOOKUP(L10618,'State(need_input)'!I$2:J$3992,2,FALSE),"")</f>
        <v>base.state_us_42</v>
      </c>
      <c r="O10618">
        <v>15297</v>
      </c>
      <c r="P10618">
        <v>1840002642</v>
      </c>
    </row>
    <row r="10619" spans="1:16">
      <c r="A10619" s="5" t="str">
        <f>CONCATENATE("rdx_city_",J10619,"_",B10619)</f>
        <v>rdx_city_USA_2804</v>
      </c>
      <c r="B10619">
        <f>IF(I10619=I10618,B10618+1,1)</f>
        <v>2804</v>
      </c>
      <c r="C10619" t="s">
        <v>13480</v>
      </c>
      <c r="D10619" t="s">
        <v>13480</v>
      </c>
      <c r="E10619">
        <v>38.57</v>
      </c>
      <c r="F10619">
        <v>-109.5476</v>
      </c>
      <c r="G10619" t="s">
        <v>11356</v>
      </c>
      <c r="H10619" t="str">
        <f>IFERROR(VLOOKUP(I10619,'country(26mar)'!C$2:D$251,2,FALSE),"")</f>
        <v>base.us</v>
      </c>
      <c r="I10619" t="s">
        <v>11357</v>
      </c>
      <c r="J10619" t="s">
        <v>11358</v>
      </c>
      <c r="K10619" t="s">
        <v>11432</v>
      </c>
      <c r="L10619" t="str">
        <f>CONCATENATE(G10619," ",K10619)</f>
        <v>United States Utah</v>
      </c>
      <c r="M10619" t="str">
        <f>IFERROR(VLOOKUP(L10619,'State(need_input)'!I$2:J$3992,2,FALSE),"")</f>
        <v>base.state_us_45</v>
      </c>
      <c r="O10619">
        <v>7164</v>
      </c>
      <c r="P10619">
        <v>1840020227</v>
      </c>
    </row>
    <row r="10620" spans="1:16">
      <c r="A10620" s="5" t="str">
        <f>CONCATENATE("rdx_city_",J10620,"_",B10620)</f>
        <v>rdx_city_USA_2805</v>
      </c>
      <c r="B10620">
        <f>IF(I10620=I10619,B10619+1,1)</f>
        <v>2805</v>
      </c>
      <c r="C10620" t="s">
        <v>13481</v>
      </c>
      <c r="D10620" t="s">
        <v>13481</v>
      </c>
      <c r="E10620">
        <v>39.4185</v>
      </c>
      <c r="F10620">
        <v>-92.4364</v>
      </c>
      <c r="G10620" t="s">
        <v>11356</v>
      </c>
      <c r="H10620" t="str">
        <f>IFERROR(VLOOKUP(I10620,'country(26mar)'!C$2:D$251,2,FALSE),"")</f>
        <v>base.us</v>
      </c>
      <c r="I10620" t="s">
        <v>11357</v>
      </c>
      <c r="J10620" t="s">
        <v>11358</v>
      </c>
      <c r="K10620" t="s">
        <v>11495</v>
      </c>
      <c r="L10620" t="str">
        <f>CONCATENATE(G10620," ",K10620)</f>
        <v>United States Missouri</v>
      </c>
      <c r="M10620" t="str">
        <f>IFERROR(VLOOKUP(L10620,'State(need_input)'!I$2:J$3992,2,FALSE),"")</f>
        <v>base.state_us_38</v>
      </c>
      <c r="O10620">
        <v>13742</v>
      </c>
      <c r="P10620">
        <v>1840008463</v>
      </c>
    </row>
    <row r="10621" spans="1:16">
      <c r="A10621" s="5" t="str">
        <f>CONCATENATE("rdx_city_",J10621,"_",B10621)</f>
        <v>rdx_city_USA_2806</v>
      </c>
      <c r="B10621">
        <f>IF(I10621=I10620,B10620+1,1)</f>
        <v>2806</v>
      </c>
      <c r="C10621" t="s">
        <v>13482</v>
      </c>
      <c r="D10621" t="s">
        <v>13482</v>
      </c>
      <c r="E10621">
        <v>30.6783</v>
      </c>
      <c r="F10621">
        <v>-88.1162</v>
      </c>
      <c r="G10621" t="s">
        <v>11356</v>
      </c>
      <c r="H10621" t="str">
        <f>IFERROR(VLOOKUP(I10621,'country(26mar)'!C$2:D$251,2,FALSE),"")</f>
        <v>base.us</v>
      </c>
      <c r="I10621" t="s">
        <v>11357</v>
      </c>
      <c r="J10621" t="s">
        <v>11358</v>
      </c>
      <c r="K10621" t="s">
        <v>11389</v>
      </c>
      <c r="L10621" t="str">
        <f>CONCATENATE(G10621," ",K10621)</f>
        <v>United States Alabama</v>
      </c>
      <c r="M10621" t="str">
        <f>IFERROR(VLOOKUP(L10621,'State(need_input)'!I$2:J$3992,2,FALSE),"")</f>
        <v>base.state_us_1</v>
      </c>
      <c r="O10621">
        <v>318084</v>
      </c>
      <c r="P10621">
        <v>1840006009</v>
      </c>
    </row>
    <row r="10622" spans="1:16">
      <c r="A10622" s="5" t="str">
        <f>CONCATENATE("rdx_city_",J10622,"_",B10622)</f>
        <v>rdx_city_USA_2807</v>
      </c>
      <c r="B10622">
        <f>IF(I10622=I10621,B10621+1,1)</f>
        <v>2807</v>
      </c>
      <c r="C10622" t="s">
        <v>13483</v>
      </c>
      <c r="D10622" t="s">
        <v>13483</v>
      </c>
      <c r="E10622">
        <v>35.9003</v>
      </c>
      <c r="F10622">
        <v>-80.5621</v>
      </c>
      <c r="G10622" t="s">
        <v>11356</v>
      </c>
      <c r="H10622" t="str">
        <f>IFERROR(VLOOKUP(I10622,'country(26mar)'!C$2:D$251,2,FALSE),"")</f>
        <v>base.us</v>
      </c>
      <c r="I10622" t="s">
        <v>11357</v>
      </c>
      <c r="J10622" t="s">
        <v>11358</v>
      </c>
      <c r="K10622" t="s">
        <v>11362</v>
      </c>
      <c r="L10622" t="str">
        <f>CONCATENATE(G10622," ",K10622)</f>
        <v>United States North Carolina</v>
      </c>
      <c r="M10622" t="str">
        <f>IFERROR(VLOOKUP(L10622,'State(need_input)'!I$2:J$3992,2,FALSE),"")</f>
        <v>base.state_us_28</v>
      </c>
      <c r="O10622">
        <v>5416</v>
      </c>
      <c r="P10622">
        <v>1840016212</v>
      </c>
    </row>
    <row r="10623" spans="1:16">
      <c r="A10623" s="5" t="str">
        <f>CONCATENATE("rdx_city_",J10623,"_",B10623)</f>
        <v>rdx_city_USA_2808</v>
      </c>
      <c r="B10623">
        <f>IF(I10623=I10622,B10622+1,1)</f>
        <v>2808</v>
      </c>
      <c r="C10623" t="s">
        <v>13484</v>
      </c>
      <c r="D10623" t="s">
        <v>13484</v>
      </c>
      <c r="E10623">
        <v>37.6374</v>
      </c>
      <c r="F10623">
        <v>-121.0028</v>
      </c>
      <c r="G10623" t="s">
        <v>11356</v>
      </c>
      <c r="H10623" t="str">
        <f>IFERROR(VLOOKUP(I10623,'country(26mar)'!C$2:D$251,2,FALSE),"")</f>
        <v>base.us</v>
      </c>
      <c r="I10623" t="s">
        <v>11357</v>
      </c>
      <c r="J10623" t="s">
        <v>11358</v>
      </c>
      <c r="K10623" t="s">
        <v>11379</v>
      </c>
      <c r="L10623" t="str">
        <f>CONCATENATE(G10623," ",K10623)</f>
        <v>United States California</v>
      </c>
      <c r="M10623" t="str">
        <f>IFERROR(VLOOKUP(L10623,'State(need_input)'!I$2:J$3992,2,FALSE),"")</f>
        <v>base.state_us_5</v>
      </c>
      <c r="O10623">
        <v>381398</v>
      </c>
      <c r="P10623">
        <v>1840020287</v>
      </c>
    </row>
    <row r="10624" spans="1:16">
      <c r="A10624" s="5" t="str">
        <f>CONCATENATE("rdx_city_",J10624,"_",B10624)</f>
        <v>rdx_city_USA_2809</v>
      </c>
      <c r="B10624">
        <f>IF(I10624=I10623,B10623+1,1)</f>
        <v>2809</v>
      </c>
      <c r="C10624" t="s">
        <v>13485</v>
      </c>
      <c r="D10624" t="s">
        <v>13485</v>
      </c>
      <c r="E10624">
        <v>41.5324</v>
      </c>
      <c r="F10624">
        <v>-87.878</v>
      </c>
      <c r="G10624" t="s">
        <v>11356</v>
      </c>
      <c r="H10624" t="str">
        <f>IFERROR(VLOOKUP(I10624,'country(26mar)'!C$2:D$251,2,FALSE),"")</f>
        <v>base.us</v>
      </c>
      <c r="I10624" t="s">
        <v>11357</v>
      </c>
      <c r="J10624" t="s">
        <v>11358</v>
      </c>
      <c r="K10624" t="s">
        <v>11376</v>
      </c>
      <c r="L10624" t="str">
        <f>CONCATENATE(G10624," ",K10624)</f>
        <v>United States Illinois</v>
      </c>
      <c r="M10624" t="str">
        <f>IFERROR(VLOOKUP(L10624,'State(need_input)'!I$2:J$3992,2,FALSE),"")</f>
        <v>base.state_us_14</v>
      </c>
      <c r="O10624">
        <v>20293</v>
      </c>
      <c r="P10624">
        <v>1840011491</v>
      </c>
    </row>
    <row r="10625" spans="1:16">
      <c r="A10625" s="5" t="str">
        <f>CONCATENATE("rdx_city_",J10625,"_",B10625)</f>
        <v>rdx_city_USA_2810</v>
      </c>
      <c r="B10625">
        <f>IF(I10625=I10624,B10624+1,1)</f>
        <v>2810</v>
      </c>
      <c r="C10625" t="s">
        <v>13486</v>
      </c>
      <c r="D10625" t="s">
        <v>13486</v>
      </c>
      <c r="E10625">
        <v>45.1502</v>
      </c>
      <c r="F10625">
        <v>-122.5844</v>
      </c>
      <c r="G10625" t="s">
        <v>11356</v>
      </c>
      <c r="H10625" t="str">
        <f>IFERROR(VLOOKUP(I10625,'country(26mar)'!C$2:D$251,2,FALSE),"")</f>
        <v>base.us</v>
      </c>
      <c r="I10625" t="s">
        <v>11357</v>
      </c>
      <c r="J10625" t="s">
        <v>11358</v>
      </c>
      <c r="K10625" t="s">
        <v>11397</v>
      </c>
      <c r="L10625" t="str">
        <f>CONCATENATE(G10625," ",K10625)</f>
        <v>United States Oregon</v>
      </c>
      <c r="M10625" t="str">
        <f>IFERROR(VLOOKUP(L10625,'State(need_input)'!I$2:J$3992,2,FALSE),"")</f>
        <v>base.state_us_32</v>
      </c>
      <c r="O10625">
        <v>9950</v>
      </c>
      <c r="P10625">
        <v>1840019953</v>
      </c>
    </row>
    <row r="10626" spans="1:16">
      <c r="A10626" s="5" t="str">
        <f>CONCATENATE("rdx_city_",J10626,"_",B10626)</f>
        <v>rdx_city_USA_2811</v>
      </c>
      <c r="B10626">
        <f>IF(I10626=I10625,B10625+1,1)</f>
        <v>2811</v>
      </c>
      <c r="C10626" t="s">
        <v>13487</v>
      </c>
      <c r="D10626" t="s">
        <v>13487</v>
      </c>
      <c r="E10626">
        <v>41.482</v>
      </c>
      <c r="F10626">
        <v>-90.4919</v>
      </c>
      <c r="G10626" t="s">
        <v>11356</v>
      </c>
      <c r="H10626" t="str">
        <f>IFERROR(VLOOKUP(I10626,'country(26mar)'!C$2:D$251,2,FALSE),"")</f>
        <v>base.us</v>
      </c>
      <c r="I10626" t="s">
        <v>11357</v>
      </c>
      <c r="J10626" t="s">
        <v>11358</v>
      </c>
      <c r="K10626" t="s">
        <v>11376</v>
      </c>
      <c r="L10626" t="str">
        <f>CONCATENATE(G10626," ",K10626)</f>
        <v>United States Illinois</v>
      </c>
      <c r="M10626" t="str">
        <f>IFERROR(VLOOKUP(L10626,'State(need_input)'!I$2:J$3992,2,FALSE),"")</f>
        <v>base.state_us_14</v>
      </c>
      <c r="O10626">
        <v>42231</v>
      </c>
      <c r="P10626">
        <v>1840008181</v>
      </c>
    </row>
    <row r="10627" spans="1:16">
      <c r="A10627" s="5" t="str">
        <f>CONCATENATE("rdx_city_",J10627,"_",B10627)</f>
        <v>rdx_city_USA_2812</v>
      </c>
      <c r="B10627">
        <f>IF(I10627=I10626,B10626+1,1)</f>
        <v>2812</v>
      </c>
      <c r="C10627" t="s">
        <v>13488</v>
      </c>
      <c r="D10627" t="s">
        <v>13488</v>
      </c>
      <c r="E10627">
        <v>40.6833</v>
      </c>
      <c r="F10627">
        <v>-80.2736</v>
      </c>
      <c r="G10627" t="s">
        <v>11356</v>
      </c>
      <c r="H10627" t="str">
        <f>IFERROR(VLOOKUP(I10627,'country(26mar)'!C$2:D$251,2,FALSE),"")</f>
        <v>base.us</v>
      </c>
      <c r="I10627" t="s">
        <v>11357</v>
      </c>
      <c r="J10627" t="s">
        <v>11358</v>
      </c>
      <c r="K10627" t="s">
        <v>11416</v>
      </c>
      <c r="L10627" t="str">
        <f>CONCATENATE(G10627," ",K10627)</f>
        <v>United States Pennsylvania</v>
      </c>
      <c r="M10627" t="str">
        <f>IFERROR(VLOOKUP(L10627,'State(need_input)'!I$2:J$3992,2,FALSE),"")</f>
        <v>base.state_us_39</v>
      </c>
      <c r="O10627">
        <v>5522</v>
      </c>
      <c r="P10627">
        <v>1840001025</v>
      </c>
    </row>
    <row r="10628" spans="1:16">
      <c r="A10628" s="5" t="str">
        <f>CONCATENATE("rdx_city_",J10628,"_",B10628)</f>
        <v>rdx_city_USA_2813</v>
      </c>
      <c r="B10628">
        <f>IF(I10628=I10627,B10627+1,1)</f>
        <v>2813</v>
      </c>
      <c r="C10628" t="s">
        <v>13489</v>
      </c>
      <c r="D10628" t="s">
        <v>13489</v>
      </c>
      <c r="E10628">
        <v>31.6289</v>
      </c>
      <c r="F10628">
        <v>-103.0404</v>
      </c>
      <c r="G10628" t="s">
        <v>11356</v>
      </c>
      <c r="H10628" t="str">
        <f>IFERROR(VLOOKUP(I10628,'country(26mar)'!C$2:D$251,2,FALSE),"")</f>
        <v>base.us</v>
      </c>
      <c r="I10628" t="s">
        <v>11357</v>
      </c>
      <c r="J10628" t="s">
        <v>11358</v>
      </c>
      <c r="K10628" t="s">
        <v>11365</v>
      </c>
      <c r="L10628" t="str">
        <f>CONCATENATE(G10628," ",K10628)</f>
        <v>United States Texas</v>
      </c>
      <c r="M10628" t="str">
        <f>IFERROR(VLOOKUP(L10628,'State(need_input)'!I$2:J$3992,2,FALSE),"")</f>
        <v>base.state_us_44</v>
      </c>
      <c r="O10628">
        <v>8312</v>
      </c>
      <c r="P10628">
        <v>1840036514</v>
      </c>
    </row>
    <row r="10629" spans="1:16">
      <c r="A10629" s="5" t="str">
        <f>CONCATENATE("rdx_city_",J10629,"_",B10629)</f>
        <v>rdx_city_USA_2814</v>
      </c>
      <c r="B10629">
        <f>IF(I10629=I10628,B10628+1,1)</f>
        <v>2814</v>
      </c>
      <c r="C10629" t="s">
        <v>13490</v>
      </c>
      <c r="D10629" t="s">
        <v>13490</v>
      </c>
      <c r="E10629">
        <v>33.1715</v>
      </c>
      <c r="F10629">
        <v>-80.0122</v>
      </c>
      <c r="G10629" t="s">
        <v>11356</v>
      </c>
      <c r="H10629" t="str">
        <f>IFERROR(VLOOKUP(I10629,'country(26mar)'!C$2:D$251,2,FALSE),"")</f>
        <v>base.us</v>
      </c>
      <c r="I10629" t="s">
        <v>11357</v>
      </c>
      <c r="J10629" t="s">
        <v>11358</v>
      </c>
      <c r="K10629" t="s">
        <v>11360</v>
      </c>
      <c r="L10629" t="str">
        <f>CONCATENATE(G10629," ",K10629)</f>
        <v>United States South Carolina</v>
      </c>
      <c r="M10629" t="str">
        <f>IFERROR(VLOOKUP(L10629,'State(need_input)'!I$2:J$3992,2,FALSE),"")</f>
        <v>base.state_us_41</v>
      </c>
      <c r="O10629">
        <v>10933</v>
      </c>
      <c r="P10629">
        <v>1840016863</v>
      </c>
    </row>
    <row r="10630" spans="1:16">
      <c r="A10630" s="5" t="str">
        <f>CONCATENATE("rdx_city_",J10630,"_",B10630)</f>
        <v>rdx_city_USA_2815</v>
      </c>
      <c r="B10630">
        <f>IF(I10630=I10629,B10629+1,1)</f>
        <v>2815</v>
      </c>
      <c r="C10630" t="s">
        <v>13491</v>
      </c>
      <c r="D10630" t="s">
        <v>13491</v>
      </c>
      <c r="E10630">
        <v>41.4172</v>
      </c>
      <c r="F10630">
        <v>-87.7504</v>
      </c>
      <c r="G10630" t="s">
        <v>11356</v>
      </c>
      <c r="H10630" t="str">
        <f>IFERROR(VLOOKUP(I10630,'country(26mar)'!C$2:D$251,2,FALSE),"")</f>
        <v>base.us</v>
      </c>
      <c r="I10630" t="s">
        <v>11357</v>
      </c>
      <c r="J10630" t="s">
        <v>11358</v>
      </c>
      <c r="K10630" t="s">
        <v>11376</v>
      </c>
      <c r="L10630" t="str">
        <f>CONCATENATE(G10630," ",K10630)</f>
        <v>United States Illinois</v>
      </c>
      <c r="M10630" t="str">
        <f>IFERROR(VLOOKUP(L10630,'State(need_input)'!I$2:J$3992,2,FALSE),"")</f>
        <v>base.state_us_14</v>
      </c>
      <c r="O10630">
        <v>5119</v>
      </c>
      <c r="P10630">
        <v>1840011492</v>
      </c>
    </row>
    <row r="10631" spans="1:16">
      <c r="A10631" s="5" t="str">
        <f>CONCATENATE("rdx_city_",J10631,"_",B10631)</f>
        <v>rdx_city_USA_2816</v>
      </c>
      <c r="B10631">
        <f>IF(I10631=I10630,B10630+1,1)</f>
        <v>2816</v>
      </c>
      <c r="C10631" t="s">
        <v>13492</v>
      </c>
      <c r="D10631" t="s">
        <v>13492</v>
      </c>
      <c r="E10631">
        <v>40.1519</v>
      </c>
      <c r="F10631">
        <v>-79.8828</v>
      </c>
      <c r="G10631" t="s">
        <v>11356</v>
      </c>
      <c r="H10631" t="str">
        <f>IFERROR(VLOOKUP(I10631,'country(26mar)'!C$2:D$251,2,FALSE),"")</f>
        <v>base.us</v>
      </c>
      <c r="I10631" t="s">
        <v>11357</v>
      </c>
      <c r="J10631" t="s">
        <v>11358</v>
      </c>
      <c r="K10631" t="s">
        <v>11416</v>
      </c>
      <c r="L10631" t="str">
        <f>CONCATENATE(G10631," ",K10631)</f>
        <v>United States Pennsylvania</v>
      </c>
      <c r="M10631" t="str">
        <f>IFERROR(VLOOKUP(L10631,'State(need_input)'!I$2:J$3992,2,FALSE),"")</f>
        <v>base.state_us_39</v>
      </c>
      <c r="O10631">
        <v>62833</v>
      </c>
      <c r="P10631">
        <v>1840001146</v>
      </c>
    </row>
    <row r="10632" spans="1:16">
      <c r="A10632" s="5" t="str">
        <f>CONCATENATE("rdx_city_",J10632,"_",B10632)</f>
        <v>rdx_city_USA_2817</v>
      </c>
      <c r="B10632">
        <f>IF(I10632=I10631,B10631+1,1)</f>
        <v>2817</v>
      </c>
      <c r="C10632" t="s">
        <v>13493</v>
      </c>
      <c r="D10632" t="s">
        <v>13493</v>
      </c>
      <c r="E10632">
        <v>36.9219</v>
      </c>
      <c r="F10632">
        <v>-93.9263</v>
      </c>
      <c r="G10632" t="s">
        <v>11356</v>
      </c>
      <c r="H10632" t="str">
        <f>IFERROR(VLOOKUP(I10632,'country(26mar)'!C$2:D$251,2,FALSE),"")</f>
        <v>base.us</v>
      </c>
      <c r="I10632" t="s">
        <v>11357</v>
      </c>
      <c r="J10632" t="s">
        <v>11358</v>
      </c>
      <c r="K10632" t="s">
        <v>11495</v>
      </c>
      <c r="L10632" t="str">
        <f>CONCATENATE(G10632," ",K10632)</f>
        <v>United States Missouri</v>
      </c>
      <c r="M10632" t="str">
        <f>IFERROR(VLOOKUP(L10632,'State(need_input)'!I$2:J$3992,2,FALSE),"")</f>
        <v>base.state_us_38</v>
      </c>
      <c r="O10632">
        <v>8562</v>
      </c>
      <c r="P10632">
        <v>1840008797</v>
      </c>
    </row>
    <row r="10633" spans="1:16">
      <c r="A10633" s="5" t="str">
        <f>CONCATENATE("rdx_city_",J10633,"_",B10633)</f>
        <v>rdx_city_USA_2818</v>
      </c>
      <c r="B10633">
        <f>IF(I10633=I10632,B10632+1,1)</f>
        <v>2818</v>
      </c>
      <c r="C10633" t="s">
        <v>13494</v>
      </c>
      <c r="D10633" t="s">
        <v>13494</v>
      </c>
      <c r="E10633">
        <v>40.9142</v>
      </c>
      <c r="F10633">
        <v>-90.6419</v>
      </c>
      <c r="G10633" t="s">
        <v>11356</v>
      </c>
      <c r="H10633" t="str">
        <f>IFERROR(VLOOKUP(I10633,'country(26mar)'!C$2:D$251,2,FALSE),"")</f>
        <v>base.us</v>
      </c>
      <c r="I10633" t="s">
        <v>11357</v>
      </c>
      <c r="J10633" t="s">
        <v>11358</v>
      </c>
      <c r="K10633" t="s">
        <v>11376</v>
      </c>
      <c r="L10633" t="str">
        <f>CONCATENATE(G10633," ",K10633)</f>
        <v>United States Illinois</v>
      </c>
      <c r="M10633" t="str">
        <f>IFERROR(VLOOKUP(L10633,'State(need_input)'!I$2:J$3992,2,FALSE),"")</f>
        <v>base.state_us_14</v>
      </c>
      <c r="O10633">
        <v>9293</v>
      </c>
      <c r="P10633">
        <v>1840008283</v>
      </c>
    </row>
    <row r="10634" spans="1:16">
      <c r="A10634" s="5" t="str">
        <f>CONCATENATE("rdx_city_",J10634,"_",B10634)</f>
        <v>rdx_city_USA_2819</v>
      </c>
      <c r="B10634">
        <f>IF(I10634=I10633,B10633+1,1)</f>
        <v>2819</v>
      </c>
      <c r="C10634" t="s">
        <v>13494</v>
      </c>
      <c r="D10634" t="s">
        <v>13494</v>
      </c>
      <c r="E10634">
        <v>44.8505</v>
      </c>
      <c r="F10634">
        <v>-123.2283</v>
      </c>
      <c r="G10634" t="s">
        <v>11356</v>
      </c>
      <c r="H10634" t="str">
        <f>IFERROR(VLOOKUP(I10634,'country(26mar)'!C$2:D$251,2,FALSE),"")</f>
        <v>base.us</v>
      </c>
      <c r="I10634" t="s">
        <v>11357</v>
      </c>
      <c r="J10634" t="s">
        <v>11358</v>
      </c>
      <c r="K10634" t="s">
        <v>11397</v>
      </c>
      <c r="L10634" t="str">
        <f>CONCATENATE(G10634," ",K10634)</f>
        <v>United States Oregon</v>
      </c>
      <c r="M10634" t="str">
        <f>IFERROR(VLOOKUP(L10634,'State(need_input)'!I$2:J$3992,2,FALSE),"")</f>
        <v>base.state_us_32</v>
      </c>
      <c r="O10634">
        <v>19699</v>
      </c>
      <c r="P10634">
        <v>1840019971</v>
      </c>
    </row>
    <row r="10635" spans="1:16">
      <c r="A10635" s="5" t="str">
        <f>CONCATENATE("rdx_city_",J10635,"_",B10635)</f>
        <v>rdx_city_USA_2820</v>
      </c>
      <c r="B10635">
        <f>IF(I10635=I10634,B10634+1,1)</f>
        <v>2820</v>
      </c>
      <c r="C10635" t="s">
        <v>13495</v>
      </c>
      <c r="D10635" t="s">
        <v>13495</v>
      </c>
      <c r="E10635">
        <v>43.054</v>
      </c>
      <c r="F10635">
        <v>-89.3334</v>
      </c>
      <c r="G10635" t="s">
        <v>11356</v>
      </c>
      <c r="H10635" t="str">
        <f>IFERROR(VLOOKUP(I10635,'country(26mar)'!C$2:D$251,2,FALSE),"")</f>
        <v>base.us</v>
      </c>
      <c r="I10635" t="s">
        <v>11357</v>
      </c>
      <c r="J10635" t="s">
        <v>11358</v>
      </c>
      <c r="K10635" t="s">
        <v>11426</v>
      </c>
      <c r="L10635" t="str">
        <f>CONCATENATE(G10635," ",K10635)</f>
        <v>United States Wisconsin</v>
      </c>
      <c r="M10635" t="str">
        <f>IFERROR(VLOOKUP(L10635,'State(need_input)'!I$2:J$3992,2,FALSE),"")</f>
        <v>base.state_us_50</v>
      </c>
      <c r="O10635">
        <v>8104</v>
      </c>
      <c r="P10635">
        <v>1840002920</v>
      </c>
    </row>
    <row r="10636" spans="1:16">
      <c r="A10636" s="5" t="str">
        <f>CONCATENATE("rdx_city_",J10636,"_",B10636)</f>
        <v>rdx_city_USA_2821</v>
      </c>
      <c r="B10636">
        <f>IF(I10636=I10635,B10635+1,1)</f>
        <v>2821</v>
      </c>
      <c r="C10636" t="s">
        <v>13496</v>
      </c>
      <c r="D10636" t="s">
        <v>13496</v>
      </c>
      <c r="E10636">
        <v>47.8596</v>
      </c>
      <c r="F10636">
        <v>-121.9853</v>
      </c>
      <c r="G10636" t="s">
        <v>11356</v>
      </c>
      <c r="H10636" t="str">
        <f>IFERROR(VLOOKUP(I10636,'country(26mar)'!C$2:D$251,2,FALSE),"")</f>
        <v>base.us</v>
      </c>
      <c r="I10636" t="s">
        <v>11357</v>
      </c>
      <c r="J10636" t="s">
        <v>11358</v>
      </c>
      <c r="K10636" t="s">
        <v>11361</v>
      </c>
      <c r="L10636" t="str">
        <f>CONCATENATE(G10636," ",K10636)</f>
        <v>United States Washington</v>
      </c>
      <c r="M10636" t="str">
        <f>IFERROR(VLOOKUP(L10636,'State(need_input)'!I$2:J$3992,2,FALSE),"")</f>
        <v>base.state_us_48</v>
      </c>
      <c r="O10636">
        <v>18789</v>
      </c>
      <c r="P10636">
        <v>1840019791</v>
      </c>
    </row>
    <row r="10637" spans="1:16">
      <c r="A10637" s="5" t="str">
        <f>CONCATENATE("rdx_city_",J10637,"_",B10637)</f>
        <v>rdx_city_USA_2822</v>
      </c>
      <c r="B10637">
        <f>IF(I10637=I10636,B10636+1,1)</f>
        <v>2822</v>
      </c>
      <c r="C10637" t="s">
        <v>13496</v>
      </c>
      <c r="D10637" t="s">
        <v>13496</v>
      </c>
      <c r="E10637">
        <v>42.6026</v>
      </c>
      <c r="F10637">
        <v>-89.6374</v>
      </c>
      <c r="G10637" t="s">
        <v>11356</v>
      </c>
      <c r="H10637" t="str">
        <f>IFERROR(VLOOKUP(I10637,'country(26mar)'!C$2:D$251,2,FALSE),"")</f>
        <v>base.us</v>
      </c>
      <c r="I10637" t="s">
        <v>11357</v>
      </c>
      <c r="J10637" t="s">
        <v>11358</v>
      </c>
      <c r="K10637" t="s">
        <v>11426</v>
      </c>
      <c r="L10637" t="str">
        <f>CONCATENATE(G10637," ",K10637)</f>
        <v>United States Wisconsin</v>
      </c>
      <c r="M10637" t="str">
        <f>IFERROR(VLOOKUP(L10637,'State(need_input)'!I$2:J$3992,2,FALSE),"")</f>
        <v>base.state_us_50</v>
      </c>
      <c r="O10637">
        <v>10658</v>
      </c>
      <c r="P10637">
        <v>1840002464</v>
      </c>
    </row>
    <row r="10638" spans="1:16">
      <c r="A10638" s="5" t="str">
        <f>CONCATENATE("rdx_city_",J10638,"_",B10638)</f>
        <v>rdx_city_USA_2823</v>
      </c>
      <c r="B10638">
        <f>IF(I10638=I10637,B10637+1,1)</f>
        <v>2823</v>
      </c>
      <c r="C10638" t="s">
        <v>13496</v>
      </c>
      <c r="D10638" t="s">
        <v>13496</v>
      </c>
      <c r="E10638">
        <v>32.5184</v>
      </c>
      <c r="F10638">
        <v>-92.0774</v>
      </c>
      <c r="G10638" t="s">
        <v>11356</v>
      </c>
      <c r="H10638" t="str">
        <f>IFERROR(VLOOKUP(I10638,'country(26mar)'!C$2:D$251,2,FALSE),"")</f>
        <v>base.us</v>
      </c>
      <c r="I10638" t="s">
        <v>11357</v>
      </c>
      <c r="J10638" t="s">
        <v>11358</v>
      </c>
      <c r="K10638" t="s">
        <v>11359</v>
      </c>
      <c r="L10638" t="str">
        <f>CONCATENATE(G10638," ",K10638)</f>
        <v>United States Louisiana</v>
      </c>
      <c r="M10638" t="str">
        <f>IFERROR(VLOOKUP(L10638,'State(need_input)'!I$2:J$3992,2,FALSE),"")</f>
        <v>base.state_us_19</v>
      </c>
      <c r="O10638">
        <v>115462</v>
      </c>
      <c r="P10638">
        <v>1840014881</v>
      </c>
    </row>
    <row r="10639" spans="1:16">
      <c r="A10639" s="5" t="str">
        <f>CONCATENATE("rdx_city_",J10639,"_",B10639)</f>
        <v>rdx_city_USA_2824</v>
      </c>
      <c r="B10639">
        <f>IF(I10639=I10638,B10638+1,1)</f>
        <v>2824</v>
      </c>
      <c r="C10639" t="s">
        <v>13496</v>
      </c>
      <c r="D10639" t="s">
        <v>13496</v>
      </c>
      <c r="E10639">
        <v>35.0061</v>
      </c>
      <c r="F10639">
        <v>-80.5593</v>
      </c>
      <c r="G10639" t="s">
        <v>11356</v>
      </c>
      <c r="H10639" t="str">
        <f>IFERROR(VLOOKUP(I10639,'country(26mar)'!C$2:D$251,2,FALSE),"")</f>
        <v>base.us</v>
      </c>
      <c r="I10639" t="s">
        <v>11357</v>
      </c>
      <c r="J10639" t="s">
        <v>11358</v>
      </c>
      <c r="K10639" t="s">
        <v>11362</v>
      </c>
      <c r="L10639" t="str">
        <f>CONCATENATE(G10639," ",K10639)</f>
        <v>United States North Carolina</v>
      </c>
      <c r="M10639" t="str">
        <f>IFERROR(VLOOKUP(L10639,'State(need_input)'!I$2:J$3992,2,FALSE),"")</f>
        <v>base.state_us_28</v>
      </c>
      <c r="O10639">
        <v>35065</v>
      </c>
      <c r="P10639">
        <v>1840014613</v>
      </c>
    </row>
    <row r="10640" spans="1:16">
      <c r="A10640" s="5" t="str">
        <f>CONCATENATE("rdx_city_",J10640,"_",B10640)</f>
        <v>rdx_city_USA_2825</v>
      </c>
      <c r="B10640">
        <f>IF(I10640=I10639,B10639+1,1)</f>
        <v>2825</v>
      </c>
      <c r="C10640" t="s">
        <v>13496</v>
      </c>
      <c r="D10640" t="s">
        <v>13496</v>
      </c>
      <c r="E10640">
        <v>41.3198</v>
      </c>
      <c r="F10640">
        <v>-74.1848</v>
      </c>
      <c r="G10640" t="s">
        <v>11356</v>
      </c>
      <c r="H10640" t="str">
        <f>IFERROR(VLOOKUP(I10640,'country(26mar)'!C$2:D$251,2,FALSE),"")</f>
        <v>base.us</v>
      </c>
      <c r="I10640" t="s">
        <v>11357</v>
      </c>
      <c r="J10640" t="s">
        <v>11358</v>
      </c>
      <c r="K10640" t="s">
        <v>11385</v>
      </c>
      <c r="L10640" t="str">
        <f>CONCATENATE(G10640," ",K10640)</f>
        <v>United States New York</v>
      </c>
      <c r="M10640" t="str">
        <f>IFERROR(VLOOKUP(L10640,'State(need_input)'!I$2:J$3992,2,FALSE),"")</f>
        <v>base.state_us_27</v>
      </c>
      <c r="O10640">
        <v>8630</v>
      </c>
      <c r="P10640">
        <v>1840004874</v>
      </c>
    </row>
    <row r="10641" spans="1:16">
      <c r="A10641" s="5" t="str">
        <f>CONCATENATE("rdx_city_",J10641,"_",B10641)</f>
        <v>rdx_city_USA_2826</v>
      </c>
      <c r="B10641">
        <f>IF(I10641=I10640,B10640+1,1)</f>
        <v>2826</v>
      </c>
      <c r="C10641" t="s">
        <v>13496</v>
      </c>
      <c r="D10641" t="s">
        <v>13496</v>
      </c>
      <c r="E10641">
        <v>33.7992</v>
      </c>
      <c r="F10641">
        <v>-83.7162</v>
      </c>
      <c r="G10641" t="s">
        <v>11356</v>
      </c>
      <c r="H10641" t="str">
        <f>IFERROR(VLOOKUP(I10641,'country(26mar)'!C$2:D$251,2,FALSE),"")</f>
        <v>base.us</v>
      </c>
      <c r="I10641" t="s">
        <v>11357</v>
      </c>
      <c r="J10641" t="s">
        <v>11358</v>
      </c>
      <c r="K10641" t="s">
        <v>4020</v>
      </c>
      <c r="L10641" t="str">
        <f>CONCATENATE(G10641," ",K10641)</f>
        <v>United States Georgia</v>
      </c>
      <c r="M10641" t="str">
        <f>IFERROR(VLOOKUP(L10641,'State(need_input)'!I$2:J$3992,2,FALSE),"")</f>
        <v>base.state_us_11</v>
      </c>
      <c r="O10641">
        <v>16153</v>
      </c>
      <c r="P10641">
        <v>1840014786</v>
      </c>
    </row>
    <row r="10642" spans="1:16">
      <c r="A10642" s="5" t="str">
        <f>CONCATENATE("rdx_city_",J10642,"_",B10642)</f>
        <v>rdx_city_USA_2827</v>
      </c>
      <c r="B10642">
        <f>IF(I10642=I10641,B10641+1,1)</f>
        <v>2827</v>
      </c>
      <c r="C10642" t="s">
        <v>13496</v>
      </c>
      <c r="D10642" t="s">
        <v>13496</v>
      </c>
      <c r="E10642">
        <v>39.4461</v>
      </c>
      <c r="F10642">
        <v>-84.3666</v>
      </c>
      <c r="G10642" t="s">
        <v>11356</v>
      </c>
      <c r="H10642" t="str">
        <f>IFERROR(VLOOKUP(I10642,'country(26mar)'!C$2:D$251,2,FALSE),"")</f>
        <v>base.us</v>
      </c>
      <c r="I10642" t="s">
        <v>11357</v>
      </c>
      <c r="J10642" t="s">
        <v>11358</v>
      </c>
      <c r="K10642" t="s">
        <v>11373</v>
      </c>
      <c r="L10642" t="str">
        <f>CONCATENATE(G10642," ",K10642)</f>
        <v>United States Ohio</v>
      </c>
      <c r="M10642" t="str">
        <f>IFERROR(VLOOKUP(L10642,'State(need_input)'!I$2:J$3992,2,FALSE),"")</f>
        <v>base.state_us_30</v>
      </c>
      <c r="O10642">
        <v>13683</v>
      </c>
      <c r="P10642">
        <v>1840008465</v>
      </c>
    </row>
    <row r="10643" spans="1:16">
      <c r="A10643" s="5" t="str">
        <f>CONCATENATE("rdx_city_",J10643,"_",B10643)</f>
        <v>rdx_city_USA_2828</v>
      </c>
      <c r="B10643">
        <f>IF(I10643=I10642,B10642+1,1)</f>
        <v>2828</v>
      </c>
      <c r="C10643" t="s">
        <v>13496</v>
      </c>
      <c r="D10643" t="s">
        <v>13496</v>
      </c>
      <c r="E10643">
        <v>41.9154</v>
      </c>
      <c r="F10643">
        <v>-83.3849</v>
      </c>
      <c r="G10643" t="s">
        <v>11356</v>
      </c>
      <c r="H10643" t="str">
        <f>IFERROR(VLOOKUP(I10643,'country(26mar)'!C$2:D$251,2,FALSE),"")</f>
        <v>base.us</v>
      </c>
      <c r="I10643" t="s">
        <v>11357</v>
      </c>
      <c r="J10643" t="s">
        <v>11358</v>
      </c>
      <c r="K10643" t="s">
        <v>11381</v>
      </c>
      <c r="L10643" t="str">
        <f>CONCATENATE(G10643," ",K10643)</f>
        <v>United States Michigan</v>
      </c>
      <c r="M10643" t="str">
        <f>IFERROR(VLOOKUP(L10643,'State(need_input)'!I$2:J$3992,2,FALSE),"")</f>
        <v>base.state_us_35</v>
      </c>
      <c r="O10643">
        <v>49115</v>
      </c>
      <c r="P10643">
        <v>1840003987</v>
      </c>
    </row>
    <row r="10644" spans="1:16">
      <c r="A10644" s="5" t="str">
        <f>CONCATENATE("rdx_city_",J10644,"_",B10644)</f>
        <v>rdx_city_USA_2829</v>
      </c>
      <c r="B10644">
        <f>IF(I10644=I10643,B10643+1,1)</f>
        <v>2829</v>
      </c>
      <c r="C10644" t="s">
        <v>13497</v>
      </c>
      <c r="D10644" t="s">
        <v>13497</v>
      </c>
      <c r="E10644">
        <v>40.4262</v>
      </c>
      <c r="F10644">
        <v>-79.7605</v>
      </c>
      <c r="G10644" t="s">
        <v>11356</v>
      </c>
      <c r="H10644" t="str">
        <f>IFERROR(VLOOKUP(I10644,'country(26mar)'!C$2:D$251,2,FALSE),"")</f>
        <v>base.us</v>
      </c>
      <c r="I10644" t="s">
        <v>11357</v>
      </c>
      <c r="J10644" t="s">
        <v>11358</v>
      </c>
      <c r="K10644" t="s">
        <v>11416</v>
      </c>
      <c r="L10644" t="str">
        <f>CONCATENATE(G10644," ",K10644)</f>
        <v>United States Pennsylvania</v>
      </c>
      <c r="M10644" t="str">
        <f>IFERROR(VLOOKUP(L10644,'State(need_input)'!I$2:J$3992,2,FALSE),"")</f>
        <v>base.state_us_39</v>
      </c>
      <c r="O10644">
        <v>27716</v>
      </c>
      <c r="P10644">
        <v>1840003631</v>
      </c>
    </row>
    <row r="10645" spans="1:16">
      <c r="A10645" s="5" t="str">
        <f>CONCATENATE("rdx_city_",J10645,"_",B10645)</f>
        <v>rdx_city_USA_2830</v>
      </c>
      <c r="B10645">
        <f>IF(I10645=I10644,B10644+1,1)</f>
        <v>2830</v>
      </c>
      <c r="C10645" t="s">
        <v>6006</v>
      </c>
      <c r="D10645" t="s">
        <v>6006</v>
      </c>
      <c r="E10645">
        <v>34.165</v>
      </c>
      <c r="F10645">
        <v>-117.9921</v>
      </c>
      <c r="G10645" t="s">
        <v>11356</v>
      </c>
      <c r="H10645" t="str">
        <f>IFERROR(VLOOKUP(I10645,'country(26mar)'!C$2:D$251,2,FALSE),"")</f>
        <v>base.us</v>
      </c>
      <c r="I10645" t="s">
        <v>11357</v>
      </c>
      <c r="J10645" t="s">
        <v>11358</v>
      </c>
      <c r="K10645" t="s">
        <v>11379</v>
      </c>
      <c r="L10645" t="str">
        <f>CONCATENATE(G10645," ",K10645)</f>
        <v>United States California</v>
      </c>
      <c r="M10645" t="str">
        <f>IFERROR(VLOOKUP(L10645,'State(need_input)'!I$2:J$3992,2,FALSE),"")</f>
        <v>base.state_us_5</v>
      </c>
      <c r="O10645">
        <v>37061</v>
      </c>
      <c r="P10645">
        <v>1840020498</v>
      </c>
    </row>
    <row r="10646" spans="1:16">
      <c r="A10646" s="5" t="str">
        <f>CONCATENATE("rdx_city_",J10646,"_",B10646)</f>
        <v>rdx_city_USA_2831</v>
      </c>
      <c r="B10646">
        <f>IF(I10646=I10645,B10645+1,1)</f>
        <v>2831</v>
      </c>
      <c r="C10646" t="s">
        <v>13498</v>
      </c>
      <c r="D10646" t="s">
        <v>13498</v>
      </c>
      <c r="E10646">
        <v>29.8524</v>
      </c>
      <c r="F10646">
        <v>-94.8786</v>
      </c>
      <c r="G10646" t="s">
        <v>11356</v>
      </c>
      <c r="H10646" t="str">
        <f>IFERROR(VLOOKUP(I10646,'country(26mar)'!C$2:D$251,2,FALSE),"")</f>
        <v>base.us</v>
      </c>
      <c r="I10646" t="s">
        <v>11357</v>
      </c>
      <c r="J10646" t="s">
        <v>11358</v>
      </c>
      <c r="K10646" t="s">
        <v>11365</v>
      </c>
      <c r="L10646" t="str">
        <f>CONCATENATE(G10646," ",K10646)</f>
        <v>United States Texas</v>
      </c>
      <c r="M10646" t="str">
        <f>IFERROR(VLOOKUP(L10646,'State(need_input)'!I$2:J$3992,2,FALSE),"")</f>
        <v>base.state_us_44</v>
      </c>
      <c r="O10646">
        <v>5946</v>
      </c>
      <c r="P10646">
        <v>1840020942</v>
      </c>
    </row>
    <row r="10647" spans="1:16">
      <c r="A10647" s="5" t="str">
        <f>CONCATENATE("rdx_city_",J10647,"_",B10647)</f>
        <v>rdx_city_USA_2832</v>
      </c>
      <c r="B10647">
        <f>IF(I10647=I10646,B10646+1,1)</f>
        <v>2832</v>
      </c>
      <c r="C10647" t="s">
        <v>13499</v>
      </c>
      <c r="D10647" t="s">
        <v>13499</v>
      </c>
      <c r="E10647">
        <v>34.0714</v>
      </c>
      <c r="F10647">
        <v>-117.6981</v>
      </c>
      <c r="G10647" t="s">
        <v>11356</v>
      </c>
      <c r="H10647" t="str">
        <f>IFERROR(VLOOKUP(I10647,'country(26mar)'!C$2:D$251,2,FALSE),"")</f>
        <v>base.us</v>
      </c>
      <c r="I10647" t="s">
        <v>11357</v>
      </c>
      <c r="J10647" t="s">
        <v>11358</v>
      </c>
      <c r="K10647" t="s">
        <v>11379</v>
      </c>
      <c r="L10647" t="str">
        <f>CONCATENATE(G10647," ",K10647)</f>
        <v>United States California</v>
      </c>
      <c r="M10647" t="str">
        <f>IFERROR(VLOOKUP(L10647,'State(need_input)'!I$2:J$3992,2,FALSE),"")</f>
        <v>base.state_us_5</v>
      </c>
      <c r="O10647">
        <v>39276</v>
      </c>
      <c r="P10647">
        <v>1840020408</v>
      </c>
    </row>
    <row r="10648" spans="1:16">
      <c r="A10648" s="5" t="str">
        <f>CONCATENATE("rdx_city_",J10648,"_",B10648)</f>
        <v>rdx_city_USA_2833</v>
      </c>
      <c r="B10648">
        <f>IF(I10648=I10647,B10647+1,1)</f>
        <v>2833</v>
      </c>
      <c r="C10648" t="s">
        <v>13500</v>
      </c>
      <c r="D10648" t="s">
        <v>13500</v>
      </c>
      <c r="E10648">
        <v>34.0155</v>
      </c>
      <c r="F10648">
        <v>-118.1108</v>
      </c>
      <c r="G10648" t="s">
        <v>11356</v>
      </c>
      <c r="H10648" t="str">
        <f>IFERROR(VLOOKUP(I10648,'country(26mar)'!C$2:D$251,2,FALSE),"")</f>
        <v>base.us</v>
      </c>
      <c r="I10648" t="s">
        <v>11357</v>
      </c>
      <c r="J10648" t="s">
        <v>11358</v>
      </c>
      <c r="K10648" t="s">
        <v>11379</v>
      </c>
      <c r="L10648" t="str">
        <f>CONCATENATE(G10648," ",K10648)</f>
        <v>United States California</v>
      </c>
      <c r="M10648" t="str">
        <f>IFERROR(VLOOKUP(L10648,'State(need_input)'!I$2:J$3992,2,FALSE),"")</f>
        <v>base.state_us_5</v>
      </c>
      <c r="O10648">
        <v>63192</v>
      </c>
      <c r="P10648">
        <v>1840020499</v>
      </c>
    </row>
    <row r="10649" spans="1:16">
      <c r="A10649" s="5" t="str">
        <f>CONCATENATE("rdx_city_",J10649,"_",B10649)</f>
        <v>rdx_city_USA_2834</v>
      </c>
      <c r="B10649">
        <f>IF(I10649=I10648,B10648+1,1)</f>
        <v>2834</v>
      </c>
      <c r="C10649" t="s">
        <v>13501</v>
      </c>
      <c r="D10649" t="s">
        <v>13501</v>
      </c>
      <c r="E10649">
        <v>36.5922</v>
      </c>
      <c r="F10649">
        <v>-121.8807</v>
      </c>
      <c r="G10649" t="s">
        <v>11356</v>
      </c>
      <c r="H10649" t="str">
        <f>IFERROR(VLOOKUP(I10649,'country(26mar)'!C$2:D$251,2,FALSE),"")</f>
        <v>base.us</v>
      </c>
      <c r="I10649" t="s">
        <v>11357</v>
      </c>
      <c r="J10649" t="s">
        <v>11358</v>
      </c>
      <c r="K10649" t="s">
        <v>11379</v>
      </c>
      <c r="L10649" t="str">
        <f>CONCATENATE(G10649," ",K10649)</f>
        <v>United States California</v>
      </c>
      <c r="M10649" t="str">
        <f>IFERROR(VLOOKUP(L10649,'State(need_input)'!I$2:J$3992,2,FALSE),"")</f>
        <v>base.state_us_5</v>
      </c>
      <c r="O10649">
        <v>28639</v>
      </c>
      <c r="P10649">
        <v>1840020358</v>
      </c>
    </row>
    <row r="10650" spans="1:16">
      <c r="A10650" s="5" t="str">
        <f>CONCATENATE("rdx_city_",J10650,"_",B10650)</f>
        <v>rdx_city_USA_2835</v>
      </c>
      <c r="B10650">
        <f>IF(I10650=I10649,B10649+1,1)</f>
        <v>2835</v>
      </c>
      <c r="C10650" t="s">
        <v>13502</v>
      </c>
      <c r="D10650" t="s">
        <v>13502</v>
      </c>
      <c r="E10650">
        <v>34.0497</v>
      </c>
      <c r="F10650">
        <v>-118.1325</v>
      </c>
      <c r="G10650" t="s">
        <v>11356</v>
      </c>
      <c r="H10650" t="str">
        <f>IFERROR(VLOOKUP(I10650,'country(26mar)'!C$2:D$251,2,FALSE),"")</f>
        <v>base.us</v>
      </c>
      <c r="I10650" t="s">
        <v>11357</v>
      </c>
      <c r="J10650" t="s">
        <v>11358</v>
      </c>
      <c r="K10650" t="s">
        <v>11379</v>
      </c>
      <c r="L10650" t="str">
        <f>CONCATENATE(G10650," ",K10650)</f>
        <v>United States California</v>
      </c>
      <c r="M10650" t="str">
        <f>IFERROR(VLOOKUP(L10650,'State(need_input)'!I$2:J$3992,2,FALSE),"")</f>
        <v>base.state_us_5</v>
      </c>
      <c r="O10650">
        <v>61044</v>
      </c>
      <c r="P10650">
        <v>1840020500</v>
      </c>
    </row>
    <row r="10651" spans="1:16">
      <c r="A10651" s="5" t="str">
        <f>CONCATENATE("rdx_city_",J10651,"_",B10651)</f>
        <v>rdx_city_USA_2836</v>
      </c>
      <c r="B10651">
        <f>IF(I10651=I10650,B10650+1,1)</f>
        <v>2836</v>
      </c>
      <c r="C10651" t="s">
        <v>13503</v>
      </c>
      <c r="D10651" t="s">
        <v>13503</v>
      </c>
      <c r="E10651">
        <v>47.0102</v>
      </c>
      <c r="F10651">
        <v>-123.5858</v>
      </c>
      <c r="G10651" t="s">
        <v>11356</v>
      </c>
      <c r="H10651" t="str">
        <f>IFERROR(VLOOKUP(I10651,'country(26mar)'!C$2:D$251,2,FALSE),"")</f>
        <v>base.us</v>
      </c>
      <c r="I10651" t="s">
        <v>11357</v>
      </c>
      <c r="J10651" t="s">
        <v>11358</v>
      </c>
      <c r="K10651" t="s">
        <v>11361</v>
      </c>
      <c r="L10651" t="str">
        <f>CONCATENATE(G10651," ",K10651)</f>
        <v>United States Washington</v>
      </c>
      <c r="M10651" t="str">
        <f>IFERROR(VLOOKUP(L10651,'State(need_input)'!I$2:J$3992,2,FALSE),"")</f>
        <v>base.state_us_48</v>
      </c>
      <c r="O10651">
        <v>8494</v>
      </c>
      <c r="P10651">
        <v>1840019847</v>
      </c>
    </row>
    <row r="10652" spans="1:16">
      <c r="A10652" s="5" t="str">
        <f>CONCATENATE("rdx_city_",J10652,"_",B10652)</f>
        <v>rdx_city_USA_2837</v>
      </c>
      <c r="B10652">
        <f>IF(I10652=I10651,B10651+1,1)</f>
        <v>2837</v>
      </c>
      <c r="C10652" t="s">
        <v>13504</v>
      </c>
      <c r="D10652" t="s">
        <v>13504</v>
      </c>
      <c r="E10652">
        <v>33.1254</v>
      </c>
      <c r="F10652">
        <v>-86.848</v>
      </c>
      <c r="G10652" t="s">
        <v>11356</v>
      </c>
      <c r="H10652" t="str">
        <f>IFERROR(VLOOKUP(I10652,'country(26mar)'!C$2:D$251,2,FALSE),"")</f>
        <v>base.us</v>
      </c>
      <c r="I10652" t="s">
        <v>11357</v>
      </c>
      <c r="J10652" t="s">
        <v>11358</v>
      </c>
      <c r="K10652" t="s">
        <v>11389</v>
      </c>
      <c r="L10652" t="str">
        <f>CONCATENATE(G10652," ",K10652)</f>
        <v>United States Alabama</v>
      </c>
      <c r="M10652" t="str">
        <f>IFERROR(VLOOKUP(L10652,'State(need_input)'!I$2:J$3992,2,FALSE),"")</f>
        <v>base.state_us_1</v>
      </c>
      <c r="O10652">
        <v>6636</v>
      </c>
      <c r="P10652">
        <v>1840014825</v>
      </c>
    </row>
    <row r="10653" spans="1:16">
      <c r="A10653" s="5" t="str">
        <f>CONCATENATE("rdx_city_",J10653,"_",B10653)</f>
        <v>rdx_city_USA_2838</v>
      </c>
      <c r="B10653">
        <f>IF(I10653=I10652,B10652+1,1)</f>
        <v>2838</v>
      </c>
      <c r="C10653" t="s">
        <v>13505</v>
      </c>
      <c r="D10653" t="s">
        <v>13505</v>
      </c>
      <c r="E10653">
        <v>44.9505</v>
      </c>
      <c r="F10653">
        <v>-95.7154</v>
      </c>
      <c r="G10653" t="s">
        <v>11356</v>
      </c>
      <c r="H10653" t="str">
        <f>IFERROR(VLOOKUP(I10653,'country(26mar)'!C$2:D$251,2,FALSE),"")</f>
        <v>base.us</v>
      </c>
      <c r="I10653" t="s">
        <v>11357</v>
      </c>
      <c r="J10653" t="s">
        <v>11358</v>
      </c>
      <c r="K10653" t="s">
        <v>11400</v>
      </c>
      <c r="L10653" t="str">
        <f>CONCATENATE(G10653," ",K10653)</f>
        <v>United States Minnesota</v>
      </c>
      <c r="M10653" t="str">
        <f>IFERROR(VLOOKUP(L10653,'State(need_input)'!I$2:J$3992,2,FALSE),"")</f>
        <v>base.state_us_36</v>
      </c>
      <c r="O10653">
        <v>5090</v>
      </c>
      <c r="P10653">
        <v>1840007837</v>
      </c>
    </row>
    <row r="10654" spans="1:16">
      <c r="A10654" s="5" t="str">
        <f>CONCATENATE("rdx_city_",J10654,"_",B10654)</f>
        <v>rdx_city_USA_2839</v>
      </c>
      <c r="B10654">
        <f>IF(I10654=I10653,B10653+1,1)</f>
        <v>2839</v>
      </c>
      <c r="C10654" t="s">
        <v>13506</v>
      </c>
      <c r="D10654" t="s">
        <v>13506</v>
      </c>
      <c r="E10654">
        <v>32.2997</v>
      </c>
      <c r="F10654">
        <v>-84.0246</v>
      </c>
      <c r="G10654" t="s">
        <v>11356</v>
      </c>
      <c r="H10654" t="str">
        <f>IFERROR(VLOOKUP(I10654,'country(26mar)'!C$2:D$251,2,FALSE),"")</f>
        <v>base.us</v>
      </c>
      <c r="I10654" t="s">
        <v>11357</v>
      </c>
      <c r="J10654" t="s">
        <v>11358</v>
      </c>
      <c r="K10654" t="s">
        <v>4020</v>
      </c>
      <c r="L10654" t="str">
        <f>CONCATENATE(G10654," ",K10654)</f>
        <v>United States Georgia</v>
      </c>
      <c r="M10654" t="str">
        <f>IFERROR(VLOOKUP(L10654,'State(need_input)'!I$2:J$3992,2,FALSE),"")</f>
        <v>base.state_us_11</v>
      </c>
      <c r="O10654">
        <v>6138</v>
      </c>
      <c r="P10654">
        <v>1840014898</v>
      </c>
    </row>
    <row r="10655" spans="1:16">
      <c r="A10655" s="5" t="str">
        <f>CONCATENATE("rdx_city_",J10655,"_",B10655)</f>
        <v>rdx_city_USA_2840</v>
      </c>
      <c r="B10655">
        <f>IF(I10655=I10654,B10654+1,1)</f>
        <v>2840</v>
      </c>
      <c r="C10655" t="s">
        <v>13507</v>
      </c>
      <c r="D10655" t="s">
        <v>13507</v>
      </c>
      <c r="E10655">
        <v>41.1709</v>
      </c>
      <c r="F10655">
        <v>-76.874</v>
      </c>
      <c r="G10655" t="s">
        <v>11356</v>
      </c>
      <c r="H10655" t="str">
        <f>IFERROR(VLOOKUP(I10655,'country(26mar)'!C$2:D$251,2,FALSE),"")</f>
        <v>base.us</v>
      </c>
      <c r="I10655" t="s">
        <v>11357</v>
      </c>
      <c r="J10655" t="s">
        <v>11358</v>
      </c>
      <c r="K10655" t="s">
        <v>11416</v>
      </c>
      <c r="L10655" t="str">
        <f>CONCATENATE(G10655," ",K10655)</f>
        <v>United States Pennsylvania</v>
      </c>
      <c r="M10655" t="str">
        <f>IFERROR(VLOOKUP(L10655,'State(need_input)'!I$2:J$3992,2,FALSE),"")</f>
        <v>base.state_us_39</v>
      </c>
      <c r="O10655">
        <v>6236</v>
      </c>
      <c r="P10655">
        <v>1840000631</v>
      </c>
    </row>
    <row r="10656" spans="1:16">
      <c r="A10656" s="5" t="str">
        <f>CONCATENATE("rdx_city_",J10656,"_",B10656)</f>
        <v>rdx_city_USA_2841</v>
      </c>
      <c r="B10656">
        <f>IF(I10656=I10655,B10655+1,1)</f>
        <v>2841</v>
      </c>
      <c r="C10656" t="s">
        <v>13507</v>
      </c>
      <c r="D10656" t="s">
        <v>13507</v>
      </c>
      <c r="E10656">
        <v>32.347</v>
      </c>
      <c r="F10656">
        <v>-86.2663</v>
      </c>
      <c r="G10656" t="s">
        <v>11356</v>
      </c>
      <c r="H10656" t="str">
        <f>IFERROR(VLOOKUP(I10656,'country(26mar)'!C$2:D$251,2,FALSE),"")</f>
        <v>base.us</v>
      </c>
      <c r="I10656" t="s">
        <v>11357</v>
      </c>
      <c r="J10656" t="s">
        <v>11358</v>
      </c>
      <c r="K10656" t="s">
        <v>11389</v>
      </c>
      <c r="L10656" t="str">
        <f>CONCATENATE(G10656," ",K10656)</f>
        <v>United States Alabama</v>
      </c>
      <c r="M10656" t="str">
        <f>IFERROR(VLOOKUP(L10656,'State(need_input)'!I$2:J$3992,2,FALSE),"")</f>
        <v>base.state_us_1</v>
      </c>
      <c r="N10656" t="s">
        <v>23</v>
      </c>
      <c r="O10656">
        <v>255908</v>
      </c>
      <c r="P10656">
        <v>1840008353</v>
      </c>
    </row>
    <row r="10657" spans="1:16">
      <c r="A10657" s="5" t="str">
        <f>CONCATENATE("rdx_city_",J10657,"_",B10657)</f>
        <v>rdx_city_USA_2842</v>
      </c>
      <c r="B10657">
        <f>IF(I10657=I10656,B10656+1,1)</f>
        <v>2842</v>
      </c>
      <c r="C10657" t="s">
        <v>13507</v>
      </c>
      <c r="D10657" t="s">
        <v>13507</v>
      </c>
      <c r="E10657">
        <v>41.7237</v>
      </c>
      <c r="F10657">
        <v>-88.363</v>
      </c>
      <c r="G10657" t="s">
        <v>11356</v>
      </c>
      <c r="H10657" t="str">
        <f>IFERROR(VLOOKUP(I10657,'country(26mar)'!C$2:D$251,2,FALSE),"")</f>
        <v>base.us</v>
      </c>
      <c r="I10657" t="s">
        <v>11357</v>
      </c>
      <c r="J10657" t="s">
        <v>11358</v>
      </c>
      <c r="K10657" t="s">
        <v>11376</v>
      </c>
      <c r="L10657" t="str">
        <f>CONCATENATE(G10657," ",K10657)</f>
        <v>United States Illinois</v>
      </c>
      <c r="M10657" t="str">
        <f>IFERROR(VLOOKUP(L10657,'State(need_input)'!I$2:J$3992,2,FALSE),"")</f>
        <v>base.state_us_14</v>
      </c>
      <c r="O10657">
        <v>19701</v>
      </c>
      <c r="P10657">
        <v>1840011350</v>
      </c>
    </row>
    <row r="10658" spans="1:16">
      <c r="A10658" s="5" t="str">
        <f>CONCATENATE("rdx_city_",J10658,"_",B10658)</f>
        <v>rdx_city_USA_2843</v>
      </c>
      <c r="B10658">
        <f>IF(I10658=I10657,B10657+1,1)</f>
        <v>2843</v>
      </c>
      <c r="C10658" t="s">
        <v>13507</v>
      </c>
      <c r="D10658" t="s">
        <v>13507</v>
      </c>
      <c r="E10658">
        <v>39.2494</v>
      </c>
      <c r="F10658">
        <v>-84.3457</v>
      </c>
      <c r="G10658" t="s">
        <v>11356</v>
      </c>
      <c r="H10658" t="str">
        <f>IFERROR(VLOOKUP(I10658,'country(26mar)'!C$2:D$251,2,FALSE),"")</f>
        <v>base.us</v>
      </c>
      <c r="I10658" t="s">
        <v>11357</v>
      </c>
      <c r="J10658" t="s">
        <v>11358</v>
      </c>
      <c r="K10658" t="s">
        <v>11373</v>
      </c>
      <c r="L10658" t="str">
        <f>CONCATENATE(G10658," ",K10658)</f>
        <v>United States Ohio</v>
      </c>
      <c r="M10658" t="str">
        <f>IFERROR(VLOOKUP(L10658,'State(need_input)'!I$2:J$3992,2,FALSE),"")</f>
        <v>base.state_us_30</v>
      </c>
      <c r="O10658">
        <v>10746</v>
      </c>
      <c r="P10658">
        <v>1840008521</v>
      </c>
    </row>
    <row r="10659" spans="1:16">
      <c r="A10659" s="5" t="str">
        <f>CONCATENATE("rdx_city_",J10659,"_",B10659)</f>
        <v>rdx_city_USA_2844</v>
      </c>
      <c r="B10659">
        <f>IF(I10659=I10658,B10658+1,1)</f>
        <v>2844</v>
      </c>
      <c r="C10659" t="s">
        <v>13508</v>
      </c>
      <c r="D10659" t="s">
        <v>13508</v>
      </c>
      <c r="E10659">
        <v>41.6519</v>
      </c>
      <c r="F10659">
        <v>-74.6874</v>
      </c>
      <c r="G10659" t="s">
        <v>11356</v>
      </c>
      <c r="H10659" t="str">
        <f>IFERROR(VLOOKUP(I10659,'country(26mar)'!C$2:D$251,2,FALSE),"")</f>
        <v>base.us</v>
      </c>
      <c r="I10659" t="s">
        <v>11357</v>
      </c>
      <c r="J10659" t="s">
        <v>11358</v>
      </c>
      <c r="K10659" t="s">
        <v>11385</v>
      </c>
      <c r="L10659" t="str">
        <f>CONCATENATE(G10659," ",K10659)</f>
        <v>United States New York</v>
      </c>
      <c r="M10659" t="str">
        <f>IFERROR(VLOOKUP(L10659,'State(need_input)'!I$2:J$3992,2,FALSE),"")</f>
        <v>base.state_us_27</v>
      </c>
      <c r="O10659">
        <v>7561</v>
      </c>
      <c r="P10659">
        <v>1840004791</v>
      </c>
    </row>
    <row r="10660" spans="1:16">
      <c r="A10660" s="5" t="str">
        <f>CONCATENATE("rdx_city_",J10660,"_",B10660)</f>
        <v>rdx_city_USA_2845</v>
      </c>
      <c r="B10660">
        <f>IF(I10660=I10659,B10659+1,1)</f>
        <v>2845</v>
      </c>
      <c r="C10660" t="s">
        <v>13508</v>
      </c>
      <c r="D10660" t="s">
        <v>13508</v>
      </c>
      <c r="E10660">
        <v>33.6258</v>
      </c>
      <c r="F10660">
        <v>-91.7934</v>
      </c>
      <c r="G10660" t="s">
        <v>11356</v>
      </c>
      <c r="H10660" t="str">
        <f>IFERROR(VLOOKUP(I10660,'country(26mar)'!C$2:D$251,2,FALSE),"")</f>
        <v>base.us</v>
      </c>
      <c r="I10660" t="s">
        <v>11357</v>
      </c>
      <c r="J10660" t="s">
        <v>11358</v>
      </c>
      <c r="K10660" t="s">
        <v>11428</v>
      </c>
      <c r="L10660" t="str">
        <f>CONCATENATE(G10660," ",K10660)</f>
        <v>United States Arkansas</v>
      </c>
      <c r="M10660" t="str">
        <f>IFERROR(VLOOKUP(L10660,'State(need_input)'!I$2:J$3992,2,FALSE),"")</f>
        <v>base.state_us_4</v>
      </c>
      <c r="O10660">
        <v>9665</v>
      </c>
      <c r="P10660">
        <v>1840014805</v>
      </c>
    </row>
    <row r="10661" spans="1:16">
      <c r="A10661" s="5" t="str">
        <f>CONCATENATE("rdx_city_",J10661,"_",B10661)</f>
        <v>rdx_city_USA_2846</v>
      </c>
      <c r="B10661">
        <f>IF(I10661=I10660,B10660+1,1)</f>
        <v>2846</v>
      </c>
      <c r="C10661" t="s">
        <v>13508</v>
      </c>
      <c r="D10661" t="s">
        <v>13508</v>
      </c>
      <c r="E10661">
        <v>40.0339</v>
      </c>
      <c r="F10661">
        <v>-88.5729</v>
      </c>
      <c r="G10661" t="s">
        <v>11356</v>
      </c>
      <c r="H10661" t="str">
        <f>IFERROR(VLOOKUP(I10661,'country(26mar)'!C$2:D$251,2,FALSE),"")</f>
        <v>base.us</v>
      </c>
      <c r="I10661" t="s">
        <v>11357</v>
      </c>
      <c r="J10661" t="s">
        <v>11358</v>
      </c>
      <c r="K10661" t="s">
        <v>11376</v>
      </c>
      <c r="L10661" t="str">
        <f>CONCATENATE(G10661," ",K10661)</f>
        <v>United States Illinois</v>
      </c>
      <c r="M10661" t="str">
        <f>IFERROR(VLOOKUP(L10661,'State(need_input)'!I$2:J$3992,2,FALSE),"")</f>
        <v>base.state_us_14</v>
      </c>
      <c r="O10661">
        <v>5417</v>
      </c>
      <c r="P10661">
        <v>1840008377</v>
      </c>
    </row>
    <row r="10662" spans="1:16">
      <c r="A10662" s="5" t="str">
        <f>CONCATENATE("rdx_city_",J10662,"_",B10662)</f>
        <v>rdx_city_USA_2847</v>
      </c>
      <c r="B10662">
        <f>IF(I10662=I10661,B10661+1,1)</f>
        <v>2847</v>
      </c>
      <c r="C10662" t="s">
        <v>13508</v>
      </c>
      <c r="D10662" t="s">
        <v>13508</v>
      </c>
      <c r="E10662">
        <v>40.7455</v>
      </c>
      <c r="F10662">
        <v>-86.7669</v>
      </c>
      <c r="G10662" t="s">
        <v>11356</v>
      </c>
      <c r="H10662" t="str">
        <f>IFERROR(VLOOKUP(I10662,'country(26mar)'!C$2:D$251,2,FALSE),"")</f>
        <v>base.us</v>
      </c>
      <c r="I10662" t="s">
        <v>11357</v>
      </c>
      <c r="J10662" t="s">
        <v>11358</v>
      </c>
      <c r="K10662" t="s">
        <v>11408</v>
      </c>
      <c r="L10662" t="str">
        <f>CONCATENATE(G10662," ",K10662)</f>
        <v>United States Indiana</v>
      </c>
      <c r="M10662" t="str">
        <f>IFERROR(VLOOKUP(L10662,'State(need_input)'!I$2:J$3992,2,FALSE),"")</f>
        <v>base.state_us_15</v>
      </c>
      <c r="O10662">
        <v>8468</v>
      </c>
      <c r="P10662">
        <v>1840008296</v>
      </c>
    </row>
    <row r="10663" spans="1:16">
      <c r="A10663" s="5" t="str">
        <f>CONCATENATE("rdx_city_",J10663,"_",B10663)</f>
        <v>rdx_city_USA_2848</v>
      </c>
      <c r="B10663">
        <f>IF(I10663=I10662,B10662+1,1)</f>
        <v>2848</v>
      </c>
      <c r="C10663" t="s">
        <v>13508</v>
      </c>
      <c r="D10663" t="s">
        <v>13508</v>
      </c>
      <c r="E10663">
        <v>45.298</v>
      </c>
      <c r="F10663">
        <v>-93.7982</v>
      </c>
      <c r="G10663" t="s">
        <v>11356</v>
      </c>
      <c r="H10663" t="str">
        <f>IFERROR(VLOOKUP(I10663,'country(26mar)'!C$2:D$251,2,FALSE),"")</f>
        <v>base.us</v>
      </c>
      <c r="I10663" t="s">
        <v>11357</v>
      </c>
      <c r="J10663" t="s">
        <v>11358</v>
      </c>
      <c r="K10663" t="s">
        <v>11400</v>
      </c>
      <c r="L10663" t="str">
        <f>CONCATENATE(G10663," ",K10663)</f>
        <v>United States Minnesota</v>
      </c>
      <c r="M10663" t="str">
        <f>IFERROR(VLOOKUP(L10663,'State(need_input)'!I$2:J$3992,2,FALSE),"")</f>
        <v>base.state_us_36</v>
      </c>
      <c r="O10663">
        <v>27215</v>
      </c>
      <c r="P10663">
        <v>1840007795</v>
      </c>
    </row>
    <row r="10664" spans="1:16">
      <c r="A10664" s="5" t="str">
        <f>CONCATENATE("rdx_city_",J10664,"_",B10664)</f>
        <v>rdx_city_USA_2849</v>
      </c>
      <c r="B10664">
        <f>IF(I10664=I10663,B10663+1,1)</f>
        <v>2849</v>
      </c>
      <c r="C10664" t="s">
        <v>13508</v>
      </c>
      <c r="D10664" t="s">
        <v>13508</v>
      </c>
      <c r="E10664">
        <v>36.8404</v>
      </c>
      <c r="F10664">
        <v>-84.8506</v>
      </c>
      <c r="G10664" t="s">
        <v>11356</v>
      </c>
      <c r="H10664" t="str">
        <f>IFERROR(VLOOKUP(I10664,'country(26mar)'!C$2:D$251,2,FALSE),"")</f>
        <v>base.us</v>
      </c>
      <c r="I10664" t="s">
        <v>11357</v>
      </c>
      <c r="J10664" t="s">
        <v>11358</v>
      </c>
      <c r="K10664" t="s">
        <v>11409</v>
      </c>
      <c r="L10664" t="str">
        <f>CONCATENATE(G10664," ",K10664)</f>
        <v>United States Kentucky</v>
      </c>
      <c r="M10664" t="str">
        <f>IFERROR(VLOOKUP(L10664,'State(need_input)'!I$2:J$3992,2,FALSE),"")</f>
        <v>base.state_us_18</v>
      </c>
      <c r="O10664">
        <v>6634</v>
      </c>
      <c r="P10664">
        <v>1840014404</v>
      </c>
    </row>
    <row r="10665" spans="1:16">
      <c r="A10665" s="5" t="str">
        <f>CONCATENATE("rdx_city_",J10665,"_",B10665)</f>
        <v>rdx_city_USA_2850</v>
      </c>
      <c r="B10665">
        <f>IF(I10665=I10664,B10664+1,1)</f>
        <v>2850</v>
      </c>
      <c r="C10665" t="s">
        <v>13509</v>
      </c>
      <c r="D10665" t="s">
        <v>13509</v>
      </c>
      <c r="E10665">
        <v>44.2658</v>
      </c>
      <c r="F10665">
        <v>-72.5717</v>
      </c>
      <c r="G10665" t="s">
        <v>11356</v>
      </c>
      <c r="H10665" t="str">
        <f>IFERROR(VLOOKUP(I10665,'country(26mar)'!C$2:D$251,2,FALSE),"")</f>
        <v>base.us</v>
      </c>
      <c r="I10665" t="s">
        <v>11357</v>
      </c>
      <c r="J10665" t="s">
        <v>11358</v>
      </c>
      <c r="K10665" t="s">
        <v>11563</v>
      </c>
      <c r="L10665" t="str">
        <f>CONCATENATE(G10665," ",K10665)</f>
        <v>United States Vermont</v>
      </c>
      <c r="M10665" t="str">
        <f>IFERROR(VLOOKUP(L10665,'State(need_input)'!I$2:J$3992,2,FALSE),"")</f>
        <v>base.state_us_46</v>
      </c>
      <c r="N10665" t="s">
        <v>23</v>
      </c>
      <c r="O10665">
        <v>7484</v>
      </c>
      <c r="P10665">
        <v>1840002187</v>
      </c>
    </row>
    <row r="10666" spans="1:16">
      <c r="A10666" s="5" t="str">
        <f>CONCATENATE("rdx_city_",J10666,"_",B10666)</f>
        <v>rdx_city_USA_2851</v>
      </c>
      <c r="B10666">
        <f>IF(I10666=I10665,B10665+1,1)</f>
        <v>2851</v>
      </c>
      <c r="C10666" t="s">
        <v>13510</v>
      </c>
      <c r="D10666" t="s">
        <v>13510</v>
      </c>
      <c r="E10666">
        <v>38.4689</v>
      </c>
      <c r="F10666">
        <v>-107.8594</v>
      </c>
      <c r="G10666" t="s">
        <v>11356</v>
      </c>
      <c r="H10666" t="str">
        <f>IFERROR(VLOOKUP(I10666,'country(26mar)'!C$2:D$251,2,FALSE),"")</f>
        <v>base.us</v>
      </c>
      <c r="I10666" t="s">
        <v>11357</v>
      </c>
      <c r="J10666" t="s">
        <v>11358</v>
      </c>
      <c r="K10666" t="s">
        <v>11396</v>
      </c>
      <c r="L10666" t="str">
        <f>CONCATENATE(G10666," ",K10666)</f>
        <v>United States Colorado</v>
      </c>
      <c r="M10666" t="str">
        <f>IFERROR(VLOOKUP(L10666,'State(need_input)'!I$2:J$3992,2,FALSE),"")</f>
        <v>base.state_us_6</v>
      </c>
      <c r="O10666">
        <v>22912</v>
      </c>
      <c r="P10666">
        <v>1840020251</v>
      </c>
    </row>
    <row r="10667" spans="1:16">
      <c r="A10667" s="5" t="str">
        <f>CONCATENATE("rdx_city_",J10667,"_",B10667)</f>
        <v>rdx_city_USA_2852</v>
      </c>
      <c r="B10667">
        <f>IF(I10667=I10666,B10666+1,1)</f>
        <v>2852</v>
      </c>
      <c r="C10667" t="s">
        <v>13511</v>
      </c>
      <c r="D10667" t="s">
        <v>13511</v>
      </c>
      <c r="E10667">
        <v>41.0529</v>
      </c>
      <c r="F10667">
        <v>-74.0499</v>
      </c>
      <c r="G10667" t="s">
        <v>11356</v>
      </c>
      <c r="H10667" t="str">
        <f>IFERROR(VLOOKUP(I10667,'country(26mar)'!C$2:D$251,2,FALSE),"")</f>
        <v>base.us</v>
      </c>
      <c r="I10667" t="s">
        <v>11357</v>
      </c>
      <c r="J10667" t="s">
        <v>11358</v>
      </c>
      <c r="K10667" t="s">
        <v>11370</v>
      </c>
      <c r="L10667" t="str">
        <f>CONCATENATE(G10667," ",K10667)</f>
        <v>United States New Jersey</v>
      </c>
      <c r="M10667" t="str">
        <f>IFERROR(VLOOKUP(L10667,'State(need_input)'!I$2:J$3992,2,FALSE),"")</f>
        <v>base.state_us_25</v>
      </c>
      <c r="O10667">
        <v>8724</v>
      </c>
      <c r="P10667">
        <v>1840000906</v>
      </c>
    </row>
    <row r="10668" spans="1:16">
      <c r="A10668" s="5" t="str">
        <f>CONCATENATE("rdx_city_",J10668,"_",B10668)</f>
        <v>rdx_city_USA_2853</v>
      </c>
      <c r="B10668">
        <f>IF(I10668=I10667,B10667+1,1)</f>
        <v>2853</v>
      </c>
      <c r="C10668" t="s">
        <v>13512</v>
      </c>
      <c r="D10668" t="s">
        <v>13512</v>
      </c>
      <c r="E10668">
        <v>39.0736</v>
      </c>
      <c r="F10668">
        <v>-104.8469</v>
      </c>
      <c r="G10668" t="s">
        <v>11356</v>
      </c>
      <c r="H10668" t="str">
        <f>IFERROR(VLOOKUP(I10668,'country(26mar)'!C$2:D$251,2,FALSE),"")</f>
        <v>base.us</v>
      </c>
      <c r="I10668" t="s">
        <v>11357</v>
      </c>
      <c r="J10668" t="s">
        <v>11358</v>
      </c>
      <c r="K10668" t="s">
        <v>11396</v>
      </c>
      <c r="L10668" t="str">
        <f>CONCATENATE(G10668," ",K10668)</f>
        <v>United States Colorado</v>
      </c>
      <c r="M10668" t="str">
        <f>IFERROR(VLOOKUP(L10668,'State(need_input)'!I$2:J$3992,2,FALSE),"")</f>
        <v>base.state_us_6</v>
      </c>
      <c r="O10668">
        <v>7380</v>
      </c>
      <c r="P10668">
        <v>1840022474</v>
      </c>
    </row>
    <row r="10669" spans="1:16">
      <c r="A10669" s="5" t="str">
        <f>CONCATENATE("rdx_city_",J10669,"_",B10669)</f>
        <v>rdx_city_USA_2854</v>
      </c>
      <c r="B10669">
        <f>IF(I10669=I10668,B10668+1,1)</f>
        <v>2854</v>
      </c>
      <c r="C10669" t="s">
        <v>13513</v>
      </c>
      <c r="D10669" t="s">
        <v>13513</v>
      </c>
      <c r="E10669">
        <v>33.5986</v>
      </c>
      <c r="F10669">
        <v>-86.4963</v>
      </c>
      <c r="G10669" t="s">
        <v>11356</v>
      </c>
      <c r="H10669" t="str">
        <f>IFERROR(VLOOKUP(I10669,'country(26mar)'!C$2:D$251,2,FALSE),"")</f>
        <v>base.us</v>
      </c>
      <c r="I10669" t="s">
        <v>11357</v>
      </c>
      <c r="J10669" t="s">
        <v>11358</v>
      </c>
      <c r="K10669" t="s">
        <v>11389</v>
      </c>
      <c r="L10669" t="str">
        <f>CONCATENATE(G10669," ",K10669)</f>
        <v>United States Alabama</v>
      </c>
      <c r="M10669" t="str">
        <f>IFERROR(VLOOKUP(L10669,'State(need_input)'!I$2:J$3992,2,FALSE),"")</f>
        <v>base.state_us_1</v>
      </c>
      <c r="O10669">
        <v>12956</v>
      </c>
      <c r="P10669">
        <v>1840014770</v>
      </c>
    </row>
    <row r="10670" spans="1:16">
      <c r="A10670" s="5" t="str">
        <f>CONCATENATE("rdx_city_",J10670,"_",B10670)</f>
        <v>rdx_city_USA_2855</v>
      </c>
      <c r="B10670">
        <f>IF(I10670=I10669,B10669+1,1)</f>
        <v>2855</v>
      </c>
      <c r="C10670" t="s">
        <v>13514</v>
      </c>
      <c r="D10670" t="s">
        <v>13514</v>
      </c>
      <c r="E10670">
        <v>35.3294</v>
      </c>
      <c r="F10670">
        <v>-97.4758</v>
      </c>
      <c r="G10670" t="s">
        <v>11356</v>
      </c>
      <c r="H10670" t="str">
        <f>IFERROR(VLOOKUP(I10670,'country(26mar)'!C$2:D$251,2,FALSE),"")</f>
        <v>base.us</v>
      </c>
      <c r="I10670" t="s">
        <v>11357</v>
      </c>
      <c r="J10670" t="s">
        <v>11358</v>
      </c>
      <c r="K10670" t="s">
        <v>11372</v>
      </c>
      <c r="L10670" t="str">
        <f>CONCATENATE(G10670," ",K10670)</f>
        <v>United States Oklahoma</v>
      </c>
      <c r="M10670" t="str">
        <f>IFERROR(VLOOKUP(L10670,'State(need_input)'!I$2:J$3992,2,FALSE),"")</f>
        <v>base.state_us_31</v>
      </c>
      <c r="O10670">
        <v>61523</v>
      </c>
      <c r="P10670">
        <v>1840020449</v>
      </c>
    </row>
    <row r="10671" spans="1:16">
      <c r="A10671" s="5" t="str">
        <f>CONCATENATE("rdx_city_",J10671,"_",B10671)</f>
        <v>rdx_city_USA_2856</v>
      </c>
      <c r="B10671">
        <f>IF(I10671=I10670,B10670+1,1)</f>
        <v>2856</v>
      </c>
      <c r="C10671" t="s">
        <v>13515</v>
      </c>
      <c r="D10671" t="s">
        <v>13515</v>
      </c>
      <c r="E10671">
        <v>35.5851</v>
      </c>
      <c r="F10671">
        <v>-80.8264</v>
      </c>
      <c r="G10671" t="s">
        <v>11356</v>
      </c>
      <c r="H10671" t="str">
        <f>IFERROR(VLOOKUP(I10671,'country(26mar)'!C$2:D$251,2,FALSE),"")</f>
        <v>base.us</v>
      </c>
      <c r="I10671" t="s">
        <v>11357</v>
      </c>
      <c r="J10671" t="s">
        <v>11358</v>
      </c>
      <c r="K10671" t="s">
        <v>11362</v>
      </c>
      <c r="L10671" t="str">
        <f>CONCATENATE(G10671," ",K10671)</f>
        <v>United States North Carolina</v>
      </c>
      <c r="M10671" t="str">
        <f>IFERROR(VLOOKUP(L10671,'State(need_input)'!I$2:J$3992,2,FALSE),"")</f>
        <v>base.state_us_28</v>
      </c>
      <c r="O10671">
        <v>37820</v>
      </c>
      <c r="P10671">
        <v>1840016215</v>
      </c>
    </row>
    <row r="10672" spans="1:16">
      <c r="A10672" s="5" t="str">
        <f>CONCATENATE("rdx_city_",J10672,"_",B10672)</f>
        <v>rdx_city_USA_2857</v>
      </c>
      <c r="B10672">
        <f>IF(I10672=I10671,B10671+1,1)</f>
        <v>2857</v>
      </c>
      <c r="C10672" t="s">
        <v>13515</v>
      </c>
      <c r="D10672" t="s">
        <v>13515</v>
      </c>
      <c r="E10672">
        <v>39.6038</v>
      </c>
      <c r="F10672">
        <v>-86.3674</v>
      </c>
      <c r="G10672" t="s">
        <v>11356</v>
      </c>
      <c r="H10672" t="str">
        <f>IFERROR(VLOOKUP(I10672,'country(26mar)'!C$2:D$251,2,FALSE),"")</f>
        <v>base.us</v>
      </c>
      <c r="I10672" t="s">
        <v>11357</v>
      </c>
      <c r="J10672" t="s">
        <v>11358</v>
      </c>
      <c r="K10672" t="s">
        <v>11408</v>
      </c>
      <c r="L10672" t="str">
        <f>CONCATENATE(G10672," ",K10672)</f>
        <v>United States Indiana</v>
      </c>
      <c r="M10672" t="str">
        <f>IFERROR(VLOOKUP(L10672,'State(need_input)'!I$2:J$3992,2,FALSE),"")</f>
        <v>base.state_us_15</v>
      </c>
      <c r="O10672">
        <v>9641</v>
      </c>
      <c r="P10672">
        <v>1840009668</v>
      </c>
    </row>
    <row r="10673" spans="1:16">
      <c r="A10673" s="5" t="str">
        <f>CONCATENATE("rdx_city_",J10673,"_",B10673)</f>
        <v>rdx_city_USA_2858</v>
      </c>
      <c r="B10673">
        <f>IF(I10673=I10672,B10672+1,1)</f>
        <v>2858</v>
      </c>
      <c r="C10673" t="s">
        <v>13516</v>
      </c>
      <c r="D10673" t="s">
        <v>13516</v>
      </c>
      <c r="E10673">
        <v>46.8674</v>
      </c>
      <c r="F10673">
        <v>-96.746</v>
      </c>
      <c r="G10673" t="s">
        <v>11356</v>
      </c>
      <c r="H10673" t="str">
        <f>IFERROR(VLOOKUP(I10673,'country(26mar)'!C$2:D$251,2,FALSE),"")</f>
        <v>base.us</v>
      </c>
      <c r="I10673" t="s">
        <v>11357</v>
      </c>
      <c r="J10673" t="s">
        <v>11358</v>
      </c>
      <c r="K10673" t="s">
        <v>11400</v>
      </c>
      <c r="L10673" t="str">
        <f>CONCATENATE(G10673," ",K10673)</f>
        <v>United States Minnesota</v>
      </c>
      <c r="M10673" t="str">
        <f>IFERROR(VLOOKUP(L10673,'State(need_input)'!I$2:J$3992,2,FALSE),"")</f>
        <v>base.state_us_36</v>
      </c>
      <c r="O10673">
        <v>43122</v>
      </c>
      <c r="P10673">
        <v>1840007731</v>
      </c>
    </row>
    <row r="10674" spans="1:16">
      <c r="A10674" s="5" t="str">
        <f>CONCATENATE("rdx_city_",J10674,"_",B10674)</f>
        <v>rdx_city_USA_2859</v>
      </c>
      <c r="B10674">
        <f>IF(I10674=I10673,B10673+1,1)</f>
        <v>2859</v>
      </c>
      <c r="C10674" t="s">
        <v>13517</v>
      </c>
      <c r="D10674" t="s">
        <v>13517</v>
      </c>
      <c r="E10674">
        <v>34.2855</v>
      </c>
      <c r="F10674">
        <v>-118.877</v>
      </c>
      <c r="G10674" t="s">
        <v>11356</v>
      </c>
      <c r="H10674" t="str">
        <f>IFERROR(VLOOKUP(I10674,'country(26mar)'!C$2:D$251,2,FALSE),"")</f>
        <v>base.us</v>
      </c>
      <c r="I10674" t="s">
        <v>11357</v>
      </c>
      <c r="J10674" t="s">
        <v>11358</v>
      </c>
      <c r="K10674" t="s">
        <v>11379</v>
      </c>
      <c r="L10674" t="str">
        <f>CONCATENATE(G10674," ",K10674)</f>
        <v>United States California</v>
      </c>
      <c r="M10674" t="str">
        <f>IFERROR(VLOOKUP(L10674,'State(need_input)'!I$2:J$3992,2,FALSE),"")</f>
        <v>base.state_us_5</v>
      </c>
      <c r="O10674">
        <v>36802</v>
      </c>
      <c r="P10674">
        <v>1840020472</v>
      </c>
    </row>
    <row r="10675" spans="1:16">
      <c r="A10675" s="5" t="str">
        <f>CONCATENATE("rdx_city_",J10675,"_",B10675)</f>
        <v>rdx_city_USA_2860</v>
      </c>
      <c r="B10675">
        <f>IF(I10675=I10674,B10674+1,1)</f>
        <v>2860</v>
      </c>
      <c r="C10675" t="s">
        <v>13518</v>
      </c>
      <c r="D10675" t="s">
        <v>13518</v>
      </c>
      <c r="E10675">
        <v>41.3584</v>
      </c>
      <c r="F10675">
        <v>-75.7027</v>
      </c>
      <c r="G10675" t="s">
        <v>11356</v>
      </c>
      <c r="H10675" t="str">
        <f>IFERROR(VLOOKUP(I10675,'country(26mar)'!C$2:D$251,2,FALSE),"")</f>
        <v>base.us</v>
      </c>
      <c r="I10675" t="s">
        <v>11357</v>
      </c>
      <c r="J10675" t="s">
        <v>11358</v>
      </c>
      <c r="K10675" t="s">
        <v>11416</v>
      </c>
      <c r="L10675" t="str">
        <f>CONCATENATE(G10675," ",K10675)</f>
        <v>United States Pennsylvania</v>
      </c>
      <c r="M10675" t="str">
        <f>IFERROR(VLOOKUP(L10675,'State(need_input)'!I$2:J$3992,2,FALSE),"")</f>
        <v>base.state_us_39</v>
      </c>
      <c r="O10675">
        <v>5742</v>
      </c>
      <c r="P10675">
        <v>1840003385</v>
      </c>
    </row>
    <row r="10676" spans="1:16">
      <c r="A10676" s="5" t="str">
        <f>CONCATENATE("rdx_city_",J10676,"_",B10676)</f>
        <v>rdx_city_USA_2861</v>
      </c>
      <c r="B10676">
        <f>IF(I10676=I10675,B10675+1,1)</f>
        <v>2861</v>
      </c>
      <c r="C10676" t="s">
        <v>13519</v>
      </c>
      <c r="D10676" t="s">
        <v>13519</v>
      </c>
      <c r="E10676">
        <v>37.8438</v>
      </c>
      <c r="F10676">
        <v>-122.1225</v>
      </c>
      <c r="G10676" t="s">
        <v>11356</v>
      </c>
      <c r="H10676" t="str">
        <f>IFERROR(VLOOKUP(I10676,'country(26mar)'!C$2:D$251,2,FALSE),"")</f>
        <v>base.us</v>
      </c>
      <c r="I10676" t="s">
        <v>11357</v>
      </c>
      <c r="J10676" t="s">
        <v>11358</v>
      </c>
      <c r="K10676" t="s">
        <v>11379</v>
      </c>
      <c r="L10676" t="str">
        <f>CONCATENATE(G10676," ",K10676)</f>
        <v>United States California</v>
      </c>
      <c r="M10676" t="str">
        <f>IFERROR(VLOOKUP(L10676,'State(need_input)'!I$2:J$3992,2,FALSE),"")</f>
        <v>base.state_us_5</v>
      </c>
      <c r="O10676">
        <v>17630</v>
      </c>
      <c r="P10676">
        <v>1840022538</v>
      </c>
    </row>
    <row r="10677" spans="1:16">
      <c r="A10677" s="5" t="str">
        <f>CONCATENATE("rdx_city_",J10677,"_",B10677)</f>
        <v>rdx_city_USA_2862</v>
      </c>
      <c r="B10677">
        <f>IF(I10677=I10676,B10676+1,1)</f>
        <v>2862</v>
      </c>
      <c r="C10677" t="s">
        <v>13520</v>
      </c>
      <c r="D10677" t="s">
        <v>13520</v>
      </c>
      <c r="E10677">
        <v>39.6983</v>
      </c>
      <c r="F10677">
        <v>-84.2459</v>
      </c>
      <c r="G10677" t="s">
        <v>11356</v>
      </c>
      <c r="H10677" t="str">
        <f>IFERROR(VLOOKUP(I10677,'country(26mar)'!C$2:D$251,2,FALSE),"")</f>
        <v>base.us</v>
      </c>
      <c r="I10677" t="s">
        <v>11357</v>
      </c>
      <c r="J10677" t="s">
        <v>11358</v>
      </c>
      <c r="K10677" t="s">
        <v>11373</v>
      </c>
      <c r="L10677" t="str">
        <f>CONCATENATE(G10677," ",K10677)</f>
        <v>United States Ohio</v>
      </c>
      <c r="M10677" t="str">
        <f>IFERROR(VLOOKUP(L10677,'State(need_input)'!I$2:J$3992,2,FALSE),"")</f>
        <v>base.state_us_30</v>
      </c>
      <c r="O10677">
        <v>6445</v>
      </c>
      <c r="P10677">
        <v>1840003784</v>
      </c>
    </row>
    <row r="10678" spans="1:16">
      <c r="A10678" s="5" t="str">
        <f>CONCATENATE("rdx_city_",J10678,"_",B10678)</f>
        <v>rdx_city_USA_2863</v>
      </c>
      <c r="B10678">
        <f>IF(I10678=I10677,B10677+1,1)</f>
        <v>2863</v>
      </c>
      <c r="C10678" t="s">
        <v>13521</v>
      </c>
      <c r="D10678" t="s">
        <v>13521</v>
      </c>
      <c r="E10678">
        <v>38.1906</v>
      </c>
      <c r="F10678">
        <v>-83.4466</v>
      </c>
      <c r="G10678" t="s">
        <v>11356</v>
      </c>
      <c r="H10678" t="str">
        <f>IFERROR(VLOOKUP(I10678,'country(26mar)'!C$2:D$251,2,FALSE),"")</f>
        <v>base.us</v>
      </c>
      <c r="I10678" t="s">
        <v>11357</v>
      </c>
      <c r="J10678" t="s">
        <v>11358</v>
      </c>
      <c r="K10678" t="s">
        <v>11409</v>
      </c>
      <c r="L10678" t="str">
        <f>CONCATENATE(G10678," ",K10678)</f>
        <v>United States Kentucky</v>
      </c>
      <c r="M10678" t="str">
        <f>IFERROR(VLOOKUP(L10678,'State(need_input)'!I$2:J$3992,2,FALSE),"")</f>
        <v>base.state_us_18</v>
      </c>
      <c r="O10678">
        <v>8229</v>
      </c>
      <c r="P10678">
        <v>1840014291</v>
      </c>
    </row>
    <row r="10679" spans="1:16">
      <c r="A10679" s="5" t="str">
        <f>CONCATENATE("rdx_city_",J10679,"_",B10679)</f>
        <v>rdx_city_USA_2864</v>
      </c>
      <c r="B10679">
        <f>IF(I10679=I10678,B10678+1,1)</f>
        <v>2864</v>
      </c>
      <c r="C10679" t="s">
        <v>13522</v>
      </c>
      <c r="D10679" t="s">
        <v>13522</v>
      </c>
      <c r="E10679">
        <v>34.7307</v>
      </c>
      <c r="F10679">
        <v>-76.7383</v>
      </c>
      <c r="G10679" t="s">
        <v>11356</v>
      </c>
      <c r="H10679" t="str">
        <f>IFERROR(VLOOKUP(I10679,'country(26mar)'!C$2:D$251,2,FALSE),"")</f>
        <v>base.us</v>
      </c>
      <c r="I10679" t="s">
        <v>11357</v>
      </c>
      <c r="J10679" t="s">
        <v>11358</v>
      </c>
      <c r="K10679" t="s">
        <v>11362</v>
      </c>
      <c r="L10679" t="str">
        <f>CONCATENATE(G10679," ",K10679)</f>
        <v>United States North Carolina</v>
      </c>
      <c r="M10679" t="str">
        <f>IFERROR(VLOOKUP(L10679,'State(need_input)'!I$2:J$3992,2,FALSE),"")</f>
        <v>base.state_us_28</v>
      </c>
      <c r="O10679">
        <v>48125</v>
      </c>
      <c r="P10679">
        <v>1840016482</v>
      </c>
    </row>
    <row r="10680" spans="1:16">
      <c r="A10680" s="5" t="str">
        <f>CONCATENATE("rdx_city_",J10680,"_",B10680)</f>
        <v>rdx_city_USA_2865</v>
      </c>
      <c r="B10680">
        <f>IF(I10680=I10679,B10679+1,1)</f>
        <v>2865</v>
      </c>
      <c r="C10680" t="s">
        <v>13523</v>
      </c>
      <c r="D10680" t="s">
        <v>13523</v>
      </c>
      <c r="E10680">
        <v>33.9244</v>
      </c>
      <c r="F10680">
        <v>-117.2045</v>
      </c>
      <c r="G10680" t="s">
        <v>11356</v>
      </c>
      <c r="H10680" t="str">
        <f>IFERROR(VLOOKUP(I10680,'country(26mar)'!C$2:D$251,2,FALSE),"")</f>
        <v>base.us</v>
      </c>
      <c r="I10680" t="s">
        <v>11357</v>
      </c>
      <c r="J10680" t="s">
        <v>11358</v>
      </c>
      <c r="K10680" t="s">
        <v>11379</v>
      </c>
      <c r="L10680" t="str">
        <f>CONCATENATE(G10680," ",K10680)</f>
        <v>United States California</v>
      </c>
      <c r="M10680" t="str">
        <f>IFERROR(VLOOKUP(L10680,'State(need_input)'!I$2:J$3992,2,FALSE),"")</f>
        <v>base.state_us_5</v>
      </c>
      <c r="O10680">
        <v>207226</v>
      </c>
      <c r="P10680">
        <v>1840020552</v>
      </c>
    </row>
    <row r="10681" spans="1:16">
      <c r="A10681" s="5" t="str">
        <f>CONCATENATE("rdx_city_",J10681,"_",B10681)</f>
        <v>rdx_city_USA_2866</v>
      </c>
      <c r="B10681">
        <f>IF(I10681=I10680,B10680+1,1)</f>
        <v>2866</v>
      </c>
      <c r="C10681" t="s">
        <v>13524</v>
      </c>
      <c r="D10681" t="s">
        <v>13524</v>
      </c>
      <c r="E10681">
        <v>29.7041</v>
      </c>
      <c r="F10681">
        <v>-91.192</v>
      </c>
      <c r="G10681" t="s">
        <v>11356</v>
      </c>
      <c r="H10681" t="str">
        <f>IFERROR(VLOOKUP(I10681,'country(26mar)'!C$2:D$251,2,FALSE),"")</f>
        <v>base.us</v>
      </c>
      <c r="I10681" t="s">
        <v>11357</v>
      </c>
      <c r="J10681" t="s">
        <v>11358</v>
      </c>
      <c r="K10681" t="s">
        <v>11359</v>
      </c>
      <c r="L10681" t="str">
        <f>CONCATENATE(G10681," ",K10681)</f>
        <v>United States Louisiana</v>
      </c>
      <c r="M10681" t="str">
        <f>IFERROR(VLOOKUP(L10681,'State(need_input)'!I$2:J$3992,2,FALSE),"")</f>
        <v>base.state_us_19</v>
      </c>
      <c r="O10681">
        <v>28964</v>
      </c>
      <c r="P10681">
        <v>1840015056</v>
      </c>
    </row>
    <row r="10682" spans="1:16">
      <c r="A10682" s="5" t="str">
        <f>CONCATENATE("rdx_city_",J10682,"_",B10682)</f>
        <v>rdx_city_USA_2867</v>
      </c>
      <c r="B10682">
        <f>IF(I10682=I10681,B10681+1,1)</f>
        <v>2867</v>
      </c>
      <c r="C10682" t="s">
        <v>13525</v>
      </c>
      <c r="D10682" t="s">
        <v>13525</v>
      </c>
      <c r="E10682">
        <v>37.1324</v>
      </c>
      <c r="F10682">
        <v>-121.641</v>
      </c>
      <c r="G10682" t="s">
        <v>11356</v>
      </c>
      <c r="H10682" t="str">
        <f>IFERROR(VLOOKUP(I10682,'country(26mar)'!C$2:D$251,2,FALSE),"")</f>
        <v>base.us</v>
      </c>
      <c r="I10682" t="s">
        <v>11357</v>
      </c>
      <c r="J10682" t="s">
        <v>11358</v>
      </c>
      <c r="K10682" t="s">
        <v>11379</v>
      </c>
      <c r="L10682" t="str">
        <f>CONCATENATE(G10682," ",K10682)</f>
        <v>United States California</v>
      </c>
      <c r="M10682" t="str">
        <f>IFERROR(VLOOKUP(L10682,'State(need_input)'!I$2:J$3992,2,FALSE),"")</f>
        <v>base.state_us_5</v>
      </c>
      <c r="O10682">
        <v>45037</v>
      </c>
      <c r="P10682">
        <v>1840020331</v>
      </c>
    </row>
    <row r="10683" spans="1:16">
      <c r="A10683" s="5" t="str">
        <f>CONCATENATE("rdx_city_",J10683,"_",B10683)</f>
        <v>rdx_city_USA_2868</v>
      </c>
      <c r="B10683">
        <f>IF(I10683=I10682,B10682+1,1)</f>
        <v>2868</v>
      </c>
      <c r="C10683" t="s">
        <v>13526</v>
      </c>
      <c r="D10683" t="s">
        <v>13526</v>
      </c>
      <c r="E10683">
        <v>37.6869</v>
      </c>
      <c r="F10683">
        <v>-87.8885</v>
      </c>
      <c r="G10683" t="s">
        <v>11356</v>
      </c>
      <c r="H10683" t="str">
        <f>IFERROR(VLOOKUP(I10683,'country(26mar)'!C$2:D$251,2,FALSE),"")</f>
        <v>base.us</v>
      </c>
      <c r="I10683" t="s">
        <v>11357</v>
      </c>
      <c r="J10683" t="s">
        <v>11358</v>
      </c>
      <c r="K10683" t="s">
        <v>11409</v>
      </c>
      <c r="L10683" t="str">
        <f>CONCATENATE(G10683," ",K10683)</f>
        <v>United States Kentucky</v>
      </c>
      <c r="M10683" t="str">
        <f>IFERROR(VLOOKUP(L10683,'State(need_input)'!I$2:J$3992,2,FALSE),"")</f>
        <v>base.state_us_18</v>
      </c>
      <c r="O10683">
        <v>5496</v>
      </c>
      <c r="P10683">
        <v>1840014342</v>
      </c>
    </row>
    <row r="10684" spans="1:16">
      <c r="A10684" s="5" t="str">
        <f>CONCATENATE("rdx_city_",J10684,"_",B10684)</f>
        <v>rdx_city_USA_2869</v>
      </c>
      <c r="B10684">
        <f>IF(I10684=I10683,B10683+1,1)</f>
        <v>2869</v>
      </c>
      <c r="C10684" t="s">
        <v>13527</v>
      </c>
      <c r="D10684" t="s">
        <v>13527</v>
      </c>
      <c r="E10684">
        <v>35.7407</v>
      </c>
      <c r="F10684">
        <v>-81.7002</v>
      </c>
      <c r="G10684" t="s">
        <v>11356</v>
      </c>
      <c r="H10684" t="str">
        <f>IFERROR(VLOOKUP(I10684,'country(26mar)'!C$2:D$251,2,FALSE),"")</f>
        <v>base.us</v>
      </c>
      <c r="I10684" t="s">
        <v>11357</v>
      </c>
      <c r="J10684" t="s">
        <v>11358</v>
      </c>
      <c r="K10684" t="s">
        <v>11362</v>
      </c>
      <c r="L10684" t="str">
        <f>CONCATENATE(G10684," ",K10684)</f>
        <v>United States North Carolina</v>
      </c>
      <c r="M10684" t="str">
        <f>IFERROR(VLOOKUP(L10684,'State(need_input)'!I$2:J$3992,2,FALSE),"")</f>
        <v>base.state_us_28</v>
      </c>
      <c r="O10684">
        <v>16519</v>
      </c>
      <c r="P10684">
        <v>1840014504</v>
      </c>
    </row>
    <row r="10685" spans="1:16">
      <c r="A10685" s="5" t="str">
        <f>CONCATENATE("rdx_city_",J10685,"_",B10685)</f>
        <v>rdx_city_USA_2870</v>
      </c>
      <c r="B10685">
        <f>IF(I10685=I10684,B10684+1,1)</f>
        <v>2870</v>
      </c>
      <c r="C10685" t="s">
        <v>13528</v>
      </c>
      <c r="D10685" t="s">
        <v>13528</v>
      </c>
      <c r="E10685">
        <v>39.638</v>
      </c>
      <c r="F10685">
        <v>-79.9468</v>
      </c>
      <c r="G10685" t="s">
        <v>11356</v>
      </c>
      <c r="H10685" t="str">
        <f>IFERROR(VLOOKUP(I10685,'country(26mar)'!C$2:D$251,2,FALSE),"")</f>
        <v>base.us</v>
      </c>
      <c r="I10685" t="s">
        <v>11357</v>
      </c>
      <c r="J10685" t="s">
        <v>11358</v>
      </c>
      <c r="K10685" t="s">
        <v>11602</v>
      </c>
      <c r="L10685" t="str">
        <f>CONCATENATE(G10685," ",K10685)</f>
        <v>United States West Virginia</v>
      </c>
      <c r="M10685" t="str">
        <f>IFERROR(VLOOKUP(L10685,'State(need_input)'!I$2:J$3992,2,FALSE),"")</f>
        <v>base.state_us_49</v>
      </c>
      <c r="O10685">
        <v>72453</v>
      </c>
      <c r="P10685">
        <v>1840005647</v>
      </c>
    </row>
    <row r="10686" spans="1:16">
      <c r="A10686" s="5" t="str">
        <f>CONCATENATE("rdx_city_",J10686,"_",B10686)</f>
        <v>rdx_city_USA_2871</v>
      </c>
      <c r="B10686">
        <f>IF(I10686=I10685,B10685+1,1)</f>
        <v>2871</v>
      </c>
      <c r="C10686" t="s">
        <v>13529</v>
      </c>
      <c r="D10686" t="s">
        <v>13529</v>
      </c>
      <c r="E10686">
        <v>35.1559</v>
      </c>
      <c r="F10686">
        <v>-92.7392</v>
      </c>
      <c r="G10686" t="s">
        <v>11356</v>
      </c>
      <c r="H10686" t="str">
        <f>IFERROR(VLOOKUP(I10686,'country(26mar)'!C$2:D$251,2,FALSE),"")</f>
        <v>base.us</v>
      </c>
      <c r="I10686" t="s">
        <v>11357</v>
      </c>
      <c r="J10686" t="s">
        <v>11358</v>
      </c>
      <c r="K10686" t="s">
        <v>11428</v>
      </c>
      <c r="L10686" t="str">
        <f>CONCATENATE(G10686," ",K10686)</f>
        <v>United States Arkansas</v>
      </c>
      <c r="M10686" t="str">
        <f>IFERROR(VLOOKUP(L10686,'State(need_input)'!I$2:J$3992,2,FALSE),"")</f>
        <v>base.state_us_4</v>
      </c>
      <c r="O10686">
        <v>6161</v>
      </c>
      <c r="P10686">
        <v>1840014564</v>
      </c>
    </row>
    <row r="10687" spans="1:16">
      <c r="A10687" s="5" t="str">
        <f>CONCATENATE("rdx_city_",J10687,"_",B10687)</f>
        <v>rdx_city_USA_2872</v>
      </c>
      <c r="B10687">
        <f>IF(I10687=I10686,B10686+1,1)</f>
        <v>2872</v>
      </c>
      <c r="C10687" t="s">
        <v>13530</v>
      </c>
      <c r="D10687" t="s">
        <v>13530</v>
      </c>
      <c r="E10687">
        <v>41.3744</v>
      </c>
      <c r="F10687">
        <v>-88.4301</v>
      </c>
      <c r="G10687" t="s">
        <v>11356</v>
      </c>
      <c r="H10687" t="str">
        <f>IFERROR(VLOOKUP(I10687,'country(26mar)'!C$2:D$251,2,FALSE),"")</f>
        <v>base.us</v>
      </c>
      <c r="I10687" t="s">
        <v>11357</v>
      </c>
      <c r="J10687" t="s">
        <v>11358</v>
      </c>
      <c r="K10687" t="s">
        <v>11376</v>
      </c>
      <c r="L10687" t="str">
        <f>CONCATENATE(G10687," ",K10687)</f>
        <v>United States Illinois</v>
      </c>
      <c r="M10687" t="str">
        <f>IFERROR(VLOOKUP(L10687,'State(need_input)'!I$2:J$3992,2,FALSE),"")</f>
        <v>base.state_us_14</v>
      </c>
      <c r="O10687">
        <v>16834</v>
      </c>
      <c r="P10687">
        <v>1840008243</v>
      </c>
    </row>
    <row r="10688" spans="1:16">
      <c r="A10688" s="5" t="str">
        <f>CONCATENATE("rdx_city_",J10688,"_",B10688)</f>
        <v>rdx_city_USA_2873</v>
      </c>
      <c r="B10688">
        <f>IF(I10688=I10687,B10687+1,1)</f>
        <v>2873</v>
      </c>
      <c r="C10688" t="s">
        <v>13530</v>
      </c>
      <c r="D10688" t="s">
        <v>13530</v>
      </c>
      <c r="E10688">
        <v>45.5856</v>
      </c>
      <c r="F10688">
        <v>-95.9047</v>
      </c>
      <c r="G10688" t="s">
        <v>11356</v>
      </c>
      <c r="H10688" t="str">
        <f>IFERROR(VLOOKUP(I10688,'country(26mar)'!C$2:D$251,2,FALSE),"")</f>
        <v>base.us</v>
      </c>
      <c r="I10688" t="s">
        <v>11357</v>
      </c>
      <c r="J10688" t="s">
        <v>11358</v>
      </c>
      <c r="K10688" t="s">
        <v>11400</v>
      </c>
      <c r="L10688" t="str">
        <f>CONCATENATE(G10688," ",K10688)</f>
        <v>United States Minnesota</v>
      </c>
      <c r="M10688" t="str">
        <f>IFERROR(VLOOKUP(L10688,'State(need_input)'!I$2:J$3992,2,FALSE),"")</f>
        <v>base.state_us_36</v>
      </c>
      <c r="O10688">
        <v>5134</v>
      </c>
      <c r="P10688">
        <v>1840007786</v>
      </c>
    </row>
    <row r="10689" spans="1:16">
      <c r="A10689" s="5" t="str">
        <f>CONCATENATE("rdx_city_",J10689,"_",B10689)</f>
        <v>rdx_city_USA_2874</v>
      </c>
      <c r="B10689">
        <f>IF(I10689=I10688,B10688+1,1)</f>
        <v>2874</v>
      </c>
      <c r="C10689" t="s">
        <v>13531</v>
      </c>
      <c r="D10689" t="s">
        <v>13531</v>
      </c>
      <c r="E10689">
        <v>40.8357</v>
      </c>
      <c r="F10689">
        <v>-74.4786</v>
      </c>
      <c r="G10689" t="s">
        <v>11356</v>
      </c>
      <c r="H10689" t="str">
        <f>IFERROR(VLOOKUP(I10689,'country(26mar)'!C$2:D$251,2,FALSE),"")</f>
        <v>base.us</v>
      </c>
      <c r="I10689" t="s">
        <v>11357</v>
      </c>
      <c r="J10689" t="s">
        <v>11358</v>
      </c>
      <c r="K10689" t="s">
        <v>11370</v>
      </c>
      <c r="L10689" t="str">
        <f>CONCATENATE(G10689," ",K10689)</f>
        <v>United States New Jersey</v>
      </c>
      <c r="M10689" t="str">
        <f>IFERROR(VLOOKUP(L10689,'State(need_input)'!I$2:J$3992,2,FALSE),"")</f>
        <v>base.state_us_25</v>
      </c>
      <c r="O10689">
        <v>5581</v>
      </c>
      <c r="P10689">
        <v>1840003576</v>
      </c>
    </row>
    <row r="10690" spans="1:16">
      <c r="A10690" s="5" t="str">
        <f>CONCATENATE("rdx_city_",J10690,"_",B10690)</f>
        <v>rdx_city_USA_2875</v>
      </c>
      <c r="B10690">
        <f>IF(I10690=I10689,B10689+1,1)</f>
        <v>2875</v>
      </c>
      <c r="C10690" t="s">
        <v>13532</v>
      </c>
      <c r="D10690" t="s">
        <v>13532</v>
      </c>
      <c r="E10690">
        <v>40.7966</v>
      </c>
      <c r="F10690">
        <v>-74.4772</v>
      </c>
      <c r="G10690" t="s">
        <v>11356</v>
      </c>
      <c r="H10690" t="str">
        <f>IFERROR(VLOOKUP(I10690,'country(26mar)'!C$2:D$251,2,FALSE),"")</f>
        <v>base.us</v>
      </c>
      <c r="I10690" t="s">
        <v>11357</v>
      </c>
      <c r="J10690" t="s">
        <v>11358</v>
      </c>
      <c r="K10690" t="s">
        <v>11370</v>
      </c>
      <c r="L10690" t="str">
        <f>CONCATENATE(G10690," ",K10690)</f>
        <v>United States New Jersey</v>
      </c>
      <c r="M10690" t="str">
        <f>IFERROR(VLOOKUP(L10690,'State(need_input)'!I$2:J$3992,2,FALSE),"")</f>
        <v>base.state_us_25</v>
      </c>
      <c r="O10690">
        <v>19037</v>
      </c>
      <c r="P10690">
        <v>1840003577</v>
      </c>
    </row>
    <row r="10691" spans="1:16">
      <c r="A10691" s="5" t="str">
        <f>CONCATENATE("rdx_city_",J10691,"_",B10691)</f>
        <v>rdx_city_USA_2876</v>
      </c>
      <c r="B10691">
        <f>IF(I10691=I10690,B10690+1,1)</f>
        <v>2876</v>
      </c>
      <c r="C10691" t="s">
        <v>13532</v>
      </c>
      <c r="D10691" t="s">
        <v>13532</v>
      </c>
      <c r="E10691">
        <v>36.2043</v>
      </c>
      <c r="F10691">
        <v>-83.3001</v>
      </c>
      <c r="G10691" t="s">
        <v>11356</v>
      </c>
      <c r="H10691" t="str">
        <f>IFERROR(VLOOKUP(I10691,'country(26mar)'!C$2:D$251,2,FALSE),"")</f>
        <v>base.us</v>
      </c>
      <c r="I10691" t="s">
        <v>11357</v>
      </c>
      <c r="J10691" t="s">
        <v>11358</v>
      </c>
      <c r="K10691" t="s">
        <v>11405</v>
      </c>
      <c r="L10691" t="str">
        <f>CONCATENATE(G10691," ",K10691)</f>
        <v>United States Tennessee</v>
      </c>
      <c r="M10691" t="str">
        <f>IFERROR(VLOOKUP(L10691,'State(need_input)'!I$2:J$3992,2,FALSE),"")</f>
        <v>base.state_us_43</v>
      </c>
      <c r="O10691">
        <v>60316</v>
      </c>
      <c r="P10691">
        <v>1840014467</v>
      </c>
    </row>
    <row r="10692" spans="1:16">
      <c r="A10692" s="5" t="str">
        <f>CONCATENATE("rdx_city_",J10692,"_",B10692)</f>
        <v>rdx_city_USA_2877</v>
      </c>
      <c r="B10692">
        <f>IF(I10692=I10691,B10691+1,1)</f>
        <v>2877</v>
      </c>
      <c r="C10692" t="s">
        <v>13533</v>
      </c>
      <c r="D10692" t="s">
        <v>13533</v>
      </c>
      <c r="E10692">
        <v>35.8366</v>
      </c>
      <c r="F10692">
        <v>-78.8349</v>
      </c>
      <c r="G10692" t="s">
        <v>11356</v>
      </c>
      <c r="H10692" t="str">
        <f>IFERROR(VLOOKUP(I10692,'country(26mar)'!C$2:D$251,2,FALSE),"")</f>
        <v>base.us</v>
      </c>
      <c r="I10692" t="s">
        <v>11357</v>
      </c>
      <c r="J10692" t="s">
        <v>11358</v>
      </c>
      <c r="K10692" t="s">
        <v>11362</v>
      </c>
      <c r="L10692" t="str">
        <f>CONCATENATE(G10692," ",K10692)</f>
        <v>United States North Carolina</v>
      </c>
      <c r="M10692" t="str">
        <f>IFERROR(VLOOKUP(L10692,'State(need_input)'!I$2:J$3992,2,FALSE),"")</f>
        <v>base.state_us_28</v>
      </c>
      <c r="O10692">
        <v>26461</v>
      </c>
      <c r="P10692">
        <v>1840016195</v>
      </c>
    </row>
    <row r="10693" spans="1:16">
      <c r="A10693" s="5" t="str">
        <f>CONCATENATE("rdx_city_",J10693,"_",B10693)</f>
        <v>rdx_city_USA_2878</v>
      </c>
      <c r="B10693">
        <f>IF(I10693=I10692,B10692+1,1)</f>
        <v>2878</v>
      </c>
      <c r="C10693" t="s">
        <v>13533</v>
      </c>
      <c r="D10693" t="s">
        <v>13533</v>
      </c>
      <c r="E10693">
        <v>40.2074</v>
      </c>
      <c r="F10693">
        <v>-74.7797</v>
      </c>
      <c r="G10693" t="s">
        <v>11356</v>
      </c>
      <c r="H10693" t="str">
        <f>IFERROR(VLOOKUP(I10693,'country(26mar)'!C$2:D$251,2,FALSE),"")</f>
        <v>base.us</v>
      </c>
      <c r="I10693" t="s">
        <v>11357</v>
      </c>
      <c r="J10693" t="s">
        <v>11358</v>
      </c>
      <c r="K10693" t="s">
        <v>11416</v>
      </c>
      <c r="L10693" t="str">
        <f>CONCATENATE(G10693," ",K10693)</f>
        <v>United States Pennsylvania</v>
      </c>
      <c r="M10693" t="str">
        <f>IFERROR(VLOOKUP(L10693,'State(need_input)'!I$2:J$3992,2,FALSE),"")</f>
        <v>base.state_us_39</v>
      </c>
      <c r="O10693">
        <v>8578</v>
      </c>
      <c r="P10693">
        <v>1840001326</v>
      </c>
    </row>
    <row r="10694" spans="1:16">
      <c r="A10694" s="5" t="str">
        <f>CONCATENATE("rdx_city_",J10694,"_",B10694)</f>
        <v>rdx_city_USA_2879</v>
      </c>
      <c r="B10694">
        <f>IF(I10694=I10693,B10693+1,1)</f>
        <v>2879</v>
      </c>
      <c r="C10694" t="s">
        <v>13534</v>
      </c>
      <c r="D10694" t="s">
        <v>13534</v>
      </c>
      <c r="E10694">
        <v>35.3681</v>
      </c>
      <c r="F10694">
        <v>-120.8482</v>
      </c>
      <c r="G10694" t="s">
        <v>11356</v>
      </c>
      <c r="H10694" t="str">
        <f>IFERROR(VLOOKUP(I10694,'country(26mar)'!C$2:D$251,2,FALSE),"")</f>
        <v>base.us</v>
      </c>
      <c r="I10694" t="s">
        <v>11357</v>
      </c>
      <c r="J10694" t="s">
        <v>11358</v>
      </c>
      <c r="K10694" t="s">
        <v>11379</v>
      </c>
      <c r="L10694" t="str">
        <f>CONCATENATE(G10694," ",K10694)</f>
        <v>United States California</v>
      </c>
      <c r="M10694" t="str">
        <f>IFERROR(VLOOKUP(L10694,'State(need_input)'!I$2:J$3992,2,FALSE),"")</f>
        <v>base.state_us_5</v>
      </c>
      <c r="O10694">
        <v>10635</v>
      </c>
      <c r="P10694">
        <v>1840020415</v>
      </c>
    </row>
    <row r="10695" spans="1:16">
      <c r="A10695" s="5" t="str">
        <f>CONCATENATE("rdx_city_",J10695,"_",B10695)</f>
        <v>rdx_city_USA_2880</v>
      </c>
      <c r="B10695">
        <f>IF(I10695=I10694,B10694+1,1)</f>
        <v>2880</v>
      </c>
      <c r="C10695" t="s">
        <v>13535</v>
      </c>
      <c r="D10695" t="s">
        <v>13535</v>
      </c>
      <c r="E10695">
        <v>33.5816</v>
      </c>
      <c r="F10695">
        <v>-84.3391</v>
      </c>
      <c r="G10695" t="s">
        <v>11356</v>
      </c>
      <c r="H10695" t="str">
        <f>IFERROR(VLOOKUP(I10695,'country(26mar)'!C$2:D$251,2,FALSE),"")</f>
        <v>base.us</v>
      </c>
      <c r="I10695" t="s">
        <v>11357</v>
      </c>
      <c r="J10695" t="s">
        <v>11358</v>
      </c>
      <c r="K10695" t="s">
        <v>4020</v>
      </c>
      <c r="L10695" t="str">
        <f>CONCATENATE(G10695," ",K10695)</f>
        <v>United States Georgia</v>
      </c>
      <c r="M10695" t="str">
        <f>IFERROR(VLOOKUP(L10695,'State(need_input)'!I$2:J$3992,2,FALSE),"")</f>
        <v>base.state_us_11</v>
      </c>
      <c r="O10695">
        <v>7473</v>
      </c>
      <c r="P10695">
        <v>1840014814</v>
      </c>
    </row>
    <row r="10696" spans="1:16">
      <c r="A10696" s="5" t="str">
        <f>CONCATENATE("rdx_city_",J10696,"_",B10696)</f>
        <v>rdx_city_USA_2881</v>
      </c>
      <c r="B10696">
        <f>IF(I10696=I10695,B10695+1,1)</f>
        <v>2881</v>
      </c>
      <c r="C10696" t="s">
        <v>13536</v>
      </c>
      <c r="D10696" t="s">
        <v>13536</v>
      </c>
      <c r="E10696">
        <v>40.6137</v>
      </c>
      <c r="F10696">
        <v>-89.4668</v>
      </c>
      <c r="G10696" t="s">
        <v>11356</v>
      </c>
      <c r="H10696" t="str">
        <f>IFERROR(VLOOKUP(I10696,'country(26mar)'!C$2:D$251,2,FALSE),"")</f>
        <v>base.us</v>
      </c>
      <c r="I10696" t="s">
        <v>11357</v>
      </c>
      <c r="J10696" t="s">
        <v>11358</v>
      </c>
      <c r="K10696" t="s">
        <v>11376</v>
      </c>
      <c r="L10696" t="str">
        <f>CONCATENATE(G10696," ",K10696)</f>
        <v>United States Illinois</v>
      </c>
      <c r="M10696" t="str">
        <f>IFERROR(VLOOKUP(L10696,'State(need_input)'!I$2:J$3992,2,FALSE),"")</f>
        <v>base.state_us_14</v>
      </c>
      <c r="O10696">
        <v>16301</v>
      </c>
      <c r="P10696">
        <v>1840011991</v>
      </c>
    </row>
    <row r="10697" spans="1:16">
      <c r="A10697" s="5" t="str">
        <f>CONCATENATE("rdx_city_",J10697,"_",B10697)</f>
        <v>rdx_city_USA_2882</v>
      </c>
      <c r="B10697">
        <f>IF(I10697=I10696,B10696+1,1)</f>
        <v>2882</v>
      </c>
      <c r="C10697" t="s">
        <v>13537</v>
      </c>
      <c r="D10697" t="s">
        <v>13537</v>
      </c>
      <c r="E10697">
        <v>42.0423</v>
      </c>
      <c r="F10697">
        <v>-87.789</v>
      </c>
      <c r="G10697" t="s">
        <v>11356</v>
      </c>
      <c r="H10697" t="str">
        <f>IFERROR(VLOOKUP(I10697,'country(26mar)'!C$2:D$251,2,FALSE),"")</f>
        <v>base.us</v>
      </c>
      <c r="I10697" t="s">
        <v>11357</v>
      </c>
      <c r="J10697" t="s">
        <v>11358</v>
      </c>
      <c r="K10697" t="s">
        <v>11376</v>
      </c>
      <c r="L10697" t="str">
        <f>CONCATENATE(G10697," ",K10697)</f>
        <v>United States Illinois</v>
      </c>
      <c r="M10697" t="str">
        <f>IFERROR(VLOOKUP(L10697,'State(need_input)'!I$2:J$3992,2,FALSE),"")</f>
        <v>base.state_us_14</v>
      </c>
      <c r="O10697">
        <v>23142</v>
      </c>
      <c r="P10697">
        <v>1840011299</v>
      </c>
    </row>
    <row r="10698" spans="1:16">
      <c r="A10698" s="5" t="str">
        <f>CONCATENATE("rdx_city_",J10698,"_",B10698)</f>
        <v>rdx_city_USA_2883</v>
      </c>
      <c r="B10698">
        <f>IF(I10698=I10697,B10697+1,1)</f>
        <v>2883</v>
      </c>
      <c r="C10698" t="s">
        <v>8664</v>
      </c>
      <c r="D10698" t="s">
        <v>8664</v>
      </c>
      <c r="E10698">
        <v>46.7307</v>
      </c>
      <c r="F10698">
        <v>-116.9986</v>
      </c>
      <c r="G10698" t="s">
        <v>11356</v>
      </c>
      <c r="H10698" t="str">
        <f>IFERROR(VLOOKUP(I10698,'country(26mar)'!C$2:D$251,2,FALSE),"")</f>
        <v>base.us</v>
      </c>
      <c r="I10698" t="s">
        <v>11357</v>
      </c>
      <c r="J10698" t="s">
        <v>11358</v>
      </c>
      <c r="K10698" t="s">
        <v>11450</v>
      </c>
      <c r="L10698" t="str">
        <f>CONCATENATE(G10698," ",K10698)</f>
        <v>United States Idaho</v>
      </c>
      <c r="M10698" t="str">
        <f>IFERROR(VLOOKUP(L10698,'State(need_input)'!I$2:J$3992,2,FALSE),"")</f>
        <v>base.state_us_13</v>
      </c>
      <c r="O10698">
        <v>25579</v>
      </c>
      <c r="P10698">
        <v>1840019868</v>
      </c>
    </row>
    <row r="10699" spans="1:16">
      <c r="A10699" s="5" t="str">
        <f>CONCATENATE("rdx_city_",J10699,"_",B10699)</f>
        <v>rdx_city_USA_2884</v>
      </c>
      <c r="B10699">
        <f>IF(I10699=I10698,B10698+1,1)</f>
        <v>2884</v>
      </c>
      <c r="C10699" t="s">
        <v>13538</v>
      </c>
      <c r="D10699" t="s">
        <v>13538</v>
      </c>
      <c r="E10699">
        <v>47.1285</v>
      </c>
      <c r="F10699">
        <v>-119.2741</v>
      </c>
      <c r="G10699" t="s">
        <v>11356</v>
      </c>
      <c r="H10699" t="str">
        <f>IFERROR(VLOOKUP(I10699,'country(26mar)'!C$2:D$251,2,FALSE),"")</f>
        <v>base.us</v>
      </c>
      <c r="I10699" t="s">
        <v>11357</v>
      </c>
      <c r="J10699" t="s">
        <v>11358</v>
      </c>
      <c r="K10699" t="s">
        <v>11361</v>
      </c>
      <c r="L10699" t="str">
        <f>CONCATENATE(G10699," ",K10699)</f>
        <v>United States Washington</v>
      </c>
      <c r="M10699" t="str">
        <f>IFERROR(VLOOKUP(L10699,'State(need_input)'!I$2:J$3992,2,FALSE),"")</f>
        <v>base.state_us_48</v>
      </c>
      <c r="O10699">
        <v>37774</v>
      </c>
      <c r="P10699">
        <v>1840019817</v>
      </c>
    </row>
    <row r="10700" spans="1:16">
      <c r="A10700" s="5" t="str">
        <f>CONCATENATE("rdx_city_",J10700,"_",B10700)</f>
        <v>rdx_city_USA_2885</v>
      </c>
      <c r="B10700">
        <f>IF(I10700=I10699,B10699+1,1)</f>
        <v>2885</v>
      </c>
      <c r="C10700" t="s">
        <v>13539</v>
      </c>
      <c r="D10700" t="s">
        <v>13539</v>
      </c>
      <c r="E10700">
        <v>30.424</v>
      </c>
      <c r="F10700">
        <v>-88.5289</v>
      </c>
      <c r="G10700" t="s">
        <v>11356</v>
      </c>
      <c r="H10700" t="str">
        <f>IFERROR(VLOOKUP(I10700,'country(26mar)'!C$2:D$251,2,FALSE),"")</f>
        <v>base.us</v>
      </c>
      <c r="I10700" t="s">
        <v>11357</v>
      </c>
      <c r="J10700" t="s">
        <v>11358</v>
      </c>
      <c r="K10700" t="s">
        <v>11452</v>
      </c>
      <c r="L10700" t="str">
        <f>CONCATENATE(G10700," ",K10700)</f>
        <v>United States Mississippi</v>
      </c>
      <c r="M10700" t="str">
        <f>IFERROR(VLOOKUP(L10700,'State(need_input)'!I$2:J$3992,2,FALSE),"")</f>
        <v>base.state_us_37</v>
      </c>
      <c r="O10700">
        <v>13398</v>
      </c>
      <c r="P10700">
        <v>1840015016</v>
      </c>
    </row>
    <row r="10701" spans="1:16">
      <c r="A10701" s="5" t="str">
        <f>CONCATENATE("rdx_city_",J10701,"_",B10701)</f>
        <v>rdx_city_USA_2886</v>
      </c>
      <c r="B10701">
        <f>IF(I10701=I10700,B10700+1,1)</f>
        <v>2886</v>
      </c>
      <c r="C10701" t="s">
        <v>13540</v>
      </c>
      <c r="D10701" t="s">
        <v>13540</v>
      </c>
      <c r="E10701">
        <v>31.1592</v>
      </c>
      <c r="F10701">
        <v>-83.7708</v>
      </c>
      <c r="G10701" t="s">
        <v>11356</v>
      </c>
      <c r="H10701" t="str">
        <f>IFERROR(VLOOKUP(I10701,'country(26mar)'!C$2:D$251,2,FALSE),"")</f>
        <v>base.us</v>
      </c>
      <c r="I10701" t="s">
        <v>11357</v>
      </c>
      <c r="J10701" t="s">
        <v>11358</v>
      </c>
      <c r="K10701" t="s">
        <v>4020</v>
      </c>
      <c r="L10701" t="str">
        <f>CONCATENATE(G10701," ",K10701)</f>
        <v>United States Georgia</v>
      </c>
      <c r="M10701" t="str">
        <f>IFERROR(VLOOKUP(L10701,'State(need_input)'!I$2:J$3992,2,FALSE),"")</f>
        <v>base.state_us_11</v>
      </c>
      <c r="O10701">
        <v>18536</v>
      </c>
      <c r="P10701">
        <v>1840014977</v>
      </c>
    </row>
    <row r="10702" spans="1:16">
      <c r="A10702" s="5" t="str">
        <f>CONCATENATE("rdx_city_",J10702,"_",B10702)</f>
        <v>rdx_city_USA_2887</v>
      </c>
      <c r="B10702">
        <f>IF(I10702=I10701,B10701+1,1)</f>
        <v>2887</v>
      </c>
      <c r="C10702" t="s">
        <v>13541</v>
      </c>
      <c r="D10702" t="s">
        <v>13541</v>
      </c>
      <c r="E10702">
        <v>44.9336</v>
      </c>
      <c r="F10702">
        <v>-93.6608</v>
      </c>
      <c r="G10702" t="s">
        <v>11356</v>
      </c>
      <c r="H10702" t="str">
        <f>IFERROR(VLOOKUP(I10702,'country(26mar)'!C$2:D$251,2,FALSE),"")</f>
        <v>base.us</v>
      </c>
      <c r="I10702" t="s">
        <v>11357</v>
      </c>
      <c r="J10702" t="s">
        <v>11358</v>
      </c>
      <c r="K10702" t="s">
        <v>11400</v>
      </c>
      <c r="L10702" t="str">
        <f>CONCATENATE(G10702," ",K10702)</f>
        <v>United States Minnesota</v>
      </c>
      <c r="M10702" t="str">
        <f>IFERROR(VLOOKUP(L10702,'State(need_input)'!I$2:J$3992,2,FALSE),"")</f>
        <v>base.state_us_36</v>
      </c>
      <c r="O10702">
        <v>9517</v>
      </c>
      <c r="P10702">
        <v>1840007828</v>
      </c>
    </row>
    <row r="10703" spans="1:16">
      <c r="A10703" s="5" t="str">
        <f>CONCATENATE("rdx_city_",J10703,"_",B10703)</f>
        <v>rdx_city_USA_2888</v>
      </c>
      <c r="B10703">
        <f>IF(I10703=I10702,B10702+1,1)</f>
        <v>2888</v>
      </c>
      <c r="C10703" t="s">
        <v>13542</v>
      </c>
      <c r="D10703" t="s">
        <v>13542</v>
      </c>
      <c r="E10703">
        <v>45.1071</v>
      </c>
      <c r="F10703">
        <v>-93.2078</v>
      </c>
      <c r="G10703" t="s">
        <v>11356</v>
      </c>
      <c r="H10703" t="str">
        <f>IFERROR(VLOOKUP(I10703,'country(26mar)'!C$2:D$251,2,FALSE),"")</f>
        <v>base.us</v>
      </c>
      <c r="I10703" t="s">
        <v>11357</v>
      </c>
      <c r="J10703" t="s">
        <v>11358</v>
      </c>
      <c r="K10703" t="s">
        <v>11400</v>
      </c>
      <c r="L10703" t="str">
        <f>CONCATENATE(G10703," ",K10703)</f>
        <v>United States Minnesota</v>
      </c>
      <c r="M10703" t="str">
        <f>IFERROR(VLOOKUP(L10703,'State(need_input)'!I$2:J$3992,2,FALSE),"")</f>
        <v>base.state_us_36</v>
      </c>
      <c r="O10703">
        <v>13098</v>
      </c>
      <c r="P10703">
        <v>1840007840</v>
      </c>
    </row>
    <row r="10704" spans="1:16">
      <c r="A10704" s="5" t="str">
        <f>CONCATENATE("rdx_city_",J10704,"_",B10704)</f>
        <v>rdx_city_USA_2889</v>
      </c>
      <c r="B10704">
        <f>IF(I10704=I10703,B10703+1,1)</f>
        <v>2889</v>
      </c>
      <c r="C10704" t="s">
        <v>13543</v>
      </c>
      <c r="D10704" t="s">
        <v>13543</v>
      </c>
      <c r="E10704">
        <v>39.9221</v>
      </c>
      <c r="F10704">
        <v>-80.7422</v>
      </c>
      <c r="G10704" t="s">
        <v>11356</v>
      </c>
      <c r="H10704" t="str">
        <f>IFERROR(VLOOKUP(I10704,'country(26mar)'!C$2:D$251,2,FALSE),"")</f>
        <v>base.us</v>
      </c>
      <c r="I10704" t="s">
        <v>11357</v>
      </c>
      <c r="J10704" t="s">
        <v>11358</v>
      </c>
      <c r="K10704" t="s">
        <v>11602</v>
      </c>
      <c r="L10704" t="str">
        <f>CONCATENATE(G10704," ",K10704)</f>
        <v>United States West Virginia</v>
      </c>
      <c r="M10704" t="str">
        <f>IFERROR(VLOOKUP(L10704,'State(need_input)'!I$2:J$3992,2,FALSE),"")</f>
        <v>base.state_us_49</v>
      </c>
      <c r="O10704">
        <v>8494</v>
      </c>
      <c r="P10704">
        <v>1840005557</v>
      </c>
    </row>
    <row r="10705" spans="1:16">
      <c r="A10705" s="5" t="str">
        <f>CONCATENATE("rdx_city_",J10705,"_",B10705)</f>
        <v>rdx_city_USA_2890</v>
      </c>
      <c r="B10705">
        <f>IF(I10705=I10704,B10704+1,1)</f>
        <v>2890</v>
      </c>
      <c r="C10705" t="s">
        <v>13544</v>
      </c>
      <c r="D10705" t="s">
        <v>13544</v>
      </c>
      <c r="E10705">
        <v>36.5083</v>
      </c>
      <c r="F10705">
        <v>-80.6157</v>
      </c>
      <c r="G10705" t="s">
        <v>11356</v>
      </c>
      <c r="H10705" t="str">
        <f>IFERROR(VLOOKUP(I10705,'country(26mar)'!C$2:D$251,2,FALSE),"")</f>
        <v>base.us</v>
      </c>
      <c r="I10705" t="s">
        <v>11357</v>
      </c>
      <c r="J10705" t="s">
        <v>11358</v>
      </c>
      <c r="K10705" t="s">
        <v>11362</v>
      </c>
      <c r="L10705" t="str">
        <f>CONCATENATE(G10705," ",K10705)</f>
        <v>United States North Carolina</v>
      </c>
      <c r="M10705" t="str">
        <f>IFERROR(VLOOKUP(L10705,'State(need_input)'!I$2:J$3992,2,FALSE),"")</f>
        <v>base.state_us_28</v>
      </c>
      <c r="O10705">
        <v>19164</v>
      </c>
      <c r="P10705">
        <v>1840014430</v>
      </c>
    </row>
    <row r="10706" spans="1:16">
      <c r="A10706" s="5" t="str">
        <f>CONCATENATE("rdx_city_",J10706,"_",B10706)</f>
        <v>rdx_city_USA_2891</v>
      </c>
      <c r="B10706">
        <f>IF(I10706=I10705,B10705+1,1)</f>
        <v>2891</v>
      </c>
      <c r="C10706" t="s">
        <v>13544</v>
      </c>
      <c r="D10706" t="s">
        <v>13544</v>
      </c>
      <c r="E10706">
        <v>39.3742</v>
      </c>
      <c r="F10706">
        <v>-77.1535</v>
      </c>
      <c r="G10706" t="s">
        <v>11356</v>
      </c>
      <c r="H10706" t="str">
        <f>IFERROR(VLOOKUP(I10706,'country(26mar)'!C$2:D$251,2,FALSE),"")</f>
        <v>base.us</v>
      </c>
      <c r="I10706" t="s">
        <v>11357</v>
      </c>
      <c r="J10706" t="s">
        <v>11358</v>
      </c>
      <c r="K10706" t="s">
        <v>6003</v>
      </c>
      <c r="L10706" t="str">
        <f>CONCATENATE(G10706," ",K10706)</f>
        <v>United States Maryland</v>
      </c>
      <c r="M10706" t="str">
        <f>IFERROR(VLOOKUP(L10706,'State(need_input)'!I$2:J$3992,2,FALSE),"")</f>
        <v>base.state_us_33</v>
      </c>
      <c r="O10706">
        <v>9416</v>
      </c>
      <c r="P10706">
        <v>1840005703</v>
      </c>
    </row>
    <row r="10707" spans="1:16">
      <c r="A10707" s="5" t="str">
        <f>CONCATENATE("rdx_city_",J10707,"_",B10707)</f>
        <v>rdx_city_USA_2892</v>
      </c>
      <c r="B10707">
        <f>IF(I10707=I10706,B10706+1,1)</f>
        <v>2892</v>
      </c>
      <c r="C10707" t="s">
        <v>13545</v>
      </c>
      <c r="D10707" t="s">
        <v>13545</v>
      </c>
      <c r="E10707">
        <v>40.919</v>
      </c>
      <c r="F10707">
        <v>-74.639</v>
      </c>
      <c r="G10707" t="s">
        <v>11356</v>
      </c>
      <c r="H10707" t="str">
        <f>IFERROR(VLOOKUP(I10707,'country(26mar)'!C$2:D$251,2,FALSE),"")</f>
        <v>base.us</v>
      </c>
      <c r="I10707" t="s">
        <v>11357</v>
      </c>
      <c r="J10707" t="s">
        <v>11358</v>
      </c>
      <c r="K10707" t="s">
        <v>11370</v>
      </c>
      <c r="L10707" t="str">
        <f>CONCATENATE(G10707," ",K10707)</f>
        <v>United States New Jersey</v>
      </c>
      <c r="M10707" t="str">
        <f>IFERROR(VLOOKUP(L10707,'State(need_input)'!I$2:J$3992,2,FALSE),"")</f>
        <v>base.state_us_25</v>
      </c>
      <c r="O10707">
        <v>5868</v>
      </c>
      <c r="P10707">
        <v>1840003579</v>
      </c>
    </row>
    <row r="10708" spans="1:16">
      <c r="A10708" s="5" t="str">
        <f>CONCATENATE("rdx_city_",J10708,"_",B10708)</f>
        <v>rdx_city_USA_2893</v>
      </c>
      <c r="B10708">
        <f>IF(I10708=I10707,B10707+1,1)</f>
        <v>2893</v>
      </c>
      <c r="C10708" t="s">
        <v>13546</v>
      </c>
      <c r="D10708" t="s">
        <v>13546</v>
      </c>
      <c r="E10708">
        <v>36.5612</v>
      </c>
      <c r="F10708">
        <v>-82.6615</v>
      </c>
      <c r="G10708" t="s">
        <v>11356</v>
      </c>
      <c r="H10708" t="str">
        <f>IFERROR(VLOOKUP(I10708,'country(26mar)'!C$2:D$251,2,FALSE),"")</f>
        <v>base.us</v>
      </c>
      <c r="I10708" t="s">
        <v>11357</v>
      </c>
      <c r="J10708" t="s">
        <v>11358</v>
      </c>
      <c r="K10708" t="s">
        <v>11405</v>
      </c>
      <c r="L10708" t="str">
        <f>CONCATENATE(G10708," ",K10708)</f>
        <v>United States Tennessee</v>
      </c>
      <c r="M10708" t="str">
        <f>IFERROR(VLOOKUP(L10708,'State(need_input)'!I$2:J$3992,2,FALSE),"")</f>
        <v>base.state_us_43</v>
      </c>
      <c r="O10708">
        <v>5355</v>
      </c>
      <c r="P10708">
        <v>1840016025</v>
      </c>
    </row>
    <row r="10709" spans="1:16">
      <c r="A10709" s="5" t="str">
        <f>CONCATENATE("rdx_city_",J10709,"_",B10709)</f>
        <v>rdx_city_USA_2894</v>
      </c>
      <c r="B10709">
        <f>IF(I10709=I10708,B10708+1,1)</f>
        <v>2894</v>
      </c>
      <c r="C10709" t="s">
        <v>13546</v>
      </c>
      <c r="D10709" t="s">
        <v>13546</v>
      </c>
      <c r="E10709">
        <v>40.7959</v>
      </c>
      <c r="F10709">
        <v>-76.4121</v>
      </c>
      <c r="G10709" t="s">
        <v>11356</v>
      </c>
      <c r="H10709" t="str">
        <f>IFERROR(VLOOKUP(I10709,'country(26mar)'!C$2:D$251,2,FALSE),"")</f>
        <v>base.us</v>
      </c>
      <c r="I10709" t="s">
        <v>11357</v>
      </c>
      <c r="J10709" t="s">
        <v>11358</v>
      </c>
      <c r="K10709" t="s">
        <v>11416</v>
      </c>
      <c r="L10709" t="str">
        <f>CONCATENATE(G10709," ",K10709)</f>
        <v>United States Pennsylvania</v>
      </c>
      <c r="M10709" t="str">
        <f>IFERROR(VLOOKUP(L10709,'State(need_input)'!I$2:J$3992,2,FALSE),"")</f>
        <v>base.state_us_39</v>
      </c>
      <c r="O10709">
        <v>5650</v>
      </c>
      <c r="P10709">
        <v>1840000846</v>
      </c>
    </row>
    <row r="10710" spans="1:16">
      <c r="A10710" s="5" t="str">
        <f>CONCATENATE("rdx_city_",J10710,"_",B10710)</f>
        <v>rdx_city_USA_2895</v>
      </c>
      <c r="B10710">
        <f>IF(I10710=I10709,B10709+1,1)</f>
        <v>2895</v>
      </c>
      <c r="C10710" t="s">
        <v>13546</v>
      </c>
      <c r="D10710" t="s">
        <v>13546</v>
      </c>
      <c r="E10710">
        <v>38.419</v>
      </c>
      <c r="F10710">
        <v>-87.7695</v>
      </c>
      <c r="G10710" t="s">
        <v>11356</v>
      </c>
      <c r="H10710" t="str">
        <f>IFERROR(VLOOKUP(I10710,'country(26mar)'!C$2:D$251,2,FALSE),"")</f>
        <v>base.us</v>
      </c>
      <c r="I10710" t="s">
        <v>11357</v>
      </c>
      <c r="J10710" t="s">
        <v>11358</v>
      </c>
      <c r="K10710" t="s">
        <v>11376</v>
      </c>
      <c r="L10710" t="str">
        <f>CONCATENATE(G10710," ",K10710)</f>
        <v>United States Illinois</v>
      </c>
      <c r="M10710" t="str">
        <f>IFERROR(VLOOKUP(L10710,'State(need_input)'!I$2:J$3992,2,FALSE),"")</f>
        <v>base.state_us_14</v>
      </c>
      <c r="O10710">
        <v>6987</v>
      </c>
      <c r="P10710">
        <v>1840008643</v>
      </c>
    </row>
    <row r="10711" spans="1:16">
      <c r="A10711" s="5" t="str">
        <f>CONCATENATE("rdx_city_",J10711,"_",B10711)</f>
        <v>rdx_city_USA_2896</v>
      </c>
      <c r="B10711">
        <f>IF(I10711=I10710,B10710+1,1)</f>
        <v>2896</v>
      </c>
      <c r="C10711" t="s">
        <v>13547</v>
      </c>
      <c r="D10711" t="s">
        <v>13547</v>
      </c>
      <c r="E10711">
        <v>42.5976</v>
      </c>
      <c r="F10711">
        <v>-82.882</v>
      </c>
      <c r="G10711" t="s">
        <v>11356</v>
      </c>
      <c r="H10711" t="str">
        <f>IFERROR(VLOOKUP(I10711,'country(26mar)'!C$2:D$251,2,FALSE),"")</f>
        <v>base.us</v>
      </c>
      <c r="I10711" t="s">
        <v>11357</v>
      </c>
      <c r="J10711" t="s">
        <v>11358</v>
      </c>
      <c r="K10711" t="s">
        <v>11381</v>
      </c>
      <c r="L10711" t="str">
        <f>CONCATENATE(G10711," ",K10711)</f>
        <v>United States Michigan</v>
      </c>
      <c r="M10711" t="str">
        <f>IFERROR(VLOOKUP(L10711,'State(need_input)'!I$2:J$3992,2,FALSE),"")</f>
        <v>base.state_us_35</v>
      </c>
      <c r="O10711">
        <v>16312</v>
      </c>
      <c r="P10711">
        <v>1840003089</v>
      </c>
    </row>
    <row r="10712" spans="1:16">
      <c r="A10712" s="5" t="str">
        <f>CONCATENATE("rdx_city_",J10712,"_",B10712)</f>
        <v>rdx_city_USA_2897</v>
      </c>
      <c r="B10712">
        <f>IF(I10712=I10711,B10711+1,1)</f>
        <v>2897</v>
      </c>
      <c r="C10712" t="s">
        <v>13548</v>
      </c>
      <c r="D10712" t="s">
        <v>13548</v>
      </c>
      <c r="E10712">
        <v>28.8143</v>
      </c>
      <c r="F10712">
        <v>-81.6344</v>
      </c>
      <c r="G10712" t="s">
        <v>11356</v>
      </c>
      <c r="H10712" t="str">
        <f>IFERROR(VLOOKUP(I10712,'country(26mar)'!C$2:D$251,2,FALSE),"")</f>
        <v>base.us</v>
      </c>
      <c r="I10712" t="s">
        <v>11357</v>
      </c>
      <c r="J10712" t="s">
        <v>11358</v>
      </c>
      <c r="K10712" t="s">
        <v>11435</v>
      </c>
      <c r="L10712" t="str">
        <f>CONCATENATE(G10712," ",K10712)</f>
        <v>United States Florida</v>
      </c>
      <c r="M10712" t="str">
        <f>IFERROR(VLOOKUP(L10712,'State(need_input)'!I$2:J$3992,2,FALSE),"")</f>
        <v>base.state_us_10</v>
      </c>
      <c r="O10712">
        <v>13916</v>
      </c>
      <c r="P10712">
        <v>1840015082</v>
      </c>
    </row>
    <row r="10713" spans="1:16">
      <c r="A10713" s="5" t="str">
        <f>CONCATENATE("rdx_city_",J10713,"_",B10713)</f>
        <v>rdx_city_USA_2898</v>
      </c>
      <c r="B10713">
        <f>IF(I10713=I10712,B10712+1,1)</f>
        <v>2898</v>
      </c>
      <c r="C10713" t="s">
        <v>13549</v>
      </c>
      <c r="D10713" t="s">
        <v>13549</v>
      </c>
      <c r="E10713">
        <v>39.2338</v>
      </c>
      <c r="F10713">
        <v>-84.5474</v>
      </c>
      <c r="G10713" t="s">
        <v>11356</v>
      </c>
      <c r="H10713" t="str">
        <f>IFERROR(VLOOKUP(I10713,'country(26mar)'!C$2:D$251,2,FALSE),"")</f>
        <v>base.us</v>
      </c>
      <c r="I10713" t="s">
        <v>11357</v>
      </c>
      <c r="J10713" t="s">
        <v>11358</v>
      </c>
      <c r="K10713" t="s">
        <v>11373</v>
      </c>
      <c r="L10713" t="str">
        <f>CONCATENATE(G10713," ",K10713)</f>
        <v>United States Ohio</v>
      </c>
      <c r="M10713" t="str">
        <f>IFERROR(VLOOKUP(L10713,'State(need_input)'!I$2:J$3992,2,FALSE),"")</f>
        <v>base.state_us_30</v>
      </c>
      <c r="O10713">
        <v>6063</v>
      </c>
      <c r="P10713">
        <v>1840001607</v>
      </c>
    </row>
    <row r="10714" spans="1:16">
      <c r="A10714" s="5" t="str">
        <f>CONCATENATE("rdx_city_",J10714,"_",B10714)</f>
        <v>rdx_city_USA_2899</v>
      </c>
      <c r="B10714">
        <f>IF(I10714=I10713,B10713+1,1)</f>
        <v>2899</v>
      </c>
      <c r="C10714" t="s">
        <v>13550</v>
      </c>
      <c r="D10714" t="s">
        <v>13550</v>
      </c>
      <c r="E10714">
        <v>35.3115</v>
      </c>
      <c r="F10714">
        <v>-81.01</v>
      </c>
      <c r="G10714" t="s">
        <v>11356</v>
      </c>
      <c r="H10714" t="str">
        <f>IFERROR(VLOOKUP(I10714,'country(26mar)'!C$2:D$251,2,FALSE),"")</f>
        <v>base.us</v>
      </c>
      <c r="I10714" t="s">
        <v>11357</v>
      </c>
      <c r="J10714" t="s">
        <v>11358</v>
      </c>
      <c r="K10714" t="s">
        <v>11362</v>
      </c>
      <c r="L10714" t="str">
        <f>CONCATENATE(G10714," ",K10714)</f>
        <v>United States North Carolina</v>
      </c>
      <c r="M10714" t="str">
        <f>IFERROR(VLOOKUP(L10714,'State(need_input)'!I$2:J$3992,2,FALSE),"")</f>
        <v>base.state_us_28</v>
      </c>
      <c r="O10714">
        <v>15635</v>
      </c>
      <c r="P10714">
        <v>1840014590</v>
      </c>
    </row>
    <row r="10715" spans="1:16">
      <c r="A10715" s="5" t="str">
        <f>CONCATENATE("rdx_city_",J10715,"_",B10715)</f>
        <v>rdx_city_USA_2900</v>
      </c>
      <c r="B10715">
        <f>IF(I10715=I10714,B10714+1,1)</f>
        <v>2900</v>
      </c>
      <c r="C10715" t="s">
        <v>13551</v>
      </c>
      <c r="D10715" t="s">
        <v>13551</v>
      </c>
      <c r="E10715">
        <v>43.006</v>
      </c>
      <c r="F10715">
        <v>-89.7317</v>
      </c>
      <c r="G10715" t="s">
        <v>11356</v>
      </c>
      <c r="H10715" t="str">
        <f>IFERROR(VLOOKUP(I10715,'country(26mar)'!C$2:D$251,2,FALSE),"")</f>
        <v>base.us</v>
      </c>
      <c r="I10715" t="s">
        <v>11357</v>
      </c>
      <c r="J10715" t="s">
        <v>11358</v>
      </c>
      <c r="K10715" t="s">
        <v>11426</v>
      </c>
      <c r="L10715" t="str">
        <f>CONCATENATE(G10715," ",K10715)</f>
        <v>United States Wisconsin</v>
      </c>
      <c r="M10715" t="str">
        <f>IFERROR(VLOOKUP(L10715,'State(need_input)'!I$2:J$3992,2,FALSE),"")</f>
        <v>base.state_us_50</v>
      </c>
      <c r="O10715">
        <v>7407</v>
      </c>
      <c r="P10715">
        <v>1840002921</v>
      </c>
    </row>
    <row r="10716" spans="1:16">
      <c r="A10716" s="5" t="str">
        <f>CONCATENATE("rdx_city_",J10716,"_",B10716)</f>
        <v>rdx_city_USA_2901</v>
      </c>
      <c r="B10716">
        <f>IF(I10716=I10715,B10715+1,1)</f>
        <v>2901</v>
      </c>
      <c r="C10716" t="s">
        <v>13552</v>
      </c>
      <c r="D10716" t="s">
        <v>13552</v>
      </c>
      <c r="E10716">
        <v>40.1105</v>
      </c>
      <c r="F10716">
        <v>-76.5065</v>
      </c>
      <c r="G10716" t="s">
        <v>11356</v>
      </c>
      <c r="H10716" t="str">
        <f>IFERROR(VLOOKUP(I10716,'country(26mar)'!C$2:D$251,2,FALSE),"")</f>
        <v>base.us</v>
      </c>
      <c r="I10716" t="s">
        <v>11357</v>
      </c>
      <c r="J10716" t="s">
        <v>11358</v>
      </c>
      <c r="K10716" t="s">
        <v>11416</v>
      </c>
      <c r="L10716" t="str">
        <f>CONCATENATE(G10716," ",K10716)</f>
        <v>United States Pennsylvania</v>
      </c>
      <c r="M10716" t="str">
        <f>IFERROR(VLOOKUP(L10716,'State(need_input)'!I$2:J$3992,2,FALSE),"")</f>
        <v>base.state_us_39</v>
      </c>
      <c r="O10716">
        <v>8215</v>
      </c>
      <c r="P10716">
        <v>1840003723</v>
      </c>
    </row>
    <row r="10717" spans="1:16">
      <c r="A10717" s="5" t="str">
        <f>CONCATENATE("rdx_city_",J10717,"_",B10717)</f>
        <v>rdx_city_USA_2902</v>
      </c>
      <c r="B10717">
        <f>IF(I10717=I10716,B10716+1,1)</f>
        <v>2902</v>
      </c>
      <c r="C10717" t="s">
        <v>13553</v>
      </c>
      <c r="D10717" t="s">
        <v>13553</v>
      </c>
      <c r="E10717">
        <v>36.1993</v>
      </c>
      <c r="F10717">
        <v>-86.5115</v>
      </c>
      <c r="G10717" t="s">
        <v>11356</v>
      </c>
      <c r="H10717" t="str">
        <f>IFERROR(VLOOKUP(I10717,'country(26mar)'!C$2:D$251,2,FALSE),"")</f>
        <v>base.us</v>
      </c>
      <c r="I10717" t="s">
        <v>11357</v>
      </c>
      <c r="J10717" t="s">
        <v>11358</v>
      </c>
      <c r="K10717" t="s">
        <v>11405</v>
      </c>
      <c r="L10717" t="str">
        <f>CONCATENATE(G10717," ",K10717)</f>
        <v>United States Tennessee</v>
      </c>
      <c r="M10717" t="str">
        <f>IFERROR(VLOOKUP(L10717,'State(need_input)'!I$2:J$3992,2,FALSE),"")</f>
        <v>base.state_us_43</v>
      </c>
      <c r="O10717">
        <v>34726</v>
      </c>
      <c r="P10717">
        <v>1840014465</v>
      </c>
    </row>
    <row r="10718" spans="1:16">
      <c r="A10718" s="5" t="str">
        <f>CONCATENATE("rdx_city_",J10718,"_",B10718)</f>
        <v>rdx_city_USA_2903</v>
      </c>
      <c r="B10718">
        <f>IF(I10718=I10717,B10717+1,1)</f>
        <v>2903</v>
      </c>
      <c r="C10718" t="s">
        <v>13554</v>
      </c>
      <c r="D10718" t="s">
        <v>13554</v>
      </c>
      <c r="E10718">
        <v>41.2018</v>
      </c>
      <c r="F10718">
        <v>-73.7282</v>
      </c>
      <c r="G10718" t="s">
        <v>11356</v>
      </c>
      <c r="H10718" t="str">
        <f>IFERROR(VLOOKUP(I10718,'country(26mar)'!C$2:D$251,2,FALSE),"")</f>
        <v>base.us</v>
      </c>
      <c r="I10718" t="s">
        <v>11357</v>
      </c>
      <c r="J10718" t="s">
        <v>11358</v>
      </c>
      <c r="K10718" t="s">
        <v>11385</v>
      </c>
      <c r="L10718" t="str">
        <f>CONCATENATE(G10718," ",K10718)</f>
        <v>United States New York</v>
      </c>
      <c r="M10718" t="str">
        <f>IFERROR(VLOOKUP(L10718,'State(need_input)'!I$2:J$3992,2,FALSE),"")</f>
        <v>base.state_us_27</v>
      </c>
      <c r="O10718">
        <v>10998</v>
      </c>
      <c r="P10718">
        <v>1840004936</v>
      </c>
    </row>
    <row r="10719" spans="1:16">
      <c r="A10719" s="5" t="str">
        <f>CONCATENATE("rdx_city_",J10719,"_",B10719)</f>
        <v>rdx_city_USA_2904</v>
      </c>
      <c r="B10719">
        <f>IF(I10719=I10718,B10718+1,1)</f>
        <v>2904</v>
      </c>
      <c r="C10719" t="s">
        <v>13555</v>
      </c>
      <c r="D10719" t="s">
        <v>13555</v>
      </c>
      <c r="E10719">
        <v>35.1997</v>
      </c>
      <c r="F10719">
        <v>-78.0663</v>
      </c>
      <c r="G10719" t="s">
        <v>11356</v>
      </c>
      <c r="H10719" t="str">
        <f>IFERROR(VLOOKUP(I10719,'country(26mar)'!C$2:D$251,2,FALSE),"")</f>
        <v>base.us</v>
      </c>
      <c r="I10719" t="s">
        <v>11357</v>
      </c>
      <c r="J10719" t="s">
        <v>11358</v>
      </c>
      <c r="K10719" t="s">
        <v>11362</v>
      </c>
      <c r="L10719" t="str">
        <f>CONCATENATE(G10719," ",K10719)</f>
        <v>United States North Carolina</v>
      </c>
      <c r="M10719" t="str">
        <f>IFERROR(VLOOKUP(L10719,'State(need_input)'!I$2:J$3992,2,FALSE),"")</f>
        <v>base.state_us_28</v>
      </c>
      <c r="O10719">
        <v>5264</v>
      </c>
      <c r="P10719">
        <v>1840016321</v>
      </c>
    </row>
    <row r="10720" spans="1:16">
      <c r="A10720" s="5" t="str">
        <f>CONCATENATE("rdx_city_",J10720,"_",B10720)</f>
        <v>rdx_city_USA_2905</v>
      </c>
      <c r="B10720">
        <f>IF(I10720=I10719,B10719+1,1)</f>
        <v>2905</v>
      </c>
      <c r="C10720" t="s">
        <v>13556</v>
      </c>
      <c r="D10720" t="s">
        <v>13556</v>
      </c>
      <c r="E10720">
        <v>42.7129</v>
      </c>
      <c r="F10720">
        <v>-87.8873</v>
      </c>
      <c r="G10720" t="s">
        <v>11356</v>
      </c>
      <c r="H10720" t="str">
        <f>IFERROR(VLOOKUP(I10720,'country(26mar)'!C$2:D$251,2,FALSE),"")</f>
        <v>base.us</v>
      </c>
      <c r="I10720" t="s">
        <v>11357</v>
      </c>
      <c r="J10720" t="s">
        <v>11358</v>
      </c>
      <c r="K10720" t="s">
        <v>11426</v>
      </c>
      <c r="L10720" t="str">
        <f>CONCATENATE(G10720," ",K10720)</f>
        <v>United States Wisconsin</v>
      </c>
      <c r="M10720" t="str">
        <f>IFERROR(VLOOKUP(L10720,'State(need_input)'!I$2:J$3992,2,FALSE),"")</f>
        <v>base.state_us_50</v>
      </c>
      <c r="O10720">
        <v>26525</v>
      </c>
      <c r="P10720">
        <v>1840038102</v>
      </c>
    </row>
    <row r="10721" spans="1:16">
      <c r="A10721" s="5" t="str">
        <f>CONCATENATE("rdx_city_",J10721,"_",B10721)</f>
        <v>rdx_city_USA_2906</v>
      </c>
      <c r="B10721">
        <f>IF(I10721=I10720,B10720+1,1)</f>
        <v>2906</v>
      </c>
      <c r="C10721" t="s">
        <v>13556</v>
      </c>
      <c r="D10721" t="s">
        <v>13556</v>
      </c>
      <c r="E10721">
        <v>33.1613</v>
      </c>
      <c r="F10721">
        <v>-94.9717</v>
      </c>
      <c r="G10721" t="s">
        <v>11356</v>
      </c>
      <c r="H10721" t="str">
        <f>IFERROR(VLOOKUP(I10721,'country(26mar)'!C$2:D$251,2,FALSE),"")</f>
        <v>base.us</v>
      </c>
      <c r="I10721" t="s">
        <v>11357</v>
      </c>
      <c r="J10721" t="s">
        <v>11358</v>
      </c>
      <c r="K10721" t="s">
        <v>11365</v>
      </c>
      <c r="L10721" t="str">
        <f>CONCATENATE(G10721," ",K10721)</f>
        <v>United States Texas</v>
      </c>
      <c r="M10721" t="str">
        <f>IFERROR(VLOOKUP(L10721,'State(need_input)'!I$2:J$3992,2,FALSE),"")</f>
        <v>base.state_us_44</v>
      </c>
      <c r="O10721">
        <v>16699</v>
      </c>
      <c r="P10721">
        <v>1840020666</v>
      </c>
    </row>
    <row r="10722" spans="1:16">
      <c r="A10722" s="5" t="str">
        <f>CONCATENATE("rdx_city_",J10722,"_",B10722)</f>
        <v>rdx_city_USA_2907</v>
      </c>
      <c r="B10722">
        <f>IF(I10722=I10721,B10721+1,1)</f>
        <v>2907</v>
      </c>
      <c r="C10722" t="s">
        <v>13556</v>
      </c>
      <c r="D10722" t="s">
        <v>13556</v>
      </c>
      <c r="E10722">
        <v>40.9625</v>
      </c>
      <c r="F10722">
        <v>-91.5453</v>
      </c>
      <c r="G10722" t="s">
        <v>11356</v>
      </c>
      <c r="H10722" t="str">
        <f>IFERROR(VLOOKUP(I10722,'country(26mar)'!C$2:D$251,2,FALSE),"")</f>
        <v>base.us</v>
      </c>
      <c r="I10722" t="s">
        <v>11357</v>
      </c>
      <c r="J10722" t="s">
        <v>11358</v>
      </c>
      <c r="K10722" t="s">
        <v>11411</v>
      </c>
      <c r="L10722" t="str">
        <f>CONCATENATE(G10722," ",K10722)</f>
        <v>United States Iowa</v>
      </c>
      <c r="M10722" t="str">
        <f>IFERROR(VLOOKUP(L10722,'State(need_input)'!I$2:J$3992,2,FALSE),"")</f>
        <v>base.state_us_16</v>
      </c>
      <c r="O10722">
        <v>8465</v>
      </c>
      <c r="P10722">
        <v>1840000888</v>
      </c>
    </row>
    <row r="10723" spans="1:16">
      <c r="A10723" s="5" t="str">
        <f>CONCATENATE("rdx_city_",J10723,"_",B10723)</f>
        <v>rdx_city_USA_2908</v>
      </c>
      <c r="B10723">
        <f>IF(I10723=I10722,B10722+1,1)</f>
        <v>2908</v>
      </c>
      <c r="C10723" t="s">
        <v>13556</v>
      </c>
      <c r="D10723" t="s">
        <v>13556</v>
      </c>
      <c r="E10723">
        <v>43.5966</v>
      </c>
      <c r="F10723">
        <v>-84.7759</v>
      </c>
      <c r="G10723" t="s">
        <v>11356</v>
      </c>
      <c r="H10723" t="str">
        <f>IFERROR(VLOOKUP(I10723,'country(26mar)'!C$2:D$251,2,FALSE),"")</f>
        <v>base.us</v>
      </c>
      <c r="I10723" t="s">
        <v>11357</v>
      </c>
      <c r="J10723" t="s">
        <v>11358</v>
      </c>
      <c r="K10723" t="s">
        <v>11381</v>
      </c>
      <c r="L10723" t="str">
        <f>CONCATENATE(G10723," ",K10723)</f>
        <v>United States Michigan</v>
      </c>
      <c r="M10723" t="str">
        <f>IFERROR(VLOOKUP(L10723,'State(need_input)'!I$2:J$3992,2,FALSE),"")</f>
        <v>base.state_us_35</v>
      </c>
      <c r="O10723">
        <v>37206</v>
      </c>
      <c r="P10723">
        <v>1840002663</v>
      </c>
    </row>
    <row r="10724" spans="1:16">
      <c r="A10724" s="5" t="str">
        <f>CONCATENATE("rdx_city_",J10724,"_",B10724)</f>
        <v>rdx_city_USA_2909</v>
      </c>
      <c r="B10724">
        <f>IF(I10724=I10723,B10723+1,1)</f>
        <v>2909</v>
      </c>
      <c r="C10724" t="s">
        <v>13556</v>
      </c>
      <c r="D10724" t="s">
        <v>13556</v>
      </c>
      <c r="E10724">
        <v>32.8533</v>
      </c>
      <c r="F10724">
        <v>-79.8269</v>
      </c>
      <c r="G10724" t="s">
        <v>11356</v>
      </c>
      <c r="H10724" t="str">
        <f>IFERROR(VLOOKUP(I10724,'country(26mar)'!C$2:D$251,2,FALSE),"")</f>
        <v>base.us</v>
      </c>
      <c r="I10724" t="s">
        <v>11357</v>
      </c>
      <c r="J10724" t="s">
        <v>11358</v>
      </c>
      <c r="K10724" t="s">
        <v>11360</v>
      </c>
      <c r="L10724" t="str">
        <f>CONCATENATE(G10724," ",K10724)</f>
        <v>United States South Carolina</v>
      </c>
      <c r="M10724" t="str">
        <f>IFERROR(VLOOKUP(L10724,'State(need_input)'!I$2:J$3992,2,FALSE),"")</f>
        <v>base.state_us_41</v>
      </c>
      <c r="O10724">
        <v>86668</v>
      </c>
      <c r="P10724">
        <v>1840017286</v>
      </c>
    </row>
    <row r="10725" spans="1:16">
      <c r="A10725" s="5" t="str">
        <f>CONCATENATE("rdx_city_",J10725,"_",B10725)</f>
        <v>rdx_city_USA_2910</v>
      </c>
      <c r="B10725">
        <f>IF(I10725=I10724,B10724+1,1)</f>
        <v>2910</v>
      </c>
      <c r="C10725" t="s">
        <v>13557</v>
      </c>
      <c r="D10725" t="s">
        <v>13557</v>
      </c>
      <c r="E10725">
        <v>41.1225</v>
      </c>
      <c r="F10725">
        <v>-75.3582</v>
      </c>
      <c r="G10725" t="s">
        <v>11356</v>
      </c>
      <c r="H10725" t="str">
        <f>IFERROR(VLOOKUP(I10725,'country(26mar)'!C$2:D$251,2,FALSE),"")</f>
        <v>base.us</v>
      </c>
      <c r="I10725" t="s">
        <v>11357</v>
      </c>
      <c r="J10725" t="s">
        <v>11358</v>
      </c>
      <c r="K10725" t="s">
        <v>11416</v>
      </c>
      <c r="L10725" t="str">
        <f>CONCATENATE(G10725," ",K10725)</f>
        <v>United States Pennsylvania</v>
      </c>
      <c r="M10725" t="str">
        <f>IFERROR(VLOOKUP(L10725,'State(need_input)'!I$2:J$3992,2,FALSE),"")</f>
        <v>base.state_us_39</v>
      </c>
      <c r="O10725">
        <v>23545</v>
      </c>
      <c r="P10725">
        <v>1840003508</v>
      </c>
    </row>
    <row r="10726" spans="1:16">
      <c r="A10726" s="5" t="str">
        <f>CONCATENATE("rdx_city_",J10726,"_",B10726)</f>
        <v>rdx_city_USA_2911</v>
      </c>
      <c r="B10726">
        <f>IF(I10726=I10725,B10725+1,1)</f>
        <v>2911</v>
      </c>
      <c r="C10726" t="s">
        <v>13558</v>
      </c>
      <c r="D10726" t="s">
        <v>13558</v>
      </c>
      <c r="E10726">
        <v>42.0653</v>
      </c>
      <c r="F10726">
        <v>-87.937</v>
      </c>
      <c r="G10726" t="s">
        <v>11356</v>
      </c>
      <c r="H10726" t="str">
        <f>IFERROR(VLOOKUP(I10726,'country(26mar)'!C$2:D$251,2,FALSE),"")</f>
        <v>base.us</v>
      </c>
      <c r="I10726" t="s">
        <v>11357</v>
      </c>
      <c r="J10726" t="s">
        <v>11358</v>
      </c>
      <c r="K10726" t="s">
        <v>11376</v>
      </c>
      <c r="L10726" t="str">
        <f>CONCATENATE(G10726," ",K10726)</f>
        <v>United States Illinois</v>
      </c>
      <c r="M10726" t="str">
        <f>IFERROR(VLOOKUP(L10726,'State(need_input)'!I$2:J$3992,2,FALSE),"")</f>
        <v>base.state_us_14</v>
      </c>
      <c r="O10726">
        <v>53930</v>
      </c>
      <c r="P10726">
        <v>1840011300</v>
      </c>
    </row>
    <row r="10727" spans="1:16">
      <c r="A10727" s="5" t="str">
        <f>CONCATENATE("rdx_city_",J10727,"_",B10727)</f>
        <v>rdx_city_USA_2912</v>
      </c>
      <c r="B10727">
        <f>IF(I10727=I10726,B10726+1,1)</f>
        <v>2912</v>
      </c>
      <c r="C10727" t="s">
        <v>13559</v>
      </c>
      <c r="D10727" t="s">
        <v>13559</v>
      </c>
      <c r="E10727">
        <v>38.9423</v>
      </c>
      <c r="F10727">
        <v>-76.9645</v>
      </c>
      <c r="G10727" t="s">
        <v>11356</v>
      </c>
      <c r="H10727" t="str">
        <f>IFERROR(VLOOKUP(I10727,'country(26mar)'!C$2:D$251,2,FALSE),"")</f>
        <v>base.us</v>
      </c>
      <c r="I10727" t="s">
        <v>11357</v>
      </c>
      <c r="J10727" t="s">
        <v>11358</v>
      </c>
      <c r="K10727" t="s">
        <v>6003</v>
      </c>
      <c r="L10727" t="str">
        <f>CONCATENATE(G10727," ",K10727)</f>
        <v>United States Maryland</v>
      </c>
      <c r="M10727" t="str">
        <f>IFERROR(VLOOKUP(L10727,'State(need_input)'!I$2:J$3992,2,FALSE),"")</f>
        <v>base.state_us_33</v>
      </c>
      <c r="O10727">
        <v>8147</v>
      </c>
      <c r="P10727">
        <v>1840005977</v>
      </c>
    </row>
    <row r="10728" spans="1:16">
      <c r="A10728" s="5" t="str">
        <f>CONCATENATE("rdx_city_",J10728,"_",B10728)</f>
        <v>rdx_city_USA_2913</v>
      </c>
      <c r="B10728">
        <f>IF(I10728=I10727,B10727+1,1)</f>
        <v>2913</v>
      </c>
      <c r="C10728" t="s">
        <v>13560</v>
      </c>
      <c r="D10728" t="s">
        <v>13560</v>
      </c>
      <c r="E10728">
        <v>41.3206</v>
      </c>
      <c r="F10728">
        <v>-122.315</v>
      </c>
      <c r="G10728" t="s">
        <v>11356</v>
      </c>
      <c r="H10728" t="str">
        <f>IFERROR(VLOOKUP(I10728,'country(26mar)'!C$2:D$251,2,FALSE),"")</f>
        <v>base.us</v>
      </c>
      <c r="I10728" t="s">
        <v>11357</v>
      </c>
      <c r="J10728" t="s">
        <v>11358</v>
      </c>
      <c r="K10728" t="s">
        <v>11379</v>
      </c>
      <c r="L10728" t="str">
        <f>CONCATENATE(G10728," ",K10728)</f>
        <v>United States California</v>
      </c>
      <c r="M10728" t="str">
        <f>IFERROR(VLOOKUP(L10728,'State(need_input)'!I$2:J$3992,2,FALSE),"")</f>
        <v>base.state_us_5</v>
      </c>
      <c r="O10728">
        <v>7536</v>
      </c>
      <c r="P10728">
        <v>1840020106</v>
      </c>
    </row>
    <row r="10729" spans="1:16">
      <c r="A10729" s="5" t="str">
        <f>CONCATENATE("rdx_city_",J10729,"_",B10729)</f>
        <v>rdx_city_USA_2914</v>
      </c>
      <c r="B10729">
        <f>IF(I10729=I10728,B10728+1,1)</f>
        <v>2914</v>
      </c>
      <c r="C10729" t="s">
        <v>13561</v>
      </c>
      <c r="D10729" t="s">
        <v>13561</v>
      </c>
      <c r="E10729">
        <v>38.0647</v>
      </c>
      <c r="F10729">
        <v>-83.9473</v>
      </c>
      <c r="G10729" t="s">
        <v>11356</v>
      </c>
      <c r="H10729" t="str">
        <f>IFERROR(VLOOKUP(I10729,'country(26mar)'!C$2:D$251,2,FALSE),"")</f>
        <v>base.us</v>
      </c>
      <c r="I10729" t="s">
        <v>11357</v>
      </c>
      <c r="J10729" t="s">
        <v>11358</v>
      </c>
      <c r="K10729" t="s">
        <v>11409</v>
      </c>
      <c r="L10729" t="str">
        <f>CONCATENATE(G10729," ",K10729)</f>
        <v>United States Kentucky</v>
      </c>
      <c r="M10729" t="str">
        <f>IFERROR(VLOOKUP(L10729,'State(need_input)'!I$2:J$3992,2,FALSE),"")</f>
        <v>base.state_us_18</v>
      </c>
      <c r="O10729">
        <v>11328</v>
      </c>
      <c r="P10729">
        <v>1840014319</v>
      </c>
    </row>
    <row r="10730" spans="1:16">
      <c r="A10730" s="5" t="str">
        <f>CONCATENATE("rdx_city_",J10730,"_",B10730)</f>
        <v>rdx_city_USA_2915</v>
      </c>
      <c r="B10730">
        <f>IF(I10730=I10729,B10729+1,1)</f>
        <v>2915</v>
      </c>
      <c r="C10730" t="s">
        <v>13562</v>
      </c>
      <c r="D10730" t="s">
        <v>13562</v>
      </c>
      <c r="E10730">
        <v>48.4202</v>
      </c>
      <c r="F10730">
        <v>-122.3116</v>
      </c>
      <c r="G10730" t="s">
        <v>11356</v>
      </c>
      <c r="H10730" t="str">
        <f>IFERROR(VLOOKUP(I10730,'country(26mar)'!C$2:D$251,2,FALSE),"")</f>
        <v>base.us</v>
      </c>
      <c r="I10730" t="s">
        <v>11357</v>
      </c>
      <c r="J10730" t="s">
        <v>11358</v>
      </c>
      <c r="K10730" t="s">
        <v>11361</v>
      </c>
      <c r="L10730" t="str">
        <f>CONCATENATE(G10730," ",K10730)</f>
        <v>United States Washington</v>
      </c>
      <c r="M10730" t="str">
        <f>IFERROR(VLOOKUP(L10730,'State(need_input)'!I$2:J$3992,2,FALSE),"")</f>
        <v>base.state_us_48</v>
      </c>
      <c r="O10730">
        <v>69528</v>
      </c>
      <c r="P10730">
        <v>1840019774</v>
      </c>
    </row>
    <row r="10731" spans="1:16">
      <c r="A10731" s="5" t="str">
        <f>CONCATENATE("rdx_city_",J10731,"_",B10731)</f>
        <v>rdx_city_USA_2916</v>
      </c>
      <c r="B10731">
        <f>IF(I10731=I10730,B10730+1,1)</f>
        <v>2916</v>
      </c>
      <c r="C10731" t="s">
        <v>13562</v>
      </c>
      <c r="D10731" t="s">
        <v>13562</v>
      </c>
      <c r="E10731">
        <v>40.9136</v>
      </c>
      <c r="F10731">
        <v>-73.8291</v>
      </c>
      <c r="G10731" t="s">
        <v>11356</v>
      </c>
      <c r="H10731" t="str">
        <f>IFERROR(VLOOKUP(I10731,'country(26mar)'!C$2:D$251,2,FALSE),"")</f>
        <v>base.us</v>
      </c>
      <c r="I10731" t="s">
        <v>11357</v>
      </c>
      <c r="J10731" t="s">
        <v>11358</v>
      </c>
      <c r="K10731" t="s">
        <v>11385</v>
      </c>
      <c r="L10731" t="str">
        <f>CONCATENATE(G10731," ",K10731)</f>
        <v>United States New York</v>
      </c>
      <c r="M10731" t="str">
        <f>IFERROR(VLOOKUP(L10731,'State(need_input)'!I$2:J$3992,2,FALSE),"")</f>
        <v>base.state_us_27</v>
      </c>
      <c r="O10731">
        <v>68703</v>
      </c>
      <c r="P10731">
        <v>1840000781</v>
      </c>
    </row>
    <row r="10732" spans="1:16">
      <c r="A10732" s="5" t="str">
        <f>CONCATENATE("rdx_city_",J10732,"_",B10732)</f>
        <v>rdx_city_USA_2917</v>
      </c>
      <c r="B10732">
        <f>IF(I10732=I10731,B10731+1,1)</f>
        <v>2917</v>
      </c>
      <c r="C10732" t="s">
        <v>13562</v>
      </c>
      <c r="D10732" t="s">
        <v>13562</v>
      </c>
      <c r="E10732">
        <v>38.3141</v>
      </c>
      <c r="F10732">
        <v>-88.9176</v>
      </c>
      <c r="G10732" t="s">
        <v>11356</v>
      </c>
      <c r="H10732" t="str">
        <f>IFERROR(VLOOKUP(I10732,'country(26mar)'!C$2:D$251,2,FALSE),"")</f>
        <v>base.us</v>
      </c>
      <c r="I10732" t="s">
        <v>11357</v>
      </c>
      <c r="J10732" t="s">
        <v>11358</v>
      </c>
      <c r="K10732" t="s">
        <v>11376</v>
      </c>
      <c r="L10732" t="str">
        <f>CONCATENATE(G10732," ",K10732)</f>
        <v>United States Illinois</v>
      </c>
      <c r="M10732" t="str">
        <f>IFERROR(VLOOKUP(L10732,'State(need_input)'!I$2:J$3992,2,FALSE),"")</f>
        <v>base.state_us_14</v>
      </c>
      <c r="O10732">
        <v>15672</v>
      </c>
      <c r="P10732">
        <v>1840008654</v>
      </c>
    </row>
    <row r="10733" spans="1:16">
      <c r="A10733" s="5" t="str">
        <f>CONCATENATE("rdx_city_",J10733,"_",B10733)</f>
        <v>rdx_city_USA_2918</v>
      </c>
      <c r="B10733">
        <f>IF(I10733=I10732,B10732+1,1)</f>
        <v>2918</v>
      </c>
      <c r="C10733" t="s">
        <v>13562</v>
      </c>
      <c r="D10733" t="s">
        <v>13562</v>
      </c>
      <c r="E10733">
        <v>37.9364</v>
      </c>
      <c r="F10733">
        <v>-87.8955</v>
      </c>
      <c r="G10733" t="s">
        <v>11356</v>
      </c>
      <c r="H10733" t="str">
        <f>IFERROR(VLOOKUP(I10733,'country(26mar)'!C$2:D$251,2,FALSE),"")</f>
        <v>base.us</v>
      </c>
      <c r="I10733" t="s">
        <v>11357</v>
      </c>
      <c r="J10733" t="s">
        <v>11358</v>
      </c>
      <c r="K10733" t="s">
        <v>11408</v>
      </c>
      <c r="L10733" t="str">
        <f>CONCATENATE(G10733," ",K10733)</f>
        <v>United States Indiana</v>
      </c>
      <c r="M10733" t="str">
        <f>IFERROR(VLOOKUP(L10733,'State(need_input)'!I$2:J$3992,2,FALSE),"")</f>
        <v>base.state_us_15</v>
      </c>
      <c r="O10733">
        <v>6813</v>
      </c>
      <c r="P10733">
        <v>1840013884</v>
      </c>
    </row>
    <row r="10734" spans="1:16">
      <c r="A10734" s="5" t="str">
        <f>CONCATENATE("rdx_city_",J10734,"_",B10734)</f>
        <v>rdx_city_USA_2919</v>
      </c>
      <c r="B10734">
        <f>IF(I10734=I10733,B10733+1,1)</f>
        <v>2919</v>
      </c>
      <c r="C10734" t="s">
        <v>13562</v>
      </c>
      <c r="D10734" t="s">
        <v>13562</v>
      </c>
      <c r="E10734">
        <v>41.923</v>
      </c>
      <c r="F10734">
        <v>-91.4244</v>
      </c>
      <c r="G10734" t="s">
        <v>11356</v>
      </c>
      <c r="H10734" t="str">
        <f>IFERROR(VLOOKUP(I10734,'country(26mar)'!C$2:D$251,2,FALSE),"")</f>
        <v>base.us</v>
      </c>
      <c r="I10734" t="s">
        <v>11357</v>
      </c>
      <c r="J10734" t="s">
        <v>11358</v>
      </c>
      <c r="K10734" t="s">
        <v>11411</v>
      </c>
      <c r="L10734" t="str">
        <f>CONCATENATE(G10734," ",K10734)</f>
        <v>United States Iowa</v>
      </c>
      <c r="M10734" t="str">
        <f>IFERROR(VLOOKUP(L10734,'State(need_input)'!I$2:J$3992,2,FALSE),"")</f>
        <v>base.state_us_16</v>
      </c>
      <c r="O10734">
        <v>6353</v>
      </c>
      <c r="P10734">
        <v>1840008100</v>
      </c>
    </row>
    <row r="10735" spans="1:16">
      <c r="A10735" s="5" t="str">
        <f>CONCATENATE("rdx_city_",J10735,"_",B10735)</f>
        <v>rdx_city_USA_2920</v>
      </c>
      <c r="B10735">
        <f>IF(I10735=I10734,B10734+1,1)</f>
        <v>2920</v>
      </c>
      <c r="C10735" t="s">
        <v>13562</v>
      </c>
      <c r="D10735" t="s">
        <v>13562</v>
      </c>
      <c r="E10735">
        <v>40.3854</v>
      </c>
      <c r="F10735">
        <v>-82.4732</v>
      </c>
      <c r="G10735" t="s">
        <v>11356</v>
      </c>
      <c r="H10735" t="str">
        <f>IFERROR(VLOOKUP(I10735,'country(26mar)'!C$2:D$251,2,FALSE),"")</f>
        <v>base.us</v>
      </c>
      <c r="I10735" t="s">
        <v>11357</v>
      </c>
      <c r="J10735" t="s">
        <v>11358</v>
      </c>
      <c r="K10735" t="s">
        <v>11373</v>
      </c>
      <c r="L10735" t="str">
        <f>CONCATENATE(G10735," ",K10735)</f>
        <v>United States Ohio</v>
      </c>
      <c r="M10735" t="str">
        <f>IFERROR(VLOOKUP(L10735,'State(need_input)'!I$2:J$3992,2,FALSE),"")</f>
        <v>base.state_us_30</v>
      </c>
      <c r="O10735">
        <v>21720</v>
      </c>
      <c r="P10735">
        <v>1840001343</v>
      </c>
    </row>
    <row r="10736" spans="1:16">
      <c r="A10736" s="5" t="str">
        <f>CONCATENATE("rdx_city_",J10736,"_",B10736)</f>
        <v>rdx_city_USA_2921</v>
      </c>
      <c r="B10736">
        <f>IF(I10736=I10735,B10735+1,1)</f>
        <v>2921</v>
      </c>
      <c r="C10736" t="s">
        <v>13563</v>
      </c>
      <c r="D10736" t="s">
        <v>13563</v>
      </c>
      <c r="E10736">
        <v>38.0429</v>
      </c>
      <c r="F10736">
        <v>-85.555</v>
      </c>
      <c r="G10736" t="s">
        <v>11356</v>
      </c>
      <c r="H10736" t="str">
        <f>IFERROR(VLOOKUP(I10736,'country(26mar)'!C$2:D$251,2,FALSE),"")</f>
        <v>base.us</v>
      </c>
      <c r="I10736" t="s">
        <v>11357</v>
      </c>
      <c r="J10736" t="s">
        <v>11358</v>
      </c>
      <c r="K10736" t="s">
        <v>11409</v>
      </c>
      <c r="L10736" t="str">
        <f>CONCATENATE(G10736," ",K10736)</f>
        <v>United States Kentucky</v>
      </c>
      <c r="M10736" t="str">
        <f>IFERROR(VLOOKUP(L10736,'State(need_input)'!I$2:J$3992,2,FALSE),"")</f>
        <v>base.state_us_18</v>
      </c>
      <c r="O10736">
        <v>14554</v>
      </c>
      <c r="P10736">
        <v>1840014322</v>
      </c>
    </row>
    <row r="10737" spans="1:16">
      <c r="A10737" s="5" t="str">
        <f>CONCATENATE("rdx_city_",J10737,"_",B10737)</f>
        <v>rdx_city_USA_2922</v>
      </c>
      <c r="B10737">
        <f>IF(I10737=I10736,B10736+1,1)</f>
        <v>2922</v>
      </c>
      <c r="C10737" t="s">
        <v>13564</v>
      </c>
      <c r="D10737" t="s">
        <v>13564</v>
      </c>
      <c r="E10737">
        <v>39.7792</v>
      </c>
      <c r="F10737">
        <v>-88.8828</v>
      </c>
      <c r="G10737" t="s">
        <v>11356</v>
      </c>
      <c r="H10737" t="str">
        <f>IFERROR(VLOOKUP(I10737,'country(26mar)'!C$2:D$251,2,FALSE),"")</f>
        <v>base.us</v>
      </c>
      <c r="I10737" t="s">
        <v>11357</v>
      </c>
      <c r="J10737" t="s">
        <v>11358</v>
      </c>
      <c r="K10737" t="s">
        <v>11376</v>
      </c>
      <c r="L10737" t="str">
        <f>CONCATENATE(G10737," ",K10737)</f>
        <v>United States Illinois</v>
      </c>
      <c r="M10737" t="str">
        <f>IFERROR(VLOOKUP(L10737,'State(need_input)'!I$2:J$3992,2,FALSE),"")</f>
        <v>base.state_us_14</v>
      </c>
      <c r="O10737">
        <v>5820</v>
      </c>
      <c r="P10737">
        <v>1840012429</v>
      </c>
    </row>
    <row r="10738" spans="1:16">
      <c r="A10738" s="5" t="str">
        <f>CONCATENATE("rdx_city_",J10738,"_",B10738)</f>
        <v>rdx_city_USA_2923</v>
      </c>
      <c r="B10738">
        <f>IF(I10738=I10737,B10737+1,1)</f>
        <v>2923</v>
      </c>
      <c r="C10738" t="s">
        <v>13565</v>
      </c>
      <c r="D10738" t="s">
        <v>13565</v>
      </c>
      <c r="E10738">
        <v>33.4871</v>
      </c>
      <c r="F10738">
        <v>-86.74</v>
      </c>
      <c r="G10738" t="s">
        <v>11356</v>
      </c>
      <c r="H10738" t="str">
        <f>IFERROR(VLOOKUP(I10738,'country(26mar)'!C$2:D$251,2,FALSE),"")</f>
        <v>base.us</v>
      </c>
      <c r="I10738" t="s">
        <v>11357</v>
      </c>
      <c r="J10738" t="s">
        <v>11358</v>
      </c>
      <c r="K10738" t="s">
        <v>11389</v>
      </c>
      <c r="L10738" t="str">
        <f>CONCATENATE(G10738," ",K10738)</f>
        <v>United States Alabama</v>
      </c>
      <c r="M10738" t="str">
        <f>IFERROR(VLOOKUP(L10738,'State(need_input)'!I$2:J$3992,2,FALSE),"")</f>
        <v>base.state_us_1</v>
      </c>
      <c r="O10738">
        <v>20381</v>
      </c>
      <c r="P10738">
        <v>1840014792</v>
      </c>
    </row>
    <row r="10739" spans="1:16">
      <c r="A10739" s="5" t="str">
        <f>CONCATENATE("rdx_city_",J10739,"_",B10739)</f>
        <v>rdx_city_USA_2924</v>
      </c>
      <c r="B10739">
        <f>IF(I10739=I10738,B10738+1,1)</f>
        <v>2924</v>
      </c>
      <c r="C10739" t="s">
        <v>13566</v>
      </c>
      <c r="D10739" t="s">
        <v>13566</v>
      </c>
      <c r="E10739">
        <v>36.3348</v>
      </c>
      <c r="F10739">
        <v>-92.3847</v>
      </c>
      <c r="G10739" t="s">
        <v>11356</v>
      </c>
      <c r="H10739" t="str">
        <f>IFERROR(VLOOKUP(I10739,'country(26mar)'!C$2:D$251,2,FALSE),"")</f>
        <v>base.us</v>
      </c>
      <c r="I10739" t="s">
        <v>11357</v>
      </c>
      <c r="J10739" t="s">
        <v>11358</v>
      </c>
      <c r="K10739" t="s">
        <v>11428</v>
      </c>
      <c r="L10739" t="str">
        <f>CONCATENATE(G10739," ",K10739)</f>
        <v>United States Arkansas</v>
      </c>
      <c r="M10739" t="str">
        <f>IFERROR(VLOOKUP(L10739,'State(need_input)'!I$2:J$3992,2,FALSE),"")</f>
        <v>base.state_us_4</v>
      </c>
      <c r="O10739">
        <v>14047</v>
      </c>
      <c r="P10739">
        <v>1840014452</v>
      </c>
    </row>
    <row r="10740" spans="1:16">
      <c r="A10740" s="5" t="str">
        <f>CONCATENATE("rdx_city_",J10740,"_",B10740)</f>
        <v>rdx_city_USA_2925</v>
      </c>
      <c r="B10740">
        <f>IF(I10740=I10739,B10739+1,1)</f>
        <v>2925</v>
      </c>
      <c r="C10740" t="s">
        <v>13566</v>
      </c>
      <c r="D10740" t="s">
        <v>13566</v>
      </c>
      <c r="E10740">
        <v>43.1324</v>
      </c>
      <c r="F10740">
        <v>-115.697</v>
      </c>
      <c r="G10740" t="s">
        <v>11356</v>
      </c>
      <c r="H10740" t="str">
        <f>IFERROR(VLOOKUP(I10740,'country(26mar)'!C$2:D$251,2,FALSE),"")</f>
        <v>base.us</v>
      </c>
      <c r="I10740" t="s">
        <v>11357</v>
      </c>
      <c r="J10740" t="s">
        <v>11358</v>
      </c>
      <c r="K10740" t="s">
        <v>11450</v>
      </c>
      <c r="L10740" t="str">
        <f>CONCATENATE(G10740," ",K10740)</f>
        <v>United States Idaho</v>
      </c>
      <c r="M10740" t="str">
        <f>IFERROR(VLOOKUP(L10740,'State(need_input)'!I$2:J$3992,2,FALSE),"")</f>
        <v>base.state_us_13</v>
      </c>
      <c r="O10740">
        <v>16552</v>
      </c>
      <c r="P10740">
        <v>1840020017</v>
      </c>
    </row>
    <row r="10741" spans="1:16">
      <c r="A10741" s="5" t="str">
        <f>CONCATENATE("rdx_city_",J10741,"_",B10741)</f>
        <v>rdx_city_USA_2926</v>
      </c>
      <c r="B10741">
        <f>IF(I10741=I10740,B10740+1,1)</f>
        <v>2926</v>
      </c>
      <c r="C10741" t="s">
        <v>13567</v>
      </c>
      <c r="D10741" t="s">
        <v>13567</v>
      </c>
      <c r="E10741">
        <v>37.4</v>
      </c>
      <c r="F10741">
        <v>-122.0796</v>
      </c>
      <c r="G10741" t="s">
        <v>11356</v>
      </c>
      <c r="H10741" t="str">
        <f>IFERROR(VLOOKUP(I10741,'country(26mar)'!C$2:D$251,2,FALSE),"")</f>
        <v>base.us</v>
      </c>
      <c r="I10741" t="s">
        <v>11357</v>
      </c>
      <c r="J10741" t="s">
        <v>11358</v>
      </c>
      <c r="K10741" t="s">
        <v>11379</v>
      </c>
      <c r="L10741" t="str">
        <f>CONCATENATE(G10741," ",K10741)</f>
        <v>United States California</v>
      </c>
      <c r="M10741" t="str">
        <f>IFERROR(VLOOKUP(L10741,'State(need_input)'!I$2:J$3992,2,FALSE),"")</f>
        <v>base.state_us_5</v>
      </c>
      <c r="O10741">
        <v>81438</v>
      </c>
      <c r="P10741">
        <v>1840020332</v>
      </c>
    </row>
    <row r="10742" spans="1:16">
      <c r="A10742" s="5" t="str">
        <f>CONCATENATE("rdx_city_",J10742,"_",B10742)</f>
        <v>rdx_city_USA_2927</v>
      </c>
      <c r="B10742">
        <f>IF(I10742=I10741,B10741+1,1)</f>
        <v>2927</v>
      </c>
      <c r="C10742" t="s">
        <v>13568</v>
      </c>
      <c r="D10742" t="s">
        <v>13568</v>
      </c>
      <c r="E10742">
        <v>40.6811</v>
      </c>
      <c r="F10742">
        <v>-74.36</v>
      </c>
      <c r="G10742" t="s">
        <v>11356</v>
      </c>
      <c r="H10742" t="str">
        <f>IFERROR(VLOOKUP(I10742,'country(26mar)'!C$2:D$251,2,FALSE),"")</f>
        <v>base.us</v>
      </c>
      <c r="I10742" t="s">
        <v>11357</v>
      </c>
      <c r="J10742" t="s">
        <v>11358</v>
      </c>
      <c r="K10742" t="s">
        <v>11370</v>
      </c>
      <c r="L10742" t="str">
        <f>CONCATENATE(G10742," ",K10742)</f>
        <v>United States New Jersey</v>
      </c>
      <c r="M10742" t="str">
        <f>IFERROR(VLOOKUP(L10742,'State(need_input)'!I$2:J$3992,2,FALSE),"")</f>
        <v>base.state_us_25</v>
      </c>
      <c r="O10742">
        <v>6982</v>
      </c>
      <c r="P10742">
        <v>1840003612</v>
      </c>
    </row>
    <row r="10743" spans="1:16">
      <c r="A10743" s="5" t="str">
        <f>CONCATENATE("rdx_city_",J10743,"_",B10743)</f>
        <v>rdx_city_USA_2928</v>
      </c>
      <c r="B10743">
        <f>IF(I10743=I10742,B10742+1,1)</f>
        <v>2928</v>
      </c>
      <c r="C10743" t="s">
        <v>13569</v>
      </c>
      <c r="D10743" t="s">
        <v>13569</v>
      </c>
      <c r="E10743">
        <v>47.792</v>
      </c>
      <c r="F10743">
        <v>-122.3076</v>
      </c>
      <c r="G10743" t="s">
        <v>11356</v>
      </c>
      <c r="H10743" t="str">
        <f>IFERROR(VLOOKUP(I10743,'country(26mar)'!C$2:D$251,2,FALSE),"")</f>
        <v>base.us</v>
      </c>
      <c r="I10743" t="s">
        <v>11357</v>
      </c>
      <c r="J10743" t="s">
        <v>11358</v>
      </c>
      <c r="K10743" t="s">
        <v>11361</v>
      </c>
      <c r="L10743" t="str">
        <f>CONCATENATE(G10743," ",K10743)</f>
        <v>United States Washington</v>
      </c>
      <c r="M10743" t="str">
        <f>IFERROR(VLOOKUP(L10743,'State(need_input)'!I$2:J$3992,2,FALSE),"")</f>
        <v>base.state_us_48</v>
      </c>
      <c r="O10743">
        <v>21337</v>
      </c>
      <c r="P10743">
        <v>1840019792</v>
      </c>
    </row>
    <row r="10744" spans="1:16">
      <c r="A10744" s="5" t="str">
        <f>CONCATENATE("rdx_city_",J10744,"_",B10744)</f>
        <v>rdx_city_USA_2929</v>
      </c>
      <c r="B10744">
        <f>IF(I10744=I10743,B10743+1,1)</f>
        <v>2929</v>
      </c>
      <c r="C10744" t="s">
        <v>13570</v>
      </c>
      <c r="D10744" t="s">
        <v>13570</v>
      </c>
      <c r="E10744">
        <v>47.9094</v>
      </c>
      <c r="F10744">
        <v>-122.3035</v>
      </c>
      <c r="G10744" t="s">
        <v>11356</v>
      </c>
      <c r="H10744" t="str">
        <f>IFERROR(VLOOKUP(I10744,'country(26mar)'!C$2:D$251,2,FALSE),"")</f>
        <v>base.us</v>
      </c>
      <c r="I10744" t="s">
        <v>11357</v>
      </c>
      <c r="J10744" t="s">
        <v>11358</v>
      </c>
      <c r="K10744" t="s">
        <v>11361</v>
      </c>
      <c r="L10744" t="str">
        <f>CONCATENATE(G10744," ",K10744)</f>
        <v>United States Washington</v>
      </c>
      <c r="M10744" t="str">
        <f>IFERROR(VLOOKUP(L10744,'State(need_input)'!I$2:J$3992,2,FALSE),"")</f>
        <v>base.state_us_48</v>
      </c>
      <c r="O10744">
        <v>21469</v>
      </c>
      <c r="P10744">
        <v>1840019793</v>
      </c>
    </row>
    <row r="10745" spans="1:16">
      <c r="A10745" s="5" t="str">
        <f>CONCATENATE("rdx_city_",J10745,"_",B10745)</f>
        <v>rdx_city_USA_2930</v>
      </c>
      <c r="B10745">
        <f>IF(I10745=I10744,B10744+1,1)</f>
        <v>2930</v>
      </c>
      <c r="C10745" t="s">
        <v>13571</v>
      </c>
      <c r="D10745" t="s">
        <v>13571</v>
      </c>
      <c r="E10745">
        <v>42.8566</v>
      </c>
      <c r="F10745">
        <v>-88.327</v>
      </c>
      <c r="G10745" t="s">
        <v>11356</v>
      </c>
      <c r="H10745" t="str">
        <f>IFERROR(VLOOKUP(I10745,'country(26mar)'!C$2:D$251,2,FALSE),"")</f>
        <v>base.us</v>
      </c>
      <c r="I10745" t="s">
        <v>11357</v>
      </c>
      <c r="J10745" t="s">
        <v>11358</v>
      </c>
      <c r="K10745" t="s">
        <v>11426</v>
      </c>
      <c r="L10745" t="str">
        <f>CONCATENATE(G10745," ",K10745)</f>
        <v>United States Wisconsin</v>
      </c>
      <c r="M10745" t="str">
        <f>IFERROR(VLOOKUP(L10745,'State(need_input)'!I$2:J$3992,2,FALSE),"")</f>
        <v>base.state_us_50</v>
      </c>
      <c r="O10745">
        <v>21882</v>
      </c>
      <c r="P10745">
        <v>1840003022</v>
      </c>
    </row>
    <row r="10746" spans="1:16">
      <c r="A10746" s="5" t="str">
        <f>CONCATENATE("rdx_city_",J10746,"_",B10746)</f>
        <v>rdx_city_USA_2931</v>
      </c>
      <c r="B10746">
        <f>IF(I10746=I10745,B10745+1,1)</f>
        <v>2931</v>
      </c>
      <c r="C10746" t="s">
        <v>13572</v>
      </c>
      <c r="D10746" t="s">
        <v>13572</v>
      </c>
      <c r="E10746">
        <v>35.404</v>
      </c>
      <c r="F10746">
        <v>-94.5969</v>
      </c>
      <c r="G10746" t="s">
        <v>11356</v>
      </c>
      <c r="H10746" t="str">
        <f>IFERROR(VLOOKUP(I10746,'country(26mar)'!C$2:D$251,2,FALSE),"")</f>
        <v>base.us</v>
      </c>
      <c r="I10746" t="s">
        <v>11357</v>
      </c>
      <c r="J10746" t="s">
        <v>11358</v>
      </c>
      <c r="K10746" t="s">
        <v>11372</v>
      </c>
      <c r="L10746" t="str">
        <f>CONCATENATE(G10746," ",K10746)</f>
        <v>United States Oklahoma</v>
      </c>
      <c r="M10746" t="str">
        <f>IFERROR(VLOOKUP(L10746,'State(need_input)'!I$2:J$3992,2,FALSE),"")</f>
        <v>base.state_us_31</v>
      </c>
      <c r="O10746">
        <v>5449</v>
      </c>
      <c r="P10746">
        <v>1840022738</v>
      </c>
    </row>
    <row r="10747" spans="1:16">
      <c r="A10747" s="5" t="str">
        <f>CONCATENATE("rdx_city_",J10747,"_",B10747)</f>
        <v>rdx_city_USA_2932</v>
      </c>
      <c r="B10747">
        <f>IF(I10747=I10746,B10746+1,1)</f>
        <v>2932</v>
      </c>
      <c r="C10747" t="s">
        <v>13573</v>
      </c>
      <c r="D10747" t="s">
        <v>13573</v>
      </c>
      <c r="E10747">
        <v>34.2292</v>
      </c>
      <c r="F10747">
        <v>-102.7284</v>
      </c>
      <c r="G10747" t="s">
        <v>11356</v>
      </c>
      <c r="H10747" t="str">
        <f>IFERROR(VLOOKUP(I10747,'country(26mar)'!C$2:D$251,2,FALSE),"")</f>
        <v>base.us</v>
      </c>
      <c r="I10747" t="s">
        <v>11357</v>
      </c>
      <c r="J10747" t="s">
        <v>11358</v>
      </c>
      <c r="K10747" t="s">
        <v>11365</v>
      </c>
      <c r="L10747" t="str">
        <f>CONCATENATE(G10747," ",K10747)</f>
        <v>United States Texas</v>
      </c>
      <c r="M10747" t="str">
        <f>IFERROR(VLOOKUP(L10747,'State(need_input)'!I$2:J$3992,2,FALSE),"")</f>
        <v>base.state_us_44</v>
      </c>
      <c r="O10747">
        <v>5030</v>
      </c>
      <c r="P10747">
        <v>1840020541</v>
      </c>
    </row>
    <row r="10748" spans="1:16">
      <c r="A10748" s="5" t="str">
        <f>CONCATENATE("rdx_city_",J10748,"_",B10748)</f>
        <v>rdx_city_USA_2933</v>
      </c>
      <c r="B10748">
        <f>IF(I10748=I10747,B10747+1,1)</f>
        <v>2933</v>
      </c>
      <c r="C10748" t="s">
        <v>13574</v>
      </c>
      <c r="D10748" t="s">
        <v>13574</v>
      </c>
      <c r="E10748">
        <v>34.2043</v>
      </c>
      <c r="F10748">
        <v>-79.2535</v>
      </c>
      <c r="G10748" t="s">
        <v>11356</v>
      </c>
      <c r="H10748" t="str">
        <f>IFERROR(VLOOKUP(I10748,'country(26mar)'!C$2:D$251,2,FALSE),"")</f>
        <v>base.us</v>
      </c>
      <c r="I10748" t="s">
        <v>11357</v>
      </c>
      <c r="J10748" t="s">
        <v>11358</v>
      </c>
      <c r="K10748" t="s">
        <v>11360</v>
      </c>
      <c r="L10748" t="str">
        <f>CONCATENATE(G10748," ",K10748)</f>
        <v>United States South Carolina</v>
      </c>
      <c r="M10748" t="str">
        <f>IFERROR(VLOOKUP(L10748,'State(need_input)'!I$2:J$3992,2,FALSE),"")</f>
        <v>base.state_us_41</v>
      </c>
      <c r="O10748">
        <v>5185</v>
      </c>
      <c r="P10748">
        <v>1840014719</v>
      </c>
    </row>
    <row r="10749" spans="1:16">
      <c r="A10749" s="5" t="str">
        <f>CONCATENATE("rdx_city_",J10749,"_",B10749)</f>
        <v>rdx_city_USA_2934</v>
      </c>
      <c r="B10749">
        <f>IF(I10749=I10748,B10748+1,1)</f>
        <v>2934</v>
      </c>
      <c r="C10749" t="s">
        <v>13575</v>
      </c>
      <c r="D10749" t="s">
        <v>13575</v>
      </c>
      <c r="E10749">
        <v>37.4787</v>
      </c>
      <c r="F10749">
        <v>-97.2726</v>
      </c>
      <c r="G10749" t="s">
        <v>11356</v>
      </c>
      <c r="H10749" t="str">
        <f>IFERROR(VLOOKUP(I10749,'country(26mar)'!C$2:D$251,2,FALSE),"")</f>
        <v>base.us</v>
      </c>
      <c r="I10749" t="s">
        <v>11357</v>
      </c>
      <c r="J10749" t="s">
        <v>11358</v>
      </c>
      <c r="K10749" t="s">
        <v>11366</v>
      </c>
      <c r="L10749" t="str">
        <f>CONCATENATE(G10749," ",K10749)</f>
        <v>United States Kansas</v>
      </c>
      <c r="M10749" t="str">
        <f>IFERROR(VLOOKUP(L10749,'State(need_input)'!I$2:J$3992,2,FALSE),"")</f>
        <v>base.state_us_17</v>
      </c>
      <c r="O10749">
        <v>6359</v>
      </c>
      <c r="P10749">
        <v>1840008748</v>
      </c>
    </row>
    <row r="10750" spans="1:16">
      <c r="A10750" s="5" t="str">
        <f>CONCATENATE("rdx_city_",J10750,"_",B10750)</f>
        <v>rdx_city_USA_2935</v>
      </c>
      <c r="B10750">
        <f>IF(I10750=I10749,B10749+1,1)</f>
        <v>2935</v>
      </c>
      <c r="C10750" t="s">
        <v>13576</v>
      </c>
      <c r="D10750" t="s">
        <v>13576</v>
      </c>
      <c r="E10750">
        <v>40.1989</v>
      </c>
      <c r="F10750">
        <v>-85.395</v>
      </c>
      <c r="G10750" t="s">
        <v>11356</v>
      </c>
      <c r="H10750" t="str">
        <f>IFERROR(VLOOKUP(I10750,'country(26mar)'!C$2:D$251,2,FALSE),"")</f>
        <v>base.us</v>
      </c>
      <c r="I10750" t="s">
        <v>11357</v>
      </c>
      <c r="J10750" t="s">
        <v>11358</v>
      </c>
      <c r="K10750" t="s">
        <v>11408</v>
      </c>
      <c r="L10750" t="str">
        <f>CONCATENATE(G10750," ",K10750)</f>
        <v>United States Indiana</v>
      </c>
      <c r="M10750" t="str">
        <f>IFERROR(VLOOKUP(L10750,'State(need_input)'!I$2:J$3992,2,FALSE),"")</f>
        <v>base.state_us_15</v>
      </c>
      <c r="O10750">
        <v>88688</v>
      </c>
      <c r="P10750">
        <v>1840008365</v>
      </c>
    </row>
    <row r="10751" spans="1:16">
      <c r="A10751" s="5" t="str">
        <f>CONCATENATE("rdx_city_",J10751,"_",B10751)</f>
        <v>rdx_city_USA_2936</v>
      </c>
      <c r="B10751">
        <f>IF(I10751=I10750,B10750+1,1)</f>
        <v>2936</v>
      </c>
      <c r="C10751" t="s">
        <v>13577</v>
      </c>
      <c r="D10751" t="s">
        <v>13577</v>
      </c>
      <c r="E10751">
        <v>41.2021</v>
      </c>
      <c r="F10751">
        <v>-76.7854</v>
      </c>
      <c r="G10751" t="s">
        <v>11356</v>
      </c>
      <c r="H10751" t="str">
        <f>IFERROR(VLOOKUP(I10751,'country(26mar)'!C$2:D$251,2,FALSE),"")</f>
        <v>base.us</v>
      </c>
      <c r="I10751" t="s">
        <v>11357</v>
      </c>
      <c r="J10751" t="s">
        <v>11358</v>
      </c>
      <c r="K10751" t="s">
        <v>11416</v>
      </c>
      <c r="L10751" t="str">
        <f>CONCATENATE(G10751," ",K10751)</f>
        <v>United States Pennsylvania</v>
      </c>
      <c r="M10751" t="str">
        <f>IFERROR(VLOOKUP(L10751,'State(need_input)'!I$2:J$3992,2,FALSE),"")</f>
        <v>base.state_us_39</v>
      </c>
      <c r="O10751">
        <v>9299</v>
      </c>
      <c r="P10751">
        <v>1840000633</v>
      </c>
    </row>
    <row r="10752" spans="1:16">
      <c r="A10752" s="5" t="str">
        <f>CONCATENATE("rdx_city_",J10752,"_",B10752)</f>
        <v>rdx_city_USA_2937</v>
      </c>
      <c r="B10752">
        <f>IF(I10752=I10751,B10751+1,1)</f>
        <v>2937</v>
      </c>
      <c r="C10752" t="s">
        <v>13578</v>
      </c>
      <c r="D10752" t="s">
        <v>13578</v>
      </c>
      <c r="E10752">
        <v>42.2692</v>
      </c>
      <c r="F10752">
        <v>-88.0101</v>
      </c>
      <c r="G10752" t="s">
        <v>11356</v>
      </c>
      <c r="H10752" t="str">
        <f>IFERROR(VLOOKUP(I10752,'country(26mar)'!C$2:D$251,2,FALSE),"")</f>
        <v>base.us</v>
      </c>
      <c r="I10752" t="s">
        <v>11357</v>
      </c>
      <c r="J10752" t="s">
        <v>11358</v>
      </c>
      <c r="K10752" t="s">
        <v>11376</v>
      </c>
      <c r="L10752" t="str">
        <f>CONCATENATE(G10752," ",K10752)</f>
        <v>United States Illinois</v>
      </c>
      <c r="M10752" t="str">
        <f>IFERROR(VLOOKUP(L10752,'State(need_input)'!I$2:J$3992,2,FALSE),"")</f>
        <v>base.state_us_14</v>
      </c>
      <c r="O10752">
        <v>31385</v>
      </c>
      <c r="P10752">
        <v>1840011175</v>
      </c>
    </row>
    <row r="10753" spans="1:16">
      <c r="A10753" s="5" t="str">
        <f>CONCATENATE("rdx_city_",J10753,"_",B10753)</f>
        <v>rdx_city_USA_2938</v>
      </c>
      <c r="B10753">
        <f>IF(I10753=I10752,B10752+1,1)</f>
        <v>2938</v>
      </c>
      <c r="C10753" t="s">
        <v>13579</v>
      </c>
      <c r="D10753" t="s">
        <v>13579</v>
      </c>
      <c r="E10753">
        <v>35.4436</v>
      </c>
      <c r="F10753">
        <v>-89.8141</v>
      </c>
      <c r="G10753" t="s">
        <v>11356</v>
      </c>
      <c r="H10753" t="str">
        <f>IFERROR(VLOOKUP(I10753,'country(26mar)'!C$2:D$251,2,FALSE),"")</f>
        <v>base.us</v>
      </c>
      <c r="I10753" t="s">
        <v>11357</v>
      </c>
      <c r="J10753" t="s">
        <v>11358</v>
      </c>
      <c r="K10753" t="s">
        <v>11405</v>
      </c>
      <c r="L10753" t="str">
        <f>CONCATENATE(G10753," ",K10753)</f>
        <v>United States Tennessee</v>
      </c>
      <c r="M10753" t="str">
        <f>IFERROR(VLOOKUP(L10753,'State(need_input)'!I$2:J$3992,2,FALSE),"")</f>
        <v>base.state_us_43</v>
      </c>
      <c r="O10753">
        <v>6069</v>
      </c>
      <c r="P10753">
        <v>1840014548</v>
      </c>
    </row>
    <row r="10754" spans="1:16">
      <c r="A10754" s="5" t="str">
        <f>CONCATENATE("rdx_city_",J10754,"_",B10754)</f>
        <v>rdx_city_USA_2939</v>
      </c>
      <c r="B10754">
        <f>IF(I10754=I10753,B10753+1,1)</f>
        <v>2939</v>
      </c>
      <c r="C10754" t="s">
        <v>13580</v>
      </c>
      <c r="D10754" t="s">
        <v>13580</v>
      </c>
      <c r="E10754">
        <v>40.3937</v>
      </c>
      <c r="F10754">
        <v>-79.9004</v>
      </c>
      <c r="G10754" t="s">
        <v>11356</v>
      </c>
      <c r="H10754" t="str">
        <f>IFERROR(VLOOKUP(I10754,'country(26mar)'!C$2:D$251,2,FALSE),"")</f>
        <v>base.us</v>
      </c>
      <c r="I10754" t="s">
        <v>11357</v>
      </c>
      <c r="J10754" t="s">
        <v>11358</v>
      </c>
      <c r="K10754" t="s">
        <v>11416</v>
      </c>
      <c r="L10754" t="str">
        <f>CONCATENATE(G10754," ",K10754)</f>
        <v>United States Pennsylvania</v>
      </c>
      <c r="M10754" t="str">
        <f>IFERROR(VLOOKUP(L10754,'State(need_input)'!I$2:J$3992,2,FALSE),"")</f>
        <v>base.state_us_39</v>
      </c>
      <c r="O10754">
        <v>11158</v>
      </c>
      <c r="P10754">
        <v>1840001247</v>
      </c>
    </row>
    <row r="10755" spans="1:16">
      <c r="A10755" s="5" t="str">
        <f>CONCATENATE("rdx_city_",J10755,"_",B10755)</f>
        <v>rdx_city_USA_2940</v>
      </c>
      <c r="B10755">
        <f>IF(I10755=I10754,B10754+1,1)</f>
        <v>2940</v>
      </c>
      <c r="C10755" t="s">
        <v>13581</v>
      </c>
      <c r="D10755" t="s">
        <v>13581</v>
      </c>
      <c r="E10755">
        <v>41.1385</v>
      </c>
      <c r="F10755">
        <v>-81.4344</v>
      </c>
      <c r="G10755" t="s">
        <v>11356</v>
      </c>
      <c r="H10755" t="str">
        <f>IFERROR(VLOOKUP(I10755,'country(26mar)'!C$2:D$251,2,FALSE),"")</f>
        <v>base.us</v>
      </c>
      <c r="I10755" t="s">
        <v>11357</v>
      </c>
      <c r="J10755" t="s">
        <v>11358</v>
      </c>
      <c r="K10755" t="s">
        <v>11373</v>
      </c>
      <c r="L10755" t="str">
        <f>CONCATENATE(G10755," ",K10755)</f>
        <v>United States Ohio</v>
      </c>
      <c r="M10755" t="str">
        <f>IFERROR(VLOOKUP(L10755,'State(need_input)'!I$2:J$3992,2,FALSE),"")</f>
        <v>base.state_us_30</v>
      </c>
      <c r="O10755">
        <v>5063</v>
      </c>
      <c r="P10755">
        <v>1840000798</v>
      </c>
    </row>
    <row r="10756" spans="1:16">
      <c r="A10756" s="5" t="str">
        <f>CONCATENATE("rdx_city_",J10756,"_",B10756)</f>
        <v>rdx_city_USA_2941</v>
      </c>
      <c r="B10756">
        <f>IF(I10756=I10755,B10755+1,1)</f>
        <v>2941</v>
      </c>
      <c r="C10756" t="s">
        <v>4108</v>
      </c>
      <c r="D10756" t="s">
        <v>4108</v>
      </c>
      <c r="E10756">
        <v>41.5468</v>
      </c>
      <c r="F10756">
        <v>-87.5037</v>
      </c>
      <c r="G10756" t="s">
        <v>11356</v>
      </c>
      <c r="H10756" t="str">
        <f>IFERROR(VLOOKUP(I10756,'country(26mar)'!C$2:D$251,2,FALSE),"")</f>
        <v>base.us</v>
      </c>
      <c r="I10756" t="s">
        <v>11357</v>
      </c>
      <c r="J10756" t="s">
        <v>11358</v>
      </c>
      <c r="K10756" t="s">
        <v>11408</v>
      </c>
      <c r="L10756" t="str">
        <f>CONCATENATE(G10756," ",K10756)</f>
        <v>United States Indiana</v>
      </c>
      <c r="M10756" t="str">
        <f>IFERROR(VLOOKUP(L10756,'State(need_input)'!I$2:J$3992,2,FALSE),"")</f>
        <v>base.state_us_15</v>
      </c>
      <c r="O10756">
        <v>22717</v>
      </c>
      <c r="P10756">
        <v>1840009262</v>
      </c>
    </row>
    <row r="10757" spans="1:16">
      <c r="A10757" s="5" t="str">
        <f>CONCATENATE("rdx_city_",J10757,"_",B10757)</f>
        <v>rdx_city_USA_2942</v>
      </c>
      <c r="B10757">
        <f>IF(I10757=I10756,B10756+1,1)</f>
        <v>2942</v>
      </c>
      <c r="C10757" t="s">
        <v>13582</v>
      </c>
      <c r="D10757" t="s">
        <v>13582</v>
      </c>
      <c r="E10757">
        <v>35.8493</v>
      </c>
      <c r="F10757">
        <v>-86.4098</v>
      </c>
      <c r="G10757" t="s">
        <v>11356</v>
      </c>
      <c r="H10757" t="str">
        <f>IFERROR(VLOOKUP(I10757,'country(26mar)'!C$2:D$251,2,FALSE),"")</f>
        <v>base.us</v>
      </c>
      <c r="I10757" t="s">
        <v>11357</v>
      </c>
      <c r="J10757" t="s">
        <v>11358</v>
      </c>
      <c r="K10757" t="s">
        <v>11405</v>
      </c>
      <c r="L10757" t="str">
        <f>CONCATENATE(G10757," ",K10757)</f>
        <v>United States Tennessee</v>
      </c>
      <c r="M10757" t="str">
        <f>IFERROR(VLOOKUP(L10757,'State(need_input)'!I$2:J$3992,2,FALSE),"")</f>
        <v>base.state_us_43</v>
      </c>
      <c r="O10757">
        <v>167055</v>
      </c>
      <c r="P10757">
        <v>1840014495</v>
      </c>
    </row>
    <row r="10758" spans="1:16">
      <c r="A10758" s="5" t="str">
        <f>CONCATENATE("rdx_city_",J10758,"_",B10758)</f>
        <v>rdx_city_USA_2943</v>
      </c>
      <c r="B10758">
        <f>IF(I10758=I10757,B10757+1,1)</f>
        <v>2943</v>
      </c>
      <c r="C10758" t="s">
        <v>13583</v>
      </c>
      <c r="D10758" t="s">
        <v>13583</v>
      </c>
      <c r="E10758">
        <v>33.0186</v>
      </c>
      <c r="F10758">
        <v>-96.6105</v>
      </c>
      <c r="G10758" t="s">
        <v>11356</v>
      </c>
      <c r="H10758" t="str">
        <f>IFERROR(VLOOKUP(I10758,'country(26mar)'!C$2:D$251,2,FALSE),"")</f>
        <v>base.us</v>
      </c>
      <c r="I10758" t="s">
        <v>11357</v>
      </c>
      <c r="J10758" t="s">
        <v>11358</v>
      </c>
      <c r="K10758" t="s">
        <v>11365</v>
      </c>
      <c r="L10758" t="str">
        <f>CONCATENATE(G10758," ",K10758)</f>
        <v>United States Texas</v>
      </c>
      <c r="M10758" t="str">
        <f>IFERROR(VLOOKUP(L10758,'State(need_input)'!I$2:J$3992,2,FALSE),"")</f>
        <v>base.state_us_44</v>
      </c>
      <c r="O10758">
        <v>20673</v>
      </c>
      <c r="P10758">
        <v>1840020659</v>
      </c>
    </row>
    <row r="10759" spans="1:16">
      <c r="A10759" s="5" t="str">
        <f>CONCATENATE("rdx_city_",J10759,"_",B10759)</f>
        <v>rdx_city_USA_2944</v>
      </c>
      <c r="B10759">
        <f>IF(I10759=I10758,B10758+1,1)</f>
        <v>2944</v>
      </c>
      <c r="C10759" t="s">
        <v>13584</v>
      </c>
      <c r="D10759" t="s">
        <v>13584</v>
      </c>
      <c r="E10759">
        <v>37.7679</v>
      </c>
      <c r="F10759">
        <v>-89.3321</v>
      </c>
      <c r="G10759" t="s">
        <v>11356</v>
      </c>
      <c r="H10759" t="str">
        <f>IFERROR(VLOOKUP(I10759,'country(26mar)'!C$2:D$251,2,FALSE),"")</f>
        <v>base.us</v>
      </c>
      <c r="I10759" t="s">
        <v>11357</v>
      </c>
      <c r="J10759" t="s">
        <v>11358</v>
      </c>
      <c r="K10759" t="s">
        <v>11376</v>
      </c>
      <c r="L10759" t="str">
        <f>CONCATENATE(G10759," ",K10759)</f>
        <v>United States Illinois</v>
      </c>
      <c r="M10759" t="str">
        <f>IFERROR(VLOOKUP(L10759,'State(need_input)'!I$2:J$3992,2,FALSE),"")</f>
        <v>base.state_us_14</v>
      </c>
      <c r="O10759">
        <v>9173</v>
      </c>
      <c r="P10759">
        <v>1840008701</v>
      </c>
    </row>
    <row r="10760" spans="1:16">
      <c r="A10760" s="5" t="str">
        <f>CONCATENATE("rdx_city_",J10760,"_",B10760)</f>
        <v>rdx_city_USA_2945</v>
      </c>
      <c r="B10760">
        <f>IF(I10760=I10759,B10759+1,1)</f>
        <v>2945</v>
      </c>
      <c r="C10760" t="s">
        <v>13585</v>
      </c>
      <c r="D10760" t="s">
        <v>13585</v>
      </c>
      <c r="E10760">
        <v>40.6498</v>
      </c>
      <c r="F10760">
        <v>-111.8875</v>
      </c>
      <c r="G10760" t="s">
        <v>11356</v>
      </c>
      <c r="H10760" t="str">
        <f>IFERROR(VLOOKUP(I10760,'country(26mar)'!C$2:D$251,2,FALSE),"")</f>
        <v>base.us</v>
      </c>
      <c r="I10760" t="s">
        <v>11357</v>
      </c>
      <c r="J10760" t="s">
        <v>11358</v>
      </c>
      <c r="K10760" t="s">
        <v>11432</v>
      </c>
      <c r="L10760" t="str">
        <f>CONCATENATE(G10760," ",K10760)</f>
        <v>United States Utah</v>
      </c>
      <c r="M10760" t="str">
        <f>IFERROR(VLOOKUP(L10760,'State(need_input)'!I$2:J$3992,2,FALSE),"")</f>
        <v>base.state_us_45</v>
      </c>
      <c r="O10760">
        <v>49295</v>
      </c>
      <c r="P10760">
        <v>1840020159</v>
      </c>
    </row>
    <row r="10761" spans="1:16">
      <c r="A10761" s="5" t="str">
        <f>CONCATENATE("rdx_city_",J10761,"_",B10761)</f>
        <v>rdx_city_USA_2946</v>
      </c>
      <c r="B10761">
        <f>IF(I10761=I10760,B10760+1,1)</f>
        <v>2946</v>
      </c>
      <c r="C10761" t="s">
        <v>13585</v>
      </c>
      <c r="D10761" t="s">
        <v>13585</v>
      </c>
      <c r="E10761">
        <v>36.6145</v>
      </c>
      <c r="F10761">
        <v>-88.3206</v>
      </c>
      <c r="G10761" t="s">
        <v>11356</v>
      </c>
      <c r="H10761" t="str">
        <f>IFERROR(VLOOKUP(I10761,'country(26mar)'!C$2:D$251,2,FALSE),"")</f>
        <v>base.us</v>
      </c>
      <c r="I10761" t="s">
        <v>11357</v>
      </c>
      <c r="J10761" t="s">
        <v>11358</v>
      </c>
      <c r="K10761" t="s">
        <v>11409</v>
      </c>
      <c r="L10761" t="str">
        <f>CONCATENATE(G10761," ",K10761)</f>
        <v>United States Kentucky</v>
      </c>
      <c r="M10761" t="str">
        <f>IFERROR(VLOOKUP(L10761,'State(need_input)'!I$2:J$3992,2,FALSE),"")</f>
        <v>base.state_us_18</v>
      </c>
      <c r="O10761">
        <v>20639</v>
      </c>
      <c r="P10761">
        <v>1840014410</v>
      </c>
    </row>
    <row r="10762" spans="1:16">
      <c r="A10762" s="5" t="str">
        <f>CONCATENATE("rdx_city_",J10762,"_",B10762)</f>
        <v>rdx_city_USA_2947</v>
      </c>
      <c r="B10762">
        <f>IF(I10762=I10761,B10761+1,1)</f>
        <v>2947</v>
      </c>
      <c r="C10762" t="s">
        <v>13586</v>
      </c>
      <c r="D10762" t="s">
        <v>13586</v>
      </c>
      <c r="E10762">
        <v>33.5719</v>
      </c>
      <c r="F10762">
        <v>-117.1909</v>
      </c>
      <c r="G10762" t="s">
        <v>11356</v>
      </c>
      <c r="H10762" t="str">
        <f>IFERROR(VLOOKUP(I10762,'country(26mar)'!C$2:D$251,2,FALSE),"")</f>
        <v>base.us</v>
      </c>
      <c r="I10762" t="s">
        <v>11357</v>
      </c>
      <c r="J10762" t="s">
        <v>11358</v>
      </c>
      <c r="K10762" t="s">
        <v>11379</v>
      </c>
      <c r="L10762" t="str">
        <f>CONCATENATE(G10762," ",K10762)</f>
        <v>United States California</v>
      </c>
      <c r="M10762" t="str">
        <f>IFERROR(VLOOKUP(L10762,'State(need_input)'!I$2:J$3992,2,FALSE),"")</f>
        <v>base.state_us_5</v>
      </c>
      <c r="O10762">
        <v>483681</v>
      </c>
      <c r="P10762">
        <v>1840020553</v>
      </c>
    </row>
    <row r="10763" spans="1:16">
      <c r="A10763" s="5" t="str">
        <f>CONCATENATE("rdx_city_",J10763,"_",B10763)</f>
        <v>rdx_city_USA_2948</v>
      </c>
      <c r="B10763">
        <f>IF(I10763=I10762,B10762+1,1)</f>
        <v>2948</v>
      </c>
      <c r="C10763" t="s">
        <v>13587</v>
      </c>
      <c r="D10763" t="s">
        <v>13587</v>
      </c>
      <c r="E10763">
        <v>40.4456</v>
      </c>
      <c r="F10763">
        <v>-79.6555</v>
      </c>
      <c r="G10763" t="s">
        <v>11356</v>
      </c>
      <c r="H10763" t="str">
        <f>IFERROR(VLOOKUP(I10763,'country(26mar)'!C$2:D$251,2,FALSE),"")</f>
        <v>base.us</v>
      </c>
      <c r="I10763" t="s">
        <v>11357</v>
      </c>
      <c r="J10763" t="s">
        <v>11358</v>
      </c>
      <c r="K10763" t="s">
        <v>11416</v>
      </c>
      <c r="L10763" t="str">
        <f>CONCATENATE(G10763," ",K10763)</f>
        <v>United States Pennsylvania</v>
      </c>
      <c r="M10763" t="str">
        <f>IFERROR(VLOOKUP(L10763,'State(need_input)'!I$2:J$3992,2,FALSE),"")</f>
        <v>base.state_us_39</v>
      </c>
      <c r="O10763">
        <v>19800</v>
      </c>
      <c r="P10763">
        <v>1840001148</v>
      </c>
    </row>
    <row r="10764" spans="1:16">
      <c r="A10764" s="5" t="str">
        <f>CONCATENATE("rdx_city_",J10764,"_",B10764)</f>
        <v>rdx_city_USA_2949</v>
      </c>
      <c r="B10764">
        <f>IF(I10764=I10763,B10763+1,1)</f>
        <v>2949</v>
      </c>
      <c r="C10764" t="s">
        <v>13588</v>
      </c>
      <c r="D10764" t="s">
        <v>13588</v>
      </c>
      <c r="E10764">
        <v>41.4195</v>
      </c>
      <c r="F10764">
        <v>-91.068</v>
      </c>
      <c r="G10764" t="s">
        <v>11356</v>
      </c>
      <c r="H10764" t="str">
        <f>IFERROR(VLOOKUP(I10764,'country(26mar)'!C$2:D$251,2,FALSE),"")</f>
        <v>base.us</v>
      </c>
      <c r="I10764" t="s">
        <v>11357</v>
      </c>
      <c r="J10764" t="s">
        <v>11358</v>
      </c>
      <c r="K10764" t="s">
        <v>11411</v>
      </c>
      <c r="L10764" t="str">
        <f>CONCATENATE(G10764," ",K10764)</f>
        <v>United States Iowa</v>
      </c>
      <c r="M10764" t="str">
        <f>IFERROR(VLOOKUP(L10764,'State(need_input)'!I$2:J$3992,2,FALSE),"")</f>
        <v>base.state_us_16</v>
      </c>
      <c r="O10764">
        <v>26335</v>
      </c>
      <c r="P10764">
        <v>1840008202</v>
      </c>
    </row>
    <row r="10765" spans="1:16">
      <c r="A10765" s="5" t="str">
        <f>CONCATENATE("rdx_city_",J10765,"_",B10765)</f>
        <v>rdx_city_USA_2950</v>
      </c>
      <c r="B10765">
        <f>IF(I10765=I10764,B10764+1,1)</f>
        <v>2950</v>
      </c>
      <c r="C10765" t="s">
        <v>13589</v>
      </c>
      <c r="D10765" t="s">
        <v>13589</v>
      </c>
      <c r="E10765">
        <v>34.7436</v>
      </c>
      <c r="F10765">
        <v>-87.6344</v>
      </c>
      <c r="G10765" t="s">
        <v>11356</v>
      </c>
      <c r="H10765" t="str">
        <f>IFERROR(VLOOKUP(I10765,'country(26mar)'!C$2:D$251,2,FALSE),"")</f>
        <v>base.us</v>
      </c>
      <c r="I10765" t="s">
        <v>11357</v>
      </c>
      <c r="J10765" t="s">
        <v>11358</v>
      </c>
      <c r="K10765" t="s">
        <v>11389</v>
      </c>
      <c r="L10765" t="str">
        <f>CONCATENATE(G10765," ",K10765)</f>
        <v>United States Alabama</v>
      </c>
      <c r="M10765" t="str">
        <f>IFERROR(VLOOKUP(L10765,'State(need_input)'!I$2:J$3992,2,FALSE),"")</f>
        <v>base.state_us_1</v>
      </c>
      <c r="O10765">
        <v>14022</v>
      </c>
      <c r="P10765">
        <v>1840014657</v>
      </c>
    </row>
    <row r="10766" spans="1:16">
      <c r="A10766" s="5" t="str">
        <f>CONCATENATE("rdx_city_",J10766,"_",B10766)</f>
        <v>rdx_city_USA_2951</v>
      </c>
      <c r="B10766">
        <f>IF(I10766=I10765,B10765+1,1)</f>
        <v>2951</v>
      </c>
      <c r="C10766" t="s">
        <v>13590</v>
      </c>
      <c r="D10766" t="s">
        <v>13590</v>
      </c>
      <c r="E10766">
        <v>42.886</v>
      </c>
      <c r="F10766">
        <v>-88.1291</v>
      </c>
      <c r="G10766" t="s">
        <v>11356</v>
      </c>
      <c r="H10766" t="str">
        <f>IFERROR(VLOOKUP(I10766,'country(26mar)'!C$2:D$251,2,FALSE),"")</f>
        <v>base.us</v>
      </c>
      <c r="I10766" t="s">
        <v>11357</v>
      </c>
      <c r="J10766" t="s">
        <v>11358</v>
      </c>
      <c r="K10766" t="s">
        <v>11426</v>
      </c>
      <c r="L10766" t="str">
        <f>CONCATENATE(G10766," ",K10766)</f>
        <v>United States Wisconsin</v>
      </c>
      <c r="M10766" t="str">
        <f>IFERROR(VLOOKUP(L10766,'State(need_input)'!I$2:J$3992,2,FALSE),"")</f>
        <v>base.state_us_50</v>
      </c>
      <c r="O10766">
        <v>24996</v>
      </c>
      <c r="P10766">
        <v>1840003023</v>
      </c>
    </row>
    <row r="10767" spans="1:16">
      <c r="A10767" s="5" t="str">
        <f>CONCATENATE("rdx_city_",J10767,"_",B10767)</f>
        <v>rdx_city_USA_2952</v>
      </c>
      <c r="B10767">
        <f>IF(I10767=I10766,B10766+1,1)</f>
        <v>2952</v>
      </c>
      <c r="C10767" t="s">
        <v>13591</v>
      </c>
      <c r="D10767" t="s">
        <v>13591</v>
      </c>
      <c r="E10767">
        <v>43.2281</v>
      </c>
      <c r="F10767">
        <v>-86.2562</v>
      </c>
      <c r="G10767" t="s">
        <v>11356</v>
      </c>
      <c r="H10767" t="str">
        <f>IFERROR(VLOOKUP(I10767,'country(26mar)'!C$2:D$251,2,FALSE),"")</f>
        <v>base.us</v>
      </c>
      <c r="I10767" t="s">
        <v>11357</v>
      </c>
      <c r="J10767" t="s">
        <v>11358</v>
      </c>
      <c r="K10767" t="s">
        <v>11381</v>
      </c>
      <c r="L10767" t="str">
        <f>CONCATENATE(G10767," ",K10767)</f>
        <v>United States Michigan</v>
      </c>
      <c r="M10767" t="str">
        <f>IFERROR(VLOOKUP(L10767,'State(need_input)'!I$2:J$3992,2,FALSE),"")</f>
        <v>base.state_us_35</v>
      </c>
      <c r="O10767">
        <v>160142</v>
      </c>
      <c r="P10767">
        <v>1840002870</v>
      </c>
    </row>
    <row r="10768" spans="1:16">
      <c r="A10768" s="5" t="str">
        <f>CONCATENATE("rdx_city_",J10768,"_",B10768)</f>
        <v>rdx_city_USA_2953</v>
      </c>
      <c r="B10768">
        <f>IF(I10768=I10767,B10767+1,1)</f>
        <v>2953</v>
      </c>
      <c r="C10768" t="s">
        <v>13592</v>
      </c>
      <c r="D10768" t="s">
        <v>13592</v>
      </c>
      <c r="E10768">
        <v>43.2024</v>
      </c>
      <c r="F10768">
        <v>-86.2421</v>
      </c>
      <c r="G10768" t="s">
        <v>11356</v>
      </c>
      <c r="H10768" t="str">
        <f>IFERROR(VLOOKUP(I10768,'country(26mar)'!C$2:D$251,2,FALSE),"")</f>
        <v>base.us</v>
      </c>
      <c r="I10768" t="s">
        <v>11357</v>
      </c>
      <c r="J10768" t="s">
        <v>11358</v>
      </c>
      <c r="K10768" t="s">
        <v>11381</v>
      </c>
      <c r="L10768" t="str">
        <f>CONCATENATE(G10768," ",K10768)</f>
        <v>United States Michigan</v>
      </c>
      <c r="M10768" t="str">
        <f>IFERROR(VLOOKUP(L10768,'State(need_input)'!I$2:J$3992,2,FALSE),"")</f>
        <v>base.state_us_35</v>
      </c>
      <c r="O10768">
        <v>10735</v>
      </c>
      <c r="P10768">
        <v>1840002871</v>
      </c>
    </row>
    <row r="10769" spans="1:16">
      <c r="A10769" s="5" t="str">
        <f>CONCATENATE("rdx_city_",J10769,"_",B10769)</f>
        <v>rdx_city_USA_2954</v>
      </c>
      <c r="B10769">
        <f>IF(I10769=I10768,B10768+1,1)</f>
        <v>2954</v>
      </c>
      <c r="C10769" t="s">
        <v>13593</v>
      </c>
      <c r="D10769" t="s">
        <v>13593</v>
      </c>
      <c r="E10769">
        <v>35.743</v>
      </c>
      <c r="F10769">
        <v>-95.3566</v>
      </c>
      <c r="G10769" t="s">
        <v>11356</v>
      </c>
      <c r="H10769" t="str">
        <f>IFERROR(VLOOKUP(I10769,'country(26mar)'!C$2:D$251,2,FALSE),"")</f>
        <v>base.us</v>
      </c>
      <c r="I10769" t="s">
        <v>11357</v>
      </c>
      <c r="J10769" t="s">
        <v>11358</v>
      </c>
      <c r="K10769" t="s">
        <v>11372</v>
      </c>
      <c r="L10769" t="str">
        <f>CONCATENATE(G10769," ",K10769)</f>
        <v>United States Oklahoma</v>
      </c>
      <c r="M10769" t="str">
        <f>IFERROR(VLOOKUP(L10769,'State(need_input)'!I$2:J$3992,2,FALSE),"")</f>
        <v>base.state_us_31</v>
      </c>
      <c r="O10769">
        <v>40588</v>
      </c>
      <c r="P10769">
        <v>1840020401</v>
      </c>
    </row>
    <row r="10770" spans="1:16">
      <c r="A10770" s="5" t="str">
        <f>CONCATENATE("rdx_city_",J10770,"_",B10770)</f>
        <v>rdx_city_USA_2955</v>
      </c>
      <c r="B10770">
        <f>IF(I10770=I10769,B10769+1,1)</f>
        <v>2955</v>
      </c>
      <c r="C10770" t="s">
        <v>13594</v>
      </c>
      <c r="D10770" t="s">
        <v>13594</v>
      </c>
      <c r="E10770">
        <v>35.3917</v>
      </c>
      <c r="F10770">
        <v>-97.7245</v>
      </c>
      <c r="G10770" t="s">
        <v>11356</v>
      </c>
      <c r="H10770" t="str">
        <f>IFERROR(VLOOKUP(I10770,'country(26mar)'!C$2:D$251,2,FALSE),"")</f>
        <v>base.us</v>
      </c>
      <c r="I10770" t="s">
        <v>11357</v>
      </c>
      <c r="J10770" t="s">
        <v>11358</v>
      </c>
      <c r="K10770" t="s">
        <v>11372</v>
      </c>
      <c r="L10770" t="str">
        <f>CONCATENATE(G10770," ",K10770)</f>
        <v>United States Oklahoma</v>
      </c>
      <c r="M10770" t="str">
        <f>IFERROR(VLOOKUP(L10770,'State(need_input)'!I$2:J$3992,2,FALSE),"")</f>
        <v>base.state_us_31</v>
      </c>
      <c r="O10770">
        <v>21222</v>
      </c>
      <c r="P10770">
        <v>1840020421</v>
      </c>
    </row>
    <row r="10771" spans="1:16">
      <c r="A10771" s="5" t="str">
        <f>CONCATENATE("rdx_city_",J10771,"_",B10771)</f>
        <v>rdx_city_USA_2956</v>
      </c>
      <c r="B10771">
        <f>IF(I10771=I10770,B10770+1,1)</f>
        <v>2956</v>
      </c>
      <c r="C10771" t="s">
        <v>13595</v>
      </c>
      <c r="D10771" t="s">
        <v>13595</v>
      </c>
      <c r="E10771">
        <v>33.7096</v>
      </c>
      <c r="F10771">
        <v>-78.8843</v>
      </c>
      <c r="G10771" t="s">
        <v>11356</v>
      </c>
      <c r="H10771" t="str">
        <f>IFERROR(VLOOKUP(I10771,'country(26mar)'!C$2:D$251,2,FALSE),"")</f>
        <v>base.us</v>
      </c>
      <c r="I10771" t="s">
        <v>11357</v>
      </c>
      <c r="J10771" t="s">
        <v>11358</v>
      </c>
      <c r="K10771" t="s">
        <v>11360</v>
      </c>
      <c r="L10771" t="str">
        <f>CONCATENATE(G10771," ",K10771)</f>
        <v>United States South Carolina</v>
      </c>
      <c r="M10771" t="str">
        <f>IFERROR(VLOOKUP(L10771,'State(need_input)'!I$2:J$3992,2,FALSE),"")</f>
        <v>base.state_us_41</v>
      </c>
      <c r="O10771">
        <v>260487</v>
      </c>
      <c r="P10771">
        <v>1840014717</v>
      </c>
    </row>
    <row r="10772" spans="1:16">
      <c r="A10772" s="5" t="str">
        <f>CONCATENATE("rdx_city_",J10772,"_",B10772)</f>
        <v>rdx_city_USA_2957</v>
      </c>
      <c r="B10772">
        <f>IF(I10772=I10771,B10771+1,1)</f>
        <v>2957</v>
      </c>
      <c r="C10772" t="s">
        <v>13596</v>
      </c>
      <c r="D10772" t="s">
        <v>13596</v>
      </c>
      <c r="E10772">
        <v>31.6135</v>
      </c>
      <c r="F10772">
        <v>-94.6528</v>
      </c>
      <c r="G10772" t="s">
        <v>11356</v>
      </c>
      <c r="H10772" t="str">
        <f>IFERROR(VLOOKUP(I10772,'country(26mar)'!C$2:D$251,2,FALSE),"")</f>
        <v>base.us</v>
      </c>
      <c r="I10772" t="s">
        <v>11357</v>
      </c>
      <c r="J10772" t="s">
        <v>11358</v>
      </c>
      <c r="K10772" t="s">
        <v>11365</v>
      </c>
      <c r="L10772" t="str">
        <f>CONCATENATE(G10772," ",K10772)</f>
        <v>United States Texas</v>
      </c>
      <c r="M10772" t="str">
        <f>IFERROR(VLOOKUP(L10772,'State(need_input)'!I$2:J$3992,2,FALSE),"")</f>
        <v>base.state_us_44</v>
      </c>
      <c r="O10772">
        <v>35192</v>
      </c>
      <c r="P10772">
        <v>1840020820</v>
      </c>
    </row>
    <row r="10773" spans="1:16">
      <c r="A10773" s="5" t="str">
        <f>CONCATENATE("rdx_city_",J10773,"_",B10773)</f>
        <v>rdx_city_USA_2958</v>
      </c>
      <c r="B10773">
        <f>IF(I10773=I10772,B10772+1,1)</f>
        <v>2958</v>
      </c>
      <c r="C10773" t="s">
        <v>13597</v>
      </c>
      <c r="D10773" t="s">
        <v>13597</v>
      </c>
      <c r="E10773">
        <v>43.5843</v>
      </c>
      <c r="F10773">
        <v>-116.5626</v>
      </c>
      <c r="G10773" t="s">
        <v>11356</v>
      </c>
      <c r="H10773" t="str">
        <f>IFERROR(VLOOKUP(I10773,'country(26mar)'!C$2:D$251,2,FALSE),"")</f>
        <v>base.us</v>
      </c>
      <c r="I10773" t="s">
        <v>11357</v>
      </c>
      <c r="J10773" t="s">
        <v>11358</v>
      </c>
      <c r="K10773" t="s">
        <v>11450</v>
      </c>
      <c r="L10773" t="str">
        <f>CONCATENATE(G10773," ",K10773)</f>
        <v>United States Idaho</v>
      </c>
      <c r="M10773" t="str">
        <f>IFERROR(VLOOKUP(L10773,'State(need_input)'!I$2:J$3992,2,FALSE),"")</f>
        <v>base.state_us_13</v>
      </c>
      <c r="O10773">
        <v>173863</v>
      </c>
      <c r="P10773">
        <v>1840020041</v>
      </c>
    </row>
    <row r="10774" spans="1:16">
      <c r="A10774" s="5" t="str">
        <f>CONCATENATE("rdx_city_",J10774,"_",B10774)</f>
        <v>rdx_city_USA_2959</v>
      </c>
      <c r="B10774">
        <f>IF(I10774=I10773,B10773+1,1)</f>
        <v>2959</v>
      </c>
      <c r="C10774" t="s">
        <v>13598</v>
      </c>
      <c r="D10774" t="s">
        <v>13598</v>
      </c>
      <c r="E10774">
        <v>41.2004</v>
      </c>
      <c r="F10774">
        <v>-76.0003</v>
      </c>
      <c r="G10774" t="s">
        <v>11356</v>
      </c>
      <c r="H10774" t="str">
        <f>IFERROR(VLOOKUP(I10774,'country(26mar)'!C$2:D$251,2,FALSE),"")</f>
        <v>base.us</v>
      </c>
      <c r="I10774" t="s">
        <v>11357</v>
      </c>
      <c r="J10774" t="s">
        <v>11358</v>
      </c>
      <c r="K10774" t="s">
        <v>11416</v>
      </c>
      <c r="L10774" t="str">
        <f>CONCATENATE(G10774," ",K10774)</f>
        <v>United States Pennsylvania</v>
      </c>
      <c r="M10774" t="str">
        <f>IFERROR(VLOOKUP(L10774,'State(need_input)'!I$2:J$3992,2,FALSE),"")</f>
        <v>base.state_us_39</v>
      </c>
      <c r="O10774">
        <v>10279</v>
      </c>
      <c r="P10774">
        <v>1840000761</v>
      </c>
    </row>
    <row r="10775" spans="1:16">
      <c r="A10775" s="5" t="str">
        <f>CONCATENATE("rdx_city_",J10775,"_",B10775)</f>
        <v>rdx_city_USA_2960</v>
      </c>
      <c r="B10775">
        <f>IF(I10775=I10774,B10774+1,1)</f>
        <v>2960</v>
      </c>
      <c r="C10775" t="s">
        <v>13599</v>
      </c>
      <c r="D10775" t="s">
        <v>13599</v>
      </c>
      <c r="E10775">
        <v>38.2977</v>
      </c>
      <c r="F10775">
        <v>-122.3011</v>
      </c>
      <c r="G10775" t="s">
        <v>11356</v>
      </c>
      <c r="H10775" t="str">
        <f>IFERROR(VLOOKUP(I10775,'country(26mar)'!C$2:D$251,2,FALSE),"")</f>
        <v>base.us</v>
      </c>
      <c r="I10775" t="s">
        <v>11357</v>
      </c>
      <c r="J10775" t="s">
        <v>11358</v>
      </c>
      <c r="K10775" t="s">
        <v>11379</v>
      </c>
      <c r="L10775" t="str">
        <f>CONCATENATE(G10775," ",K10775)</f>
        <v>United States California</v>
      </c>
      <c r="M10775" t="str">
        <f>IFERROR(VLOOKUP(L10775,'State(need_input)'!I$2:J$3992,2,FALSE),"")</f>
        <v>base.state_us_5</v>
      </c>
      <c r="O10775">
        <v>87032</v>
      </c>
      <c r="P10775">
        <v>1840020241</v>
      </c>
    </row>
    <row r="10776" spans="1:16">
      <c r="A10776" s="5" t="str">
        <f>CONCATENATE("rdx_city_",J10776,"_",B10776)</f>
        <v>rdx_city_USA_2961</v>
      </c>
      <c r="B10776">
        <f>IF(I10776=I10775,B10775+1,1)</f>
        <v>2961</v>
      </c>
      <c r="C10776" t="s">
        <v>13600</v>
      </c>
      <c r="D10776" t="s">
        <v>13600</v>
      </c>
      <c r="E10776">
        <v>41.7483</v>
      </c>
      <c r="F10776">
        <v>-88.1657</v>
      </c>
      <c r="G10776" t="s">
        <v>11356</v>
      </c>
      <c r="H10776" t="str">
        <f>IFERROR(VLOOKUP(I10776,'country(26mar)'!C$2:D$251,2,FALSE),"")</f>
        <v>base.us</v>
      </c>
      <c r="I10776" t="s">
        <v>11357</v>
      </c>
      <c r="J10776" t="s">
        <v>11358</v>
      </c>
      <c r="K10776" t="s">
        <v>11376</v>
      </c>
      <c r="L10776" t="str">
        <f>CONCATENATE(G10776," ",K10776)</f>
        <v>United States Illinois</v>
      </c>
      <c r="M10776" t="str">
        <f>IFERROR(VLOOKUP(L10776,'State(need_input)'!I$2:J$3992,2,FALSE),"")</f>
        <v>base.state_us_14</v>
      </c>
      <c r="O10776">
        <v>147682</v>
      </c>
      <c r="P10776">
        <v>1840008143</v>
      </c>
    </row>
    <row r="10777" spans="1:16">
      <c r="A10777" s="5" t="str">
        <f>CONCATENATE("rdx_city_",J10777,"_",B10777)</f>
        <v>rdx_city_USA_2962</v>
      </c>
      <c r="B10777">
        <f>IF(I10777=I10776,B10776+1,1)</f>
        <v>2962</v>
      </c>
      <c r="C10777" t="s">
        <v>5164</v>
      </c>
      <c r="D10777" t="s">
        <v>5164</v>
      </c>
      <c r="E10777">
        <v>26.1504</v>
      </c>
      <c r="F10777">
        <v>-81.7936</v>
      </c>
      <c r="G10777" t="s">
        <v>11356</v>
      </c>
      <c r="H10777" t="str">
        <f>IFERROR(VLOOKUP(I10777,'country(26mar)'!C$2:D$251,2,FALSE),"")</f>
        <v>base.us</v>
      </c>
      <c r="I10777" t="s">
        <v>11357</v>
      </c>
      <c r="J10777" t="s">
        <v>11358</v>
      </c>
      <c r="K10777" t="s">
        <v>11435</v>
      </c>
      <c r="L10777" t="str">
        <f>CONCATENATE(G10777," ",K10777)</f>
        <v>United States Florida</v>
      </c>
      <c r="M10777" t="str">
        <f>IFERROR(VLOOKUP(L10777,'State(need_input)'!I$2:J$3992,2,FALSE),"")</f>
        <v>base.state_us_10</v>
      </c>
      <c r="O10777">
        <v>21948</v>
      </c>
      <c r="P10777">
        <v>1840015131</v>
      </c>
    </row>
    <row r="10778" spans="1:16">
      <c r="A10778" s="5" t="str">
        <f>CONCATENATE("rdx_city_",J10778,"_",B10778)</f>
        <v>rdx_city_USA_2963</v>
      </c>
      <c r="B10778">
        <f>IF(I10778=I10777,B10777+1,1)</f>
        <v>2963</v>
      </c>
      <c r="C10778" t="s">
        <v>13601</v>
      </c>
      <c r="D10778" t="s">
        <v>13601</v>
      </c>
      <c r="E10778">
        <v>41.3977</v>
      </c>
      <c r="F10778">
        <v>-84.1244</v>
      </c>
      <c r="G10778" t="s">
        <v>11356</v>
      </c>
      <c r="H10778" t="str">
        <f>IFERROR(VLOOKUP(I10778,'country(26mar)'!C$2:D$251,2,FALSE),"")</f>
        <v>base.us</v>
      </c>
      <c r="I10778" t="s">
        <v>11357</v>
      </c>
      <c r="J10778" t="s">
        <v>11358</v>
      </c>
      <c r="K10778" t="s">
        <v>11373</v>
      </c>
      <c r="L10778" t="str">
        <f>CONCATENATE(G10778," ",K10778)</f>
        <v>United States Ohio</v>
      </c>
      <c r="M10778" t="str">
        <f>IFERROR(VLOOKUP(L10778,'State(need_input)'!I$2:J$3992,2,FALSE),"")</f>
        <v>base.state_us_30</v>
      </c>
      <c r="O10778">
        <v>8274</v>
      </c>
      <c r="P10778">
        <v>1840008242</v>
      </c>
    </row>
    <row r="10779" spans="1:16">
      <c r="A10779" s="5" t="str">
        <f>CONCATENATE("rdx_city_",J10779,"_",B10779)</f>
        <v>rdx_city_USA_2964</v>
      </c>
      <c r="B10779">
        <f>IF(I10779=I10778,B10778+1,1)</f>
        <v>2964</v>
      </c>
      <c r="C10779" t="s">
        <v>13602</v>
      </c>
      <c r="D10779" t="s">
        <v>13602</v>
      </c>
      <c r="E10779">
        <v>41.4451</v>
      </c>
      <c r="F10779">
        <v>-85.9941</v>
      </c>
      <c r="G10779" t="s">
        <v>11356</v>
      </c>
      <c r="H10779" t="str">
        <f>IFERROR(VLOOKUP(I10779,'country(26mar)'!C$2:D$251,2,FALSE),"")</f>
        <v>base.us</v>
      </c>
      <c r="I10779" t="s">
        <v>11357</v>
      </c>
      <c r="J10779" t="s">
        <v>11358</v>
      </c>
      <c r="K10779" t="s">
        <v>11408</v>
      </c>
      <c r="L10779" t="str">
        <f>CONCATENATE(G10779," ",K10779)</f>
        <v>United States Indiana</v>
      </c>
      <c r="M10779" t="str">
        <f>IFERROR(VLOOKUP(L10779,'State(need_input)'!I$2:J$3992,2,FALSE),"")</f>
        <v>base.state_us_15</v>
      </c>
      <c r="O10779">
        <v>7135</v>
      </c>
      <c r="P10779">
        <v>1840008189</v>
      </c>
    </row>
    <row r="10780" spans="1:16">
      <c r="A10780" s="5" t="str">
        <f>CONCATENATE("rdx_city_",J10780,"_",B10780)</f>
        <v>rdx_city_USA_2965</v>
      </c>
      <c r="B10780">
        <f>IF(I10780=I10779,B10779+1,1)</f>
        <v>2965</v>
      </c>
      <c r="C10780" t="s">
        <v>13603</v>
      </c>
      <c r="D10780" t="s">
        <v>13603</v>
      </c>
      <c r="E10780">
        <v>42.7491</v>
      </c>
      <c r="F10780">
        <v>-71.491</v>
      </c>
      <c r="G10780" t="s">
        <v>11356</v>
      </c>
      <c r="H10780" t="str">
        <f>IFERROR(VLOOKUP(I10780,'country(26mar)'!C$2:D$251,2,FALSE),"")</f>
        <v>base.us</v>
      </c>
      <c r="I10780" t="s">
        <v>11357</v>
      </c>
      <c r="J10780" t="s">
        <v>11358</v>
      </c>
      <c r="K10780" t="s">
        <v>11646</v>
      </c>
      <c r="L10780" t="str">
        <f>CONCATENATE(G10780," ",K10780)</f>
        <v>United States New Hampshire</v>
      </c>
      <c r="M10780" t="str">
        <f>IFERROR(VLOOKUP(L10780,'State(need_input)'!I$2:J$3992,2,FALSE),"")</f>
        <v>base.state_us_24</v>
      </c>
      <c r="O10780">
        <v>231262</v>
      </c>
      <c r="P10780">
        <v>1840002984</v>
      </c>
    </row>
    <row r="10781" spans="1:16">
      <c r="A10781" s="5" t="str">
        <f>CONCATENATE("rdx_city_",J10781,"_",B10781)</f>
        <v>rdx_city_USA_2966</v>
      </c>
      <c r="B10781">
        <f>IF(I10781=I10780,B10780+1,1)</f>
        <v>2966</v>
      </c>
      <c r="C10781" t="s">
        <v>13604</v>
      </c>
      <c r="D10781" t="s">
        <v>13604</v>
      </c>
      <c r="E10781">
        <v>35.9692</v>
      </c>
      <c r="F10781">
        <v>-77.9553</v>
      </c>
      <c r="G10781" t="s">
        <v>11356</v>
      </c>
      <c r="H10781" t="str">
        <f>IFERROR(VLOOKUP(I10781,'country(26mar)'!C$2:D$251,2,FALSE),"")</f>
        <v>base.us</v>
      </c>
      <c r="I10781" t="s">
        <v>11357</v>
      </c>
      <c r="J10781" t="s">
        <v>11358</v>
      </c>
      <c r="K10781" t="s">
        <v>11362</v>
      </c>
      <c r="L10781" t="str">
        <f>CONCATENATE(G10781," ",K10781)</f>
        <v>United States North Carolina</v>
      </c>
      <c r="M10781" t="str">
        <f>IFERROR(VLOOKUP(L10781,'State(need_input)'!I$2:J$3992,2,FALSE),"")</f>
        <v>base.state_us_28</v>
      </c>
      <c r="O10781">
        <v>5487</v>
      </c>
      <c r="P10781">
        <v>1840016167</v>
      </c>
    </row>
    <row r="10782" spans="1:16">
      <c r="A10782" s="5" t="str">
        <f>CONCATENATE("rdx_city_",J10782,"_",B10782)</f>
        <v>rdx_city_USA_2967</v>
      </c>
      <c r="B10782">
        <f>IF(I10782=I10781,B10781+1,1)</f>
        <v>2967</v>
      </c>
      <c r="C10782" t="s">
        <v>13604</v>
      </c>
      <c r="D10782" t="s">
        <v>13604</v>
      </c>
      <c r="E10782">
        <v>36.1714</v>
      </c>
      <c r="F10782">
        <v>-86.7844</v>
      </c>
      <c r="G10782" t="s">
        <v>11356</v>
      </c>
      <c r="H10782" t="str">
        <f>IFERROR(VLOOKUP(I10782,'country(26mar)'!C$2:D$251,2,FALSE),"")</f>
        <v>base.us</v>
      </c>
      <c r="I10782" t="s">
        <v>11357</v>
      </c>
      <c r="J10782" t="s">
        <v>11358</v>
      </c>
      <c r="K10782" t="s">
        <v>11405</v>
      </c>
      <c r="L10782" t="str">
        <f>CONCATENATE(G10782," ",K10782)</f>
        <v>United States Tennessee</v>
      </c>
      <c r="M10782" t="str">
        <f>IFERROR(VLOOKUP(L10782,'State(need_input)'!I$2:J$3992,2,FALSE),"")</f>
        <v>base.state_us_43</v>
      </c>
      <c r="N10782" t="s">
        <v>23</v>
      </c>
      <c r="O10782">
        <v>1076645</v>
      </c>
      <c r="P10782">
        <v>1840036155</v>
      </c>
    </row>
    <row r="10783" spans="1:16">
      <c r="A10783" s="5" t="str">
        <f>CONCATENATE("rdx_city_",J10783,"_",B10783)</f>
        <v>rdx_city_USA_2968</v>
      </c>
      <c r="B10783">
        <f>IF(I10783=I10782,B10782+1,1)</f>
        <v>2968</v>
      </c>
      <c r="C10783" t="s">
        <v>13605</v>
      </c>
      <c r="D10783" t="s">
        <v>13605</v>
      </c>
      <c r="E10783">
        <v>31.5437</v>
      </c>
      <c r="F10783">
        <v>-91.3867</v>
      </c>
      <c r="G10783" t="s">
        <v>11356</v>
      </c>
      <c r="H10783" t="str">
        <f>IFERROR(VLOOKUP(I10783,'country(26mar)'!C$2:D$251,2,FALSE),"")</f>
        <v>base.us</v>
      </c>
      <c r="I10783" t="s">
        <v>11357</v>
      </c>
      <c r="J10783" t="s">
        <v>11358</v>
      </c>
      <c r="K10783" t="s">
        <v>11452</v>
      </c>
      <c r="L10783" t="str">
        <f>CONCATENATE(G10783," ",K10783)</f>
        <v>United States Mississippi</v>
      </c>
      <c r="M10783" t="str">
        <f>IFERROR(VLOOKUP(L10783,'State(need_input)'!I$2:J$3992,2,FALSE),"")</f>
        <v>base.state_us_37</v>
      </c>
      <c r="O10783">
        <v>26579</v>
      </c>
      <c r="P10783">
        <v>1840014951</v>
      </c>
    </row>
    <row r="10784" spans="1:16">
      <c r="A10784" s="5" t="str">
        <f>CONCATENATE("rdx_city_",J10784,"_",B10784)</f>
        <v>rdx_city_USA_2969</v>
      </c>
      <c r="B10784">
        <f>IF(I10784=I10783,B10783+1,1)</f>
        <v>2969</v>
      </c>
      <c r="C10784" t="s">
        <v>13606</v>
      </c>
      <c r="D10784" t="s">
        <v>13606</v>
      </c>
      <c r="E10784">
        <v>31.7317</v>
      </c>
      <c r="F10784">
        <v>-93.0979</v>
      </c>
      <c r="G10784" t="s">
        <v>11356</v>
      </c>
      <c r="H10784" t="str">
        <f>IFERROR(VLOOKUP(I10784,'country(26mar)'!C$2:D$251,2,FALSE),"")</f>
        <v>base.us</v>
      </c>
      <c r="I10784" t="s">
        <v>11357</v>
      </c>
      <c r="J10784" t="s">
        <v>11358</v>
      </c>
      <c r="K10784" t="s">
        <v>11359</v>
      </c>
      <c r="L10784" t="str">
        <f>CONCATENATE(G10784," ",K10784)</f>
        <v>United States Louisiana</v>
      </c>
      <c r="M10784" t="str">
        <f>IFERROR(VLOOKUP(L10784,'State(need_input)'!I$2:J$3992,2,FALSE),"")</f>
        <v>base.state_us_19</v>
      </c>
      <c r="O10784">
        <v>19466</v>
      </c>
      <c r="P10784">
        <v>1840014925</v>
      </c>
    </row>
    <row r="10785" spans="1:16">
      <c r="A10785" s="5" t="str">
        <f>CONCATENATE("rdx_city_",J10785,"_",B10785)</f>
        <v>rdx_city_USA_2970</v>
      </c>
      <c r="B10785">
        <f>IF(I10785=I10784,B10784+1,1)</f>
        <v>2970</v>
      </c>
      <c r="C10785" t="s">
        <v>13607</v>
      </c>
      <c r="D10785" t="s">
        <v>13607</v>
      </c>
      <c r="E10785">
        <v>32.6654</v>
      </c>
      <c r="F10785">
        <v>-117.0983</v>
      </c>
      <c r="G10785" t="s">
        <v>11356</v>
      </c>
      <c r="H10785" t="str">
        <f>IFERROR(VLOOKUP(I10785,'country(26mar)'!C$2:D$251,2,FALSE),"")</f>
        <v>base.us</v>
      </c>
      <c r="I10785" t="s">
        <v>11357</v>
      </c>
      <c r="J10785" t="s">
        <v>11358</v>
      </c>
      <c r="K10785" t="s">
        <v>11379</v>
      </c>
      <c r="L10785" t="str">
        <f>CONCATENATE(G10785," ",K10785)</f>
        <v>United States California</v>
      </c>
      <c r="M10785" t="str">
        <f>IFERROR(VLOOKUP(L10785,'State(need_input)'!I$2:J$3992,2,FALSE),"")</f>
        <v>base.state_us_5</v>
      </c>
      <c r="O10785">
        <v>61363</v>
      </c>
      <c r="P10785">
        <v>1840020622</v>
      </c>
    </row>
    <row r="10786" spans="1:16">
      <c r="A10786" s="5" t="str">
        <f>CONCATENATE("rdx_city_",J10786,"_",B10786)</f>
        <v>rdx_city_USA_2971</v>
      </c>
      <c r="B10786">
        <f>IF(I10786=I10785,B10785+1,1)</f>
        <v>2971</v>
      </c>
      <c r="C10786" t="s">
        <v>13608</v>
      </c>
      <c r="D10786" t="s">
        <v>13608</v>
      </c>
      <c r="E10786">
        <v>41.489</v>
      </c>
      <c r="F10786">
        <v>-73.0518</v>
      </c>
      <c r="G10786" t="s">
        <v>11356</v>
      </c>
      <c r="H10786" t="str">
        <f>IFERROR(VLOOKUP(I10786,'country(26mar)'!C$2:D$251,2,FALSE),"")</f>
        <v>base.us</v>
      </c>
      <c r="I10786" t="s">
        <v>11357</v>
      </c>
      <c r="J10786" t="s">
        <v>11358</v>
      </c>
      <c r="K10786" t="s">
        <v>11471</v>
      </c>
      <c r="L10786" t="str">
        <f>CONCATENATE(G10786," ",K10786)</f>
        <v>United States Connecticut</v>
      </c>
      <c r="M10786" t="str">
        <f>IFERROR(VLOOKUP(L10786,'State(need_input)'!I$2:J$3992,2,FALSE),"")</f>
        <v>base.state_us_7</v>
      </c>
      <c r="O10786">
        <v>31461</v>
      </c>
      <c r="P10786">
        <v>1840004849</v>
      </c>
    </row>
    <row r="10787" spans="1:16">
      <c r="A10787" s="5" t="str">
        <f>CONCATENATE("rdx_city_",J10787,"_",B10787)</f>
        <v>rdx_city_USA_2972</v>
      </c>
      <c r="B10787">
        <f>IF(I10787=I10786,B10786+1,1)</f>
        <v>2972</v>
      </c>
      <c r="C10787" t="s">
        <v>13609</v>
      </c>
      <c r="D10787" t="s">
        <v>13609</v>
      </c>
      <c r="E10787">
        <v>30.3869</v>
      </c>
      <c r="F10787">
        <v>-96.0895</v>
      </c>
      <c r="G10787" t="s">
        <v>11356</v>
      </c>
      <c r="H10787" t="str">
        <f>IFERROR(VLOOKUP(I10787,'country(26mar)'!C$2:D$251,2,FALSE),"")</f>
        <v>base.us</v>
      </c>
      <c r="I10787" t="s">
        <v>11357</v>
      </c>
      <c r="J10787" t="s">
        <v>11358</v>
      </c>
      <c r="K10787" t="s">
        <v>11365</v>
      </c>
      <c r="L10787" t="str">
        <f>CONCATENATE(G10787," ",K10787)</f>
        <v>United States Texas</v>
      </c>
      <c r="M10787" t="str">
        <f>IFERROR(VLOOKUP(L10787,'State(need_input)'!I$2:J$3992,2,FALSE),"")</f>
        <v>base.state_us_44</v>
      </c>
      <c r="O10787">
        <v>8927</v>
      </c>
      <c r="P10787">
        <v>1840023174</v>
      </c>
    </row>
    <row r="10788" spans="1:16">
      <c r="A10788" s="5" t="str">
        <f>CONCATENATE("rdx_city_",J10788,"_",B10788)</f>
        <v>rdx_city_USA_2973</v>
      </c>
      <c r="B10788">
        <f>IF(I10788=I10787,B10787+1,1)</f>
        <v>2973</v>
      </c>
      <c r="C10788" t="s">
        <v>5111</v>
      </c>
      <c r="D10788" t="s">
        <v>5111</v>
      </c>
      <c r="E10788">
        <v>40.74</v>
      </c>
      <c r="F10788">
        <v>-75.3132</v>
      </c>
      <c r="G10788" t="s">
        <v>11356</v>
      </c>
      <c r="H10788" t="str">
        <f>IFERROR(VLOOKUP(I10788,'country(26mar)'!C$2:D$251,2,FALSE),"")</f>
        <v>base.us</v>
      </c>
      <c r="I10788" t="s">
        <v>11357</v>
      </c>
      <c r="J10788" t="s">
        <v>11358</v>
      </c>
      <c r="K10788" t="s">
        <v>11416</v>
      </c>
      <c r="L10788" t="str">
        <f>CONCATENATE(G10788," ",K10788)</f>
        <v>United States Pennsylvania</v>
      </c>
      <c r="M10788" t="str">
        <f>IFERROR(VLOOKUP(L10788,'State(need_input)'!I$2:J$3992,2,FALSE),"")</f>
        <v>base.state_us_39</v>
      </c>
      <c r="O10788">
        <v>5711</v>
      </c>
      <c r="P10788">
        <v>1840000974</v>
      </c>
    </row>
    <row r="10789" spans="1:16">
      <c r="A10789" s="5" t="str">
        <f>CONCATENATE("rdx_city_",J10789,"_",B10789)</f>
        <v>rdx_city_USA_2974</v>
      </c>
      <c r="B10789">
        <f>IF(I10789=I10788,B10788+1,1)</f>
        <v>2974</v>
      </c>
      <c r="C10789" t="s">
        <v>13610</v>
      </c>
      <c r="D10789" t="s">
        <v>13610</v>
      </c>
      <c r="E10789">
        <v>40.6766</v>
      </c>
      <c r="F10789">
        <v>-95.8613</v>
      </c>
      <c r="G10789" t="s">
        <v>11356</v>
      </c>
      <c r="H10789" t="str">
        <f>IFERROR(VLOOKUP(I10789,'country(26mar)'!C$2:D$251,2,FALSE),"")</f>
        <v>base.us</v>
      </c>
      <c r="I10789" t="s">
        <v>11357</v>
      </c>
      <c r="J10789" t="s">
        <v>11358</v>
      </c>
      <c r="K10789" t="s">
        <v>11424</v>
      </c>
      <c r="L10789" t="str">
        <f>CONCATENATE(G10789," ",K10789)</f>
        <v>United States Nebraska</v>
      </c>
      <c r="M10789" t="str">
        <f>IFERROR(VLOOKUP(L10789,'State(need_input)'!I$2:J$3992,2,FALSE),"")</f>
        <v>base.state_us_22</v>
      </c>
      <c r="O10789">
        <v>7089</v>
      </c>
      <c r="P10789">
        <v>1840008324</v>
      </c>
    </row>
    <row r="10790" spans="1:16">
      <c r="A10790" s="5" t="str">
        <f>CONCATENATE("rdx_city_",J10790,"_",B10790)</f>
        <v>rdx_city_USA_2975</v>
      </c>
      <c r="B10790">
        <f>IF(I10790=I10789,B10789+1,1)</f>
        <v>2975</v>
      </c>
      <c r="C10790" t="s">
        <v>13611</v>
      </c>
      <c r="D10790" t="s">
        <v>13611</v>
      </c>
      <c r="E10790">
        <v>29.9707</v>
      </c>
      <c r="F10790">
        <v>-94.0015</v>
      </c>
      <c r="G10790" t="s">
        <v>11356</v>
      </c>
      <c r="H10790" t="str">
        <f>IFERROR(VLOOKUP(I10790,'country(26mar)'!C$2:D$251,2,FALSE),"")</f>
        <v>base.us</v>
      </c>
      <c r="I10790" t="s">
        <v>11357</v>
      </c>
      <c r="J10790" t="s">
        <v>11358</v>
      </c>
      <c r="K10790" t="s">
        <v>11365</v>
      </c>
      <c r="L10790" t="str">
        <f>CONCATENATE(G10790," ",K10790)</f>
        <v>United States Texas</v>
      </c>
      <c r="M10790" t="str">
        <f>IFERROR(VLOOKUP(L10790,'State(need_input)'!I$2:J$3992,2,FALSE),"")</f>
        <v>base.state_us_44</v>
      </c>
      <c r="O10790">
        <v>17491</v>
      </c>
      <c r="P10790">
        <v>1840020917</v>
      </c>
    </row>
    <row r="10791" spans="1:16">
      <c r="A10791" s="5" t="str">
        <f>CONCATENATE("rdx_city_",J10791,"_",B10791)</f>
        <v>rdx_city_USA_2976</v>
      </c>
      <c r="B10791">
        <f>IF(I10791=I10790,B10790+1,1)</f>
        <v>2976</v>
      </c>
      <c r="C10791" t="s">
        <v>13612</v>
      </c>
      <c r="D10791" t="s">
        <v>13612</v>
      </c>
      <c r="E10791">
        <v>34.816</v>
      </c>
      <c r="F10791">
        <v>-114.6192</v>
      </c>
      <c r="G10791" t="s">
        <v>11356</v>
      </c>
      <c r="H10791" t="str">
        <f>IFERROR(VLOOKUP(I10791,'country(26mar)'!C$2:D$251,2,FALSE),"")</f>
        <v>base.us</v>
      </c>
      <c r="I10791" t="s">
        <v>11357</v>
      </c>
      <c r="J10791" t="s">
        <v>11358</v>
      </c>
      <c r="K10791" t="s">
        <v>11379</v>
      </c>
      <c r="L10791" t="str">
        <f>CONCATENATE(G10791," ",K10791)</f>
        <v>United States California</v>
      </c>
      <c r="M10791" t="str">
        <f>IFERROR(VLOOKUP(L10791,'State(need_input)'!I$2:J$3992,2,FALSE),"")</f>
        <v>base.state_us_5</v>
      </c>
      <c r="O10791">
        <v>8807</v>
      </c>
      <c r="P10791">
        <v>1840020409</v>
      </c>
    </row>
    <row r="10792" spans="1:16">
      <c r="A10792" s="5" t="str">
        <f>CONCATENATE("rdx_city_",J10792,"_",B10792)</f>
        <v>rdx_city_USA_2977</v>
      </c>
      <c r="B10792">
        <f>IF(I10792=I10791,B10791+1,1)</f>
        <v>2977</v>
      </c>
      <c r="C10792" t="s">
        <v>13613</v>
      </c>
      <c r="D10792" t="s">
        <v>13613</v>
      </c>
      <c r="E10792">
        <v>44.1671</v>
      </c>
      <c r="F10792">
        <v>-88.4761</v>
      </c>
      <c r="G10792" t="s">
        <v>11356</v>
      </c>
      <c r="H10792" t="str">
        <f>IFERROR(VLOOKUP(I10792,'country(26mar)'!C$2:D$251,2,FALSE),"")</f>
        <v>base.us</v>
      </c>
      <c r="I10792" t="s">
        <v>11357</v>
      </c>
      <c r="J10792" t="s">
        <v>11358</v>
      </c>
      <c r="K10792" t="s">
        <v>11426</v>
      </c>
      <c r="L10792" t="str">
        <f>CONCATENATE(G10792," ",K10792)</f>
        <v>United States Wisconsin</v>
      </c>
      <c r="M10792" t="str">
        <f>IFERROR(VLOOKUP(L10792,'State(need_input)'!I$2:J$3992,2,FALSE),"")</f>
        <v>base.state_us_50</v>
      </c>
      <c r="O10792">
        <v>25951</v>
      </c>
      <c r="P10792">
        <v>1840002244</v>
      </c>
    </row>
    <row r="10793" spans="1:16">
      <c r="A10793" s="5" t="str">
        <f>CONCATENATE("rdx_city_",J10793,"_",B10793)</f>
        <v>rdx_city_USA_2978</v>
      </c>
      <c r="B10793">
        <f>IF(I10793=I10792,B10792+1,1)</f>
        <v>2978</v>
      </c>
      <c r="C10793" t="s">
        <v>13614</v>
      </c>
      <c r="D10793" t="s">
        <v>13614</v>
      </c>
      <c r="E10793">
        <v>39.456</v>
      </c>
      <c r="F10793">
        <v>-82.2218</v>
      </c>
      <c r="G10793" t="s">
        <v>11356</v>
      </c>
      <c r="H10793" t="str">
        <f>IFERROR(VLOOKUP(I10793,'country(26mar)'!C$2:D$251,2,FALSE),"")</f>
        <v>base.us</v>
      </c>
      <c r="I10793" t="s">
        <v>11357</v>
      </c>
      <c r="J10793" t="s">
        <v>11358</v>
      </c>
      <c r="K10793" t="s">
        <v>11373</v>
      </c>
      <c r="L10793" t="str">
        <f>CONCATENATE(G10793," ",K10793)</f>
        <v>United States Ohio</v>
      </c>
      <c r="M10793" t="str">
        <f>IFERROR(VLOOKUP(L10793,'State(need_input)'!I$2:J$3992,2,FALSE),"")</f>
        <v>base.state_us_30</v>
      </c>
      <c r="O10793">
        <v>6241</v>
      </c>
      <c r="P10793">
        <v>1840008482</v>
      </c>
    </row>
    <row r="10794" spans="1:16">
      <c r="A10794" s="5" t="str">
        <f>CONCATENATE("rdx_city_",J10794,"_",B10794)</f>
        <v>rdx_city_USA_2979</v>
      </c>
      <c r="B10794">
        <f>IF(I10794=I10793,B10793+1,1)</f>
        <v>2979</v>
      </c>
      <c r="C10794" t="s">
        <v>13615</v>
      </c>
      <c r="D10794" t="s">
        <v>13615</v>
      </c>
      <c r="E10794">
        <v>36.844</v>
      </c>
      <c r="F10794">
        <v>-94.3756</v>
      </c>
      <c r="G10794" t="s">
        <v>11356</v>
      </c>
      <c r="H10794" t="str">
        <f>IFERROR(VLOOKUP(I10794,'country(26mar)'!C$2:D$251,2,FALSE),"")</f>
        <v>base.us</v>
      </c>
      <c r="I10794" t="s">
        <v>11357</v>
      </c>
      <c r="J10794" t="s">
        <v>11358</v>
      </c>
      <c r="K10794" t="s">
        <v>11495</v>
      </c>
      <c r="L10794" t="str">
        <f>CONCATENATE(G10794," ",K10794)</f>
        <v>United States Missouri</v>
      </c>
      <c r="M10794" t="str">
        <f>IFERROR(VLOOKUP(L10794,'State(need_input)'!I$2:J$3992,2,FALSE),"")</f>
        <v>base.state_us_38</v>
      </c>
      <c r="O10794">
        <v>12153</v>
      </c>
      <c r="P10794">
        <v>1840008793</v>
      </c>
    </row>
    <row r="10795" spans="1:16">
      <c r="A10795" s="5" t="str">
        <f>CONCATENATE("rdx_city_",J10795,"_",B10795)</f>
        <v>rdx_city_USA_2980</v>
      </c>
      <c r="B10795">
        <f>IF(I10795=I10794,B10794+1,1)</f>
        <v>2980</v>
      </c>
      <c r="C10795" t="s">
        <v>13616</v>
      </c>
      <c r="D10795" t="s">
        <v>13616</v>
      </c>
      <c r="E10795">
        <v>39.7072</v>
      </c>
      <c r="F10795">
        <v>-111.8323</v>
      </c>
      <c r="G10795" t="s">
        <v>11356</v>
      </c>
      <c r="H10795" t="str">
        <f>IFERROR(VLOOKUP(I10795,'country(26mar)'!C$2:D$251,2,FALSE),"")</f>
        <v>base.us</v>
      </c>
      <c r="I10795" t="s">
        <v>11357</v>
      </c>
      <c r="J10795" t="s">
        <v>11358</v>
      </c>
      <c r="K10795" t="s">
        <v>11432</v>
      </c>
      <c r="L10795" t="str">
        <f>CONCATENATE(G10795," ",K10795)</f>
        <v>United States Utah</v>
      </c>
      <c r="M10795" t="str">
        <f>IFERROR(VLOOKUP(L10795,'State(need_input)'!I$2:J$3992,2,FALSE),"")</f>
        <v>base.state_us_45</v>
      </c>
      <c r="O10795">
        <v>5797</v>
      </c>
      <c r="P10795">
        <v>1840020188</v>
      </c>
    </row>
    <row r="10796" spans="1:16">
      <c r="A10796" s="5" t="str">
        <f>CONCATENATE("rdx_city_",J10796,"_",B10796)</f>
        <v>rdx_city_USA_2981</v>
      </c>
      <c r="B10796">
        <f>IF(I10796=I10795,B10795+1,1)</f>
        <v>2981</v>
      </c>
      <c r="C10796" t="s">
        <v>13617</v>
      </c>
      <c r="D10796" t="s">
        <v>13617</v>
      </c>
      <c r="E10796">
        <v>30.3165</v>
      </c>
      <c r="F10796">
        <v>-81.4118</v>
      </c>
      <c r="G10796" t="s">
        <v>11356</v>
      </c>
      <c r="H10796" t="str">
        <f>IFERROR(VLOOKUP(I10796,'country(26mar)'!C$2:D$251,2,FALSE),"")</f>
        <v>base.us</v>
      </c>
      <c r="I10796" t="s">
        <v>11357</v>
      </c>
      <c r="J10796" t="s">
        <v>11358</v>
      </c>
      <c r="K10796" t="s">
        <v>11435</v>
      </c>
      <c r="L10796" t="str">
        <f>CONCATENATE(G10796," ",K10796)</f>
        <v>United States Florida</v>
      </c>
      <c r="M10796" t="str">
        <f>IFERROR(VLOOKUP(L10796,'State(need_input)'!I$2:J$3992,2,FALSE),"")</f>
        <v>base.state_us_10</v>
      </c>
      <c r="O10796">
        <v>7280</v>
      </c>
      <c r="P10796">
        <v>1840015030</v>
      </c>
    </row>
    <row r="10797" spans="1:16">
      <c r="A10797" s="5" t="str">
        <f>CONCATENATE("rdx_city_",J10797,"_",B10797)</f>
        <v>rdx_city_USA_2982</v>
      </c>
      <c r="B10797">
        <f>IF(I10797=I10796,B10796+1,1)</f>
        <v>2982</v>
      </c>
      <c r="C10797" t="s">
        <v>11724</v>
      </c>
      <c r="D10797" t="s">
        <v>11724</v>
      </c>
      <c r="E10797">
        <v>42.0185</v>
      </c>
      <c r="F10797">
        <v>-93.4637</v>
      </c>
      <c r="G10797" t="s">
        <v>11356</v>
      </c>
      <c r="H10797" t="str">
        <f>IFERROR(VLOOKUP(I10797,'country(26mar)'!C$2:D$251,2,FALSE),"")</f>
        <v>base.us</v>
      </c>
      <c r="I10797" t="s">
        <v>11357</v>
      </c>
      <c r="J10797" t="s">
        <v>11358</v>
      </c>
      <c r="K10797" t="s">
        <v>11411</v>
      </c>
      <c r="L10797" t="str">
        <f>CONCATENATE(G10797," ",K10797)</f>
        <v>United States Iowa</v>
      </c>
      <c r="M10797" t="str">
        <f>IFERROR(VLOOKUP(L10797,'State(need_input)'!I$2:J$3992,2,FALSE),"")</f>
        <v>base.state_us_16</v>
      </c>
      <c r="O10797">
        <v>6707</v>
      </c>
      <c r="P10797">
        <v>1840008125</v>
      </c>
    </row>
    <row r="10798" spans="1:16">
      <c r="A10798" s="5" t="str">
        <f>CONCATENATE("rdx_city_",J10798,"_",B10798)</f>
        <v>rdx_city_USA_2983</v>
      </c>
      <c r="B10798">
        <f>IF(I10798=I10797,B10797+1,1)</f>
        <v>2983</v>
      </c>
      <c r="C10798" t="s">
        <v>11724</v>
      </c>
      <c r="D10798" t="s">
        <v>11724</v>
      </c>
      <c r="E10798">
        <v>37.8445</v>
      </c>
      <c r="F10798">
        <v>-94.3492</v>
      </c>
      <c r="G10798" t="s">
        <v>11356</v>
      </c>
      <c r="H10798" t="str">
        <f>IFERROR(VLOOKUP(I10798,'country(26mar)'!C$2:D$251,2,FALSE),"")</f>
        <v>base.us</v>
      </c>
      <c r="I10798" t="s">
        <v>11357</v>
      </c>
      <c r="J10798" t="s">
        <v>11358</v>
      </c>
      <c r="K10798" t="s">
        <v>11495</v>
      </c>
      <c r="L10798" t="str">
        <f>CONCATENATE(G10798," ",K10798)</f>
        <v>United States Missouri</v>
      </c>
      <c r="M10798" t="str">
        <f>IFERROR(VLOOKUP(L10798,'State(need_input)'!I$2:J$3992,2,FALSE),"")</f>
        <v>base.state_us_38</v>
      </c>
      <c r="O10798">
        <v>8581</v>
      </c>
      <c r="P10798">
        <v>1840008690</v>
      </c>
    </row>
    <row r="10799" spans="1:16">
      <c r="A10799" s="5" t="str">
        <f>CONCATENATE("rdx_city_",J10799,"_",B10799)</f>
        <v>rdx_city_USA_2984</v>
      </c>
      <c r="B10799">
        <f>IF(I10799=I10798,B10798+1,1)</f>
        <v>2984</v>
      </c>
      <c r="C10799" t="s">
        <v>13618</v>
      </c>
      <c r="D10799" t="s">
        <v>13618</v>
      </c>
      <c r="E10799">
        <v>38.3078</v>
      </c>
      <c r="F10799">
        <v>-85.8242</v>
      </c>
      <c r="G10799" t="s">
        <v>11356</v>
      </c>
      <c r="H10799" t="str">
        <f>IFERROR(VLOOKUP(I10799,'country(26mar)'!C$2:D$251,2,FALSE),"")</f>
        <v>base.us</v>
      </c>
      <c r="I10799" t="s">
        <v>11357</v>
      </c>
      <c r="J10799" t="s">
        <v>11358</v>
      </c>
      <c r="K10799" t="s">
        <v>11408</v>
      </c>
      <c r="L10799" t="str">
        <f>CONCATENATE(G10799," ",K10799)</f>
        <v>United States Indiana</v>
      </c>
      <c r="M10799" t="str">
        <f>IFERROR(VLOOKUP(L10799,'State(need_input)'!I$2:J$3992,2,FALSE),"")</f>
        <v>base.state_us_15</v>
      </c>
      <c r="O10799">
        <v>36461</v>
      </c>
      <c r="P10799">
        <v>1840008662</v>
      </c>
    </row>
    <row r="10800" spans="1:16">
      <c r="A10800" s="5" t="str">
        <f>CONCATENATE("rdx_city_",J10800,"_",B10800)</f>
        <v>rdx_city_USA_2985</v>
      </c>
      <c r="B10800">
        <f>IF(I10800=I10799,B10799+1,1)</f>
        <v>2985</v>
      </c>
      <c r="C10800" t="s">
        <v>13618</v>
      </c>
      <c r="D10800" t="s">
        <v>13618</v>
      </c>
      <c r="E10800">
        <v>40.0808</v>
      </c>
      <c r="F10800">
        <v>-82.7897</v>
      </c>
      <c r="G10800" t="s">
        <v>11356</v>
      </c>
      <c r="H10800" t="str">
        <f>IFERROR(VLOOKUP(I10800,'country(26mar)'!C$2:D$251,2,FALSE),"")</f>
        <v>base.us</v>
      </c>
      <c r="I10800" t="s">
        <v>11357</v>
      </c>
      <c r="J10800" t="s">
        <v>11358</v>
      </c>
      <c r="K10800" t="s">
        <v>11373</v>
      </c>
      <c r="L10800" t="str">
        <f>CONCATENATE(G10800," ",K10800)</f>
        <v>United States Ohio</v>
      </c>
      <c r="M10800" t="str">
        <f>IFERROR(VLOOKUP(L10800,'State(need_input)'!I$2:J$3992,2,FALSE),"")</f>
        <v>base.state_us_30</v>
      </c>
      <c r="O10800">
        <v>10718</v>
      </c>
      <c r="P10800">
        <v>1840012407</v>
      </c>
    </row>
    <row r="10801" spans="1:16">
      <c r="A10801" s="5" t="str">
        <f>CONCATENATE("rdx_city_",J10801,"_",B10801)</f>
        <v>rdx_city_USA_2986</v>
      </c>
      <c r="B10801">
        <f>IF(I10801=I10800,B10800+1,1)</f>
        <v>2986</v>
      </c>
      <c r="C10801" t="s">
        <v>13618</v>
      </c>
      <c r="D10801" t="s">
        <v>13618</v>
      </c>
      <c r="E10801">
        <v>34.4909</v>
      </c>
      <c r="F10801">
        <v>-89.0201</v>
      </c>
      <c r="G10801" t="s">
        <v>11356</v>
      </c>
      <c r="H10801" t="str">
        <f>IFERROR(VLOOKUP(I10801,'country(26mar)'!C$2:D$251,2,FALSE),"")</f>
        <v>base.us</v>
      </c>
      <c r="I10801" t="s">
        <v>11357</v>
      </c>
      <c r="J10801" t="s">
        <v>11358</v>
      </c>
      <c r="K10801" t="s">
        <v>11452</v>
      </c>
      <c r="L10801" t="str">
        <f>CONCATENATE(G10801," ",K10801)</f>
        <v>United States Mississippi</v>
      </c>
      <c r="M10801" t="str">
        <f>IFERROR(VLOOKUP(L10801,'State(need_input)'!I$2:J$3992,2,FALSE),"")</f>
        <v>base.state_us_37</v>
      </c>
      <c r="O10801">
        <v>7229</v>
      </c>
      <c r="P10801">
        <v>1840014678</v>
      </c>
    </row>
    <row r="10802" spans="1:16">
      <c r="A10802" s="5" t="str">
        <f>CONCATENATE("rdx_city_",J10802,"_",B10802)</f>
        <v>rdx_city_USA_2987</v>
      </c>
      <c r="B10802">
        <f>IF(I10802=I10801,B10801+1,1)</f>
        <v>2987</v>
      </c>
      <c r="C10802" t="s">
        <v>13619</v>
      </c>
      <c r="D10802" t="s">
        <v>13619</v>
      </c>
      <c r="E10802">
        <v>42.6903</v>
      </c>
      <c r="F10802">
        <v>-82.7398</v>
      </c>
      <c r="G10802" t="s">
        <v>11356</v>
      </c>
      <c r="H10802" t="str">
        <f>IFERROR(VLOOKUP(I10802,'country(26mar)'!C$2:D$251,2,FALSE),"")</f>
        <v>base.us</v>
      </c>
      <c r="I10802" t="s">
        <v>11357</v>
      </c>
      <c r="J10802" t="s">
        <v>11358</v>
      </c>
      <c r="K10802" t="s">
        <v>11381</v>
      </c>
      <c r="L10802" t="str">
        <f>CONCATENATE(G10802," ",K10802)</f>
        <v>United States Michigan</v>
      </c>
      <c r="M10802" t="str">
        <f>IFERROR(VLOOKUP(L10802,'State(need_input)'!I$2:J$3992,2,FALSE),"")</f>
        <v>base.state_us_35</v>
      </c>
      <c r="O10802">
        <v>12380</v>
      </c>
      <c r="P10802">
        <v>1840003090</v>
      </c>
    </row>
    <row r="10803" spans="1:16">
      <c r="A10803" s="5" t="str">
        <f>CONCATENATE("rdx_city_",J10803,"_",B10803)</f>
        <v>rdx_city_USA_2988</v>
      </c>
      <c r="B10803">
        <f>IF(I10803=I10802,B10802+1,1)</f>
        <v>2988</v>
      </c>
      <c r="C10803" t="s">
        <v>13620</v>
      </c>
      <c r="D10803" t="s">
        <v>13620</v>
      </c>
      <c r="E10803">
        <v>41.6697</v>
      </c>
      <c r="F10803">
        <v>-70.9428</v>
      </c>
      <c r="G10803" t="s">
        <v>11356</v>
      </c>
      <c r="H10803" t="str">
        <f>IFERROR(VLOOKUP(I10803,'country(26mar)'!C$2:D$251,2,FALSE),"")</f>
        <v>base.us</v>
      </c>
      <c r="I10803" t="s">
        <v>11357</v>
      </c>
      <c r="J10803" t="s">
        <v>11358</v>
      </c>
      <c r="K10803" t="s">
        <v>11521</v>
      </c>
      <c r="L10803" t="str">
        <f>CONCATENATE(G10803," ",K10803)</f>
        <v>United States Massachusetts</v>
      </c>
      <c r="M10803" t="str">
        <f>IFERROR(VLOOKUP(L10803,'State(need_input)'!I$2:J$3992,2,FALSE),"")</f>
        <v>base.state_us_34</v>
      </c>
      <c r="O10803">
        <v>149528</v>
      </c>
      <c r="P10803">
        <v>1840003219</v>
      </c>
    </row>
    <row r="10804" spans="1:16">
      <c r="A10804" s="5" t="str">
        <f>CONCATENATE("rdx_city_",J10804,"_",B10804)</f>
        <v>rdx_city_USA_2989</v>
      </c>
      <c r="B10804">
        <f>IF(I10804=I10803,B10803+1,1)</f>
        <v>2989</v>
      </c>
      <c r="C10804" t="s">
        <v>13621</v>
      </c>
      <c r="D10804" t="s">
        <v>13621</v>
      </c>
      <c r="E10804">
        <v>42.9726</v>
      </c>
      <c r="F10804">
        <v>-88.1291</v>
      </c>
      <c r="G10804" t="s">
        <v>11356</v>
      </c>
      <c r="H10804" t="str">
        <f>IFERROR(VLOOKUP(I10804,'country(26mar)'!C$2:D$251,2,FALSE),"")</f>
        <v>base.us</v>
      </c>
      <c r="I10804" t="s">
        <v>11357</v>
      </c>
      <c r="J10804" t="s">
        <v>11358</v>
      </c>
      <c r="K10804" t="s">
        <v>11426</v>
      </c>
      <c r="L10804" t="str">
        <f>CONCATENATE(G10804," ",K10804)</f>
        <v>United States Wisconsin</v>
      </c>
      <c r="M10804" t="str">
        <f>IFERROR(VLOOKUP(L10804,'State(need_input)'!I$2:J$3992,2,FALSE),"")</f>
        <v>base.state_us_50</v>
      </c>
      <c r="O10804">
        <v>39740</v>
      </c>
      <c r="P10804">
        <v>1840003025</v>
      </c>
    </row>
    <row r="10805" spans="1:16">
      <c r="A10805" s="5" t="str">
        <f>CONCATENATE("rdx_city_",J10805,"_",B10805)</f>
        <v>rdx_city_USA_2990</v>
      </c>
      <c r="B10805">
        <f>IF(I10805=I10804,B10804+1,1)</f>
        <v>2990</v>
      </c>
      <c r="C10805" t="s">
        <v>13622</v>
      </c>
      <c r="D10805" t="s">
        <v>13622</v>
      </c>
      <c r="E10805">
        <v>35.0955</v>
      </c>
      <c r="F10805">
        <v>-77.0724</v>
      </c>
      <c r="G10805" t="s">
        <v>11356</v>
      </c>
      <c r="H10805" t="str">
        <f>IFERROR(VLOOKUP(I10805,'country(26mar)'!C$2:D$251,2,FALSE),"")</f>
        <v>base.us</v>
      </c>
      <c r="I10805" t="s">
        <v>11357</v>
      </c>
      <c r="J10805" t="s">
        <v>11358</v>
      </c>
      <c r="K10805" t="s">
        <v>11362</v>
      </c>
      <c r="L10805" t="str">
        <f>CONCATENATE(G10805," ",K10805)</f>
        <v>United States North Carolina</v>
      </c>
      <c r="M10805" t="str">
        <f>IFERROR(VLOOKUP(L10805,'State(need_input)'!I$2:J$3992,2,FALSE),"")</f>
        <v>base.state_us_28</v>
      </c>
      <c r="O10805">
        <v>50617</v>
      </c>
      <c r="P10805">
        <v>1840014591</v>
      </c>
    </row>
    <row r="10806" spans="1:16">
      <c r="A10806" s="5" t="str">
        <f>CONCATENATE("rdx_city_",J10806,"_",B10806)</f>
        <v>rdx_city_USA_2991</v>
      </c>
      <c r="B10806">
        <f>IF(I10806=I10805,B10805+1,1)</f>
        <v>2991</v>
      </c>
      <c r="C10806" t="s">
        <v>13623</v>
      </c>
      <c r="D10806" t="s">
        <v>13623</v>
      </c>
      <c r="E10806">
        <v>29.6995</v>
      </c>
      <c r="F10806">
        <v>-98.1153</v>
      </c>
      <c r="G10806" t="s">
        <v>11356</v>
      </c>
      <c r="H10806" t="str">
        <f>IFERROR(VLOOKUP(I10806,'country(26mar)'!C$2:D$251,2,FALSE),"")</f>
        <v>base.us</v>
      </c>
      <c r="I10806" t="s">
        <v>11357</v>
      </c>
      <c r="J10806" t="s">
        <v>11358</v>
      </c>
      <c r="K10806" t="s">
        <v>11365</v>
      </c>
      <c r="L10806" t="str">
        <f>CONCATENATE(G10806," ",K10806)</f>
        <v>United States Texas</v>
      </c>
      <c r="M10806" t="str">
        <f>IFERROR(VLOOKUP(L10806,'State(need_input)'!I$2:J$3992,2,FALSE),"")</f>
        <v>base.state_us_44</v>
      </c>
      <c r="O10806">
        <v>79152</v>
      </c>
      <c r="P10806">
        <v>1840021341</v>
      </c>
    </row>
    <row r="10807" spans="1:16">
      <c r="A10807" s="5" t="str">
        <f>CONCATENATE("rdx_city_",J10807,"_",B10807)</f>
        <v>rdx_city_USA_2992</v>
      </c>
      <c r="B10807">
        <f>IF(I10807=I10806,B10806+1,1)</f>
        <v>2992</v>
      </c>
      <c r="C10807" t="s">
        <v>13624</v>
      </c>
      <c r="D10807" t="s">
        <v>13624</v>
      </c>
      <c r="E10807">
        <v>40.4348</v>
      </c>
      <c r="F10807">
        <v>-84.3778</v>
      </c>
      <c r="G10807" t="s">
        <v>11356</v>
      </c>
      <c r="H10807" t="str">
        <f>IFERROR(VLOOKUP(I10807,'country(26mar)'!C$2:D$251,2,FALSE),"")</f>
        <v>base.us</v>
      </c>
      <c r="I10807" t="s">
        <v>11357</v>
      </c>
      <c r="J10807" t="s">
        <v>11358</v>
      </c>
      <c r="K10807" t="s">
        <v>11373</v>
      </c>
      <c r="L10807" t="str">
        <f>CONCATENATE(G10807," ",K10807)</f>
        <v>United States Ohio</v>
      </c>
      <c r="M10807" t="str">
        <f>IFERROR(VLOOKUP(L10807,'State(need_input)'!I$2:J$3992,2,FALSE),"")</f>
        <v>base.state_us_30</v>
      </c>
      <c r="O10807">
        <v>7418</v>
      </c>
      <c r="P10807">
        <v>1840012071</v>
      </c>
    </row>
    <row r="10808" spans="1:16">
      <c r="A10808" s="5" t="str">
        <f>CONCATENATE("rdx_city_",J10808,"_",B10808)</f>
        <v>rdx_city_USA_2993</v>
      </c>
      <c r="B10808">
        <f>IF(I10808=I10807,B10807+1,1)</f>
        <v>2993</v>
      </c>
      <c r="C10808" t="s">
        <v>13625</v>
      </c>
      <c r="D10808" t="s">
        <v>13625</v>
      </c>
      <c r="E10808">
        <v>40.7355</v>
      </c>
      <c r="F10808">
        <v>-80.3091</v>
      </c>
      <c r="G10808" t="s">
        <v>11356</v>
      </c>
      <c r="H10808" t="str">
        <f>IFERROR(VLOOKUP(I10808,'country(26mar)'!C$2:D$251,2,FALSE),"")</f>
        <v>base.us</v>
      </c>
      <c r="I10808" t="s">
        <v>11357</v>
      </c>
      <c r="J10808" t="s">
        <v>11358</v>
      </c>
      <c r="K10808" t="s">
        <v>11416</v>
      </c>
      <c r="L10808" t="str">
        <f>CONCATENATE(G10808," ",K10808)</f>
        <v>United States Pennsylvania</v>
      </c>
      <c r="M10808" t="str">
        <f>IFERROR(VLOOKUP(L10808,'State(need_input)'!I$2:J$3992,2,FALSE),"")</f>
        <v>base.state_us_39</v>
      </c>
      <c r="O10808">
        <v>5785</v>
      </c>
      <c r="P10808">
        <v>1840001026</v>
      </c>
    </row>
    <row r="10809" spans="1:16">
      <c r="A10809" s="5" t="str">
        <f>CONCATENATE("rdx_city_",J10809,"_",B10809)</f>
        <v>rdx_city_USA_2994</v>
      </c>
      <c r="B10809">
        <f>IF(I10809=I10808,B10808+1,1)</f>
        <v>2994</v>
      </c>
      <c r="C10809" t="s">
        <v>13625</v>
      </c>
      <c r="D10809" t="s">
        <v>13625</v>
      </c>
      <c r="E10809">
        <v>45.0658</v>
      </c>
      <c r="F10809">
        <v>-93.2061</v>
      </c>
      <c r="G10809" t="s">
        <v>11356</v>
      </c>
      <c r="H10809" t="str">
        <f>IFERROR(VLOOKUP(I10809,'country(26mar)'!C$2:D$251,2,FALSE),"")</f>
        <v>base.us</v>
      </c>
      <c r="I10809" t="s">
        <v>11357</v>
      </c>
      <c r="J10809" t="s">
        <v>11358</v>
      </c>
      <c r="K10809" t="s">
        <v>11400</v>
      </c>
      <c r="L10809" t="str">
        <f>CONCATENATE(G10809," ",K10809)</f>
        <v>United States Minnesota</v>
      </c>
      <c r="M10809" t="str">
        <f>IFERROR(VLOOKUP(L10809,'State(need_input)'!I$2:J$3992,2,FALSE),"")</f>
        <v>base.state_us_36</v>
      </c>
      <c r="O10809">
        <v>22787</v>
      </c>
      <c r="P10809">
        <v>1840007841</v>
      </c>
    </row>
    <row r="10810" spans="1:16">
      <c r="A10810" s="5" t="str">
        <f>CONCATENATE("rdx_city_",J10810,"_",B10810)</f>
        <v>rdx_city_USA_2995</v>
      </c>
      <c r="B10810">
        <f>IF(I10810=I10809,B10809+1,1)</f>
        <v>2995</v>
      </c>
      <c r="C10810" t="s">
        <v>13626</v>
      </c>
      <c r="D10810" t="s">
        <v>13626</v>
      </c>
      <c r="E10810">
        <v>41.6758</v>
      </c>
      <c r="F10810">
        <v>-72.7862</v>
      </c>
      <c r="G10810" t="s">
        <v>11356</v>
      </c>
      <c r="H10810" t="str">
        <f>IFERROR(VLOOKUP(I10810,'country(26mar)'!C$2:D$251,2,FALSE),"")</f>
        <v>base.us</v>
      </c>
      <c r="I10810" t="s">
        <v>11357</v>
      </c>
      <c r="J10810" t="s">
        <v>11358</v>
      </c>
      <c r="K10810" t="s">
        <v>11471</v>
      </c>
      <c r="L10810" t="str">
        <f>CONCATENATE(G10810," ",K10810)</f>
        <v>United States Connecticut</v>
      </c>
      <c r="M10810" t="str">
        <f>IFERROR(VLOOKUP(L10810,'State(need_input)'!I$2:J$3992,2,FALSE),"")</f>
        <v>base.state_us_7</v>
      </c>
      <c r="O10810">
        <v>72710</v>
      </c>
      <c r="P10810">
        <v>1840004774</v>
      </c>
    </row>
    <row r="10811" spans="1:16">
      <c r="A10811" s="5" t="str">
        <f>CONCATENATE("rdx_city_",J10811,"_",B10811)</f>
        <v>rdx_city_USA_2996</v>
      </c>
      <c r="B10811">
        <f>IF(I10811=I10810,B10810+1,1)</f>
        <v>2996</v>
      </c>
      <c r="C10811" t="s">
        <v>1980</v>
      </c>
      <c r="D10811" t="s">
        <v>1980</v>
      </c>
      <c r="E10811">
        <v>40.487</v>
      </c>
      <c r="F10811">
        <v>-74.445</v>
      </c>
      <c r="G10811" t="s">
        <v>11356</v>
      </c>
      <c r="H10811" t="str">
        <f>IFERROR(VLOOKUP(I10811,'country(26mar)'!C$2:D$251,2,FALSE),"")</f>
        <v>base.us</v>
      </c>
      <c r="I10811" t="s">
        <v>11357</v>
      </c>
      <c r="J10811" t="s">
        <v>11358</v>
      </c>
      <c r="K10811" t="s">
        <v>11370</v>
      </c>
      <c r="L10811" t="str">
        <f>CONCATENATE(G10811," ",K10811)</f>
        <v>United States New Jersey</v>
      </c>
      <c r="M10811" t="str">
        <f>IFERROR(VLOOKUP(L10811,'State(need_input)'!I$2:J$3992,2,FALSE),"")</f>
        <v>base.state_us_25</v>
      </c>
      <c r="O10811">
        <v>57073</v>
      </c>
      <c r="P10811">
        <v>1840001339</v>
      </c>
    </row>
    <row r="10812" spans="1:16">
      <c r="A10812" s="5" t="str">
        <f>CONCATENATE("rdx_city_",J10812,"_",B10812)</f>
        <v>rdx_city_USA_2997</v>
      </c>
      <c r="B10812">
        <f>IF(I10812=I10811,B10811+1,1)</f>
        <v>2997</v>
      </c>
      <c r="C10812" t="s">
        <v>13627</v>
      </c>
      <c r="D10812" t="s">
        <v>13627</v>
      </c>
      <c r="E10812">
        <v>39.9448</v>
      </c>
      <c r="F10812">
        <v>-84.0256</v>
      </c>
      <c r="G10812" t="s">
        <v>11356</v>
      </c>
      <c r="H10812" t="str">
        <f>IFERROR(VLOOKUP(I10812,'country(26mar)'!C$2:D$251,2,FALSE),"")</f>
        <v>base.us</v>
      </c>
      <c r="I10812" t="s">
        <v>11357</v>
      </c>
      <c r="J10812" t="s">
        <v>11358</v>
      </c>
      <c r="K10812" t="s">
        <v>11373</v>
      </c>
      <c r="L10812" t="str">
        <f>CONCATENATE(G10812," ",K10812)</f>
        <v>United States Ohio</v>
      </c>
      <c r="M10812" t="str">
        <f>IFERROR(VLOOKUP(L10812,'State(need_input)'!I$2:J$3992,2,FALSE),"")</f>
        <v>base.state_us_30</v>
      </c>
      <c r="O10812">
        <v>5586</v>
      </c>
      <c r="P10812">
        <v>1840008401</v>
      </c>
    </row>
    <row r="10813" spans="1:16">
      <c r="A10813" s="5" t="str">
        <f>CONCATENATE("rdx_city_",J10813,"_",B10813)</f>
        <v>rdx_city_USA_2998</v>
      </c>
      <c r="B10813">
        <f>IF(I10813=I10812,B10812+1,1)</f>
        <v>2998</v>
      </c>
      <c r="C10813" t="s">
        <v>13628</v>
      </c>
      <c r="D10813" t="s">
        <v>13628</v>
      </c>
      <c r="E10813">
        <v>38.9654</v>
      </c>
      <c r="F10813">
        <v>-76.8773</v>
      </c>
      <c r="G10813" t="s">
        <v>11356</v>
      </c>
      <c r="H10813" t="str">
        <f>IFERROR(VLOOKUP(I10813,'country(26mar)'!C$2:D$251,2,FALSE),"")</f>
        <v>base.us</v>
      </c>
      <c r="I10813" t="s">
        <v>11357</v>
      </c>
      <c r="J10813" t="s">
        <v>11358</v>
      </c>
      <c r="K10813" t="s">
        <v>6003</v>
      </c>
      <c r="L10813" t="str">
        <f>CONCATENATE(G10813," ",K10813)</f>
        <v>United States Maryland</v>
      </c>
      <c r="M10813" t="str">
        <f>IFERROR(VLOOKUP(L10813,'State(need_input)'!I$2:J$3992,2,FALSE),"")</f>
        <v>base.state_us_33</v>
      </c>
      <c r="O10813">
        <v>13023</v>
      </c>
      <c r="P10813">
        <v>1840005978</v>
      </c>
    </row>
    <row r="10814" spans="1:16">
      <c r="A10814" s="5" t="str">
        <f>CONCATENATE("rdx_city_",J10814,"_",B10814)</f>
        <v>rdx_city_USA_2999</v>
      </c>
      <c r="B10814">
        <f>IF(I10814=I10813,B10813+1,1)</f>
        <v>2999</v>
      </c>
      <c r="C10814" t="s">
        <v>13629</v>
      </c>
      <c r="D10814" t="s">
        <v>13629</v>
      </c>
      <c r="E10814">
        <v>39.6685</v>
      </c>
      <c r="F10814">
        <v>-75.5693</v>
      </c>
      <c r="G10814" t="s">
        <v>11356</v>
      </c>
      <c r="H10814" t="str">
        <f>IFERROR(VLOOKUP(I10814,'country(26mar)'!C$2:D$251,2,FALSE),"")</f>
        <v>base.us</v>
      </c>
      <c r="I10814" t="s">
        <v>11357</v>
      </c>
      <c r="J10814" t="s">
        <v>11358</v>
      </c>
      <c r="K10814" t="s">
        <v>12201</v>
      </c>
      <c r="L10814" t="str">
        <f>CONCATENATE(G10814," ",K10814)</f>
        <v>United States Delaware</v>
      </c>
      <c r="M10814" t="str">
        <f>IFERROR(VLOOKUP(L10814,'State(need_input)'!I$2:J$3992,2,FALSE),"")</f>
        <v>base.state_us_8</v>
      </c>
      <c r="O10814">
        <v>5348</v>
      </c>
      <c r="P10814">
        <v>1840005577</v>
      </c>
    </row>
    <row r="10815" spans="1:16">
      <c r="A10815" s="5" t="str">
        <f>CONCATENATE("rdx_city_",J10815,"_",B10815)</f>
        <v>rdx_city_USA_3000</v>
      </c>
      <c r="B10815">
        <f>IF(I10815=I10814,B10814+1,1)</f>
        <v>3000</v>
      </c>
      <c r="C10815" t="s">
        <v>13629</v>
      </c>
      <c r="D10815" t="s">
        <v>13629</v>
      </c>
      <c r="E10815">
        <v>40.9956</v>
      </c>
      <c r="F10815">
        <v>-80.3458</v>
      </c>
      <c r="G10815" t="s">
        <v>11356</v>
      </c>
      <c r="H10815" t="str">
        <f>IFERROR(VLOOKUP(I10815,'country(26mar)'!C$2:D$251,2,FALSE),"")</f>
        <v>base.us</v>
      </c>
      <c r="I10815" t="s">
        <v>11357</v>
      </c>
      <c r="J10815" t="s">
        <v>11358</v>
      </c>
      <c r="K10815" t="s">
        <v>11416</v>
      </c>
      <c r="L10815" t="str">
        <f>CONCATENATE(G10815," ",K10815)</f>
        <v>United States Pennsylvania</v>
      </c>
      <c r="M10815" t="str">
        <f>IFERROR(VLOOKUP(L10815,'State(need_input)'!I$2:J$3992,2,FALSE),"")</f>
        <v>base.state_us_39</v>
      </c>
      <c r="O10815">
        <v>39742</v>
      </c>
      <c r="P10815">
        <v>1840000938</v>
      </c>
    </row>
    <row r="10816" spans="1:16">
      <c r="A10816" s="5" t="str">
        <f>CONCATENATE("rdx_city_",J10816,"_",B10816)</f>
        <v>rdx_city_USA_3001</v>
      </c>
      <c r="B10816">
        <f>IF(I10816=I10815,B10815+1,1)</f>
        <v>3001</v>
      </c>
      <c r="C10816" t="s">
        <v>13629</v>
      </c>
      <c r="D10816" t="s">
        <v>13629</v>
      </c>
      <c r="E10816">
        <v>39.5785</v>
      </c>
      <c r="F10816">
        <v>-107.5262</v>
      </c>
      <c r="G10816" t="s">
        <v>11356</v>
      </c>
      <c r="H10816" t="str">
        <f>IFERROR(VLOOKUP(I10816,'country(26mar)'!C$2:D$251,2,FALSE),"")</f>
        <v>base.us</v>
      </c>
      <c r="I10816" t="s">
        <v>11357</v>
      </c>
      <c r="J10816" t="s">
        <v>11358</v>
      </c>
      <c r="K10816" t="s">
        <v>11396</v>
      </c>
      <c r="L10816" t="str">
        <f>CONCATENATE(G10816," ",K10816)</f>
        <v>United States Colorado</v>
      </c>
      <c r="M10816" t="str">
        <f>IFERROR(VLOOKUP(L10816,'State(need_input)'!I$2:J$3992,2,FALSE),"")</f>
        <v>base.state_us_6</v>
      </c>
      <c r="O10816">
        <v>5807</v>
      </c>
      <c r="P10816">
        <v>1840022429</v>
      </c>
    </row>
    <row r="10817" spans="1:16">
      <c r="A10817" s="5" t="str">
        <f>CONCATENATE("rdx_city_",J10817,"_",B10817)</f>
        <v>rdx_city_USA_3002</v>
      </c>
      <c r="B10817">
        <f>IF(I10817=I10816,B10816+1,1)</f>
        <v>3002</v>
      </c>
      <c r="C10817" t="s">
        <v>13629</v>
      </c>
      <c r="D10817" t="s">
        <v>13629</v>
      </c>
      <c r="E10817">
        <v>39.919</v>
      </c>
      <c r="F10817">
        <v>-85.3697</v>
      </c>
      <c r="G10817" t="s">
        <v>11356</v>
      </c>
      <c r="H10817" t="str">
        <f>IFERROR(VLOOKUP(I10817,'country(26mar)'!C$2:D$251,2,FALSE),"")</f>
        <v>base.us</v>
      </c>
      <c r="I10817" t="s">
        <v>11357</v>
      </c>
      <c r="J10817" t="s">
        <v>11358</v>
      </c>
      <c r="K10817" t="s">
        <v>11408</v>
      </c>
      <c r="L10817" t="str">
        <f>CONCATENATE(G10817," ",K10817)</f>
        <v>United States Indiana</v>
      </c>
      <c r="M10817" t="str">
        <f>IFERROR(VLOOKUP(L10817,'State(need_input)'!I$2:J$3992,2,FALSE),"")</f>
        <v>base.state_us_15</v>
      </c>
      <c r="O10817">
        <v>21855</v>
      </c>
      <c r="P10817">
        <v>1840008396</v>
      </c>
    </row>
    <row r="10818" spans="1:16">
      <c r="A10818" s="5" t="str">
        <f>CONCATENATE("rdx_city_",J10818,"_",B10818)</f>
        <v>rdx_city_USA_3003</v>
      </c>
      <c r="B10818">
        <f>IF(I10818=I10817,B10817+1,1)</f>
        <v>3003</v>
      </c>
      <c r="C10818" t="s">
        <v>13630</v>
      </c>
      <c r="D10818" t="s">
        <v>13630</v>
      </c>
      <c r="E10818">
        <v>40.2297</v>
      </c>
      <c r="F10818">
        <v>-76.8764</v>
      </c>
      <c r="G10818" t="s">
        <v>11356</v>
      </c>
      <c r="H10818" t="str">
        <f>IFERROR(VLOOKUP(I10818,'country(26mar)'!C$2:D$251,2,FALSE),"")</f>
        <v>base.us</v>
      </c>
      <c r="I10818" t="s">
        <v>11357</v>
      </c>
      <c r="J10818" t="s">
        <v>11358</v>
      </c>
      <c r="K10818" t="s">
        <v>11416</v>
      </c>
      <c r="L10818" t="str">
        <f>CONCATENATE(G10818," ",K10818)</f>
        <v>United States Pennsylvania</v>
      </c>
      <c r="M10818" t="str">
        <f>IFERROR(VLOOKUP(L10818,'State(need_input)'!I$2:J$3992,2,FALSE),"")</f>
        <v>base.state_us_39</v>
      </c>
      <c r="O10818">
        <v>7318</v>
      </c>
      <c r="P10818">
        <v>1840001391</v>
      </c>
    </row>
    <row r="10819" spans="1:16">
      <c r="A10819" s="5" t="str">
        <f>CONCATENATE("rdx_city_",J10819,"_",B10819)</f>
        <v>rdx_city_USA_3004</v>
      </c>
      <c r="B10819">
        <f>IF(I10819=I10818,B10818+1,1)</f>
        <v>3004</v>
      </c>
      <c r="C10819" t="s">
        <v>13631</v>
      </c>
      <c r="D10819" t="s">
        <v>13631</v>
      </c>
      <c r="E10819">
        <v>40.9525</v>
      </c>
      <c r="F10819">
        <v>-81.5839</v>
      </c>
      <c r="G10819" t="s">
        <v>11356</v>
      </c>
      <c r="H10819" t="str">
        <f>IFERROR(VLOOKUP(I10819,'country(26mar)'!C$2:D$251,2,FALSE),"")</f>
        <v>base.us</v>
      </c>
      <c r="I10819" t="s">
        <v>11357</v>
      </c>
      <c r="J10819" t="s">
        <v>11358</v>
      </c>
      <c r="K10819" t="s">
        <v>11373</v>
      </c>
      <c r="L10819" t="str">
        <f>CONCATENATE(G10819," ",K10819)</f>
        <v>United States Ohio</v>
      </c>
      <c r="M10819" t="str">
        <f>IFERROR(VLOOKUP(L10819,'State(need_input)'!I$2:J$3992,2,FALSE),"")</f>
        <v>base.state_us_30</v>
      </c>
      <c r="O10819">
        <v>14165</v>
      </c>
      <c r="P10819">
        <v>1840008255</v>
      </c>
    </row>
    <row r="10820" spans="1:16">
      <c r="A10820" s="5" t="str">
        <f>CONCATENATE("rdx_city_",J10820,"_",B10820)</f>
        <v>rdx_city_USA_3005</v>
      </c>
      <c r="B10820">
        <f>IF(I10820=I10819,B10819+1,1)</f>
        <v>3005</v>
      </c>
      <c r="C10820" t="s">
        <v>13632</v>
      </c>
      <c r="D10820" t="s">
        <v>13632</v>
      </c>
      <c r="E10820">
        <v>39.7353</v>
      </c>
      <c r="F10820">
        <v>-76.6967</v>
      </c>
      <c r="G10820" t="s">
        <v>11356</v>
      </c>
      <c r="H10820" t="str">
        <f>IFERROR(VLOOKUP(I10820,'country(26mar)'!C$2:D$251,2,FALSE),"")</f>
        <v>base.us</v>
      </c>
      <c r="I10820" t="s">
        <v>11357</v>
      </c>
      <c r="J10820" t="s">
        <v>11358</v>
      </c>
      <c r="K10820" t="s">
        <v>11416</v>
      </c>
      <c r="L10820" t="str">
        <f>CONCATENATE(G10820," ",K10820)</f>
        <v>United States Pennsylvania</v>
      </c>
      <c r="M10820" t="str">
        <f>IFERROR(VLOOKUP(L10820,'State(need_input)'!I$2:J$3992,2,FALSE),"")</f>
        <v>base.state_us_39</v>
      </c>
      <c r="O10820">
        <v>14882</v>
      </c>
      <c r="P10820">
        <v>1840001457</v>
      </c>
    </row>
    <row r="10821" spans="1:16">
      <c r="A10821" s="5" t="str">
        <f>CONCATENATE("rdx_city_",J10821,"_",B10821)</f>
        <v>rdx_city_USA_3006</v>
      </c>
      <c r="B10821">
        <f>IF(I10821=I10820,B10820+1,1)</f>
        <v>3006</v>
      </c>
      <c r="C10821" t="s">
        <v>13633</v>
      </c>
      <c r="D10821" t="s">
        <v>13633</v>
      </c>
      <c r="E10821">
        <v>41.0669</v>
      </c>
      <c r="F10821">
        <v>-85.0282</v>
      </c>
      <c r="G10821" t="s">
        <v>11356</v>
      </c>
      <c r="H10821" t="str">
        <f>IFERROR(VLOOKUP(I10821,'country(26mar)'!C$2:D$251,2,FALSE),"")</f>
        <v>base.us</v>
      </c>
      <c r="I10821" t="s">
        <v>11357</v>
      </c>
      <c r="J10821" t="s">
        <v>11358</v>
      </c>
      <c r="K10821" t="s">
        <v>11408</v>
      </c>
      <c r="L10821" t="str">
        <f>CONCATENATE(G10821," ",K10821)</f>
        <v>United States Indiana</v>
      </c>
      <c r="M10821" t="str">
        <f>IFERROR(VLOOKUP(L10821,'State(need_input)'!I$2:J$3992,2,FALSE),"")</f>
        <v>base.state_us_15</v>
      </c>
      <c r="O10821">
        <v>15560</v>
      </c>
      <c r="P10821">
        <v>1840008262</v>
      </c>
    </row>
    <row r="10822" spans="1:16">
      <c r="A10822" s="5" t="str">
        <f>CONCATENATE("rdx_city_",J10822,"_",B10822)</f>
        <v>rdx_city_USA_3007</v>
      </c>
      <c r="B10822">
        <f>IF(I10822=I10821,B10821+1,1)</f>
        <v>3007</v>
      </c>
      <c r="C10822" t="s">
        <v>13633</v>
      </c>
      <c r="D10822" t="s">
        <v>13633</v>
      </c>
      <c r="E10822">
        <v>41.3112</v>
      </c>
      <c r="F10822">
        <v>-72.9245</v>
      </c>
      <c r="G10822" t="s">
        <v>11356</v>
      </c>
      <c r="H10822" t="str">
        <f>IFERROR(VLOOKUP(I10822,'country(26mar)'!C$2:D$251,2,FALSE),"")</f>
        <v>base.us</v>
      </c>
      <c r="I10822" t="s">
        <v>11357</v>
      </c>
      <c r="J10822" t="s">
        <v>11358</v>
      </c>
      <c r="K10822" t="s">
        <v>11471</v>
      </c>
      <c r="L10822" t="str">
        <f>CONCATENATE(G10822," ",K10822)</f>
        <v>United States Connecticut</v>
      </c>
      <c r="M10822" t="str">
        <f>IFERROR(VLOOKUP(L10822,'State(need_input)'!I$2:J$3992,2,FALSE),"")</f>
        <v>base.state_us_7</v>
      </c>
      <c r="O10822">
        <v>568144</v>
      </c>
      <c r="P10822">
        <v>1840004850</v>
      </c>
    </row>
    <row r="10823" spans="1:16">
      <c r="A10823" s="5" t="str">
        <f>CONCATENATE("rdx_city_",J10823,"_",B10823)</f>
        <v>rdx_city_USA_3008</v>
      </c>
      <c r="B10823">
        <f>IF(I10823=I10822,B10822+1,1)</f>
        <v>3008</v>
      </c>
      <c r="C10823" t="s">
        <v>13634</v>
      </c>
      <c r="D10823" t="s">
        <v>13634</v>
      </c>
      <c r="E10823">
        <v>41.1488</v>
      </c>
      <c r="F10823">
        <v>-74.0485</v>
      </c>
      <c r="G10823" t="s">
        <v>11356</v>
      </c>
      <c r="H10823" t="str">
        <f>IFERROR(VLOOKUP(I10823,'country(26mar)'!C$2:D$251,2,FALSE),"")</f>
        <v>base.us</v>
      </c>
      <c r="I10823" t="s">
        <v>11357</v>
      </c>
      <c r="J10823" t="s">
        <v>11358</v>
      </c>
      <c r="K10823" t="s">
        <v>11385</v>
      </c>
      <c r="L10823" t="str">
        <f>CONCATENATE(G10823," ",K10823)</f>
        <v>United States New York</v>
      </c>
      <c r="M10823" t="str">
        <f>IFERROR(VLOOKUP(L10823,'State(need_input)'!I$2:J$3992,2,FALSE),"")</f>
        <v>base.state_us_27</v>
      </c>
      <c r="O10823">
        <v>5502</v>
      </c>
      <c r="P10823">
        <v>1840033996</v>
      </c>
    </row>
    <row r="10824" spans="1:16">
      <c r="A10824" s="5" t="str">
        <f>CONCATENATE("rdx_city_",J10824,"_",B10824)</f>
        <v>rdx_city_USA_3009</v>
      </c>
      <c r="B10824">
        <f>IF(I10824=I10823,B10823+1,1)</f>
        <v>3009</v>
      </c>
      <c r="C10824" t="s">
        <v>13635</v>
      </c>
      <c r="D10824" t="s">
        <v>13635</v>
      </c>
      <c r="E10824">
        <v>40.1008</v>
      </c>
      <c r="F10824">
        <v>-76.09</v>
      </c>
      <c r="G10824" t="s">
        <v>11356</v>
      </c>
      <c r="H10824" t="str">
        <f>IFERROR(VLOOKUP(I10824,'country(26mar)'!C$2:D$251,2,FALSE),"")</f>
        <v>base.us</v>
      </c>
      <c r="I10824" t="s">
        <v>11357</v>
      </c>
      <c r="J10824" t="s">
        <v>11358</v>
      </c>
      <c r="K10824" t="s">
        <v>11416</v>
      </c>
      <c r="L10824" t="str">
        <f>CONCATENATE(G10824," ",K10824)</f>
        <v>United States Pennsylvania</v>
      </c>
      <c r="M10824" t="str">
        <f>IFERROR(VLOOKUP(L10824,'State(need_input)'!I$2:J$3992,2,FALSE),"")</f>
        <v>base.state_us_39</v>
      </c>
      <c r="O10824">
        <v>5492</v>
      </c>
      <c r="P10824">
        <v>1840003725</v>
      </c>
    </row>
    <row r="10825" spans="1:16">
      <c r="A10825" s="5" t="str">
        <f>CONCATENATE("rdx_city_",J10825,"_",B10825)</f>
        <v>rdx_city_USA_3010</v>
      </c>
      <c r="B10825">
        <f>IF(I10825=I10824,B10824+1,1)</f>
        <v>3010</v>
      </c>
      <c r="C10825" t="s">
        <v>13636</v>
      </c>
      <c r="D10825" t="s">
        <v>13636</v>
      </c>
      <c r="E10825">
        <v>45.0375</v>
      </c>
      <c r="F10825">
        <v>-93.3869</v>
      </c>
      <c r="G10825" t="s">
        <v>11356</v>
      </c>
      <c r="H10825" t="str">
        <f>IFERROR(VLOOKUP(I10825,'country(26mar)'!C$2:D$251,2,FALSE),"")</f>
        <v>base.us</v>
      </c>
      <c r="I10825" t="s">
        <v>11357</v>
      </c>
      <c r="J10825" t="s">
        <v>11358</v>
      </c>
      <c r="K10825" t="s">
        <v>11400</v>
      </c>
      <c r="L10825" t="str">
        <f>CONCATENATE(G10825," ",K10825)</f>
        <v>United States Minnesota</v>
      </c>
      <c r="M10825" t="str">
        <f>IFERROR(VLOOKUP(L10825,'State(need_input)'!I$2:J$3992,2,FALSE),"")</f>
        <v>base.state_us_36</v>
      </c>
      <c r="O10825">
        <v>21063</v>
      </c>
      <c r="P10825">
        <v>1840007829</v>
      </c>
    </row>
    <row r="10826" spans="1:16">
      <c r="A10826" s="5" t="str">
        <f>CONCATENATE("rdx_city_",J10826,"_",B10826)</f>
        <v>rdx_city_USA_3011</v>
      </c>
      <c r="B10826">
        <f>IF(I10826=I10825,B10825+1,1)</f>
        <v>3011</v>
      </c>
      <c r="C10826" t="s">
        <v>13637</v>
      </c>
      <c r="D10826" t="s">
        <v>13637</v>
      </c>
      <c r="E10826">
        <v>40.7324</v>
      </c>
      <c r="F10826">
        <v>-73.6857</v>
      </c>
      <c r="G10826" t="s">
        <v>11356</v>
      </c>
      <c r="H10826" t="str">
        <f>IFERROR(VLOOKUP(I10826,'country(26mar)'!C$2:D$251,2,FALSE),"")</f>
        <v>base.us</v>
      </c>
      <c r="I10826" t="s">
        <v>11357</v>
      </c>
      <c r="J10826" t="s">
        <v>11358</v>
      </c>
      <c r="K10826" t="s">
        <v>11385</v>
      </c>
      <c r="L10826" t="str">
        <f>CONCATENATE(G10826," ",K10826)</f>
        <v>United States New York</v>
      </c>
      <c r="M10826" t="str">
        <f>IFERROR(VLOOKUP(L10826,'State(need_input)'!I$2:J$3992,2,FALSE),"")</f>
        <v>base.state_us_27</v>
      </c>
      <c r="O10826">
        <v>9953</v>
      </c>
      <c r="P10826">
        <v>1840005313</v>
      </c>
    </row>
    <row r="10827" spans="1:16">
      <c r="A10827" s="5" t="str">
        <f>CONCATENATE("rdx_city_",J10827,"_",B10827)</f>
        <v>rdx_city_USA_3012</v>
      </c>
      <c r="B10827">
        <f>IF(I10827=I10826,B10826+1,1)</f>
        <v>3012</v>
      </c>
      <c r="C10827" t="s">
        <v>13638</v>
      </c>
      <c r="D10827" t="s">
        <v>13638</v>
      </c>
      <c r="E10827">
        <v>30.0049</v>
      </c>
      <c r="F10827">
        <v>-91.8202</v>
      </c>
      <c r="G10827" t="s">
        <v>11356</v>
      </c>
      <c r="H10827" t="str">
        <f>IFERROR(VLOOKUP(I10827,'country(26mar)'!C$2:D$251,2,FALSE),"")</f>
        <v>base.us</v>
      </c>
      <c r="I10827" t="s">
        <v>11357</v>
      </c>
      <c r="J10827" t="s">
        <v>11358</v>
      </c>
      <c r="K10827" t="s">
        <v>11359</v>
      </c>
      <c r="L10827" t="str">
        <f>CONCATENATE(G10827," ",K10827)</f>
        <v>United States Louisiana</v>
      </c>
      <c r="M10827" t="str">
        <f>IFERROR(VLOOKUP(L10827,'State(need_input)'!I$2:J$3992,2,FALSE),"")</f>
        <v>base.state_us_19</v>
      </c>
      <c r="O10827">
        <v>29620</v>
      </c>
      <c r="P10827">
        <v>1840015053</v>
      </c>
    </row>
    <row r="10828" spans="1:16">
      <c r="A10828" s="5" t="str">
        <f>CONCATENATE("rdx_city_",J10828,"_",B10828)</f>
        <v>rdx_city_USA_3013</v>
      </c>
      <c r="B10828">
        <f>IF(I10828=I10827,B10827+1,1)</f>
        <v>3013</v>
      </c>
      <c r="C10828" t="s">
        <v>13639</v>
      </c>
      <c r="D10828" t="s">
        <v>13639</v>
      </c>
      <c r="E10828">
        <v>40.5711</v>
      </c>
      <c r="F10828">
        <v>-79.7521</v>
      </c>
      <c r="G10828" t="s">
        <v>11356</v>
      </c>
      <c r="H10828" t="str">
        <f>IFERROR(VLOOKUP(I10828,'country(26mar)'!C$2:D$251,2,FALSE),"")</f>
        <v>base.us</v>
      </c>
      <c r="I10828" t="s">
        <v>11357</v>
      </c>
      <c r="J10828" t="s">
        <v>11358</v>
      </c>
      <c r="K10828" t="s">
        <v>11416</v>
      </c>
      <c r="L10828" t="str">
        <f>CONCATENATE(G10828," ",K10828)</f>
        <v>United States Pennsylvania</v>
      </c>
      <c r="M10828" t="str">
        <f>IFERROR(VLOOKUP(L10828,'State(need_input)'!I$2:J$3992,2,FALSE),"")</f>
        <v>base.state_us_39</v>
      </c>
      <c r="O10828">
        <v>12466</v>
      </c>
      <c r="P10828">
        <v>1840001151</v>
      </c>
    </row>
    <row r="10829" spans="1:16">
      <c r="A10829" s="5" t="str">
        <f>CONCATENATE("rdx_city_",J10829,"_",B10829)</f>
        <v>rdx_city_USA_3014</v>
      </c>
      <c r="B10829">
        <f>IF(I10829=I10828,B10828+1,1)</f>
        <v>3014</v>
      </c>
      <c r="C10829" t="s">
        <v>13640</v>
      </c>
      <c r="D10829" t="s">
        <v>13640</v>
      </c>
      <c r="E10829">
        <v>41.5097</v>
      </c>
      <c r="F10829">
        <v>-87.97</v>
      </c>
      <c r="G10829" t="s">
        <v>11356</v>
      </c>
      <c r="H10829" t="str">
        <f>IFERROR(VLOOKUP(I10829,'country(26mar)'!C$2:D$251,2,FALSE),"")</f>
        <v>base.us</v>
      </c>
      <c r="I10829" t="s">
        <v>11357</v>
      </c>
      <c r="J10829" t="s">
        <v>11358</v>
      </c>
      <c r="K10829" t="s">
        <v>11376</v>
      </c>
      <c r="L10829" t="str">
        <f>CONCATENATE(G10829," ",K10829)</f>
        <v>United States Illinois</v>
      </c>
      <c r="M10829" t="str">
        <f>IFERROR(VLOOKUP(L10829,'State(need_input)'!I$2:J$3992,2,FALSE),"")</f>
        <v>base.state_us_14</v>
      </c>
      <c r="O10829">
        <v>26575</v>
      </c>
      <c r="P10829">
        <v>1840011493</v>
      </c>
    </row>
    <row r="10830" spans="1:16">
      <c r="A10830" s="5" t="str">
        <f>CONCATENATE("rdx_city_",J10830,"_",B10830)</f>
        <v>rdx_city_USA_3015</v>
      </c>
      <c r="B10830">
        <f>IF(I10830=I10829,B10829+1,1)</f>
        <v>3015</v>
      </c>
      <c r="C10830" t="s">
        <v>13641</v>
      </c>
      <c r="D10830" t="s">
        <v>13641</v>
      </c>
      <c r="E10830">
        <v>44.395</v>
      </c>
      <c r="F10830">
        <v>-88.7393</v>
      </c>
      <c r="G10830" t="s">
        <v>11356</v>
      </c>
      <c r="H10830" t="str">
        <f>IFERROR(VLOOKUP(I10830,'country(26mar)'!C$2:D$251,2,FALSE),"")</f>
        <v>base.us</v>
      </c>
      <c r="I10830" t="s">
        <v>11357</v>
      </c>
      <c r="J10830" t="s">
        <v>11358</v>
      </c>
      <c r="K10830" t="s">
        <v>11426</v>
      </c>
      <c r="L10830" t="str">
        <f>CONCATENATE(G10830," ",K10830)</f>
        <v>United States Wisconsin</v>
      </c>
      <c r="M10830" t="str">
        <f>IFERROR(VLOOKUP(L10830,'State(need_input)'!I$2:J$3992,2,FALSE),"")</f>
        <v>base.state_us_50</v>
      </c>
      <c r="O10830">
        <v>7448</v>
      </c>
      <c r="P10830">
        <v>1840002361</v>
      </c>
    </row>
    <row r="10831" spans="1:16">
      <c r="A10831" s="5" t="str">
        <f>CONCATENATE("rdx_city_",J10831,"_",B10831)</f>
        <v>rdx_city_USA_3016</v>
      </c>
      <c r="B10831">
        <f>IF(I10831=I10830,B10830+1,1)</f>
        <v>3016</v>
      </c>
      <c r="C10831" t="s">
        <v>13641</v>
      </c>
      <c r="D10831" t="s">
        <v>13641</v>
      </c>
      <c r="E10831">
        <v>41.3502</v>
      </c>
      <c r="F10831">
        <v>-72.1023</v>
      </c>
      <c r="G10831" t="s">
        <v>11356</v>
      </c>
      <c r="H10831" t="str">
        <f>IFERROR(VLOOKUP(I10831,'country(26mar)'!C$2:D$251,2,FALSE),"")</f>
        <v>base.us</v>
      </c>
      <c r="I10831" t="s">
        <v>11357</v>
      </c>
      <c r="J10831" t="s">
        <v>11358</v>
      </c>
      <c r="K10831" t="s">
        <v>11471</v>
      </c>
      <c r="L10831" t="str">
        <f>CONCATENATE(G10831," ",K10831)</f>
        <v>United States Connecticut</v>
      </c>
      <c r="M10831" t="str">
        <f>IFERROR(VLOOKUP(L10831,'State(need_input)'!I$2:J$3992,2,FALSE),"")</f>
        <v>base.state_us_7</v>
      </c>
      <c r="O10831">
        <v>27072</v>
      </c>
      <c r="P10831">
        <v>1840004827</v>
      </c>
    </row>
    <row r="10832" spans="1:16">
      <c r="A10832" s="5" t="str">
        <f>CONCATENATE("rdx_city_",J10832,"_",B10832)</f>
        <v>rdx_city_USA_3017</v>
      </c>
      <c r="B10832">
        <f>IF(I10832=I10831,B10831+1,1)</f>
        <v>3017</v>
      </c>
      <c r="C10832" t="s">
        <v>13642</v>
      </c>
      <c r="D10832" t="s">
        <v>13642</v>
      </c>
      <c r="E10832">
        <v>39.6636</v>
      </c>
      <c r="F10832">
        <v>-80.8569</v>
      </c>
      <c r="G10832" t="s">
        <v>11356</v>
      </c>
      <c r="H10832" t="str">
        <f>IFERROR(VLOOKUP(I10832,'country(26mar)'!C$2:D$251,2,FALSE),"")</f>
        <v>base.us</v>
      </c>
      <c r="I10832" t="s">
        <v>11357</v>
      </c>
      <c r="J10832" t="s">
        <v>11358</v>
      </c>
      <c r="K10832" t="s">
        <v>11602</v>
      </c>
      <c r="L10832" t="str">
        <f>CONCATENATE(G10832," ",K10832)</f>
        <v>United States West Virginia</v>
      </c>
      <c r="M10832" t="str">
        <f>IFERROR(VLOOKUP(L10832,'State(need_input)'!I$2:J$3992,2,FALSE),"")</f>
        <v>base.state_us_49</v>
      </c>
      <c r="O10832">
        <v>5876</v>
      </c>
      <c r="P10832">
        <v>1840005670</v>
      </c>
    </row>
    <row r="10833" spans="1:16">
      <c r="A10833" s="5" t="str">
        <f>CONCATENATE("rdx_city_",J10833,"_",B10833)</f>
        <v>rdx_city_USA_3018</v>
      </c>
      <c r="B10833">
        <f>IF(I10833=I10832,B10832+1,1)</f>
        <v>3018</v>
      </c>
      <c r="C10833" t="s">
        <v>13643</v>
      </c>
      <c r="D10833" t="s">
        <v>13643</v>
      </c>
      <c r="E10833">
        <v>40.9337</v>
      </c>
      <c r="F10833">
        <v>-74.0196</v>
      </c>
      <c r="G10833" t="s">
        <v>11356</v>
      </c>
      <c r="H10833" t="str">
        <f>IFERROR(VLOOKUP(I10833,'country(26mar)'!C$2:D$251,2,FALSE),"")</f>
        <v>base.us</v>
      </c>
      <c r="I10833" t="s">
        <v>11357</v>
      </c>
      <c r="J10833" t="s">
        <v>11358</v>
      </c>
      <c r="K10833" t="s">
        <v>11370</v>
      </c>
      <c r="L10833" t="str">
        <f>CONCATENATE(G10833," ",K10833)</f>
        <v>United States New Jersey</v>
      </c>
      <c r="M10833" t="str">
        <f>IFERROR(VLOOKUP(L10833,'State(need_input)'!I$2:J$3992,2,FALSE),"")</f>
        <v>base.state_us_25</v>
      </c>
      <c r="O10833">
        <v>16868</v>
      </c>
      <c r="P10833">
        <v>1840000908</v>
      </c>
    </row>
    <row r="10834" spans="1:16">
      <c r="A10834" s="5" t="str">
        <f>CONCATENATE("rdx_city_",J10834,"_",B10834)</f>
        <v>rdx_city_USA_3019</v>
      </c>
      <c r="B10834">
        <f>IF(I10834=I10833,B10833+1,1)</f>
        <v>3019</v>
      </c>
      <c r="C10834" t="s">
        <v>13644</v>
      </c>
      <c r="D10834" t="s">
        <v>13644</v>
      </c>
      <c r="E10834">
        <v>30.0687</v>
      </c>
      <c r="F10834">
        <v>-89.9288</v>
      </c>
      <c r="G10834" t="s">
        <v>11356</v>
      </c>
      <c r="H10834" t="str">
        <f>IFERROR(VLOOKUP(I10834,'country(26mar)'!C$2:D$251,2,FALSE),"")</f>
        <v>base.us</v>
      </c>
      <c r="I10834" t="s">
        <v>11357</v>
      </c>
      <c r="J10834" t="s">
        <v>11358</v>
      </c>
      <c r="K10834" t="s">
        <v>11359</v>
      </c>
      <c r="L10834" t="str">
        <f>CONCATENATE(G10834," ",K10834)</f>
        <v>United States Louisiana</v>
      </c>
      <c r="M10834" t="str">
        <f>IFERROR(VLOOKUP(L10834,'State(need_input)'!I$2:J$3992,2,FALSE),"")</f>
        <v>base.state_us_19</v>
      </c>
      <c r="O10834">
        <v>1029123</v>
      </c>
      <c r="P10834">
        <v>1840001839</v>
      </c>
    </row>
    <row r="10835" spans="1:16">
      <c r="A10835" s="5" t="str">
        <f>CONCATENATE("rdx_city_",J10835,"_",B10835)</f>
        <v>rdx_city_USA_3020</v>
      </c>
      <c r="B10835">
        <f>IF(I10835=I10834,B10834+1,1)</f>
        <v>3020</v>
      </c>
      <c r="C10835" t="s">
        <v>13645</v>
      </c>
      <c r="D10835" t="s">
        <v>13645</v>
      </c>
      <c r="E10835">
        <v>41.7495</v>
      </c>
      <c r="F10835">
        <v>-74.0809</v>
      </c>
      <c r="G10835" t="s">
        <v>11356</v>
      </c>
      <c r="H10835" t="str">
        <f>IFERROR(VLOOKUP(I10835,'country(26mar)'!C$2:D$251,2,FALSE),"")</f>
        <v>base.us</v>
      </c>
      <c r="I10835" t="s">
        <v>11357</v>
      </c>
      <c r="J10835" t="s">
        <v>11358</v>
      </c>
      <c r="K10835" t="s">
        <v>11385</v>
      </c>
      <c r="L10835" t="str">
        <f>CONCATENATE(G10835," ",K10835)</f>
        <v>United States New York</v>
      </c>
      <c r="M10835" t="str">
        <f>IFERROR(VLOOKUP(L10835,'State(need_input)'!I$2:J$3992,2,FALSE),"")</f>
        <v>base.state_us_27</v>
      </c>
      <c r="O10835">
        <v>7031</v>
      </c>
      <c r="P10835">
        <v>1840004731</v>
      </c>
    </row>
    <row r="10836" spans="1:16">
      <c r="A10836" s="5" t="str">
        <f>CONCATENATE("rdx_city_",J10836,"_",B10836)</f>
        <v>rdx_city_USA_3021</v>
      </c>
      <c r="B10836">
        <f>IF(I10836=I10835,B10835+1,1)</f>
        <v>3021</v>
      </c>
      <c r="C10836" t="s">
        <v>13646</v>
      </c>
      <c r="D10836" t="s">
        <v>13646</v>
      </c>
      <c r="E10836">
        <v>40.486</v>
      </c>
      <c r="F10836">
        <v>-81.4402</v>
      </c>
      <c r="G10836" t="s">
        <v>11356</v>
      </c>
      <c r="H10836" t="str">
        <f>IFERROR(VLOOKUP(I10836,'country(26mar)'!C$2:D$251,2,FALSE),"")</f>
        <v>base.us</v>
      </c>
      <c r="I10836" t="s">
        <v>11357</v>
      </c>
      <c r="J10836" t="s">
        <v>11358</v>
      </c>
      <c r="K10836" t="s">
        <v>11373</v>
      </c>
      <c r="L10836" t="str">
        <f>CONCATENATE(G10836," ",K10836)</f>
        <v>United States Ohio</v>
      </c>
      <c r="M10836" t="str">
        <f>IFERROR(VLOOKUP(L10836,'State(need_input)'!I$2:J$3992,2,FALSE),"")</f>
        <v>base.state_us_30</v>
      </c>
      <c r="O10836">
        <v>46736</v>
      </c>
      <c r="P10836">
        <v>1840001281</v>
      </c>
    </row>
    <row r="10837" spans="1:16">
      <c r="A10837" s="5" t="str">
        <f>CONCATENATE("rdx_city_",J10837,"_",B10837)</f>
        <v>rdx_city_USA_3022</v>
      </c>
      <c r="B10837">
        <f>IF(I10837=I10836,B10836+1,1)</f>
        <v>3022</v>
      </c>
      <c r="C10837" t="s">
        <v>13647</v>
      </c>
      <c r="D10837" t="s">
        <v>13647</v>
      </c>
      <c r="E10837">
        <v>28.2468</v>
      </c>
      <c r="F10837">
        <v>-82.717</v>
      </c>
      <c r="G10837" t="s">
        <v>11356</v>
      </c>
      <c r="H10837" t="str">
        <f>IFERROR(VLOOKUP(I10837,'country(26mar)'!C$2:D$251,2,FALSE),"")</f>
        <v>base.us</v>
      </c>
      <c r="I10837" t="s">
        <v>11357</v>
      </c>
      <c r="J10837" t="s">
        <v>11358</v>
      </c>
      <c r="K10837" t="s">
        <v>11435</v>
      </c>
      <c r="L10837" t="str">
        <f>CONCATENATE(G10837," ",K10837)</f>
        <v>United States Florida</v>
      </c>
      <c r="M10837" t="str">
        <f>IFERROR(VLOOKUP(L10837,'State(need_input)'!I$2:J$3992,2,FALSE),"")</f>
        <v>base.state_us_10</v>
      </c>
      <c r="O10837">
        <v>16256</v>
      </c>
      <c r="P10837">
        <v>1840015102</v>
      </c>
    </row>
    <row r="10838" spans="1:16">
      <c r="A10838" s="5" t="str">
        <f>CONCATENATE("rdx_city_",J10838,"_",B10838)</f>
        <v>rdx_city_USA_3023</v>
      </c>
      <c r="B10838">
        <f>IF(I10838=I10837,B10837+1,1)</f>
        <v>3023</v>
      </c>
      <c r="C10838" t="s">
        <v>13648</v>
      </c>
      <c r="D10838" t="s">
        <v>13648</v>
      </c>
      <c r="E10838">
        <v>44.5459</v>
      </c>
      <c r="F10838">
        <v>-93.5758</v>
      </c>
      <c r="G10838" t="s">
        <v>11356</v>
      </c>
      <c r="H10838" t="str">
        <f>IFERROR(VLOOKUP(I10838,'country(26mar)'!C$2:D$251,2,FALSE),"")</f>
        <v>base.us</v>
      </c>
      <c r="I10838" t="s">
        <v>11357</v>
      </c>
      <c r="J10838" t="s">
        <v>11358</v>
      </c>
      <c r="K10838" t="s">
        <v>11400</v>
      </c>
      <c r="L10838" t="str">
        <f>CONCATENATE(G10838," ",K10838)</f>
        <v>United States Minnesota</v>
      </c>
      <c r="M10838" t="str">
        <f>IFERROR(VLOOKUP(L10838,'State(need_input)'!I$2:J$3992,2,FALSE),"")</f>
        <v>base.state_us_36</v>
      </c>
      <c r="O10838">
        <v>8376</v>
      </c>
      <c r="P10838">
        <v>1840007882</v>
      </c>
    </row>
    <row r="10839" spans="1:16">
      <c r="A10839" s="5" t="str">
        <f>CONCATENATE("rdx_city_",J10839,"_",B10839)</f>
        <v>rdx_city_USA_3024</v>
      </c>
      <c r="B10839">
        <f>IF(I10839=I10838,B10838+1,1)</f>
        <v>3024</v>
      </c>
      <c r="C10839" t="s">
        <v>13649</v>
      </c>
      <c r="D10839" t="s">
        <v>13649</v>
      </c>
      <c r="E10839">
        <v>40.6996</v>
      </c>
      <c r="F10839">
        <v>-74.4034</v>
      </c>
      <c r="G10839" t="s">
        <v>11356</v>
      </c>
      <c r="H10839" t="str">
        <f>IFERROR(VLOOKUP(I10839,'country(26mar)'!C$2:D$251,2,FALSE),"")</f>
        <v>base.us</v>
      </c>
      <c r="I10839" t="s">
        <v>11357</v>
      </c>
      <c r="J10839" t="s">
        <v>11358</v>
      </c>
      <c r="K10839" t="s">
        <v>11370</v>
      </c>
      <c r="L10839" t="str">
        <f>CONCATENATE(G10839," ",K10839)</f>
        <v>United States New Jersey</v>
      </c>
      <c r="M10839" t="str">
        <f>IFERROR(VLOOKUP(L10839,'State(need_input)'!I$2:J$3992,2,FALSE),"")</f>
        <v>base.state_us_25</v>
      </c>
      <c r="O10839">
        <v>13308</v>
      </c>
      <c r="P10839">
        <v>1840001095</v>
      </c>
    </row>
    <row r="10840" spans="1:16">
      <c r="A10840" s="5" t="str">
        <f>CONCATENATE("rdx_city_",J10840,"_",B10840)</f>
        <v>rdx_city_USA_3025</v>
      </c>
      <c r="B10840">
        <f>IF(I10840=I10839,B10839+1,1)</f>
        <v>3025</v>
      </c>
      <c r="C10840" t="s">
        <v>13650</v>
      </c>
      <c r="D10840" t="s">
        <v>13650</v>
      </c>
      <c r="E10840">
        <v>45.1226</v>
      </c>
      <c r="F10840">
        <v>-92.5338</v>
      </c>
      <c r="G10840" t="s">
        <v>11356</v>
      </c>
      <c r="H10840" t="str">
        <f>IFERROR(VLOOKUP(I10840,'country(26mar)'!C$2:D$251,2,FALSE),"")</f>
        <v>base.us</v>
      </c>
      <c r="I10840" t="s">
        <v>11357</v>
      </c>
      <c r="J10840" t="s">
        <v>11358</v>
      </c>
      <c r="K10840" t="s">
        <v>11426</v>
      </c>
      <c r="L10840" t="str">
        <f>CONCATENATE(G10840," ",K10840)</f>
        <v>United States Wisconsin</v>
      </c>
      <c r="M10840" t="str">
        <f>IFERROR(VLOOKUP(L10840,'State(need_input)'!I$2:J$3992,2,FALSE),"")</f>
        <v>base.state_us_50</v>
      </c>
      <c r="O10840">
        <v>8859</v>
      </c>
      <c r="P10840">
        <v>1840002138</v>
      </c>
    </row>
    <row r="10841" spans="1:16">
      <c r="A10841" s="5" t="str">
        <f>CONCATENATE("rdx_city_",J10841,"_",B10841)</f>
        <v>rdx_city_USA_3026</v>
      </c>
      <c r="B10841">
        <f>IF(I10841=I10840,B10840+1,1)</f>
        <v>3026</v>
      </c>
      <c r="C10841" t="s">
        <v>13651</v>
      </c>
      <c r="D10841" t="s">
        <v>13651</v>
      </c>
      <c r="E10841">
        <v>30.6959</v>
      </c>
      <c r="F10841">
        <v>-91.4537</v>
      </c>
      <c r="G10841" t="s">
        <v>11356</v>
      </c>
      <c r="H10841" t="str">
        <f>IFERROR(VLOOKUP(I10841,'country(26mar)'!C$2:D$251,2,FALSE),"")</f>
        <v>base.us</v>
      </c>
      <c r="I10841" t="s">
        <v>11357</v>
      </c>
      <c r="J10841" t="s">
        <v>11358</v>
      </c>
      <c r="K10841" t="s">
        <v>11359</v>
      </c>
      <c r="L10841" t="str">
        <f>CONCATENATE(G10841," ",K10841)</f>
        <v>United States Louisiana</v>
      </c>
      <c r="M10841" t="str">
        <f>IFERROR(VLOOKUP(L10841,'State(need_input)'!I$2:J$3992,2,FALSE),"")</f>
        <v>base.state_us_19</v>
      </c>
      <c r="O10841">
        <v>7623</v>
      </c>
      <c r="P10841">
        <v>1840015001</v>
      </c>
    </row>
    <row r="10842" spans="1:16">
      <c r="A10842" s="5" t="str">
        <f>CONCATENATE("rdx_city_",J10842,"_",B10842)</f>
        <v>rdx_city_USA_3027</v>
      </c>
      <c r="B10842">
        <f>IF(I10842=I10841,B10841+1,1)</f>
        <v>3027</v>
      </c>
      <c r="C10842" t="s">
        <v>13652</v>
      </c>
      <c r="D10842" t="s">
        <v>13652</v>
      </c>
      <c r="E10842">
        <v>40.9305</v>
      </c>
      <c r="F10842">
        <v>-73.7836</v>
      </c>
      <c r="G10842" t="s">
        <v>11356</v>
      </c>
      <c r="H10842" t="str">
        <f>IFERROR(VLOOKUP(I10842,'country(26mar)'!C$2:D$251,2,FALSE),"")</f>
        <v>base.us</v>
      </c>
      <c r="I10842" t="s">
        <v>11357</v>
      </c>
      <c r="J10842" t="s">
        <v>11358</v>
      </c>
      <c r="K10842" t="s">
        <v>11385</v>
      </c>
      <c r="L10842" t="str">
        <f>CONCATENATE(G10842," ",K10842)</f>
        <v>United States New York</v>
      </c>
      <c r="M10842" t="str">
        <f>IFERROR(VLOOKUP(L10842,'State(need_input)'!I$2:J$3992,2,FALSE),"")</f>
        <v>base.state_us_27</v>
      </c>
      <c r="O10842">
        <v>79946</v>
      </c>
      <c r="P10842">
        <v>1840000782</v>
      </c>
    </row>
    <row r="10843" spans="1:16">
      <c r="A10843" s="5" t="str">
        <f>CONCATENATE("rdx_city_",J10843,"_",B10843)</f>
        <v>rdx_city_USA_3028</v>
      </c>
      <c r="B10843">
        <f>IF(I10843=I10842,B10842+1,1)</f>
        <v>3028</v>
      </c>
      <c r="C10843" t="s">
        <v>13653</v>
      </c>
      <c r="D10843" t="s">
        <v>13653</v>
      </c>
      <c r="E10843">
        <v>29.0249</v>
      </c>
      <c r="F10843">
        <v>-80.965</v>
      </c>
      <c r="G10843" t="s">
        <v>11356</v>
      </c>
      <c r="H10843" t="str">
        <f>IFERROR(VLOOKUP(I10843,'country(26mar)'!C$2:D$251,2,FALSE),"")</f>
        <v>base.us</v>
      </c>
      <c r="I10843" t="s">
        <v>11357</v>
      </c>
      <c r="J10843" t="s">
        <v>11358</v>
      </c>
      <c r="K10843" t="s">
        <v>11435</v>
      </c>
      <c r="L10843" t="str">
        <f>CONCATENATE(G10843," ",K10843)</f>
        <v>United States Florida</v>
      </c>
      <c r="M10843" t="str">
        <f>IFERROR(VLOOKUP(L10843,'State(need_input)'!I$2:J$3992,2,FALSE),"")</f>
        <v>base.state_us_10</v>
      </c>
      <c r="O10843">
        <v>26470</v>
      </c>
      <c r="P10843">
        <v>1840015073</v>
      </c>
    </row>
    <row r="10844" spans="1:16">
      <c r="A10844" s="5" t="str">
        <f>CONCATENATE("rdx_city_",J10844,"_",B10844)</f>
        <v>rdx_city_USA_3029</v>
      </c>
      <c r="B10844">
        <f>IF(I10844=I10843,B10843+1,1)</f>
        <v>3029</v>
      </c>
      <c r="C10844" t="s">
        <v>13654</v>
      </c>
      <c r="D10844" t="s">
        <v>13654</v>
      </c>
      <c r="E10844">
        <v>41.141</v>
      </c>
      <c r="F10844">
        <v>-74.0294</v>
      </c>
      <c r="G10844" t="s">
        <v>11356</v>
      </c>
      <c r="H10844" t="str">
        <f>IFERROR(VLOOKUP(I10844,'country(26mar)'!C$2:D$251,2,FALSE),"")</f>
        <v>base.us</v>
      </c>
      <c r="I10844" t="s">
        <v>11357</v>
      </c>
      <c r="J10844" t="s">
        <v>11358</v>
      </c>
      <c r="K10844" t="s">
        <v>11385</v>
      </c>
      <c r="L10844" t="str">
        <f>CONCATENATE(G10844," ",K10844)</f>
        <v>United States New York</v>
      </c>
      <c r="M10844" t="str">
        <f>IFERROR(VLOOKUP(L10844,'State(need_input)'!I$2:J$3992,2,FALSE),"")</f>
        <v>base.state_us_27</v>
      </c>
      <c r="O10844">
        <v>8451</v>
      </c>
      <c r="P10844">
        <v>1840004980</v>
      </c>
    </row>
    <row r="10845" spans="1:16">
      <c r="A10845" s="5" t="str">
        <f>CONCATENATE("rdx_city_",J10845,"_",B10845)</f>
        <v>rdx_city_USA_3030</v>
      </c>
      <c r="B10845">
        <f>IF(I10845=I10844,B10844+1,1)</f>
        <v>3030</v>
      </c>
      <c r="C10845" t="s">
        <v>13655</v>
      </c>
      <c r="D10845" t="s">
        <v>13655</v>
      </c>
      <c r="E10845">
        <v>44.312</v>
      </c>
      <c r="F10845">
        <v>-94.468</v>
      </c>
      <c r="G10845" t="s">
        <v>11356</v>
      </c>
      <c r="H10845" t="str">
        <f>IFERROR(VLOOKUP(I10845,'country(26mar)'!C$2:D$251,2,FALSE),"")</f>
        <v>base.us</v>
      </c>
      <c r="I10845" t="s">
        <v>11357</v>
      </c>
      <c r="J10845" t="s">
        <v>11358</v>
      </c>
      <c r="K10845" t="s">
        <v>11400</v>
      </c>
      <c r="L10845" t="str">
        <f>CONCATENATE(G10845," ",K10845)</f>
        <v>United States Minnesota</v>
      </c>
      <c r="M10845" t="str">
        <f>IFERROR(VLOOKUP(L10845,'State(need_input)'!I$2:J$3992,2,FALSE),"")</f>
        <v>base.state_us_36</v>
      </c>
      <c r="O10845">
        <v>13085</v>
      </c>
      <c r="P10845">
        <v>1840007894</v>
      </c>
    </row>
    <row r="10846" spans="1:16">
      <c r="A10846" s="5" t="str">
        <f>CONCATENATE("rdx_city_",J10846,"_",B10846)</f>
        <v>rdx_city_USA_3031</v>
      </c>
      <c r="B10846">
        <f>IF(I10846=I10845,B10845+1,1)</f>
        <v>3031</v>
      </c>
      <c r="C10846" t="s">
        <v>13656</v>
      </c>
      <c r="D10846" t="s">
        <v>13656</v>
      </c>
      <c r="E10846">
        <v>39.5618</v>
      </c>
      <c r="F10846">
        <v>-86.0994</v>
      </c>
      <c r="G10846" t="s">
        <v>11356</v>
      </c>
      <c r="H10846" t="str">
        <f>IFERROR(VLOOKUP(I10846,'country(26mar)'!C$2:D$251,2,FALSE),"")</f>
        <v>base.us</v>
      </c>
      <c r="I10846" t="s">
        <v>11357</v>
      </c>
      <c r="J10846" t="s">
        <v>11358</v>
      </c>
      <c r="K10846" t="s">
        <v>11408</v>
      </c>
      <c r="L10846" t="str">
        <f>CONCATENATE(G10846," ",K10846)</f>
        <v>United States Indiana</v>
      </c>
      <c r="M10846" t="str">
        <f>IFERROR(VLOOKUP(L10846,'State(need_input)'!I$2:J$3992,2,FALSE),"")</f>
        <v>base.state_us_15</v>
      </c>
      <c r="O10846">
        <v>6092</v>
      </c>
      <c r="P10846">
        <v>1840009570</v>
      </c>
    </row>
    <row r="10847" spans="1:16">
      <c r="A10847" s="5" t="str">
        <f>CONCATENATE("rdx_city_",J10847,"_",B10847)</f>
        <v>rdx_city_USA_3032</v>
      </c>
      <c r="B10847">
        <f>IF(I10847=I10846,B10846+1,1)</f>
        <v>3032</v>
      </c>
      <c r="C10847" t="s">
        <v>11385</v>
      </c>
      <c r="D10847" t="s">
        <v>11385</v>
      </c>
      <c r="E10847">
        <v>40.6943</v>
      </c>
      <c r="F10847">
        <v>-73.9249</v>
      </c>
      <c r="G10847" t="s">
        <v>11356</v>
      </c>
      <c r="H10847" t="str">
        <f>IFERROR(VLOOKUP(I10847,'country(26mar)'!C$2:D$251,2,FALSE),"")</f>
        <v>base.us</v>
      </c>
      <c r="I10847" t="s">
        <v>11357</v>
      </c>
      <c r="J10847" t="s">
        <v>11358</v>
      </c>
      <c r="K10847" t="s">
        <v>11385</v>
      </c>
      <c r="L10847" t="str">
        <f>CONCATENATE(G10847," ",K10847)</f>
        <v>United States New York</v>
      </c>
      <c r="M10847" t="str">
        <f>IFERROR(VLOOKUP(L10847,'State(need_input)'!I$2:J$3992,2,FALSE),"")</f>
        <v>base.state_us_27</v>
      </c>
      <c r="O10847">
        <v>19354922</v>
      </c>
      <c r="P10847">
        <v>1840034016</v>
      </c>
    </row>
    <row r="10848" spans="1:16">
      <c r="A10848" s="5" t="str">
        <f>CONCATENATE("rdx_city_",J10848,"_",B10848)</f>
        <v>rdx_city_USA_3033</v>
      </c>
      <c r="B10848">
        <f>IF(I10848=I10847,B10847+1,1)</f>
        <v>3033</v>
      </c>
      <c r="C10848" t="s">
        <v>13657</v>
      </c>
      <c r="D10848" t="s">
        <v>13657</v>
      </c>
      <c r="E10848">
        <v>39.6776</v>
      </c>
      <c r="F10848">
        <v>-75.7573</v>
      </c>
      <c r="G10848" t="s">
        <v>11356</v>
      </c>
      <c r="H10848" t="str">
        <f>IFERROR(VLOOKUP(I10848,'country(26mar)'!C$2:D$251,2,FALSE),"")</f>
        <v>base.us</v>
      </c>
      <c r="I10848" t="s">
        <v>11357</v>
      </c>
      <c r="J10848" t="s">
        <v>11358</v>
      </c>
      <c r="K10848" t="s">
        <v>12201</v>
      </c>
      <c r="L10848" t="str">
        <f>CONCATENATE(G10848," ",K10848)</f>
        <v>United States Delaware</v>
      </c>
      <c r="M10848" t="str">
        <f>IFERROR(VLOOKUP(L10848,'State(need_input)'!I$2:J$3992,2,FALSE),"")</f>
        <v>base.state_us_8</v>
      </c>
      <c r="O10848">
        <v>33858</v>
      </c>
      <c r="P10848">
        <v>1840005578</v>
      </c>
    </row>
    <row r="10849" spans="1:16">
      <c r="A10849" s="5" t="str">
        <f>CONCATENATE("rdx_city_",J10849,"_",B10849)</f>
        <v>rdx_city_USA_3034</v>
      </c>
      <c r="B10849">
        <f>IF(I10849=I10848,B10848+1,1)</f>
        <v>3034</v>
      </c>
      <c r="C10849" t="s">
        <v>13657</v>
      </c>
      <c r="D10849" t="s">
        <v>13657</v>
      </c>
      <c r="E10849">
        <v>40.7245</v>
      </c>
      <c r="F10849">
        <v>-74.1725</v>
      </c>
      <c r="G10849" t="s">
        <v>11356</v>
      </c>
      <c r="H10849" t="str">
        <f>IFERROR(VLOOKUP(I10849,'country(26mar)'!C$2:D$251,2,FALSE),"")</f>
        <v>base.us</v>
      </c>
      <c r="I10849" t="s">
        <v>11357</v>
      </c>
      <c r="J10849" t="s">
        <v>11358</v>
      </c>
      <c r="K10849" t="s">
        <v>11370</v>
      </c>
      <c r="L10849" t="str">
        <f>CONCATENATE(G10849," ",K10849)</f>
        <v>United States New Jersey</v>
      </c>
      <c r="M10849" t="str">
        <f>IFERROR(VLOOKUP(L10849,'State(need_input)'!I$2:J$3992,2,FALSE),"")</f>
        <v>base.state_us_25</v>
      </c>
      <c r="O10849">
        <v>285154</v>
      </c>
      <c r="P10849">
        <v>1840002791</v>
      </c>
    </row>
    <row r="10850" spans="1:16">
      <c r="A10850" s="5" t="str">
        <f>CONCATENATE("rdx_city_",J10850,"_",B10850)</f>
        <v>rdx_city_USA_3035</v>
      </c>
      <c r="B10850">
        <f>IF(I10850=I10849,B10849+1,1)</f>
        <v>3035</v>
      </c>
      <c r="C10850" t="s">
        <v>13657</v>
      </c>
      <c r="D10850" t="s">
        <v>13657</v>
      </c>
      <c r="E10850">
        <v>43.0418</v>
      </c>
      <c r="F10850">
        <v>-77.093</v>
      </c>
      <c r="G10850" t="s">
        <v>11356</v>
      </c>
      <c r="H10850" t="str">
        <f>IFERROR(VLOOKUP(I10850,'country(26mar)'!C$2:D$251,2,FALSE),"")</f>
        <v>base.us</v>
      </c>
      <c r="I10850" t="s">
        <v>11357</v>
      </c>
      <c r="J10850" t="s">
        <v>11358</v>
      </c>
      <c r="K10850" t="s">
        <v>11385</v>
      </c>
      <c r="L10850" t="str">
        <f>CONCATENATE(G10850," ",K10850)</f>
        <v>United States New York</v>
      </c>
      <c r="M10850" t="str">
        <f>IFERROR(VLOOKUP(L10850,'State(need_input)'!I$2:J$3992,2,FALSE),"")</f>
        <v>base.state_us_27</v>
      </c>
      <c r="O10850">
        <v>13458</v>
      </c>
      <c r="P10850">
        <v>1840004292</v>
      </c>
    </row>
    <row r="10851" spans="1:16">
      <c r="A10851" s="5" t="str">
        <f>CONCATENATE("rdx_city_",J10851,"_",B10851)</f>
        <v>rdx_city_USA_3036</v>
      </c>
      <c r="B10851">
        <f>IF(I10851=I10850,B10850+1,1)</f>
        <v>3036</v>
      </c>
      <c r="C10851" t="s">
        <v>13657</v>
      </c>
      <c r="D10851" t="s">
        <v>13657</v>
      </c>
      <c r="E10851">
        <v>37.5204</v>
      </c>
      <c r="F10851">
        <v>-122.0312</v>
      </c>
      <c r="G10851" t="s">
        <v>11356</v>
      </c>
      <c r="H10851" t="str">
        <f>IFERROR(VLOOKUP(I10851,'country(26mar)'!C$2:D$251,2,FALSE),"")</f>
        <v>base.us</v>
      </c>
      <c r="I10851" t="s">
        <v>11357</v>
      </c>
      <c r="J10851" t="s">
        <v>11358</v>
      </c>
      <c r="K10851" t="s">
        <v>11379</v>
      </c>
      <c r="L10851" t="str">
        <f>CONCATENATE(G10851," ",K10851)</f>
        <v>United States California</v>
      </c>
      <c r="M10851" t="str">
        <f>IFERROR(VLOOKUP(L10851,'State(need_input)'!I$2:J$3992,2,FALSE),"")</f>
        <v>base.state_us_5</v>
      </c>
      <c r="O10851">
        <v>47531</v>
      </c>
      <c r="P10851">
        <v>1840020295</v>
      </c>
    </row>
    <row r="10852" spans="1:16">
      <c r="A10852" s="5" t="str">
        <f>CONCATENATE("rdx_city_",J10852,"_",B10852)</f>
        <v>rdx_city_USA_3037</v>
      </c>
      <c r="B10852">
        <f>IF(I10852=I10851,B10851+1,1)</f>
        <v>3037</v>
      </c>
      <c r="C10852" t="s">
        <v>13657</v>
      </c>
      <c r="D10852" t="s">
        <v>13657</v>
      </c>
      <c r="E10852">
        <v>40.0705</v>
      </c>
      <c r="F10852">
        <v>-82.425</v>
      </c>
      <c r="G10852" t="s">
        <v>11356</v>
      </c>
      <c r="H10852" t="str">
        <f>IFERROR(VLOOKUP(I10852,'country(26mar)'!C$2:D$251,2,FALSE),"")</f>
        <v>base.us</v>
      </c>
      <c r="I10852" t="s">
        <v>11357</v>
      </c>
      <c r="J10852" t="s">
        <v>11358</v>
      </c>
      <c r="K10852" t="s">
        <v>11373</v>
      </c>
      <c r="L10852" t="str">
        <f>CONCATENATE(G10852," ",K10852)</f>
        <v>United States Ohio</v>
      </c>
      <c r="M10852" t="str">
        <f>IFERROR(VLOOKUP(L10852,'State(need_input)'!I$2:J$3992,2,FALSE),"")</f>
        <v>base.state_us_30</v>
      </c>
      <c r="O10852">
        <v>79025</v>
      </c>
      <c r="P10852">
        <v>1840001419</v>
      </c>
    </row>
    <row r="10853" spans="1:16">
      <c r="A10853" s="5" t="str">
        <f>CONCATENATE("rdx_city_",J10853,"_",B10853)</f>
        <v>rdx_city_USA_3038</v>
      </c>
      <c r="B10853">
        <f>IF(I10853=I10852,B10852+1,1)</f>
        <v>3038</v>
      </c>
      <c r="C10853" t="s">
        <v>13658</v>
      </c>
      <c r="D10853" t="s">
        <v>13658</v>
      </c>
      <c r="E10853">
        <v>45.3071</v>
      </c>
      <c r="F10853">
        <v>-122.9598</v>
      </c>
      <c r="G10853" t="s">
        <v>11356</v>
      </c>
      <c r="H10853" t="str">
        <f>IFERROR(VLOOKUP(I10853,'country(26mar)'!C$2:D$251,2,FALSE),"")</f>
        <v>base.us</v>
      </c>
      <c r="I10853" t="s">
        <v>11357</v>
      </c>
      <c r="J10853" t="s">
        <v>11358</v>
      </c>
      <c r="K10853" t="s">
        <v>11397</v>
      </c>
      <c r="L10853" t="str">
        <f>CONCATENATE(G10853," ",K10853)</f>
        <v>United States Oregon</v>
      </c>
      <c r="M10853" t="str">
        <f>IFERROR(VLOOKUP(L10853,'State(need_input)'!I$2:J$3992,2,FALSE),"")</f>
        <v>base.state_us_32</v>
      </c>
      <c r="O10853">
        <v>28886</v>
      </c>
      <c r="P10853">
        <v>1840019957</v>
      </c>
    </row>
    <row r="10854" spans="1:16">
      <c r="A10854" s="5" t="str">
        <f>CONCATENATE("rdx_city_",J10854,"_",B10854)</f>
        <v>rdx_city_USA_3039</v>
      </c>
      <c r="B10854">
        <f>IF(I10854=I10853,B10853+1,1)</f>
        <v>3039</v>
      </c>
      <c r="C10854" t="s">
        <v>13659</v>
      </c>
      <c r="D10854" t="s">
        <v>13659</v>
      </c>
      <c r="E10854">
        <v>29.6346</v>
      </c>
      <c r="F10854">
        <v>-82.6047</v>
      </c>
      <c r="G10854" t="s">
        <v>11356</v>
      </c>
      <c r="H10854" t="str">
        <f>IFERROR(VLOOKUP(I10854,'country(26mar)'!C$2:D$251,2,FALSE),"")</f>
        <v>base.us</v>
      </c>
      <c r="I10854" t="s">
        <v>11357</v>
      </c>
      <c r="J10854" t="s">
        <v>11358</v>
      </c>
      <c r="K10854" t="s">
        <v>11435</v>
      </c>
      <c r="L10854" t="str">
        <f>CONCATENATE(G10854," ",K10854)</f>
        <v>United States Florida</v>
      </c>
      <c r="M10854" t="str">
        <f>IFERROR(VLOOKUP(L10854,'State(need_input)'!I$2:J$3992,2,FALSE),"")</f>
        <v>base.state_us_10</v>
      </c>
      <c r="O10854">
        <v>5942</v>
      </c>
      <c r="P10854">
        <v>1840015058</v>
      </c>
    </row>
    <row r="10855" spans="1:16">
      <c r="A10855" s="5" t="str">
        <f>CONCATENATE("rdx_city_",J10855,"_",B10855)</f>
        <v>rdx_city_USA_3040</v>
      </c>
      <c r="B10855">
        <f>IF(I10855=I10854,B10854+1,1)</f>
        <v>3040</v>
      </c>
      <c r="C10855" t="s">
        <v>13659</v>
      </c>
      <c r="D10855" t="s">
        <v>13659</v>
      </c>
      <c r="E10855">
        <v>34.2822</v>
      </c>
      <c r="F10855">
        <v>-81.6012</v>
      </c>
      <c r="G10855" t="s">
        <v>11356</v>
      </c>
      <c r="H10855" t="str">
        <f>IFERROR(VLOOKUP(I10855,'country(26mar)'!C$2:D$251,2,FALSE),"")</f>
        <v>base.us</v>
      </c>
      <c r="I10855" t="s">
        <v>11357</v>
      </c>
      <c r="J10855" t="s">
        <v>11358</v>
      </c>
      <c r="K10855" t="s">
        <v>11360</v>
      </c>
      <c r="L10855" t="str">
        <f>CONCATENATE(G10855," ",K10855)</f>
        <v>United States South Carolina</v>
      </c>
      <c r="M10855" t="str">
        <f>IFERROR(VLOOKUP(L10855,'State(need_input)'!I$2:J$3992,2,FALSE),"")</f>
        <v>base.state_us_41</v>
      </c>
      <c r="O10855">
        <v>12074</v>
      </c>
      <c r="P10855">
        <v>1840014694</v>
      </c>
    </row>
    <row r="10856" spans="1:16">
      <c r="A10856" s="5" t="str">
        <f>CONCATENATE("rdx_city_",J10856,"_",B10856)</f>
        <v>rdx_city_USA_3041</v>
      </c>
      <c r="B10856">
        <f>IF(I10856=I10855,B10855+1,1)</f>
        <v>3041</v>
      </c>
      <c r="C10856" t="s">
        <v>13660</v>
      </c>
      <c r="D10856" t="s">
        <v>13660</v>
      </c>
      <c r="E10856">
        <v>41.5037</v>
      </c>
      <c r="F10856">
        <v>-74.0205</v>
      </c>
      <c r="G10856" t="s">
        <v>11356</v>
      </c>
      <c r="H10856" t="str">
        <f>IFERROR(VLOOKUP(I10856,'country(26mar)'!C$2:D$251,2,FALSE),"")</f>
        <v>base.us</v>
      </c>
      <c r="I10856" t="s">
        <v>11357</v>
      </c>
      <c r="J10856" t="s">
        <v>11358</v>
      </c>
      <c r="K10856" t="s">
        <v>11385</v>
      </c>
      <c r="L10856" t="str">
        <f>CONCATENATE(G10856," ",K10856)</f>
        <v>United States New York</v>
      </c>
      <c r="M10856" t="str">
        <f>IFERROR(VLOOKUP(L10856,'State(need_input)'!I$2:J$3992,2,FALSE),"")</f>
        <v>base.state_us_27</v>
      </c>
      <c r="O10856">
        <v>28363</v>
      </c>
      <c r="P10856">
        <v>1840000586</v>
      </c>
    </row>
    <row r="10857" spans="1:16">
      <c r="A10857" s="5" t="str">
        <f>CONCATENATE("rdx_city_",J10857,"_",B10857)</f>
        <v>rdx_city_USA_3042</v>
      </c>
      <c r="B10857">
        <f>IF(I10857=I10856,B10856+1,1)</f>
        <v>3042</v>
      </c>
      <c r="C10857" t="s">
        <v>13661</v>
      </c>
      <c r="D10857" t="s">
        <v>13661</v>
      </c>
      <c r="E10857">
        <v>42.8124</v>
      </c>
      <c r="F10857">
        <v>-70.8879</v>
      </c>
      <c r="G10857" t="s">
        <v>11356</v>
      </c>
      <c r="H10857" t="str">
        <f>IFERROR(VLOOKUP(I10857,'country(26mar)'!C$2:D$251,2,FALSE),"")</f>
        <v>base.us</v>
      </c>
      <c r="I10857" t="s">
        <v>11357</v>
      </c>
      <c r="J10857" t="s">
        <v>11358</v>
      </c>
      <c r="K10857" t="s">
        <v>11521</v>
      </c>
      <c r="L10857" t="str">
        <f>CONCATENATE(G10857," ",K10857)</f>
        <v>United States Massachusetts</v>
      </c>
      <c r="M10857" t="str">
        <f>IFERROR(VLOOKUP(L10857,'State(need_input)'!I$2:J$3992,2,FALSE),"")</f>
        <v>base.state_us_34</v>
      </c>
      <c r="O10857">
        <v>18060</v>
      </c>
      <c r="P10857">
        <v>1840000413</v>
      </c>
    </row>
    <row r="10858" spans="1:16">
      <c r="A10858" s="5" t="str">
        <f>CONCATENATE("rdx_city_",J10858,"_",B10858)</f>
        <v>rdx_city_USA_3043</v>
      </c>
      <c r="B10858">
        <f>IF(I10858=I10857,B10857+1,1)</f>
        <v>3043</v>
      </c>
      <c r="C10858" t="s">
        <v>691</v>
      </c>
      <c r="D10858" t="s">
        <v>691</v>
      </c>
      <c r="E10858">
        <v>47.5303</v>
      </c>
      <c r="F10858">
        <v>-122.1633</v>
      </c>
      <c r="G10858" t="s">
        <v>11356</v>
      </c>
      <c r="H10858" t="str">
        <f>IFERROR(VLOOKUP(I10858,'country(26mar)'!C$2:D$251,2,FALSE),"")</f>
        <v>base.us</v>
      </c>
      <c r="I10858" t="s">
        <v>11357</v>
      </c>
      <c r="J10858" t="s">
        <v>11358</v>
      </c>
      <c r="K10858" t="s">
        <v>11361</v>
      </c>
      <c r="L10858" t="str">
        <f>CONCATENATE(G10858," ",K10858)</f>
        <v>United States Washington</v>
      </c>
      <c r="M10858" t="str">
        <f>IFERROR(VLOOKUP(L10858,'State(need_input)'!I$2:J$3992,2,FALSE),"")</f>
        <v>base.state_us_48</v>
      </c>
      <c r="O10858">
        <v>11681</v>
      </c>
      <c r="P10858">
        <v>1840019831</v>
      </c>
    </row>
    <row r="10859" spans="1:16">
      <c r="A10859" s="5" t="str">
        <f>CONCATENATE("rdx_city_",J10859,"_",B10859)</f>
        <v>rdx_city_USA_3044</v>
      </c>
      <c r="B10859">
        <f>IF(I10859=I10858,B10858+1,1)</f>
        <v>3044</v>
      </c>
      <c r="C10859" t="s">
        <v>691</v>
      </c>
      <c r="D10859" t="s">
        <v>691</v>
      </c>
      <c r="E10859">
        <v>35.2404</v>
      </c>
      <c r="F10859">
        <v>-97.5998</v>
      </c>
      <c r="G10859" t="s">
        <v>11356</v>
      </c>
      <c r="H10859" t="str">
        <f>IFERROR(VLOOKUP(I10859,'country(26mar)'!C$2:D$251,2,FALSE),"")</f>
        <v>base.us</v>
      </c>
      <c r="I10859" t="s">
        <v>11357</v>
      </c>
      <c r="J10859" t="s">
        <v>11358</v>
      </c>
      <c r="K10859" t="s">
        <v>11372</v>
      </c>
      <c r="L10859" t="str">
        <f>CONCATENATE(G10859," ",K10859)</f>
        <v>United States Oklahoma</v>
      </c>
      <c r="M10859" t="str">
        <f>IFERROR(VLOOKUP(L10859,'State(need_input)'!I$2:J$3992,2,FALSE),"")</f>
        <v>base.state_us_31</v>
      </c>
      <c r="O10859">
        <v>9912</v>
      </c>
      <c r="P10859">
        <v>1840020453</v>
      </c>
    </row>
    <row r="10860" spans="1:16">
      <c r="A10860" s="5" t="str">
        <f>CONCATENATE("rdx_city_",J10860,"_",B10860)</f>
        <v>rdx_city_USA_3045</v>
      </c>
      <c r="B10860">
        <f>IF(I10860=I10859,B10859+1,1)</f>
        <v>3045</v>
      </c>
      <c r="C10860" t="s">
        <v>692</v>
      </c>
      <c r="D10860" t="s">
        <v>692</v>
      </c>
      <c r="E10860">
        <v>37.3157</v>
      </c>
      <c r="F10860">
        <v>-121.0211</v>
      </c>
      <c r="G10860" t="s">
        <v>11356</v>
      </c>
      <c r="H10860" t="str">
        <f>IFERROR(VLOOKUP(I10860,'country(26mar)'!C$2:D$251,2,FALSE),"")</f>
        <v>base.us</v>
      </c>
      <c r="I10860" t="s">
        <v>11357</v>
      </c>
      <c r="J10860" t="s">
        <v>11358</v>
      </c>
      <c r="K10860" t="s">
        <v>11379</v>
      </c>
      <c r="L10860" t="str">
        <f>CONCATENATE(G10860," ",K10860)</f>
        <v>United States California</v>
      </c>
      <c r="M10860" t="str">
        <f>IFERROR(VLOOKUP(L10860,'State(need_input)'!I$2:J$3992,2,FALSE),"")</f>
        <v>base.state_us_5</v>
      </c>
      <c r="O10860">
        <v>11360</v>
      </c>
      <c r="P10860">
        <v>1840020288</v>
      </c>
    </row>
    <row r="10861" spans="1:16">
      <c r="A10861" s="5" t="str">
        <f>CONCATENATE("rdx_city_",J10861,"_",B10861)</f>
        <v>rdx_city_USA_3046</v>
      </c>
      <c r="B10861">
        <f>IF(I10861=I10860,B10860+1,1)</f>
        <v>3046</v>
      </c>
      <c r="C10861" t="s">
        <v>13662</v>
      </c>
      <c r="D10861" t="s">
        <v>13662</v>
      </c>
      <c r="E10861">
        <v>33.3763</v>
      </c>
      <c r="F10861">
        <v>-84.7758</v>
      </c>
      <c r="G10861" t="s">
        <v>11356</v>
      </c>
      <c r="H10861" t="str">
        <f>IFERROR(VLOOKUP(I10861,'country(26mar)'!C$2:D$251,2,FALSE),"")</f>
        <v>base.us</v>
      </c>
      <c r="I10861" t="s">
        <v>11357</v>
      </c>
      <c r="J10861" t="s">
        <v>11358</v>
      </c>
      <c r="K10861" t="s">
        <v>4020</v>
      </c>
      <c r="L10861" t="str">
        <f>CONCATENATE(G10861," ",K10861)</f>
        <v>United States Georgia</v>
      </c>
      <c r="M10861" t="str">
        <f>IFERROR(VLOOKUP(L10861,'State(need_input)'!I$2:J$3992,2,FALSE),"")</f>
        <v>base.state_us_11</v>
      </c>
      <c r="O10861">
        <v>38909</v>
      </c>
      <c r="P10861">
        <v>1840014833</v>
      </c>
    </row>
    <row r="10862" spans="1:16">
      <c r="A10862" s="5" t="str">
        <f>CONCATENATE("rdx_city_",J10862,"_",B10862)</f>
        <v>rdx_city_USA_3047</v>
      </c>
      <c r="B10862">
        <f>IF(I10862=I10861,B10861+1,1)</f>
        <v>3047</v>
      </c>
      <c r="C10862" t="s">
        <v>11223</v>
      </c>
      <c r="D10862" t="s">
        <v>11223</v>
      </c>
      <c r="E10862">
        <v>35.9617</v>
      </c>
      <c r="F10862">
        <v>-83.1977</v>
      </c>
      <c r="G10862" t="s">
        <v>11356</v>
      </c>
      <c r="H10862" t="str">
        <f>IFERROR(VLOOKUP(I10862,'country(26mar)'!C$2:D$251,2,FALSE),"")</f>
        <v>base.us</v>
      </c>
      <c r="I10862" t="s">
        <v>11357</v>
      </c>
      <c r="J10862" t="s">
        <v>11358</v>
      </c>
      <c r="K10862" t="s">
        <v>11405</v>
      </c>
      <c r="L10862" t="str">
        <f>CONCATENATE(G10862," ",K10862)</f>
        <v>United States Tennessee</v>
      </c>
      <c r="M10862" t="str">
        <f>IFERROR(VLOOKUP(L10862,'State(need_input)'!I$2:J$3992,2,FALSE),"")</f>
        <v>base.state_us_43</v>
      </c>
      <c r="O10862">
        <v>11343</v>
      </c>
      <c r="P10862">
        <v>1840014487</v>
      </c>
    </row>
    <row r="10863" spans="1:16">
      <c r="A10863" s="5" t="str">
        <f>CONCATENATE("rdx_city_",J10863,"_",B10863)</f>
        <v>rdx_city_USA_3048</v>
      </c>
      <c r="B10863">
        <f>IF(I10863=I10862,B10862+1,1)</f>
        <v>3048</v>
      </c>
      <c r="C10863" t="s">
        <v>11223</v>
      </c>
      <c r="D10863" t="s">
        <v>11223</v>
      </c>
      <c r="E10863">
        <v>35.6234</v>
      </c>
      <c r="F10863">
        <v>-91.2322</v>
      </c>
      <c r="G10863" t="s">
        <v>11356</v>
      </c>
      <c r="H10863" t="str">
        <f>IFERROR(VLOOKUP(I10863,'country(26mar)'!C$2:D$251,2,FALSE),"")</f>
        <v>base.us</v>
      </c>
      <c r="I10863" t="s">
        <v>11357</v>
      </c>
      <c r="J10863" t="s">
        <v>11358</v>
      </c>
      <c r="K10863" t="s">
        <v>11428</v>
      </c>
      <c r="L10863" t="str">
        <f>CONCATENATE(G10863," ",K10863)</f>
        <v>United States Arkansas</v>
      </c>
      <c r="M10863" t="str">
        <f>IFERROR(VLOOKUP(L10863,'State(need_input)'!I$2:J$3992,2,FALSE),"")</f>
        <v>base.state_us_4</v>
      </c>
      <c r="O10863">
        <v>6137</v>
      </c>
      <c r="P10863">
        <v>1840014516</v>
      </c>
    </row>
    <row r="10864" spans="1:16">
      <c r="A10864" s="5" t="str">
        <f>CONCATENATE("rdx_city_",J10864,"_",B10864)</f>
        <v>rdx_city_USA_3049</v>
      </c>
      <c r="B10864">
        <f>IF(I10864=I10863,B10863+1,1)</f>
        <v>3049</v>
      </c>
      <c r="C10864" t="s">
        <v>11223</v>
      </c>
      <c r="D10864" t="s">
        <v>11223</v>
      </c>
      <c r="E10864">
        <v>41.4803</v>
      </c>
      <c r="F10864">
        <v>-71.3205</v>
      </c>
      <c r="G10864" t="s">
        <v>11356</v>
      </c>
      <c r="H10864" t="str">
        <f>IFERROR(VLOOKUP(I10864,'country(26mar)'!C$2:D$251,2,FALSE),"")</f>
        <v>base.us</v>
      </c>
      <c r="I10864" t="s">
        <v>11357</v>
      </c>
      <c r="J10864" t="s">
        <v>11358</v>
      </c>
      <c r="K10864" t="s">
        <v>11917</v>
      </c>
      <c r="L10864" t="str">
        <f>CONCATENATE(G10864," ",K10864)</f>
        <v>United States Rhode Island</v>
      </c>
      <c r="M10864" t="str">
        <f>IFERROR(VLOOKUP(L10864,'State(need_input)'!I$2:J$3992,2,FALSE),"")</f>
        <v>base.state_us_40</v>
      </c>
      <c r="O10864">
        <v>24942</v>
      </c>
      <c r="P10864">
        <v>1840003355</v>
      </c>
    </row>
    <row r="10865" spans="1:16">
      <c r="A10865" s="5" t="str">
        <f>CONCATENATE("rdx_city_",J10865,"_",B10865)</f>
        <v>rdx_city_USA_3050</v>
      </c>
      <c r="B10865">
        <f>IF(I10865=I10864,B10864+1,1)</f>
        <v>3050</v>
      </c>
      <c r="C10865" t="s">
        <v>11223</v>
      </c>
      <c r="D10865" t="s">
        <v>11223</v>
      </c>
      <c r="E10865">
        <v>39.0855</v>
      </c>
      <c r="F10865">
        <v>-84.4869</v>
      </c>
      <c r="G10865" t="s">
        <v>11356</v>
      </c>
      <c r="H10865" t="str">
        <f>IFERROR(VLOOKUP(I10865,'country(26mar)'!C$2:D$251,2,FALSE),"")</f>
        <v>base.us</v>
      </c>
      <c r="I10865" t="s">
        <v>11357</v>
      </c>
      <c r="J10865" t="s">
        <v>11358</v>
      </c>
      <c r="K10865" t="s">
        <v>11409</v>
      </c>
      <c r="L10865" t="str">
        <f>CONCATENATE(G10865," ",K10865)</f>
        <v>United States Kentucky</v>
      </c>
      <c r="M10865" t="str">
        <f>IFERROR(VLOOKUP(L10865,'State(need_input)'!I$2:J$3992,2,FALSE),"")</f>
        <v>base.state_us_18</v>
      </c>
      <c r="O10865">
        <v>15033</v>
      </c>
      <c r="P10865">
        <v>1840014261</v>
      </c>
    </row>
    <row r="10866" spans="1:16">
      <c r="A10866" s="5" t="str">
        <f>CONCATENATE("rdx_city_",J10866,"_",B10866)</f>
        <v>rdx_city_USA_3051</v>
      </c>
      <c r="B10866">
        <f>IF(I10866=I10865,B10865+1,1)</f>
        <v>3051</v>
      </c>
      <c r="C10866" t="s">
        <v>11223</v>
      </c>
      <c r="D10866" t="s">
        <v>11223</v>
      </c>
      <c r="E10866">
        <v>44.6231</v>
      </c>
      <c r="F10866">
        <v>-124.0524</v>
      </c>
      <c r="G10866" t="s">
        <v>11356</v>
      </c>
      <c r="H10866" t="str">
        <f>IFERROR(VLOOKUP(I10866,'country(26mar)'!C$2:D$251,2,FALSE),"")</f>
        <v>base.us</v>
      </c>
      <c r="I10866" t="s">
        <v>11357</v>
      </c>
      <c r="J10866" t="s">
        <v>11358</v>
      </c>
      <c r="K10866" t="s">
        <v>11397</v>
      </c>
      <c r="L10866" t="str">
        <f>CONCATENATE(G10866," ",K10866)</f>
        <v>United States Oregon</v>
      </c>
      <c r="M10866" t="str">
        <f>IFERROR(VLOOKUP(L10866,'State(need_input)'!I$2:J$3992,2,FALSE),"")</f>
        <v>base.state_us_32</v>
      </c>
      <c r="O10866">
        <v>11862</v>
      </c>
      <c r="P10866">
        <v>1840019975</v>
      </c>
    </row>
    <row r="10867" spans="1:16">
      <c r="A10867" s="5" t="str">
        <f>CONCATENATE("rdx_city_",J10867,"_",B10867)</f>
        <v>rdx_city_USA_3052</v>
      </c>
      <c r="B10867">
        <f>IF(I10867=I10866,B10866+1,1)</f>
        <v>3052</v>
      </c>
      <c r="C10867" t="s">
        <v>13663</v>
      </c>
      <c r="D10867" t="s">
        <v>13663</v>
      </c>
      <c r="E10867">
        <v>33.6151</v>
      </c>
      <c r="F10867">
        <v>-117.8669</v>
      </c>
      <c r="G10867" t="s">
        <v>11356</v>
      </c>
      <c r="H10867" t="str">
        <f>IFERROR(VLOOKUP(I10867,'country(26mar)'!C$2:D$251,2,FALSE),"")</f>
        <v>base.us</v>
      </c>
      <c r="I10867" t="s">
        <v>11357</v>
      </c>
      <c r="J10867" t="s">
        <v>11358</v>
      </c>
      <c r="K10867" t="s">
        <v>11379</v>
      </c>
      <c r="L10867" t="str">
        <f>CONCATENATE(G10867," ",K10867)</f>
        <v>United States California</v>
      </c>
      <c r="M10867" t="str">
        <f>IFERROR(VLOOKUP(L10867,'State(need_input)'!I$2:J$3992,2,FALSE),"")</f>
        <v>base.state_us_5</v>
      </c>
      <c r="O10867">
        <v>86160</v>
      </c>
      <c r="P10867">
        <v>1840020581</v>
      </c>
    </row>
    <row r="10868" spans="1:16">
      <c r="A10868" s="5" t="str">
        <f>CONCATENATE("rdx_city_",J10868,"_",B10868)</f>
        <v>rdx_city_USA_3053</v>
      </c>
      <c r="B10868">
        <f>IF(I10868=I10867,B10867+1,1)</f>
        <v>3053</v>
      </c>
      <c r="C10868" t="s">
        <v>13664</v>
      </c>
      <c r="D10868" t="s">
        <v>13664</v>
      </c>
      <c r="E10868">
        <v>37.1051</v>
      </c>
      <c r="F10868">
        <v>-76.5185</v>
      </c>
      <c r="G10868" t="s">
        <v>11356</v>
      </c>
      <c r="H10868" t="str">
        <f>IFERROR(VLOOKUP(I10868,'country(26mar)'!C$2:D$251,2,FALSE),"")</f>
        <v>base.us</v>
      </c>
      <c r="I10868" t="s">
        <v>11357</v>
      </c>
      <c r="J10868" t="s">
        <v>11358</v>
      </c>
      <c r="K10868" t="s">
        <v>11368</v>
      </c>
      <c r="L10868" t="str">
        <f>CONCATENATE(G10868," ",K10868)</f>
        <v>United States Virginia</v>
      </c>
      <c r="M10868" t="str">
        <f>IFERROR(VLOOKUP(L10868,'State(need_input)'!I$2:J$3992,2,FALSE),"")</f>
        <v>base.state_us_47</v>
      </c>
      <c r="O10868">
        <v>179388</v>
      </c>
      <c r="P10868">
        <v>1840003862</v>
      </c>
    </row>
    <row r="10869" spans="1:16">
      <c r="A10869" s="5" t="str">
        <f>CONCATENATE("rdx_city_",J10869,"_",B10869)</f>
        <v>rdx_city_USA_3054</v>
      </c>
      <c r="B10869">
        <f>IF(I10869=I10868,B10868+1,1)</f>
        <v>3054</v>
      </c>
      <c r="C10869" t="s">
        <v>13665</v>
      </c>
      <c r="D10869" t="s">
        <v>13665</v>
      </c>
      <c r="E10869">
        <v>41.0534</v>
      </c>
      <c r="F10869">
        <v>-74.7527</v>
      </c>
      <c r="G10869" t="s">
        <v>11356</v>
      </c>
      <c r="H10869" t="str">
        <f>IFERROR(VLOOKUP(I10869,'country(26mar)'!C$2:D$251,2,FALSE),"")</f>
        <v>base.us</v>
      </c>
      <c r="I10869" t="s">
        <v>11357</v>
      </c>
      <c r="J10869" t="s">
        <v>11358</v>
      </c>
      <c r="K10869" t="s">
        <v>11370</v>
      </c>
      <c r="L10869" t="str">
        <f>CONCATENATE(G10869," ",K10869)</f>
        <v>United States New Jersey</v>
      </c>
      <c r="M10869" t="str">
        <f>IFERROR(VLOOKUP(L10869,'State(need_input)'!I$2:J$3992,2,FALSE),"")</f>
        <v>base.state_us_25</v>
      </c>
      <c r="O10869">
        <v>11736</v>
      </c>
      <c r="P10869">
        <v>1840000786</v>
      </c>
    </row>
    <row r="10870" spans="1:16">
      <c r="A10870" s="5" t="str">
        <f>CONCATENATE("rdx_city_",J10870,"_",B10870)</f>
        <v>rdx_city_USA_3055</v>
      </c>
      <c r="B10870">
        <f>IF(I10870=I10869,B10869+1,1)</f>
        <v>3055</v>
      </c>
      <c r="C10870" t="s">
        <v>13665</v>
      </c>
      <c r="D10870" t="s">
        <v>13665</v>
      </c>
      <c r="E10870">
        <v>35.663</v>
      </c>
      <c r="F10870">
        <v>-81.2333</v>
      </c>
      <c r="G10870" t="s">
        <v>11356</v>
      </c>
      <c r="H10870" t="str">
        <f>IFERROR(VLOOKUP(I10870,'country(26mar)'!C$2:D$251,2,FALSE),"")</f>
        <v>base.us</v>
      </c>
      <c r="I10870" t="s">
        <v>11357</v>
      </c>
      <c r="J10870" t="s">
        <v>11358</v>
      </c>
      <c r="K10870" t="s">
        <v>11362</v>
      </c>
      <c r="L10870" t="str">
        <f>CONCATENATE(G10870," ",K10870)</f>
        <v>United States North Carolina</v>
      </c>
      <c r="M10870" t="str">
        <f>IFERROR(VLOOKUP(L10870,'State(need_input)'!I$2:J$3992,2,FALSE),"")</f>
        <v>base.state_us_28</v>
      </c>
      <c r="O10870">
        <v>13098</v>
      </c>
      <c r="P10870">
        <v>1840014523</v>
      </c>
    </row>
    <row r="10871" spans="1:16">
      <c r="A10871" s="5" t="str">
        <f>CONCATENATE("rdx_city_",J10871,"_",B10871)</f>
        <v>rdx_city_USA_3056</v>
      </c>
      <c r="B10871">
        <f>IF(I10871=I10870,B10870+1,1)</f>
        <v>3056</v>
      </c>
      <c r="C10871" t="s">
        <v>13665</v>
      </c>
      <c r="D10871" t="s">
        <v>13665</v>
      </c>
      <c r="E10871">
        <v>41.6964</v>
      </c>
      <c r="F10871">
        <v>-93.0403</v>
      </c>
      <c r="G10871" t="s">
        <v>11356</v>
      </c>
      <c r="H10871" t="str">
        <f>IFERROR(VLOOKUP(I10871,'country(26mar)'!C$2:D$251,2,FALSE),"")</f>
        <v>base.us</v>
      </c>
      <c r="I10871" t="s">
        <v>11357</v>
      </c>
      <c r="J10871" t="s">
        <v>11358</v>
      </c>
      <c r="K10871" t="s">
        <v>11411</v>
      </c>
      <c r="L10871" t="str">
        <f>CONCATENATE(G10871," ",K10871)</f>
        <v>United States Iowa</v>
      </c>
      <c r="M10871" t="str">
        <f>IFERROR(VLOOKUP(L10871,'State(need_input)'!I$2:J$3992,2,FALSE),"")</f>
        <v>base.state_us_16</v>
      </c>
      <c r="O10871">
        <v>15505</v>
      </c>
      <c r="P10871">
        <v>1840008171</v>
      </c>
    </row>
    <row r="10872" spans="1:16">
      <c r="A10872" s="5" t="str">
        <f>CONCATENATE("rdx_city_",J10872,"_",B10872)</f>
        <v>rdx_city_USA_3057</v>
      </c>
      <c r="B10872">
        <f>IF(I10872=I10871,B10871+1,1)</f>
        <v>3057</v>
      </c>
      <c r="C10872" t="s">
        <v>13665</v>
      </c>
      <c r="D10872" t="s">
        <v>13665</v>
      </c>
      <c r="E10872">
        <v>42.3316</v>
      </c>
      <c r="F10872">
        <v>-71.2084</v>
      </c>
      <c r="G10872" t="s">
        <v>11356</v>
      </c>
      <c r="H10872" t="str">
        <f>IFERROR(VLOOKUP(I10872,'country(26mar)'!C$2:D$251,2,FALSE),"")</f>
        <v>base.us</v>
      </c>
      <c r="I10872" t="s">
        <v>11357</v>
      </c>
      <c r="J10872" t="s">
        <v>11358</v>
      </c>
      <c r="K10872" t="s">
        <v>11521</v>
      </c>
      <c r="L10872" t="str">
        <f>CONCATENATE(G10872," ",K10872)</f>
        <v>United States Massachusetts</v>
      </c>
      <c r="M10872" t="str">
        <f>IFERROR(VLOOKUP(L10872,'State(need_input)'!I$2:J$3992,2,FALSE),"")</f>
        <v>base.state_us_34</v>
      </c>
      <c r="O10872">
        <v>88994</v>
      </c>
      <c r="P10872">
        <v>1840000433</v>
      </c>
    </row>
    <row r="10873" spans="1:16">
      <c r="A10873" s="5" t="str">
        <f>CONCATENATE("rdx_city_",J10873,"_",B10873)</f>
        <v>rdx_city_USA_3058</v>
      </c>
      <c r="B10873">
        <f>IF(I10873=I10872,B10872+1,1)</f>
        <v>3058</v>
      </c>
      <c r="C10873" t="s">
        <v>13665</v>
      </c>
      <c r="D10873" t="s">
        <v>13665</v>
      </c>
      <c r="E10873">
        <v>38.0364</v>
      </c>
      <c r="F10873">
        <v>-97.3463</v>
      </c>
      <c r="G10873" t="s">
        <v>11356</v>
      </c>
      <c r="H10873" t="str">
        <f>IFERROR(VLOOKUP(I10873,'country(26mar)'!C$2:D$251,2,FALSE),"")</f>
        <v>base.us</v>
      </c>
      <c r="I10873" t="s">
        <v>11357</v>
      </c>
      <c r="J10873" t="s">
        <v>11358</v>
      </c>
      <c r="K10873" t="s">
        <v>11366</v>
      </c>
      <c r="L10873" t="str">
        <f>CONCATENATE(G10873," ",K10873)</f>
        <v>United States Kansas</v>
      </c>
      <c r="M10873" t="str">
        <f>IFERROR(VLOOKUP(L10873,'State(need_input)'!I$2:J$3992,2,FALSE),"")</f>
        <v>base.state_us_17</v>
      </c>
      <c r="O10873">
        <v>20370</v>
      </c>
      <c r="P10873">
        <v>1840003846</v>
      </c>
    </row>
    <row r="10874" spans="1:16">
      <c r="A10874" s="5" t="str">
        <f>CONCATENATE("rdx_city_",J10874,"_",B10874)</f>
        <v>rdx_city_USA_3059</v>
      </c>
      <c r="B10874">
        <f>IF(I10874=I10873,B10873+1,1)</f>
        <v>3059</v>
      </c>
      <c r="C10874" t="s">
        <v>13666</v>
      </c>
      <c r="D10874" t="s">
        <v>13666</v>
      </c>
      <c r="E10874">
        <v>43.0921</v>
      </c>
      <c r="F10874">
        <v>-79.0147</v>
      </c>
      <c r="G10874" t="s">
        <v>11356</v>
      </c>
      <c r="H10874" t="str">
        <f>IFERROR(VLOOKUP(I10874,'country(26mar)'!C$2:D$251,2,FALSE),"")</f>
        <v>base.us</v>
      </c>
      <c r="I10874" t="s">
        <v>11357</v>
      </c>
      <c r="J10874" t="s">
        <v>11358</v>
      </c>
      <c r="K10874" t="s">
        <v>11385</v>
      </c>
      <c r="L10874" t="str">
        <f>CONCATENATE(G10874," ",K10874)</f>
        <v>United States New York</v>
      </c>
      <c r="M10874" t="str">
        <f>IFERROR(VLOOKUP(L10874,'State(need_input)'!I$2:J$3992,2,FALSE),"")</f>
        <v>base.state_us_27</v>
      </c>
      <c r="O10874">
        <v>48460</v>
      </c>
      <c r="P10874">
        <v>1840000371</v>
      </c>
    </row>
    <row r="10875" spans="1:16">
      <c r="A10875" s="5" t="str">
        <f>CONCATENATE("rdx_city_",J10875,"_",B10875)</f>
        <v>rdx_city_USA_3060</v>
      </c>
      <c r="B10875">
        <f>IF(I10875=I10874,B10874+1,1)</f>
        <v>3060</v>
      </c>
      <c r="C10875" t="s">
        <v>13667</v>
      </c>
      <c r="D10875" t="s">
        <v>13667</v>
      </c>
      <c r="E10875">
        <v>41.6725</v>
      </c>
      <c r="F10875">
        <v>-111.8454</v>
      </c>
      <c r="G10875" t="s">
        <v>11356</v>
      </c>
      <c r="H10875" t="str">
        <f>IFERROR(VLOOKUP(I10875,'country(26mar)'!C$2:D$251,2,FALSE),"")</f>
        <v>base.us</v>
      </c>
      <c r="I10875" t="s">
        <v>11357</v>
      </c>
      <c r="J10875" t="s">
        <v>11358</v>
      </c>
      <c r="K10875" t="s">
        <v>11432</v>
      </c>
      <c r="L10875" t="str">
        <f>CONCATENATE(G10875," ",K10875)</f>
        <v>United States Utah</v>
      </c>
      <c r="M10875" t="str">
        <f>IFERROR(VLOOKUP(L10875,'State(need_input)'!I$2:J$3992,2,FALSE),"")</f>
        <v>base.state_us_45</v>
      </c>
      <c r="O10875">
        <v>6917</v>
      </c>
      <c r="P10875">
        <v>1840020113</v>
      </c>
    </row>
    <row r="10876" spans="1:16">
      <c r="A10876" s="5" t="str">
        <f>CONCATENATE("rdx_city_",J10876,"_",B10876)</f>
        <v>rdx_city_USA_3061</v>
      </c>
      <c r="B10876">
        <f>IF(I10876=I10875,B10875+1,1)</f>
        <v>3061</v>
      </c>
      <c r="C10876" t="s">
        <v>13668</v>
      </c>
      <c r="D10876" t="s">
        <v>13668</v>
      </c>
      <c r="E10876">
        <v>30.5291</v>
      </c>
      <c r="F10876">
        <v>-86.4754</v>
      </c>
      <c r="G10876" t="s">
        <v>11356</v>
      </c>
      <c r="H10876" t="str">
        <f>IFERROR(VLOOKUP(I10876,'country(26mar)'!C$2:D$251,2,FALSE),"")</f>
        <v>base.us</v>
      </c>
      <c r="I10876" t="s">
        <v>11357</v>
      </c>
      <c r="J10876" t="s">
        <v>11358</v>
      </c>
      <c r="K10876" t="s">
        <v>11435</v>
      </c>
      <c r="L10876" t="str">
        <f>CONCATENATE(G10876," ",K10876)</f>
        <v>United States Florida</v>
      </c>
      <c r="M10876" t="str">
        <f>IFERROR(VLOOKUP(L10876,'State(need_input)'!I$2:J$3992,2,FALSE),"")</f>
        <v>base.state_us_10</v>
      </c>
      <c r="O10876">
        <v>15249</v>
      </c>
      <c r="P10876">
        <v>1840015009</v>
      </c>
    </row>
    <row r="10877" spans="1:16">
      <c r="A10877" s="5" t="str">
        <f>CONCATENATE("rdx_city_",J10877,"_",B10877)</f>
        <v>rdx_city_USA_3062</v>
      </c>
      <c r="B10877">
        <f>IF(I10877=I10876,B10876+1,1)</f>
        <v>3062</v>
      </c>
      <c r="C10877" t="s">
        <v>13669</v>
      </c>
      <c r="D10877" t="s">
        <v>13669</v>
      </c>
      <c r="E10877">
        <v>37.89</v>
      </c>
      <c r="F10877">
        <v>-84.567</v>
      </c>
      <c r="G10877" t="s">
        <v>11356</v>
      </c>
      <c r="H10877" t="str">
        <f>IFERROR(VLOOKUP(I10877,'country(26mar)'!C$2:D$251,2,FALSE),"")</f>
        <v>base.us</v>
      </c>
      <c r="I10877" t="s">
        <v>11357</v>
      </c>
      <c r="J10877" t="s">
        <v>11358</v>
      </c>
      <c r="K10877" t="s">
        <v>11409</v>
      </c>
      <c r="L10877" t="str">
        <f>CONCATENATE(G10877," ",K10877)</f>
        <v>United States Kentucky</v>
      </c>
      <c r="M10877" t="str">
        <f>IFERROR(VLOOKUP(L10877,'State(need_input)'!I$2:J$3992,2,FALSE),"")</f>
        <v>base.state_us_18</v>
      </c>
      <c r="O10877">
        <v>30600</v>
      </c>
      <c r="P10877">
        <v>1840014330</v>
      </c>
    </row>
    <row r="10878" spans="1:16">
      <c r="A10878" s="5" t="str">
        <f>CONCATENATE("rdx_city_",J10878,"_",B10878)</f>
        <v>rdx_city_USA_3063</v>
      </c>
      <c r="B10878">
        <f>IF(I10878=I10877,B10877+1,1)</f>
        <v>3063</v>
      </c>
      <c r="C10878" t="s">
        <v>13670</v>
      </c>
      <c r="D10878" t="s">
        <v>13670</v>
      </c>
      <c r="E10878">
        <v>42.0278</v>
      </c>
      <c r="F10878">
        <v>-87.8099</v>
      </c>
      <c r="G10878" t="s">
        <v>11356</v>
      </c>
      <c r="H10878" t="str">
        <f>IFERROR(VLOOKUP(I10878,'country(26mar)'!C$2:D$251,2,FALSE),"")</f>
        <v>base.us</v>
      </c>
      <c r="I10878" t="s">
        <v>11357</v>
      </c>
      <c r="J10878" t="s">
        <v>11358</v>
      </c>
      <c r="K10878" t="s">
        <v>11376</v>
      </c>
      <c r="L10878" t="str">
        <f>CONCATENATE(G10878," ",K10878)</f>
        <v>United States Illinois</v>
      </c>
      <c r="M10878" t="str">
        <f>IFERROR(VLOOKUP(L10878,'State(need_input)'!I$2:J$3992,2,FALSE),"")</f>
        <v>base.state_us_14</v>
      </c>
      <c r="O10878">
        <v>29482</v>
      </c>
      <c r="P10878">
        <v>1840011301</v>
      </c>
    </row>
    <row r="10879" spans="1:16">
      <c r="A10879" s="5" t="str">
        <f>CONCATENATE("rdx_city_",J10879,"_",B10879)</f>
        <v>rdx_city_USA_3064</v>
      </c>
      <c r="B10879">
        <f>IF(I10879=I10878,B10878+1,1)</f>
        <v>3064</v>
      </c>
      <c r="C10879" t="s">
        <v>13670</v>
      </c>
      <c r="D10879" t="s">
        <v>13670</v>
      </c>
      <c r="E10879">
        <v>41.1877</v>
      </c>
      <c r="F10879">
        <v>-80.7531</v>
      </c>
      <c r="G10879" t="s">
        <v>11356</v>
      </c>
      <c r="H10879" t="str">
        <f>IFERROR(VLOOKUP(I10879,'country(26mar)'!C$2:D$251,2,FALSE),"")</f>
        <v>base.us</v>
      </c>
      <c r="I10879" t="s">
        <v>11357</v>
      </c>
      <c r="J10879" t="s">
        <v>11358</v>
      </c>
      <c r="K10879" t="s">
        <v>11373</v>
      </c>
      <c r="L10879" t="str">
        <f>CONCATENATE(G10879," ",K10879)</f>
        <v>United States Ohio</v>
      </c>
      <c r="M10879" t="str">
        <f>IFERROR(VLOOKUP(L10879,'State(need_input)'!I$2:J$3992,2,FALSE),"")</f>
        <v>base.state_us_30</v>
      </c>
      <c r="O10879">
        <v>18473</v>
      </c>
      <c r="P10879">
        <v>1840008241</v>
      </c>
    </row>
    <row r="10880" spans="1:16">
      <c r="A10880" s="5" t="str">
        <f>CONCATENATE("rdx_city_",J10880,"_",B10880)</f>
        <v>rdx_city_USA_3065</v>
      </c>
      <c r="B10880">
        <f>IF(I10880=I10879,B10879+1,1)</f>
        <v>3065</v>
      </c>
      <c r="C10880" t="s">
        <v>13670</v>
      </c>
      <c r="D10880" t="s">
        <v>13670</v>
      </c>
      <c r="E10880">
        <v>41.8346</v>
      </c>
      <c r="F10880">
        <v>-86.2473</v>
      </c>
      <c r="G10880" t="s">
        <v>11356</v>
      </c>
      <c r="H10880" t="str">
        <f>IFERROR(VLOOKUP(I10880,'country(26mar)'!C$2:D$251,2,FALSE),"")</f>
        <v>base.us</v>
      </c>
      <c r="I10880" t="s">
        <v>11357</v>
      </c>
      <c r="J10880" t="s">
        <v>11358</v>
      </c>
      <c r="K10880" t="s">
        <v>11381</v>
      </c>
      <c r="L10880" t="str">
        <f>CONCATENATE(G10880," ",K10880)</f>
        <v>United States Michigan</v>
      </c>
      <c r="M10880" t="str">
        <f>IFERROR(VLOOKUP(L10880,'State(need_input)'!I$2:J$3992,2,FALSE),"")</f>
        <v>base.state_us_35</v>
      </c>
      <c r="O10880">
        <v>11208</v>
      </c>
      <c r="P10880">
        <v>1840003212</v>
      </c>
    </row>
    <row r="10881" spans="1:16">
      <c r="A10881" s="5" t="str">
        <f>CONCATENATE("rdx_city_",J10881,"_",B10881)</f>
        <v>rdx_city_USA_3066</v>
      </c>
      <c r="B10881">
        <f>IF(I10881=I10880,B10880+1,1)</f>
        <v>3066</v>
      </c>
      <c r="C10881" t="s">
        <v>13671</v>
      </c>
      <c r="D10881" t="s">
        <v>13671</v>
      </c>
      <c r="E10881">
        <v>38.4119</v>
      </c>
      <c r="F10881">
        <v>-81.8194</v>
      </c>
      <c r="G10881" t="s">
        <v>11356</v>
      </c>
      <c r="H10881" t="str">
        <f>IFERROR(VLOOKUP(I10881,'country(26mar)'!C$2:D$251,2,FALSE),"")</f>
        <v>base.us</v>
      </c>
      <c r="I10881" t="s">
        <v>11357</v>
      </c>
      <c r="J10881" t="s">
        <v>11358</v>
      </c>
      <c r="K10881" t="s">
        <v>11602</v>
      </c>
      <c r="L10881" t="str">
        <f>CONCATENATE(G10881," ",K10881)</f>
        <v>United States West Virginia</v>
      </c>
      <c r="M10881" t="str">
        <f>IFERROR(VLOOKUP(L10881,'State(need_input)'!I$2:J$3992,2,FALSE),"")</f>
        <v>base.state_us_49</v>
      </c>
      <c r="O10881">
        <v>6561</v>
      </c>
      <c r="P10881">
        <v>1840006199</v>
      </c>
    </row>
    <row r="10882" spans="1:16">
      <c r="A10882" s="5" t="str">
        <f>CONCATENATE("rdx_city_",J10882,"_",B10882)</f>
        <v>rdx_city_USA_3067</v>
      </c>
      <c r="B10882">
        <f>IF(I10882=I10881,B10881+1,1)</f>
        <v>3067</v>
      </c>
      <c r="C10882" t="s">
        <v>13672</v>
      </c>
      <c r="D10882" t="s">
        <v>13672</v>
      </c>
      <c r="E10882">
        <v>37.0459</v>
      </c>
      <c r="F10882">
        <v>-93.2953</v>
      </c>
      <c r="G10882" t="s">
        <v>11356</v>
      </c>
      <c r="H10882" t="str">
        <f>IFERROR(VLOOKUP(I10882,'country(26mar)'!C$2:D$251,2,FALSE),"")</f>
        <v>base.us</v>
      </c>
      <c r="I10882" t="s">
        <v>11357</v>
      </c>
      <c r="J10882" t="s">
        <v>11358</v>
      </c>
      <c r="K10882" t="s">
        <v>11495</v>
      </c>
      <c r="L10882" t="str">
        <f>CONCATENATE(G10882," ",K10882)</f>
        <v>United States Missouri</v>
      </c>
      <c r="M10882" t="str">
        <f>IFERROR(VLOOKUP(L10882,'State(need_input)'!I$2:J$3992,2,FALSE),"")</f>
        <v>base.state_us_38</v>
      </c>
      <c r="O10882">
        <v>21321</v>
      </c>
      <c r="P10882">
        <v>1840008789</v>
      </c>
    </row>
    <row r="10883" spans="1:16">
      <c r="A10883" s="5" t="str">
        <f>CONCATENATE("rdx_city_",J10883,"_",B10883)</f>
        <v>rdx_city_USA_3068</v>
      </c>
      <c r="B10883">
        <f>IF(I10883=I10882,B10882+1,1)</f>
        <v>3068</v>
      </c>
      <c r="C10883" t="s">
        <v>13673</v>
      </c>
      <c r="D10883" t="s">
        <v>13673</v>
      </c>
      <c r="E10883">
        <v>35.1385</v>
      </c>
      <c r="F10883">
        <v>-97.371</v>
      </c>
      <c r="G10883" t="s">
        <v>11356</v>
      </c>
      <c r="H10883" t="str">
        <f>IFERROR(VLOOKUP(I10883,'country(26mar)'!C$2:D$251,2,FALSE),"")</f>
        <v>base.us</v>
      </c>
      <c r="I10883" t="s">
        <v>11357</v>
      </c>
      <c r="J10883" t="s">
        <v>11358</v>
      </c>
      <c r="K10883" t="s">
        <v>11372</v>
      </c>
      <c r="L10883" t="str">
        <f>CONCATENATE(G10883," ",K10883)</f>
        <v>United States Oklahoma</v>
      </c>
      <c r="M10883" t="str">
        <f>IFERROR(VLOOKUP(L10883,'State(need_input)'!I$2:J$3992,2,FALSE),"")</f>
        <v>base.state_us_31</v>
      </c>
      <c r="O10883">
        <v>6738</v>
      </c>
      <c r="P10883">
        <v>1840020450</v>
      </c>
    </row>
    <row r="10884" spans="1:16">
      <c r="A10884" s="5" t="str">
        <f>CONCATENATE("rdx_city_",J10884,"_",B10884)</f>
        <v>rdx_city_USA_3069</v>
      </c>
      <c r="B10884">
        <f>IF(I10884=I10883,B10883+1,1)</f>
        <v>3069</v>
      </c>
      <c r="C10884" t="s">
        <v>13674</v>
      </c>
      <c r="D10884" t="s">
        <v>13674</v>
      </c>
      <c r="E10884">
        <v>40.0353</v>
      </c>
      <c r="F10884">
        <v>-86.006</v>
      </c>
      <c r="G10884" t="s">
        <v>11356</v>
      </c>
      <c r="H10884" t="str">
        <f>IFERROR(VLOOKUP(I10884,'country(26mar)'!C$2:D$251,2,FALSE),"")</f>
        <v>base.us</v>
      </c>
      <c r="I10884" t="s">
        <v>11357</v>
      </c>
      <c r="J10884" t="s">
        <v>11358</v>
      </c>
      <c r="K10884" t="s">
        <v>11408</v>
      </c>
      <c r="L10884" t="str">
        <f>CONCATENATE(G10884," ",K10884)</f>
        <v>United States Indiana</v>
      </c>
      <c r="M10884" t="str">
        <f>IFERROR(VLOOKUP(L10884,'State(need_input)'!I$2:J$3992,2,FALSE),"")</f>
        <v>base.state_us_15</v>
      </c>
      <c r="O10884">
        <v>61882</v>
      </c>
      <c r="P10884">
        <v>1840013891</v>
      </c>
    </row>
    <row r="10885" spans="1:16">
      <c r="A10885" s="5" t="str">
        <f>CONCATENATE("rdx_city_",J10885,"_",B10885)</f>
        <v>rdx_city_USA_3070</v>
      </c>
      <c r="B10885">
        <f>IF(I10885=I10884,B10884+1,1)</f>
        <v>3070</v>
      </c>
      <c r="C10885" t="s">
        <v>6795</v>
      </c>
      <c r="D10885" t="s">
        <v>6795</v>
      </c>
      <c r="E10885">
        <v>31.3624</v>
      </c>
      <c r="F10885">
        <v>-110.9336</v>
      </c>
      <c r="G10885" t="s">
        <v>11356</v>
      </c>
      <c r="H10885" t="str">
        <f>IFERROR(VLOOKUP(I10885,'country(26mar)'!C$2:D$251,2,FALSE),"")</f>
        <v>base.us</v>
      </c>
      <c r="I10885" t="s">
        <v>11357</v>
      </c>
      <c r="J10885" t="s">
        <v>11358</v>
      </c>
      <c r="K10885" t="s">
        <v>11476</v>
      </c>
      <c r="L10885" t="str">
        <f>CONCATENATE(G10885," ",K10885)</f>
        <v>United States Arizona</v>
      </c>
      <c r="M10885" t="str">
        <f>IFERROR(VLOOKUP(L10885,'State(need_input)'!I$2:J$3992,2,FALSE),"")</f>
        <v>base.state_us_3</v>
      </c>
      <c r="O10885">
        <v>30876</v>
      </c>
      <c r="P10885">
        <v>1840020823</v>
      </c>
    </row>
    <row r="10886" spans="1:16">
      <c r="A10886" s="5" t="str">
        <f>CONCATENATE("rdx_city_",J10886,"_",B10886)</f>
        <v>rdx_city_USA_3071</v>
      </c>
      <c r="B10886">
        <f>IF(I10886=I10885,B10885+1,1)</f>
        <v>3071</v>
      </c>
      <c r="C10886" t="s">
        <v>13675</v>
      </c>
      <c r="D10886" t="s">
        <v>13675</v>
      </c>
      <c r="E10886">
        <v>31.0755</v>
      </c>
      <c r="F10886">
        <v>-97.6117</v>
      </c>
      <c r="G10886" t="s">
        <v>11356</v>
      </c>
      <c r="H10886" t="str">
        <f>IFERROR(VLOOKUP(I10886,'country(26mar)'!C$2:D$251,2,FALSE),"")</f>
        <v>base.us</v>
      </c>
      <c r="I10886" t="s">
        <v>11357</v>
      </c>
      <c r="J10886" t="s">
        <v>11358</v>
      </c>
      <c r="K10886" t="s">
        <v>11365</v>
      </c>
      <c r="L10886" t="str">
        <f>CONCATENATE(G10886," ",K10886)</f>
        <v>United States Texas</v>
      </c>
      <c r="M10886" t="str">
        <f>IFERROR(VLOOKUP(L10886,'State(need_input)'!I$2:J$3992,2,FALSE),"")</f>
        <v>base.state_us_44</v>
      </c>
      <c r="O10886">
        <v>5231</v>
      </c>
      <c r="P10886">
        <v>1840020853</v>
      </c>
    </row>
    <row r="10887" spans="1:16">
      <c r="A10887" s="5" t="str">
        <f>CONCATENATE("rdx_city_",J10887,"_",B10887)</f>
        <v>rdx_city_USA_3072</v>
      </c>
      <c r="B10887">
        <f>IF(I10887=I10886,B10886+1,1)</f>
        <v>3072</v>
      </c>
      <c r="C10887" t="s">
        <v>13676</v>
      </c>
      <c r="D10887" t="s">
        <v>13676</v>
      </c>
      <c r="E10887">
        <v>35.957</v>
      </c>
      <c r="F10887">
        <v>-86.6762</v>
      </c>
      <c r="G10887" t="s">
        <v>11356</v>
      </c>
      <c r="H10887" t="str">
        <f>IFERROR(VLOOKUP(I10887,'country(26mar)'!C$2:D$251,2,FALSE),"")</f>
        <v>base.us</v>
      </c>
      <c r="I10887" t="s">
        <v>11357</v>
      </c>
      <c r="J10887" t="s">
        <v>11358</v>
      </c>
      <c r="K10887" t="s">
        <v>11405</v>
      </c>
      <c r="L10887" t="str">
        <f>CONCATENATE(G10887," ",K10887)</f>
        <v>United States Tennessee</v>
      </c>
      <c r="M10887" t="str">
        <f>IFERROR(VLOOKUP(L10887,'State(need_input)'!I$2:J$3992,2,FALSE),"")</f>
        <v>base.state_us_43</v>
      </c>
      <c r="O10887">
        <v>8169</v>
      </c>
      <c r="P10887">
        <v>1840016219</v>
      </c>
    </row>
    <row r="10888" spans="1:16">
      <c r="A10888" s="5" t="str">
        <f>CONCATENATE("rdx_city_",J10888,"_",B10888)</f>
        <v>rdx_city_USA_3073</v>
      </c>
      <c r="B10888">
        <f>IF(I10888=I10887,B10887+1,1)</f>
        <v>3073</v>
      </c>
      <c r="C10888" t="s">
        <v>13677</v>
      </c>
      <c r="D10888" t="s">
        <v>13677</v>
      </c>
      <c r="E10888">
        <v>33.9253</v>
      </c>
      <c r="F10888">
        <v>-117.55</v>
      </c>
      <c r="G10888" t="s">
        <v>11356</v>
      </c>
      <c r="H10888" t="str">
        <f>IFERROR(VLOOKUP(I10888,'country(26mar)'!C$2:D$251,2,FALSE),"")</f>
        <v>base.us</v>
      </c>
      <c r="I10888" t="s">
        <v>11357</v>
      </c>
      <c r="J10888" t="s">
        <v>11358</v>
      </c>
      <c r="K10888" t="s">
        <v>11379</v>
      </c>
      <c r="L10888" t="str">
        <f>CONCATENATE(G10888," ",K10888)</f>
        <v>United States California</v>
      </c>
      <c r="M10888" t="str">
        <f>IFERROR(VLOOKUP(L10888,'State(need_input)'!I$2:J$3992,2,FALSE),"")</f>
        <v>base.state_us_5</v>
      </c>
      <c r="O10888">
        <v>26761</v>
      </c>
      <c r="P10888">
        <v>1840020554</v>
      </c>
    </row>
    <row r="10889" spans="1:16">
      <c r="A10889" s="5" t="str">
        <f>CONCATENATE("rdx_city_",J10889,"_",B10889)</f>
        <v>rdx_city_USA_3074</v>
      </c>
      <c r="B10889">
        <f>IF(I10889=I10888,B10888+1,1)</f>
        <v>3074</v>
      </c>
      <c r="C10889" t="s">
        <v>13678</v>
      </c>
      <c r="D10889" t="s">
        <v>13678</v>
      </c>
      <c r="E10889">
        <v>33.9378</v>
      </c>
      <c r="F10889">
        <v>-84.2065</v>
      </c>
      <c r="G10889" t="s">
        <v>11356</v>
      </c>
      <c r="H10889" t="str">
        <f>IFERROR(VLOOKUP(I10889,'country(26mar)'!C$2:D$251,2,FALSE),"")</f>
        <v>base.us</v>
      </c>
      <c r="I10889" t="s">
        <v>11357</v>
      </c>
      <c r="J10889" t="s">
        <v>11358</v>
      </c>
      <c r="K10889" t="s">
        <v>4020</v>
      </c>
      <c r="L10889" t="str">
        <f>CONCATENATE(G10889," ",K10889)</f>
        <v>United States Georgia</v>
      </c>
      <c r="M10889" t="str">
        <f>IFERROR(VLOOKUP(L10889,'State(need_input)'!I$2:J$3992,2,FALSE),"")</f>
        <v>base.state_us_11</v>
      </c>
      <c r="O10889">
        <v>16845</v>
      </c>
      <c r="P10889">
        <v>1840014744</v>
      </c>
    </row>
    <row r="10890" spans="1:16">
      <c r="A10890" s="5" t="str">
        <f>CONCATENATE("rdx_city_",J10890,"_",B10890)</f>
        <v>rdx_city_USA_3075</v>
      </c>
      <c r="B10890">
        <f>IF(I10890=I10889,B10889+1,1)</f>
        <v>3075</v>
      </c>
      <c r="C10890" t="s">
        <v>11234</v>
      </c>
      <c r="D10890" t="s">
        <v>11234</v>
      </c>
      <c r="E10890">
        <v>36.8945</v>
      </c>
      <c r="F10890">
        <v>-76.259</v>
      </c>
      <c r="G10890" t="s">
        <v>11356</v>
      </c>
      <c r="H10890" t="str">
        <f>IFERROR(VLOOKUP(I10890,'country(26mar)'!C$2:D$251,2,FALSE),"")</f>
        <v>base.us</v>
      </c>
      <c r="I10890" t="s">
        <v>11357</v>
      </c>
      <c r="J10890" t="s">
        <v>11358</v>
      </c>
      <c r="K10890" t="s">
        <v>11368</v>
      </c>
      <c r="L10890" t="str">
        <f>CONCATENATE(G10890," ",K10890)</f>
        <v>United States Virginia</v>
      </c>
      <c r="M10890" t="str">
        <f>IFERROR(VLOOKUP(L10890,'State(need_input)'!I$2:J$3992,2,FALSE),"")</f>
        <v>base.state_us_47</v>
      </c>
      <c r="O10890">
        <v>244703</v>
      </c>
      <c r="P10890">
        <v>1840003869</v>
      </c>
    </row>
    <row r="10891" spans="1:16">
      <c r="A10891" s="5" t="str">
        <f>CONCATENATE("rdx_city_",J10891,"_",B10891)</f>
        <v>rdx_city_USA_3076</v>
      </c>
      <c r="B10891">
        <f>IF(I10891=I10890,B10890+1,1)</f>
        <v>3076</v>
      </c>
      <c r="C10891" t="s">
        <v>11234</v>
      </c>
      <c r="D10891" t="s">
        <v>11234</v>
      </c>
      <c r="E10891">
        <v>42.035</v>
      </c>
      <c r="F10891">
        <v>-97.4208</v>
      </c>
      <c r="G10891" t="s">
        <v>11356</v>
      </c>
      <c r="H10891" t="str">
        <f>IFERROR(VLOOKUP(I10891,'country(26mar)'!C$2:D$251,2,FALSE),"")</f>
        <v>base.us</v>
      </c>
      <c r="I10891" t="s">
        <v>11357</v>
      </c>
      <c r="J10891" t="s">
        <v>11358</v>
      </c>
      <c r="K10891" t="s">
        <v>11424</v>
      </c>
      <c r="L10891" t="str">
        <f>CONCATENATE(G10891," ",K10891)</f>
        <v>United States Nebraska</v>
      </c>
      <c r="M10891" t="str">
        <f>IFERROR(VLOOKUP(L10891,'State(need_input)'!I$2:J$3992,2,FALSE),"")</f>
        <v>base.state_us_22</v>
      </c>
      <c r="O10891">
        <v>27016</v>
      </c>
      <c r="P10891">
        <v>1840008136</v>
      </c>
    </row>
    <row r="10892" spans="1:16">
      <c r="A10892" s="5" t="str">
        <f>CONCATENATE("rdx_city_",J10892,"_",B10892)</f>
        <v>rdx_city_USA_3077</v>
      </c>
      <c r="B10892">
        <f>IF(I10892=I10891,B10891+1,1)</f>
        <v>3077</v>
      </c>
      <c r="C10892" t="s">
        <v>13679</v>
      </c>
      <c r="D10892" t="s">
        <v>13679</v>
      </c>
      <c r="E10892">
        <v>40.522</v>
      </c>
      <c r="F10892">
        <v>-88.9877</v>
      </c>
      <c r="G10892" t="s">
        <v>11356</v>
      </c>
      <c r="H10892" t="str">
        <f>IFERROR(VLOOKUP(I10892,'country(26mar)'!C$2:D$251,2,FALSE),"")</f>
        <v>base.us</v>
      </c>
      <c r="I10892" t="s">
        <v>11357</v>
      </c>
      <c r="J10892" t="s">
        <v>11358</v>
      </c>
      <c r="K10892" t="s">
        <v>11376</v>
      </c>
      <c r="L10892" t="str">
        <f>CONCATENATE(G10892," ",K10892)</f>
        <v>United States Illinois</v>
      </c>
      <c r="M10892" t="str">
        <f>IFERROR(VLOOKUP(L10892,'State(need_input)'!I$2:J$3992,2,FALSE),"")</f>
        <v>base.state_us_14</v>
      </c>
      <c r="O10892">
        <v>54284</v>
      </c>
      <c r="P10892">
        <v>1840009401</v>
      </c>
    </row>
    <row r="10893" spans="1:16">
      <c r="A10893" s="5" t="str">
        <f>CONCATENATE("rdx_city_",J10893,"_",B10893)</f>
        <v>rdx_city_USA_3078</v>
      </c>
      <c r="B10893">
        <f>IF(I10893=I10892,B10892+1,1)</f>
        <v>3078</v>
      </c>
      <c r="C10893" t="s">
        <v>13680</v>
      </c>
      <c r="D10893" t="s">
        <v>13680</v>
      </c>
      <c r="E10893">
        <v>35.2335</v>
      </c>
      <c r="F10893">
        <v>-97.3471</v>
      </c>
      <c r="G10893" t="s">
        <v>11356</v>
      </c>
      <c r="H10893" t="str">
        <f>IFERROR(VLOOKUP(I10893,'country(26mar)'!C$2:D$251,2,FALSE),"")</f>
        <v>base.us</v>
      </c>
      <c r="I10893" t="s">
        <v>11357</v>
      </c>
      <c r="J10893" t="s">
        <v>11358</v>
      </c>
      <c r="K10893" t="s">
        <v>11372</v>
      </c>
      <c r="L10893" t="str">
        <f>CONCATENATE(G10893," ",K10893)</f>
        <v>United States Oklahoma</v>
      </c>
      <c r="M10893" t="str">
        <f>IFERROR(VLOOKUP(L10893,'State(need_input)'!I$2:J$3992,2,FALSE),"")</f>
        <v>base.state_us_31</v>
      </c>
      <c r="O10893">
        <v>115065</v>
      </c>
      <c r="P10893">
        <v>1840020451</v>
      </c>
    </row>
    <row r="10894" spans="1:16">
      <c r="A10894" s="5" t="str">
        <f>CONCATENATE("rdx_city_",J10894,"_",B10894)</f>
        <v>rdx_city_USA_3079</v>
      </c>
      <c r="B10894">
        <f>IF(I10894=I10893,B10893+1,1)</f>
        <v>3079</v>
      </c>
      <c r="C10894" t="s">
        <v>13681</v>
      </c>
      <c r="D10894" t="s">
        <v>13681</v>
      </c>
      <c r="E10894">
        <v>47.4344</v>
      </c>
      <c r="F10894">
        <v>-122.3436</v>
      </c>
      <c r="G10894" t="s">
        <v>11356</v>
      </c>
      <c r="H10894" t="str">
        <f>IFERROR(VLOOKUP(I10894,'country(26mar)'!C$2:D$251,2,FALSE),"")</f>
        <v>base.us</v>
      </c>
      <c r="I10894" t="s">
        <v>11357</v>
      </c>
      <c r="J10894" t="s">
        <v>11358</v>
      </c>
      <c r="K10894" t="s">
        <v>11361</v>
      </c>
      <c r="L10894" t="str">
        <f>CONCATENATE(G10894," ",K10894)</f>
        <v>United States Washington</v>
      </c>
      <c r="M10894" t="str">
        <f>IFERROR(VLOOKUP(L10894,'State(need_input)'!I$2:J$3992,2,FALSE),"")</f>
        <v>base.state_us_48</v>
      </c>
      <c r="O10894">
        <v>6649</v>
      </c>
      <c r="P10894">
        <v>1840019832</v>
      </c>
    </row>
    <row r="10895" spans="1:16">
      <c r="A10895" s="5" t="str">
        <f>CONCATENATE("rdx_city_",J10895,"_",B10895)</f>
        <v>rdx_city_USA_3080</v>
      </c>
      <c r="B10895">
        <f>IF(I10895=I10894,B10894+1,1)</f>
        <v>3080</v>
      </c>
      <c r="C10895" t="s">
        <v>13682</v>
      </c>
      <c r="D10895" t="s">
        <v>13682</v>
      </c>
      <c r="E10895">
        <v>41.9637</v>
      </c>
      <c r="F10895">
        <v>-87.8231</v>
      </c>
      <c r="G10895" t="s">
        <v>11356</v>
      </c>
      <c r="H10895" t="str">
        <f>IFERROR(VLOOKUP(I10895,'country(26mar)'!C$2:D$251,2,FALSE),"")</f>
        <v>base.us</v>
      </c>
      <c r="I10895" t="s">
        <v>11357</v>
      </c>
      <c r="J10895" t="s">
        <v>11358</v>
      </c>
      <c r="K10895" t="s">
        <v>11376</v>
      </c>
      <c r="L10895" t="str">
        <f>CONCATENATE(G10895," ",K10895)</f>
        <v>United States Illinois</v>
      </c>
      <c r="M10895" t="str">
        <f>IFERROR(VLOOKUP(L10895,'State(need_input)'!I$2:J$3992,2,FALSE),"")</f>
        <v>base.state_us_14</v>
      </c>
      <c r="O10895">
        <v>14437</v>
      </c>
      <c r="P10895">
        <v>1840011302</v>
      </c>
    </row>
    <row r="10896" spans="1:16">
      <c r="A10896" s="5" t="str">
        <f>CONCATENATE("rdx_city_",J10896,"_",B10896)</f>
        <v>rdx_city_USA_3081</v>
      </c>
      <c r="B10896">
        <f>IF(I10896=I10895,B10895+1,1)</f>
        <v>3081</v>
      </c>
      <c r="C10896" t="s">
        <v>13683</v>
      </c>
      <c r="D10896" t="s">
        <v>13683</v>
      </c>
      <c r="E10896">
        <v>40.1224</v>
      </c>
      <c r="F10896">
        <v>-75.3399</v>
      </c>
      <c r="G10896" t="s">
        <v>11356</v>
      </c>
      <c r="H10896" t="str">
        <f>IFERROR(VLOOKUP(I10896,'country(26mar)'!C$2:D$251,2,FALSE),"")</f>
        <v>base.us</v>
      </c>
      <c r="I10896" t="s">
        <v>11357</v>
      </c>
      <c r="J10896" t="s">
        <v>11358</v>
      </c>
      <c r="K10896" t="s">
        <v>11416</v>
      </c>
      <c r="L10896" t="str">
        <f>CONCATENATE(G10896," ",K10896)</f>
        <v>United States Pennsylvania</v>
      </c>
      <c r="M10896" t="str">
        <f>IFERROR(VLOOKUP(L10896,'State(need_input)'!I$2:J$3992,2,FALSE),"")</f>
        <v>base.state_us_39</v>
      </c>
      <c r="O10896">
        <v>34510</v>
      </c>
      <c r="P10896">
        <v>1840003705</v>
      </c>
    </row>
    <row r="10897" spans="1:16">
      <c r="A10897" s="5" t="str">
        <f>CONCATENATE("rdx_city_",J10897,"_",B10897)</f>
        <v>rdx_city_USA_3082</v>
      </c>
      <c r="B10897">
        <f>IF(I10897=I10896,B10896+1,1)</f>
        <v>3082</v>
      </c>
      <c r="C10897" t="s">
        <v>13684</v>
      </c>
      <c r="D10897" t="s">
        <v>13684</v>
      </c>
      <c r="E10897">
        <v>42.6844</v>
      </c>
      <c r="F10897">
        <v>-73.1166</v>
      </c>
      <c r="G10897" t="s">
        <v>11356</v>
      </c>
      <c r="H10897" t="str">
        <f>IFERROR(VLOOKUP(I10897,'country(26mar)'!C$2:D$251,2,FALSE),"")</f>
        <v>base.us</v>
      </c>
      <c r="I10897" t="s">
        <v>11357</v>
      </c>
      <c r="J10897" t="s">
        <v>11358</v>
      </c>
      <c r="K10897" t="s">
        <v>11521</v>
      </c>
      <c r="L10897" t="str">
        <f>CONCATENATE(G10897," ",K10897)</f>
        <v>United States Massachusetts</v>
      </c>
      <c r="M10897" t="str">
        <f>IFERROR(VLOOKUP(L10897,'State(need_input)'!I$2:J$3992,2,FALSE),"")</f>
        <v>base.state_us_34</v>
      </c>
      <c r="O10897">
        <v>17477</v>
      </c>
      <c r="P10897">
        <v>1840000423</v>
      </c>
    </row>
    <row r="10898" spans="1:16">
      <c r="A10898" s="5" t="str">
        <f>CONCATENATE("rdx_city_",J10898,"_",B10898)</f>
        <v>rdx_city_USA_3083</v>
      </c>
      <c r="B10898">
        <f>IF(I10898=I10897,B10897+1,1)</f>
        <v>3083</v>
      </c>
      <c r="C10898" t="s">
        <v>13685</v>
      </c>
      <c r="D10898" t="s">
        <v>13685</v>
      </c>
      <c r="E10898">
        <v>40.7875</v>
      </c>
      <c r="F10898">
        <v>-74.1273</v>
      </c>
      <c r="G10898" t="s">
        <v>11356</v>
      </c>
      <c r="H10898" t="str">
        <f>IFERROR(VLOOKUP(I10898,'country(26mar)'!C$2:D$251,2,FALSE),"")</f>
        <v>base.us</v>
      </c>
      <c r="I10898" t="s">
        <v>11357</v>
      </c>
      <c r="J10898" t="s">
        <v>11358</v>
      </c>
      <c r="K10898" t="s">
        <v>11370</v>
      </c>
      <c r="L10898" t="str">
        <f>CONCATENATE(G10898," ",K10898)</f>
        <v>United States New Jersey</v>
      </c>
      <c r="M10898" t="str">
        <f>IFERROR(VLOOKUP(L10898,'State(need_input)'!I$2:J$3992,2,FALSE),"")</f>
        <v>base.state_us_25</v>
      </c>
      <c r="O10898">
        <v>16009</v>
      </c>
      <c r="P10898">
        <v>1840000909</v>
      </c>
    </row>
    <row r="10899" spans="1:16">
      <c r="A10899" s="5" t="str">
        <f>CONCATENATE("rdx_city_",J10899,"_",B10899)</f>
        <v>rdx_city_USA_3084</v>
      </c>
      <c r="B10899">
        <f>IF(I10899=I10898,B10898+1,1)</f>
        <v>3084</v>
      </c>
      <c r="C10899" t="s">
        <v>13686</v>
      </c>
      <c r="D10899" t="s">
        <v>13686</v>
      </c>
      <c r="E10899">
        <v>33.5213</v>
      </c>
      <c r="F10899">
        <v>-81.9548</v>
      </c>
      <c r="G10899" t="s">
        <v>11356</v>
      </c>
      <c r="H10899" t="str">
        <f>IFERROR(VLOOKUP(I10899,'country(26mar)'!C$2:D$251,2,FALSE),"")</f>
        <v>base.us</v>
      </c>
      <c r="I10899" t="s">
        <v>11357</v>
      </c>
      <c r="J10899" t="s">
        <v>11358</v>
      </c>
      <c r="K10899" t="s">
        <v>11360</v>
      </c>
      <c r="L10899" t="str">
        <f>CONCATENATE(G10899," ",K10899)</f>
        <v>United States South Carolina</v>
      </c>
      <c r="M10899" t="str">
        <f>IFERROR(VLOOKUP(L10899,'State(need_input)'!I$2:J$3992,2,FALSE),"")</f>
        <v>base.state_us_41</v>
      </c>
      <c r="O10899">
        <v>22930</v>
      </c>
      <c r="P10899">
        <v>1840014788</v>
      </c>
    </row>
    <row r="10900" spans="1:16">
      <c r="A10900" s="5" t="str">
        <f>CONCATENATE("rdx_city_",J10900,"_",B10900)</f>
        <v>rdx_city_USA_3085</v>
      </c>
      <c r="B10900">
        <f>IF(I10900=I10899,B10899+1,1)</f>
        <v>3085</v>
      </c>
      <c r="C10900" t="s">
        <v>13687</v>
      </c>
      <c r="D10900" t="s">
        <v>13687</v>
      </c>
      <c r="E10900">
        <v>41.8083</v>
      </c>
      <c r="F10900">
        <v>-88.3413</v>
      </c>
      <c r="G10900" t="s">
        <v>11356</v>
      </c>
      <c r="H10900" t="str">
        <f>IFERROR(VLOOKUP(I10900,'country(26mar)'!C$2:D$251,2,FALSE),"")</f>
        <v>base.us</v>
      </c>
      <c r="I10900" t="s">
        <v>11357</v>
      </c>
      <c r="J10900" t="s">
        <v>11358</v>
      </c>
      <c r="K10900" t="s">
        <v>11376</v>
      </c>
      <c r="L10900" t="str">
        <f>CONCATENATE(G10900," ",K10900)</f>
        <v>United States Illinois</v>
      </c>
      <c r="M10900" t="str">
        <f>IFERROR(VLOOKUP(L10900,'State(need_input)'!I$2:J$3992,2,FALSE),"")</f>
        <v>base.state_us_14</v>
      </c>
      <c r="O10900">
        <v>18245</v>
      </c>
      <c r="P10900">
        <v>1840011351</v>
      </c>
    </row>
    <row r="10901" spans="1:16">
      <c r="A10901" s="5" t="str">
        <f>CONCATENATE("rdx_city_",J10901,"_",B10901)</f>
        <v>rdx_city_USA_3086</v>
      </c>
      <c r="B10901">
        <f>IF(I10901=I10900,B10900+1,1)</f>
        <v>3086</v>
      </c>
      <c r="C10901" t="s">
        <v>13688</v>
      </c>
      <c r="D10901" t="s">
        <v>13688</v>
      </c>
      <c r="E10901">
        <v>25.8487</v>
      </c>
      <c r="F10901">
        <v>-80.1535</v>
      </c>
      <c r="G10901" t="s">
        <v>11356</v>
      </c>
      <c r="H10901" t="str">
        <f>IFERROR(VLOOKUP(I10901,'country(26mar)'!C$2:D$251,2,FALSE),"")</f>
        <v>base.us</v>
      </c>
      <c r="I10901" t="s">
        <v>11357</v>
      </c>
      <c r="J10901" t="s">
        <v>11358</v>
      </c>
      <c r="K10901" t="s">
        <v>11435</v>
      </c>
      <c r="L10901" t="str">
        <f>CONCATENATE(G10901," ",K10901)</f>
        <v>United States Florida</v>
      </c>
      <c r="M10901" t="str">
        <f>IFERROR(VLOOKUP(L10901,'State(need_input)'!I$2:J$3992,2,FALSE),"")</f>
        <v>base.state_us_10</v>
      </c>
      <c r="O10901">
        <v>8317</v>
      </c>
      <c r="P10901">
        <v>1840015153</v>
      </c>
    </row>
    <row r="10902" spans="1:16">
      <c r="A10902" s="5" t="str">
        <f>CONCATENATE("rdx_city_",J10902,"_",B10902)</f>
        <v>rdx_city_USA_3087</v>
      </c>
      <c r="B10902">
        <f>IF(I10902=I10901,B10901+1,1)</f>
        <v>3087</v>
      </c>
      <c r="C10902" t="s">
        <v>13689</v>
      </c>
      <c r="D10902" t="s">
        <v>13689</v>
      </c>
      <c r="E10902">
        <v>47.4898</v>
      </c>
      <c r="F10902">
        <v>-121.7738</v>
      </c>
      <c r="G10902" t="s">
        <v>11356</v>
      </c>
      <c r="H10902" t="str">
        <f>IFERROR(VLOOKUP(I10902,'country(26mar)'!C$2:D$251,2,FALSE),"")</f>
        <v>base.us</v>
      </c>
      <c r="I10902" t="s">
        <v>11357</v>
      </c>
      <c r="J10902" t="s">
        <v>11358</v>
      </c>
      <c r="K10902" t="s">
        <v>11361</v>
      </c>
      <c r="L10902" t="str">
        <f>CONCATENATE(G10902," ",K10902)</f>
        <v>United States Washington</v>
      </c>
      <c r="M10902" t="str">
        <f>IFERROR(VLOOKUP(L10902,'State(need_input)'!I$2:J$3992,2,FALSE),"")</f>
        <v>base.state_us_48</v>
      </c>
      <c r="O10902">
        <v>6821</v>
      </c>
      <c r="P10902">
        <v>1840019833</v>
      </c>
    </row>
    <row r="10903" spans="1:16">
      <c r="A10903" s="5" t="str">
        <f>CONCATENATE("rdx_city_",J10903,"_",B10903)</f>
        <v>rdx_city_USA_3088</v>
      </c>
      <c r="B10903">
        <f>IF(I10903=I10902,B10902+1,1)</f>
        <v>3088</v>
      </c>
      <c r="C10903" t="s">
        <v>13689</v>
      </c>
      <c r="D10903" t="s">
        <v>13689</v>
      </c>
      <c r="E10903">
        <v>43.4075</v>
      </c>
      <c r="F10903">
        <v>-124.2364</v>
      </c>
      <c r="G10903" t="s">
        <v>11356</v>
      </c>
      <c r="H10903" t="str">
        <f>IFERROR(VLOOKUP(I10903,'country(26mar)'!C$2:D$251,2,FALSE),"")</f>
        <v>base.us</v>
      </c>
      <c r="I10903" t="s">
        <v>11357</v>
      </c>
      <c r="J10903" t="s">
        <v>11358</v>
      </c>
      <c r="K10903" t="s">
        <v>11397</v>
      </c>
      <c r="L10903" t="str">
        <f>CONCATENATE(G10903," ",K10903)</f>
        <v>United States Oregon</v>
      </c>
      <c r="M10903" t="str">
        <f>IFERROR(VLOOKUP(L10903,'State(need_input)'!I$2:J$3992,2,FALSE),"")</f>
        <v>base.state_us_32</v>
      </c>
      <c r="O10903">
        <v>9702</v>
      </c>
      <c r="P10903">
        <v>1840020057</v>
      </c>
    </row>
    <row r="10904" spans="1:16">
      <c r="A10904" s="5" t="str">
        <f>CONCATENATE("rdx_city_",J10904,"_",B10904)</f>
        <v>rdx_city_USA_3089</v>
      </c>
      <c r="B10904">
        <f>IF(I10904=I10903,B10903+1,1)</f>
        <v>3089</v>
      </c>
      <c r="C10904" t="s">
        <v>13690</v>
      </c>
      <c r="D10904" t="s">
        <v>13690</v>
      </c>
      <c r="E10904">
        <v>45.5137</v>
      </c>
      <c r="F10904">
        <v>-92.9601</v>
      </c>
      <c r="G10904" t="s">
        <v>11356</v>
      </c>
      <c r="H10904" t="str">
        <f>IFERROR(VLOOKUP(I10904,'country(26mar)'!C$2:D$251,2,FALSE),"")</f>
        <v>base.us</v>
      </c>
      <c r="I10904" t="s">
        <v>11357</v>
      </c>
      <c r="J10904" t="s">
        <v>11358</v>
      </c>
      <c r="K10904" t="s">
        <v>11400</v>
      </c>
      <c r="L10904" t="str">
        <f>CONCATENATE(G10904," ",K10904)</f>
        <v>United States Minnesota</v>
      </c>
      <c r="M10904" t="str">
        <f>IFERROR(VLOOKUP(L10904,'State(need_input)'!I$2:J$3992,2,FALSE),"")</f>
        <v>base.state_us_36</v>
      </c>
      <c r="O10904">
        <v>6662</v>
      </c>
      <c r="P10904">
        <v>1840007790</v>
      </c>
    </row>
    <row r="10905" spans="1:16">
      <c r="A10905" s="5" t="str">
        <f>CONCATENATE("rdx_city_",J10905,"_",B10905)</f>
        <v>rdx_city_USA_3090</v>
      </c>
      <c r="B10905">
        <f>IF(I10905=I10904,B10904+1,1)</f>
        <v>3090</v>
      </c>
      <c r="C10905" t="s">
        <v>13691</v>
      </c>
      <c r="D10905" t="s">
        <v>13691</v>
      </c>
      <c r="E10905">
        <v>40.8629</v>
      </c>
      <c r="F10905">
        <v>-74.2576</v>
      </c>
      <c r="G10905" t="s">
        <v>11356</v>
      </c>
      <c r="H10905" t="str">
        <f>IFERROR(VLOOKUP(I10905,'country(26mar)'!C$2:D$251,2,FALSE),"")</f>
        <v>base.us</v>
      </c>
      <c r="I10905" t="s">
        <v>11357</v>
      </c>
      <c r="J10905" t="s">
        <v>11358</v>
      </c>
      <c r="K10905" t="s">
        <v>11370</v>
      </c>
      <c r="L10905" t="str">
        <f>CONCATENATE(G10905," ",K10905)</f>
        <v>United States New Jersey</v>
      </c>
      <c r="M10905" t="str">
        <f>IFERROR(VLOOKUP(L10905,'State(need_input)'!I$2:J$3992,2,FALSE),"")</f>
        <v>base.state_us_25</v>
      </c>
      <c r="O10905">
        <v>6730</v>
      </c>
      <c r="P10905">
        <v>1840002793</v>
      </c>
    </row>
    <row r="10906" spans="1:16">
      <c r="A10906" s="5" t="str">
        <f>CONCATENATE("rdx_city_",J10906,"_",B10906)</f>
        <v>rdx_city_USA_3091</v>
      </c>
      <c r="B10906">
        <f>IF(I10906=I10905,B10905+1,1)</f>
        <v>3091</v>
      </c>
      <c r="C10906" t="s">
        <v>13692</v>
      </c>
      <c r="D10906" t="s">
        <v>13692</v>
      </c>
      <c r="E10906">
        <v>40.8743</v>
      </c>
      <c r="F10906">
        <v>-81.3971</v>
      </c>
      <c r="G10906" t="s">
        <v>11356</v>
      </c>
      <c r="H10906" t="str">
        <f>IFERROR(VLOOKUP(I10906,'country(26mar)'!C$2:D$251,2,FALSE),"")</f>
        <v>base.us</v>
      </c>
      <c r="I10906" t="s">
        <v>11357</v>
      </c>
      <c r="J10906" t="s">
        <v>11358</v>
      </c>
      <c r="K10906" t="s">
        <v>11373</v>
      </c>
      <c r="L10906" t="str">
        <f>CONCATENATE(G10906," ",K10906)</f>
        <v>United States Ohio</v>
      </c>
      <c r="M10906" t="str">
        <f>IFERROR(VLOOKUP(L10906,'State(need_input)'!I$2:J$3992,2,FALSE),"")</f>
        <v>base.state_us_30</v>
      </c>
      <c r="O10906">
        <v>17290</v>
      </c>
      <c r="P10906">
        <v>1840008290</v>
      </c>
    </row>
    <row r="10907" spans="1:16">
      <c r="A10907" s="5" t="str">
        <f>CONCATENATE("rdx_city_",J10907,"_",B10907)</f>
        <v>rdx_city_USA_3092</v>
      </c>
      <c r="B10907">
        <f>IF(I10907=I10906,B10906+1,1)</f>
        <v>3092</v>
      </c>
      <c r="C10907" t="s">
        <v>13693</v>
      </c>
      <c r="D10907" t="s">
        <v>13693</v>
      </c>
      <c r="E10907">
        <v>32.9086</v>
      </c>
      <c r="F10907">
        <v>-80.0705</v>
      </c>
      <c r="G10907" t="s">
        <v>11356</v>
      </c>
      <c r="H10907" t="str">
        <f>IFERROR(VLOOKUP(I10907,'country(26mar)'!C$2:D$251,2,FALSE),"")</f>
        <v>base.us</v>
      </c>
      <c r="I10907" t="s">
        <v>11357</v>
      </c>
      <c r="J10907" t="s">
        <v>11358</v>
      </c>
      <c r="K10907" t="s">
        <v>11360</v>
      </c>
      <c r="L10907" t="str">
        <f>CONCATENATE(G10907," ",K10907)</f>
        <v>United States South Carolina</v>
      </c>
      <c r="M10907" t="str">
        <f>IFERROR(VLOOKUP(L10907,'State(need_input)'!I$2:J$3992,2,FALSE),"")</f>
        <v>base.state_us_41</v>
      </c>
      <c r="O10907">
        <v>110861</v>
      </c>
      <c r="P10907">
        <v>1840015164</v>
      </c>
    </row>
    <row r="10908" spans="1:16">
      <c r="A10908" s="5" t="str">
        <f>CONCATENATE("rdx_city_",J10908,"_",B10908)</f>
        <v>rdx_city_USA_3093</v>
      </c>
      <c r="B10908">
        <f>IF(I10908=I10907,B10907+1,1)</f>
        <v>3093</v>
      </c>
      <c r="C10908" t="s">
        <v>13694</v>
      </c>
      <c r="D10908" t="s">
        <v>13694</v>
      </c>
      <c r="E10908">
        <v>42.3172</v>
      </c>
      <c r="F10908">
        <v>-87.8596</v>
      </c>
      <c r="G10908" t="s">
        <v>11356</v>
      </c>
      <c r="H10908" t="str">
        <f>IFERROR(VLOOKUP(I10908,'country(26mar)'!C$2:D$251,2,FALSE),"")</f>
        <v>base.us</v>
      </c>
      <c r="I10908" t="s">
        <v>11357</v>
      </c>
      <c r="J10908" t="s">
        <v>11358</v>
      </c>
      <c r="K10908" t="s">
        <v>11376</v>
      </c>
      <c r="L10908" t="str">
        <f>CONCATENATE(G10908," ",K10908)</f>
        <v>United States Illinois</v>
      </c>
      <c r="M10908" t="str">
        <f>IFERROR(VLOOKUP(L10908,'State(need_input)'!I$2:J$3992,2,FALSE),"")</f>
        <v>base.state_us_14</v>
      </c>
      <c r="O10908">
        <v>29842</v>
      </c>
      <c r="P10908">
        <v>1840008086</v>
      </c>
    </row>
    <row r="10909" spans="1:16">
      <c r="A10909" s="5" t="str">
        <f>CONCATENATE("rdx_city_",J10909,"_",B10909)</f>
        <v>rdx_city_USA_3094</v>
      </c>
      <c r="B10909">
        <f>IF(I10909=I10908,B10908+1,1)</f>
        <v>3094</v>
      </c>
      <c r="C10909" t="s">
        <v>13695</v>
      </c>
      <c r="D10909" t="s">
        <v>13695</v>
      </c>
      <c r="E10909">
        <v>39.2173</v>
      </c>
      <c r="F10909">
        <v>-84.5517</v>
      </c>
      <c r="G10909" t="s">
        <v>11356</v>
      </c>
      <c r="H10909" t="str">
        <f>IFERROR(VLOOKUP(I10909,'country(26mar)'!C$2:D$251,2,FALSE),"")</f>
        <v>base.us</v>
      </c>
      <c r="I10909" t="s">
        <v>11357</v>
      </c>
      <c r="J10909" t="s">
        <v>11358</v>
      </c>
      <c r="K10909" t="s">
        <v>11373</v>
      </c>
      <c r="L10909" t="str">
        <f>CONCATENATE(G10909," ",K10909)</f>
        <v>United States Ohio</v>
      </c>
      <c r="M10909" t="str">
        <f>IFERROR(VLOOKUP(L10909,'State(need_input)'!I$2:J$3992,2,FALSE),"")</f>
        <v>base.state_us_30</v>
      </c>
      <c r="O10909">
        <v>9309</v>
      </c>
      <c r="P10909">
        <v>1840001609</v>
      </c>
    </row>
    <row r="10910" spans="1:16">
      <c r="A10910" s="5" t="str">
        <f>CONCATENATE("rdx_city_",J10910,"_",B10910)</f>
        <v>rdx_city_USA_3095</v>
      </c>
      <c r="B10910">
        <f>IF(I10910=I10909,B10909+1,1)</f>
        <v>3095</v>
      </c>
      <c r="C10910" t="s">
        <v>1182</v>
      </c>
      <c r="D10910" t="s">
        <v>1182</v>
      </c>
      <c r="E10910">
        <v>42.2134</v>
      </c>
      <c r="F10910">
        <v>-79.8333</v>
      </c>
      <c r="G10910" t="s">
        <v>11356</v>
      </c>
      <c r="H10910" t="str">
        <f>IFERROR(VLOOKUP(I10910,'country(26mar)'!C$2:D$251,2,FALSE),"")</f>
        <v>base.us</v>
      </c>
      <c r="I10910" t="s">
        <v>11357</v>
      </c>
      <c r="J10910" t="s">
        <v>11358</v>
      </c>
      <c r="K10910" t="s">
        <v>11416</v>
      </c>
      <c r="L10910" t="str">
        <f>CONCATENATE(G10910," ",K10910)</f>
        <v>United States Pennsylvania</v>
      </c>
      <c r="M10910" t="str">
        <f>IFERROR(VLOOKUP(L10910,'State(need_input)'!I$2:J$3992,2,FALSE),"")</f>
        <v>base.state_us_39</v>
      </c>
      <c r="O10910">
        <v>6206</v>
      </c>
      <c r="P10910">
        <v>1840000483</v>
      </c>
    </row>
    <row r="10911" spans="1:16">
      <c r="A10911" s="5" t="str">
        <f>CONCATENATE("rdx_city_",J10911,"_",B10911)</f>
        <v>rdx_city_USA_3096</v>
      </c>
      <c r="B10911">
        <f>IF(I10911=I10910,B10910+1,1)</f>
        <v>3096</v>
      </c>
      <c r="C10911" t="s">
        <v>13696</v>
      </c>
      <c r="D10911" t="s">
        <v>13696</v>
      </c>
      <c r="E10911">
        <v>43.8107</v>
      </c>
      <c r="F10911">
        <v>-88.4861</v>
      </c>
      <c r="G10911" t="s">
        <v>11356</v>
      </c>
      <c r="H10911" t="str">
        <f>IFERROR(VLOOKUP(I10911,'country(26mar)'!C$2:D$251,2,FALSE),"")</f>
        <v>base.us</v>
      </c>
      <c r="I10911" t="s">
        <v>11357</v>
      </c>
      <c r="J10911" t="s">
        <v>11358</v>
      </c>
      <c r="K10911" t="s">
        <v>11426</v>
      </c>
      <c r="L10911" t="str">
        <f>CONCATENATE(G10911," ",K10911)</f>
        <v>United States Wisconsin</v>
      </c>
      <c r="M10911" t="str">
        <f>IFERROR(VLOOKUP(L10911,'State(need_input)'!I$2:J$3992,2,FALSE),"")</f>
        <v>base.state_us_50</v>
      </c>
      <c r="O10911">
        <v>5070</v>
      </c>
      <c r="P10911">
        <v>1840002607</v>
      </c>
    </row>
    <row r="10912" spans="1:16">
      <c r="A10912" s="5" t="str">
        <f>CONCATENATE("rdx_city_",J10912,"_",B10912)</f>
        <v>rdx_city_USA_3097</v>
      </c>
      <c r="B10912">
        <f>IF(I10912=I10911,B10911+1,1)</f>
        <v>3097</v>
      </c>
      <c r="C10912" t="s">
        <v>13697</v>
      </c>
      <c r="D10912" t="s">
        <v>13697</v>
      </c>
      <c r="E10912">
        <v>40.9628</v>
      </c>
      <c r="F10912">
        <v>-74.1844</v>
      </c>
      <c r="G10912" t="s">
        <v>11356</v>
      </c>
      <c r="H10912" t="str">
        <f>IFERROR(VLOOKUP(I10912,'country(26mar)'!C$2:D$251,2,FALSE),"")</f>
        <v>base.us</v>
      </c>
      <c r="I10912" t="s">
        <v>11357</v>
      </c>
      <c r="J10912" t="s">
        <v>11358</v>
      </c>
      <c r="K10912" t="s">
        <v>11370</v>
      </c>
      <c r="L10912" t="str">
        <f>CONCATENATE(G10912," ",K10912)</f>
        <v>United States New Jersey</v>
      </c>
      <c r="M10912" t="str">
        <f>IFERROR(VLOOKUP(L10912,'State(need_input)'!I$2:J$3992,2,FALSE),"")</f>
        <v>base.state_us_25</v>
      </c>
      <c r="O10912">
        <v>8570</v>
      </c>
      <c r="P10912">
        <v>1840000836</v>
      </c>
    </row>
    <row r="10913" spans="1:16">
      <c r="A10913" s="5" t="str">
        <f>CONCATENATE("rdx_city_",J10913,"_",B10913)</f>
        <v>rdx_city_USA_3098</v>
      </c>
      <c r="B10913">
        <f>IF(I10913=I10912,B10912+1,1)</f>
        <v>3098</v>
      </c>
      <c r="C10913" t="s">
        <v>13698</v>
      </c>
      <c r="D10913" t="s">
        <v>13698</v>
      </c>
      <c r="E10913">
        <v>40.7765</v>
      </c>
      <c r="F10913">
        <v>-73.6778</v>
      </c>
      <c r="G10913" t="s">
        <v>11356</v>
      </c>
      <c r="H10913" t="str">
        <f>IFERROR(VLOOKUP(I10913,'country(26mar)'!C$2:D$251,2,FALSE),"")</f>
        <v>base.us</v>
      </c>
      <c r="I10913" t="s">
        <v>11357</v>
      </c>
      <c r="J10913" t="s">
        <v>11358</v>
      </c>
      <c r="K10913" t="s">
        <v>11385</v>
      </c>
      <c r="L10913" t="str">
        <f>CONCATENATE(G10913," ",K10913)</f>
        <v>United States New York</v>
      </c>
      <c r="M10913" t="str">
        <f>IFERROR(VLOOKUP(L10913,'State(need_input)'!I$2:J$3992,2,FALSE),"")</f>
        <v>base.state_us_27</v>
      </c>
      <c r="O10913">
        <v>5808</v>
      </c>
      <c r="P10913">
        <v>1840005314</v>
      </c>
    </row>
    <row r="10914" spans="1:16">
      <c r="A10914" s="5" t="str">
        <f>CONCATENATE("rdx_city_",J10914,"_",B10914)</f>
        <v>rdx_city_USA_3099</v>
      </c>
      <c r="B10914">
        <f>IF(I10914=I10913,B10913+1,1)</f>
        <v>3099</v>
      </c>
      <c r="C10914" t="s">
        <v>13699</v>
      </c>
      <c r="D10914" t="s">
        <v>13699</v>
      </c>
      <c r="E10914">
        <v>36.288</v>
      </c>
      <c r="F10914">
        <v>-115.0901</v>
      </c>
      <c r="G10914" t="s">
        <v>11356</v>
      </c>
      <c r="H10914" t="str">
        <f>IFERROR(VLOOKUP(I10914,'country(26mar)'!C$2:D$251,2,FALSE),"")</f>
        <v>base.us</v>
      </c>
      <c r="I10914" t="s">
        <v>11357</v>
      </c>
      <c r="J10914" t="s">
        <v>11358</v>
      </c>
      <c r="K10914" t="s">
        <v>11724</v>
      </c>
      <c r="L10914" t="str">
        <f>CONCATENATE(G10914," ",K10914)</f>
        <v>United States Nevada</v>
      </c>
      <c r="M10914" t="str">
        <f>IFERROR(VLOOKUP(L10914,'State(need_input)'!I$2:J$3992,2,FALSE),"")</f>
        <v>base.state_us_23</v>
      </c>
      <c r="O10914">
        <v>242975</v>
      </c>
      <c r="P10914">
        <v>1840020363</v>
      </c>
    </row>
    <row r="10915" spans="1:16">
      <c r="A10915" s="5" t="str">
        <f>CONCATENATE("rdx_city_",J10915,"_",B10915)</f>
        <v>rdx_city_USA_3100</v>
      </c>
      <c r="B10915">
        <f>IF(I10915=I10914,B10914+1,1)</f>
        <v>3100</v>
      </c>
      <c r="C10915" t="s">
        <v>13700</v>
      </c>
      <c r="D10915" t="s">
        <v>13700</v>
      </c>
      <c r="E10915">
        <v>26.2113</v>
      </c>
      <c r="F10915">
        <v>-80.2209</v>
      </c>
      <c r="G10915" t="s">
        <v>11356</v>
      </c>
      <c r="H10915" t="str">
        <f>IFERROR(VLOOKUP(I10915,'country(26mar)'!C$2:D$251,2,FALSE),"")</f>
        <v>base.us</v>
      </c>
      <c r="I10915" t="s">
        <v>11357</v>
      </c>
      <c r="J10915" t="s">
        <v>11358</v>
      </c>
      <c r="K10915" t="s">
        <v>11435</v>
      </c>
      <c r="L10915" t="str">
        <f>CONCATENATE(G10915," ",K10915)</f>
        <v>United States Florida</v>
      </c>
      <c r="M10915" t="str">
        <f>IFERROR(VLOOKUP(L10915,'State(need_input)'!I$2:J$3992,2,FALSE),"")</f>
        <v>base.state_us_10</v>
      </c>
      <c r="O10915">
        <v>44198</v>
      </c>
      <c r="P10915">
        <v>1840015138</v>
      </c>
    </row>
    <row r="10916" spans="1:16">
      <c r="A10916" s="5" t="str">
        <f>CONCATENATE("rdx_city_",J10916,"_",B10916)</f>
        <v>rdx_city_USA_3101</v>
      </c>
      <c r="B10916">
        <f>IF(I10916=I10915,B10915+1,1)</f>
        <v>3101</v>
      </c>
      <c r="C10916" t="s">
        <v>13701</v>
      </c>
      <c r="D10916" t="s">
        <v>13701</v>
      </c>
      <c r="E10916">
        <v>41.7439</v>
      </c>
      <c r="F10916">
        <v>-91.6105</v>
      </c>
      <c r="G10916" t="s">
        <v>11356</v>
      </c>
      <c r="H10916" t="str">
        <f>IFERROR(VLOOKUP(I10916,'country(26mar)'!C$2:D$251,2,FALSE),"")</f>
        <v>base.us</v>
      </c>
      <c r="I10916" t="s">
        <v>11357</v>
      </c>
      <c r="J10916" t="s">
        <v>11358</v>
      </c>
      <c r="K10916" t="s">
        <v>11411</v>
      </c>
      <c r="L10916" t="str">
        <f>CONCATENATE(G10916," ",K10916)</f>
        <v>United States Iowa</v>
      </c>
      <c r="M10916" t="str">
        <f>IFERROR(VLOOKUP(L10916,'State(need_input)'!I$2:J$3992,2,FALSE),"")</f>
        <v>base.state_us_16</v>
      </c>
      <c r="O10916">
        <v>18813</v>
      </c>
      <c r="P10916">
        <v>1840008179</v>
      </c>
    </row>
    <row r="10917" spans="1:16">
      <c r="A10917" s="5" t="str">
        <f>CONCATENATE("rdx_city_",J10917,"_",B10917)</f>
        <v>rdx_city_USA_3102</v>
      </c>
      <c r="B10917">
        <f>IF(I10917=I10916,B10916+1,1)</f>
        <v>3102</v>
      </c>
      <c r="C10917" t="s">
        <v>13702</v>
      </c>
      <c r="D10917" t="s">
        <v>13702</v>
      </c>
      <c r="E10917">
        <v>34.7814</v>
      </c>
      <c r="F10917">
        <v>-92.2378</v>
      </c>
      <c r="G10917" t="s">
        <v>11356</v>
      </c>
      <c r="H10917" t="str">
        <f>IFERROR(VLOOKUP(I10917,'country(26mar)'!C$2:D$251,2,FALSE),"")</f>
        <v>base.us</v>
      </c>
      <c r="I10917" t="s">
        <v>11357</v>
      </c>
      <c r="J10917" t="s">
        <v>11358</v>
      </c>
      <c r="K10917" t="s">
        <v>11428</v>
      </c>
      <c r="L10917" t="str">
        <f>CONCATENATE(G10917," ",K10917)</f>
        <v>United States Arkansas</v>
      </c>
      <c r="M10917" t="str">
        <f>IFERROR(VLOOKUP(L10917,'State(need_input)'!I$2:J$3992,2,FALSE),"")</f>
        <v>base.state_us_4</v>
      </c>
      <c r="O10917">
        <v>65911</v>
      </c>
      <c r="P10917">
        <v>1840014632</v>
      </c>
    </row>
    <row r="10918" spans="1:16">
      <c r="A10918" s="5" t="str">
        <f>CONCATENATE("rdx_city_",J10918,"_",B10918)</f>
        <v>rdx_city_USA_3103</v>
      </c>
      <c r="B10918">
        <f>IF(I10918=I10917,B10917+1,1)</f>
        <v>3103</v>
      </c>
      <c r="C10918" t="s">
        <v>13703</v>
      </c>
      <c r="D10918" t="s">
        <v>13703</v>
      </c>
      <c r="E10918">
        <v>41.7759</v>
      </c>
      <c r="F10918">
        <v>-111.8066</v>
      </c>
      <c r="G10918" t="s">
        <v>11356</v>
      </c>
      <c r="H10918" t="str">
        <f>IFERROR(VLOOKUP(I10918,'country(26mar)'!C$2:D$251,2,FALSE),"")</f>
        <v>base.us</v>
      </c>
      <c r="I10918" t="s">
        <v>11357</v>
      </c>
      <c r="J10918" t="s">
        <v>11358</v>
      </c>
      <c r="K10918" t="s">
        <v>11432</v>
      </c>
      <c r="L10918" t="str">
        <f>CONCATENATE(G10918," ",K10918)</f>
        <v>United States Utah</v>
      </c>
      <c r="M10918" t="str">
        <f>IFERROR(VLOOKUP(L10918,'State(need_input)'!I$2:J$3992,2,FALSE),"")</f>
        <v>base.state_us_45</v>
      </c>
      <c r="O10918">
        <v>10646</v>
      </c>
      <c r="P10918">
        <v>1840020114</v>
      </c>
    </row>
    <row r="10919" spans="1:16">
      <c r="A10919" s="5" t="str">
        <f>CONCATENATE("rdx_city_",J10919,"_",B10919)</f>
        <v>rdx_city_USA_3104</v>
      </c>
      <c r="B10919">
        <f>IF(I10919=I10918,B10918+1,1)</f>
        <v>3104</v>
      </c>
      <c r="C10919" t="s">
        <v>13704</v>
      </c>
      <c r="D10919" t="s">
        <v>13704</v>
      </c>
      <c r="E10919">
        <v>41.0044</v>
      </c>
      <c r="F10919">
        <v>-85.775</v>
      </c>
      <c r="G10919" t="s">
        <v>11356</v>
      </c>
      <c r="H10919" t="str">
        <f>IFERROR(VLOOKUP(I10919,'country(26mar)'!C$2:D$251,2,FALSE),"")</f>
        <v>base.us</v>
      </c>
      <c r="I10919" t="s">
        <v>11357</v>
      </c>
      <c r="J10919" t="s">
        <v>11358</v>
      </c>
      <c r="K10919" t="s">
        <v>11408</v>
      </c>
      <c r="L10919" t="str">
        <f>CONCATENATE(G10919," ",K10919)</f>
        <v>United States Indiana</v>
      </c>
      <c r="M10919" t="str">
        <f>IFERROR(VLOOKUP(L10919,'State(need_input)'!I$2:J$3992,2,FALSE),"")</f>
        <v>base.state_us_15</v>
      </c>
      <c r="O10919">
        <v>5761</v>
      </c>
      <c r="P10919">
        <v>1840009360</v>
      </c>
    </row>
    <row r="10920" spans="1:16">
      <c r="A10920" s="5" t="str">
        <f>CONCATENATE("rdx_city_",J10920,"_",B10920)</f>
        <v>rdx_city_USA_3105</v>
      </c>
      <c r="B10920">
        <f>IF(I10920=I10919,B10919+1,1)</f>
        <v>3105</v>
      </c>
      <c r="C10920" t="s">
        <v>13705</v>
      </c>
      <c r="D10920" t="s">
        <v>13705</v>
      </c>
      <c r="E10920">
        <v>44.1811</v>
      </c>
      <c r="F10920">
        <v>-94.038</v>
      </c>
      <c r="G10920" t="s">
        <v>11356</v>
      </c>
      <c r="H10920" t="str">
        <f>IFERROR(VLOOKUP(I10920,'country(26mar)'!C$2:D$251,2,FALSE),"")</f>
        <v>base.us</v>
      </c>
      <c r="I10920" t="s">
        <v>11357</v>
      </c>
      <c r="J10920" t="s">
        <v>11358</v>
      </c>
      <c r="K10920" t="s">
        <v>11400</v>
      </c>
      <c r="L10920" t="str">
        <f>CONCATENATE(G10920," ",K10920)</f>
        <v>United States Minnesota</v>
      </c>
      <c r="M10920" t="str">
        <f>IFERROR(VLOOKUP(L10920,'State(need_input)'!I$2:J$3992,2,FALSE),"")</f>
        <v>base.state_us_36</v>
      </c>
      <c r="O10920">
        <v>13746</v>
      </c>
      <c r="P10920">
        <v>1840007896</v>
      </c>
    </row>
    <row r="10921" spans="1:16">
      <c r="A10921" s="5" t="str">
        <f>CONCATENATE("rdx_city_",J10921,"_",B10921)</f>
        <v>rdx_city_USA_3106</v>
      </c>
      <c r="B10921">
        <f>IF(I10921=I10920,B10920+1,1)</f>
        <v>3106</v>
      </c>
      <c r="C10921" t="s">
        <v>13706</v>
      </c>
      <c r="D10921" t="s">
        <v>13706</v>
      </c>
      <c r="E10921">
        <v>25.9006</v>
      </c>
      <c r="F10921">
        <v>-80.1681</v>
      </c>
      <c r="G10921" t="s">
        <v>11356</v>
      </c>
      <c r="H10921" t="str">
        <f>IFERROR(VLOOKUP(I10921,'country(26mar)'!C$2:D$251,2,FALSE),"")</f>
        <v>base.us</v>
      </c>
      <c r="I10921" t="s">
        <v>11357</v>
      </c>
      <c r="J10921" t="s">
        <v>11358</v>
      </c>
      <c r="K10921" t="s">
        <v>11435</v>
      </c>
      <c r="L10921" t="str">
        <f>CONCATENATE(G10921," ",K10921)</f>
        <v>United States Florida</v>
      </c>
      <c r="M10921" t="str">
        <f>IFERROR(VLOOKUP(L10921,'State(need_input)'!I$2:J$3992,2,FALSE),"")</f>
        <v>base.state_us_10</v>
      </c>
      <c r="O10921">
        <v>62225</v>
      </c>
      <c r="P10921">
        <v>1840015154</v>
      </c>
    </row>
    <row r="10922" spans="1:16">
      <c r="A10922" s="5" t="str">
        <f>CONCATENATE("rdx_city_",J10922,"_",B10922)</f>
        <v>rdx_city_USA_3107</v>
      </c>
      <c r="B10922">
        <f>IF(I10922=I10921,B10921+1,1)</f>
        <v>3107</v>
      </c>
      <c r="C10922" t="s">
        <v>13707</v>
      </c>
      <c r="D10922" t="s">
        <v>13707</v>
      </c>
      <c r="E10922">
        <v>25.9302</v>
      </c>
      <c r="F10922">
        <v>-80.1659</v>
      </c>
      <c r="G10922" t="s">
        <v>11356</v>
      </c>
      <c r="H10922" t="str">
        <f>IFERROR(VLOOKUP(I10922,'country(26mar)'!C$2:D$251,2,FALSE),"")</f>
        <v>base.us</v>
      </c>
      <c r="I10922" t="s">
        <v>11357</v>
      </c>
      <c r="J10922" t="s">
        <v>11358</v>
      </c>
      <c r="K10922" t="s">
        <v>11435</v>
      </c>
      <c r="L10922" t="str">
        <f>CONCATENATE(G10922," ",K10922)</f>
        <v>United States Florida</v>
      </c>
      <c r="M10922" t="str">
        <f>IFERROR(VLOOKUP(L10922,'State(need_input)'!I$2:J$3992,2,FALSE),"")</f>
        <v>base.state_us_10</v>
      </c>
      <c r="O10922">
        <v>44124</v>
      </c>
      <c r="P10922">
        <v>1840015155</v>
      </c>
    </row>
    <row r="10923" spans="1:16">
      <c r="A10923" s="5" t="str">
        <f>CONCATENATE("rdx_city_",J10923,"_",B10923)</f>
        <v>rdx_city_USA_3108</v>
      </c>
      <c r="B10923">
        <f>IF(I10923=I10922,B10922+1,1)</f>
        <v>3108</v>
      </c>
      <c r="C10923" t="s">
        <v>13708</v>
      </c>
      <c r="D10923" t="s">
        <v>13708</v>
      </c>
      <c r="E10923">
        <v>33.8228</v>
      </c>
      <c r="F10923">
        <v>-78.7093</v>
      </c>
      <c r="G10923" t="s">
        <v>11356</v>
      </c>
      <c r="H10923" t="str">
        <f>IFERROR(VLOOKUP(I10923,'country(26mar)'!C$2:D$251,2,FALSE),"")</f>
        <v>base.us</v>
      </c>
      <c r="I10923" t="s">
        <v>11357</v>
      </c>
      <c r="J10923" t="s">
        <v>11358</v>
      </c>
      <c r="K10923" t="s">
        <v>11360</v>
      </c>
      <c r="L10923" t="str">
        <f>CONCATENATE(G10923," ",K10923)</f>
        <v>United States South Carolina</v>
      </c>
      <c r="M10923" t="str">
        <f>IFERROR(VLOOKUP(L10923,'State(need_input)'!I$2:J$3992,2,FALSE),"")</f>
        <v>base.state_us_41</v>
      </c>
      <c r="O10923">
        <v>16310</v>
      </c>
      <c r="P10923">
        <v>1840014718</v>
      </c>
    </row>
    <row r="10924" spans="1:16">
      <c r="A10924" s="5" t="str">
        <f>CONCATENATE("rdx_city_",J10924,"_",B10924)</f>
        <v>rdx_city_USA_3109</v>
      </c>
      <c r="B10924">
        <f>IF(I10924=I10923,B10923+1,1)</f>
        <v>3109</v>
      </c>
      <c r="C10924" t="s">
        <v>13709</v>
      </c>
      <c r="D10924" t="s">
        <v>13709</v>
      </c>
      <c r="E10924">
        <v>45.1002</v>
      </c>
      <c r="F10924">
        <v>-93.0881</v>
      </c>
      <c r="G10924" t="s">
        <v>11356</v>
      </c>
      <c r="H10924" t="str">
        <f>IFERROR(VLOOKUP(I10924,'country(26mar)'!C$2:D$251,2,FALSE),"")</f>
        <v>base.us</v>
      </c>
      <c r="I10924" t="s">
        <v>11357</v>
      </c>
      <c r="J10924" t="s">
        <v>11358</v>
      </c>
      <c r="K10924" t="s">
        <v>11400</v>
      </c>
      <c r="L10924" t="str">
        <f>CONCATENATE(G10924," ",K10924)</f>
        <v>United States Minnesota</v>
      </c>
      <c r="M10924" t="str">
        <f>IFERROR(VLOOKUP(L10924,'State(need_input)'!I$2:J$3992,2,FALSE),"")</f>
        <v>base.state_us_36</v>
      </c>
      <c r="O10924">
        <v>5207</v>
      </c>
      <c r="P10924">
        <v>1840007842</v>
      </c>
    </row>
    <row r="10925" spans="1:16">
      <c r="A10925" s="5" t="str">
        <f>CONCATENATE("rdx_city_",J10925,"_",B10925)</f>
        <v>rdx_city_USA_3110</v>
      </c>
      <c r="B10925">
        <f>IF(I10925=I10924,B10924+1,1)</f>
        <v>3110</v>
      </c>
      <c r="C10925" t="s">
        <v>13710</v>
      </c>
      <c r="D10925" t="s">
        <v>13710</v>
      </c>
      <c r="E10925">
        <v>41.3124</v>
      </c>
      <c r="F10925">
        <v>-111.9586</v>
      </c>
      <c r="G10925" t="s">
        <v>11356</v>
      </c>
      <c r="H10925" t="str">
        <f>IFERROR(VLOOKUP(I10925,'country(26mar)'!C$2:D$251,2,FALSE),"")</f>
        <v>base.us</v>
      </c>
      <c r="I10925" t="s">
        <v>11357</v>
      </c>
      <c r="J10925" t="s">
        <v>11358</v>
      </c>
      <c r="K10925" t="s">
        <v>11432</v>
      </c>
      <c r="L10925" t="str">
        <f>CONCATENATE(G10925," ",K10925)</f>
        <v>United States Utah</v>
      </c>
      <c r="M10925" t="str">
        <f>IFERROR(VLOOKUP(L10925,'State(need_input)'!I$2:J$3992,2,FALSE),"")</f>
        <v>base.state_us_45</v>
      </c>
      <c r="O10925">
        <v>19465</v>
      </c>
      <c r="P10925">
        <v>1840020134</v>
      </c>
    </row>
    <row r="10926" spans="1:16">
      <c r="A10926" s="5" t="str">
        <f>CONCATENATE("rdx_city_",J10926,"_",B10926)</f>
        <v>rdx_city_USA_3111</v>
      </c>
      <c r="B10926">
        <f>IF(I10926=I10925,B10925+1,1)</f>
        <v>3111</v>
      </c>
      <c r="C10926" t="s">
        <v>13711</v>
      </c>
      <c r="D10926" t="s">
        <v>13711</v>
      </c>
      <c r="E10926">
        <v>41.415</v>
      </c>
      <c r="F10926">
        <v>-81.919</v>
      </c>
      <c r="G10926" t="s">
        <v>11356</v>
      </c>
      <c r="H10926" t="str">
        <f>IFERROR(VLOOKUP(I10926,'country(26mar)'!C$2:D$251,2,FALSE),"")</f>
        <v>base.us</v>
      </c>
      <c r="I10926" t="s">
        <v>11357</v>
      </c>
      <c r="J10926" t="s">
        <v>11358</v>
      </c>
      <c r="K10926" t="s">
        <v>11373</v>
      </c>
      <c r="L10926" t="str">
        <f>CONCATENATE(G10926," ",K10926)</f>
        <v>United States Ohio</v>
      </c>
      <c r="M10926" t="str">
        <f>IFERROR(VLOOKUP(L10926,'State(need_input)'!I$2:J$3992,2,FALSE),"")</f>
        <v>base.state_us_30</v>
      </c>
      <c r="O10926">
        <v>31734</v>
      </c>
      <c r="P10926">
        <v>1840003400</v>
      </c>
    </row>
    <row r="10927" spans="1:16">
      <c r="A10927" s="5" t="str">
        <f>CONCATENATE("rdx_city_",J10927,"_",B10927)</f>
        <v>rdx_city_USA_3112</v>
      </c>
      <c r="B10927">
        <f>IF(I10927=I10926,B10926+1,1)</f>
        <v>3112</v>
      </c>
      <c r="C10927" t="s">
        <v>13712</v>
      </c>
      <c r="D10927" t="s">
        <v>13712</v>
      </c>
      <c r="E10927">
        <v>26.8217</v>
      </c>
      <c r="F10927">
        <v>-80.0574</v>
      </c>
      <c r="G10927" t="s">
        <v>11356</v>
      </c>
      <c r="H10927" t="str">
        <f>IFERROR(VLOOKUP(I10927,'country(26mar)'!C$2:D$251,2,FALSE),"")</f>
        <v>base.us</v>
      </c>
      <c r="I10927" t="s">
        <v>11357</v>
      </c>
      <c r="J10927" t="s">
        <v>11358</v>
      </c>
      <c r="K10927" t="s">
        <v>11435</v>
      </c>
      <c r="L10927" t="str">
        <f>CONCATENATE(G10927," ",K10927)</f>
        <v>United States Florida</v>
      </c>
      <c r="M10927" t="str">
        <f>IFERROR(VLOOKUP(L10927,'State(need_input)'!I$2:J$3992,2,FALSE),"")</f>
        <v>base.state_us_10</v>
      </c>
      <c r="O10927">
        <v>13057</v>
      </c>
      <c r="P10927">
        <v>1840018307</v>
      </c>
    </row>
    <row r="10928" spans="1:16">
      <c r="A10928" s="5" t="str">
        <f>CONCATENATE("rdx_city_",J10928,"_",B10928)</f>
        <v>rdx_city_USA_3113</v>
      </c>
      <c r="B10928">
        <f>IF(I10928=I10927,B10927+1,1)</f>
        <v>3113</v>
      </c>
      <c r="C10928" t="s">
        <v>13713</v>
      </c>
      <c r="D10928" t="s">
        <v>13713</v>
      </c>
      <c r="E10928">
        <v>40.6209</v>
      </c>
      <c r="F10928">
        <v>-74.4386</v>
      </c>
      <c r="G10928" t="s">
        <v>11356</v>
      </c>
      <c r="H10928" t="str">
        <f>IFERROR(VLOOKUP(I10928,'country(26mar)'!C$2:D$251,2,FALSE),"")</f>
        <v>base.us</v>
      </c>
      <c r="I10928" t="s">
        <v>11357</v>
      </c>
      <c r="J10928" t="s">
        <v>11358</v>
      </c>
      <c r="K10928" t="s">
        <v>11370</v>
      </c>
      <c r="L10928" t="str">
        <f>CONCATENATE(G10928," ",K10928)</f>
        <v>United States New Jersey</v>
      </c>
      <c r="M10928" t="str">
        <f>IFERROR(VLOOKUP(L10928,'State(need_input)'!I$2:J$3992,2,FALSE),"")</f>
        <v>base.state_us_25</v>
      </c>
      <c r="O10928">
        <v>22060</v>
      </c>
      <c r="P10928">
        <v>1840001059</v>
      </c>
    </row>
    <row r="10929" spans="1:16">
      <c r="A10929" s="5" t="str">
        <f>CONCATENATE("rdx_city_",J10929,"_",B10929)</f>
        <v>rdx_city_USA_3114</v>
      </c>
      <c r="B10929">
        <f>IF(I10929=I10928,B10928+1,1)</f>
        <v>3114</v>
      </c>
      <c r="C10929" t="s">
        <v>13714</v>
      </c>
      <c r="D10929" t="s">
        <v>13714</v>
      </c>
      <c r="E10929">
        <v>41.1266</v>
      </c>
      <c r="F10929">
        <v>-100.764</v>
      </c>
      <c r="G10929" t="s">
        <v>11356</v>
      </c>
      <c r="H10929" t="str">
        <f>IFERROR(VLOOKUP(I10929,'country(26mar)'!C$2:D$251,2,FALSE),"")</f>
        <v>base.us</v>
      </c>
      <c r="I10929" t="s">
        <v>11357</v>
      </c>
      <c r="J10929" t="s">
        <v>11358</v>
      </c>
      <c r="K10929" t="s">
        <v>11424</v>
      </c>
      <c r="L10929" t="str">
        <f>CONCATENATE(G10929," ",K10929)</f>
        <v>United States Nebraska</v>
      </c>
      <c r="M10929" t="str">
        <f>IFERROR(VLOOKUP(L10929,'State(need_input)'!I$2:J$3992,2,FALSE),"")</f>
        <v>base.state_us_22</v>
      </c>
      <c r="O10929">
        <v>24352</v>
      </c>
      <c r="P10929">
        <v>1840008251</v>
      </c>
    </row>
    <row r="10930" spans="1:16">
      <c r="A10930" s="5" t="str">
        <f>CONCATENATE("rdx_city_",J10930,"_",B10930)</f>
        <v>rdx_city_USA_3115</v>
      </c>
      <c r="B10930">
        <f>IF(I10930=I10929,B10929+1,1)</f>
        <v>3115</v>
      </c>
      <c r="C10930" t="s">
        <v>13715</v>
      </c>
      <c r="D10930" t="s">
        <v>13715</v>
      </c>
      <c r="E10930">
        <v>27.0577</v>
      </c>
      <c r="F10930">
        <v>-82.1976</v>
      </c>
      <c r="G10930" t="s">
        <v>11356</v>
      </c>
      <c r="H10930" t="str">
        <f>IFERROR(VLOOKUP(I10930,'country(26mar)'!C$2:D$251,2,FALSE),"")</f>
        <v>base.us</v>
      </c>
      <c r="I10930" t="s">
        <v>11357</v>
      </c>
      <c r="J10930" t="s">
        <v>11358</v>
      </c>
      <c r="K10930" t="s">
        <v>11435</v>
      </c>
      <c r="L10930" t="str">
        <f>CONCATENATE(G10930," ",K10930)</f>
        <v>United States Florida</v>
      </c>
      <c r="M10930" t="str">
        <f>IFERROR(VLOOKUP(L10930,'State(need_input)'!I$2:J$3992,2,FALSE),"")</f>
        <v>base.state_us_10</v>
      </c>
      <c r="O10930">
        <v>195992</v>
      </c>
      <c r="P10930">
        <v>1840015120</v>
      </c>
    </row>
    <row r="10931" spans="1:16">
      <c r="A10931" s="5" t="str">
        <f>CONCATENATE("rdx_city_",J10931,"_",B10931)</f>
        <v>rdx_city_USA_3116</v>
      </c>
      <c r="B10931">
        <f>IF(I10931=I10930,B10930+1,1)</f>
        <v>3116</v>
      </c>
      <c r="C10931" t="s">
        <v>13716</v>
      </c>
      <c r="D10931" t="s">
        <v>13716</v>
      </c>
      <c r="E10931">
        <v>32.8605</v>
      </c>
      <c r="F10931">
        <v>-97.218</v>
      </c>
      <c r="G10931" t="s">
        <v>11356</v>
      </c>
      <c r="H10931" t="str">
        <f>IFERROR(VLOOKUP(I10931,'country(26mar)'!C$2:D$251,2,FALSE),"")</f>
        <v>base.us</v>
      </c>
      <c r="I10931" t="s">
        <v>11357</v>
      </c>
      <c r="J10931" t="s">
        <v>11358</v>
      </c>
      <c r="K10931" t="s">
        <v>11365</v>
      </c>
      <c r="L10931" t="str">
        <f>CONCATENATE(G10931," ",K10931)</f>
        <v>United States Texas</v>
      </c>
      <c r="M10931" t="str">
        <f>IFERROR(VLOOKUP(L10931,'State(need_input)'!I$2:J$3992,2,FALSE),"")</f>
        <v>base.state_us_44</v>
      </c>
      <c r="O10931">
        <v>70441</v>
      </c>
      <c r="P10931">
        <v>1840020703</v>
      </c>
    </row>
    <row r="10932" spans="1:16">
      <c r="A10932" s="5" t="str">
        <f>CONCATENATE("rdx_city_",J10932,"_",B10932)</f>
        <v>rdx_city_USA_3117</v>
      </c>
      <c r="B10932">
        <f>IF(I10932=I10931,B10931+1,1)</f>
        <v>3117</v>
      </c>
      <c r="C10932" t="s">
        <v>13717</v>
      </c>
      <c r="D10932" t="s">
        <v>13717</v>
      </c>
      <c r="E10932">
        <v>41.3851</v>
      </c>
      <c r="F10932">
        <v>-82.0194</v>
      </c>
      <c r="G10932" t="s">
        <v>11356</v>
      </c>
      <c r="H10932" t="str">
        <f>IFERROR(VLOOKUP(I10932,'country(26mar)'!C$2:D$251,2,FALSE),"")</f>
        <v>base.us</v>
      </c>
      <c r="I10932" t="s">
        <v>11357</v>
      </c>
      <c r="J10932" t="s">
        <v>11358</v>
      </c>
      <c r="K10932" t="s">
        <v>11373</v>
      </c>
      <c r="L10932" t="str">
        <f>CONCATENATE(G10932," ",K10932)</f>
        <v>United States Ohio</v>
      </c>
      <c r="M10932" t="str">
        <f>IFERROR(VLOOKUP(L10932,'State(need_input)'!I$2:J$3992,2,FALSE),"")</f>
        <v>base.state_us_30</v>
      </c>
      <c r="O10932">
        <v>33436</v>
      </c>
      <c r="P10932">
        <v>1840000645</v>
      </c>
    </row>
    <row r="10933" spans="1:16">
      <c r="A10933" s="5" t="str">
        <f>CONCATENATE("rdx_city_",J10933,"_",B10933)</f>
        <v>rdx_city_USA_3118</v>
      </c>
      <c r="B10933">
        <f>IF(I10933=I10932,B10932+1,1)</f>
        <v>3118</v>
      </c>
      <c r="C10933" t="s">
        <v>13718</v>
      </c>
      <c r="D10933" t="s">
        <v>13718</v>
      </c>
      <c r="E10933">
        <v>41.8461</v>
      </c>
      <c r="F10933">
        <v>-87.8263</v>
      </c>
      <c r="G10933" t="s">
        <v>11356</v>
      </c>
      <c r="H10933" t="str">
        <f>IFERROR(VLOOKUP(I10933,'country(26mar)'!C$2:D$251,2,FALSE),"")</f>
        <v>base.us</v>
      </c>
      <c r="I10933" t="s">
        <v>11357</v>
      </c>
      <c r="J10933" t="s">
        <v>11358</v>
      </c>
      <c r="K10933" t="s">
        <v>11376</v>
      </c>
      <c r="L10933" t="str">
        <f>CONCATENATE(G10933," ",K10933)</f>
        <v>United States Illinois</v>
      </c>
      <c r="M10933" t="str">
        <f>IFERROR(VLOOKUP(L10933,'State(need_input)'!I$2:J$3992,2,FALSE),"")</f>
        <v>base.state_us_14</v>
      </c>
      <c r="O10933">
        <v>6564</v>
      </c>
      <c r="P10933">
        <v>1840011303</v>
      </c>
    </row>
    <row r="10934" spans="1:16">
      <c r="A10934" s="5" t="str">
        <f>CONCATENATE("rdx_city_",J10934,"_",B10934)</f>
        <v>rdx_city_USA_3119</v>
      </c>
      <c r="B10934">
        <f>IF(I10934=I10933,B10933+1,1)</f>
        <v>3119</v>
      </c>
      <c r="C10934" t="s">
        <v>13719</v>
      </c>
      <c r="D10934" t="s">
        <v>13719</v>
      </c>
      <c r="E10934">
        <v>41.3138</v>
      </c>
      <c r="F10934">
        <v>-81.7451</v>
      </c>
      <c r="G10934" t="s">
        <v>11356</v>
      </c>
      <c r="H10934" t="str">
        <f>IFERROR(VLOOKUP(I10934,'country(26mar)'!C$2:D$251,2,FALSE),"")</f>
        <v>base.us</v>
      </c>
      <c r="I10934" t="s">
        <v>11357</v>
      </c>
      <c r="J10934" t="s">
        <v>11358</v>
      </c>
      <c r="K10934" t="s">
        <v>11373</v>
      </c>
      <c r="L10934" t="str">
        <f>CONCATENATE(G10934," ",K10934)</f>
        <v>United States Ohio</v>
      </c>
      <c r="M10934" t="str">
        <f>IFERROR(VLOOKUP(L10934,'State(need_input)'!I$2:J$3992,2,FALSE),"")</f>
        <v>base.state_us_30</v>
      </c>
      <c r="O10934">
        <v>30294</v>
      </c>
      <c r="P10934">
        <v>1840003402</v>
      </c>
    </row>
    <row r="10935" spans="1:16">
      <c r="A10935" s="5" t="str">
        <f>CONCATENATE("rdx_city_",J10935,"_",B10935)</f>
        <v>rdx_city_USA_3120</v>
      </c>
      <c r="B10935">
        <f>IF(I10935=I10934,B10934+1,1)</f>
        <v>3120</v>
      </c>
      <c r="C10935" t="s">
        <v>13720</v>
      </c>
      <c r="D10935" t="s">
        <v>13720</v>
      </c>
      <c r="E10935">
        <v>45.0137</v>
      </c>
      <c r="F10935">
        <v>-92.9995</v>
      </c>
      <c r="G10935" t="s">
        <v>11356</v>
      </c>
      <c r="H10935" t="str">
        <f>IFERROR(VLOOKUP(I10935,'country(26mar)'!C$2:D$251,2,FALSE),"")</f>
        <v>base.us</v>
      </c>
      <c r="I10935" t="s">
        <v>11357</v>
      </c>
      <c r="J10935" t="s">
        <v>11358</v>
      </c>
      <c r="K10935" t="s">
        <v>11400</v>
      </c>
      <c r="L10935" t="str">
        <f>CONCATENATE(G10935," ",K10935)</f>
        <v>United States Minnesota</v>
      </c>
      <c r="M10935" t="str">
        <f>IFERROR(VLOOKUP(L10935,'State(need_input)'!I$2:J$3992,2,FALSE),"")</f>
        <v>base.state_us_36</v>
      </c>
      <c r="O10935">
        <v>12444</v>
      </c>
      <c r="P10935">
        <v>1840007843</v>
      </c>
    </row>
    <row r="10936" spans="1:16">
      <c r="A10936" s="5" t="str">
        <f>CONCATENATE("rdx_city_",J10936,"_",B10936)</f>
        <v>rdx_city_USA_3121</v>
      </c>
      <c r="B10936">
        <f>IF(I10936=I10935,B10935+1,1)</f>
        <v>3121</v>
      </c>
      <c r="C10936" t="s">
        <v>13721</v>
      </c>
      <c r="D10936" t="s">
        <v>13721</v>
      </c>
      <c r="E10936">
        <v>40.8439</v>
      </c>
      <c r="F10936">
        <v>-111.9188</v>
      </c>
      <c r="G10936" t="s">
        <v>11356</v>
      </c>
      <c r="H10936" t="str">
        <f>IFERROR(VLOOKUP(I10936,'country(26mar)'!C$2:D$251,2,FALSE),"")</f>
        <v>base.us</v>
      </c>
      <c r="I10936" t="s">
        <v>11357</v>
      </c>
      <c r="J10936" t="s">
        <v>11358</v>
      </c>
      <c r="K10936" t="s">
        <v>11432</v>
      </c>
      <c r="L10936" t="str">
        <f>CONCATENATE(G10936," ",K10936)</f>
        <v>United States Utah</v>
      </c>
      <c r="M10936" t="str">
        <f>IFERROR(VLOOKUP(L10936,'State(need_input)'!I$2:J$3992,2,FALSE),"")</f>
        <v>base.state_us_45</v>
      </c>
      <c r="O10936">
        <v>20507</v>
      </c>
      <c r="P10936">
        <v>1840020144</v>
      </c>
    </row>
    <row r="10937" spans="1:16">
      <c r="A10937" s="5" t="str">
        <f>CONCATENATE("rdx_city_",J10937,"_",B10937)</f>
        <v>rdx_city_USA_3122</v>
      </c>
      <c r="B10937">
        <f>IF(I10937=I10936,B10936+1,1)</f>
        <v>3122</v>
      </c>
      <c r="C10937" t="s">
        <v>13722</v>
      </c>
      <c r="D10937" t="s">
        <v>13722</v>
      </c>
      <c r="E10937">
        <v>43.1339</v>
      </c>
      <c r="F10937">
        <v>-76.1306</v>
      </c>
      <c r="G10937" t="s">
        <v>11356</v>
      </c>
      <c r="H10937" t="str">
        <f>IFERROR(VLOOKUP(I10937,'country(26mar)'!C$2:D$251,2,FALSE),"")</f>
        <v>base.us</v>
      </c>
      <c r="I10937" t="s">
        <v>11357</v>
      </c>
      <c r="J10937" t="s">
        <v>11358</v>
      </c>
      <c r="K10937" t="s">
        <v>11385</v>
      </c>
      <c r="L10937" t="str">
        <f>CONCATENATE(G10937," ",K10937)</f>
        <v>United States New York</v>
      </c>
      <c r="M10937" t="str">
        <f>IFERROR(VLOOKUP(L10937,'State(need_input)'!I$2:J$3992,2,FALSE),"")</f>
        <v>base.state_us_27</v>
      </c>
      <c r="O10937">
        <v>6742</v>
      </c>
      <c r="P10937">
        <v>1840004326</v>
      </c>
    </row>
    <row r="10938" spans="1:16">
      <c r="A10938" s="5" t="str">
        <f>CONCATENATE("rdx_city_",J10938,"_",B10938)</f>
        <v>rdx_city_USA_3123</v>
      </c>
      <c r="B10938">
        <f>IF(I10938=I10937,B10937+1,1)</f>
        <v>3123</v>
      </c>
      <c r="C10938" t="s">
        <v>13723</v>
      </c>
      <c r="D10938" t="s">
        <v>13723</v>
      </c>
      <c r="E10938">
        <v>43.0457</v>
      </c>
      <c r="F10938">
        <v>-78.8659</v>
      </c>
      <c r="G10938" t="s">
        <v>11356</v>
      </c>
      <c r="H10938" t="str">
        <f>IFERROR(VLOOKUP(I10938,'country(26mar)'!C$2:D$251,2,FALSE),"")</f>
        <v>base.us</v>
      </c>
      <c r="I10938" t="s">
        <v>11357</v>
      </c>
      <c r="J10938" t="s">
        <v>11358</v>
      </c>
      <c r="K10938" t="s">
        <v>11385</v>
      </c>
      <c r="L10938" t="str">
        <f>CONCATENATE(G10938," ",K10938)</f>
        <v>United States New York</v>
      </c>
      <c r="M10938" t="str">
        <f>IFERROR(VLOOKUP(L10938,'State(need_input)'!I$2:J$3992,2,FALSE),"")</f>
        <v>base.state_us_27</v>
      </c>
      <c r="O10938">
        <v>30475</v>
      </c>
      <c r="P10938">
        <v>1840000372</v>
      </c>
    </row>
    <row r="10939" spans="1:16">
      <c r="A10939" s="5" t="str">
        <f>CONCATENATE("rdx_city_",J10939,"_",B10939)</f>
        <v>rdx_city_USA_3124</v>
      </c>
      <c r="B10939">
        <f>IF(I10939=I10938,B10938+1,1)</f>
        <v>3124</v>
      </c>
      <c r="C10939" t="s">
        <v>13724</v>
      </c>
      <c r="D10939" t="s">
        <v>13724</v>
      </c>
      <c r="E10939">
        <v>39.0175</v>
      </c>
      <c r="F10939">
        <v>-85.6314</v>
      </c>
      <c r="G10939" t="s">
        <v>11356</v>
      </c>
      <c r="H10939" t="str">
        <f>IFERROR(VLOOKUP(I10939,'country(26mar)'!C$2:D$251,2,FALSE),"")</f>
        <v>base.us</v>
      </c>
      <c r="I10939" t="s">
        <v>11357</v>
      </c>
      <c r="J10939" t="s">
        <v>11358</v>
      </c>
      <c r="K10939" t="s">
        <v>11408</v>
      </c>
      <c r="L10939" t="str">
        <f>CONCATENATE(G10939," ",K10939)</f>
        <v>United States Indiana</v>
      </c>
      <c r="M10939" t="str">
        <f>IFERROR(VLOOKUP(L10939,'State(need_input)'!I$2:J$3992,2,FALSE),"")</f>
        <v>base.state_us_15</v>
      </c>
      <c r="O10939">
        <v>11352</v>
      </c>
      <c r="P10939">
        <v>1840008549</v>
      </c>
    </row>
    <row r="10940" spans="1:16">
      <c r="A10940" s="5" t="str">
        <f>CONCATENATE("rdx_city_",J10940,"_",B10940)</f>
        <v>rdx_city_USA_3125</v>
      </c>
      <c r="B10940">
        <f>IF(I10940=I10939,B10939+1,1)</f>
        <v>3125</v>
      </c>
      <c r="C10940" t="s">
        <v>13725</v>
      </c>
      <c r="D10940" t="s">
        <v>13725</v>
      </c>
      <c r="E10940">
        <v>36.1729</v>
      </c>
      <c r="F10940">
        <v>-81.1391</v>
      </c>
      <c r="G10940" t="s">
        <v>11356</v>
      </c>
      <c r="H10940" t="str">
        <f>IFERROR(VLOOKUP(I10940,'country(26mar)'!C$2:D$251,2,FALSE),"")</f>
        <v>base.us</v>
      </c>
      <c r="I10940" t="s">
        <v>11357</v>
      </c>
      <c r="J10940" t="s">
        <v>11358</v>
      </c>
      <c r="K10940" t="s">
        <v>11362</v>
      </c>
      <c r="L10940" t="str">
        <f>CONCATENATE(G10940," ",K10940)</f>
        <v>United States North Carolina</v>
      </c>
      <c r="M10940" t="str">
        <f>IFERROR(VLOOKUP(L10940,'State(need_input)'!I$2:J$3992,2,FALSE),"")</f>
        <v>base.state_us_28</v>
      </c>
      <c r="O10940">
        <v>18393</v>
      </c>
      <c r="P10940">
        <v>1840016094</v>
      </c>
    </row>
    <row r="10941" spans="1:16">
      <c r="A10941" s="5" t="str">
        <f>CONCATENATE("rdx_city_",J10941,"_",B10941)</f>
        <v>rdx_city_USA_3126</v>
      </c>
      <c r="B10941">
        <f>IF(I10941=I10940,B10940+1,1)</f>
        <v>3126</v>
      </c>
      <c r="C10941" t="s">
        <v>11231</v>
      </c>
      <c r="D10941" t="s">
        <v>11231</v>
      </c>
      <c r="E10941">
        <v>40.6866</v>
      </c>
      <c r="F10941">
        <v>-75.4904</v>
      </c>
      <c r="G10941" t="s">
        <v>11356</v>
      </c>
      <c r="H10941" t="str">
        <f>IFERROR(VLOOKUP(I10941,'country(26mar)'!C$2:D$251,2,FALSE),"")</f>
        <v>base.us</v>
      </c>
      <c r="I10941" t="s">
        <v>11357</v>
      </c>
      <c r="J10941" t="s">
        <v>11358</v>
      </c>
      <c r="K10941" t="s">
        <v>11416</v>
      </c>
      <c r="L10941" t="str">
        <f>CONCATENATE(G10941," ",K10941)</f>
        <v>United States Pennsylvania</v>
      </c>
      <c r="M10941" t="str">
        <f>IFERROR(VLOOKUP(L10941,'State(need_input)'!I$2:J$3992,2,FALSE),"")</f>
        <v>base.state_us_39</v>
      </c>
      <c r="O10941">
        <v>9888</v>
      </c>
      <c r="P10941">
        <v>1840000975</v>
      </c>
    </row>
    <row r="10942" spans="1:16">
      <c r="A10942" s="5" t="str">
        <f>CONCATENATE("rdx_city_",J10942,"_",B10942)</f>
        <v>rdx_city_USA_3127</v>
      </c>
      <c r="B10942">
        <f>IF(I10942=I10941,B10941+1,1)</f>
        <v>3127</v>
      </c>
      <c r="C10942" t="s">
        <v>11231</v>
      </c>
      <c r="D10942" t="s">
        <v>11231</v>
      </c>
      <c r="E10942">
        <v>42.3266</v>
      </c>
      <c r="F10942">
        <v>-72.6745</v>
      </c>
      <c r="G10942" t="s">
        <v>11356</v>
      </c>
      <c r="H10942" t="str">
        <f>IFERROR(VLOOKUP(I10942,'country(26mar)'!C$2:D$251,2,FALSE),"")</f>
        <v>base.us</v>
      </c>
      <c r="I10942" t="s">
        <v>11357</v>
      </c>
      <c r="J10942" t="s">
        <v>11358</v>
      </c>
      <c r="K10942" t="s">
        <v>11521</v>
      </c>
      <c r="L10942" t="str">
        <f>CONCATENATE(G10942," ",K10942)</f>
        <v>United States Massachusetts</v>
      </c>
      <c r="M10942" t="str">
        <f>IFERROR(VLOOKUP(L10942,'State(need_input)'!I$2:J$3992,2,FALSE),"")</f>
        <v>base.state_us_34</v>
      </c>
      <c r="O10942">
        <v>28593</v>
      </c>
      <c r="P10942">
        <v>1840000451</v>
      </c>
    </row>
    <row r="10943" spans="1:16">
      <c r="A10943" s="5" t="str">
        <f>CONCATENATE("rdx_city_",J10943,"_",B10943)</f>
        <v>rdx_city_USA_3128</v>
      </c>
      <c r="B10943">
        <f>IF(I10943=I10942,B10942+1,1)</f>
        <v>3128</v>
      </c>
      <c r="C10943" t="s">
        <v>13726</v>
      </c>
      <c r="D10943" t="s">
        <v>13726</v>
      </c>
      <c r="E10943">
        <v>42.1292</v>
      </c>
      <c r="F10943">
        <v>-87.8353</v>
      </c>
      <c r="G10943" t="s">
        <v>11356</v>
      </c>
      <c r="H10943" t="str">
        <f>IFERROR(VLOOKUP(I10943,'country(26mar)'!C$2:D$251,2,FALSE),"")</f>
        <v>base.us</v>
      </c>
      <c r="I10943" t="s">
        <v>11357</v>
      </c>
      <c r="J10943" t="s">
        <v>11358</v>
      </c>
      <c r="K10943" t="s">
        <v>11376</v>
      </c>
      <c r="L10943" t="str">
        <f>CONCATENATE(G10943," ",K10943)</f>
        <v>United States Illinois</v>
      </c>
      <c r="M10943" t="str">
        <f>IFERROR(VLOOKUP(L10943,'State(need_input)'!I$2:J$3992,2,FALSE),"")</f>
        <v>base.state_us_14</v>
      </c>
      <c r="O10943">
        <v>33400</v>
      </c>
      <c r="P10943">
        <v>1840011304</v>
      </c>
    </row>
    <row r="10944" spans="1:16">
      <c r="A10944" s="5" t="str">
        <f>CONCATENATE("rdx_city_",J10944,"_",B10944)</f>
        <v>rdx_city_USA_3129</v>
      </c>
      <c r="B10944">
        <f>IF(I10944=I10943,B10943+1,1)</f>
        <v>3129</v>
      </c>
      <c r="C10944" t="s">
        <v>13727</v>
      </c>
      <c r="D10944" t="s">
        <v>13727</v>
      </c>
      <c r="E10944">
        <v>40.6561</v>
      </c>
      <c r="F10944">
        <v>-78.7784</v>
      </c>
      <c r="G10944" t="s">
        <v>11356</v>
      </c>
      <c r="H10944" t="str">
        <f>IFERROR(VLOOKUP(I10944,'country(26mar)'!C$2:D$251,2,FALSE),"")</f>
        <v>base.us</v>
      </c>
      <c r="I10944" t="s">
        <v>11357</v>
      </c>
      <c r="J10944" t="s">
        <v>11358</v>
      </c>
      <c r="K10944" t="s">
        <v>11416</v>
      </c>
      <c r="L10944" t="str">
        <f>CONCATENATE(G10944," ",K10944)</f>
        <v>United States Pennsylvania</v>
      </c>
      <c r="M10944" t="str">
        <f>IFERROR(VLOOKUP(L10944,'State(need_input)'!I$2:J$3992,2,FALSE),"")</f>
        <v>base.state_us_39</v>
      </c>
      <c r="O10944">
        <v>6109</v>
      </c>
      <c r="P10944">
        <v>1840001097</v>
      </c>
    </row>
    <row r="10945" spans="1:16">
      <c r="A10945" s="5" t="str">
        <f>CONCATENATE("rdx_city_",J10945,"_",B10945)</f>
        <v>rdx_city_USA_3130</v>
      </c>
      <c r="B10945">
        <f>IF(I10945=I10944,B10944+1,1)</f>
        <v>3130</v>
      </c>
      <c r="C10945" t="s">
        <v>13728</v>
      </c>
      <c r="D10945" t="s">
        <v>13728</v>
      </c>
      <c r="E10945">
        <v>39.3718</v>
      </c>
      <c r="F10945">
        <v>-74.5543</v>
      </c>
      <c r="G10945" t="s">
        <v>11356</v>
      </c>
      <c r="H10945" t="str">
        <f>IFERROR(VLOOKUP(I10945,'country(26mar)'!C$2:D$251,2,FALSE),"")</f>
        <v>base.us</v>
      </c>
      <c r="I10945" t="s">
        <v>11357</v>
      </c>
      <c r="J10945" t="s">
        <v>11358</v>
      </c>
      <c r="K10945" t="s">
        <v>11370</v>
      </c>
      <c r="L10945" t="str">
        <f>CONCATENATE(G10945," ",K10945)</f>
        <v>United States New Jersey</v>
      </c>
      <c r="M10945" t="str">
        <f>IFERROR(VLOOKUP(L10945,'State(need_input)'!I$2:J$3992,2,FALSE),"")</f>
        <v>base.state_us_25</v>
      </c>
      <c r="O10945">
        <v>8360</v>
      </c>
      <c r="P10945">
        <v>1840001538</v>
      </c>
    </row>
    <row r="10946" spans="1:16">
      <c r="A10946" s="5" t="str">
        <f>CONCATENATE("rdx_city_",J10946,"_",B10946)</f>
        <v>rdx_city_USA_3131</v>
      </c>
      <c r="B10946">
        <f>IF(I10946=I10945,B10945+1,1)</f>
        <v>3131</v>
      </c>
      <c r="C10946" t="s">
        <v>13728</v>
      </c>
      <c r="D10946" t="s">
        <v>13728</v>
      </c>
      <c r="E10946">
        <v>42.1026</v>
      </c>
      <c r="F10946">
        <v>-87.7791</v>
      </c>
      <c r="G10946" t="s">
        <v>11356</v>
      </c>
      <c r="H10946" t="str">
        <f>IFERROR(VLOOKUP(I10946,'country(26mar)'!C$2:D$251,2,FALSE),"")</f>
        <v>base.us</v>
      </c>
      <c r="I10946" t="s">
        <v>11357</v>
      </c>
      <c r="J10946" t="s">
        <v>11358</v>
      </c>
      <c r="K10946" t="s">
        <v>11376</v>
      </c>
      <c r="L10946" t="str">
        <f>CONCATENATE(G10946," ",K10946)</f>
        <v>United States Illinois</v>
      </c>
      <c r="M10946" t="str">
        <f>IFERROR(VLOOKUP(L10946,'State(need_input)'!I$2:J$3992,2,FALSE),"")</f>
        <v>base.state_us_14</v>
      </c>
      <c r="O10946">
        <v>5470</v>
      </c>
      <c r="P10946">
        <v>1840011305</v>
      </c>
    </row>
    <row r="10947" spans="1:16">
      <c r="A10947" s="5" t="str">
        <f>CONCATENATE("rdx_city_",J10947,"_",B10947)</f>
        <v>rdx_city_USA_3132</v>
      </c>
      <c r="B10947">
        <f>IF(I10947=I10946,B10946+1,1)</f>
        <v>3132</v>
      </c>
      <c r="C10947" t="s">
        <v>13728</v>
      </c>
      <c r="D10947" t="s">
        <v>13728</v>
      </c>
      <c r="E10947">
        <v>44.455</v>
      </c>
      <c r="F10947">
        <v>-93.1698</v>
      </c>
      <c r="G10947" t="s">
        <v>11356</v>
      </c>
      <c r="H10947" t="str">
        <f>IFERROR(VLOOKUP(I10947,'country(26mar)'!C$2:D$251,2,FALSE),"")</f>
        <v>base.us</v>
      </c>
      <c r="I10947" t="s">
        <v>11357</v>
      </c>
      <c r="J10947" t="s">
        <v>11358</v>
      </c>
      <c r="K10947" t="s">
        <v>11400</v>
      </c>
      <c r="L10947" t="str">
        <f>CONCATENATE(G10947," ",K10947)</f>
        <v>United States Minnesota</v>
      </c>
      <c r="M10947" t="str">
        <f>IFERROR(VLOOKUP(L10947,'State(need_input)'!I$2:J$3992,2,FALSE),"")</f>
        <v>base.state_us_36</v>
      </c>
      <c r="O10947">
        <v>22037</v>
      </c>
      <c r="P10947">
        <v>1840007891</v>
      </c>
    </row>
    <row r="10948" spans="1:16">
      <c r="A10948" s="5" t="str">
        <f>CONCATENATE("rdx_city_",J10948,"_",B10948)</f>
        <v>rdx_city_USA_3133</v>
      </c>
      <c r="B10948">
        <f>IF(I10948=I10947,B10947+1,1)</f>
        <v>3133</v>
      </c>
      <c r="C10948" t="s">
        <v>13729</v>
      </c>
      <c r="D10948" t="s">
        <v>13729</v>
      </c>
      <c r="E10948">
        <v>39.9106</v>
      </c>
      <c r="F10948">
        <v>-104.9783</v>
      </c>
      <c r="G10948" t="s">
        <v>11356</v>
      </c>
      <c r="H10948" t="str">
        <f>IFERROR(VLOOKUP(I10948,'country(26mar)'!C$2:D$251,2,FALSE),"")</f>
        <v>base.us</v>
      </c>
      <c r="I10948" t="s">
        <v>11357</v>
      </c>
      <c r="J10948" t="s">
        <v>11358</v>
      </c>
      <c r="K10948" t="s">
        <v>11396</v>
      </c>
      <c r="L10948" t="str">
        <f>CONCATENATE(G10948," ",K10948)</f>
        <v>United States Colorado</v>
      </c>
      <c r="M10948" t="str">
        <f>IFERROR(VLOOKUP(L10948,'State(need_input)'!I$2:J$3992,2,FALSE),"")</f>
        <v>base.state_us_6</v>
      </c>
      <c r="O10948">
        <v>38928</v>
      </c>
      <c r="P10948">
        <v>1840020192</v>
      </c>
    </row>
    <row r="10949" spans="1:16">
      <c r="A10949" s="5" t="str">
        <f>CONCATENATE("rdx_city_",J10949,"_",B10949)</f>
        <v>rdx_city_USA_3134</v>
      </c>
      <c r="B10949">
        <f>IF(I10949=I10948,B10948+1,1)</f>
        <v>3134</v>
      </c>
      <c r="C10949" t="s">
        <v>13730</v>
      </c>
      <c r="D10949" t="s">
        <v>13730</v>
      </c>
      <c r="E10949">
        <v>41.9142</v>
      </c>
      <c r="F10949">
        <v>-87.9054</v>
      </c>
      <c r="G10949" t="s">
        <v>11356</v>
      </c>
      <c r="H10949" t="str">
        <f>IFERROR(VLOOKUP(I10949,'country(26mar)'!C$2:D$251,2,FALSE),"")</f>
        <v>base.us</v>
      </c>
      <c r="I10949" t="s">
        <v>11357</v>
      </c>
      <c r="J10949" t="s">
        <v>11358</v>
      </c>
      <c r="K10949" t="s">
        <v>11376</v>
      </c>
      <c r="L10949" t="str">
        <f>CONCATENATE(G10949," ",K10949)</f>
        <v>United States Illinois</v>
      </c>
      <c r="M10949" t="str">
        <f>IFERROR(VLOOKUP(L10949,'State(need_input)'!I$2:J$3992,2,FALSE),"")</f>
        <v>base.state_us_14</v>
      </c>
      <c r="O10949">
        <v>12364</v>
      </c>
      <c r="P10949">
        <v>1840008131</v>
      </c>
    </row>
    <row r="10950" spans="1:16">
      <c r="A10950" s="5" t="str">
        <f>CONCATENATE("rdx_city_",J10950,"_",B10950)</f>
        <v>rdx_city_USA_3135</v>
      </c>
      <c r="B10950">
        <f>IF(I10950=I10949,B10949+1,1)</f>
        <v>3135</v>
      </c>
      <c r="C10950" t="s">
        <v>13731</v>
      </c>
      <c r="D10950" t="s">
        <v>13731</v>
      </c>
      <c r="E10950">
        <v>40.9036</v>
      </c>
      <c r="F10950">
        <v>-73.3446</v>
      </c>
      <c r="G10950" t="s">
        <v>11356</v>
      </c>
      <c r="H10950" t="str">
        <f>IFERROR(VLOOKUP(I10950,'country(26mar)'!C$2:D$251,2,FALSE),"")</f>
        <v>base.us</v>
      </c>
      <c r="I10950" t="s">
        <v>11357</v>
      </c>
      <c r="J10950" t="s">
        <v>11358</v>
      </c>
      <c r="K10950" t="s">
        <v>11385</v>
      </c>
      <c r="L10950" t="str">
        <f>CONCATENATE(G10950," ",K10950)</f>
        <v>United States New York</v>
      </c>
      <c r="M10950" t="str">
        <f>IFERROR(VLOOKUP(L10950,'State(need_input)'!I$2:J$3992,2,FALSE),"")</f>
        <v>base.state_us_27</v>
      </c>
      <c r="O10950">
        <v>7368</v>
      </c>
      <c r="P10950">
        <v>1840005126</v>
      </c>
    </row>
    <row r="10951" spans="1:16">
      <c r="A10951" s="5" t="str">
        <f>CONCATENATE("rdx_city_",J10951,"_",B10951)</f>
        <v>rdx_city_USA_3136</v>
      </c>
      <c r="B10951">
        <f>IF(I10951=I10950,B10950+1,1)</f>
        <v>3136</v>
      </c>
      <c r="C10951" t="s">
        <v>13731</v>
      </c>
      <c r="D10951" t="s">
        <v>13731</v>
      </c>
      <c r="E10951">
        <v>33.258</v>
      </c>
      <c r="F10951">
        <v>-87.5979</v>
      </c>
      <c r="G10951" t="s">
        <v>11356</v>
      </c>
      <c r="H10951" t="str">
        <f>IFERROR(VLOOKUP(I10951,'country(26mar)'!C$2:D$251,2,FALSE),"")</f>
        <v>base.us</v>
      </c>
      <c r="I10951" t="s">
        <v>11357</v>
      </c>
      <c r="J10951" t="s">
        <v>11358</v>
      </c>
      <c r="K10951" t="s">
        <v>11389</v>
      </c>
      <c r="L10951" t="str">
        <f>CONCATENATE(G10951," ",K10951)</f>
        <v>United States Alabama</v>
      </c>
      <c r="M10951" t="str">
        <f>IFERROR(VLOOKUP(L10951,'State(need_input)'!I$2:J$3992,2,FALSE),"")</f>
        <v>base.state_us_1</v>
      </c>
      <c r="O10951">
        <v>25094</v>
      </c>
      <c r="P10951">
        <v>1840014819</v>
      </c>
    </row>
    <row r="10952" spans="1:16">
      <c r="A10952" s="5" t="str">
        <f>CONCATENATE("rdx_city_",J10952,"_",B10952)</f>
        <v>rdx_city_USA_3137</v>
      </c>
      <c r="B10952">
        <f>IF(I10952=I10951,B10951+1,1)</f>
        <v>3137</v>
      </c>
      <c r="C10952" t="s">
        <v>13732</v>
      </c>
      <c r="D10952" t="s">
        <v>13732</v>
      </c>
      <c r="E10952">
        <v>42.4355</v>
      </c>
      <c r="F10952">
        <v>-83.489</v>
      </c>
      <c r="G10952" t="s">
        <v>11356</v>
      </c>
      <c r="H10952" t="str">
        <f>IFERROR(VLOOKUP(I10952,'country(26mar)'!C$2:D$251,2,FALSE),"")</f>
        <v>base.us</v>
      </c>
      <c r="I10952" t="s">
        <v>11357</v>
      </c>
      <c r="J10952" t="s">
        <v>11358</v>
      </c>
      <c r="K10952" t="s">
        <v>11381</v>
      </c>
      <c r="L10952" t="str">
        <f>CONCATENATE(G10952," ",K10952)</f>
        <v>United States Michigan</v>
      </c>
      <c r="M10952" t="str">
        <f>IFERROR(VLOOKUP(L10952,'State(need_input)'!I$2:J$3992,2,FALSE),"")</f>
        <v>base.state_us_35</v>
      </c>
      <c r="O10952">
        <v>5988</v>
      </c>
      <c r="P10952">
        <v>1840003958</v>
      </c>
    </row>
    <row r="10953" spans="1:16">
      <c r="A10953" s="5" t="str">
        <f>CONCATENATE("rdx_city_",J10953,"_",B10953)</f>
        <v>rdx_city_USA_3138</v>
      </c>
      <c r="B10953">
        <f>IF(I10953=I10952,B10952+1,1)</f>
        <v>3138</v>
      </c>
      <c r="C10953" t="s">
        <v>13733</v>
      </c>
      <c r="D10953" t="s">
        <v>13733</v>
      </c>
      <c r="E10953">
        <v>41.6089</v>
      </c>
      <c r="F10953">
        <v>-83.4837</v>
      </c>
      <c r="G10953" t="s">
        <v>11356</v>
      </c>
      <c r="H10953" t="str">
        <f>IFERROR(VLOOKUP(I10953,'country(26mar)'!C$2:D$251,2,FALSE),"")</f>
        <v>base.us</v>
      </c>
      <c r="I10953" t="s">
        <v>11357</v>
      </c>
      <c r="J10953" t="s">
        <v>11358</v>
      </c>
      <c r="K10953" t="s">
        <v>11373</v>
      </c>
      <c r="L10953" t="str">
        <f>CONCATENATE(G10953," ",K10953)</f>
        <v>United States Ohio</v>
      </c>
      <c r="M10953" t="str">
        <f>IFERROR(VLOOKUP(L10953,'State(need_input)'!I$2:J$3992,2,FALSE),"")</f>
        <v>base.state_us_30</v>
      </c>
      <c r="O10953">
        <v>5396</v>
      </c>
      <c r="P10953">
        <v>1840000622</v>
      </c>
    </row>
    <row r="10954" spans="1:16">
      <c r="A10954" s="5" t="str">
        <f>CONCATENATE("rdx_city_",J10954,"_",B10954)</f>
        <v>rdx_city_USA_3139</v>
      </c>
      <c r="B10954">
        <f>IF(I10954=I10953,B10953+1,1)</f>
        <v>3139</v>
      </c>
      <c r="C10954" t="s">
        <v>13734</v>
      </c>
      <c r="D10954" t="s">
        <v>13734</v>
      </c>
      <c r="E10954">
        <v>36.9314</v>
      </c>
      <c r="F10954">
        <v>-82.6262</v>
      </c>
      <c r="G10954" t="s">
        <v>11356</v>
      </c>
      <c r="H10954" t="str">
        <f>IFERROR(VLOOKUP(I10954,'country(26mar)'!C$2:D$251,2,FALSE),"")</f>
        <v>base.us</v>
      </c>
      <c r="I10954" t="s">
        <v>11357</v>
      </c>
      <c r="J10954" t="s">
        <v>11358</v>
      </c>
      <c r="K10954" t="s">
        <v>11368</v>
      </c>
      <c r="L10954" t="str">
        <f>CONCATENATE(G10954," ",K10954)</f>
        <v>United States Virginia</v>
      </c>
      <c r="M10954" t="str">
        <f>IFERROR(VLOOKUP(L10954,'State(need_input)'!I$2:J$3992,2,FALSE),"")</f>
        <v>base.state_us_47</v>
      </c>
      <c r="O10954">
        <v>10451</v>
      </c>
      <c r="P10954">
        <v>1840003870</v>
      </c>
    </row>
    <row r="10955" spans="1:16">
      <c r="A10955" s="5" t="str">
        <f>CONCATENATE("rdx_city_",J10955,"_",B10955)</f>
        <v>rdx_city_USA_3140</v>
      </c>
      <c r="B10955">
        <f>IF(I10955=I10954,B10954+1,1)</f>
        <v>3140</v>
      </c>
      <c r="C10955" t="s">
        <v>13734</v>
      </c>
      <c r="D10955" t="s">
        <v>13734</v>
      </c>
      <c r="E10955">
        <v>41.0294</v>
      </c>
      <c r="F10955">
        <v>-81.6461</v>
      </c>
      <c r="G10955" t="s">
        <v>11356</v>
      </c>
      <c r="H10955" t="str">
        <f>IFERROR(VLOOKUP(I10955,'country(26mar)'!C$2:D$251,2,FALSE),"")</f>
        <v>base.us</v>
      </c>
      <c r="I10955" t="s">
        <v>11357</v>
      </c>
      <c r="J10955" t="s">
        <v>11358</v>
      </c>
      <c r="K10955" t="s">
        <v>11373</v>
      </c>
      <c r="L10955" t="str">
        <f>CONCATENATE(G10955," ",K10955)</f>
        <v>United States Ohio</v>
      </c>
      <c r="M10955" t="str">
        <f>IFERROR(VLOOKUP(L10955,'State(need_input)'!I$2:J$3992,2,FALSE),"")</f>
        <v>base.state_us_30</v>
      </c>
      <c r="O10955">
        <v>12013</v>
      </c>
      <c r="P10955">
        <v>1840000800</v>
      </c>
    </row>
    <row r="10956" spans="1:16">
      <c r="A10956" s="5" t="str">
        <f>CONCATENATE("rdx_city_",J10956,"_",B10956)</f>
        <v>rdx_city_USA_3141</v>
      </c>
      <c r="B10956">
        <f>IF(I10956=I10955,B10955+1,1)</f>
        <v>3141</v>
      </c>
      <c r="C10956" t="s">
        <v>13735</v>
      </c>
      <c r="D10956" t="s">
        <v>13735</v>
      </c>
      <c r="E10956">
        <v>43.1621</v>
      </c>
      <c r="F10956">
        <v>-86.2519</v>
      </c>
      <c r="G10956" t="s">
        <v>11356</v>
      </c>
      <c r="H10956" t="str">
        <f>IFERROR(VLOOKUP(I10956,'country(26mar)'!C$2:D$251,2,FALSE),"")</f>
        <v>base.us</v>
      </c>
      <c r="I10956" t="s">
        <v>11357</v>
      </c>
      <c r="J10956" t="s">
        <v>11358</v>
      </c>
      <c r="K10956" t="s">
        <v>11381</v>
      </c>
      <c r="L10956" t="str">
        <f>CONCATENATE(G10956," ",K10956)</f>
        <v>United States Michigan</v>
      </c>
      <c r="M10956" t="str">
        <f>IFERROR(VLOOKUP(L10956,'State(need_input)'!I$2:J$3992,2,FALSE),"")</f>
        <v>base.state_us_35</v>
      </c>
      <c r="O10956">
        <v>24501</v>
      </c>
      <c r="P10956">
        <v>1840002873</v>
      </c>
    </row>
    <row r="10957" spans="1:16">
      <c r="A10957" s="5" t="str">
        <f>CONCATENATE("rdx_city_",J10957,"_",B10957)</f>
        <v>rdx_city_USA_3142</v>
      </c>
      <c r="B10957">
        <f>IF(I10957=I10956,B10956+1,1)</f>
        <v>3142</v>
      </c>
      <c r="C10957" t="s">
        <v>13736</v>
      </c>
      <c r="D10957" t="s">
        <v>13736</v>
      </c>
      <c r="E10957">
        <v>33.9069</v>
      </c>
      <c r="F10957">
        <v>-118.0829</v>
      </c>
      <c r="G10957" t="s">
        <v>11356</v>
      </c>
      <c r="H10957" t="str">
        <f>IFERROR(VLOOKUP(I10957,'country(26mar)'!C$2:D$251,2,FALSE),"")</f>
        <v>base.us</v>
      </c>
      <c r="I10957" t="s">
        <v>11357</v>
      </c>
      <c r="J10957" t="s">
        <v>11358</v>
      </c>
      <c r="K10957" t="s">
        <v>11379</v>
      </c>
      <c r="L10957" t="str">
        <f>CONCATENATE(G10957," ",K10957)</f>
        <v>United States California</v>
      </c>
      <c r="M10957" t="str">
        <f>IFERROR(VLOOKUP(L10957,'State(need_input)'!I$2:J$3992,2,FALSE),"")</f>
        <v>base.state_us_5</v>
      </c>
      <c r="O10957">
        <v>106084</v>
      </c>
      <c r="P10957">
        <v>1840020501</v>
      </c>
    </row>
    <row r="10958" spans="1:16">
      <c r="A10958" s="5" t="str">
        <f>CONCATENATE("rdx_city_",J10958,"_",B10958)</f>
        <v>rdx_city_USA_3143</v>
      </c>
      <c r="B10958">
        <f>IF(I10958=I10957,B10957+1,1)</f>
        <v>3143</v>
      </c>
      <c r="C10958" t="s">
        <v>13736</v>
      </c>
      <c r="D10958" t="s">
        <v>13736</v>
      </c>
      <c r="E10958">
        <v>41.4901</v>
      </c>
      <c r="F10958">
        <v>-93.6916</v>
      </c>
      <c r="G10958" t="s">
        <v>11356</v>
      </c>
      <c r="H10958" t="str">
        <f>IFERROR(VLOOKUP(I10958,'country(26mar)'!C$2:D$251,2,FALSE),"")</f>
        <v>base.us</v>
      </c>
      <c r="I10958" t="s">
        <v>11357</v>
      </c>
      <c r="J10958" t="s">
        <v>11358</v>
      </c>
      <c r="K10958" t="s">
        <v>11411</v>
      </c>
      <c r="L10958" t="str">
        <f>CONCATENATE(G10958," ",K10958)</f>
        <v>United States Iowa</v>
      </c>
      <c r="M10958" t="str">
        <f>IFERROR(VLOOKUP(L10958,'State(need_input)'!I$2:J$3992,2,FALSE),"")</f>
        <v>base.state_us_16</v>
      </c>
      <c r="O10958">
        <v>10896</v>
      </c>
      <c r="P10958">
        <v>1840008213</v>
      </c>
    </row>
    <row r="10959" spans="1:16">
      <c r="A10959" s="5" t="str">
        <f>CONCATENATE("rdx_city_",J10959,"_",B10959)</f>
        <v>rdx_city_USA_3144</v>
      </c>
      <c r="B10959">
        <f>IF(I10959=I10958,B10958+1,1)</f>
        <v>3144</v>
      </c>
      <c r="C10959" t="s">
        <v>13736</v>
      </c>
      <c r="D10959" t="s">
        <v>13736</v>
      </c>
      <c r="E10959">
        <v>41.1144</v>
      </c>
      <c r="F10959">
        <v>-73.4215</v>
      </c>
      <c r="G10959" t="s">
        <v>11356</v>
      </c>
      <c r="H10959" t="str">
        <f>IFERROR(VLOOKUP(I10959,'country(26mar)'!C$2:D$251,2,FALSE),"")</f>
        <v>base.us</v>
      </c>
      <c r="I10959" t="s">
        <v>11357</v>
      </c>
      <c r="J10959" t="s">
        <v>11358</v>
      </c>
      <c r="K10959" t="s">
        <v>11471</v>
      </c>
      <c r="L10959" t="str">
        <f>CONCATENATE(G10959," ",K10959)</f>
        <v>United States Connecticut</v>
      </c>
      <c r="M10959" t="str">
        <f>IFERROR(VLOOKUP(L10959,'State(need_input)'!I$2:J$3992,2,FALSE),"")</f>
        <v>base.state_us_7</v>
      </c>
      <c r="O10959">
        <v>89005</v>
      </c>
      <c r="P10959">
        <v>1840004839</v>
      </c>
    </row>
    <row r="10960" spans="1:16">
      <c r="A10960" s="5" t="str">
        <f>CONCATENATE("rdx_city_",J10960,"_",B10960)</f>
        <v>rdx_city_USA_3145</v>
      </c>
      <c r="B10960">
        <f>IF(I10960=I10959,B10959+1,1)</f>
        <v>3145</v>
      </c>
      <c r="C10960" t="s">
        <v>13736</v>
      </c>
      <c r="D10960" t="s">
        <v>13736</v>
      </c>
      <c r="E10960">
        <v>41.2443</v>
      </c>
      <c r="F10960">
        <v>-82.6088</v>
      </c>
      <c r="G10960" t="s">
        <v>11356</v>
      </c>
      <c r="H10960" t="str">
        <f>IFERROR(VLOOKUP(I10960,'country(26mar)'!C$2:D$251,2,FALSE),"")</f>
        <v>base.us</v>
      </c>
      <c r="I10960" t="s">
        <v>11357</v>
      </c>
      <c r="J10960" t="s">
        <v>11358</v>
      </c>
      <c r="K10960" t="s">
        <v>11373</v>
      </c>
      <c r="L10960" t="str">
        <f>CONCATENATE(G10960," ",K10960)</f>
        <v>United States Ohio</v>
      </c>
      <c r="M10960" t="str">
        <f>IFERROR(VLOOKUP(L10960,'State(need_input)'!I$2:J$3992,2,FALSE),"")</f>
        <v>base.state_us_30</v>
      </c>
      <c r="O10960">
        <v>20576</v>
      </c>
      <c r="P10960">
        <v>1840000817</v>
      </c>
    </row>
    <row r="10961" spans="1:16">
      <c r="A10961" s="5" t="str">
        <f>CONCATENATE("rdx_city_",J10961,"_",B10961)</f>
        <v>rdx_city_USA_3146</v>
      </c>
      <c r="B10961">
        <f>IF(I10961=I10960,B10960+1,1)</f>
        <v>3146</v>
      </c>
      <c r="C10961" t="s">
        <v>11233</v>
      </c>
      <c r="D10961" t="s">
        <v>11233</v>
      </c>
      <c r="E10961">
        <v>42.5333</v>
      </c>
      <c r="F10961">
        <v>-75.5227</v>
      </c>
      <c r="G10961" t="s">
        <v>11356</v>
      </c>
      <c r="H10961" t="str">
        <f>IFERROR(VLOOKUP(I10961,'country(26mar)'!C$2:D$251,2,FALSE),"")</f>
        <v>base.us</v>
      </c>
      <c r="I10961" t="s">
        <v>11357</v>
      </c>
      <c r="J10961" t="s">
        <v>11358</v>
      </c>
      <c r="K10961" t="s">
        <v>11385</v>
      </c>
      <c r="L10961" t="str">
        <f>CONCATENATE(G10961," ",K10961)</f>
        <v>United States New York</v>
      </c>
      <c r="M10961" t="str">
        <f>IFERROR(VLOOKUP(L10961,'State(need_input)'!I$2:J$3992,2,FALSE),"")</f>
        <v>base.state_us_27</v>
      </c>
      <c r="O10961">
        <v>7722</v>
      </c>
      <c r="P10961">
        <v>1840000424</v>
      </c>
    </row>
    <row r="10962" spans="1:16">
      <c r="A10962" s="5" t="str">
        <f>CONCATENATE("rdx_city_",J10962,"_",B10962)</f>
        <v>rdx_city_USA_3147</v>
      </c>
      <c r="B10962">
        <f>IF(I10962=I10961,B10961+1,1)</f>
        <v>3147</v>
      </c>
      <c r="C10962" t="s">
        <v>11233</v>
      </c>
      <c r="D10962" t="s">
        <v>11233</v>
      </c>
      <c r="E10962">
        <v>41.5495</v>
      </c>
      <c r="F10962">
        <v>-72.0882</v>
      </c>
      <c r="G10962" t="s">
        <v>11356</v>
      </c>
      <c r="H10962" t="str">
        <f>IFERROR(VLOOKUP(I10962,'country(26mar)'!C$2:D$251,2,FALSE),"")</f>
        <v>base.us</v>
      </c>
      <c r="I10962" t="s">
        <v>11357</v>
      </c>
      <c r="J10962" t="s">
        <v>11358</v>
      </c>
      <c r="K10962" t="s">
        <v>11471</v>
      </c>
      <c r="L10962" t="str">
        <f>CONCATENATE(G10962," ",K10962)</f>
        <v>United States Connecticut</v>
      </c>
      <c r="M10962" t="str">
        <f>IFERROR(VLOOKUP(L10962,'State(need_input)'!I$2:J$3992,2,FALSE),"")</f>
        <v>base.state_us_7</v>
      </c>
      <c r="O10962">
        <v>203916</v>
      </c>
      <c r="P10962">
        <v>1840004828</v>
      </c>
    </row>
    <row r="10963" spans="1:16">
      <c r="A10963" s="5" t="str">
        <f>CONCATENATE("rdx_city_",J10963,"_",B10963)</f>
        <v>rdx_city_USA_3148</v>
      </c>
      <c r="B10963">
        <f>IF(I10963=I10962,B10962+1,1)</f>
        <v>3148</v>
      </c>
      <c r="C10963" t="s">
        <v>13737</v>
      </c>
      <c r="D10963" t="s">
        <v>13737</v>
      </c>
      <c r="E10963">
        <v>40.9933</v>
      </c>
      <c r="F10963">
        <v>-73.951</v>
      </c>
      <c r="G10963" t="s">
        <v>11356</v>
      </c>
      <c r="H10963" t="str">
        <f>IFERROR(VLOOKUP(I10963,'country(26mar)'!C$2:D$251,2,FALSE),"")</f>
        <v>base.us</v>
      </c>
      <c r="I10963" t="s">
        <v>11357</v>
      </c>
      <c r="J10963" t="s">
        <v>11358</v>
      </c>
      <c r="K10963" t="s">
        <v>11370</v>
      </c>
      <c r="L10963" t="str">
        <f>CONCATENATE(G10963," ",K10963)</f>
        <v>United States New Jersey</v>
      </c>
      <c r="M10963" t="str">
        <f>IFERROR(VLOOKUP(L10963,'State(need_input)'!I$2:J$3992,2,FALSE),"")</f>
        <v>base.state_us_25</v>
      </c>
      <c r="O10963">
        <v>5895</v>
      </c>
      <c r="P10963">
        <v>1840000911</v>
      </c>
    </row>
    <row r="10964" spans="1:16">
      <c r="A10964" s="5" t="str">
        <f>CONCATENATE("rdx_city_",J10964,"_",B10964)</f>
        <v>rdx_city_USA_3149</v>
      </c>
      <c r="B10964">
        <f>IF(I10964=I10963,B10963+1,1)</f>
        <v>3149</v>
      </c>
      <c r="C10964" t="s">
        <v>13737</v>
      </c>
      <c r="D10964" t="s">
        <v>13737</v>
      </c>
      <c r="E10964">
        <v>39.8864</v>
      </c>
      <c r="F10964">
        <v>-75.2964</v>
      </c>
      <c r="G10964" t="s">
        <v>11356</v>
      </c>
      <c r="H10964" t="str">
        <f>IFERROR(VLOOKUP(I10964,'country(26mar)'!C$2:D$251,2,FALSE),"")</f>
        <v>base.us</v>
      </c>
      <c r="I10964" t="s">
        <v>11357</v>
      </c>
      <c r="J10964" t="s">
        <v>11358</v>
      </c>
      <c r="K10964" t="s">
        <v>11416</v>
      </c>
      <c r="L10964" t="str">
        <f>CONCATENATE(G10964," ",K10964)</f>
        <v>United States Pennsylvania</v>
      </c>
      <c r="M10964" t="str">
        <f>IFERROR(VLOOKUP(L10964,'State(need_input)'!I$2:J$3992,2,FALSE),"")</f>
        <v>base.state_us_39</v>
      </c>
      <c r="O10964">
        <v>5895</v>
      </c>
      <c r="P10964">
        <v>1840000705</v>
      </c>
    </row>
    <row r="10965" spans="1:16">
      <c r="A10965" s="5" t="str">
        <f>CONCATENATE("rdx_city_",J10965,"_",B10965)</f>
        <v>rdx_city_USA_3150</v>
      </c>
      <c r="B10965">
        <f>IF(I10965=I10964,B10964+1,1)</f>
        <v>3150</v>
      </c>
      <c r="C10965" t="s">
        <v>13737</v>
      </c>
      <c r="D10965" t="s">
        <v>13737</v>
      </c>
      <c r="E10965">
        <v>39.1604</v>
      </c>
      <c r="F10965">
        <v>-84.4535</v>
      </c>
      <c r="G10965" t="s">
        <v>11356</v>
      </c>
      <c r="H10965" t="str">
        <f>IFERROR(VLOOKUP(I10965,'country(26mar)'!C$2:D$251,2,FALSE),"")</f>
        <v>base.us</v>
      </c>
      <c r="I10965" t="s">
        <v>11357</v>
      </c>
      <c r="J10965" t="s">
        <v>11358</v>
      </c>
      <c r="K10965" t="s">
        <v>11373</v>
      </c>
      <c r="L10965" t="str">
        <f>CONCATENATE(G10965," ",K10965)</f>
        <v>United States Ohio</v>
      </c>
      <c r="M10965" t="str">
        <f>IFERROR(VLOOKUP(L10965,'State(need_input)'!I$2:J$3992,2,FALSE),"")</f>
        <v>base.state_us_30</v>
      </c>
      <c r="O10965">
        <v>19870</v>
      </c>
      <c r="P10965">
        <v>1840001610</v>
      </c>
    </row>
    <row r="10966" spans="1:16">
      <c r="A10966" s="5" t="str">
        <f>CONCATENATE("rdx_city_",J10966,"_",B10966)</f>
        <v>rdx_city_USA_3151</v>
      </c>
      <c r="B10966">
        <f>IF(I10966=I10965,B10965+1,1)</f>
        <v>3151</v>
      </c>
      <c r="C10966" t="s">
        <v>13738</v>
      </c>
      <c r="D10966" t="s">
        <v>13738</v>
      </c>
      <c r="E10966">
        <v>38.092</v>
      </c>
      <c r="F10966">
        <v>-122.5576</v>
      </c>
      <c r="G10966" t="s">
        <v>11356</v>
      </c>
      <c r="H10966" t="str">
        <f>IFERROR(VLOOKUP(I10966,'country(26mar)'!C$2:D$251,2,FALSE),"")</f>
        <v>base.us</v>
      </c>
      <c r="I10966" t="s">
        <v>11357</v>
      </c>
      <c r="J10966" t="s">
        <v>11358</v>
      </c>
      <c r="K10966" t="s">
        <v>11379</v>
      </c>
      <c r="L10966" t="str">
        <f>CONCATENATE(G10966," ",K10966)</f>
        <v>United States California</v>
      </c>
      <c r="M10966" t="str">
        <f>IFERROR(VLOOKUP(L10966,'State(need_input)'!I$2:J$3992,2,FALSE),"")</f>
        <v>base.state_us_5</v>
      </c>
      <c r="O10966">
        <v>55980</v>
      </c>
      <c r="P10966">
        <v>1840020260</v>
      </c>
    </row>
    <row r="10967" spans="1:16">
      <c r="A10967" s="5" t="str">
        <f>CONCATENATE("rdx_city_",J10967,"_",B10967)</f>
        <v>rdx_city_USA_3152</v>
      </c>
      <c r="B10967">
        <f>IF(I10967=I10966,B10966+1,1)</f>
        <v>3152</v>
      </c>
      <c r="C10967" t="s">
        <v>13739</v>
      </c>
      <c r="D10967" t="s">
        <v>13739</v>
      </c>
      <c r="E10967">
        <v>42.4786</v>
      </c>
      <c r="F10967">
        <v>-83.4893</v>
      </c>
      <c r="G10967" t="s">
        <v>11356</v>
      </c>
      <c r="H10967" t="str">
        <f>IFERROR(VLOOKUP(I10967,'country(26mar)'!C$2:D$251,2,FALSE),"")</f>
        <v>base.us</v>
      </c>
      <c r="I10967" t="s">
        <v>11357</v>
      </c>
      <c r="J10967" t="s">
        <v>11358</v>
      </c>
      <c r="K10967" t="s">
        <v>11381</v>
      </c>
      <c r="L10967" t="str">
        <f>CONCATENATE(G10967," ",K10967)</f>
        <v>United States Michigan</v>
      </c>
      <c r="M10967" t="str">
        <f>IFERROR(VLOOKUP(L10967,'State(need_input)'!I$2:J$3992,2,FALSE),"")</f>
        <v>base.state_us_35</v>
      </c>
      <c r="O10967">
        <v>59715</v>
      </c>
      <c r="P10967">
        <v>1840002423</v>
      </c>
    </row>
    <row r="10968" spans="1:16">
      <c r="A10968" s="5" t="str">
        <f>CONCATENATE("rdx_city_",J10968,"_",B10968)</f>
        <v>rdx_city_USA_3153</v>
      </c>
      <c r="B10968">
        <f>IF(I10968=I10967,B10967+1,1)</f>
        <v>3153</v>
      </c>
      <c r="C10968" t="s">
        <v>13740</v>
      </c>
      <c r="D10968" t="s">
        <v>13740</v>
      </c>
      <c r="E10968">
        <v>41.0919</v>
      </c>
      <c r="F10968">
        <v>-73.9143</v>
      </c>
      <c r="G10968" t="s">
        <v>11356</v>
      </c>
      <c r="H10968" t="str">
        <f>IFERROR(VLOOKUP(I10968,'country(26mar)'!C$2:D$251,2,FALSE),"")</f>
        <v>base.us</v>
      </c>
      <c r="I10968" t="s">
        <v>11357</v>
      </c>
      <c r="J10968" t="s">
        <v>11358</v>
      </c>
      <c r="K10968" t="s">
        <v>11385</v>
      </c>
      <c r="L10968" t="str">
        <f>CONCATENATE(G10968," ",K10968)</f>
        <v>United States New York</v>
      </c>
      <c r="M10968" t="str">
        <f>IFERROR(VLOOKUP(L10968,'State(need_input)'!I$2:J$3992,2,FALSE),"")</f>
        <v>base.state_us_27</v>
      </c>
      <c r="O10968">
        <v>7040</v>
      </c>
      <c r="P10968">
        <v>1840004981</v>
      </c>
    </row>
    <row r="10969" spans="1:16">
      <c r="A10969" s="5" t="str">
        <f>CONCATENATE("rdx_city_",J10969,"_",B10969)</f>
        <v>rdx_city_USA_3154</v>
      </c>
      <c r="B10969">
        <f>IF(I10969=I10968,B10968+1,1)</f>
        <v>3154</v>
      </c>
      <c r="C10969" t="s">
        <v>13741</v>
      </c>
      <c r="D10969" t="s">
        <v>13741</v>
      </c>
      <c r="E10969">
        <v>41.8373</v>
      </c>
      <c r="F10969">
        <v>-87.9512</v>
      </c>
      <c r="G10969" t="s">
        <v>11356</v>
      </c>
      <c r="H10969" t="str">
        <f>IFERROR(VLOOKUP(I10969,'country(26mar)'!C$2:D$251,2,FALSE),"")</f>
        <v>base.us</v>
      </c>
      <c r="I10969" t="s">
        <v>11357</v>
      </c>
      <c r="J10969" t="s">
        <v>11358</v>
      </c>
      <c r="K10969" t="s">
        <v>11376</v>
      </c>
      <c r="L10969" t="str">
        <f>CONCATENATE(G10969," ",K10969)</f>
        <v>United States Illinois</v>
      </c>
      <c r="M10969" t="str">
        <f>IFERROR(VLOOKUP(L10969,'State(need_input)'!I$2:J$3992,2,FALSE),"")</f>
        <v>base.state_us_14</v>
      </c>
      <c r="O10969">
        <v>8077</v>
      </c>
      <c r="P10969">
        <v>1840011408</v>
      </c>
    </row>
    <row r="10970" spans="1:16">
      <c r="A10970" s="5" t="str">
        <f>CONCATENATE("rdx_city_",J10970,"_",B10970)</f>
        <v>rdx_city_USA_3155</v>
      </c>
      <c r="B10970">
        <f>IF(I10970=I10969,B10969+1,1)</f>
        <v>3155</v>
      </c>
      <c r="C10970" t="s">
        <v>13742</v>
      </c>
      <c r="D10970" t="s">
        <v>13742</v>
      </c>
      <c r="E10970">
        <v>42.8803</v>
      </c>
      <c r="F10970">
        <v>-87.9008</v>
      </c>
      <c r="G10970" t="s">
        <v>11356</v>
      </c>
      <c r="H10970" t="str">
        <f>IFERROR(VLOOKUP(I10970,'country(26mar)'!C$2:D$251,2,FALSE),"")</f>
        <v>base.us</v>
      </c>
      <c r="I10970" t="s">
        <v>11357</v>
      </c>
      <c r="J10970" t="s">
        <v>11358</v>
      </c>
      <c r="K10970" t="s">
        <v>11426</v>
      </c>
      <c r="L10970" t="str">
        <f>CONCATENATE(G10970," ",K10970)</f>
        <v>United States Wisconsin</v>
      </c>
      <c r="M10970" t="str">
        <f>IFERROR(VLOOKUP(L10970,'State(need_input)'!I$2:J$3992,2,FALSE),"")</f>
        <v>base.state_us_50</v>
      </c>
      <c r="O10970">
        <v>36354</v>
      </c>
      <c r="P10970">
        <v>1840003047</v>
      </c>
    </row>
    <row r="10971" spans="1:16">
      <c r="A10971" s="5" t="str">
        <f>CONCATENATE("rdx_city_",J10971,"_",B10971)</f>
        <v>rdx_city_USA_3156</v>
      </c>
      <c r="B10971">
        <f>IF(I10971=I10970,B10970+1,1)</f>
        <v>3156</v>
      </c>
      <c r="C10971" t="s">
        <v>13743</v>
      </c>
      <c r="D10971" t="s">
        <v>13743</v>
      </c>
      <c r="E10971">
        <v>41.6055</v>
      </c>
      <c r="F10971">
        <v>-87.7527</v>
      </c>
      <c r="G10971" t="s">
        <v>11356</v>
      </c>
      <c r="H10971" t="str">
        <f>IFERROR(VLOOKUP(I10971,'country(26mar)'!C$2:D$251,2,FALSE),"")</f>
        <v>base.us</v>
      </c>
      <c r="I10971" t="s">
        <v>11357</v>
      </c>
      <c r="J10971" t="s">
        <v>11358</v>
      </c>
      <c r="K10971" t="s">
        <v>11376</v>
      </c>
      <c r="L10971" t="str">
        <f>CONCATENATE(G10971," ",K10971)</f>
        <v>United States Illinois</v>
      </c>
      <c r="M10971" t="str">
        <f>IFERROR(VLOOKUP(L10971,'State(need_input)'!I$2:J$3992,2,FALSE),"")</f>
        <v>base.state_us_14</v>
      </c>
      <c r="O10971">
        <v>27685</v>
      </c>
      <c r="P10971">
        <v>1840008132</v>
      </c>
    </row>
    <row r="10972" spans="1:16">
      <c r="A10972" s="5" t="str">
        <f>CONCATENATE("rdx_city_",J10972,"_",B10972)</f>
        <v>rdx_city_USA_3157</v>
      </c>
      <c r="B10972">
        <f>IF(I10972=I10971,B10971+1,1)</f>
        <v>3157</v>
      </c>
      <c r="C10972" t="s">
        <v>13744</v>
      </c>
      <c r="D10972" t="s">
        <v>13744</v>
      </c>
      <c r="E10972">
        <v>39.0074</v>
      </c>
      <c r="F10972">
        <v>-94.1278</v>
      </c>
      <c r="G10972" t="s">
        <v>11356</v>
      </c>
      <c r="H10972" t="str">
        <f>IFERROR(VLOOKUP(I10972,'country(26mar)'!C$2:D$251,2,FALSE),"")</f>
        <v>base.us</v>
      </c>
      <c r="I10972" t="s">
        <v>11357</v>
      </c>
      <c r="J10972" t="s">
        <v>11358</v>
      </c>
      <c r="K10972" t="s">
        <v>11495</v>
      </c>
      <c r="L10972" t="str">
        <f>CONCATENATE(G10972," ",K10972)</f>
        <v>United States Missouri</v>
      </c>
      <c r="M10972" t="str">
        <f>IFERROR(VLOOKUP(L10972,'State(need_input)'!I$2:J$3992,2,FALSE),"")</f>
        <v>base.state_us_38</v>
      </c>
      <c r="O10972">
        <v>8112</v>
      </c>
      <c r="P10972">
        <v>1840008533</v>
      </c>
    </row>
    <row r="10973" spans="1:16">
      <c r="A10973" s="5" t="str">
        <f>CONCATENATE("rdx_city_",J10973,"_",B10973)</f>
        <v>rdx_city_USA_3158</v>
      </c>
      <c r="B10973">
        <f>IF(I10973=I10972,B10972+1,1)</f>
        <v>3158</v>
      </c>
      <c r="C10973" t="s">
        <v>13744</v>
      </c>
      <c r="D10973" t="s">
        <v>13744</v>
      </c>
      <c r="E10973">
        <v>45.3409</v>
      </c>
      <c r="F10973">
        <v>-93.3264</v>
      </c>
      <c r="G10973" t="s">
        <v>11356</v>
      </c>
      <c r="H10973" t="str">
        <f>IFERROR(VLOOKUP(I10973,'country(26mar)'!C$2:D$251,2,FALSE),"")</f>
        <v>base.us</v>
      </c>
      <c r="I10973" t="s">
        <v>11357</v>
      </c>
      <c r="J10973" t="s">
        <v>11358</v>
      </c>
      <c r="K10973" t="s">
        <v>11400</v>
      </c>
      <c r="L10973" t="str">
        <f>CONCATENATE(G10973," ",K10973)</f>
        <v>United States Minnesota</v>
      </c>
      <c r="M10973" t="str">
        <f>IFERROR(VLOOKUP(L10973,'State(need_input)'!I$2:J$3992,2,FALSE),"")</f>
        <v>base.state_us_36</v>
      </c>
      <c r="O10973">
        <v>8735</v>
      </c>
      <c r="P10973">
        <v>1840007799</v>
      </c>
    </row>
    <row r="10974" spans="1:16">
      <c r="A10974" s="5" t="str">
        <f>CONCATENATE("rdx_city_",J10974,"_",B10974)</f>
        <v>rdx_city_USA_3159</v>
      </c>
      <c r="B10974">
        <f>IF(I10974=I10973,B10973+1,1)</f>
        <v>3159</v>
      </c>
      <c r="C10974" t="s">
        <v>13744</v>
      </c>
      <c r="D10974" t="s">
        <v>13744</v>
      </c>
      <c r="E10974">
        <v>36.6686</v>
      </c>
      <c r="F10974">
        <v>-87.4216</v>
      </c>
      <c r="G10974" t="s">
        <v>11356</v>
      </c>
      <c r="H10974" t="str">
        <f>IFERROR(VLOOKUP(I10974,'country(26mar)'!C$2:D$251,2,FALSE),"")</f>
        <v>base.us</v>
      </c>
      <c r="I10974" t="s">
        <v>11357</v>
      </c>
      <c r="J10974" t="s">
        <v>11358</v>
      </c>
      <c r="K10974" t="s">
        <v>11409</v>
      </c>
      <c r="L10974" t="str">
        <f>CONCATENATE(G10974," ",K10974)</f>
        <v>United States Kentucky</v>
      </c>
      <c r="M10974" t="str">
        <f>IFERROR(VLOOKUP(L10974,'State(need_input)'!I$2:J$3992,2,FALSE),"")</f>
        <v>base.state_us_18</v>
      </c>
      <c r="O10974">
        <v>7266</v>
      </c>
      <c r="P10974">
        <v>1840014397</v>
      </c>
    </row>
    <row r="10975" spans="1:16">
      <c r="A10975" s="5" t="str">
        <f>CONCATENATE("rdx_city_",J10975,"_",B10975)</f>
        <v>rdx_city_USA_3160</v>
      </c>
      <c r="B10975">
        <f>IF(I10975=I10974,B10974+1,1)</f>
        <v>3160</v>
      </c>
      <c r="C10975" t="s">
        <v>13745</v>
      </c>
      <c r="D10975" t="s">
        <v>13745</v>
      </c>
      <c r="E10975">
        <v>48.2965</v>
      </c>
      <c r="F10975">
        <v>-122.633</v>
      </c>
      <c r="G10975" t="s">
        <v>11356</v>
      </c>
      <c r="H10975" t="str">
        <f>IFERROR(VLOOKUP(I10975,'country(26mar)'!C$2:D$251,2,FALSE),"")</f>
        <v>base.us</v>
      </c>
      <c r="I10975" t="s">
        <v>11357</v>
      </c>
      <c r="J10975" t="s">
        <v>11358</v>
      </c>
      <c r="K10975" t="s">
        <v>11361</v>
      </c>
      <c r="L10975" t="str">
        <f>CONCATENATE(G10975," ",K10975)</f>
        <v>United States Washington</v>
      </c>
      <c r="M10975" t="str">
        <f>IFERROR(VLOOKUP(L10975,'State(need_input)'!I$2:J$3992,2,FALSE),"")</f>
        <v>base.state_us_48</v>
      </c>
      <c r="O10975">
        <v>34663</v>
      </c>
      <c r="P10975">
        <v>1840019779</v>
      </c>
    </row>
    <row r="10976" spans="1:16">
      <c r="A10976" s="5" t="str">
        <f>CONCATENATE("rdx_city_",J10976,"_",B10976)</f>
        <v>rdx_city_USA_3161</v>
      </c>
      <c r="B10976">
        <f>IF(I10976=I10975,B10975+1,1)</f>
        <v>3161</v>
      </c>
      <c r="C10976" t="s">
        <v>13746</v>
      </c>
      <c r="D10976" t="s">
        <v>13746</v>
      </c>
      <c r="E10976">
        <v>37.9844</v>
      </c>
      <c r="F10976">
        <v>-81.1277</v>
      </c>
      <c r="G10976" t="s">
        <v>11356</v>
      </c>
      <c r="H10976" t="str">
        <f>IFERROR(VLOOKUP(I10976,'country(26mar)'!C$2:D$251,2,FALSE),"")</f>
        <v>base.us</v>
      </c>
      <c r="I10976" t="s">
        <v>11357</v>
      </c>
      <c r="J10976" t="s">
        <v>11358</v>
      </c>
      <c r="K10976" t="s">
        <v>11602</v>
      </c>
      <c r="L10976" t="str">
        <f>CONCATENATE(G10976," ",K10976)</f>
        <v>United States West Virginia</v>
      </c>
      <c r="M10976" t="str">
        <f>IFERROR(VLOOKUP(L10976,'State(need_input)'!I$2:J$3992,2,FALSE),"")</f>
        <v>base.state_us_49</v>
      </c>
      <c r="O10976">
        <v>8338</v>
      </c>
      <c r="P10976">
        <v>1840006297</v>
      </c>
    </row>
    <row r="10977" spans="1:16">
      <c r="A10977" s="5" t="str">
        <f>CONCATENATE("rdx_city_",J10977,"_",B10977)</f>
        <v>rdx_city_USA_3162</v>
      </c>
      <c r="B10977">
        <f>IF(I10977=I10976,B10976+1,1)</f>
        <v>3162</v>
      </c>
      <c r="C10977" t="s">
        <v>13747</v>
      </c>
      <c r="D10977" t="s">
        <v>13747</v>
      </c>
      <c r="E10977">
        <v>33.9434</v>
      </c>
      <c r="F10977">
        <v>-78.1366</v>
      </c>
      <c r="G10977" t="s">
        <v>11356</v>
      </c>
      <c r="H10977" t="str">
        <f>IFERROR(VLOOKUP(I10977,'country(26mar)'!C$2:D$251,2,FALSE),"")</f>
        <v>base.us</v>
      </c>
      <c r="I10977" t="s">
        <v>11357</v>
      </c>
      <c r="J10977" t="s">
        <v>11358</v>
      </c>
      <c r="K10977" t="s">
        <v>11362</v>
      </c>
      <c r="L10977" t="str">
        <f>CONCATENATE(G10977," ",K10977)</f>
        <v>United States North Carolina</v>
      </c>
      <c r="M10977" t="str">
        <f>IFERROR(VLOOKUP(L10977,'State(need_input)'!I$2:J$3992,2,FALSE),"")</f>
        <v>base.state_us_28</v>
      </c>
      <c r="O10977">
        <v>12890</v>
      </c>
      <c r="P10977">
        <v>1840016688</v>
      </c>
    </row>
    <row r="10978" spans="1:16">
      <c r="A10978" s="5" t="str">
        <f>CONCATENATE("rdx_city_",J10978,"_",B10978)</f>
        <v>rdx_city_USA_3163</v>
      </c>
      <c r="B10978">
        <f>IF(I10978=I10977,B10977+1,1)</f>
        <v>3163</v>
      </c>
      <c r="C10978" t="s">
        <v>13748</v>
      </c>
      <c r="D10978" t="s">
        <v>13748</v>
      </c>
      <c r="E10978">
        <v>41.7139</v>
      </c>
      <c r="F10978">
        <v>-87.7528</v>
      </c>
      <c r="G10978" t="s">
        <v>11356</v>
      </c>
      <c r="H10978" t="str">
        <f>IFERROR(VLOOKUP(I10978,'country(26mar)'!C$2:D$251,2,FALSE),"")</f>
        <v>base.us</v>
      </c>
      <c r="I10978" t="s">
        <v>11357</v>
      </c>
      <c r="J10978" t="s">
        <v>11358</v>
      </c>
      <c r="K10978" t="s">
        <v>11376</v>
      </c>
      <c r="L10978" t="str">
        <f>CONCATENATE(G10978," ",K10978)</f>
        <v>United States Illinois</v>
      </c>
      <c r="M10978" t="str">
        <f>IFERROR(VLOOKUP(L10978,'State(need_input)'!I$2:J$3992,2,FALSE),"")</f>
        <v>base.state_us_14</v>
      </c>
      <c r="O10978">
        <v>56087</v>
      </c>
      <c r="P10978">
        <v>1840011306</v>
      </c>
    </row>
    <row r="10979" spans="1:16">
      <c r="A10979" s="5" t="str">
        <f>CONCATENATE("rdx_city_",J10979,"_",B10979)</f>
        <v>rdx_city_USA_3164</v>
      </c>
      <c r="B10979">
        <f>IF(I10979=I10978,B10978+1,1)</f>
        <v>3164</v>
      </c>
      <c r="C10979" t="s">
        <v>13749</v>
      </c>
      <c r="D10979" t="s">
        <v>13749</v>
      </c>
      <c r="E10979">
        <v>41.8872</v>
      </c>
      <c r="F10979">
        <v>-87.7899</v>
      </c>
      <c r="G10979" t="s">
        <v>11356</v>
      </c>
      <c r="H10979" t="str">
        <f>IFERROR(VLOOKUP(I10979,'country(26mar)'!C$2:D$251,2,FALSE),"")</f>
        <v>base.us</v>
      </c>
      <c r="I10979" t="s">
        <v>11357</v>
      </c>
      <c r="J10979" t="s">
        <v>11358</v>
      </c>
      <c r="K10979" t="s">
        <v>11376</v>
      </c>
      <c r="L10979" t="str">
        <f>CONCATENATE(G10979," ",K10979)</f>
        <v>United States Illinois</v>
      </c>
      <c r="M10979" t="str">
        <f>IFERROR(VLOOKUP(L10979,'State(need_input)'!I$2:J$3992,2,FALSE),"")</f>
        <v>base.state_us_14</v>
      </c>
      <c r="O10979">
        <v>52261</v>
      </c>
      <c r="P10979">
        <v>1840011307</v>
      </c>
    </row>
    <row r="10980" spans="1:16">
      <c r="A10980" s="5" t="str">
        <f>CONCATENATE("rdx_city_",J10980,"_",B10980)</f>
        <v>rdx_city_USA_3165</v>
      </c>
      <c r="B10980">
        <f>IF(I10980=I10979,B10979+1,1)</f>
        <v>3165</v>
      </c>
      <c r="C10980" t="s">
        <v>13749</v>
      </c>
      <c r="D10980" t="s">
        <v>13749</v>
      </c>
      <c r="E10980">
        <v>42.4649</v>
      </c>
      <c r="F10980">
        <v>-83.1824</v>
      </c>
      <c r="G10980" t="s">
        <v>11356</v>
      </c>
      <c r="H10980" t="str">
        <f>IFERROR(VLOOKUP(I10980,'country(26mar)'!C$2:D$251,2,FALSE),"")</f>
        <v>base.us</v>
      </c>
      <c r="I10980" t="s">
        <v>11357</v>
      </c>
      <c r="J10980" t="s">
        <v>11358</v>
      </c>
      <c r="K10980" t="s">
        <v>11381</v>
      </c>
      <c r="L10980" t="str">
        <f>CONCATENATE(G10980," ",K10980)</f>
        <v>United States Michigan</v>
      </c>
      <c r="M10980" t="str">
        <f>IFERROR(VLOOKUP(L10980,'State(need_input)'!I$2:J$3992,2,FALSE),"")</f>
        <v>base.state_us_35</v>
      </c>
      <c r="O10980">
        <v>29654</v>
      </c>
      <c r="P10980">
        <v>1840002424</v>
      </c>
    </row>
    <row r="10981" spans="1:16">
      <c r="A10981" s="5" t="str">
        <f>CONCATENATE("rdx_city_",J10981,"_",B10981)</f>
        <v>rdx_city_USA_3166</v>
      </c>
      <c r="B10981">
        <f>IF(I10981=I10980,B10980+1,1)</f>
        <v>3166</v>
      </c>
      <c r="C10981" t="s">
        <v>13750</v>
      </c>
      <c r="D10981" t="s">
        <v>13750</v>
      </c>
      <c r="E10981">
        <v>36.1738</v>
      </c>
      <c r="F10981">
        <v>-79.992</v>
      </c>
      <c r="G10981" t="s">
        <v>11356</v>
      </c>
      <c r="H10981" t="str">
        <f>IFERROR(VLOOKUP(I10981,'country(26mar)'!C$2:D$251,2,FALSE),"")</f>
        <v>base.us</v>
      </c>
      <c r="I10981" t="s">
        <v>11357</v>
      </c>
      <c r="J10981" t="s">
        <v>11358</v>
      </c>
      <c r="K10981" t="s">
        <v>11362</v>
      </c>
      <c r="L10981" t="str">
        <f>CONCATENATE(G10981," ",K10981)</f>
        <v>United States North Carolina</v>
      </c>
      <c r="M10981" t="str">
        <f>IFERROR(VLOOKUP(L10981,'State(need_input)'!I$2:J$3992,2,FALSE),"")</f>
        <v>base.state_us_28</v>
      </c>
      <c r="O10981">
        <v>6917</v>
      </c>
      <c r="P10981">
        <v>1840016141</v>
      </c>
    </row>
    <row r="10982" spans="1:16">
      <c r="A10982" s="5" t="str">
        <f>CONCATENATE("rdx_city_",J10982,"_",B10982)</f>
        <v>rdx_city_USA_3167</v>
      </c>
      <c r="B10982">
        <f>IF(I10982=I10981,B10981+1,1)</f>
        <v>3167</v>
      </c>
      <c r="C10982" t="s">
        <v>13750</v>
      </c>
      <c r="D10982" t="s">
        <v>13750</v>
      </c>
      <c r="E10982">
        <v>35.9639</v>
      </c>
      <c r="F10982">
        <v>-84.2938</v>
      </c>
      <c r="G10982" t="s">
        <v>11356</v>
      </c>
      <c r="H10982" t="str">
        <f>IFERROR(VLOOKUP(I10982,'country(26mar)'!C$2:D$251,2,FALSE),"")</f>
        <v>base.us</v>
      </c>
      <c r="I10982" t="s">
        <v>11357</v>
      </c>
      <c r="J10982" t="s">
        <v>11358</v>
      </c>
      <c r="K10982" t="s">
        <v>11405</v>
      </c>
      <c r="L10982" t="str">
        <f>CONCATENATE(G10982," ",K10982)</f>
        <v>United States Tennessee</v>
      </c>
      <c r="M10982" t="str">
        <f>IFERROR(VLOOKUP(L10982,'State(need_input)'!I$2:J$3992,2,FALSE),"")</f>
        <v>base.state_us_43</v>
      </c>
      <c r="O10982">
        <v>29096</v>
      </c>
      <c r="P10982">
        <v>1840014473</v>
      </c>
    </row>
    <row r="10983" spans="1:16">
      <c r="A10983" s="5" t="str">
        <f>CONCATENATE("rdx_city_",J10983,"_",B10983)</f>
        <v>rdx_city_USA_3168</v>
      </c>
      <c r="B10983">
        <f>IF(I10983=I10982,B10982+1,1)</f>
        <v>3168</v>
      </c>
      <c r="C10983" t="s">
        <v>13751</v>
      </c>
      <c r="D10983" t="s">
        <v>13751</v>
      </c>
      <c r="E10983">
        <v>30.8158</v>
      </c>
      <c r="F10983">
        <v>-92.6541</v>
      </c>
      <c r="G10983" t="s">
        <v>11356</v>
      </c>
      <c r="H10983" t="str">
        <f>IFERROR(VLOOKUP(I10983,'country(26mar)'!C$2:D$251,2,FALSE),"")</f>
        <v>base.us</v>
      </c>
      <c r="I10983" t="s">
        <v>11357</v>
      </c>
      <c r="J10983" t="s">
        <v>11358</v>
      </c>
      <c r="K10983" t="s">
        <v>11359</v>
      </c>
      <c r="L10983" t="str">
        <f>CONCATENATE(G10983," ",K10983)</f>
        <v>United States Louisiana</v>
      </c>
      <c r="M10983" t="str">
        <f>IFERROR(VLOOKUP(L10983,'State(need_input)'!I$2:J$3992,2,FALSE),"")</f>
        <v>base.state_us_19</v>
      </c>
      <c r="O10983">
        <v>7722</v>
      </c>
      <c r="P10983">
        <v>1840015012</v>
      </c>
    </row>
    <row r="10984" spans="1:16">
      <c r="A10984" s="5" t="str">
        <f>CONCATENATE("rdx_city_",J10984,"_",B10984)</f>
        <v>rdx_city_USA_3169</v>
      </c>
      <c r="B10984">
        <f>IF(I10984=I10983,B10983+1,1)</f>
        <v>3169</v>
      </c>
      <c r="C10984" t="s">
        <v>13751</v>
      </c>
      <c r="D10984" t="s">
        <v>13751</v>
      </c>
      <c r="E10984">
        <v>37.7616</v>
      </c>
      <c r="F10984">
        <v>-120.847</v>
      </c>
      <c r="G10984" t="s">
        <v>11356</v>
      </c>
      <c r="H10984" t="str">
        <f>IFERROR(VLOOKUP(I10984,'country(26mar)'!C$2:D$251,2,FALSE),"")</f>
        <v>base.us</v>
      </c>
      <c r="I10984" t="s">
        <v>11357</v>
      </c>
      <c r="J10984" t="s">
        <v>11358</v>
      </c>
      <c r="K10984" t="s">
        <v>11379</v>
      </c>
      <c r="L10984" t="str">
        <f>CONCATENATE(G10984," ",K10984)</f>
        <v>United States California</v>
      </c>
      <c r="M10984" t="str">
        <f>IFERROR(VLOOKUP(L10984,'State(need_input)'!I$2:J$3992,2,FALSE),"")</f>
        <v>base.state_us_5</v>
      </c>
      <c r="O10984">
        <v>23150</v>
      </c>
      <c r="P10984">
        <v>1840020289</v>
      </c>
    </row>
    <row r="10985" spans="1:16">
      <c r="A10985" s="5" t="str">
        <f>CONCATENATE("rdx_city_",J10985,"_",B10985)</f>
        <v>rdx_city_USA_3170</v>
      </c>
      <c r="B10985">
        <f>IF(I10985=I10984,B10984+1,1)</f>
        <v>3170</v>
      </c>
      <c r="C10985" t="s">
        <v>13751</v>
      </c>
      <c r="D10985" t="s">
        <v>13751</v>
      </c>
      <c r="E10985">
        <v>44.9876</v>
      </c>
      <c r="F10985">
        <v>-92.9641</v>
      </c>
      <c r="G10985" t="s">
        <v>11356</v>
      </c>
      <c r="H10985" t="str">
        <f>IFERROR(VLOOKUP(I10985,'country(26mar)'!C$2:D$251,2,FALSE),"")</f>
        <v>base.us</v>
      </c>
      <c r="I10985" t="s">
        <v>11357</v>
      </c>
      <c r="J10985" t="s">
        <v>11358</v>
      </c>
      <c r="K10985" t="s">
        <v>11400</v>
      </c>
      <c r="L10985" t="str">
        <f>CONCATENATE(G10985," ",K10985)</f>
        <v>United States Minnesota</v>
      </c>
      <c r="M10985" t="str">
        <f>IFERROR(VLOOKUP(L10985,'State(need_input)'!I$2:J$3992,2,FALSE),"")</f>
        <v>base.state_us_36</v>
      </c>
      <c r="O10985">
        <v>28083</v>
      </c>
      <c r="P10985">
        <v>1840007813</v>
      </c>
    </row>
    <row r="10986" spans="1:16">
      <c r="A10986" s="5" t="str">
        <f>CONCATENATE("rdx_city_",J10986,"_",B10986)</f>
        <v>rdx_city_USA_3171</v>
      </c>
      <c r="B10986">
        <f>IF(I10986=I10985,B10985+1,1)</f>
        <v>3171</v>
      </c>
      <c r="C10986" t="s">
        <v>13752</v>
      </c>
      <c r="D10986" t="s">
        <v>13752</v>
      </c>
      <c r="E10986">
        <v>41.0313</v>
      </c>
      <c r="F10986">
        <v>-74.2408</v>
      </c>
      <c r="G10986" t="s">
        <v>11356</v>
      </c>
      <c r="H10986" t="str">
        <f>IFERROR(VLOOKUP(I10986,'country(26mar)'!C$2:D$251,2,FALSE),"")</f>
        <v>base.us</v>
      </c>
      <c r="I10986" t="s">
        <v>11357</v>
      </c>
      <c r="J10986" t="s">
        <v>11358</v>
      </c>
      <c r="K10986" t="s">
        <v>11370</v>
      </c>
      <c r="L10986" t="str">
        <f>CONCATENATE(G10986," ",K10986)</f>
        <v>United States New Jersey</v>
      </c>
      <c r="M10986" t="str">
        <f>IFERROR(VLOOKUP(L10986,'State(need_input)'!I$2:J$3992,2,FALSE),"")</f>
        <v>base.state_us_25</v>
      </c>
      <c r="O10986">
        <v>13224</v>
      </c>
      <c r="P10986">
        <v>1840000912</v>
      </c>
    </row>
    <row r="10987" spans="1:16">
      <c r="A10987" s="5" t="str">
        <f>CONCATENATE("rdx_city_",J10987,"_",B10987)</f>
        <v>rdx_city_USA_3172</v>
      </c>
      <c r="B10987">
        <f>IF(I10987=I10986,B10986+1,1)</f>
        <v>3172</v>
      </c>
      <c r="C10987" t="s">
        <v>13752</v>
      </c>
      <c r="D10987" t="s">
        <v>13752</v>
      </c>
      <c r="E10987">
        <v>35.2257</v>
      </c>
      <c r="F10987">
        <v>-89.5371</v>
      </c>
      <c r="G10987" t="s">
        <v>11356</v>
      </c>
      <c r="H10987" t="str">
        <f>IFERROR(VLOOKUP(I10987,'country(26mar)'!C$2:D$251,2,FALSE),"")</f>
        <v>base.us</v>
      </c>
      <c r="I10987" t="s">
        <v>11357</v>
      </c>
      <c r="J10987" t="s">
        <v>11358</v>
      </c>
      <c r="K10987" t="s">
        <v>11405</v>
      </c>
      <c r="L10987" t="str">
        <f>CONCATENATE(G10987," ",K10987)</f>
        <v>United States Tennessee</v>
      </c>
      <c r="M10987" t="str">
        <f>IFERROR(VLOOKUP(L10987,'State(need_input)'!I$2:J$3992,2,FALSE),"")</f>
        <v>base.state_us_43</v>
      </c>
      <c r="O10987">
        <v>8426</v>
      </c>
      <c r="P10987">
        <v>1840016407</v>
      </c>
    </row>
    <row r="10988" spans="1:16">
      <c r="A10988" s="5" t="str">
        <f>CONCATENATE("rdx_city_",J10988,"_",B10988)</f>
        <v>rdx_city_USA_3173</v>
      </c>
      <c r="B10988">
        <f>IF(I10988=I10987,B10987+1,1)</f>
        <v>3173</v>
      </c>
      <c r="C10988" t="s">
        <v>13752</v>
      </c>
      <c r="D10988" t="s">
        <v>13752</v>
      </c>
      <c r="E10988">
        <v>37.7903</v>
      </c>
      <c r="F10988">
        <v>-122.2165</v>
      </c>
      <c r="G10988" t="s">
        <v>11356</v>
      </c>
      <c r="H10988" t="str">
        <f>IFERROR(VLOOKUP(I10988,'country(26mar)'!C$2:D$251,2,FALSE),"")</f>
        <v>base.us</v>
      </c>
      <c r="I10988" t="s">
        <v>11357</v>
      </c>
      <c r="J10988" t="s">
        <v>11358</v>
      </c>
      <c r="K10988" t="s">
        <v>11379</v>
      </c>
      <c r="L10988" t="str">
        <f>CONCATENATE(G10988," ",K10988)</f>
        <v>United States California</v>
      </c>
      <c r="M10988" t="str">
        <f>IFERROR(VLOOKUP(L10988,'State(need_input)'!I$2:J$3992,2,FALSE),"")</f>
        <v>base.state_us_5</v>
      </c>
      <c r="O10988">
        <v>425195</v>
      </c>
      <c r="P10988">
        <v>1840020296</v>
      </c>
    </row>
    <row r="10989" spans="1:16">
      <c r="A10989" s="5" t="str">
        <f>CONCATENATE("rdx_city_",J10989,"_",B10989)</f>
        <v>rdx_city_USA_3174</v>
      </c>
      <c r="B10989">
        <f>IF(I10989=I10988,B10988+1,1)</f>
        <v>3174</v>
      </c>
      <c r="C10989" t="s">
        <v>13753</v>
      </c>
      <c r="D10989" t="s">
        <v>13753</v>
      </c>
      <c r="E10989">
        <v>26.1779</v>
      </c>
      <c r="F10989">
        <v>-80.1527</v>
      </c>
      <c r="G10989" t="s">
        <v>11356</v>
      </c>
      <c r="H10989" t="str">
        <f>IFERROR(VLOOKUP(I10989,'country(26mar)'!C$2:D$251,2,FALSE),"")</f>
        <v>base.us</v>
      </c>
      <c r="I10989" t="s">
        <v>11357</v>
      </c>
      <c r="J10989" t="s">
        <v>11358</v>
      </c>
      <c r="K10989" t="s">
        <v>11435</v>
      </c>
      <c r="L10989" t="str">
        <f>CONCATENATE(G10989," ",K10989)</f>
        <v>United States Florida</v>
      </c>
      <c r="M10989" t="str">
        <f>IFERROR(VLOOKUP(L10989,'State(need_input)'!I$2:J$3992,2,FALSE),"")</f>
        <v>base.state_us_10</v>
      </c>
      <c r="O10989">
        <v>45035</v>
      </c>
      <c r="P10989">
        <v>1840015139</v>
      </c>
    </row>
    <row r="10990" spans="1:16">
      <c r="A10990" s="5" t="str">
        <f>CONCATENATE("rdx_city_",J10990,"_",B10990)</f>
        <v>rdx_city_USA_3175</v>
      </c>
      <c r="B10990">
        <f>IF(I10990=I10989,B10989+1,1)</f>
        <v>3175</v>
      </c>
      <c r="C10990" t="s">
        <v>13754</v>
      </c>
      <c r="D10990" t="s">
        <v>13754</v>
      </c>
      <c r="E10990">
        <v>37.9929</v>
      </c>
      <c r="F10990">
        <v>-121.6951</v>
      </c>
      <c r="G10990" t="s">
        <v>11356</v>
      </c>
      <c r="H10990" t="str">
        <f>IFERROR(VLOOKUP(I10990,'country(26mar)'!C$2:D$251,2,FALSE),"")</f>
        <v>base.us</v>
      </c>
      <c r="I10990" t="s">
        <v>11357</v>
      </c>
      <c r="J10990" t="s">
        <v>11358</v>
      </c>
      <c r="K10990" t="s">
        <v>11379</v>
      </c>
      <c r="L10990" t="str">
        <f>CONCATENATE(G10990," ",K10990)</f>
        <v>United States California</v>
      </c>
      <c r="M10990" t="str">
        <f>IFERROR(VLOOKUP(L10990,'State(need_input)'!I$2:J$3992,2,FALSE),"")</f>
        <v>base.state_us_5</v>
      </c>
      <c r="O10990">
        <v>41714</v>
      </c>
      <c r="P10990">
        <v>1840020279</v>
      </c>
    </row>
    <row r="10991" spans="1:16">
      <c r="A10991" s="5" t="str">
        <f>CONCATENATE("rdx_city_",J10991,"_",B10991)</f>
        <v>rdx_city_USA_3176</v>
      </c>
      <c r="B10991">
        <f>IF(I10991=I10990,B10990+1,1)</f>
        <v>3176</v>
      </c>
      <c r="C10991" t="s">
        <v>13755</v>
      </c>
      <c r="D10991" t="s">
        <v>13755</v>
      </c>
      <c r="E10991">
        <v>40.52</v>
      </c>
      <c r="F10991">
        <v>-79.8365</v>
      </c>
      <c r="G10991" t="s">
        <v>11356</v>
      </c>
      <c r="H10991" t="str">
        <f>IFERROR(VLOOKUP(I10991,'country(26mar)'!C$2:D$251,2,FALSE),"")</f>
        <v>base.us</v>
      </c>
      <c r="I10991" t="s">
        <v>11357</v>
      </c>
      <c r="J10991" t="s">
        <v>11358</v>
      </c>
      <c r="K10991" t="s">
        <v>11416</v>
      </c>
      <c r="L10991" t="str">
        <f>CONCATENATE(G10991," ",K10991)</f>
        <v>United States Pennsylvania</v>
      </c>
      <c r="M10991" t="str">
        <f>IFERROR(VLOOKUP(L10991,'State(need_input)'!I$2:J$3992,2,FALSE),"")</f>
        <v>base.state_us_39</v>
      </c>
      <c r="O10991">
        <v>6445</v>
      </c>
      <c r="P10991">
        <v>1840001250</v>
      </c>
    </row>
    <row r="10992" spans="1:16">
      <c r="A10992" s="5" t="str">
        <f>CONCATENATE("rdx_city_",J10992,"_",B10992)</f>
        <v>rdx_city_USA_3177</v>
      </c>
      <c r="B10992">
        <f>IF(I10992=I10991,B10991+1,1)</f>
        <v>3177</v>
      </c>
      <c r="C10992" t="s">
        <v>13756</v>
      </c>
      <c r="D10992" t="s">
        <v>13756</v>
      </c>
      <c r="E10992">
        <v>39.7202</v>
      </c>
      <c r="F10992">
        <v>-84.1733</v>
      </c>
      <c r="G10992" t="s">
        <v>11356</v>
      </c>
      <c r="H10992" t="str">
        <f>IFERROR(VLOOKUP(I10992,'country(26mar)'!C$2:D$251,2,FALSE),"")</f>
        <v>base.us</v>
      </c>
      <c r="I10992" t="s">
        <v>11357</v>
      </c>
      <c r="J10992" t="s">
        <v>11358</v>
      </c>
      <c r="K10992" t="s">
        <v>11373</v>
      </c>
      <c r="L10992" t="str">
        <f>CONCATENATE(G10992," ",K10992)</f>
        <v>United States Ohio</v>
      </c>
      <c r="M10992" t="str">
        <f>IFERROR(VLOOKUP(L10992,'State(need_input)'!I$2:J$3992,2,FALSE),"")</f>
        <v>base.state_us_30</v>
      </c>
      <c r="O10992">
        <v>8993</v>
      </c>
      <c r="P10992">
        <v>1840003785</v>
      </c>
    </row>
    <row r="10993" spans="1:16">
      <c r="A10993" s="5" t="str">
        <f>CONCATENATE("rdx_city_",J10993,"_",B10993)</f>
        <v>rdx_city_USA_3178</v>
      </c>
      <c r="B10993">
        <f>IF(I10993=I10992,B10992+1,1)</f>
        <v>3178</v>
      </c>
      <c r="C10993" t="s">
        <v>13757</v>
      </c>
      <c r="D10993" t="s">
        <v>13757</v>
      </c>
      <c r="E10993">
        <v>41.2857</v>
      </c>
      <c r="F10993">
        <v>-82.2197</v>
      </c>
      <c r="G10993" t="s">
        <v>11356</v>
      </c>
      <c r="H10993" t="str">
        <f>IFERROR(VLOOKUP(I10993,'country(26mar)'!C$2:D$251,2,FALSE),"")</f>
        <v>base.us</v>
      </c>
      <c r="I10993" t="s">
        <v>11357</v>
      </c>
      <c r="J10993" t="s">
        <v>11358</v>
      </c>
      <c r="K10993" t="s">
        <v>11373</v>
      </c>
      <c r="L10993" t="str">
        <f>CONCATENATE(G10993," ",K10993)</f>
        <v>United States Ohio</v>
      </c>
      <c r="M10993" t="str">
        <f>IFERROR(VLOOKUP(L10993,'State(need_input)'!I$2:J$3992,2,FALSE),"")</f>
        <v>base.state_us_30</v>
      </c>
      <c r="O10993">
        <v>7958</v>
      </c>
      <c r="P10993">
        <v>1840008209</v>
      </c>
    </row>
    <row r="10994" spans="1:16">
      <c r="A10994" s="5" t="str">
        <f>CONCATENATE("rdx_city_",J10994,"_",B10994)</f>
        <v>rdx_city_USA_3179</v>
      </c>
      <c r="B10994">
        <f>IF(I10994=I10993,B10993+1,1)</f>
        <v>3179</v>
      </c>
      <c r="C10994" t="s">
        <v>13758</v>
      </c>
      <c r="D10994" t="s">
        <v>13758</v>
      </c>
      <c r="E10994">
        <v>29.1803</v>
      </c>
      <c r="F10994">
        <v>-82.1495</v>
      </c>
      <c r="G10994" t="s">
        <v>11356</v>
      </c>
      <c r="H10994" t="str">
        <f>IFERROR(VLOOKUP(I10994,'country(26mar)'!C$2:D$251,2,FALSE),"")</f>
        <v>base.us</v>
      </c>
      <c r="I10994" t="s">
        <v>11357</v>
      </c>
      <c r="J10994" t="s">
        <v>11358</v>
      </c>
      <c r="K10994" t="s">
        <v>11435</v>
      </c>
      <c r="L10994" t="str">
        <f>CONCATENATE(G10994," ",K10994)</f>
        <v>United States Florida</v>
      </c>
      <c r="M10994" t="str">
        <f>IFERROR(VLOOKUP(L10994,'State(need_input)'!I$2:J$3992,2,FALSE),"")</f>
        <v>base.state_us_10</v>
      </c>
      <c r="O10994">
        <v>164712</v>
      </c>
      <c r="P10994">
        <v>1840015067</v>
      </c>
    </row>
    <row r="10995" spans="1:16">
      <c r="A10995" s="5" t="str">
        <f>CONCATENATE("rdx_city_",J10995,"_",B10995)</f>
        <v>rdx_city_USA_3180</v>
      </c>
      <c r="B10995">
        <f>IF(I10995=I10994,B10994+1,1)</f>
        <v>3180</v>
      </c>
      <c r="C10995" t="s">
        <v>13759</v>
      </c>
      <c r="D10995" t="s">
        <v>13759</v>
      </c>
      <c r="E10995">
        <v>39.2682</v>
      </c>
      <c r="F10995">
        <v>-74.6019</v>
      </c>
      <c r="G10995" t="s">
        <v>11356</v>
      </c>
      <c r="H10995" t="str">
        <f>IFERROR(VLOOKUP(I10995,'country(26mar)'!C$2:D$251,2,FALSE),"")</f>
        <v>base.us</v>
      </c>
      <c r="I10995" t="s">
        <v>11357</v>
      </c>
      <c r="J10995" t="s">
        <v>11358</v>
      </c>
      <c r="K10995" t="s">
        <v>11370</v>
      </c>
      <c r="L10995" t="str">
        <f>CONCATENATE(G10995," ",K10995)</f>
        <v>United States New Jersey</v>
      </c>
      <c r="M10995" t="str">
        <f>IFERROR(VLOOKUP(L10995,'State(need_input)'!I$2:J$3992,2,FALSE),"")</f>
        <v>base.state_us_25</v>
      </c>
      <c r="O10995">
        <v>11206</v>
      </c>
      <c r="P10995">
        <v>1840001598</v>
      </c>
    </row>
    <row r="10996" spans="1:16">
      <c r="A10996" s="5" t="str">
        <f>CONCATENATE("rdx_city_",J10996,"_",B10996)</f>
        <v>rdx_city_USA_3181</v>
      </c>
      <c r="B10996">
        <f>IF(I10996=I10995,B10995+1,1)</f>
        <v>3181</v>
      </c>
      <c r="C10996" t="s">
        <v>13759</v>
      </c>
      <c r="D10996" t="s">
        <v>13759</v>
      </c>
      <c r="E10996">
        <v>38.3989</v>
      </c>
      <c r="F10996">
        <v>-75.0715</v>
      </c>
      <c r="G10996" t="s">
        <v>11356</v>
      </c>
      <c r="H10996" t="str">
        <f>IFERROR(VLOOKUP(I10996,'country(26mar)'!C$2:D$251,2,FALSE),"")</f>
        <v>base.us</v>
      </c>
      <c r="I10996" t="s">
        <v>11357</v>
      </c>
      <c r="J10996" t="s">
        <v>11358</v>
      </c>
      <c r="K10996" t="s">
        <v>6003</v>
      </c>
      <c r="L10996" t="str">
        <f>CONCATENATE(G10996," ",K10996)</f>
        <v>United States Maryland</v>
      </c>
      <c r="M10996" t="str">
        <f>IFERROR(VLOOKUP(L10996,'State(need_input)'!I$2:J$3992,2,FALSE),"")</f>
        <v>base.state_us_33</v>
      </c>
      <c r="O10996">
        <v>6969</v>
      </c>
      <c r="P10996">
        <v>1840006259</v>
      </c>
    </row>
    <row r="10997" spans="1:16">
      <c r="A10997" s="5" t="str">
        <f>CONCATENATE("rdx_city_",J10997,"_",B10997)</f>
        <v>rdx_city_USA_3182</v>
      </c>
      <c r="B10997">
        <f>IF(I10997=I10996,B10996+1,1)</f>
        <v>3182</v>
      </c>
      <c r="C10997" t="s">
        <v>13760</v>
      </c>
      <c r="D10997" t="s">
        <v>13760</v>
      </c>
      <c r="E10997">
        <v>46.9685</v>
      </c>
      <c r="F10997">
        <v>-124.1521</v>
      </c>
      <c r="G10997" t="s">
        <v>11356</v>
      </c>
      <c r="H10997" t="str">
        <f>IFERROR(VLOOKUP(I10997,'country(26mar)'!C$2:D$251,2,FALSE),"")</f>
        <v>base.us</v>
      </c>
      <c r="I10997" t="s">
        <v>11357</v>
      </c>
      <c r="J10997" t="s">
        <v>11358</v>
      </c>
      <c r="K10997" t="s">
        <v>11361</v>
      </c>
      <c r="L10997" t="str">
        <f>CONCATENATE(G10997," ",K10997)</f>
        <v>United States Washington</v>
      </c>
      <c r="M10997" t="str">
        <f>IFERROR(VLOOKUP(L10997,'State(need_input)'!I$2:J$3992,2,FALSE),"")</f>
        <v>base.state_us_48</v>
      </c>
      <c r="O10997">
        <v>5553</v>
      </c>
      <c r="P10997">
        <v>1840019849</v>
      </c>
    </row>
    <row r="10998" spans="1:16">
      <c r="A10998" s="5" t="str">
        <f>CONCATENATE("rdx_city_",J10998,"_",B10998)</f>
        <v>rdx_city_USA_3183</v>
      </c>
      <c r="B10998">
        <f>IF(I10998=I10997,B10997+1,1)</f>
        <v>3183</v>
      </c>
      <c r="C10998" t="s">
        <v>13761</v>
      </c>
      <c r="D10998" t="s">
        <v>13761</v>
      </c>
      <c r="E10998">
        <v>30.4082</v>
      </c>
      <c r="F10998">
        <v>-88.7861</v>
      </c>
      <c r="G10998" t="s">
        <v>11356</v>
      </c>
      <c r="H10998" t="str">
        <f>IFERROR(VLOOKUP(I10998,'country(26mar)'!C$2:D$251,2,FALSE),"")</f>
        <v>base.us</v>
      </c>
      <c r="I10998" t="s">
        <v>11357</v>
      </c>
      <c r="J10998" t="s">
        <v>11358</v>
      </c>
      <c r="K10998" t="s">
        <v>11452</v>
      </c>
      <c r="L10998" t="str">
        <f>CONCATENATE(G10998," ",K10998)</f>
        <v>United States Mississippi</v>
      </c>
      <c r="M10998" t="str">
        <f>IFERROR(VLOOKUP(L10998,'State(need_input)'!I$2:J$3992,2,FALSE),"")</f>
        <v>base.state_us_37</v>
      </c>
      <c r="O10998">
        <v>17682</v>
      </c>
      <c r="P10998">
        <v>1840015017</v>
      </c>
    </row>
    <row r="10999" spans="1:16">
      <c r="A10999" s="5" t="str">
        <f>CONCATENATE("rdx_city_",J10999,"_",B10999)</f>
        <v>rdx_city_USA_3184</v>
      </c>
      <c r="B10999">
        <f>IF(I10999=I10998,B10998+1,1)</f>
        <v>3184</v>
      </c>
      <c r="C10999" t="s">
        <v>13762</v>
      </c>
      <c r="D10999" t="s">
        <v>13762</v>
      </c>
      <c r="E10999">
        <v>38.5357</v>
      </c>
      <c r="F10999">
        <v>-75.0991</v>
      </c>
      <c r="G10999" t="s">
        <v>11356</v>
      </c>
      <c r="H10999" t="str">
        <f>IFERROR(VLOOKUP(I10999,'country(26mar)'!C$2:D$251,2,FALSE),"")</f>
        <v>base.us</v>
      </c>
      <c r="I10999" t="s">
        <v>11357</v>
      </c>
      <c r="J10999" t="s">
        <v>11358</v>
      </c>
      <c r="K10999" t="s">
        <v>12201</v>
      </c>
      <c r="L10999" t="str">
        <f>CONCATENATE(G10999," ",K10999)</f>
        <v>United States Delaware</v>
      </c>
      <c r="M10999" t="str">
        <f>IFERROR(VLOOKUP(L10999,'State(need_input)'!I$2:J$3992,2,FALSE),"")</f>
        <v>base.state_us_8</v>
      </c>
      <c r="O10999">
        <v>13809</v>
      </c>
      <c r="P10999">
        <v>1840006082</v>
      </c>
    </row>
    <row r="11000" spans="1:16">
      <c r="A11000" s="5" t="str">
        <f>CONCATENATE("rdx_city_",J11000,"_",B11000)</f>
        <v>rdx_city_USA_3185</v>
      </c>
      <c r="B11000">
        <f>IF(I11000=I10999,B10999+1,1)</f>
        <v>3185</v>
      </c>
      <c r="C11000" t="s">
        <v>13763</v>
      </c>
      <c r="D11000" t="s">
        <v>13763</v>
      </c>
      <c r="E11000">
        <v>40.316</v>
      </c>
      <c r="F11000">
        <v>-74.0205</v>
      </c>
      <c r="G11000" t="s">
        <v>11356</v>
      </c>
      <c r="H11000" t="str">
        <f>IFERROR(VLOOKUP(I11000,'country(26mar)'!C$2:D$251,2,FALSE),"")</f>
        <v>base.us</v>
      </c>
      <c r="I11000" t="s">
        <v>11357</v>
      </c>
      <c r="J11000" t="s">
        <v>11358</v>
      </c>
      <c r="K11000" t="s">
        <v>11370</v>
      </c>
      <c r="L11000" t="str">
        <f>CONCATENATE(G11000," ",K11000)</f>
        <v>United States New Jersey</v>
      </c>
      <c r="M11000" t="str">
        <f>IFERROR(VLOOKUP(L11000,'State(need_input)'!I$2:J$3992,2,FALSE),"")</f>
        <v>base.state_us_25</v>
      </c>
      <c r="O11000">
        <v>5755</v>
      </c>
      <c r="P11000">
        <v>1840001365</v>
      </c>
    </row>
    <row r="11001" spans="1:16">
      <c r="A11001" s="5" t="str">
        <f>CONCATENATE("rdx_city_",J11001,"_",B11001)</f>
        <v>rdx_city_USA_3186</v>
      </c>
      <c r="B11001">
        <f>IF(I11001=I11000,B11000+1,1)</f>
        <v>3186</v>
      </c>
      <c r="C11001" t="s">
        <v>13764</v>
      </c>
      <c r="D11001" t="s">
        <v>13764</v>
      </c>
      <c r="E11001">
        <v>33.2247</v>
      </c>
      <c r="F11001">
        <v>-117.3083</v>
      </c>
      <c r="G11001" t="s">
        <v>11356</v>
      </c>
      <c r="H11001" t="str">
        <f>IFERROR(VLOOKUP(I11001,'country(26mar)'!C$2:D$251,2,FALSE),"")</f>
        <v>base.us</v>
      </c>
      <c r="I11001" t="s">
        <v>11357</v>
      </c>
      <c r="J11001" t="s">
        <v>11358</v>
      </c>
      <c r="K11001" t="s">
        <v>11379</v>
      </c>
      <c r="L11001" t="str">
        <f>CONCATENATE(G11001," ",K11001)</f>
        <v>United States California</v>
      </c>
      <c r="M11001" t="str">
        <f>IFERROR(VLOOKUP(L11001,'State(need_input)'!I$2:J$3992,2,FALSE),"")</f>
        <v>base.state_us_5</v>
      </c>
      <c r="O11001">
        <v>176193</v>
      </c>
      <c r="P11001">
        <v>1840020623</v>
      </c>
    </row>
    <row r="11002" spans="1:16">
      <c r="A11002" s="5" t="str">
        <f>CONCATENATE("rdx_city_",J11002,"_",B11002)</f>
        <v>rdx_city_USA_3187</v>
      </c>
      <c r="B11002">
        <f>IF(I11002=I11001,B11001+1,1)</f>
        <v>3187</v>
      </c>
      <c r="C11002" t="s">
        <v>13765</v>
      </c>
      <c r="D11002" t="s">
        <v>13765</v>
      </c>
      <c r="E11002">
        <v>28.5785</v>
      </c>
      <c r="F11002">
        <v>-81.5337</v>
      </c>
      <c r="G11002" t="s">
        <v>11356</v>
      </c>
      <c r="H11002" t="str">
        <f>IFERROR(VLOOKUP(I11002,'country(26mar)'!C$2:D$251,2,FALSE),"")</f>
        <v>base.us</v>
      </c>
      <c r="I11002" t="s">
        <v>11357</v>
      </c>
      <c r="J11002" t="s">
        <v>11358</v>
      </c>
      <c r="K11002" t="s">
        <v>11435</v>
      </c>
      <c r="L11002" t="str">
        <f>CONCATENATE(G11002," ",K11002)</f>
        <v>United States Florida</v>
      </c>
      <c r="M11002" t="str">
        <f>IFERROR(VLOOKUP(L11002,'State(need_input)'!I$2:J$3992,2,FALSE),"")</f>
        <v>base.state_us_10</v>
      </c>
      <c r="O11002">
        <v>46402</v>
      </c>
      <c r="P11002">
        <v>1840015098</v>
      </c>
    </row>
    <row r="11003" spans="1:16">
      <c r="A11003" s="5" t="str">
        <f>CONCATENATE("rdx_city_",J11003,"_",B11003)</f>
        <v>rdx_city_USA_3188</v>
      </c>
      <c r="B11003">
        <f>IF(I11003=I11002,B11002+1,1)</f>
        <v>3188</v>
      </c>
      <c r="C11003" t="s">
        <v>13766</v>
      </c>
      <c r="D11003" t="s">
        <v>13766</v>
      </c>
      <c r="E11003">
        <v>43.0994</v>
      </c>
      <c r="F11003">
        <v>-88.4951</v>
      </c>
      <c r="G11003" t="s">
        <v>11356</v>
      </c>
      <c r="H11003" t="str">
        <f>IFERROR(VLOOKUP(I11003,'country(26mar)'!C$2:D$251,2,FALSE),"")</f>
        <v>base.us</v>
      </c>
      <c r="I11003" t="s">
        <v>11357</v>
      </c>
      <c r="J11003" t="s">
        <v>11358</v>
      </c>
      <c r="K11003" t="s">
        <v>11426</v>
      </c>
      <c r="L11003" t="str">
        <f>CONCATENATE(G11003," ",K11003)</f>
        <v>United States Wisconsin</v>
      </c>
      <c r="M11003" t="str">
        <f>IFERROR(VLOOKUP(L11003,'State(need_input)'!I$2:J$3992,2,FALSE),"")</f>
        <v>base.state_us_50</v>
      </c>
      <c r="O11003">
        <v>16717</v>
      </c>
      <c r="P11003">
        <v>1840003027</v>
      </c>
    </row>
    <row r="11004" spans="1:16">
      <c r="A11004" s="5" t="str">
        <f>CONCATENATE("rdx_city_",J11004,"_",B11004)</f>
        <v>rdx_city_USA_3189</v>
      </c>
      <c r="B11004">
        <f>IF(I11004=I11003,B11003+1,1)</f>
        <v>3189</v>
      </c>
      <c r="C11004" t="s">
        <v>10961</v>
      </c>
      <c r="D11004" t="s">
        <v>10961</v>
      </c>
      <c r="E11004">
        <v>31.8831</v>
      </c>
      <c r="F11004">
        <v>-102.3407</v>
      </c>
      <c r="G11004" t="s">
        <v>11356</v>
      </c>
      <c r="H11004" t="str">
        <f>IFERROR(VLOOKUP(I11004,'country(26mar)'!C$2:D$251,2,FALSE),"")</f>
        <v>base.us</v>
      </c>
      <c r="I11004" t="s">
        <v>11357</v>
      </c>
      <c r="J11004" t="s">
        <v>11358</v>
      </c>
      <c r="K11004" t="s">
        <v>11365</v>
      </c>
      <c r="L11004" t="str">
        <f>CONCATENATE(G11004," ",K11004)</f>
        <v>United States Texas</v>
      </c>
      <c r="M11004" t="str">
        <f>IFERROR(VLOOKUP(L11004,'State(need_input)'!I$2:J$3992,2,FALSE),"")</f>
        <v>base.state_us_44</v>
      </c>
      <c r="O11004">
        <v>147810</v>
      </c>
      <c r="P11004">
        <v>1840020794</v>
      </c>
    </row>
    <row r="11005" spans="1:16">
      <c r="A11005" s="5" t="str">
        <f>CONCATENATE("rdx_city_",J11005,"_",B11005)</f>
        <v>rdx_city_USA_3190</v>
      </c>
      <c r="B11005">
        <f>IF(I11005=I11004,B11004+1,1)</f>
        <v>3190</v>
      </c>
      <c r="C11005" t="s">
        <v>10961</v>
      </c>
      <c r="D11005" t="s">
        <v>10961</v>
      </c>
      <c r="E11005">
        <v>38.9988</v>
      </c>
      <c r="F11005">
        <v>-93.9665</v>
      </c>
      <c r="G11005" t="s">
        <v>11356</v>
      </c>
      <c r="H11005" t="str">
        <f>IFERROR(VLOOKUP(I11005,'country(26mar)'!C$2:D$251,2,FALSE),"")</f>
        <v>base.us</v>
      </c>
      <c r="I11005" t="s">
        <v>11357</v>
      </c>
      <c r="J11005" t="s">
        <v>11358</v>
      </c>
      <c r="K11005" t="s">
        <v>11495</v>
      </c>
      <c r="L11005" t="str">
        <f>CONCATENATE(G11005," ",K11005)</f>
        <v>United States Missouri</v>
      </c>
      <c r="M11005" t="str">
        <f>IFERROR(VLOOKUP(L11005,'State(need_input)'!I$2:J$3992,2,FALSE),"")</f>
        <v>base.state_us_38</v>
      </c>
      <c r="O11005">
        <v>5100</v>
      </c>
      <c r="P11005">
        <v>1840008526</v>
      </c>
    </row>
    <row r="11006" spans="1:16">
      <c r="A11006" s="5" t="str">
        <f>CONCATENATE("rdx_city_",J11006,"_",B11006)</f>
        <v>rdx_city_USA_3191</v>
      </c>
      <c r="B11006">
        <f>IF(I11006=I11005,B11005+1,1)</f>
        <v>3191</v>
      </c>
      <c r="C11006" t="s">
        <v>13767</v>
      </c>
      <c r="D11006" t="s">
        <v>13767</v>
      </c>
      <c r="E11006">
        <v>42.6715</v>
      </c>
      <c r="F11006">
        <v>-91.9133</v>
      </c>
      <c r="G11006" t="s">
        <v>11356</v>
      </c>
      <c r="H11006" t="str">
        <f>IFERROR(VLOOKUP(I11006,'country(26mar)'!C$2:D$251,2,FALSE),"")</f>
        <v>base.us</v>
      </c>
      <c r="I11006" t="s">
        <v>11357</v>
      </c>
      <c r="J11006" t="s">
        <v>11358</v>
      </c>
      <c r="K11006" t="s">
        <v>11411</v>
      </c>
      <c r="L11006" t="str">
        <f>CONCATENATE(G11006," ",K11006)</f>
        <v>United States Iowa</v>
      </c>
      <c r="M11006" t="str">
        <f>IFERROR(VLOOKUP(L11006,'State(need_input)'!I$2:J$3992,2,FALSE),"")</f>
        <v>base.state_us_16</v>
      </c>
      <c r="O11006">
        <v>6498</v>
      </c>
      <c r="P11006">
        <v>1840008007</v>
      </c>
    </row>
    <row r="11007" spans="1:16">
      <c r="A11007" s="5" t="str">
        <f>CONCATENATE("rdx_city_",J11007,"_",B11007)</f>
        <v>rdx_city_USA_3192</v>
      </c>
      <c r="B11007">
        <f>IF(I11007=I11006,B11006+1,1)</f>
        <v>3192</v>
      </c>
      <c r="C11007" t="s">
        <v>13768</v>
      </c>
      <c r="D11007" t="s">
        <v>13768</v>
      </c>
      <c r="E11007">
        <v>38.5976</v>
      </c>
      <c r="F11007">
        <v>-89.9156</v>
      </c>
      <c r="G11007" t="s">
        <v>11356</v>
      </c>
      <c r="H11007" t="str">
        <f>IFERROR(VLOOKUP(I11007,'country(26mar)'!C$2:D$251,2,FALSE),"")</f>
        <v>base.us</v>
      </c>
      <c r="I11007" t="s">
        <v>11357</v>
      </c>
      <c r="J11007" t="s">
        <v>11358</v>
      </c>
      <c r="K11007" t="s">
        <v>11376</v>
      </c>
      <c r="L11007" t="str">
        <f>CONCATENATE(G11007," ",K11007)</f>
        <v>United States Illinois</v>
      </c>
      <c r="M11007" t="str">
        <f>IFERROR(VLOOKUP(L11007,'State(need_input)'!I$2:J$3992,2,FALSE),"")</f>
        <v>base.state_us_14</v>
      </c>
      <c r="O11007">
        <v>29272</v>
      </c>
      <c r="P11007">
        <v>1840008632</v>
      </c>
    </row>
    <row r="11008" spans="1:16">
      <c r="A11008" s="5" t="str">
        <f>CONCATENATE("rdx_city_",J11008,"_",B11008)</f>
        <v>rdx_city_USA_3193</v>
      </c>
      <c r="B11008">
        <f>IF(I11008=I11007,B11007+1,1)</f>
        <v>3193</v>
      </c>
      <c r="C11008" t="s">
        <v>13768</v>
      </c>
      <c r="D11008" t="s">
        <v>13768</v>
      </c>
      <c r="E11008">
        <v>38.7851</v>
      </c>
      <c r="F11008">
        <v>-90.7176</v>
      </c>
      <c r="G11008" t="s">
        <v>11356</v>
      </c>
      <c r="H11008" t="str">
        <f>IFERROR(VLOOKUP(I11008,'country(26mar)'!C$2:D$251,2,FALSE),"")</f>
        <v>base.us</v>
      </c>
      <c r="I11008" t="s">
        <v>11357</v>
      </c>
      <c r="J11008" t="s">
        <v>11358</v>
      </c>
      <c r="K11008" t="s">
        <v>11495</v>
      </c>
      <c r="L11008" t="str">
        <f>CONCATENATE(G11008," ",K11008)</f>
        <v>United States Missouri</v>
      </c>
      <c r="M11008" t="str">
        <f>IFERROR(VLOOKUP(L11008,'State(need_input)'!I$2:J$3992,2,FALSE),"")</f>
        <v>base.state_us_38</v>
      </c>
      <c r="O11008">
        <v>87597</v>
      </c>
      <c r="P11008">
        <v>1840008571</v>
      </c>
    </row>
    <row r="11009" spans="1:16">
      <c r="A11009" s="5" t="str">
        <f>CONCATENATE("rdx_city_",J11009,"_",B11009)</f>
        <v>rdx_city_USA_3194</v>
      </c>
      <c r="B11009">
        <f>IF(I11009=I11008,B11008+1,1)</f>
        <v>3194</v>
      </c>
      <c r="C11009" t="s">
        <v>13769</v>
      </c>
      <c r="D11009" t="s">
        <v>13769</v>
      </c>
      <c r="E11009">
        <v>41.228</v>
      </c>
      <c r="F11009">
        <v>-111.9677</v>
      </c>
      <c r="G11009" t="s">
        <v>11356</v>
      </c>
      <c r="H11009" t="str">
        <f>IFERROR(VLOOKUP(I11009,'country(26mar)'!C$2:D$251,2,FALSE),"")</f>
        <v>base.us</v>
      </c>
      <c r="I11009" t="s">
        <v>11357</v>
      </c>
      <c r="J11009" t="s">
        <v>11358</v>
      </c>
      <c r="K11009" t="s">
        <v>11432</v>
      </c>
      <c r="L11009" t="str">
        <f>CONCATENATE(G11009," ",K11009)</f>
        <v>United States Utah</v>
      </c>
      <c r="M11009" t="str">
        <f>IFERROR(VLOOKUP(L11009,'State(need_input)'!I$2:J$3992,2,FALSE),"")</f>
        <v>base.state_us_45</v>
      </c>
      <c r="O11009">
        <v>573632</v>
      </c>
      <c r="P11009">
        <v>1840020135</v>
      </c>
    </row>
    <row r="11010" spans="1:16">
      <c r="A11010" s="5" t="str">
        <f>CONCATENATE("rdx_city_",J11010,"_",B11010)</f>
        <v>rdx_city_USA_3195</v>
      </c>
      <c r="B11010">
        <f>IF(I11010=I11009,B11009+1,1)</f>
        <v>3195</v>
      </c>
      <c r="C11010" t="s">
        <v>13770</v>
      </c>
      <c r="D11010" t="s">
        <v>13770</v>
      </c>
      <c r="E11010">
        <v>44.7088</v>
      </c>
      <c r="F11010">
        <v>-75.4717</v>
      </c>
      <c r="G11010" t="s">
        <v>11356</v>
      </c>
      <c r="H11010" t="str">
        <f>IFERROR(VLOOKUP(I11010,'country(26mar)'!C$2:D$251,2,FALSE),"")</f>
        <v>base.us</v>
      </c>
      <c r="I11010" t="s">
        <v>11357</v>
      </c>
      <c r="J11010" t="s">
        <v>11358</v>
      </c>
      <c r="K11010" t="s">
        <v>11385</v>
      </c>
      <c r="L11010" t="str">
        <f>CONCATENATE(G11010," ",K11010)</f>
        <v>United States New York</v>
      </c>
      <c r="M11010" t="str">
        <f>IFERROR(VLOOKUP(L11010,'State(need_input)'!I$2:J$3992,2,FALSE),"")</f>
        <v>base.state_us_27</v>
      </c>
      <c r="O11010">
        <v>10893</v>
      </c>
      <c r="P11010">
        <v>1840000297</v>
      </c>
    </row>
    <row r="11011" spans="1:16">
      <c r="A11011" s="5" t="str">
        <f>CONCATENATE("rdx_city_",J11011,"_",B11011)</f>
        <v>rdx_city_USA_3196</v>
      </c>
      <c r="B11011">
        <f>IF(I11011=I11010,B11010+1,1)</f>
        <v>3196</v>
      </c>
      <c r="C11011" t="s">
        <v>13771</v>
      </c>
      <c r="D11011" t="s">
        <v>13771</v>
      </c>
      <c r="E11011">
        <v>41.4282</v>
      </c>
      <c r="F11011">
        <v>-79.7035</v>
      </c>
      <c r="G11011" t="s">
        <v>11356</v>
      </c>
      <c r="H11011" t="str">
        <f>IFERROR(VLOOKUP(I11011,'country(26mar)'!C$2:D$251,2,FALSE),"")</f>
        <v>base.us</v>
      </c>
      <c r="I11011" t="s">
        <v>11357</v>
      </c>
      <c r="J11011" t="s">
        <v>11358</v>
      </c>
      <c r="K11011" t="s">
        <v>11416</v>
      </c>
      <c r="L11011" t="str">
        <f>CONCATENATE(G11011," ",K11011)</f>
        <v>United States Pennsylvania</v>
      </c>
      <c r="M11011" t="str">
        <f>IFERROR(VLOOKUP(L11011,'State(need_input)'!I$2:J$3992,2,FALSE),"")</f>
        <v>base.state_us_39</v>
      </c>
      <c r="O11011">
        <v>14290</v>
      </c>
      <c r="P11011">
        <v>1840003426</v>
      </c>
    </row>
    <row r="11012" spans="1:16">
      <c r="A11012" s="5" t="str">
        <f>CONCATENATE("rdx_city_",J11012,"_",B11012)</f>
        <v>rdx_city_USA_3197</v>
      </c>
      <c r="B11012">
        <f>IF(I11012=I11011,B11011+1,1)</f>
        <v>3197</v>
      </c>
      <c r="C11012" t="s">
        <v>13772</v>
      </c>
      <c r="D11012" t="s">
        <v>13772</v>
      </c>
      <c r="E11012">
        <v>34.4487</v>
      </c>
      <c r="F11012">
        <v>-119.2469</v>
      </c>
      <c r="G11012" t="s">
        <v>11356</v>
      </c>
      <c r="H11012" t="str">
        <f>IFERROR(VLOOKUP(I11012,'country(26mar)'!C$2:D$251,2,FALSE),"")</f>
        <v>base.us</v>
      </c>
      <c r="I11012" t="s">
        <v>11357</v>
      </c>
      <c r="J11012" t="s">
        <v>11358</v>
      </c>
      <c r="K11012" t="s">
        <v>11379</v>
      </c>
      <c r="L11012" t="str">
        <f>CONCATENATE(G11012," ",K11012)</f>
        <v>United States California</v>
      </c>
      <c r="M11012" t="str">
        <f>IFERROR(VLOOKUP(L11012,'State(need_input)'!I$2:J$3992,2,FALSE),"")</f>
        <v>base.state_us_5</v>
      </c>
      <c r="O11012">
        <v>7582</v>
      </c>
      <c r="P11012">
        <v>1840020473</v>
      </c>
    </row>
    <row r="11013" spans="1:16">
      <c r="A11013" s="5" t="str">
        <f>CONCATENATE("rdx_city_",J11013,"_",B11013)</f>
        <v>rdx_city_USA_3198</v>
      </c>
      <c r="B11013">
        <f>IF(I11013=I11012,B11012+1,1)</f>
        <v>3198</v>
      </c>
      <c r="C11013" t="s">
        <v>13773</v>
      </c>
      <c r="D11013" t="s">
        <v>13773</v>
      </c>
      <c r="E11013">
        <v>27.2412</v>
      </c>
      <c r="F11013">
        <v>-80.8298</v>
      </c>
      <c r="G11013" t="s">
        <v>11356</v>
      </c>
      <c r="H11013" t="str">
        <f>IFERROR(VLOOKUP(I11013,'country(26mar)'!C$2:D$251,2,FALSE),"")</f>
        <v>base.us</v>
      </c>
      <c r="I11013" t="s">
        <v>11357</v>
      </c>
      <c r="J11013" t="s">
        <v>11358</v>
      </c>
      <c r="K11013" t="s">
        <v>11435</v>
      </c>
      <c r="L11013" t="str">
        <f>CONCATENATE(G11013," ",K11013)</f>
        <v>United States Florida</v>
      </c>
      <c r="M11013" t="str">
        <f>IFERROR(VLOOKUP(L11013,'State(need_input)'!I$2:J$3992,2,FALSE),"")</f>
        <v>base.state_us_10</v>
      </c>
      <c r="O11013">
        <v>25846</v>
      </c>
      <c r="P11013">
        <v>1840015118</v>
      </c>
    </row>
    <row r="11014" spans="1:16">
      <c r="A11014" s="5" t="str">
        <f>CONCATENATE("rdx_city_",J11014,"_",B11014)</f>
        <v>rdx_city_USA_3199</v>
      </c>
      <c r="B11014">
        <f>IF(I11014=I11013,B11013+1,1)</f>
        <v>3199</v>
      </c>
      <c r="C11014" t="s">
        <v>13774</v>
      </c>
      <c r="D11014" t="s">
        <v>13774</v>
      </c>
      <c r="E11014">
        <v>35.4676</v>
      </c>
      <c r="F11014">
        <v>-97.5136</v>
      </c>
      <c r="G11014" t="s">
        <v>11356</v>
      </c>
      <c r="H11014" t="str">
        <f>IFERROR(VLOOKUP(I11014,'country(26mar)'!C$2:D$251,2,FALSE),"")</f>
        <v>base.us</v>
      </c>
      <c r="I11014" t="s">
        <v>11357</v>
      </c>
      <c r="J11014" t="s">
        <v>11358</v>
      </c>
      <c r="K11014" t="s">
        <v>11372</v>
      </c>
      <c r="L11014" t="str">
        <f>CONCATENATE(G11014," ",K11014)</f>
        <v>United States Oklahoma</v>
      </c>
      <c r="M11014" t="str">
        <f>IFERROR(VLOOKUP(L11014,'State(need_input)'!I$2:J$3992,2,FALSE),"")</f>
        <v>base.state_us_31</v>
      </c>
      <c r="N11014" t="s">
        <v>23</v>
      </c>
      <c r="O11014">
        <v>955998</v>
      </c>
      <c r="P11014">
        <v>1840020428</v>
      </c>
    </row>
    <row r="11015" spans="1:16">
      <c r="A11015" s="5" t="str">
        <f>CONCATENATE("rdx_city_",J11015,"_",B11015)</f>
        <v>rdx_city_USA_3200</v>
      </c>
      <c r="B11015">
        <f>IF(I11015=I11014,B11014+1,1)</f>
        <v>3200</v>
      </c>
      <c r="C11015" t="s">
        <v>13775</v>
      </c>
      <c r="D11015" t="s">
        <v>13775</v>
      </c>
      <c r="E11015">
        <v>35.6137</v>
      </c>
      <c r="F11015">
        <v>-96.0068</v>
      </c>
      <c r="G11015" t="s">
        <v>11356</v>
      </c>
      <c r="H11015" t="str">
        <f>IFERROR(VLOOKUP(I11015,'country(26mar)'!C$2:D$251,2,FALSE),"")</f>
        <v>base.us</v>
      </c>
      <c r="I11015" t="s">
        <v>11357</v>
      </c>
      <c r="J11015" t="s">
        <v>11358</v>
      </c>
      <c r="K11015" t="s">
        <v>11372</v>
      </c>
      <c r="L11015" t="str">
        <f>CONCATENATE(G11015," ",K11015)</f>
        <v>United States Oklahoma</v>
      </c>
      <c r="M11015" t="str">
        <f>IFERROR(VLOOKUP(L11015,'State(need_input)'!I$2:J$3992,2,FALSE),"")</f>
        <v>base.state_us_31</v>
      </c>
      <c r="O11015">
        <v>13685</v>
      </c>
      <c r="P11015">
        <v>1840020400</v>
      </c>
    </row>
    <row r="11016" spans="1:16">
      <c r="A11016" s="5" t="str">
        <f>CONCATENATE("rdx_city_",J11016,"_",B11016)</f>
        <v>rdx_city_USA_3201</v>
      </c>
      <c r="B11016">
        <f>IF(I11016=I11015,B11015+1,1)</f>
        <v>3201</v>
      </c>
      <c r="C11016" t="s">
        <v>13776</v>
      </c>
      <c r="D11016" t="s">
        <v>13776</v>
      </c>
      <c r="E11016">
        <v>38.8838</v>
      </c>
      <c r="F11016">
        <v>-94.8196</v>
      </c>
      <c r="G11016" t="s">
        <v>11356</v>
      </c>
      <c r="H11016" t="str">
        <f>IFERROR(VLOOKUP(I11016,'country(26mar)'!C$2:D$251,2,FALSE),"")</f>
        <v>base.us</v>
      </c>
      <c r="I11016" t="s">
        <v>11357</v>
      </c>
      <c r="J11016" t="s">
        <v>11358</v>
      </c>
      <c r="K11016" t="s">
        <v>11366</v>
      </c>
      <c r="L11016" t="str">
        <f>CONCATENATE(G11016," ",K11016)</f>
        <v>United States Kansas</v>
      </c>
      <c r="M11016" t="str">
        <f>IFERROR(VLOOKUP(L11016,'State(need_input)'!I$2:J$3992,2,FALSE),"")</f>
        <v>base.state_us_17</v>
      </c>
      <c r="O11016">
        <v>137472</v>
      </c>
      <c r="P11016">
        <v>1840003833</v>
      </c>
    </row>
    <row r="11017" spans="1:16">
      <c r="A11017" s="5" t="str">
        <f>CONCATENATE("rdx_city_",J11017,"_",B11017)</f>
        <v>rdx_city_USA_3202</v>
      </c>
      <c r="B11017">
        <f>IF(I11017=I11016,B11016+1,1)</f>
        <v>3202</v>
      </c>
      <c r="C11017" t="s">
        <v>13777</v>
      </c>
      <c r="D11017" t="s">
        <v>13777</v>
      </c>
      <c r="E11017">
        <v>41.3705</v>
      </c>
      <c r="F11017">
        <v>-75.7409</v>
      </c>
      <c r="G11017" t="s">
        <v>11356</v>
      </c>
      <c r="H11017" t="str">
        <f>IFERROR(VLOOKUP(I11017,'country(26mar)'!C$2:D$251,2,FALSE),"")</f>
        <v>base.us</v>
      </c>
      <c r="I11017" t="s">
        <v>11357</v>
      </c>
      <c r="J11017" t="s">
        <v>11358</v>
      </c>
      <c r="K11017" t="s">
        <v>11416</v>
      </c>
      <c r="L11017" t="str">
        <f>CONCATENATE(G11017," ",K11017)</f>
        <v>United States Pennsylvania</v>
      </c>
      <c r="M11017" t="str">
        <f>IFERROR(VLOOKUP(L11017,'State(need_input)'!I$2:J$3992,2,FALSE),"")</f>
        <v>base.state_us_39</v>
      </c>
      <c r="O11017">
        <v>7937</v>
      </c>
      <c r="P11017">
        <v>1840003387</v>
      </c>
    </row>
    <row r="11018" spans="1:16">
      <c r="A11018" s="5" t="str">
        <f>CONCATENATE("rdx_city_",J11018,"_",B11018)</f>
        <v>rdx_city_USA_3203</v>
      </c>
      <c r="B11018">
        <f>IF(I11018=I11017,B11017+1,1)</f>
        <v>3203</v>
      </c>
      <c r="C11018" t="s">
        <v>13778</v>
      </c>
      <c r="D11018" t="s">
        <v>13778</v>
      </c>
      <c r="E11018">
        <v>41.0163</v>
      </c>
      <c r="F11018">
        <v>-73.9856</v>
      </c>
      <c r="G11018" t="s">
        <v>11356</v>
      </c>
      <c r="H11018" t="str">
        <f>IFERROR(VLOOKUP(I11018,'country(26mar)'!C$2:D$251,2,FALSE),"")</f>
        <v>base.us</v>
      </c>
      <c r="I11018" t="s">
        <v>11357</v>
      </c>
      <c r="J11018" t="s">
        <v>11358</v>
      </c>
      <c r="K11018" t="s">
        <v>11370</v>
      </c>
      <c r="L11018" t="str">
        <f>CONCATENATE(G11018," ",K11018)</f>
        <v>United States New Jersey</v>
      </c>
      <c r="M11018" t="str">
        <f>IFERROR(VLOOKUP(L11018,'State(need_input)'!I$2:J$3992,2,FALSE),"")</f>
        <v>base.state_us_25</v>
      </c>
      <c r="O11018">
        <v>6042</v>
      </c>
      <c r="P11018">
        <v>1840000913</v>
      </c>
    </row>
    <row r="11019" spans="1:16">
      <c r="A11019" s="5" t="str">
        <f>CONCATENATE("rdx_city_",J11019,"_",B11019)</f>
        <v>rdx_city_USA_3204</v>
      </c>
      <c r="B11019">
        <f>IF(I11019=I11018,B11018+1,1)</f>
        <v>3204</v>
      </c>
      <c r="C11019" t="s">
        <v>13779</v>
      </c>
      <c r="D11019" t="s">
        <v>13779</v>
      </c>
      <c r="E11019">
        <v>44.9491</v>
      </c>
      <c r="F11019">
        <v>-68.7249</v>
      </c>
      <c r="G11019" t="s">
        <v>11356</v>
      </c>
      <c r="H11019" t="str">
        <f>IFERROR(VLOOKUP(I11019,'country(26mar)'!C$2:D$251,2,FALSE),"")</f>
        <v>base.us</v>
      </c>
      <c r="I11019" t="s">
        <v>11357</v>
      </c>
      <c r="J11019" t="s">
        <v>11358</v>
      </c>
      <c r="K11019" t="s">
        <v>11525</v>
      </c>
      <c r="L11019" t="str">
        <f>CONCATENATE(G11019," ",K11019)</f>
        <v>United States Maine</v>
      </c>
      <c r="M11019" t="str">
        <f>IFERROR(VLOOKUP(L11019,'State(need_input)'!I$2:J$3992,2,FALSE),"")</f>
        <v>base.state_us_20</v>
      </c>
      <c r="O11019">
        <v>7497</v>
      </c>
      <c r="P11019">
        <v>1840000240</v>
      </c>
    </row>
    <row r="11020" spans="1:16">
      <c r="A11020" s="5" t="str">
        <f>CONCATENATE("rdx_city_",J11020,"_",B11020)</f>
        <v>rdx_city_USA_3205</v>
      </c>
      <c r="B11020">
        <f>IF(I11020=I11019,B11019+1,1)</f>
        <v>3205</v>
      </c>
      <c r="C11020" t="s">
        <v>13780</v>
      </c>
      <c r="D11020" t="s">
        <v>13780</v>
      </c>
      <c r="E11020">
        <v>28.0507</v>
      </c>
      <c r="F11020">
        <v>-82.6697</v>
      </c>
      <c r="G11020" t="s">
        <v>11356</v>
      </c>
      <c r="H11020" t="str">
        <f>IFERROR(VLOOKUP(I11020,'country(26mar)'!C$2:D$251,2,FALSE),"")</f>
        <v>base.us</v>
      </c>
      <c r="I11020" t="s">
        <v>11357</v>
      </c>
      <c r="J11020" t="s">
        <v>11358</v>
      </c>
      <c r="K11020" t="s">
        <v>11435</v>
      </c>
      <c r="L11020" t="str">
        <f>CONCATENATE(G11020," ",K11020)</f>
        <v>United States Florida</v>
      </c>
      <c r="M11020" t="str">
        <f>IFERROR(VLOOKUP(L11020,'State(need_input)'!I$2:J$3992,2,FALSE),"")</f>
        <v>base.state_us_10</v>
      </c>
      <c r="O11020">
        <v>14617</v>
      </c>
      <c r="P11020">
        <v>1840015111</v>
      </c>
    </row>
    <row r="11021" spans="1:16">
      <c r="A11021" s="5" t="str">
        <f>CONCATENATE("rdx_city_",J11021,"_",B11021)</f>
        <v>rdx_city_USA_3206</v>
      </c>
      <c r="B11021">
        <f>IF(I11021=I11020,B11020+1,1)</f>
        <v>3206</v>
      </c>
      <c r="C11021" t="s">
        <v>13781</v>
      </c>
      <c r="D11021" t="s">
        <v>13781</v>
      </c>
      <c r="E11021">
        <v>42.0819</v>
      </c>
      <c r="F11021">
        <v>-78.4321</v>
      </c>
      <c r="G11021" t="s">
        <v>11356</v>
      </c>
      <c r="H11021" t="str">
        <f>IFERROR(VLOOKUP(I11021,'country(26mar)'!C$2:D$251,2,FALSE),"")</f>
        <v>base.us</v>
      </c>
      <c r="I11021" t="s">
        <v>11357</v>
      </c>
      <c r="J11021" t="s">
        <v>11358</v>
      </c>
      <c r="K11021" t="s">
        <v>11385</v>
      </c>
      <c r="L11021" t="str">
        <f>CONCATENATE(G11021," ",K11021)</f>
        <v>United States New York</v>
      </c>
      <c r="M11021" t="str">
        <f>IFERROR(VLOOKUP(L11021,'State(need_input)'!I$2:J$3992,2,FALSE),"")</f>
        <v>base.state_us_27</v>
      </c>
      <c r="O11021">
        <v>21178</v>
      </c>
      <c r="P11021">
        <v>1840000452</v>
      </c>
    </row>
    <row r="11022" spans="1:16">
      <c r="A11022" s="5" t="str">
        <f>CONCATENATE("rdx_city_",J11022,"_",B11022)</f>
        <v>rdx_city_USA_3207</v>
      </c>
      <c r="B11022">
        <f>IF(I11022=I11021,B11021+1,1)</f>
        <v>3207</v>
      </c>
      <c r="C11022" t="s">
        <v>13782</v>
      </c>
      <c r="D11022" t="s">
        <v>13782</v>
      </c>
      <c r="E11022">
        <v>34.9608</v>
      </c>
      <c r="F11022">
        <v>-89.8478</v>
      </c>
      <c r="G11022" t="s">
        <v>11356</v>
      </c>
      <c r="H11022" t="str">
        <f>IFERROR(VLOOKUP(I11022,'country(26mar)'!C$2:D$251,2,FALSE),"")</f>
        <v>base.us</v>
      </c>
      <c r="I11022" t="s">
        <v>11357</v>
      </c>
      <c r="J11022" t="s">
        <v>11358</v>
      </c>
      <c r="K11022" t="s">
        <v>11452</v>
      </c>
      <c r="L11022" t="str">
        <f>CONCATENATE(G11022," ",K11022)</f>
        <v>United States Mississippi</v>
      </c>
      <c r="M11022" t="str">
        <f>IFERROR(VLOOKUP(L11022,'State(need_input)'!I$2:J$3992,2,FALSE),"")</f>
        <v>base.state_us_37</v>
      </c>
      <c r="O11022">
        <v>37435</v>
      </c>
      <c r="P11022">
        <v>1840014641</v>
      </c>
    </row>
    <row r="11023" spans="1:16">
      <c r="A11023" s="5" t="str">
        <f>CONCATENATE("rdx_city_",J11023,"_",B11023)</f>
        <v>rdx_city_USA_3208</v>
      </c>
      <c r="B11023">
        <f>IF(I11023=I11022,B11022+1,1)</f>
        <v>3208</v>
      </c>
      <c r="C11023" t="s">
        <v>13783</v>
      </c>
      <c r="D11023" t="s">
        <v>13783</v>
      </c>
      <c r="E11023">
        <v>38.6725</v>
      </c>
      <c r="F11023">
        <v>-90.3784</v>
      </c>
      <c r="G11023" t="s">
        <v>11356</v>
      </c>
      <c r="H11023" t="str">
        <f>IFERROR(VLOOKUP(I11023,'country(26mar)'!C$2:D$251,2,FALSE),"")</f>
        <v>base.us</v>
      </c>
      <c r="I11023" t="s">
        <v>11357</v>
      </c>
      <c r="J11023" t="s">
        <v>11358</v>
      </c>
      <c r="K11023" t="s">
        <v>11495</v>
      </c>
      <c r="L11023" t="str">
        <f>CONCATENATE(G11023," ",K11023)</f>
        <v>United States Missouri</v>
      </c>
      <c r="M11023" t="str">
        <f>IFERROR(VLOOKUP(L11023,'State(need_input)'!I$2:J$3992,2,FALSE),"")</f>
        <v>base.state_us_38</v>
      </c>
      <c r="O11023">
        <v>7832</v>
      </c>
      <c r="P11023">
        <v>1840009743</v>
      </c>
    </row>
    <row r="11024" spans="1:16">
      <c r="A11024" s="5" t="str">
        <f>CONCATENATE("rdx_city_",J11024,"_",B11024)</f>
        <v>rdx_city_USA_3209</v>
      </c>
      <c r="B11024">
        <f>IF(I11024=I11023,B11023+1,1)</f>
        <v>3209</v>
      </c>
      <c r="C11024" t="s">
        <v>13784</v>
      </c>
      <c r="D11024" t="s">
        <v>13784</v>
      </c>
      <c r="E11024">
        <v>41.3657</v>
      </c>
      <c r="F11024">
        <v>-81.9043</v>
      </c>
      <c r="G11024" t="s">
        <v>11356</v>
      </c>
      <c r="H11024" t="str">
        <f>IFERROR(VLOOKUP(I11024,'country(26mar)'!C$2:D$251,2,FALSE),"")</f>
        <v>base.us</v>
      </c>
      <c r="I11024" t="s">
        <v>11357</v>
      </c>
      <c r="J11024" t="s">
        <v>11358</v>
      </c>
      <c r="K11024" t="s">
        <v>11373</v>
      </c>
      <c r="L11024" t="str">
        <f>CONCATENATE(G11024," ",K11024)</f>
        <v>United States Ohio</v>
      </c>
      <c r="M11024" t="str">
        <f>IFERROR(VLOOKUP(L11024,'State(need_input)'!I$2:J$3992,2,FALSE),"")</f>
        <v>base.state_us_30</v>
      </c>
      <c r="O11024">
        <v>8912</v>
      </c>
      <c r="P11024">
        <v>1840003404</v>
      </c>
    </row>
    <row r="11025" spans="1:16">
      <c r="A11025" s="5" t="str">
        <f>CONCATENATE("rdx_city_",J11025,"_",B11025)</f>
        <v>rdx_city_USA_3210</v>
      </c>
      <c r="B11025">
        <f>IF(I11025=I11024,B11024+1,1)</f>
        <v>3210</v>
      </c>
      <c r="C11025" t="s">
        <v>13785</v>
      </c>
      <c r="D11025" t="s">
        <v>13785</v>
      </c>
      <c r="E11025">
        <v>38.7286</v>
      </c>
      <c r="F11025">
        <v>-88.0841</v>
      </c>
      <c r="G11025" t="s">
        <v>11356</v>
      </c>
      <c r="H11025" t="str">
        <f>IFERROR(VLOOKUP(I11025,'country(26mar)'!C$2:D$251,2,FALSE),"")</f>
        <v>base.us</v>
      </c>
      <c r="I11025" t="s">
        <v>11357</v>
      </c>
      <c r="J11025" t="s">
        <v>11358</v>
      </c>
      <c r="K11025" t="s">
        <v>11376</v>
      </c>
      <c r="L11025" t="str">
        <f>CONCATENATE(G11025," ",K11025)</f>
        <v>United States Illinois</v>
      </c>
      <c r="M11025" t="str">
        <f>IFERROR(VLOOKUP(L11025,'State(need_input)'!I$2:J$3992,2,FALSE),"")</f>
        <v>base.state_us_14</v>
      </c>
      <c r="O11025">
        <v>9002</v>
      </c>
      <c r="P11025">
        <v>1840009783</v>
      </c>
    </row>
    <row r="11026" spans="1:16">
      <c r="A11026" s="5" t="str">
        <f>CONCATENATE("rdx_city_",J11026,"_",B11026)</f>
        <v>rdx_city_USA_3211</v>
      </c>
      <c r="B11026">
        <f>IF(I11026=I11025,B11025+1,1)</f>
        <v>3211</v>
      </c>
      <c r="C11026" t="s">
        <v>13786</v>
      </c>
      <c r="D11026" t="s">
        <v>13786</v>
      </c>
      <c r="E11026">
        <v>47.0418</v>
      </c>
      <c r="F11026">
        <v>-122.8959</v>
      </c>
      <c r="G11026" t="s">
        <v>11356</v>
      </c>
      <c r="H11026" t="str">
        <f>IFERROR(VLOOKUP(I11026,'country(26mar)'!C$2:D$251,2,FALSE),"")</f>
        <v>base.us</v>
      </c>
      <c r="I11026" t="s">
        <v>11357</v>
      </c>
      <c r="J11026" t="s">
        <v>11358</v>
      </c>
      <c r="K11026" t="s">
        <v>11361</v>
      </c>
      <c r="L11026" t="str">
        <f>CONCATENATE(G11026," ",K11026)</f>
        <v>United States Washington</v>
      </c>
      <c r="M11026" t="str">
        <f>IFERROR(VLOOKUP(L11026,'State(need_input)'!I$2:J$3992,2,FALSE),"")</f>
        <v>base.state_us_48</v>
      </c>
      <c r="N11026" t="s">
        <v>23</v>
      </c>
      <c r="O11026">
        <v>196078</v>
      </c>
      <c r="P11026">
        <v>1840019865</v>
      </c>
    </row>
    <row r="11027" spans="1:16">
      <c r="A11027" s="5" t="str">
        <f>CONCATENATE("rdx_city_",J11027,"_",B11027)</f>
        <v>rdx_city_USA_3212</v>
      </c>
      <c r="B11027">
        <f>IF(I11027=I11026,B11026+1,1)</f>
        <v>3212</v>
      </c>
      <c r="C11027" t="s">
        <v>13787</v>
      </c>
      <c r="D11027" t="s">
        <v>13787</v>
      </c>
      <c r="E11027">
        <v>41.4506</v>
      </c>
      <c r="F11027">
        <v>-75.5753</v>
      </c>
      <c r="G11027" t="s">
        <v>11356</v>
      </c>
      <c r="H11027" t="str">
        <f>IFERROR(VLOOKUP(I11027,'country(26mar)'!C$2:D$251,2,FALSE),"")</f>
        <v>base.us</v>
      </c>
      <c r="I11027" t="s">
        <v>11357</v>
      </c>
      <c r="J11027" t="s">
        <v>11358</v>
      </c>
      <c r="K11027" t="s">
        <v>11416</v>
      </c>
      <c r="L11027" t="str">
        <f>CONCATENATE(G11027," ",K11027)</f>
        <v>United States Pennsylvania</v>
      </c>
      <c r="M11027" t="str">
        <f>IFERROR(VLOOKUP(L11027,'State(need_input)'!I$2:J$3992,2,FALSE),"")</f>
        <v>base.state_us_39</v>
      </c>
      <c r="O11027">
        <v>5042</v>
      </c>
      <c r="P11027">
        <v>1840003388</v>
      </c>
    </row>
    <row r="11028" spans="1:16">
      <c r="A11028" s="5" t="str">
        <f>CONCATENATE("rdx_city_",J11028,"_",B11028)</f>
        <v>rdx_city_USA_3213</v>
      </c>
      <c r="B11028">
        <f>IF(I11028=I11027,B11027+1,1)</f>
        <v>3213</v>
      </c>
      <c r="C11028" t="s">
        <v>13788</v>
      </c>
      <c r="D11028" t="s">
        <v>13788</v>
      </c>
      <c r="E11028">
        <v>41.2628</v>
      </c>
      <c r="F11028">
        <v>-96.0495</v>
      </c>
      <c r="G11028" t="s">
        <v>11356</v>
      </c>
      <c r="H11028" t="str">
        <f>IFERROR(VLOOKUP(I11028,'country(26mar)'!C$2:D$251,2,FALSE),"")</f>
        <v>base.us</v>
      </c>
      <c r="I11028" t="s">
        <v>11357</v>
      </c>
      <c r="J11028" t="s">
        <v>11358</v>
      </c>
      <c r="K11028" t="s">
        <v>11424</v>
      </c>
      <c r="L11028" t="str">
        <f>CONCATENATE(G11028," ",K11028)</f>
        <v>United States Nebraska</v>
      </c>
      <c r="M11028" t="str">
        <f>IFERROR(VLOOKUP(L11028,'State(need_input)'!I$2:J$3992,2,FALSE),"")</f>
        <v>base.state_us_22</v>
      </c>
      <c r="O11028">
        <v>827786</v>
      </c>
      <c r="P11028">
        <v>1840009315</v>
      </c>
    </row>
    <row r="11029" spans="1:16">
      <c r="A11029" s="5" t="str">
        <f>CONCATENATE("rdx_city_",J11029,"_",B11029)</f>
        <v>rdx_city_USA_3214</v>
      </c>
      <c r="B11029">
        <f>IF(I11029=I11028,B11028+1,1)</f>
        <v>3214</v>
      </c>
      <c r="C11029" t="s">
        <v>13789</v>
      </c>
      <c r="D11029" t="s">
        <v>13789</v>
      </c>
      <c r="E11029">
        <v>48.4227</v>
      </c>
      <c r="F11029">
        <v>-119.5159</v>
      </c>
      <c r="G11029" t="s">
        <v>11356</v>
      </c>
      <c r="H11029" t="str">
        <f>IFERROR(VLOOKUP(I11029,'country(26mar)'!C$2:D$251,2,FALSE),"")</f>
        <v>base.us</v>
      </c>
      <c r="I11029" t="s">
        <v>11357</v>
      </c>
      <c r="J11029" t="s">
        <v>11358</v>
      </c>
      <c r="K11029" t="s">
        <v>11361</v>
      </c>
      <c r="L11029" t="str">
        <f>CONCATENATE(G11029," ",K11029)</f>
        <v>United States Washington</v>
      </c>
      <c r="M11029" t="str">
        <f>IFERROR(VLOOKUP(L11029,'State(need_input)'!I$2:J$3992,2,FALSE),"")</f>
        <v>base.state_us_48</v>
      </c>
      <c r="O11029">
        <v>8130</v>
      </c>
      <c r="P11029">
        <v>1840019761</v>
      </c>
    </row>
    <row r="11030" spans="1:16">
      <c r="A11030" s="5" t="str">
        <f>CONCATENATE("rdx_city_",J11030,"_",B11030)</f>
        <v>rdx_city_USA_3215</v>
      </c>
      <c r="B11030">
        <f>IF(I11030=I11029,B11029+1,1)</f>
        <v>3215</v>
      </c>
      <c r="C11030" t="s">
        <v>13790</v>
      </c>
      <c r="D11030" t="s">
        <v>13790</v>
      </c>
      <c r="E11030">
        <v>43.888</v>
      </c>
      <c r="F11030">
        <v>-91.2074</v>
      </c>
      <c r="G11030" t="s">
        <v>11356</v>
      </c>
      <c r="H11030" t="str">
        <f>IFERROR(VLOOKUP(I11030,'country(26mar)'!C$2:D$251,2,FALSE),"")</f>
        <v>base.us</v>
      </c>
      <c r="I11030" t="s">
        <v>11357</v>
      </c>
      <c r="J11030" t="s">
        <v>11358</v>
      </c>
      <c r="K11030" t="s">
        <v>11426</v>
      </c>
      <c r="L11030" t="str">
        <f>CONCATENATE(G11030," ",K11030)</f>
        <v>United States Wisconsin</v>
      </c>
      <c r="M11030" t="str">
        <f>IFERROR(VLOOKUP(L11030,'State(need_input)'!I$2:J$3992,2,FALSE),"")</f>
        <v>base.state_us_50</v>
      </c>
      <c r="O11030">
        <v>18712</v>
      </c>
      <c r="P11030">
        <v>1840002579</v>
      </c>
    </row>
    <row r="11031" spans="1:16">
      <c r="A11031" s="5" t="str">
        <f>CONCATENATE("rdx_city_",J11031,"_",B11031)</f>
        <v>rdx_city_USA_3216</v>
      </c>
      <c r="B11031">
        <f>IF(I11031=I11030,B11030+1,1)</f>
        <v>3216</v>
      </c>
      <c r="C11031" t="s">
        <v>13790</v>
      </c>
      <c r="D11031" t="s">
        <v>13790</v>
      </c>
      <c r="E11031">
        <v>30.8209</v>
      </c>
      <c r="F11031">
        <v>-95.1111</v>
      </c>
      <c r="G11031" t="s">
        <v>11356</v>
      </c>
      <c r="H11031" t="str">
        <f>IFERROR(VLOOKUP(I11031,'country(26mar)'!C$2:D$251,2,FALSE),"")</f>
        <v>base.us</v>
      </c>
      <c r="I11031" t="s">
        <v>11357</v>
      </c>
      <c r="J11031" t="s">
        <v>11358</v>
      </c>
      <c r="K11031" t="s">
        <v>11365</v>
      </c>
      <c r="L11031" t="str">
        <f>CONCATENATE(G11031," ",K11031)</f>
        <v>United States Texas</v>
      </c>
      <c r="M11031" t="str">
        <f>IFERROR(VLOOKUP(L11031,'State(need_input)'!I$2:J$3992,2,FALSE),"")</f>
        <v>base.state_us_44</v>
      </c>
      <c r="O11031">
        <v>7832</v>
      </c>
      <c r="P11031">
        <v>1840020858</v>
      </c>
    </row>
    <row r="11032" spans="1:16">
      <c r="A11032" s="5" t="str">
        <f>CONCATENATE("rdx_city_",J11032,"_",B11032)</f>
        <v>rdx_city_USA_3217</v>
      </c>
      <c r="B11032">
        <f>IF(I11032=I11031,B11031+1,1)</f>
        <v>3217</v>
      </c>
      <c r="C11032" t="s">
        <v>13791</v>
      </c>
      <c r="D11032" t="s">
        <v>13791</v>
      </c>
      <c r="E11032">
        <v>43.0769</v>
      </c>
      <c r="F11032">
        <v>-75.6621</v>
      </c>
      <c r="G11032" t="s">
        <v>11356</v>
      </c>
      <c r="H11032" t="str">
        <f>IFERROR(VLOOKUP(I11032,'country(26mar)'!C$2:D$251,2,FALSE),"")</f>
        <v>base.us</v>
      </c>
      <c r="I11032" t="s">
        <v>11357</v>
      </c>
      <c r="J11032" t="s">
        <v>11358</v>
      </c>
      <c r="K11032" t="s">
        <v>11385</v>
      </c>
      <c r="L11032" t="str">
        <f>CONCATENATE(G11032," ",K11032)</f>
        <v>United States New York</v>
      </c>
      <c r="M11032" t="str">
        <f>IFERROR(VLOOKUP(L11032,'State(need_input)'!I$2:J$3992,2,FALSE),"")</f>
        <v>base.state_us_27</v>
      </c>
      <c r="O11032">
        <v>21025</v>
      </c>
      <c r="P11032">
        <v>1840000384</v>
      </c>
    </row>
    <row r="11033" spans="1:16">
      <c r="A11033" s="5" t="str">
        <f>CONCATENATE("rdx_city_",J11033,"_",B11033)</f>
        <v>rdx_city_USA_3218</v>
      </c>
      <c r="B11033">
        <f>IF(I11033=I11032,B11032+1,1)</f>
        <v>3218</v>
      </c>
      <c r="C11033" t="s">
        <v>13792</v>
      </c>
      <c r="D11033" t="s">
        <v>13792</v>
      </c>
      <c r="E11033">
        <v>42.4551</v>
      </c>
      <c r="F11033">
        <v>-75.0666</v>
      </c>
      <c r="G11033" t="s">
        <v>11356</v>
      </c>
      <c r="H11033" t="str">
        <f>IFERROR(VLOOKUP(I11033,'country(26mar)'!C$2:D$251,2,FALSE),"")</f>
        <v>base.us</v>
      </c>
      <c r="I11033" t="s">
        <v>11357</v>
      </c>
      <c r="J11033" t="s">
        <v>11358</v>
      </c>
      <c r="K11033" t="s">
        <v>11385</v>
      </c>
      <c r="L11033" t="str">
        <f>CONCATENATE(G11033," ",K11033)</f>
        <v>United States New York</v>
      </c>
      <c r="M11033" t="str">
        <f>IFERROR(VLOOKUP(L11033,'State(need_input)'!I$2:J$3992,2,FALSE),"")</f>
        <v>base.state_us_27</v>
      </c>
      <c r="O11033">
        <v>17422</v>
      </c>
      <c r="P11033">
        <v>1840000405</v>
      </c>
    </row>
    <row r="11034" spans="1:16">
      <c r="A11034" s="5" t="str">
        <f>CONCATENATE("rdx_city_",J11034,"_",B11034)</f>
        <v>rdx_city_USA_3219</v>
      </c>
      <c r="B11034">
        <f>IF(I11034=I11033,B11033+1,1)</f>
        <v>3219</v>
      </c>
      <c r="C11034" t="s">
        <v>13792</v>
      </c>
      <c r="D11034" t="s">
        <v>13792</v>
      </c>
      <c r="E11034">
        <v>33.9392</v>
      </c>
      <c r="F11034">
        <v>-86.4929</v>
      </c>
      <c r="G11034" t="s">
        <v>11356</v>
      </c>
      <c r="H11034" t="str">
        <f>IFERROR(VLOOKUP(I11034,'country(26mar)'!C$2:D$251,2,FALSE),"")</f>
        <v>base.us</v>
      </c>
      <c r="I11034" t="s">
        <v>11357</v>
      </c>
      <c r="J11034" t="s">
        <v>11358</v>
      </c>
      <c r="K11034" t="s">
        <v>11389</v>
      </c>
      <c r="L11034" t="str">
        <f>CONCATENATE(G11034," ",K11034)</f>
        <v>United States Alabama</v>
      </c>
      <c r="M11034" t="str">
        <f>IFERROR(VLOOKUP(L11034,'State(need_input)'!I$2:J$3992,2,FALSE),"")</f>
        <v>base.state_us_1</v>
      </c>
      <c r="O11034">
        <v>5432</v>
      </c>
      <c r="P11034">
        <v>1840005206</v>
      </c>
    </row>
    <row r="11035" spans="1:16">
      <c r="A11035" s="5" t="str">
        <f>CONCATENATE("rdx_city_",J11035,"_",B11035)</f>
        <v>rdx_city_USA_3220</v>
      </c>
      <c r="B11035">
        <f>IF(I11035=I11034,B11034+1,1)</f>
        <v>3220</v>
      </c>
      <c r="C11035" t="s">
        <v>1973</v>
      </c>
      <c r="D11035" t="s">
        <v>1973</v>
      </c>
      <c r="E11035">
        <v>34.0393</v>
      </c>
      <c r="F11035">
        <v>-117.6064</v>
      </c>
      <c r="G11035" t="s">
        <v>11356</v>
      </c>
      <c r="H11035" t="str">
        <f>IFERROR(VLOOKUP(I11035,'country(26mar)'!C$2:D$251,2,FALSE),"")</f>
        <v>base.us</v>
      </c>
      <c r="I11035" t="s">
        <v>11357</v>
      </c>
      <c r="J11035" t="s">
        <v>11358</v>
      </c>
      <c r="K11035" t="s">
        <v>11379</v>
      </c>
      <c r="L11035" t="str">
        <f>CONCATENATE(G11035," ",K11035)</f>
        <v>United States California</v>
      </c>
      <c r="M11035" t="str">
        <f>IFERROR(VLOOKUP(L11035,'State(need_input)'!I$2:J$3992,2,FALSE),"")</f>
        <v>base.state_us_5</v>
      </c>
      <c r="O11035">
        <v>175841</v>
      </c>
      <c r="P11035">
        <v>1840020410</v>
      </c>
    </row>
    <row r="11036" spans="1:16">
      <c r="A11036" s="5" t="str">
        <f>CONCATENATE("rdx_city_",J11036,"_",B11036)</f>
        <v>rdx_city_USA_3221</v>
      </c>
      <c r="B11036">
        <f>IF(I11036=I11035,B11035+1,1)</f>
        <v>3221</v>
      </c>
      <c r="C11036" t="s">
        <v>1973</v>
      </c>
      <c r="D11036" t="s">
        <v>1973</v>
      </c>
      <c r="E11036">
        <v>40.771</v>
      </c>
      <c r="F11036">
        <v>-82.6104</v>
      </c>
      <c r="G11036" t="s">
        <v>11356</v>
      </c>
      <c r="H11036" t="str">
        <f>IFERROR(VLOOKUP(I11036,'country(26mar)'!C$2:D$251,2,FALSE),"")</f>
        <v>base.us</v>
      </c>
      <c r="I11036" t="s">
        <v>11357</v>
      </c>
      <c r="J11036" t="s">
        <v>11358</v>
      </c>
      <c r="K11036" t="s">
        <v>11373</v>
      </c>
      <c r="L11036" t="str">
        <f>CONCATENATE(G11036," ",K11036)</f>
        <v>United States Ohio</v>
      </c>
      <c r="M11036" t="str">
        <f>IFERROR(VLOOKUP(L11036,'State(need_input)'!I$2:J$3992,2,FALSE),"")</f>
        <v>base.state_us_30</v>
      </c>
      <c r="O11036">
        <v>6077</v>
      </c>
      <c r="P11036">
        <v>1840009370</v>
      </c>
    </row>
    <row r="11037" spans="1:16">
      <c r="A11037" s="5" t="str">
        <f>CONCATENATE("rdx_city_",J11037,"_",B11037)</f>
        <v>rdx_city_USA_3222</v>
      </c>
      <c r="B11037">
        <f>IF(I11037=I11036,B11036+1,1)</f>
        <v>3222</v>
      </c>
      <c r="C11037" t="s">
        <v>1973</v>
      </c>
      <c r="D11037" t="s">
        <v>1973</v>
      </c>
      <c r="E11037">
        <v>44.0259</v>
      </c>
      <c r="F11037">
        <v>-116.976</v>
      </c>
      <c r="G11037" t="s">
        <v>11356</v>
      </c>
      <c r="H11037" t="str">
        <f>IFERROR(VLOOKUP(I11037,'country(26mar)'!C$2:D$251,2,FALSE),"")</f>
        <v>base.us</v>
      </c>
      <c r="I11037" t="s">
        <v>11357</v>
      </c>
      <c r="J11037" t="s">
        <v>11358</v>
      </c>
      <c r="K11037" t="s">
        <v>11397</v>
      </c>
      <c r="L11037" t="str">
        <f>CONCATENATE(G11037," ",K11037)</f>
        <v>United States Oregon</v>
      </c>
      <c r="M11037" t="str">
        <f>IFERROR(VLOOKUP(L11037,'State(need_input)'!I$2:J$3992,2,FALSE),"")</f>
        <v>base.state_us_32</v>
      </c>
      <c r="O11037">
        <v>24738</v>
      </c>
      <c r="P11037">
        <v>1840020002</v>
      </c>
    </row>
    <row r="11038" spans="1:16">
      <c r="A11038" s="5" t="str">
        <f>CONCATENATE("rdx_city_",J11038,"_",B11038)</f>
        <v>rdx_city_USA_3223</v>
      </c>
      <c r="B11038">
        <f>IF(I11038=I11037,B11037+1,1)</f>
        <v>3223</v>
      </c>
      <c r="C11038" t="s">
        <v>13793</v>
      </c>
      <c r="D11038" t="s">
        <v>13793</v>
      </c>
      <c r="E11038">
        <v>25.8997</v>
      </c>
      <c r="F11038">
        <v>-80.2551</v>
      </c>
      <c r="G11038" t="s">
        <v>11356</v>
      </c>
      <c r="H11038" t="str">
        <f>IFERROR(VLOOKUP(I11038,'country(26mar)'!C$2:D$251,2,FALSE),"")</f>
        <v>base.us</v>
      </c>
      <c r="I11038" t="s">
        <v>11357</v>
      </c>
      <c r="J11038" t="s">
        <v>11358</v>
      </c>
      <c r="K11038" t="s">
        <v>11435</v>
      </c>
      <c r="L11038" t="str">
        <f>CONCATENATE(G11038," ",K11038)</f>
        <v>United States Florida</v>
      </c>
      <c r="M11038" t="str">
        <f>IFERROR(VLOOKUP(L11038,'State(need_input)'!I$2:J$3992,2,FALSE),"")</f>
        <v>base.state_us_10</v>
      </c>
      <c r="O11038">
        <v>16479</v>
      </c>
      <c r="P11038">
        <v>1840015156</v>
      </c>
    </row>
    <row r="11039" spans="1:16">
      <c r="A11039" s="5" t="str">
        <f>CONCATENATE("rdx_city_",J11039,"_",B11039)</f>
        <v>rdx_city_USA_3224</v>
      </c>
      <c r="B11039">
        <f>IF(I11039=I11038,B11038+1,1)</f>
        <v>3224</v>
      </c>
      <c r="C11039" t="s">
        <v>13794</v>
      </c>
      <c r="D11039" t="s">
        <v>13794</v>
      </c>
      <c r="E11039">
        <v>32.6621</v>
      </c>
      <c r="F11039">
        <v>-85.3772</v>
      </c>
      <c r="G11039" t="s">
        <v>11356</v>
      </c>
      <c r="H11039" t="str">
        <f>IFERROR(VLOOKUP(I11039,'country(26mar)'!C$2:D$251,2,FALSE),"")</f>
        <v>base.us</v>
      </c>
      <c r="I11039" t="s">
        <v>11357</v>
      </c>
      <c r="J11039" t="s">
        <v>11358</v>
      </c>
      <c r="K11039" t="s">
        <v>11389</v>
      </c>
      <c r="L11039" t="str">
        <f>CONCATENATE(G11039," ",K11039)</f>
        <v>United States Alabama</v>
      </c>
      <c r="M11039" t="str">
        <f>IFERROR(VLOOKUP(L11039,'State(need_input)'!I$2:J$3992,2,FALSE),"")</f>
        <v>base.state_us_1</v>
      </c>
      <c r="O11039">
        <v>30240</v>
      </c>
      <c r="P11039">
        <v>1840005210</v>
      </c>
    </row>
    <row r="11040" spans="1:16">
      <c r="A11040" s="5" t="str">
        <f>CONCATENATE("rdx_city_",J11040,"_",B11040)</f>
        <v>rdx_city_USA_3225</v>
      </c>
      <c r="B11040">
        <f>IF(I11040=I11039,B11039+1,1)</f>
        <v>3225</v>
      </c>
      <c r="C11040" t="s">
        <v>13795</v>
      </c>
      <c r="D11040" t="s">
        <v>13795</v>
      </c>
      <c r="E11040">
        <v>30.528</v>
      </c>
      <c r="F11040">
        <v>-92.0851</v>
      </c>
      <c r="G11040" t="s">
        <v>11356</v>
      </c>
      <c r="H11040" t="str">
        <f>IFERROR(VLOOKUP(I11040,'country(26mar)'!C$2:D$251,2,FALSE),"")</f>
        <v>base.us</v>
      </c>
      <c r="I11040" t="s">
        <v>11357</v>
      </c>
      <c r="J11040" t="s">
        <v>11358</v>
      </c>
      <c r="K11040" t="s">
        <v>11359</v>
      </c>
      <c r="L11040" t="str">
        <f>CONCATENATE(G11040," ",K11040)</f>
        <v>United States Louisiana</v>
      </c>
      <c r="M11040" t="str">
        <f>IFERROR(VLOOKUP(L11040,'State(need_input)'!I$2:J$3992,2,FALSE),"")</f>
        <v>base.state_us_19</v>
      </c>
      <c r="O11040">
        <v>25056</v>
      </c>
      <c r="P11040">
        <v>1840015014</v>
      </c>
    </row>
    <row r="11041" spans="1:16">
      <c r="A11041" s="5" t="str">
        <f>CONCATENATE("rdx_city_",J11041,"_",B11041)</f>
        <v>rdx_city_USA_3226</v>
      </c>
      <c r="B11041">
        <f>IF(I11041=I11040,B11040+1,1)</f>
        <v>3226</v>
      </c>
      <c r="C11041" t="s">
        <v>13796</v>
      </c>
      <c r="D11041" t="s">
        <v>13796</v>
      </c>
      <c r="E11041">
        <v>40.9562</v>
      </c>
      <c r="F11041">
        <v>-74.0314</v>
      </c>
      <c r="G11041" t="s">
        <v>11356</v>
      </c>
      <c r="H11041" t="str">
        <f>IFERROR(VLOOKUP(I11041,'country(26mar)'!C$2:D$251,2,FALSE),"")</f>
        <v>base.us</v>
      </c>
      <c r="I11041" t="s">
        <v>11357</v>
      </c>
      <c r="J11041" t="s">
        <v>11358</v>
      </c>
      <c r="K11041" t="s">
        <v>11370</v>
      </c>
      <c r="L11041" t="str">
        <f>CONCATENATE(G11041," ",K11041)</f>
        <v>United States New Jersey</v>
      </c>
      <c r="M11041" t="str">
        <f>IFERROR(VLOOKUP(L11041,'State(need_input)'!I$2:J$3992,2,FALSE),"")</f>
        <v>base.state_us_25</v>
      </c>
      <c r="O11041">
        <v>8314</v>
      </c>
      <c r="P11041">
        <v>1840000914</v>
      </c>
    </row>
    <row r="11042" spans="1:16">
      <c r="A11042" s="5" t="str">
        <f>CONCATENATE("rdx_city_",J11042,"_",B11042)</f>
        <v>rdx_city_USA_3227</v>
      </c>
      <c r="B11042">
        <f>IF(I11042=I11041,B11041+1,1)</f>
        <v>3227</v>
      </c>
      <c r="C11042" t="s">
        <v>698</v>
      </c>
      <c r="D11042" t="s">
        <v>698</v>
      </c>
      <c r="E11042">
        <v>38.2486</v>
      </c>
      <c r="F11042">
        <v>-78.1127</v>
      </c>
      <c r="G11042" t="s">
        <v>11356</v>
      </c>
      <c r="H11042" t="str">
        <f>IFERROR(VLOOKUP(I11042,'country(26mar)'!C$2:D$251,2,FALSE),"")</f>
        <v>base.us</v>
      </c>
      <c r="I11042" t="s">
        <v>11357</v>
      </c>
      <c r="J11042" t="s">
        <v>11358</v>
      </c>
      <c r="K11042" t="s">
        <v>11368</v>
      </c>
      <c r="L11042" t="str">
        <f>CONCATENATE(G11042," ",K11042)</f>
        <v>United States Virginia</v>
      </c>
      <c r="M11042" t="str">
        <f>IFERROR(VLOOKUP(L11042,'State(need_input)'!I$2:J$3992,2,FALSE),"")</f>
        <v>base.state_us_47</v>
      </c>
      <c r="O11042">
        <v>5169</v>
      </c>
      <c r="P11042">
        <v>1840006268</v>
      </c>
    </row>
    <row r="11043" spans="1:16">
      <c r="A11043" s="5" t="str">
        <f>CONCATENATE("rdx_city_",J11043,"_",B11043)</f>
        <v>rdx_city_USA_3228</v>
      </c>
      <c r="B11043">
        <f>IF(I11043=I11042,B11042+1,1)</f>
        <v>3228</v>
      </c>
      <c r="C11043" t="s">
        <v>698</v>
      </c>
      <c r="D11043" t="s">
        <v>698</v>
      </c>
      <c r="E11043">
        <v>30.1209</v>
      </c>
      <c r="F11043">
        <v>-93.7616</v>
      </c>
      <c r="G11043" t="s">
        <v>11356</v>
      </c>
      <c r="H11043" t="str">
        <f>IFERROR(VLOOKUP(I11043,'country(26mar)'!C$2:D$251,2,FALSE),"")</f>
        <v>base.us</v>
      </c>
      <c r="I11043" t="s">
        <v>11357</v>
      </c>
      <c r="J11043" t="s">
        <v>11358</v>
      </c>
      <c r="K11043" t="s">
        <v>11365</v>
      </c>
      <c r="L11043" t="str">
        <f>CONCATENATE(G11043," ",K11043)</f>
        <v>United States Texas</v>
      </c>
      <c r="M11043" t="str">
        <f>IFERROR(VLOOKUP(L11043,'State(need_input)'!I$2:J$3992,2,FALSE),"")</f>
        <v>base.state_us_44</v>
      </c>
      <c r="O11043">
        <v>19072</v>
      </c>
      <c r="P11043">
        <v>1840020910</v>
      </c>
    </row>
    <row r="11044" spans="1:16">
      <c r="A11044" s="5" t="str">
        <f>CONCATENATE("rdx_city_",J11044,"_",B11044)</f>
        <v>rdx_city_USA_3229</v>
      </c>
      <c r="B11044">
        <f>IF(I11044=I11043,B11043+1,1)</f>
        <v>3229</v>
      </c>
      <c r="C11044" t="s">
        <v>698</v>
      </c>
      <c r="D11044" t="s">
        <v>698</v>
      </c>
      <c r="E11044">
        <v>33.8038</v>
      </c>
      <c r="F11044">
        <v>-117.8219</v>
      </c>
      <c r="G11044" t="s">
        <v>11356</v>
      </c>
      <c r="H11044" t="str">
        <f>IFERROR(VLOOKUP(I11044,'country(26mar)'!C$2:D$251,2,FALSE),"")</f>
        <v>base.us</v>
      </c>
      <c r="I11044" t="s">
        <v>11357</v>
      </c>
      <c r="J11044" t="s">
        <v>11358</v>
      </c>
      <c r="K11044" t="s">
        <v>11379</v>
      </c>
      <c r="L11044" t="str">
        <f>CONCATENATE(G11044," ",K11044)</f>
        <v>United States California</v>
      </c>
      <c r="M11044" t="str">
        <f>IFERROR(VLOOKUP(L11044,'State(need_input)'!I$2:J$3992,2,FALSE),"")</f>
        <v>base.state_us_5</v>
      </c>
      <c r="O11044">
        <v>140560</v>
      </c>
      <c r="P11044">
        <v>1840020582</v>
      </c>
    </row>
    <row r="11045" spans="1:16">
      <c r="A11045" s="5" t="str">
        <f>CONCATENATE("rdx_city_",J11045,"_",B11045)</f>
        <v>rdx_city_USA_3230</v>
      </c>
      <c r="B11045">
        <f>IF(I11045=I11044,B11044+1,1)</f>
        <v>3230</v>
      </c>
      <c r="C11045" t="s">
        <v>13797</v>
      </c>
      <c r="D11045" t="s">
        <v>13797</v>
      </c>
      <c r="E11045">
        <v>30.2941</v>
      </c>
      <c r="F11045">
        <v>-87.5851</v>
      </c>
      <c r="G11045" t="s">
        <v>11356</v>
      </c>
      <c r="H11045" t="str">
        <f>IFERROR(VLOOKUP(I11045,'country(26mar)'!C$2:D$251,2,FALSE),"")</f>
        <v>base.us</v>
      </c>
      <c r="I11045" t="s">
        <v>11357</v>
      </c>
      <c r="J11045" t="s">
        <v>11358</v>
      </c>
      <c r="K11045" t="s">
        <v>11389</v>
      </c>
      <c r="L11045" t="str">
        <f>CONCATENATE(G11045," ",K11045)</f>
        <v>United States Alabama</v>
      </c>
      <c r="M11045" t="str">
        <f>IFERROR(VLOOKUP(L11045,'State(need_input)'!I$2:J$3992,2,FALSE),"")</f>
        <v>base.state_us_1</v>
      </c>
      <c r="O11045">
        <v>6029</v>
      </c>
      <c r="P11045">
        <v>1840014980</v>
      </c>
    </row>
    <row r="11046" spans="1:16">
      <c r="A11046" s="5" t="str">
        <f>CONCATENATE("rdx_city_",J11046,"_",B11046)</f>
        <v>rdx_city_USA_3231</v>
      </c>
      <c r="B11046">
        <f>IF(I11046=I11045,B11045+1,1)</f>
        <v>3231</v>
      </c>
      <c r="C11046" t="s">
        <v>13798</v>
      </c>
      <c r="D11046" t="s">
        <v>13798</v>
      </c>
      <c r="E11046">
        <v>28.9348</v>
      </c>
      <c r="F11046">
        <v>-81.2882</v>
      </c>
      <c r="G11046" t="s">
        <v>11356</v>
      </c>
      <c r="H11046" t="str">
        <f>IFERROR(VLOOKUP(I11046,'country(26mar)'!C$2:D$251,2,FALSE),"")</f>
        <v>base.us</v>
      </c>
      <c r="I11046" t="s">
        <v>11357</v>
      </c>
      <c r="J11046" t="s">
        <v>11358</v>
      </c>
      <c r="K11046" t="s">
        <v>11435</v>
      </c>
      <c r="L11046" t="str">
        <f>CONCATENATE(G11046," ",K11046)</f>
        <v>United States Florida</v>
      </c>
      <c r="M11046" t="str">
        <f>IFERROR(VLOOKUP(L11046,'State(need_input)'!I$2:J$3992,2,FALSE),"")</f>
        <v>base.state_us_10</v>
      </c>
      <c r="O11046">
        <v>11697</v>
      </c>
      <c r="P11046">
        <v>1840015075</v>
      </c>
    </row>
    <row r="11047" spans="1:16">
      <c r="A11047" s="5" t="str">
        <f>CONCATENATE("rdx_city_",J11047,"_",B11047)</f>
        <v>rdx_city_USA_3232</v>
      </c>
      <c r="B11047">
        <f>IF(I11047=I11046,B11046+1,1)</f>
        <v>3232</v>
      </c>
      <c r="C11047" t="s">
        <v>13798</v>
      </c>
      <c r="D11047" t="s">
        <v>13798</v>
      </c>
      <c r="E11047">
        <v>43.0021</v>
      </c>
      <c r="F11047">
        <v>-96.0567</v>
      </c>
      <c r="G11047" t="s">
        <v>11356</v>
      </c>
      <c r="H11047" t="str">
        <f>IFERROR(VLOOKUP(I11047,'country(26mar)'!C$2:D$251,2,FALSE),"")</f>
        <v>base.us</v>
      </c>
      <c r="I11047" t="s">
        <v>11357</v>
      </c>
      <c r="J11047" t="s">
        <v>11358</v>
      </c>
      <c r="K11047" t="s">
        <v>11411</v>
      </c>
      <c r="L11047" t="str">
        <f>CONCATENATE(G11047," ",K11047)</f>
        <v>United States Iowa</v>
      </c>
      <c r="M11047" t="str">
        <f>IFERROR(VLOOKUP(L11047,'State(need_input)'!I$2:J$3992,2,FALSE),"")</f>
        <v>base.state_us_16</v>
      </c>
      <c r="O11047">
        <v>6997</v>
      </c>
      <c r="P11047">
        <v>1840009044</v>
      </c>
    </row>
    <row r="11048" spans="1:16">
      <c r="A11048" s="5" t="str">
        <f>CONCATENATE("rdx_city_",J11048,"_",B11048)</f>
        <v>rdx_city_USA_3233</v>
      </c>
      <c r="B11048">
        <f>IF(I11048=I11047,B11047+1,1)</f>
        <v>3233</v>
      </c>
      <c r="C11048" t="s">
        <v>13799</v>
      </c>
      <c r="D11048" t="s">
        <v>13799</v>
      </c>
      <c r="E11048">
        <v>36.6212</v>
      </c>
      <c r="F11048">
        <v>-119.3187</v>
      </c>
      <c r="G11048" t="s">
        <v>11356</v>
      </c>
      <c r="H11048" t="str">
        <f>IFERROR(VLOOKUP(I11048,'country(26mar)'!C$2:D$251,2,FALSE),"")</f>
        <v>base.us</v>
      </c>
      <c r="I11048" t="s">
        <v>11357</v>
      </c>
      <c r="J11048" t="s">
        <v>11358</v>
      </c>
      <c r="K11048" t="s">
        <v>11379</v>
      </c>
      <c r="L11048" t="str">
        <f>CONCATENATE(G11048," ",K11048)</f>
        <v>United States California</v>
      </c>
      <c r="M11048" t="str">
        <f>IFERROR(VLOOKUP(L11048,'State(need_input)'!I$2:J$3992,2,FALSE),"")</f>
        <v>base.state_us_5</v>
      </c>
      <c r="O11048">
        <v>10339</v>
      </c>
      <c r="P11048">
        <v>1840020322</v>
      </c>
    </row>
    <row r="11049" spans="1:16">
      <c r="A11049" s="5" t="str">
        <f>CONCATENATE("rdx_city_",J11049,"_",B11049)</f>
        <v>rdx_city_USA_3234</v>
      </c>
      <c r="B11049">
        <f>IF(I11049=I11048,B11048+1,1)</f>
        <v>3234</v>
      </c>
      <c r="C11049" t="s">
        <v>13800</v>
      </c>
      <c r="D11049" t="s">
        <v>13800</v>
      </c>
      <c r="E11049">
        <v>30.1706</v>
      </c>
      <c r="F11049">
        <v>-81.704</v>
      </c>
      <c r="G11049" t="s">
        <v>11356</v>
      </c>
      <c r="H11049" t="str">
        <f>IFERROR(VLOOKUP(I11049,'country(26mar)'!C$2:D$251,2,FALSE),"")</f>
        <v>base.us</v>
      </c>
      <c r="I11049" t="s">
        <v>11357</v>
      </c>
      <c r="J11049" t="s">
        <v>11358</v>
      </c>
      <c r="K11049" t="s">
        <v>11435</v>
      </c>
      <c r="L11049" t="str">
        <f>CONCATENATE(G11049," ",K11049)</f>
        <v>United States Florida</v>
      </c>
      <c r="M11049" t="str">
        <f>IFERROR(VLOOKUP(L11049,'State(need_input)'!I$2:J$3992,2,FALSE),"")</f>
        <v>base.state_us_10</v>
      </c>
      <c r="O11049">
        <v>8705</v>
      </c>
      <c r="P11049">
        <v>1840017206</v>
      </c>
    </row>
    <row r="11050" spans="1:16">
      <c r="A11050" s="5" t="str">
        <f>CONCATENATE("rdx_city_",J11050,"_",B11050)</f>
        <v>rdx_city_USA_3235</v>
      </c>
      <c r="B11050">
        <f>IF(I11050=I11049,B11049+1,1)</f>
        <v>3235</v>
      </c>
      <c r="C11050" t="s">
        <v>13801</v>
      </c>
      <c r="D11050" t="s">
        <v>13801</v>
      </c>
      <c r="E11050">
        <v>33.4928</v>
      </c>
      <c r="F11050">
        <v>-80.8671</v>
      </c>
      <c r="G11050" t="s">
        <v>11356</v>
      </c>
      <c r="H11050" t="str">
        <f>IFERROR(VLOOKUP(I11050,'country(26mar)'!C$2:D$251,2,FALSE),"")</f>
        <v>base.us</v>
      </c>
      <c r="I11050" t="s">
        <v>11357</v>
      </c>
      <c r="J11050" t="s">
        <v>11358</v>
      </c>
      <c r="K11050" t="s">
        <v>11360</v>
      </c>
      <c r="L11050" t="str">
        <f>CONCATENATE(G11050," ",K11050)</f>
        <v>United States South Carolina</v>
      </c>
      <c r="M11050" t="str">
        <f>IFERROR(VLOOKUP(L11050,'State(need_input)'!I$2:J$3992,2,FALSE),"")</f>
        <v>base.state_us_41</v>
      </c>
      <c r="O11050">
        <v>31085</v>
      </c>
      <c r="P11050">
        <v>1840014812</v>
      </c>
    </row>
    <row r="11051" spans="1:16">
      <c r="A11051" s="5" t="str">
        <f>CONCATENATE("rdx_city_",J11051,"_",B11051)</f>
        <v>rdx_city_USA_3236</v>
      </c>
      <c r="B11051">
        <f>IF(I11051=I11050,B11050+1,1)</f>
        <v>3236</v>
      </c>
      <c r="C11051" t="s">
        <v>11397</v>
      </c>
      <c r="D11051" t="s">
        <v>11397</v>
      </c>
      <c r="E11051">
        <v>42.9252</v>
      </c>
      <c r="F11051">
        <v>-89.3887</v>
      </c>
      <c r="G11051" t="s">
        <v>11356</v>
      </c>
      <c r="H11051" t="str">
        <f>IFERROR(VLOOKUP(I11051,'country(26mar)'!C$2:D$251,2,FALSE),"")</f>
        <v>base.us</v>
      </c>
      <c r="I11051" t="s">
        <v>11357</v>
      </c>
      <c r="J11051" t="s">
        <v>11358</v>
      </c>
      <c r="K11051" t="s">
        <v>11426</v>
      </c>
      <c r="L11051" t="str">
        <f>CONCATENATE(G11051," ",K11051)</f>
        <v>United States Wisconsin</v>
      </c>
      <c r="M11051" t="str">
        <f>IFERROR(VLOOKUP(L11051,'State(need_input)'!I$2:J$3992,2,FALSE),"")</f>
        <v>base.state_us_50</v>
      </c>
      <c r="O11051">
        <v>12448</v>
      </c>
      <c r="P11051">
        <v>1840002922</v>
      </c>
    </row>
    <row r="11052" spans="1:16">
      <c r="A11052" s="5" t="str">
        <f>CONCATENATE("rdx_city_",J11052,"_",B11052)</f>
        <v>rdx_city_USA_3237</v>
      </c>
      <c r="B11052">
        <f>IF(I11052=I11051,B11051+1,1)</f>
        <v>3237</v>
      </c>
      <c r="C11052" t="s">
        <v>11397</v>
      </c>
      <c r="D11052" t="s">
        <v>11397</v>
      </c>
      <c r="E11052">
        <v>41.6528</v>
      </c>
      <c r="F11052">
        <v>-83.432</v>
      </c>
      <c r="G11052" t="s">
        <v>11356</v>
      </c>
      <c r="H11052" t="str">
        <f>IFERROR(VLOOKUP(I11052,'country(26mar)'!C$2:D$251,2,FALSE),"")</f>
        <v>base.us</v>
      </c>
      <c r="I11052" t="s">
        <v>11357</v>
      </c>
      <c r="J11052" t="s">
        <v>11358</v>
      </c>
      <c r="K11052" t="s">
        <v>11373</v>
      </c>
      <c r="L11052" t="str">
        <f>CONCATENATE(G11052," ",K11052)</f>
        <v>United States Ohio</v>
      </c>
      <c r="M11052" t="str">
        <f>IFERROR(VLOOKUP(L11052,'State(need_input)'!I$2:J$3992,2,FALSE),"")</f>
        <v>base.state_us_30</v>
      </c>
      <c r="O11052">
        <v>19973</v>
      </c>
      <c r="P11052">
        <v>1840000570</v>
      </c>
    </row>
    <row r="11053" spans="1:16">
      <c r="A11053" s="5" t="str">
        <f>CONCATENATE("rdx_city_",J11053,"_",B11053)</f>
        <v>rdx_city_USA_3238</v>
      </c>
      <c r="B11053">
        <f>IF(I11053=I11052,B11052+1,1)</f>
        <v>3238</v>
      </c>
      <c r="C11053" t="s">
        <v>13802</v>
      </c>
      <c r="D11053" t="s">
        <v>13802</v>
      </c>
      <c r="E11053">
        <v>45.3418</v>
      </c>
      <c r="F11053">
        <v>-122.5938</v>
      </c>
      <c r="G11053" t="s">
        <v>11356</v>
      </c>
      <c r="H11053" t="str">
        <f>IFERROR(VLOOKUP(I11053,'country(26mar)'!C$2:D$251,2,FALSE),"")</f>
        <v>base.us</v>
      </c>
      <c r="I11053" t="s">
        <v>11357</v>
      </c>
      <c r="J11053" t="s">
        <v>11358</v>
      </c>
      <c r="K11053" t="s">
        <v>11397</v>
      </c>
      <c r="L11053" t="str">
        <f>CONCATENATE(G11053," ",K11053)</f>
        <v>United States Oregon</v>
      </c>
      <c r="M11053" t="str">
        <f>IFERROR(VLOOKUP(L11053,'State(need_input)'!I$2:J$3992,2,FALSE),"")</f>
        <v>base.state_us_32</v>
      </c>
      <c r="O11053">
        <v>36360</v>
      </c>
      <c r="P11053">
        <v>1840019954</v>
      </c>
    </row>
    <row r="11054" spans="1:16">
      <c r="A11054" s="5" t="str">
        <f>CONCATENATE("rdx_city_",J11054,"_",B11054)</f>
        <v>rdx_city_USA_3239</v>
      </c>
      <c r="B11054">
        <f>IF(I11054=I11053,B11053+1,1)</f>
        <v>3239</v>
      </c>
      <c r="C11054" t="s">
        <v>13803</v>
      </c>
      <c r="D11054" t="s">
        <v>13803</v>
      </c>
      <c r="E11054">
        <v>40.2983</v>
      </c>
      <c r="F11054">
        <v>-111.6993</v>
      </c>
      <c r="G11054" t="s">
        <v>11356</v>
      </c>
      <c r="H11054" t="str">
        <f>IFERROR(VLOOKUP(I11054,'country(26mar)'!C$2:D$251,2,FALSE),"")</f>
        <v>base.us</v>
      </c>
      <c r="I11054" t="s">
        <v>11357</v>
      </c>
      <c r="J11054" t="s">
        <v>11358</v>
      </c>
      <c r="K11054" t="s">
        <v>11432</v>
      </c>
      <c r="L11054" t="str">
        <f>CONCATENATE(G11054," ",K11054)</f>
        <v>United States Utah</v>
      </c>
      <c r="M11054" t="str">
        <f>IFERROR(VLOOKUP(L11054,'State(need_input)'!I$2:J$3992,2,FALSE),"")</f>
        <v>base.state_us_45</v>
      </c>
      <c r="O11054">
        <v>97839</v>
      </c>
      <c r="P11054">
        <v>1840020171</v>
      </c>
    </row>
    <row r="11055" spans="1:16">
      <c r="A11055" s="5" t="str">
        <f>CONCATENATE("rdx_city_",J11055,"_",B11055)</f>
        <v>rdx_city_USA_3240</v>
      </c>
      <c r="B11055">
        <f>IF(I11055=I11054,B11054+1,1)</f>
        <v>3240</v>
      </c>
      <c r="C11055" t="s">
        <v>13804</v>
      </c>
      <c r="D11055" t="s">
        <v>13804</v>
      </c>
      <c r="E11055">
        <v>37.8808</v>
      </c>
      <c r="F11055">
        <v>-122.179</v>
      </c>
      <c r="G11055" t="s">
        <v>11356</v>
      </c>
      <c r="H11055" t="str">
        <f>IFERROR(VLOOKUP(I11055,'country(26mar)'!C$2:D$251,2,FALSE),"")</f>
        <v>base.us</v>
      </c>
      <c r="I11055" t="s">
        <v>11357</v>
      </c>
      <c r="J11055" t="s">
        <v>11358</v>
      </c>
      <c r="K11055" t="s">
        <v>11379</v>
      </c>
      <c r="L11055" t="str">
        <f>CONCATENATE(G11055," ",K11055)</f>
        <v>United States California</v>
      </c>
      <c r="M11055" t="str">
        <f>IFERROR(VLOOKUP(L11055,'State(need_input)'!I$2:J$3992,2,FALSE),"")</f>
        <v>base.state_us_5</v>
      </c>
      <c r="O11055">
        <v>19730</v>
      </c>
      <c r="P11055">
        <v>1840020280</v>
      </c>
    </row>
    <row r="11056" spans="1:16">
      <c r="A11056" s="5" t="str">
        <f>CONCATENATE("rdx_city_",J11056,"_",B11056)</f>
        <v>rdx_city_USA_3241</v>
      </c>
      <c r="B11056">
        <f>IF(I11056=I11055,B11055+1,1)</f>
        <v>3241</v>
      </c>
      <c r="C11056" t="s">
        <v>13805</v>
      </c>
      <c r="D11056" t="s">
        <v>13805</v>
      </c>
      <c r="E11056">
        <v>39.7461</v>
      </c>
      <c r="F11056">
        <v>-122.1855</v>
      </c>
      <c r="G11056" t="s">
        <v>11356</v>
      </c>
      <c r="H11056" t="str">
        <f>IFERROR(VLOOKUP(I11056,'country(26mar)'!C$2:D$251,2,FALSE),"")</f>
        <v>base.us</v>
      </c>
      <c r="I11056" t="s">
        <v>11357</v>
      </c>
      <c r="J11056" t="s">
        <v>11358</v>
      </c>
      <c r="K11056" t="s">
        <v>11379</v>
      </c>
      <c r="L11056" t="str">
        <f>CONCATENATE(G11056," ",K11056)</f>
        <v>United States California</v>
      </c>
      <c r="M11056" t="str">
        <f>IFERROR(VLOOKUP(L11056,'State(need_input)'!I$2:J$3992,2,FALSE),"")</f>
        <v>base.state_us_5</v>
      </c>
      <c r="O11056">
        <v>9747</v>
      </c>
      <c r="P11056">
        <v>1840020209</v>
      </c>
    </row>
    <row r="11057" spans="1:16">
      <c r="A11057" s="5" t="str">
        <f>CONCATENATE("rdx_city_",J11057,"_",B11057)</f>
        <v>rdx_city_USA_3242</v>
      </c>
      <c r="B11057">
        <f>IF(I11057=I11056,B11056+1,1)</f>
        <v>3242</v>
      </c>
      <c r="C11057" t="s">
        <v>13806</v>
      </c>
      <c r="D11057" t="s">
        <v>13806</v>
      </c>
      <c r="E11057">
        <v>41.5905</v>
      </c>
      <c r="F11057">
        <v>-87.8413</v>
      </c>
      <c r="G11057" t="s">
        <v>11356</v>
      </c>
      <c r="H11057" t="str">
        <f>IFERROR(VLOOKUP(I11057,'country(26mar)'!C$2:D$251,2,FALSE),"")</f>
        <v>base.us</v>
      </c>
      <c r="I11057" t="s">
        <v>11357</v>
      </c>
      <c r="J11057" t="s">
        <v>11358</v>
      </c>
      <c r="K11057" t="s">
        <v>11376</v>
      </c>
      <c r="L11057" t="str">
        <f>CONCATENATE(G11057," ",K11057)</f>
        <v>United States Illinois</v>
      </c>
      <c r="M11057" t="str">
        <f>IFERROR(VLOOKUP(L11057,'State(need_input)'!I$2:J$3992,2,FALSE),"")</f>
        <v>base.state_us_14</v>
      </c>
      <c r="O11057">
        <v>7152</v>
      </c>
      <c r="P11057">
        <v>1840011309</v>
      </c>
    </row>
    <row r="11058" spans="1:16">
      <c r="A11058" s="5" t="str">
        <f>CONCATENATE("rdx_city_",J11058,"_",B11058)</f>
        <v>rdx_city_USA_3243</v>
      </c>
      <c r="B11058">
        <f>IF(I11058=I11057,B11057+1,1)</f>
        <v>3243</v>
      </c>
      <c r="C11058" t="s">
        <v>13807</v>
      </c>
      <c r="D11058" t="s">
        <v>13807</v>
      </c>
      <c r="E11058">
        <v>41.6075</v>
      </c>
      <c r="F11058">
        <v>-87.8619</v>
      </c>
      <c r="G11058" t="s">
        <v>11356</v>
      </c>
      <c r="H11058" t="str">
        <f>IFERROR(VLOOKUP(I11058,'country(26mar)'!C$2:D$251,2,FALSE),"")</f>
        <v>base.us</v>
      </c>
      <c r="I11058" t="s">
        <v>11357</v>
      </c>
      <c r="J11058" t="s">
        <v>11358</v>
      </c>
      <c r="K11058" t="s">
        <v>11376</v>
      </c>
      <c r="L11058" t="str">
        <f>CONCATENATE(G11058," ",K11058)</f>
        <v>United States Illinois</v>
      </c>
      <c r="M11058" t="str">
        <f>IFERROR(VLOOKUP(L11058,'State(need_input)'!I$2:J$3992,2,FALSE),"")</f>
        <v>base.state_us_14</v>
      </c>
      <c r="O11058">
        <v>58765</v>
      </c>
      <c r="P11058">
        <v>1840011310</v>
      </c>
    </row>
    <row r="11059" spans="1:16">
      <c r="A11059" s="5" t="str">
        <f>CONCATENATE("rdx_city_",J11059,"_",B11059)</f>
        <v>rdx_city_USA_3244</v>
      </c>
      <c r="B11059">
        <f>IF(I11059=I11058,B11058+1,1)</f>
        <v>3244</v>
      </c>
      <c r="C11059" t="s">
        <v>13808</v>
      </c>
      <c r="D11059" t="s">
        <v>13808</v>
      </c>
      <c r="E11059">
        <v>28.4788</v>
      </c>
      <c r="F11059">
        <v>-81.342</v>
      </c>
      <c r="G11059" t="s">
        <v>11356</v>
      </c>
      <c r="H11059" t="str">
        <f>IFERROR(VLOOKUP(I11059,'country(26mar)'!C$2:D$251,2,FALSE),"")</f>
        <v>base.us</v>
      </c>
      <c r="I11059" t="s">
        <v>11357</v>
      </c>
      <c r="J11059" t="s">
        <v>11358</v>
      </c>
      <c r="K11059" t="s">
        <v>11435</v>
      </c>
      <c r="L11059" t="str">
        <f>CONCATENATE(G11059," ",K11059)</f>
        <v>United States Florida</v>
      </c>
      <c r="M11059" t="str">
        <f>IFERROR(VLOOKUP(L11059,'State(need_input)'!I$2:J$3992,2,FALSE),"")</f>
        <v>base.state_us_10</v>
      </c>
      <c r="O11059">
        <v>1776841</v>
      </c>
      <c r="P11059">
        <v>1840015099</v>
      </c>
    </row>
    <row r="11060" spans="1:16">
      <c r="A11060" s="5" t="str">
        <f>CONCATENATE("rdx_city_",J11060,"_",B11060)</f>
        <v>rdx_city_USA_3245</v>
      </c>
      <c r="B11060">
        <f>IF(I11060=I11059,B11059+1,1)</f>
        <v>3245</v>
      </c>
      <c r="C11060" t="s">
        <v>13809</v>
      </c>
      <c r="D11060" t="s">
        <v>13809</v>
      </c>
      <c r="E11060">
        <v>29.296</v>
      </c>
      <c r="F11060">
        <v>-81.1003</v>
      </c>
      <c r="G11060" t="s">
        <v>11356</v>
      </c>
      <c r="H11060" t="str">
        <f>IFERROR(VLOOKUP(I11060,'country(26mar)'!C$2:D$251,2,FALSE),"")</f>
        <v>base.us</v>
      </c>
      <c r="I11060" t="s">
        <v>11357</v>
      </c>
      <c r="J11060" t="s">
        <v>11358</v>
      </c>
      <c r="K11060" t="s">
        <v>11435</v>
      </c>
      <c r="L11060" t="str">
        <f>CONCATENATE(G11060," ",K11060)</f>
        <v>United States Florida</v>
      </c>
      <c r="M11060" t="str">
        <f>IFERROR(VLOOKUP(L11060,'State(need_input)'!I$2:J$3992,2,FALSE),"")</f>
        <v>base.state_us_10</v>
      </c>
      <c r="O11060">
        <v>42816</v>
      </c>
      <c r="P11060">
        <v>1840015076</v>
      </c>
    </row>
    <row r="11061" spans="1:16">
      <c r="A11061" s="5" t="str">
        <f>CONCATENATE("rdx_city_",J11061,"_",B11061)</f>
        <v>rdx_city_USA_3246</v>
      </c>
      <c r="B11061">
        <f>IF(I11061=I11060,B11060+1,1)</f>
        <v>3246</v>
      </c>
      <c r="C11061" t="s">
        <v>13810</v>
      </c>
      <c r="D11061" t="s">
        <v>13810</v>
      </c>
      <c r="E11061">
        <v>32.4223</v>
      </c>
      <c r="F11061">
        <v>-110.9767</v>
      </c>
      <c r="G11061" t="s">
        <v>11356</v>
      </c>
      <c r="H11061" t="str">
        <f>IFERROR(VLOOKUP(I11061,'country(26mar)'!C$2:D$251,2,FALSE),"")</f>
        <v>base.us</v>
      </c>
      <c r="I11061" t="s">
        <v>11357</v>
      </c>
      <c r="J11061" t="s">
        <v>11358</v>
      </c>
      <c r="K11061" t="s">
        <v>11476</v>
      </c>
      <c r="L11061" t="str">
        <f>CONCATENATE(G11061," ",K11061)</f>
        <v>United States Arizona</v>
      </c>
      <c r="M11061" t="str">
        <f>IFERROR(VLOOKUP(L11061,'State(need_input)'!I$2:J$3992,2,FALSE),"")</f>
        <v>base.state_us_3</v>
      </c>
      <c r="O11061">
        <v>44350</v>
      </c>
      <c r="P11061">
        <v>1840023058</v>
      </c>
    </row>
    <row r="11062" spans="1:16">
      <c r="A11062" s="5" t="str">
        <f>CONCATENATE("rdx_city_",J11062,"_",B11062)</f>
        <v>rdx_city_USA_3247</v>
      </c>
      <c r="B11062">
        <f>IF(I11062=I11061,B11061+1,1)</f>
        <v>3247</v>
      </c>
      <c r="C11062" t="s">
        <v>13811</v>
      </c>
      <c r="D11062" t="s">
        <v>13811</v>
      </c>
      <c r="E11062">
        <v>44.9644</v>
      </c>
      <c r="F11062">
        <v>-93.5909</v>
      </c>
      <c r="G11062" t="s">
        <v>11356</v>
      </c>
      <c r="H11062" t="str">
        <f>IFERROR(VLOOKUP(I11062,'country(26mar)'!C$2:D$251,2,FALSE),"")</f>
        <v>base.us</v>
      </c>
      <c r="I11062" t="s">
        <v>11357</v>
      </c>
      <c r="J11062" t="s">
        <v>11358</v>
      </c>
      <c r="K11062" t="s">
        <v>11400</v>
      </c>
      <c r="L11062" t="str">
        <f>CONCATENATE(G11062," ",K11062)</f>
        <v>United States Minnesota</v>
      </c>
      <c r="M11062" t="str">
        <f>IFERROR(VLOOKUP(L11062,'State(need_input)'!I$2:J$3992,2,FALSE),"")</f>
        <v>base.state_us_36</v>
      </c>
      <c r="O11062">
        <v>8147</v>
      </c>
      <c r="P11062">
        <v>1840008927</v>
      </c>
    </row>
    <row r="11063" spans="1:16">
      <c r="A11063" s="5" t="str">
        <f>CONCATENATE("rdx_city_",J11063,"_",B11063)</f>
        <v>rdx_city_USA_3248</v>
      </c>
      <c r="B11063">
        <f>IF(I11063=I11062,B11062+1,1)</f>
        <v>3248</v>
      </c>
      <c r="C11063" t="s">
        <v>13812</v>
      </c>
      <c r="D11063" t="s">
        <v>13812</v>
      </c>
      <c r="E11063">
        <v>39.4999</v>
      </c>
      <c r="F11063">
        <v>-121.5634</v>
      </c>
      <c r="G11063" t="s">
        <v>11356</v>
      </c>
      <c r="H11063" t="str">
        <f>IFERROR(VLOOKUP(I11063,'country(26mar)'!C$2:D$251,2,FALSE),"")</f>
        <v>base.us</v>
      </c>
      <c r="I11063" t="s">
        <v>11357</v>
      </c>
      <c r="J11063" t="s">
        <v>11358</v>
      </c>
      <c r="K11063" t="s">
        <v>11379</v>
      </c>
      <c r="L11063" t="str">
        <f>CONCATENATE(G11063," ",K11063)</f>
        <v>United States California</v>
      </c>
      <c r="M11063" t="str">
        <f>IFERROR(VLOOKUP(L11063,'State(need_input)'!I$2:J$3992,2,FALSE),"")</f>
        <v>base.state_us_5</v>
      </c>
      <c r="O11063">
        <v>45655</v>
      </c>
      <c r="P11063">
        <v>1840020182</v>
      </c>
    </row>
    <row r="11064" spans="1:16">
      <c r="A11064" s="5" t="str">
        <f>CONCATENATE("rdx_city_",J11064,"_",B11064)</f>
        <v>rdx_city_USA_3249</v>
      </c>
      <c r="B11064">
        <f>IF(I11064=I11063,B11063+1,1)</f>
        <v>3249</v>
      </c>
      <c r="C11064" t="s">
        <v>13813</v>
      </c>
      <c r="D11064" t="s">
        <v>13813</v>
      </c>
      <c r="E11064">
        <v>40.8482</v>
      </c>
      <c r="F11064">
        <v>-81.7747</v>
      </c>
      <c r="G11064" t="s">
        <v>11356</v>
      </c>
      <c r="H11064" t="str">
        <f>IFERROR(VLOOKUP(I11064,'country(26mar)'!C$2:D$251,2,FALSE),"")</f>
        <v>base.us</v>
      </c>
      <c r="I11064" t="s">
        <v>11357</v>
      </c>
      <c r="J11064" t="s">
        <v>11358</v>
      </c>
      <c r="K11064" t="s">
        <v>11373</v>
      </c>
      <c r="L11064" t="str">
        <f>CONCATENATE(G11064," ",K11064)</f>
        <v>United States Ohio</v>
      </c>
      <c r="M11064" t="str">
        <f>IFERROR(VLOOKUP(L11064,'State(need_input)'!I$2:J$3992,2,FALSE),"")</f>
        <v>base.state_us_30</v>
      </c>
      <c r="O11064">
        <v>8643</v>
      </c>
      <c r="P11064">
        <v>1840009371</v>
      </c>
    </row>
    <row r="11065" spans="1:16">
      <c r="A11065" s="5" t="str">
        <f>CONCATENATE("rdx_city_",J11065,"_",B11065)</f>
        <v>rdx_city_USA_3250</v>
      </c>
      <c r="B11065">
        <f>IF(I11065=I11064,B11064+1,1)</f>
        <v>3250</v>
      </c>
      <c r="C11065" t="s">
        <v>13814</v>
      </c>
      <c r="D11065" t="s">
        <v>13814</v>
      </c>
      <c r="E11065">
        <v>47.0966</v>
      </c>
      <c r="F11065">
        <v>-122.2111</v>
      </c>
      <c r="G11065" t="s">
        <v>11356</v>
      </c>
      <c r="H11065" t="str">
        <f>IFERROR(VLOOKUP(I11065,'country(26mar)'!C$2:D$251,2,FALSE),"")</f>
        <v>base.us</v>
      </c>
      <c r="I11065" t="s">
        <v>11357</v>
      </c>
      <c r="J11065" t="s">
        <v>11358</v>
      </c>
      <c r="K11065" t="s">
        <v>11361</v>
      </c>
      <c r="L11065" t="str">
        <f>CONCATENATE(G11065," ",K11065)</f>
        <v>United States Washington</v>
      </c>
      <c r="M11065" t="str">
        <f>IFERROR(VLOOKUP(L11065,'State(need_input)'!I$2:J$3992,2,FALSE),"")</f>
        <v>base.state_us_48</v>
      </c>
      <c r="O11065">
        <v>7983</v>
      </c>
      <c r="P11065">
        <v>1840019858</v>
      </c>
    </row>
    <row r="11066" spans="1:16">
      <c r="A11066" s="5" t="str">
        <f>CONCATENATE("rdx_city_",J11066,"_",B11066)</f>
        <v>rdx_city_USA_3251</v>
      </c>
      <c r="B11066">
        <f>IF(I11066=I11065,B11065+1,1)</f>
        <v>3251</v>
      </c>
      <c r="C11066" t="s">
        <v>13815</v>
      </c>
      <c r="D11066" t="s">
        <v>13815</v>
      </c>
      <c r="E11066">
        <v>40.6541</v>
      </c>
      <c r="F11066">
        <v>-76.104</v>
      </c>
      <c r="G11066" t="s">
        <v>11356</v>
      </c>
      <c r="H11066" t="str">
        <f>IFERROR(VLOOKUP(I11066,'country(26mar)'!C$2:D$251,2,FALSE),"")</f>
        <v>base.us</v>
      </c>
      <c r="I11066" t="s">
        <v>11357</v>
      </c>
      <c r="J11066" t="s">
        <v>11358</v>
      </c>
      <c r="K11066" t="s">
        <v>11416</v>
      </c>
      <c r="L11066" t="str">
        <f>CONCATENATE(G11066," ",K11066)</f>
        <v>United States Pennsylvania</v>
      </c>
      <c r="M11066" t="str">
        <f>IFERROR(VLOOKUP(L11066,'State(need_input)'!I$2:J$3992,2,FALSE),"")</f>
        <v>base.state_us_39</v>
      </c>
      <c r="O11066">
        <v>5416</v>
      </c>
      <c r="P11066">
        <v>1840002770</v>
      </c>
    </row>
    <row r="11067" spans="1:16">
      <c r="A11067" s="5" t="str">
        <f>CONCATENATE("rdx_city_",J11067,"_",B11067)</f>
        <v>rdx_city_USA_3252</v>
      </c>
      <c r="B11067">
        <f>IF(I11067=I11066,B11066+1,1)</f>
        <v>3252</v>
      </c>
      <c r="C11067" t="s">
        <v>13816</v>
      </c>
      <c r="D11067" t="s">
        <v>13816</v>
      </c>
      <c r="E11067">
        <v>35.6941</v>
      </c>
      <c r="F11067">
        <v>-89.9934</v>
      </c>
      <c r="G11067" t="s">
        <v>11356</v>
      </c>
      <c r="H11067" t="str">
        <f>IFERROR(VLOOKUP(I11067,'country(26mar)'!C$2:D$251,2,FALSE),"")</f>
        <v>base.us</v>
      </c>
      <c r="I11067" t="s">
        <v>11357</v>
      </c>
      <c r="J11067" t="s">
        <v>11358</v>
      </c>
      <c r="K11067" t="s">
        <v>11428</v>
      </c>
      <c r="L11067" t="str">
        <f>CONCATENATE(G11067," ",K11067)</f>
        <v>United States Arkansas</v>
      </c>
      <c r="M11067" t="str">
        <f>IFERROR(VLOOKUP(L11067,'State(need_input)'!I$2:J$3992,2,FALSE),"")</f>
        <v>base.state_us_4</v>
      </c>
      <c r="O11067">
        <v>7392</v>
      </c>
      <c r="P11067">
        <v>1840014501</v>
      </c>
    </row>
    <row r="11068" spans="1:16">
      <c r="A11068" s="5" t="str">
        <f>CONCATENATE("rdx_city_",J11068,"_",B11068)</f>
        <v>rdx_city_USA_3253</v>
      </c>
      <c r="B11068">
        <f>IF(I11068=I11067,B11067+1,1)</f>
        <v>3253</v>
      </c>
      <c r="C11068" t="s">
        <v>13817</v>
      </c>
      <c r="D11068" t="s">
        <v>13817</v>
      </c>
      <c r="E11068">
        <v>44.0228</v>
      </c>
      <c r="F11068">
        <v>-88.5616</v>
      </c>
      <c r="G11068" t="s">
        <v>11356</v>
      </c>
      <c r="H11068" t="str">
        <f>IFERROR(VLOOKUP(I11068,'country(26mar)'!C$2:D$251,2,FALSE),"")</f>
        <v>base.us</v>
      </c>
      <c r="I11068" t="s">
        <v>11357</v>
      </c>
      <c r="J11068" t="s">
        <v>11358</v>
      </c>
      <c r="K11068" t="s">
        <v>11426</v>
      </c>
      <c r="L11068" t="str">
        <f>CONCATENATE(G11068," ",K11068)</f>
        <v>United States Wisconsin</v>
      </c>
      <c r="M11068" t="str">
        <f>IFERROR(VLOOKUP(L11068,'State(need_input)'!I$2:J$3992,2,FALSE),"")</f>
        <v>base.state_us_50</v>
      </c>
      <c r="O11068">
        <v>75154</v>
      </c>
      <c r="P11068">
        <v>1840002246</v>
      </c>
    </row>
    <row r="11069" spans="1:16">
      <c r="A11069" s="5" t="str">
        <f>CONCATENATE("rdx_city_",J11069,"_",B11069)</f>
        <v>rdx_city_USA_3254</v>
      </c>
      <c r="B11069">
        <f>IF(I11069=I11068,B11068+1,1)</f>
        <v>3254</v>
      </c>
      <c r="C11069" t="s">
        <v>13818</v>
      </c>
      <c r="D11069" t="s">
        <v>13818</v>
      </c>
      <c r="E11069">
        <v>41.2922</v>
      </c>
      <c r="F11069">
        <v>-92.6403</v>
      </c>
      <c r="G11069" t="s">
        <v>11356</v>
      </c>
      <c r="H11069" t="str">
        <f>IFERROR(VLOOKUP(I11069,'country(26mar)'!C$2:D$251,2,FALSE),"")</f>
        <v>base.us</v>
      </c>
      <c r="I11069" t="s">
        <v>11357</v>
      </c>
      <c r="J11069" t="s">
        <v>11358</v>
      </c>
      <c r="K11069" t="s">
        <v>11411</v>
      </c>
      <c r="L11069" t="str">
        <f>CONCATENATE(G11069," ",K11069)</f>
        <v>United States Iowa</v>
      </c>
      <c r="M11069" t="str">
        <f>IFERROR(VLOOKUP(L11069,'State(need_input)'!I$2:J$3992,2,FALSE),"")</f>
        <v>base.state_us_16</v>
      </c>
      <c r="O11069">
        <v>12636</v>
      </c>
      <c r="P11069">
        <v>1840000650</v>
      </c>
    </row>
    <row r="11070" spans="1:16">
      <c r="A11070" s="5" t="str">
        <f>CONCATENATE("rdx_city_",J11070,"_",B11070)</f>
        <v>rdx_city_USA_3255</v>
      </c>
      <c r="B11070">
        <f>IF(I11070=I11069,B11069+1,1)</f>
        <v>3255</v>
      </c>
      <c r="C11070" t="s">
        <v>13819</v>
      </c>
      <c r="D11070" t="s">
        <v>13819</v>
      </c>
      <c r="E11070">
        <v>41.1609</v>
      </c>
      <c r="F11070">
        <v>-73.8712</v>
      </c>
      <c r="G11070" t="s">
        <v>11356</v>
      </c>
      <c r="H11070" t="str">
        <f>IFERROR(VLOOKUP(I11070,'country(26mar)'!C$2:D$251,2,FALSE),"")</f>
        <v>base.us</v>
      </c>
      <c r="I11070" t="s">
        <v>11357</v>
      </c>
      <c r="J11070" t="s">
        <v>11358</v>
      </c>
      <c r="K11070" t="s">
        <v>11385</v>
      </c>
      <c r="L11070" t="str">
        <f>CONCATENATE(G11070," ",K11070)</f>
        <v>United States New York</v>
      </c>
      <c r="M11070" t="str">
        <f>IFERROR(VLOOKUP(L11070,'State(need_input)'!I$2:J$3992,2,FALSE),"")</f>
        <v>base.state_us_27</v>
      </c>
      <c r="O11070">
        <v>25403</v>
      </c>
      <c r="P11070">
        <v>1840004937</v>
      </c>
    </row>
    <row r="11071" spans="1:16">
      <c r="A11071" s="5" t="str">
        <f>CONCATENATE("rdx_city_",J11071,"_",B11071)</f>
        <v>rdx_city_USA_3256</v>
      </c>
      <c r="B11071">
        <f>IF(I11071=I11070,B11070+1,1)</f>
        <v>3256</v>
      </c>
      <c r="C11071" t="s">
        <v>13820</v>
      </c>
      <c r="D11071" t="s">
        <v>13820</v>
      </c>
      <c r="E11071">
        <v>43.4516</v>
      </c>
      <c r="F11071">
        <v>-76.5005</v>
      </c>
      <c r="G11071" t="s">
        <v>11356</v>
      </c>
      <c r="H11071" t="str">
        <f>IFERROR(VLOOKUP(I11071,'country(26mar)'!C$2:D$251,2,FALSE),"")</f>
        <v>base.us</v>
      </c>
      <c r="I11071" t="s">
        <v>11357</v>
      </c>
      <c r="J11071" t="s">
        <v>11358</v>
      </c>
      <c r="K11071" t="s">
        <v>11385</v>
      </c>
      <c r="L11071" t="str">
        <f>CONCATENATE(G11071," ",K11071)</f>
        <v>United States New York</v>
      </c>
      <c r="M11071" t="str">
        <f>IFERROR(VLOOKUP(L11071,'State(need_input)'!I$2:J$3992,2,FALSE),"")</f>
        <v>base.state_us_27</v>
      </c>
      <c r="O11071">
        <v>37917</v>
      </c>
      <c r="P11071">
        <v>1840000348</v>
      </c>
    </row>
    <row r="11072" spans="1:16">
      <c r="A11072" s="5" t="str">
        <f>CONCATENATE("rdx_city_",J11072,"_",B11072)</f>
        <v>rdx_city_USA_3257</v>
      </c>
      <c r="B11072">
        <f>IF(I11072=I11071,B11071+1,1)</f>
        <v>3257</v>
      </c>
      <c r="C11072" t="s">
        <v>13820</v>
      </c>
      <c r="D11072" t="s">
        <v>13820</v>
      </c>
      <c r="E11072">
        <v>41.6834</v>
      </c>
      <c r="F11072">
        <v>-88.3372</v>
      </c>
      <c r="G11072" t="s">
        <v>11356</v>
      </c>
      <c r="H11072" t="str">
        <f>IFERROR(VLOOKUP(I11072,'country(26mar)'!C$2:D$251,2,FALSE),"")</f>
        <v>base.us</v>
      </c>
      <c r="I11072" t="s">
        <v>11357</v>
      </c>
      <c r="J11072" t="s">
        <v>11358</v>
      </c>
      <c r="K11072" t="s">
        <v>11376</v>
      </c>
      <c r="L11072" t="str">
        <f>CONCATENATE(G11072," ",K11072)</f>
        <v>United States Illinois</v>
      </c>
      <c r="M11072" t="str">
        <f>IFERROR(VLOOKUP(L11072,'State(need_input)'!I$2:J$3992,2,FALSE),"")</f>
        <v>base.state_us_14</v>
      </c>
      <c r="O11072">
        <v>34833</v>
      </c>
      <c r="P11072">
        <v>1840011508</v>
      </c>
    </row>
    <row r="11073" spans="1:16">
      <c r="A11073" s="5" t="str">
        <f>CONCATENATE("rdx_city_",J11073,"_",B11073)</f>
        <v>rdx_city_USA_3258</v>
      </c>
      <c r="B11073">
        <f>IF(I11073=I11072,B11072+1,1)</f>
        <v>3258</v>
      </c>
      <c r="C11073" t="s">
        <v>13821</v>
      </c>
      <c r="D11073" t="s">
        <v>13821</v>
      </c>
      <c r="E11073">
        <v>46.8222</v>
      </c>
      <c r="F11073">
        <v>-119.1651</v>
      </c>
      <c r="G11073" t="s">
        <v>11356</v>
      </c>
      <c r="H11073" t="str">
        <f>IFERROR(VLOOKUP(I11073,'country(26mar)'!C$2:D$251,2,FALSE),"")</f>
        <v>base.us</v>
      </c>
      <c r="I11073" t="s">
        <v>11357</v>
      </c>
      <c r="J11073" t="s">
        <v>11358</v>
      </c>
      <c r="K11073" t="s">
        <v>11361</v>
      </c>
      <c r="L11073" t="str">
        <f>CONCATENATE(G11073," ",K11073)</f>
        <v>United States Washington</v>
      </c>
      <c r="M11073" t="str">
        <f>IFERROR(VLOOKUP(L11073,'State(need_input)'!I$2:J$3992,2,FALSE),"")</f>
        <v>base.state_us_48</v>
      </c>
      <c r="O11073">
        <v>12375</v>
      </c>
      <c r="P11073">
        <v>1840019862</v>
      </c>
    </row>
    <row r="11074" spans="1:16">
      <c r="A11074" s="5" t="str">
        <f>CONCATENATE("rdx_city_",J11074,"_",B11074)</f>
        <v>rdx_city_USA_3259</v>
      </c>
      <c r="B11074">
        <f>IF(I11074=I11073,B11073+1,1)</f>
        <v>3259</v>
      </c>
      <c r="C11074" t="s">
        <v>13822</v>
      </c>
      <c r="D11074" t="s">
        <v>13822</v>
      </c>
      <c r="E11074">
        <v>45.266</v>
      </c>
      <c r="F11074">
        <v>-93.6199</v>
      </c>
      <c r="G11074" t="s">
        <v>11356</v>
      </c>
      <c r="H11074" t="str">
        <f>IFERROR(VLOOKUP(I11074,'country(26mar)'!C$2:D$251,2,FALSE),"")</f>
        <v>base.us</v>
      </c>
      <c r="I11074" t="s">
        <v>11357</v>
      </c>
      <c r="J11074" t="s">
        <v>11358</v>
      </c>
      <c r="K11074" t="s">
        <v>11400</v>
      </c>
      <c r="L11074" t="str">
        <f>CONCATENATE(G11074," ",K11074)</f>
        <v>United States Minnesota</v>
      </c>
      <c r="M11074" t="str">
        <f>IFERROR(VLOOKUP(L11074,'State(need_input)'!I$2:J$3992,2,FALSE),"")</f>
        <v>base.state_us_36</v>
      </c>
      <c r="O11074">
        <v>16755</v>
      </c>
      <c r="P11074">
        <v>1840008899</v>
      </c>
    </row>
    <row r="11075" spans="1:16">
      <c r="A11075" s="5" t="str">
        <f>CONCATENATE("rdx_city_",J11075,"_",B11075)</f>
        <v>rdx_city_USA_3260</v>
      </c>
      <c r="B11075">
        <f>IF(I11075=I11074,B11074+1,1)</f>
        <v>3260</v>
      </c>
      <c r="C11075" t="s">
        <v>13822</v>
      </c>
      <c r="D11075" t="s">
        <v>13822</v>
      </c>
      <c r="E11075">
        <v>42.4575</v>
      </c>
      <c r="F11075">
        <v>-85.6979</v>
      </c>
      <c r="G11075" t="s">
        <v>11356</v>
      </c>
      <c r="H11075" t="str">
        <f>IFERROR(VLOOKUP(I11075,'country(26mar)'!C$2:D$251,2,FALSE),"")</f>
        <v>base.us</v>
      </c>
      <c r="I11075" t="s">
        <v>11357</v>
      </c>
      <c r="J11075" t="s">
        <v>11358</v>
      </c>
      <c r="K11075" t="s">
        <v>11381</v>
      </c>
      <c r="L11075" t="str">
        <f>CONCATENATE(G11075," ",K11075)</f>
        <v>United States Michigan</v>
      </c>
      <c r="M11075" t="str">
        <f>IFERROR(VLOOKUP(L11075,'State(need_input)'!I$2:J$3992,2,FALSE),"")</f>
        <v>base.state_us_35</v>
      </c>
      <c r="O11075">
        <v>11858</v>
      </c>
      <c r="P11075">
        <v>1840003111</v>
      </c>
    </row>
    <row r="11076" spans="1:16">
      <c r="A11076" s="5" t="str">
        <f>CONCATENATE("rdx_city_",J11076,"_",B11076)</f>
        <v>rdx_city_USA_3261</v>
      </c>
      <c r="B11076">
        <f>IF(I11076=I11075,B11075+1,1)</f>
        <v>3261</v>
      </c>
      <c r="C11076" t="s">
        <v>2125</v>
      </c>
      <c r="D11076" t="s">
        <v>2125</v>
      </c>
      <c r="E11076">
        <v>41.3529</v>
      </c>
      <c r="F11076">
        <v>-88.8313</v>
      </c>
      <c r="G11076" t="s">
        <v>11356</v>
      </c>
      <c r="H11076" t="str">
        <f>IFERROR(VLOOKUP(I11076,'country(26mar)'!C$2:D$251,2,FALSE),"")</f>
        <v>base.us</v>
      </c>
      <c r="I11076" t="s">
        <v>11357</v>
      </c>
      <c r="J11076" t="s">
        <v>11358</v>
      </c>
      <c r="K11076" t="s">
        <v>11376</v>
      </c>
      <c r="L11076" t="str">
        <f>CONCATENATE(G11076," ",K11076)</f>
        <v>United States Illinois</v>
      </c>
      <c r="M11076" t="str">
        <f>IFERROR(VLOOKUP(L11076,'State(need_input)'!I$2:J$3992,2,FALSE),"")</f>
        <v>base.state_us_14</v>
      </c>
      <c r="O11076">
        <v>19967</v>
      </c>
      <c r="P11076">
        <v>1840009272</v>
      </c>
    </row>
    <row r="11077" spans="1:16">
      <c r="A11077" s="5" t="str">
        <f>CONCATENATE("rdx_city_",J11077,"_",B11077)</f>
        <v>rdx_city_USA_3262</v>
      </c>
      <c r="B11077">
        <f>IF(I11077=I11076,B11076+1,1)</f>
        <v>3262</v>
      </c>
      <c r="C11077" t="s">
        <v>2125</v>
      </c>
      <c r="D11077" t="s">
        <v>2125</v>
      </c>
      <c r="E11077">
        <v>41.0204</v>
      </c>
      <c r="F11077">
        <v>-84.035</v>
      </c>
      <c r="G11077" t="s">
        <v>11356</v>
      </c>
      <c r="H11077" t="str">
        <f>IFERROR(VLOOKUP(I11077,'country(26mar)'!C$2:D$251,2,FALSE),"")</f>
        <v>base.us</v>
      </c>
      <c r="I11077" t="s">
        <v>11357</v>
      </c>
      <c r="J11077" t="s">
        <v>11358</v>
      </c>
      <c r="K11077" t="s">
        <v>11373</v>
      </c>
      <c r="L11077" t="str">
        <f>CONCATENATE(G11077," ",K11077)</f>
        <v>United States Ohio</v>
      </c>
      <c r="M11077" t="str">
        <f>IFERROR(VLOOKUP(L11077,'State(need_input)'!I$2:J$3992,2,FALSE),"")</f>
        <v>base.state_us_30</v>
      </c>
      <c r="O11077">
        <v>5153</v>
      </c>
      <c r="P11077">
        <v>1840011758</v>
      </c>
    </row>
    <row r="11078" spans="1:16">
      <c r="A11078" s="5" t="str">
        <f>CONCATENATE("rdx_city_",J11078,"_",B11078)</f>
        <v>rdx_city_USA_3263</v>
      </c>
      <c r="B11078">
        <f>IF(I11078=I11077,B11077+1,1)</f>
        <v>3263</v>
      </c>
      <c r="C11078" t="s">
        <v>2125</v>
      </c>
      <c r="D11078" t="s">
        <v>2125</v>
      </c>
      <c r="E11078">
        <v>38.6</v>
      </c>
      <c r="F11078">
        <v>-95.2642</v>
      </c>
      <c r="G11078" t="s">
        <v>11356</v>
      </c>
      <c r="H11078" t="str">
        <f>IFERROR(VLOOKUP(I11078,'country(26mar)'!C$2:D$251,2,FALSE),"")</f>
        <v>base.us</v>
      </c>
      <c r="I11078" t="s">
        <v>11357</v>
      </c>
      <c r="J11078" t="s">
        <v>11358</v>
      </c>
      <c r="K11078" t="s">
        <v>11366</v>
      </c>
      <c r="L11078" t="str">
        <f>CONCATENATE(G11078," ",K11078)</f>
        <v>United States Kansas</v>
      </c>
      <c r="M11078" t="str">
        <f>IFERROR(VLOOKUP(L11078,'State(need_input)'!I$2:J$3992,2,FALSE),"")</f>
        <v>base.state_us_17</v>
      </c>
      <c r="O11078">
        <v>12147</v>
      </c>
      <c r="P11078">
        <v>1840003840</v>
      </c>
    </row>
    <row r="11079" spans="1:16">
      <c r="A11079" s="5" t="str">
        <f>CONCATENATE("rdx_city_",J11079,"_",B11079)</f>
        <v>rdx_city_USA_3264</v>
      </c>
      <c r="B11079">
        <f>IF(I11079=I11078,B11078+1,1)</f>
        <v>3264</v>
      </c>
      <c r="C11079" t="s">
        <v>13823</v>
      </c>
      <c r="D11079" t="s">
        <v>13823</v>
      </c>
      <c r="E11079">
        <v>41.0196</v>
      </c>
      <c r="F11079">
        <v>-92.4186</v>
      </c>
      <c r="G11079" t="s">
        <v>11356</v>
      </c>
      <c r="H11079" t="str">
        <f>IFERROR(VLOOKUP(I11079,'country(26mar)'!C$2:D$251,2,FALSE),"")</f>
        <v>base.us</v>
      </c>
      <c r="I11079" t="s">
        <v>11357</v>
      </c>
      <c r="J11079" t="s">
        <v>11358</v>
      </c>
      <c r="K11079" t="s">
        <v>11411</v>
      </c>
      <c r="L11079" t="str">
        <f>CONCATENATE(G11079," ",K11079)</f>
        <v>United States Iowa</v>
      </c>
      <c r="M11079" t="str">
        <f>IFERROR(VLOOKUP(L11079,'State(need_input)'!I$2:J$3992,2,FALSE),"")</f>
        <v>base.state_us_16</v>
      </c>
      <c r="O11079">
        <v>24206</v>
      </c>
      <c r="P11079">
        <v>1840009339</v>
      </c>
    </row>
    <row r="11080" spans="1:16">
      <c r="A11080" s="5" t="str">
        <f>CONCATENATE("rdx_city_",J11080,"_",B11080)</f>
        <v>rdx_city_USA_3265</v>
      </c>
      <c r="B11080">
        <f>IF(I11080=I11079,B11079+1,1)</f>
        <v>3265</v>
      </c>
      <c r="C11080" t="s">
        <v>13824</v>
      </c>
      <c r="D11080" t="s">
        <v>13824</v>
      </c>
      <c r="E11080">
        <v>38.6967</v>
      </c>
      <c r="F11080">
        <v>-90.3689</v>
      </c>
      <c r="G11080" t="s">
        <v>11356</v>
      </c>
      <c r="H11080" t="str">
        <f>IFERROR(VLOOKUP(I11080,'country(26mar)'!C$2:D$251,2,FALSE),"")</f>
        <v>base.us</v>
      </c>
      <c r="I11080" t="s">
        <v>11357</v>
      </c>
      <c r="J11080" t="s">
        <v>11358</v>
      </c>
      <c r="K11080" t="s">
        <v>11495</v>
      </c>
      <c r="L11080" t="str">
        <f>CONCATENATE(G11080," ",K11080)</f>
        <v>United States Missouri</v>
      </c>
      <c r="M11080" t="str">
        <f>IFERROR(VLOOKUP(L11080,'State(need_input)'!I$2:J$3992,2,FALSE),"")</f>
        <v>base.state_us_38</v>
      </c>
      <c r="O11080">
        <v>15708</v>
      </c>
      <c r="P11080">
        <v>1840009744</v>
      </c>
    </row>
    <row r="11081" spans="1:16">
      <c r="A11081" s="5" t="str">
        <f>CONCATENATE("rdx_city_",J11081,"_",B11081)</f>
        <v>rdx_city_USA_3266</v>
      </c>
      <c r="B11081">
        <f>IF(I11081=I11080,B11080+1,1)</f>
        <v>3266</v>
      </c>
      <c r="C11081" t="s">
        <v>13825</v>
      </c>
      <c r="D11081" t="s">
        <v>13825</v>
      </c>
      <c r="E11081">
        <v>38.887</v>
      </c>
      <c r="F11081">
        <v>-94.687</v>
      </c>
      <c r="G11081" t="s">
        <v>11356</v>
      </c>
      <c r="H11081" t="str">
        <f>IFERROR(VLOOKUP(I11081,'country(26mar)'!C$2:D$251,2,FALSE),"")</f>
        <v>base.us</v>
      </c>
      <c r="I11081" t="s">
        <v>11357</v>
      </c>
      <c r="J11081" t="s">
        <v>11358</v>
      </c>
      <c r="K11081" t="s">
        <v>11366</v>
      </c>
      <c r="L11081" t="str">
        <f>CONCATENATE(G11081," ",K11081)</f>
        <v>United States Kansas</v>
      </c>
      <c r="M11081" t="str">
        <f>IFERROR(VLOOKUP(L11081,'State(need_input)'!I$2:J$3992,2,FALSE),"")</f>
        <v>base.state_us_17</v>
      </c>
      <c r="O11081">
        <v>191278</v>
      </c>
      <c r="P11081">
        <v>1840003834</v>
      </c>
    </row>
    <row r="11082" spans="1:16">
      <c r="A11082" s="5" t="str">
        <f>CONCATENATE("rdx_city_",J11082,"_",B11082)</f>
        <v>rdx_city_USA_3267</v>
      </c>
      <c r="B11082">
        <f>IF(I11082=I11081,B11081+1,1)</f>
        <v>3267</v>
      </c>
      <c r="C11082" t="s">
        <v>9982</v>
      </c>
      <c r="D11082" t="s">
        <v>9982</v>
      </c>
      <c r="E11082">
        <v>28.6579</v>
      </c>
      <c r="F11082">
        <v>-81.187</v>
      </c>
      <c r="G11082" t="s">
        <v>11356</v>
      </c>
      <c r="H11082" t="str">
        <f>IFERROR(VLOOKUP(I11082,'country(26mar)'!C$2:D$251,2,FALSE),"")</f>
        <v>base.us</v>
      </c>
      <c r="I11082" t="s">
        <v>11357</v>
      </c>
      <c r="J11082" t="s">
        <v>11358</v>
      </c>
      <c r="K11082" t="s">
        <v>11435</v>
      </c>
      <c r="L11082" t="str">
        <f>CONCATENATE(G11082," ",K11082)</f>
        <v>United States Florida</v>
      </c>
      <c r="M11082" t="str">
        <f>IFERROR(VLOOKUP(L11082,'State(need_input)'!I$2:J$3992,2,FALSE),"")</f>
        <v>base.state_us_10</v>
      </c>
      <c r="O11082">
        <v>40785</v>
      </c>
      <c r="P11082">
        <v>1840015089</v>
      </c>
    </row>
    <row r="11083" spans="1:16">
      <c r="A11083" s="5" t="str">
        <f>CONCATENATE("rdx_city_",J11083,"_",B11083)</f>
        <v>rdx_city_USA_3268</v>
      </c>
      <c r="B11083">
        <f>IF(I11083=I11082,B11082+1,1)</f>
        <v>3268</v>
      </c>
      <c r="C11083" t="s">
        <v>13826</v>
      </c>
      <c r="D11083" t="s">
        <v>13826</v>
      </c>
      <c r="E11083">
        <v>36.2886</v>
      </c>
      <c r="F11083">
        <v>-95.8319</v>
      </c>
      <c r="G11083" t="s">
        <v>11356</v>
      </c>
      <c r="H11083" t="str">
        <f>IFERROR(VLOOKUP(I11083,'country(26mar)'!C$2:D$251,2,FALSE),"")</f>
        <v>base.us</v>
      </c>
      <c r="I11083" t="s">
        <v>11357</v>
      </c>
      <c r="J11083" t="s">
        <v>11358</v>
      </c>
      <c r="K11083" t="s">
        <v>11372</v>
      </c>
      <c r="L11083" t="str">
        <f>CONCATENATE(G11083," ",K11083)</f>
        <v>United States Oklahoma</v>
      </c>
      <c r="M11083" t="str">
        <f>IFERROR(VLOOKUP(L11083,'State(need_input)'!I$2:J$3992,2,FALSE),"")</f>
        <v>base.state_us_31</v>
      </c>
      <c r="O11083">
        <v>36215</v>
      </c>
      <c r="P11083">
        <v>1840020385</v>
      </c>
    </row>
    <row r="11084" spans="1:16">
      <c r="A11084" s="5" t="str">
        <f>CONCATENATE("rdx_city_",J11084,"_",B11084)</f>
        <v>rdx_city_USA_3269</v>
      </c>
      <c r="B11084">
        <f>IF(I11084=I11083,B11083+1,1)</f>
        <v>3269</v>
      </c>
      <c r="C11084" t="s">
        <v>13827</v>
      </c>
      <c r="D11084" t="s">
        <v>13827</v>
      </c>
      <c r="E11084">
        <v>44.0914</v>
      </c>
      <c r="F11084">
        <v>-93.2304</v>
      </c>
      <c r="G11084" t="s">
        <v>11356</v>
      </c>
      <c r="H11084" t="str">
        <f>IFERROR(VLOOKUP(I11084,'country(26mar)'!C$2:D$251,2,FALSE),"")</f>
        <v>base.us</v>
      </c>
      <c r="I11084" t="s">
        <v>11357</v>
      </c>
      <c r="J11084" t="s">
        <v>11358</v>
      </c>
      <c r="K11084" t="s">
        <v>11400</v>
      </c>
      <c r="L11084" t="str">
        <f>CONCATENATE(G11084," ",K11084)</f>
        <v>United States Minnesota</v>
      </c>
      <c r="M11084" t="str">
        <f>IFERROR(VLOOKUP(L11084,'State(need_input)'!I$2:J$3992,2,FALSE),"")</f>
        <v>base.state_us_36</v>
      </c>
      <c r="O11084">
        <v>25587</v>
      </c>
      <c r="P11084">
        <v>1840008983</v>
      </c>
    </row>
    <row r="11085" spans="1:16">
      <c r="A11085" s="5" t="str">
        <f>CONCATENATE("rdx_city_",J11085,"_",B11085)</f>
        <v>rdx_city_USA_3270</v>
      </c>
      <c r="B11085">
        <f>IF(I11085=I11084,B11084+1,1)</f>
        <v>3270</v>
      </c>
      <c r="C11085" t="s">
        <v>13828</v>
      </c>
      <c r="D11085" t="s">
        <v>13828</v>
      </c>
      <c r="E11085">
        <v>42.1047</v>
      </c>
      <c r="F11085">
        <v>-76.263</v>
      </c>
      <c r="G11085" t="s">
        <v>11356</v>
      </c>
      <c r="H11085" t="str">
        <f>IFERROR(VLOOKUP(I11085,'country(26mar)'!C$2:D$251,2,FALSE),"")</f>
        <v>base.us</v>
      </c>
      <c r="I11085" t="s">
        <v>11357</v>
      </c>
      <c r="J11085" t="s">
        <v>11358</v>
      </c>
      <c r="K11085" t="s">
        <v>11385</v>
      </c>
      <c r="L11085" t="str">
        <f>CONCATENATE(G11085," ",K11085)</f>
        <v>United States New York</v>
      </c>
      <c r="M11085" t="str">
        <f>IFERROR(VLOOKUP(L11085,'State(need_input)'!I$2:J$3992,2,FALSE),"")</f>
        <v>base.state_us_27</v>
      </c>
      <c r="O11085">
        <v>5071</v>
      </c>
      <c r="P11085">
        <v>1840004668</v>
      </c>
    </row>
    <row r="11086" spans="1:16">
      <c r="A11086" s="5" t="str">
        <f>CONCATENATE("rdx_city_",J11086,"_",B11086)</f>
        <v>rdx_city_USA_3271</v>
      </c>
      <c r="B11086">
        <f>IF(I11086=I11085,B11085+1,1)</f>
        <v>3271</v>
      </c>
      <c r="C11086" t="s">
        <v>13829</v>
      </c>
      <c r="D11086" t="s">
        <v>13829</v>
      </c>
      <c r="E11086">
        <v>37.7575</v>
      </c>
      <c r="F11086">
        <v>-87.1172</v>
      </c>
      <c r="G11086" t="s">
        <v>11356</v>
      </c>
      <c r="H11086" t="str">
        <f>IFERROR(VLOOKUP(I11086,'country(26mar)'!C$2:D$251,2,FALSE),"")</f>
        <v>base.us</v>
      </c>
      <c r="I11086" t="s">
        <v>11357</v>
      </c>
      <c r="J11086" t="s">
        <v>11358</v>
      </c>
      <c r="K11086" t="s">
        <v>11409</v>
      </c>
      <c r="L11086" t="str">
        <f>CONCATENATE(G11086," ",K11086)</f>
        <v>United States Kentucky</v>
      </c>
      <c r="M11086" t="str">
        <f>IFERROR(VLOOKUP(L11086,'State(need_input)'!I$2:J$3992,2,FALSE),"")</f>
        <v>base.state_us_18</v>
      </c>
      <c r="O11086">
        <v>73173</v>
      </c>
      <c r="P11086">
        <v>1840014340</v>
      </c>
    </row>
    <row r="11087" spans="1:16">
      <c r="A11087" s="5" t="str">
        <f>CONCATENATE("rdx_city_",J11087,"_",B11087)</f>
        <v>rdx_city_USA_3272</v>
      </c>
      <c r="B11087">
        <f>IF(I11087=I11086,B11086+1,1)</f>
        <v>3272</v>
      </c>
      <c r="C11087" t="s">
        <v>13830</v>
      </c>
      <c r="D11087" t="s">
        <v>13830</v>
      </c>
      <c r="E11087">
        <v>42.9954</v>
      </c>
      <c r="F11087">
        <v>-84.1759</v>
      </c>
      <c r="G11087" t="s">
        <v>11356</v>
      </c>
      <c r="H11087" t="str">
        <f>IFERROR(VLOOKUP(I11087,'country(26mar)'!C$2:D$251,2,FALSE),"")</f>
        <v>base.us</v>
      </c>
      <c r="I11087" t="s">
        <v>11357</v>
      </c>
      <c r="J11087" t="s">
        <v>11358</v>
      </c>
      <c r="K11087" t="s">
        <v>11381</v>
      </c>
      <c r="L11087" t="str">
        <f>CONCATENATE(G11087," ",K11087)</f>
        <v>United States Michigan</v>
      </c>
      <c r="M11087" t="str">
        <f>IFERROR(VLOOKUP(L11087,'State(need_input)'!I$2:J$3992,2,FALSE),"")</f>
        <v>base.state_us_35</v>
      </c>
      <c r="O11087">
        <v>21459</v>
      </c>
      <c r="P11087">
        <v>1840003068</v>
      </c>
    </row>
    <row r="11088" spans="1:16">
      <c r="A11088" s="5" t="str">
        <f>CONCATENATE("rdx_city_",J11088,"_",B11088)</f>
        <v>rdx_city_USA_3273</v>
      </c>
      <c r="B11088">
        <f>IF(I11088=I11087,B11087+1,1)</f>
        <v>3273</v>
      </c>
      <c r="C11088" t="s">
        <v>11242</v>
      </c>
      <c r="D11088" t="s">
        <v>11242</v>
      </c>
      <c r="E11088">
        <v>36.3155</v>
      </c>
      <c r="F11088">
        <v>-78.5848</v>
      </c>
      <c r="G11088" t="s">
        <v>11356</v>
      </c>
      <c r="H11088" t="str">
        <f>IFERROR(VLOOKUP(I11088,'country(26mar)'!C$2:D$251,2,FALSE),"")</f>
        <v>base.us</v>
      </c>
      <c r="I11088" t="s">
        <v>11357</v>
      </c>
      <c r="J11088" t="s">
        <v>11358</v>
      </c>
      <c r="K11088" t="s">
        <v>11362</v>
      </c>
      <c r="L11088" t="str">
        <f>CONCATENATE(G11088," ",K11088)</f>
        <v>United States North Carolina</v>
      </c>
      <c r="M11088" t="str">
        <f>IFERROR(VLOOKUP(L11088,'State(need_input)'!I$2:J$3992,2,FALSE),"")</f>
        <v>base.state_us_28</v>
      </c>
      <c r="O11088">
        <v>9488</v>
      </c>
      <c r="P11088">
        <v>1840014435</v>
      </c>
    </row>
    <row r="11089" spans="1:16">
      <c r="A11089" s="5" t="str">
        <f>CONCATENATE("rdx_city_",J11089,"_",B11089)</f>
        <v>rdx_city_USA_3274</v>
      </c>
      <c r="B11089">
        <f>IF(I11089=I11088,B11088+1,1)</f>
        <v>3274</v>
      </c>
      <c r="C11089" t="s">
        <v>11242</v>
      </c>
      <c r="D11089" t="s">
        <v>11242</v>
      </c>
      <c r="E11089">
        <v>39.7858</v>
      </c>
      <c r="F11089">
        <v>-75.9801</v>
      </c>
      <c r="G11089" t="s">
        <v>11356</v>
      </c>
      <c r="H11089" t="str">
        <f>IFERROR(VLOOKUP(I11089,'country(26mar)'!C$2:D$251,2,FALSE),"")</f>
        <v>base.us</v>
      </c>
      <c r="I11089" t="s">
        <v>11357</v>
      </c>
      <c r="J11089" t="s">
        <v>11358</v>
      </c>
      <c r="K11089" t="s">
        <v>11416</v>
      </c>
      <c r="L11089" t="str">
        <f>CONCATENATE(G11089," ",K11089)</f>
        <v>United States Pennsylvania</v>
      </c>
      <c r="M11089" t="str">
        <f>IFERROR(VLOOKUP(L11089,'State(need_input)'!I$2:J$3992,2,FALSE),"")</f>
        <v>base.state_us_39</v>
      </c>
      <c r="O11089">
        <v>5574</v>
      </c>
      <c r="P11089">
        <v>1840001431</v>
      </c>
    </row>
    <row r="11090" spans="1:16">
      <c r="A11090" s="5" t="str">
        <f>CONCATENATE("rdx_city_",J11090,"_",B11090)</f>
        <v>rdx_city_USA_3275</v>
      </c>
      <c r="B11090">
        <f>IF(I11090=I11089,B11089+1,1)</f>
        <v>3275</v>
      </c>
      <c r="C11090" t="s">
        <v>11242</v>
      </c>
      <c r="D11090" t="s">
        <v>11242</v>
      </c>
      <c r="E11090">
        <v>33.5967</v>
      </c>
      <c r="F11090">
        <v>-85.8691</v>
      </c>
      <c r="G11090" t="s">
        <v>11356</v>
      </c>
      <c r="H11090" t="str">
        <f>IFERROR(VLOOKUP(I11090,'country(26mar)'!C$2:D$251,2,FALSE),"")</f>
        <v>base.us</v>
      </c>
      <c r="I11090" t="s">
        <v>11357</v>
      </c>
      <c r="J11090" t="s">
        <v>11358</v>
      </c>
      <c r="K11090" t="s">
        <v>11389</v>
      </c>
      <c r="L11090" t="str">
        <f>CONCATENATE(G11090," ",K11090)</f>
        <v>United States Alabama</v>
      </c>
      <c r="M11090" t="str">
        <f>IFERROR(VLOOKUP(L11090,'State(need_input)'!I$2:J$3992,2,FALSE),"")</f>
        <v>base.state_us_1</v>
      </c>
      <c r="O11090">
        <v>21180</v>
      </c>
      <c r="P11090">
        <v>1840014780</v>
      </c>
    </row>
    <row r="11091" spans="1:16">
      <c r="A11091" s="5" t="str">
        <f>CONCATENATE("rdx_city_",J11091,"_",B11091)</f>
        <v>rdx_city_USA_3276</v>
      </c>
      <c r="B11091">
        <f>IF(I11091=I11090,B11090+1,1)</f>
        <v>3276</v>
      </c>
      <c r="C11091" t="s">
        <v>11242</v>
      </c>
      <c r="D11091" t="s">
        <v>11242</v>
      </c>
      <c r="E11091">
        <v>39.5062</v>
      </c>
      <c r="F11091">
        <v>-84.7434</v>
      </c>
      <c r="G11091" t="s">
        <v>11356</v>
      </c>
      <c r="H11091" t="str">
        <f>IFERROR(VLOOKUP(I11091,'country(26mar)'!C$2:D$251,2,FALSE),"")</f>
        <v>base.us</v>
      </c>
      <c r="I11091" t="s">
        <v>11357</v>
      </c>
      <c r="J11091" t="s">
        <v>11358</v>
      </c>
      <c r="K11091" t="s">
        <v>11373</v>
      </c>
      <c r="L11091" t="str">
        <f>CONCATENATE(G11091," ",K11091)</f>
        <v>United States Ohio</v>
      </c>
      <c r="M11091" t="str">
        <f>IFERROR(VLOOKUP(L11091,'State(need_input)'!I$2:J$3992,2,FALSE),"")</f>
        <v>base.state_us_30</v>
      </c>
      <c r="O11091">
        <v>22862</v>
      </c>
      <c r="P11091">
        <v>1840009572</v>
      </c>
    </row>
    <row r="11092" spans="1:16">
      <c r="A11092" s="5" t="str">
        <f>CONCATENATE("rdx_city_",J11092,"_",B11092)</f>
        <v>rdx_city_USA_3277</v>
      </c>
      <c r="B11092">
        <f>IF(I11092=I11091,B11091+1,1)</f>
        <v>3277</v>
      </c>
      <c r="C11092" t="s">
        <v>11242</v>
      </c>
      <c r="D11092" t="s">
        <v>11242</v>
      </c>
      <c r="E11092">
        <v>34.3609</v>
      </c>
      <c r="F11092">
        <v>-89.5286</v>
      </c>
      <c r="G11092" t="s">
        <v>11356</v>
      </c>
      <c r="H11092" t="str">
        <f>IFERROR(VLOOKUP(I11092,'country(26mar)'!C$2:D$251,2,FALSE),"")</f>
        <v>base.us</v>
      </c>
      <c r="I11092" t="s">
        <v>11357</v>
      </c>
      <c r="J11092" t="s">
        <v>11358</v>
      </c>
      <c r="K11092" t="s">
        <v>11452</v>
      </c>
      <c r="L11092" t="str">
        <f>CONCATENATE(G11092," ",K11092)</f>
        <v>United States Mississippi</v>
      </c>
      <c r="M11092" t="str">
        <f>IFERROR(VLOOKUP(L11092,'State(need_input)'!I$2:J$3992,2,FALSE),"")</f>
        <v>base.state_us_37</v>
      </c>
      <c r="O11092">
        <v>32203</v>
      </c>
      <c r="P11092">
        <v>1840014688</v>
      </c>
    </row>
    <row r="11093" spans="1:16">
      <c r="A11093" s="5" t="str">
        <f>CONCATENATE("rdx_city_",J11093,"_",B11093)</f>
        <v>rdx_city_USA_3278</v>
      </c>
      <c r="B11093">
        <f>IF(I11093=I11092,B11092+1,1)</f>
        <v>3278</v>
      </c>
      <c r="C11093" t="s">
        <v>13831</v>
      </c>
      <c r="D11093" t="s">
        <v>13831</v>
      </c>
      <c r="E11093">
        <v>34.1962</v>
      </c>
      <c r="F11093">
        <v>-119.1819</v>
      </c>
      <c r="G11093" t="s">
        <v>11356</v>
      </c>
      <c r="H11093" t="str">
        <f>IFERROR(VLOOKUP(I11093,'country(26mar)'!C$2:D$251,2,FALSE),"")</f>
        <v>base.us</v>
      </c>
      <c r="I11093" t="s">
        <v>11357</v>
      </c>
      <c r="J11093" t="s">
        <v>11358</v>
      </c>
      <c r="K11093" t="s">
        <v>11379</v>
      </c>
      <c r="L11093" t="str">
        <f>CONCATENATE(G11093," ",K11093)</f>
        <v>United States California</v>
      </c>
      <c r="M11093" t="str">
        <f>IFERROR(VLOOKUP(L11093,'State(need_input)'!I$2:J$3992,2,FALSE),"")</f>
        <v>base.state_us_5</v>
      </c>
      <c r="O11093">
        <v>389792</v>
      </c>
      <c r="P11093">
        <v>1840020474</v>
      </c>
    </row>
    <row r="11094" spans="1:16">
      <c r="A11094" s="5" t="str">
        <f>CONCATENATE("rdx_city_",J11094,"_",B11094)</f>
        <v>rdx_city_USA_3279</v>
      </c>
      <c r="B11094">
        <f>IF(I11094=I11093,B11093+1,1)</f>
        <v>3279</v>
      </c>
      <c r="C11094" t="s">
        <v>13832</v>
      </c>
      <c r="D11094" t="s">
        <v>13832</v>
      </c>
      <c r="E11094">
        <v>31.4509</v>
      </c>
      <c r="F11094">
        <v>-85.6473</v>
      </c>
      <c r="G11094" t="s">
        <v>11356</v>
      </c>
      <c r="H11094" t="str">
        <f>IFERROR(VLOOKUP(I11094,'country(26mar)'!C$2:D$251,2,FALSE),"")</f>
        <v>base.us</v>
      </c>
      <c r="I11094" t="s">
        <v>11357</v>
      </c>
      <c r="J11094" t="s">
        <v>11358</v>
      </c>
      <c r="K11094" t="s">
        <v>11389</v>
      </c>
      <c r="L11094" t="str">
        <f>CONCATENATE(G11094," ",K11094)</f>
        <v>United States Alabama</v>
      </c>
      <c r="M11094" t="str">
        <f>IFERROR(VLOOKUP(L11094,'State(need_input)'!I$2:J$3992,2,FALSE),"")</f>
        <v>base.state_us_1</v>
      </c>
      <c r="O11094">
        <v>11678</v>
      </c>
      <c r="P11094">
        <v>1840005283</v>
      </c>
    </row>
    <row r="11095" spans="1:16">
      <c r="A11095" s="5" t="str">
        <f>CONCATENATE("rdx_city_",J11095,"_",B11095)</f>
        <v>rdx_city_USA_3280</v>
      </c>
      <c r="B11095">
        <f>IF(I11095=I11094,B11094+1,1)</f>
        <v>3280</v>
      </c>
      <c r="C11095" t="s">
        <v>13832</v>
      </c>
      <c r="D11095" t="s">
        <v>13832</v>
      </c>
      <c r="E11095">
        <v>37.0361</v>
      </c>
      <c r="F11095">
        <v>-93.2154</v>
      </c>
      <c r="G11095" t="s">
        <v>11356</v>
      </c>
      <c r="H11095" t="str">
        <f>IFERROR(VLOOKUP(I11095,'country(26mar)'!C$2:D$251,2,FALSE),"")</f>
        <v>base.us</v>
      </c>
      <c r="I11095" t="s">
        <v>11357</v>
      </c>
      <c r="J11095" t="s">
        <v>11358</v>
      </c>
      <c r="K11095" t="s">
        <v>11495</v>
      </c>
      <c r="L11095" t="str">
        <f>CONCATENATE(G11095," ",K11095)</f>
        <v>United States Missouri</v>
      </c>
      <c r="M11095" t="str">
        <f>IFERROR(VLOOKUP(L11095,'State(need_input)'!I$2:J$3992,2,FALSE),"")</f>
        <v>base.state_us_38</v>
      </c>
      <c r="O11095">
        <v>19905</v>
      </c>
      <c r="P11095">
        <v>1840009926</v>
      </c>
    </row>
    <row r="11096" spans="1:16">
      <c r="A11096" s="5" t="str">
        <f>CONCATENATE("rdx_city_",J11096,"_",B11096)</f>
        <v>rdx_city_USA_3281</v>
      </c>
      <c r="B11096">
        <f>IF(I11096=I11095,B11095+1,1)</f>
        <v>3281</v>
      </c>
      <c r="C11096" t="s">
        <v>13833</v>
      </c>
      <c r="D11096" t="s">
        <v>13833</v>
      </c>
      <c r="E11096">
        <v>47.261</v>
      </c>
      <c r="F11096">
        <v>-122.2507</v>
      </c>
      <c r="G11096" t="s">
        <v>11356</v>
      </c>
      <c r="H11096" t="str">
        <f>IFERROR(VLOOKUP(I11096,'country(26mar)'!C$2:D$251,2,FALSE),"")</f>
        <v>base.us</v>
      </c>
      <c r="I11096" t="s">
        <v>11357</v>
      </c>
      <c r="J11096" t="s">
        <v>11358</v>
      </c>
      <c r="K11096" t="s">
        <v>11361</v>
      </c>
      <c r="L11096" t="str">
        <f>CONCATENATE(G11096," ",K11096)</f>
        <v>United States Washington</v>
      </c>
      <c r="M11096" t="str">
        <f>IFERROR(VLOOKUP(L11096,'State(need_input)'!I$2:J$3992,2,FALSE),"")</f>
        <v>base.state_us_48</v>
      </c>
      <c r="O11096">
        <v>7184</v>
      </c>
      <c r="P11096">
        <v>1840019834</v>
      </c>
    </row>
    <row r="11097" spans="1:16">
      <c r="A11097" s="5" t="str">
        <f>CONCATENATE("rdx_city_",J11097,"_",B11097)</f>
        <v>rdx_city_USA_3282</v>
      </c>
      <c r="B11097">
        <f>IF(I11097=I11096,B11096+1,1)</f>
        <v>3282</v>
      </c>
      <c r="C11097" t="s">
        <v>13833</v>
      </c>
      <c r="D11097" t="s">
        <v>13833</v>
      </c>
      <c r="E11097">
        <v>38.4805</v>
      </c>
      <c r="F11097">
        <v>-90.7543</v>
      </c>
      <c r="G11097" t="s">
        <v>11356</v>
      </c>
      <c r="H11097" t="str">
        <f>IFERROR(VLOOKUP(I11097,'country(26mar)'!C$2:D$251,2,FALSE),"")</f>
        <v>base.us</v>
      </c>
      <c r="I11097" t="s">
        <v>11357</v>
      </c>
      <c r="J11097" t="s">
        <v>11358</v>
      </c>
      <c r="K11097" t="s">
        <v>11495</v>
      </c>
      <c r="L11097" t="str">
        <f>CONCATENATE(G11097," ",K11097)</f>
        <v>United States Missouri</v>
      </c>
      <c r="M11097" t="str">
        <f>IFERROR(VLOOKUP(L11097,'State(need_input)'!I$2:J$3992,2,FALSE),"")</f>
        <v>base.state_us_38</v>
      </c>
      <c r="O11097">
        <v>10634</v>
      </c>
      <c r="P11097">
        <v>1840009644</v>
      </c>
    </row>
    <row r="11098" spans="1:16">
      <c r="A11098" s="5" t="str">
        <f>CONCATENATE("rdx_city_",J11098,"_",B11098)</f>
        <v>rdx_city_USA_3283</v>
      </c>
      <c r="B11098">
        <f>IF(I11098=I11097,B11097+1,1)</f>
        <v>3283</v>
      </c>
      <c r="C11098" t="s">
        <v>13834</v>
      </c>
      <c r="D11098" t="s">
        <v>13834</v>
      </c>
      <c r="E11098">
        <v>36.6192</v>
      </c>
      <c r="F11098">
        <v>-121.9255</v>
      </c>
      <c r="G11098" t="s">
        <v>11356</v>
      </c>
      <c r="H11098" t="str">
        <f>IFERROR(VLOOKUP(I11098,'country(26mar)'!C$2:D$251,2,FALSE),"")</f>
        <v>base.us</v>
      </c>
      <c r="I11098" t="s">
        <v>11357</v>
      </c>
      <c r="J11098" t="s">
        <v>11358</v>
      </c>
      <c r="K11098" t="s">
        <v>11379</v>
      </c>
      <c r="L11098" t="str">
        <f>CONCATENATE(G11098," ",K11098)</f>
        <v>United States California</v>
      </c>
      <c r="M11098" t="str">
        <f>IFERROR(VLOOKUP(L11098,'State(need_input)'!I$2:J$3992,2,FALSE),"")</f>
        <v>base.state_us_5</v>
      </c>
      <c r="O11098">
        <v>15698</v>
      </c>
      <c r="P11098">
        <v>1840020359</v>
      </c>
    </row>
    <row r="11099" spans="1:16">
      <c r="A11099" s="5" t="str">
        <f>CONCATENATE("rdx_city_",J11099,"_",B11099)</f>
        <v>rdx_city_USA_3284</v>
      </c>
      <c r="B11099">
        <f>IF(I11099=I11098,B11098+1,1)</f>
        <v>3284</v>
      </c>
      <c r="C11099" t="s">
        <v>13835</v>
      </c>
      <c r="D11099" t="s">
        <v>13835</v>
      </c>
      <c r="E11099">
        <v>37.6112</v>
      </c>
      <c r="F11099">
        <v>-122.4781</v>
      </c>
      <c r="G11099" t="s">
        <v>11356</v>
      </c>
      <c r="H11099" t="str">
        <f>IFERROR(VLOOKUP(I11099,'country(26mar)'!C$2:D$251,2,FALSE),"")</f>
        <v>base.us</v>
      </c>
      <c r="I11099" t="s">
        <v>11357</v>
      </c>
      <c r="J11099" t="s">
        <v>11358</v>
      </c>
      <c r="K11099" t="s">
        <v>11379</v>
      </c>
      <c r="L11099" t="str">
        <f>CONCATENATE(G11099," ",K11099)</f>
        <v>United States California</v>
      </c>
      <c r="M11099" t="str">
        <f>IFERROR(VLOOKUP(L11099,'State(need_input)'!I$2:J$3992,2,FALSE),"")</f>
        <v>base.state_us_5</v>
      </c>
      <c r="O11099">
        <v>39087</v>
      </c>
      <c r="P11099">
        <v>1840020307</v>
      </c>
    </row>
    <row r="11100" spans="1:16">
      <c r="A11100" s="5" t="str">
        <f>CONCATENATE("rdx_city_",J11100,"_",B11100)</f>
        <v>rdx_city_USA_3285</v>
      </c>
      <c r="B11100">
        <f>IF(I11100=I11099,B11099+1,1)</f>
        <v>3285</v>
      </c>
      <c r="C11100" t="s">
        <v>13836</v>
      </c>
      <c r="D11100" t="s">
        <v>13836</v>
      </c>
      <c r="E11100">
        <v>37.0711</v>
      </c>
      <c r="F11100">
        <v>-88.6436</v>
      </c>
      <c r="G11100" t="s">
        <v>11356</v>
      </c>
      <c r="H11100" t="str">
        <f>IFERROR(VLOOKUP(I11100,'country(26mar)'!C$2:D$251,2,FALSE),"")</f>
        <v>base.us</v>
      </c>
      <c r="I11100" t="s">
        <v>11357</v>
      </c>
      <c r="J11100" t="s">
        <v>11358</v>
      </c>
      <c r="K11100" t="s">
        <v>11409</v>
      </c>
      <c r="L11100" t="str">
        <f>CONCATENATE(G11100," ",K11100)</f>
        <v>United States Kentucky</v>
      </c>
      <c r="M11100" t="str">
        <f>IFERROR(VLOOKUP(L11100,'State(need_input)'!I$2:J$3992,2,FALSE),"")</f>
        <v>base.state_us_18</v>
      </c>
      <c r="O11100">
        <v>48629</v>
      </c>
      <c r="P11100">
        <v>1840014388</v>
      </c>
    </row>
    <row r="11101" spans="1:16">
      <c r="A11101" s="5" t="str">
        <f>CONCATENATE("rdx_city_",J11101,"_",B11101)</f>
        <v>rdx_city_USA_3286</v>
      </c>
      <c r="B11101">
        <f>IF(I11101=I11100,B11100+1,1)</f>
        <v>3286</v>
      </c>
      <c r="C11101" t="s">
        <v>13837</v>
      </c>
      <c r="D11101" t="s">
        <v>13837</v>
      </c>
      <c r="E11101">
        <v>36.9425</v>
      </c>
      <c r="F11101">
        <v>-111.5071</v>
      </c>
      <c r="G11101" t="s">
        <v>11356</v>
      </c>
      <c r="H11101" t="str">
        <f>IFERROR(VLOOKUP(I11101,'country(26mar)'!C$2:D$251,2,FALSE),"")</f>
        <v>base.us</v>
      </c>
      <c r="I11101" t="s">
        <v>11357</v>
      </c>
      <c r="J11101" t="s">
        <v>11358</v>
      </c>
      <c r="K11101" t="s">
        <v>11476</v>
      </c>
      <c r="L11101" t="str">
        <f>CONCATENATE(G11101," ",K11101)</f>
        <v>United States Arizona</v>
      </c>
      <c r="M11101" t="str">
        <f>IFERROR(VLOOKUP(L11101,'State(need_input)'!I$2:J$3992,2,FALSE),"")</f>
        <v>base.state_us_3</v>
      </c>
      <c r="O11101">
        <v>6946</v>
      </c>
      <c r="P11101">
        <v>1840020336</v>
      </c>
    </row>
    <row r="11102" spans="1:16">
      <c r="A11102" s="5" t="str">
        <f>CONCATENATE("rdx_city_",J11102,"_",B11102)</f>
        <v>rdx_city_USA_3287</v>
      </c>
      <c r="B11102">
        <f>IF(I11102=I11101,B11101+1,1)</f>
        <v>3287</v>
      </c>
      <c r="C11102" t="s">
        <v>13838</v>
      </c>
      <c r="D11102" t="s">
        <v>13838</v>
      </c>
      <c r="E11102">
        <v>37.2675</v>
      </c>
      <c r="F11102">
        <v>-107.0301</v>
      </c>
      <c r="G11102" t="s">
        <v>11356</v>
      </c>
      <c r="H11102" t="str">
        <f>IFERROR(VLOOKUP(I11102,'country(26mar)'!C$2:D$251,2,FALSE),"")</f>
        <v>base.us</v>
      </c>
      <c r="I11102" t="s">
        <v>11357</v>
      </c>
      <c r="J11102" t="s">
        <v>11358</v>
      </c>
      <c r="K11102" t="s">
        <v>11396</v>
      </c>
      <c r="L11102" t="str">
        <f>CONCATENATE(G11102," ",K11102)</f>
        <v>United States Colorado</v>
      </c>
      <c r="M11102" t="str">
        <f>IFERROR(VLOOKUP(L11102,'State(need_input)'!I$2:J$3992,2,FALSE),"")</f>
        <v>base.state_us_6</v>
      </c>
      <c r="O11102">
        <v>5514</v>
      </c>
      <c r="P11102">
        <v>1840022565</v>
      </c>
    </row>
    <row r="11103" spans="1:16">
      <c r="A11103" s="5" t="str">
        <f>CONCATENATE("rdx_city_",J11103,"_",B11103)</f>
        <v>rdx_city_USA_3288</v>
      </c>
      <c r="B11103">
        <f>IF(I11103=I11102,B11102+1,1)</f>
        <v>3288</v>
      </c>
      <c r="C11103" t="s">
        <v>13839</v>
      </c>
      <c r="D11103" t="s">
        <v>13839</v>
      </c>
      <c r="E11103">
        <v>26.8205</v>
      </c>
      <c r="F11103">
        <v>-80.6613</v>
      </c>
      <c r="G11103" t="s">
        <v>11356</v>
      </c>
      <c r="H11103" t="str">
        <f>IFERROR(VLOOKUP(I11103,'country(26mar)'!C$2:D$251,2,FALSE),"")</f>
        <v>base.us</v>
      </c>
      <c r="I11103" t="s">
        <v>11357</v>
      </c>
      <c r="J11103" t="s">
        <v>11358</v>
      </c>
      <c r="K11103" t="s">
        <v>11435</v>
      </c>
      <c r="L11103" t="str">
        <f>CONCATENATE(G11103," ",K11103)</f>
        <v>United States Florida</v>
      </c>
      <c r="M11103" t="str">
        <f>IFERROR(VLOOKUP(L11103,'State(need_input)'!I$2:J$3992,2,FALSE),"")</f>
        <v>base.state_us_10</v>
      </c>
      <c r="O11103">
        <v>7925</v>
      </c>
      <c r="P11103">
        <v>1840015124</v>
      </c>
    </row>
    <row r="11104" spans="1:16">
      <c r="A11104" s="5" t="str">
        <f>CONCATENATE("rdx_city_",J11104,"_",B11104)</f>
        <v>rdx_city_USA_3289</v>
      </c>
      <c r="B11104">
        <f>IF(I11104=I11103,B11103+1,1)</f>
        <v>3289</v>
      </c>
      <c r="C11104" t="s">
        <v>13840</v>
      </c>
      <c r="D11104" t="s">
        <v>13840</v>
      </c>
      <c r="E11104">
        <v>41.724</v>
      </c>
      <c r="F11104">
        <v>-81.2536</v>
      </c>
      <c r="G11104" t="s">
        <v>11356</v>
      </c>
      <c r="H11104" t="str">
        <f>IFERROR(VLOOKUP(I11104,'country(26mar)'!C$2:D$251,2,FALSE),"")</f>
        <v>base.us</v>
      </c>
      <c r="I11104" t="s">
        <v>11357</v>
      </c>
      <c r="J11104" t="s">
        <v>11358</v>
      </c>
      <c r="K11104" t="s">
        <v>11373</v>
      </c>
      <c r="L11104" t="str">
        <f>CONCATENATE(G11104," ",K11104)</f>
        <v>United States Ohio</v>
      </c>
      <c r="M11104" t="str">
        <f>IFERROR(VLOOKUP(L11104,'State(need_input)'!I$2:J$3992,2,FALSE),"")</f>
        <v>base.state_us_30</v>
      </c>
      <c r="O11104">
        <v>19813</v>
      </c>
      <c r="P11104">
        <v>1840000542</v>
      </c>
    </row>
    <row r="11105" spans="1:16">
      <c r="A11105" s="5" t="str">
        <f>CONCATENATE("rdx_city_",J11105,"_",B11105)</f>
        <v>rdx_city_USA_3290</v>
      </c>
      <c r="B11105">
        <f>IF(I11105=I11104,B11104+1,1)</f>
        <v>3290</v>
      </c>
      <c r="C11105" t="s">
        <v>13841</v>
      </c>
      <c r="D11105" t="s">
        <v>13841</v>
      </c>
      <c r="E11105">
        <v>37.8167</v>
      </c>
      <c r="F11105">
        <v>-82.8089</v>
      </c>
      <c r="G11105" t="s">
        <v>11356</v>
      </c>
      <c r="H11105" t="str">
        <f>IFERROR(VLOOKUP(I11105,'country(26mar)'!C$2:D$251,2,FALSE),"")</f>
        <v>base.us</v>
      </c>
      <c r="I11105" t="s">
        <v>11357</v>
      </c>
      <c r="J11105" t="s">
        <v>11358</v>
      </c>
      <c r="K11105" t="s">
        <v>11409</v>
      </c>
      <c r="L11105" t="str">
        <f>CONCATENATE(G11105," ",K11105)</f>
        <v>United States Kentucky</v>
      </c>
      <c r="M11105" t="str">
        <f>IFERROR(VLOOKUP(L11105,'State(need_input)'!I$2:J$3992,2,FALSE),"")</f>
        <v>base.state_us_18</v>
      </c>
      <c r="O11105">
        <v>7113</v>
      </c>
      <c r="P11105">
        <v>1840014331</v>
      </c>
    </row>
    <row r="11106" spans="1:16">
      <c r="A11106" s="5" t="str">
        <f>CONCATENATE("rdx_city_",J11106,"_",B11106)</f>
        <v>rdx_city_USA_3291</v>
      </c>
      <c r="B11106">
        <f>IF(I11106=I11105,B11105+1,1)</f>
        <v>3291</v>
      </c>
      <c r="C11106" t="s">
        <v>13842</v>
      </c>
      <c r="D11106" t="s">
        <v>13842</v>
      </c>
      <c r="E11106">
        <v>42.1181</v>
      </c>
      <c r="F11106">
        <v>-88.043</v>
      </c>
      <c r="G11106" t="s">
        <v>11356</v>
      </c>
      <c r="H11106" t="str">
        <f>IFERROR(VLOOKUP(I11106,'country(26mar)'!C$2:D$251,2,FALSE),"")</f>
        <v>base.us</v>
      </c>
      <c r="I11106" t="s">
        <v>11357</v>
      </c>
      <c r="J11106" t="s">
        <v>11358</v>
      </c>
      <c r="K11106" t="s">
        <v>11376</v>
      </c>
      <c r="L11106" t="str">
        <f>CONCATENATE(G11106," ",K11106)</f>
        <v>United States Illinois</v>
      </c>
      <c r="M11106" t="str">
        <f>IFERROR(VLOOKUP(L11106,'State(need_input)'!I$2:J$3992,2,FALSE),"")</f>
        <v>base.state_us_14</v>
      </c>
      <c r="O11106">
        <v>68644</v>
      </c>
      <c r="P11106">
        <v>1840011311</v>
      </c>
    </row>
    <row r="11107" spans="1:16">
      <c r="A11107" s="5" t="str">
        <f>CONCATENATE("rdx_city_",J11107,"_",B11107)</f>
        <v>rdx_city_USA_3292</v>
      </c>
      <c r="B11107">
        <f>IF(I11107=I11106,B11106+1,1)</f>
        <v>3292</v>
      </c>
      <c r="C11107" t="s">
        <v>8743</v>
      </c>
      <c r="D11107" t="s">
        <v>8743</v>
      </c>
      <c r="E11107">
        <v>29.6493</v>
      </c>
      <c r="F11107">
        <v>-81.6704</v>
      </c>
      <c r="G11107" t="s">
        <v>11356</v>
      </c>
      <c r="H11107" t="str">
        <f>IFERROR(VLOOKUP(I11107,'country(26mar)'!C$2:D$251,2,FALSE),"")</f>
        <v>base.us</v>
      </c>
      <c r="I11107" t="s">
        <v>11357</v>
      </c>
      <c r="J11107" t="s">
        <v>11358</v>
      </c>
      <c r="K11107" t="s">
        <v>11435</v>
      </c>
      <c r="L11107" t="str">
        <f>CONCATENATE(G11107," ",K11107)</f>
        <v>United States Florida</v>
      </c>
      <c r="M11107" t="str">
        <f>IFERROR(VLOOKUP(L11107,'State(need_input)'!I$2:J$3992,2,FALSE),"")</f>
        <v>base.state_us_10</v>
      </c>
      <c r="O11107">
        <v>23597</v>
      </c>
      <c r="P11107">
        <v>1840015062</v>
      </c>
    </row>
    <row r="11108" spans="1:16">
      <c r="A11108" s="5" t="str">
        <f>CONCATENATE("rdx_city_",J11108,"_",B11108)</f>
        <v>rdx_city_USA_3293</v>
      </c>
      <c r="B11108">
        <f>IF(I11108=I11107,B11107+1,1)</f>
        <v>3293</v>
      </c>
      <c r="C11108" t="s">
        <v>13843</v>
      </c>
      <c r="D11108" t="s">
        <v>13843</v>
      </c>
      <c r="E11108">
        <v>31.7544</v>
      </c>
      <c r="F11108">
        <v>-95.6471</v>
      </c>
      <c r="G11108" t="s">
        <v>11356</v>
      </c>
      <c r="H11108" t="str">
        <f>IFERROR(VLOOKUP(I11108,'country(26mar)'!C$2:D$251,2,FALSE),"")</f>
        <v>base.us</v>
      </c>
      <c r="I11108" t="s">
        <v>11357</v>
      </c>
      <c r="J11108" t="s">
        <v>11358</v>
      </c>
      <c r="K11108" t="s">
        <v>11365</v>
      </c>
      <c r="L11108" t="str">
        <f>CONCATENATE(G11108," ",K11108)</f>
        <v>United States Texas</v>
      </c>
      <c r="M11108" t="str">
        <f>IFERROR(VLOOKUP(L11108,'State(need_input)'!I$2:J$3992,2,FALSE),"")</f>
        <v>base.state_us_44</v>
      </c>
      <c r="O11108">
        <v>18835</v>
      </c>
      <c r="P11108">
        <v>1840020798</v>
      </c>
    </row>
    <row r="11109" spans="1:16">
      <c r="A11109" s="5" t="str">
        <f>CONCATENATE("rdx_city_",J11109,"_",B11109)</f>
        <v>rdx_city_USA_3294</v>
      </c>
      <c r="B11109">
        <f>IF(I11109=I11108,B11108+1,1)</f>
        <v>3294</v>
      </c>
      <c r="C11109" t="s">
        <v>13844</v>
      </c>
      <c r="D11109" t="s">
        <v>13844</v>
      </c>
      <c r="E11109">
        <v>40.8472</v>
      </c>
      <c r="F11109">
        <v>-73.9967</v>
      </c>
      <c r="G11109" t="s">
        <v>11356</v>
      </c>
      <c r="H11109" t="str">
        <f>IFERROR(VLOOKUP(I11109,'country(26mar)'!C$2:D$251,2,FALSE),"")</f>
        <v>base.us</v>
      </c>
      <c r="I11109" t="s">
        <v>11357</v>
      </c>
      <c r="J11109" t="s">
        <v>11358</v>
      </c>
      <c r="K11109" t="s">
        <v>11370</v>
      </c>
      <c r="L11109" t="str">
        <f>CONCATENATE(G11109," ",K11109)</f>
        <v>United States New Jersey</v>
      </c>
      <c r="M11109" t="str">
        <f>IFERROR(VLOOKUP(L11109,'State(need_input)'!I$2:J$3992,2,FALSE),"")</f>
        <v>base.state_us_25</v>
      </c>
      <c r="O11109">
        <v>20988</v>
      </c>
      <c r="P11109">
        <v>1840000915</v>
      </c>
    </row>
    <row r="11110" spans="1:16">
      <c r="A11110" s="5" t="str">
        <f>CONCATENATE("rdx_city_",J11110,"_",B11110)</f>
        <v>rdx_city_USA_3295</v>
      </c>
      <c r="B11110">
        <f>IF(I11110=I11109,B11109+1,1)</f>
        <v>3295</v>
      </c>
      <c r="C11110" t="s">
        <v>13845</v>
      </c>
      <c r="D11110" t="s">
        <v>13845</v>
      </c>
      <c r="E11110">
        <v>27.9861</v>
      </c>
      <c r="F11110">
        <v>-80.6628</v>
      </c>
      <c r="G11110" t="s">
        <v>11356</v>
      </c>
      <c r="H11110" t="str">
        <f>IFERROR(VLOOKUP(I11110,'country(26mar)'!C$2:D$251,2,FALSE),"")</f>
        <v>base.us</v>
      </c>
      <c r="I11110" t="s">
        <v>11357</v>
      </c>
      <c r="J11110" t="s">
        <v>11358</v>
      </c>
      <c r="K11110" t="s">
        <v>11435</v>
      </c>
      <c r="L11110" t="str">
        <f>CONCATENATE(G11110," ",K11110)</f>
        <v>United States Florida</v>
      </c>
      <c r="M11110" t="str">
        <f>IFERROR(VLOOKUP(L11110,'State(need_input)'!I$2:J$3992,2,FALSE),"")</f>
        <v>base.state_us_10</v>
      </c>
      <c r="O11110">
        <v>489912</v>
      </c>
      <c r="P11110">
        <v>1840015094</v>
      </c>
    </row>
    <row r="11111" spans="1:16">
      <c r="A11111" s="5" t="str">
        <f>CONCATENATE("rdx_city_",J11111,"_",B11111)</f>
        <v>rdx_city_USA_3296</v>
      </c>
      <c r="B11111">
        <f>IF(I11111=I11110,B11110+1,1)</f>
        <v>3296</v>
      </c>
      <c r="C11111" t="s">
        <v>13846</v>
      </c>
      <c r="D11111" t="s">
        <v>13846</v>
      </c>
      <c r="E11111">
        <v>26.6852</v>
      </c>
      <c r="F11111">
        <v>-80.0403</v>
      </c>
      <c r="G11111" t="s">
        <v>11356</v>
      </c>
      <c r="H11111" t="str">
        <f>IFERROR(VLOOKUP(I11111,'country(26mar)'!C$2:D$251,2,FALSE),"")</f>
        <v>base.us</v>
      </c>
      <c r="I11111" t="s">
        <v>11357</v>
      </c>
      <c r="J11111" t="s">
        <v>11358</v>
      </c>
      <c r="K11111" t="s">
        <v>11435</v>
      </c>
      <c r="L11111" t="str">
        <f>CONCATENATE(G11111," ",K11111)</f>
        <v>United States Florida</v>
      </c>
      <c r="M11111" t="str">
        <f>IFERROR(VLOOKUP(L11111,'State(need_input)'!I$2:J$3992,2,FALSE),"")</f>
        <v>base.state_us_10</v>
      </c>
      <c r="O11111">
        <v>8751</v>
      </c>
      <c r="P11111">
        <v>1840017267</v>
      </c>
    </row>
    <row r="11112" spans="1:16">
      <c r="A11112" s="5" t="str">
        <f>CONCATENATE("rdx_city_",J11112,"_",B11112)</f>
        <v>rdx_city_USA_3297</v>
      </c>
      <c r="B11112">
        <f>IF(I11112=I11111,B11111+1,1)</f>
        <v>3297</v>
      </c>
      <c r="C11112" t="s">
        <v>13847</v>
      </c>
      <c r="D11112" t="s">
        <v>13847</v>
      </c>
      <c r="E11112">
        <v>26.8488</v>
      </c>
      <c r="F11112">
        <v>-80.1656</v>
      </c>
      <c r="G11112" t="s">
        <v>11356</v>
      </c>
      <c r="H11112" t="str">
        <f>IFERROR(VLOOKUP(I11112,'country(26mar)'!C$2:D$251,2,FALSE),"")</f>
        <v>base.us</v>
      </c>
      <c r="I11112" t="s">
        <v>11357</v>
      </c>
      <c r="J11112" t="s">
        <v>11358</v>
      </c>
      <c r="K11112" t="s">
        <v>11435</v>
      </c>
      <c r="L11112" t="str">
        <f>CONCATENATE(G11112," ",K11112)</f>
        <v>United States Florida</v>
      </c>
      <c r="M11112" t="str">
        <f>IFERROR(VLOOKUP(L11112,'State(need_input)'!I$2:J$3992,2,FALSE),"")</f>
        <v>base.state_us_10</v>
      </c>
      <c r="O11112">
        <v>55036</v>
      </c>
      <c r="P11112">
        <v>1840015125</v>
      </c>
    </row>
    <row r="11113" spans="1:16">
      <c r="A11113" s="5" t="str">
        <f>CONCATENATE("rdx_city_",J11113,"_",B11113)</f>
        <v>rdx_city_USA_3298</v>
      </c>
      <c r="B11113">
        <f>IF(I11113=I11112,B11112+1,1)</f>
        <v>3298</v>
      </c>
      <c r="C11113" t="s">
        <v>13848</v>
      </c>
      <c r="D11113" t="s">
        <v>13848</v>
      </c>
      <c r="E11113">
        <v>29.5389</v>
      </c>
      <c r="F11113">
        <v>-81.246</v>
      </c>
      <c r="G11113" t="s">
        <v>11356</v>
      </c>
      <c r="H11113" t="str">
        <f>IFERROR(VLOOKUP(I11113,'country(26mar)'!C$2:D$251,2,FALSE),"")</f>
        <v>base.us</v>
      </c>
      <c r="I11113" t="s">
        <v>11357</v>
      </c>
      <c r="J11113" t="s">
        <v>11358</v>
      </c>
      <c r="K11113" t="s">
        <v>11435</v>
      </c>
      <c r="L11113" t="str">
        <f>CONCATENATE(G11113," ",K11113)</f>
        <v>United States Florida</v>
      </c>
      <c r="M11113" t="str">
        <f>IFERROR(VLOOKUP(L11113,'State(need_input)'!I$2:J$3992,2,FALSE),"")</f>
        <v>base.state_us_10</v>
      </c>
      <c r="O11113">
        <v>401757</v>
      </c>
      <c r="P11113">
        <v>1840015064</v>
      </c>
    </row>
    <row r="11114" spans="1:16">
      <c r="A11114" s="5" t="str">
        <f>CONCATENATE("rdx_city_",J11114,"_",B11114)</f>
        <v>rdx_city_USA_3299</v>
      </c>
      <c r="B11114">
        <f>IF(I11114=I11113,B11113+1,1)</f>
        <v>3299</v>
      </c>
      <c r="C11114" t="s">
        <v>13849</v>
      </c>
      <c r="D11114" t="s">
        <v>13849</v>
      </c>
      <c r="E11114">
        <v>33.7378</v>
      </c>
      <c r="F11114">
        <v>-116.3695</v>
      </c>
      <c r="G11114" t="s">
        <v>11356</v>
      </c>
      <c r="H11114" t="str">
        <f>IFERROR(VLOOKUP(I11114,'country(26mar)'!C$2:D$251,2,FALSE),"")</f>
        <v>base.us</v>
      </c>
      <c r="I11114" t="s">
        <v>11357</v>
      </c>
      <c r="J11114" t="s">
        <v>11358</v>
      </c>
      <c r="K11114" t="s">
        <v>11379</v>
      </c>
      <c r="L11114" t="str">
        <f>CONCATENATE(G11114," ",K11114)</f>
        <v>United States California</v>
      </c>
      <c r="M11114" t="str">
        <f>IFERROR(VLOOKUP(L11114,'State(need_input)'!I$2:J$3992,2,FALSE),"")</f>
        <v>base.state_us_5</v>
      </c>
      <c r="O11114">
        <v>52932</v>
      </c>
      <c r="P11114">
        <v>1840020555</v>
      </c>
    </row>
    <row r="11115" spans="1:16">
      <c r="A11115" s="5" t="str">
        <f>CONCATENATE("rdx_city_",J11115,"_",B11115)</f>
        <v>rdx_city_USA_3300</v>
      </c>
      <c r="B11115">
        <f>IF(I11115=I11114,B11114+1,1)</f>
        <v>3300</v>
      </c>
      <c r="C11115" t="s">
        <v>13850</v>
      </c>
      <c r="D11115" t="s">
        <v>13850</v>
      </c>
      <c r="E11115">
        <v>26.635</v>
      </c>
      <c r="F11115">
        <v>-80.0967</v>
      </c>
      <c r="G11115" t="s">
        <v>11356</v>
      </c>
      <c r="H11115" t="str">
        <f>IFERROR(VLOOKUP(I11115,'country(26mar)'!C$2:D$251,2,FALSE),"")</f>
        <v>base.us</v>
      </c>
      <c r="I11115" t="s">
        <v>11357</v>
      </c>
      <c r="J11115" t="s">
        <v>11358</v>
      </c>
      <c r="K11115" t="s">
        <v>11435</v>
      </c>
      <c r="L11115" t="str">
        <f>CONCATENATE(G11115," ",K11115)</f>
        <v>United States Florida</v>
      </c>
      <c r="M11115" t="str">
        <f>IFERROR(VLOOKUP(L11115,'State(need_input)'!I$2:J$3992,2,FALSE),"")</f>
        <v>base.state_us_10</v>
      </c>
      <c r="O11115">
        <v>24892</v>
      </c>
      <c r="P11115">
        <v>1840018308</v>
      </c>
    </row>
    <row r="11116" spans="1:16">
      <c r="A11116" s="5" t="str">
        <f>CONCATENATE("rdx_city_",J11116,"_",B11116)</f>
        <v>rdx_city_USA_3301</v>
      </c>
      <c r="B11116">
        <f>IF(I11116=I11115,B11115+1,1)</f>
        <v>3301</v>
      </c>
      <c r="C11116" t="s">
        <v>13850</v>
      </c>
      <c r="D11116" t="s">
        <v>13850</v>
      </c>
      <c r="E11116">
        <v>33.8013</v>
      </c>
      <c r="F11116">
        <v>-116.5381</v>
      </c>
      <c r="G11116" t="s">
        <v>11356</v>
      </c>
      <c r="H11116" t="str">
        <f>IFERROR(VLOOKUP(I11116,'country(26mar)'!C$2:D$251,2,FALSE),"")</f>
        <v>base.us</v>
      </c>
      <c r="I11116" t="s">
        <v>11357</v>
      </c>
      <c r="J11116" t="s">
        <v>11358</v>
      </c>
      <c r="K11116" t="s">
        <v>11379</v>
      </c>
      <c r="L11116" t="str">
        <f>CONCATENATE(G11116," ",K11116)</f>
        <v>United States California</v>
      </c>
      <c r="M11116" t="str">
        <f>IFERROR(VLOOKUP(L11116,'State(need_input)'!I$2:J$3992,2,FALSE),"")</f>
        <v>base.state_us_5</v>
      </c>
      <c r="O11116">
        <v>48142</v>
      </c>
      <c r="P11116">
        <v>1840020556</v>
      </c>
    </row>
    <row r="11117" spans="1:16">
      <c r="A11117" s="5" t="str">
        <f>CONCATENATE("rdx_city_",J11117,"_",B11117)</f>
        <v>rdx_city_USA_3302</v>
      </c>
      <c r="B11117">
        <f>IF(I11117=I11116,B11116+1,1)</f>
        <v>3302</v>
      </c>
      <c r="C11117" t="s">
        <v>13851</v>
      </c>
      <c r="D11117" t="s">
        <v>13851</v>
      </c>
      <c r="E11117">
        <v>34.5944</v>
      </c>
      <c r="F11117">
        <v>-118.1057</v>
      </c>
      <c r="G11117" t="s">
        <v>11356</v>
      </c>
      <c r="H11117" t="str">
        <f>IFERROR(VLOOKUP(I11117,'country(26mar)'!C$2:D$251,2,FALSE),"")</f>
        <v>base.us</v>
      </c>
      <c r="I11117" t="s">
        <v>11357</v>
      </c>
      <c r="J11117" t="s">
        <v>11358</v>
      </c>
      <c r="K11117" t="s">
        <v>11379</v>
      </c>
      <c r="L11117" t="str">
        <f>CONCATENATE(G11117," ",K11117)</f>
        <v>United States California</v>
      </c>
      <c r="M11117" t="str">
        <f>IFERROR(VLOOKUP(L11117,'State(need_input)'!I$2:J$3992,2,FALSE),"")</f>
        <v>base.state_us_5</v>
      </c>
      <c r="O11117">
        <v>157519</v>
      </c>
      <c r="P11117">
        <v>1840020502</v>
      </c>
    </row>
    <row r="11118" spans="1:16">
      <c r="A11118" s="5" t="str">
        <f>CONCATENATE("rdx_city_",J11118,"_",B11118)</f>
        <v>rdx_city_USA_3303</v>
      </c>
      <c r="B11118">
        <f>IF(I11118=I11117,B11117+1,1)</f>
        <v>3303</v>
      </c>
      <c r="C11118" t="s">
        <v>13852</v>
      </c>
      <c r="D11118" t="s">
        <v>13852</v>
      </c>
      <c r="E11118">
        <v>61.5971</v>
      </c>
      <c r="F11118">
        <v>-149.1147</v>
      </c>
      <c r="G11118" t="s">
        <v>11356</v>
      </c>
      <c r="H11118" t="str">
        <f>IFERROR(VLOOKUP(I11118,'country(26mar)'!C$2:D$251,2,FALSE),"")</f>
        <v>base.us</v>
      </c>
      <c r="I11118" t="s">
        <v>11357</v>
      </c>
      <c r="J11118" t="s">
        <v>11358</v>
      </c>
      <c r="K11118" t="s">
        <v>11458</v>
      </c>
      <c r="L11118" t="str">
        <f>CONCATENATE(G11118," ",K11118)</f>
        <v>United States Alaska</v>
      </c>
      <c r="M11118" t="str">
        <f>IFERROR(VLOOKUP(L11118,'State(need_input)'!I$2:J$3992,2,FALSE),"")</f>
        <v>base.state_us_2</v>
      </c>
      <c r="O11118">
        <v>7209</v>
      </c>
      <c r="P11118">
        <v>1840023379</v>
      </c>
    </row>
    <row r="11119" spans="1:16">
      <c r="A11119" s="5" t="str">
        <f>CONCATENATE("rdx_city_",J11119,"_",B11119)</f>
        <v>rdx_city_USA_3304</v>
      </c>
      <c r="B11119">
        <f>IF(I11119=I11118,B11118+1,1)</f>
        <v>3304</v>
      </c>
      <c r="C11119" t="s">
        <v>13853</v>
      </c>
      <c r="D11119" t="s">
        <v>13853</v>
      </c>
      <c r="E11119">
        <v>40.8023</v>
      </c>
      <c r="F11119">
        <v>-75.616</v>
      </c>
      <c r="G11119" t="s">
        <v>11356</v>
      </c>
      <c r="H11119" t="str">
        <f>IFERROR(VLOOKUP(I11119,'country(26mar)'!C$2:D$251,2,FALSE),"")</f>
        <v>base.us</v>
      </c>
      <c r="I11119" t="s">
        <v>11357</v>
      </c>
      <c r="J11119" t="s">
        <v>11358</v>
      </c>
      <c r="K11119" t="s">
        <v>11416</v>
      </c>
      <c r="L11119" t="str">
        <f>CONCATENATE(G11119," ",K11119)</f>
        <v>United States Pennsylvania</v>
      </c>
      <c r="M11119" t="str">
        <f>IFERROR(VLOOKUP(L11119,'State(need_input)'!I$2:J$3992,2,FALSE),"")</f>
        <v>base.state_us_39</v>
      </c>
      <c r="O11119">
        <v>5306</v>
      </c>
      <c r="P11119">
        <v>1840003564</v>
      </c>
    </row>
    <row r="11120" spans="1:16">
      <c r="A11120" s="5" t="str">
        <f>CONCATENATE("rdx_city_",J11120,"_",B11120)</f>
        <v>rdx_city_USA_3305</v>
      </c>
      <c r="B11120">
        <f>IF(I11120=I11119,B11119+1,1)</f>
        <v>3305</v>
      </c>
      <c r="C11120" t="s">
        <v>13854</v>
      </c>
      <c r="D11120" t="s">
        <v>13854</v>
      </c>
      <c r="E11120">
        <v>27.5251</v>
      </c>
      <c r="F11120">
        <v>-82.575</v>
      </c>
      <c r="G11120" t="s">
        <v>11356</v>
      </c>
      <c r="H11120" t="str">
        <f>IFERROR(VLOOKUP(I11120,'country(26mar)'!C$2:D$251,2,FALSE),"")</f>
        <v>base.us</v>
      </c>
      <c r="I11120" t="s">
        <v>11357</v>
      </c>
      <c r="J11120" t="s">
        <v>11358</v>
      </c>
      <c r="K11120" t="s">
        <v>11435</v>
      </c>
      <c r="L11120" t="str">
        <f>CONCATENATE(G11120," ",K11120)</f>
        <v>United States Florida</v>
      </c>
      <c r="M11120" t="str">
        <f>IFERROR(VLOOKUP(L11120,'State(need_input)'!I$2:J$3992,2,FALSE),"")</f>
        <v>base.state_us_10</v>
      </c>
      <c r="O11120">
        <v>13661</v>
      </c>
      <c r="P11120">
        <v>1840015116</v>
      </c>
    </row>
    <row r="11121" spans="1:16">
      <c r="A11121" s="5" t="str">
        <f>CONCATENATE("rdx_city_",J11121,"_",B11121)</f>
        <v>rdx_city_USA_3306</v>
      </c>
      <c r="B11121">
        <f>IF(I11121=I11120,B11120+1,1)</f>
        <v>3306</v>
      </c>
      <c r="C11121" t="s">
        <v>13855</v>
      </c>
      <c r="D11121" t="s">
        <v>13855</v>
      </c>
      <c r="E11121">
        <v>25.622</v>
      </c>
      <c r="F11121">
        <v>-80.3221</v>
      </c>
      <c r="G11121" t="s">
        <v>11356</v>
      </c>
      <c r="H11121" t="str">
        <f>IFERROR(VLOOKUP(I11121,'country(26mar)'!C$2:D$251,2,FALSE),"")</f>
        <v>base.us</v>
      </c>
      <c r="I11121" t="s">
        <v>11357</v>
      </c>
      <c r="J11121" t="s">
        <v>11358</v>
      </c>
      <c r="K11121" t="s">
        <v>11435</v>
      </c>
      <c r="L11121" t="str">
        <f>CONCATENATE(G11121," ",K11121)</f>
        <v>United States Florida</v>
      </c>
      <c r="M11121" t="str">
        <f>IFERROR(VLOOKUP(L11121,'State(need_input)'!I$2:J$3992,2,FALSE),"")</f>
        <v>base.state_us_10</v>
      </c>
      <c r="O11121">
        <v>24710</v>
      </c>
      <c r="P11121">
        <v>1840018335</v>
      </c>
    </row>
    <row r="11122" spans="1:16">
      <c r="A11122" s="5" t="str">
        <f>CONCATENATE("rdx_city_",J11122,"_",B11122)</f>
        <v>rdx_city_USA_3307</v>
      </c>
      <c r="B11122">
        <f>IF(I11122=I11121,B11121+1,1)</f>
        <v>3307</v>
      </c>
      <c r="C11122" t="s">
        <v>13856</v>
      </c>
      <c r="D11122" t="s">
        <v>13856</v>
      </c>
      <c r="E11122">
        <v>26.2303</v>
      </c>
      <c r="F11122">
        <v>-98.3792</v>
      </c>
      <c r="G11122" t="s">
        <v>11356</v>
      </c>
      <c r="H11122" t="str">
        <f>IFERROR(VLOOKUP(I11122,'country(26mar)'!C$2:D$251,2,FALSE),"")</f>
        <v>base.us</v>
      </c>
      <c r="I11122" t="s">
        <v>11357</v>
      </c>
      <c r="J11122" t="s">
        <v>11358</v>
      </c>
      <c r="K11122" t="s">
        <v>11365</v>
      </c>
      <c r="L11122" t="str">
        <f>CONCATENATE(G11122," ",K11122)</f>
        <v>United States Texas</v>
      </c>
      <c r="M11122" t="str">
        <f>IFERROR(VLOOKUP(L11122,'State(need_input)'!I$2:J$3992,2,FALSE),"")</f>
        <v>base.state_us_44</v>
      </c>
      <c r="O11122">
        <v>5792</v>
      </c>
      <c r="P11122">
        <v>1840021028</v>
      </c>
    </row>
    <row r="11123" spans="1:16">
      <c r="A11123" s="5" t="str">
        <f>CONCATENATE("rdx_city_",J11123,"_",B11123)</f>
        <v>rdx_city_USA_3308</v>
      </c>
      <c r="B11123">
        <f>IF(I11123=I11122,B11122+1,1)</f>
        <v>3308</v>
      </c>
      <c r="C11123" t="s">
        <v>13857</v>
      </c>
      <c r="D11123" t="s">
        <v>13857</v>
      </c>
      <c r="E11123">
        <v>40.0025</v>
      </c>
      <c r="F11123">
        <v>-75.036</v>
      </c>
      <c r="G11123" t="s">
        <v>11356</v>
      </c>
      <c r="H11123" t="str">
        <f>IFERROR(VLOOKUP(I11123,'country(26mar)'!C$2:D$251,2,FALSE),"")</f>
        <v>base.us</v>
      </c>
      <c r="I11123" t="s">
        <v>11357</v>
      </c>
      <c r="J11123" t="s">
        <v>11358</v>
      </c>
      <c r="K11123" t="s">
        <v>11370</v>
      </c>
      <c r="L11123" t="str">
        <f>CONCATENATE(G11123," ",K11123)</f>
        <v>United States New Jersey</v>
      </c>
      <c r="M11123" t="str">
        <f>IFERROR(VLOOKUP(L11123,'State(need_input)'!I$2:J$3992,2,FALSE),"")</f>
        <v>base.state_us_25</v>
      </c>
      <c r="O11123">
        <v>7221</v>
      </c>
      <c r="P11123">
        <v>1840001479</v>
      </c>
    </row>
    <row r="11124" spans="1:16">
      <c r="A11124" s="5" t="str">
        <f>CONCATENATE("rdx_city_",J11124,"_",B11124)</f>
        <v>rdx_city_USA_3309</v>
      </c>
      <c r="B11124">
        <f>IF(I11124=I11123,B11123+1,1)</f>
        <v>3309</v>
      </c>
      <c r="C11124" t="s">
        <v>13857</v>
      </c>
      <c r="D11124" t="s">
        <v>13857</v>
      </c>
      <c r="E11124">
        <v>40.31</v>
      </c>
      <c r="F11124">
        <v>-76.5944</v>
      </c>
      <c r="G11124" t="s">
        <v>11356</v>
      </c>
      <c r="H11124" t="str">
        <f>IFERROR(VLOOKUP(I11124,'country(26mar)'!C$2:D$251,2,FALSE),"")</f>
        <v>base.us</v>
      </c>
      <c r="I11124" t="s">
        <v>11357</v>
      </c>
      <c r="J11124" t="s">
        <v>11358</v>
      </c>
      <c r="K11124" t="s">
        <v>11416</v>
      </c>
      <c r="L11124" t="str">
        <f>CONCATENATE(G11124," ",K11124)</f>
        <v>United States Pennsylvania</v>
      </c>
      <c r="M11124" t="str">
        <f>IFERROR(VLOOKUP(L11124,'State(need_input)'!I$2:J$3992,2,FALSE),"")</f>
        <v>base.state_us_39</v>
      </c>
      <c r="O11124">
        <v>7527</v>
      </c>
      <c r="P11124">
        <v>1840001350</v>
      </c>
    </row>
    <row r="11125" spans="1:16">
      <c r="A11125" s="5" t="str">
        <f>CONCATENATE("rdx_city_",J11125,"_",B11125)</f>
        <v>rdx_city_USA_3310</v>
      </c>
      <c r="B11125">
        <f>IF(I11125=I11124,B11124+1,1)</f>
        <v>3310</v>
      </c>
      <c r="C11125" t="s">
        <v>13858</v>
      </c>
      <c r="D11125" t="s">
        <v>13858</v>
      </c>
      <c r="E11125">
        <v>37.3913</v>
      </c>
      <c r="F11125">
        <v>-122.1467</v>
      </c>
      <c r="G11125" t="s">
        <v>11356</v>
      </c>
      <c r="H11125" t="str">
        <f>IFERROR(VLOOKUP(I11125,'country(26mar)'!C$2:D$251,2,FALSE),"")</f>
        <v>base.us</v>
      </c>
      <c r="I11125" t="s">
        <v>11357</v>
      </c>
      <c r="J11125" t="s">
        <v>11358</v>
      </c>
      <c r="K11125" t="s">
        <v>11379</v>
      </c>
      <c r="L11125" t="str">
        <f>CONCATENATE(G11125," ",K11125)</f>
        <v>United States California</v>
      </c>
      <c r="M11125" t="str">
        <f>IFERROR(VLOOKUP(L11125,'State(need_input)'!I$2:J$3992,2,FALSE),"")</f>
        <v>base.state_us_5</v>
      </c>
      <c r="O11125">
        <v>67178</v>
      </c>
      <c r="P11125">
        <v>1840020333</v>
      </c>
    </row>
    <row r="11126" spans="1:16">
      <c r="A11126" s="5" t="str">
        <f>CONCATENATE("rdx_city_",J11126,"_",B11126)</f>
        <v>rdx_city_USA_3311</v>
      </c>
      <c r="B11126">
        <f>IF(I11126=I11125,B11125+1,1)</f>
        <v>3311</v>
      </c>
      <c r="C11126" t="s">
        <v>13859</v>
      </c>
      <c r="D11126" t="s">
        <v>13859</v>
      </c>
      <c r="E11126">
        <v>41.6637</v>
      </c>
      <c r="F11126">
        <v>-87.7959</v>
      </c>
      <c r="G11126" t="s">
        <v>11356</v>
      </c>
      <c r="H11126" t="str">
        <f>IFERROR(VLOOKUP(I11126,'country(26mar)'!C$2:D$251,2,FALSE),"")</f>
        <v>base.us</v>
      </c>
      <c r="I11126" t="s">
        <v>11357</v>
      </c>
      <c r="J11126" t="s">
        <v>11358</v>
      </c>
      <c r="K11126" t="s">
        <v>11376</v>
      </c>
      <c r="L11126" t="str">
        <f>CONCATENATE(G11126," ",K11126)</f>
        <v>United States Illinois</v>
      </c>
      <c r="M11126" t="str">
        <f>IFERROR(VLOOKUP(L11126,'State(need_input)'!I$2:J$3992,2,FALSE),"")</f>
        <v>base.state_us_14</v>
      </c>
      <c r="O11126">
        <v>12403</v>
      </c>
      <c r="P11126">
        <v>1840009181</v>
      </c>
    </row>
    <row r="11127" spans="1:16">
      <c r="A11127" s="5" t="str">
        <f>CONCATENATE("rdx_city_",J11127,"_",B11127)</f>
        <v>rdx_city_USA_3312</v>
      </c>
      <c r="B11127">
        <f>IF(I11127=I11126,B11126+1,1)</f>
        <v>3312</v>
      </c>
      <c r="C11127" t="s">
        <v>13860</v>
      </c>
      <c r="D11127" t="s">
        <v>13860</v>
      </c>
      <c r="E11127">
        <v>41.6986</v>
      </c>
      <c r="F11127">
        <v>-87.8266</v>
      </c>
      <c r="G11127" t="s">
        <v>11356</v>
      </c>
      <c r="H11127" t="str">
        <f>IFERROR(VLOOKUP(I11127,'country(26mar)'!C$2:D$251,2,FALSE),"")</f>
        <v>base.us</v>
      </c>
      <c r="I11127" t="s">
        <v>11357</v>
      </c>
      <c r="J11127" t="s">
        <v>11358</v>
      </c>
      <c r="K11127" t="s">
        <v>11376</v>
      </c>
      <c r="L11127" t="str">
        <f>CONCATENATE(G11127," ",K11127)</f>
        <v>United States Illinois</v>
      </c>
      <c r="M11127" t="str">
        <f>IFERROR(VLOOKUP(L11127,'State(need_input)'!I$2:J$3992,2,FALSE),"")</f>
        <v>base.state_us_14</v>
      </c>
      <c r="O11127">
        <v>17358</v>
      </c>
      <c r="P11127">
        <v>1840009182</v>
      </c>
    </row>
    <row r="11128" spans="1:16">
      <c r="A11128" s="5" t="str">
        <f>CONCATENATE("rdx_city_",J11128,"_",B11128)</f>
        <v>rdx_city_USA_3313</v>
      </c>
      <c r="B11128">
        <f>IF(I11128=I11127,B11127+1,1)</f>
        <v>3313</v>
      </c>
      <c r="C11128" t="s">
        <v>13861</v>
      </c>
      <c r="D11128" t="s">
        <v>13861</v>
      </c>
      <c r="E11128">
        <v>33.7871</v>
      </c>
      <c r="F11128">
        <v>-118.3976</v>
      </c>
      <c r="G11128" t="s">
        <v>11356</v>
      </c>
      <c r="H11128" t="str">
        <f>IFERROR(VLOOKUP(I11128,'country(26mar)'!C$2:D$251,2,FALSE),"")</f>
        <v>base.us</v>
      </c>
      <c r="I11128" t="s">
        <v>11357</v>
      </c>
      <c r="J11128" t="s">
        <v>11358</v>
      </c>
      <c r="K11128" t="s">
        <v>11379</v>
      </c>
      <c r="L11128" t="str">
        <f>CONCATENATE(G11128," ",K11128)</f>
        <v>United States California</v>
      </c>
      <c r="M11128" t="str">
        <f>IFERROR(VLOOKUP(L11128,'State(need_input)'!I$2:J$3992,2,FALSE),"")</f>
        <v>base.state_us_5</v>
      </c>
      <c r="O11128">
        <v>13544</v>
      </c>
      <c r="P11128">
        <v>1840020503</v>
      </c>
    </row>
    <row r="11129" spans="1:16">
      <c r="A11129" s="5" t="str">
        <f>CONCATENATE("rdx_city_",J11129,"_",B11129)</f>
        <v>rdx_city_USA_3314</v>
      </c>
      <c r="B11129">
        <f>IF(I11129=I11128,B11128+1,1)</f>
        <v>3314</v>
      </c>
      <c r="C11129" t="s">
        <v>13862</v>
      </c>
      <c r="D11129" t="s">
        <v>13862</v>
      </c>
      <c r="E11129">
        <v>35.5479</v>
      </c>
      <c r="F11129">
        <v>-100.965</v>
      </c>
      <c r="G11129" t="s">
        <v>11356</v>
      </c>
      <c r="H11129" t="str">
        <f>IFERROR(VLOOKUP(I11129,'country(26mar)'!C$2:D$251,2,FALSE),"")</f>
        <v>base.us</v>
      </c>
      <c r="I11129" t="s">
        <v>11357</v>
      </c>
      <c r="J11129" t="s">
        <v>11358</v>
      </c>
      <c r="K11129" t="s">
        <v>11365</v>
      </c>
      <c r="L11129" t="str">
        <f>CONCATENATE(G11129," ",K11129)</f>
        <v>United States Texas</v>
      </c>
      <c r="M11129" t="str">
        <f>IFERROR(VLOOKUP(L11129,'State(need_input)'!I$2:J$3992,2,FALSE),"")</f>
        <v>base.state_us_44</v>
      </c>
      <c r="O11129">
        <v>17641</v>
      </c>
      <c r="P11129">
        <v>1840022939</v>
      </c>
    </row>
    <row r="11130" spans="1:16">
      <c r="A11130" s="5" t="str">
        <f>CONCATENATE("rdx_city_",J11130,"_",B11130)</f>
        <v>rdx_city_USA_3315</v>
      </c>
      <c r="B11130">
        <f>IF(I11130=I11129,B11129+1,1)</f>
        <v>3315</v>
      </c>
      <c r="C11130" t="s">
        <v>13863</v>
      </c>
      <c r="D11130" t="s">
        <v>13863</v>
      </c>
      <c r="E11130">
        <v>39.3827</v>
      </c>
      <c r="F11130">
        <v>-89.0643</v>
      </c>
      <c r="G11130" t="s">
        <v>11356</v>
      </c>
      <c r="H11130" t="str">
        <f>IFERROR(VLOOKUP(I11130,'country(26mar)'!C$2:D$251,2,FALSE),"")</f>
        <v>base.us</v>
      </c>
      <c r="I11130" t="s">
        <v>11357</v>
      </c>
      <c r="J11130" t="s">
        <v>11358</v>
      </c>
      <c r="K11130" t="s">
        <v>11376</v>
      </c>
      <c r="L11130" t="str">
        <f>CONCATENATE(G11130," ",K11130)</f>
        <v>United States Illinois</v>
      </c>
      <c r="M11130" t="str">
        <f>IFERROR(VLOOKUP(L11130,'State(need_input)'!I$2:J$3992,2,FALSE),"")</f>
        <v>base.state_us_14</v>
      </c>
      <c r="O11130">
        <v>5612</v>
      </c>
      <c r="P11130">
        <v>1840009548</v>
      </c>
    </row>
    <row r="11131" spans="1:16">
      <c r="A11131" s="5" t="str">
        <f>CONCATENATE("rdx_city_",J11131,"_",B11131)</f>
        <v>rdx_city_USA_3316</v>
      </c>
      <c r="B11131">
        <f>IF(I11131=I11130,B11130+1,1)</f>
        <v>3316</v>
      </c>
      <c r="C11131" t="s">
        <v>7717</v>
      </c>
      <c r="D11131" t="s">
        <v>7717</v>
      </c>
      <c r="E11131">
        <v>30.1997</v>
      </c>
      <c r="F11131">
        <v>-85.6003</v>
      </c>
      <c r="G11131" t="s">
        <v>11356</v>
      </c>
      <c r="H11131" t="str">
        <f>IFERROR(VLOOKUP(I11131,'country(26mar)'!C$2:D$251,2,FALSE),"")</f>
        <v>base.us</v>
      </c>
      <c r="I11131" t="s">
        <v>11357</v>
      </c>
      <c r="J11131" t="s">
        <v>11358</v>
      </c>
      <c r="K11131" t="s">
        <v>11435</v>
      </c>
      <c r="L11131" t="str">
        <f>CONCATENATE(G11131," ",K11131)</f>
        <v>United States Florida</v>
      </c>
      <c r="M11131" t="str">
        <f>IFERROR(VLOOKUP(L11131,'State(need_input)'!I$2:J$3992,2,FALSE),"")</f>
        <v>base.state_us_10</v>
      </c>
      <c r="O11131">
        <v>145239</v>
      </c>
      <c r="P11131">
        <v>1840015034</v>
      </c>
    </row>
    <row r="11132" spans="1:16">
      <c r="A11132" s="5" t="str">
        <f>CONCATENATE("rdx_city_",J11132,"_",B11132)</f>
        <v>rdx_city_USA_3317</v>
      </c>
      <c r="B11132">
        <f>IF(I11132=I11131,B11131+1,1)</f>
        <v>3317</v>
      </c>
      <c r="C11132" t="s">
        <v>13864</v>
      </c>
      <c r="D11132" t="s">
        <v>13864</v>
      </c>
      <c r="E11132">
        <v>30.2369</v>
      </c>
      <c r="F11132">
        <v>-85.8774</v>
      </c>
      <c r="G11132" t="s">
        <v>11356</v>
      </c>
      <c r="H11132" t="str">
        <f>IFERROR(VLOOKUP(I11132,'country(26mar)'!C$2:D$251,2,FALSE),"")</f>
        <v>base.us</v>
      </c>
      <c r="I11132" t="s">
        <v>11357</v>
      </c>
      <c r="J11132" t="s">
        <v>11358</v>
      </c>
      <c r="K11132" t="s">
        <v>11435</v>
      </c>
      <c r="L11132" t="str">
        <f>CONCATENATE(G11132," ",K11132)</f>
        <v>United States Florida</v>
      </c>
      <c r="M11132" t="str">
        <f>IFERROR(VLOOKUP(L11132,'State(need_input)'!I$2:J$3992,2,FALSE),"")</f>
        <v>base.state_us_10</v>
      </c>
      <c r="O11132">
        <v>12757</v>
      </c>
      <c r="P11132">
        <v>1840015035</v>
      </c>
    </row>
    <row r="11133" spans="1:16">
      <c r="A11133" s="5" t="str">
        <f>CONCATENATE("rdx_city_",J11133,"_",B11133)</f>
        <v>rdx_city_USA_3318</v>
      </c>
      <c r="B11133">
        <f>IF(I11133=I11132,B11132+1,1)</f>
        <v>3318</v>
      </c>
      <c r="C11133" t="s">
        <v>6545</v>
      </c>
      <c r="D11133" t="s">
        <v>6545</v>
      </c>
      <c r="E11133">
        <v>38.5784</v>
      </c>
      <c r="F11133">
        <v>-94.8619</v>
      </c>
      <c r="G11133" t="s">
        <v>11356</v>
      </c>
      <c r="H11133" t="str">
        <f>IFERROR(VLOOKUP(I11133,'country(26mar)'!C$2:D$251,2,FALSE),"")</f>
        <v>base.us</v>
      </c>
      <c r="I11133" t="s">
        <v>11357</v>
      </c>
      <c r="J11133" t="s">
        <v>11358</v>
      </c>
      <c r="K11133" t="s">
        <v>11366</v>
      </c>
      <c r="L11133" t="str">
        <f>CONCATENATE(G11133," ",K11133)</f>
        <v>United States Kansas</v>
      </c>
      <c r="M11133" t="str">
        <f>IFERROR(VLOOKUP(L11133,'State(need_input)'!I$2:J$3992,2,FALSE),"")</f>
        <v>base.state_us_17</v>
      </c>
      <c r="O11133">
        <v>5378</v>
      </c>
      <c r="P11133">
        <v>1840001654</v>
      </c>
    </row>
    <row r="11134" spans="1:16">
      <c r="A11134" s="5" t="str">
        <f>CONCATENATE("rdx_city_",J11134,"_",B11134)</f>
        <v>rdx_city_USA_3319</v>
      </c>
      <c r="B11134">
        <f>IF(I11134=I11133,B11133+1,1)</f>
        <v>3319</v>
      </c>
      <c r="C11134" t="s">
        <v>13865</v>
      </c>
      <c r="D11134" t="s">
        <v>13865</v>
      </c>
      <c r="E11134">
        <v>41.1545</v>
      </c>
      <c r="F11134">
        <v>-96.0584</v>
      </c>
      <c r="G11134" t="s">
        <v>11356</v>
      </c>
      <c r="H11134" t="str">
        <f>IFERROR(VLOOKUP(I11134,'country(26mar)'!C$2:D$251,2,FALSE),"")</f>
        <v>base.us</v>
      </c>
      <c r="I11134" t="s">
        <v>11357</v>
      </c>
      <c r="J11134" t="s">
        <v>11358</v>
      </c>
      <c r="K11134" t="s">
        <v>11424</v>
      </c>
      <c r="L11134" t="str">
        <f>CONCATENATE(G11134," ",K11134)</f>
        <v>United States Nebraska</v>
      </c>
      <c r="M11134" t="str">
        <f>IFERROR(VLOOKUP(L11134,'State(need_input)'!I$2:J$3992,2,FALSE),"")</f>
        <v>base.state_us_22</v>
      </c>
      <c r="O11134">
        <v>19539</v>
      </c>
      <c r="P11134">
        <v>1840009328</v>
      </c>
    </row>
    <row r="11135" spans="1:16">
      <c r="A11135" s="5" t="str">
        <f>CONCATENATE("rdx_city_",J11135,"_",B11135)</f>
        <v>rdx_city_USA_3320</v>
      </c>
      <c r="B11135">
        <f>IF(I11135=I11134,B11134+1,1)</f>
        <v>3320</v>
      </c>
      <c r="C11135" t="s">
        <v>13866</v>
      </c>
      <c r="D11135" t="s">
        <v>13866</v>
      </c>
      <c r="E11135">
        <v>39.7558</v>
      </c>
      <c r="F11135">
        <v>-121.6063</v>
      </c>
      <c r="G11135" t="s">
        <v>11356</v>
      </c>
      <c r="H11135" t="str">
        <f>IFERROR(VLOOKUP(I11135,'country(26mar)'!C$2:D$251,2,FALSE),"")</f>
        <v>base.us</v>
      </c>
      <c r="I11135" t="s">
        <v>11357</v>
      </c>
      <c r="J11135" t="s">
        <v>11358</v>
      </c>
      <c r="K11135" t="s">
        <v>11379</v>
      </c>
      <c r="L11135" t="str">
        <f>CONCATENATE(G11135," ",K11135)</f>
        <v>United States California</v>
      </c>
      <c r="M11135" t="str">
        <f>IFERROR(VLOOKUP(L11135,'State(need_input)'!I$2:J$3992,2,FALSE),"")</f>
        <v>base.state_us_5</v>
      </c>
      <c r="O11135">
        <v>35337</v>
      </c>
      <c r="P11135">
        <v>1840022428</v>
      </c>
    </row>
    <row r="11136" spans="1:16">
      <c r="A11136" s="5" t="str">
        <f>CONCATENATE("rdx_city_",J11136,"_",B11136)</f>
        <v>rdx_city_USA_3321</v>
      </c>
      <c r="B11136">
        <f>IF(I11136=I11135,B11135+1,1)</f>
        <v>3321</v>
      </c>
      <c r="C11136" t="s">
        <v>13867</v>
      </c>
      <c r="D11136" t="s">
        <v>13867</v>
      </c>
      <c r="E11136">
        <v>33.5435</v>
      </c>
      <c r="F11136">
        <v>-111.9595</v>
      </c>
      <c r="G11136" t="s">
        <v>11356</v>
      </c>
      <c r="H11136" t="str">
        <f>IFERROR(VLOOKUP(I11136,'country(26mar)'!C$2:D$251,2,FALSE),"")</f>
        <v>base.us</v>
      </c>
      <c r="I11136" t="s">
        <v>11357</v>
      </c>
      <c r="J11136" t="s">
        <v>11358</v>
      </c>
      <c r="K11136" t="s">
        <v>11476</v>
      </c>
      <c r="L11136" t="str">
        <f>CONCATENATE(G11136," ",K11136)</f>
        <v>United States Arizona</v>
      </c>
      <c r="M11136" t="str">
        <f>IFERROR(VLOOKUP(L11136,'State(need_input)'!I$2:J$3992,2,FALSE),"")</f>
        <v>base.state_us_3</v>
      </c>
      <c r="O11136">
        <v>14293</v>
      </c>
      <c r="P11136">
        <v>1840022913</v>
      </c>
    </row>
    <row r="11137" spans="1:16">
      <c r="A11137" s="5" t="str">
        <f>CONCATENATE("rdx_city_",J11137,"_",B11137)</f>
        <v>rdx_city_USA_3322</v>
      </c>
      <c r="B11137">
        <f>IF(I11137=I11136,B11136+1,1)</f>
        <v>3322</v>
      </c>
      <c r="C11137" t="s">
        <v>13868</v>
      </c>
      <c r="D11137" t="s">
        <v>13868</v>
      </c>
      <c r="E11137">
        <v>36.056</v>
      </c>
      <c r="F11137">
        <v>-90.5147</v>
      </c>
      <c r="G11137" t="s">
        <v>11356</v>
      </c>
      <c r="H11137" t="str">
        <f>IFERROR(VLOOKUP(I11137,'country(26mar)'!C$2:D$251,2,FALSE),"")</f>
        <v>base.us</v>
      </c>
      <c r="I11137" t="s">
        <v>11357</v>
      </c>
      <c r="J11137" t="s">
        <v>11358</v>
      </c>
      <c r="K11137" t="s">
        <v>11428</v>
      </c>
      <c r="L11137" t="str">
        <f>CONCATENATE(G11137," ",K11137)</f>
        <v>United States Arkansas</v>
      </c>
      <c r="M11137" t="str">
        <f>IFERROR(VLOOKUP(L11137,'State(need_input)'!I$2:J$3992,2,FALSE),"")</f>
        <v>base.state_us_4</v>
      </c>
      <c r="O11137">
        <v>26858</v>
      </c>
      <c r="P11137">
        <v>1840014474</v>
      </c>
    </row>
    <row r="11138" spans="1:16">
      <c r="A11138" s="5" t="str">
        <f>CONCATENATE("rdx_city_",J11138,"_",B11138)</f>
        <v>rdx_city_USA_3323</v>
      </c>
      <c r="B11138">
        <f>IF(I11138=I11137,B11137+1,1)</f>
        <v>3323</v>
      </c>
      <c r="C11138" t="s">
        <v>13869</v>
      </c>
      <c r="D11138" t="s">
        <v>13869</v>
      </c>
      <c r="E11138">
        <v>33.8976</v>
      </c>
      <c r="F11138">
        <v>-118.1651</v>
      </c>
      <c r="G11138" t="s">
        <v>11356</v>
      </c>
      <c r="H11138" t="str">
        <f>IFERROR(VLOOKUP(I11138,'country(26mar)'!C$2:D$251,2,FALSE),"")</f>
        <v>base.us</v>
      </c>
      <c r="I11138" t="s">
        <v>11357</v>
      </c>
      <c r="J11138" t="s">
        <v>11358</v>
      </c>
      <c r="K11138" t="s">
        <v>11379</v>
      </c>
      <c r="L11138" t="str">
        <f>CONCATENATE(G11138," ",K11138)</f>
        <v>United States California</v>
      </c>
      <c r="M11138" t="str">
        <f>IFERROR(VLOOKUP(L11138,'State(need_input)'!I$2:J$3992,2,FALSE),"")</f>
        <v>base.state_us_5</v>
      </c>
      <c r="O11138">
        <v>54909</v>
      </c>
      <c r="P11138">
        <v>1840020504</v>
      </c>
    </row>
    <row r="11139" spans="1:16">
      <c r="A11139" s="5" t="str">
        <f>CONCATENATE("rdx_city_",J11139,"_",B11139)</f>
        <v>rdx_city_USA_3324</v>
      </c>
      <c r="B11139">
        <f>IF(I11139=I11138,B11138+1,1)</f>
        <v>3324</v>
      </c>
      <c r="C11139" t="s">
        <v>13870</v>
      </c>
      <c r="D11139" t="s">
        <v>13870</v>
      </c>
      <c r="E11139">
        <v>40.9455</v>
      </c>
      <c r="F11139">
        <v>-74.0712</v>
      </c>
      <c r="G11139" t="s">
        <v>11356</v>
      </c>
      <c r="H11139" t="str">
        <f>IFERROR(VLOOKUP(I11139,'country(26mar)'!C$2:D$251,2,FALSE),"")</f>
        <v>base.us</v>
      </c>
      <c r="I11139" t="s">
        <v>11357</v>
      </c>
      <c r="J11139" t="s">
        <v>11358</v>
      </c>
      <c r="K11139" t="s">
        <v>11370</v>
      </c>
      <c r="L11139" t="str">
        <f>CONCATENATE(G11139," ",K11139)</f>
        <v>United States New Jersey</v>
      </c>
      <c r="M11139" t="str">
        <f>IFERROR(VLOOKUP(L11139,'State(need_input)'!I$2:J$3992,2,FALSE),"")</f>
        <v>base.state_us_25</v>
      </c>
      <c r="O11139">
        <v>27032</v>
      </c>
      <c r="P11139">
        <v>1840000916</v>
      </c>
    </row>
    <row r="11140" spans="1:16">
      <c r="A11140" s="5" t="str">
        <f>CONCATENATE("rdx_city_",J11140,"_",B11140)</f>
        <v>rdx_city_USA_3325</v>
      </c>
      <c r="B11140">
        <f>IF(I11140=I11139,B11139+1,1)</f>
        <v>3325</v>
      </c>
      <c r="C11140" t="s">
        <v>3940</v>
      </c>
      <c r="D11140" t="s">
        <v>3940</v>
      </c>
      <c r="E11140">
        <v>33.6689</v>
      </c>
      <c r="F11140">
        <v>-95.5462</v>
      </c>
      <c r="G11140" t="s">
        <v>11356</v>
      </c>
      <c r="H11140" t="str">
        <f>IFERROR(VLOOKUP(I11140,'country(26mar)'!C$2:D$251,2,FALSE),"")</f>
        <v>base.us</v>
      </c>
      <c r="I11140" t="s">
        <v>11357</v>
      </c>
      <c r="J11140" t="s">
        <v>11358</v>
      </c>
      <c r="K11140" t="s">
        <v>11365</v>
      </c>
      <c r="L11140" t="str">
        <f>CONCATENATE(G11140," ",K11140)</f>
        <v>United States Texas</v>
      </c>
      <c r="M11140" t="str">
        <f>IFERROR(VLOOKUP(L11140,'State(need_input)'!I$2:J$3992,2,FALSE),"")</f>
        <v>base.state_us_44</v>
      </c>
      <c r="O11140">
        <v>25961</v>
      </c>
      <c r="P11140">
        <v>1840020594</v>
      </c>
    </row>
    <row r="11141" spans="1:16">
      <c r="A11141" s="5" t="str">
        <f>CONCATENATE("rdx_city_",J11141,"_",B11141)</f>
        <v>rdx_city_USA_3326</v>
      </c>
      <c r="B11141">
        <f>IF(I11141=I11140,B11140+1,1)</f>
        <v>3326</v>
      </c>
      <c r="C11141" t="s">
        <v>3940</v>
      </c>
      <c r="D11141" t="s">
        <v>3940</v>
      </c>
      <c r="E11141">
        <v>36.2934</v>
      </c>
      <c r="F11141">
        <v>-88.3065</v>
      </c>
      <c r="G11141" t="s">
        <v>11356</v>
      </c>
      <c r="H11141" t="str">
        <f>IFERROR(VLOOKUP(I11141,'country(26mar)'!C$2:D$251,2,FALSE),"")</f>
        <v>base.us</v>
      </c>
      <c r="I11141" t="s">
        <v>11357</v>
      </c>
      <c r="J11141" t="s">
        <v>11358</v>
      </c>
      <c r="K11141" t="s">
        <v>11405</v>
      </c>
      <c r="L11141" t="str">
        <f>CONCATENATE(G11141," ",K11141)</f>
        <v>United States Tennessee</v>
      </c>
      <c r="M11141" t="str">
        <f>IFERROR(VLOOKUP(L11141,'State(need_input)'!I$2:J$3992,2,FALSE),"")</f>
        <v>base.state_us_43</v>
      </c>
      <c r="O11141">
        <v>10576</v>
      </c>
      <c r="P11141">
        <v>1840014438</v>
      </c>
    </row>
    <row r="11142" spans="1:16">
      <c r="A11142" s="5" t="str">
        <f>CONCATENATE("rdx_city_",J11142,"_",B11142)</f>
        <v>rdx_city_USA_3327</v>
      </c>
      <c r="B11142">
        <f>IF(I11142=I11141,B11141+1,1)</f>
        <v>3327</v>
      </c>
      <c r="C11142" t="s">
        <v>3940</v>
      </c>
      <c r="D11142" t="s">
        <v>3940</v>
      </c>
      <c r="E11142">
        <v>39.6148</v>
      </c>
      <c r="F11142">
        <v>-87.6904</v>
      </c>
      <c r="G11142" t="s">
        <v>11356</v>
      </c>
      <c r="H11142" t="str">
        <f>IFERROR(VLOOKUP(I11142,'country(26mar)'!C$2:D$251,2,FALSE),"")</f>
        <v>base.us</v>
      </c>
      <c r="I11142" t="s">
        <v>11357</v>
      </c>
      <c r="J11142" t="s">
        <v>11358</v>
      </c>
      <c r="K11142" t="s">
        <v>11376</v>
      </c>
      <c r="L11142" t="str">
        <f>CONCATENATE(G11142," ",K11142)</f>
        <v>United States Illinois</v>
      </c>
      <c r="M11142" t="str">
        <f>IFERROR(VLOOKUP(L11142,'State(need_input)'!I$2:J$3992,2,FALSE),"")</f>
        <v>base.state_us_14</v>
      </c>
      <c r="O11142">
        <v>8431</v>
      </c>
      <c r="P11142">
        <v>1840009542</v>
      </c>
    </row>
    <row r="11143" spans="1:16">
      <c r="A11143" s="5" t="str">
        <f>CONCATENATE("rdx_city_",J11143,"_",B11143)</f>
        <v>rdx_city_USA_3328</v>
      </c>
      <c r="B11143">
        <f>IF(I11143=I11142,B11142+1,1)</f>
        <v>3328</v>
      </c>
      <c r="C11143" t="s">
        <v>3940</v>
      </c>
      <c r="D11143" t="s">
        <v>3940</v>
      </c>
      <c r="E11143">
        <v>38.2015</v>
      </c>
      <c r="F11143">
        <v>-84.2717</v>
      </c>
      <c r="G11143" t="s">
        <v>11356</v>
      </c>
      <c r="H11143" t="str">
        <f>IFERROR(VLOOKUP(I11143,'country(26mar)'!C$2:D$251,2,FALSE),"")</f>
        <v>base.us</v>
      </c>
      <c r="I11143" t="s">
        <v>11357</v>
      </c>
      <c r="J11143" t="s">
        <v>11358</v>
      </c>
      <c r="K11143" t="s">
        <v>11409</v>
      </c>
      <c r="L11143" t="str">
        <f>CONCATENATE(G11143," ",K11143)</f>
        <v>United States Kentucky</v>
      </c>
      <c r="M11143" t="str">
        <f>IFERROR(VLOOKUP(L11143,'State(need_input)'!I$2:J$3992,2,FALSE),"")</f>
        <v>base.state_us_18</v>
      </c>
      <c r="O11143">
        <v>12662</v>
      </c>
      <c r="P11143">
        <v>1840014315</v>
      </c>
    </row>
    <row r="11144" spans="1:16">
      <c r="A11144" s="5" t="str">
        <f>CONCATENATE("rdx_city_",J11144,"_",B11144)</f>
        <v>rdx_city_USA_3329</v>
      </c>
      <c r="B11144">
        <f>IF(I11144=I11143,B11143+1,1)</f>
        <v>3329</v>
      </c>
      <c r="C11144" t="s">
        <v>13871</v>
      </c>
      <c r="D11144" t="s">
        <v>13871</v>
      </c>
      <c r="E11144">
        <v>42.3522</v>
      </c>
      <c r="F11144">
        <v>-87.8915</v>
      </c>
      <c r="G11144" t="s">
        <v>11356</v>
      </c>
      <c r="H11144" t="str">
        <f>IFERROR(VLOOKUP(I11144,'country(26mar)'!C$2:D$251,2,FALSE),"")</f>
        <v>base.us</v>
      </c>
      <c r="I11144" t="s">
        <v>11357</v>
      </c>
      <c r="J11144" t="s">
        <v>11358</v>
      </c>
      <c r="K11144" t="s">
        <v>11376</v>
      </c>
      <c r="L11144" t="str">
        <f>CONCATENATE(G11144," ",K11144)</f>
        <v>United States Illinois</v>
      </c>
      <c r="M11144" t="str">
        <f>IFERROR(VLOOKUP(L11144,'State(need_input)'!I$2:J$3992,2,FALSE),"")</f>
        <v>base.state_us_14</v>
      </c>
      <c r="O11144">
        <v>7513</v>
      </c>
      <c r="P11144">
        <v>1840009133</v>
      </c>
    </row>
    <row r="11145" spans="1:16">
      <c r="A11145" s="5" t="str">
        <f>CONCATENATE("rdx_city_",J11145,"_",B11145)</f>
        <v>rdx_city_USA_3330</v>
      </c>
      <c r="B11145">
        <f>IF(I11145=I11144,B11144+1,1)</f>
        <v>3330</v>
      </c>
      <c r="C11145" t="s">
        <v>13871</v>
      </c>
      <c r="D11145" t="s">
        <v>13871</v>
      </c>
      <c r="E11145">
        <v>40.6505</v>
      </c>
      <c r="F11145">
        <v>-111.502</v>
      </c>
      <c r="G11145" t="s">
        <v>11356</v>
      </c>
      <c r="H11145" t="str">
        <f>IFERROR(VLOOKUP(I11145,'country(26mar)'!C$2:D$251,2,FALSE),"")</f>
        <v>base.us</v>
      </c>
      <c r="I11145" t="s">
        <v>11357</v>
      </c>
      <c r="J11145" t="s">
        <v>11358</v>
      </c>
      <c r="K11145" t="s">
        <v>11432</v>
      </c>
      <c r="L11145" t="str">
        <f>CONCATENATE(G11145," ",K11145)</f>
        <v>United States Utah</v>
      </c>
      <c r="M11145" t="str">
        <f>IFERROR(VLOOKUP(L11145,'State(need_input)'!I$2:J$3992,2,FALSE),"")</f>
        <v>base.state_us_45</v>
      </c>
      <c r="O11145">
        <v>14800</v>
      </c>
      <c r="P11145">
        <v>1840020140</v>
      </c>
    </row>
    <row r="11146" spans="1:16">
      <c r="A11146" s="5" t="str">
        <f>CONCATENATE("rdx_city_",J11146,"_",B11146)</f>
        <v>rdx_city_USA_3331</v>
      </c>
      <c r="B11146">
        <f>IF(I11146=I11145,B11145+1,1)</f>
        <v>3331</v>
      </c>
      <c r="C11146" t="s">
        <v>13871</v>
      </c>
      <c r="D11146" t="s">
        <v>13871</v>
      </c>
      <c r="E11146">
        <v>37.8102</v>
      </c>
      <c r="F11146">
        <v>-97.3255</v>
      </c>
      <c r="G11146" t="s">
        <v>11356</v>
      </c>
      <c r="H11146" t="str">
        <f>IFERROR(VLOOKUP(I11146,'country(26mar)'!C$2:D$251,2,FALSE),"")</f>
        <v>base.us</v>
      </c>
      <c r="I11146" t="s">
        <v>11357</v>
      </c>
      <c r="J11146" t="s">
        <v>11358</v>
      </c>
      <c r="K11146" t="s">
        <v>11366</v>
      </c>
      <c r="L11146" t="str">
        <f>CONCATENATE(G11146," ",K11146)</f>
        <v>United States Kansas</v>
      </c>
      <c r="M11146" t="str">
        <f>IFERROR(VLOOKUP(L11146,'State(need_input)'!I$2:J$3992,2,FALSE),"")</f>
        <v>base.state_us_17</v>
      </c>
      <c r="O11146">
        <v>7729</v>
      </c>
      <c r="P11146">
        <v>1840009870</v>
      </c>
    </row>
    <row r="11147" spans="1:16">
      <c r="A11147" s="5" t="str">
        <f>CONCATENATE("rdx_city_",J11147,"_",B11147)</f>
        <v>rdx_city_USA_3332</v>
      </c>
      <c r="B11147">
        <f>IF(I11147=I11146,B11146+1,1)</f>
        <v>3332</v>
      </c>
      <c r="C11147" t="s">
        <v>13872</v>
      </c>
      <c r="D11147" t="s">
        <v>13872</v>
      </c>
      <c r="E11147">
        <v>41.4817</v>
      </c>
      <c r="F11147">
        <v>-87.6868</v>
      </c>
      <c r="G11147" t="s">
        <v>11356</v>
      </c>
      <c r="H11147" t="str">
        <f>IFERROR(VLOOKUP(I11147,'country(26mar)'!C$2:D$251,2,FALSE),"")</f>
        <v>base.us</v>
      </c>
      <c r="I11147" t="s">
        <v>11357</v>
      </c>
      <c r="J11147" t="s">
        <v>11358</v>
      </c>
      <c r="K11147" t="s">
        <v>11376</v>
      </c>
      <c r="L11147" t="str">
        <f>CONCATENATE(G11147," ",K11147)</f>
        <v>United States Illinois</v>
      </c>
      <c r="M11147" t="str">
        <f>IFERROR(VLOOKUP(L11147,'State(need_input)'!I$2:J$3992,2,FALSE),"")</f>
        <v>base.state_us_14</v>
      </c>
      <c r="O11147">
        <v>21682</v>
      </c>
      <c r="P11147">
        <v>1840011313</v>
      </c>
    </row>
    <row r="11148" spans="1:16">
      <c r="A11148" s="5" t="str">
        <f>CONCATENATE("rdx_city_",J11148,"_",B11148)</f>
        <v>rdx_city_USA_3333</v>
      </c>
      <c r="B11148">
        <f>IF(I11148=I11147,B11147+1,1)</f>
        <v>3333</v>
      </c>
      <c r="C11148" t="s">
        <v>13873</v>
      </c>
      <c r="D11148" t="s">
        <v>13873</v>
      </c>
      <c r="E11148">
        <v>37.8211</v>
      </c>
      <c r="F11148">
        <v>-90.505</v>
      </c>
      <c r="G11148" t="s">
        <v>11356</v>
      </c>
      <c r="H11148" t="str">
        <f>IFERROR(VLOOKUP(I11148,'country(26mar)'!C$2:D$251,2,FALSE),"")</f>
        <v>base.us</v>
      </c>
      <c r="I11148" t="s">
        <v>11357</v>
      </c>
      <c r="J11148" t="s">
        <v>11358</v>
      </c>
      <c r="K11148" t="s">
        <v>11495</v>
      </c>
      <c r="L11148" t="str">
        <f>CONCATENATE(G11148," ",K11148)</f>
        <v>United States Missouri</v>
      </c>
      <c r="M11148" t="str">
        <f>IFERROR(VLOOKUP(L11148,'State(need_input)'!I$2:J$3992,2,FALSE),"")</f>
        <v>base.state_us_38</v>
      </c>
      <c r="O11148">
        <v>8557</v>
      </c>
      <c r="P11148">
        <v>1840009857</v>
      </c>
    </row>
    <row r="11149" spans="1:16">
      <c r="A11149" s="5" t="str">
        <f>CONCATENATE("rdx_city_",J11149,"_",B11149)</f>
        <v>rdx_city_USA_3334</v>
      </c>
      <c r="B11149">
        <f>IF(I11149=I11148,B11148+1,1)</f>
        <v>3334</v>
      </c>
      <c r="C11149" t="s">
        <v>13874</v>
      </c>
      <c r="D11149" t="s">
        <v>13874</v>
      </c>
      <c r="E11149">
        <v>41.0352</v>
      </c>
      <c r="F11149">
        <v>-74.0423</v>
      </c>
      <c r="G11149" t="s">
        <v>11356</v>
      </c>
      <c r="H11149" t="str">
        <f>IFERROR(VLOOKUP(I11149,'country(26mar)'!C$2:D$251,2,FALSE),"")</f>
        <v>base.us</v>
      </c>
      <c r="I11149" t="s">
        <v>11357</v>
      </c>
      <c r="J11149" t="s">
        <v>11358</v>
      </c>
      <c r="K11149" t="s">
        <v>11370</v>
      </c>
      <c r="L11149" t="str">
        <f>CONCATENATE(G11149," ",K11149)</f>
        <v>United States New Jersey</v>
      </c>
      <c r="M11149" t="str">
        <f>IFERROR(VLOOKUP(L11149,'State(need_input)'!I$2:J$3992,2,FALSE),"")</f>
        <v>base.state_us_25</v>
      </c>
      <c r="O11149">
        <v>8944</v>
      </c>
      <c r="P11149">
        <v>1840000917</v>
      </c>
    </row>
    <row r="11150" spans="1:16">
      <c r="A11150" s="5" t="str">
        <f>CONCATENATE("rdx_city_",J11150,"_",B11150)</f>
        <v>rdx_city_USA_3335</v>
      </c>
      <c r="B11150">
        <f>IF(I11150=I11149,B11149+1,1)</f>
        <v>3335</v>
      </c>
      <c r="C11150" t="s">
        <v>13874</v>
      </c>
      <c r="D11150" t="s">
        <v>13874</v>
      </c>
      <c r="E11150">
        <v>42.0125</v>
      </c>
      <c r="F11150">
        <v>-87.8436</v>
      </c>
      <c r="G11150" t="s">
        <v>11356</v>
      </c>
      <c r="H11150" t="str">
        <f>IFERROR(VLOOKUP(I11150,'country(26mar)'!C$2:D$251,2,FALSE),"")</f>
        <v>base.us</v>
      </c>
      <c r="I11150" t="s">
        <v>11357</v>
      </c>
      <c r="J11150" t="s">
        <v>11358</v>
      </c>
      <c r="K11150" t="s">
        <v>11376</v>
      </c>
      <c r="L11150" t="str">
        <f>CONCATENATE(G11150," ",K11150)</f>
        <v>United States Illinois</v>
      </c>
      <c r="M11150" t="str">
        <f>IFERROR(VLOOKUP(L11150,'State(need_input)'!I$2:J$3992,2,FALSE),"")</f>
        <v>base.state_us_14</v>
      </c>
      <c r="O11150">
        <v>37494</v>
      </c>
      <c r="P11150">
        <v>1840009183</v>
      </c>
    </row>
    <row r="11151" spans="1:16">
      <c r="A11151" s="5" t="str">
        <f>CONCATENATE("rdx_city_",J11151,"_",B11151)</f>
        <v>rdx_city_USA_3336</v>
      </c>
      <c r="B11151">
        <f>IF(I11151=I11150,B11150+1,1)</f>
        <v>3336</v>
      </c>
      <c r="C11151" t="s">
        <v>13875</v>
      </c>
      <c r="D11151" t="s">
        <v>13875</v>
      </c>
      <c r="E11151">
        <v>39.5083</v>
      </c>
      <c r="F11151">
        <v>-104.7755</v>
      </c>
      <c r="G11151" t="s">
        <v>11356</v>
      </c>
      <c r="H11151" t="str">
        <f>IFERROR(VLOOKUP(I11151,'country(26mar)'!C$2:D$251,2,FALSE),"")</f>
        <v>base.us</v>
      </c>
      <c r="I11151" t="s">
        <v>11357</v>
      </c>
      <c r="J11151" t="s">
        <v>11358</v>
      </c>
      <c r="K11151" t="s">
        <v>11396</v>
      </c>
      <c r="L11151" t="str">
        <f>CONCATENATE(G11151," ",K11151)</f>
        <v>United States Colorado</v>
      </c>
      <c r="M11151" t="str">
        <f>IFERROR(VLOOKUP(L11151,'State(need_input)'!I$2:J$3992,2,FALSE),"")</f>
        <v>base.state_us_6</v>
      </c>
      <c r="O11151">
        <v>54202</v>
      </c>
      <c r="P11151">
        <v>1840022454</v>
      </c>
    </row>
    <row r="11152" spans="1:16">
      <c r="A11152" s="5" t="str">
        <f>CONCATENATE("rdx_city_",J11152,"_",B11152)</f>
        <v>rdx_city_USA_3337</v>
      </c>
      <c r="B11152">
        <f>IF(I11152=I11151,B11151+1,1)</f>
        <v>3337</v>
      </c>
      <c r="C11152" t="s">
        <v>13876</v>
      </c>
      <c r="D11152" t="s">
        <v>13876</v>
      </c>
      <c r="E11152">
        <v>39.2623</v>
      </c>
      <c r="F11152">
        <v>-81.5419</v>
      </c>
      <c r="G11152" t="s">
        <v>11356</v>
      </c>
      <c r="H11152" t="str">
        <f>IFERROR(VLOOKUP(I11152,'country(26mar)'!C$2:D$251,2,FALSE),"")</f>
        <v>base.us</v>
      </c>
      <c r="I11152" t="s">
        <v>11357</v>
      </c>
      <c r="J11152" t="s">
        <v>11358</v>
      </c>
      <c r="K11152" t="s">
        <v>11602</v>
      </c>
      <c r="L11152" t="str">
        <f>CONCATENATE(G11152," ",K11152)</f>
        <v>United States West Virginia</v>
      </c>
      <c r="M11152" t="str">
        <f>IFERROR(VLOOKUP(L11152,'State(need_input)'!I$2:J$3992,2,FALSE),"")</f>
        <v>base.state_us_49</v>
      </c>
      <c r="O11152">
        <v>64253</v>
      </c>
      <c r="P11152">
        <v>1840005786</v>
      </c>
    </row>
    <row r="11153" spans="1:16">
      <c r="A11153" s="5" t="str">
        <f>CONCATENATE("rdx_city_",J11153,"_",B11153)</f>
        <v>rdx_city_USA_3338</v>
      </c>
      <c r="B11153">
        <f>IF(I11153=I11152,B11152+1,1)</f>
        <v>3338</v>
      </c>
      <c r="C11153" t="s">
        <v>13877</v>
      </c>
      <c r="D11153" t="s">
        <v>13877</v>
      </c>
      <c r="E11153">
        <v>26.3218</v>
      </c>
      <c r="F11153">
        <v>-80.2532</v>
      </c>
      <c r="G11153" t="s">
        <v>11356</v>
      </c>
      <c r="H11153" t="str">
        <f>IFERROR(VLOOKUP(I11153,'country(26mar)'!C$2:D$251,2,FALSE),"")</f>
        <v>base.us</v>
      </c>
      <c r="I11153" t="s">
        <v>11357</v>
      </c>
      <c r="J11153" t="s">
        <v>11358</v>
      </c>
      <c r="K11153" t="s">
        <v>11435</v>
      </c>
      <c r="L11153" t="str">
        <f>CONCATENATE(G11153," ",K11153)</f>
        <v>United States Florida</v>
      </c>
      <c r="M11153" t="str">
        <f>IFERROR(VLOOKUP(L11153,'State(need_input)'!I$2:J$3992,2,FALSE),"")</f>
        <v>base.state_us_10</v>
      </c>
      <c r="O11153">
        <v>32202</v>
      </c>
      <c r="P11153">
        <v>1840015140</v>
      </c>
    </row>
    <row r="11154" spans="1:16">
      <c r="A11154" s="5" t="str">
        <f>CONCATENATE("rdx_city_",J11154,"_",B11154)</f>
        <v>rdx_city_USA_3339</v>
      </c>
      <c r="B11154">
        <f>IF(I11154=I11153,B11153+1,1)</f>
        <v>3339</v>
      </c>
      <c r="C11154" t="s">
        <v>13878</v>
      </c>
      <c r="D11154" t="s">
        <v>13878</v>
      </c>
      <c r="E11154">
        <v>39.2004</v>
      </c>
      <c r="F11154">
        <v>-94.7222</v>
      </c>
      <c r="G11154" t="s">
        <v>11356</v>
      </c>
      <c r="H11154" t="str">
        <f>IFERROR(VLOOKUP(I11154,'country(26mar)'!C$2:D$251,2,FALSE),"")</f>
        <v>base.us</v>
      </c>
      <c r="I11154" t="s">
        <v>11357</v>
      </c>
      <c r="J11154" t="s">
        <v>11358</v>
      </c>
      <c r="K11154" t="s">
        <v>11495</v>
      </c>
      <c r="L11154" t="str">
        <f>CONCATENATE(G11154," ",K11154)</f>
        <v>United States Missouri</v>
      </c>
      <c r="M11154" t="str">
        <f>IFERROR(VLOOKUP(L11154,'State(need_input)'!I$2:J$3992,2,FALSE),"")</f>
        <v>base.state_us_38</v>
      </c>
      <c r="O11154">
        <v>6772</v>
      </c>
      <c r="P11154">
        <v>1840009590</v>
      </c>
    </row>
    <row r="11155" spans="1:16">
      <c r="A11155" s="5" t="str">
        <f>CONCATENATE("rdx_city_",J11155,"_",B11155)</f>
        <v>rdx_city_USA_3340</v>
      </c>
      <c r="B11155">
        <f>IF(I11155=I11154,B11154+1,1)</f>
        <v>3340</v>
      </c>
      <c r="C11155" t="s">
        <v>13879</v>
      </c>
      <c r="D11155" t="s">
        <v>13879</v>
      </c>
      <c r="E11155">
        <v>36.6082</v>
      </c>
      <c r="F11155">
        <v>-119.5437</v>
      </c>
      <c r="G11155" t="s">
        <v>11356</v>
      </c>
      <c r="H11155" t="str">
        <f>IFERROR(VLOOKUP(I11155,'country(26mar)'!C$2:D$251,2,FALSE),"")</f>
        <v>base.us</v>
      </c>
      <c r="I11155" t="s">
        <v>11357</v>
      </c>
      <c r="J11155" t="s">
        <v>11358</v>
      </c>
      <c r="K11155" t="s">
        <v>11379</v>
      </c>
      <c r="L11155" t="str">
        <f>CONCATENATE(G11155," ",K11155)</f>
        <v>United States California</v>
      </c>
      <c r="M11155" t="str">
        <f>IFERROR(VLOOKUP(L11155,'State(need_input)'!I$2:J$3992,2,FALSE),"")</f>
        <v>base.state_us_5</v>
      </c>
      <c r="O11155">
        <v>15245</v>
      </c>
      <c r="P11155">
        <v>1840020323</v>
      </c>
    </row>
    <row r="11156" spans="1:16">
      <c r="A11156" s="5" t="str">
        <f>CONCATENATE("rdx_city_",J11156,"_",B11156)</f>
        <v>rdx_city_USA_3341</v>
      </c>
      <c r="B11156">
        <f>IF(I11156=I11155,B11155+1,1)</f>
        <v>3341</v>
      </c>
      <c r="C11156" t="s">
        <v>5168</v>
      </c>
      <c r="D11156" t="s">
        <v>5168</v>
      </c>
      <c r="E11156">
        <v>41.3842</v>
      </c>
      <c r="F11156">
        <v>-81.7286</v>
      </c>
      <c r="G11156" t="s">
        <v>11356</v>
      </c>
      <c r="H11156" t="str">
        <f>IFERROR(VLOOKUP(I11156,'country(26mar)'!C$2:D$251,2,FALSE),"")</f>
        <v>base.us</v>
      </c>
      <c r="I11156" t="s">
        <v>11357</v>
      </c>
      <c r="J11156" t="s">
        <v>11358</v>
      </c>
      <c r="K11156" t="s">
        <v>11373</v>
      </c>
      <c r="L11156" t="str">
        <f>CONCATENATE(G11156," ",K11156)</f>
        <v>United States Ohio</v>
      </c>
      <c r="M11156" t="str">
        <f>IFERROR(VLOOKUP(L11156,'State(need_input)'!I$2:J$3992,2,FALSE),"")</f>
        <v>base.state_us_30</v>
      </c>
      <c r="O11156">
        <v>79167</v>
      </c>
      <c r="P11156">
        <v>1840003406</v>
      </c>
    </row>
    <row r="11157" spans="1:16">
      <c r="A11157" s="5" t="str">
        <f>CONCATENATE("rdx_city_",J11157,"_",B11157)</f>
        <v>rdx_city_USA_3342</v>
      </c>
      <c r="B11157">
        <f>IF(I11157=I11156,B11156+1,1)</f>
        <v>3342</v>
      </c>
      <c r="C11157" t="s">
        <v>13880</v>
      </c>
      <c r="D11157" t="s">
        <v>13880</v>
      </c>
      <c r="E11157">
        <v>41.3865</v>
      </c>
      <c r="F11157">
        <v>-81.7637</v>
      </c>
      <c r="G11157" t="s">
        <v>11356</v>
      </c>
      <c r="H11157" t="str">
        <f>IFERROR(VLOOKUP(I11157,'country(26mar)'!C$2:D$251,2,FALSE),"")</f>
        <v>base.us</v>
      </c>
      <c r="I11157" t="s">
        <v>11357</v>
      </c>
      <c r="J11157" t="s">
        <v>11358</v>
      </c>
      <c r="K11157" t="s">
        <v>11373</v>
      </c>
      <c r="L11157" t="str">
        <f>CONCATENATE(G11157," ",K11157)</f>
        <v>United States Ohio</v>
      </c>
      <c r="M11157" t="str">
        <f>IFERROR(VLOOKUP(L11157,'State(need_input)'!I$2:J$3992,2,FALSE),"")</f>
        <v>base.state_us_30</v>
      </c>
      <c r="O11157">
        <v>20053</v>
      </c>
      <c r="P11157">
        <v>1840003407</v>
      </c>
    </row>
    <row r="11158" spans="1:16">
      <c r="A11158" s="5" t="str">
        <f>CONCATENATE("rdx_city_",J11158,"_",B11158)</f>
        <v>rdx_city_USA_3343</v>
      </c>
      <c r="B11158">
        <f>IF(I11158=I11157,B11157+1,1)</f>
        <v>3343</v>
      </c>
      <c r="C11158" t="s">
        <v>13881</v>
      </c>
      <c r="D11158" t="s">
        <v>13881</v>
      </c>
      <c r="E11158">
        <v>37.3405</v>
      </c>
      <c r="F11158">
        <v>-95.2959</v>
      </c>
      <c r="G11158" t="s">
        <v>11356</v>
      </c>
      <c r="H11158" t="str">
        <f>IFERROR(VLOOKUP(I11158,'country(26mar)'!C$2:D$251,2,FALSE),"")</f>
        <v>base.us</v>
      </c>
      <c r="I11158" t="s">
        <v>11357</v>
      </c>
      <c r="J11158" t="s">
        <v>11358</v>
      </c>
      <c r="K11158" t="s">
        <v>11366</v>
      </c>
      <c r="L11158" t="str">
        <f>CONCATENATE(G11158," ",K11158)</f>
        <v>United States Kansas</v>
      </c>
      <c r="M11158" t="str">
        <f>IFERROR(VLOOKUP(L11158,'State(need_input)'!I$2:J$3992,2,FALSE),"")</f>
        <v>base.state_us_17</v>
      </c>
      <c r="O11158">
        <v>9572</v>
      </c>
      <c r="P11158">
        <v>1840001712</v>
      </c>
    </row>
    <row r="11159" spans="1:16">
      <c r="A11159" s="5" t="str">
        <f>CONCATENATE("rdx_city_",J11159,"_",B11159)</f>
        <v>rdx_city_USA_3344</v>
      </c>
      <c r="B11159">
        <f>IF(I11159=I11158,B11158+1,1)</f>
        <v>3344</v>
      </c>
      <c r="C11159" t="s">
        <v>13882</v>
      </c>
      <c r="D11159" t="s">
        <v>13882</v>
      </c>
      <c r="E11159">
        <v>29.6584</v>
      </c>
      <c r="F11159">
        <v>-95.1499</v>
      </c>
      <c r="G11159" t="s">
        <v>11356</v>
      </c>
      <c r="H11159" t="str">
        <f>IFERROR(VLOOKUP(I11159,'country(26mar)'!C$2:D$251,2,FALSE),"")</f>
        <v>base.us</v>
      </c>
      <c r="I11159" t="s">
        <v>11357</v>
      </c>
      <c r="J11159" t="s">
        <v>11358</v>
      </c>
      <c r="K11159" t="s">
        <v>11365</v>
      </c>
      <c r="L11159" t="str">
        <f>CONCATENATE(G11159," ",K11159)</f>
        <v>United States Texas</v>
      </c>
      <c r="M11159" t="str">
        <f>IFERROR(VLOOKUP(L11159,'State(need_input)'!I$2:J$3992,2,FALSE),"")</f>
        <v>base.state_us_44</v>
      </c>
      <c r="O11159">
        <v>153520</v>
      </c>
      <c r="P11159">
        <v>1840020930</v>
      </c>
    </row>
    <row r="11160" spans="1:16">
      <c r="A11160" s="5" t="str">
        <f>CONCATENATE("rdx_city_",J11160,"_",B11160)</f>
        <v>rdx_city_USA_3345</v>
      </c>
      <c r="B11160">
        <f>IF(I11160=I11159,B11159+1,1)</f>
        <v>3345</v>
      </c>
      <c r="C11160" t="s">
        <v>13882</v>
      </c>
      <c r="D11160" t="s">
        <v>13882</v>
      </c>
      <c r="E11160">
        <v>34.1598</v>
      </c>
      <c r="F11160">
        <v>-118.139</v>
      </c>
      <c r="G11160" t="s">
        <v>11356</v>
      </c>
      <c r="H11160" t="str">
        <f>IFERROR(VLOOKUP(I11160,'country(26mar)'!C$2:D$251,2,FALSE),"")</f>
        <v>base.us</v>
      </c>
      <c r="I11160" t="s">
        <v>11357</v>
      </c>
      <c r="J11160" t="s">
        <v>11358</v>
      </c>
      <c r="K11160" t="s">
        <v>11379</v>
      </c>
      <c r="L11160" t="str">
        <f>CONCATENATE(G11160," ",K11160)</f>
        <v>United States California</v>
      </c>
      <c r="M11160" t="str">
        <f>IFERROR(VLOOKUP(L11160,'State(need_input)'!I$2:J$3992,2,FALSE),"")</f>
        <v>base.state_us_5</v>
      </c>
      <c r="O11160">
        <v>142647</v>
      </c>
      <c r="P11160">
        <v>1840020505</v>
      </c>
    </row>
    <row r="11161" spans="1:16">
      <c r="A11161" s="5" t="str">
        <f>CONCATENATE("rdx_city_",J11161,"_",B11161)</f>
        <v>rdx_city_USA_3346</v>
      </c>
      <c r="B11161">
        <f>IF(I11161=I11160,B11160+1,1)</f>
        <v>3346</v>
      </c>
      <c r="C11161" t="s">
        <v>13883</v>
      </c>
      <c r="D11161" t="s">
        <v>13883</v>
      </c>
      <c r="E11161">
        <v>30.3665</v>
      </c>
      <c r="F11161">
        <v>-88.5507</v>
      </c>
      <c r="G11161" t="s">
        <v>11356</v>
      </c>
      <c r="H11161" t="str">
        <f>IFERROR(VLOOKUP(I11161,'country(26mar)'!C$2:D$251,2,FALSE),"")</f>
        <v>base.us</v>
      </c>
      <c r="I11161" t="s">
        <v>11357</v>
      </c>
      <c r="J11161" t="s">
        <v>11358</v>
      </c>
      <c r="K11161" t="s">
        <v>11452</v>
      </c>
      <c r="L11161" t="str">
        <f>CONCATENATE(G11161," ",K11161)</f>
        <v>United States Mississippi</v>
      </c>
      <c r="M11161" t="str">
        <f>IFERROR(VLOOKUP(L11161,'State(need_input)'!I$2:J$3992,2,FALSE),"")</f>
        <v>base.state_us_37</v>
      </c>
      <c r="O11161">
        <v>48946</v>
      </c>
      <c r="P11161">
        <v>1840015018</v>
      </c>
    </row>
    <row r="11162" spans="1:16">
      <c r="A11162" s="5" t="str">
        <f>CONCATENATE("rdx_city_",J11162,"_",B11162)</f>
        <v>rdx_city_USA_3347</v>
      </c>
      <c r="B11162">
        <f>IF(I11162=I11161,B11161+1,1)</f>
        <v>3347</v>
      </c>
      <c r="C11162" t="s">
        <v>7846</v>
      </c>
      <c r="D11162" t="s">
        <v>7846</v>
      </c>
      <c r="E11162">
        <v>46.2503</v>
      </c>
      <c r="F11162">
        <v>-119.1298</v>
      </c>
      <c r="G11162" t="s">
        <v>11356</v>
      </c>
      <c r="H11162" t="str">
        <f>IFERROR(VLOOKUP(I11162,'country(26mar)'!C$2:D$251,2,FALSE),"")</f>
        <v>base.us</v>
      </c>
      <c r="I11162" t="s">
        <v>11357</v>
      </c>
      <c r="J11162" t="s">
        <v>11358</v>
      </c>
      <c r="K11162" t="s">
        <v>11361</v>
      </c>
      <c r="L11162" t="str">
        <f>CONCATENATE(G11162," ",K11162)</f>
        <v>United States Washington</v>
      </c>
      <c r="M11162" t="str">
        <f>IFERROR(VLOOKUP(L11162,'State(need_input)'!I$2:J$3992,2,FALSE),"")</f>
        <v>base.state_us_48</v>
      </c>
      <c r="O11162">
        <v>73013</v>
      </c>
      <c r="P11162">
        <v>1840019888</v>
      </c>
    </row>
    <row r="11163" spans="1:16">
      <c r="A11163" s="5" t="str">
        <f>CONCATENATE("rdx_city_",J11163,"_",B11163)</f>
        <v>rdx_city_USA_3348</v>
      </c>
      <c r="B11163">
        <f>IF(I11163=I11162,B11162+1,1)</f>
        <v>3348</v>
      </c>
      <c r="C11163" t="s">
        <v>13884</v>
      </c>
      <c r="D11163" t="s">
        <v>13884</v>
      </c>
      <c r="E11163">
        <v>30.327</v>
      </c>
      <c r="F11163">
        <v>-89.2436</v>
      </c>
      <c r="G11163" t="s">
        <v>11356</v>
      </c>
      <c r="H11163" t="str">
        <f>IFERROR(VLOOKUP(I11163,'country(26mar)'!C$2:D$251,2,FALSE),"")</f>
        <v>base.us</v>
      </c>
      <c r="I11163" t="s">
        <v>11357</v>
      </c>
      <c r="J11163" t="s">
        <v>11358</v>
      </c>
      <c r="K11163" t="s">
        <v>11452</v>
      </c>
      <c r="L11163" t="str">
        <f>CONCATENATE(G11163," ",K11163)</f>
        <v>United States Mississippi</v>
      </c>
      <c r="M11163" t="str">
        <f>IFERROR(VLOOKUP(L11163,'State(need_input)'!I$2:J$3992,2,FALSE),"")</f>
        <v>base.state_us_37</v>
      </c>
      <c r="O11163">
        <v>5878</v>
      </c>
      <c r="P11163">
        <v>1840015024</v>
      </c>
    </row>
    <row r="11164" spans="1:16">
      <c r="A11164" s="5" t="str">
        <f>CONCATENATE("rdx_city_",J11164,"_",B11164)</f>
        <v>rdx_city_USA_3349</v>
      </c>
      <c r="B11164">
        <f>IF(I11164=I11163,B11163+1,1)</f>
        <v>3349</v>
      </c>
      <c r="C11164" t="s">
        <v>13885</v>
      </c>
      <c r="D11164" t="s">
        <v>13885</v>
      </c>
      <c r="E11164">
        <v>40.8574</v>
      </c>
      <c r="F11164">
        <v>-74.1282</v>
      </c>
      <c r="G11164" t="s">
        <v>11356</v>
      </c>
      <c r="H11164" t="str">
        <f>IFERROR(VLOOKUP(I11164,'country(26mar)'!C$2:D$251,2,FALSE),"")</f>
        <v>base.us</v>
      </c>
      <c r="I11164" t="s">
        <v>11357</v>
      </c>
      <c r="J11164" t="s">
        <v>11358</v>
      </c>
      <c r="K11164" t="s">
        <v>11370</v>
      </c>
      <c r="L11164" t="str">
        <f>CONCATENATE(G11164," ",K11164)</f>
        <v>United States New Jersey</v>
      </c>
      <c r="M11164" t="str">
        <f>IFERROR(VLOOKUP(L11164,'State(need_input)'!I$2:J$3992,2,FALSE),"")</f>
        <v>base.state_us_25</v>
      </c>
      <c r="O11164">
        <v>71247</v>
      </c>
      <c r="P11164">
        <v>1840000837</v>
      </c>
    </row>
    <row r="11165" spans="1:16">
      <c r="A11165" s="5" t="str">
        <f>CONCATENATE("rdx_city_",J11165,"_",B11165)</f>
        <v>rdx_city_USA_3350</v>
      </c>
      <c r="B11165">
        <f>IF(I11165=I11164,B11164+1,1)</f>
        <v>3350</v>
      </c>
      <c r="C11165" t="s">
        <v>13886</v>
      </c>
      <c r="D11165" t="s">
        <v>13886</v>
      </c>
      <c r="E11165">
        <v>40.011</v>
      </c>
      <c r="F11165">
        <v>-82.7155</v>
      </c>
      <c r="G11165" t="s">
        <v>11356</v>
      </c>
      <c r="H11165" t="str">
        <f>IFERROR(VLOOKUP(I11165,'country(26mar)'!C$2:D$251,2,FALSE),"")</f>
        <v>base.us</v>
      </c>
      <c r="I11165" t="s">
        <v>11357</v>
      </c>
      <c r="J11165" t="s">
        <v>11358</v>
      </c>
      <c r="K11165" t="s">
        <v>11373</v>
      </c>
      <c r="L11165" t="str">
        <f>CONCATENATE(G11165," ",K11165)</f>
        <v>United States Ohio</v>
      </c>
      <c r="M11165" t="str">
        <f>IFERROR(VLOOKUP(L11165,'State(need_input)'!I$2:J$3992,2,FALSE),"")</f>
        <v>base.state_us_30</v>
      </c>
      <c r="O11165">
        <v>15566</v>
      </c>
      <c r="P11165">
        <v>1840001420</v>
      </c>
    </row>
    <row r="11166" spans="1:16">
      <c r="A11166" s="5" t="str">
        <f>CONCATENATE("rdx_city_",J11166,"_",B11166)</f>
        <v>rdx_city_USA_3351</v>
      </c>
      <c r="B11166">
        <f>IF(I11166=I11165,B11165+1,1)</f>
        <v>3351</v>
      </c>
      <c r="C11166" t="s">
        <v>13887</v>
      </c>
      <c r="D11166" t="s">
        <v>13887</v>
      </c>
      <c r="E11166">
        <v>40.7621</v>
      </c>
      <c r="F11166">
        <v>-73.0185</v>
      </c>
      <c r="G11166" t="s">
        <v>11356</v>
      </c>
      <c r="H11166" t="str">
        <f>IFERROR(VLOOKUP(I11166,'country(26mar)'!C$2:D$251,2,FALSE),"")</f>
        <v>base.us</v>
      </c>
      <c r="I11166" t="s">
        <v>11357</v>
      </c>
      <c r="J11166" t="s">
        <v>11358</v>
      </c>
      <c r="K11166" t="s">
        <v>11385</v>
      </c>
      <c r="L11166" t="str">
        <f>CONCATENATE(G11166," ",K11166)</f>
        <v>United States New York</v>
      </c>
      <c r="M11166" t="str">
        <f>IFERROR(VLOOKUP(L11166,'State(need_input)'!I$2:J$3992,2,FALSE),"")</f>
        <v>base.state_us_27</v>
      </c>
      <c r="O11166">
        <v>12489</v>
      </c>
      <c r="P11166">
        <v>1840005129</v>
      </c>
    </row>
    <row r="11167" spans="1:16">
      <c r="A11167" s="5" t="str">
        <f>CONCATENATE("rdx_city_",J11167,"_",B11167)</f>
        <v>rdx_city_USA_3352</v>
      </c>
      <c r="B11167">
        <f>IF(I11167=I11166,B11166+1,1)</f>
        <v>3352</v>
      </c>
      <c r="C11167" t="s">
        <v>13888</v>
      </c>
      <c r="D11167" t="s">
        <v>13888</v>
      </c>
      <c r="E11167">
        <v>40.9147</v>
      </c>
      <c r="F11167">
        <v>-74.1624</v>
      </c>
      <c r="G11167" t="s">
        <v>11356</v>
      </c>
      <c r="H11167" t="str">
        <f>IFERROR(VLOOKUP(I11167,'country(26mar)'!C$2:D$251,2,FALSE),"")</f>
        <v>base.us</v>
      </c>
      <c r="I11167" t="s">
        <v>11357</v>
      </c>
      <c r="J11167" t="s">
        <v>11358</v>
      </c>
      <c r="K11167" t="s">
        <v>11370</v>
      </c>
      <c r="L11167" t="str">
        <f>CONCATENATE(G11167," ",K11167)</f>
        <v>United States New Jersey</v>
      </c>
      <c r="M11167" t="str">
        <f>IFERROR(VLOOKUP(L11167,'State(need_input)'!I$2:J$3992,2,FALSE),"")</f>
        <v>base.state_us_25</v>
      </c>
      <c r="O11167">
        <v>148678</v>
      </c>
      <c r="P11167">
        <v>1840000838</v>
      </c>
    </row>
    <row r="11168" spans="1:16">
      <c r="A11168" s="5" t="str">
        <f>CONCATENATE("rdx_city_",J11168,"_",B11168)</f>
        <v>rdx_city_USA_3353</v>
      </c>
      <c r="B11168">
        <f>IF(I11168=I11167,B11167+1,1)</f>
        <v>3353</v>
      </c>
      <c r="C11168" t="s">
        <v>13889</v>
      </c>
      <c r="D11168" t="s">
        <v>13889</v>
      </c>
      <c r="E11168">
        <v>29.6909</v>
      </c>
      <c r="F11168">
        <v>-91.3096</v>
      </c>
      <c r="G11168" t="s">
        <v>11356</v>
      </c>
      <c r="H11168" t="str">
        <f>IFERROR(VLOOKUP(I11168,'country(26mar)'!C$2:D$251,2,FALSE),"")</f>
        <v>base.us</v>
      </c>
      <c r="I11168" t="s">
        <v>11357</v>
      </c>
      <c r="J11168" t="s">
        <v>11358</v>
      </c>
      <c r="K11168" t="s">
        <v>11359</v>
      </c>
      <c r="L11168" t="str">
        <f>CONCATENATE(G11168," ",K11168)</f>
        <v>United States Louisiana</v>
      </c>
      <c r="M11168" t="str">
        <f>IFERROR(VLOOKUP(L11168,'State(need_input)'!I$2:J$3992,2,FALSE),"")</f>
        <v>base.state_us_19</v>
      </c>
      <c r="O11168">
        <v>5982</v>
      </c>
      <c r="P11168">
        <v>1840015057</v>
      </c>
    </row>
    <row r="11169" spans="1:16">
      <c r="A11169" s="5" t="str">
        <f>CONCATENATE("rdx_city_",J11169,"_",B11169)</f>
        <v>rdx_city_USA_3354</v>
      </c>
      <c r="B11169">
        <f>IF(I11169=I11168,B11168+1,1)</f>
        <v>3354</v>
      </c>
      <c r="C11169" t="s">
        <v>13889</v>
      </c>
      <c r="D11169" t="s">
        <v>13889</v>
      </c>
      <c r="E11169">
        <v>37.4738</v>
      </c>
      <c r="F11169">
        <v>-121.1438</v>
      </c>
      <c r="G11169" t="s">
        <v>11356</v>
      </c>
      <c r="H11169" t="str">
        <f>IFERROR(VLOOKUP(I11169,'country(26mar)'!C$2:D$251,2,FALSE),"")</f>
        <v>base.us</v>
      </c>
      <c r="I11169" t="s">
        <v>11357</v>
      </c>
      <c r="J11169" t="s">
        <v>11358</v>
      </c>
      <c r="K11169" t="s">
        <v>11379</v>
      </c>
      <c r="L11169" t="str">
        <f>CONCATENATE(G11169," ",K11169)</f>
        <v>United States California</v>
      </c>
      <c r="M11169" t="str">
        <f>IFERROR(VLOOKUP(L11169,'State(need_input)'!I$2:J$3992,2,FALSE),"")</f>
        <v>base.state_us_5</v>
      </c>
      <c r="O11169">
        <v>22523</v>
      </c>
      <c r="P11169">
        <v>1840020290</v>
      </c>
    </row>
    <row r="11170" spans="1:16">
      <c r="A11170" s="5" t="str">
        <f>CONCATENATE("rdx_city_",J11170,"_",B11170)</f>
        <v>rdx_city_USA_3355</v>
      </c>
      <c r="B11170">
        <f>IF(I11170=I11169,B11169+1,1)</f>
        <v>3355</v>
      </c>
      <c r="C11170" t="s">
        <v>13890</v>
      </c>
      <c r="D11170" t="s">
        <v>13890</v>
      </c>
      <c r="E11170">
        <v>34.7236</v>
      </c>
      <c r="F11170">
        <v>-97.2291</v>
      </c>
      <c r="G11170" t="s">
        <v>11356</v>
      </c>
      <c r="H11170" t="str">
        <f>IFERROR(VLOOKUP(I11170,'country(26mar)'!C$2:D$251,2,FALSE),"")</f>
        <v>base.us</v>
      </c>
      <c r="I11170" t="s">
        <v>11357</v>
      </c>
      <c r="J11170" t="s">
        <v>11358</v>
      </c>
      <c r="K11170" t="s">
        <v>11372</v>
      </c>
      <c r="L11170" t="str">
        <f>CONCATENATE(G11170," ",K11170)</f>
        <v>United States Oklahoma</v>
      </c>
      <c r="M11170" t="str">
        <f>IFERROR(VLOOKUP(L11170,'State(need_input)'!I$2:J$3992,2,FALSE),"")</f>
        <v>base.state_us_31</v>
      </c>
      <c r="O11170">
        <v>5817</v>
      </c>
      <c r="P11170">
        <v>1840020479</v>
      </c>
    </row>
    <row r="11171" spans="1:16">
      <c r="A11171" s="5" t="str">
        <f>CONCATENATE("rdx_city_",J11171,"_",B11171)</f>
        <v>rdx_city_USA_3356</v>
      </c>
      <c r="B11171">
        <f>IF(I11171=I11170,B11170+1,1)</f>
        <v>3356</v>
      </c>
      <c r="C11171" t="s">
        <v>13891</v>
      </c>
      <c r="D11171" t="s">
        <v>13891</v>
      </c>
      <c r="E11171">
        <v>39.84</v>
      </c>
      <c r="F11171">
        <v>-75.2397</v>
      </c>
      <c r="G11171" t="s">
        <v>11356</v>
      </c>
      <c r="H11171" t="str">
        <f>IFERROR(VLOOKUP(I11171,'country(26mar)'!C$2:D$251,2,FALSE),"")</f>
        <v>base.us</v>
      </c>
      <c r="I11171" t="s">
        <v>11357</v>
      </c>
      <c r="J11171" t="s">
        <v>11358</v>
      </c>
      <c r="K11171" t="s">
        <v>11370</v>
      </c>
      <c r="L11171" t="str">
        <f>CONCATENATE(G11171," ",K11171)</f>
        <v>United States New Jersey</v>
      </c>
      <c r="M11171" t="str">
        <f>IFERROR(VLOOKUP(L11171,'State(need_input)'!I$2:J$3992,2,FALSE),"")</f>
        <v>base.state_us_25</v>
      </c>
      <c r="O11171">
        <v>5920</v>
      </c>
      <c r="P11171">
        <v>1840001523</v>
      </c>
    </row>
    <row r="11172" spans="1:16">
      <c r="A11172" s="5" t="str">
        <f>CONCATENATE("rdx_city_",J11172,"_",B11172)</f>
        <v>rdx_city_USA_3357</v>
      </c>
      <c r="B11172">
        <f>IF(I11172=I11171,B11171+1,1)</f>
        <v>3357</v>
      </c>
      <c r="C11172" t="s">
        <v>13892</v>
      </c>
      <c r="D11172" t="s">
        <v>13892</v>
      </c>
      <c r="E11172">
        <v>42.2147</v>
      </c>
      <c r="F11172">
        <v>-85.8917</v>
      </c>
      <c r="G11172" t="s">
        <v>11356</v>
      </c>
      <c r="H11172" t="str">
        <f>IFERROR(VLOOKUP(I11172,'country(26mar)'!C$2:D$251,2,FALSE),"")</f>
        <v>base.us</v>
      </c>
      <c r="I11172" t="s">
        <v>11357</v>
      </c>
      <c r="J11172" t="s">
        <v>11358</v>
      </c>
      <c r="K11172" t="s">
        <v>11381</v>
      </c>
      <c r="L11172" t="str">
        <f>CONCATENATE(G11172," ",K11172)</f>
        <v>United States Michigan</v>
      </c>
      <c r="M11172" t="str">
        <f>IFERROR(VLOOKUP(L11172,'State(need_input)'!I$2:J$3992,2,FALSE),"")</f>
        <v>base.state_us_35</v>
      </c>
      <c r="O11172">
        <v>8400</v>
      </c>
      <c r="P11172">
        <v>1840011208</v>
      </c>
    </row>
    <row r="11173" spans="1:16">
      <c r="A11173" s="5" t="str">
        <f>CONCATENATE("rdx_city_",J11173,"_",B11173)</f>
        <v>rdx_city_USA_3358</v>
      </c>
      <c r="B11173">
        <f>IF(I11173=I11172,B11172+1,1)</f>
        <v>3358</v>
      </c>
      <c r="C11173" t="s">
        <v>13893</v>
      </c>
      <c r="D11173" t="s">
        <v>13893</v>
      </c>
      <c r="E11173">
        <v>41.8743</v>
      </c>
      <c r="F11173">
        <v>-71.3743</v>
      </c>
      <c r="G11173" t="s">
        <v>11356</v>
      </c>
      <c r="H11173" t="str">
        <f>IFERROR(VLOOKUP(I11173,'country(26mar)'!C$2:D$251,2,FALSE),"")</f>
        <v>base.us</v>
      </c>
      <c r="I11173" t="s">
        <v>11357</v>
      </c>
      <c r="J11173" t="s">
        <v>11358</v>
      </c>
      <c r="K11173" t="s">
        <v>11917</v>
      </c>
      <c r="L11173" t="str">
        <f>CONCATENATE(G11173," ",K11173)</f>
        <v>United States Rhode Island</v>
      </c>
      <c r="M11173" t="str">
        <f>IFERROR(VLOOKUP(L11173,'State(need_input)'!I$2:J$3992,2,FALSE),"")</f>
        <v>base.state_us_40</v>
      </c>
      <c r="O11173">
        <v>72001</v>
      </c>
      <c r="P11173">
        <v>1840003285</v>
      </c>
    </row>
    <row r="11174" spans="1:16">
      <c r="A11174" s="5" t="str">
        <f>CONCATENATE("rdx_city_",J11174,"_",B11174)</f>
        <v>rdx_city_USA_3359</v>
      </c>
      <c r="B11174">
        <f>IF(I11174=I11173,B11173+1,1)</f>
        <v>3359</v>
      </c>
      <c r="C11174" t="s">
        <v>13894</v>
      </c>
      <c r="D11174" t="s">
        <v>13894</v>
      </c>
      <c r="E11174">
        <v>44.0789</v>
      </c>
      <c r="F11174">
        <v>-116.9256</v>
      </c>
      <c r="G11174" t="s">
        <v>11356</v>
      </c>
      <c r="H11174" t="str">
        <f>IFERROR(VLOOKUP(I11174,'country(26mar)'!C$2:D$251,2,FALSE),"")</f>
        <v>base.us</v>
      </c>
      <c r="I11174" t="s">
        <v>11357</v>
      </c>
      <c r="J11174" t="s">
        <v>11358</v>
      </c>
      <c r="K11174" t="s">
        <v>11450</v>
      </c>
      <c r="L11174" t="str">
        <f>CONCATENATE(G11174," ",K11174)</f>
        <v>United States Idaho</v>
      </c>
      <c r="M11174" t="str">
        <f>IFERROR(VLOOKUP(L11174,'State(need_input)'!I$2:J$3992,2,FALSE),"")</f>
        <v>base.state_us_13</v>
      </c>
      <c r="O11174">
        <v>7434</v>
      </c>
      <c r="P11174">
        <v>1840020015</v>
      </c>
    </row>
    <row r="11175" spans="1:16">
      <c r="A11175" s="5" t="str">
        <f>CONCATENATE("rdx_city_",J11175,"_",B11175)</f>
        <v>rdx_city_USA_3360</v>
      </c>
      <c r="B11175">
        <f>IF(I11175=I11174,B11174+1,1)</f>
        <v>3360</v>
      </c>
      <c r="C11175" t="s">
        <v>13895</v>
      </c>
      <c r="D11175" t="s">
        <v>13895</v>
      </c>
      <c r="E11175">
        <v>34.2434</v>
      </c>
      <c r="F11175">
        <v>-111.3195</v>
      </c>
      <c r="G11175" t="s">
        <v>11356</v>
      </c>
      <c r="H11175" t="str">
        <f>IFERROR(VLOOKUP(I11175,'country(26mar)'!C$2:D$251,2,FALSE),"")</f>
        <v>base.us</v>
      </c>
      <c r="I11175" t="s">
        <v>11357</v>
      </c>
      <c r="J11175" t="s">
        <v>11358</v>
      </c>
      <c r="K11175" t="s">
        <v>11476</v>
      </c>
      <c r="L11175" t="str">
        <f>CONCATENATE(G11175," ",K11175)</f>
        <v>United States Arizona</v>
      </c>
      <c r="M11175" t="str">
        <f>IFERROR(VLOOKUP(L11175,'State(need_input)'!I$2:J$3992,2,FALSE),"")</f>
        <v>base.state_us_3</v>
      </c>
      <c r="O11175">
        <v>14412</v>
      </c>
      <c r="P11175">
        <v>1840022857</v>
      </c>
    </row>
    <row r="11176" spans="1:16">
      <c r="A11176" s="5" t="str">
        <f>CONCATENATE("rdx_city_",J11176,"_",B11176)</f>
        <v>rdx_city_USA_3361</v>
      </c>
      <c r="B11176">
        <f>IF(I11176=I11175,B11175+1,1)</f>
        <v>3361</v>
      </c>
      <c r="C11176" t="s">
        <v>13895</v>
      </c>
      <c r="D11176" t="s">
        <v>13895</v>
      </c>
      <c r="E11176">
        <v>40.0353</v>
      </c>
      <c r="F11176">
        <v>-111.7404</v>
      </c>
      <c r="G11176" t="s">
        <v>11356</v>
      </c>
      <c r="H11176" t="str">
        <f>IFERROR(VLOOKUP(I11176,'country(26mar)'!C$2:D$251,2,FALSE),"")</f>
        <v>base.us</v>
      </c>
      <c r="I11176" t="s">
        <v>11357</v>
      </c>
      <c r="J11176" t="s">
        <v>11358</v>
      </c>
      <c r="K11176" t="s">
        <v>11432</v>
      </c>
      <c r="L11176" t="str">
        <f>CONCATENATE(G11176," ",K11176)</f>
        <v>United States Utah</v>
      </c>
      <c r="M11176" t="str">
        <f>IFERROR(VLOOKUP(L11176,'State(need_input)'!I$2:J$3992,2,FALSE),"")</f>
        <v>base.state_us_45</v>
      </c>
      <c r="O11176">
        <v>19892</v>
      </c>
      <c r="P11176">
        <v>1840020172</v>
      </c>
    </row>
    <row r="11177" spans="1:16">
      <c r="A11177" s="5" t="str">
        <f>CONCATENATE("rdx_city_",J11177,"_",B11177)</f>
        <v>rdx_city_USA_3362</v>
      </c>
      <c r="B11177">
        <f>IF(I11177=I11176,B11176+1,1)</f>
        <v>3362</v>
      </c>
      <c r="C11177" t="s">
        <v>13896</v>
      </c>
      <c r="D11177" t="s">
        <v>13896</v>
      </c>
      <c r="E11177">
        <v>36.449</v>
      </c>
      <c r="F11177">
        <v>-94.1212</v>
      </c>
      <c r="G11177" t="s">
        <v>11356</v>
      </c>
      <c r="H11177" t="str">
        <f>IFERROR(VLOOKUP(I11177,'country(26mar)'!C$2:D$251,2,FALSE),"")</f>
        <v>base.us</v>
      </c>
      <c r="I11177" t="s">
        <v>11357</v>
      </c>
      <c r="J11177" t="s">
        <v>11358</v>
      </c>
      <c r="K11177" t="s">
        <v>11428</v>
      </c>
      <c r="L11177" t="str">
        <f>CONCATENATE(G11177," ",K11177)</f>
        <v>United States Arkansas</v>
      </c>
      <c r="M11177" t="str">
        <f>IFERROR(VLOOKUP(L11177,'State(need_input)'!I$2:J$3992,2,FALSE),"")</f>
        <v>base.state_us_4</v>
      </c>
      <c r="O11177">
        <v>5721</v>
      </c>
      <c r="P11177">
        <v>1840014443</v>
      </c>
    </row>
    <row r="11178" spans="1:16">
      <c r="A11178" s="5" t="str">
        <f>CONCATENATE("rdx_city_",J11178,"_",B11178)</f>
        <v>rdx_city_USA_3363</v>
      </c>
      <c r="B11178">
        <f>IF(I11178=I11177,B11177+1,1)</f>
        <v>3363</v>
      </c>
      <c r="C11178" t="s">
        <v>13897</v>
      </c>
      <c r="D11178" t="s">
        <v>13897</v>
      </c>
      <c r="E11178">
        <v>42.5335</v>
      </c>
      <c r="F11178">
        <v>-70.9724</v>
      </c>
      <c r="G11178" t="s">
        <v>11356</v>
      </c>
      <c r="H11178" t="str">
        <f>IFERROR(VLOOKUP(I11178,'country(26mar)'!C$2:D$251,2,FALSE),"")</f>
        <v>base.us</v>
      </c>
      <c r="I11178" t="s">
        <v>11357</v>
      </c>
      <c r="J11178" t="s">
        <v>11358</v>
      </c>
      <c r="K11178" t="s">
        <v>11521</v>
      </c>
      <c r="L11178" t="str">
        <f>CONCATENATE(G11178," ",K11178)</f>
        <v>United States Massachusetts</v>
      </c>
      <c r="M11178" t="str">
        <f>IFERROR(VLOOKUP(L11178,'State(need_input)'!I$2:J$3992,2,FALSE),"")</f>
        <v>base.state_us_34</v>
      </c>
      <c r="O11178">
        <v>52987</v>
      </c>
      <c r="P11178">
        <v>1840000414</v>
      </c>
    </row>
    <row r="11179" spans="1:16">
      <c r="A11179" s="5" t="str">
        <f>CONCATENATE("rdx_city_",J11179,"_",B11179)</f>
        <v>rdx_city_USA_3364</v>
      </c>
      <c r="B11179">
        <f>IF(I11179=I11178,B11178+1,1)</f>
        <v>3364</v>
      </c>
      <c r="C11179" t="s">
        <v>13898</v>
      </c>
      <c r="D11179" t="s">
        <v>13898</v>
      </c>
      <c r="E11179">
        <v>33.3943</v>
      </c>
      <c r="F11179">
        <v>-84.5711</v>
      </c>
      <c r="G11179" t="s">
        <v>11356</v>
      </c>
      <c r="H11179" t="str">
        <f>IFERROR(VLOOKUP(I11179,'country(26mar)'!C$2:D$251,2,FALSE),"")</f>
        <v>base.us</v>
      </c>
      <c r="I11179" t="s">
        <v>11357</v>
      </c>
      <c r="J11179" t="s">
        <v>11358</v>
      </c>
      <c r="K11179" t="s">
        <v>4020</v>
      </c>
      <c r="L11179" t="str">
        <f>CONCATENATE(G11179," ",K11179)</f>
        <v>United States Georgia</v>
      </c>
      <c r="M11179" t="str">
        <f>IFERROR(VLOOKUP(L11179,'State(need_input)'!I$2:J$3992,2,FALSE),"")</f>
        <v>base.state_us_11</v>
      </c>
      <c r="O11179">
        <v>35262</v>
      </c>
      <c r="P11179">
        <v>1840014822</v>
      </c>
    </row>
    <row r="11180" spans="1:16">
      <c r="A11180" s="5" t="str">
        <f>CONCATENATE("rdx_city_",J11180,"_",B11180)</f>
        <v>rdx_city_USA_3365</v>
      </c>
      <c r="B11180">
        <f>IF(I11180=I11179,B11179+1,1)</f>
        <v>3365</v>
      </c>
      <c r="C11180" t="s">
        <v>13899</v>
      </c>
      <c r="D11180" t="s">
        <v>13899</v>
      </c>
      <c r="E11180">
        <v>33.967</v>
      </c>
      <c r="F11180">
        <v>-84.2319</v>
      </c>
      <c r="G11180" t="s">
        <v>11356</v>
      </c>
      <c r="H11180" t="str">
        <f>IFERROR(VLOOKUP(I11180,'country(26mar)'!C$2:D$251,2,FALSE),"")</f>
        <v>base.us</v>
      </c>
      <c r="I11180" t="s">
        <v>11357</v>
      </c>
      <c r="J11180" t="s">
        <v>11358</v>
      </c>
      <c r="K11180" t="s">
        <v>4020</v>
      </c>
      <c r="L11180" t="str">
        <f>CONCATENATE(G11180," ",K11180)</f>
        <v>United States Georgia</v>
      </c>
      <c r="M11180" t="str">
        <f>IFERROR(VLOOKUP(L11180,'State(need_input)'!I$2:J$3992,2,FALSE),"")</f>
        <v>base.state_us_11</v>
      </c>
      <c r="O11180">
        <v>43268</v>
      </c>
      <c r="P11180">
        <v>1840029447</v>
      </c>
    </row>
    <row r="11181" spans="1:16">
      <c r="A11181" s="5" t="str">
        <f>CONCATENATE("rdx_city_",J11181,"_",B11181)</f>
        <v>rdx_city_USA_3366</v>
      </c>
      <c r="B11181">
        <f>IF(I11181=I11180,B11180+1,1)</f>
        <v>3366</v>
      </c>
      <c r="C11181" t="s">
        <v>13900</v>
      </c>
      <c r="D11181" t="s">
        <v>13900</v>
      </c>
      <c r="E11181">
        <v>32.273</v>
      </c>
      <c r="F11181">
        <v>-90.0918</v>
      </c>
      <c r="G11181" t="s">
        <v>11356</v>
      </c>
      <c r="H11181" t="str">
        <f>IFERROR(VLOOKUP(I11181,'country(26mar)'!C$2:D$251,2,FALSE),"")</f>
        <v>base.us</v>
      </c>
      <c r="I11181" t="s">
        <v>11357</v>
      </c>
      <c r="J11181" t="s">
        <v>11358</v>
      </c>
      <c r="K11181" t="s">
        <v>11452</v>
      </c>
      <c r="L11181" t="str">
        <f>CONCATENATE(G11181," ",K11181)</f>
        <v>United States Mississippi</v>
      </c>
      <c r="M11181" t="str">
        <f>IFERROR(VLOOKUP(L11181,'State(need_input)'!I$2:J$3992,2,FALSE),"")</f>
        <v>base.state_us_37</v>
      </c>
      <c r="O11181">
        <v>26534</v>
      </c>
      <c r="P11181">
        <v>1840014888</v>
      </c>
    </row>
    <row r="11182" spans="1:16">
      <c r="A11182" s="5" t="str">
        <f>CONCATENATE("rdx_city_",J11182,"_",B11182)</f>
        <v>rdx_city_USA_3367</v>
      </c>
      <c r="B11182">
        <f>IF(I11182=I11181,B11181+1,1)</f>
        <v>3367</v>
      </c>
      <c r="C11182" t="s">
        <v>13901</v>
      </c>
      <c r="D11182" t="s">
        <v>13901</v>
      </c>
      <c r="E11182">
        <v>29.5585</v>
      </c>
      <c r="F11182">
        <v>-95.3215</v>
      </c>
      <c r="G11182" t="s">
        <v>11356</v>
      </c>
      <c r="H11182" t="str">
        <f>IFERROR(VLOOKUP(I11182,'country(26mar)'!C$2:D$251,2,FALSE),"")</f>
        <v>base.us</v>
      </c>
      <c r="I11182" t="s">
        <v>11357</v>
      </c>
      <c r="J11182" t="s">
        <v>11358</v>
      </c>
      <c r="K11182" t="s">
        <v>11365</v>
      </c>
      <c r="L11182" t="str">
        <f>CONCATENATE(G11182," ",K11182)</f>
        <v>United States Texas</v>
      </c>
      <c r="M11182" t="str">
        <f>IFERROR(VLOOKUP(L11182,'State(need_input)'!I$2:J$3992,2,FALSE),"")</f>
        <v>base.state_us_44</v>
      </c>
      <c r="O11182">
        <v>119940</v>
      </c>
      <c r="P11182">
        <v>1840020979</v>
      </c>
    </row>
    <row r="11183" spans="1:16">
      <c r="A11183" s="5" t="str">
        <f>CONCATENATE("rdx_city_",J11183,"_",B11183)</f>
        <v>rdx_city_USA_3368</v>
      </c>
      <c r="B11183">
        <f>IF(I11183=I11182,B11182+1,1)</f>
        <v>3368</v>
      </c>
      <c r="C11183" t="s">
        <v>13902</v>
      </c>
      <c r="D11183" t="s">
        <v>13902</v>
      </c>
      <c r="E11183">
        <v>28.8884</v>
      </c>
      <c r="F11183">
        <v>-99.0987</v>
      </c>
      <c r="G11183" t="s">
        <v>11356</v>
      </c>
      <c r="H11183" t="str">
        <f>IFERROR(VLOOKUP(I11183,'country(26mar)'!C$2:D$251,2,FALSE),"")</f>
        <v>base.us</v>
      </c>
      <c r="I11183" t="s">
        <v>11357</v>
      </c>
      <c r="J11183" t="s">
        <v>11358</v>
      </c>
      <c r="K11183" t="s">
        <v>11365</v>
      </c>
      <c r="L11183" t="str">
        <f>CONCATENATE(G11183," ",K11183)</f>
        <v>United States Texas</v>
      </c>
      <c r="M11183" t="str">
        <f>IFERROR(VLOOKUP(L11183,'State(need_input)'!I$2:J$3992,2,FALSE),"")</f>
        <v>base.state_us_44</v>
      </c>
      <c r="O11183">
        <v>10700</v>
      </c>
      <c r="P11183">
        <v>1840020992</v>
      </c>
    </row>
    <row r="11184" spans="1:16">
      <c r="A11184" s="5" t="str">
        <f>CONCATENATE("rdx_city_",J11184,"_",B11184)</f>
        <v>rdx_city_USA_3369</v>
      </c>
      <c r="B11184">
        <f>IF(I11184=I11183,B11183+1,1)</f>
        <v>3369</v>
      </c>
      <c r="C11184" t="s">
        <v>13903</v>
      </c>
      <c r="D11184" t="s">
        <v>13903</v>
      </c>
      <c r="E11184">
        <v>31.4046</v>
      </c>
      <c r="F11184">
        <v>-103.5056</v>
      </c>
      <c r="G11184" t="s">
        <v>11356</v>
      </c>
      <c r="H11184" t="str">
        <f>IFERROR(VLOOKUP(I11184,'country(26mar)'!C$2:D$251,2,FALSE),"")</f>
        <v>base.us</v>
      </c>
      <c r="I11184" t="s">
        <v>11357</v>
      </c>
      <c r="J11184" t="s">
        <v>11358</v>
      </c>
      <c r="K11184" t="s">
        <v>11365</v>
      </c>
      <c r="L11184" t="str">
        <f>CONCATENATE(G11184," ",K11184)</f>
        <v>United States Texas</v>
      </c>
      <c r="M11184" t="str">
        <f>IFERROR(VLOOKUP(L11184,'State(need_input)'!I$2:J$3992,2,FALSE),"")</f>
        <v>base.state_us_44</v>
      </c>
      <c r="O11184">
        <v>13317</v>
      </c>
      <c r="P11184">
        <v>1840020806</v>
      </c>
    </row>
    <row r="11185" spans="1:16">
      <c r="A11185" s="5" t="str">
        <f>CONCATENATE("rdx_city_",J11185,"_",B11185)</f>
        <v>rdx_city_USA_3370</v>
      </c>
      <c r="B11185">
        <f>IF(I11185=I11184,B11184+1,1)</f>
        <v>3370</v>
      </c>
      <c r="C11185" t="s">
        <v>13904</v>
      </c>
      <c r="D11185" t="s">
        <v>13904</v>
      </c>
      <c r="E11185">
        <v>38.7306</v>
      </c>
      <c r="F11185">
        <v>-94.4736</v>
      </c>
      <c r="G11185" t="s">
        <v>11356</v>
      </c>
      <c r="H11185" t="str">
        <f>IFERROR(VLOOKUP(I11185,'country(26mar)'!C$2:D$251,2,FALSE),"")</f>
        <v>base.us</v>
      </c>
      <c r="I11185" t="s">
        <v>11357</v>
      </c>
      <c r="J11185" t="s">
        <v>11358</v>
      </c>
      <c r="K11185" t="s">
        <v>11495</v>
      </c>
      <c r="L11185" t="str">
        <f>CONCATENATE(G11185," ",K11185)</f>
        <v>United States Missouri</v>
      </c>
      <c r="M11185" t="str">
        <f>IFERROR(VLOOKUP(L11185,'State(need_input)'!I$2:J$3992,2,FALSE),"")</f>
        <v>base.state_us_38</v>
      </c>
      <c r="O11185">
        <v>5118</v>
      </c>
      <c r="P11185">
        <v>1840009785</v>
      </c>
    </row>
    <row r="11186" spans="1:16">
      <c r="A11186" s="5" t="str">
        <f>CONCATENATE("rdx_city_",J11186,"_",B11186)</f>
        <v>rdx_city_USA_3371</v>
      </c>
      <c r="B11186">
        <f>IF(I11186=I11185,B11185+1,1)</f>
        <v>3371</v>
      </c>
      <c r="C11186" t="s">
        <v>13905</v>
      </c>
      <c r="D11186" t="s">
        <v>13905</v>
      </c>
      <c r="E11186">
        <v>41.2883</v>
      </c>
      <c r="F11186">
        <v>-73.9227</v>
      </c>
      <c r="G11186" t="s">
        <v>11356</v>
      </c>
      <c r="H11186" t="str">
        <f>IFERROR(VLOOKUP(I11186,'country(26mar)'!C$2:D$251,2,FALSE),"")</f>
        <v>base.us</v>
      </c>
      <c r="I11186" t="s">
        <v>11357</v>
      </c>
      <c r="J11186" t="s">
        <v>11358</v>
      </c>
      <c r="K11186" t="s">
        <v>11385</v>
      </c>
      <c r="L11186" t="str">
        <f>CONCATENATE(G11186," ",K11186)</f>
        <v>United States New York</v>
      </c>
      <c r="M11186" t="str">
        <f>IFERROR(VLOOKUP(L11186,'State(need_input)'!I$2:J$3992,2,FALSE),"")</f>
        <v>base.state_us_27</v>
      </c>
      <c r="O11186">
        <v>24272</v>
      </c>
      <c r="P11186">
        <v>1840000783</v>
      </c>
    </row>
    <row r="11187" spans="1:16">
      <c r="A11187" s="5" t="str">
        <f>CONCATENATE("rdx_city_",J11187,"_",B11187)</f>
        <v>rdx_city_USA_3372</v>
      </c>
      <c r="B11187">
        <f>IF(I11187=I11186,B11186+1,1)</f>
        <v>3372</v>
      </c>
      <c r="C11187" t="s">
        <v>13906</v>
      </c>
      <c r="D11187" t="s">
        <v>13906</v>
      </c>
      <c r="E11187">
        <v>40.5677</v>
      </c>
      <c r="F11187">
        <v>-89.6263</v>
      </c>
      <c r="G11187" t="s">
        <v>11356</v>
      </c>
      <c r="H11187" t="str">
        <f>IFERROR(VLOOKUP(I11187,'country(26mar)'!C$2:D$251,2,FALSE),"")</f>
        <v>base.us</v>
      </c>
      <c r="I11187" t="s">
        <v>11357</v>
      </c>
      <c r="J11187" t="s">
        <v>11358</v>
      </c>
      <c r="K11187" t="s">
        <v>11376</v>
      </c>
      <c r="L11187" t="str">
        <f>CONCATENATE(G11187," ",K11187)</f>
        <v>United States Illinois</v>
      </c>
      <c r="M11187" t="str">
        <f>IFERROR(VLOOKUP(L11187,'State(need_input)'!I$2:J$3992,2,FALSE),"")</f>
        <v>base.state_us_14</v>
      </c>
      <c r="O11187">
        <v>32731</v>
      </c>
      <c r="P11187">
        <v>1840009402</v>
      </c>
    </row>
    <row r="11188" spans="1:16">
      <c r="A11188" s="5" t="str">
        <f>CONCATENATE("rdx_city_",J11188,"_",B11188)</f>
        <v>rdx_city_USA_3373</v>
      </c>
      <c r="B11188">
        <f>IF(I11188=I11187,B11187+1,1)</f>
        <v>3373</v>
      </c>
      <c r="C11188" t="s">
        <v>13907</v>
      </c>
      <c r="D11188" t="s">
        <v>13907</v>
      </c>
      <c r="E11188">
        <v>40.9116</v>
      </c>
      <c r="F11188">
        <v>-73.8075</v>
      </c>
      <c r="G11188" t="s">
        <v>11356</v>
      </c>
      <c r="H11188" t="str">
        <f>IFERROR(VLOOKUP(I11188,'country(26mar)'!C$2:D$251,2,FALSE),"")</f>
        <v>base.us</v>
      </c>
      <c r="I11188" t="s">
        <v>11357</v>
      </c>
      <c r="J11188" t="s">
        <v>11358</v>
      </c>
      <c r="K11188" t="s">
        <v>11385</v>
      </c>
      <c r="L11188" t="str">
        <f>CONCATENATE(G11188," ",K11188)</f>
        <v>United States New York</v>
      </c>
      <c r="M11188" t="str">
        <f>IFERROR(VLOOKUP(L11188,'State(need_input)'!I$2:J$3992,2,FALSE),"")</f>
        <v>base.state_us_27</v>
      </c>
      <c r="O11188">
        <v>7016</v>
      </c>
      <c r="P11188">
        <v>1840004938</v>
      </c>
    </row>
    <row r="11189" spans="1:16">
      <c r="A11189" s="5" t="str">
        <f>CONCATENATE("rdx_city_",J11189,"_",B11189)</f>
        <v>rdx_city_USA_3374</v>
      </c>
      <c r="B11189">
        <f>IF(I11189=I11188,B11188+1,1)</f>
        <v>3374</v>
      </c>
      <c r="C11189" t="s">
        <v>13907</v>
      </c>
      <c r="D11189" t="s">
        <v>13907</v>
      </c>
      <c r="E11189">
        <v>33.3116</v>
      </c>
      <c r="F11189">
        <v>-86.7573</v>
      </c>
      <c r="G11189" t="s">
        <v>11356</v>
      </c>
      <c r="H11189" t="str">
        <f>IFERROR(VLOOKUP(I11189,'country(26mar)'!C$2:D$251,2,FALSE),"")</f>
        <v>base.us</v>
      </c>
      <c r="I11189" t="s">
        <v>11357</v>
      </c>
      <c r="J11189" t="s">
        <v>11358</v>
      </c>
      <c r="K11189" t="s">
        <v>11389</v>
      </c>
      <c r="L11189" t="str">
        <f>CONCATENATE(G11189," ",K11189)</f>
        <v>United States Alabama</v>
      </c>
      <c r="M11189" t="str">
        <f>IFERROR(VLOOKUP(L11189,'State(need_input)'!I$2:J$3992,2,FALSE),"")</f>
        <v>base.state_us_1</v>
      </c>
      <c r="O11189">
        <v>23493</v>
      </c>
      <c r="P11189">
        <v>1840014826</v>
      </c>
    </row>
    <row r="11190" spans="1:16">
      <c r="A11190" s="5" t="str">
        <f>CONCATENATE("rdx_city_",J11190,"_",B11190)</f>
        <v>rdx_city_USA_3375</v>
      </c>
      <c r="B11190">
        <f>IF(I11190=I11189,B11189+1,1)</f>
        <v>3375</v>
      </c>
      <c r="C11190" t="s">
        <v>13908</v>
      </c>
      <c r="D11190" t="s">
        <v>13908</v>
      </c>
      <c r="E11190">
        <v>40.893</v>
      </c>
      <c r="F11190">
        <v>-73.8057</v>
      </c>
      <c r="G11190" t="s">
        <v>11356</v>
      </c>
      <c r="H11190" t="str">
        <f>IFERROR(VLOOKUP(I11190,'country(26mar)'!C$2:D$251,2,FALSE),"")</f>
        <v>base.us</v>
      </c>
      <c r="I11190" t="s">
        <v>11357</v>
      </c>
      <c r="J11190" t="s">
        <v>11358</v>
      </c>
      <c r="K11190" t="s">
        <v>11385</v>
      </c>
      <c r="L11190" t="str">
        <f>CONCATENATE(G11190," ",K11190)</f>
        <v>United States New York</v>
      </c>
      <c r="M11190" t="str">
        <f>IFERROR(VLOOKUP(L11190,'State(need_input)'!I$2:J$3992,2,FALSE),"")</f>
        <v>base.state_us_27</v>
      </c>
      <c r="O11190">
        <v>5643</v>
      </c>
      <c r="P11190">
        <v>1840004939</v>
      </c>
    </row>
    <row r="11191" spans="1:16">
      <c r="A11191" s="5" t="str">
        <f>CONCATENATE("rdx_city_",J11191,"_",B11191)</f>
        <v>rdx_city_USA_3376</v>
      </c>
      <c r="B11191">
        <f>IF(I11191=I11190,B11190+1,1)</f>
        <v>3376</v>
      </c>
      <c r="C11191" t="s">
        <v>13909</v>
      </c>
      <c r="D11191" t="s">
        <v>13909</v>
      </c>
      <c r="E11191">
        <v>33.5609</v>
      </c>
      <c r="F11191">
        <v>-86.2669</v>
      </c>
      <c r="G11191" t="s">
        <v>11356</v>
      </c>
      <c r="H11191" t="str">
        <f>IFERROR(VLOOKUP(I11191,'country(26mar)'!C$2:D$251,2,FALSE),"")</f>
        <v>base.us</v>
      </c>
      <c r="I11191" t="s">
        <v>11357</v>
      </c>
      <c r="J11191" t="s">
        <v>11358</v>
      </c>
      <c r="K11191" t="s">
        <v>11389</v>
      </c>
      <c r="L11191" t="str">
        <f>CONCATENATE(G11191," ",K11191)</f>
        <v>United States Alabama</v>
      </c>
      <c r="M11191" t="str">
        <f>IFERROR(VLOOKUP(L11191,'State(need_input)'!I$2:J$3992,2,FALSE),"")</f>
        <v>base.state_us_1</v>
      </c>
      <c r="O11191">
        <v>11952</v>
      </c>
      <c r="P11191">
        <v>1840014771</v>
      </c>
    </row>
    <row r="11192" spans="1:16">
      <c r="A11192" s="5" t="str">
        <f>CONCATENATE("rdx_city_",J11192,"_",B11192)</f>
        <v>rdx_city_USA_3377</v>
      </c>
      <c r="B11192">
        <f>IF(I11192=I11191,B11191+1,1)</f>
        <v>3377</v>
      </c>
      <c r="C11192" t="s">
        <v>13910</v>
      </c>
      <c r="D11192" t="s">
        <v>13910</v>
      </c>
      <c r="E11192">
        <v>41.4051</v>
      </c>
      <c r="F11192">
        <v>-92.9177</v>
      </c>
      <c r="G11192" t="s">
        <v>11356</v>
      </c>
      <c r="H11192" t="str">
        <f>IFERROR(VLOOKUP(I11192,'country(26mar)'!C$2:D$251,2,FALSE),"")</f>
        <v>base.us</v>
      </c>
      <c r="I11192" t="s">
        <v>11357</v>
      </c>
      <c r="J11192" t="s">
        <v>11358</v>
      </c>
      <c r="K11192" t="s">
        <v>11411</v>
      </c>
      <c r="L11192" t="str">
        <f>CONCATENATE(G11192," ",K11192)</f>
        <v>United States Iowa</v>
      </c>
      <c r="M11192" t="str">
        <f>IFERROR(VLOOKUP(L11192,'State(need_input)'!I$2:J$3992,2,FALSE),"")</f>
        <v>base.state_us_16</v>
      </c>
      <c r="O11192">
        <v>9624</v>
      </c>
      <c r="P11192">
        <v>1840009293</v>
      </c>
    </row>
    <row r="11193" spans="1:16">
      <c r="A11193" s="5" t="str">
        <f>CONCATENATE("rdx_city_",J11193,"_",B11193)</f>
        <v>rdx_city_USA_3378</v>
      </c>
      <c r="B11193">
        <f>IF(I11193=I11192,B11192+1,1)</f>
        <v>3378</v>
      </c>
      <c r="C11193" t="s">
        <v>2132</v>
      </c>
      <c r="D11193" t="s">
        <v>2132</v>
      </c>
      <c r="E11193">
        <v>34.6766</v>
      </c>
      <c r="F11193">
        <v>-79.1934</v>
      </c>
      <c r="G11193" t="s">
        <v>11356</v>
      </c>
      <c r="H11193" t="str">
        <f>IFERROR(VLOOKUP(I11193,'country(26mar)'!C$2:D$251,2,FALSE),"")</f>
        <v>base.us</v>
      </c>
      <c r="I11193" t="s">
        <v>11357</v>
      </c>
      <c r="J11193" t="s">
        <v>11358</v>
      </c>
      <c r="K11193" t="s">
        <v>11362</v>
      </c>
      <c r="L11193" t="str">
        <f>CONCATENATE(G11193," ",K11193)</f>
        <v>United States North Carolina</v>
      </c>
      <c r="M11193" t="str">
        <f>IFERROR(VLOOKUP(L11193,'State(need_input)'!I$2:J$3992,2,FALSE),"")</f>
        <v>base.state_us_28</v>
      </c>
      <c r="O11193">
        <v>7544</v>
      </c>
      <c r="P11193">
        <v>1840016541</v>
      </c>
    </row>
    <row r="11194" spans="1:16">
      <c r="A11194" s="5" t="str">
        <f>CONCATENATE("rdx_city_",J11194,"_",B11194)</f>
        <v>rdx_city_USA_3379</v>
      </c>
      <c r="B11194">
        <f>IF(I11194=I11193,B11193+1,1)</f>
        <v>3379</v>
      </c>
      <c r="C11194" t="s">
        <v>13911</v>
      </c>
      <c r="D11194" t="s">
        <v>13911</v>
      </c>
      <c r="E11194">
        <v>25.9852</v>
      </c>
      <c r="F11194">
        <v>-80.1779</v>
      </c>
      <c r="G11194" t="s">
        <v>11356</v>
      </c>
      <c r="H11194" t="str">
        <f>IFERROR(VLOOKUP(I11194,'country(26mar)'!C$2:D$251,2,FALSE),"")</f>
        <v>base.us</v>
      </c>
      <c r="I11194" t="s">
        <v>11357</v>
      </c>
      <c r="J11194" t="s">
        <v>11358</v>
      </c>
      <c r="K11194" t="s">
        <v>11435</v>
      </c>
      <c r="L11194" t="str">
        <f>CONCATENATE(G11194," ",K11194)</f>
        <v>United States Florida</v>
      </c>
      <c r="M11194" t="str">
        <f>IFERROR(VLOOKUP(L11194,'State(need_input)'!I$2:J$3992,2,FALSE),"")</f>
        <v>base.state_us_10</v>
      </c>
      <c r="O11194">
        <v>6602</v>
      </c>
      <c r="P11194">
        <v>1840017273</v>
      </c>
    </row>
    <row r="11195" spans="1:16">
      <c r="A11195" s="5" t="str">
        <f>CONCATENATE("rdx_city_",J11195,"_",B11195)</f>
        <v>rdx_city_USA_3380</v>
      </c>
      <c r="B11195">
        <f>IF(I11195=I11194,B11194+1,1)</f>
        <v>3380</v>
      </c>
      <c r="C11195" t="s">
        <v>13912</v>
      </c>
      <c r="D11195" t="s">
        <v>13912</v>
      </c>
      <c r="E11195">
        <v>26.0128</v>
      </c>
      <c r="F11195">
        <v>-80.3387</v>
      </c>
      <c r="G11195" t="s">
        <v>11356</v>
      </c>
      <c r="H11195" t="str">
        <f>IFERROR(VLOOKUP(I11195,'country(26mar)'!C$2:D$251,2,FALSE),"")</f>
        <v>base.us</v>
      </c>
      <c r="I11195" t="s">
        <v>11357</v>
      </c>
      <c r="J11195" t="s">
        <v>11358</v>
      </c>
      <c r="K11195" t="s">
        <v>11435</v>
      </c>
      <c r="L11195" t="str">
        <f>CONCATENATE(G11195," ",K11195)</f>
        <v>United States Florida</v>
      </c>
      <c r="M11195" t="str">
        <f>IFERROR(VLOOKUP(L11195,'State(need_input)'!I$2:J$3992,2,FALSE),"")</f>
        <v>base.state_us_10</v>
      </c>
      <c r="O11195">
        <v>170712</v>
      </c>
      <c r="P11195">
        <v>1840015141</v>
      </c>
    </row>
    <row r="11196" spans="1:16">
      <c r="A11196" s="5" t="str">
        <f>CONCATENATE("rdx_city_",J11196,"_",B11196)</f>
        <v>rdx_city_USA_3381</v>
      </c>
      <c r="B11196">
        <f>IF(I11196=I11195,B11195+1,1)</f>
        <v>3381</v>
      </c>
      <c r="C11196" t="s">
        <v>13913</v>
      </c>
      <c r="D11196" t="s">
        <v>13913</v>
      </c>
      <c r="E11196">
        <v>45.6747</v>
      </c>
      <c r="F11196">
        <v>-118.8172</v>
      </c>
      <c r="G11196" t="s">
        <v>11356</v>
      </c>
      <c r="H11196" t="str">
        <f>IFERROR(VLOOKUP(I11196,'country(26mar)'!C$2:D$251,2,FALSE),"")</f>
        <v>base.us</v>
      </c>
      <c r="I11196" t="s">
        <v>11357</v>
      </c>
      <c r="J11196" t="s">
        <v>11358</v>
      </c>
      <c r="K11196" t="s">
        <v>11397</v>
      </c>
      <c r="L11196" t="str">
        <f>CONCATENATE(G11196," ",K11196)</f>
        <v>United States Oregon</v>
      </c>
      <c r="M11196" t="str">
        <f>IFERROR(VLOOKUP(L11196,'State(need_input)'!I$2:J$3992,2,FALSE),"")</f>
        <v>base.state_us_32</v>
      </c>
      <c r="O11196">
        <v>17282</v>
      </c>
      <c r="P11196">
        <v>1840019917</v>
      </c>
    </row>
    <row r="11197" spans="1:16">
      <c r="A11197" s="5" t="str">
        <f>CONCATENATE("rdx_city_",J11197,"_",B11197)</f>
        <v>rdx_city_USA_3382</v>
      </c>
      <c r="B11197">
        <f>IF(I11197=I11196,B11196+1,1)</f>
        <v>3382</v>
      </c>
      <c r="C11197" t="s">
        <v>13914</v>
      </c>
      <c r="D11197" t="s">
        <v>13914</v>
      </c>
      <c r="E11197">
        <v>42.661</v>
      </c>
      <c r="F11197">
        <v>-77.0536</v>
      </c>
      <c r="G11197" t="s">
        <v>11356</v>
      </c>
      <c r="H11197" t="str">
        <f>IFERROR(VLOOKUP(I11197,'country(26mar)'!C$2:D$251,2,FALSE),"")</f>
        <v>base.us</v>
      </c>
      <c r="I11197" t="s">
        <v>11357</v>
      </c>
      <c r="J11197" t="s">
        <v>11358</v>
      </c>
      <c r="K11197" t="s">
        <v>11385</v>
      </c>
      <c r="L11197" t="str">
        <f>CONCATENATE(G11197," ",K11197)</f>
        <v>United States New York</v>
      </c>
      <c r="M11197" t="str">
        <f>IFERROR(VLOOKUP(L11197,'State(need_input)'!I$2:J$3992,2,FALSE),"")</f>
        <v>base.state_us_27</v>
      </c>
      <c r="O11197">
        <v>6529</v>
      </c>
      <c r="P11197">
        <v>1840004503</v>
      </c>
    </row>
    <row r="11198" spans="1:16">
      <c r="A11198" s="5" t="str">
        <f>CONCATENATE("rdx_city_",J11198,"_",B11198)</f>
        <v>rdx_city_USA_3383</v>
      </c>
      <c r="B11198">
        <f>IF(I11198=I11197,B11197+1,1)</f>
        <v>3383</v>
      </c>
      <c r="C11198" t="s">
        <v>13915</v>
      </c>
      <c r="D11198" t="s">
        <v>13915</v>
      </c>
      <c r="E11198">
        <v>30.4427</v>
      </c>
      <c r="F11198">
        <v>-87.1886</v>
      </c>
      <c r="G11198" t="s">
        <v>11356</v>
      </c>
      <c r="H11198" t="str">
        <f>IFERROR(VLOOKUP(I11198,'country(26mar)'!C$2:D$251,2,FALSE),"")</f>
        <v>base.us</v>
      </c>
      <c r="I11198" t="s">
        <v>11357</v>
      </c>
      <c r="J11198" t="s">
        <v>11358</v>
      </c>
      <c r="K11198" t="s">
        <v>11435</v>
      </c>
      <c r="L11198" t="str">
        <f>CONCATENATE(G11198," ",K11198)</f>
        <v>United States Florida</v>
      </c>
      <c r="M11198" t="str">
        <f>IFERROR(VLOOKUP(L11198,'State(need_input)'!I$2:J$3992,2,FALSE),"")</f>
        <v>base.state_us_10</v>
      </c>
      <c r="O11198">
        <v>344400</v>
      </c>
      <c r="P11198">
        <v>1840015005</v>
      </c>
    </row>
    <row r="11199" spans="1:16">
      <c r="A11199" s="5" t="str">
        <f>CONCATENATE("rdx_city_",J11199,"_",B11199)</f>
        <v>rdx_city_USA_3384</v>
      </c>
      <c r="B11199">
        <f>IF(I11199=I11198,B11198+1,1)</f>
        <v>3384</v>
      </c>
      <c r="C11199" t="s">
        <v>13916</v>
      </c>
      <c r="D11199" t="s">
        <v>13916</v>
      </c>
      <c r="E11199">
        <v>40.752</v>
      </c>
      <c r="F11199">
        <v>-89.6155</v>
      </c>
      <c r="G11199" t="s">
        <v>11356</v>
      </c>
      <c r="H11199" t="str">
        <f>IFERROR(VLOOKUP(I11199,'country(26mar)'!C$2:D$251,2,FALSE),"")</f>
        <v>base.us</v>
      </c>
      <c r="I11199" t="s">
        <v>11357</v>
      </c>
      <c r="J11199" t="s">
        <v>11358</v>
      </c>
      <c r="K11199" t="s">
        <v>11376</v>
      </c>
      <c r="L11199" t="str">
        <f>CONCATENATE(G11199," ",K11199)</f>
        <v>United States Illinois</v>
      </c>
      <c r="M11199" t="str">
        <f>IFERROR(VLOOKUP(L11199,'State(need_input)'!I$2:J$3992,2,FALSE),"")</f>
        <v>base.state_us_14</v>
      </c>
      <c r="O11199">
        <v>262010</v>
      </c>
      <c r="P11199">
        <v>1840009373</v>
      </c>
    </row>
    <row r="11200" spans="1:16">
      <c r="A11200" s="5" t="str">
        <f>CONCATENATE("rdx_city_",J11200,"_",B11200)</f>
        <v>rdx_city_USA_3385</v>
      </c>
      <c r="B11200">
        <f>IF(I11200=I11199,B11199+1,1)</f>
        <v>3385</v>
      </c>
      <c r="C11200" t="s">
        <v>13916</v>
      </c>
      <c r="D11200" t="s">
        <v>13916</v>
      </c>
      <c r="E11200">
        <v>33.7844</v>
      </c>
      <c r="F11200">
        <v>-112.2989</v>
      </c>
      <c r="G11200" t="s">
        <v>11356</v>
      </c>
      <c r="H11200" t="str">
        <f>IFERROR(VLOOKUP(I11200,'country(26mar)'!C$2:D$251,2,FALSE),"")</f>
        <v>base.us</v>
      </c>
      <c r="I11200" t="s">
        <v>11357</v>
      </c>
      <c r="J11200" t="s">
        <v>11358</v>
      </c>
      <c r="K11200" t="s">
        <v>11476</v>
      </c>
      <c r="L11200" t="str">
        <f>CONCATENATE(G11200," ",K11200)</f>
        <v>United States Arizona</v>
      </c>
      <c r="M11200" t="str">
        <f>IFERROR(VLOOKUP(L11200,'State(need_input)'!I$2:J$3992,2,FALSE),"")</f>
        <v>base.state_us_3</v>
      </c>
      <c r="O11200">
        <v>168181</v>
      </c>
      <c r="P11200">
        <v>1840020567</v>
      </c>
    </row>
    <row r="11201" spans="1:16">
      <c r="A11201" s="5" t="str">
        <f>CONCATENATE("rdx_city_",J11201,"_",B11201)</f>
        <v>rdx_city_USA_3386</v>
      </c>
      <c r="B11201">
        <f>IF(I11201=I11200,B11200+1,1)</f>
        <v>3386</v>
      </c>
      <c r="C11201" t="s">
        <v>13917</v>
      </c>
      <c r="D11201" t="s">
        <v>13917</v>
      </c>
      <c r="E11201">
        <v>40.7466</v>
      </c>
      <c r="F11201">
        <v>-89.5701</v>
      </c>
      <c r="G11201" t="s">
        <v>11356</v>
      </c>
      <c r="H11201" t="str">
        <f>IFERROR(VLOOKUP(I11201,'country(26mar)'!C$2:D$251,2,FALSE),"")</f>
        <v>base.us</v>
      </c>
      <c r="I11201" t="s">
        <v>11357</v>
      </c>
      <c r="J11201" t="s">
        <v>11358</v>
      </c>
      <c r="K11201" t="s">
        <v>11376</v>
      </c>
      <c r="L11201" t="str">
        <f>CONCATENATE(G11201," ",K11201)</f>
        <v>United States Illinois</v>
      </c>
      <c r="M11201" t="str">
        <f>IFERROR(VLOOKUP(L11201,'State(need_input)'!I$2:J$3992,2,FALSE),"")</f>
        <v>base.state_us_14</v>
      </c>
      <c r="O11201">
        <v>5858</v>
      </c>
      <c r="P11201">
        <v>1840011929</v>
      </c>
    </row>
    <row r="11202" spans="1:16">
      <c r="A11202" s="5" t="str">
        <f>CONCATENATE("rdx_city_",J11202,"_",B11202)</f>
        <v>rdx_city_USA_3387</v>
      </c>
      <c r="B11202">
        <f>IF(I11202=I11201,B11201+1,1)</f>
        <v>3387</v>
      </c>
      <c r="C11202" t="s">
        <v>13918</v>
      </c>
      <c r="D11202" t="s">
        <v>13918</v>
      </c>
      <c r="E11202">
        <v>41.4801</v>
      </c>
      <c r="F11202">
        <v>-81.4619</v>
      </c>
      <c r="G11202" t="s">
        <v>11356</v>
      </c>
      <c r="H11202" t="str">
        <f>IFERROR(VLOOKUP(I11202,'country(26mar)'!C$2:D$251,2,FALSE),"")</f>
        <v>base.us</v>
      </c>
      <c r="I11202" t="s">
        <v>11357</v>
      </c>
      <c r="J11202" t="s">
        <v>11358</v>
      </c>
      <c r="K11202" t="s">
        <v>11373</v>
      </c>
      <c r="L11202" t="str">
        <f>CONCATENATE(G11202," ",K11202)</f>
        <v>United States Ohio</v>
      </c>
      <c r="M11202" t="str">
        <f>IFERROR(VLOOKUP(L11202,'State(need_input)'!I$2:J$3992,2,FALSE),"")</f>
        <v>base.state_us_30</v>
      </c>
      <c r="O11202">
        <v>6258</v>
      </c>
      <c r="P11202">
        <v>1840003408</v>
      </c>
    </row>
    <row r="11203" spans="1:16">
      <c r="A11203" s="5" t="str">
        <f>CONCATENATE("rdx_city_",J11203,"_",B11203)</f>
        <v>rdx_city_USA_3388</v>
      </c>
      <c r="B11203">
        <f>IF(I11203=I11202,B11202+1,1)</f>
        <v>3388</v>
      </c>
      <c r="C11203" t="s">
        <v>13919</v>
      </c>
      <c r="D11203" t="s">
        <v>13919</v>
      </c>
      <c r="E11203">
        <v>40.3719</v>
      </c>
      <c r="F11203">
        <v>-75.292</v>
      </c>
      <c r="G11203" t="s">
        <v>11356</v>
      </c>
      <c r="H11203" t="str">
        <f>IFERROR(VLOOKUP(I11203,'country(26mar)'!C$2:D$251,2,FALSE),"")</f>
        <v>base.us</v>
      </c>
      <c r="I11203" t="s">
        <v>11357</v>
      </c>
      <c r="J11203" t="s">
        <v>11358</v>
      </c>
      <c r="K11203" t="s">
        <v>11416</v>
      </c>
      <c r="L11203" t="str">
        <f>CONCATENATE(G11203," ",K11203)</f>
        <v>United States Pennsylvania</v>
      </c>
      <c r="M11203" t="str">
        <f>IFERROR(VLOOKUP(L11203,'State(need_input)'!I$2:J$3992,2,FALSE),"")</f>
        <v>base.state_us_39</v>
      </c>
      <c r="O11203">
        <v>8555</v>
      </c>
      <c r="P11203">
        <v>1840001309</v>
      </c>
    </row>
    <row r="11204" spans="1:16">
      <c r="A11204" s="5" t="str">
        <f>CONCATENATE("rdx_city_",J11204,"_",B11204)</f>
        <v>rdx_city_USA_3389</v>
      </c>
      <c r="B11204">
        <f>IF(I11204=I11203,B11203+1,1)</f>
        <v>3389</v>
      </c>
      <c r="C11204" t="s">
        <v>13920</v>
      </c>
      <c r="D11204" t="s">
        <v>13920</v>
      </c>
      <c r="E11204">
        <v>33.7899</v>
      </c>
      <c r="F11204">
        <v>-117.2233</v>
      </c>
      <c r="G11204" t="s">
        <v>11356</v>
      </c>
      <c r="H11204" t="str">
        <f>IFERROR(VLOOKUP(I11204,'country(26mar)'!C$2:D$251,2,FALSE),"")</f>
        <v>base.us</v>
      </c>
      <c r="I11204" t="s">
        <v>11357</v>
      </c>
      <c r="J11204" t="s">
        <v>11358</v>
      </c>
      <c r="K11204" t="s">
        <v>11379</v>
      </c>
      <c r="L11204" t="str">
        <f>CONCATENATE(G11204," ",K11204)</f>
        <v>United States California</v>
      </c>
      <c r="M11204" t="str">
        <f>IFERROR(VLOOKUP(L11204,'State(need_input)'!I$2:J$3992,2,FALSE),"")</f>
        <v>base.state_us_5</v>
      </c>
      <c r="O11204">
        <v>77879</v>
      </c>
      <c r="P11204">
        <v>1840020557</v>
      </c>
    </row>
    <row r="11205" spans="1:16">
      <c r="A11205" s="5" t="str">
        <f>CONCATENATE("rdx_city_",J11205,"_",B11205)</f>
        <v>rdx_city_USA_3390</v>
      </c>
      <c r="B11205">
        <f>IF(I11205=I11204,B11204+1,1)</f>
        <v>3390</v>
      </c>
      <c r="C11205" t="s">
        <v>13921</v>
      </c>
      <c r="D11205" t="s">
        <v>13921</v>
      </c>
      <c r="E11205">
        <v>30.1092</v>
      </c>
      <c r="F11205">
        <v>-83.582</v>
      </c>
      <c r="G11205" t="s">
        <v>11356</v>
      </c>
      <c r="H11205" t="str">
        <f>IFERROR(VLOOKUP(I11205,'country(26mar)'!C$2:D$251,2,FALSE),"")</f>
        <v>base.us</v>
      </c>
      <c r="I11205" t="s">
        <v>11357</v>
      </c>
      <c r="J11205" t="s">
        <v>11358</v>
      </c>
      <c r="K11205" t="s">
        <v>11435</v>
      </c>
      <c r="L11205" t="str">
        <f>CONCATENATE(G11205," ",K11205)</f>
        <v>United States Florida</v>
      </c>
      <c r="M11205" t="str">
        <f>IFERROR(VLOOKUP(L11205,'State(need_input)'!I$2:J$3992,2,FALSE),"")</f>
        <v>base.state_us_10</v>
      </c>
      <c r="O11205">
        <v>6853</v>
      </c>
      <c r="P11205">
        <v>1840015046</v>
      </c>
    </row>
    <row r="11206" spans="1:16">
      <c r="A11206" s="5" t="str">
        <f>CONCATENATE("rdx_city_",J11206,"_",B11206)</f>
        <v>rdx_city_USA_3391</v>
      </c>
      <c r="B11206">
        <f>IF(I11206=I11205,B11205+1,1)</f>
        <v>3391</v>
      </c>
      <c r="C11206" t="s">
        <v>13921</v>
      </c>
      <c r="D11206" t="s">
        <v>13921</v>
      </c>
      <c r="E11206">
        <v>32.4714</v>
      </c>
      <c r="F11206">
        <v>-83.7283</v>
      </c>
      <c r="G11206" t="s">
        <v>11356</v>
      </c>
      <c r="H11206" t="str">
        <f>IFERROR(VLOOKUP(I11206,'country(26mar)'!C$2:D$251,2,FALSE),"")</f>
        <v>base.us</v>
      </c>
      <c r="I11206" t="s">
        <v>11357</v>
      </c>
      <c r="J11206" t="s">
        <v>11358</v>
      </c>
      <c r="K11206" t="s">
        <v>4020</v>
      </c>
      <c r="L11206" t="str">
        <f>CONCATENATE(G11206," ",K11206)</f>
        <v>United States Georgia</v>
      </c>
      <c r="M11206" t="str">
        <f>IFERROR(VLOOKUP(L11206,'State(need_input)'!I$2:J$3992,2,FALSE),"")</f>
        <v>base.state_us_11</v>
      </c>
      <c r="O11206">
        <v>16684</v>
      </c>
      <c r="P11206">
        <v>1840014885</v>
      </c>
    </row>
    <row r="11207" spans="1:16">
      <c r="A11207" s="5" t="str">
        <f>CONCATENATE("rdx_city_",J11207,"_",B11207)</f>
        <v>rdx_city_USA_3392</v>
      </c>
      <c r="B11207">
        <f>IF(I11207=I11206,B11206+1,1)</f>
        <v>3392</v>
      </c>
      <c r="C11207" t="s">
        <v>13921</v>
      </c>
      <c r="D11207" t="s">
        <v>13921</v>
      </c>
      <c r="E11207">
        <v>41.838</v>
      </c>
      <c r="F11207">
        <v>-94.0943</v>
      </c>
      <c r="G11207" t="s">
        <v>11356</v>
      </c>
      <c r="H11207" t="str">
        <f>IFERROR(VLOOKUP(I11207,'country(26mar)'!C$2:D$251,2,FALSE),"")</f>
        <v>base.us</v>
      </c>
      <c r="I11207" t="s">
        <v>11357</v>
      </c>
      <c r="J11207" t="s">
        <v>11358</v>
      </c>
      <c r="K11207" t="s">
        <v>11411</v>
      </c>
      <c r="L11207" t="str">
        <f>CONCATENATE(G11207," ",K11207)</f>
        <v>United States Iowa</v>
      </c>
      <c r="M11207" t="str">
        <f>IFERROR(VLOOKUP(L11207,'State(need_input)'!I$2:J$3992,2,FALSE),"")</f>
        <v>base.state_us_16</v>
      </c>
      <c r="O11207">
        <v>7444</v>
      </c>
      <c r="P11207">
        <v>1840009211</v>
      </c>
    </row>
    <row r="11208" spans="1:16">
      <c r="A11208" s="5" t="str">
        <f>CONCATENATE("rdx_city_",J11208,"_",B11208)</f>
        <v>rdx_city_USA_3393</v>
      </c>
      <c r="B11208">
        <f>IF(I11208=I11207,B11207+1,1)</f>
        <v>3393</v>
      </c>
      <c r="C11208" t="s">
        <v>13922</v>
      </c>
      <c r="D11208" t="s">
        <v>13922</v>
      </c>
      <c r="E11208">
        <v>41.5377</v>
      </c>
      <c r="F11208">
        <v>-83.6413</v>
      </c>
      <c r="G11208" t="s">
        <v>11356</v>
      </c>
      <c r="H11208" t="str">
        <f>IFERROR(VLOOKUP(I11208,'country(26mar)'!C$2:D$251,2,FALSE),"")</f>
        <v>base.us</v>
      </c>
      <c r="I11208" t="s">
        <v>11357</v>
      </c>
      <c r="J11208" t="s">
        <v>11358</v>
      </c>
      <c r="K11208" t="s">
        <v>11373</v>
      </c>
      <c r="L11208" t="str">
        <f>CONCATENATE(G11208," ",K11208)</f>
        <v>United States Ohio</v>
      </c>
      <c r="M11208" t="str">
        <f>IFERROR(VLOOKUP(L11208,'State(need_input)'!I$2:J$3992,2,FALSE),"")</f>
        <v>base.state_us_30</v>
      </c>
      <c r="O11208">
        <v>21482</v>
      </c>
      <c r="P11208">
        <v>1840000623</v>
      </c>
    </row>
    <row r="11209" spans="1:16">
      <c r="A11209" s="5" t="str">
        <f>CONCATENATE("rdx_city_",J11209,"_",B11209)</f>
        <v>rdx_city_USA_3394</v>
      </c>
      <c r="B11209">
        <f>IF(I11209=I11208,B11208+1,1)</f>
        <v>3394</v>
      </c>
      <c r="C11209" t="s">
        <v>13923</v>
      </c>
      <c r="D11209" t="s">
        <v>13923</v>
      </c>
      <c r="E11209">
        <v>36.3931</v>
      </c>
      <c r="F11209">
        <v>-100.7974</v>
      </c>
      <c r="G11209" t="s">
        <v>11356</v>
      </c>
      <c r="H11209" t="str">
        <f>IFERROR(VLOOKUP(I11209,'country(26mar)'!C$2:D$251,2,FALSE),"")</f>
        <v>base.us</v>
      </c>
      <c r="I11209" t="s">
        <v>11357</v>
      </c>
      <c r="J11209" t="s">
        <v>11358</v>
      </c>
      <c r="K11209" t="s">
        <v>11365</v>
      </c>
      <c r="L11209" t="str">
        <f>CONCATENATE(G11209," ",K11209)</f>
        <v>United States Texas</v>
      </c>
      <c r="M11209" t="str">
        <f>IFERROR(VLOOKUP(L11209,'State(need_input)'!I$2:J$3992,2,FALSE),"")</f>
        <v>base.state_us_44</v>
      </c>
      <c r="O11209">
        <v>8681</v>
      </c>
      <c r="P11209">
        <v>1840020379</v>
      </c>
    </row>
    <row r="11210" spans="1:16">
      <c r="A11210" s="5" t="str">
        <f>CONCATENATE("rdx_city_",J11210,"_",B11210)</f>
        <v>rdx_city_USA_3395</v>
      </c>
      <c r="B11210">
        <f>IF(I11210=I11209,B11209+1,1)</f>
        <v>3395</v>
      </c>
      <c r="C11210" t="s">
        <v>13924</v>
      </c>
      <c r="D11210" t="s">
        <v>13924</v>
      </c>
      <c r="E11210">
        <v>37.7255</v>
      </c>
      <c r="F11210">
        <v>-89.876</v>
      </c>
      <c r="G11210" t="s">
        <v>11356</v>
      </c>
      <c r="H11210" t="str">
        <f>IFERROR(VLOOKUP(I11210,'country(26mar)'!C$2:D$251,2,FALSE),"")</f>
        <v>base.us</v>
      </c>
      <c r="I11210" t="s">
        <v>11357</v>
      </c>
      <c r="J11210" t="s">
        <v>11358</v>
      </c>
      <c r="K11210" t="s">
        <v>11495</v>
      </c>
      <c r="L11210" t="str">
        <f>CONCATENATE(G11210," ",K11210)</f>
        <v>United States Missouri</v>
      </c>
      <c r="M11210" t="str">
        <f>IFERROR(VLOOKUP(L11210,'State(need_input)'!I$2:J$3992,2,FALSE),"")</f>
        <v>base.state_us_38</v>
      </c>
      <c r="O11210">
        <v>8660</v>
      </c>
      <c r="P11210">
        <v>1840009871</v>
      </c>
    </row>
    <row r="11211" spans="1:16">
      <c r="A11211" s="5" t="str">
        <f>CONCATENATE("rdx_city_",J11211,"_",B11211)</f>
        <v>rdx_city_USA_3396</v>
      </c>
      <c r="B11211">
        <f>IF(I11211=I11210,B11210+1,1)</f>
        <v>3396</v>
      </c>
      <c r="C11211" t="s">
        <v>13925</v>
      </c>
      <c r="D11211" t="s">
        <v>13925</v>
      </c>
      <c r="E11211">
        <v>40.5203</v>
      </c>
      <c r="F11211">
        <v>-74.2724</v>
      </c>
      <c r="G11211" t="s">
        <v>11356</v>
      </c>
      <c r="H11211" t="str">
        <f>IFERROR(VLOOKUP(I11211,'country(26mar)'!C$2:D$251,2,FALSE),"")</f>
        <v>base.us</v>
      </c>
      <c r="I11211" t="s">
        <v>11357</v>
      </c>
      <c r="J11211" t="s">
        <v>11358</v>
      </c>
      <c r="K11211" t="s">
        <v>11370</v>
      </c>
      <c r="L11211" t="str">
        <f>CONCATENATE(G11211," ",K11211)</f>
        <v>United States New Jersey</v>
      </c>
      <c r="M11211" t="str">
        <f>IFERROR(VLOOKUP(L11211,'State(need_input)'!I$2:J$3992,2,FALSE),"")</f>
        <v>base.state_us_25</v>
      </c>
      <c r="O11211">
        <v>52823</v>
      </c>
      <c r="P11211">
        <v>1840001340</v>
      </c>
    </row>
    <row r="11212" spans="1:16">
      <c r="A11212" s="5" t="str">
        <f>CONCATENATE("rdx_city_",J11212,"_",B11212)</f>
        <v>rdx_city_USA_3397</v>
      </c>
      <c r="B11212">
        <f>IF(I11212=I11211,B11211+1,1)</f>
        <v>3397</v>
      </c>
      <c r="C11212" t="s">
        <v>7828</v>
      </c>
      <c r="D11212" t="s">
        <v>7828</v>
      </c>
      <c r="E11212">
        <v>41.349</v>
      </c>
      <c r="F11212">
        <v>-89.1368</v>
      </c>
      <c r="G11212" t="s">
        <v>11356</v>
      </c>
      <c r="H11212" t="str">
        <f>IFERROR(VLOOKUP(I11212,'country(26mar)'!C$2:D$251,2,FALSE),"")</f>
        <v>base.us</v>
      </c>
      <c r="I11212" t="s">
        <v>11357</v>
      </c>
      <c r="J11212" t="s">
        <v>11358</v>
      </c>
      <c r="K11212" t="s">
        <v>11376</v>
      </c>
      <c r="L11212" t="str">
        <f>CONCATENATE(G11212," ",K11212)</f>
        <v>United States Illinois</v>
      </c>
      <c r="M11212" t="str">
        <f>IFERROR(VLOOKUP(L11212,'State(need_input)'!I$2:J$3992,2,FALSE),"")</f>
        <v>base.state_us_14</v>
      </c>
      <c r="O11212">
        <v>30611</v>
      </c>
      <c r="P11212">
        <v>1840009273</v>
      </c>
    </row>
    <row r="11213" spans="1:16">
      <c r="A11213" s="5" t="str">
        <f>CONCATENATE("rdx_city_",J11213,"_",B11213)</f>
        <v>rdx_city_USA_3398</v>
      </c>
      <c r="B11213">
        <f>IF(I11213=I11212,B11212+1,1)</f>
        <v>3398</v>
      </c>
      <c r="C11213" t="s">
        <v>7828</v>
      </c>
      <c r="D11213" t="s">
        <v>7828</v>
      </c>
      <c r="E11213">
        <v>40.7585</v>
      </c>
      <c r="F11213">
        <v>-86.0715</v>
      </c>
      <c r="G11213" t="s">
        <v>11356</v>
      </c>
      <c r="H11213" t="str">
        <f>IFERROR(VLOOKUP(I11213,'country(26mar)'!C$2:D$251,2,FALSE),"")</f>
        <v>base.us</v>
      </c>
      <c r="I11213" t="s">
        <v>11357</v>
      </c>
      <c r="J11213" t="s">
        <v>11358</v>
      </c>
      <c r="K11213" t="s">
        <v>11408</v>
      </c>
      <c r="L11213" t="str">
        <f>CONCATENATE(G11213," ",K11213)</f>
        <v>United States Indiana</v>
      </c>
      <c r="M11213" t="str">
        <f>IFERROR(VLOOKUP(L11213,'State(need_input)'!I$2:J$3992,2,FALSE),"")</f>
        <v>base.state_us_15</v>
      </c>
      <c r="O11213">
        <v>12643</v>
      </c>
      <c r="P11213">
        <v>1840009363</v>
      </c>
    </row>
    <row r="11214" spans="1:16">
      <c r="A11214" s="5" t="str">
        <f>CONCATENATE("rdx_city_",J11214,"_",B11214)</f>
        <v>rdx_city_USA_3399</v>
      </c>
      <c r="B11214">
        <f>IF(I11214=I11213,B11213+1,1)</f>
        <v>3399</v>
      </c>
      <c r="C11214" t="s">
        <v>13926</v>
      </c>
      <c r="D11214" t="s">
        <v>13926</v>
      </c>
      <c r="E11214">
        <v>31.3477</v>
      </c>
      <c r="F11214">
        <v>-89.2359</v>
      </c>
      <c r="G11214" t="s">
        <v>11356</v>
      </c>
      <c r="H11214" t="str">
        <f>IFERROR(VLOOKUP(I11214,'country(26mar)'!C$2:D$251,2,FALSE),"")</f>
        <v>base.us</v>
      </c>
      <c r="I11214" t="s">
        <v>11357</v>
      </c>
      <c r="J11214" t="s">
        <v>11358</v>
      </c>
      <c r="K11214" t="s">
        <v>11452</v>
      </c>
      <c r="L11214" t="str">
        <f>CONCATENATE(G11214," ",K11214)</f>
        <v>United States Mississippi</v>
      </c>
      <c r="M11214" t="str">
        <f>IFERROR(VLOOKUP(L11214,'State(need_input)'!I$2:J$3992,2,FALSE),"")</f>
        <v>base.state_us_37</v>
      </c>
      <c r="O11214">
        <v>10633</v>
      </c>
      <c r="P11214">
        <v>1840014968</v>
      </c>
    </row>
    <row r="11215" spans="1:16">
      <c r="A11215" s="5" t="str">
        <f>CONCATENATE("rdx_city_",J11215,"_",B11215)</f>
        <v>rdx_city_USA_3400</v>
      </c>
      <c r="B11215">
        <f>IF(I11215=I11214,B11214+1,1)</f>
        <v>3400</v>
      </c>
      <c r="C11215" t="s">
        <v>13927</v>
      </c>
      <c r="D11215" t="s">
        <v>13927</v>
      </c>
      <c r="E11215">
        <v>38.2423</v>
      </c>
      <c r="F11215">
        <v>-122.6267</v>
      </c>
      <c r="G11215" t="s">
        <v>11356</v>
      </c>
      <c r="H11215" t="str">
        <f>IFERROR(VLOOKUP(I11215,'country(26mar)'!C$2:D$251,2,FALSE),"")</f>
        <v>base.us</v>
      </c>
      <c r="I11215" t="s">
        <v>11357</v>
      </c>
      <c r="J11215" t="s">
        <v>11358</v>
      </c>
      <c r="K11215" t="s">
        <v>11379</v>
      </c>
      <c r="L11215" t="str">
        <f>CONCATENATE(G11215," ",K11215)</f>
        <v>United States California</v>
      </c>
      <c r="M11215" t="str">
        <f>IFERROR(VLOOKUP(L11215,'State(need_input)'!I$2:J$3992,2,FALSE),"")</f>
        <v>base.state_us_5</v>
      </c>
      <c r="O11215">
        <v>67316</v>
      </c>
      <c r="P11215">
        <v>1840020244</v>
      </c>
    </row>
    <row r="11216" spans="1:16">
      <c r="A11216" s="5" t="str">
        <f>CONCATENATE("rdx_city_",J11216,"_",B11216)</f>
        <v>rdx_city_USA_3401</v>
      </c>
      <c r="B11216">
        <f>IF(I11216=I11215,B11215+1,1)</f>
        <v>3401</v>
      </c>
      <c r="C11216" t="s">
        <v>13928</v>
      </c>
      <c r="D11216" t="s">
        <v>13928</v>
      </c>
      <c r="E11216">
        <v>37.2043</v>
      </c>
      <c r="F11216">
        <v>-77.3913</v>
      </c>
      <c r="G11216" t="s">
        <v>11356</v>
      </c>
      <c r="H11216" t="str">
        <f>IFERROR(VLOOKUP(I11216,'country(26mar)'!C$2:D$251,2,FALSE),"")</f>
        <v>base.us</v>
      </c>
      <c r="I11216" t="s">
        <v>11357</v>
      </c>
      <c r="J11216" t="s">
        <v>11358</v>
      </c>
      <c r="K11216" t="s">
        <v>11368</v>
      </c>
      <c r="L11216" t="str">
        <f>CONCATENATE(G11216," ",K11216)</f>
        <v>United States Virginia</v>
      </c>
      <c r="M11216" t="str">
        <f>IFERROR(VLOOKUP(L11216,'State(need_input)'!I$2:J$3992,2,FALSE),"")</f>
        <v>base.state_us_47</v>
      </c>
      <c r="O11216">
        <v>31750</v>
      </c>
      <c r="P11216">
        <v>1840003861</v>
      </c>
    </row>
    <row r="11217" spans="1:16">
      <c r="A11217" s="5" t="str">
        <f>CONCATENATE("rdx_city_",J11217,"_",B11217)</f>
        <v>rdx_city_USA_3402</v>
      </c>
      <c r="B11217">
        <f>IF(I11217=I11216,B11216+1,1)</f>
        <v>3402</v>
      </c>
      <c r="C11217" t="s">
        <v>13929</v>
      </c>
      <c r="D11217" t="s">
        <v>13929</v>
      </c>
      <c r="E11217">
        <v>45.3649</v>
      </c>
      <c r="F11217">
        <v>-84.9887</v>
      </c>
      <c r="G11217" t="s">
        <v>11356</v>
      </c>
      <c r="H11217" t="str">
        <f>IFERROR(VLOOKUP(I11217,'country(26mar)'!C$2:D$251,2,FALSE),"")</f>
        <v>base.us</v>
      </c>
      <c r="I11217" t="s">
        <v>11357</v>
      </c>
      <c r="J11217" t="s">
        <v>11358</v>
      </c>
      <c r="K11217" t="s">
        <v>11381</v>
      </c>
      <c r="L11217" t="str">
        <f>CONCATENATE(G11217," ",K11217)</f>
        <v>United States Michigan</v>
      </c>
      <c r="M11217" t="str">
        <f>IFERROR(VLOOKUP(L11217,'State(need_input)'!I$2:J$3992,2,FALSE),"")</f>
        <v>base.state_us_35</v>
      </c>
      <c r="O11217">
        <v>8287</v>
      </c>
      <c r="P11217">
        <v>1840003941</v>
      </c>
    </row>
    <row r="11218" spans="1:16">
      <c r="A11218" s="5" t="str">
        <f>CONCATENATE("rdx_city_",J11218,"_",B11218)</f>
        <v>rdx_city_USA_3403</v>
      </c>
      <c r="B11218">
        <f>IF(I11218=I11217,B11217+1,1)</f>
        <v>3403</v>
      </c>
      <c r="C11218" t="s">
        <v>13930</v>
      </c>
      <c r="D11218" t="s">
        <v>13930</v>
      </c>
      <c r="E11218">
        <v>38.2871</v>
      </c>
      <c r="F11218">
        <v>-90.3995</v>
      </c>
      <c r="G11218" t="s">
        <v>11356</v>
      </c>
      <c r="H11218" t="str">
        <f>IFERROR(VLOOKUP(I11218,'country(26mar)'!C$2:D$251,2,FALSE),"")</f>
        <v>base.us</v>
      </c>
      <c r="I11218" t="s">
        <v>11357</v>
      </c>
      <c r="J11218" t="s">
        <v>11358</v>
      </c>
      <c r="K11218" t="s">
        <v>11495</v>
      </c>
      <c r="L11218" t="str">
        <f>CONCATENATE(G11218," ",K11218)</f>
        <v>United States Missouri</v>
      </c>
      <c r="M11218" t="str">
        <f>IFERROR(VLOOKUP(L11218,'State(need_input)'!I$2:J$3992,2,FALSE),"")</f>
        <v>base.state_us_38</v>
      </c>
      <c r="O11218">
        <v>5837</v>
      </c>
      <c r="P11218">
        <v>1840009810</v>
      </c>
    </row>
    <row r="11219" spans="1:16">
      <c r="A11219" s="5" t="str">
        <f>CONCATENATE("rdx_city_",J11219,"_",B11219)</f>
        <v>rdx_city_USA_3404</v>
      </c>
      <c r="B11219">
        <f>IF(I11219=I11218,B11218+1,1)</f>
        <v>3404</v>
      </c>
      <c r="C11219" t="s">
        <v>13931</v>
      </c>
      <c r="D11219" t="s">
        <v>13931</v>
      </c>
      <c r="E11219">
        <v>43.0854</v>
      </c>
      <c r="F11219">
        <v>-88.2525</v>
      </c>
      <c r="G11219" t="s">
        <v>11356</v>
      </c>
      <c r="H11219" t="str">
        <f>IFERROR(VLOOKUP(I11219,'country(26mar)'!C$2:D$251,2,FALSE),"")</f>
        <v>base.us</v>
      </c>
      <c r="I11219" t="s">
        <v>11357</v>
      </c>
      <c r="J11219" t="s">
        <v>11358</v>
      </c>
      <c r="K11219" t="s">
        <v>11426</v>
      </c>
      <c r="L11219" t="str">
        <f>CONCATENATE(G11219," ",K11219)</f>
        <v>United States Wisconsin</v>
      </c>
      <c r="M11219" t="str">
        <f>IFERROR(VLOOKUP(L11219,'State(need_input)'!I$2:J$3992,2,FALSE),"")</f>
        <v>base.state_us_50</v>
      </c>
      <c r="O11219">
        <v>8177</v>
      </c>
      <c r="P11219">
        <v>1840003030</v>
      </c>
    </row>
    <row r="11220" spans="1:16">
      <c r="A11220" s="5" t="str">
        <f>CONCATENATE("rdx_city_",J11220,"_",B11220)</f>
        <v>rdx_city_USA_3405</v>
      </c>
      <c r="B11220">
        <f>IF(I11220=I11219,B11219+1,1)</f>
        <v>3405</v>
      </c>
      <c r="C11220" t="s">
        <v>13932</v>
      </c>
      <c r="D11220" t="s">
        <v>13932</v>
      </c>
      <c r="E11220">
        <v>30.4528</v>
      </c>
      <c r="F11220">
        <v>-97.6022</v>
      </c>
      <c r="G11220" t="s">
        <v>11356</v>
      </c>
      <c r="H11220" t="str">
        <f>IFERROR(VLOOKUP(I11220,'country(26mar)'!C$2:D$251,2,FALSE),"")</f>
        <v>base.us</v>
      </c>
      <c r="I11220" t="s">
        <v>11357</v>
      </c>
      <c r="J11220" t="s">
        <v>11358</v>
      </c>
      <c r="K11220" t="s">
        <v>11365</v>
      </c>
      <c r="L11220" t="str">
        <f>CONCATENATE(G11220," ",K11220)</f>
        <v>United States Texas</v>
      </c>
      <c r="M11220" t="str">
        <f>IFERROR(VLOOKUP(L11220,'State(need_input)'!I$2:J$3992,2,FALSE),"")</f>
        <v>base.state_us_44</v>
      </c>
      <c r="O11220">
        <v>63359</v>
      </c>
      <c r="P11220">
        <v>1840020892</v>
      </c>
    </row>
    <row r="11221" spans="1:16">
      <c r="A11221" s="5" t="str">
        <f>CONCATENATE("rdx_city_",J11221,"_",B11221)</f>
        <v>rdx_city_USA_3406</v>
      </c>
      <c r="B11221">
        <f>IF(I11221=I11220,B11220+1,1)</f>
        <v>3406</v>
      </c>
      <c r="C11221" t="s">
        <v>13933</v>
      </c>
      <c r="D11221" t="s">
        <v>13933</v>
      </c>
      <c r="E11221">
        <v>26.1686</v>
      </c>
      <c r="F11221">
        <v>-98.1904</v>
      </c>
      <c r="G11221" t="s">
        <v>11356</v>
      </c>
      <c r="H11221" t="str">
        <f>IFERROR(VLOOKUP(I11221,'country(26mar)'!C$2:D$251,2,FALSE),"")</f>
        <v>base.us</v>
      </c>
      <c r="I11221" t="s">
        <v>11357</v>
      </c>
      <c r="J11221" t="s">
        <v>11358</v>
      </c>
      <c r="K11221" t="s">
        <v>11365</v>
      </c>
      <c r="L11221" t="str">
        <f>CONCATENATE(G11221," ",K11221)</f>
        <v>United States Texas</v>
      </c>
      <c r="M11221" t="str">
        <f>IFERROR(VLOOKUP(L11221,'State(need_input)'!I$2:J$3992,2,FALSE),"")</f>
        <v>base.state_us_44</v>
      </c>
      <c r="O11221">
        <v>79487</v>
      </c>
      <c r="P11221">
        <v>1840021030</v>
      </c>
    </row>
    <row r="11222" spans="1:16">
      <c r="A11222" s="5" t="str">
        <f>CONCATENATE("rdx_city_",J11222,"_",B11222)</f>
        <v>rdx_city_USA_3407</v>
      </c>
      <c r="B11222">
        <f>IF(I11222=I11221,B11221+1,1)</f>
        <v>3407</v>
      </c>
      <c r="C11222" t="s">
        <v>13934</v>
      </c>
      <c r="D11222" t="s">
        <v>13934</v>
      </c>
      <c r="E11222">
        <v>32.4587</v>
      </c>
      <c r="F11222">
        <v>-85.0251</v>
      </c>
      <c r="G11222" t="s">
        <v>11356</v>
      </c>
      <c r="H11222" t="str">
        <f>IFERROR(VLOOKUP(I11222,'country(26mar)'!C$2:D$251,2,FALSE),"")</f>
        <v>base.us</v>
      </c>
      <c r="I11222" t="s">
        <v>11357</v>
      </c>
      <c r="J11222" t="s">
        <v>11358</v>
      </c>
      <c r="K11222" t="s">
        <v>11389</v>
      </c>
      <c r="L11222" t="str">
        <f>CONCATENATE(G11222," ",K11222)</f>
        <v>United States Alabama</v>
      </c>
      <c r="M11222" t="str">
        <f>IFERROR(VLOOKUP(L11222,'State(need_input)'!I$2:J$3992,2,FALSE),"")</f>
        <v>base.state_us_1</v>
      </c>
      <c r="O11222">
        <v>36219</v>
      </c>
      <c r="P11222">
        <v>1840006012</v>
      </c>
    </row>
    <row r="11223" spans="1:16">
      <c r="A11223" s="5" t="str">
        <f>CONCATENATE("rdx_city_",J11223,"_",B11223)</f>
        <v>rdx_city_USA_3408</v>
      </c>
      <c r="B11223">
        <f>IF(I11223=I11222,B11222+1,1)</f>
        <v>3408</v>
      </c>
      <c r="C11223" t="s">
        <v>13935</v>
      </c>
      <c r="D11223" t="s">
        <v>13935</v>
      </c>
      <c r="E11223">
        <v>40.0076</v>
      </c>
      <c r="F11223">
        <v>-75.134</v>
      </c>
      <c r="G11223" t="s">
        <v>11356</v>
      </c>
      <c r="H11223" t="str">
        <f>IFERROR(VLOOKUP(I11223,'country(26mar)'!C$2:D$251,2,FALSE),"")</f>
        <v>base.us</v>
      </c>
      <c r="I11223" t="s">
        <v>11357</v>
      </c>
      <c r="J11223" t="s">
        <v>11358</v>
      </c>
      <c r="K11223" t="s">
        <v>11416</v>
      </c>
      <c r="L11223" t="str">
        <f>CONCATENATE(G11223," ",K11223)</f>
        <v>United States Pennsylvania</v>
      </c>
      <c r="M11223" t="str">
        <f>IFERROR(VLOOKUP(L11223,'State(need_input)'!I$2:J$3992,2,FALSE),"")</f>
        <v>base.state_us_39</v>
      </c>
      <c r="O11223">
        <v>5637884</v>
      </c>
      <c r="P11223">
        <v>1840000673</v>
      </c>
    </row>
    <row r="11224" spans="1:16">
      <c r="A11224" s="5" t="str">
        <f>CONCATENATE("rdx_city_",J11224,"_",B11224)</f>
        <v>rdx_city_USA_3409</v>
      </c>
      <c r="B11224">
        <f>IF(I11224=I11223,B11223+1,1)</f>
        <v>3409</v>
      </c>
      <c r="C11224" t="s">
        <v>13935</v>
      </c>
      <c r="D11224" t="s">
        <v>13935</v>
      </c>
      <c r="E11224">
        <v>32.7761</v>
      </c>
      <c r="F11224">
        <v>-89.1221</v>
      </c>
      <c r="G11224" t="s">
        <v>11356</v>
      </c>
      <c r="H11224" t="str">
        <f>IFERROR(VLOOKUP(I11224,'country(26mar)'!C$2:D$251,2,FALSE),"")</f>
        <v>base.us</v>
      </c>
      <c r="I11224" t="s">
        <v>11357</v>
      </c>
      <c r="J11224" t="s">
        <v>11358</v>
      </c>
      <c r="K11224" t="s">
        <v>11452</v>
      </c>
      <c r="L11224" t="str">
        <f>CONCATENATE(G11224," ",K11224)</f>
        <v>United States Mississippi</v>
      </c>
      <c r="M11224" t="str">
        <f>IFERROR(VLOOKUP(L11224,'State(need_input)'!I$2:J$3992,2,FALSE),"")</f>
        <v>base.state_us_37</v>
      </c>
      <c r="O11224">
        <v>7545</v>
      </c>
      <c r="P11224">
        <v>1840014869</v>
      </c>
    </row>
    <row r="11225" spans="1:16">
      <c r="A11225" s="5" t="str">
        <f>CONCATENATE("rdx_city_",J11225,"_",B11225)</f>
        <v>rdx_city_USA_3410</v>
      </c>
      <c r="B11225">
        <f>IF(I11225=I11224,B11224+1,1)</f>
        <v>3410</v>
      </c>
      <c r="C11225" t="s">
        <v>9364</v>
      </c>
      <c r="D11225" t="s">
        <v>9364</v>
      </c>
      <c r="E11225">
        <v>40.8952</v>
      </c>
      <c r="F11225">
        <v>-78.2145</v>
      </c>
      <c r="G11225" t="s">
        <v>11356</v>
      </c>
      <c r="H11225" t="str">
        <f>IFERROR(VLOOKUP(I11225,'country(26mar)'!C$2:D$251,2,FALSE),"")</f>
        <v>base.us</v>
      </c>
      <c r="I11225" t="s">
        <v>11357</v>
      </c>
      <c r="J11225" t="s">
        <v>11358</v>
      </c>
      <c r="K11225" t="s">
        <v>11416</v>
      </c>
      <c r="L11225" t="str">
        <f>CONCATENATE(G11225," ",K11225)</f>
        <v>United States Pennsylvania</v>
      </c>
      <c r="M11225" t="str">
        <f>IFERROR(VLOOKUP(L11225,'State(need_input)'!I$2:J$3992,2,FALSE),"")</f>
        <v>base.state_us_39</v>
      </c>
      <c r="O11225">
        <v>9877</v>
      </c>
      <c r="P11225">
        <v>1840000827</v>
      </c>
    </row>
    <row r="11226" spans="1:16">
      <c r="A11226" s="5" t="str">
        <f>CONCATENATE("rdx_city_",J11226,"_",B11226)</f>
        <v>rdx_city_USA_3411</v>
      </c>
      <c r="B11226">
        <f>IF(I11226=I11225,B11225+1,1)</f>
        <v>3411</v>
      </c>
      <c r="C11226" t="s">
        <v>13936</v>
      </c>
      <c r="D11226" t="s">
        <v>13936</v>
      </c>
      <c r="E11226">
        <v>40.6895</v>
      </c>
      <c r="F11226">
        <v>-75.1821</v>
      </c>
      <c r="G11226" t="s">
        <v>11356</v>
      </c>
      <c r="H11226" t="str">
        <f>IFERROR(VLOOKUP(I11226,'country(26mar)'!C$2:D$251,2,FALSE),"")</f>
        <v>base.us</v>
      </c>
      <c r="I11226" t="s">
        <v>11357</v>
      </c>
      <c r="J11226" t="s">
        <v>11358</v>
      </c>
      <c r="K11226" t="s">
        <v>11370</v>
      </c>
      <c r="L11226" t="str">
        <f>CONCATENATE(G11226," ",K11226)</f>
        <v>United States New Jersey</v>
      </c>
      <c r="M11226" t="str">
        <f>IFERROR(VLOOKUP(L11226,'State(need_input)'!I$2:J$3992,2,FALSE),"")</f>
        <v>base.state_us_25</v>
      </c>
      <c r="O11226">
        <v>14459</v>
      </c>
      <c r="P11226">
        <v>1840000944</v>
      </c>
    </row>
    <row r="11227" spans="1:16">
      <c r="A11227" s="5" t="str">
        <f>CONCATENATE("rdx_city_",J11227,"_",B11227)</f>
        <v>rdx_city_USA_3412</v>
      </c>
      <c r="B11227">
        <f>IF(I11227=I11226,B11226+1,1)</f>
        <v>3412</v>
      </c>
      <c r="C11227" t="s">
        <v>13937</v>
      </c>
      <c r="D11227" t="s">
        <v>13937</v>
      </c>
      <c r="E11227">
        <v>33.5722</v>
      </c>
      <c r="F11227">
        <v>-112.0891</v>
      </c>
      <c r="G11227" t="s">
        <v>11356</v>
      </c>
      <c r="H11227" t="str">
        <f>IFERROR(VLOOKUP(I11227,'country(26mar)'!C$2:D$251,2,FALSE),"")</f>
        <v>base.us</v>
      </c>
      <c r="I11227" t="s">
        <v>11357</v>
      </c>
      <c r="J11227" t="s">
        <v>11358</v>
      </c>
      <c r="K11227" t="s">
        <v>11476</v>
      </c>
      <c r="L11227" t="str">
        <f>CONCATENATE(G11227," ",K11227)</f>
        <v>United States Arizona</v>
      </c>
      <c r="M11227" t="str">
        <f>IFERROR(VLOOKUP(L11227,'State(need_input)'!I$2:J$3992,2,FALSE),"")</f>
        <v>base.state_us_3</v>
      </c>
      <c r="N11227" t="s">
        <v>23</v>
      </c>
      <c r="O11227">
        <v>4081849</v>
      </c>
      <c r="P11227">
        <v>1840020568</v>
      </c>
    </row>
    <row r="11228" spans="1:16">
      <c r="A11228" s="5" t="str">
        <f>CONCATENATE("rdx_city_",J11228,"_",B11228)</f>
        <v>rdx_city_USA_3413</v>
      </c>
      <c r="B11228">
        <f>IF(I11228=I11227,B11227+1,1)</f>
        <v>3413</v>
      </c>
      <c r="C11228" t="s">
        <v>13938</v>
      </c>
      <c r="D11228" t="s">
        <v>13938</v>
      </c>
      <c r="E11228">
        <v>40.1358</v>
      </c>
      <c r="F11228">
        <v>-75.5201</v>
      </c>
      <c r="G11228" t="s">
        <v>11356</v>
      </c>
      <c r="H11228" t="str">
        <f>IFERROR(VLOOKUP(I11228,'country(26mar)'!C$2:D$251,2,FALSE),"")</f>
        <v>base.us</v>
      </c>
      <c r="I11228" t="s">
        <v>11357</v>
      </c>
      <c r="J11228" t="s">
        <v>11358</v>
      </c>
      <c r="K11228" t="s">
        <v>11416</v>
      </c>
      <c r="L11228" t="str">
        <f>CONCATENATE(G11228," ",K11228)</f>
        <v>United States Pennsylvania</v>
      </c>
      <c r="M11228" t="str">
        <f>IFERROR(VLOOKUP(L11228,'State(need_input)'!I$2:J$3992,2,FALSE),"")</f>
        <v>base.state_us_39</v>
      </c>
      <c r="O11228">
        <v>16943</v>
      </c>
      <c r="P11228">
        <v>1840001433</v>
      </c>
    </row>
    <row r="11229" spans="1:16">
      <c r="A11229" s="5" t="str">
        <f>CONCATENATE("rdx_city_",J11229,"_",B11229)</f>
        <v>rdx_city_USA_3414</v>
      </c>
      <c r="B11229">
        <f>IF(I11229=I11228,B11228+1,1)</f>
        <v>3414</v>
      </c>
      <c r="C11229" t="s">
        <v>13939</v>
      </c>
      <c r="D11229" t="s">
        <v>13939</v>
      </c>
      <c r="E11229">
        <v>30.5289</v>
      </c>
      <c r="F11229">
        <v>-89.6788</v>
      </c>
      <c r="G11229" t="s">
        <v>11356</v>
      </c>
      <c r="H11229" t="str">
        <f>IFERROR(VLOOKUP(I11229,'country(26mar)'!C$2:D$251,2,FALSE),"")</f>
        <v>base.us</v>
      </c>
      <c r="I11229" t="s">
        <v>11357</v>
      </c>
      <c r="J11229" t="s">
        <v>11358</v>
      </c>
      <c r="K11229" t="s">
        <v>11452</v>
      </c>
      <c r="L11229" t="str">
        <f>CONCATENATE(G11229," ",K11229)</f>
        <v>United States Mississippi</v>
      </c>
      <c r="M11229" t="str">
        <f>IFERROR(VLOOKUP(L11229,'State(need_input)'!I$2:J$3992,2,FALSE),"")</f>
        <v>base.state_us_37</v>
      </c>
      <c r="O11229">
        <v>16026</v>
      </c>
      <c r="P11229">
        <v>1840015002</v>
      </c>
    </row>
    <row r="11230" spans="1:16">
      <c r="A11230" s="5" t="str">
        <f>CONCATENATE("rdx_city_",J11230,"_",B11230)</f>
        <v>rdx_city_USA_3415</v>
      </c>
      <c r="B11230">
        <f>IF(I11230=I11229,B11229+1,1)</f>
        <v>3415</v>
      </c>
      <c r="C11230" t="s">
        <v>13940</v>
      </c>
      <c r="D11230" t="s">
        <v>13940</v>
      </c>
      <c r="E11230">
        <v>39.889</v>
      </c>
      <c r="F11230">
        <v>-82.7678</v>
      </c>
      <c r="G11230" t="s">
        <v>11356</v>
      </c>
      <c r="H11230" t="str">
        <f>IFERROR(VLOOKUP(I11230,'country(26mar)'!C$2:D$251,2,FALSE),"")</f>
        <v>base.us</v>
      </c>
      <c r="I11230" t="s">
        <v>11357</v>
      </c>
      <c r="J11230" t="s">
        <v>11358</v>
      </c>
      <c r="K11230" t="s">
        <v>11373</v>
      </c>
      <c r="L11230" t="str">
        <f>CONCATENATE(G11230," ",K11230)</f>
        <v>United States Ohio</v>
      </c>
      <c r="M11230" t="str">
        <f>IFERROR(VLOOKUP(L11230,'State(need_input)'!I$2:J$3992,2,FALSE),"")</f>
        <v>base.state_us_30</v>
      </c>
      <c r="O11230">
        <v>20402</v>
      </c>
      <c r="P11230">
        <v>1840009528</v>
      </c>
    </row>
    <row r="11231" spans="1:16">
      <c r="A11231" s="5" t="str">
        <f>CONCATENATE("rdx_city_",J11231,"_",B11231)</f>
        <v>rdx_city_USA_3416</v>
      </c>
      <c r="B11231">
        <f>IF(I11231=I11230,B11230+1,1)</f>
        <v>3416</v>
      </c>
      <c r="C11231" t="s">
        <v>13941</v>
      </c>
      <c r="D11231" t="s">
        <v>13941</v>
      </c>
      <c r="E11231">
        <v>33.9902</v>
      </c>
      <c r="F11231">
        <v>-118.0888</v>
      </c>
      <c r="G11231" t="s">
        <v>11356</v>
      </c>
      <c r="H11231" t="str">
        <f>IFERROR(VLOOKUP(I11231,'country(26mar)'!C$2:D$251,2,FALSE),"")</f>
        <v>base.us</v>
      </c>
      <c r="I11231" t="s">
        <v>11357</v>
      </c>
      <c r="J11231" t="s">
        <v>11358</v>
      </c>
      <c r="K11231" t="s">
        <v>11379</v>
      </c>
      <c r="L11231" t="str">
        <f>CONCATENATE(G11231," ",K11231)</f>
        <v>United States California</v>
      </c>
      <c r="M11231" t="str">
        <f>IFERROR(VLOOKUP(L11231,'State(need_input)'!I$2:J$3992,2,FALSE),"")</f>
        <v>base.state_us_5</v>
      </c>
      <c r="O11231">
        <v>63522</v>
      </c>
      <c r="P11231">
        <v>1840020506</v>
      </c>
    </row>
    <row r="11232" spans="1:16">
      <c r="A11232" s="5" t="str">
        <f>CONCATENATE("rdx_city_",J11232,"_",B11232)</f>
        <v>rdx_city_USA_3417</v>
      </c>
      <c r="B11232">
        <f>IF(I11232=I11231,B11231+1,1)</f>
        <v>3417</v>
      </c>
      <c r="C11232" t="s">
        <v>5125</v>
      </c>
      <c r="D11232" t="s">
        <v>5125</v>
      </c>
      <c r="E11232">
        <v>37.8226</v>
      </c>
      <c r="F11232">
        <v>-122.2301</v>
      </c>
      <c r="G11232" t="s">
        <v>11356</v>
      </c>
      <c r="H11232" t="str">
        <f>IFERROR(VLOOKUP(I11232,'country(26mar)'!C$2:D$251,2,FALSE),"")</f>
        <v>base.us</v>
      </c>
      <c r="I11232" t="s">
        <v>11357</v>
      </c>
      <c r="J11232" t="s">
        <v>11358</v>
      </c>
      <c r="K11232" t="s">
        <v>11379</v>
      </c>
      <c r="L11232" t="str">
        <f>CONCATENATE(G11232," ",K11232)</f>
        <v>United States California</v>
      </c>
      <c r="M11232" t="str">
        <f>IFERROR(VLOOKUP(L11232,'State(need_input)'!I$2:J$3992,2,FALSE),"")</f>
        <v>base.state_us_5</v>
      </c>
      <c r="O11232">
        <v>11378</v>
      </c>
      <c r="P11232">
        <v>1840020297</v>
      </c>
    </row>
    <row r="11233" spans="1:16">
      <c r="A11233" s="5" t="str">
        <f>CONCATENATE("rdx_city_",J11233,"_",B11233)</f>
        <v>rdx_city_USA_3418</v>
      </c>
      <c r="B11233">
        <f>IF(I11233=I11232,B11232+1,1)</f>
        <v>3418</v>
      </c>
      <c r="C11233" t="s">
        <v>5125</v>
      </c>
      <c r="D11233" t="s">
        <v>5125</v>
      </c>
      <c r="E11233">
        <v>35.6784</v>
      </c>
      <c r="F11233">
        <v>-97.7528</v>
      </c>
      <c r="G11233" t="s">
        <v>11356</v>
      </c>
      <c r="H11233" t="str">
        <f>IFERROR(VLOOKUP(I11233,'country(26mar)'!C$2:D$251,2,FALSE),"")</f>
        <v>base.us</v>
      </c>
      <c r="I11233" t="s">
        <v>11357</v>
      </c>
      <c r="J11233" t="s">
        <v>11358</v>
      </c>
      <c r="K11233" t="s">
        <v>11372</v>
      </c>
      <c r="L11233" t="str">
        <f>CONCATENATE(G11233," ",K11233)</f>
        <v>United States Oklahoma</v>
      </c>
      <c r="M11233" t="str">
        <f>IFERROR(VLOOKUP(L11233,'State(need_input)'!I$2:J$3992,2,FALSE),"")</f>
        <v>base.state_us_31</v>
      </c>
      <c r="O11233">
        <v>7749</v>
      </c>
      <c r="P11233">
        <v>1840020422</v>
      </c>
    </row>
    <row r="11234" spans="1:16">
      <c r="A11234" s="5" t="str">
        <f>CONCATENATE("rdx_city_",J11234,"_",B11234)</f>
        <v>rdx_city_USA_3419</v>
      </c>
      <c r="B11234">
        <f>IF(I11234=I11233,B11233+1,1)</f>
        <v>3419</v>
      </c>
      <c r="C11234" t="s">
        <v>13942</v>
      </c>
      <c r="D11234" t="s">
        <v>13942</v>
      </c>
      <c r="E11234">
        <v>44.3748</v>
      </c>
      <c r="F11234">
        <v>-100.3205</v>
      </c>
      <c r="G11234" t="s">
        <v>11356</v>
      </c>
      <c r="H11234" t="str">
        <f>IFERROR(VLOOKUP(I11234,'country(26mar)'!C$2:D$251,2,FALSE),"")</f>
        <v>base.us</v>
      </c>
      <c r="I11234" t="s">
        <v>11357</v>
      </c>
      <c r="J11234" t="s">
        <v>11358</v>
      </c>
      <c r="K11234" t="s">
        <v>11363</v>
      </c>
      <c r="L11234" t="str">
        <f>CONCATENATE(G11234," ",K11234)</f>
        <v>United States South Dakota</v>
      </c>
      <c r="M11234" t="str">
        <f>IFERROR(VLOOKUP(L11234,'State(need_input)'!I$2:J$3992,2,FALSE),"")</f>
        <v>base.state_us_42</v>
      </c>
      <c r="N11234" t="s">
        <v>23</v>
      </c>
      <c r="O11234">
        <v>14803</v>
      </c>
      <c r="P11234">
        <v>1840000313</v>
      </c>
    </row>
    <row r="11235" spans="1:16">
      <c r="A11235" s="5" t="str">
        <f>CONCATENATE("rdx_city_",J11235,"_",B11235)</f>
        <v>rdx_city_USA_3420</v>
      </c>
      <c r="B11235">
        <f>IF(I11235=I11234,B11234+1,1)</f>
        <v>3420</v>
      </c>
      <c r="C11235" t="s">
        <v>13943</v>
      </c>
      <c r="D11235" t="s">
        <v>13943</v>
      </c>
      <c r="E11235">
        <v>35.7977</v>
      </c>
      <c r="F11235">
        <v>-83.5623</v>
      </c>
      <c r="G11235" t="s">
        <v>11356</v>
      </c>
      <c r="H11235" t="str">
        <f>IFERROR(VLOOKUP(I11235,'country(26mar)'!C$2:D$251,2,FALSE),"")</f>
        <v>base.us</v>
      </c>
      <c r="I11235" t="s">
        <v>11357</v>
      </c>
      <c r="J11235" t="s">
        <v>11358</v>
      </c>
      <c r="K11235" t="s">
        <v>11405</v>
      </c>
      <c r="L11235" t="str">
        <f>CONCATENATE(G11235," ",K11235)</f>
        <v>United States Tennessee</v>
      </c>
      <c r="M11235" t="str">
        <f>IFERROR(VLOOKUP(L11235,'State(need_input)'!I$2:J$3992,2,FALSE),"")</f>
        <v>base.state_us_43</v>
      </c>
      <c r="O11235">
        <v>6238</v>
      </c>
      <c r="P11235">
        <v>1840014500</v>
      </c>
    </row>
    <row r="11236" spans="1:16">
      <c r="A11236" s="5" t="str">
        <f>CONCATENATE("rdx_city_",J11236,"_",B11236)</f>
        <v>rdx_city_USA_3421</v>
      </c>
      <c r="B11236">
        <f>IF(I11236=I11235,B11235+1,1)</f>
        <v>3421</v>
      </c>
      <c r="C11236" t="s">
        <v>13944</v>
      </c>
      <c r="D11236" t="s">
        <v>13944</v>
      </c>
      <c r="E11236">
        <v>32.2932</v>
      </c>
      <c r="F11236">
        <v>-86.0903</v>
      </c>
      <c r="G11236" t="s">
        <v>11356</v>
      </c>
      <c r="H11236" t="str">
        <f>IFERROR(VLOOKUP(I11236,'country(26mar)'!C$2:D$251,2,FALSE),"")</f>
        <v>base.us</v>
      </c>
      <c r="I11236" t="s">
        <v>11357</v>
      </c>
      <c r="J11236" t="s">
        <v>11358</v>
      </c>
      <c r="K11236" t="s">
        <v>11389</v>
      </c>
      <c r="L11236" t="str">
        <f>CONCATENATE(G11236," ",K11236)</f>
        <v>United States Alabama</v>
      </c>
      <c r="M11236" t="str">
        <f>IFERROR(VLOOKUP(L11236,'State(need_input)'!I$2:J$3992,2,FALSE),"")</f>
        <v>base.state_us_1</v>
      </c>
      <c r="O11236">
        <v>9322</v>
      </c>
      <c r="P11236">
        <v>1840017000</v>
      </c>
    </row>
    <row r="11237" spans="1:16">
      <c r="A11237" s="5" t="str">
        <f>CONCATENATE("rdx_city_",J11237,"_",B11237)</f>
        <v>rdx_city_USA_3422</v>
      </c>
      <c r="B11237">
        <f>IF(I11237=I11236,B11236+1,1)</f>
        <v>3422</v>
      </c>
      <c r="C11237" t="s">
        <v>13945</v>
      </c>
      <c r="D11237" t="s">
        <v>13945</v>
      </c>
      <c r="E11237">
        <v>37.4808</v>
      </c>
      <c r="F11237">
        <v>-82.5261</v>
      </c>
      <c r="G11237" t="s">
        <v>11356</v>
      </c>
      <c r="H11237" t="str">
        <f>IFERROR(VLOOKUP(I11237,'country(26mar)'!C$2:D$251,2,FALSE),"")</f>
        <v>base.us</v>
      </c>
      <c r="I11237" t="s">
        <v>11357</v>
      </c>
      <c r="J11237" t="s">
        <v>11358</v>
      </c>
      <c r="K11237" t="s">
        <v>11409</v>
      </c>
      <c r="L11237" t="str">
        <f>CONCATENATE(G11237," ",K11237)</f>
        <v>United States Kentucky</v>
      </c>
      <c r="M11237" t="str">
        <f>IFERROR(VLOOKUP(L11237,'State(need_input)'!I$2:J$3992,2,FALSE),"")</f>
        <v>base.state_us_18</v>
      </c>
      <c r="O11237">
        <v>7685</v>
      </c>
      <c r="P11237">
        <v>1840014348</v>
      </c>
    </row>
    <row r="11238" spans="1:16">
      <c r="A11238" s="5" t="str">
        <f>CONCATENATE("rdx_city_",J11238,"_",B11238)</f>
        <v>rdx_city_USA_3423</v>
      </c>
      <c r="B11238">
        <f>IF(I11238=I11237,B11237+1,1)</f>
        <v>3423</v>
      </c>
      <c r="C11238" t="s">
        <v>13946</v>
      </c>
      <c r="D11238" t="s">
        <v>13946</v>
      </c>
      <c r="E11238">
        <v>38.0851</v>
      </c>
      <c r="F11238">
        <v>-89.3717</v>
      </c>
      <c r="G11238" t="s">
        <v>11356</v>
      </c>
      <c r="H11238" t="str">
        <f>IFERROR(VLOOKUP(I11238,'country(26mar)'!C$2:D$251,2,FALSE),"")</f>
        <v>base.us</v>
      </c>
      <c r="I11238" t="s">
        <v>11357</v>
      </c>
      <c r="J11238" t="s">
        <v>11358</v>
      </c>
      <c r="K11238" t="s">
        <v>11376</v>
      </c>
      <c r="L11238" t="str">
        <f>CONCATENATE(G11238," ",K11238)</f>
        <v>United States Illinois</v>
      </c>
      <c r="M11238" t="str">
        <f>IFERROR(VLOOKUP(L11238,'State(need_input)'!I$2:J$3992,2,FALSE),"")</f>
        <v>base.state_us_14</v>
      </c>
      <c r="O11238">
        <v>5413</v>
      </c>
      <c r="P11238">
        <v>1840009844</v>
      </c>
    </row>
    <row r="11239" spans="1:16">
      <c r="A11239" s="5" t="str">
        <f>CONCATENATE("rdx_city_",J11239,"_",B11239)</f>
        <v>rdx_city_USA_3424</v>
      </c>
      <c r="B11239">
        <f>IF(I11239=I11238,B11238+1,1)</f>
        <v>3424</v>
      </c>
      <c r="C11239" t="s">
        <v>13947</v>
      </c>
      <c r="D11239" t="s">
        <v>13947</v>
      </c>
      <c r="E11239">
        <v>34.2116</v>
      </c>
      <c r="F11239">
        <v>-92.0178</v>
      </c>
      <c r="G11239" t="s">
        <v>11356</v>
      </c>
      <c r="H11239" t="str">
        <f>IFERROR(VLOOKUP(I11239,'country(26mar)'!C$2:D$251,2,FALSE),"")</f>
        <v>base.us</v>
      </c>
      <c r="I11239" t="s">
        <v>11357</v>
      </c>
      <c r="J11239" t="s">
        <v>11358</v>
      </c>
      <c r="K11239" t="s">
        <v>11428</v>
      </c>
      <c r="L11239" t="str">
        <f>CONCATENATE(G11239," ",K11239)</f>
        <v>United States Arkansas</v>
      </c>
      <c r="M11239" t="str">
        <f>IFERROR(VLOOKUP(L11239,'State(need_input)'!I$2:J$3992,2,FALSE),"")</f>
        <v>base.state_us_4</v>
      </c>
      <c r="O11239">
        <v>46850</v>
      </c>
      <c r="P11239">
        <v>1840014699</v>
      </c>
    </row>
    <row r="11240" spans="1:16">
      <c r="A11240" s="5" t="str">
        <f>CONCATENATE("rdx_city_",J11240,"_",B11240)</f>
        <v>rdx_city_USA_3425</v>
      </c>
      <c r="B11240">
        <f>IF(I11240=I11239,B11239+1,1)</f>
        <v>3425</v>
      </c>
      <c r="C11240" t="s">
        <v>13948</v>
      </c>
      <c r="D11240" t="s">
        <v>13948</v>
      </c>
      <c r="E11240">
        <v>39.7879</v>
      </c>
      <c r="F11240">
        <v>-74.9857</v>
      </c>
      <c r="G11240" t="s">
        <v>11356</v>
      </c>
      <c r="H11240" t="str">
        <f>IFERROR(VLOOKUP(I11240,'country(26mar)'!C$2:D$251,2,FALSE),"")</f>
        <v>base.us</v>
      </c>
      <c r="I11240" t="s">
        <v>11357</v>
      </c>
      <c r="J11240" t="s">
        <v>11358</v>
      </c>
      <c r="K11240" t="s">
        <v>11370</v>
      </c>
      <c r="L11240" t="str">
        <f>CONCATENATE(G11240," ",K11240)</f>
        <v>United States New Jersey</v>
      </c>
      <c r="M11240" t="str">
        <f>IFERROR(VLOOKUP(L11240,'State(need_input)'!I$2:J$3992,2,FALSE),"")</f>
        <v>base.state_us_25</v>
      </c>
      <c r="O11240">
        <v>10536</v>
      </c>
      <c r="P11240">
        <v>1840001509</v>
      </c>
    </row>
    <row r="11241" spans="1:16">
      <c r="A11241" s="5" t="str">
        <f>CONCATENATE("rdx_city_",J11241,"_",B11241)</f>
        <v>rdx_city_USA_3426</v>
      </c>
      <c r="B11241">
        <f>IF(I11241=I11240,B11240+1,1)</f>
        <v>3426</v>
      </c>
      <c r="C11241" t="s">
        <v>13949</v>
      </c>
      <c r="D11241" t="s">
        <v>13949</v>
      </c>
      <c r="E11241">
        <v>25.665</v>
      </c>
      <c r="F11241">
        <v>-80.3042</v>
      </c>
      <c r="G11241" t="s">
        <v>11356</v>
      </c>
      <c r="H11241" t="str">
        <f>IFERROR(VLOOKUP(I11241,'country(26mar)'!C$2:D$251,2,FALSE),"")</f>
        <v>base.us</v>
      </c>
      <c r="I11241" t="s">
        <v>11357</v>
      </c>
      <c r="J11241" t="s">
        <v>11358</v>
      </c>
      <c r="K11241" t="s">
        <v>11435</v>
      </c>
      <c r="L11241" t="str">
        <f>CONCATENATE(G11241," ",K11241)</f>
        <v>United States Florida</v>
      </c>
      <c r="M11241" t="str">
        <f>IFERROR(VLOOKUP(L11241,'State(need_input)'!I$2:J$3992,2,FALSE),"")</f>
        <v>base.state_us_10</v>
      </c>
      <c r="O11241">
        <v>19651</v>
      </c>
      <c r="P11241">
        <v>1840018336</v>
      </c>
    </row>
    <row r="11242" spans="1:16">
      <c r="A11242" s="5" t="str">
        <f>CONCATENATE("rdx_city_",J11242,"_",B11242)</f>
        <v>rdx_city_USA_3427</v>
      </c>
      <c r="B11242">
        <f>IF(I11242=I11241,B11241+1,1)</f>
        <v>3427</v>
      </c>
      <c r="C11242" t="s">
        <v>13950</v>
      </c>
      <c r="D11242" t="s">
        <v>13950</v>
      </c>
      <c r="E11242">
        <v>35.1922</v>
      </c>
      <c r="F11242">
        <v>-79.4682</v>
      </c>
      <c r="G11242" t="s">
        <v>11356</v>
      </c>
      <c r="H11242" t="str">
        <f>IFERROR(VLOOKUP(I11242,'country(26mar)'!C$2:D$251,2,FALSE),"")</f>
        <v>base.us</v>
      </c>
      <c r="I11242" t="s">
        <v>11357</v>
      </c>
      <c r="J11242" t="s">
        <v>11358</v>
      </c>
      <c r="K11242" t="s">
        <v>11362</v>
      </c>
      <c r="L11242" t="str">
        <f>CONCATENATE(G11242," ",K11242)</f>
        <v>United States North Carolina</v>
      </c>
      <c r="M11242" t="str">
        <f>IFERROR(VLOOKUP(L11242,'State(need_input)'!I$2:J$3992,2,FALSE),"")</f>
        <v>base.state_us_28</v>
      </c>
      <c r="O11242">
        <v>44299</v>
      </c>
      <c r="P11242">
        <v>1840017852</v>
      </c>
    </row>
    <row r="11243" spans="1:16">
      <c r="A11243" s="5" t="str">
        <f>CONCATENATE("rdx_city_",J11243,"_",B11243)</f>
        <v>rdx_city_USA_3428</v>
      </c>
      <c r="B11243">
        <f>IF(I11243=I11242,B11242+1,1)</f>
        <v>3428</v>
      </c>
      <c r="C11243" t="s">
        <v>13951</v>
      </c>
      <c r="D11243" t="s">
        <v>13951</v>
      </c>
      <c r="E11243">
        <v>27.8588</v>
      </c>
      <c r="F11243">
        <v>-82.7076</v>
      </c>
      <c r="G11243" t="s">
        <v>11356</v>
      </c>
      <c r="H11243" t="str">
        <f>IFERROR(VLOOKUP(I11243,'country(26mar)'!C$2:D$251,2,FALSE),"")</f>
        <v>base.us</v>
      </c>
      <c r="I11243" t="s">
        <v>11357</v>
      </c>
      <c r="J11243" t="s">
        <v>11358</v>
      </c>
      <c r="K11243" t="s">
        <v>11435</v>
      </c>
      <c r="L11243" t="str">
        <f>CONCATENATE(G11243," ",K11243)</f>
        <v>United States Florida</v>
      </c>
      <c r="M11243" t="str">
        <f>IFERROR(VLOOKUP(L11243,'State(need_input)'!I$2:J$3992,2,FALSE),"")</f>
        <v>base.state_us_10</v>
      </c>
      <c r="O11243">
        <v>52854</v>
      </c>
      <c r="P11243">
        <v>1840015112</v>
      </c>
    </row>
    <row r="11244" spans="1:16">
      <c r="A11244" s="5" t="str">
        <f>CONCATENATE("rdx_city_",J11244,"_",B11244)</f>
        <v>rdx_city_USA_3429</v>
      </c>
      <c r="B11244">
        <f>IF(I11244=I11243,B11243+1,1)</f>
        <v>3429</v>
      </c>
      <c r="C11244" t="s">
        <v>13952</v>
      </c>
      <c r="D11244" t="s">
        <v>13952</v>
      </c>
      <c r="E11244">
        <v>31.3414</v>
      </c>
      <c r="F11244">
        <v>-92.4096</v>
      </c>
      <c r="G11244" t="s">
        <v>11356</v>
      </c>
      <c r="H11244" t="str">
        <f>IFERROR(VLOOKUP(I11244,'country(26mar)'!C$2:D$251,2,FALSE),"")</f>
        <v>base.us</v>
      </c>
      <c r="I11244" t="s">
        <v>11357</v>
      </c>
      <c r="J11244" t="s">
        <v>11358</v>
      </c>
      <c r="K11244" t="s">
        <v>11359</v>
      </c>
      <c r="L11244" t="str">
        <f>CONCATENATE(G11244," ",K11244)</f>
        <v>United States Louisiana</v>
      </c>
      <c r="M11244" t="str">
        <f>IFERROR(VLOOKUP(L11244,'State(need_input)'!I$2:J$3992,2,FALSE),"")</f>
        <v>base.state_us_19</v>
      </c>
      <c r="O11244">
        <v>14429</v>
      </c>
      <c r="P11244">
        <v>1840014963</v>
      </c>
    </row>
    <row r="11245" spans="1:16">
      <c r="A11245" s="5" t="str">
        <f>CONCATENATE("rdx_city_",J11245,"_",B11245)</f>
        <v>rdx_city_USA_3430</v>
      </c>
      <c r="B11245">
        <f>IF(I11245=I11244,B11244+1,1)</f>
        <v>3430</v>
      </c>
      <c r="C11245" t="s">
        <v>13952</v>
      </c>
      <c r="D11245" t="s">
        <v>13952</v>
      </c>
      <c r="E11245">
        <v>35.0864</v>
      </c>
      <c r="F11245">
        <v>-80.8915</v>
      </c>
      <c r="G11245" t="s">
        <v>11356</v>
      </c>
      <c r="H11245" t="str">
        <f>IFERROR(VLOOKUP(I11245,'country(26mar)'!C$2:D$251,2,FALSE),"")</f>
        <v>base.us</v>
      </c>
      <c r="I11245" t="s">
        <v>11357</v>
      </c>
      <c r="J11245" t="s">
        <v>11358</v>
      </c>
      <c r="K11245" t="s">
        <v>11362</v>
      </c>
      <c r="L11245" t="str">
        <f>CONCATENATE(G11245," ",K11245)</f>
        <v>United States North Carolina</v>
      </c>
      <c r="M11245" t="str">
        <f>IFERROR(VLOOKUP(L11245,'State(need_input)'!I$2:J$3992,2,FALSE),"")</f>
        <v>base.state_us_28</v>
      </c>
      <c r="O11245">
        <v>8746</v>
      </c>
      <c r="P11245">
        <v>1840016354</v>
      </c>
    </row>
    <row r="11246" spans="1:16">
      <c r="A11246" s="5" t="str">
        <f>CONCATENATE("rdx_city_",J11246,"_",B11246)</f>
        <v>rdx_city_USA_3431</v>
      </c>
      <c r="B11246">
        <f>IF(I11246=I11245,B11245+1,1)</f>
        <v>3431</v>
      </c>
      <c r="C11246" t="s">
        <v>13953</v>
      </c>
      <c r="D11246" t="s">
        <v>13953</v>
      </c>
      <c r="E11246">
        <v>42.0857</v>
      </c>
      <c r="F11246">
        <v>-88.4362</v>
      </c>
      <c r="G11246" t="s">
        <v>11356</v>
      </c>
      <c r="H11246" t="str">
        <f>IFERROR(VLOOKUP(I11246,'country(26mar)'!C$2:D$251,2,FALSE),"")</f>
        <v>base.us</v>
      </c>
      <c r="I11246" t="s">
        <v>11357</v>
      </c>
      <c r="J11246" t="s">
        <v>11358</v>
      </c>
      <c r="K11246" t="s">
        <v>11376</v>
      </c>
      <c r="L11246" t="str">
        <f>CONCATENATE(G11246," ",K11246)</f>
        <v>United States Illinois</v>
      </c>
      <c r="M11246" t="str">
        <f>IFERROR(VLOOKUP(L11246,'State(need_input)'!I$2:J$3992,2,FALSE),"")</f>
        <v>base.state_us_14</v>
      </c>
      <c r="O11246">
        <v>8165</v>
      </c>
      <c r="P11246">
        <v>1840011352</v>
      </c>
    </row>
    <row r="11247" spans="1:16">
      <c r="A11247" s="5" t="str">
        <f>CONCATENATE("rdx_city_",J11247,"_",B11247)</f>
        <v>rdx_city_USA_3432</v>
      </c>
      <c r="B11247">
        <f>IF(I11247=I11246,B11246+1,1)</f>
        <v>3432</v>
      </c>
      <c r="C11247" t="s">
        <v>13954</v>
      </c>
      <c r="D11247" t="s">
        <v>13954</v>
      </c>
      <c r="E11247">
        <v>37.9931</v>
      </c>
      <c r="F11247">
        <v>-122.2834</v>
      </c>
      <c r="G11247" t="s">
        <v>11356</v>
      </c>
      <c r="H11247" t="str">
        <f>IFERROR(VLOOKUP(I11247,'country(26mar)'!C$2:D$251,2,FALSE),"")</f>
        <v>base.us</v>
      </c>
      <c r="I11247" t="s">
        <v>11357</v>
      </c>
      <c r="J11247" t="s">
        <v>11358</v>
      </c>
      <c r="K11247" t="s">
        <v>11379</v>
      </c>
      <c r="L11247" t="str">
        <f>CONCATENATE(G11247," ",K11247)</f>
        <v>United States California</v>
      </c>
      <c r="M11247" t="str">
        <f>IFERROR(VLOOKUP(L11247,'State(need_input)'!I$2:J$3992,2,FALSE),"")</f>
        <v>base.state_us_5</v>
      </c>
      <c r="O11247">
        <v>19364</v>
      </c>
      <c r="P11247">
        <v>1840020281</v>
      </c>
    </row>
    <row r="11248" spans="1:16">
      <c r="A11248" s="5" t="str">
        <f>CONCATENATE("rdx_city_",J11248,"_",B11248)</f>
        <v>rdx_city_USA_3433</v>
      </c>
      <c r="B11248">
        <f>IF(I11248=I11247,B11247+1,1)</f>
        <v>3433</v>
      </c>
      <c r="C11248" t="s">
        <v>13955</v>
      </c>
      <c r="D11248" t="s">
        <v>13955</v>
      </c>
      <c r="E11248">
        <v>33.7062</v>
      </c>
      <c r="F11248">
        <v>-86.6655</v>
      </c>
      <c r="G11248" t="s">
        <v>11356</v>
      </c>
      <c r="H11248" t="str">
        <f>IFERROR(VLOOKUP(I11248,'country(26mar)'!C$2:D$251,2,FALSE),"")</f>
        <v>base.us</v>
      </c>
      <c r="I11248" t="s">
        <v>11357</v>
      </c>
      <c r="J11248" t="s">
        <v>11358</v>
      </c>
      <c r="K11248" t="s">
        <v>11389</v>
      </c>
      <c r="L11248" t="str">
        <f>CONCATENATE(G11248," ",K11248)</f>
        <v>United States Alabama</v>
      </c>
      <c r="M11248" t="str">
        <f>IFERROR(VLOOKUP(L11248,'State(need_input)'!I$2:J$3992,2,FALSE),"")</f>
        <v>base.state_us_1</v>
      </c>
      <c r="O11248">
        <v>7532</v>
      </c>
      <c r="P11248">
        <v>1840022941</v>
      </c>
    </row>
    <row r="11249" spans="1:16">
      <c r="A11249" s="5" t="str">
        <f>CONCATENATE("rdx_city_",J11249,"_",B11249)</f>
        <v>rdx_city_USA_3434</v>
      </c>
      <c r="B11249">
        <f>IF(I11249=I11248,B11248+1,1)</f>
        <v>3434</v>
      </c>
      <c r="C11249" t="s">
        <v>13956</v>
      </c>
      <c r="D11249" t="s">
        <v>13956</v>
      </c>
      <c r="E11249">
        <v>40.1504</v>
      </c>
      <c r="F11249">
        <v>-84.2439</v>
      </c>
      <c r="G11249" t="s">
        <v>11356</v>
      </c>
      <c r="H11249" t="str">
        <f>IFERROR(VLOOKUP(I11249,'country(26mar)'!C$2:D$251,2,FALSE),"")</f>
        <v>base.us</v>
      </c>
      <c r="I11249" t="s">
        <v>11357</v>
      </c>
      <c r="J11249" t="s">
        <v>11358</v>
      </c>
      <c r="K11249" t="s">
        <v>11373</v>
      </c>
      <c r="L11249" t="str">
        <f>CONCATENATE(G11249," ",K11249)</f>
        <v>United States Ohio</v>
      </c>
      <c r="M11249" t="str">
        <f>IFERROR(VLOOKUP(L11249,'State(need_input)'!I$2:J$3992,2,FALSE),"")</f>
        <v>base.state_us_30</v>
      </c>
      <c r="O11249">
        <v>21581</v>
      </c>
      <c r="P11249">
        <v>1840009467</v>
      </c>
    </row>
    <row r="11250" spans="1:16">
      <c r="A11250" s="5" t="str">
        <f>CONCATENATE("rdx_city_",J11250,"_",B11250)</f>
        <v>rdx_city_USA_3435</v>
      </c>
      <c r="B11250">
        <f>IF(I11250=I11249,B11249+1,1)</f>
        <v>3435</v>
      </c>
      <c r="C11250" t="s">
        <v>13957</v>
      </c>
      <c r="D11250" t="s">
        <v>13957</v>
      </c>
      <c r="E11250">
        <v>35.1492</v>
      </c>
      <c r="F11250">
        <v>-120.6506</v>
      </c>
      <c r="G11250" t="s">
        <v>11356</v>
      </c>
      <c r="H11250" t="str">
        <f>IFERROR(VLOOKUP(I11250,'country(26mar)'!C$2:D$251,2,FALSE),"")</f>
        <v>base.us</v>
      </c>
      <c r="I11250" t="s">
        <v>11357</v>
      </c>
      <c r="J11250" t="s">
        <v>11358</v>
      </c>
      <c r="K11250" t="s">
        <v>11379</v>
      </c>
      <c r="L11250" t="str">
        <f>CONCATENATE(G11250," ",K11250)</f>
        <v>United States California</v>
      </c>
      <c r="M11250" t="str">
        <f>IFERROR(VLOOKUP(L11250,'State(need_input)'!I$2:J$3992,2,FALSE),"")</f>
        <v>base.state_us_5</v>
      </c>
      <c r="O11250">
        <v>8237</v>
      </c>
      <c r="P11250">
        <v>1840020416</v>
      </c>
    </row>
    <row r="11251" spans="1:16">
      <c r="A11251" s="5" t="str">
        <f>CONCATENATE("rdx_city_",J11251,"_",B11251)</f>
        <v>rdx_city_USA_3436</v>
      </c>
      <c r="B11251">
        <f>IF(I11251=I11250,B11250+1,1)</f>
        <v>3436</v>
      </c>
      <c r="C11251" t="s">
        <v>13958</v>
      </c>
      <c r="D11251" t="s">
        <v>13958</v>
      </c>
      <c r="E11251">
        <v>39.7335</v>
      </c>
      <c r="F11251">
        <v>-75.1306</v>
      </c>
      <c r="G11251" t="s">
        <v>11356</v>
      </c>
      <c r="H11251" t="str">
        <f>IFERROR(VLOOKUP(I11251,'country(26mar)'!C$2:D$251,2,FALSE),"")</f>
        <v>base.us</v>
      </c>
      <c r="I11251" t="s">
        <v>11357</v>
      </c>
      <c r="J11251" t="s">
        <v>11358</v>
      </c>
      <c r="K11251" t="s">
        <v>11370</v>
      </c>
      <c r="L11251" t="str">
        <f>CONCATENATE(G11251," ",K11251)</f>
        <v>United States New Jersey</v>
      </c>
      <c r="M11251" t="str">
        <f>IFERROR(VLOOKUP(L11251,'State(need_input)'!I$2:J$3992,2,FALSE),"")</f>
        <v>base.state_us_25</v>
      </c>
      <c r="O11251">
        <v>8846</v>
      </c>
      <c r="P11251">
        <v>1840001521</v>
      </c>
    </row>
    <row r="11252" spans="1:16">
      <c r="A11252" s="5" t="str">
        <f>CONCATENATE("rdx_city_",J11252,"_",B11252)</f>
        <v>rdx_city_USA_3437</v>
      </c>
      <c r="B11252">
        <f>IF(I11252=I11251,B11251+1,1)</f>
        <v>3437</v>
      </c>
      <c r="C11252" t="s">
        <v>13959</v>
      </c>
      <c r="D11252" t="s">
        <v>13959</v>
      </c>
      <c r="E11252">
        <v>38.019</v>
      </c>
      <c r="F11252">
        <v>-121.8969</v>
      </c>
      <c r="G11252" t="s">
        <v>11356</v>
      </c>
      <c r="H11252" t="str">
        <f>IFERROR(VLOOKUP(I11252,'country(26mar)'!C$2:D$251,2,FALSE),"")</f>
        <v>base.us</v>
      </c>
      <c r="I11252" t="s">
        <v>11357</v>
      </c>
      <c r="J11252" t="s">
        <v>11358</v>
      </c>
      <c r="K11252" t="s">
        <v>11379</v>
      </c>
      <c r="L11252" t="str">
        <f>CONCATENATE(G11252," ",K11252)</f>
        <v>United States California</v>
      </c>
      <c r="M11252" t="str">
        <f>IFERROR(VLOOKUP(L11252,'State(need_input)'!I$2:J$3992,2,FALSE),"")</f>
        <v>base.state_us_5</v>
      </c>
      <c r="O11252">
        <v>72141</v>
      </c>
      <c r="P11252">
        <v>1840020282</v>
      </c>
    </row>
    <row r="11253" spans="1:16">
      <c r="A11253" s="5" t="str">
        <f>CONCATENATE("rdx_city_",J11253,"_",B11253)</f>
        <v>rdx_city_USA_3438</v>
      </c>
      <c r="B11253">
        <f>IF(I11253=I11252,B11252+1,1)</f>
        <v>3438</v>
      </c>
      <c r="C11253" t="s">
        <v>13959</v>
      </c>
      <c r="D11253" t="s">
        <v>13959</v>
      </c>
      <c r="E11253">
        <v>37.4129</v>
      </c>
      <c r="F11253">
        <v>-94.6987</v>
      </c>
      <c r="G11253" t="s">
        <v>11356</v>
      </c>
      <c r="H11253" t="str">
        <f>IFERROR(VLOOKUP(I11253,'country(26mar)'!C$2:D$251,2,FALSE),"")</f>
        <v>base.us</v>
      </c>
      <c r="I11253" t="s">
        <v>11357</v>
      </c>
      <c r="J11253" t="s">
        <v>11358</v>
      </c>
      <c r="K11253" t="s">
        <v>11366</v>
      </c>
      <c r="L11253" t="str">
        <f>CONCATENATE(G11253," ",K11253)</f>
        <v>United States Kansas</v>
      </c>
      <c r="M11253" t="str">
        <f>IFERROR(VLOOKUP(L11253,'State(need_input)'!I$2:J$3992,2,FALSE),"")</f>
        <v>base.state_us_17</v>
      </c>
      <c r="O11253">
        <v>22899</v>
      </c>
      <c r="P11253">
        <v>1840001697</v>
      </c>
    </row>
    <row r="11254" spans="1:16">
      <c r="A11254" s="5" t="str">
        <f>CONCATENATE("rdx_city_",J11254,"_",B11254)</f>
        <v>rdx_city_USA_3439</v>
      </c>
      <c r="B11254">
        <f>IF(I11254=I11253,B11253+1,1)</f>
        <v>3439</v>
      </c>
      <c r="C11254" t="s">
        <v>13960</v>
      </c>
      <c r="D11254" t="s">
        <v>13960</v>
      </c>
      <c r="E11254">
        <v>40.4396</v>
      </c>
      <c r="F11254">
        <v>-79.9763</v>
      </c>
      <c r="G11254" t="s">
        <v>11356</v>
      </c>
      <c r="H11254" t="str">
        <f>IFERROR(VLOOKUP(I11254,'country(26mar)'!C$2:D$251,2,FALSE),"")</f>
        <v>base.us</v>
      </c>
      <c r="I11254" t="s">
        <v>11357</v>
      </c>
      <c r="J11254" t="s">
        <v>11358</v>
      </c>
      <c r="K11254" t="s">
        <v>11416</v>
      </c>
      <c r="L11254" t="str">
        <f>CONCATENATE(G11254," ",K11254)</f>
        <v>United States Pennsylvania</v>
      </c>
      <c r="M11254" t="str">
        <f>IFERROR(VLOOKUP(L11254,'State(need_input)'!I$2:J$3992,2,FALSE),"")</f>
        <v>base.state_us_39</v>
      </c>
      <c r="O11254">
        <v>1715297</v>
      </c>
      <c r="P11254">
        <v>1840001254</v>
      </c>
    </row>
    <row r="11255" spans="1:16">
      <c r="A11255" s="5" t="str">
        <f>CONCATENATE("rdx_city_",J11255,"_",B11255)</f>
        <v>rdx_city_USA_3440</v>
      </c>
      <c r="B11255">
        <f>IF(I11255=I11254,B11254+1,1)</f>
        <v>3440</v>
      </c>
      <c r="C11255" t="s">
        <v>13961</v>
      </c>
      <c r="D11255" t="s">
        <v>13961</v>
      </c>
      <c r="E11255">
        <v>42.4517</v>
      </c>
      <c r="F11255">
        <v>-73.2605</v>
      </c>
      <c r="G11255" t="s">
        <v>11356</v>
      </c>
      <c r="H11255" t="str">
        <f>IFERROR(VLOOKUP(I11255,'country(26mar)'!C$2:D$251,2,FALSE),"")</f>
        <v>base.us</v>
      </c>
      <c r="I11255" t="s">
        <v>11357</v>
      </c>
      <c r="J11255" t="s">
        <v>11358</v>
      </c>
      <c r="K11255" t="s">
        <v>11521</v>
      </c>
      <c r="L11255" t="str">
        <f>CONCATENATE(G11255," ",K11255)</f>
        <v>United States Massachusetts</v>
      </c>
      <c r="M11255" t="str">
        <f>IFERROR(VLOOKUP(L11255,'State(need_input)'!I$2:J$3992,2,FALSE),"")</f>
        <v>base.state_us_34</v>
      </c>
      <c r="O11255">
        <v>56291</v>
      </c>
      <c r="P11255">
        <v>1840003116</v>
      </c>
    </row>
    <row r="11256" spans="1:16">
      <c r="A11256" s="5" t="str">
        <f>CONCATENATE("rdx_city_",J11256,"_",B11256)</f>
        <v>rdx_city_USA_3441</v>
      </c>
      <c r="B11256">
        <f>IF(I11256=I11255,B11255+1,1)</f>
        <v>3441</v>
      </c>
      <c r="C11256" t="s">
        <v>13962</v>
      </c>
      <c r="D11256" t="s">
        <v>13962</v>
      </c>
      <c r="E11256">
        <v>41.3274</v>
      </c>
      <c r="F11256">
        <v>-75.7885</v>
      </c>
      <c r="G11256" t="s">
        <v>11356</v>
      </c>
      <c r="H11256" t="str">
        <f>IFERROR(VLOOKUP(I11256,'country(26mar)'!C$2:D$251,2,FALSE),"")</f>
        <v>base.us</v>
      </c>
      <c r="I11256" t="s">
        <v>11357</v>
      </c>
      <c r="J11256" t="s">
        <v>11358</v>
      </c>
      <c r="K11256" t="s">
        <v>11416</v>
      </c>
      <c r="L11256" t="str">
        <f>CONCATENATE(G11256," ",K11256)</f>
        <v>United States Pennsylvania</v>
      </c>
      <c r="M11256" t="str">
        <f>IFERROR(VLOOKUP(L11256,'State(need_input)'!I$2:J$3992,2,FALSE),"")</f>
        <v>base.state_us_39</v>
      </c>
      <c r="O11256">
        <v>7694</v>
      </c>
      <c r="P11256">
        <v>1840000766</v>
      </c>
    </row>
    <row r="11257" spans="1:16">
      <c r="A11257" s="5" t="str">
        <f>CONCATENATE("rdx_city_",J11257,"_",B11257)</f>
        <v>rdx_city_USA_3442</v>
      </c>
      <c r="B11257">
        <f>IF(I11257=I11256,B11256+1,1)</f>
        <v>3442</v>
      </c>
      <c r="C11257" t="s">
        <v>13963</v>
      </c>
      <c r="D11257" t="s">
        <v>13963</v>
      </c>
      <c r="E11257">
        <v>33.8807</v>
      </c>
      <c r="F11257">
        <v>-117.8553</v>
      </c>
      <c r="G11257" t="s">
        <v>11356</v>
      </c>
      <c r="H11257" t="str">
        <f>IFERROR(VLOOKUP(I11257,'country(26mar)'!C$2:D$251,2,FALSE),"")</f>
        <v>base.us</v>
      </c>
      <c r="I11257" t="s">
        <v>11357</v>
      </c>
      <c r="J11257" t="s">
        <v>11358</v>
      </c>
      <c r="K11257" t="s">
        <v>11379</v>
      </c>
      <c r="L11257" t="str">
        <f>CONCATENATE(G11257," ",K11257)</f>
        <v>United States California</v>
      </c>
      <c r="M11257" t="str">
        <f>IFERROR(VLOOKUP(L11257,'State(need_input)'!I$2:J$3992,2,FALSE),"")</f>
        <v>base.state_us_5</v>
      </c>
      <c r="O11257">
        <v>52157</v>
      </c>
      <c r="P11257">
        <v>1840020583</v>
      </c>
    </row>
    <row r="11258" spans="1:16">
      <c r="A11258" s="5" t="str">
        <f>CONCATENATE("rdx_city_",J11258,"_",B11258)</f>
        <v>rdx_city_USA_3443</v>
      </c>
      <c r="B11258">
        <f>IF(I11258=I11257,B11257+1,1)</f>
        <v>3443</v>
      </c>
      <c r="C11258" t="s">
        <v>13964</v>
      </c>
      <c r="D11258" t="s">
        <v>13964</v>
      </c>
      <c r="E11258">
        <v>38.7309</v>
      </c>
      <c r="F11258">
        <v>-120.7979</v>
      </c>
      <c r="G11258" t="s">
        <v>11356</v>
      </c>
      <c r="H11258" t="str">
        <f>IFERROR(VLOOKUP(I11258,'country(26mar)'!C$2:D$251,2,FALSE),"")</f>
        <v>base.us</v>
      </c>
      <c r="I11258" t="s">
        <v>11357</v>
      </c>
      <c r="J11258" t="s">
        <v>11358</v>
      </c>
      <c r="K11258" t="s">
        <v>11379</v>
      </c>
      <c r="L11258" t="str">
        <f>CONCATENATE(G11258," ",K11258)</f>
        <v>United States California</v>
      </c>
      <c r="M11258" t="str">
        <f>IFERROR(VLOOKUP(L11258,'State(need_input)'!I$2:J$3992,2,FALSE),"")</f>
        <v>base.state_us_5</v>
      </c>
      <c r="O11258">
        <v>31260</v>
      </c>
      <c r="P11258">
        <v>1840020238</v>
      </c>
    </row>
    <row r="11259" spans="1:16">
      <c r="A11259" s="5" t="str">
        <f>CONCATENATE("rdx_city_",J11259,"_",B11259)</f>
        <v>rdx_city_USA_3444</v>
      </c>
      <c r="B11259">
        <f>IF(I11259=I11258,B11258+1,1)</f>
        <v>3444</v>
      </c>
      <c r="C11259" t="s">
        <v>13965</v>
      </c>
      <c r="D11259" t="s">
        <v>13965</v>
      </c>
      <c r="E11259">
        <v>41.3071</v>
      </c>
      <c r="F11259">
        <v>-112.0877</v>
      </c>
      <c r="G11259" t="s">
        <v>11356</v>
      </c>
      <c r="H11259" t="str">
        <f>IFERROR(VLOOKUP(I11259,'country(26mar)'!C$2:D$251,2,FALSE),"")</f>
        <v>base.us</v>
      </c>
      <c r="I11259" t="s">
        <v>11357</v>
      </c>
      <c r="J11259" t="s">
        <v>11358</v>
      </c>
      <c r="K11259" t="s">
        <v>11432</v>
      </c>
      <c r="L11259" t="str">
        <f>CONCATENATE(G11259," ",K11259)</f>
        <v>United States Utah</v>
      </c>
      <c r="M11259" t="str">
        <f>IFERROR(VLOOKUP(L11259,'State(need_input)'!I$2:J$3992,2,FALSE),"")</f>
        <v>base.state_us_45</v>
      </c>
      <c r="O11259">
        <v>6764</v>
      </c>
      <c r="P11259">
        <v>1840020136</v>
      </c>
    </row>
    <row r="11260" spans="1:16">
      <c r="A11260" s="5" t="str">
        <f>CONCATENATE("rdx_city_",J11260,"_",B11260)</f>
        <v>rdx_city_USA_3445</v>
      </c>
      <c r="B11260">
        <f>IF(I11260=I11259,B11259+1,1)</f>
        <v>3445</v>
      </c>
      <c r="C11260" t="s">
        <v>13966</v>
      </c>
      <c r="D11260" t="s">
        <v>13966</v>
      </c>
      <c r="E11260">
        <v>40.6154</v>
      </c>
      <c r="F11260">
        <v>-74.4157</v>
      </c>
      <c r="G11260" t="s">
        <v>11356</v>
      </c>
      <c r="H11260" t="str">
        <f>IFERROR(VLOOKUP(I11260,'country(26mar)'!C$2:D$251,2,FALSE),"")</f>
        <v>base.us</v>
      </c>
      <c r="I11260" t="s">
        <v>11357</v>
      </c>
      <c r="J11260" t="s">
        <v>11358</v>
      </c>
      <c r="K11260" t="s">
        <v>11370</v>
      </c>
      <c r="L11260" t="str">
        <f>CONCATENATE(G11260," ",K11260)</f>
        <v>United States New Jersey</v>
      </c>
      <c r="M11260" t="str">
        <f>IFERROR(VLOOKUP(L11260,'State(need_input)'!I$2:J$3992,2,FALSE),"")</f>
        <v>base.state_us_25</v>
      </c>
      <c r="O11260">
        <v>51327</v>
      </c>
      <c r="P11260">
        <v>1840001090</v>
      </c>
    </row>
    <row r="11261" spans="1:16">
      <c r="A11261" s="5" t="str">
        <f>CONCATENATE("rdx_city_",J11261,"_",B11261)</f>
        <v>rdx_city_USA_3446</v>
      </c>
      <c r="B11261">
        <f>IF(I11261=I11260,B11260+1,1)</f>
        <v>3446</v>
      </c>
      <c r="C11261" t="s">
        <v>13966</v>
      </c>
      <c r="D11261" t="s">
        <v>13966</v>
      </c>
      <c r="E11261">
        <v>41.6203</v>
      </c>
      <c r="F11261">
        <v>-88.2261</v>
      </c>
      <c r="G11261" t="s">
        <v>11356</v>
      </c>
      <c r="H11261" t="str">
        <f>IFERROR(VLOOKUP(I11261,'country(26mar)'!C$2:D$251,2,FALSE),"")</f>
        <v>base.us</v>
      </c>
      <c r="I11261" t="s">
        <v>11357</v>
      </c>
      <c r="J11261" t="s">
        <v>11358</v>
      </c>
      <c r="K11261" t="s">
        <v>11376</v>
      </c>
      <c r="L11261" t="str">
        <f>CONCATENATE(G11261," ",K11261)</f>
        <v>United States Illinois</v>
      </c>
      <c r="M11261" t="str">
        <f>IFERROR(VLOOKUP(L11261,'State(need_input)'!I$2:J$3992,2,FALSE),"")</f>
        <v>base.state_us_14</v>
      </c>
      <c r="O11261">
        <v>43926</v>
      </c>
      <c r="P11261">
        <v>1840011495</v>
      </c>
    </row>
    <row r="11262" spans="1:16">
      <c r="A11262" s="5" t="str">
        <f>CONCATENATE("rdx_city_",J11262,"_",B11262)</f>
        <v>rdx_city_USA_3447</v>
      </c>
      <c r="B11262">
        <f>IF(I11262=I11261,B11261+1,1)</f>
        <v>3447</v>
      </c>
      <c r="C11262" t="s">
        <v>13966</v>
      </c>
      <c r="D11262" t="s">
        <v>13966</v>
      </c>
      <c r="E11262">
        <v>39.6957</v>
      </c>
      <c r="F11262">
        <v>-86.3706</v>
      </c>
      <c r="G11262" t="s">
        <v>11356</v>
      </c>
      <c r="H11262" t="str">
        <f>IFERROR(VLOOKUP(I11262,'country(26mar)'!C$2:D$251,2,FALSE),"")</f>
        <v>base.us</v>
      </c>
      <c r="I11262" t="s">
        <v>11357</v>
      </c>
      <c r="J11262" t="s">
        <v>11358</v>
      </c>
      <c r="K11262" t="s">
        <v>11408</v>
      </c>
      <c r="L11262" t="str">
        <f>CONCATENATE(G11262," ",K11262)</f>
        <v>United States Indiana</v>
      </c>
      <c r="M11262" t="str">
        <f>IFERROR(VLOOKUP(L11262,'State(need_input)'!I$2:J$3992,2,FALSE),"")</f>
        <v>base.state_us_15</v>
      </c>
      <c r="O11262">
        <v>32865</v>
      </c>
      <c r="P11262">
        <v>1840010579</v>
      </c>
    </row>
    <row r="11263" spans="1:16">
      <c r="A11263" s="5" t="str">
        <f>CONCATENATE("rdx_city_",J11263,"_",B11263)</f>
        <v>rdx_city_USA_3448</v>
      </c>
      <c r="B11263">
        <f>IF(I11263=I11262,B11262+1,1)</f>
        <v>3448</v>
      </c>
      <c r="C11263" t="s">
        <v>13967</v>
      </c>
      <c r="D11263" t="s">
        <v>13967</v>
      </c>
      <c r="E11263">
        <v>34.1909</v>
      </c>
      <c r="F11263">
        <v>-101.7234</v>
      </c>
      <c r="G11263" t="s">
        <v>11356</v>
      </c>
      <c r="H11263" t="str">
        <f>IFERROR(VLOOKUP(I11263,'country(26mar)'!C$2:D$251,2,FALSE),"")</f>
        <v>base.us</v>
      </c>
      <c r="I11263" t="s">
        <v>11357</v>
      </c>
      <c r="J11263" t="s">
        <v>11358</v>
      </c>
      <c r="K11263" t="s">
        <v>11365</v>
      </c>
      <c r="L11263" t="str">
        <f>CONCATENATE(G11263," ",K11263)</f>
        <v>United States Texas</v>
      </c>
      <c r="M11263" t="str">
        <f>IFERROR(VLOOKUP(L11263,'State(need_input)'!I$2:J$3992,2,FALSE),"")</f>
        <v>base.state_us_44</v>
      </c>
      <c r="O11263">
        <v>24150</v>
      </c>
      <c r="P11263">
        <v>1840020538</v>
      </c>
    </row>
    <row r="11264" spans="1:16">
      <c r="A11264" s="5" t="str">
        <f>CONCATENATE("rdx_city_",J11264,"_",B11264)</f>
        <v>rdx_city_USA_3449</v>
      </c>
      <c r="B11264">
        <f>IF(I11264=I11263,B11263+1,1)</f>
        <v>3449</v>
      </c>
      <c r="C11264" t="s">
        <v>13968</v>
      </c>
      <c r="D11264" t="s">
        <v>13968</v>
      </c>
      <c r="E11264">
        <v>33.0502</v>
      </c>
      <c r="F11264">
        <v>-96.7487</v>
      </c>
      <c r="G11264" t="s">
        <v>11356</v>
      </c>
      <c r="H11264" t="str">
        <f>IFERROR(VLOOKUP(I11264,'country(26mar)'!C$2:D$251,2,FALSE),"")</f>
        <v>base.us</v>
      </c>
      <c r="I11264" t="s">
        <v>11357</v>
      </c>
      <c r="J11264" t="s">
        <v>11358</v>
      </c>
      <c r="K11264" t="s">
        <v>11365</v>
      </c>
      <c r="L11264" t="str">
        <f>CONCATENATE(G11264," ",K11264)</f>
        <v>United States Texas</v>
      </c>
      <c r="M11264" t="str">
        <f>IFERROR(VLOOKUP(L11264,'State(need_input)'!I$2:J$3992,2,FALSE),"")</f>
        <v>base.state_us_44</v>
      </c>
      <c r="O11264">
        <v>286143</v>
      </c>
      <c r="P11264">
        <v>1840020662</v>
      </c>
    </row>
    <row r="11265" spans="1:16">
      <c r="A11265" s="5" t="str">
        <f>CONCATENATE("rdx_city_",J11265,"_",B11265)</f>
        <v>rdx_city_USA_3450</v>
      </c>
      <c r="B11265">
        <f>IF(I11265=I11264,B11264+1,1)</f>
        <v>3450</v>
      </c>
      <c r="C11265" t="s">
        <v>13968</v>
      </c>
      <c r="D11265" t="s">
        <v>13968</v>
      </c>
      <c r="E11265">
        <v>41.6757</v>
      </c>
      <c r="F11265">
        <v>-88.5294</v>
      </c>
      <c r="G11265" t="s">
        <v>11356</v>
      </c>
      <c r="H11265" t="str">
        <f>IFERROR(VLOOKUP(I11265,'country(26mar)'!C$2:D$251,2,FALSE),"")</f>
        <v>base.us</v>
      </c>
      <c r="I11265" t="s">
        <v>11357</v>
      </c>
      <c r="J11265" t="s">
        <v>11358</v>
      </c>
      <c r="K11265" t="s">
        <v>11376</v>
      </c>
      <c r="L11265" t="str">
        <f>CONCATENATE(G11265," ",K11265)</f>
        <v>United States Illinois</v>
      </c>
      <c r="M11265" t="str">
        <f>IFERROR(VLOOKUP(L11265,'State(need_input)'!I$2:J$3992,2,FALSE),"")</f>
        <v>base.state_us_14</v>
      </c>
      <c r="O11265">
        <v>11588</v>
      </c>
      <c r="P11265">
        <v>1840009258</v>
      </c>
    </row>
    <row r="11266" spans="1:16">
      <c r="A11266" s="5" t="str">
        <f>CONCATENATE("rdx_city_",J11266,"_",B11266)</f>
        <v>rdx_city_USA_3451</v>
      </c>
      <c r="B11266">
        <f>IF(I11266=I11265,B11265+1,1)</f>
        <v>3451</v>
      </c>
      <c r="C11266" t="s">
        <v>13969</v>
      </c>
      <c r="D11266" t="s">
        <v>13969</v>
      </c>
      <c r="E11266">
        <v>28.0144</v>
      </c>
      <c r="F11266">
        <v>-82.12</v>
      </c>
      <c r="G11266" t="s">
        <v>11356</v>
      </c>
      <c r="H11266" t="str">
        <f>IFERROR(VLOOKUP(I11266,'country(26mar)'!C$2:D$251,2,FALSE),"")</f>
        <v>base.us</v>
      </c>
      <c r="I11266" t="s">
        <v>11357</v>
      </c>
      <c r="J11266" t="s">
        <v>11358</v>
      </c>
      <c r="K11266" t="s">
        <v>11435</v>
      </c>
      <c r="L11266" t="str">
        <f>CONCATENATE(G11266," ",K11266)</f>
        <v>United States Florida</v>
      </c>
      <c r="M11266" t="str">
        <f>IFERROR(VLOOKUP(L11266,'State(need_input)'!I$2:J$3992,2,FALSE),"")</f>
        <v>base.state_us_10</v>
      </c>
      <c r="O11266">
        <v>38714</v>
      </c>
      <c r="P11266">
        <v>1840015115</v>
      </c>
    </row>
    <row r="11267" spans="1:16">
      <c r="A11267" s="5" t="str">
        <f>CONCATENATE("rdx_city_",J11267,"_",B11267)</f>
        <v>rdx_city_USA_3452</v>
      </c>
      <c r="B11267">
        <f>IF(I11267=I11266,B11266+1,1)</f>
        <v>3452</v>
      </c>
      <c r="C11267" t="s">
        <v>13970</v>
      </c>
      <c r="D11267" t="s">
        <v>13970</v>
      </c>
      <c r="E11267">
        <v>26.126</v>
      </c>
      <c r="F11267">
        <v>-80.2617</v>
      </c>
      <c r="G11267" t="s">
        <v>11356</v>
      </c>
      <c r="H11267" t="str">
        <f>IFERROR(VLOOKUP(I11267,'country(26mar)'!C$2:D$251,2,FALSE),"")</f>
        <v>base.us</v>
      </c>
      <c r="I11267" t="s">
        <v>11357</v>
      </c>
      <c r="J11267" t="s">
        <v>11358</v>
      </c>
      <c r="K11267" t="s">
        <v>11435</v>
      </c>
      <c r="L11267" t="str">
        <f>CONCATENATE(G11267," ",K11267)</f>
        <v>United States Florida</v>
      </c>
      <c r="M11267" t="str">
        <f>IFERROR(VLOOKUP(L11267,'State(need_input)'!I$2:J$3992,2,FALSE),"")</f>
        <v>base.state_us_10</v>
      </c>
      <c r="O11267">
        <v>93909</v>
      </c>
      <c r="P11267">
        <v>1840015142</v>
      </c>
    </row>
    <row r="11268" spans="1:16">
      <c r="A11268" s="5" t="str">
        <f>CONCATENATE("rdx_city_",J11268,"_",B11268)</f>
        <v>rdx_city_USA_3453</v>
      </c>
      <c r="B11268">
        <f>IF(I11268=I11267,B11267+1,1)</f>
        <v>3453</v>
      </c>
      <c r="C11268" t="s">
        <v>13971</v>
      </c>
      <c r="D11268" t="s">
        <v>13971</v>
      </c>
      <c r="E11268">
        <v>30.2834</v>
      </c>
      <c r="F11268">
        <v>-91.2429</v>
      </c>
      <c r="G11268" t="s">
        <v>11356</v>
      </c>
      <c r="H11268" t="str">
        <f>IFERROR(VLOOKUP(I11268,'country(26mar)'!C$2:D$251,2,FALSE),"")</f>
        <v>base.us</v>
      </c>
      <c r="I11268" t="s">
        <v>11357</v>
      </c>
      <c r="J11268" t="s">
        <v>11358</v>
      </c>
      <c r="K11268" t="s">
        <v>11359</v>
      </c>
      <c r="L11268" t="str">
        <f>CONCATENATE(G11268," ",K11268)</f>
        <v>United States Louisiana</v>
      </c>
      <c r="M11268" t="str">
        <f>IFERROR(VLOOKUP(L11268,'State(need_input)'!I$2:J$3992,2,FALSE),"")</f>
        <v>base.state_us_19</v>
      </c>
      <c r="O11268">
        <v>6715</v>
      </c>
      <c r="P11268">
        <v>1840015037</v>
      </c>
    </row>
    <row r="11269" spans="1:16">
      <c r="A11269" s="5" t="str">
        <f>CONCATENATE("rdx_city_",J11269,"_",B11269)</f>
        <v>rdx_city_USA_3454</v>
      </c>
      <c r="B11269">
        <f>IF(I11269=I11268,B11268+1,1)</f>
        <v>3454</v>
      </c>
      <c r="C11269" t="s">
        <v>13972</v>
      </c>
      <c r="D11269" t="s">
        <v>13972</v>
      </c>
      <c r="E11269">
        <v>39.3583</v>
      </c>
      <c r="F11269">
        <v>-94.7675</v>
      </c>
      <c r="G11269" t="s">
        <v>11356</v>
      </c>
      <c r="H11269" t="str">
        <f>IFERROR(VLOOKUP(I11269,'country(26mar)'!C$2:D$251,2,FALSE),"")</f>
        <v>base.us</v>
      </c>
      <c r="I11269" t="s">
        <v>11357</v>
      </c>
      <c r="J11269" t="s">
        <v>11358</v>
      </c>
      <c r="K11269" t="s">
        <v>11495</v>
      </c>
      <c r="L11269" t="str">
        <f>CONCATENATE(G11269," ",K11269)</f>
        <v>United States Missouri</v>
      </c>
      <c r="M11269" t="str">
        <f>IFERROR(VLOOKUP(L11269,'State(need_input)'!I$2:J$3992,2,FALSE),"")</f>
        <v>base.state_us_38</v>
      </c>
      <c r="O11269">
        <v>9441</v>
      </c>
      <c r="P11269">
        <v>1840009591</v>
      </c>
    </row>
    <row r="11270" spans="1:16">
      <c r="A11270" s="5" t="str">
        <f>CONCATENATE("rdx_city_",J11270,"_",B11270)</f>
        <v>rdx_city_USA_3455</v>
      </c>
      <c r="B11270">
        <f>IF(I11270=I11269,B11269+1,1)</f>
        <v>3455</v>
      </c>
      <c r="C11270" t="s">
        <v>13973</v>
      </c>
      <c r="D11270" t="s">
        <v>13973</v>
      </c>
      <c r="E11270">
        <v>42.7279</v>
      </c>
      <c r="F11270">
        <v>-90.4676</v>
      </c>
      <c r="G11270" t="s">
        <v>11356</v>
      </c>
      <c r="H11270" t="str">
        <f>IFERROR(VLOOKUP(I11270,'country(26mar)'!C$2:D$251,2,FALSE),"")</f>
        <v>base.us</v>
      </c>
      <c r="I11270" t="s">
        <v>11357</v>
      </c>
      <c r="J11270" t="s">
        <v>11358</v>
      </c>
      <c r="K11270" t="s">
        <v>11426</v>
      </c>
      <c r="L11270" t="str">
        <f>CONCATENATE(G11270," ",K11270)</f>
        <v>United States Wisconsin</v>
      </c>
      <c r="M11270" t="str">
        <f>IFERROR(VLOOKUP(L11270,'State(need_input)'!I$2:J$3992,2,FALSE),"")</f>
        <v>base.state_us_50</v>
      </c>
      <c r="O11270">
        <v>12470</v>
      </c>
      <c r="P11270">
        <v>1840002981</v>
      </c>
    </row>
    <row r="11271" spans="1:16">
      <c r="A11271" s="5" t="str">
        <f>CONCATENATE("rdx_city_",J11271,"_",B11271)</f>
        <v>rdx_city_USA_3456</v>
      </c>
      <c r="B11271">
        <f>IF(I11271=I11270,B11270+1,1)</f>
        <v>3456</v>
      </c>
      <c r="C11271" t="s">
        <v>13974</v>
      </c>
      <c r="D11271" t="s">
        <v>13974</v>
      </c>
      <c r="E11271">
        <v>44.6951</v>
      </c>
      <c r="F11271">
        <v>-73.4563</v>
      </c>
      <c r="G11271" t="s">
        <v>11356</v>
      </c>
      <c r="H11271" t="str">
        <f>IFERROR(VLOOKUP(I11271,'country(26mar)'!C$2:D$251,2,FALSE),"")</f>
        <v>base.us</v>
      </c>
      <c r="I11271" t="s">
        <v>11357</v>
      </c>
      <c r="J11271" t="s">
        <v>11358</v>
      </c>
      <c r="K11271" t="s">
        <v>11385</v>
      </c>
      <c r="L11271" t="str">
        <f>CONCATENATE(G11271," ",K11271)</f>
        <v>United States New York</v>
      </c>
      <c r="M11271" t="str">
        <f>IFERROR(VLOOKUP(L11271,'State(need_input)'!I$2:J$3992,2,FALSE),"")</f>
        <v>base.state_us_27</v>
      </c>
      <c r="O11271">
        <v>29006</v>
      </c>
      <c r="P11271">
        <v>1840000296</v>
      </c>
    </row>
    <row r="11272" spans="1:16">
      <c r="A11272" s="5" t="str">
        <f>CONCATENATE("rdx_city_",J11272,"_",B11272)</f>
        <v>rdx_city_USA_3457</v>
      </c>
      <c r="B11272">
        <f>IF(I11272=I11271,B11271+1,1)</f>
        <v>3457</v>
      </c>
      <c r="C11272" t="s">
        <v>13975</v>
      </c>
      <c r="D11272" t="s">
        <v>13975</v>
      </c>
      <c r="E11272">
        <v>41.0053</v>
      </c>
      <c r="F11272">
        <v>-95.894</v>
      </c>
      <c r="G11272" t="s">
        <v>11356</v>
      </c>
      <c r="H11272" t="str">
        <f>IFERROR(VLOOKUP(I11272,'country(26mar)'!C$2:D$251,2,FALSE),"")</f>
        <v>base.us</v>
      </c>
      <c r="I11272" t="s">
        <v>11357</v>
      </c>
      <c r="J11272" t="s">
        <v>11358</v>
      </c>
      <c r="K11272" t="s">
        <v>11424</v>
      </c>
      <c r="L11272" t="str">
        <f>CONCATENATE(G11272," ",K11272)</f>
        <v>United States Nebraska</v>
      </c>
      <c r="M11272" t="str">
        <f>IFERROR(VLOOKUP(L11272,'State(need_input)'!I$2:J$3992,2,FALSE),"")</f>
        <v>base.state_us_22</v>
      </c>
      <c r="O11272">
        <v>6544</v>
      </c>
      <c r="P11272">
        <v>1840009355</v>
      </c>
    </row>
    <row r="11273" spans="1:16">
      <c r="A11273" s="5" t="str">
        <f>CONCATENATE("rdx_city_",J11273,"_",B11273)</f>
        <v>rdx_city_USA_3458</v>
      </c>
      <c r="B11273">
        <f>IF(I11273=I11272,B11272+1,1)</f>
        <v>3458</v>
      </c>
      <c r="C11273" t="s">
        <v>13976</v>
      </c>
      <c r="D11273" t="s">
        <v>13976</v>
      </c>
      <c r="E11273">
        <v>33.4936</v>
      </c>
      <c r="F11273">
        <v>-86.9782</v>
      </c>
      <c r="G11273" t="s">
        <v>11356</v>
      </c>
      <c r="H11273" t="str">
        <f>IFERROR(VLOOKUP(I11273,'country(26mar)'!C$2:D$251,2,FALSE),"")</f>
        <v>base.us</v>
      </c>
      <c r="I11273" t="s">
        <v>11357</v>
      </c>
      <c r="J11273" t="s">
        <v>11358</v>
      </c>
      <c r="K11273" t="s">
        <v>11389</v>
      </c>
      <c r="L11273" t="str">
        <f>CONCATENATE(G11273," ",K11273)</f>
        <v>United States Alabama</v>
      </c>
      <c r="M11273" t="str">
        <f>IFERROR(VLOOKUP(L11273,'State(need_input)'!I$2:J$3992,2,FALSE),"")</f>
        <v>base.state_us_1</v>
      </c>
      <c r="O11273">
        <v>10104</v>
      </c>
      <c r="P11273">
        <v>1840014793</v>
      </c>
    </row>
    <row r="11274" spans="1:16">
      <c r="A11274" s="5" t="str">
        <f>CONCATENATE("rdx_city_",J11274,"_",B11274)</f>
        <v>rdx_city_USA_3459</v>
      </c>
      <c r="B11274">
        <f>IF(I11274=I11273,B11273+1,1)</f>
        <v>3459</v>
      </c>
      <c r="C11274" t="s">
        <v>13976</v>
      </c>
      <c r="D11274" t="s">
        <v>13976</v>
      </c>
      <c r="E11274">
        <v>40.3714</v>
      </c>
      <c r="F11274">
        <v>-111.7411</v>
      </c>
      <c r="G11274" t="s">
        <v>11356</v>
      </c>
      <c r="H11274" t="str">
        <f>IFERROR(VLOOKUP(I11274,'country(26mar)'!C$2:D$251,2,FALSE),"")</f>
        <v>base.us</v>
      </c>
      <c r="I11274" t="s">
        <v>11357</v>
      </c>
      <c r="J11274" t="s">
        <v>11358</v>
      </c>
      <c r="K11274" t="s">
        <v>11432</v>
      </c>
      <c r="L11274" t="str">
        <f>CONCATENATE(G11274," ",K11274)</f>
        <v>United States Utah</v>
      </c>
      <c r="M11274" t="str">
        <f>IFERROR(VLOOKUP(L11274,'State(need_input)'!I$2:J$3992,2,FALSE),"")</f>
        <v>base.state_us_45</v>
      </c>
      <c r="O11274">
        <v>38845</v>
      </c>
      <c r="P11274">
        <v>1840020173</v>
      </c>
    </row>
    <row r="11275" spans="1:16">
      <c r="A11275" s="5" t="str">
        <f>CONCATENATE("rdx_city_",J11275,"_",B11275)</f>
        <v>rdx_city_USA_3460</v>
      </c>
      <c r="B11275">
        <f>IF(I11275=I11274,B11274+1,1)</f>
        <v>3460</v>
      </c>
      <c r="C11275" t="s">
        <v>13977</v>
      </c>
      <c r="D11275" t="s">
        <v>13977</v>
      </c>
      <c r="E11275">
        <v>37.954</v>
      </c>
      <c r="F11275">
        <v>-122.0759</v>
      </c>
      <c r="G11275" t="s">
        <v>11356</v>
      </c>
      <c r="H11275" t="str">
        <f>IFERROR(VLOOKUP(I11275,'country(26mar)'!C$2:D$251,2,FALSE),"")</f>
        <v>base.us</v>
      </c>
      <c r="I11275" t="s">
        <v>11357</v>
      </c>
      <c r="J11275" t="s">
        <v>11358</v>
      </c>
      <c r="K11275" t="s">
        <v>11379</v>
      </c>
      <c r="L11275" t="str">
        <f>CONCATENATE(G11275," ",K11275)</f>
        <v>United States California</v>
      </c>
      <c r="M11275" t="str">
        <f>IFERROR(VLOOKUP(L11275,'State(need_input)'!I$2:J$3992,2,FALSE),"")</f>
        <v>base.state_us_5</v>
      </c>
      <c r="O11275">
        <v>34987</v>
      </c>
      <c r="P11275">
        <v>1840020283</v>
      </c>
    </row>
    <row r="11276" spans="1:16">
      <c r="A11276" s="5" t="str">
        <f>CONCATENATE("rdx_city_",J11276,"_",B11276)</f>
        <v>rdx_city_USA_3461</v>
      </c>
      <c r="B11276">
        <f>IF(I11276=I11275,B11275+1,1)</f>
        <v>3461</v>
      </c>
      <c r="C11276" t="s">
        <v>13977</v>
      </c>
      <c r="D11276" t="s">
        <v>13977</v>
      </c>
      <c r="E11276">
        <v>41.5857</v>
      </c>
      <c r="F11276">
        <v>-93.4997</v>
      </c>
      <c r="G11276" t="s">
        <v>11356</v>
      </c>
      <c r="H11276" t="str">
        <f>IFERROR(VLOOKUP(I11276,'country(26mar)'!C$2:D$251,2,FALSE),"")</f>
        <v>base.us</v>
      </c>
      <c r="I11276" t="s">
        <v>11357</v>
      </c>
      <c r="J11276" t="s">
        <v>11358</v>
      </c>
      <c r="K11276" t="s">
        <v>11411</v>
      </c>
      <c r="L11276" t="str">
        <f>CONCATENATE(G11276," ",K11276)</f>
        <v>United States Iowa</v>
      </c>
      <c r="M11276" t="str">
        <f>IFERROR(VLOOKUP(L11276,'State(need_input)'!I$2:J$3992,2,FALSE),"")</f>
        <v>base.state_us_16</v>
      </c>
      <c r="O11276">
        <v>9873</v>
      </c>
      <c r="P11276">
        <v>1840009219</v>
      </c>
    </row>
    <row r="11277" spans="1:16">
      <c r="A11277" s="5" t="str">
        <f>CONCATENATE("rdx_city_",J11277,"_",B11277)</f>
        <v>rdx_city_USA_3462</v>
      </c>
      <c r="B11277">
        <f>IF(I11277=I11276,B11276+1,1)</f>
        <v>3462</v>
      </c>
      <c r="C11277" t="s">
        <v>13977</v>
      </c>
      <c r="D11277" t="s">
        <v>13977</v>
      </c>
      <c r="E11277">
        <v>38.8061</v>
      </c>
      <c r="F11277">
        <v>-94.2655</v>
      </c>
      <c r="G11277" t="s">
        <v>11356</v>
      </c>
      <c r="H11277" t="str">
        <f>IFERROR(VLOOKUP(I11277,'country(26mar)'!C$2:D$251,2,FALSE),"")</f>
        <v>base.us</v>
      </c>
      <c r="I11277" t="s">
        <v>11357</v>
      </c>
      <c r="J11277" t="s">
        <v>11358</v>
      </c>
      <c r="K11277" t="s">
        <v>11495</v>
      </c>
      <c r="L11277" t="str">
        <f>CONCATENATE(G11277," ",K11277)</f>
        <v>United States Missouri</v>
      </c>
      <c r="M11277" t="str">
        <f>IFERROR(VLOOKUP(L11277,'State(need_input)'!I$2:J$3992,2,FALSE),"")</f>
        <v>base.state_us_38</v>
      </c>
      <c r="O11277">
        <v>8477</v>
      </c>
      <c r="P11277">
        <v>1840009786</v>
      </c>
    </row>
    <row r="11278" spans="1:16">
      <c r="A11278" s="5" t="str">
        <f>CONCATENATE("rdx_city_",J11278,"_",B11278)</f>
        <v>rdx_city_USA_3463</v>
      </c>
      <c r="B11278">
        <f>IF(I11278=I11277,B11277+1,1)</f>
        <v>3463</v>
      </c>
      <c r="C11278" t="s">
        <v>13978</v>
      </c>
      <c r="D11278" t="s">
        <v>13978</v>
      </c>
      <c r="E11278">
        <v>40.3298</v>
      </c>
      <c r="F11278">
        <v>-79.9596</v>
      </c>
      <c r="G11278" t="s">
        <v>11356</v>
      </c>
      <c r="H11278" t="str">
        <f>IFERROR(VLOOKUP(I11278,'country(26mar)'!C$2:D$251,2,FALSE),"")</f>
        <v>base.us</v>
      </c>
      <c r="I11278" t="s">
        <v>11357</v>
      </c>
      <c r="J11278" t="s">
        <v>11358</v>
      </c>
      <c r="K11278" t="s">
        <v>11416</v>
      </c>
      <c r="L11278" t="str">
        <f>CONCATENATE(G11278," ",K11278)</f>
        <v>United States Pennsylvania</v>
      </c>
      <c r="M11278" t="str">
        <f>IFERROR(VLOOKUP(L11278,'State(need_input)'!I$2:J$3992,2,FALSE),"")</f>
        <v>base.state_us_39</v>
      </c>
      <c r="O11278">
        <v>8132</v>
      </c>
      <c r="P11278">
        <v>1840001255</v>
      </c>
    </row>
    <row r="11279" spans="1:16">
      <c r="A11279" s="5" t="str">
        <f>CONCATENATE("rdx_city_",J11279,"_",B11279)</f>
        <v>rdx_city_USA_3464</v>
      </c>
      <c r="B11279">
        <f>IF(I11279=I11278,B11278+1,1)</f>
        <v>3464</v>
      </c>
      <c r="C11279" t="s">
        <v>13979</v>
      </c>
      <c r="D11279" t="s">
        <v>13979</v>
      </c>
      <c r="E11279">
        <v>42.5265</v>
      </c>
      <c r="F11279">
        <v>-87.8895</v>
      </c>
      <c r="G11279" t="s">
        <v>11356</v>
      </c>
      <c r="H11279" t="str">
        <f>IFERROR(VLOOKUP(I11279,'country(26mar)'!C$2:D$251,2,FALSE),"")</f>
        <v>base.us</v>
      </c>
      <c r="I11279" t="s">
        <v>11357</v>
      </c>
      <c r="J11279" t="s">
        <v>11358</v>
      </c>
      <c r="K11279" t="s">
        <v>11426</v>
      </c>
      <c r="L11279" t="str">
        <f>CONCATENATE(G11279," ",K11279)</f>
        <v>United States Wisconsin</v>
      </c>
      <c r="M11279" t="str">
        <f>IFERROR(VLOOKUP(L11279,'State(need_input)'!I$2:J$3992,2,FALSE),"")</f>
        <v>base.state_us_50</v>
      </c>
      <c r="O11279">
        <v>20762</v>
      </c>
      <c r="P11279">
        <v>1840003163</v>
      </c>
    </row>
    <row r="11280" spans="1:16">
      <c r="A11280" s="5" t="str">
        <f>CONCATENATE("rdx_city_",J11280,"_",B11280)</f>
        <v>rdx_city_USA_3465</v>
      </c>
      <c r="B11280">
        <f>IF(I11280=I11279,B11279+1,1)</f>
        <v>3465</v>
      </c>
      <c r="C11280" t="s">
        <v>13980</v>
      </c>
      <c r="D11280" t="s">
        <v>13980</v>
      </c>
      <c r="E11280">
        <v>41.3249</v>
      </c>
      <c r="F11280">
        <v>-112.0011</v>
      </c>
      <c r="G11280" t="s">
        <v>11356</v>
      </c>
      <c r="H11280" t="str">
        <f>IFERROR(VLOOKUP(I11280,'country(26mar)'!C$2:D$251,2,FALSE),"")</f>
        <v>base.us</v>
      </c>
      <c r="I11280" t="s">
        <v>11357</v>
      </c>
      <c r="J11280" t="s">
        <v>11358</v>
      </c>
      <c r="K11280" t="s">
        <v>11432</v>
      </c>
      <c r="L11280" t="str">
        <f>CONCATENATE(G11280," ",K11280)</f>
        <v>United States Utah</v>
      </c>
      <c r="M11280" t="str">
        <f>IFERROR(VLOOKUP(L11280,'State(need_input)'!I$2:J$3992,2,FALSE),"")</f>
        <v>base.state_us_45</v>
      </c>
      <c r="O11280">
        <v>10287</v>
      </c>
      <c r="P11280">
        <v>1840020137</v>
      </c>
    </row>
    <row r="11281" spans="1:16">
      <c r="A11281" s="5" t="str">
        <f>CONCATENATE("rdx_city_",J11281,"_",B11281)</f>
        <v>rdx_city_USA_3466</v>
      </c>
      <c r="B11281">
        <f>IF(I11281=I11280,B11280+1,1)</f>
        <v>3466</v>
      </c>
      <c r="C11281" t="s">
        <v>13981</v>
      </c>
      <c r="D11281" t="s">
        <v>13981</v>
      </c>
      <c r="E11281">
        <v>28.9643</v>
      </c>
      <c r="F11281">
        <v>-98.4957</v>
      </c>
      <c r="G11281" t="s">
        <v>11356</v>
      </c>
      <c r="H11281" t="str">
        <f>IFERROR(VLOOKUP(I11281,'country(26mar)'!C$2:D$251,2,FALSE),"")</f>
        <v>base.us</v>
      </c>
      <c r="I11281" t="s">
        <v>11357</v>
      </c>
      <c r="J11281" t="s">
        <v>11358</v>
      </c>
      <c r="K11281" t="s">
        <v>11365</v>
      </c>
      <c r="L11281" t="str">
        <f>CONCATENATE(G11281," ",K11281)</f>
        <v>United States Texas</v>
      </c>
      <c r="M11281" t="str">
        <f>IFERROR(VLOOKUP(L11281,'State(need_input)'!I$2:J$3992,2,FALSE),"")</f>
        <v>base.state_us_44</v>
      </c>
      <c r="O11281">
        <v>14638</v>
      </c>
      <c r="P11281">
        <v>1840020988</v>
      </c>
    </row>
    <row r="11282" spans="1:16">
      <c r="A11282" s="5" t="str">
        <f>CONCATENATE("rdx_city_",J11282,"_",B11282)</f>
        <v>rdx_city_USA_3467</v>
      </c>
      <c r="B11282">
        <f>IF(I11282=I11281,B11281+1,1)</f>
        <v>3467</v>
      </c>
      <c r="C11282" t="s">
        <v>13981</v>
      </c>
      <c r="D11282" t="s">
        <v>13981</v>
      </c>
      <c r="E11282">
        <v>37.6664</v>
      </c>
      <c r="F11282">
        <v>-121.8805</v>
      </c>
      <c r="G11282" t="s">
        <v>11356</v>
      </c>
      <c r="H11282" t="str">
        <f>IFERROR(VLOOKUP(I11282,'country(26mar)'!C$2:D$251,2,FALSE),"")</f>
        <v>base.us</v>
      </c>
      <c r="I11282" t="s">
        <v>11357</v>
      </c>
      <c r="J11282" t="s">
        <v>11358</v>
      </c>
      <c r="K11282" t="s">
        <v>11379</v>
      </c>
      <c r="L11282" t="str">
        <f>CONCATENATE(G11282," ",K11282)</f>
        <v>United States California</v>
      </c>
      <c r="M11282" t="str">
        <f>IFERROR(VLOOKUP(L11282,'State(need_input)'!I$2:J$3992,2,FALSE),"")</f>
        <v>base.state_us_5</v>
      </c>
      <c r="O11282">
        <v>83007</v>
      </c>
      <c r="P11282">
        <v>1840020298</v>
      </c>
    </row>
    <row r="11283" spans="1:16">
      <c r="A11283" s="5" t="str">
        <f>CONCATENATE("rdx_city_",J11283,"_",B11283)</f>
        <v>rdx_city_USA_3468</v>
      </c>
      <c r="B11283">
        <f>IF(I11283=I11282,B11282+1,1)</f>
        <v>3468</v>
      </c>
      <c r="C11283" t="s">
        <v>13982</v>
      </c>
      <c r="D11283" t="s">
        <v>13982</v>
      </c>
      <c r="E11283">
        <v>39.39</v>
      </c>
      <c r="F11283">
        <v>-74.5169</v>
      </c>
      <c r="G11283" t="s">
        <v>11356</v>
      </c>
      <c r="H11283" t="str">
        <f>IFERROR(VLOOKUP(I11283,'country(26mar)'!C$2:D$251,2,FALSE),"")</f>
        <v>base.us</v>
      </c>
      <c r="I11283" t="s">
        <v>11357</v>
      </c>
      <c r="J11283" t="s">
        <v>11358</v>
      </c>
      <c r="K11283" t="s">
        <v>11370</v>
      </c>
      <c r="L11283" t="str">
        <f>CONCATENATE(G11283," ",K11283)</f>
        <v>United States New Jersey</v>
      </c>
      <c r="M11283" t="str">
        <f>IFERROR(VLOOKUP(L11283,'State(need_input)'!I$2:J$3992,2,FALSE),"")</f>
        <v>base.state_us_25</v>
      </c>
      <c r="O11283">
        <v>20732</v>
      </c>
      <c r="P11283">
        <v>1840001535</v>
      </c>
    </row>
    <row r="11284" spans="1:16">
      <c r="A11284" s="5" t="str">
        <f>CONCATENATE("rdx_city_",J11284,"_",B11284)</f>
        <v>rdx_city_USA_3469</v>
      </c>
      <c r="B11284">
        <f>IF(I11284=I11283,B11283+1,1)</f>
        <v>3469</v>
      </c>
      <c r="C11284" t="s">
        <v>13982</v>
      </c>
      <c r="D11284" t="s">
        <v>13982</v>
      </c>
      <c r="E11284">
        <v>41.1378</v>
      </c>
      <c r="F11284">
        <v>-73.7827</v>
      </c>
      <c r="G11284" t="s">
        <v>11356</v>
      </c>
      <c r="H11284" t="str">
        <f>IFERROR(VLOOKUP(I11284,'country(26mar)'!C$2:D$251,2,FALSE),"")</f>
        <v>base.us</v>
      </c>
      <c r="I11284" t="s">
        <v>11357</v>
      </c>
      <c r="J11284" t="s">
        <v>11358</v>
      </c>
      <c r="K11284" t="s">
        <v>11385</v>
      </c>
      <c r="L11284" t="str">
        <f>CONCATENATE(G11284," ",K11284)</f>
        <v>United States New York</v>
      </c>
      <c r="M11284" t="str">
        <f>IFERROR(VLOOKUP(L11284,'State(need_input)'!I$2:J$3992,2,FALSE),"")</f>
        <v>base.state_us_27</v>
      </c>
      <c r="O11284">
        <v>7322</v>
      </c>
      <c r="P11284">
        <v>1840004940</v>
      </c>
    </row>
    <row r="11285" spans="1:16">
      <c r="A11285" s="5" t="str">
        <f>CONCATENATE("rdx_city_",J11285,"_",B11285)</f>
        <v>rdx_city_USA_3470</v>
      </c>
      <c r="B11285">
        <f>IF(I11285=I11284,B11284+1,1)</f>
        <v>3470</v>
      </c>
      <c r="C11285" t="s">
        <v>13983</v>
      </c>
      <c r="D11285" t="s">
        <v>13983</v>
      </c>
      <c r="E11285">
        <v>44.4614</v>
      </c>
      <c r="F11285">
        <v>-89.5383</v>
      </c>
      <c r="G11285" t="s">
        <v>11356</v>
      </c>
      <c r="H11285" t="str">
        <f>IFERROR(VLOOKUP(I11285,'country(26mar)'!C$2:D$251,2,FALSE),"")</f>
        <v>base.us</v>
      </c>
      <c r="I11285" t="s">
        <v>11357</v>
      </c>
      <c r="J11285" t="s">
        <v>11358</v>
      </c>
      <c r="K11285" t="s">
        <v>11426</v>
      </c>
      <c r="L11285" t="str">
        <f>CONCATENATE(G11285," ",K11285)</f>
        <v>United States Wisconsin</v>
      </c>
      <c r="M11285" t="str">
        <f>IFERROR(VLOOKUP(L11285,'State(need_input)'!I$2:J$3992,2,FALSE),"")</f>
        <v>base.state_us_50</v>
      </c>
      <c r="O11285">
        <v>12772</v>
      </c>
      <c r="P11285">
        <v>1840002328</v>
      </c>
    </row>
    <row r="11286" spans="1:16">
      <c r="A11286" s="5" t="str">
        <f>CONCATENATE("rdx_city_",J11286,"_",B11286)</f>
        <v>rdx_city_USA_3471</v>
      </c>
      <c r="B11286">
        <f>IF(I11286=I11285,B11285+1,1)</f>
        <v>3471</v>
      </c>
      <c r="C11286" t="s">
        <v>13984</v>
      </c>
      <c r="D11286" t="s">
        <v>13984</v>
      </c>
      <c r="E11286">
        <v>40.5024</v>
      </c>
      <c r="F11286">
        <v>-79.7496</v>
      </c>
      <c r="G11286" t="s">
        <v>11356</v>
      </c>
      <c r="H11286" t="str">
        <f>IFERROR(VLOOKUP(I11286,'country(26mar)'!C$2:D$251,2,FALSE),"")</f>
        <v>base.us</v>
      </c>
      <c r="I11286" t="s">
        <v>11357</v>
      </c>
      <c r="J11286" t="s">
        <v>11358</v>
      </c>
      <c r="K11286" t="s">
        <v>11416</v>
      </c>
      <c r="L11286" t="str">
        <f>CONCATENATE(G11286," ",K11286)</f>
        <v>United States Pennsylvania</v>
      </c>
      <c r="M11286" t="str">
        <f>IFERROR(VLOOKUP(L11286,'State(need_input)'!I$2:J$3992,2,FALSE),"")</f>
        <v>base.state_us_39</v>
      </c>
      <c r="O11286">
        <v>27258</v>
      </c>
      <c r="P11286">
        <v>1840003632</v>
      </c>
    </row>
    <row r="11287" spans="1:16">
      <c r="A11287" s="5" t="str">
        <f>CONCATENATE("rdx_city_",J11287,"_",B11287)</f>
        <v>rdx_city_USA_3472</v>
      </c>
      <c r="B11287">
        <f>IF(I11287=I11286,B11286+1,1)</f>
        <v>3472</v>
      </c>
      <c r="C11287" t="s">
        <v>7038</v>
      </c>
      <c r="D11287" t="s">
        <v>7038</v>
      </c>
      <c r="E11287">
        <v>43.7451</v>
      </c>
      <c r="F11287">
        <v>-87.9655</v>
      </c>
      <c r="G11287" t="s">
        <v>11356</v>
      </c>
      <c r="H11287" t="str">
        <f>IFERROR(VLOOKUP(I11287,'country(26mar)'!C$2:D$251,2,FALSE),"")</f>
        <v>base.us</v>
      </c>
      <c r="I11287" t="s">
        <v>11357</v>
      </c>
      <c r="J11287" t="s">
        <v>11358</v>
      </c>
      <c r="K11287" t="s">
        <v>11426</v>
      </c>
      <c r="L11287" t="str">
        <f>CONCATENATE(G11287," ",K11287)</f>
        <v>United States Wisconsin</v>
      </c>
      <c r="M11287" t="str">
        <f>IFERROR(VLOOKUP(L11287,'State(need_input)'!I$2:J$3992,2,FALSE),"")</f>
        <v>base.state_us_50</v>
      </c>
      <c r="O11287">
        <v>8900</v>
      </c>
      <c r="P11287">
        <v>1840002626</v>
      </c>
    </row>
    <row r="11288" spans="1:16">
      <c r="A11288" s="5" t="str">
        <f>CONCATENATE("rdx_city_",J11288,"_",B11288)</f>
        <v>rdx_city_USA_3473</v>
      </c>
      <c r="B11288">
        <f>IF(I11288=I11287,B11287+1,1)</f>
        <v>3473</v>
      </c>
      <c r="C11288" t="s">
        <v>7038</v>
      </c>
      <c r="D11288" t="s">
        <v>7038</v>
      </c>
      <c r="E11288">
        <v>41.2404</v>
      </c>
      <c r="F11288">
        <v>-75.9505</v>
      </c>
      <c r="G11288" t="s">
        <v>11356</v>
      </c>
      <c r="H11288" t="str">
        <f>IFERROR(VLOOKUP(I11288,'country(26mar)'!C$2:D$251,2,FALSE),"")</f>
        <v>base.us</v>
      </c>
      <c r="I11288" t="s">
        <v>11357</v>
      </c>
      <c r="J11288" t="s">
        <v>11358</v>
      </c>
      <c r="K11288" t="s">
        <v>11416</v>
      </c>
      <c r="L11288" t="str">
        <f>CONCATENATE(G11288," ",K11288)</f>
        <v>United States Pennsylvania</v>
      </c>
      <c r="M11288" t="str">
        <f>IFERROR(VLOOKUP(L11288,'State(need_input)'!I$2:J$3992,2,FALSE),"")</f>
        <v>base.state_us_39</v>
      </c>
      <c r="O11288">
        <v>5809</v>
      </c>
      <c r="P11288">
        <v>1840000767</v>
      </c>
    </row>
    <row r="11289" spans="1:16">
      <c r="A11289" s="5" t="str">
        <f>CONCATENATE("rdx_city_",J11289,"_",B11289)</f>
        <v>rdx_city_USA_3474</v>
      </c>
      <c r="B11289">
        <f>IF(I11289=I11288,B11288+1,1)</f>
        <v>3474</v>
      </c>
      <c r="C11289" t="s">
        <v>7038</v>
      </c>
      <c r="D11289" t="s">
        <v>7038</v>
      </c>
      <c r="E11289">
        <v>41.3482</v>
      </c>
      <c r="F11289">
        <v>-86.3188</v>
      </c>
      <c r="G11289" t="s">
        <v>11356</v>
      </c>
      <c r="H11289" t="str">
        <f>IFERROR(VLOOKUP(I11289,'country(26mar)'!C$2:D$251,2,FALSE),"")</f>
        <v>base.us</v>
      </c>
      <c r="I11289" t="s">
        <v>11357</v>
      </c>
      <c r="J11289" t="s">
        <v>11358</v>
      </c>
      <c r="K11289" t="s">
        <v>11408</v>
      </c>
      <c r="L11289" t="str">
        <f>CONCATENATE(G11289," ",K11289)</f>
        <v>United States Indiana</v>
      </c>
      <c r="M11289" t="str">
        <f>IFERROR(VLOOKUP(L11289,'State(need_input)'!I$2:J$3992,2,FALSE),"")</f>
        <v>base.state_us_15</v>
      </c>
      <c r="O11289">
        <v>12406</v>
      </c>
      <c r="P11289">
        <v>1840014170</v>
      </c>
    </row>
    <row r="11290" spans="1:16">
      <c r="A11290" s="5" t="str">
        <f>CONCATENATE("rdx_city_",J11290,"_",B11290)</f>
        <v>rdx_city_USA_3475</v>
      </c>
      <c r="B11290">
        <f>IF(I11290=I11289,B11289+1,1)</f>
        <v>3475</v>
      </c>
      <c r="C11290" t="s">
        <v>7038</v>
      </c>
      <c r="D11290" t="s">
        <v>7038</v>
      </c>
      <c r="E11290">
        <v>45.0224</v>
      </c>
      <c r="F11290">
        <v>-93.4615</v>
      </c>
      <c r="G11290" t="s">
        <v>11356</v>
      </c>
      <c r="H11290" t="str">
        <f>IFERROR(VLOOKUP(I11290,'country(26mar)'!C$2:D$251,2,FALSE),"")</f>
        <v>base.us</v>
      </c>
      <c r="I11290" t="s">
        <v>11357</v>
      </c>
      <c r="J11290" t="s">
        <v>11358</v>
      </c>
      <c r="K11290" t="s">
        <v>11400</v>
      </c>
      <c r="L11290" t="str">
        <f>CONCATENATE(G11290," ",K11290)</f>
        <v>United States Minnesota</v>
      </c>
      <c r="M11290" t="str">
        <f>IFERROR(VLOOKUP(L11290,'State(need_input)'!I$2:J$3992,2,FALSE),"")</f>
        <v>base.state_us_36</v>
      </c>
      <c r="O11290">
        <v>78395</v>
      </c>
      <c r="P11290">
        <v>1840008929</v>
      </c>
    </row>
    <row r="11291" spans="1:16">
      <c r="A11291" s="5" t="str">
        <f>CONCATENATE("rdx_city_",J11291,"_",B11291)</f>
        <v>rdx_city_USA_3476</v>
      </c>
      <c r="B11291">
        <f>IF(I11291=I11290,B11290+1,1)</f>
        <v>3476</v>
      </c>
      <c r="C11291" t="s">
        <v>7038</v>
      </c>
      <c r="D11291" t="s">
        <v>7038</v>
      </c>
      <c r="E11291">
        <v>42.3719</v>
      </c>
      <c r="F11291">
        <v>-83.468</v>
      </c>
      <c r="G11291" t="s">
        <v>11356</v>
      </c>
      <c r="H11291" t="str">
        <f>IFERROR(VLOOKUP(I11291,'country(26mar)'!C$2:D$251,2,FALSE),"")</f>
        <v>base.us</v>
      </c>
      <c r="I11291" t="s">
        <v>11357</v>
      </c>
      <c r="J11291" t="s">
        <v>11358</v>
      </c>
      <c r="K11291" t="s">
        <v>11381</v>
      </c>
      <c r="L11291" t="str">
        <f>CONCATENATE(G11291," ",K11291)</f>
        <v>United States Michigan</v>
      </c>
      <c r="M11291" t="str">
        <f>IFERROR(VLOOKUP(L11291,'State(need_input)'!I$2:J$3992,2,FALSE),"")</f>
        <v>base.state_us_35</v>
      </c>
      <c r="O11291">
        <v>9138</v>
      </c>
      <c r="P11291">
        <v>1840003959</v>
      </c>
    </row>
    <row r="11292" spans="1:16">
      <c r="A11292" s="5" t="str">
        <f>CONCATENATE("rdx_city_",J11292,"_",B11292)</f>
        <v>rdx_city_USA_3477</v>
      </c>
      <c r="B11292">
        <f>IF(I11292=I11291,B11291+1,1)</f>
        <v>3477</v>
      </c>
      <c r="C11292" t="s">
        <v>13985</v>
      </c>
      <c r="D11292" t="s">
        <v>13985</v>
      </c>
      <c r="E11292">
        <v>36.2639</v>
      </c>
      <c r="F11292">
        <v>-90.9699</v>
      </c>
      <c r="G11292" t="s">
        <v>11356</v>
      </c>
      <c r="H11292" t="str">
        <f>IFERROR(VLOOKUP(I11292,'country(26mar)'!C$2:D$251,2,FALSE),"")</f>
        <v>base.us</v>
      </c>
      <c r="I11292" t="s">
        <v>11357</v>
      </c>
      <c r="J11292" t="s">
        <v>11358</v>
      </c>
      <c r="K11292" t="s">
        <v>11428</v>
      </c>
      <c r="L11292" t="str">
        <f>CONCATENATE(G11292," ",K11292)</f>
        <v>United States Arkansas</v>
      </c>
      <c r="M11292" t="str">
        <f>IFERROR(VLOOKUP(L11292,'State(need_input)'!I$2:J$3992,2,FALSE),"")</f>
        <v>base.state_us_4</v>
      </c>
      <c r="O11292">
        <v>5755</v>
      </c>
      <c r="P11292">
        <v>1840014448</v>
      </c>
    </row>
    <row r="11293" spans="1:16">
      <c r="A11293" s="5" t="str">
        <f>CONCATENATE("rdx_city_",J11293,"_",B11293)</f>
        <v>rdx_city_USA_3478</v>
      </c>
      <c r="B11293">
        <f>IF(I11293=I11292,B11292+1,1)</f>
        <v>3478</v>
      </c>
      <c r="C11293" t="s">
        <v>13986</v>
      </c>
      <c r="D11293" t="s">
        <v>13986</v>
      </c>
      <c r="E11293">
        <v>42.8716</v>
      </c>
      <c r="F11293">
        <v>-112.4656</v>
      </c>
      <c r="G11293" t="s">
        <v>11356</v>
      </c>
      <c r="H11293" t="str">
        <f>IFERROR(VLOOKUP(I11293,'country(26mar)'!C$2:D$251,2,FALSE),"")</f>
        <v>base.us</v>
      </c>
      <c r="I11293" t="s">
        <v>11357</v>
      </c>
      <c r="J11293" t="s">
        <v>11358</v>
      </c>
      <c r="K11293" t="s">
        <v>11450</v>
      </c>
      <c r="L11293" t="str">
        <f>CONCATENATE(G11293," ",K11293)</f>
        <v>United States Idaho</v>
      </c>
      <c r="M11293" t="str">
        <f>IFERROR(VLOOKUP(L11293,'State(need_input)'!I$2:J$3992,2,FALSE),"")</f>
        <v>base.state_us_13</v>
      </c>
      <c r="O11293">
        <v>71020</v>
      </c>
      <c r="P11293">
        <v>1840013376</v>
      </c>
    </row>
    <row r="11294" spans="1:16">
      <c r="A11294" s="5" t="str">
        <f>CONCATENATE("rdx_city_",J11294,"_",B11294)</f>
        <v>rdx_city_USA_3479</v>
      </c>
      <c r="B11294">
        <f>IF(I11294=I11293,B11293+1,1)</f>
        <v>3479</v>
      </c>
      <c r="C11294" t="s">
        <v>13987</v>
      </c>
      <c r="D11294" t="s">
        <v>13987</v>
      </c>
      <c r="E11294">
        <v>38.8529</v>
      </c>
      <c r="F11294">
        <v>-82.1303</v>
      </c>
      <c r="G11294" t="s">
        <v>11356</v>
      </c>
      <c r="H11294" t="str">
        <f>IFERROR(VLOOKUP(I11294,'country(26mar)'!C$2:D$251,2,FALSE),"")</f>
        <v>base.us</v>
      </c>
      <c r="I11294" t="s">
        <v>11357</v>
      </c>
      <c r="J11294" t="s">
        <v>11358</v>
      </c>
      <c r="K11294" t="s">
        <v>11602</v>
      </c>
      <c r="L11294" t="str">
        <f>CONCATENATE(G11294," ",K11294)</f>
        <v>United States West Virginia</v>
      </c>
      <c r="M11294" t="str">
        <f>IFERROR(VLOOKUP(L11294,'State(need_input)'!I$2:J$3992,2,FALSE),"")</f>
        <v>base.state_us_49</v>
      </c>
      <c r="O11294">
        <v>10708</v>
      </c>
      <c r="P11294">
        <v>1840006048</v>
      </c>
    </row>
    <row r="11295" spans="1:16">
      <c r="A11295" s="5" t="str">
        <f>CONCATENATE("rdx_city_",J11295,"_",B11295)</f>
        <v>rdx_city_USA_3480</v>
      </c>
      <c r="B11295">
        <f>IF(I11295=I11294,B11294+1,1)</f>
        <v>3480</v>
      </c>
      <c r="C11295" t="s">
        <v>13987</v>
      </c>
      <c r="D11295" t="s">
        <v>13987</v>
      </c>
      <c r="E11295">
        <v>40.0772</v>
      </c>
      <c r="F11295">
        <v>-74.0702</v>
      </c>
      <c r="G11295" t="s">
        <v>11356</v>
      </c>
      <c r="H11295" t="str">
        <f>IFERROR(VLOOKUP(I11295,'country(26mar)'!C$2:D$251,2,FALSE),"")</f>
        <v>base.us</v>
      </c>
      <c r="I11295" t="s">
        <v>11357</v>
      </c>
      <c r="J11295" t="s">
        <v>11358</v>
      </c>
      <c r="K11295" t="s">
        <v>11370</v>
      </c>
      <c r="L11295" t="str">
        <f>CONCATENATE(G11295," ",K11295)</f>
        <v>United States New Jersey</v>
      </c>
      <c r="M11295" t="str">
        <f>IFERROR(VLOOKUP(L11295,'State(need_input)'!I$2:J$3992,2,FALSE),"")</f>
        <v>base.state_us_25</v>
      </c>
      <c r="O11295">
        <v>18651</v>
      </c>
      <c r="P11295">
        <v>1840001485</v>
      </c>
    </row>
    <row r="11296" spans="1:16">
      <c r="A11296" s="5" t="str">
        <f>CONCATENATE("rdx_city_",J11296,"_",B11296)</f>
        <v>rdx_city_USA_3481</v>
      </c>
      <c r="B11296">
        <f>IF(I11296=I11295,B11295+1,1)</f>
        <v>3481</v>
      </c>
      <c r="C11296" t="s">
        <v>13988</v>
      </c>
      <c r="D11296" t="s">
        <v>13988</v>
      </c>
      <c r="E11296">
        <v>47.6896</v>
      </c>
      <c r="F11296">
        <v>-114.1429</v>
      </c>
      <c r="G11296" t="s">
        <v>11356</v>
      </c>
      <c r="H11296" t="str">
        <f>IFERROR(VLOOKUP(I11296,'country(26mar)'!C$2:D$251,2,FALSE),"")</f>
        <v>base.us</v>
      </c>
      <c r="I11296" t="s">
        <v>11357</v>
      </c>
      <c r="J11296" t="s">
        <v>11358</v>
      </c>
      <c r="K11296" t="s">
        <v>1767</v>
      </c>
      <c r="L11296" t="str">
        <f>CONCATENATE(G11296," ",K11296)</f>
        <v>United States Montana</v>
      </c>
      <c r="M11296" t="str">
        <f>IFERROR(VLOOKUP(L11296,'State(need_input)'!I$2:J$3992,2,FALSE),"")</f>
        <v>base.state_us_21</v>
      </c>
      <c r="O11296">
        <v>5174</v>
      </c>
      <c r="P11296">
        <v>1840019802</v>
      </c>
    </row>
    <row r="11297" spans="1:16">
      <c r="A11297" s="5" t="str">
        <f>CONCATENATE("rdx_city_",J11297,"_",B11297)</f>
        <v>rdx_city_USA_3482</v>
      </c>
      <c r="B11297">
        <f>IF(I11297=I11296,B11296+1,1)</f>
        <v>3482</v>
      </c>
      <c r="C11297" t="s">
        <v>13989</v>
      </c>
      <c r="D11297" t="s">
        <v>13989</v>
      </c>
      <c r="E11297">
        <v>34.0585</v>
      </c>
      <c r="F11297">
        <v>-117.7625</v>
      </c>
      <c r="G11297" t="s">
        <v>11356</v>
      </c>
      <c r="H11297" t="str">
        <f>IFERROR(VLOOKUP(I11297,'country(26mar)'!C$2:D$251,2,FALSE),"")</f>
        <v>base.us</v>
      </c>
      <c r="I11297" t="s">
        <v>11357</v>
      </c>
      <c r="J11297" t="s">
        <v>11358</v>
      </c>
      <c r="K11297" t="s">
        <v>11379</v>
      </c>
      <c r="L11297" t="str">
        <f>CONCATENATE(G11297," ",K11297)</f>
        <v>United States California</v>
      </c>
      <c r="M11297" t="str">
        <f>IFERROR(VLOOKUP(L11297,'State(need_input)'!I$2:J$3992,2,FALSE),"")</f>
        <v>base.state_us_5</v>
      </c>
      <c r="O11297">
        <v>152939</v>
      </c>
      <c r="P11297">
        <v>1840020507</v>
      </c>
    </row>
    <row r="11298" spans="1:16">
      <c r="A11298" s="5" t="str">
        <f>CONCATENATE("rdx_city_",J11298,"_",B11298)</f>
        <v>rdx_city_USA_3483</v>
      </c>
      <c r="B11298">
        <f>IF(I11298=I11297,B11297+1,1)</f>
        <v>3483</v>
      </c>
      <c r="C11298" t="s">
        <v>13990</v>
      </c>
      <c r="D11298" t="s">
        <v>13990</v>
      </c>
      <c r="E11298">
        <v>26.2428</v>
      </c>
      <c r="F11298">
        <v>-80.1312</v>
      </c>
      <c r="G11298" t="s">
        <v>11356</v>
      </c>
      <c r="H11298" t="str">
        <f>IFERROR(VLOOKUP(I11298,'country(26mar)'!C$2:D$251,2,FALSE),"")</f>
        <v>base.us</v>
      </c>
      <c r="I11298" t="s">
        <v>11357</v>
      </c>
      <c r="J11298" t="s">
        <v>11358</v>
      </c>
      <c r="K11298" t="s">
        <v>11435</v>
      </c>
      <c r="L11298" t="str">
        <f>CONCATENATE(G11298," ",K11298)</f>
        <v>United States Florida</v>
      </c>
      <c r="M11298" t="str">
        <f>IFERROR(VLOOKUP(L11298,'State(need_input)'!I$2:J$3992,2,FALSE),"")</f>
        <v>base.state_us_10</v>
      </c>
      <c r="O11298">
        <v>110473</v>
      </c>
      <c r="P11298">
        <v>1840015143</v>
      </c>
    </row>
    <row r="11299" spans="1:16">
      <c r="A11299" s="5" t="str">
        <f>CONCATENATE("rdx_city_",J11299,"_",B11299)</f>
        <v>rdx_city_USA_3484</v>
      </c>
      <c r="B11299">
        <f>IF(I11299=I11298,B11298+1,1)</f>
        <v>3484</v>
      </c>
      <c r="C11299" t="s">
        <v>13991</v>
      </c>
      <c r="D11299" t="s">
        <v>13991</v>
      </c>
      <c r="E11299">
        <v>41.0024</v>
      </c>
      <c r="F11299">
        <v>-74.2859</v>
      </c>
      <c r="G11299" t="s">
        <v>11356</v>
      </c>
      <c r="H11299" t="str">
        <f>IFERROR(VLOOKUP(I11299,'country(26mar)'!C$2:D$251,2,FALSE),"")</f>
        <v>base.us</v>
      </c>
      <c r="I11299" t="s">
        <v>11357</v>
      </c>
      <c r="J11299" t="s">
        <v>11358</v>
      </c>
      <c r="K11299" t="s">
        <v>11370</v>
      </c>
      <c r="L11299" t="str">
        <f>CONCATENATE(G11299," ",K11299)</f>
        <v>United States New Jersey</v>
      </c>
      <c r="M11299" t="str">
        <f>IFERROR(VLOOKUP(L11299,'State(need_input)'!I$2:J$3992,2,FALSE),"")</f>
        <v>base.state_us_25</v>
      </c>
      <c r="O11299">
        <v>11206</v>
      </c>
      <c r="P11299">
        <v>1840000833</v>
      </c>
    </row>
    <row r="11300" spans="1:16">
      <c r="A11300" s="5" t="str">
        <f>CONCATENATE("rdx_city_",J11300,"_",B11300)</f>
        <v>rdx_city_USA_3485</v>
      </c>
      <c r="B11300">
        <f>IF(I11300=I11299,B11299+1,1)</f>
        <v>3485</v>
      </c>
      <c r="C11300" t="s">
        <v>13992</v>
      </c>
      <c r="D11300" t="s">
        <v>13992</v>
      </c>
      <c r="E11300">
        <v>36.7236</v>
      </c>
      <c r="F11300">
        <v>-97.0679</v>
      </c>
      <c r="G11300" t="s">
        <v>11356</v>
      </c>
      <c r="H11300" t="str">
        <f>IFERROR(VLOOKUP(I11300,'country(26mar)'!C$2:D$251,2,FALSE),"")</f>
        <v>base.us</v>
      </c>
      <c r="I11300" t="s">
        <v>11357</v>
      </c>
      <c r="J11300" t="s">
        <v>11358</v>
      </c>
      <c r="K11300" t="s">
        <v>11372</v>
      </c>
      <c r="L11300" t="str">
        <f>CONCATENATE(G11300," ",K11300)</f>
        <v>United States Oklahoma</v>
      </c>
      <c r="M11300" t="str">
        <f>IFERROR(VLOOKUP(L11300,'State(need_input)'!I$2:J$3992,2,FALSE),"")</f>
        <v>base.state_us_31</v>
      </c>
      <c r="O11300">
        <v>24849</v>
      </c>
      <c r="P11300">
        <v>1840020345</v>
      </c>
    </row>
    <row r="11301" spans="1:16">
      <c r="A11301" s="5" t="str">
        <f>CONCATENATE("rdx_city_",J11301,"_",B11301)</f>
        <v>rdx_city_USA_3486</v>
      </c>
      <c r="B11301">
        <f>IF(I11301=I11300,B11300+1,1)</f>
        <v>3486</v>
      </c>
      <c r="C11301" t="s">
        <v>13993</v>
      </c>
      <c r="D11301" t="s">
        <v>13993</v>
      </c>
      <c r="E11301">
        <v>30.4402</v>
      </c>
      <c r="F11301">
        <v>-90.4427</v>
      </c>
      <c r="G11301" t="s">
        <v>11356</v>
      </c>
      <c r="H11301" t="str">
        <f>IFERROR(VLOOKUP(I11301,'country(26mar)'!C$2:D$251,2,FALSE),"")</f>
        <v>base.us</v>
      </c>
      <c r="I11301" t="s">
        <v>11357</v>
      </c>
      <c r="J11301" t="s">
        <v>11358</v>
      </c>
      <c r="K11301" t="s">
        <v>11359</v>
      </c>
      <c r="L11301" t="str">
        <f>CONCATENATE(G11301," ",K11301)</f>
        <v>United States Louisiana</v>
      </c>
      <c r="M11301" t="str">
        <f>IFERROR(VLOOKUP(L11301,'State(need_input)'!I$2:J$3992,2,FALSE),"")</f>
        <v>base.state_us_19</v>
      </c>
      <c r="O11301">
        <v>7265</v>
      </c>
      <c r="P11301">
        <v>1840015004</v>
      </c>
    </row>
    <row r="11302" spans="1:16">
      <c r="A11302" s="5" t="str">
        <f>CONCATENATE("rdx_city_",J11302,"_",B11302)</f>
        <v>rdx_city_USA_3487</v>
      </c>
      <c r="B11302">
        <f>IF(I11302=I11301,B11301+1,1)</f>
        <v>3487</v>
      </c>
      <c r="C11302" t="s">
        <v>13994</v>
      </c>
      <c r="D11302" t="s">
        <v>13994</v>
      </c>
      <c r="E11302">
        <v>40.8881</v>
      </c>
      <c r="F11302">
        <v>-88.6415</v>
      </c>
      <c r="G11302" t="s">
        <v>11356</v>
      </c>
      <c r="H11302" t="str">
        <f>IFERROR(VLOOKUP(I11302,'country(26mar)'!C$2:D$251,2,FALSE),"")</f>
        <v>base.us</v>
      </c>
      <c r="I11302" t="s">
        <v>11357</v>
      </c>
      <c r="J11302" t="s">
        <v>11358</v>
      </c>
      <c r="K11302" t="s">
        <v>11376</v>
      </c>
      <c r="L11302" t="str">
        <f>CONCATENATE(G11302," ",K11302)</f>
        <v>United States Illinois</v>
      </c>
      <c r="M11302" t="str">
        <f>IFERROR(VLOOKUP(L11302,'State(need_input)'!I$2:J$3992,2,FALSE),"")</f>
        <v>base.state_us_14</v>
      </c>
      <c r="O11302">
        <v>12196</v>
      </c>
      <c r="P11302">
        <v>1840009352</v>
      </c>
    </row>
    <row r="11303" spans="1:16">
      <c r="A11303" s="5" t="str">
        <f>CONCATENATE("rdx_city_",J11303,"_",B11303)</f>
        <v>rdx_city_USA_3488</v>
      </c>
      <c r="B11303">
        <f>IF(I11303=I11302,B11302+1,1)</f>
        <v>3488</v>
      </c>
      <c r="C11303" t="s">
        <v>13994</v>
      </c>
      <c r="D11303" t="s">
        <v>13994</v>
      </c>
      <c r="E11303">
        <v>42.6493</v>
      </c>
      <c r="F11303">
        <v>-83.2878</v>
      </c>
      <c r="G11303" t="s">
        <v>11356</v>
      </c>
      <c r="H11303" t="str">
        <f>IFERROR(VLOOKUP(I11303,'country(26mar)'!C$2:D$251,2,FALSE),"")</f>
        <v>base.us</v>
      </c>
      <c r="I11303" t="s">
        <v>11357</v>
      </c>
      <c r="J11303" t="s">
        <v>11358</v>
      </c>
      <c r="K11303" t="s">
        <v>11381</v>
      </c>
      <c r="L11303" t="str">
        <f>CONCATENATE(G11303," ",K11303)</f>
        <v>United States Michigan</v>
      </c>
      <c r="M11303" t="str">
        <f>IFERROR(VLOOKUP(L11303,'State(need_input)'!I$2:J$3992,2,FALSE),"")</f>
        <v>base.state_us_35</v>
      </c>
      <c r="O11303">
        <v>59792</v>
      </c>
      <c r="P11303">
        <v>1840002427</v>
      </c>
    </row>
    <row r="11304" spans="1:16">
      <c r="A11304" s="5" t="str">
        <f>CONCATENATE("rdx_city_",J11304,"_",B11304)</f>
        <v>rdx_city_USA_3489</v>
      </c>
      <c r="B11304">
        <f>IF(I11304=I11303,B11303+1,1)</f>
        <v>3489</v>
      </c>
      <c r="C11304" t="s">
        <v>13995</v>
      </c>
      <c r="D11304" t="s">
        <v>13995</v>
      </c>
      <c r="E11304">
        <v>38.7209</v>
      </c>
      <c r="F11304">
        <v>-90.0598</v>
      </c>
      <c r="G11304" t="s">
        <v>11356</v>
      </c>
      <c r="H11304" t="str">
        <f>IFERROR(VLOOKUP(I11304,'country(26mar)'!C$2:D$251,2,FALSE),"")</f>
        <v>base.us</v>
      </c>
      <c r="I11304" t="s">
        <v>11357</v>
      </c>
      <c r="J11304" t="s">
        <v>11358</v>
      </c>
      <c r="K11304" t="s">
        <v>11376</v>
      </c>
      <c r="L11304" t="str">
        <f>CONCATENATE(G11304," ",K11304)</f>
        <v>United States Illinois</v>
      </c>
      <c r="M11304" t="str">
        <f>IFERROR(VLOOKUP(L11304,'State(need_input)'!I$2:J$3992,2,FALSE),"")</f>
        <v>base.state_us_14</v>
      </c>
      <c r="O11304">
        <v>5664</v>
      </c>
      <c r="P11304">
        <v>1840012797</v>
      </c>
    </row>
    <row r="11305" spans="1:16">
      <c r="A11305" s="5" t="str">
        <f>CONCATENATE("rdx_city_",J11305,"_",B11305)</f>
        <v>rdx_city_USA_3490</v>
      </c>
      <c r="B11305">
        <f>IF(I11305=I11304,B11304+1,1)</f>
        <v>3490</v>
      </c>
      <c r="C11305" t="s">
        <v>13996</v>
      </c>
      <c r="D11305" t="s">
        <v>13996</v>
      </c>
      <c r="E11305">
        <v>34.2532</v>
      </c>
      <c r="F11305">
        <v>-89.0091</v>
      </c>
      <c r="G11305" t="s">
        <v>11356</v>
      </c>
      <c r="H11305" t="str">
        <f>IFERROR(VLOOKUP(I11305,'country(26mar)'!C$2:D$251,2,FALSE),"")</f>
        <v>base.us</v>
      </c>
      <c r="I11305" t="s">
        <v>11357</v>
      </c>
      <c r="J11305" t="s">
        <v>11358</v>
      </c>
      <c r="K11305" t="s">
        <v>11452</v>
      </c>
      <c r="L11305" t="str">
        <f>CONCATENATE(G11305," ",K11305)</f>
        <v>United States Mississippi</v>
      </c>
      <c r="M11305" t="str">
        <f>IFERROR(VLOOKUP(L11305,'State(need_input)'!I$2:J$3992,2,FALSE),"")</f>
        <v>base.state_us_37</v>
      </c>
      <c r="O11305">
        <v>5193</v>
      </c>
      <c r="P11305">
        <v>1840014705</v>
      </c>
    </row>
    <row r="11306" spans="1:16">
      <c r="A11306" s="5" t="str">
        <f>CONCATENATE("rdx_city_",J11306,"_",B11306)</f>
        <v>rdx_city_USA_3491</v>
      </c>
      <c r="B11306">
        <f>IF(I11306=I11305,B11305+1,1)</f>
        <v>3491</v>
      </c>
      <c r="C11306" t="s">
        <v>13997</v>
      </c>
      <c r="D11306" t="s">
        <v>13997</v>
      </c>
      <c r="E11306">
        <v>32.1043</v>
      </c>
      <c r="F11306">
        <v>-81.2568</v>
      </c>
      <c r="G11306" t="s">
        <v>11356</v>
      </c>
      <c r="H11306" t="str">
        <f>IFERROR(VLOOKUP(I11306,'country(26mar)'!C$2:D$251,2,FALSE),"")</f>
        <v>base.us</v>
      </c>
      <c r="I11306" t="s">
        <v>11357</v>
      </c>
      <c r="J11306" t="s">
        <v>11358</v>
      </c>
      <c r="K11306" t="s">
        <v>4020</v>
      </c>
      <c r="L11306" t="str">
        <f>CONCATENATE(G11306," ",K11306)</f>
        <v>United States Georgia</v>
      </c>
      <c r="M11306" t="str">
        <f>IFERROR(VLOOKUP(L11306,'State(need_input)'!I$2:J$3992,2,FALSE),"")</f>
        <v>base.state_us_11</v>
      </c>
      <c r="O11306">
        <v>23816</v>
      </c>
      <c r="P11306">
        <v>1840014914</v>
      </c>
    </row>
    <row r="11307" spans="1:16">
      <c r="A11307" s="5" t="str">
        <f>CONCATENATE("rdx_city_",J11307,"_",B11307)</f>
        <v>rdx_city_USA_3492</v>
      </c>
      <c r="B11307">
        <f>IF(I11307=I11306,B11306+1,1)</f>
        <v>3492</v>
      </c>
      <c r="C11307" t="s">
        <v>13998</v>
      </c>
      <c r="D11307" t="s">
        <v>13998</v>
      </c>
      <c r="E11307">
        <v>36.7632</v>
      </c>
      <c r="F11307">
        <v>-90.4135</v>
      </c>
      <c r="G11307" t="s">
        <v>11356</v>
      </c>
      <c r="H11307" t="str">
        <f>IFERROR(VLOOKUP(I11307,'country(26mar)'!C$2:D$251,2,FALSE),"")</f>
        <v>base.us</v>
      </c>
      <c r="I11307" t="s">
        <v>11357</v>
      </c>
      <c r="J11307" t="s">
        <v>11358</v>
      </c>
      <c r="K11307" t="s">
        <v>11495</v>
      </c>
      <c r="L11307" t="str">
        <f>CONCATENATE(G11307," ",K11307)</f>
        <v>United States Missouri</v>
      </c>
      <c r="M11307" t="str">
        <f>IFERROR(VLOOKUP(L11307,'State(need_input)'!I$2:J$3992,2,FALSE),"")</f>
        <v>base.state_us_38</v>
      </c>
      <c r="O11307">
        <v>20518</v>
      </c>
      <c r="P11307">
        <v>1840009935</v>
      </c>
    </row>
    <row r="11308" spans="1:16">
      <c r="A11308" s="5" t="str">
        <f>CONCATENATE("rdx_city_",J11308,"_",B11308)</f>
        <v>rdx_city_USA_3493</v>
      </c>
      <c r="B11308">
        <f>IF(I11308=I11307,B11307+1,1)</f>
        <v>3493</v>
      </c>
      <c r="C11308" t="s">
        <v>13999</v>
      </c>
      <c r="D11308" t="s">
        <v>13999</v>
      </c>
      <c r="E11308">
        <v>42.3516</v>
      </c>
      <c r="F11308">
        <v>-88.8353</v>
      </c>
      <c r="G11308" t="s">
        <v>11356</v>
      </c>
      <c r="H11308" t="str">
        <f>IFERROR(VLOOKUP(I11308,'country(26mar)'!C$2:D$251,2,FALSE),"")</f>
        <v>base.us</v>
      </c>
      <c r="I11308" t="s">
        <v>11357</v>
      </c>
      <c r="J11308" t="s">
        <v>11358</v>
      </c>
      <c r="K11308" t="s">
        <v>11376</v>
      </c>
      <c r="L11308" t="str">
        <f>CONCATENATE(G11308," ",K11308)</f>
        <v>United States Illinois</v>
      </c>
      <c r="M11308" t="str">
        <f>IFERROR(VLOOKUP(L11308,'State(need_input)'!I$2:J$3992,2,FALSE),"")</f>
        <v>base.state_us_14</v>
      </c>
      <c r="O11308">
        <v>5093</v>
      </c>
      <c r="P11308">
        <v>1840011146</v>
      </c>
    </row>
    <row r="11309" spans="1:16">
      <c r="A11309" s="5" t="str">
        <f>CONCATENATE("rdx_city_",J11309,"_",B11309)</f>
        <v>rdx_city_USA_3494</v>
      </c>
      <c r="B11309">
        <f>IF(I11309=I11308,B11308+1,1)</f>
        <v>3494</v>
      </c>
      <c r="C11309" t="s">
        <v>14000</v>
      </c>
      <c r="D11309" t="s">
        <v>14000</v>
      </c>
      <c r="E11309">
        <v>37.1318</v>
      </c>
      <c r="F11309">
        <v>-76.3569</v>
      </c>
      <c r="G11309" t="s">
        <v>11356</v>
      </c>
      <c r="H11309" t="str">
        <f>IFERROR(VLOOKUP(I11309,'country(26mar)'!C$2:D$251,2,FALSE),"")</f>
        <v>base.us</v>
      </c>
      <c r="I11309" t="s">
        <v>11357</v>
      </c>
      <c r="J11309" t="s">
        <v>11358</v>
      </c>
      <c r="K11309" t="s">
        <v>11368</v>
      </c>
      <c r="L11309" t="str">
        <f>CONCATENATE(G11309," ",K11309)</f>
        <v>United States Virginia</v>
      </c>
      <c r="M11309" t="str">
        <f>IFERROR(VLOOKUP(L11309,'State(need_input)'!I$2:J$3992,2,FALSE),"")</f>
        <v>base.state_us_47</v>
      </c>
      <c r="O11309">
        <v>12053</v>
      </c>
      <c r="P11309">
        <v>1840003863</v>
      </c>
    </row>
    <row r="11310" spans="1:16">
      <c r="A11310" s="5" t="str">
        <f>CONCATENATE("rdx_city_",J11310,"_",B11310)</f>
        <v>rdx_city_USA_3495</v>
      </c>
      <c r="B11310">
        <f>IF(I11310=I11309,B11309+1,1)</f>
        <v>3495</v>
      </c>
      <c r="C11310" t="s">
        <v>14001</v>
      </c>
      <c r="D11310" t="s">
        <v>14001</v>
      </c>
      <c r="E11310">
        <v>30.4456</v>
      </c>
      <c r="F11310">
        <v>-91.2098</v>
      </c>
      <c r="G11310" t="s">
        <v>11356</v>
      </c>
      <c r="H11310" t="str">
        <f>IFERROR(VLOOKUP(I11310,'country(26mar)'!C$2:D$251,2,FALSE),"")</f>
        <v>base.us</v>
      </c>
      <c r="I11310" t="s">
        <v>11357</v>
      </c>
      <c r="J11310" t="s">
        <v>11358</v>
      </c>
      <c r="K11310" t="s">
        <v>11359</v>
      </c>
      <c r="L11310" t="str">
        <f>CONCATENATE(G11310," ",K11310)</f>
        <v>United States Louisiana</v>
      </c>
      <c r="M11310" t="str">
        <f>IFERROR(VLOOKUP(L11310,'State(need_input)'!I$2:J$3992,2,FALSE),"")</f>
        <v>base.state_us_19</v>
      </c>
      <c r="O11310">
        <v>5034</v>
      </c>
      <c r="P11310">
        <v>1840015026</v>
      </c>
    </row>
    <row r="11311" spans="1:16">
      <c r="A11311" s="5" t="str">
        <f>CONCATENATE("rdx_city_",J11311,"_",B11311)</f>
        <v>rdx_city_USA_3496</v>
      </c>
      <c r="B11311">
        <f>IF(I11311=I11310,B11310+1,1)</f>
        <v>3496</v>
      </c>
      <c r="C11311" t="s">
        <v>14002</v>
      </c>
      <c r="D11311" t="s">
        <v>14002</v>
      </c>
      <c r="E11311">
        <v>48.1142</v>
      </c>
      <c r="F11311">
        <v>-123.4565</v>
      </c>
      <c r="G11311" t="s">
        <v>11356</v>
      </c>
      <c r="H11311" t="str">
        <f>IFERROR(VLOOKUP(I11311,'country(26mar)'!C$2:D$251,2,FALSE),"")</f>
        <v>base.us</v>
      </c>
      <c r="I11311" t="s">
        <v>11357</v>
      </c>
      <c r="J11311" t="s">
        <v>11358</v>
      </c>
      <c r="K11311" t="s">
        <v>11361</v>
      </c>
      <c r="L11311" t="str">
        <f>CONCATENATE(G11311," ",K11311)</f>
        <v>United States Washington</v>
      </c>
      <c r="M11311" t="str">
        <f>IFERROR(VLOOKUP(L11311,'State(need_input)'!I$2:J$3992,2,FALSE),"")</f>
        <v>base.state_us_48</v>
      </c>
      <c r="O11311">
        <v>23865</v>
      </c>
      <c r="P11311">
        <v>1840019782</v>
      </c>
    </row>
    <row r="11312" spans="1:16">
      <c r="A11312" s="5" t="str">
        <f>CONCATENATE("rdx_city_",J11312,"_",B11312)</f>
        <v>rdx_city_USA_3497</v>
      </c>
      <c r="B11312">
        <f>IF(I11312=I11311,B11311+1,1)</f>
        <v>3497</v>
      </c>
      <c r="C11312" t="s">
        <v>14003</v>
      </c>
      <c r="D11312" t="s">
        <v>14003</v>
      </c>
      <c r="E11312">
        <v>29.8554</v>
      </c>
      <c r="F11312">
        <v>-93.9264</v>
      </c>
      <c r="G11312" t="s">
        <v>11356</v>
      </c>
      <c r="H11312" t="str">
        <f>IFERROR(VLOOKUP(I11312,'country(26mar)'!C$2:D$251,2,FALSE),"")</f>
        <v>base.us</v>
      </c>
      <c r="I11312" t="s">
        <v>11357</v>
      </c>
      <c r="J11312" t="s">
        <v>11358</v>
      </c>
      <c r="K11312" t="s">
        <v>11365</v>
      </c>
      <c r="L11312" t="str">
        <f>CONCATENATE(G11312," ",K11312)</f>
        <v>United States Texas</v>
      </c>
      <c r="M11312" t="str">
        <f>IFERROR(VLOOKUP(L11312,'State(need_input)'!I$2:J$3992,2,FALSE),"")</f>
        <v>base.state_us_44</v>
      </c>
      <c r="O11312">
        <v>157934</v>
      </c>
      <c r="P11312">
        <v>1840020919</v>
      </c>
    </row>
    <row r="11313" spans="1:16">
      <c r="A11313" s="5" t="str">
        <f>CONCATENATE("rdx_city_",J11313,"_",B11313)</f>
        <v>rdx_city_USA_3498</v>
      </c>
      <c r="B11313">
        <f>IF(I11313=I11312,B11312+1,1)</f>
        <v>3498</v>
      </c>
      <c r="C11313" t="s">
        <v>14004</v>
      </c>
      <c r="D11313" t="s">
        <v>14004</v>
      </c>
      <c r="E11313">
        <v>41.0052</v>
      </c>
      <c r="F11313">
        <v>-73.668</v>
      </c>
      <c r="G11313" t="s">
        <v>11356</v>
      </c>
      <c r="H11313" t="str">
        <f>IFERROR(VLOOKUP(I11313,'country(26mar)'!C$2:D$251,2,FALSE),"")</f>
        <v>base.us</v>
      </c>
      <c r="I11313" t="s">
        <v>11357</v>
      </c>
      <c r="J11313" t="s">
        <v>11358</v>
      </c>
      <c r="K11313" t="s">
        <v>11385</v>
      </c>
      <c r="L11313" t="str">
        <f>CONCATENATE(G11313," ",K11313)</f>
        <v>United States New York</v>
      </c>
      <c r="M11313" t="str">
        <f>IFERROR(VLOOKUP(L11313,'State(need_input)'!I$2:J$3992,2,FALSE),"")</f>
        <v>base.state_us_27</v>
      </c>
      <c r="O11313">
        <v>29711</v>
      </c>
      <c r="P11313">
        <v>1840004941</v>
      </c>
    </row>
    <row r="11314" spans="1:16">
      <c r="A11314" s="5" t="str">
        <f>CONCATENATE("rdx_city_",J11314,"_",B11314)</f>
        <v>rdx_city_USA_3499</v>
      </c>
      <c r="B11314">
        <f>IF(I11314=I11313,B11313+1,1)</f>
        <v>3499</v>
      </c>
      <c r="C11314" t="s">
        <v>14005</v>
      </c>
      <c r="D11314" t="s">
        <v>14005</v>
      </c>
      <c r="E11314">
        <v>41.5094</v>
      </c>
      <c r="F11314">
        <v>-82.9383</v>
      </c>
      <c r="G11314" t="s">
        <v>11356</v>
      </c>
      <c r="H11314" t="str">
        <f>IFERROR(VLOOKUP(I11314,'country(26mar)'!C$2:D$251,2,FALSE),"")</f>
        <v>base.us</v>
      </c>
      <c r="I11314" t="s">
        <v>11357</v>
      </c>
      <c r="J11314" t="s">
        <v>11358</v>
      </c>
      <c r="K11314" t="s">
        <v>11373</v>
      </c>
      <c r="L11314" t="str">
        <f>CONCATENATE(G11314," ",K11314)</f>
        <v>United States Ohio</v>
      </c>
      <c r="M11314" t="str">
        <f>IFERROR(VLOOKUP(L11314,'State(need_input)'!I$2:J$3992,2,FALSE),"")</f>
        <v>base.state_us_30</v>
      </c>
      <c r="O11314">
        <v>13043</v>
      </c>
      <c r="P11314">
        <v>1840009257</v>
      </c>
    </row>
    <row r="11315" spans="1:16">
      <c r="A11315" s="5" t="str">
        <f>CONCATENATE("rdx_city_",J11315,"_",B11315)</f>
        <v>rdx_city_USA_3500</v>
      </c>
      <c r="B11315">
        <f>IF(I11315=I11314,B11314+1,1)</f>
        <v>3500</v>
      </c>
      <c r="C11315" t="s">
        <v>14006</v>
      </c>
      <c r="D11315" t="s">
        <v>14006</v>
      </c>
      <c r="E11315">
        <v>34.1617</v>
      </c>
      <c r="F11315">
        <v>-119.2036</v>
      </c>
      <c r="G11315" t="s">
        <v>11356</v>
      </c>
      <c r="H11315" t="str">
        <f>IFERROR(VLOOKUP(I11315,'country(26mar)'!C$2:D$251,2,FALSE),"")</f>
        <v>base.us</v>
      </c>
      <c r="I11315" t="s">
        <v>11357</v>
      </c>
      <c r="J11315" t="s">
        <v>11358</v>
      </c>
      <c r="K11315" t="s">
        <v>11379</v>
      </c>
      <c r="L11315" t="str">
        <f>CONCATENATE(G11315," ",K11315)</f>
        <v>United States California</v>
      </c>
      <c r="M11315" t="str">
        <f>IFERROR(VLOOKUP(L11315,'State(need_input)'!I$2:J$3992,2,FALSE),"")</f>
        <v>base.state_us_5</v>
      </c>
      <c r="O11315">
        <v>22327</v>
      </c>
      <c r="P11315">
        <v>1840020475</v>
      </c>
    </row>
    <row r="11316" spans="1:16">
      <c r="A11316" s="5" t="str">
        <f>CONCATENATE("rdx_city_",J11316,"_",B11316)</f>
        <v>rdx_city_USA_3501</v>
      </c>
      <c r="B11316">
        <f>IF(I11316=I11315,B11315+1,1)</f>
        <v>3501</v>
      </c>
      <c r="C11316" t="s">
        <v>14007</v>
      </c>
      <c r="D11316" t="s">
        <v>14007</v>
      </c>
      <c r="E11316">
        <v>42.9822</v>
      </c>
      <c r="F11316">
        <v>-82.4387</v>
      </c>
      <c r="G11316" t="s">
        <v>11356</v>
      </c>
      <c r="H11316" t="str">
        <f>IFERROR(VLOOKUP(I11316,'country(26mar)'!C$2:D$251,2,FALSE),"")</f>
        <v>base.us</v>
      </c>
      <c r="I11316" t="s">
        <v>11357</v>
      </c>
      <c r="J11316" t="s">
        <v>11358</v>
      </c>
      <c r="K11316" t="s">
        <v>11381</v>
      </c>
      <c r="L11316" t="str">
        <f>CONCATENATE(G11316," ",K11316)</f>
        <v>United States Michigan</v>
      </c>
      <c r="M11316" t="str">
        <f>IFERROR(VLOOKUP(L11316,'State(need_input)'!I$2:J$3992,2,FALSE),"")</f>
        <v>base.state_us_35</v>
      </c>
      <c r="O11316">
        <v>83841</v>
      </c>
      <c r="P11316">
        <v>1840003953</v>
      </c>
    </row>
    <row r="11317" spans="1:16">
      <c r="A11317" s="5" t="str">
        <f>CONCATENATE("rdx_city_",J11317,"_",B11317)</f>
        <v>rdx_city_USA_3502</v>
      </c>
      <c r="B11317">
        <f>IF(I11317=I11316,B11316+1,1)</f>
        <v>3502</v>
      </c>
      <c r="C11317" t="s">
        <v>14008</v>
      </c>
      <c r="D11317" t="s">
        <v>14008</v>
      </c>
      <c r="E11317">
        <v>26.0538</v>
      </c>
      <c r="F11317">
        <v>-97.2505</v>
      </c>
      <c r="G11317" t="s">
        <v>11356</v>
      </c>
      <c r="H11317" t="str">
        <f>IFERROR(VLOOKUP(I11317,'country(26mar)'!C$2:D$251,2,FALSE),"")</f>
        <v>base.us</v>
      </c>
      <c r="I11317" t="s">
        <v>11357</v>
      </c>
      <c r="J11317" t="s">
        <v>11358</v>
      </c>
      <c r="K11317" t="s">
        <v>11365</v>
      </c>
      <c r="L11317" t="str">
        <f>CONCATENATE(G11317," ",K11317)</f>
        <v>United States Texas</v>
      </c>
      <c r="M11317" t="str">
        <f>IFERROR(VLOOKUP(L11317,'State(need_input)'!I$2:J$3992,2,FALSE),"")</f>
        <v>base.state_us_44</v>
      </c>
      <c r="O11317">
        <v>15113</v>
      </c>
      <c r="P11317">
        <v>1840021040</v>
      </c>
    </row>
    <row r="11318" spans="1:16">
      <c r="A11318" s="5" t="str">
        <f>CONCATENATE("rdx_city_",J11318,"_",B11318)</f>
        <v>rdx_city_USA_3503</v>
      </c>
      <c r="B11318">
        <f>IF(I11318=I11317,B11317+1,1)</f>
        <v>3503</v>
      </c>
      <c r="C11318" t="s">
        <v>14009</v>
      </c>
      <c r="D11318" t="s">
        <v>14009</v>
      </c>
      <c r="E11318">
        <v>40.9465</v>
      </c>
      <c r="F11318">
        <v>-73.0579</v>
      </c>
      <c r="G11318" t="s">
        <v>11356</v>
      </c>
      <c r="H11318" t="str">
        <f>IFERROR(VLOOKUP(I11318,'country(26mar)'!C$2:D$251,2,FALSE),"")</f>
        <v>base.us</v>
      </c>
      <c r="I11318" t="s">
        <v>11357</v>
      </c>
      <c r="J11318" t="s">
        <v>11358</v>
      </c>
      <c r="K11318" t="s">
        <v>11385</v>
      </c>
      <c r="L11318" t="str">
        <f>CONCATENATE(G11318," ",K11318)</f>
        <v>United States New York</v>
      </c>
      <c r="M11318" t="str">
        <f>IFERROR(VLOOKUP(L11318,'State(need_input)'!I$2:J$3992,2,FALSE),"")</f>
        <v>base.state_us_27</v>
      </c>
      <c r="O11318">
        <v>7898</v>
      </c>
      <c r="P11318">
        <v>1840005131</v>
      </c>
    </row>
    <row r="11319" spans="1:16">
      <c r="A11319" s="5" t="str">
        <f>CONCATENATE("rdx_city_",J11319,"_",B11319)</f>
        <v>rdx_city_USA_3504</v>
      </c>
      <c r="B11319">
        <f>IF(I11319=I11318,B11318+1,1)</f>
        <v>3504</v>
      </c>
      <c r="C11319" t="s">
        <v>14010</v>
      </c>
      <c r="D11319" t="s">
        <v>14010</v>
      </c>
      <c r="E11319">
        <v>41.3782</v>
      </c>
      <c r="F11319">
        <v>-74.6909</v>
      </c>
      <c r="G11319" t="s">
        <v>11356</v>
      </c>
      <c r="H11319" t="str">
        <f>IFERROR(VLOOKUP(I11319,'country(26mar)'!C$2:D$251,2,FALSE),"")</f>
        <v>base.us</v>
      </c>
      <c r="I11319" t="s">
        <v>11357</v>
      </c>
      <c r="J11319" t="s">
        <v>11358</v>
      </c>
      <c r="K11319" t="s">
        <v>11385</v>
      </c>
      <c r="L11319" t="str">
        <f>CONCATENATE(G11319," ",K11319)</f>
        <v>United States New York</v>
      </c>
      <c r="M11319" t="str">
        <f>IFERROR(VLOOKUP(L11319,'State(need_input)'!I$2:J$3992,2,FALSE),"")</f>
        <v>base.state_us_27</v>
      </c>
      <c r="O11319">
        <v>16410</v>
      </c>
      <c r="P11319">
        <v>1840000587</v>
      </c>
    </row>
    <row r="11320" spans="1:16">
      <c r="A11320" s="5" t="str">
        <f>CONCATENATE("rdx_city_",J11320,"_",B11320)</f>
        <v>rdx_city_USA_3505</v>
      </c>
      <c r="B11320">
        <f>IF(I11320=I11319,B11319+1,1)</f>
        <v>3505</v>
      </c>
      <c r="C11320" t="s">
        <v>14011</v>
      </c>
      <c r="D11320" t="s">
        <v>14011</v>
      </c>
      <c r="E11320">
        <v>28.6181</v>
      </c>
      <c r="F11320">
        <v>-96.6278</v>
      </c>
      <c r="G11320" t="s">
        <v>11356</v>
      </c>
      <c r="H11320" t="str">
        <f>IFERROR(VLOOKUP(I11320,'country(26mar)'!C$2:D$251,2,FALSE),"")</f>
        <v>base.us</v>
      </c>
      <c r="I11320" t="s">
        <v>11357</v>
      </c>
      <c r="J11320" t="s">
        <v>11358</v>
      </c>
      <c r="K11320" t="s">
        <v>11365</v>
      </c>
      <c r="L11320" t="str">
        <f>CONCATENATE(G11320," ",K11320)</f>
        <v>United States Texas</v>
      </c>
      <c r="M11320" t="str">
        <f>IFERROR(VLOOKUP(L11320,'State(need_input)'!I$2:J$3992,2,FALSE),"")</f>
        <v>base.state_us_44</v>
      </c>
      <c r="O11320">
        <v>11781</v>
      </c>
      <c r="P11320">
        <v>1840020996</v>
      </c>
    </row>
    <row r="11321" spans="1:16">
      <c r="A11321" s="5" t="str">
        <f>CONCATENATE("rdx_city_",J11321,"_",B11321)</f>
        <v>rdx_city_USA_3506</v>
      </c>
      <c r="B11321">
        <f>IF(I11321=I11320,B11320+1,1)</f>
        <v>3506</v>
      </c>
      <c r="C11321" t="s">
        <v>14012</v>
      </c>
      <c r="D11321" t="s">
        <v>14012</v>
      </c>
      <c r="E11321">
        <v>29.9765</v>
      </c>
      <c r="F11321">
        <v>-93.946</v>
      </c>
      <c r="G11321" t="s">
        <v>11356</v>
      </c>
      <c r="H11321" t="str">
        <f>IFERROR(VLOOKUP(I11321,'country(26mar)'!C$2:D$251,2,FALSE),"")</f>
        <v>base.us</v>
      </c>
      <c r="I11321" t="s">
        <v>11357</v>
      </c>
      <c r="J11321" t="s">
        <v>11358</v>
      </c>
      <c r="K11321" t="s">
        <v>11365</v>
      </c>
      <c r="L11321" t="str">
        <f>CONCATENATE(G11321," ",K11321)</f>
        <v>United States Texas</v>
      </c>
      <c r="M11321" t="str">
        <f>IFERROR(VLOOKUP(L11321,'State(need_input)'!I$2:J$3992,2,FALSE),"")</f>
        <v>base.state_us_44</v>
      </c>
      <c r="O11321">
        <v>12898</v>
      </c>
      <c r="P11321">
        <v>1840020920</v>
      </c>
    </row>
    <row r="11322" spans="1:16">
      <c r="A11322" s="5" t="str">
        <f>CONCATENATE("rdx_city_",J11322,"_",B11322)</f>
        <v>rdx_city_USA_3507</v>
      </c>
      <c r="B11322">
        <f>IF(I11322=I11321,B11321+1,1)</f>
        <v>3507</v>
      </c>
      <c r="C11322" t="s">
        <v>14013</v>
      </c>
      <c r="D11322" t="s">
        <v>14013</v>
      </c>
      <c r="E11322">
        <v>29.1084</v>
      </c>
      <c r="F11322">
        <v>-81.0136</v>
      </c>
      <c r="G11322" t="s">
        <v>11356</v>
      </c>
      <c r="H11322" t="str">
        <f>IFERROR(VLOOKUP(I11322,'country(26mar)'!C$2:D$251,2,FALSE),"")</f>
        <v>base.us</v>
      </c>
      <c r="I11322" t="s">
        <v>11357</v>
      </c>
      <c r="J11322" t="s">
        <v>11358</v>
      </c>
      <c r="K11322" t="s">
        <v>11435</v>
      </c>
      <c r="L11322" t="str">
        <f>CONCATENATE(G11322," ",K11322)</f>
        <v>United States Florida</v>
      </c>
      <c r="M11322" t="str">
        <f>IFERROR(VLOOKUP(L11322,'State(need_input)'!I$2:J$3992,2,FALSE),"")</f>
        <v>base.state_us_10</v>
      </c>
      <c r="O11322">
        <v>63203</v>
      </c>
      <c r="P11322">
        <v>1840015077</v>
      </c>
    </row>
    <row r="11323" spans="1:16">
      <c r="A11323" s="5" t="str">
        <f>CONCATENATE("rdx_city_",J11323,"_",B11323)</f>
        <v>rdx_city_USA_3508</v>
      </c>
      <c r="B11323">
        <f>IF(I11323=I11322,B11322+1,1)</f>
        <v>3508</v>
      </c>
      <c r="C11323" t="s">
        <v>14014</v>
      </c>
      <c r="D11323" t="s">
        <v>14014</v>
      </c>
      <c r="E11323">
        <v>47.516</v>
      </c>
      <c r="F11323">
        <v>-122.6615</v>
      </c>
      <c r="G11323" t="s">
        <v>11356</v>
      </c>
      <c r="H11323" t="str">
        <f>IFERROR(VLOOKUP(I11323,'country(26mar)'!C$2:D$251,2,FALSE),"")</f>
        <v>base.us</v>
      </c>
      <c r="I11323" t="s">
        <v>11357</v>
      </c>
      <c r="J11323" t="s">
        <v>11358</v>
      </c>
      <c r="K11323" t="s">
        <v>11361</v>
      </c>
      <c r="L11323" t="str">
        <f>CONCATENATE(G11323," ",K11323)</f>
        <v>United States Washington</v>
      </c>
      <c r="M11323" t="str">
        <f>IFERROR(VLOOKUP(L11323,'State(need_input)'!I$2:J$3992,2,FALSE),"")</f>
        <v>base.state_us_48</v>
      </c>
      <c r="O11323">
        <v>13997</v>
      </c>
      <c r="P11323">
        <v>1840019821</v>
      </c>
    </row>
    <row r="11324" spans="1:16">
      <c r="A11324" s="5" t="str">
        <f>CONCATENATE("rdx_city_",J11324,"_",B11324)</f>
        <v>rdx_city_USA_3509</v>
      </c>
      <c r="B11324">
        <f>IF(I11324=I11323,B11323+1,1)</f>
        <v>3509</v>
      </c>
      <c r="C11324" t="s">
        <v>14015</v>
      </c>
      <c r="D11324" t="s">
        <v>14015</v>
      </c>
      <c r="E11324">
        <v>32.3579</v>
      </c>
      <c r="F11324">
        <v>-80.7047</v>
      </c>
      <c r="G11324" t="s">
        <v>11356</v>
      </c>
      <c r="H11324" t="str">
        <f>IFERROR(VLOOKUP(I11324,'country(26mar)'!C$2:D$251,2,FALSE),"")</f>
        <v>base.us</v>
      </c>
      <c r="I11324" t="s">
        <v>11357</v>
      </c>
      <c r="J11324" t="s">
        <v>11358</v>
      </c>
      <c r="K11324" t="s">
        <v>11360</v>
      </c>
      <c r="L11324" t="str">
        <f>CONCATENATE(G11324," ",K11324)</f>
        <v>United States South Carolina</v>
      </c>
      <c r="M11324" t="str">
        <f>IFERROR(VLOOKUP(L11324,'State(need_input)'!I$2:J$3992,2,FALSE),"")</f>
        <v>base.state_us_41</v>
      </c>
      <c r="O11324">
        <v>12886</v>
      </c>
      <c r="P11324">
        <v>1840016975</v>
      </c>
    </row>
    <row r="11325" spans="1:16">
      <c r="A11325" s="5" t="str">
        <f>CONCATENATE("rdx_city_",J11325,"_",B11325)</f>
        <v>rdx_city_USA_3510</v>
      </c>
      <c r="B11325">
        <f>IF(I11325=I11324,B11324+1,1)</f>
        <v>3510</v>
      </c>
      <c r="C11325" t="s">
        <v>14016</v>
      </c>
      <c r="D11325" t="s">
        <v>14016</v>
      </c>
      <c r="E11325">
        <v>27.2796</v>
      </c>
      <c r="F11325">
        <v>-80.3883</v>
      </c>
      <c r="G11325" t="s">
        <v>11356</v>
      </c>
      <c r="H11325" t="str">
        <f>IFERROR(VLOOKUP(I11325,'country(26mar)'!C$2:D$251,2,FALSE),"")</f>
        <v>base.us</v>
      </c>
      <c r="I11325" t="s">
        <v>11357</v>
      </c>
      <c r="J11325" t="s">
        <v>11358</v>
      </c>
      <c r="K11325" t="s">
        <v>11435</v>
      </c>
      <c r="L11325" t="str">
        <f>CONCATENATE(G11325," ",K11325)</f>
        <v>United States Florida</v>
      </c>
      <c r="M11325" t="str">
        <f>IFERROR(VLOOKUP(L11325,'State(need_input)'!I$2:J$3992,2,FALSE),"")</f>
        <v>base.state_us_10</v>
      </c>
      <c r="O11325">
        <v>432589</v>
      </c>
      <c r="P11325">
        <v>1840015119</v>
      </c>
    </row>
    <row r="11326" spans="1:16">
      <c r="A11326" s="5" t="str">
        <f>CONCATENATE("rdx_city_",J11326,"_",B11326)</f>
        <v>rdx_city_USA_3511</v>
      </c>
      <c r="B11326">
        <f>IF(I11326=I11325,B11325+1,1)</f>
        <v>3511</v>
      </c>
      <c r="C11326" t="s">
        <v>14017</v>
      </c>
      <c r="D11326" t="s">
        <v>14017</v>
      </c>
      <c r="E11326">
        <v>48.122</v>
      </c>
      <c r="F11326">
        <v>-122.7872</v>
      </c>
      <c r="G11326" t="s">
        <v>11356</v>
      </c>
      <c r="H11326" t="str">
        <f>IFERROR(VLOOKUP(I11326,'country(26mar)'!C$2:D$251,2,FALSE),"")</f>
        <v>base.us</v>
      </c>
      <c r="I11326" t="s">
        <v>11357</v>
      </c>
      <c r="J11326" t="s">
        <v>11358</v>
      </c>
      <c r="K11326" t="s">
        <v>11361</v>
      </c>
      <c r="L11326" t="str">
        <f>CONCATENATE(G11326," ",K11326)</f>
        <v>United States Washington</v>
      </c>
      <c r="M11326" t="str">
        <f>IFERROR(VLOOKUP(L11326,'State(need_input)'!I$2:J$3992,2,FALSE),"")</f>
        <v>base.state_us_48</v>
      </c>
      <c r="O11326">
        <v>8804</v>
      </c>
      <c r="P11326">
        <v>1840019797</v>
      </c>
    </row>
    <row r="11327" spans="1:16">
      <c r="A11327" s="5" t="str">
        <f>CONCATENATE("rdx_city_",J11327,"_",B11327)</f>
        <v>rdx_city_USA_3512</v>
      </c>
      <c r="B11327">
        <f>IF(I11327=I11326,B11326+1,1)</f>
        <v>3512</v>
      </c>
      <c r="C11327" t="s">
        <v>14018</v>
      </c>
      <c r="D11327" t="s">
        <v>14018</v>
      </c>
      <c r="E11327">
        <v>43.3847</v>
      </c>
      <c r="F11327">
        <v>-87.8852</v>
      </c>
      <c r="G11327" t="s">
        <v>11356</v>
      </c>
      <c r="H11327" t="str">
        <f>IFERROR(VLOOKUP(I11327,'country(26mar)'!C$2:D$251,2,FALSE),"")</f>
        <v>base.us</v>
      </c>
      <c r="I11327" t="s">
        <v>11357</v>
      </c>
      <c r="J11327" t="s">
        <v>11358</v>
      </c>
      <c r="K11327" t="s">
        <v>11426</v>
      </c>
      <c r="L11327" t="str">
        <f>CONCATENATE(G11327," ",K11327)</f>
        <v>United States Wisconsin</v>
      </c>
      <c r="M11327" t="str">
        <f>IFERROR(VLOOKUP(L11327,'State(need_input)'!I$2:J$3992,2,FALSE),"")</f>
        <v>base.state_us_50</v>
      </c>
      <c r="O11327">
        <v>11762</v>
      </c>
      <c r="P11327">
        <v>1840002826</v>
      </c>
    </row>
    <row r="11328" spans="1:16">
      <c r="A11328" s="5" t="str">
        <f>CONCATENATE("rdx_city_",J11328,"_",B11328)</f>
        <v>rdx_city_USA_3513</v>
      </c>
      <c r="B11328">
        <f>IF(I11328=I11327,B11327+1,1)</f>
        <v>3513</v>
      </c>
      <c r="C11328" t="s">
        <v>14019</v>
      </c>
      <c r="D11328" t="s">
        <v>14019</v>
      </c>
      <c r="E11328">
        <v>32.1942</v>
      </c>
      <c r="F11328">
        <v>-81.1984</v>
      </c>
      <c r="G11328" t="s">
        <v>11356</v>
      </c>
      <c r="H11328" t="str">
        <f>IFERROR(VLOOKUP(I11328,'country(26mar)'!C$2:D$251,2,FALSE),"")</f>
        <v>base.us</v>
      </c>
      <c r="I11328" t="s">
        <v>11357</v>
      </c>
      <c r="J11328" t="s">
        <v>11358</v>
      </c>
      <c r="K11328" t="s">
        <v>4020</v>
      </c>
      <c r="L11328" t="str">
        <f>CONCATENATE(G11328," ",K11328)</f>
        <v>United States Georgia</v>
      </c>
      <c r="M11328" t="str">
        <f>IFERROR(VLOOKUP(L11328,'State(need_input)'!I$2:J$3992,2,FALSE),"")</f>
        <v>base.state_us_11</v>
      </c>
      <c r="O11328">
        <v>8534</v>
      </c>
      <c r="P11328">
        <v>1840014915</v>
      </c>
    </row>
    <row r="11329" spans="1:16">
      <c r="A11329" s="5" t="str">
        <f>CONCATENATE("rdx_city_",J11329,"_",B11329)</f>
        <v>rdx_city_USA_3514</v>
      </c>
      <c r="B11329">
        <f>IF(I11329=I11328,B11328+1,1)</f>
        <v>3514</v>
      </c>
      <c r="C11329" t="s">
        <v>14020</v>
      </c>
      <c r="D11329" t="s">
        <v>14020</v>
      </c>
      <c r="E11329">
        <v>43.549</v>
      </c>
      <c r="F11329">
        <v>-89.4659</v>
      </c>
      <c r="G11329" t="s">
        <v>11356</v>
      </c>
      <c r="H11329" t="str">
        <f>IFERROR(VLOOKUP(I11329,'country(26mar)'!C$2:D$251,2,FALSE),"")</f>
        <v>base.us</v>
      </c>
      <c r="I11329" t="s">
        <v>11357</v>
      </c>
      <c r="J11329" t="s">
        <v>11358</v>
      </c>
      <c r="K11329" t="s">
        <v>11426</v>
      </c>
      <c r="L11329" t="str">
        <f>CONCATENATE(G11329," ",K11329)</f>
        <v>United States Wisconsin</v>
      </c>
      <c r="M11329" t="str">
        <f>IFERROR(VLOOKUP(L11329,'State(need_input)'!I$2:J$3992,2,FALSE),"")</f>
        <v>base.state_us_50</v>
      </c>
      <c r="O11329">
        <v>10540</v>
      </c>
      <c r="P11329">
        <v>1840002712</v>
      </c>
    </row>
    <row r="11330" spans="1:16">
      <c r="A11330" s="5" t="str">
        <f>CONCATENATE("rdx_city_",J11330,"_",B11330)</f>
        <v>rdx_city_USA_3515</v>
      </c>
      <c r="B11330">
        <f>IF(I11330=I11329,B11329+1,1)</f>
        <v>3515</v>
      </c>
      <c r="C11330" t="s">
        <v>14020</v>
      </c>
      <c r="D11330" t="s">
        <v>14020</v>
      </c>
      <c r="E11330">
        <v>40.3869</v>
      </c>
      <c r="F11330">
        <v>-78.6747</v>
      </c>
      <c r="G11330" t="s">
        <v>11356</v>
      </c>
      <c r="H11330" t="str">
        <f>IFERROR(VLOOKUP(I11330,'country(26mar)'!C$2:D$251,2,FALSE),"")</f>
        <v>base.us</v>
      </c>
      <c r="I11330" t="s">
        <v>11357</v>
      </c>
      <c r="J11330" t="s">
        <v>11358</v>
      </c>
      <c r="K11330" t="s">
        <v>11416</v>
      </c>
      <c r="L11330" t="str">
        <f>CONCATENATE(G11330," ",K11330)</f>
        <v>United States Pennsylvania</v>
      </c>
      <c r="M11330" t="str">
        <f>IFERROR(VLOOKUP(L11330,'State(need_input)'!I$2:J$3992,2,FALSE),"")</f>
        <v>base.state_us_39</v>
      </c>
      <c r="O11330">
        <v>6717</v>
      </c>
      <c r="P11330">
        <v>1840001122</v>
      </c>
    </row>
    <row r="11331" spans="1:16">
      <c r="A11331" s="5" t="str">
        <f>CONCATENATE("rdx_city_",J11331,"_",B11331)</f>
        <v>rdx_city_USA_3516</v>
      </c>
      <c r="B11331">
        <f>IF(I11331=I11330,B11330+1,1)</f>
        <v>3516</v>
      </c>
      <c r="C11331" t="s">
        <v>14020</v>
      </c>
      <c r="D11331" t="s">
        <v>14020</v>
      </c>
      <c r="E11331">
        <v>41.5866</v>
      </c>
      <c r="F11331">
        <v>-87.1792</v>
      </c>
      <c r="G11331" t="s">
        <v>11356</v>
      </c>
      <c r="H11331" t="str">
        <f>IFERROR(VLOOKUP(I11331,'country(26mar)'!C$2:D$251,2,FALSE),"")</f>
        <v>base.us</v>
      </c>
      <c r="I11331" t="s">
        <v>11357</v>
      </c>
      <c r="J11331" t="s">
        <v>11358</v>
      </c>
      <c r="K11331" t="s">
        <v>11408</v>
      </c>
      <c r="L11331" t="str">
        <f>CONCATENATE(G11331," ",K11331)</f>
        <v>United States Indiana</v>
      </c>
      <c r="M11331" t="str">
        <f>IFERROR(VLOOKUP(L11331,'State(need_input)'!I$2:J$3992,2,FALSE),"")</f>
        <v>base.state_us_15</v>
      </c>
      <c r="O11331">
        <v>36672</v>
      </c>
      <c r="P11331">
        <v>1840009264</v>
      </c>
    </row>
    <row r="11332" spans="1:16">
      <c r="A11332" s="5" t="str">
        <f>CONCATENATE("rdx_city_",J11332,"_",B11332)</f>
        <v>rdx_city_USA_3517</v>
      </c>
      <c r="B11332">
        <f>IF(I11332=I11331,B11331+1,1)</f>
        <v>3517</v>
      </c>
      <c r="C11332" t="s">
        <v>14020</v>
      </c>
      <c r="D11332" t="s">
        <v>14020</v>
      </c>
      <c r="E11332">
        <v>42.2</v>
      </c>
      <c r="F11332">
        <v>-85.5906</v>
      </c>
      <c r="G11332" t="s">
        <v>11356</v>
      </c>
      <c r="H11332" t="str">
        <f>IFERROR(VLOOKUP(I11332,'country(26mar)'!C$2:D$251,2,FALSE),"")</f>
        <v>base.us</v>
      </c>
      <c r="I11332" t="s">
        <v>11357</v>
      </c>
      <c r="J11332" t="s">
        <v>11358</v>
      </c>
      <c r="K11332" t="s">
        <v>11381</v>
      </c>
      <c r="L11332" t="str">
        <f>CONCATENATE(G11332," ",K11332)</f>
        <v>United States Michigan</v>
      </c>
      <c r="M11332" t="str">
        <f>IFERROR(VLOOKUP(L11332,'State(need_input)'!I$2:J$3992,2,FALSE),"")</f>
        <v>base.state_us_35</v>
      </c>
      <c r="O11332">
        <v>48816</v>
      </c>
      <c r="P11332">
        <v>1840003183</v>
      </c>
    </row>
    <row r="11333" spans="1:16">
      <c r="A11333" s="5" t="str">
        <f>CONCATENATE("rdx_city_",J11333,"_",B11333)</f>
        <v>rdx_city_USA_3518</v>
      </c>
      <c r="B11333">
        <f>IF(I11333=I11332,B11332+1,1)</f>
        <v>3518</v>
      </c>
      <c r="C11333" t="s">
        <v>14021</v>
      </c>
      <c r="D11333" t="s">
        <v>14021</v>
      </c>
      <c r="E11333">
        <v>34.1753</v>
      </c>
      <c r="F11333">
        <v>-103.3569</v>
      </c>
      <c r="G11333" t="s">
        <v>11356</v>
      </c>
      <c r="H11333" t="str">
        <f>IFERROR(VLOOKUP(I11333,'country(26mar)'!C$2:D$251,2,FALSE),"")</f>
        <v>base.us</v>
      </c>
      <c r="I11333" t="s">
        <v>11357</v>
      </c>
      <c r="J11333" t="s">
        <v>11358</v>
      </c>
      <c r="K11333" t="s">
        <v>11394</v>
      </c>
      <c r="L11333" t="str">
        <f>CONCATENATE(G11333," ",K11333)</f>
        <v>United States New Mexico</v>
      </c>
      <c r="M11333" t="str">
        <f>IFERROR(VLOOKUP(L11333,'State(need_input)'!I$2:J$3992,2,FALSE),"")</f>
        <v>base.state_us_26</v>
      </c>
      <c r="O11333">
        <v>12167</v>
      </c>
      <c r="P11333">
        <v>1840020529</v>
      </c>
    </row>
    <row r="11334" spans="1:16">
      <c r="A11334" s="5" t="str">
        <f>CONCATENATE("rdx_city_",J11334,"_",B11334)</f>
        <v>rdx_city_USA_3519</v>
      </c>
      <c r="B11334">
        <f>IF(I11334=I11333,B11333+1,1)</f>
        <v>3519</v>
      </c>
      <c r="C11334" t="s">
        <v>14022</v>
      </c>
      <c r="D11334" t="s">
        <v>14022</v>
      </c>
      <c r="E11334">
        <v>36.0644</v>
      </c>
      <c r="F11334">
        <v>-119.0337</v>
      </c>
      <c r="G11334" t="s">
        <v>11356</v>
      </c>
      <c r="H11334" t="str">
        <f>IFERROR(VLOOKUP(I11334,'country(26mar)'!C$2:D$251,2,FALSE),"")</f>
        <v>base.us</v>
      </c>
      <c r="I11334" t="s">
        <v>11357</v>
      </c>
      <c r="J11334" t="s">
        <v>11358</v>
      </c>
      <c r="K11334" t="s">
        <v>11379</v>
      </c>
      <c r="L11334" t="str">
        <f>CONCATENATE(G11334," ",K11334)</f>
        <v>United States California</v>
      </c>
      <c r="M11334" t="str">
        <f>IFERROR(VLOOKUP(L11334,'State(need_input)'!I$2:J$3992,2,FALSE),"")</f>
        <v>base.state_us_5</v>
      </c>
      <c r="O11334">
        <v>76729</v>
      </c>
      <c r="P11334">
        <v>1840020368</v>
      </c>
    </row>
    <row r="11335" spans="1:16">
      <c r="A11335" s="5" t="str">
        <f>CONCATENATE("rdx_city_",J11335,"_",B11335)</f>
        <v>rdx_city_USA_3520</v>
      </c>
      <c r="B11335">
        <f>IF(I11335=I11334,B11334+1,1)</f>
        <v>3520</v>
      </c>
      <c r="C11335" t="s">
        <v>713</v>
      </c>
      <c r="D11335" t="s">
        <v>713</v>
      </c>
      <c r="E11335">
        <v>27.8913</v>
      </c>
      <c r="F11335">
        <v>-97.328</v>
      </c>
      <c r="G11335" t="s">
        <v>11356</v>
      </c>
      <c r="H11335" t="str">
        <f>IFERROR(VLOOKUP(I11335,'country(26mar)'!C$2:D$251,2,FALSE),"")</f>
        <v>base.us</v>
      </c>
      <c r="I11335" t="s">
        <v>11357</v>
      </c>
      <c r="J11335" t="s">
        <v>11358</v>
      </c>
      <c r="K11335" t="s">
        <v>11365</v>
      </c>
      <c r="L11335" t="str">
        <f>CONCATENATE(G11335," ",K11335)</f>
        <v>United States Texas</v>
      </c>
      <c r="M11335" t="str">
        <f>IFERROR(VLOOKUP(L11335,'State(need_input)'!I$2:J$3992,2,FALSE),"")</f>
        <v>base.state_us_44</v>
      </c>
      <c r="O11335">
        <v>17287</v>
      </c>
      <c r="P11335">
        <v>1840021006</v>
      </c>
    </row>
    <row r="11336" spans="1:16">
      <c r="A11336" s="5" t="str">
        <f>CONCATENATE("rdx_city_",J11336,"_",B11336)</f>
        <v>rdx_city_USA_3521</v>
      </c>
      <c r="B11336">
        <f>IF(I11336=I11335,B11335+1,1)</f>
        <v>3521</v>
      </c>
      <c r="C11336" t="s">
        <v>713</v>
      </c>
      <c r="D11336" t="s">
        <v>713</v>
      </c>
      <c r="E11336">
        <v>36.5879</v>
      </c>
      <c r="F11336">
        <v>-86.5191</v>
      </c>
      <c r="G11336" t="s">
        <v>11356</v>
      </c>
      <c r="H11336" t="str">
        <f>IFERROR(VLOOKUP(I11336,'country(26mar)'!C$2:D$251,2,FALSE),"")</f>
        <v>base.us</v>
      </c>
      <c r="I11336" t="s">
        <v>11357</v>
      </c>
      <c r="J11336" t="s">
        <v>11358</v>
      </c>
      <c r="K11336" t="s">
        <v>11405</v>
      </c>
      <c r="L11336" t="str">
        <f>CONCATENATE(G11336," ",K11336)</f>
        <v>United States Tennessee</v>
      </c>
      <c r="M11336" t="str">
        <f>IFERROR(VLOOKUP(L11336,'State(need_input)'!I$2:J$3992,2,FALSE),"")</f>
        <v>base.state_us_43</v>
      </c>
      <c r="O11336">
        <v>12020</v>
      </c>
      <c r="P11336">
        <v>1840014418</v>
      </c>
    </row>
    <row r="11337" spans="1:16">
      <c r="A11337" s="5" t="str">
        <f>CONCATENATE("rdx_city_",J11337,"_",B11337)</f>
        <v>rdx_city_USA_3522</v>
      </c>
      <c r="B11337">
        <f>IF(I11337=I11336,B11336+1,1)</f>
        <v>3522</v>
      </c>
      <c r="C11337" t="s">
        <v>713</v>
      </c>
      <c r="D11337" t="s">
        <v>713</v>
      </c>
      <c r="E11337">
        <v>40.4377</v>
      </c>
      <c r="F11337">
        <v>-84.9835</v>
      </c>
      <c r="G11337" t="s">
        <v>11356</v>
      </c>
      <c r="H11337" t="str">
        <f>IFERROR(VLOOKUP(I11337,'country(26mar)'!C$2:D$251,2,FALSE),"")</f>
        <v>base.us</v>
      </c>
      <c r="I11337" t="s">
        <v>11357</v>
      </c>
      <c r="J11337" t="s">
        <v>11358</v>
      </c>
      <c r="K11337" t="s">
        <v>11408</v>
      </c>
      <c r="L11337" t="str">
        <f>CONCATENATE(G11337," ",K11337)</f>
        <v>United States Indiana</v>
      </c>
      <c r="M11337" t="str">
        <f>IFERROR(VLOOKUP(L11337,'State(need_input)'!I$2:J$3992,2,FALSE),"")</f>
        <v>base.state_us_15</v>
      </c>
      <c r="O11337">
        <v>5929</v>
      </c>
      <c r="P11337">
        <v>1840014175</v>
      </c>
    </row>
    <row r="11338" spans="1:16">
      <c r="A11338" s="5" t="str">
        <f>CONCATENATE("rdx_city_",J11338,"_",B11338)</f>
        <v>rdx_city_USA_3523</v>
      </c>
      <c r="B11338">
        <f>IF(I11338=I11337,B11337+1,1)</f>
        <v>3523</v>
      </c>
      <c r="C11338" t="s">
        <v>713</v>
      </c>
      <c r="D11338" t="s">
        <v>713</v>
      </c>
      <c r="E11338">
        <v>43.6773</v>
      </c>
      <c r="F11338">
        <v>-70.2715</v>
      </c>
      <c r="G11338" t="s">
        <v>11356</v>
      </c>
      <c r="H11338" t="str">
        <f>IFERROR(VLOOKUP(I11338,'country(26mar)'!C$2:D$251,2,FALSE),"")</f>
        <v>base.us</v>
      </c>
      <c r="I11338" t="s">
        <v>11357</v>
      </c>
      <c r="J11338" t="s">
        <v>11358</v>
      </c>
      <c r="K11338" t="s">
        <v>11525</v>
      </c>
      <c r="L11338" t="str">
        <f>CONCATENATE(G11338," ",K11338)</f>
        <v>United States Maine</v>
      </c>
      <c r="M11338" t="str">
        <f>IFERROR(VLOOKUP(L11338,'State(need_input)'!I$2:J$3992,2,FALSE),"")</f>
        <v>base.state_us_20</v>
      </c>
      <c r="O11338">
        <v>206023</v>
      </c>
      <c r="P11338">
        <v>1840000327</v>
      </c>
    </row>
    <row r="11339" spans="1:16">
      <c r="A11339" s="5" t="str">
        <f>CONCATENATE("rdx_city_",J11339,"_",B11339)</f>
        <v>rdx_city_USA_3524</v>
      </c>
      <c r="B11339">
        <f>IF(I11339=I11338,B11338+1,1)</f>
        <v>3524</v>
      </c>
      <c r="C11339" t="s">
        <v>713</v>
      </c>
      <c r="D11339" t="s">
        <v>713</v>
      </c>
      <c r="E11339">
        <v>42.8696</v>
      </c>
      <c r="F11339">
        <v>-84.899</v>
      </c>
      <c r="G11339" t="s">
        <v>11356</v>
      </c>
      <c r="H11339" t="str">
        <f>IFERROR(VLOOKUP(I11339,'country(26mar)'!C$2:D$251,2,FALSE),"")</f>
        <v>base.us</v>
      </c>
      <c r="I11339" t="s">
        <v>11357</v>
      </c>
      <c r="J11339" t="s">
        <v>11358</v>
      </c>
      <c r="K11339" t="s">
        <v>11381</v>
      </c>
      <c r="L11339" t="str">
        <f>CONCATENATE(G11339," ",K11339)</f>
        <v>United States Michigan</v>
      </c>
      <c r="M11339" t="str">
        <f>IFERROR(VLOOKUP(L11339,'State(need_input)'!I$2:J$3992,2,FALSE),"")</f>
        <v>base.state_us_35</v>
      </c>
      <c r="O11339">
        <v>5070</v>
      </c>
      <c r="P11339">
        <v>1840003073</v>
      </c>
    </row>
    <row r="11340" spans="1:16">
      <c r="A11340" s="5" t="str">
        <f>CONCATENATE("rdx_city_",J11340,"_",B11340)</f>
        <v>rdx_city_USA_3525</v>
      </c>
      <c r="B11340">
        <f>IF(I11340=I11339,B11339+1,1)</f>
        <v>3525</v>
      </c>
      <c r="C11340" t="s">
        <v>713</v>
      </c>
      <c r="D11340" t="s">
        <v>713</v>
      </c>
      <c r="E11340">
        <v>45.5372</v>
      </c>
      <c r="F11340">
        <v>-122.65</v>
      </c>
      <c r="G11340" t="s">
        <v>11356</v>
      </c>
      <c r="H11340" t="str">
        <f>IFERROR(VLOOKUP(I11340,'country(26mar)'!C$2:D$251,2,FALSE),"")</f>
        <v>base.us</v>
      </c>
      <c r="I11340" t="s">
        <v>11357</v>
      </c>
      <c r="J11340" t="s">
        <v>11358</v>
      </c>
      <c r="K11340" t="s">
        <v>11397</v>
      </c>
      <c r="L11340" t="str">
        <f>CONCATENATE(G11340," ",K11340)</f>
        <v>United States Oregon</v>
      </c>
      <c r="M11340" t="str">
        <f>IFERROR(VLOOKUP(L11340,'State(need_input)'!I$2:J$3992,2,FALSE),"")</f>
        <v>base.state_us_32</v>
      </c>
      <c r="O11340">
        <v>2052796</v>
      </c>
      <c r="P11340">
        <v>1840019941</v>
      </c>
    </row>
    <row r="11341" spans="1:16">
      <c r="A11341" s="5" t="str">
        <f>CONCATENATE("rdx_city_",J11341,"_",B11341)</f>
        <v>rdx_city_USA_3526</v>
      </c>
      <c r="B11341">
        <f>IF(I11341=I11340,B11340+1,1)</f>
        <v>3526</v>
      </c>
      <c r="C11341" t="s">
        <v>11258</v>
      </c>
      <c r="D11341" t="s">
        <v>11258</v>
      </c>
      <c r="E11341">
        <v>36.8468</v>
      </c>
      <c r="F11341">
        <v>-76.354</v>
      </c>
      <c r="G11341" t="s">
        <v>11356</v>
      </c>
      <c r="H11341" t="str">
        <f>IFERROR(VLOOKUP(I11341,'country(26mar)'!C$2:D$251,2,FALSE),"")</f>
        <v>base.us</v>
      </c>
      <c r="I11341" t="s">
        <v>11357</v>
      </c>
      <c r="J11341" t="s">
        <v>11358</v>
      </c>
      <c r="K11341" t="s">
        <v>11368</v>
      </c>
      <c r="L11341" t="str">
        <f>CONCATENATE(G11341," ",K11341)</f>
        <v>United States Virginia</v>
      </c>
      <c r="M11341" t="str">
        <f>IFERROR(VLOOKUP(L11341,'State(need_input)'!I$2:J$3992,2,FALSE),"")</f>
        <v>base.state_us_47</v>
      </c>
      <c r="O11341">
        <v>94572</v>
      </c>
      <c r="P11341">
        <v>1840003872</v>
      </c>
    </row>
    <row r="11342" spans="1:16">
      <c r="A11342" s="5" t="str">
        <f>CONCATENATE("rdx_city_",J11342,"_",B11342)</f>
        <v>rdx_city_USA_3527</v>
      </c>
      <c r="B11342">
        <f>IF(I11342=I11341,B11341+1,1)</f>
        <v>3527</v>
      </c>
      <c r="C11342" t="s">
        <v>11258</v>
      </c>
      <c r="D11342" t="s">
        <v>11258</v>
      </c>
      <c r="E11342">
        <v>43.058</v>
      </c>
      <c r="F11342">
        <v>-70.7826</v>
      </c>
      <c r="G11342" t="s">
        <v>11356</v>
      </c>
      <c r="H11342" t="str">
        <f>IFERROR(VLOOKUP(I11342,'country(26mar)'!C$2:D$251,2,FALSE),"")</f>
        <v>base.us</v>
      </c>
      <c r="I11342" t="s">
        <v>11357</v>
      </c>
      <c r="J11342" t="s">
        <v>11358</v>
      </c>
      <c r="K11342" t="s">
        <v>11646</v>
      </c>
      <c r="L11342" t="str">
        <f>CONCATENATE(G11342," ",K11342)</f>
        <v>United States New Hampshire</v>
      </c>
      <c r="M11342" t="str">
        <f>IFERROR(VLOOKUP(L11342,'State(need_input)'!I$2:J$3992,2,FALSE),"")</f>
        <v>base.state_us_24</v>
      </c>
      <c r="O11342">
        <v>92513</v>
      </c>
      <c r="P11342">
        <v>1840002932</v>
      </c>
    </row>
    <row r="11343" spans="1:16">
      <c r="A11343" s="5" t="str">
        <f>CONCATENATE("rdx_city_",J11343,"_",B11343)</f>
        <v>rdx_city_USA_3528</v>
      </c>
      <c r="B11343">
        <f>IF(I11343=I11342,B11342+1,1)</f>
        <v>3528</v>
      </c>
      <c r="C11343" t="s">
        <v>11258</v>
      </c>
      <c r="D11343" t="s">
        <v>11258</v>
      </c>
      <c r="E11343">
        <v>38.7539</v>
      </c>
      <c r="F11343">
        <v>-82.9446</v>
      </c>
      <c r="G11343" t="s">
        <v>11356</v>
      </c>
      <c r="H11343" t="str">
        <f>IFERROR(VLOOKUP(I11343,'country(26mar)'!C$2:D$251,2,FALSE),"")</f>
        <v>base.us</v>
      </c>
      <c r="I11343" t="s">
        <v>11357</v>
      </c>
      <c r="J11343" t="s">
        <v>11358</v>
      </c>
      <c r="K11343" t="s">
        <v>11373</v>
      </c>
      <c r="L11343" t="str">
        <f>CONCATENATE(G11343," ",K11343)</f>
        <v>United States Ohio</v>
      </c>
      <c r="M11343" t="str">
        <f>IFERROR(VLOOKUP(L11343,'State(need_input)'!I$2:J$3992,2,FALSE),"")</f>
        <v>base.state_us_30</v>
      </c>
      <c r="O11343">
        <v>36622</v>
      </c>
      <c r="P11343">
        <v>1840001646</v>
      </c>
    </row>
    <row r="11344" spans="1:16">
      <c r="A11344" s="5" t="str">
        <f>CONCATENATE("rdx_city_",J11344,"_",B11344)</f>
        <v>rdx_city_USA_3529</v>
      </c>
      <c r="B11344">
        <f>IF(I11344=I11343,B11343+1,1)</f>
        <v>3529</v>
      </c>
      <c r="C11344" t="s">
        <v>14023</v>
      </c>
      <c r="D11344" t="s">
        <v>14023</v>
      </c>
      <c r="E11344">
        <v>41.6291</v>
      </c>
      <c r="F11344">
        <v>-87.6858</v>
      </c>
      <c r="G11344" t="s">
        <v>11356</v>
      </c>
      <c r="H11344" t="str">
        <f>IFERROR(VLOOKUP(I11344,'country(26mar)'!C$2:D$251,2,FALSE),"")</f>
        <v>base.us</v>
      </c>
      <c r="I11344" t="s">
        <v>11357</v>
      </c>
      <c r="J11344" t="s">
        <v>11358</v>
      </c>
      <c r="K11344" t="s">
        <v>11376</v>
      </c>
      <c r="L11344" t="str">
        <f>CONCATENATE(G11344," ",K11344)</f>
        <v>United States Illinois</v>
      </c>
      <c r="M11344" t="str">
        <f>IFERROR(VLOOKUP(L11344,'State(need_input)'!I$2:J$3992,2,FALSE),"")</f>
        <v>base.state_us_14</v>
      </c>
      <c r="O11344">
        <v>5914</v>
      </c>
      <c r="P11344">
        <v>1840011282</v>
      </c>
    </row>
    <row r="11345" spans="1:16">
      <c r="A11345" s="5" t="str">
        <f>CONCATENATE("rdx_city_",J11345,"_",B11345)</f>
        <v>rdx_city_USA_3530</v>
      </c>
      <c r="B11345">
        <f>IF(I11345=I11344,B11344+1,1)</f>
        <v>3530</v>
      </c>
      <c r="C11345" t="s">
        <v>14024</v>
      </c>
      <c r="D11345" t="s">
        <v>14024</v>
      </c>
      <c r="E11345">
        <v>33.1911</v>
      </c>
      <c r="F11345">
        <v>-101.3814</v>
      </c>
      <c r="G11345" t="s">
        <v>11356</v>
      </c>
      <c r="H11345" t="str">
        <f>IFERROR(VLOOKUP(I11345,'country(26mar)'!C$2:D$251,2,FALSE),"")</f>
        <v>base.us</v>
      </c>
      <c r="I11345" t="s">
        <v>11357</v>
      </c>
      <c r="J11345" t="s">
        <v>11358</v>
      </c>
      <c r="K11345" t="s">
        <v>11365</v>
      </c>
      <c r="L11345" t="str">
        <f>CONCATENATE(G11345," ",K11345)</f>
        <v>United States Texas</v>
      </c>
      <c r="M11345" t="str">
        <f>IFERROR(VLOOKUP(L11345,'State(need_input)'!I$2:J$3992,2,FALSE),"")</f>
        <v>base.state_us_44</v>
      </c>
      <c r="O11345">
        <v>5070</v>
      </c>
      <c r="P11345">
        <v>1840020667</v>
      </c>
    </row>
    <row r="11346" spans="1:16">
      <c r="A11346" s="5" t="str">
        <f>CONCATENATE("rdx_city_",J11346,"_",B11346)</f>
        <v>rdx_city_USA_3531</v>
      </c>
      <c r="B11346">
        <f>IF(I11346=I11345,B11345+1,1)</f>
        <v>3531</v>
      </c>
      <c r="C11346" t="s">
        <v>14025</v>
      </c>
      <c r="D11346" t="s">
        <v>14025</v>
      </c>
      <c r="E11346">
        <v>47.7202</v>
      </c>
      <c r="F11346">
        <v>-116.9397</v>
      </c>
      <c r="G11346" t="s">
        <v>11356</v>
      </c>
      <c r="H11346" t="str">
        <f>IFERROR(VLOOKUP(I11346,'country(26mar)'!C$2:D$251,2,FALSE),"")</f>
        <v>base.us</v>
      </c>
      <c r="I11346" t="s">
        <v>11357</v>
      </c>
      <c r="J11346" t="s">
        <v>11358</v>
      </c>
      <c r="K11346" t="s">
        <v>11450</v>
      </c>
      <c r="L11346" t="str">
        <f>CONCATENATE(G11346," ",K11346)</f>
        <v>United States Idaho</v>
      </c>
      <c r="M11346" t="str">
        <f>IFERROR(VLOOKUP(L11346,'State(need_input)'!I$2:J$3992,2,FALSE),"")</f>
        <v>base.state_us_13</v>
      </c>
      <c r="O11346">
        <v>33290</v>
      </c>
      <c r="P11346">
        <v>1840019811</v>
      </c>
    </row>
    <row r="11347" spans="1:16">
      <c r="A11347" s="5" t="str">
        <f>CONCATENATE("rdx_city_",J11347,"_",B11347)</f>
        <v>rdx_city_USA_3532</v>
      </c>
      <c r="B11347">
        <f>IF(I11347=I11346,B11346+1,1)</f>
        <v>3532</v>
      </c>
      <c r="C11347" t="s">
        <v>14026</v>
      </c>
      <c r="D11347" t="s">
        <v>14026</v>
      </c>
      <c r="E11347">
        <v>35.0431</v>
      </c>
      <c r="F11347">
        <v>-94.6356</v>
      </c>
      <c r="G11347" t="s">
        <v>11356</v>
      </c>
      <c r="H11347" t="str">
        <f>IFERROR(VLOOKUP(I11347,'country(26mar)'!C$2:D$251,2,FALSE),"")</f>
        <v>base.us</v>
      </c>
      <c r="I11347" t="s">
        <v>11357</v>
      </c>
      <c r="J11347" t="s">
        <v>11358</v>
      </c>
      <c r="K11347" t="s">
        <v>11372</v>
      </c>
      <c r="L11347" t="str">
        <f>CONCATENATE(G11347," ",K11347)</f>
        <v>United States Oklahoma</v>
      </c>
      <c r="M11347" t="str">
        <f>IFERROR(VLOOKUP(L11347,'State(need_input)'!I$2:J$3992,2,FALSE),"")</f>
        <v>base.state_us_31</v>
      </c>
      <c r="O11347">
        <v>8106</v>
      </c>
      <c r="P11347">
        <v>1840020445</v>
      </c>
    </row>
    <row r="11348" spans="1:16">
      <c r="A11348" s="5" t="str">
        <f>CONCATENATE("rdx_city_",J11348,"_",B11348)</f>
        <v>rdx_city_USA_3533</v>
      </c>
      <c r="B11348">
        <f>IF(I11348=I11347,B11347+1,1)</f>
        <v>3533</v>
      </c>
      <c r="C11348" t="s">
        <v>4115</v>
      </c>
      <c r="D11348" t="s">
        <v>4115</v>
      </c>
      <c r="E11348">
        <v>44.6699</v>
      </c>
      <c r="F11348">
        <v>-74.9831</v>
      </c>
      <c r="G11348" t="s">
        <v>11356</v>
      </c>
      <c r="H11348" t="str">
        <f>IFERROR(VLOOKUP(I11348,'country(26mar)'!C$2:D$251,2,FALSE),"")</f>
        <v>base.us</v>
      </c>
      <c r="I11348" t="s">
        <v>11357</v>
      </c>
      <c r="J11348" t="s">
        <v>11358</v>
      </c>
      <c r="K11348" t="s">
        <v>11385</v>
      </c>
      <c r="L11348" t="str">
        <f>CONCATENATE(G11348," ",K11348)</f>
        <v>United States New York</v>
      </c>
      <c r="M11348" t="str">
        <f>IFERROR(VLOOKUP(L11348,'State(need_input)'!I$2:J$3992,2,FALSE),"")</f>
        <v>base.state_us_27</v>
      </c>
      <c r="O11348">
        <v>9566</v>
      </c>
      <c r="P11348">
        <v>1840004061</v>
      </c>
    </row>
    <row r="11349" spans="1:16">
      <c r="A11349" s="5" t="str">
        <f>CONCATENATE("rdx_city_",J11349,"_",B11349)</f>
        <v>rdx_city_USA_3534</v>
      </c>
      <c r="B11349">
        <f>IF(I11349=I11348,B11348+1,1)</f>
        <v>3534</v>
      </c>
      <c r="C11349" t="s">
        <v>14027</v>
      </c>
      <c r="D11349" t="s">
        <v>14027</v>
      </c>
      <c r="E11349">
        <v>40.2508</v>
      </c>
      <c r="F11349">
        <v>-75.6445</v>
      </c>
      <c r="G11349" t="s">
        <v>11356</v>
      </c>
      <c r="H11349" t="str">
        <f>IFERROR(VLOOKUP(I11349,'country(26mar)'!C$2:D$251,2,FALSE),"")</f>
        <v>base.us</v>
      </c>
      <c r="I11349" t="s">
        <v>11357</v>
      </c>
      <c r="J11349" t="s">
        <v>11358</v>
      </c>
      <c r="K11349" t="s">
        <v>11416</v>
      </c>
      <c r="L11349" t="str">
        <f>CONCATENATE(G11349," ",K11349)</f>
        <v>United States Pennsylvania</v>
      </c>
      <c r="M11349" t="str">
        <f>IFERROR(VLOOKUP(L11349,'State(need_input)'!I$2:J$3992,2,FALSE),"")</f>
        <v>base.state_us_39</v>
      </c>
      <c r="O11349">
        <v>109437</v>
      </c>
      <c r="P11349">
        <v>1840001373</v>
      </c>
    </row>
    <row r="11350" spans="1:16">
      <c r="A11350" s="5" t="str">
        <f>CONCATENATE("rdx_city_",J11350,"_",B11350)</f>
        <v>rdx_city_USA_3535</v>
      </c>
      <c r="B11350">
        <f>IF(I11350=I11349,B11349+1,1)</f>
        <v>3535</v>
      </c>
      <c r="C11350" t="s">
        <v>14028</v>
      </c>
      <c r="D11350" t="s">
        <v>14028</v>
      </c>
      <c r="E11350">
        <v>40.6798</v>
      </c>
      <c r="F11350">
        <v>-76.2092</v>
      </c>
      <c r="G11350" t="s">
        <v>11356</v>
      </c>
      <c r="H11350" t="str">
        <f>IFERROR(VLOOKUP(I11350,'country(26mar)'!C$2:D$251,2,FALSE),"")</f>
        <v>base.us</v>
      </c>
      <c r="I11350" t="s">
        <v>11357</v>
      </c>
      <c r="J11350" t="s">
        <v>11358</v>
      </c>
      <c r="K11350" t="s">
        <v>11416</v>
      </c>
      <c r="L11350" t="str">
        <f>CONCATENATE(G11350," ",K11350)</f>
        <v>United States Pennsylvania</v>
      </c>
      <c r="M11350" t="str">
        <f>IFERROR(VLOOKUP(L11350,'State(need_input)'!I$2:J$3992,2,FALSE),"")</f>
        <v>base.state_us_39</v>
      </c>
      <c r="O11350">
        <v>41138</v>
      </c>
      <c r="P11350">
        <v>1840002775</v>
      </c>
    </row>
    <row r="11351" spans="1:16">
      <c r="A11351" s="5" t="str">
        <f>CONCATENATE("rdx_city_",J11351,"_",B11351)</f>
        <v>rdx_city_USA_3536</v>
      </c>
      <c r="B11351">
        <f>IF(I11351=I11350,B11350+1,1)</f>
        <v>3536</v>
      </c>
      <c r="C11351" t="s">
        <v>14029</v>
      </c>
      <c r="D11351" t="s">
        <v>14029</v>
      </c>
      <c r="E11351">
        <v>41.6949</v>
      </c>
      <c r="F11351">
        <v>-73.921</v>
      </c>
      <c r="G11351" t="s">
        <v>11356</v>
      </c>
      <c r="H11351" t="str">
        <f>IFERROR(VLOOKUP(I11351,'country(26mar)'!C$2:D$251,2,FALSE),"")</f>
        <v>base.us</v>
      </c>
      <c r="I11351" t="s">
        <v>11357</v>
      </c>
      <c r="J11351" t="s">
        <v>11358</v>
      </c>
      <c r="K11351" t="s">
        <v>11385</v>
      </c>
      <c r="L11351" t="str">
        <f>CONCATENATE(G11351," ",K11351)</f>
        <v>United States New York</v>
      </c>
      <c r="M11351" t="str">
        <f>IFERROR(VLOOKUP(L11351,'State(need_input)'!I$2:J$3992,2,FALSE),"")</f>
        <v>base.state_us_27</v>
      </c>
      <c r="O11351">
        <v>396041</v>
      </c>
      <c r="P11351">
        <v>1840000500</v>
      </c>
    </row>
    <row r="11352" spans="1:16">
      <c r="A11352" s="5" t="str">
        <f>CONCATENATE("rdx_city_",J11352,"_",B11352)</f>
        <v>rdx_city_USA_3537</v>
      </c>
      <c r="B11352">
        <f>IF(I11352=I11351,B11351+1,1)</f>
        <v>3537</v>
      </c>
      <c r="C11352" t="s">
        <v>14030</v>
      </c>
      <c r="D11352" t="s">
        <v>14030</v>
      </c>
      <c r="E11352">
        <v>47.7417</v>
      </c>
      <c r="F11352">
        <v>-122.6407</v>
      </c>
      <c r="G11352" t="s">
        <v>11356</v>
      </c>
      <c r="H11352" t="str">
        <f>IFERROR(VLOOKUP(I11352,'country(26mar)'!C$2:D$251,2,FALSE),"")</f>
        <v>base.us</v>
      </c>
      <c r="I11352" t="s">
        <v>11357</v>
      </c>
      <c r="J11352" t="s">
        <v>11358</v>
      </c>
      <c r="K11352" t="s">
        <v>11361</v>
      </c>
      <c r="L11352" t="str">
        <f>CONCATENATE(G11352," ",K11352)</f>
        <v>United States Washington</v>
      </c>
      <c r="M11352" t="str">
        <f>IFERROR(VLOOKUP(L11352,'State(need_input)'!I$2:J$3992,2,FALSE),"")</f>
        <v>base.state_us_48</v>
      </c>
      <c r="O11352">
        <v>10670</v>
      </c>
      <c r="P11352">
        <v>1840019822</v>
      </c>
    </row>
    <row r="11353" spans="1:16">
      <c r="A11353" s="5" t="str">
        <f>CONCATENATE("rdx_city_",J11353,"_",B11353)</f>
        <v>rdx_city_USA_3538</v>
      </c>
      <c r="B11353">
        <f>IF(I11353=I11352,B11352+1,1)</f>
        <v>3538</v>
      </c>
      <c r="C11353" t="s">
        <v>14031</v>
      </c>
      <c r="D11353" t="s">
        <v>14031</v>
      </c>
      <c r="E11353">
        <v>32.9871</v>
      </c>
      <c r="F11353">
        <v>-117.0201</v>
      </c>
      <c r="G11353" t="s">
        <v>11356</v>
      </c>
      <c r="H11353" t="str">
        <f>IFERROR(VLOOKUP(I11353,'country(26mar)'!C$2:D$251,2,FALSE),"")</f>
        <v>base.us</v>
      </c>
      <c r="I11353" t="s">
        <v>11357</v>
      </c>
      <c r="J11353" t="s">
        <v>11358</v>
      </c>
      <c r="K11353" t="s">
        <v>11379</v>
      </c>
      <c r="L11353" t="str">
        <f>CONCATENATE(G11353," ",K11353)</f>
        <v>United States California</v>
      </c>
      <c r="M11353" t="str">
        <f>IFERROR(VLOOKUP(L11353,'State(need_input)'!I$2:J$3992,2,FALSE),"")</f>
        <v>base.state_us_5</v>
      </c>
      <c r="O11353">
        <v>50041</v>
      </c>
      <c r="P11353">
        <v>1840020624</v>
      </c>
    </row>
    <row r="11354" spans="1:16">
      <c r="A11354" s="5" t="str">
        <f>CONCATENATE("rdx_city_",J11354,"_",B11354)</f>
        <v>rdx_city_USA_3539</v>
      </c>
      <c r="B11354">
        <f>IF(I11354=I11353,B11353+1,1)</f>
        <v>3539</v>
      </c>
      <c r="C11354" t="s">
        <v>14032</v>
      </c>
      <c r="D11354" t="s">
        <v>14032</v>
      </c>
      <c r="E11354">
        <v>33.866</v>
      </c>
      <c r="F11354">
        <v>-84.6838</v>
      </c>
      <c r="G11354" t="s">
        <v>11356</v>
      </c>
      <c r="H11354" t="str">
        <f>IFERROR(VLOOKUP(I11354,'country(26mar)'!C$2:D$251,2,FALSE),"")</f>
        <v>base.us</v>
      </c>
      <c r="I11354" t="s">
        <v>11357</v>
      </c>
      <c r="J11354" t="s">
        <v>11358</v>
      </c>
      <c r="K11354" t="s">
        <v>4020</v>
      </c>
      <c r="L11354" t="str">
        <f>CONCATENATE(G11354," ",K11354)</f>
        <v>United States Georgia</v>
      </c>
      <c r="M11354" t="str">
        <f>IFERROR(VLOOKUP(L11354,'State(need_input)'!I$2:J$3992,2,FALSE),"")</f>
        <v>base.state_us_11</v>
      </c>
      <c r="O11354">
        <v>15052</v>
      </c>
      <c r="P11354">
        <v>1840014755</v>
      </c>
    </row>
    <row r="11355" spans="1:16">
      <c r="A11355" s="5" t="str">
        <f>CONCATENATE("rdx_city_",J11355,"_",B11355)</f>
        <v>rdx_city_USA_3540</v>
      </c>
      <c r="B11355">
        <f>IF(I11355=I11354,B11354+1,1)</f>
        <v>3540</v>
      </c>
      <c r="C11355" t="s">
        <v>14033</v>
      </c>
      <c r="D11355" t="s">
        <v>14033</v>
      </c>
      <c r="E11355">
        <v>44.7961</v>
      </c>
      <c r="F11355">
        <v>-108.7682</v>
      </c>
      <c r="G11355" t="s">
        <v>11356</v>
      </c>
      <c r="H11355" t="str">
        <f>IFERROR(VLOOKUP(I11355,'country(26mar)'!C$2:D$251,2,FALSE),"")</f>
        <v>base.us</v>
      </c>
      <c r="I11355" t="s">
        <v>11357</v>
      </c>
      <c r="J11355" t="s">
        <v>11358</v>
      </c>
      <c r="K11355" t="s">
        <v>11887</v>
      </c>
      <c r="L11355" t="str">
        <f>CONCATENATE(G11355," ",K11355)</f>
        <v>United States Wyoming</v>
      </c>
      <c r="M11355" t="str">
        <f>IFERROR(VLOOKUP(L11355,'State(need_input)'!I$2:J$3992,2,FALSE),"")</f>
        <v>base.state_us_51</v>
      </c>
      <c r="O11355">
        <v>6516</v>
      </c>
      <c r="P11355">
        <v>1840019976</v>
      </c>
    </row>
    <row r="11356" spans="1:16">
      <c r="A11356" s="5" t="str">
        <f>CONCATENATE("rdx_city_",J11356,"_",B11356)</f>
        <v>rdx_city_USA_3541</v>
      </c>
      <c r="B11356">
        <f>IF(I11356=I11355,B11355+1,1)</f>
        <v>3541</v>
      </c>
      <c r="C11356" t="s">
        <v>14033</v>
      </c>
      <c r="D11356" t="s">
        <v>14033</v>
      </c>
      <c r="E11356">
        <v>40.1678</v>
      </c>
      <c r="F11356">
        <v>-83.0817</v>
      </c>
      <c r="G11356" t="s">
        <v>11356</v>
      </c>
      <c r="H11356" t="str">
        <f>IFERROR(VLOOKUP(I11356,'country(26mar)'!C$2:D$251,2,FALSE),"")</f>
        <v>base.us</v>
      </c>
      <c r="I11356" t="s">
        <v>11357</v>
      </c>
      <c r="J11356" t="s">
        <v>11358</v>
      </c>
      <c r="K11356" t="s">
        <v>11373</v>
      </c>
      <c r="L11356" t="str">
        <f>CONCATENATE(G11356," ",K11356)</f>
        <v>United States Ohio</v>
      </c>
      <c r="M11356" t="str">
        <f>IFERROR(VLOOKUP(L11356,'State(need_input)'!I$2:J$3992,2,FALSE),"")</f>
        <v>base.state_us_30</v>
      </c>
      <c r="O11356">
        <v>13204</v>
      </c>
      <c r="P11356">
        <v>1840009430</v>
      </c>
    </row>
    <row r="11357" spans="1:16">
      <c r="A11357" s="5" t="str">
        <f>CONCATENATE("rdx_city_",J11357,"_",B11357)</f>
        <v>rdx_city_USA_3542</v>
      </c>
      <c r="B11357">
        <f>IF(I11357=I11356,B11356+1,1)</f>
        <v>3542</v>
      </c>
      <c r="C11357" t="s">
        <v>14034</v>
      </c>
      <c r="D11357" t="s">
        <v>14034</v>
      </c>
      <c r="E11357">
        <v>43.0434</v>
      </c>
      <c r="F11357">
        <v>-91.1383</v>
      </c>
      <c r="G11357" t="s">
        <v>11356</v>
      </c>
      <c r="H11357" t="str">
        <f>IFERROR(VLOOKUP(I11357,'country(26mar)'!C$2:D$251,2,FALSE),"")</f>
        <v>base.us</v>
      </c>
      <c r="I11357" t="s">
        <v>11357</v>
      </c>
      <c r="J11357" t="s">
        <v>11358</v>
      </c>
      <c r="K11357" t="s">
        <v>11426</v>
      </c>
      <c r="L11357" t="str">
        <f>CONCATENATE(G11357," ",K11357)</f>
        <v>United States Wisconsin</v>
      </c>
      <c r="M11357" t="str">
        <f>IFERROR(VLOOKUP(L11357,'State(need_input)'!I$2:J$3992,2,FALSE),"")</f>
        <v>base.state_us_50</v>
      </c>
      <c r="O11357">
        <v>6571</v>
      </c>
      <c r="P11357">
        <v>1840002890</v>
      </c>
    </row>
    <row r="11358" spans="1:16">
      <c r="A11358" s="5" t="str">
        <f>CONCATENATE("rdx_city_",J11358,"_",B11358)</f>
        <v>rdx_city_USA_3543</v>
      </c>
      <c r="B11358">
        <f>IF(I11358=I11357,B11357+1,1)</f>
        <v>3543</v>
      </c>
      <c r="C11358" t="s">
        <v>14035</v>
      </c>
      <c r="D11358" t="s">
        <v>14035</v>
      </c>
      <c r="E11358">
        <v>43.292</v>
      </c>
      <c r="F11358">
        <v>-89.7352</v>
      </c>
      <c r="G11358" t="s">
        <v>11356</v>
      </c>
      <c r="H11358" t="str">
        <f>IFERROR(VLOOKUP(I11358,'country(26mar)'!C$2:D$251,2,FALSE),"")</f>
        <v>base.us</v>
      </c>
      <c r="I11358" t="s">
        <v>11357</v>
      </c>
      <c r="J11358" t="s">
        <v>11358</v>
      </c>
      <c r="K11358" t="s">
        <v>11426</v>
      </c>
      <c r="L11358" t="str">
        <f>CONCATENATE(G11358," ",K11358)</f>
        <v>United States Wisconsin</v>
      </c>
      <c r="M11358" t="str">
        <f>IFERROR(VLOOKUP(L11358,'State(need_input)'!I$2:J$3992,2,FALSE),"")</f>
        <v>base.state_us_50</v>
      </c>
      <c r="O11358">
        <v>8523</v>
      </c>
      <c r="P11358">
        <v>1840002726</v>
      </c>
    </row>
    <row r="11359" spans="1:16">
      <c r="A11359" s="5" t="str">
        <f>CONCATENATE("rdx_city_",J11359,"_",B11359)</f>
        <v>rdx_city_USA_3544</v>
      </c>
      <c r="B11359">
        <f>IF(I11359=I11358,B11358+1,1)</f>
        <v>3544</v>
      </c>
      <c r="C11359" t="s">
        <v>14036</v>
      </c>
      <c r="D11359" t="s">
        <v>14036</v>
      </c>
      <c r="E11359">
        <v>30.085</v>
      </c>
      <c r="F11359">
        <v>-95.9897</v>
      </c>
      <c r="G11359" t="s">
        <v>11356</v>
      </c>
      <c r="H11359" t="str">
        <f>IFERROR(VLOOKUP(I11359,'country(26mar)'!C$2:D$251,2,FALSE),"")</f>
        <v>base.us</v>
      </c>
      <c r="I11359" t="s">
        <v>11357</v>
      </c>
      <c r="J11359" t="s">
        <v>11358</v>
      </c>
      <c r="K11359" t="s">
        <v>11365</v>
      </c>
      <c r="L11359" t="str">
        <f>CONCATENATE(G11359," ",K11359)</f>
        <v>United States Texas</v>
      </c>
      <c r="M11359" t="str">
        <f>IFERROR(VLOOKUP(L11359,'State(need_input)'!I$2:J$3992,2,FALSE),"")</f>
        <v>base.state_us_44</v>
      </c>
      <c r="O11359">
        <v>6391</v>
      </c>
      <c r="P11359">
        <v>1840021698</v>
      </c>
    </row>
    <row r="11360" spans="1:16">
      <c r="A11360" s="5" t="str">
        <f>CONCATENATE("rdx_city_",J11360,"_",B11360)</f>
        <v>rdx_city_USA_3545</v>
      </c>
      <c r="B11360">
        <f>IF(I11360=I11359,B11359+1,1)</f>
        <v>3545</v>
      </c>
      <c r="C11360" t="s">
        <v>14037</v>
      </c>
      <c r="D11360" t="s">
        <v>14037</v>
      </c>
      <c r="E11360">
        <v>38.9875</v>
      </c>
      <c r="F11360">
        <v>-94.6361</v>
      </c>
      <c r="G11360" t="s">
        <v>11356</v>
      </c>
      <c r="H11360" t="str">
        <f>IFERROR(VLOOKUP(I11360,'country(26mar)'!C$2:D$251,2,FALSE),"")</f>
        <v>base.us</v>
      </c>
      <c r="I11360" t="s">
        <v>11357</v>
      </c>
      <c r="J11360" t="s">
        <v>11358</v>
      </c>
      <c r="K11360" t="s">
        <v>11366</v>
      </c>
      <c r="L11360" t="str">
        <f>CONCATENATE(G11360," ",K11360)</f>
        <v>United States Kansas</v>
      </c>
      <c r="M11360" t="str">
        <f>IFERROR(VLOOKUP(L11360,'State(need_input)'!I$2:J$3992,2,FALSE),"")</f>
        <v>base.state_us_17</v>
      </c>
      <c r="O11360">
        <v>22368</v>
      </c>
      <c r="P11360">
        <v>1840001644</v>
      </c>
    </row>
    <row r="11361" spans="1:16">
      <c r="A11361" s="5" t="str">
        <f>CONCATENATE("rdx_city_",J11361,"_",B11361)</f>
        <v>rdx_city_USA_3546</v>
      </c>
      <c r="B11361">
        <f>IF(I11361=I11360,B11360+1,1)</f>
        <v>3546</v>
      </c>
      <c r="C11361" t="s">
        <v>14038</v>
      </c>
      <c r="D11361" t="s">
        <v>14038</v>
      </c>
      <c r="E11361">
        <v>37.6777</v>
      </c>
      <c r="F11361">
        <v>-98.7465</v>
      </c>
      <c r="G11361" t="s">
        <v>11356</v>
      </c>
      <c r="H11361" t="str">
        <f>IFERROR(VLOOKUP(I11361,'country(26mar)'!C$2:D$251,2,FALSE),"")</f>
        <v>base.us</v>
      </c>
      <c r="I11361" t="s">
        <v>11357</v>
      </c>
      <c r="J11361" t="s">
        <v>11358</v>
      </c>
      <c r="K11361" t="s">
        <v>11366</v>
      </c>
      <c r="L11361" t="str">
        <f>CONCATENATE(G11361," ",K11361)</f>
        <v>United States Kansas</v>
      </c>
      <c r="M11361" t="str">
        <f>IFERROR(VLOOKUP(L11361,'State(need_input)'!I$2:J$3992,2,FALSE),"")</f>
        <v>base.state_us_17</v>
      </c>
      <c r="O11361">
        <v>6462</v>
      </c>
      <c r="P11361">
        <v>1840001687</v>
      </c>
    </row>
    <row r="11362" spans="1:16">
      <c r="A11362" s="5" t="str">
        <f>CONCATENATE("rdx_city_",J11362,"_",B11362)</f>
        <v>rdx_city_USA_3547</v>
      </c>
      <c r="B11362">
        <f>IF(I11362=I11361,B11361+1,1)</f>
        <v>3547</v>
      </c>
      <c r="C11362" t="s">
        <v>14039</v>
      </c>
      <c r="D11362" t="s">
        <v>14039</v>
      </c>
      <c r="E11362">
        <v>32.4604</v>
      </c>
      <c r="F11362">
        <v>-86.4589</v>
      </c>
      <c r="G11362" t="s">
        <v>11356</v>
      </c>
      <c r="H11362" t="str">
        <f>IFERROR(VLOOKUP(I11362,'country(26mar)'!C$2:D$251,2,FALSE),"")</f>
        <v>base.us</v>
      </c>
      <c r="I11362" t="s">
        <v>11357</v>
      </c>
      <c r="J11362" t="s">
        <v>11358</v>
      </c>
      <c r="K11362" t="s">
        <v>11389</v>
      </c>
      <c r="L11362" t="str">
        <f>CONCATENATE(G11362," ",K11362)</f>
        <v>United States Alabama</v>
      </c>
      <c r="M11362" t="str">
        <f>IFERROR(VLOOKUP(L11362,'State(need_input)'!I$2:J$3992,2,FALSE),"")</f>
        <v>base.state_us_1</v>
      </c>
      <c r="O11362">
        <v>35498</v>
      </c>
      <c r="P11362">
        <v>1840004086</v>
      </c>
    </row>
    <row r="11363" spans="1:16">
      <c r="A11363" s="5" t="str">
        <f>CONCATENATE("rdx_city_",J11363,"_",B11363)</f>
        <v>rdx_city_USA_3548</v>
      </c>
      <c r="B11363">
        <f>IF(I11363=I11362,B11362+1,1)</f>
        <v>3548</v>
      </c>
      <c r="C11363" t="s">
        <v>14040</v>
      </c>
      <c r="D11363" t="s">
        <v>14040</v>
      </c>
      <c r="E11363">
        <v>34.5849</v>
      </c>
      <c r="F11363">
        <v>-112.4475</v>
      </c>
      <c r="G11363" t="s">
        <v>11356</v>
      </c>
      <c r="H11363" t="str">
        <f>IFERROR(VLOOKUP(I11363,'country(26mar)'!C$2:D$251,2,FALSE),"")</f>
        <v>base.us</v>
      </c>
      <c r="I11363" t="s">
        <v>11357</v>
      </c>
      <c r="J11363" t="s">
        <v>11358</v>
      </c>
      <c r="K11363" t="s">
        <v>11476</v>
      </c>
      <c r="L11363" t="str">
        <f>CONCATENATE(G11363," ",K11363)</f>
        <v>United States Arizona</v>
      </c>
      <c r="M11363" t="str">
        <f>IFERROR(VLOOKUP(L11363,'State(need_input)'!I$2:J$3992,2,FALSE),"")</f>
        <v>base.state_us_3</v>
      </c>
      <c r="O11363">
        <v>42731</v>
      </c>
      <c r="P11363">
        <v>1840020436</v>
      </c>
    </row>
    <row r="11364" spans="1:16">
      <c r="A11364" s="5" t="str">
        <f>CONCATENATE("rdx_city_",J11364,"_",B11364)</f>
        <v>rdx_city_USA_3549</v>
      </c>
      <c r="B11364">
        <f>IF(I11364=I11363,B11363+1,1)</f>
        <v>3549</v>
      </c>
      <c r="C11364" t="s">
        <v>14041</v>
      </c>
      <c r="D11364" t="s">
        <v>14041</v>
      </c>
      <c r="E11364">
        <v>34.5982</v>
      </c>
      <c r="F11364">
        <v>-112.3178</v>
      </c>
      <c r="G11364" t="s">
        <v>11356</v>
      </c>
      <c r="H11364" t="str">
        <f>IFERROR(VLOOKUP(I11364,'country(26mar)'!C$2:D$251,2,FALSE),"")</f>
        <v>base.us</v>
      </c>
      <c r="I11364" t="s">
        <v>11357</v>
      </c>
      <c r="J11364" t="s">
        <v>11358</v>
      </c>
      <c r="K11364" t="s">
        <v>11476</v>
      </c>
      <c r="L11364" t="str">
        <f>CONCATENATE(G11364," ",K11364)</f>
        <v>United States Arizona</v>
      </c>
      <c r="M11364" t="str">
        <f>IFERROR(VLOOKUP(L11364,'State(need_input)'!I$2:J$3992,2,FALSE),"")</f>
        <v>base.state_us_3</v>
      </c>
      <c r="O11364">
        <v>97066</v>
      </c>
      <c r="P11364">
        <v>1840021772</v>
      </c>
    </row>
    <row r="11365" spans="1:16">
      <c r="A11365" s="5" t="str">
        <f>CONCATENATE("rdx_city_",J11365,"_",B11365)</f>
        <v>rdx_city_USA_3550</v>
      </c>
      <c r="B11365">
        <f>IF(I11365=I11364,B11364+1,1)</f>
        <v>3550</v>
      </c>
      <c r="C11365" t="s">
        <v>14042</v>
      </c>
      <c r="D11365" t="s">
        <v>14042</v>
      </c>
      <c r="E11365">
        <v>46.6868</v>
      </c>
      <c r="F11365">
        <v>-67.9874</v>
      </c>
      <c r="G11365" t="s">
        <v>11356</v>
      </c>
      <c r="H11365" t="str">
        <f>IFERROR(VLOOKUP(I11365,'country(26mar)'!C$2:D$251,2,FALSE),"")</f>
        <v>base.us</v>
      </c>
      <c r="I11365" t="s">
        <v>11357</v>
      </c>
      <c r="J11365" t="s">
        <v>11358</v>
      </c>
      <c r="K11365" t="s">
        <v>11525</v>
      </c>
      <c r="L11365" t="str">
        <f>CONCATENATE(G11365," ",K11365)</f>
        <v>United States Maine</v>
      </c>
      <c r="M11365" t="str">
        <f>IFERROR(VLOOKUP(L11365,'State(need_input)'!I$2:J$3992,2,FALSE),"")</f>
        <v>base.state_us_20</v>
      </c>
      <c r="O11365">
        <v>5696</v>
      </c>
      <c r="P11365">
        <v>1840000146</v>
      </c>
    </row>
    <row r="11366" spans="1:16">
      <c r="A11366" s="5" t="str">
        <f>CONCATENATE("rdx_city_",J11366,"_",B11366)</f>
        <v>rdx_city_USA_3551</v>
      </c>
      <c r="B11366">
        <f>IF(I11366=I11365,B11365+1,1)</f>
        <v>3551</v>
      </c>
      <c r="C11366" t="s">
        <v>14043</v>
      </c>
      <c r="D11366" t="s">
        <v>14043</v>
      </c>
      <c r="E11366">
        <v>37.6795</v>
      </c>
      <c r="F11366">
        <v>-82.7641</v>
      </c>
      <c r="G11366" t="s">
        <v>11356</v>
      </c>
      <c r="H11366" t="str">
        <f>IFERROR(VLOOKUP(I11366,'country(26mar)'!C$2:D$251,2,FALSE),"")</f>
        <v>base.us</v>
      </c>
      <c r="I11366" t="s">
        <v>11357</v>
      </c>
      <c r="J11366" t="s">
        <v>11358</v>
      </c>
      <c r="K11366" t="s">
        <v>11409</v>
      </c>
      <c r="L11366" t="str">
        <f>CONCATENATE(G11366," ",K11366)</f>
        <v>United States Kentucky</v>
      </c>
      <c r="M11366" t="str">
        <f>IFERROR(VLOOKUP(L11366,'State(need_input)'!I$2:J$3992,2,FALSE),"")</f>
        <v>base.state_us_18</v>
      </c>
      <c r="O11366">
        <v>6300</v>
      </c>
      <c r="P11366">
        <v>1840014346</v>
      </c>
    </row>
    <row r="11367" spans="1:16">
      <c r="A11367" s="5" t="str">
        <f>CONCATENATE("rdx_city_",J11367,"_",B11367)</f>
        <v>rdx_city_USA_3552</v>
      </c>
      <c r="B11367">
        <f>IF(I11367=I11366,B11366+1,1)</f>
        <v>3552</v>
      </c>
      <c r="C11367" t="s">
        <v>14044</v>
      </c>
      <c r="D11367" t="s">
        <v>14044</v>
      </c>
      <c r="E11367">
        <v>39.604</v>
      </c>
      <c r="F11367">
        <v>-110.8004</v>
      </c>
      <c r="G11367" t="s">
        <v>11356</v>
      </c>
      <c r="H11367" t="str">
        <f>IFERROR(VLOOKUP(I11367,'country(26mar)'!C$2:D$251,2,FALSE),"")</f>
        <v>base.us</v>
      </c>
      <c r="I11367" t="s">
        <v>11357</v>
      </c>
      <c r="J11367" t="s">
        <v>11358</v>
      </c>
      <c r="K11367" t="s">
        <v>11432</v>
      </c>
      <c r="L11367" t="str">
        <f>CONCATENATE(G11367," ",K11367)</f>
        <v>United States Utah</v>
      </c>
      <c r="M11367" t="str">
        <f>IFERROR(VLOOKUP(L11367,'State(need_input)'!I$2:J$3992,2,FALSE),"")</f>
        <v>base.state_us_45</v>
      </c>
      <c r="O11367">
        <v>13451</v>
      </c>
      <c r="P11367">
        <v>1840020201</v>
      </c>
    </row>
    <row r="11368" spans="1:16">
      <c r="A11368" s="5" t="str">
        <f>CONCATENATE("rdx_city_",J11368,"_",B11368)</f>
        <v>rdx_city_USA_3553</v>
      </c>
      <c r="B11368">
        <f>IF(I11368=I11367,B11367+1,1)</f>
        <v>3553</v>
      </c>
      <c r="C11368" t="s">
        <v>14045</v>
      </c>
      <c r="D11368" t="s">
        <v>14045</v>
      </c>
      <c r="E11368">
        <v>30.7735</v>
      </c>
      <c r="F11368">
        <v>-88.1301</v>
      </c>
      <c r="G11368" t="s">
        <v>11356</v>
      </c>
      <c r="H11368" t="str">
        <f>IFERROR(VLOOKUP(I11368,'country(26mar)'!C$2:D$251,2,FALSE),"")</f>
        <v>base.us</v>
      </c>
      <c r="I11368" t="s">
        <v>11357</v>
      </c>
      <c r="J11368" t="s">
        <v>11358</v>
      </c>
      <c r="K11368" t="s">
        <v>11389</v>
      </c>
      <c r="L11368" t="str">
        <f>CONCATENATE(G11368," ",K11368)</f>
        <v>United States Alabama</v>
      </c>
      <c r="M11368" t="str">
        <f>IFERROR(VLOOKUP(L11368,'State(need_input)'!I$2:J$3992,2,FALSE),"")</f>
        <v>base.state_us_1</v>
      </c>
      <c r="O11368">
        <v>21732</v>
      </c>
      <c r="P11368">
        <v>1840014990</v>
      </c>
    </row>
    <row r="11369" spans="1:16">
      <c r="A11369" s="5" t="str">
        <f>CONCATENATE("rdx_city_",J11369,"_",B11369)</f>
        <v>rdx_city_USA_3554</v>
      </c>
      <c r="B11369">
        <f>IF(I11369=I11368,B11368+1,1)</f>
        <v>3554</v>
      </c>
      <c r="C11369" t="s">
        <v>14046</v>
      </c>
      <c r="D11369" t="s">
        <v>14046</v>
      </c>
      <c r="E11369">
        <v>38.2053</v>
      </c>
      <c r="F11369">
        <v>-75.6969</v>
      </c>
      <c r="G11369" t="s">
        <v>11356</v>
      </c>
      <c r="H11369" t="str">
        <f>IFERROR(VLOOKUP(I11369,'country(26mar)'!C$2:D$251,2,FALSE),"")</f>
        <v>base.us</v>
      </c>
      <c r="I11369" t="s">
        <v>11357</v>
      </c>
      <c r="J11369" t="s">
        <v>11358</v>
      </c>
      <c r="K11369" t="s">
        <v>6003</v>
      </c>
      <c r="L11369" t="str">
        <f>CONCATENATE(G11369," ",K11369)</f>
        <v>United States Maryland</v>
      </c>
      <c r="M11369" t="str">
        <f>IFERROR(VLOOKUP(L11369,'State(need_input)'!I$2:J$3992,2,FALSE),"")</f>
        <v>base.state_us_33</v>
      </c>
      <c r="O11369">
        <v>11262</v>
      </c>
      <c r="P11369">
        <v>1840006279</v>
      </c>
    </row>
    <row r="11370" spans="1:16">
      <c r="A11370" s="5" t="str">
        <f>CONCATENATE("rdx_city_",J11370,"_",B11370)</f>
        <v>rdx_city_USA_3555</v>
      </c>
      <c r="B11370">
        <f>IF(I11370=I11369,B11369+1,1)</f>
        <v>3555</v>
      </c>
      <c r="C11370" t="s">
        <v>14047</v>
      </c>
      <c r="D11370" t="s">
        <v>14047</v>
      </c>
      <c r="E11370">
        <v>37.3688</v>
      </c>
      <c r="F11370">
        <v>-81.0961</v>
      </c>
      <c r="G11370" t="s">
        <v>11356</v>
      </c>
      <c r="H11370" t="str">
        <f>IFERROR(VLOOKUP(I11370,'country(26mar)'!C$2:D$251,2,FALSE),"")</f>
        <v>base.us</v>
      </c>
      <c r="I11370" t="s">
        <v>11357</v>
      </c>
      <c r="J11370" t="s">
        <v>11358</v>
      </c>
      <c r="K11370" t="s">
        <v>11602</v>
      </c>
      <c r="L11370" t="str">
        <f>CONCATENATE(G11370," ",K11370)</f>
        <v>United States West Virginia</v>
      </c>
      <c r="M11370" t="str">
        <f>IFERROR(VLOOKUP(L11370,'State(need_input)'!I$2:J$3992,2,FALSE),"")</f>
        <v>base.state_us_49</v>
      </c>
      <c r="O11370">
        <v>5822</v>
      </c>
      <c r="P11370">
        <v>1840006402</v>
      </c>
    </row>
    <row r="11371" spans="1:16">
      <c r="A11371" s="5" t="str">
        <f>CONCATENATE("rdx_city_",J11371,"_",B11371)</f>
        <v>rdx_city_USA_3556</v>
      </c>
      <c r="B11371">
        <f>IF(I11371=I11370,B11370+1,1)</f>
        <v>3556</v>
      </c>
      <c r="C11371" t="s">
        <v>14047</v>
      </c>
      <c r="D11371" t="s">
        <v>14047</v>
      </c>
      <c r="E11371">
        <v>40.3562</v>
      </c>
      <c r="F11371">
        <v>-74.6693</v>
      </c>
      <c r="G11371" t="s">
        <v>11356</v>
      </c>
      <c r="H11371" t="str">
        <f>IFERROR(VLOOKUP(I11371,'country(26mar)'!C$2:D$251,2,FALSE),"")</f>
        <v>base.us</v>
      </c>
      <c r="I11371" t="s">
        <v>11357</v>
      </c>
      <c r="J11371" t="s">
        <v>11358</v>
      </c>
      <c r="K11371" t="s">
        <v>11370</v>
      </c>
      <c r="L11371" t="str">
        <f>CONCATENATE(G11371," ",K11371)</f>
        <v>United States New Jersey</v>
      </c>
      <c r="M11371" t="str">
        <f>IFERROR(VLOOKUP(L11371,'State(need_input)'!I$2:J$3992,2,FALSE),"")</f>
        <v>base.state_us_25</v>
      </c>
      <c r="O11371">
        <v>31822</v>
      </c>
      <c r="P11371">
        <v>1840001381</v>
      </c>
    </row>
    <row r="11372" spans="1:16">
      <c r="A11372" s="5" t="str">
        <f>CONCATENATE("rdx_city_",J11372,"_",B11372)</f>
        <v>rdx_city_USA_3557</v>
      </c>
      <c r="B11372">
        <f>IF(I11372=I11371,B11371+1,1)</f>
        <v>3557</v>
      </c>
      <c r="C11372" t="s">
        <v>14047</v>
      </c>
      <c r="D11372" t="s">
        <v>14047</v>
      </c>
      <c r="E11372">
        <v>33.1817</v>
      </c>
      <c r="F11372">
        <v>-96.5041</v>
      </c>
      <c r="G11372" t="s">
        <v>11356</v>
      </c>
      <c r="H11372" t="str">
        <f>IFERROR(VLOOKUP(I11372,'country(26mar)'!C$2:D$251,2,FALSE),"")</f>
        <v>base.us</v>
      </c>
      <c r="I11372" t="s">
        <v>11357</v>
      </c>
      <c r="J11372" t="s">
        <v>11358</v>
      </c>
      <c r="K11372" t="s">
        <v>11365</v>
      </c>
      <c r="L11372" t="str">
        <f>CONCATENATE(G11372," ",K11372)</f>
        <v>United States Texas</v>
      </c>
      <c r="M11372" t="str">
        <f>IFERROR(VLOOKUP(L11372,'State(need_input)'!I$2:J$3992,2,FALSE),"")</f>
        <v>base.state_us_44</v>
      </c>
      <c r="O11372">
        <v>10159</v>
      </c>
      <c r="P11372">
        <v>1840020663</v>
      </c>
    </row>
    <row r="11373" spans="1:16">
      <c r="A11373" s="5" t="str">
        <f>CONCATENATE("rdx_city_",J11373,"_",B11373)</f>
        <v>rdx_city_USA_3558</v>
      </c>
      <c r="B11373">
        <f>IF(I11373=I11372,B11372+1,1)</f>
        <v>3558</v>
      </c>
      <c r="C11373" t="s">
        <v>14047</v>
      </c>
      <c r="D11373" t="s">
        <v>14047</v>
      </c>
      <c r="E11373">
        <v>41.3809</v>
      </c>
      <c r="F11373">
        <v>-89.4647</v>
      </c>
      <c r="G11373" t="s">
        <v>11356</v>
      </c>
      <c r="H11373" t="str">
        <f>IFERROR(VLOOKUP(I11373,'country(26mar)'!C$2:D$251,2,FALSE),"")</f>
        <v>base.us</v>
      </c>
      <c r="I11373" t="s">
        <v>11357</v>
      </c>
      <c r="J11373" t="s">
        <v>11358</v>
      </c>
      <c r="K11373" t="s">
        <v>11376</v>
      </c>
      <c r="L11373" t="str">
        <f>CONCATENATE(G11373," ",K11373)</f>
        <v>United States Illinois</v>
      </c>
      <c r="M11373" t="str">
        <f>IFERROR(VLOOKUP(L11373,'State(need_input)'!I$2:J$3992,2,FALSE),"")</f>
        <v>base.state_us_14</v>
      </c>
      <c r="O11373">
        <v>7961</v>
      </c>
      <c r="P11373">
        <v>1840009276</v>
      </c>
    </row>
    <row r="11374" spans="1:16">
      <c r="A11374" s="5" t="str">
        <f>CONCATENATE("rdx_city_",J11374,"_",B11374)</f>
        <v>rdx_city_USA_3559</v>
      </c>
      <c r="B11374">
        <f>IF(I11374=I11373,B11373+1,1)</f>
        <v>3559</v>
      </c>
      <c r="C11374" t="s">
        <v>14047</v>
      </c>
      <c r="D11374" t="s">
        <v>14047</v>
      </c>
      <c r="E11374">
        <v>38.3552</v>
      </c>
      <c r="F11374">
        <v>-87.5785</v>
      </c>
      <c r="G11374" t="s">
        <v>11356</v>
      </c>
      <c r="H11374" t="str">
        <f>IFERROR(VLOOKUP(I11374,'country(26mar)'!C$2:D$251,2,FALSE),"")</f>
        <v>base.us</v>
      </c>
      <c r="I11374" t="s">
        <v>11357</v>
      </c>
      <c r="J11374" t="s">
        <v>11358</v>
      </c>
      <c r="K11374" t="s">
        <v>11408</v>
      </c>
      <c r="L11374" t="str">
        <f>CONCATENATE(G11374," ",K11374)</f>
        <v>United States Indiana</v>
      </c>
      <c r="M11374" t="str">
        <f>IFERROR(VLOOKUP(L11374,'State(need_input)'!I$2:J$3992,2,FALSE),"")</f>
        <v>base.state_us_15</v>
      </c>
      <c r="O11374">
        <v>8602</v>
      </c>
      <c r="P11374">
        <v>1840009801</v>
      </c>
    </row>
    <row r="11375" spans="1:16">
      <c r="A11375" s="5" t="str">
        <f>CONCATENATE("rdx_city_",J11375,"_",B11375)</f>
        <v>rdx_city_USA_3560</v>
      </c>
      <c r="B11375">
        <f>IF(I11375=I11374,B11374+1,1)</f>
        <v>3560</v>
      </c>
      <c r="C11375" t="s">
        <v>14047</v>
      </c>
      <c r="D11375" t="s">
        <v>14047</v>
      </c>
      <c r="E11375">
        <v>37.1068</v>
      </c>
      <c r="F11375">
        <v>-87.8853</v>
      </c>
      <c r="G11375" t="s">
        <v>11356</v>
      </c>
      <c r="H11375" t="str">
        <f>IFERROR(VLOOKUP(I11375,'country(26mar)'!C$2:D$251,2,FALSE),"")</f>
        <v>base.us</v>
      </c>
      <c r="I11375" t="s">
        <v>11357</v>
      </c>
      <c r="J11375" t="s">
        <v>11358</v>
      </c>
      <c r="K11375" t="s">
        <v>11409</v>
      </c>
      <c r="L11375" t="str">
        <f>CONCATENATE(G11375," ",K11375)</f>
        <v>United States Kentucky</v>
      </c>
      <c r="M11375" t="str">
        <f>IFERROR(VLOOKUP(L11375,'State(need_input)'!I$2:J$3992,2,FALSE),"")</f>
        <v>base.state_us_18</v>
      </c>
      <c r="O11375">
        <v>5684</v>
      </c>
      <c r="P11375">
        <v>1840014382</v>
      </c>
    </row>
    <row r="11376" spans="1:16">
      <c r="A11376" s="5" t="str">
        <f>CONCATENATE("rdx_city_",J11376,"_",B11376)</f>
        <v>rdx_city_USA_3561</v>
      </c>
      <c r="B11376">
        <f>IF(I11376=I11375,B11375+1,1)</f>
        <v>3561</v>
      </c>
      <c r="C11376" t="s">
        <v>14048</v>
      </c>
      <c r="D11376" t="s">
        <v>14048</v>
      </c>
      <c r="E11376">
        <v>44.2988</v>
      </c>
      <c r="F11376">
        <v>-120.8594</v>
      </c>
      <c r="G11376" t="s">
        <v>11356</v>
      </c>
      <c r="H11376" t="str">
        <f>IFERROR(VLOOKUP(I11376,'country(26mar)'!C$2:D$251,2,FALSE),"")</f>
        <v>base.us</v>
      </c>
      <c r="I11376" t="s">
        <v>11357</v>
      </c>
      <c r="J11376" t="s">
        <v>11358</v>
      </c>
      <c r="K11376" t="s">
        <v>11397</v>
      </c>
      <c r="L11376" t="str">
        <f>CONCATENATE(G11376," ",K11376)</f>
        <v>United States Oregon</v>
      </c>
      <c r="M11376" t="str">
        <f>IFERROR(VLOOKUP(L11376,'State(need_input)'!I$2:J$3992,2,FALSE),"")</f>
        <v>base.state_us_32</v>
      </c>
      <c r="O11376">
        <v>11850</v>
      </c>
      <c r="P11376">
        <v>1840019999</v>
      </c>
    </row>
    <row r="11377" spans="1:16">
      <c r="A11377" s="5" t="str">
        <f>CONCATENATE("rdx_city_",J11377,"_",B11377)</f>
        <v>rdx_city_USA_3562</v>
      </c>
      <c r="B11377">
        <f>IF(I11377=I11376,B11376+1,1)</f>
        <v>3562</v>
      </c>
      <c r="C11377" t="s">
        <v>14049</v>
      </c>
      <c r="D11377" t="s">
        <v>14049</v>
      </c>
      <c r="E11377">
        <v>44.7251</v>
      </c>
      <c r="F11377">
        <v>-93.4409</v>
      </c>
      <c r="G11377" t="s">
        <v>11356</v>
      </c>
      <c r="H11377" t="str">
        <f>IFERROR(VLOOKUP(I11377,'country(26mar)'!C$2:D$251,2,FALSE),"")</f>
        <v>base.us</v>
      </c>
      <c r="I11377" t="s">
        <v>11357</v>
      </c>
      <c r="J11377" t="s">
        <v>11358</v>
      </c>
      <c r="K11377" t="s">
        <v>11400</v>
      </c>
      <c r="L11377" t="str">
        <f>CONCATENATE(G11377," ",K11377)</f>
        <v>United States Minnesota</v>
      </c>
      <c r="M11377" t="str">
        <f>IFERROR(VLOOKUP(L11377,'State(need_input)'!I$2:J$3992,2,FALSE),"")</f>
        <v>base.state_us_36</v>
      </c>
      <c r="O11377">
        <v>26401</v>
      </c>
      <c r="P11377">
        <v>1840008956</v>
      </c>
    </row>
    <row r="11378" spans="1:16">
      <c r="A11378" s="5" t="str">
        <f>CONCATENATE("rdx_city_",J11378,"_",B11378)</f>
        <v>rdx_city_USA_3563</v>
      </c>
      <c r="B11378">
        <f>IF(I11378=I11377,B11377+1,1)</f>
        <v>3563</v>
      </c>
      <c r="C11378" t="s">
        <v>6817</v>
      </c>
      <c r="D11378" t="s">
        <v>6817</v>
      </c>
      <c r="E11378">
        <v>26.0962</v>
      </c>
      <c r="F11378">
        <v>-97.9566</v>
      </c>
      <c r="G11378" t="s">
        <v>11356</v>
      </c>
      <c r="H11378" t="str">
        <f>IFERROR(VLOOKUP(I11378,'country(26mar)'!C$2:D$251,2,FALSE),"")</f>
        <v>base.us</v>
      </c>
      <c r="I11378" t="s">
        <v>11357</v>
      </c>
      <c r="J11378" t="s">
        <v>11358</v>
      </c>
      <c r="K11378" t="s">
        <v>11365</v>
      </c>
      <c r="L11378" t="str">
        <f>CONCATENATE(G11378," ",K11378)</f>
        <v>United States Texas</v>
      </c>
      <c r="M11378" t="str">
        <f>IFERROR(VLOOKUP(L11378,'State(need_input)'!I$2:J$3992,2,FALSE),"")</f>
        <v>base.state_us_44</v>
      </c>
      <c r="O11378">
        <v>5938</v>
      </c>
      <c r="P11378">
        <v>1840021031</v>
      </c>
    </row>
    <row r="11379" spans="1:16">
      <c r="A11379" s="5" t="str">
        <f>CONCATENATE("rdx_city_",J11379,"_",B11379)</f>
        <v>rdx_city_USA_3564</v>
      </c>
      <c r="B11379">
        <f>IF(I11379=I11378,B11378+1,1)</f>
        <v>3564</v>
      </c>
      <c r="C11379" t="s">
        <v>14050</v>
      </c>
      <c r="D11379" t="s">
        <v>14050</v>
      </c>
      <c r="E11379">
        <v>42.1039</v>
      </c>
      <c r="F11379">
        <v>-87.9267</v>
      </c>
      <c r="G11379" t="s">
        <v>11356</v>
      </c>
      <c r="H11379" t="str">
        <f>IFERROR(VLOOKUP(I11379,'country(26mar)'!C$2:D$251,2,FALSE),"")</f>
        <v>base.us</v>
      </c>
      <c r="I11379" t="s">
        <v>11357</v>
      </c>
      <c r="J11379" t="s">
        <v>11358</v>
      </c>
      <c r="K11379" t="s">
        <v>11376</v>
      </c>
      <c r="L11379" t="str">
        <f>CONCATENATE(G11379," ",K11379)</f>
        <v>United States Illinois</v>
      </c>
      <c r="M11379" t="str">
        <f>IFERROR(VLOOKUP(L11379,'State(need_input)'!I$2:J$3992,2,FALSE),"")</f>
        <v>base.state_us_14</v>
      </c>
      <c r="O11379">
        <v>16180</v>
      </c>
      <c r="P11379">
        <v>1840009184</v>
      </c>
    </row>
    <row r="11380" spans="1:16">
      <c r="A11380" s="5" t="str">
        <f>CONCATENATE("rdx_city_",J11380,"_",B11380)</f>
        <v>rdx_city_USA_3565</v>
      </c>
      <c r="B11380">
        <f>IF(I11380=I11379,B11379+1,1)</f>
        <v>3565</v>
      </c>
      <c r="C11380" t="s">
        <v>14051</v>
      </c>
      <c r="D11380" t="s">
        <v>14051</v>
      </c>
      <c r="E11380">
        <v>40.938</v>
      </c>
      <c r="F11380">
        <v>-74.1736</v>
      </c>
      <c r="G11380" t="s">
        <v>11356</v>
      </c>
      <c r="H11380" t="str">
        <f>IFERROR(VLOOKUP(I11380,'country(26mar)'!C$2:D$251,2,FALSE),"")</f>
        <v>base.us</v>
      </c>
      <c r="I11380" t="s">
        <v>11357</v>
      </c>
      <c r="J11380" t="s">
        <v>11358</v>
      </c>
      <c r="K11380" t="s">
        <v>11370</v>
      </c>
      <c r="L11380" t="str">
        <f>CONCATENATE(G11380," ",K11380)</f>
        <v>United States New Jersey</v>
      </c>
      <c r="M11380" t="str">
        <f>IFERROR(VLOOKUP(L11380,'State(need_input)'!I$2:J$3992,2,FALSE),"")</f>
        <v>base.state_us_25</v>
      </c>
      <c r="O11380">
        <v>5964</v>
      </c>
      <c r="P11380">
        <v>1840000834</v>
      </c>
    </row>
    <row r="11381" spans="1:16">
      <c r="A11381" s="5" t="str">
        <f>CONCATENATE("rdx_city_",J11381,"_",B11381)</f>
        <v>rdx_city_USA_3566</v>
      </c>
      <c r="B11381">
        <f>IF(I11381=I11380,B11380+1,1)</f>
        <v>3566</v>
      </c>
      <c r="C11381" t="s">
        <v>14051</v>
      </c>
      <c r="D11381" t="s">
        <v>14051</v>
      </c>
      <c r="E11381">
        <v>39.8858</v>
      </c>
      <c r="F11381">
        <v>-75.3074</v>
      </c>
      <c r="G11381" t="s">
        <v>11356</v>
      </c>
      <c r="H11381" t="str">
        <f>IFERROR(VLOOKUP(I11381,'country(26mar)'!C$2:D$251,2,FALSE),"")</f>
        <v>base.us</v>
      </c>
      <c r="I11381" t="s">
        <v>11357</v>
      </c>
      <c r="J11381" t="s">
        <v>11358</v>
      </c>
      <c r="K11381" t="s">
        <v>11416</v>
      </c>
      <c r="L11381" t="str">
        <f>CONCATENATE(G11381," ",K11381)</f>
        <v>United States Pennsylvania</v>
      </c>
      <c r="M11381" t="str">
        <f>IFERROR(VLOOKUP(L11381,'State(need_input)'!I$2:J$3992,2,FALSE),"")</f>
        <v>base.state_us_39</v>
      </c>
      <c r="O11381">
        <v>6491</v>
      </c>
      <c r="P11381">
        <v>1840000707</v>
      </c>
    </row>
    <row r="11382" spans="1:16">
      <c r="A11382" s="5" t="str">
        <f>CONCATENATE("rdx_city_",J11382,"_",B11382)</f>
        <v>rdx_city_USA_3567</v>
      </c>
      <c r="B11382">
        <f>IF(I11382=I11381,B11381+1,1)</f>
        <v>3567</v>
      </c>
      <c r="C11382" t="s">
        <v>14052</v>
      </c>
      <c r="D11382" t="s">
        <v>14052</v>
      </c>
      <c r="E11382">
        <v>33.2394</v>
      </c>
      <c r="F11382">
        <v>-96.8088</v>
      </c>
      <c r="G11382" t="s">
        <v>11356</v>
      </c>
      <c r="H11382" t="str">
        <f>IFERROR(VLOOKUP(I11382,'country(26mar)'!C$2:D$251,2,FALSE),"")</f>
        <v>base.us</v>
      </c>
      <c r="I11382" t="s">
        <v>11357</v>
      </c>
      <c r="J11382" t="s">
        <v>11358</v>
      </c>
      <c r="K11382" t="s">
        <v>11365</v>
      </c>
      <c r="L11382" t="str">
        <f>CONCATENATE(G11382," ",K11382)</f>
        <v>United States Texas</v>
      </c>
      <c r="M11382" t="str">
        <f>IFERROR(VLOOKUP(L11382,'State(need_input)'!I$2:J$3992,2,FALSE),"")</f>
        <v>base.state_us_44</v>
      </c>
      <c r="O11382">
        <v>20312</v>
      </c>
      <c r="P11382">
        <v>1840022019</v>
      </c>
    </row>
    <row r="11383" spans="1:16">
      <c r="A11383" s="5" t="str">
        <f>CONCATENATE("rdx_city_",J11383,"_",B11383)</f>
        <v>rdx_city_USA_3568</v>
      </c>
      <c r="B11383">
        <f>IF(I11383=I11382,B11382+1,1)</f>
        <v>3568</v>
      </c>
      <c r="C11383" t="s">
        <v>14053</v>
      </c>
      <c r="D11383" t="s">
        <v>14053</v>
      </c>
      <c r="E11383">
        <v>46.2066</v>
      </c>
      <c r="F11383">
        <v>-119.7662</v>
      </c>
      <c r="G11383" t="s">
        <v>11356</v>
      </c>
      <c r="H11383" t="str">
        <f>IFERROR(VLOOKUP(I11383,'country(26mar)'!C$2:D$251,2,FALSE),"")</f>
        <v>base.us</v>
      </c>
      <c r="I11383" t="s">
        <v>11357</v>
      </c>
      <c r="J11383" t="s">
        <v>11358</v>
      </c>
      <c r="K11383" t="s">
        <v>11361</v>
      </c>
      <c r="L11383" t="str">
        <f>CONCATENATE(G11383," ",K11383)</f>
        <v>United States Washington</v>
      </c>
      <c r="M11383" t="str">
        <f>IFERROR(VLOOKUP(L11383,'State(need_input)'!I$2:J$3992,2,FALSE),"")</f>
        <v>base.state_us_48</v>
      </c>
      <c r="O11383">
        <v>6264</v>
      </c>
      <c r="P11383">
        <v>1840019890</v>
      </c>
    </row>
    <row r="11384" spans="1:16">
      <c r="A11384" s="5" t="str">
        <f>CONCATENATE("rdx_city_",J11384,"_",B11384)</f>
        <v>rdx_city_USA_3569</v>
      </c>
      <c r="B11384">
        <f>IF(I11384=I11383,B11383+1,1)</f>
        <v>3569</v>
      </c>
      <c r="C11384" t="s">
        <v>14054</v>
      </c>
      <c r="D11384" t="s">
        <v>14054</v>
      </c>
      <c r="E11384">
        <v>41.7033</v>
      </c>
      <c r="F11384">
        <v>-111.8121</v>
      </c>
      <c r="G11384" t="s">
        <v>11356</v>
      </c>
      <c r="H11384" t="str">
        <f>IFERROR(VLOOKUP(I11384,'country(26mar)'!C$2:D$251,2,FALSE),"")</f>
        <v>base.us</v>
      </c>
      <c r="I11384" t="s">
        <v>11357</v>
      </c>
      <c r="J11384" t="s">
        <v>11358</v>
      </c>
      <c r="K11384" t="s">
        <v>11432</v>
      </c>
      <c r="L11384" t="str">
        <f>CONCATENATE(G11384," ",K11384)</f>
        <v>United States Utah</v>
      </c>
      <c r="M11384" t="str">
        <f>IFERROR(VLOOKUP(L11384,'State(need_input)'!I$2:J$3992,2,FALSE),"")</f>
        <v>base.state_us_45</v>
      </c>
      <c r="O11384">
        <v>7411</v>
      </c>
      <c r="P11384">
        <v>1840020115</v>
      </c>
    </row>
    <row r="11385" spans="1:16">
      <c r="A11385" s="5" t="str">
        <f>CONCATENATE("rdx_city_",J11385,"_",B11385)</f>
        <v>rdx_city_USA_3570</v>
      </c>
      <c r="B11385">
        <f>IF(I11385=I11384,B11384+1,1)</f>
        <v>3570</v>
      </c>
      <c r="C11385" t="s">
        <v>14054</v>
      </c>
      <c r="D11385" t="s">
        <v>14054</v>
      </c>
      <c r="E11385">
        <v>41.8229</v>
      </c>
      <c r="F11385">
        <v>-71.4186</v>
      </c>
      <c r="G11385" t="s">
        <v>11356</v>
      </c>
      <c r="H11385" t="str">
        <f>IFERROR(VLOOKUP(I11385,'country(26mar)'!C$2:D$251,2,FALSE),"")</f>
        <v>base.us</v>
      </c>
      <c r="I11385" t="s">
        <v>11357</v>
      </c>
      <c r="J11385" t="s">
        <v>11358</v>
      </c>
      <c r="K11385" t="s">
        <v>11917</v>
      </c>
      <c r="L11385" t="str">
        <f>CONCATENATE(G11385," ",K11385)</f>
        <v>United States Rhode Island</v>
      </c>
      <c r="M11385" t="str">
        <f>IFERROR(VLOOKUP(L11385,'State(need_input)'!I$2:J$3992,2,FALSE),"")</f>
        <v>base.state_us_40</v>
      </c>
      <c r="N11385" t="s">
        <v>23</v>
      </c>
      <c r="O11385">
        <v>1206642</v>
      </c>
      <c r="P11385">
        <v>1840003289</v>
      </c>
    </row>
    <row r="11386" spans="1:16">
      <c r="A11386" s="5" t="str">
        <f>CONCATENATE("rdx_city_",J11386,"_",B11386)</f>
        <v>rdx_city_USA_3571</v>
      </c>
      <c r="B11386">
        <f>IF(I11386=I11385,B11385+1,1)</f>
        <v>3571</v>
      </c>
      <c r="C11386" t="s">
        <v>14055</v>
      </c>
      <c r="D11386" t="s">
        <v>14055</v>
      </c>
      <c r="E11386">
        <v>40.2458</v>
      </c>
      <c r="F11386">
        <v>-111.6457</v>
      </c>
      <c r="G11386" t="s">
        <v>11356</v>
      </c>
      <c r="H11386" t="str">
        <f>IFERROR(VLOOKUP(I11386,'country(26mar)'!C$2:D$251,2,FALSE),"")</f>
        <v>base.us</v>
      </c>
      <c r="I11386" t="s">
        <v>11357</v>
      </c>
      <c r="J11386" t="s">
        <v>11358</v>
      </c>
      <c r="K11386" t="s">
        <v>11432</v>
      </c>
      <c r="L11386" t="str">
        <f>CONCATENATE(G11386," ",K11386)</f>
        <v>United States Utah</v>
      </c>
      <c r="M11386" t="str">
        <f>IFERROR(VLOOKUP(L11386,'State(need_input)'!I$2:J$3992,2,FALSE),"")</f>
        <v>base.state_us_45</v>
      </c>
      <c r="O11386">
        <v>503695</v>
      </c>
      <c r="P11386">
        <v>1840020174</v>
      </c>
    </row>
    <row r="11387" spans="1:16">
      <c r="A11387" s="5" t="str">
        <f>CONCATENATE("rdx_city_",J11387,"_",B11387)</f>
        <v>rdx_city_USA_3572</v>
      </c>
      <c r="B11387">
        <f>IF(I11387=I11386,B11386+1,1)</f>
        <v>3572</v>
      </c>
      <c r="C11387" t="s">
        <v>14056</v>
      </c>
      <c r="D11387" t="s">
        <v>14056</v>
      </c>
      <c r="E11387">
        <v>38.2701</v>
      </c>
      <c r="F11387">
        <v>-104.6131</v>
      </c>
      <c r="G11387" t="s">
        <v>11356</v>
      </c>
      <c r="H11387" t="str">
        <f>IFERROR(VLOOKUP(I11387,'country(26mar)'!C$2:D$251,2,FALSE),"")</f>
        <v>base.us</v>
      </c>
      <c r="I11387" t="s">
        <v>11357</v>
      </c>
      <c r="J11387" t="s">
        <v>11358</v>
      </c>
      <c r="K11387" t="s">
        <v>11396</v>
      </c>
      <c r="L11387" t="str">
        <f>CONCATENATE(G11387," ",K11387)</f>
        <v>United States Colorado</v>
      </c>
      <c r="M11387" t="str">
        <f>IFERROR(VLOOKUP(L11387,'State(need_input)'!I$2:J$3992,2,FALSE),"")</f>
        <v>base.state_us_6</v>
      </c>
      <c r="O11387">
        <v>142351</v>
      </c>
      <c r="P11387">
        <v>1840020255</v>
      </c>
    </row>
    <row r="11388" spans="1:16">
      <c r="A11388" s="5" t="str">
        <f>CONCATENATE("rdx_city_",J11388,"_",B11388)</f>
        <v>rdx_city_USA_3573</v>
      </c>
      <c r="B11388">
        <f>IF(I11388=I11387,B11387+1,1)</f>
        <v>3573</v>
      </c>
      <c r="C11388" t="s">
        <v>14057</v>
      </c>
      <c r="D11388" t="s">
        <v>14057</v>
      </c>
      <c r="E11388">
        <v>37.0528</v>
      </c>
      <c r="F11388">
        <v>-80.7624</v>
      </c>
      <c r="G11388" t="s">
        <v>11356</v>
      </c>
      <c r="H11388" t="str">
        <f>IFERROR(VLOOKUP(I11388,'country(26mar)'!C$2:D$251,2,FALSE),"")</f>
        <v>base.us</v>
      </c>
      <c r="I11388" t="s">
        <v>11357</v>
      </c>
      <c r="J11388" t="s">
        <v>11358</v>
      </c>
      <c r="K11388" t="s">
        <v>11368</v>
      </c>
      <c r="L11388" t="str">
        <f>CONCATENATE(G11388," ",K11388)</f>
        <v>United States Virginia</v>
      </c>
      <c r="M11388" t="str">
        <f>IFERROR(VLOOKUP(L11388,'State(need_input)'!I$2:J$3992,2,FALSE),"")</f>
        <v>base.state_us_47</v>
      </c>
      <c r="O11388">
        <v>15496</v>
      </c>
      <c r="P11388">
        <v>1840006469</v>
      </c>
    </row>
    <row r="11389" spans="1:16">
      <c r="A11389" s="5" t="str">
        <f>CONCATENATE("rdx_city_",J11389,"_",B11389)</f>
        <v>rdx_city_USA_3574</v>
      </c>
      <c r="B11389">
        <f>IF(I11389=I11388,B11388+1,1)</f>
        <v>3574</v>
      </c>
      <c r="C11389" t="s">
        <v>14057</v>
      </c>
      <c r="D11389" t="s">
        <v>14057</v>
      </c>
      <c r="E11389">
        <v>35.1934</v>
      </c>
      <c r="F11389">
        <v>-87.0353</v>
      </c>
      <c r="G11389" t="s">
        <v>11356</v>
      </c>
      <c r="H11389" t="str">
        <f>IFERROR(VLOOKUP(I11389,'country(26mar)'!C$2:D$251,2,FALSE),"")</f>
        <v>base.us</v>
      </c>
      <c r="I11389" t="s">
        <v>11357</v>
      </c>
      <c r="J11389" t="s">
        <v>11358</v>
      </c>
      <c r="K11389" t="s">
        <v>11405</v>
      </c>
      <c r="L11389" t="str">
        <f>CONCATENATE(G11389," ",K11389)</f>
        <v>United States Tennessee</v>
      </c>
      <c r="M11389" t="str">
        <f>IFERROR(VLOOKUP(L11389,'State(need_input)'!I$2:J$3992,2,FALSE),"")</f>
        <v>base.state_us_43</v>
      </c>
      <c r="O11389">
        <v>7549</v>
      </c>
      <c r="P11389">
        <v>1840014575</v>
      </c>
    </row>
    <row r="11390" spans="1:16">
      <c r="A11390" s="5" t="str">
        <f>CONCATENATE("rdx_city_",J11390,"_",B11390)</f>
        <v>rdx_city_USA_3575</v>
      </c>
      <c r="B11390">
        <f>IF(I11390=I11389,B11389+1,1)</f>
        <v>3575</v>
      </c>
      <c r="C11390" t="s">
        <v>14058</v>
      </c>
      <c r="D11390" t="s">
        <v>14058</v>
      </c>
      <c r="E11390">
        <v>46.7342</v>
      </c>
      <c r="F11390">
        <v>-117.1661</v>
      </c>
      <c r="G11390" t="s">
        <v>11356</v>
      </c>
      <c r="H11390" t="str">
        <f>IFERROR(VLOOKUP(I11390,'country(26mar)'!C$2:D$251,2,FALSE),"")</f>
        <v>base.us</v>
      </c>
      <c r="I11390" t="s">
        <v>11357</v>
      </c>
      <c r="J11390" t="s">
        <v>11358</v>
      </c>
      <c r="K11390" t="s">
        <v>11361</v>
      </c>
      <c r="L11390" t="str">
        <f>CONCATENATE(G11390," ",K11390)</f>
        <v>United States Washington</v>
      </c>
      <c r="M11390" t="str">
        <f>IFERROR(VLOOKUP(L11390,'State(need_input)'!I$2:J$3992,2,FALSE),"")</f>
        <v>base.state_us_48</v>
      </c>
      <c r="O11390">
        <v>33276</v>
      </c>
      <c r="P11390">
        <v>1840019864</v>
      </c>
    </row>
    <row r="11391" spans="1:16">
      <c r="A11391" s="5" t="str">
        <f>CONCATENATE("rdx_city_",J11391,"_",B11391)</f>
        <v>rdx_city_USA_3576</v>
      </c>
      <c r="B11391">
        <f>IF(I11391=I11390,B11390+1,1)</f>
        <v>3576</v>
      </c>
      <c r="C11391" t="s">
        <v>1012</v>
      </c>
      <c r="D11391" t="s">
        <v>1012</v>
      </c>
      <c r="E11391">
        <v>26.8932</v>
      </c>
      <c r="F11391">
        <v>-82.0517</v>
      </c>
      <c r="G11391" t="s">
        <v>11356</v>
      </c>
      <c r="H11391" t="str">
        <f>IFERROR(VLOOKUP(I11391,'country(26mar)'!C$2:D$251,2,FALSE),"")</f>
        <v>base.us</v>
      </c>
      <c r="I11391" t="s">
        <v>11357</v>
      </c>
      <c r="J11391" t="s">
        <v>11358</v>
      </c>
      <c r="K11391" t="s">
        <v>11435</v>
      </c>
      <c r="L11391" t="str">
        <f>CONCATENATE(G11391," ",K11391)</f>
        <v>United States Florida</v>
      </c>
      <c r="M11391" t="str">
        <f>IFERROR(VLOOKUP(L11391,'State(need_input)'!I$2:J$3992,2,FALSE),"")</f>
        <v>base.state_us_10</v>
      </c>
      <c r="O11391">
        <v>19761</v>
      </c>
      <c r="P11391">
        <v>1840015122</v>
      </c>
    </row>
    <row r="11392" spans="1:16">
      <c r="A11392" s="5" t="str">
        <f>CONCATENATE("rdx_city_",J11392,"_",B11392)</f>
        <v>rdx_city_USA_3577</v>
      </c>
      <c r="B11392">
        <f>IF(I11392=I11391,B11391+1,1)</f>
        <v>3577</v>
      </c>
      <c r="C11392" t="s">
        <v>14059</v>
      </c>
      <c r="D11392" t="s">
        <v>14059</v>
      </c>
      <c r="E11392">
        <v>40.9437</v>
      </c>
      <c r="F11392">
        <v>-78.9767</v>
      </c>
      <c r="G11392" t="s">
        <v>11356</v>
      </c>
      <c r="H11392" t="str">
        <f>IFERROR(VLOOKUP(I11392,'country(26mar)'!C$2:D$251,2,FALSE),"")</f>
        <v>base.us</v>
      </c>
      <c r="I11392" t="s">
        <v>11357</v>
      </c>
      <c r="J11392" t="s">
        <v>11358</v>
      </c>
      <c r="K11392" t="s">
        <v>11416</v>
      </c>
      <c r="L11392" t="str">
        <f>CONCATENATE(G11392," ",K11392)</f>
        <v>United States Pennsylvania</v>
      </c>
      <c r="M11392" t="str">
        <f>IFERROR(VLOOKUP(L11392,'State(need_input)'!I$2:J$3992,2,FALSE),"")</f>
        <v>base.state_us_39</v>
      </c>
      <c r="O11392">
        <v>6207</v>
      </c>
      <c r="P11392">
        <v>1840003471</v>
      </c>
    </row>
    <row r="11393" spans="1:16">
      <c r="A11393" s="5" t="str">
        <f>CONCATENATE("rdx_city_",J11393,"_",B11393)</f>
        <v>rdx_city_USA_3578</v>
      </c>
      <c r="B11393">
        <f>IF(I11393=I11392,B11392+1,1)</f>
        <v>3578</v>
      </c>
      <c r="C11393" t="s">
        <v>14060</v>
      </c>
      <c r="D11393" t="s">
        <v>14060</v>
      </c>
      <c r="E11393">
        <v>35.018</v>
      </c>
      <c r="F11393">
        <v>-97.3747</v>
      </c>
      <c r="G11393" t="s">
        <v>11356</v>
      </c>
      <c r="H11393" t="str">
        <f>IFERROR(VLOOKUP(I11393,'country(26mar)'!C$2:D$251,2,FALSE),"")</f>
        <v>base.us</v>
      </c>
      <c r="I11393" t="s">
        <v>11357</v>
      </c>
      <c r="J11393" t="s">
        <v>11358</v>
      </c>
      <c r="K11393" t="s">
        <v>11372</v>
      </c>
      <c r="L11393" t="str">
        <f>CONCATENATE(G11393," ",K11393)</f>
        <v>United States Oklahoma</v>
      </c>
      <c r="M11393" t="str">
        <f>IFERROR(VLOOKUP(L11393,'State(need_input)'!I$2:J$3992,2,FALSE),"")</f>
        <v>base.state_us_31</v>
      </c>
      <c r="O11393">
        <v>7521</v>
      </c>
      <c r="P11393">
        <v>1840020454</v>
      </c>
    </row>
    <row r="11394" spans="1:16">
      <c r="A11394" s="5" t="str">
        <f>CONCATENATE("rdx_city_",J11394,"_",B11394)</f>
        <v>rdx_city_USA_3579</v>
      </c>
      <c r="B11394">
        <f>IF(I11394=I11393,B11393+1,1)</f>
        <v>3579</v>
      </c>
      <c r="C11394" t="s">
        <v>14061</v>
      </c>
      <c r="D11394" t="s">
        <v>14061</v>
      </c>
      <c r="E11394">
        <v>39.1378</v>
      </c>
      <c r="F11394">
        <v>-77.711</v>
      </c>
      <c r="G11394" t="s">
        <v>11356</v>
      </c>
      <c r="H11394" t="str">
        <f>IFERROR(VLOOKUP(I11394,'country(26mar)'!C$2:D$251,2,FALSE),"")</f>
        <v>base.us</v>
      </c>
      <c r="I11394" t="s">
        <v>11357</v>
      </c>
      <c r="J11394" t="s">
        <v>11358</v>
      </c>
      <c r="K11394" t="s">
        <v>11368</v>
      </c>
      <c r="L11394" t="str">
        <f>CONCATENATE(G11394," ",K11394)</f>
        <v>United States Virginia</v>
      </c>
      <c r="M11394" t="str">
        <f>IFERROR(VLOOKUP(L11394,'State(need_input)'!I$2:J$3992,2,FALSE),"")</f>
        <v>base.state_us_47</v>
      </c>
      <c r="O11394">
        <v>15112</v>
      </c>
      <c r="P11394">
        <v>1840005875</v>
      </c>
    </row>
    <row r="11395" spans="1:16">
      <c r="A11395" s="5" t="str">
        <f>CONCATENATE("rdx_city_",J11395,"_",B11395)</f>
        <v>rdx_city_USA_3580</v>
      </c>
      <c r="B11395">
        <f>IF(I11395=I11394,B11394+1,1)</f>
        <v>3580</v>
      </c>
      <c r="C11395" t="s">
        <v>14062</v>
      </c>
      <c r="D11395" t="s">
        <v>14062</v>
      </c>
      <c r="E11395">
        <v>47.1794</v>
      </c>
      <c r="F11395">
        <v>-122.2902</v>
      </c>
      <c r="G11395" t="s">
        <v>11356</v>
      </c>
      <c r="H11395" t="str">
        <f>IFERROR(VLOOKUP(I11395,'country(26mar)'!C$2:D$251,2,FALSE),"")</f>
        <v>base.us</v>
      </c>
      <c r="I11395" t="s">
        <v>11357</v>
      </c>
      <c r="J11395" t="s">
        <v>11358</v>
      </c>
      <c r="K11395" t="s">
        <v>11361</v>
      </c>
      <c r="L11395" t="str">
        <f>CONCATENATE(G11395," ",K11395)</f>
        <v>United States Washington</v>
      </c>
      <c r="M11395" t="str">
        <f>IFERROR(VLOOKUP(L11395,'State(need_input)'!I$2:J$3992,2,FALSE),"")</f>
        <v>base.state_us_48</v>
      </c>
      <c r="O11395">
        <v>41001</v>
      </c>
      <c r="P11395">
        <v>1840019859</v>
      </c>
    </row>
    <row r="11396" spans="1:16">
      <c r="A11396" s="5" t="str">
        <f>CONCATENATE("rdx_city_",J11396,"_",B11396)</f>
        <v>rdx_city_USA_3581</v>
      </c>
      <c r="B11396">
        <f>IF(I11396=I11395,B11395+1,1)</f>
        <v>3581</v>
      </c>
      <c r="C11396" t="s">
        <v>14063</v>
      </c>
      <c r="D11396" t="s">
        <v>14063</v>
      </c>
      <c r="E11396">
        <v>40.4398</v>
      </c>
      <c r="F11396">
        <v>-75.3456</v>
      </c>
      <c r="G11396" t="s">
        <v>11356</v>
      </c>
      <c r="H11396" t="str">
        <f>IFERROR(VLOOKUP(I11396,'country(26mar)'!C$2:D$251,2,FALSE),"")</f>
        <v>base.us</v>
      </c>
      <c r="I11396" t="s">
        <v>11357</v>
      </c>
      <c r="J11396" t="s">
        <v>11358</v>
      </c>
      <c r="K11396" t="s">
        <v>11416</v>
      </c>
      <c r="L11396" t="str">
        <f>CONCATENATE(G11396," ",K11396)</f>
        <v>United States Pennsylvania</v>
      </c>
      <c r="M11396" t="str">
        <f>IFERROR(VLOOKUP(L11396,'State(need_input)'!I$2:J$3992,2,FALSE),"")</f>
        <v>base.state_us_39</v>
      </c>
      <c r="O11396">
        <v>8843</v>
      </c>
      <c r="P11396">
        <v>1840001310</v>
      </c>
    </row>
    <row r="11397" spans="1:16">
      <c r="A11397" s="5" t="str">
        <f>CONCATENATE("rdx_city_",J11397,"_",B11397)</f>
        <v>rdx_city_USA_3582</v>
      </c>
      <c r="B11397">
        <f>IF(I11397=I11396,B11396+1,1)</f>
        <v>3582</v>
      </c>
      <c r="C11397" t="s">
        <v>14064</v>
      </c>
      <c r="D11397" t="s">
        <v>14064</v>
      </c>
      <c r="E11397">
        <v>39.8957</v>
      </c>
      <c r="F11397">
        <v>-76.1617</v>
      </c>
      <c r="G11397" t="s">
        <v>11356</v>
      </c>
      <c r="H11397" t="str">
        <f>IFERROR(VLOOKUP(I11397,'country(26mar)'!C$2:D$251,2,FALSE),"")</f>
        <v>base.us</v>
      </c>
      <c r="I11397" t="s">
        <v>11357</v>
      </c>
      <c r="J11397" t="s">
        <v>11358</v>
      </c>
      <c r="K11397" t="s">
        <v>11416</v>
      </c>
      <c r="L11397" t="str">
        <f>CONCATENATE(G11397," ",K11397)</f>
        <v>United States Pennsylvania</v>
      </c>
      <c r="M11397" t="str">
        <f>IFERROR(VLOOKUP(L11397,'State(need_input)'!I$2:J$3992,2,FALSE),"")</f>
        <v>base.state_us_39</v>
      </c>
      <c r="O11397">
        <v>7761</v>
      </c>
      <c r="P11397">
        <v>1840003726</v>
      </c>
    </row>
    <row r="11398" spans="1:16">
      <c r="A11398" s="5" t="str">
        <f>CONCATENATE("rdx_city_",J11398,"_",B11398)</f>
        <v>rdx_city_USA_3583</v>
      </c>
      <c r="B11398">
        <f>IF(I11398=I11397,B11397+1,1)</f>
        <v>3583</v>
      </c>
      <c r="C11398" t="s">
        <v>14065</v>
      </c>
      <c r="D11398" t="s">
        <v>14065</v>
      </c>
      <c r="E11398">
        <v>33.2368</v>
      </c>
      <c r="F11398">
        <v>-111.6393</v>
      </c>
      <c r="G11398" t="s">
        <v>11356</v>
      </c>
      <c r="H11398" t="str">
        <f>IFERROR(VLOOKUP(I11398,'country(26mar)'!C$2:D$251,2,FALSE),"")</f>
        <v>base.us</v>
      </c>
      <c r="I11398" t="s">
        <v>11357</v>
      </c>
      <c r="J11398" t="s">
        <v>11358</v>
      </c>
      <c r="K11398" t="s">
        <v>11476</v>
      </c>
      <c r="L11398" t="str">
        <f>CONCATENATE(G11398," ",K11398)</f>
        <v>United States Arizona</v>
      </c>
      <c r="M11398" t="str">
        <f>IFERROR(VLOOKUP(L11398,'State(need_input)'!I$2:J$3992,2,FALSE),"")</f>
        <v>base.state_us_3</v>
      </c>
      <c r="O11398">
        <v>39184</v>
      </c>
      <c r="P11398">
        <v>1840021944</v>
      </c>
    </row>
    <row r="11399" spans="1:16">
      <c r="A11399" s="5" t="str">
        <f>CONCATENATE("rdx_city_",J11399,"_",B11399)</f>
        <v>rdx_city_USA_3584</v>
      </c>
      <c r="B11399">
        <f>IF(I11399=I11398,B11398+1,1)</f>
        <v>3584</v>
      </c>
      <c r="C11399" t="s">
        <v>14066</v>
      </c>
      <c r="D11399" t="s">
        <v>14066</v>
      </c>
      <c r="E11399">
        <v>40.7498</v>
      </c>
      <c r="F11399">
        <v>-73.7976</v>
      </c>
      <c r="G11399" t="s">
        <v>11356</v>
      </c>
      <c r="H11399" t="str">
        <f>IFERROR(VLOOKUP(I11399,'country(26mar)'!C$2:D$251,2,FALSE),"")</f>
        <v>base.us</v>
      </c>
      <c r="I11399" t="s">
        <v>11357</v>
      </c>
      <c r="J11399" t="s">
        <v>11358</v>
      </c>
      <c r="K11399" t="s">
        <v>11385</v>
      </c>
      <c r="L11399" t="str">
        <f>CONCATENATE(G11399," ",K11399)</f>
        <v>United States New York</v>
      </c>
      <c r="M11399" t="str">
        <f>IFERROR(VLOOKUP(L11399,'State(need_input)'!I$2:J$3992,2,FALSE),"")</f>
        <v>base.state_us_27</v>
      </c>
      <c r="O11399">
        <v>2333054</v>
      </c>
      <c r="P11399">
        <v>1840034002</v>
      </c>
    </row>
    <row r="11400" spans="1:16">
      <c r="A11400" s="5" t="str">
        <f>CONCATENATE("rdx_city_",J11400,"_",B11400)</f>
        <v>rdx_city_USA_3585</v>
      </c>
      <c r="B11400">
        <f>IF(I11400=I11399,B11399+1,1)</f>
        <v>3585</v>
      </c>
      <c r="C11400" t="s">
        <v>14067</v>
      </c>
      <c r="D11400" t="s">
        <v>14067</v>
      </c>
      <c r="E11400">
        <v>47.2345</v>
      </c>
      <c r="F11400">
        <v>-119.852</v>
      </c>
      <c r="G11400" t="s">
        <v>11356</v>
      </c>
      <c r="H11400" t="str">
        <f>IFERROR(VLOOKUP(I11400,'country(26mar)'!C$2:D$251,2,FALSE),"")</f>
        <v>base.us</v>
      </c>
      <c r="I11400" t="s">
        <v>11357</v>
      </c>
      <c r="J11400" t="s">
        <v>11358</v>
      </c>
      <c r="K11400" t="s">
        <v>11361</v>
      </c>
      <c r="L11400" t="str">
        <f>CONCATENATE(G11400," ",K11400)</f>
        <v>United States Washington</v>
      </c>
      <c r="M11400" t="str">
        <f>IFERROR(VLOOKUP(L11400,'State(need_input)'!I$2:J$3992,2,FALSE),"")</f>
        <v>base.state_us_48</v>
      </c>
      <c r="O11400">
        <v>7756</v>
      </c>
      <c r="P11400">
        <v>1840019818</v>
      </c>
    </row>
    <row r="11401" spans="1:16">
      <c r="A11401" s="5" t="str">
        <f>CONCATENATE("rdx_city_",J11401,"_",B11401)</f>
        <v>rdx_city_USA_3586</v>
      </c>
      <c r="B11401">
        <f>IF(I11401=I11400,B11400+1,1)</f>
        <v>3586</v>
      </c>
      <c r="C11401" t="s">
        <v>14067</v>
      </c>
      <c r="D11401" t="s">
        <v>14067</v>
      </c>
      <c r="E11401">
        <v>30.5659</v>
      </c>
      <c r="F11401">
        <v>-84.5856</v>
      </c>
      <c r="G11401" t="s">
        <v>11356</v>
      </c>
      <c r="H11401" t="str">
        <f>IFERROR(VLOOKUP(I11401,'country(26mar)'!C$2:D$251,2,FALSE),"")</f>
        <v>base.us</v>
      </c>
      <c r="I11401" t="s">
        <v>11357</v>
      </c>
      <c r="J11401" t="s">
        <v>11358</v>
      </c>
      <c r="K11401" t="s">
        <v>11435</v>
      </c>
      <c r="L11401" t="str">
        <f>CONCATENATE(G11401," ",K11401)</f>
        <v>United States Florida</v>
      </c>
      <c r="M11401" t="str">
        <f>IFERROR(VLOOKUP(L11401,'State(need_input)'!I$2:J$3992,2,FALSE),"")</f>
        <v>base.state_us_10</v>
      </c>
      <c r="O11401">
        <v>8791</v>
      </c>
      <c r="P11401">
        <v>1840015022</v>
      </c>
    </row>
    <row r="11402" spans="1:16">
      <c r="A11402" s="5" t="str">
        <f>CONCATENATE("rdx_city_",J11402,"_",B11402)</f>
        <v>rdx_city_USA_3587</v>
      </c>
      <c r="B11402">
        <f>IF(I11402=I11401,B11401+1,1)</f>
        <v>3587</v>
      </c>
      <c r="C11402" t="s">
        <v>14067</v>
      </c>
      <c r="D11402" t="s">
        <v>14067</v>
      </c>
      <c r="E11402">
        <v>39.9335</v>
      </c>
      <c r="F11402">
        <v>-91.3797</v>
      </c>
      <c r="G11402" t="s">
        <v>11356</v>
      </c>
      <c r="H11402" t="str">
        <f>IFERROR(VLOOKUP(I11402,'country(26mar)'!C$2:D$251,2,FALSE),"")</f>
        <v>base.us</v>
      </c>
      <c r="I11402" t="s">
        <v>11357</v>
      </c>
      <c r="J11402" t="s">
        <v>11358</v>
      </c>
      <c r="K11402" t="s">
        <v>11376</v>
      </c>
      <c r="L11402" t="str">
        <f>CONCATENATE(G11402," ",K11402)</f>
        <v>United States Illinois</v>
      </c>
      <c r="M11402" t="str">
        <f>IFERROR(VLOOKUP(L11402,'State(need_input)'!I$2:J$3992,2,FALSE),"")</f>
        <v>base.state_us_14</v>
      </c>
      <c r="O11402">
        <v>44860</v>
      </c>
      <c r="P11402">
        <v>1840009466</v>
      </c>
    </row>
    <row r="11403" spans="1:16">
      <c r="A11403" s="5" t="str">
        <f>CONCATENATE("rdx_city_",J11403,"_",B11403)</f>
        <v>rdx_city_USA_3588</v>
      </c>
      <c r="B11403">
        <f>IF(I11403=I11402,B11402+1,1)</f>
        <v>3588</v>
      </c>
      <c r="C11403" t="s">
        <v>14067</v>
      </c>
      <c r="D11403" t="s">
        <v>14067</v>
      </c>
      <c r="E11403">
        <v>42.2516</v>
      </c>
      <c r="F11403">
        <v>-71.0183</v>
      </c>
      <c r="G11403" t="s">
        <v>11356</v>
      </c>
      <c r="H11403" t="str">
        <f>IFERROR(VLOOKUP(I11403,'country(26mar)'!C$2:D$251,2,FALSE),"")</f>
        <v>base.us</v>
      </c>
      <c r="I11403" t="s">
        <v>11357</v>
      </c>
      <c r="J11403" t="s">
        <v>11358</v>
      </c>
      <c r="K11403" t="s">
        <v>11521</v>
      </c>
      <c r="L11403" t="str">
        <f>CONCATENATE(G11403," ",K11403)</f>
        <v>United States Massachusetts</v>
      </c>
      <c r="M11403" t="str">
        <f>IFERROR(VLOOKUP(L11403,'State(need_input)'!I$2:J$3992,2,FALSE),"")</f>
        <v>base.state_us_34</v>
      </c>
      <c r="O11403">
        <v>94166</v>
      </c>
      <c r="P11403">
        <v>1840000461</v>
      </c>
    </row>
    <row r="11404" spans="1:16">
      <c r="A11404" s="5" t="str">
        <f>CONCATENATE("rdx_city_",J11404,"_",B11404)</f>
        <v>rdx_city_USA_3589</v>
      </c>
      <c r="B11404">
        <f>IF(I11404=I11403,B11403+1,1)</f>
        <v>3589</v>
      </c>
      <c r="C11404" t="s">
        <v>14068</v>
      </c>
      <c r="D11404" t="s">
        <v>14068</v>
      </c>
      <c r="E11404">
        <v>42.7274</v>
      </c>
      <c r="F11404">
        <v>-87.8135</v>
      </c>
      <c r="G11404" t="s">
        <v>11356</v>
      </c>
      <c r="H11404" t="str">
        <f>IFERROR(VLOOKUP(I11404,'country(26mar)'!C$2:D$251,2,FALSE),"")</f>
        <v>base.us</v>
      </c>
      <c r="I11404" t="s">
        <v>11357</v>
      </c>
      <c r="J11404" t="s">
        <v>11358</v>
      </c>
      <c r="K11404" t="s">
        <v>11426</v>
      </c>
      <c r="L11404" t="str">
        <f>CONCATENATE(G11404," ",K11404)</f>
        <v>United States Wisconsin</v>
      </c>
      <c r="M11404" t="str">
        <f>IFERROR(VLOOKUP(L11404,'State(need_input)'!I$2:J$3992,2,FALSE),"")</f>
        <v>base.state_us_50</v>
      </c>
      <c r="O11404">
        <v>131467</v>
      </c>
      <c r="P11404">
        <v>1840002493</v>
      </c>
    </row>
    <row r="11405" spans="1:16">
      <c r="A11405" s="5" t="str">
        <f>CONCATENATE("rdx_city_",J11405,"_",B11405)</f>
        <v>rdx_city_USA_3590</v>
      </c>
      <c r="B11405">
        <f>IF(I11405=I11404,B11404+1,1)</f>
        <v>3590</v>
      </c>
      <c r="C11405" t="s">
        <v>14069</v>
      </c>
      <c r="D11405" t="s">
        <v>14069</v>
      </c>
      <c r="E11405">
        <v>37.8205</v>
      </c>
      <c r="F11405">
        <v>-85.9366</v>
      </c>
      <c r="G11405" t="s">
        <v>11356</v>
      </c>
      <c r="H11405" t="str">
        <f>IFERROR(VLOOKUP(I11405,'country(26mar)'!C$2:D$251,2,FALSE),"")</f>
        <v>base.us</v>
      </c>
      <c r="I11405" t="s">
        <v>11357</v>
      </c>
      <c r="J11405" t="s">
        <v>11358</v>
      </c>
      <c r="K11405" t="s">
        <v>11409</v>
      </c>
      <c r="L11405" t="str">
        <f>CONCATENATE(G11405," ",K11405)</f>
        <v>United States Kentucky</v>
      </c>
      <c r="M11405" t="str">
        <f>IFERROR(VLOOKUP(L11405,'State(need_input)'!I$2:J$3992,2,FALSE),"")</f>
        <v>base.state_us_18</v>
      </c>
      <c r="O11405">
        <v>22576</v>
      </c>
      <c r="P11405">
        <v>1840014329</v>
      </c>
    </row>
    <row r="11406" spans="1:16">
      <c r="A11406" s="5" t="str">
        <f>CONCATENATE("rdx_city_",J11406,"_",B11406)</f>
        <v>rdx_city_USA_3591</v>
      </c>
      <c r="B11406">
        <f>IF(I11406=I11405,B11405+1,1)</f>
        <v>3591</v>
      </c>
      <c r="C11406" t="s">
        <v>14070</v>
      </c>
      <c r="D11406" t="s">
        <v>14070</v>
      </c>
      <c r="E11406">
        <v>37.1229</v>
      </c>
      <c r="F11406">
        <v>-80.5587</v>
      </c>
      <c r="G11406" t="s">
        <v>11356</v>
      </c>
      <c r="H11406" t="str">
        <f>IFERROR(VLOOKUP(I11406,'country(26mar)'!C$2:D$251,2,FALSE),"")</f>
        <v>base.us</v>
      </c>
      <c r="I11406" t="s">
        <v>11357</v>
      </c>
      <c r="J11406" t="s">
        <v>11358</v>
      </c>
      <c r="K11406" t="s">
        <v>11368</v>
      </c>
      <c r="L11406" t="str">
        <f>CONCATENATE(G11406," ",K11406)</f>
        <v>United States Virginia</v>
      </c>
      <c r="M11406" t="str">
        <f>IFERROR(VLOOKUP(L11406,'State(need_input)'!I$2:J$3992,2,FALSE),"")</f>
        <v>base.state_us_47</v>
      </c>
      <c r="O11406">
        <v>17658</v>
      </c>
      <c r="P11406">
        <v>1840003864</v>
      </c>
    </row>
    <row r="11407" spans="1:16">
      <c r="A11407" s="5" t="str">
        <f>CONCATENATE("rdx_city_",J11407,"_",B11407)</f>
        <v>rdx_city_USA_3592</v>
      </c>
      <c r="B11407">
        <f>IF(I11407=I11406,B11406+1,1)</f>
        <v>3592</v>
      </c>
      <c r="C11407" t="s">
        <v>14071</v>
      </c>
      <c r="D11407" t="s">
        <v>14071</v>
      </c>
      <c r="E11407">
        <v>40.6077</v>
      </c>
      <c r="F11407">
        <v>-74.2807</v>
      </c>
      <c r="G11407" t="s">
        <v>11356</v>
      </c>
      <c r="H11407" t="str">
        <f>IFERROR(VLOOKUP(I11407,'country(26mar)'!C$2:D$251,2,FALSE),"")</f>
        <v>base.us</v>
      </c>
      <c r="I11407" t="s">
        <v>11357</v>
      </c>
      <c r="J11407" t="s">
        <v>11358</v>
      </c>
      <c r="K11407" t="s">
        <v>11370</v>
      </c>
      <c r="L11407" t="str">
        <f>CONCATENATE(G11407," ",K11407)</f>
        <v>United States New Jersey</v>
      </c>
      <c r="M11407" t="str">
        <f>IFERROR(VLOOKUP(L11407,'State(need_input)'!I$2:J$3992,2,FALSE),"")</f>
        <v>base.state_us_25</v>
      </c>
      <c r="O11407">
        <v>30131</v>
      </c>
      <c r="P11407">
        <v>1840001091</v>
      </c>
    </row>
    <row r="11408" spans="1:16">
      <c r="A11408" s="5" t="str">
        <f>CONCATENATE("rdx_city_",J11408,"_",B11408)</f>
        <v>rdx_city_USA_3593</v>
      </c>
      <c r="B11408">
        <f>IF(I11408=I11407,B11407+1,1)</f>
        <v>3593</v>
      </c>
      <c r="C11408" t="s">
        <v>14072</v>
      </c>
      <c r="D11408" t="s">
        <v>14072</v>
      </c>
      <c r="E11408">
        <v>33.9336</v>
      </c>
      <c r="F11408">
        <v>-86.0923</v>
      </c>
      <c r="G11408" t="s">
        <v>11356</v>
      </c>
      <c r="H11408" t="str">
        <f>IFERROR(VLOOKUP(I11408,'country(26mar)'!C$2:D$251,2,FALSE),"")</f>
        <v>base.us</v>
      </c>
      <c r="I11408" t="s">
        <v>11357</v>
      </c>
      <c r="J11408" t="s">
        <v>11358</v>
      </c>
      <c r="K11408" t="s">
        <v>11389</v>
      </c>
      <c r="L11408" t="str">
        <f>CONCATENATE(G11408," ",K11408)</f>
        <v>United States Alabama</v>
      </c>
      <c r="M11408" t="str">
        <f>IFERROR(VLOOKUP(L11408,'State(need_input)'!I$2:J$3992,2,FALSE),"")</f>
        <v>base.state_us_1</v>
      </c>
      <c r="O11408">
        <v>9555</v>
      </c>
      <c r="P11408">
        <v>1840014732</v>
      </c>
    </row>
    <row r="11409" spans="1:16">
      <c r="A11409" s="5" t="str">
        <f>CONCATENATE("rdx_city_",J11409,"_",B11409)</f>
        <v>rdx_city_USA_3594</v>
      </c>
      <c r="B11409">
        <f>IF(I11409=I11408,B11408+1,1)</f>
        <v>3594</v>
      </c>
      <c r="C11409" t="s">
        <v>14073</v>
      </c>
      <c r="D11409" t="s">
        <v>14073</v>
      </c>
      <c r="E11409">
        <v>34.4939</v>
      </c>
      <c r="F11409">
        <v>-85.8435</v>
      </c>
      <c r="G11409" t="s">
        <v>11356</v>
      </c>
      <c r="H11409" t="str">
        <f>IFERROR(VLOOKUP(I11409,'country(26mar)'!C$2:D$251,2,FALSE),"")</f>
        <v>base.us</v>
      </c>
      <c r="I11409" t="s">
        <v>11357</v>
      </c>
      <c r="J11409" t="s">
        <v>11358</v>
      </c>
      <c r="K11409" t="s">
        <v>11389</v>
      </c>
      <c r="L11409" t="str">
        <f>CONCATENATE(G11409," ",K11409)</f>
        <v>United States Alabama</v>
      </c>
      <c r="M11409" t="str">
        <f>IFERROR(VLOOKUP(L11409,'State(need_input)'!I$2:J$3992,2,FALSE),"")</f>
        <v>base.state_us_1</v>
      </c>
      <c r="O11409">
        <v>5038</v>
      </c>
      <c r="P11409">
        <v>1840014658</v>
      </c>
    </row>
    <row r="11410" spans="1:16">
      <c r="A11410" s="5" t="str">
        <f>CONCATENATE("rdx_city_",J11410,"_",B11410)</f>
        <v>rdx_city_USA_3595</v>
      </c>
      <c r="B11410">
        <f>IF(I11410=I11409,B11409+1,1)</f>
        <v>3595</v>
      </c>
      <c r="C11410" t="s">
        <v>14074</v>
      </c>
      <c r="D11410" t="s">
        <v>14074</v>
      </c>
      <c r="E11410">
        <v>35.8323</v>
      </c>
      <c r="F11410">
        <v>-78.6439</v>
      </c>
      <c r="G11410" t="s">
        <v>11356</v>
      </c>
      <c r="H11410" t="str">
        <f>IFERROR(VLOOKUP(I11410,'country(26mar)'!C$2:D$251,2,FALSE),"")</f>
        <v>base.us</v>
      </c>
      <c r="I11410" t="s">
        <v>11357</v>
      </c>
      <c r="J11410" t="s">
        <v>11358</v>
      </c>
      <c r="K11410" t="s">
        <v>11362</v>
      </c>
      <c r="L11410" t="str">
        <f>CONCATENATE(G11410," ",K11410)</f>
        <v>United States North Carolina</v>
      </c>
      <c r="M11410" t="str">
        <f>IFERROR(VLOOKUP(L11410,'State(need_input)'!I$2:J$3992,2,FALSE),"")</f>
        <v>base.state_us_28</v>
      </c>
      <c r="N11410" t="s">
        <v>23</v>
      </c>
      <c r="O11410">
        <v>1018336</v>
      </c>
      <c r="P11410">
        <v>1840014497</v>
      </c>
    </row>
    <row r="11411" spans="1:16">
      <c r="A11411" s="5" t="str">
        <f>CONCATENATE("rdx_city_",J11411,"_",B11411)</f>
        <v>rdx_city_USA_3596</v>
      </c>
      <c r="B11411">
        <f>IF(I11411=I11410,B11410+1,1)</f>
        <v>3596</v>
      </c>
      <c r="C11411" t="s">
        <v>14075</v>
      </c>
      <c r="D11411" t="s">
        <v>14075</v>
      </c>
      <c r="E11411">
        <v>41.2005</v>
      </c>
      <c r="F11411">
        <v>-96.0354</v>
      </c>
      <c r="G11411" t="s">
        <v>11356</v>
      </c>
      <c r="H11411" t="str">
        <f>IFERROR(VLOOKUP(I11411,'country(26mar)'!C$2:D$251,2,FALSE),"")</f>
        <v>base.us</v>
      </c>
      <c r="I11411" t="s">
        <v>11357</v>
      </c>
      <c r="J11411" t="s">
        <v>11358</v>
      </c>
      <c r="K11411" t="s">
        <v>11424</v>
      </c>
      <c r="L11411" t="str">
        <f>CONCATENATE(G11411," ",K11411)</f>
        <v>United States Nebraska</v>
      </c>
      <c r="M11411" t="str">
        <f>IFERROR(VLOOKUP(L11411,'State(need_input)'!I$2:J$3992,2,FALSE),"")</f>
        <v>base.state_us_22</v>
      </c>
      <c r="O11411">
        <v>7333</v>
      </c>
      <c r="P11411">
        <v>1840009316</v>
      </c>
    </row>
    <row r="11412" spans="1:16">
      <c r="A11412" s="5" t="str">
        <f>CONCATENATE("rdx_city_",J11412,"_",B11412)</f>
        <v>rdx_city_USA_3597</v>
      </c>
      <c r="B11412">
        <f>IF(I11412=I11411,B11411+1,1)</f>
        <v>3597</v>
      </c>
      <c r="C11412" t="s">
        <v>14076</v>
      </c>
      <c r="D11412" t="s">
        <v>14076</v>
      </c>
      <c r="E11412">
        <v>41.0595</v>
      </c>
      <c r="F11412">
        <v>-74.1454</v>
      </c>
      <c r="G11412" t="s">
        <v>11356</v>
      </c>
      <c r="H11412" t="str">
        <f>IFERROR(VLOOKUP(I11412,'country(26mar)'!C$2:D$251,2,FALSE),"")</f>
        <v>base.us</v>
      </c>
      <c r="I11412" t="s">
        <v>11357</v>
      </c>
      <c r="J11412" t="s">
        <v>11358</v>
      </c>
      <c r="K11412" t="s">
        <v>11370</v>
      </c>
      <c r="L11412" t="str">
        <f>CONCATENATE(G11412," ",K11412)</f>
        <v>United States New Jersey</v>
      </c>
      <c r="M11412" t="str">
        <f>IFERROR(VLOOKUP(L11412,'State(need_input)'!I$2:J$3992,2,FALSE),"")</f>
        <v>base.state_us_25</v>
      </c>
      <c r="O11412">
        <v>15242</v>
      </c>
      <c r="P11412">
        <v>1840000896</v>
      </c>
    </row>
    <row r="11413" spans="1:16">
      <c r="A11413" s="5" t="str">
        <f>CONCATENATE("rdx_city_",J11413,"_",B11413)</f>
        <v>rdx_city_USA_3598</v>
      </c>
      <c r="B11413">
        <f>IF(I11413=I11412,B11412+1,1)</f>
        <v>3598</v>
      </c>
      <c r="C11413" t="s">
        <v>14076</v>
      </c>
      <c r="D11413" t="s">
        <v>14076</v>
      </c>
      <c r="E11413">
        <v>45.2617</v>
      </c>
      <c r="F11413">
        <v>-93.4494</v>
      </c>
      <c r="G11413" t="s">
        <v>11356</v>
      </c>
      <c r="H11413" t="str">
        <f>IFERROR(VLOOKUP(I11413,'country(26mar)'!C$2:D$251,2,FALSE),"")</f>
        <v>base.us</v>
      </c>
      <c r="I11413" t="s">
        <v>11357</v>
      </c>
      <c r="J11413" t="s">
        <v>11358</v>
      </c>
      <c r="K11413" t="s">
        <v>11400</v>
      </c>
      <c r="L11413" t="str">
        <f>CONCATENATE(G11413," ",K11413)</f>
        <v>United States Minnesota</v>
      </c>
      <c r="M11413" t="str">
        <f>IFERROR(VLOOKUP(L11413,'State(need_input)'!I$2:J$3992,2,FALSE),"")</f>
        <v>base.state_us_36</v>
      </c>
      <c r="O11413">
        <v>26587</v>
      </c>
      <c r="P11413">
        <v>1840008904</v>
      </c>
    </row>
    <row r="11414" spans="1:16">
      <c r="A11414" s="5" t="str">
        <f>CONCATENATE("rdx_city_",J11414,"_",B11414)</f>
        <v>rdx_city_USA_3599</v>
      </c>
      <c r="B11414">
        <f>IF(I11414=I11413,B11413+1,1)</f>
        <v>3599</v>
      </c>
      <c r="C11414" t="s">
        <v>14077</v>
      </c>
      <c r="D11414" t="s">
        <v>14077</v>
      </c>
      <c r="E11414">
        <v>38.5739</v>
      </c>
      <c r="F11414">
        <v>-121.2521</v>
      </c>
      <c r="G11414" t="s">
        <v>11356</v>
      </c>
      <c r="H11414" t="str">
        <f>IFERROR(VLOOKUP(I11414,'country(26mar)'!C$2:D$251,2,FALSE),"")</f>
        <v>base.us</v>
      </c>
      <c r="I11414" t="s">
        <v>11357</v>
      </c>
      <c r="J11414" t="s">
        <v>11358</v>
      </c>
      <c r="K11414" t="s">
        <v>11379</v>
      </c>
      <c r="L11414" t="str">
        <f>CONCATENATE(G11414," ",K11414)</f>
        <v>United States California</v>
      </c>
      <c r="M11414" t="str">
        <f>IFERROR(VLOOKUP(L11414,'State(need_input)'!I$2:J$3992,2,FALSE),"")</f>
        <v>base.state_us_5</v>
      </c>
      <c r="O11414">
        <v>73563</v>
      </c>
      <c r="P11414">
        <v>1840020248</v>
      </c>
    </row>
    <row r="11415" spans="1:16">
      <c r="A11415" s="5" t="str">
        <f>CONCATENATE("rdx_city_",J11415,"_",B11415)</f>
        <v>rdx_city_USA_3600</v>
      </c>
      <c r="B11415">
        <f>IF(I11415=I11414,B11414+1,1)</f>
        <v>3600</v>
      </c>
      <c r="C11415" t="s">
        <v>14078</v>
      </c>
      <c r="D11415" t="s">
        <v>14078</v>
      </c>
      <c r="E11415">
        <v>34.1247</v>
      </c>
      <c r="F11415">
        <v>-117.5664</v>
      </c>
      <c r="G11415" t="s">
        <v>11356</v>
      </c>
      <c r="H11415" t="str">
        <f>IFERROR(VLOOKUP(I11415,'country(26mar)'!C$2:D$251,2,FALSE),"")</f>
        <v>base.us</v>
      </c>
      <c r="I11415" t="s">
        <v>11357</v>
      </c>
      <c r="J11415" t="s">
        <v>11358</v>
      </c>
      <c r="K11415" t="s">
        <v>11379</v>
      </c>
      <c r="L11415" t="str">
        <f>CONCATENATE(G11415," ",K11415)</f>
        <v>United States California</v>
      </c>
      <c r="M11415" t="str">
        <f>IFERROR(VLOOKUP(L11415,'State(need_input)'!I$2:J$3992,2,FALSE),"")</f>
        <v>base.state_us_5</v>
      </c>
      <c r="O11415">
        <v>177452</v>
      </c>
      <c r="P11415">
        <v>1840020411</v>
      </c>
    </row>
    <row r="11416" spans="1:16">
      <c r="A11416" s="5" t="str">
        <f>CONCATENATE("rdx_city_",J11416,"_",B11416)</f>
        <v>rdx_city_USA_3601</v>
      </c>
      <c r="B11416">
        <f>IF(I11416=I11415,B11415+1,1)</f>
        <v>3601</v>
      </c>
      <c r="C11416" t="s">
        <v>14079</v>
      </c>
      <c r="D11416" t="s">
        <v>14079</v>
      </c>
      <c r="E11416">
        <v>33.7626</v>
      </c>
      <c r="F11416">
        <v>-116.4273</v>
      </c>
      <c r="G11416" t="s">
        <v>11356</v>
      </c>
      <c r="H11416" t="str">
        <f>IFERROR(VLOOKUP(I11416,'country(26mar)'!C$2:D$251,2,FALSE),"")</f>
        <v>base.us</v>
      </c>
      <c r="I11416" t="s">
        <v>11357</v>
      </c>
      <c r="J11416" t="s">
        <v>11358</v>
      </c>
      <c r="K11416" t="s">
        <v>11379</v>
      </c>
      <c r="L11416" t="str">
        <f>CONCATENATE(G11416," ",K11416)</f>
        <v>United States California</v>
      </c>
      <c r="M11416" t="str">
        <f>IFERROR(VLOOKUP(L11416,'State(need_input)'!I$2:J$3992,2,FALSE),"")</f>
        <v>base.state_us_5</v>
      </c>
      <c r="O11416">
        <v>18306</v>
      </c>
      <c r="P11416">
        <v>1840020558</v>
      </c>
    </row>
    <row r="11417" spans="1:16">
      <c r="A11417" s="5" t="str">
        <f>CONCATENATE("rdx_city_",J11417,"_",B11417)</f>
        <v>rdx_city_USA_3602</v>
      </c>
      <c r="B11417">
        <f>IF(I11417=I11416,B11416+1,1)</f>
        <v>3602</v>
      </c>
      <c r="C11417" t="s">
        <v>14080</v>
      </c>
      <c r="D11417" t="s">
        <v>14080</v>
      </c>
      <c r="E11417">
        <v>33.7554</v>
      </c>
      <c r="F11417">
        <v>-118.3636</v>
      </c>
      <c r="G11417" t="s">
        <v>11356</v>
      </c>
      <c r="H11417" t="str">
        <f>IFERROR(VLOOKUP(I11417,'country(26mar)'!C$2:D$251,2,FALSE),"")</f>
        <v>base.us</v>
      </c>
      <c r="I11417" t="s">
        <v>11357</v>
      </c>
      <c r="J11417" t="s">
        <v>11358</v>
      </c>
      <c r="K11417" t="s">
        <v>11379</v>
      </c>
      <c r="L11417" t="str">
        <f>CONCATENATE(G11417," ",K11417)</f>
        <v>United States California</v>
      </c>
      <c r="M11417" t="str">
        <f>IFERROR(VLOOKUP(L11417,'State(need_input)'!I$2:J$3992,2,FALSE),"")</f>
        <v>base.state_us_5</v>
      </c>
      <c r="O11417">
        <v>42364</v>
      </c>
      <c r="P11417">
        <v>1840020508</v>
      </c>
    </row>
    <row r="11418" spans="1:16">
      <c r="A11418" s="5" t="str">
        <f>CONCATENATE("rdx_city_",J11418,"_",B11418)</f>
        <v>rdx_city_USA_3603</v>
      </c>
      <c r="B11418">
        <f>IF(I11418=I11417,B11417+1,1)</f>
        <v>3603</v>
      </c>
      <c r="C11418" t="s">
        <v>14081</v>
      </c>
      <c r="D11418" t="s">
        <v>14081</v>
      </c>
      <c r="E11418">
        <v>33.6318</v>
      </c>
      <c r="F11418">
        <v>-117.5989</v>
      </c>
      <c r="G11418" t="s">
        <v>11356</v>
      </c>
      <c r="H11418" t="str">
        <f>IFERROR(VLOOKUP(I11418,'country(26mar)'!C$2:D$251,2,FALSE),"")</f>
        <v>base.us</v>
      </c>
      <c r="I11418" t="s">
        <v>11357</v>
      </c>
      <c r="J11418" t="s">
        <v>11358</v>
      </c>
      <c r="K11418" t="s">
        <v>11379</v>
      </c>
      <c r="L11418" t="str">
        <f>CONCATENATE(G11418," ",K11418)</f>
        <v>United States California</v>
      </c>
      <c r="M11418" t="str">
        <f>IFERROR(VLOOKUP(L11418,'State(need_input)'!I$2:J$3992,2,FALSE),"")</f>
        <v>base.state_us_5</v>
      </c>
      <c r="O11418">
        <v>48793</v>
      </c>
      <c r="P11418">
        <v>1840020584</v>
      </c>
    </row>
    <row r="11419" spans="1:16">
      <c r="A11419" s="5" t="str">
        <f>CONCATENATE("rdx_city_",J11419,"_",B11419)</f>
        <v>rdx_city_USA_3604</v>
      </c>
      <c r="B11419">
        <f>IF(I11419=I11418,B11418+1,1)</f>
        <v>3604</v>
      </c>
      <c r="C11419" t="s">
        <v>14082</v>
      </c>
      <c r="D11419" t="s">
        <v>14082</v>
      </c>
      <c r="E11419">
        <v>39.325</v>
      </c>
      <c r="F11419">
        <v>-77.8666</v>
      </c>
      <c r="G11419" t="s">
        <v>11356</v>
      </c>
      <c r="H11419" t="str">
        <f>IFERROR(VLOOKUP(I11419,'country(26mar)'!C$2:D$251,2,FALSE),"")</f>
        <v>base.us</v>
      </c>
      <c r="I11419" t="s">
        <v>11357</v>
      </c>
      <c r="J11419" t="s">
        <v>11358</v>
      </c>
      <c r="K11419" t="s">
        <v>11602</v>
      </c>
      <c r="L11419" t="str">
        <f>CONCATENATE(G11419," ",K11419)</f>
        <v>United States West Virginia</v>
      </c>
      <c r="M11419" t="str">
        <f>IFERROR(VLOOKUP(L11419,'State(need_input)'!I$2:J$3992,2,FALSE),"")</f>
        <v>base.state_us_49</v>
      </c>
      <c r="O11419">
        <v>5173</v>
      </c>
      <c r="P11419">
        <v>1840038308</v>
      </c>
    </row>
    <row r="11420" spans="1:16">
      <c r="A11420" s="5" t="str">
        <f>CONCATENATE("rdx_city_",J11420,"_",B11420)</f>
        <v>rdx_city_USA_3605</v>
      </c>
      <c r="B11420">
        <f>IF(I11420=I11419,B11419+1,1)</f>
        <v>3605</v>
      </c>
      <c r="C11420" t="s">
        <v>14083</v>
      </c>
      <c r="D11420" t="s">
        <v>14083</v>
      </c>
      <c r="E11420">
        <v>40.3031</v>
      </c>
      <c r="F11420">
        <v>-88.1549</v>
      </c>
      <c r="G11420" t="s">
        <v>11356</v>
      </c>
      <c r="H11420" t="str">
        <f>IFERROR(VLOOKUP(I11420,'country(26mar)'!C$2:D$251,2,FALSE),"")</f>
        <v>base.us</v>
      </c>
      <c r="I11420" t="s">
        <v>11357</v>
      </c>
      <c r="J11420" t="s">
        <v>11358</v>
      </c>
      <c r="K11420" t="s">
        <v>11376</v>
      </c>
      <c r="L11420" t="str">
        <f>CONCATENATE(G11420," ",K11420)</f>
        <v>United States Illinois</v>
      </c>
      <c r="M11420" t="str">
        <f>IFERROR(VLOOKUP(L11420,'State(need_input)'!I$2:J$3992,2,FALSE),"")</f>
        <v>base.state_us_14</v>
      </c>
      <c r="O11420">
        <v>13884</v>
      </c>
      <c r="P11420">
        <v>1840012227</v>
      </c>
    </row>
    <row r="11421" spans="1:16">
      <c r="A11421" s="5" t="str">
        <f>CONCATENATE("rdx_city_",J11421,"_",B11421)</f>
        <v>rdx_city_USA_3606</v>
      </c>
      <c r="B11421">
        <f>IF(I11421=I11420,B11420+1,1)</f>
        <v>3606</v>
      </c>
      <c r="C11421" t="s">
        <v>14084</v>
      </c>
      <c r="D11421" t="s">
        <v>14084</v>
      </c>
      <c r="E11421">
        <v>44.0716</v>
      </c>
      <c r="F11421">
        <v>-103.2205</v>
      </c>
      <c r="G11421" t="s">
        <v>11356</v>
      </c>
      <c r="H11421" t="str">
        <f>IFERROR(VLOOKUP(I11421,'country(26mar)'!C$2:D$251,2,FALSE),"")</f>
        <v>base.us</v>
      </c>
      <c r="I11421" t="s">
        <v>11357</v>
      </c>
      <c r="J11421" t="s">
        <v>11358</v>
      </c>
      <c r="K11421" t="s">
        <v>11363</v>
      </c>
      <c r="L11421" t="str">
        <f>CONCATENATE(G11421," ",K11421)</f>
        <v>United States South Dakota</v>
      </c>
      <c r="M11421" t="str">
        <f>IFERROR(VLOOKUP(L11421,'State(need_input)'!I$2:J$3992,2,FALSE),"")</f>
        <v>base.state_us_42</v>
      </c>
      <c r="O11421">
        <v>88979</v>
      </c>
      <c r="P11421">
        <v>1840002180</v>
      </c>
    </row>
    <row r="11422" spans="1:16">
      <c r="A11422" s="5" t="str">
        <f>CONCATENATE("rdx_city_",J11422,"_",B11422)</f>
        <v>rdx_city_USA_3607</v>
      </c>
      <c r="B11422">
        <f>IF(I11422=I11421,B11421+1,1)</f>
        <v>3607</v>
      </c>
      <c r="C11422" t="s">
        <v>14085</v>
      </c>
      <c r="D11422" t="s">
        <v>14085</v>
      </c>
      <c r="E11422">
        <v>40.5731</v>
      </c>
      <c r="F11422">
        <v>-74.6431</v>
      </c>
      <c r="G11422" t="s">
        <v>11356</v>
      </c>
      <c r="H11422" t="str">
        <f>IFERROR(VLOOKUP(I11422,'country(26mar)'!C$2:D$251,2,FALSE),"")</f>
        <v>base.us</v>
      </c>
      <c r="I11422" t="s">
        <v>11357</v>
      </c>
      <c r="J11422" t="s">
        <v>11358</v>
      </c>
      <c r="K11422" t="s">
        <v>11370</v>
      </c>
      <c r="L11422" t="str">
        <f>CONCATENATE(G11422," ",K11422)</f>
        <v>United States New Jersey</v>
      </c>
      <c r="M11422" t="str">
        <f>IFERROR(VLOOKUP(L11422,'State(need_input)'!I$2:J$3992,2,FALSE),"")</f>
        <v>base.state_us_25</v>
      </c>
      <c r="O11422">
        <v>8011</v>
      </c>
      <c r="P11422">
        <v>1840001054</v>
      </c>
    </row>
    <row r="11423" spans="1:16">
      <c r="A11423" s="5" t="str">
        <f>CONCATENATE("rdx_city_",J11423,"_",B11423)</f>
        <v>rdx_city_USA_3608</v>
      </c>
      <c r="B11423">
        <f>IF(I11423=I11422,B11422+1,1)</f>
        <v>3608</v>
      </c>
      <c r="C11423" t="s">
        <v>14086</v>
      </c>
      <c r="D11423" t="s">
        <v>14086</v>
      </c>
      <c r="E11423">
        <v>47.7995</v>
      </c>
      <c r="F11423">
        <v>-116.8908</v>
      </c>
      <c r="G11423" t="s">
        <v>11356</v>
      </c>
      <c r="H11423" t="str">
        <f>IFERROR(VLOOKUP(I11423,'country(26mar)'!C$2:D$251,2,FALSE),"")</f>
        <v>base.us</v>
      </c>
      <c r="I11423" t="s">
        <v>11357</v>
      </c>
      <c r="J11423" t="s">
        <v>11358</v>
      </c>
      <c r="K11423" t="s">
        <v>11450</v>
      </c>
      <c r="L11423" t="str">
        <f>CONCATENATE(G11423," ",K11423)</f>
        <v>United States Idaho</v>
      </c>
      <c r="M11423" t="str">
        <f>IFERROR(VLOOKUP(L11423,'State(need_input)'!I$2:J$3992,2,FALSE),"")</f>
        <v>base.state_us_13</v>
      </c>
      <c r="O11423">
        <v>7932</v>
      </c>
      <c r="P11423">
        <v>1840019812</v>
      </c>
    </row>
    <row r="11424" spans="1:16">
      <c r="A11424" s="5" t="str">
        <f>CONCATENATE("rdx_city_",J11424,"_",B11424)</f>
        <v>rdx_city_USA_3609</v>
      </c>
      <c r="B11424">
        <f>IF(I11424=I11423,B11423+1,1)</f>
        <v>3609</v>
      </c>
      <c r="C11424" t="s">
        <v>14087</v>
      </c>
      <c r="D11424" t="s">
        <v>14087</v>
      </c>
      <c r="E11424">
        <v>36.885</v>
      </c>
      <c r="F11424">
        <v>-104.4396</v>
      </c>
      <c r="G11424" t="s">
        <v>11356</v>
      </c>
      <c r="H11424" t="str">
        <f>IFERROR(VLOOKUP(I11424,'country(26mar)'!C$2:D$251,2,FALSE),"")</f>
        <v>base.us</v>
      </c>
      <c r="I11424" t="s">
        <v>11357</v>
      </c>
      <c r="J11424" t="s">
        <v>11358</v>
      </c>
      <c r="K11424" t="s">
        <v>11394</v>
      </c>
      <c r="L11424" t="str">
        <f>CONCATENATE(G11424," ",K11424)</f>
        <v>United States New Mexico</v>
      </c>
      <c r="M11424" t="str">
        <f>IFERROR(VLOOKUP(L11424,'State(need_input)'!I$2:J$3992,2,FALSE),"")</f>
        <v>base.state_us_26</v>
      </c>
      <c r="O11424">
        <v>5772</v>
      </c>
      <c r="P11424">
        <v>1840020353</v>
      </c>
    </row>
    <row r="11425" spans="1:16">
      <c r="A11425" s="5" t="str">
        <f>CONCATENATE("rdx_city_",J11425,"_",B11425)</f>
        <v>rdx_city_USA_3610</v>
      </c>
      <c r="B11425">
        <f>IF(I11425=I11424,B11424+1,1)</f>
        <v>3610</v>
      </c>
      <c r="C11425" t="s">
        <v>14088</v>
      </c>
      <c r="D11425" t="s">
        <v>14088</v>
      </c>
      <c r="E11425">
        <v>42.4755</v>
      </c>
      <c r="F11425">
        <v>-73.8113</v>
      </c>
      <c r="G11425" t="s">
        <v>11356</v>
      </c>
      <c r="H11425" t="str">
        <f>IFERROR(VLOOKUP(I11425,'country(26mar)'!C$2:D$251,2,FALSE),"")</f>
        <v>base.us</v>
      </c>
      <c r="I11425" t="s">
        <v>11357</v>
      </c>
      <c r="J11425" t="s">
        <v>11358</v>
      </c>
      <c r="K11425" t="s">
        <v>11385</v>
      </c>
      <c r="L11425" t="str">
        <f>CONCATENATE(G11425," ",K11425)</f>
        <v>United States New York</v>
      </c>
      <c r="M11425" t="str">
        <f>IFERROR(VLOOKUP(L11425,'State(need_input)'!I$2:J$3992,2,FALSE),"")</f>
        <v>base.state_us_27</v>
      </c>
      <c r="O11425">
        <v>5310</v>
      </c>
      <c r="P11425">
        <v>1840004492</v>
      </c>
    </row>
    <row r="11426" spans="1:16">
      <c r="A11426" s="5" t="str">
        <f>CONCATENATE("rdx_city_",J11426,"_",B11426)</f>
        <v>rdx_city_USA_3611</v>
      </c>
      <c r="B11426">
        <f>IF(I11426=I11425,B11425+1,1)</f>
        <v>3611</v>
      </c>
      <c r="C11426" t="s">
        <v>5176</v>
      </c>
      <c r="D11426" t="s">
        <v>5176</v>
      </c>
      <c r="E11426">
        <v>41.1613</v>
      </c>
      <c r="F11426">
        <v>-81.2421</v>
      </c>
      <c r="G11426" t="s">
        <v>11356</v>
      </c>
      <c r="H11426" t="str">
        <f>IFERROR(VLOOKUP(I11426,'country(26mar)'!C$2:D$251,2,FALSE),"")</f>
        <v>base.us</v>
      </c>
      <c r="I11426" t="s">
        <v>11357</v>
      </c>
      <c r="J11426" t="s">
        <v>11358</v>
      </c>
      <c r="K11426" t="s">
        <v>11373</v>
      </c>
      <c r="L11426" t="str">
        <f>CONCATENATE(G11426," ",K11426)</f>
        <v>United States Ohio</v>
      </c>
      <c r="M11426" t="str">
        <f>IFERROR(VLOOKUP(L11426,'State(need_input)'!I$2:J$3992,2,FALSE),"")</f>
        <v>base.state_us_30</v>
      </c>
      <c r="O11426">
        <v>11461</v>
      </c>
      <c r="P11426">
        <v>1840009317</v>
      </c>
    </row>
    <row r="11427" spans="1:16">
      <c r="A11427" s="5" t="str">
        <f>CONCATENATE("rdx_city_",J11427,"_",B11427)</f>
        <v>rdx_city_USA_3612</v>
      </c>
      <c r="B11427">
        <f>IF(I11427=I11426,B11426+1,1)</f>
        <v>3612</v>
      </c>
      <c r="C11427" t="s">
        <v>14089</v>
      </c>
      <c r="D11427" t="s">
        <v>14089</v>
      </c>
      <c r="E11427">
        <v>41.7848</v>
      </c>
      <c r="F11427">
        <v>-107.2265</v>
      </c>
      <c r="G11427" t="s">
        <v>11356</v>
      </c>
      <c r="H11427" t="str">
        <f>IFERROR(VLOOKUP(I11427,'country(26mar)'!C$2:D$251,2,FALSE),"")</f>
        <v>base.us</v>
      </c>
      <c r="I11427" t="s">
        <v>11357</v>
      </c>
      <c r="J11427" t="s">
        <v>11358</v>
      </c>
      <c r="K11427" t="s">
        <v>11887</v>
      </c>
      <c r="L11427" t="str">
        <f>CONCATENATE(G11427," ",K11427)</f>
        <v>United States Wyoming</v>
      </c>
      <c r="M11427" t="str">
        <f>IFERROR(VLOOKUP(L11427,'State(need_input)'!I$2:J$3992,2,FALSE),"")</f>
        <v>base.state_us_51</v>
      </c>
      <c r="O11427">
        <v>8869</v>
      </c>
      <c r="P11427">
        <v>1840020094</v>
      </c>
    </row>
    <row r="11428" spans="1:16">
      <c r="A11428" s="5" t="str">
        <f>CONCATENATE("rdx_city_",J11428,"_",B11428)</f>
        <v>rdx_city_USA_3613</v>
      </c>
      <c r="B11428">
        <f>IF(I11428=I11427,B11427+1,1)</f>
        <v>3613</v>
      </c>
      <c r="C11428" t="s">
        <v>14090</v>
      </c>
      <c r="D11428" t="s">
        <v>14090</v>
      </c>
      <c r="E11428">
        <v>26.4759</v>
      </c>
      <c r="F11428">
        <v>-97.7769</v>
      </c>
      <c r="G11428" t="s">
        <v>11356</v>
      </c>
      <c r="H11428" t="str">
        <f>IFERROR(VLOOKUP(I11428,'country(26mar)'!C$2:D$251,2,FALSE),"")</f>
        <v>base.us</v>
      </c>
      <c r="I11428" t="s">
        <v>11357</v>
      </c>
      <c r="J11428" t="s">
        <v>11358</v>
      </c>
      <c r="K11428" t="s">
        <v>11365</v>
      </c>
      <c r="L11428" t="str">
        <f>CONCATENATE(G11428," ",K11428)</f>
        <v>United States Texas</v>
      </c>
      <c r="M11428" t="str">
        <f>IFERROR(VLOOKUP(L11428,'State(need_input)'!I$2:J$3992,2,FALSE),"")</f>
        <v>base.state_us_44</v>
      </c>
      <c r="O11428">
        <v>14120</v>
      </c>
      <c r="P11428">
        <v>1840021035</v>
      </c>
    </row>
    <row r="11429" spans="1:16">
      <c r="A11429" s="5" t="str">
        <f>CONCATENATE("rdx_city_",J11429,"_",B11429)</f>
        <v>rdx_city_USA_3614</v>
      </c>
      <c r="B11429">
        <f>IF(I11429=I11428,B11428+1,1)</f>
        <v>3614</v>
      </c>
      <c r="C11429" t="s">
        <v>14091</v>
      </c>
      <c r="D11429" t="s">
        <v>14091</v>
      </c>
      <c r="E11429">
        <v>38.8029</v>
      </c>
      <c r="F11429">
        <v>-94.4583</v>
      </c>
      <c r="G11429" t="s">
        <v>11356</v>
      </c>
      <c r="H11429" t="str">
        <f>IFERROR(VLOOKUP(I11429,'country(26mar)'!C$2:D$251,2,FALSE),"")</f>
        <v>base.us</v>
      </c>
      <c r="I11429" t="s">
        <v>11357</v>
      </c>
      <c r="J11429" t="s">
        <v>11358</v>
      </c>
      <c r="K11429" t="s">
        <v>11495</v>
      </c>
      <c r="L11429" t="str">
        <f>CONCATENATE(G11429," ",K11429)</f>
        <v>United States Missouri</v>
      </c>
      <c r="M11429" t="str">
        <f>IFERROR(VLOOKUP(L11429,'State(need_input)'!I$2:J$3992,2,FALSE),"")</f>
        <v>base.state_us_38</v>
      </c>
      <c r="O11429">
        <v>21167</v>
      </c>
      <c r="P11429">
        <v>1840009787</v>
      </c>
    </row>
    <row r="11430" spans="1:16">
      <c r="A11430" s="5" t="str">
        <f>CONCATENATE("rdx_city_",J11430,"_",B11430)</f>
        <v>rdx_city_USA_3615</v>
      </c>
      <c r="B11430">
        <f>IF(I11430=I11429,B11429+1,1)</f>
        <v>3615</v>
      </c>
      <c r="C11430" t="s">
        <v>14092</v>
      </c>
      <c r="D11430" t="s">
        <v>14092</v>
      </c>
      <c r="E11430">
        <v>30.2403</v>
      </c>
      <c r="F11430">
        <v>-92.2668</v>
      </c>
      <c r="G11430" t="s">
        <v>11356</v>
      </c>
      <c r="H11430" t="str">
        <f>IFERROR(VLOOKUP(I11430,'country(26mar)'!C$2:D$251,2,FALSE),"")</f>
        <v>base.us</v>
      </c>
      <c r="I11430" t="s">
        <v>11357</v>
      </c>
      <c r="J11430" t="s">
        <v>11358</v>
      </c>
      <c r="K11430" t="s">
        <v>11359</v>
      </c>
      <c r="L11430" t="str">
        <f>CONCATENATE(G11430," ",K11430)</f>
        <v>United States Louisiana</v>
      </c>
      <c r="M11430" t="str">
        <f>IFERROR(VLOOKUP(L11430,'State(need_input)'!I$2:J$3992,2,FALSE),"")</f>
        <v>base.state_us_19</v>
      </c>
      <c r="O11430">
        <v>9621</v>
      </c>
      <c r="P11430">
        <v>1840015042</v>
      </c>
    </row>
    <row r="11431" spans="1:16">
      <c r="A11431" s="5" t="str">
        <f>CONCATENATE("rdx_city_",J11431,"_",B11431)</f>
        <v>rdx_city_USA_3616</v>
      </c>
      <c r="B11431">
        <f>IF(I11431=I11430,B11430+1,1)</f>
        <v>3616</v>
      </c>
      <c r="C11431" t="s">
        <v>14093</v>
      </c>
      <c r="D11431" t="s">
        <v>14093</v>
      </c>
      <c r="E11431">
        <v>38.9944</v>
      </c>
      <c r="F11431">
        <v>-94.4641</v>
      </c>
      <c r="G11431" t="s">
        <v>11356</v>
      </c>
      <c r="H11431" t="str">
        <f>IFERROR(VLOOKUP(I11431,'country(26mar)'!C$2:D$251,2,FALSE),"")</f>
        <v>base.us</v>
      </c>
      <c r="I11431" t="s">
        <v>11357</v>
      </c>
      <c r="J11431" t="s">
        <v>11358</v>
      </c>
      <c r="K11431" t="s">
        <v>11495</v>
      </c>
      <c r="L11431" t="str">
        <f>CONCATENATE(G11431," ",K11431)</f>
        <v>United States Missouri</v>
      </c>
      <c r="M11431" t="str">
        <f>IFERROR(VLOOKUP(L11431,'State(need_input)'!I$2:J$3992,2,FALSE),"")</f>
        <v>base.state_us_38</v>
      </c>
      <c r="O11431">
        <v>29211</v>
      </c>
      <c r="P11431">
        <v>1840009681</v>
      </c>
    </row>
    <row r="11432" spans="1:16">
      <c r="A11432" s="5" t="str">
        <f>CONCATENATE("rdx_city_",J11432,"_",B11432)</f>
        <v>rdx_city_USA_3617</v>
      </c>
      <c r="B11432">
        <f>IF(I11432=I11431,B11431+1,1)</f>
        <v>3617</v>
      </c>
      <c r="C11432" t="s">
        <v>11261</v>
      </c>
      <c r="D11432" t="s">
        <v>11261</v>
      </c>
      <c r="E11432">
        <v>40.34</v>
      </c>
      <c r="F11432">
        <v>-75.9266</v>
      </c>
      <c r="G11432" t="s">
        <v>11356</v>
      </c>
      <c r="H11432" t="str">
        <f>IFERROR(VLOOKUP(I11432,'country(26mar)'!C$2:D$251,2,FALSE),"")</f>
        <v>base.us</v>
      </c>
      <c r="I11432" t="s">
        <v>11357</v>
      </c>
      <c r="J11432" t="s">
        <v>11358</v>
      </c>
      <c r="K11432" t="s">
        <v>11416</v>
      </c>
      <c r="L11432" t="str">
        <f>CONCATENATE(G11432," ",K11432)</f>
        <v>United States Pennsylvania</v>
      </c>
      <c r="M11432" t="str">
        <f>IFERROR(VLOOKUP(L11432,'State(need_input)'!I$2:J$3992,2,FALSE),"")</f>
        <v>base.state_us_39</v>
      </c>
      <c r="O11432">
        <v>267300</v>
      </c>
      <c r="P11432">
        <v>1840001185</v>
      </c>
    </row>
    <row r="11433" spans="1:16">
      <c r="A11433" s="5" t="str">
        <f>CONCATENATE("rdx_city_",J11433,"_",B11433)</f>
        <v>rdx_city_USA_3618</v>
      </c>
      <c r="B11433">
        <f>IF(I11433=I11432,B11432+1,1)</f>
        <v>3618</v>
      </c>
      <c r="C11433" t="s">
        <v>11261</v>
      </c>
      <c r="D11433" t="s">
        <v>11261</v>
      </c>
      <c r="E11433">
        <v>39.2241</v>
      </c>
      <c r="F11433">
        <v>-84.4332</v>
      </c>
      <c r="G11433" t="s">
        <v>11356</v>
      </c>
      <c r="H11433" t="str">
        <f>IFERROR(VLOOKUP(I11433,'country(26mar)'!C$2:D$251,2,FALSE),"")</f>
        <v>base.us</v>
      </c>
      <c r="I11433" t="s">
        <v>11357</v>
      </c>
      <c r="J11433" t="s">
        <v>11358</v>
      </c>
      <c r="K11433" t="s">
        <v>11373</v>
      </c>
      <c r="L11433" t="str">
        <f>CONCATENATE(G11433," ",K11433)</f>
        <v>United States Ohio</v>
      </c>
      <c r="M11433" t="str">
        <f>IFERROR(VLOOKUP(L11433,'State(need_input)'!I$2:J$3992,2,FALSE),"")</f>
        <v>base.state_us_30</v>
      </c>
      <c r="O11433">
        <v>10260</v>
      </c>
      <c r="P11433">
        <v>1840001611</v>
      </c>
    </row>
    <row r="11434" spans="1:16">
      <c r="A11434" s="5" t="str">
        <f>CONCATENATE("rdx_city_",J11434,"_",B11434)</f>
        <v>rdx_city_USA_3619</v>
      </c>
      <c r="B11434">
        <f>IF(I11434=I11433,B11433+1,1)</f>
        <v>3619</v>
      </c>
      <c r="C11434" t="s">
        <v>14094</v>
      </c>
      <c r="D11434" t="s">
        <v>14094</v>
      </c>
      <c r="E11434">
        <v>40.3481</v>
      </c>
      <c r="F11434">
        <v>-74.0672</v>
      </c>
      <c r="G11434" t="s">
        <v>11356</v>
      </c>
      <c r="H11434" t="str">
        <f>IFERROR(VLOOKUP(I11434,'country(26mar)'!C$2:D$251,2,FALSE),"")</f>
        <v>base.us</v>
      </c>
      <c r="I11434" t="s">
        <v>11357</v>
      </c>
      <c r="J11434" t="s">
        <v>11358</v>
      </c>
      <c r="K11434" t="s">
        <v>11370</v>
      </c>
      <c r="L11434" t="str">
        <f>CONCATENATE(G11434," ",K11434)</f>
        <v>United States New Jersey</v>
      </c>
      <c r="M11434" t="str">
        <f>IFERROR(VLOOKUP(L11434,'State(need_input)'!I$2:J$3992,2,FALSE),"")</f>
        <v>base.state_us_25</v>
      </c>
      <c r="O11434">
        <v>12150</v>
      </c>
      <c r="P11434">
        <v>1840001358</v>
      </c>
    </row>
    <row r="11435" spans="1:16">
      <c r="A11435" s="5" t="str">
        <f>CONCATENATE("rdx_city_",J11435,"_",B11435)</f>
        <v>rdx_city_USA_3620</v>
      </c>
      <c r="B11435">
        <f>IF(I11435=I11434,B11434+1,1)</f>
        <v>3620</v>
      </c>
      <c r="C11435" t="s">
        <v>14094</v>
      </c>
      <c r="D11435" t="s">
        <v>14094</v>
      </c>
      <c r="E11435">
        <v>35.1117</v>
      </c>
      <c r="F11435">
        <v>-85.2962</v>
      </c>
      <c r="G11435" t="s">
        <v>11356</v>
      </c>
      <c r="H11435" t="str">
        <f>IFERROR(VLOOKUP(I11435,'country(26mar)'!C$2:D$251,2,FALSE),"")</f>
        <v>base.us</v>
      </c>
      <c r="I11435" t="s">
        <v>11357</v>
      </c>
      <c r="J11435" t="s">
        <v>11358</v>
      </c>
      <c r="K11435" t="s">
        <v>11405</v>
      </c>
      <c r="L11435" t="str">
        <f>CONCATENATE(G11435," ",K11435)</f>
        <v>United States Tennessee</v>
      </c>
      <c r="M11435" t="str">
        <f>IFERROR(VLOOKUP(L11435,'State(need_input)'!I$2:J$3992,2,FALSE),"")</f>
        <v>base.state_us_43</v>
      </c>
      <c r="O11435">
        <v>11754</v>
      </c>
      <c r="P11435">
        <v>1840014571</v>
      </c>
    </row>
    <row r="11436" spans="1:16">
      <c r="A11436" s="5" t="str">
        <f>CONCATENATE("rdx_city_",J11436,"_",B11436)</f>
        <v>rdx_city_USA_3621</v>
      </c>
      <c r="B11436">
        <f>IF(I11436=I11435,B11435+1,1)</f>
        <v>3621</v>
      </c>
      <c r="C11436" t="s">
        <v>14095</v>
      </c>
      <c r="D11436" t="s">
        <v>14095</v>
      </c>
      <c r="E11436">
        <v>40.1735</v>
      </c>
      <c r="F11436">
        <v>-122.2413</v>
      </c>
      <c r="G11436" t="s">
        <v>11356</v>
      </c>
      <c r="H11436" t="str">
        <f>IFERROR(VLOOKUP(I11436,'country(26mar)'!C$2:D$251,2,FALSE),"")</f>
        <v>base.us</v>
      </c>
      <c r="I11436" t="s">
        <v>11357</v>
      </c>
      <c r="J11436" t="s">
        <v>11358</v>
      </c>
      <c r="K11436" t="s">
        <v>11379</v>
      </c>
      <c r="L11436" t="str">
        <f>CONCATENATE(G11436," ",K11436)</f>
        <v>United States California</v>
      </c>
      <c r="M11436" t="str">
        <f>IFERROR(VLOOKUP(L11436,'State(need_input)'!I$2:J$3992,2,FALSE),"")</f>
        <v>base.state_us_5</v>
      </c>
      <c r="O11436">
        <v>18709</v>
      </c>
      <c r="P11436">
        <v>1840020176</v>
      </c>
    </row>
    <row r="11437" spans="1:16">
      <c r="A11437" s="5" t="str">
        <f>CONCATENATE("rdx_city_",J11437,"_",B11437)</f>
        <v>rdx_city_USA_3622</v>
      </c>
      <c r="B11437">
        <f>IF(I11437=I11436,B11436+1,1)</f>
        <v>3622</v>
      </c>
      <c r="C11437" t="s">
        <v>14096</v>
      </c>
      <c r="D11437" t="s">
        <v>14096</v>
      </c>
      <c r="E11437">
        <v>41.9962</v>
      </c>
      <c r="F11437">
        <v>-73.8768</v>
      </c>
      <c r="G11437" t="s">
        <v>11356</v>
      </c>
      <c r="H11437" t="str">
        <f>IFERROR(VLOOKUP(I11437,'country(26mar)'!C$2:D$251,2,FALSE),"")</f>
        <v>base.us</v>
      </c>
      <c r="I11437" t="s">
        <v>11357</v>
      </c>
      <c r="J11437" t="s">
        <v>11358</v>
      </c>
      <c r="K11437" t="s">
        <v>11385</v>
      </c>
      <c r="L11437" t="str">
        <f>CONCATENATE(G11437," ",K11437)</f>
        <v>United States New York</v>
      </c>
      <c r="M11437" t="str">
        <f>IFERROR(VLOOKUP(L11437,'State(need_input)'!I$2:J$3992,2,FALSE),"")</f>
        <v>base.state_us_27</v>
      </c>
      <c r="O11437">
        <v>6732</v>
      </c>
      <c r="P11437">
        <v>1840004752</v>
      </c>
    </row>
    <row r="11438" spans="1:16">
      <c r="A11438" s="5" t="str">
        <f>CONCATENATE("rdx_city_",J11438,"_",B11438)</f>
        <v>rdx_city_USA_3623</v>
      </c>
      <c r="B11438">
        <f>IF(I11438=I11437,B11437+1,1)</f>
        <v>3623</v>
      </c>
      <c r="C11438" t="s">
        <v>14097</v>
      </c>
      <c r="D11438" t="s">
        <v>14097</v>
      </c>
      <c r="E11438">
        <v>39.8986</v>
      </c>
      <c r="F11438">
        <v>-76.6078</v>
      </c>
      <c r="G11438" t="s">
        <v>11356</v>
      </c>
      <c r="H11438" t="str">
        <f>IFERROR(VLOOKUP(I11438,'country(26mar)'!C$2:D$251,2,FALSE),"")</f>
        <v>base.us</v>
      </c>
      <c r="I11438" t="s">
        <v>11357</v>
      </c>
      <c r="J11438" t="s">
        <v>11358</v>
      </c>
      <c r="K11438" t="s">
        <v>11416</v>
      </c>
      <c r="L11438" t="str">
        <f>CONCATENATE(G11438," ",K11438)</f>
        <v>United States Pennsylvania</v>
      </c>
      <c r="M11438" t="str">
        <f>IFERROR(VLOOKUP(L11438,'State(need_input)'!I$2:J$3992,2,FALSE),"")</f>
        <v>base.state_us_39</v>
      </c>
      <c r="O11438">
        <v>6346</v>
      </c>
      <c r="P11438">
        <v>1840001461</v>
      </c>
    </row>
    <row r="11439" spans="1:16">
      <c r="A11439" s="5" t="str">
        <f>CONCATENATE("rdx_city_",J11439,"_",B11439)</f>
        <v>rdx_city_USA_3624</v>
      </c>
      <c r="B11439">
        <f>IF(I11439=I11438,B11438+1,1)</f>
        <v>3624</v>
      </c>
      <c r="C11439" t="s">
        <v>14098</v>
      </c>
      <c r="D11439" t="s">
        <v>14098</v>
      </c>
      <c r="E11439">
        <v>32.5204</v>
      </c>
      <c r="F11439">
        <v>-96.7861</v>
      </c>
      <c r="G11439" t="s">
        <v>11356</v>
      </c>
      <c r="H11439" t="str">
        <f>IFERROR(VLOOKUP(I11439,'country(26mar)'!C$2:D$251,2,FALSE),"")</f>
        <v>base.us</v>
      </c>
      <c r="I11439" t="s">
        <v>11357</v>
      </c>
      <c r="J11439" t="s">
        <v>11358</v>
      </c>
      <c r="K11439" t="s">
        <v>11365</v>
      </c>
      <c r="L11439" t="str">
        <f>CONCATENATE(G11439," ",K11439)</f>
        <v>United States Texas</v>
      </c>
      <c r="M11439" t="str">
        <f>IFERROR(VLOOKUP(L11439,'State(need_input)'!I$2:J$3992,2,FALSE),"")</f>
        <v>base.state_us_44</v>
      </c>
      <c r="O11439">
        <v>12780</v>
      </c>
      <c r="P11439">
        <v>1840020761</v>
      </c>
    </row>
    <row r="11440" spans="1:16">
      <c r="A11440" s="5" t="str">
        <f>CONCATENATE("rdx_city_",J11440,"_",B11440)</f>
        <v>rdx_city_USA_3625</v>
      </c>
      <c r="B11440">
        <f>IF(I11440=I11439,B11439+1,1)</f>
        <v>3625</v>
      </c>
      <c r="C11440" t="s">
        <v>14098</v>
      </c>
      <c r="D11440" t="s">
        <v>14098</v>
      </c>
      <c r="E11440">
        <v>41.0141</v>
      </c>
      <c r="F11440">
        <v>-95.2248</v>
      </c>
      <c r="G11440" t="s">
        <v>11356</v>
      </c>
      <c r="H11440" t="str">
        <f>IFERROR(VLOOKUP(I11440,'country(26mar)'!C$2:D$251,2,FALSE),"")</f>
        <v>base.us</v>
      </c>
      <c r="I11440" t="s">
        <v>11357</v>
      </c>
      <c r="J11440" t="s">
        <v>11358</v>
      </c>
      <c r="K11440" t="s">
        <v>11411</v>
      </c>
      <c r="L11440" t="str">
        <f>CONCATENATE(G11440," ",K11440)</f>
        <v>United States Iowa</v>
      </c>
      <c r="M11440" t="str">
        <f>IFERROR(VLOOKUP(L11440,'State(need_input)'!I$2:J$3992,2,FALSE),"")</f>
        <v>base.state_us_16</v>
      </c>
      <c r="O11440">
        <v>5277</v>
      </c>
      <c r="P11440">
        <v>1840009346</v>
      </c>
    </row>
    <row r="11441" spans="1:16">
      <c r="A11441" s="5" t="str">
        <f>CONCATENATE("rdx_city_",J11441,"_",B11441)</f>
        <v>rdx_city_USA_3626</v>
      </c>
      <c r="B11441">
        <f>IF(I11441=I11440,B11440+1,1)</f>
        <v>3626</v>
      </c>
      <c r="C11441" t="s">
        <v>14099</v>
      </c>
      <c r="D11441" t="s">
        <v>14099</v>
      </c>
      <c r="E11441">
        <v>44.5816</v>
      </c>
      <c r="F11441">
        <v>-92.6036</v>
      </c>
      <c r="G11441" t="s">
        <v>11356</v>
      </c>
      <c r="H11441" t="str">
        <f>IFERROR(VLOOKUP(I11441,'country(26mar)'!C$2:D$251,2,FALSE),"")</f>
        <v>base.us</v>
      </c>
      <c r="I11441" t="s">
        <v>11357</v>
      </c>
      <c r="J11441" t="s">
        <v>11358</v>
      </c>
      <c r="K11441" t="s">
        <v>11400</v>
      </c>
      <c r="L11441" t="str">
        <f>CONCATENATE(G11441," ",K11441)</f>
        <v>United States Minnesota</v>
      </c>
      <c r="M11441" t="str">
        <f>IFERROR(VLOOKUP(L11441,'State(need_input)'!I$2:J$3992,2,FALSE),"")</f>
        <v>base.state_us_36</v>
      </c>
      <c r="O11441">
        <v>14325</v>
      </c>
      <c r="P11441">
        <v>1840008959</v>
      </c>
    </row>
    <row r="11442" spans="1:16">
      <c r="A11442" s="5" t="str">
        <f>CONCATENATE("rdx_city_",J11442,"_",B11442)</f>
        <v>rdx_city_USA_3627</v>
      </c>
      <c r="B11442">
        <f>IF(I11442=I11441,B11441+1,1)</f>
        <v>3627</v>
      </c>
      <c r="C11442" t="s">
        <v>14100</v>
      </c>
      <c r="D11442" t="s">
        <v>14100</v>
      </c>
      <c r="E11442">
        <v>40.5698</v>
      </c>
      <c r="F11442">
        <v>-122.365</v>
      </c>
      <c r="G11442" t="s">
        <v>11356</v>
      </c>
      <c r="H11442" t="str">
        <f>IFERROR(VLOOKUP(I11442,'country(26mar)'!C$2:D$251,2,FALSE),"")</f>
        <v>base.us</v>
      </c>
      <c r="I11442" t="s">
        <v>11357</v>
      </c>
      <c r="J11442" t="s">
        <v>11358</v>
      </c>
      <c r="K11442" t="s">
        <v>11379</v>
      </c>
      <c r="L11442" t="str">
        <f>CONCATENATE(G11442," ",K11442)</f>
        <v>United States California</v>
      </c>
      <c r="M11442" t="str">
        <f>IFERROR(VLOOKUP(L11442,'State(need_input)'!I$2:J$3992,2,FALSE),"")</f>
        <v>base.state_us_5</v>
      </c>
      <c r="O11442">
        <v>120270</v>
      </c>
      <c r="P11442">
        <v>1840020141</v>
      </c>
    </row>
    <row r="11443" spans="1:16">
      <c r="A11443" s="5" t="str">
        <f>CONCATENATE("rdx_city_",J11443,"_",B11443)</f>
        <v>rdx_city_USA_3628</v>
      </c>
      <c r="B11443">
        <f>IF(I11443=I11442,B11442+1,1)</f>
        <v>3628</v>
      </c>
      <c r="C11443" t="s">
        <v>14101</v>
      </c>
      <c r="D11443" t="s">
        <v>14101</v>
      </c>
      <c r="E11443">
        <v>34.0512</v>
      </c>
      <c r="F11443">
        <v>-117.171</v>
      </c>
      <c r="G11443" t="s">
        <v>11356</v>
      </c>
      <c r="H11443" t="str">
        <f>IFERROR(VLOOKUP(I11443,'country(26mar)'!C$2:D$251,2,FALSE),"")</f>
        <v>base.us</v>
      </c>
      <c r="I11443" t="s">
        <v>11357</v>
      </c>
      <c r="J11443" t="s">
        <v>11358</v>
      </c>
      <c r="K11443" t="s">
        <v>11379</v>
      </c>
      <c r="L11443" t="str">
        <f>CONCATENATE(G11443," ",K11443)</f>
        <v>United States California</v>
      </c>
      <c r="M11443" t="str">
        <f>IFERROR(VLOOKUP(L11443,'State(need_input)'!I$2:J$3992,2,FALSE),"")</f>
        <v>base.state_us_5</v>
      </c>
      <c r="O11443">
        <v>71554</v>
      </c>
      <c r="P11443">
        <v>1840020412</v>
      </c>
    </row>
    <row r="11444" spans="1:16">
      <c r="A11444" s="5" t="str">
        <f>CONCATENATE("rdx_city_",J11444,"_",B11444)</f>
        <v>rdx_city_USA_3629</v>
      </c>
      <c r="B11444">
        <f>IF(I11444=I11443,B11443+1,1)</f>
        <v>3629</v>
      </c>
      <c r="C11444" t="s">
        <v>14102</v>
      </c>
      <c r="D11444" t="s">
        <v>14102</v>
      </c>
      <c r="E11444">
        <v>47.6762</v>
      </c>
      <c r="F11444">
        <v>-122.1166</v>
      </c>
      <c r="G11444" t="s">
        <v>11356</v>
      </c>
      <c r="H11444" t="str">
        <f>IFERROR(VLOOKUP(I11444,'country(26mar)'!C$2:D$251,2,FALSE),"")</f>
        <v>base.us</v>
      </c>
      <c r="I11444" t="s">
        <v>11357</v>
      </c>
      <c r="J11444" t="s">
        <v>11358</v>
      </c>
      <c r="K11444" t="s">
        <v>11361</v>
      </c>
      <c r="L11444" t="str">
        <f>CONCATENATE(G11444," ",K11444)</f>
        <v>United States Washington</v>
      </c>
      <c r="M11444" t="str">
        <f>IFERROR(VLOOKUP(L11444,'State(need_input)'!I$2:J$3992,2,FALSE),"")</f>
        <v>base.state_us_48</v>
      </c>
      <c r="O11444">
        <v>64291</v>
      </c>
      <c r="P11444">
        <v>1840019835</v>
      </c>
    </row>
    <row r="11445" spans="1:16">
      <c r="A11445" s="5" t="str">
        <f>CONCATENATE("rdx_city_",J11445,"_",B11445)</f>
        <v>rdx_city_USA_3630</v>
      </c>
      <c r="B11445">
        <f>IF(I11445=I11444,B11444+1,1)</f>
        <v>3630</v>
      </c>
      <c r="C11445" t="s">
        <v>14102</v>
      </c>
      <c r="D11445" t="s">
        <v>14102</v>
      </c>
      <c r="E11445">
        <v>44.2631</v>
      </c>
      <c r="F11445">
        <v>-121.1798</v>
      </c>
      <c r="G11445" t="s">
        <v>11356</v>
      </c>
      <c r="H11445" t="str">
        <f>IFERROR(VLOOKUP(I11445,'country(26mar)'!C$2:D$251,2,FALSE),"")</f>
        <v>base.us</v>
      </c>
      <c r="I11445" t="s">
        <v>11357</v>
      </c>
      <c r="J11445" t="s">
        <v>11358</v>
      </c>
      <c r="K11445" t="s">
        <v>11397</v>
      </c>
      <c r="L11445" t="str">
        <f>CONCATENATE(G11445," ",K11445)</f>
        <v>United States Oregon</v>
      </c>
      <c r="M11445" t="str">
        <f>IFERROR(VLOOKUP(L11445,'State(need_input)'!I$2:J$3992,2,FALSE),"")</f>
        <v>base.state_us_32</v>
      </c>
      <c r="O11445">
        <v>31695</v>
      </c>
      <c r="P11445">
        <v>1840020003</v>
      </c>
    </row>
    <row r="11446" spans="1:16">
      <c r="A11446" s="5" t="str">
        <f>CONCATENATE("rdx_city_",J11446,"_",B11446)</f>
        <v>rdx_city_USA_3631</v>
      </c>
      <c r="B11446">
        <f>IF(I11446=I11445,B11445+1,1)</f>
        <v>3631</v>
      </c>
      <c r="C11446" t="s">
        <v>14103</v>
      </c>
      <c r="D11446" t="s">
        <v>14103</v>
      </c>
      <c r="E11446">
        <v>33.8574</v>
      </c>
      <c r="F11446">
        <v>-118.3766</v>
      </c>
      <c r="G11446" t="s">
        <v>11356</v>
      </c>
      <c r="H11446" t="str">
        <f>IFERROR(VLOOKUP(I11446,'country(26mar)'!C$2:D$251,2,FALSE),"")</f>
        <v>base.us</v>
      </c>
      <c r="I11446" t="s">
        <v>11357</v>
      </c>
      <c r="J11446" t="s">
        <v>11358</v>
      </c>
      <c r="K11446" t="s">
        <v>11379</v>
      </c>
      <c r="L11446" t="str">
        <f>CONCATENATE(G11446," ",K11446)</f>
        <v>United States California</v>
      </c>
      <c r="M11446" t="str">
        <f>IFERROR(VLOOKUP(L11446,'State(need_input)'!I$2:J$3992,2,FALSE),"")</f>
        <v>base.state_us_5</v>
      </c>
      <c r="O11446">
        <v>67908</v>
      </c>
      <c r="P11446">
        <v>1840020509</v>
      </c>
    </row>
    <row r="11447" spans="1:16">
      <c r="A11447" s="5" t="str">
        <f>CONCATENATE("rdx_city_",J11447,"_",B11447)</f>
        <v>rdx_city_USA_3632</v>
      </c>
      <c r="B11447">
        <f>IF(I11447=I11446,B11446+1,1)</f>
        <v>3632</v>
      </c>
      <c r="C11447" t="s">
        <v>14104</v>
      </c>
      <c r="D11447" t="s">
        <v>14104</v>
      </c>
      <c r="E11447">
        <v>37.5026</v>
      </c>
      <c r="F11447">
        <v>-122.2252</v>
      </c>
      <c r="G11447" t="s">
        <v>11356</v>
      </c>
      <c r="H11447" t="str">
        <f>IFERROR(VLOOKUP(I11447,'country(26mar)'!C$2:D$251,2,FALSE),"")</f>
        <v>base.us</v>
      </c>
      <c r="I11447" t="s">
        <v>11357</v>
      </c>
      <c r="J11447" t="s">
        <v>11358</v>
      </c>
      <c r="K11447" t="s">
        <v>11379</v>
      </c>
      <c r="L11447" t="str">
        <f>CONCATENATE(G11447," ",K11447)</f>
        <v>United States California</v>
      </c>
      <c r="M11447" t="str">
        <f>IFERROR(VLOOKUP(L11447,'State(need_input)'!I$2:J$3992,2,FALSE),"")</f>
        <v>base.state_us_5</v>
      </c>
      <c r="O11447">
        <v>86685</v>
      </c>
      <c r="P11447">
        <v>1840020304</v>
      </c>
    </row>
    <row r="11448" spans="1:16">
      <c r="A11448" s="5" t="str">
        <f>CONCATENATE("rdx_city_",J11448,"_",B11448)</f>
        <v>rdx_city_USA_3633</v>
      </c>
      <c r="B11448">
        <f>IF(I11448=I11447,B11447+1,1)</f>
        <v>3633</v>
      </c>
      <c r="C11448" t="s">
        <v>14105</v>
      </c>
      <c r="D11448" t="s">
        <v>14105</v>
      </c>
      <c r="E11448">
        <v>36.5983</v>
      </c>
      <c r="F11448">
        <v>-119.4473</v>
      </c>
      <c r="G11448" t="s">
        <v>11356</v>
      </c>
      <c r="H11448" t="str">
        <f>IFERROR(VLOOKUP(I11448,'country(26mar)'!C$2:D$251,2,FALSE),"")</f>
        <v>base.us</v>
      </c>
      <c r="I11448" t="s">
        <v>11357</v>
      </c>
      <c r="J11448" t="s">
        <v>11358</v>
      </c>
      <c r="K11448" t="s">
        <v>11379</v>
      </c>
      <c r="L11448" t="str">
        <f>CONCATENATE(G11448," ",K11448)</f>
        <v>United States California</v>
      </c>
      <c r="M11448" t="str">
        <f>IFERROR(VLOOKUP(L11448,'State(need_input)'!I$2:J$3992,2,FALSE),"")</f>
        <v>base.state_us_5</v>
      </c>
      <c r="O11448">
        <v>48970</v>
      </c>
      <c r="P11448">
        <v>1840020320</v>
      </c>
    </row>
    <row r="11449" spans="1:16">
      <c r="A11449" s="5" t="str">
        <f>CONCATENATE("rdx_city_",J11449,"_",B11449)</f>
        <v>rdx_city_USA_3634</v>
      </c>
      <c r="B11449">
        <f>IF(I11449=I11448,B11448+1,1)</f>
        <v>3634</v>
      </c>
      <c r="C11449" t="s">
        <v>14106</v>
      </c>
      <c r="D11449" t="s">
        <v>14106</v>
      </c>
      <c r="E11449">
        <v>43.5345</v>
      </c>
      <c r="F11449">
        <v>-89.9971</v>
      </c>
      <c r="G11449" t="s">
        <v>11356</v>
      </c>
      <c r="H11449" t="str">
        <f>IFERROR(VLOOKUP(I11449,'country(26mar)'!C$2:D$251,2,FALSE),"")</f>
        <v>base.us</v>
      </c>
      <c r="I11449" t="s">
        <v>11357</v>
      </c>
      <c r="J11449" t="s">
        <v>11358</v>
      </c>
      <c r="K11449" t="s">
        <v>11426</v>
      </c>
      <c r="L11449" t="str">
        <f>CONCATENATE(G11449," ",K11449)</f>
        <v>United States Wisconsin</v>
      </c>
      <c r="M11449" t="str">
        <f>IFERROR(VLOOKUP(L11449,'State(need_input)'!I$2:J$3992,2,FALSE),"")</f>
        <v>base.state_us_50</v>
      </c>
      <c r="O11449">
        <v>9476</v>
      </c>
      <c r="P11449">
        <v>1840002727</v>
      </c>
    </row>
    <row r="11450" spans="1:16">
      <c r="A11450" s="5" t="str">
        <f>CONCATENATE("rdx_city_",J11450,"_",B11450)</f>
        <v>rdx_city_USA_3635</v>
      </c>
      <c r="B11450">
        <f>IF(I11450=I11449,B11449+1,1)</f>
        <v>3635</v>
      </c>
      <c r="C11450" t="s">
        <v>14107</v>
      </c>
      <c r="D11450" t="s">
        <v>14107</v>
      </c>
      <c r="E11450">
        <v>36.338</v>
      </c>
      <c r="F11450">
        <v>-79.6726</v>
      </c>
      <c r="G11450" t="s">
        <v>11356</v>
      </c>
      <c r="H11450" t="str">
        <f>IFERROR(VLOOKUP(I11450,'country(26mar)'!C$2:D$251,2,FALSE),"")</f>
        <v>base.us</v>
      </c>
      <c r="I11450" t="s">
        <v>11357</v>
      </c>
      <c r="J11450" t="s">
        <v>11358</v>
      </c>
      <c r="K11450" t="s">
        <v>11362</v>
      </c>
      <c r="L11450" t="str">
        <f>CONCATENATE(G11450," ",K11450)</f>
        <v>United States North Carolina</v>
      </c>
      <c r="M11450" t="str">
        <f>IFERROR(VLOOKUP(L11450,'State(need_input)'!I$2:J$3992,2,FALSE),"")</f>
        <v>base.state_us_28</v>
      </c>
      <c r="O11450">
        <v>13425</v>
      </c>
      <c r="P11450">
        <v>1840014436</v>
      </c>
    </row>
    <row r="11451" spans="1:16">
      <c r="A11451" s="5" t="str">
        <f>CONCATENATE("rdx_city_",J11451,"_",B11451)</f>
        <v>rdx_city_USA_3636</v>
      </c>
      <c r="B11451">
        <f>IF(I11451=I11450,B11450+1,1)</f>
        <v>3636</v>
      </c>
      <c r="C11451" t="s">
        <v>14108</v>
      </c>
      <c r="D11451" t="s">
        <v>14108</v>
      </c>
      <c r="E11451">
        <v>39.5497</v>
      </c>
      <c r="F11451">
        <v>-119.8483</v>
      </c>
      <c r="G11451" t="s">
        <v>11356</v>
      </c>
      <c r="H11451" t="str">
        <f>IFERROR(VLOOKUP(I11451,'country(26mar)'!C$2:D$251,2,FALSE),"")</f>
        <v>base.us</v>
      </c>
      <c r="I11451" t="s">
        <v>11357</v>
      </c>
      <c r="J11451" t="s">
        <v>11358</v>
      </c>
      <c r="K11451" t="s">
        <v>11724</v>
      </c>
      <c r="L11451" t="str">
        <f>CONCATENATE(G11451," ",K11451)</f>
        <v>United States Nevada</v>
      </c>
      <c r="M11451" t="str">
        <f>IFERROR(VLOOKUP(L11451,'State(need_input)'!I$2:J$3992,2,FALSE),"")</f>
        <v>base.state_us_23</v>
      </c>
      <c r="O11451">
        <v>433271</v>
      </c>
      <c r="P11451">
        <v>1840020121</v>
      </c>
    </row>
    <row r="11452" spans="1:16">
      <c r="A11452" s="5" t="str">
        <f>CONCATENATE("rdx_city_",J11452,"_",B11452)</f>
        <v>rdx_city_USA_3637</v>
      </c>
      <c r="B11452">
        <f>IF(I11452=I11451,B11451+1,1)</f>
        <v>3637</v>
      </c>
      <c r="C11452" t="s">
        <v>14109</v>
      </c>
      <c r="D11452" t="s">
        <v>14109</v>
      </c>
      <c r="E11452">
        <v>42.6465</v>
      </c>
      <c r="F11452">
        <v>-73.7328</v>
      </c>
      <c r="G11452" t="s">
        <v>11356</v>
      </c>
      <c r="H11452" t="str">
        <f>IFERROR(VLOOKUP(I11452,'country(26mar)'!C$2:D$251,2,FALSE),"")</f>
        <v>base.us</v>
      </c>
      <c r="I11452" t="s">
        <v>11357</v>
      </c>
      <c r="J11452" t="s">
        <v>11358</v>
      </c>
      <c r="K11452" t="s">
        <v>11385</v>
      </c>
      <c r="L11452" t="str">
        <f>CONCATENATE(G11452," ",K11452)</f>
        <v>United States New York</v>
      </c>
      <c r="M11452" t="str">
        <f>IFERROR(VLOOKUP(L11452,'State(need_input)'!I$2:J$3992,2,FALSE),"")</f>
        <v>base.state_us_27</v>
      </c>
      <c r="O11452">
        <v>9264</v>
      </c>
      <c r="P11452">
        <v>1840000394</v>
      </c>
    </row>
    <row r="11453" spans="1:16">
      <c r="A11453" s="5" t="str">
        <f>CONCATENATE("rdx_city_",J11453,"_",B11453)</f>
        <v>rdx_city_USA_3638</v>
      </c>
      <c r="B11453">
        <f>IF(I11453=I11452,B11452+1,1)</f>
        <v>3638</v>
      </c>
      <c r="C11453" t="s">
        <v>14109</v>
      </c>
      <c r="D11453" t="s">
        <v>14109</v>
      </c>
      <c r="E11453">
        <v>40.9381</v>
      </c>
      <c r="F11453">
        <v>-87.1683</v>
      </c>
      <c r="G11453" t="s">
        <v>11356</v>
      </c>
      <c r="H11453" t="str">
        <f>IFERROR(VLOOKUP(I11453,'country(26mar)'!C$2:D$251,2,FALSE),"")</f>
        <v>base.us</v>
      </c>
      <c r="I11453" t="s">
        <v>11357</v>
      </c>
      <c r="J11453" t="s">
        <v>11358</v>
      </c>
      <c r="K11453" t="s">
        <v>11408</v>
      </c>
      <c r="L11453" t="str">
        <f>CONCATENATE(G11453," ",K11453)</f>
        <v>United States Indiana</v>
      </c>
      <c r="M11453" t="str">
        <f>IFERROR(VLOOKUP(L11453,'State(need_input)'!I$2:J$3992,2,FALSE),"")</f>
        <v>base.state_us_15</v>
      </c>
      <c r="O11453">
        <v>6067</v>
      </c>
      <c r="P11453">
        <v>1840009320</v>
      </c>
    </row>
    <row r="11454" spans="1:16">
      <c r="A11454" s="5" t="str">
        <f>CONCATENATE("rdx_city_",J11454,"_",B11454)</f>
        <v>rdx_city_USA_3639</v>
      </c>
      <c r="B11454">
        <f>IF(I11454=I11453,B11453+1,1)</f>
        <v>3639</v>
      </c>
      <c r="C11454" t="s">
        <v>14110</v>
      </c>
      <c r="D11454" t="s">
        <v>14110</v>
      </c>
      <c r="E11454">
        <v>47.4758</v>
      </c>
      <c r="F11454">
        <v>-122.1905</v>
      </c>
      <c r="G11454" t="s">
        <v>11356</v>
      </c>
      <c r="H11454" t="str">
        <f>IFERROR(VLOOKUP(I11454,'country(26mar)'!C$2:D$251,2,FALSE),"")</f>
        <v>base.us</v>
      </c>
      <c r="I11454" t="s">
        <v>11357</v>
      </c>
      <c r="J11454" t="s">
        <v>11358</v>
      </c>
      <c r="K11454" t="s">
        <v>11361</v>
      </c>
      <c r="L11454" t="str">
        <f>CONCATENATE(G11454," ",K11454)</f>
        <v>United States Washington</v>
      </c>
      <c r="M11454" t="str">
        <f>IFERROR(VLOOKUP(L11454,'State(need_input)'!I$2:J$3992,2,FALSE),"")</f>
        <v>base.state_us_48</v>
      </c>
      <c r="O11454">
        <v>101379</v>
      </c>
      <c r="P11454">
        <v>1840019827</v>
      </c>
    </row>
    <row r="11455" spans="1:16">
      <c r="A11455" s="5" t="str">
        <f>CONCATENATE("rdx_city_",J11455,"_",B11455)</f>
        <v>rdx_city_USA_3640</v>
      </c>
      <c r="B11455">
        <f>IF(I11455=I11454,B11454+1,1)</f>
        <v>3640</v>
      </c>
      <c r="C11455" t="s">
        <v>14111</v>
      </c>
      <c r="D11455" t="s">
        <v>14111</v>
      </c>
      <c r="E11455">
        <v>37.1452</v>
      </c>
      <c r="F11455">
        <v>-93.4447</v>
      </c>
      <c r="G11455" t="s">
        <v>11356</v>
      </c>
      <c r="H11455" t="str">
        <f>IFERROR(VLOOKUP(I11455,'country(26mar)'!C$2:D$251,2,FALSE),"")</f>
        <v>base.us</v>
      </c>
      <c r="I11455" t="s">
        <v>11357</v>
      </c>
      <c r="J11455" t="s">
        <v>11358</v>
      </c>
      <c r="K11455" t="s">
        <v>11495</v>
      </c>
      <c r="L11455" t="str">
        <f>CONCATENATE(G11455," ",K11455)</f>
        <v>United States Missouri</v>
      </c>
      <c r="M11455" t="str">
        <f>IFERROR(VLOOKUP(L11455,'State(need_input)'!I$2:J$3992,2,FALSE),"")</f>
        <v>base.state_us_38</v>
      </c>
      <c r="O11455">
        <v>16294</v>
      </c>
      <c r="P11455">
        <v>1840009906</v>
      </c>
    </row>
    <row r="11456" spans="1:16">
      <c r="A11456" s="5" t="str">
        <f>CONCATENATE("rdx_city_",J11456,"_",B11456)</f>
        <v>rdx_city_USA_3641</v>
      </c>
      <c r="B11456">
        <f>IF(I11456=I11455,B11455+1,1)</f>
        <v>3641</v>
      </c>
      <c r="C11456" t="s">
        <v>14112</v>
      </c>
      <c r="D11456" t="s">
        <v>14112</v>
      </c>
      <c r="E11456">
        <v>42.4191</v>
      </c>
      <c r="F11456">
        <v>-71.0035</v>
      </c>
      <c r="G11456" t="s">
        <v>11356</v>
      </c>
      <c r="H11456" t="str">
        <f>IFERROR(VLOOKUP(I11456,'country(26mar)'!C$2:D$251,2,FALSE),"")</f>
        <v>base.us</v>
      </c>
      <c r="I11456" t="s">
        <v>11357</v>
      </c>
      <c r="J11456" t="s">
        <v>11358</v>
      </c>
      <c r="K11456" t="s">
        <v>11521</v>
      </c>
      <c r="L11456" t="str">
        <f>CONCATENATE(G11456," ",K11456)</f>
        <v>United States Massachusetts</v>
      </c>
      <c r="M11456" t="str">
        <f>IFERROR(VLOOKUP(L11456,'State(need_input)'!I$2:J$3992,2,FALSE),"")</f>
        <v>base.state_us_34</v>
      </c>
      <c r="O11456">
        <v>53993</v>
      </c>
      <c r="P11456">
        <v>1840000457</v>
      </c>
    </row>
    <row r="11457" spans="1:16">
      <c r="A11457" s="5" t="str">
        <f>CONCATENATE("rdx_city_",J11457,"_",B11457)</f>
        <v>rdx_city_USA_3642</v>
      </c>
      <c r="B11457">
        <f>IF(I11457=I11456,B11456+1,1)</f>
        <v>3642</v>
      </c>
      <c r="C11457" t="s">
        <v>14113</v>
      </c>
      <c r="D11457" t="s">
        <v>14113</v>
      </c>
      <c r="E11457">
        <v>43.822</v>
      </c>
      <c r="F11457">
        <v>-111.7926</v>
      </c>
      <c r="G11457" t="s">
        <v>11356</v>
      </c>
      <c r="H11457" t="str">
        <f>IFERROR(VLOOKUP(I11457,'country(26mar)'!C$2:D$251,2,FALSE),"")</f>
        <v>base.us</v>
      </c>
      <c r="I11457" t="s">
        <v>11357</v>
      </c>
      <c r="J11457" t="s">
        <v>11358</v>
      </c>
      <c r="K11457" t="s">
        <v>11450</v>
      </c>
      <c r="L11457" t="str">
        <f>CONCATENATE(G11457," ",K11457)</f>
        <v>United States Idaho</v>
      </c>
      <c r="M11457" t="str">
        <f>IFERROR(VLOOKUP(L11457,'State(need_input)'!I$2:J$3992,2,FALSE),"")</f>
        <v>base.state_us_13</v>
      </c>
      <c r="O11457">
        <v>29859</v>
      </c>
      <c r="P11457">
        <v>1840020037</v>
      </c>
    </row>
    <row r="11458" spans="1:16">
      <c r="A11458" s="5" t="str">
        <f>CONCATENATE("rdx_city_",J11458,"_",B11458)</f>
        <v>rdx_city_USA_3643</v>
      </c>
      <c r="B11458">
        <f>IF(I11458=I11457,B11457+1,1)</f>
        <v>3643</v>
      </c>
      <c r="C11458" t="s">
        <v>14114</v>
      </c>
      <c r="D11458" t="s">
        <v>14114</v>
      </c>
      <c r="E11458">
        <v>39.9587</v>
      </c>
      <c r="F11458">
        <v>-82.7944</v>
      </c>
      <c r="G11458" t="s">
        <v>11356</v>
      </c>
      <c r="H11458" t="str">
        <f>IFERROR(VLOOKUP(I11458,'country(26mar)'!C$2:D$251,2,FALSE),"")</f>
        <v>base.us</v>
      </c>
      <c r="I11458" t="s">
        <v>11357</v>
      </c>
      <c r="J11458" t="s">
        <v>11358</v>
      </c>
      <c r="K11458" t="s">
        <v>11373</v>
      </c>
      <c r="L11458" t="str">
        <f>CONCATENATE(G11458," ",K11458)</f>
        <v>United States Ohio</v>
      </c>
      <c r="M11458" t="str">
        <f>IFERROR(VLOOKUP(L11458,'State(need_input)'!I$2:J$3992,2,FALSE),"")</f>
        <v>base.state_us_30</v>
      </c>
      <c r="O11458">
        <v>37847</v>
      </c>
      <c r="P11458">
        <v>1840009473</v>
      </c>
    </row>
    <row r="11459" spans="1:16">
      <c r="A11459" s="5" t="str">
        <f>CONCATENATE("rdx_city_",J11459,"_",B11459)</f>
        <v>rdx_city_USA_3644</v>
      </c>
      <c r="B11459">
        <f>IF(I11459=I11458,B11458+1,1)</f>
        <v>3644</v>
      </c>
      <c r="C11459" t="s">
        <v>14115</v>
      </c>
      <c r="D11459" t="s">
        <v>14115</v>
      </c>
      <c r="E11459">
        <v>45.6361</v>
      </c>
      <c r="F11459">
        <v>-89.4256</v>
      </c>
      <c r="G11459" t="s">
        <v>11356</v>
      </c>
      <c r="H11459" t="str">
        <f>IFERROR(VLOOKUP(I11459,'country(26mar)'!C$2:D$251,2,FALSE),"")</f>
        <v>base.us</v>
      </c>
      <c r="I11459" t="s">
        <v>11357</v>
      </c>
      <c r="J11459" t="s">
        <v>11358</v>
      </c>
      <c r="K11459" t="s">
        <v>11426</v>
      </c>
      <c r="L11459" t="str">
        <f>CONCATENATE(G11459," ",K11459)</f>
        <v>United States Wisconsin</v>
      </c>
      <c r="M11459" t="str">
        <f>IFERROR(VLOOKUP(L11459,'State(need_input)'!I$2:J$3992,2,FALSE),"")</f>
        <v>base.state_us_50</v>
      </c>
      <c r="O11459">
        <v>8738</v>
      </c>
      <c r="P11459">
        <v>1840002046</v>
      </c>
    </row>
    <row r="11460" spans="1:16">
      <c r="A11460" s="5" t="str">
        <f>CONCATENATE("rdx_city_",J11460,"_",B11460)</f>
        <v>rdx_city_USA_3645</v>
      </c>
      <c r="B11460">
        <f>IF(I11460=I11459,B11459+1,1)</f>
        <v>3645</v>
      </c>
      <c r="C11460" t="s">
        <v>14116</v>
      </c>
      <c r="D11460" t="s">
        <v>14116</v>
      </c>
      <c r="E11460">
        <v>33.0647</v>
      </c>
      <c r="F11460">
        <v>-97.4779</v>
      </c>
      <c r="G11460" t="s">
        <v>11356</v>
      </c>
      <c r="H11460" t="str">
        <f>IFERROR(VLOOKUP(I11460,'country(26mar)'!C$2:D$251,2,FALSE),"")</f>
        <v>base.us</v>
      </c>
      <c r="I11460" t="s">
        <v>11357</v>
      </c>
      <c r="J11460" t="s">
        <v>11358</v>
      </c>
      <c r="K11460" t="s">
        <v>11365</v>
      </c>
      <c r="L11460" t="str">
        <f>CONCATENATE(G11460," ",K11460)</f>
        <v>United States Texas</v>
      </c>
      <c r="M11460" t="str">
        <f>IFERROR(VLOOKUP(L11460,'State(need_input)'!I$2:J$3992,2,FALSE),"")</f>
        <v>base.state_us_44</v>
      </c>
      <c r="O11460">
        <v>6048</v>
      </c>
      <c r="P11460">
        <v>1840020632</v>
      </c>
    </row>
    <row r="11461" spans="1:16">
      <c r="A11461" s="5" t="str">
        <f>CONCATENATE("rdx_city_",J11461,"_",B11461)</f>
        <v>rdx_city_USA_3646</v>
      </c>
      <c r="B11461">
        <f>IF(I11461=I11460,B11460+1,1)</f>
        <v>3646</v>
      </c>
      <c r="C11461" t="s">
        <v>14117</v>
      </c>
      <c r="D11461" t="s">
        <v>14117</v>
      </c>
      <c r="E11461">
        <v>34.1128</v>
      </c>
      <c r="F11461">
        <v>-117.3885</v>
      </c>
      <c r="G11461" t="s">
        <v>11356</v>
      </c>
      <c r="H11461" t="str">
        <f>IFERROR(VLOOKUP(I11461,'country(26mar)'!C$2:D$251,2,FALSE),"")</f>
        <v>base.us</v>
      </c>
      <c r="I11461" t="s">
        <v>11357</v>
      </c>
      <c r="J11461" t="s">
        <v>11358</v>
      </c>
      <c r="K11461" t="s">
        <v>11379</v>
      </c>
      <c r="L11461" t="str">
        <f>CONCATENATE(G11461," ",K11461)</f>
        <v>United States California</v>
      </c>
      <c r="M11461" t="str">
        <f>IFERROR(VLOOKUP(L11461,'State(need_input)'!I$2:J$3992,2,FALSE),"")</f>
        <v>base.state_us_5</v>
      </c>
      <c r="O11461">
        <v>103562</v>
      </c>
      <c r="P11461">
        <v>1840020407</v>
      </c>
    </row>
    <row r="11462" spans="1:16">
      <c r="A11462" s="5" t="str">
        <f>CONCATENATE("rdx_city_",J11462,"_",B11462)</f>
        <v>rdx_city_USA_3647</v>
      </c>
      <c r="B11462">
        <f>IF(I11462=I11461,B11461+1,1)</f>
        <v>3647</v>
      </c>
      <c r="C11462" t="s">
        <v>14118</v>
      </c>
      <c r="D11462" t="s">
        <v>14118</v>
      </c>
      <c r="E11462">
        <v>45.4864</v>
      </c>
      <c r="F11462">
        <v>-91.7447</v>
      </c>
      <c r="G11462" t="s">
        <v>11356</v>
      </c>
      <c r="H11462" t="str">
        <f>IFERROR(VLOOKUP(I11462,'country(26mar)'!C$2:D$251,2,FALSE),"")</f>
        <v>base.us</v>
      </c>
      <c r="I11462" t="s">
        <v>11357</v>
      </c>
      <c r="J11462" t="s">
        <v>11358</v>
      </c>
      <c r="K11462" t="s">
        <v>11426</v>
      </c>
      <c r="L11462" t="str">
        <f>CONCATENATE(G11462," ",K11462)</f>
        <v>United States Wisconsin</v>
      </c>
      <c r="M11462" t="str">
        <f>IFERROR(VLOOKUP(L11462,'State(need_input)'!I$2:J$3992,2,FALSE),"")</f>
        <v>base.state_us_50</v>
      </c>
      <c r="O11462">
        <v>9393</v>
      </c>
      <c r="P11462">
        <v>1840002075</v>
      </c>
    </row>
    <row r="11463" spans="1:16">
      <c r="A11463" s="5" t="str">
        <f>CONCATENATE("rdx_city_",J11463,"_",B11463)</f>
        <v>rdx_city_USA_3648</v>
      </c>
      <c r="B11463">
        <f>IF(I11463=I11462,B11462+1,1)</f>
        <v>3648</v>
      </c>
      <c r="C11463" t="s">
        <v>14119</v>
      </c>
      <c r="D11463" t="s">
        <v>14119</v>
      </c>
      <c r="E11463">
        <v>32.9717</v>
      </c>
      <c r="F11463">
        <v>-96.7092</v>
      </c>
      <c r="G11463" t="s">
        <v>11356</v>
      </c>
      <c r="H11463" t="str">
        <f>IFERROR(VLOOKUP(I11463,'country(26mar)'!C$2:D$251,2,FALSE),"")</f>
        <v>base.us</v>
      </c>
      <c r="I11463" t="s">
        <v>11357</v>
      </c>
      <c r="J11463" t="s">
        <v>11358</v>
      </c>
      <c r="K11463" t="s">
        <v>11365</v>
      </c>
      <c r="L11463" t="str">
        <f>CONCATENATE(G11463," ",K11463)</f>
        <v>United States Texas</v>
      </c>
      <c r="M11463" t="str">
        <f>IFERROR(VLOOKUP(L11463,'State(need_input)'!I$2:J$3992,2,FALSE),"")</f>
        <v>base.state_us_44</v>
      </c>
      <c r="O11463">
        <v>116783</v>
      </c>
      <c r="P11463">
        <v>1840020710</v>
      </c>
    </row>
    <row r="11464" spans="1:16">
      <c r="A11464" s="5" t="str">
        <f>CONCATENATE("rdx_city_",J11464,"_",B11464)</f>
        <v>rdx_city_USA_3649</v>
      </c>
      <c r="B11464">
        <f>IF(I11464=I11463,B11463+1,1)</f>
        <v>3649</v>
      </c>
      <c r="C11464" t="s">
        <v>14120</v>
      </c>
      <c r="D11464" t="s">
        <v>14120</v>
      </c>
      <c r="E11464">
        <v>43.2372</v>
      </c>
      <c r="F11464">
        <v>-88.2413</v>
      </c>
      <c r="G11464" t="s">
        <v>11356</v>
      </c>
      <c r="H11464" t="str">
        <f>IFERROR(VLOOKUP(I11464,'country(26mar)'!C$2:D$251,2,FALSE),"")</f>
        <v>base.us</v>
      </c>
      <c r="I11464" t="s">
        <v>11357</v>
      </c>
      <c r="J11464" t="s">
        <v>11358</v>
      </c>
      <c r="K11464" t="s">
        <v>11426</v>
      </c>
      <c r="L11464" t="str">
        <f>CONCATENATE(G11464," ",K11464)</f>
        <v>United States Wisconsin</v>
      </c>
      <c r="M11464" t="str">
        <f>IFERROR(VLOOKUP(L11464,'State(need_input)'!I$2:J$3992,2,FALSE),"")</f>
        <v>base.state_us_50</v>
      </c>
      <c r="O11464">
        <v>11696</v>
      </c>
      <c r="P11464">
        <v>1840002835</v>
      </c>
    </row>
    <row r="11465" spans="1:16">
      <c r="A11465" s="5" t="str">
        <f>CONCATENATE("rdx_city_",J11465,"_",B11465)</f>
        <v>rdx_city_USA_3650</v>
      </c>
      <c r="B11465">
        <f>IF(I11465=I11464,B11464+1,1)</f>
        <v>3650</v>
      </c>
      <c r="C11465" t="s">
        <v>14120</v>
      </c>
      <c r="D11465" t="s">
        <v>14120</v>
      </c>
      <c r="E11465">
        <v>38.7629</v>
      </c>
      <c r="F11465">
        <v>-112.0925</v>
      </c>
      <c r="G11465" t="s">
        <v>11356</v>
      </c>
      <c r="H11465" t="str">
        <f>IFERROR(VLOOKUP(I11465,'country(26mar)'!C$2:D$251,2,FALSE),"")</f>
        <v>base.us</v>
      </c>
      <c r="I11465" t="s">
        <v>11357</v>
      </c>
      <c r="J11465" t="s">
        <v>11358</v>
      </c>
      <c r="K11465" t="s">
        <v>11432</v>
      </c>
      <c r="L11465" t="str">
        <f>CONCATENATE(G11465," ",K11465)</f>
        <v>United States Utah</v>
      </c>
      <c r="M11465" t="str">
        <f>IFERROR(VLOOKUP(L11465,'State(need_input)'!I$2:J$3992,2,FALSE),"")</f>
        <v>base.state_us_45</v>
      </c>
      <c r="O11465">
        <v>7533</v>
      </c>
      <c r="P11465">
        <v>1840020239</v>
      </c>
    </row>
    <row r="11466" spans="1:16">
      <c r="A11466" s="5" t="str">
        <f>CONCATENATE("rdx_city_",J11466,"_",B11466)</f>
        <v>rdx_city_USA_3651</v>
      </c>
      <c r="B11466">
        <f>IF(I11466=I11465,B11465+1,1)</f>
        <v>3651</v>
      </c>
      <c r="C11466" t="s">
        <v>14120</v>
      </c>
      <c r="D11466" t="s">
        <v>14120</v>
      </c>
      <c r="E11466">
        <v>44.8762</v>
      </c>
      <c r="F11466">
        <v>-93.2833</v>
      </c>
      <c r="G11466" t="s">
        <v>11356</v>
      </c>
      <c r="H11466" t="str">
        <f>IFERROR(VLOOKUP(I11466,'country(26mar)'!C$2:D$251,2,FALSE),"")</f>
        <v>base.us</v>
      </c>
      <c r="I11466" t="s">
        <v>11357</v>
      </c>
      <c r="J11466" t="s">
        <v>11358</v>
      </c>
      <c r="K11466" t="s">
        <v>11400</v>
      </c>
      <c r="L11466" t="str">
        <f>CONCATENATE(G11466," ",K11466)</f>
        <v>United States Minnesota</v>
      </c>
      <c r="M11466" t="str">
        <f>IFERROR(VLOOKUP(L11466,'State(need_input)'!I$2:J$3992,2,FALSE),"")</f>
        <v>base.state_us_36</v>
      </c>
      <c r="O11466">
        <v>36151</v>
      </c>
      <c r="P11466">
        <v>1840008930</v>
      </c>
    </row>
    <row r="11467" spans="1:16">
      <c r="A11467" s="5" t="str">
        <f>CONCATENATE("rdx_city_",J11467,"_",B11467)</f>
        <v>rdx_city_USA_3652</v>
      </c>
      <c r="B11467">
        <f>IF(I11467=I11466,B11466+1,1)</f>
        <v>3652</v>
      </c>
      <c r="C11467" t="s">
        <v>14121</v>
      </c>
      <c r="D11467" t="s">
        <v>14121</v>
      </c>
      <c r="E11467">
        <v>46.2826</v>
      </c>
      <c r="F11467">
        <v>-119.2938</v>
      </c>
      <c r="G11467" t="s">
        <v>11356</v>
      </c>
      <c r="H11467" t="str">
        <f>IFERROR(VLOOKUP(I11467,'country(26mar)'!C$2:D$251,2,FALSE),"")</f>
        <v>base.us</v>
      </c>
      <c r="I11467" t="s">
        <v>11357</v>
      </c>
      <c r="J11467" t="s">
        <v>11358</v>
      </c>
      <c r="K11467" t="s">
        <v>11361</v>
      </c>
      <c r="L11467" t="str">
        <f>CONCATENATE(G11467," ",K11467)</f>
        <v>United States Washington</v>
      </c>
      <c r="M11467" t="str">
        <f>IFERROR(VLOOKUP(L11467,'State(need_input)'!I$2:J$3992,2,FALSE),"")</f>
        <v>base.state_us_48</v>
      </c>
      <c r="O11467">
        <v>56243</v>
      </c>
      <c r="P11467">
        <v>1840019889</v>
      </c>
    </row>
    <row r="11468" spans="1:16">
      <c r="A11468" s="5" t="str">
        <f>CONCATENATE("rdx_city_",J11468,"_",B11468)</f>
        <v>rdx_city_USA_3653</v>
      </c>
      <c r="B11468">
        <f>IF(I11468=I11467,B11467+1,1)</f>
        <v>3653</v>
      </c>
      <c r="C11468" t="s">
        <v>14121</v>
      </c>
      <c r="D11468" t="s">
        <v>14121</v>
      </c>
      <c r="E11468">
        <v>32.2309</v>
      </c>
      <c r="F11468">
        <v>-90.1592</v>
      </c>
      <c r="G11468" t="s">
        <v>11356</v>
      </c>
      <c r="H11468" t="str">
        <f>IFERROR(VLOOKUP(I11468,'country(26mar)'!C$2:D$251,2,FALSE),"")</f>
        <v>base.us</v>
      </c>
      <c r="I11468" t="s">
        <v>11357</v>
      </c>
      <c r="J11468" t="s">
        <v>11358</v>
      </c>
      <c r="K11468" t="s">
        <v>11452</v>
      </c>
      <c r="L11468" t="str">
        <f>CONCATENATE(G11468," ",K11468)</f>
        <v>United States Mississippi</v>
      </c>
      <c r="M11468" t="str">
        <f>IFERROR(VLOOKUP(L11468,'State(need_input)'!I$2:J$3992,2,FALSE),"")</f>
        <v>base.state_us_37</v>
      </c>
      <c r="O11468">
        <v>7220</v>
      </c>
      <c r="P11468">
        <v>1840014889</v>
      </c>
    </row>
    <row r="11469" spans="1:16">
      <c r="A11469" s="5" t="str">
        <f>CONCATENATE("rdx_city_",J11469,"_",B11469)</f>
        <v>rdx_city_USA_3654</v>
      </c>
      <c r="B11469">
        <f>IF(I11469=I11468,B11468+1,1)</f>
        <v>3654</v>
      </c>
      <c r="C11469" t="s">
        <v>14122</v>
      </c>
      <c r="D11469" t="s">
        <v>14122</v>
      </c>
      <c r="E11469">
        <v>32.8095</v>
      </c>
      <c r="F11469">
        <v>-97.2273</v>
      </c>
      <c r="G11469" t="s">
        <v>11356</v>
      </c>
      <c r="H11469" t="str">
        <f>IFERROR(VLOOKUP(I11469,'country(26mar)'!C$2:D$251,2,FALSE),"")</f>
        <v>base.us</v>
      </c>
      <c r="I11469" t="s">
        <v>11357</v>
      </c>
      <c r="J11469" t="s">
        <v>11358</v>
      </c>
      <c r="K11469" t="s">
        <v>11365</v>
      </c>
      <c r="L11469" t="str">
        <f>CONCATENATE(G11469," ",K11469)</f>
        <v>United States Texas</v>
      </c>
      <c r="M11469" t="str">
        <f>IFERROR(VLOOKUP(L11469,'State(need_input)'!I$2:J$3992,2,FALSE),"")</f>
        <v>base.state_us_44</v>
      </c>
      <c r="O11469">
        <v>8052</v>
      </c>
      <c r="P11469">
        <v>1840020700</v>
      </c>
    </row>
    <row r="11470" spans="1:16">
      <c r="A11470" s="5" t="str">
        <f>CONCATENATE("rdx_city_",J11470,"_",B11470)</f>
        <v>rdx_city_USA_3655</v>
      </c>
      <c r="B11470">
        <f>IF(I11470=I11469,B11469+1,1)</f>
        <v>3655</v>
      </c>
      <c r="C11470" t="s">
        <v>14123</v>
      </c>
      <c r="D11470" t="s">
        <v>14123</v>
      </c>
      <c r="E11470">
        <v>37.0879</v>
      </c>
      <c r="F11470">
        <v>-81.808</v>
      </c>
      <c r="G11470" t="s">
        <v>11356</v>
      </c>
      <c r="H11470" t="str">
        <f>IFERROR(VLOOKUP(I11470,'country(26mar)'!C$2:D$251,2,FALSE),"")</f>
        <v>base.us</v>
      </c>
      <c r="I11470" t="s">
        <v>11357</v>
      </c>
      <c r="J11470" t="s">
        <v>11358</v>
      </c>
      <c r="K11470" t="s">
        <v>11368</v>
      </c>
      <c r="L11470" t="str">
        <f>CONCATENATE(G11470," ",K11470)</f>
        <v>United States Virginia</v>
      </c>
      <c r="M11470" t="str">
        <f>IFERROR(VLOOKUP(L11470,'State(need_input)'!I$2:J$3992,2,FALSE),"")</f>
        <v>base.state_us_47</v>
      </c>
      <c r="O11470">
        <v>8768</v>
      </c>
      <c r="P11470">
        <v>1840006454</v>
      </c>
    </row>
    <row r="11471" spans="1:16">
      <c r="A11471" s="5" t="str">
        <f>CONCATENATE("rdx_city_",J11471,"_",B11471)</f>
        <v>rdx_city_USA_3656</v>
      </c>
      <c r="B11471">
        <f>IF(I11471=I11470,B11470+1,1)</f>
        <v>3656</v>
      </c>
      <c r="C11471" t="s">
        <v>719</v>
      </c>
      <c r="D11471" t="s">
        <v>719</v>
      </c>
      <c r="E11471">
        <v>37.5295</v>
      </c>
      <c r="F11471">
        <v>-77.4756</v>
      </c>
      <c r="G11471" t="s">
        <v>11356</v>
      </c>
      <c r="H11471" t="str">
        <f>IFERROR(VLOOKUP(I11471,'country(26mar)'!C$2:D$251,2,FALSE),"")</f>
        <v>base.us</v>
      </c>
      <c r="I11471" t="s">
        <v>11357</v>
      </c>
      <c r="J11471" t="s">
        <v>11358</v>
      </c>
      <c r="K11471" t="s">
        <v>11368</v>
      </c>
      <c r="L11471" t="str">
        <f>CONCATENATE(G11471," ",K11471)</f>
        <v>United States Virginia</v>
      </c>
      <c r="M11471" t="str">
        <f>IFERROR(VLOOKUP(L11471,'State(need_input)'!I$2:J$3992,2,FALSE),"")</f>
        <v>base.state_us_47</v>
      </c>
      <c r="N11471" t="s">
        <v>23</v>
      </c>
      <c r="O11471">
        <v>1059907</v>
      </c>
      <c r="P11471">
        <v>1840001698</v>
      </c>
    </row>
    <row r="11472" spans="1:16">
      <c r="A11472" s="5" t="str">
        <f>CONCATENATE("rdx_city_",J11472,"_",B11472)</f>
        <v>rdx_city_USA_3657</v>
      </c>
      <c r="B11472">
        <f>IF(I11472=I11471,B11471+1,1)</f>
        <v>3657</v>
      </c>
      <c r="C11472" t="s">
        <v>719</v>
      </c>
      <c r="D11472" t="s">
        <v>719</v>
      </c>
      <c r="E11472">
        <v>29.5817</v>
      </c>
      <c r="F11472">
        <v>-95.7605</v>
      </c>
      <c r="G11472" t="s">
        <v>11356</v>
      </c>
      <c r="H11472" t="str">
        <f>IFERROR(VLOOKUP(I11472,'country(26mar)'!C$2:D$251,2,FALSE),"")</f>
        <v>base.us</v>
      </c>
      <c r="I11472" t="s">
        <v>11357</v>
      </c>
      <c r="J11472" t="s">
        <v>11358</v>
      </c>
      <c r="K11472" t="s">
        <v>11365</v>
      </c>
      <c r="L11472" t="str">
        <f>CONCATENATE(G11472," ",K11472)</f>
        <v>United States Texas</v>
      </c>
      <c r="M11472" t="str">
        <f>IFERROR(VLOOKUP(L11472,'State(need_input)'!I$2:J$3992,2,FALSE),"")</f>
        <v>base.state_us_44</v>
      </c>
      <c r="O11472">
        <v>12064</v>
      </c>
      <c r="P11472">
        <v>1840020947</v>
      </c>
    </row>
    <row r="11473" spans="1:16">
      <c r="A11473" s="5" t="str">
        <f>CONCATENATE("rdx_city_",J11473,"_",B11473)</f>
        <v>rdx_city_USA_3658</v>
      </c>
      <c r="B11473">
        <f>IF(I11473=I11472,B11472+1,1)</f>
        <v>3658</v>
      </c>
      <c r="C11473" t="s">
        <v>719</v>
      </c>
      <c r="D11473" t="s">
        <v>719</v>
      </c>
      <c r="E11473">
        <v>37.9477</v>
      </c>
      <c r="F11473">
        <v>-122.339</v>
      </c>
      <c r="G11473" t="s">
        <v>11356</v>
      </c>
      <c r="H11473" t="str">
        <f>IFERROR(VLOOKUP(I11473,'country(26mar)'!C$2:D$251,2,FALSE),"")</f>
        <v>base.us</v>
      </c>
      <c r="I11473" t="s">
        <v>11357</v>
      </c>
      <c r="J11473" t="s">
        <v>11358</v>
      </c>
      <c r="K11473" t="s">
        <v>11379</v>
      </c>
      <c r="L11473" t="str">
        <f>CONCATENATE(G11473," ",K11473)</f>
        <v>United States California</v>
      </c>
      <c r="M11473" t="str">
        <f>IFERROR(VLOOKUP(L11473,'State(need_input)'!I$2:J$3992,2,FALSE),"")</f>
        <v>base.state_us_5</v>
      </c>
      <c r="O11473">
        <v>110040</v>
      </c>
      <c r="P11473">
        <v>1840020277</v>
      </c>
    </row>
    <row r="11474" spans="1:16">
      <c r="A11474" s="5" t="str">
        <f>CONCATENATE("rdx_city_",J11474,"_",B11474)</f>
        <v>rdx_city_USA_3659</v>
      </c>
      <c r="B11474">
        <f>IF(I11474=I11473,B11473+1,1)</f>
        <v>3659</v>
      </c>
      <c r="C11474" t="s">
        <v>719</v>
      </c>
      <c r="D11474" t="s">
        <v>719</v>
      </c>
      <c r="E11474">
        <v>39.8318</v>
      </c>
      <c r="F11474">
        <v>-84.8905</v>
      </c>
      <c r="G11474" t="s">
        <v>11356</v>
      </c>
      <c r="H11474" t="str">
        <f>IFERROR(VLOOKUP(I11474,'country(26mar)'!C$2:D$251,2,FALSE),"")</f>
        <v>base.us</v>
      </c>
      <c r="I11474" t="s">
        <v>11357</v>
      </c>
      <c r="J11474" t="s">
        <v>11358</v>
      </c>
      <c r="K11474" t="s">
        <v>11408</v>
      </c>
      <c r="L11474" t="str">
        <f>CONCATENATE(G11474," ",K11474)</f>
        <v>United States Indiana</v>
      </c>
      <c r="M11474" t="str">
        <f>IFERROR(VLOOKUP(L11474,'State(need_input)'!I$2:J$3992,2,FALSE),"")</f>
        <v>base.state_us_15</v>
      </c>
      <c r="O11474">
        <v>42508</v>
      </c>
      <c r="P11474">
        <v>1840014176</v>
      </c>
    </row>
    <row r="11475" spans="1:16">
      <c r="A11475" s="5" t="str">
        <f>CONCATENATE("rdx_city_",J11475,"_",B11475)</f>
        <v>rdx_city_USA_3660</v>
      </c>
      <c r="B11475">
        <f>IF(I11475=I11474,B11474+1,1)</f>
        <v>3660</v>
      </c>
      <c r="C11475" t="s">
        <v>719</v>
      </c>
      <c r="D11475" t="s">
        <v>719</v>
      </c>
      <c r="E11475">
        <v>39.2758</v>
      </c>
      <c r="F11475">
        <v>-93.9734</v>
      </c>
      <c r="G11475" t="s">
        <v>11356</v>
      </c>
      <c r="H11475" t="str">
        <f>IFERROR(VLOOKUP(I11475,'country(26mar)'!C$2:D$251,2,FALSE),"")</f>
        <v>base.us</v>
      </c>
      <c r="I11475" t="s">
        <v>11357</v>
      </c>
      <c r="J11475" t="s">
        <v>11358</v>
      </c>
      <c r="K11475" t="s">
        <v>11495</v>
      </c>
      <c r="L11475" t="str">
        <f>CONCATENATE(G11475," ",K11475)</f>
        <v>United States Missouri</v>
      </c>
      <c r="M11475" t="str">
        <f>IFERROR(VLOOKUP(L11475,'State(need_input)'!I$2:J$3992,2,FALSE),"")</f>
        <v>base.state_us_38</v>
      </c>
      <c r="O11475">
        <v>5176</v>
      </c>
      <c r="P11475">
        <v>1840009600</v>
      </c>
    </row>
    <row r="11476" spans="1:16">
      <c r="A11476" s="5" t="str">
        <f>CONCATENATE("rdx_city_",J11476,"_",B11476)</f>
        <v>rdx_city_USA_3661</v>
      </c>
      <c r="B11476">
        <f>IF(I11476=I11475,B11475+1,1)</f>
        <v>3661</v>
      </c>
      <c r="C11476" t="s">
        <v>719</v>
      </c>
      <c r="D11476" t="s">
        <v>719</v>
      </c>
      <c r="E11476">
        <v>42.8093</v>
      </c>
      <c r="F11476">
        <v>-82.7517</v>
      </c>
      <c r="G11476" t="s">
        <v>11356</v>
      </c>
      <c r="H11476" t="str">
        <f>IFERROR(VLOOKUP(I11476,'country(26mar)'!C$2:D$251,2,FALSE),"")</f>
        <v>base.us</v>
      </c>
      <c r="I11476" t="s">
        <v>11357</v>
      </c>
      <c r="J11476" t="s">
        <v>11358</v>
      </c>
      <c r="K11476" t="s">
        <v>11381</v>
      </c>
      <c r="L11476" t="str">
        <f>CONCATENATE(G11476," ",K11476)</f>
        <v>United States Michigan</v>
      </c>
      <c r="M11476" t="str">
        <f>IFERROR(VLOOKUP(L11476,'State(need_input)'!I$2:J$3992,2,FALSE),"")</f>
        <v>base.state_us_35</v>
      </c>
      <c r="O11476">
        <v>6319</v>
      </c>
      <c r="P11476">
        <v>1840003091</v>
      </c>
    </row>
    <row r="11477" spans="1:16">
      <c r="A11477" s="5" t="str">
        <f>CONCATENATE("rdx_city_",J11477,"_",B11477)</f>
        <v>rdx_city_USA_3662</v>
      </c>
      <c r="B11477">
        <f>IF(I11477=I11476,B11476+1,1)</f>
        <v>3662</v>
      </c>
      <c r="C11477" t="s">
        <v>719</v>
      </c>
      <c r="D11477" t="s">
        <v>719</v>
      </c>
      <c r="E11477">
        <v>37.7241</v>
      </c>
      <c r="F11477">
        <v>-84.2928</v>
      </c>
      <c r="G11477" t="s">
        <v>11356</v>
      </c>
      <c r="H11477" t="str">
        <f>IFERROR(VLOOKUP(I11477,'country(26mar)'!C$2:D$251,2,FALSE),"")</f>
        <v>base.us</v>
      </c>
      <c r="I11477" t="s">
        <v>11357</v>
      </c>
      <c r="J11477" t="s">
        <v>11358</v>
      </c>
      <c r="K11477" t="s">
        <v>11409</v>
      </c>
      <c r="L11477" t="str">
        <f>CONCATENATE(G11477," ",K11477)</f>
        <v>United States Kentucky</v>
      </c>
      <c r="M11477" t="str">
        <f>IFERROR(VLOOKUP(L11477,'State(need_input)'!I$2:J$3992,2,FALSE),"")</f>
        <v>base.state_us_18</v>
      </c>
      <c r="O11477">
        <v>40111</v>
      </c>
      <c r="P11477">
        <v>1840014341</v>
      </c>
    </row>
    <row r="11478" spans="1:16">
      <c r="A11478" s="5" t="str">
        <f>CONCATENATE("rdx_city_",J11478,"_",B11478)</f>
        <v>rdx_city_USA_3663</v>
      </c>
      <c r="B11478">
        <f>IF(I11478=I11477,B11477+1,1)</f>
        <v>3663</v>
      </c>
      <c r="C11478" t="s">
        <v>14124</v>
      </c>
      <c r="D11478" t="s">
        <v>14124</v>
      </c>
      <c r="E11478">
        <v>41.5589</v>
      </c>
      <c r="F11478">
        <v>-81.5029</v>
      </c>
      <c r="G11478" t="s">
        <v>11356</v>
      </c>
      <c r="H11478" t="str">
        <f>IFERROR(VLOOKUP(I11478,'country(26mar)'!C$2:D$251,2,FALSE),"")</f>
        <v>base.us</v>
      </c>
      <c r="I11478" t="s">
        <v>11357</v>
      </c>
      <c r="J11478" t="s">
        <v>11358</v>
      </c>
      <c r="K11478" t="s">
        <v>11373</v>
      </c>
      <c r="L11478" t="str">
        <f>CONCATENATE(G11478," ",K11478)</f>
        <v>United States Ohio</v>
      </c>
      <c r="M11478" t="str">
        <f>IFERROR(VLOOKUP(L11478,'State(need_input)'!I$2:J$3992,2,FALSE),"")</f>
        <v>base.state_us_30</v>
      </c>
      <c r="O11478">
        <v>10417</v>
      </c>
      <c r="P11478">
        <v>1840003409</v>
      </c>
    </row>
    <row r="11479" spans="1:16">
      <c r="A11479" s="5" t="str">
        <f>CONCATENATE("rdx_city_",J11479,"_",B11479)</f>
        <v>rdx_city_USA_3664</v>
      </c>
      <c r="B11479">
        <f>IF(I11479=I11478,B11478+1,1)</f>
        <v>3664</v>
      </c>
      <c r="C11479" t="s">
        <v>14124</v>
      </c>
      <c r="D11479" t="s">
        <v>14124</v>
      </c>
      <c r="E11479">
        <v>38.6309</v>
      </c>
      <c r="F11479">
        <v>-90.3332</v>
      </c>
      <c r="G11479" t="s">
        <v>11356</v>
      </c>
      <c r="H11479" t="str">
        <f>IFERROR(VLOOKUP(I11479,'country(26mar)'!C$2:D$251,2,FALSE),"")</f>
        <v>base.us</v>
      </c>
      <c r="I11479" t="s">
        <v>11357</v>
      </c>
      <c r="J11479" t="s">
        <v>11358</v>
      </c>
      <c r="K11479" t="s">
        <v>11495</v>
      </c>
      <c r="L11479" t="str">
        <f>CONCATENATE(G11479," ",K11479)</f>
        <v>United States Missouri</v>
      </c>
      <c r="M11479" t="str">
        <f>IFERROR(VLOOKUP(L11479,'State(need_input)'!I$2:J$3992,2,FALSE),"")</f>
        <v>base.state_us_38</v>
      </c>
      <c r="O11479">
        <v>8369</v>
      </c>
      <c r="P11479">
        <v>1840009769</v>
      </c>
    </row>
    <row r="11480" spans="1:16">
      <c r="A11480" s="5" t="str">
        <f>CONCATENATE("rdx_city_",J11480,"_",B11480)</f>
        <v>rdx_city_USA_3665</v>
      </c>
      <c r="B11480">
        <f>IF(I11480=I11479,B11479+1,1)</f>
        <v>3665</v>
      </c>
      <c r="C11480" t="s">
        <v>14125</v>
      </c>
      <c r="D11480" t="s">
        <v>14125</v>
      </c>
      <c r="E11480">
        <v>31.9203</v>
      </c>
      <c r="F11480">
        <v>-81.3124</v>
      </c>
      <c r="G11480" t="s">
        <v>11356</v>
      </c>
      <c r="H11480" t="str">
        <f>IFERROR(VLOOKUP(I11480,'country(26mar)'!C$2:D$251,2,FALSE),"")</f>
        <v>base.us</v>
      </c>
      <c r="I11480" t="s">
        <v>11357</v>
      </c>
      <c r="J11480" t="s">
        <v>11358</v>
      </c>
      <c r="K11480" t="s">
        <v>4020</v>
      </c>
      <c r="L11480" t="str">
        <f>CONCATENATE(G11480," ",K11480)</f>
        <v>United States Georgia</v>
      </c>
      <c r="M11480" t="str">
        <f>IFERROR(VLOOKUP(L11480,'State(need_input)'!I$2:J$3992,2,FALSE),"")</f>
        <v>base.state_us_11</v>
      </c>
      <c r="O11480">
        <v>12632</v>
      </c>
      <c r="P11480">
        <v>1840014913</v>
      </c>
    </row>
    <row r="11481" spans="1:16">
      <c r="A11481" s="5" t="str">
        <f>CONCATENATE("rdx_city_",J11481,"_",B11481)</f>
        <v>rdx_city_USA_3666</v>
      </c>
      <c r="B11481">
        <f>IF(I11481=I11480,B11480+1,1)</f>
        <v>3666</v>
      </c>
      <c r="C11481" t="s">
        <v>14126</v>
      </c>
      <c r="D11481" t="s">
        <v>14126</v>
      </c>
      <c r="E11481">
        <v>41.4821</v>
      </c>
      <c r="F11481">
        <v>-87.7353</v>
      </c>
      <c r="G11481" t="s">
        <v>11356</v>
      </c>
      <c r="H11481" t="str">
        <f>IFERROR(VLOOKUP(I11481,'country(26mar)'!C$2:D$251,2,FALSE),"")</f>
        <v>base.us</v>
      </c>
      <c r="I11481" t="s">
        <v>11357</v>
      </c>
      <c r="J11481" t="s">
        <v>11358</v>
      </c>
      <c r="K11481" t="s">
        <v>11376</v>
      </c>
      <c r="L11481" t="str">
        <f>CONCATENATE(G11481," ",K11481)</f>
        <v>United States Illinois</v>
      </c>
      <c r="M11481" t="str">
        <f>IFERROR(VLOOKUP(L11481,'State(need_input)'!I$2:J$3992,2,FALSE),"")</f>
        <v>base.state_us_14</v>
      </c>
      <c r="O11481">
        <v>13505</v>
      </c>
      <c r="P11481">
        <v>1840011283</v>
      </c>
    </row>
    <row r="11482" spans="1:16">
      <c r="A11482" s="5" t="str">
        <f>CONCATENATE("rdx_city_",J11482,"_",B11482)</f>
        <v>rdx_city_USA_3667</v>
      </c>
      <c r="B11482">
        <f>IF(I11482=I11481,B11481+1,1)</f>
        <v>3667</v>
      </c>
      <c r="C11482" t="s">
        <v>14127</v>
      </c>
      <c r="D11482" t="s">
        <v>14127</v>
      </c>
      <c r="E11482">
        <v>35.6308</v>
      </c>
      <c r="F11482">
        <v>-117.6621</v>
      </c>
      <c r="G11482" t="s">
        <v>11356</v>
      </c>
      <c r="H11482" t="str">
        <f>IFERROR(VLOOKUP(I11482,'country(26mar)'!C$2:D$251,2,FALSE),"")</f>
        <v>base.us</v>
      </c>
      <c r="I11482" t="s">
        <v>11357</v>
      </c>
      <c r="J11482" t="s">
        <v>11358</v>
      </c>
      <c r="K11482" t="s">
        <v>11379</v>
      </c>
      <c r="L11482" t="str">
        <f>CONCATENATE(G11482," ",K11482)</f>
        <v>United States California</v>
      </c>
      <c r="M11482" t="str">
        <f>IFERROR(VLOOKUP(L11482,'State(need_input)'!I$2:J$3992,2,FALSE),"")</f>
        <v>base.state_us_5</v>
      </c>
      <c r="O11482">
        <v>32579</v>
      </c>
      <c r="P11482">
        <v>1840020417</v>
      </c>
    </row>
    <row r="11483" spans="1:16">
      <c r="A11483" s="5" t="str">
        <f>CONCATENATE("rdx_city_",J11483,"_",B11483)</f>
        <v>rdx_city_USA_3668</v>
      </c>
      <c r="B11483">
        <f>IF(I11483=I11482,B11482+1,1)</f>
        <v>3668</v>
      </c>
      <c r="C11483" t="s">
        <v>14128</v>
      </c>
      <c r="D11483" t="s">
        <v>14128</v>
      </c>
      <c r="E11483">
        <v>45.8116</v>
      </c>
      <c r="F11483">
        <v>-122.7052</v>
      </c>
      <c r="G11483" t="s">
        <v>11356</v>
      </c>
      <c r="H11483" t="str">
        <f>IFERROR(VLOOKUP(I11483,'country(26mar)'!C$2:D$251,2,FALSE),"")</f>
        <v>base.us</v>
      </c>
      <c r="I11483" t="s">
        <v>11357</v>
      </c>
      <c r="J11483" t="s">
        <v>11358</v>
      </c>
      <c r="K11483" t="s">
        <v>11361</v>
      </c>
      <c r="L11483" t="str">
        <f>CONCATENATE(G11483," ",K11483)</f>
        <v>United States Washington</v>
      </c>
      <c r="M11483" t="str">
        <f>IFERROR(VLOOKUP(L11483,'State(need_input)'!I$2:J$3992,2,FALSE),"")</f>
        <v>base.state_us_48</v>
      </c>
      <c r="O11483">
        <v>7117</v>
      </c>
      <c r="P11483">
        <v>1840019909</v>
      </c>
    </row>
    <row r="11484" spans="1:16">
      <c r="A11484" s="5" t="str">
        <f>CONCATENATE("rdx_city_",J11484,"_",B11484)</f>
        <v>rdx_city_USA_3669</v>
      </c>
      <c r="B11484">
        <f>IF(I11484=I11483,B11483+1,1)</f>
        <v>3669</v>
      </c>
      <c r="C11484" t="s">
        <v>14128</v>
      </c>
      <c r="D11484" t="s">
        <v>14128</v>
      </c>
      <c r="E11484">
        <v>40.8313</v>
      </c>
      <c r="F11484">
        <v>-74.0147</v>
      </c>
      <c r="G11484" t="s">
        <v>11356</v>
      </c>
      <c r="H11484" t="str">
        <f>IFERROR(VLOOKUP(I11484,'country(26mar)'!C$2:D$251,2,FALSE),"")</f>
        <v>base.us</v>
      </c>
      <c r="I11484" t="s">
        <v>11357</v>
      </c>
      <c r="J11484" t="s">
        <v>11358</v>
      </c>
      <c r="K11484" t="s">
        <v>11370</v>
      </c>
      <c r="L11484" t="str">
        <f>CONCATENATE(G11484," ",K11484)</f>
        <v>United States New Jersey</v>
      </c>
      <c r="M11484" t="str">
        <f>IFERROR(VLOOKUP(L11484,'State(need_input)'!I$2:J$3992,2,FALSE),"")</f>
        <v>base.state_us_25</v>
      </c>
      <c r="O11484">
        <v>11435</v>
      </c>
      <c r="P11484">
        <v>1840000897</v>
      </c>
    </row>
    <row r="11485" spans="1:16">
      <c r="A11485" s="5" t="str">
        <f>CONCATENATE("rdx_city_",J11485,"_",B11485)</f>
        <v>rdx_city_USA_3670</v>
      </c>
      <c r="B11485">
        <f>IF(I11485=I11484,B11484+1,1)</f>
        <v>3670</v>
      </c>
      <c r="C11485" t="s">
        <v>14129</v>
      </c>
      <c r="D11485" t="s">
        <v>14129</v>
      </c>
      <c r="E11485">
        <v>40.8543</v>
      </c>
      <c r="F11485">
        <v>-74.0201</v>
      </c>
      <c r="G11485" t="s">
        <v>11356</v>
      </c>
      <c r="H11485" t="str">
        <f>IFERROR(VLOOKUP(I11485,'country(26mar)'!C$2:D$251,2,FALSE),"")</f>
        <v>base.us</v>
      </c>
      <c r="I11485" t="s">
        <v>11357</v>
      </c>
      <c r="J11485" t="s">
        <v>11358</v>
      </c>
      <c r="K11485" t="s">
        <v>11370</v>
      </c>
      <c r="L11485" t="str">
        <f>CONCATENATE(G11485," ",K11485)</f>
        <v>United States New Jersey</v>
      </c>
      <c r="M11485" t="str">
        <f>IFERROR(VLOOKUP(L11485,'State(need_input)'!I$2:J$3992,2,FALSE),"")</f>
        <v>base.state_us_25</v>
      </c>
      <c r="O11485">
        <v>13154</v>
      </c>
      <c r="P11485">
        <v>1840000898</v>
      </c>
    </row>
    <row r="11486" spans="1:16">
      <c r="A11486" s="5" t="str">
        <f>CONCATENATE("rdx_city_",J11486,"_",B11486)</f>
        <v>rdx_city_USA_3671</v>
      </c>
      <c r="B11486">
        <f>IF(I11486=I11485,B11485+1,1)</f>
        <v>3671</v>
      </c>
      <c r="C11486" t="s">
        <v>14130</v>
      </c>
      <c r="D11486" t="s">
        <v>14130</v>
      </c>
      <c r="E11486">
        <v>32.4236</v>
      </c>
      <c r="F11486">
        <v>-90.1481</v>
      </c>
      <c r="G11486" t="s">
        <v>11356</v>
      </c>
      <c r="H11486" t="str">
        <f>IFERROR(VLOOKUP(I11486,'country(26mar)'!C$2:D$251,2,FALSE),"")</f>
        <v>base.us</v>
      </c>
      <c r="I11486" t="s">
        <v>11357</v>
      </c>
      <c r="J11486" t="s">
        <v>11358</v>
      </c>
      <c r="K11486" t="s">
        <v>11452</v>
      </c>
      <c r="L11486" t="str">
        <f>CONCATENATE(G11486," ",K11486)</f>
        <v>United States Mississippi</v>
      </c>
      <c r="M11486" t="str">
        <f>IFERROR(VLOOKUP(L11486,'State(need_input)'!I$2:J$3992,2,FALSE),"")</f>
        <v>base.state_us_37</v>
      </c>
      <c r="O11486">
        <v>24266</v>
      </c>
      <c r="P11486">
        <v>1840014873</v>
      </c>
    </row>
    <row r="11487" spans="1:16">
      <c r="A11487" s="5" t="str">
        <f>CONCATENATE("rdx_city_",J11487,"_",B11487)</f>
        <v>rdx_city_USA_3672</v>
      </c>
      <c r="B11487">
        <f>IF(I11487=I11486,B11486+1,1)</f>
        <v>3672</v>
      </c>
      <c r="C11487" t="s">
        <v>14130</v>
      </c>
      <c r="D11487" t="s">
        <v>14130</v>
      </c>
      <c r="E11487">
        <v>32.4681</v>
      </c>
      <c r="F11487">
        <v>-80.9178</v>
      </c>
      <c r="G11487" t="s">
        <v>11356</v>
      </c>
      <c r="H11487" t="str">
        <f>IFERROR(VLOOKUP(I11487,'country(26mar)'!C$2:D$251,2,FALSE),"")</f>
        <v>base.us</v>
      </c>
      <c r="I11487" t="s">
        <v>11357</v>
      </c>
      <c r="J11487" t="s">
        <v>11358</v>
      </c>
      <c r="K11487" t="s">
        <v>11360</v>
      </c>
      <c r="L11487" t="str">
        <f>CONCATENATE(G11487," ",K11487)</f>
        <v>United States South Carolina</v>
      </c>
      <c r="M11487" t="str">
        <f>IFERROR(VLOOKUP(L11487,'State(need_input)'!I$2:J$3992,2,FALSE),"")</f>
        <v>base.state_us_41</v>
      </c>
      <c r="O11487">
        <v>5341</v>
      </c>
      <c r="P11487">
        <v>1840018086</v>
      </c>
    </row>
    <row r="11488" spans="1:16">
      <c r="A11488" s="5" t="str">
        <f>CONCATENATE("rdx_city_",J11488,"_",B11488)</f>
        <v>rdx_city_USA_3673</v>
      </c>
      <c r="B11488">
        <f>IF(I11488=I11487,B11487+1,1)</f>
        <v>3673</v>
      </c>
      <c r="C11488" t="s">
        <v>14131</v>
      </c>
      <c r="D11488" t="s">
        <v>14131</v>
      </c>
      <c r="E11488">
        <v>40.9822</v>
      </c>
      <c r="F11488">
        <v>-74.1127</v>
      </c>
      <c r="G11488" t="s">
        <v>11356</v>
      </c>
      <c r="H11488" t="str">
        <f>IFERROR(VLOOKUP(I11488,'country(26mar)'!C$2:D$251,2,FALSE),"")</f>
        <v>base.us</v>
      </c>
      <c r="I11488" t="s">
        <v>11357</v>
      </c>
      <c r="J11488" t="s">
        <v>11358</v>
      </c>
      <c r="K11488" t="s">
        <v>11370</v>
      </c>
      <c r="L11488" t="str">
        <f>CONCATENATE(G11488," ",K11488)</f>
        <v>United States New Jersey</v>
      </c>
      <c r="M11488" t="str">
        <f>IFERROR(VLOOKUP(L11488,'State(need_input)'!I$2:J$3992,2,FALSE),"")</f>
        <v>base.state_us_25</v>
      </c>
      <c r="O11488">
        <v>25692</v>
      </c>
      <c r="P11488">
        <v>1840000899</v>
      </c>
    </row>
    <row r="11489" spans="1:16">
      <c r="A11489" s="5" t="str">
        <f>CONCATENATE("rdx_city_",J11489,"_",B11489)</f>
        <v>rdx_city_USA_3674</v>
      </c>
      <c r="B11489">
        <f>IF(I11489=I11488,B11488+1,1)</f>
        <v>3674</v>
      </c>
      <c r="C11489" t="s">
        <v>14132</v>
      </c>
      <c r="D11489" t="s">
        <v>14132</v>
      </c>
      <c r="E11489">
        <v>39.8785</v>
      </c>
      <c r="F11489">
        <v>-75.3251</v>
      </c>
      <c r="G11489" t="s">
        <v>11356</v>
      </c>
      <c r="H11489" t="str">
        <f>IFERROR(VLOOKUP(I11489,'country(26mar)'!C$2:D$251,2,FALSE),"")</f>
        <v>base.us</v>
      </c>
      <c r="I11489" t="s">
        <v>11357</v>
      </c>
      <c r="J11489" t="s">
        <v>11358</v>
      </c>
      <c r="K11489" t="s">
        <v>11416</v>
      </c>
      <c r="L11489" t="str">
        <f>CONCATENATE(G11489," ",K11489)</f>
        <v>United States Pennsylvania</v>
      </c>
      <c r="M11489" t="str">
        <f>IFERROR(VLOOKUP(L11489,'State(need_input)'!I$2:J$3992,2,FALSE),"")</f>
        <v>base.state_us_39</v>
      </c>
      <c r="O11489">
        <v>7040</v>
      </c>
      <c r="P11489">
        <v>1840000708</v>
      </c>
    </row>
    <row r="11490" spans="1:16">
      <c r="A11490" s="5" t="str">
        <f>CONCATENATE("rdx_city_",J11490,"_",B11490)</f>
        <v>rdx_city_USA_3675</v>
      </c>
      <c r="B11490">
        <f>IF(I11490=I11489,B11489+1,1)</f>
        <v>3675</v>
      </c>
      <c r="C11490" t="s">
        <v>14133</v>
      </c>
      <c r="D11490" t="s">
        <v>14133</v>
      </c>
      <c r="E11490">
        <v>39.5361</v>
      </c>
      <c r="F11490">
        <v>-107.772</v>
      </c>
      <c r="G11490" t="s">
        <v>11356</v>
      </c>
      <c r="H11490" t="str">
        <f>IFERROR(VLOOKUP(I11490,'country(26mar)'!C$2:D$251,2,FALSE),"")</f>
        <v>base.us</v>
      </c>
      <c r="I11490" t="s">
        <v>11357</v>
      </c>
      <c r="J11490" t="s">
        <v>11358</v>
      </c>
      <c r="K11490" t="s">
        <v>11396</v>
      </c>
      <c r="L11490" t="str">
        <f>CONCATENATE(G11490," ",K11490)</f>
        <v>United States Colorado</v>
      </c>
      <c r="M11490" t="str">
        <f>IFERROR(VLOOKUP(L11490,'State(need_input)'!I$2:J$3992,2,FALSE),"")</f>
        <v>base.state_us_6</v>
      </c>
      <c r="O11490">
        <v>11038</v>
      </c>
      <c r="P11490">
        <v>1840020185</v>
      </c>
    </row>
    <row r="11491" spans="1:16">
      <c r="A11491" s="5" t="str">
        <f>CONCATENATE("rdx_city_",J11491,"_",B11491)</f>
        <v>rdx_city_USA_3676</v>
      </c>
      <c r="B11491">
        <f>IF(I11491=I11490,B11490+1,1)</f>
        <v>3676</v>
      </c>
      <c r="C11491" t="s">
        <v>14134</v>
      </c>
      <c r="D11491" t="s">
        <v>14134</v>
      </c>
      <c r="E11491">
        <v>43.6735</v>
      </c>
      <c r="F11491">
        <v>-111.9126</v>
      </c>
      <c r="G11491" t="s">
        <v>11356</v>
      </c>
      <c r="H11491" t="str">
        <f>IFERROR(VLOOKUP(I11491,'country(26mar)'!C$2:D$251,2,FALSE),"")</f>
        <v>base.us</v>
      </c>
      <c r="I11491" t="s">
        <v>11357</v>
      </c>
      <c r="J11491" t="s">
        <v>11358</v>
      </c>
      <c r="K11491" t="s">
        <v>11450</v>
      </c>
      <c r="L11491" t="str">
        <f>CONCATENATE(G11491," ",K11491)</f>
        <v>United States Idaho</v>
      </c>
      <c r="M11491" t="str">
        <f>IFERROR(VLOOKUP(L11491,'State(need_input)'!I$2:J$3992,2,FALSE),"")</f>
        <v>base.state_us_13</v>
      </c>
      <c r="O11491">
        <v>8987</v>
      </c>
      <c r="P11491">
        <v>1840020020</v>
      </c>
    </row>
    <row r="11492" spans="1:16">
      <c r="A11492" s="5" t="str">
        <f>CONCATENATE("rdx_city_",J11492,"_",B11492)</f>
        <v>rdx_city_USA_3677</v>
      </c>
      <c r="B11492">
        <f>IF(I11492=I11491,B11491+1,1)</f>
        <v>3677</v>
      </c>
      <c r="C11492" t="s">
        <v>14135</v>
      </c>
      <c r="D11492" t="s">
        <v>14135</v>
      </c>
      <c r="E11492">
        <v>32.2946</v>
      </c>
      <c r="F11492">
        <v>-81.2354</v>
      </c>
      <c r="G11492" t="s">
        <v>11356</v>
      </c>
      <c r="H11492" t="str">
        <f>IFERROR(VLOOKUP(I11492,'country(26mar)'!C$2:D$251,2,FALSE),"")</f>
        <v>base.us</v>
      </c>
      <c r="I11492" t="s">
        <v>11357</v>
      </c>
      <c r="J11492" t="s">
        <v>11358</v>
      </c>
      <c r="K11492" t="s">
        <v>4020</v>
      </c>
      <c r="L11492" t="str">
        <f>CONCATENATE(G11492," ",K11492)</f>
        <v>United States Georgia</v>
      </c>
      <c r="M11492" t="str">
        <f>IFERROR(VLOOKUP(L11492,'State(need_input)'!I$2:J$3992,2,FALSE),"")</f>
        <v>base.state_us_11</v>
      </c>
      <c r="O11492">
        <v>13572</v>
      </c>
      <c r="P11492">
        <v>1840018091</v>
      </c>
    </row>
    <row r="11493" spans="1:16">
      <c r="A11493" s="5" t="str">
        <f>CONCATENATE("rdx_city_",J11493,"_",B11493)</f>
        <v>rdx_city_USA_3678</v>
      </c>
      <c r="B11493">
        <f>IF(I11493=I11492,B11492+1,1)</f>
        <v>3678</v>
      </c>
      <c r="C11493" t="s">
        <v>14136</v>
      </c>
      <c r="D11493" t="s">
        <v>14136</v>
      </c>
      <c r="E11493">
        <v>41.1064</v>
      </c>
      <c r="F11493">
        <v>-74.2749</v>
      </c>
      <c r="G11493" t="s">
        <v>11356</v>
      </c>
      <c r="H11493" t="str">
        <f>IFERROR(VLOOKUP(I11493,'country(26mar)'!C$2:D$251,2,FALSE),"")</f>
        <v>base.us</v>
      </c>
      <c r="I11493" t="s">
        <v>11357</v>
      </c>
      <c r="J11493" t="s">
        <v>11358</v>
      </c>
      <c r="K11493" t="s">
        <v>11370</v>
      </c>
      <c r="L11493" t="str">
        <f>CONCATENATE(G11493," ",K11493)</f>
        <v>United States New Jersey</v>
      </c>
      <c r="M11493" t="str">
        <f>IFERROR(VLOOKUP(L11493,'State(need_input)'!I$2:J$3992,2,FALSE),"")</f>
        <v>base.state_us_25</v>
      </c>
      <c r="O11493">
        <v>12454</v>
      </c>
      <c r="P11493">
        <v>1840000835</v>
      </c>
    </row>
    <row r="11494" spans="1:16">
      <c r="A11494" s="5" t="str">
        <f>CONCATENATE("rdx_city_",J11494,"_",B11494)</f>
        <v>rdx_city_USA_3679</v>
      </c>
      <c r="B11494">
        <f>IF(I11494=I11493,B11493+1,1)</f>
        <v>3679</v>
      </c>
      <c r="C11494" t="s">
        <v>14137</v>
      </c>
      <c r="D11494" t="s">
        <v>14137</v>
      </c>
      <c r="E11494">
        <v>27.3648</v>
      </c>
      <c r="F11494">
        <v>-99.482</v>
      </c>
      <c r="G11494" t="s">
        <v>11356</v>
      </c>
      <c r="H11494" t="str">
        <f>IFERROR(VLOOKUP(I11494,'country(26mar)'!C$2:D$251,2,FALSE),"")</f>
        <v>base.us</v>
      </c>
      <c r="I11494" t="s">
        <v>11357</v>
      </c>
      <c r="J11494" t="s">
        <v>11358</v>
      </c>
      <c r="K11494" t="s">
        <v>11365</v>
      </c>
      <c r="L11494" t="str">
        <f>CONCATENATE(G11494," ",K11494)</f>
        <v>United States Texas</v>
      </c>
      <c r="M11494" t="str">
        <f>IFERROR(VLOOKUP(L11494,'State(need_input)'!I$2:J$3992,2,FALSE),"")</f>
        <v>base.state_us_44</v>
      </c>
      <c r="O11494">
        <v>8012</v>
      </c>
      <c r="P11494">
        <v>1840021001</v>
      </c>
    </row>
    <row r="11495" spans="1:16">
      <c r="A11495" s="5" t="str">
        <f>CONCATENATE("rdx_city_",J11495,"_",B11495)</f>
        <v>rdx_city_USA_3680</v>
      </c>
      <c r="B11495">
        <f>IF(I11495=I11494,B11494+1,1)</f>
        <v>3680</v>
      </c>
      <c r="C11495" t="s">
        <v>14138</v>
      </c>
      <c r="D11495" t="s">
        <v>14138</v>
      </c>
      <c r="E11495">
        <v>26.3808</v>
      </c>
      <c r="F11495">
        <v>-98.8215</v>
      </c>
      <c r="G11495" t="s">
        <v>11356</v>
      </c>
      <c r="H11495" t="str">
        <f>IFERROR(VLOOKUP(I11495,'country(26mar)'!C$2:D$251,2,FALSE),"")</f>
        <v>base.us</v>
      </c>
      <c r="I11495" t="s">
        <v>11357</v>
      </c>
      <c r="J11495" t="s">
        <v>11358</v>
      </c>
      <c r="K11495" t="s">
        <v>11365</v>
      </c>
      <c r="L11495" t="str">
        <f>CONCATENATE(G11495," ",K11495)</f>
        <v>United States Texas</v>
      </c>
      <c r="M11495" t="str">
        <f>IFERROR(VLOOKUP(L11495,'State(need_input)'!I$2:J$3992,2,FALSE),"")</f>
        <v>base.state_us_44</v>
      </c>
      <c r="O11495">
        <v>48633</v>
      </c>
      <c r="P11495">
        <v>1840021016</v>
      </c>
    </row>
    <row r="11496" spans="1:16">
      <c r="A11496" s="5" t="str">
        <f>CONCATENATE("rdx_city_",J11496,"_",B11496)</f>
        <v>rdx_city_USA_3681</v>
      </c>
      <c r="B11496">
        <f>IF(I11496=I11495,B11495+1,1)</f>
        <v>3681</v>
      </c>
      <c r="C11496" t="s">
        <v>14139</v>
      </c>
      <c r="D11496" t="s">
        <v>14139</v>
      </c>
      <c r="E11496">
        <v>26.2346</v>
      </c>
      <c r="F11496">
        <v>-97.5817</v>
      </c>
      <c r="G11496" t="s">
        <v>11356</v>
      </c>
      <c r="H11496" t="str">
        <f>IFERROR(VLOOKUP(I11496,'country(26mar)'!C$2:D$251,2,FALSE),"")</f>
        <v>base.us</v>
      </c>
      <c r="I11496" t="s">
        <v>11357</v>
      </c>
      <c r="J11496" t="s">
        <v>11358</v>
      </c>
      <c r="K11496" t="s">
        <v>11365</v>
      </c>
      <c r="L11496" t="str">
        <f>CONCATENATE(G11496," ",K11496)</f>
        <v>United States Texas</v>
      </c>
      <c r="M11496" t="str">
        <f>IFERROR(VLOOKUP(L11496,'State(need_input)'!I$2:J$3992,2,FALSE),"")</f>
        <v>base.state_us_44</v>
      </c>
      <c r="O11496">
        <v>5211</v>
      </c>
      <c r="P11496">
        <v>1840021038</v>
      </c>
    </row>
    <row r="11497" spans="1:16">
      <c r="A11497" s="5" t="str">
        <f>CONCATENATE("rdx_city_",J11497,"_",B11497)</f>
        <v>rdx_city_USA_3682</v>
      </c>
      <c r="B11497">
        <f>IF(I11497=I11496,B11496+1,1)</f>
        <v>3682</v>
      </c>
      <c r="C11497" t="s">
        <v>14140</v>
      </c>
      <c r="D11497" t="s">
        <v>14140</v>
      </c>
      <c r="E11497">
        <v>35.2872</v>
      </c>
      <c r="F11497">
        <v>-106.6981</v>
      </c>
      <c r="G11497" t="s">
        <v>11356</v>
      </c>
      <c r="H11497" t="str">
        <f>IFERROR(VLOOKUP(I11497,'country(26mar)'!C$2:D$251,2,FALSE),"")</f>
        <v>base.us</v>
      </c>
      <c r="I11497" t="s">
        <v>11357</v>
      </c>
      <c r="J11497" t="s">
        <v>11358</v>
      </c>
      <c r="K11497" t="s">
        <v>11394</v>
      </c>
      <c r="L11497" t="str">
        <f>CONCATENATE(G11497," ",K11497)</f>
        <v>United States New Mexico</v>
      </c>
      <c r="M11497" t="str">
        <f>IFERROR(VLOOKUP(L11497,'State(need_input)'!I$2:J$3992,2,FALSE),"")</f>
        <v>base.state_us_26</v>
      </c>
      <c r="O11497">
        <v>96159</v>
      </c>
      <c r="P11497">
        <v>1840020387</v>
      </c>
    </row>
    <row r="11498" spans="1:16">
      <c r="A11498" s="5" t="str">
        <f>CONCATENATE("rdx_city_",J11498,"_",B11498)</f>
        <v>rdx_city_USA_3683</v>
      </c>
      <c r="B11498">
        <f>IF(I11498=I11497,B11497+1,1)</f>
        <v>3683</v>
      </c>
      <c r="C11498" t="s">
        <v>14141</v>
      </c>
      <c r="D11498" t="s">
        <v>14141</v>
      </c>
      <c r="E11498">
        <v>38.1762</v>
      </c>
      <c r="F11498">
        <v>-121.7034</v>
      </c>
      <c r="G11498" t="s">
        <v>11356</v>
      </c>
      <c r="H11498" t="str">
        <f>IFERROR(VLOOKUP(I11498,'country(26mar)'!C$2:D$251,2,FALSE),"")</f>
        <v>base.us</v>
      </c>
      <c r="I11498" t="s">
        <v>11357</v>
      </c>
      <c r="J11498" t="s">
        <v>11358</v>
      </c>
      <c r="K11498" t="s">
        <v>11379</v>
      </c>
      <c r="L11498" t="str">
        <f>CONCATENATE(G11498," ",K11498)</f>
        <v>United States California</v>
      </c>
      <c r="M11498" t="str">
        <f>IFERROR(VLOOKUP(L11498,'State(need_input)'!I$2:J$3992,2,FALSE),"")</f>
        <v>base.state_us_5</v>
      </c>
      <c r="O11498">
        <v>8686</v>
      </c>
      <c r="P11498">
        <v>1840020254</v>
      </c>
    </row>
    <row r="11499" spans="1:16">
      <c r="A11499" s="5" t="str">
        <f>CONCATENATE("rdx_city_",J11499,"_",B11499)</f>
        <v>rdx_city_USA_3684</v>
      </c>
      <c r="B11499">
        <f>IF(I11499=I11498,B11498+1,1)</f>
        <v>3684</v>
      </c>
      <c r="C11499" t="s">
        <v>14142</v>
      </c>
      <c r="D11499" t="s">
        <v>14142</v>
      </c>
      <c r="E11499">
        <v>35.7449</v>
      </c>
      <c r="F11499">
        <v>-89.5358</v>
      </c>
      <c r="G11499" t="s">
        <v>11356</v>
      </c>
      <c r="H11499" t="str">
        <f>IFERROR(VLOOKUP(I11499,'country(26mar)'!C$2:D$251,2,FALSE),"")</f>
        <v>base.us</v>
      </c>
      <c r="I11499" t="s">
        <v>11357</v>
      </c>
      <c r="J11499" t="s">
        <v>11358</v>
      </c>
      <c r="K11499" t="s">
        <v>11405</v>
      </c>
      <c r="L11499" t="str">
        <f>CONCATENATE(G11499," ",K11499)</f>
        <v>United States Tennessee</v>
      </c>
      <c r="M11499" t="str">
        <f>IFERROR(VLOOKUP(L11499,'State(need_input)'!I$2:J$3992,2,FALSE),"")</f>
        <v>base.state_us_43</v>
      </c>
      <c r="O11499">
        <v>8331</v>
      </c>
      <c r="P11499">
        <v>1840014509</v>
      </c>
    </row>
    <row r="11500" spans="1:16">
      <c r="A11500" s="5" t="str">
        <f>CONCATENATE("rdx_city_",J11500,"_",B11500)</f>
        <v>rdx_city_USA_3685</v>
      </c>
      <c r="B11500">
        <f>IF(I11500=I11499,B11499+1,1)</f>
        <v>3685</v>
      </c>
      <c r="C11500" t="s">
        <v>14143</v>
      </c>
      <c r="D11500" t="s">
        <v>14143</v>
      </c>
      <c r="E11500">
        <v>43.8436</v>
      </c>
      <c r="F11500">
        <v>-88.8386</v>
      </c>
      <c r="G11500" t="s">
        <v>11356</v>
      </c>
      <c r="H11500" t="str">
        <f>IFERROR(VLOOKUP(I11500,'country(26mar)'!C$2:D$251,2,FALSE),"")</f>
        <v>base.us</v>
      </c>
      <c r="I11500" t="s">
        <v>11357</v>
      </c>
      <c r="J11500" t="s">
        <v>11358</v>
      </c>
      <c r="K11500" t="s">
        <v>11426</v>
      </c>
      <c r="L11500" t="str">
        <f>CONCATENATE(G11500," ",K11500)</f>
        <v>United States Wisconsin</v>
      </c>
      <c r="M11500" t="str">
        <f>IFERROR(VLOOKUP(L11500,'State(need_input)'!I$2:J$3992,2,FALSE),"")</f>
        <v>base.state_us_50</v>
      </c>
      <c r="O11500">
        <v>8008</v>
      </c>
      <c r="P11500">
        <v>1840002609</v>
      </c>
    </row>
    <row r="11501" spans="1:16">
      <c r="A11501" s="5" t="str">
        <f>CONCATENATE("rdx_city_",J11501,"_",B11501)</f>
        <v>rdx_city_USA_3686</v>
      </c>
      <c r="B11501">
        <f>IF(I11501=I11500,B11500+1,1)</f>
        <v>3686</v>
      </c>
      <c r="C11501" t="s">
        <v>14143</v>
      </c>
      <c r="D11501" t="s">
        <v>14143</v>
      </c>
      <c r="E11501">
        <v>37.7415</v>
      </c>
      <c r="F11501">
        <v>-121.1309</v>
      </c>
      <c r="G11501" t="s">
        <v>11356</v>
      </c>
      <c r="H11501" t="str">
        <f>IFERROR(VLOOKUP(I11501,'country(26mar)'!C$2:D$251,2,FALSE),"")</f>
        <v>base.us</v>
      </c>
      <c r="I11501" t="s">
        <v>11357</v>
      </c>
      <c r="J11501" t="s">
        <v>11358</v>
      </c>
      <c r="K11501" t="s">
        <v>11379</v>
      </c>
      <c r="L11501" t="str">
        <f>CONCATENATE(G11501," ",K11501)</f>
        <v>United States California</v>
      </c>
      <c r="M11501" t="str">
        <f>IFERROR(VLOOKUP(L11501,'State(need_input)'!I$2:J$3992,2,FALSE),"")</f>
        <v>base.state_us_5</v>
      </c>
      <c r="O11501">
        <v>15677</v>
      </c>
      <c r="P11501">
        <v>1840020264</v>
      </c>
    </row>
    <row r="11502" spans="1:16">
      <c r="A11502" s="5" t="str">
        <f>CONCATENATE("rdx_city_",J11502,"_",B11502)</f>
        <v>rdx_city_USA_3687</v>
      </c>
      <c r="B11502">
        <f>IF(I11502=I11501,B11501+1,1)</f>
        <v>3687</v>
      </c>
      <c r="C11502" t="s">
        <v>14144</v>
      </c>
      <c r="D11502" t="s">
        <v>14144</v>
      </c>
      <c r="E11502">
        <v>40.9737</v>
      </c>
      <c r="F11502">
        <v>-81.7846</v>
      </c>
      <c r="G11502" t="s">
        <v>11356</v>
      </c>
      <c r="H11502" t="str">
        <f>IFERROR(VLOOKUP(I11502,'country(26mar)'!C$2:D$251,2,FALSE),"")</f>
        <v>base.us</v>
      </c>
      <c r="I11502" t="s">
        <v>11357</v>
      </c>
      <c r="J11502" t="s">
        <v>11358</v>
      </c>
      <c r="K11502" t="s">
        <v>11373</v>
      </c>
      <c r="L11502" t="str">
        <f>CONCATENATE(G11502," ",K11502)</f>
        <v>United States Ohio</v>
      </c>
      <c r="M11502" t="str">
        <f>IFERROR(VLOOKUP(L11502,'State(need_input)'!I$2:J$3992,2,FALSE),"")</f>
        <v>base.state_us_30</v>
      </c>
      <c r="O11502">
        <v>6564</v>
      </c>
      <c r="P11502">
        <v>1840009372</v>
      </c>
    </row>
    <row r="11503" spans="1:16">
      <c r="A11503" s="5" t="str">
        <f>CONCATENATE("rdx_city_",J11503,"_",B11503)</f>
        <v>rdx_city_USA_3688</v>
      </c>
      <c r="B11503">
        <f>IF(I11503=I11502,B11502+1,1)</f>
        <v>3688</v>
      </c>
      <c r="C11503" t="s">
        <v>14145</v>
      </c>
      <c r="D11503" t="s">
        <v>14145</v>
      </c>
      <c r="E11503">
        <v>40.9268</v>
      </c>
      <c r="F11503">
        <v>-74.0387</v>
      </c>
      <c r="G11503" t="s">
        <v>11356</v>
      </c>
      <c r="H11503" t="str">
        <f>IFERROR(VLOOKUP(I11503,'country(26mar)'!C$2:D$251,2,FALSE),"")</f>
        <v>base.us</v>
      </c>
      <c r="I11503" t="s">
        <v>11357</v>
      </c>
      <c r="J11503" t="s">
        <v>11358</v>
      </c>
      <c r="K11503" t="s">
        <v>11370</v>
      </c>
      <c r="L11503" t="str">
        <f>CONCATENATE(G11503," ",K11503)</f>
        <v>United States New Jersey</v>
      </c>
      <c r="M11503" t="str">
        <f>IFERROR(VLOOKUP(L11503,'State(need_input)'!I$2:J$3992,2,FALSE),"")</f>
        <v>base.state_us_25</v>
      </c>
      <c r="O11503">
        <v>11724</v>
      </c>
      <c r="P11503">
        <v>1840000900</v>
      </c>
    </row>
    <row r="11504" spans="1:16">
      <c r="A11504" s="5" t="str">
        <f>CONCATENATE("rdx_city_",J11504,"_",B11504)</f>
        <v>rdx_city_USA_3689</v>
      </c>
      <c r="B11504">
        <f>IF(I11504=I11503,B11503+1,1)</f>
        <v>3689</v>
      </c>
      <c r="C11504" t="s">
        <v>14146</v>
      </c>
      <c r="D11504" t="s">
        <v>14146</v>
      </c>
      <c r="E11504">
        <v>44.86</v>
      </c>
      <c r="F11504">
        <v>-92.6221</v>
      </c>
      <c r="G11504" t="s">
        <v>11356</v>
      </c>
      <c r="H11504" t="str">
        <f>IFERROR(VLOOKUP(I11504,'country(26mar)'!C$2:D$251,2,FALSE),"")</f>
        <v>base.us</v>
      </c>
      <c r="I11504" t="s">
        <v>11357</v>
      </c>
      <c r="J11504" t="s">
        <v>11358</v>
      </c>
      <c r="K11504" t="s">
        <v>11426</v>
      </c>
      <c r="L11504" t="str">
        <f>CONCATENATE(G11504," ",K11504)</f>
        <v>United States Wisconsin</v>
      </c>
      <c r="M11504" t="str">
        <f>IFERROR(VLOOKUP(L11504,'State(need_input)'!I$2:J$3992,2,FALSE),"")</f>
        <v>base.state_us_50</v>
      </c>
      <c r="O11504">
        <v>15873</v>
      </c>
      <c r="P11504">
        <v>1840002289</v>
      </c>
    </row>
    <row r="11505" spans="1:16">
      <c r="A11505" s="5" t="str">
        <f>CONCATENATE("rdx_city_",J11505,"_",B11505)</f>
        <v>rdx_city_USA_3690</v>
      </c>
      <c r="B11505">
        <f>IF(I11505=I11504,B11504+1,1)</f>
        <v>3690</v>
      </c>
      <c r="C11505" t="s">
        <v>14147</v>
      </c>
      <c r="D11505" t="s">
        <v>14147</v>
      </c>
      <c r="E11505">
        <v>41.895</v>
      </c>
      <c r="F11505">
        <v>-87.8194</v>
      </c>
      <c r="G11505" t="s">
        <v>11356</v>
      </c>
      <c r="H11505" t="str">
        <f>IFERROR(VLOOKUP(I11505,'country(26mar)'!C$2:D$251,2,FALSE),"")</f>
        <v>base.us</v>
      </c>
      <c r="I11505" t="s">
        <v>11357</v>
      </c>
      <c r="J11505" t="s">
        <v>11358</v>
      </c>
      <c r="K11505" t="s">
        <v>11376</v>
      </c>
      <c r="L11505" t="str">
        <f>CONCATENATE(G11505," ",K11505)</f>
        <v>United States Illinois</v>
      </c>
      <c r="M11505" t="str">
        <f>IFERROR(VLOOKUP(L11505,'State(need_input)'!I$2:J$3992,2,FALSE),"")</f>
        <v>base.state_us_14</v>
      </c>
      <c r="O11505">
        <v>11132</v>
      </c>
      <c r="P11505">
        <v>1840011284</v>
      </c>
    </row>
    <row r="11506" spans="1:16">
      <c r="A11506" s="5" t="str">
        <f>CONCATENATE("rdx_city_",J11506,"_",B11506)</f>
        <v>rdx_city_USA_3691</v>
      </c>
      <c r="B11506">
        <f>IF(I11506=I11505,B11505+1,1)</f>
        <v>3691</v>
      </c>
      <c r="C11506" t="s">
        <v>14148</v>
      </c>
      <c r="D11506" t="s">
        <v>14148</v>
      </c>
      <c r="E11506">
        <v>41.9243</v>
      </c>
      <c r="F11506">
        <v>-87.8379</v>
      </c>
      <c r="G11506" t="s">
        <v>11356</v>
      </c>
      <c r="H11506" t="str">
        <f>IFERROR(VLOOKUP(I11506,'country(26mar)'!C$2:D$251,2,FALSE),"")</f>
        <v>base.us</v>
      </c>
      <c r="I11506" t="s">
        <v>11357</v>
      </c>
      <c r="J11506" t="s">
        <v>11358</v>
      </c>
      <c r="K11506" t="s">
        <v>11376</v>
      </c>
      <c r="L11506" t="str">
        <f>CONCATENATE(G11506," ",K11506)</f>
        <v>United States Illinois</v>
      </c>
      <c r="M11506" t="str">
        <f>IFERROR(VLOOKUP(L11506,'State(need_input)'!I$2:J$3992,2,FALSE),"")</f>
        <v>base.state_us_14</v>
      </c>
      <c r="O11506">
        <v>10093</v>
      </c>
      <c r="P11506">
        <v>1840011285</v>
      </c>
    </row>
    <row r="11507" spans="1:16">
      <c r="A11507" s="5" t="str">
        <f>CONCATENATE("rdx_city_",J11507,"_",B11507)</f>
        <v>rdx_city_USA_3692</v>
      </c>
      <c r="B11507">
        <f>IF(I11507=I11506,B11506+1,1)</f>
        <v>3692</v>
      </c>
      <c r="C11507" t="s">
        <v>14149</v>
      </c>
      <c r="D11507" t="s">
        <v>14149</v>
      </c>
      <c r="E11507">
        <v>32.7767</v>
      </c>
      <c r="F11507">
        <v>-97.3984</v>
      </c>
      <c r="G11507" t="s">
        <v>11356</v>
      </c>
      <c r="H11507" t="str">
        <f>IFERROR(VLOOKUP(I11507,'country(26mar)'!C$2:D$251,2,FALSE),"")</f>
        <v>base.us</v>
      </c>
      <c r="I11507" t="s">
        <v>11357</v>
      </c>
      <c r="J11507" t="s">
        <v>11358</v>
      </c>
      <c r="K11507" t="s">
        <v>11365</v>
      </c>
      <c r="L11507" t="str">
        <f>CONCATENATE(G11507," ",K11507)</f>
        <v>United States Texas</v>
      </c>
      <c r="M11507" t="str">
        <f>IFERROR(VLOOKUP(L11507,'State(need_input)'!I$2:J$3992,2,FALSE),"")</f>
        <v>base.state_us_44</v>
      </c>
      <c r="O11507">
        <v>7703</v>
      </c>
      <c r="P11507">
        <v>1840020701</v>
      </c>
    </row>
    <row r="11508" spans="1:16">
      <c r="A11508" s="5" t="str">
        <f>CONCATENATE("rdx_city_",J11508,"_",B11508)</f>
        <v>rdx_city_USA_3693</v>
      </c>
      <c r="B11508">
        <f>IF(I11508=I11507,B11507+1,1)</f>
        <v>3693</v>
      </c>
      <c r="C11508" t="s">
        <v>14150</v>
      </c>
      <c r="D11508" t="s">
        <v>14150</v>
      </c>
      <c r="E11508">
        <v>42.2731</v>
      </c>
      <c r="F11508">
        <v>-83.1246</v>
      </c>
      <c r="G11508" t="s">
        <v>11356</v>
      </c>
      <c r="H11508" t="str">
        <f>IFERROR(VLOOKUP(I11508,'country(26mar)'!C$2:D$251,2,FALSE),"")</f>
        <v>base.us</v>
      </c>
      <c r="I11508" t="s">
        <v>11357</v>
      </c>
      <c r="J11508" t="s">
        <v>11358</v>
      </c>
      <c r="K11508" t="s">
        <v>11381</v>
      </c>
      <c r="L11508" t="str">
        <f>CONCATENATE(G11508," ",K11508)</f>
        <v>United States Michigan</v>
      </c>
      <c r="M11508" t="str">
        <f>IFERROR(VLOOKUP(L11508,'State(need_input)'!I$2:J$3992,2,FALSE),"")</f>
        <v>base.state_us_35</v>
      </c>
      <c r="O11508">
        <v>7482</v>
      </c>
      <c r="P11508">
        <v>1840003960</v>
      </c>
    </row>
    <row r="11509" spans="1:16">
      <c r="A11509" s="5" t="str">
        <f>CONCATENATE("rdx_city_",J11509,"_",B11509)</f>
        <v>rdx_city_USA_3694</v>
      </c>
      <c r="B11509">
        <f>IF(I11509=I11508,B11508+1,1)</f>
        <v>3694</v>
      </c>
      <c r="C11509" t="s">
        <v>14151</v>
      </c>
      <c r="D11509" t="s">
        <v>14151</v>
      </c>
      <c r="E11509">
        <v>37.7268</v>
      </c>
      <c r="F11509">
        <v>-120.9402</v>
      </c>
      <c r="G11509" t="s">
        <v>11356</v>
      </c>
      <c r="H11509" t="str">
        <f>IFERROR(VLOOKUP(I11509,'country(26mar)'!C$2:D$251,2,FALSE),"")</f>
        <v>base.us</v>
      </c>
      <c r="I11509" t="s">
        <v>11357</v>
      </c>
      <c r="J11509" t="s">
        <v>11358</v>
      </c>
      <c r="K11509" t="s">
        <v>11379</v>
      </c>
      <c r="L11509" t="str">
        <f>CONCATENATE(G11509," ",K11509)</f>
        <v>United States California</v>
      </c>
      <c r="M11509" t="str">
        <f>IFERROR(VLOOKUP(L11509,'State(need_input)'!I$2:J$3992,2,FALSE),"")</f>
        <v>base.state_us_5</v>
      </c>
      <c r="O11509">
        <v>24740</v>
      </c>
      <c r="P11509">
        <v>1840020286</v>
      </c>
    </row>
    <row r="11510" spans="1:16">
      <c r="A11510" s="5" t="str">
        <f>CONCATENATE("rdx_city_",J11510,"_",B11510)</f>
        <v>rdx_city_USA_3695</v>
      </c>
      <c r="B11510">
        <f>IF(I11510=I11509,B11509+1,1)</f>
        <v>3695</v>
      </c>
      <c r="C11510" t="s">
        <v>14152</v>
      </c>
      <c r="D11510" t="s">
        <v>14152</v>
      </c>
      <c r="E11510">
        <v>41.6441</v>
      </c>
      <c r="F11510">
        <v>-87.6366</v>
      </c>
      <c r="G11510" t="s">
        <v>11356</v>
      </c>
      <c r="H11510" t="str">
        <f>IFERROR(VLOOKUP(I11510,'country(26mar)'!C$2:D$251,2,FALSE),"")</f>
        <v>base.us</v>
      </c>
      <c r="I11510" t="s">
        <v>11357</v>
      </c>
      <c r="J11510" t="s">
        <v>11358</v>
      </c>
      <c r="K11510" t="s">
        <v>11376</v>
      </c>
      <c r="L11510" t="str">
        <f>CONCATENATE(G11510," ",K11510)</f>
        <v>United States Illinois</v>
      </c>
      <c r="M11510" t="str">
        <f>IFERROR(VLOOKUP(L11510,'State(need_input)'!I$2:J$3992,2,FALSE),"")</f>
        <v>base.state_us_14</v>
      </c>
      <c r="O11510">
        <v>13352</v>
      </c>
      <c r="P11510">
        <v>1840011286</v>
      </c>
    </row>
    <row r="11511" spans="1:16">
      <c r="A11511" s="5" t="str">
        <f>CONCATENATE("rdx_city_",J11511,"_",B11511)</f>
        <v>rdx_city_USA_3696</v>
      </c>
      <c r="B11511">
        <f>IF(I11511=I11510,B11510+1,1)</f>
        <v>3696</v>
      </c>
      <c r="C11511" t="s">
        <v>14152</v>
      </c>
      <c r="D11511" t="s">
        <v>14152</v>
      </c>
      <c r="E11511">
        <v>33.5639</v>
      </c>
      <c r="F11511">
        <v>-84.4103</v>
      </c>
      <c r="G11511" t="s">
        <v>11356</v>
      </c>
      <c r="H11511" t="str">
        <f>IFERROR(VLOOKUP(I11511,'country(26mar)'!C$2:D$251,2,FALSE),"")</f>
        <v>base.us</v>
      </c>
      <c r="I11511" t="s">
        <v>11357</v>
      </c>
      <c r="J11511" t="s">
        <v>11358</v>
      </c>
      <c r="K11511" t="s">
        <v>4020</v>
      </c>
      <c r="L11511" t="str">
        <f>CONCATENATE(G11511," ",K11511)</f>
        <v>United States Georgia</v>
      </c>
      <c r="M11511" t="str">
        <f>IFERROR(VLOOKUP(L11511,'State(need_input)'!I$2:J$3992,2,FALSE),"")</f>
        <v>base.state_us_11</v>
      </c>
      <c r="O11511">
        <v>16439</v>
      </c>
      <c r="P11511">
        <v>1840014815</v>
      </c>
    </row>
    <row r="11512" spans="1:16">
      <c r="A11512" s="5" t="str">
        <f>CONCATENATE("rdx_city_",J11512,"_",B11512)</f>
        <v>rdx_city_USA_3697</v>
      </c>
      <c r="B11512">
        <f>IF(I11512=I11511,B11511+1,1)</f>
        <v>3697</v>
      </c>
      <c r="C11512" t="s">
        <v>14152</v>
      </c>
      <c r="D11512" t="s">
        <v>14152</v>
      </c>
      <c r="E11512">
        <v>41.1734</v>
      </c>
      <c r="F11512">
        <v>-112.0024</v>
      </c>
      <c r="G11512" t="s">
        <v>11356</v>
      </c>
      <c r="H11512" t="str">
        <f>IFERROR(VLOOKUP(I11512,'country(26mar)'!C$2:D$251,2,FALSE),"")</f>
        <v>base.us</v>
      </c>
      <c r="I11512" t="s">
        <v>11357</v>
      </c>
      <c r="J11512" t="s">
        <v>11358</v>
      </c>
      <c r="K11512" t="s">
        <v>11432</v>
      </c>
      <c r="L11512" t="str">
        <f>CONCATENATE(G11512," ",K11512)</f>
        <v>United States Utah</v>
      </c>
      <c r="M11512" t="str">
        <f>IFERROR(VLOOKUP(L11512,'State(need_input)'!I$2:J$3992,2,FALSE),"")</f>
        <v>base.state_us_45</v>
      </c>
      <c r="O11512">
        <v>8758</v>
      </c>
      <c r="P11512">
        <v>1840020131</v>
      </c>
    </row>
    <row r="11513" spans="1:16">
      <c r="A11513" s="5" t="str">
        <f>CONCATENATE("rdx_city_",J11513,"_",B11513)</f>
        <v>rdx_city_USA_3698</v>
      </c>
      <c r="B11513">
        <f>IF(I11513=I11512,B11512+1,1)</f>
        <v>3698</v>
      </c>
      <c r="C11513" t="s">
        <v>14153</v>
      </c>
      <c r="D11513" t="s">
        <v>14153</v>
      </c>
      <c r="E11513">
        <v>38.9644</v>
      </c>
      <c r="F11513">
        <v>-76.9267</v>
      </c>
      <c r="G11513" t="s">
        <v>11356</v>
      </c>
      <c r="H11513" t="str">
        <f>IFERROR(VLOOKUP(I11513,'country(26mar)'!C$2:D$251,2,FALSE),"")</f>
        <v>base.us</v>
      </c>
      <c r="I11513" t="s">
        <v>11357</v>
      </c>
      <c r="J11513" t="s">
        <v>11358</v>
      </c>
      <c r="K11513" t="s">
        <v>6003</v>
      </c>
      <c r="L11513" t="str">
        <f>CONCATENATE(G11513," ",K11513)</f>
        <v>United States Maryland</v>
      </c>
      <c r="M11513" t="str">
        <f>IFERROR(VLOOKUP(L11513,'State(need_input)'!I$2:J$3992,2,FALSE),"")</f>
        <v>base.state_us_33</v>
      </c>
      <c r="O11513">
        <v>7286</v>
      </c>
      <c r="P11513">
        <v>1840005989</v>
      </c>
    </row>
    <row r="11514" spans="1:16">
      <c r="A11514" s="5" t="str">
        <f>CONCATENATE("rdx_city_",J11514,"_",B11514)</f>
        <v>rdx_city_USA_3699</v>
      </c>
      <c r="B11514">
        <f>IF(I11514=I11513,B11513+1,1)</f>
        <v>3699</v>
      </c>
      <c r="C11514" t="s">
        <v>14154</v>
      </c>
      <c r="D11514" t="s">
        <v>14154</v>
      </c>
      <c r="E11514">
        <v>33.9381</v>
      </c>
      <c r="F11514">
        <v>-117.3948</v>
      </c>
      <c r="G11514" t="s">
        <v>11356</v>
      </c>
      <c r="H11514" t="str">
        <f>IFERROR(VLOOKUP(I11514,'country(26mar)'!C$2:D$251,2,FALSE),"")</f>
        <v>base.us</v>
      </c>
      <c r="I11514" t="s">
        <v>11357</v>
      </c>
      <c r="J11514" t="s">
        <v>11358</v>
      </c>
      <c r="K11514" t="s">
        <v>11379</v>
      </c>
      <c r="L11514" t="str">
        <f>CONCATENATE(G11514," ",K11514)</f>
        <v>United States California</v>
      </c>
      <c r="M11514" t="str">
        <f>IFERROR(VLOOKUP(L11514,'State(need_input)'!I$2:J$3992,2,FALSE),"")</f>
        <v>base.state_us_5</v>
      </c>
      <c r="O11514">
        <v>2084749</v>
      </c>
      <c r="P11514">
        <v>1840020551</v>
      </c>
    </row>
    <row r="11515" spans="1:16">
      <c r="A11515" s="5" t="str">
        <f>CONCATENATE("rdx_city_",J11515,"_",B11515)</f>
        <v>rdx_city_USA_3700</v>
      </c>
      <c r="B11515">
        <f>IF(I11515=I11514,B11514+1,1)</f>
        <v>3700</v>
      </c>
      <c r="C11515" t="s">
        <v>14154</v>
      </c>
      <c r="D11515" t="s">
        <v>14154</v>
      </c>
      <c r="E11515">
        <v>41.831</v>
      </c>
      <c r="F11515">
        <v>-87.8169</v>
      </c>
      <c r="G11515" t="s">
        <v>11356</v>
      </c>
      <c r="H11515" t="str">
        <f>IFERROR(VLOOKUP(I11515,'country(26mar)'!C$2:D$251,2,FALSE),"")</f>
        <v>base.us</v>
      </c>
      <c r="I11515" t="s">
        <v>11357</v>
      </c>
      <c r="J11515" t="s">
        <v>11358</v>
      </c>
      <c r="K11515" t="s">
        <v>11376</v>
      </c>
      <c r="L11515" t="str">
        <f>CONCATENATE(G11515," ",K11515)</f>
        <v>United States Illinois</v>
      </c>
      <c r="M11515" t="str">
        <f>IFERROR(VLOOKUP(L11515,'State(need_input)'!I$2:J$3992,2,FALSE),"")</f>
        <v>base.state_us_14</v>
      </c>
      <c r="O11515">
        <v>8742</v>
      </c>
      <c r="P11515">
        <v>1840011287</v>
      </c>
    </row>
    <row r="11516" spans="1:16">
      <c r="A11516" s="5" t="str">
        <f>CONCATENATE("rdx_city_",J11516,"_",B11516)</f>
        <v>rdx_city_USA_3701</v>
      </c>
      <c r="B11516">
        <f>IF(I11516=I11515,B11515+1,1)</f>
        <v>3701</v>
      </c>
      <c r="C11516" t="s">
        <v>14154</v>
      </c>
      <c r="D11516" t="s">
        <v>14154</v>
      </c>
      <c r="E11516">
        <v>39.7836</v>
      </c>
      <c r="F11516">
        <v>-84.122</v>
      </c>
      <c r="G11516" t="s">
        <v>11356</v>
      </c>
      <c r="H11516" t="str">
        <f>IFERROR(VLOOKUP(I11516,'country(26mar)'!C$2:D$251,2,FALSE),"")</f>
        <v>base.us</v>
      </c>
      <c r="I11516" t="s">
        <v>11357</v>
      </c>
      <c r="J11516" t="s">
        <v>11358</v>
      </c>
      <c r="K11516" t="s">
        <v>11373</v>
      </c>
      <c r="L11516" t="str">
        <f>CONCATENATE(G11516," ",K11516)</f>
        <v>United States Ohio</v>
      </c>
      <c r="M11516" t="str">
        <f>IFERROR(VLOOKUP(L11516,'State(need_input)'!I$2:J$3992,2,FALSE),"")</f>
        <v>base.state_us_30</v>
      </c>
      <c r="O11516">
        <v>25094</v>
      </c>
      <c r="P11516">
        <v>1840012490</v>
      </c>
    </row>
    <row r="11517" spans="1:16">
      <c r="A11517" s="5" t="str">
        <f>CONCATENATE("rdx_city_",J11517,"_",B11517)</f>
        <v>rdx_city_USA_3702</v>
      </c>
      <c r="B11517">
        <f>IF(I11517=I11516,B11516+1,1)</f>
        <v>3702</v>
      </c>
      <c r="C11517" t="s">
        <v>14155</v>
      </c>
      <c r="D11517" t="s">
        <v>14155</v>
      </c>
      <c r="E11517">
        <v>43.0426</v>
      </c>
      <c r="F11517">
        <v>-108.414</v>
      </c>
      <c r="G11517" t="s">
        <v>11356</v>
      </c>
      <c r="H11517" t="str">
        <f>IFERROR(VLOOKUP(I11517,'country(26mar)'!C$2:D$251,2,FALSE),"")</f>
        <v>base.us</v>
      </c>
      <c r="I11517" t="s">
        <v>11357</v>
      </c>
      <c r="J11517" t="s">
        <v>11358</v>
      </c>
      <c r="K11517" t="s">
        <v>11887</v>
      </c>
      <c r="L11517" t="str">
        <f>CONCATENATE(G11517," ",K11517)</f>
        <v>United States Wyoming</v>
      </c>
      <c r="M11517" t="str">
        <f>IFERROR(VLOOKUP(L11517,'State(need_input)'!I$2:J$3992,2,FALSE),"")</f>
        <v>base.state_us_51</v>
      </c>
      <c r="O11517">
        <v>12776</v>
      </c>
      <c r="P11517">
        <v>1840020026</v>
      </c>
    </row>
    <row r="11518" spans="1:16">
      <c r="A11518" s="5" t="str">
        <f>CONCATENATE("rdx_city_",J11518,"_",B11518)</f>
        <v>rdx_city_USA_3703</v>
      </c>
      <c r="B11518">
        <f>IF(I11518=I11517,B11517+1,1)</f>
        <v>3703</v>
      </c>
      <c r="C11518" t="s">
        <v>14155</v>
      </c>
      <c r="D11518" t="s">
        <v>14155</v>
      </c>
      <c r="E11518">
        <v>40.5176</v>
      </c>
      <c r="F11518">
        <v>-111.9635</v>
      </c>
      <c r="G11518" t="s">
        <v>11356</v>
      </c>
      <c r="H11518" t="str">
        <f>IFERROR(VLOOKUP(I11518,'country(26mar)'!C$2:D$251,2,FALSE),"")</f>
        <v>base.us</v>
      </c>
      <c r="I11518" t="s">
        <v>11357</v>
      </c>
      <c r="J11518" t="s">
        <v>11358</v>
      </c>
      <c r="K11518" t="s">
        <v>11432</v>
      </c>
      <c r="L11518" t="str">
        <f>CONCATENATE(G11518," ",K11518)</f>
        <v>United States Utah</v>
      </c>
      <c r="M11518" t="str">
        <f>IFERROR(VLOOKUP(L11518,'State(need_input)'!I$2:J$3992,2,FALSE),"")</f>
        <v>base.state_us_45</v>
      </c>
      <c r="O11518">
        <v>43344</v>
      </c>
      <c r="P11518">
        <v>1840020157</v>
      </c>
    </row>
    <row r="11519" spans="1:16">
      <c r="A11519" s="5" t="str">
        <f>CONCATENATE("rdx_city_",J11519,"_",B11519)</f>
        <v>rdx_city_USA_3704</v>
      </c>
      <c r="B11519">
        <f>IF(I11519=I11518,B11518+1,1)</f>
        <v>3704</v>
      </c>
      <c r="C11519" t="s">
        <v>14156</v>
      </c>
      <c r="D11519" t="s">
        <v>14156</v>
      </c>
      <c r="E11519">
        <v>42.1728</v>
      </c>
      <c r="F11519">
        <v>-83.1935</v>
      </c>
      <c r="G11519" t="s">
        <v>11356</v>
      </c>
      <c r="H11519" t="str">
        <f>IFERROR(VLOOKUP(I11519,'country(26mar)'!C$2:D$251,2,FALSE),"")</f>
        <v>base.us</v>
      </c>
      <c r="I11519" t="s">
        <v>11357</v>
      </c>
      <c r="J11519" t="s">
        <v>11358</v>
      </c>
      <c r="K11519" t="s">
        <v>11381</v>
      </c>
      <c r="L11519" t="str">
        <f>CONCATENATE(G11519," ",K11519)</f>
        <v>United States Michigan</v>
      </c>
      <c r="M11519" t="str">
        <f>IFERROR(VLOOKUP(L11519,'State(need_input)'!I$2:J$3992,2,FALSE),"")</f>
        <v>base.state_us_35</v>
      </c>
      <c r="O11519">
        <v>12107</v>
      </c>
      <c r="P11519">
        <v>1840003961</v>
      </c>
    </row>
    <row r="11520" spans="1:16">
      <c r="A11520" s="5" t="str">
        <f>CONCATENATE("rdx_city_",J11520,"_",B11520)</f>
        <v>rdx_city_USA_3705</v>
      </c>
      <c r="B11520">
        <f>IF(I11520=I11519,B11519+1,1)</f>
        <v>3705</v>
      </c>
      <c r="C11520" t="s">
        <v>14157</v>
      </c>
      <c r="D11520" t="s">
        <v>14157</v>
      </c>
      <c r="E11520">
        <v>26.7814</v>
      </c>
      <c r="F11520">
        <v>-80.074</v>
      </c>
      <c r="G11520" t="s">
        <v>11356</v>
      </c>
      <c r="H11520" t="str">
        <f>IFERROR(VLOOKUP(I11520,'country(26mar)'!C$2:D$251,2,FALSE),"")</f>
        <v>base.us</v>
      </c>
      <c r="I11520" t="s">
        <v>11357</v>
      </c>
      <c r="J11520" t="s">
        <v>11358</v>
      </c>
      <c r="K11520" t="s">
        <v>11435</v>
      </c>
      <c r="L11520" t="str">
        <f>CONCATENATE(G11520," ",K11520)</f>
        <v>United States Florida</v>
      </c>
      <c r="M11520" t="str">
        <f>IFERROR(VLOOKUP(L11520,'State(need_input)'!I$2:J$3992,2,FALSE),"")</f>
        <v>base.state_us_10</v>
      </c>
      <c r="O11520">
        <v>34674</v>
      </c>
      <c r="P11520">
        <v>1840015126</v>
      </c>
    </row>
    <row r="11521" spans="1:16">
      <c r="A11521" s="5" t="str">
        <f>CONCATENATE("rdx_city_",J11521,"_",B11521)</f>
        <v>rdx_city_USA_3706</v>
      </c>
      <c r="B11521">
        <f>IF(I11521=I11520,B11520+1,1)</f>
        <v>3706</v>
      </c>
      <c r="C11521" t="s">
        <v>14158</v>
      </c>
      <c r="D11521" t="s">
        <v>14158</v>
      </c>
      <c r="E11521">
        <v>37.2785</v>
      </c>
      <c r="F11521">
        <v>-79.958</v>
      </c>
      <c r="G11521" t="s">
        <v>11356</v>
      </c>
      <c r="H11521" t="str">
        <f>IFERROR(VLOOKUP(I11521,'country(26mar)'!C$2:D$251,2,FALSE),"")</f>
        <v>base.us</v>
      </c>
      <c r="I11521" t="s">
        <v>11357</v>
      </c>
      <c r="J11521" t="s">
        <v>11358</v>
      </c>
      <c r="K11521" t="s">
        <v>11368</v>
      </c>
      <c r="L11521" t="str">
        <f>CONCATENATE(G11521," ",K11521)</f>
        <v>United States Virginia</v>
      </c>
      <c r="M11521" t="str">
        <f>IFERROR(VLOOKUP(L11521,'State(need_input)'!I$2:J$3992,2,FALSE),"")</f>
        <v>base.state_us_47</v>
      </c>
      <c r="O11521">
        <v>216177</v>
      </c>
      <c r="P11521">
        <v>1840003858</v>
      </c>
    </row>
    <row r="11522" spans="1:16">
      <c r="A11522" s="5" t="str">
        <f>CONCATENATE("rdx_city_",J11522,"_",B11522)</f>
        <v>rdx_city_USA_3707</v>
      </c>
      <c r="B11522">
        <f>IF(I11522=I11521,B11521+1,1)</f>
        <v>3707</v>
      </c>
      <c r="C11522" t="s">
        <v>14158</v>
      </c>
      <c r="D11522" t="s">
        <v>14158</v>
      </c>
      <c r="E11522">
        <v>33.0148</v>
      </c>
      <c r="F11522">
        <v>-97.2268</v>
      </c>
      <c r="G11522" t="s">
        <v>11356</v>
      </c>
      <c r="H11522" t="str">
        <f>IFERROR(VLOOKUP(I11522,'country(26mar)'!C$2:D$251,2,FALSE),"")</f>
        <v>base.us</v>
      </c>
      <c r="I11522" t="s">
        <v>11357</v>
      </c>
      <c r="J11522" t="s">
        <v>11358</v>
      </c>
      <c r="K11522" t="s">
        <v>11365</v>
      </c>
      <c r="L11522" t="str">
        <f>CONCATENATE(G11522," ",K11522)</f>
        <v>United States Texas</v>
      </c>
      <c r="M11522" t="str">
        <f>IFERROR(VLOOKUP(L11522,'State(need_input)'!I$2:J$3992,2,FALSE),"")</f>
        <v>base.state_us_44</v>
      </c>
      <c r="O11522">
        <v>8135</v>
      </c>
      <c r="P11522">
        <v>1840020641</v>
      </c>
    </row>
    <row r="11523" spans="1:16">
      <c r="A11523" s="5" t="str">
        <f>CONCATENATE("rdx_city_",J11523,"_",B11523)</f>
        <v>rdx_city_USA_3708</v>
      </c>
      <c r="B11523">
        <f>IF(I11523=I11522,B11522+1,1)</f>
        <v>3708</v>
      </c>
      <c r="C11523" t="s">
        <v>14159</v>
      </c>
      <c r="D11523" t="s">
        <v>14159</v>
      </c>
      <c r="E11523">
        <v>36.4452</v>
      </c>
      <c r="F11523">
        <v>-77.649</v>
      </c>
      <c r="G11523" t="s">
        <v>11356</v>
      </c>
      <c r="H11523" t="str">
        <f>IFERROR(VLOOKUP(I11523,'country(26mar)'!C$2:D$251,2,FALSE),"")</f>
        <v>base.us</v>
      </c>
      <c r="I11523" t="s">
        <v>11357</v>
      </c>
      <c r="J11523" t="s">
        <v>11358</v>
      </c>
      <c r="K11523" t="s">
        <v>11362</v>
      </c>
      <c r="L11523" t="str">
        <f>CONCATENATE(G11523," ",K11523)</f>
        <v>United States North Carolina</v>
      </c>
      <c r="M11523" t="str">
        <f>IFERROR(VLOOKUP(L11523,'State(need_input)'!I$2:J$3992,2,FALSE),"")</f>
        <v>base.state_us_28</v>
      </c>
      <c r="O11523">
        <v>22950</v>
      </c>
      <c r="P11523">
        <v>1840014437</v>
      </c>
    </row>
    <row r="11524" spans="1:16">
      <c r="A11524" s="5" t="str">
        <f>CONCATENATE("rdx_city_",J11524,"_",B11524)</f>
        <v>rdx_city_USA_3709</v>
      </c>
      <c r="B11524">
        <f>IF(I11524=I11523,B11523+1,1)</f>
        <v>3709</v>
      </c>
      <c r="C11524" t="s">
        <v>14160</v>
      </c>
      <c r="D11524" t="s">
        <v>14160</v>
      </c>
      <c r="E11524">
        <v>40.3348</v>
      </c>
      <c r="F11524">
        <v>-78.3959</v>
      </c>
      <c r="G11524" t="s">
        <v>11356</v>
      </c>
      <c r="H11524" t="str">
        <f>IFERROR(VLOOKUP(I11524,'country(26mar)'!C$2:D$251,2,FALSE),"")</f>
        <v>base.us</v>
      </c>
      <c r="I11524" t="s">
        <v>11357</v>
      </c>
      <c r="J11524" t="s">
        <v>11358</v>
      </c>
      <c r="K11524" t="s">
        <v>11416</v>
      </c>
      <c r="L11524" t="str">
        <f>CONCATENATE(G11524," ",K11524)</f>
        <v>United States Pennsylvania</v>
      </c>
      <c r="M11524" t="str">
        <f>IFERROR(VLOOKUP(L11524,'State(need_input)'!I$2:J$3992,2,FALSE),"")</f>
        <v>base.state_us_39</v>
      </c>
      <c r="O11524">
        <v>6842</v>
      </c>
      <c r="P11524">
        <v>1840001086</v>
      </c>
    </row>
    <row r="11525" spans="1:16">
      <c r="A11525" s="5" t="str">
        <f>CONCATENATE("rdx_city_",J11525,"_",B11525)</f>
        <v>rdx_city_USA_3710</v>
      </c>
      <c r="B11525">
        <f>IF(I11525=I11524,B11524+1,1)</f>
        <v>3710</v>
      </c>
      <c r="C11525" t="s">
        <v>14161</v>
      </c>
      <c r="D11525" t="s">
        <v>14161</v>
      </c>
      <c r="E11525">
        <v>41.6431</v>
      </c>
      <c r="F11525">
        <v>-87.708</v>
      </c>
      <c r="G11525" t="s">
        <v>11356</v>
      </c>
      <c r="H11525" t="str">
        <f>IFERROR(VLOOKUP(I11525,'country(26mar)'!C$2:D$251,2,FALSE),"")</f>
        <v>base.us</v>
      </c>
      <c r="I11525" t="s">
        <v>11357</v>
      </c>
      <c r="J11525" t="s">
        <v>11358</v>
      </c>
      <c r="K11525" t="s">
        <v>11376</v>
      </c>
      <c r="L11525" t="str">
        <f>CONCATENATE(G11525," ",K11525)</f>
        <v>United States Illinois</v>
      </c>
      <c r="M11525" t="str">
        <f>IFERROR(VLOOKUP(L11525,'State(need_input)'!I$2:J$3992,2,FALSE),"")</f>
        <v>base.state_us_14</v>
      </c>
      <c r="O11525">
        <v>5486</v>
      </c>
      <c r="P11525">
        <v>1840011288</v>
      </c>
    </row>
    <row r="11526" spans="1:16">
      <c r="A11526" s="5" t="str">
        <f>CONCATENATE("rdx_city_",J11526,"_",B11526)</f>
        <v>rdx_city_USA_3711</v>
      </c>
      <c r="B11526">
        <f>IF(I11526=I11525,B11525+1,1)</f>
        <v>3711</v>
      </c>
      <c r="C11526" t="s">
        <v>14162</v>
      </c>
      <c r="D11526" t="s">
        <v>14162</v>
      </c>
      <c r="E11526">
        <v>45.0261</v>
      </c>
      <c r="F11526">
        <v>-93.3332</v>
      </c>
      <c r="G11526" t="s">
        <v>11356</v>
      </c>
      <c r="H11526" t="str">
        <f>IFERROR(VLOOKUP(I11526,'country(26mar)'!C$2:D$251,2,FALSE),"")</f>
        <v>base.us</v>
      </c>
      <c r="I11526" t="s">
        <v>11357</v>
      </c>
      <c r="J11526" t="s">
        <v>11358</v>
      </c>
      <c r="K11526" t="s">
        <v>11400</v>
      </c>
      <c r="L11526" t="str">
        <f>CONCATENATE(G11526," ",K11526)</f>
        <v>United States Minnesota</v>
      </c>
      <c r="M11526" t="str">
        <f>IFERROR(VLOOKUP(L11526,'State(need_input)'!I$2:J$3992,2,FALSE),"")</f>
        <v>base.state_us_36</v>
      </c>
      <c r="O11526">
        <v>14544</v>
      </c>
      <c r="P11526">
        <v>1840008931</v>
      </c>
    </row>
    <row r="11527" spans="1:16">
      <c r="A11527" s="5" t="str">
        <f>CONCATENATE("rdx_city_",J11527,"_",B11527)</f>
        <v>rdx_city_USA_3712</v>
      </c>
      <c r="B11527">
        <f>IF(I11527=I11526,B11526+1,1)</f>
        <v>3712</v>
      </c>
      <c r="C11527" t="s">
        <v>14163</v>
      </c>
      <c r="D11527" t="s">
        <v>14163</v>
      </c>
      <c r="E11527">
        <v>30.5533</v>
      </c>
      <c r="F11527">
        <v>-87.706</v>
      </c>
      <c r="G11527" t="s">
        <v>11356</v>
      </c>
      <c r="H11527" t="str">
        <f>IFERROR(VLOOKUP(I11527,'country(26mar)'!C$2:D$251,2,FALSE),"")</f>
        <v>base.us</v>
      </c>
      <c r="I11527" t="s">
        <v>11357</v>
      </c>
      <c r="J11527" t="s">
        <v>11358</v>
      </c>
      <c r="K11527" t="s">
        <v>11389</v>
      </c>
      <c r="L11527" t="str">
        <f>CONCATENATE(G11527," ",K11527)</f>
        <v>United States Alabama</v>
      </c>
      <c r="M11527" t="str">
        <f>IFERROR(VLOOKUP(L11527,'State(need_input)'!I$2:J$3992,2,FALSE),"")</f>
        <v>base.state_us_1</v>
      </c>
      <c r="O11527">
        <v>8784</v>
      </c>
      <c r="P11527">
        <v>1840014981</v>
      </c>
    </row>
    <row r="11528" spans="1:16">
      <c r="A11528" s="5" t="str">
        <f>CONCATENATE("rdx_city_",J11528,"_",B11528)</f>
        <v>rdx_city_USA_3713</v>
      </c>
      <c r="B11528">
        <f>IF(I11528=I11527,B11527+1,1)</f>
        <v>3713</v>
      </c>
      <c r="C11528" t="s">
        <v>14164</v>
      </c>
      <c r="D11528" t="s">
        <v>14164</v>
      </c>
      <c r="E11528">
        <v>31.4501</v>
      </c>
      <c r="F11528">
        <v>-97.1202</v>
      </c>
      <c r="G11528" t="s">
        <v>11356</v>
      </c>
      <c r="H11528" t="str">
        <f>IFERROR(VLOOKUP(I11528,'country(26mar)'!C$2:D$251,2,FALSE),"")</f>
        <v>base.us</v>
      </c>
      <c r="I11528" t="s">
        <v>11357</v>
      </c>
      <c r="J11528" t="s">
        <v>11358</v>
      </c>
      <c r="K11528" t="s">
        <v>11365</v>
      </c>
      <c r="L11528" t="str">
        <f>CONCATENATE(G11528," ",K11528)</f>
        <v>United States Texas</v>
      </c>
      <c r="M11528" t="str">
        <f>IFERROR(VLOOKUP(L11528,'State(need_input)'!I$2:J$3992,2,FALSE),"")</f>
        <v>base.state_us_44</v>
      </c>
      <c r="O11528">
        <v>11617</v>
      </c>
      <c r="P11528">
        <v>1840020813</v>
      </c>
    </row>
    <row r="11529" spans="1:16">
      <c r="A11529" s="5" t="str">
        <f>CONCATENATE("rdx_city_",J11529,"_",B11529)</f>
        <v>rdx_city_USA_3714</v>
      </c>
      <c r="B11529">
        <f>IF(I11529=I11528,B11528+1,1)</f>
        <v>3714</v>
      </c>
      <c r="C11529" t="s">
        <v>14164</v>
      </c>
      <c r="D11529" t="s">
        <v>14164</v>
      </c>
      <c r="E11529">
        <v>39.0089</v>
      </c>
      <c r="F11529">
        <v>-87.733</v>
      </c>
      <c r="G11529" t="s">
        <v>11356</v>
      </c>
      <c r="H11529" t="str">
        <f>IFERROR(VLOOKUP(I11529,'country(26mar)'!C$2:D$251,2,FALSE),"")</f>
        <v>base.us</v>
      </c>
      <c r="I11529" t="s">
        <v>11357</v>
      </c>
      <c r="J11529" t="s">
        <v>11358</v>
      </c>
      <c r="K11529" t="s">
        <v>11376</v>
      </c>
      <c r="L11529" t="str">
        <f>CONCATENATE(G11529," ",K11529)</f>
        <v>United States Illinois</v>
      </c>
      <c r="M11529" t="str">
        <f>IFERROR(VLOOKUP(L11529,'State(need_input)'!I$2:J$3992,2,FALSE),"")</f>
        <v>base.state_us_14</v>
      </c>
      <c r="O11529">
        <v>7628</v>
      </c>
      <c r="P11529">
        <v>1840009691</v>
      </c>
    </row>
    <row r="11530" spans="1:16">
      <c r="A11530" s="5" t="str">
        <f>CONCATENATE("rdx_city_",J11530,"_",B11530)</f>
        <v>rdx_city_USA_3715</v>
      </c>
      <c r="B11530">
        <f>IF(I11530=I11529,B11529+1,1)</f>
        <v>3715</v>
      </c>
      <c r="C11530" t="s">
        <v>14165</v>
      </c>
      <c r="D11530" t="s">
        <v>14165</v>
      </c>
      <c r="E11530">
        <v>27.7886</v>
      </c>
      <c r="F11530">
        <v>-97.6685</v>
      </c>
      <c r="G11530" t="s">
        <v>11356</v>
      </c>
      <c r="H11530" t="str">
        <f>IFERROR(VLOOKUP(I11530,'country(26mar)'!C$2:D$251,2,FALSE),"")</f>
        <v>base.us</v>
      </c>
      <c r="I11530" t="s">
        <v>11357</v>
      </c>
      <c r="J11530" t="s">
        <v>11358</v>
      </c>
      <c r="K11530" t="s">
        <v>11365</v>
      </c>
      <c r="L11530" t="str">
        <f>CONCATENATE(G11530," ",K11530)</f>
        <v>United States Texas</v>
      </c>
      <c r="M11530" t="str">
        <f>IFERROR(VLOOKUP(L11530,'State(need_input)'!I$2:J$3992,2,FALSE),"")</f>
        <v>base.state_us_44</v>
      </c>
      <c r="O11530">
        <v>11885</v>
      </c>
      <c r="P11530">
        <v>1840021010</v>
      </c>
    </row>
    <row r="11531" spans="1:16">
      <c r="A11531" s="5" t="str">
        <f>CONCATENATE("rdx_city_",J11531,"_",B11531)</f>
        <v>rdx_city_USA_3716</v>
      </c>
      <c r="B11531">
        <f>IF(I11531=I11530,B11530+1,1)</f>
        <v>3716</v>
      </c>
      <c r="C11531" t="s">
        <v>14166</v>
      </c>
      <c r="D11531" t="s">
        <v>14166</v>
      </c>
      <c r="E11531">
        <v>41.9198</v>
      </c>
      <c r="F11531">
        <v>-89.0634</v>
      </c>
      <c r="G11531" t="s">
        <v>11356</v>
      </c>
      <c r="H11531" t="str">
        <f>IFERROR(VLOOKUP(I11531,'country(26mar)'!C$2:D$251,2,FALSE),"")</f>
        <v>base.us</v>
      </c>
      <c r="I11531" t="s">
        <v>11357</v>
      </c>
      <c r="J11531" t="s">
        <v>11358</v>
      </c>
      <c r="K11531" t="s">
        <v>11376</v>
      </c>
      <c r="L11531" t="str">
        <f>CONCATENATE(G11531," ",K11531)</f>
        <v>United States Illinois</v>
      </c>
      <c r="M11531" t="str">
        <f>IFERROR(VLOOKUP(L11531,'State(need_input)'!I$2:J$3992,2,FALSE),"")</f>
        <v>base.state_us_14</v>
      </c>
      <c r="O11531">
        <v>10849</v>
      </c>
      <c r="P11531">
        <v>1840009179</v>
      </c>
    </row>
    <row r="11532" spans="1:16">
      <c r="A11532" s="5" t="str">
        <f>CONCATENATE("rdx_city_",J11532,"_",B11532)</f>
        <v>rdx_city_USA_3717</v>
      </c>
      <c r="B11532">
        <f>IF(I11532=I11531,B11531+1,1)</f>
        <v>3717</v>
      </c>
      <c r="C11532" t="s">
        <v>11265</v>
      </c>
      <c r="D11532" t="s">
        <v>11265</v>
      </c>
      <c r="E11532">
        <v>43.299</v>
      </c>
      <c r="F11532">
        <v>-70.9787</v>
      </c>
      <c r="G11532" t="s">
        <v>11356</v>
      </c>
      <c r="H11532" t="str">
        <f>IFERROR(VLOOKUP(I11532,'country(26mar)'!C$2:D$251,2,FALSE),"")</f>
        <v>base.us</v>
      </c>
      <c r="I11532" t="s">
        <v>11357</v>
      </c>
      <c r="J11532" t="s">
        <v>11358</v>
      </c>
      <c r="K11532" t="s">
        <v>11646</v>
      </c>
      <c r="L11532" t="str">
        <f>CONCATENATE(G11532," ",K11532)</f>
        <v>United States New Hampshire</v>
      </c>
      <c r="M11532" t="str">
        <f>IFERROR(VLOOKUP(L11532,'State(need_input)'!I$2:J$3992,2,FALSE),"")</f>
        <v>base.state_us_24</v>
      </c>
      <c r="O11532">
        <v>30797</v>
      </c>
      <c r="P11532">
        <v>1840002809</v>
      </c>
    </row>
    <row r="11533" spans="1:16">
      <c r="A11533" s="5" t="str">
        <f>CONCATENATE("rdx_city_",J11533,"_",B11533)</f>
        <v>rdx_city_USA_3718</v>
      </c>
      <c r="B11533">
        <f>IF(I11533=I11532,B11532+1,1)</f>
        <v>3718</v>
      </c>
      <c r="C11533" t="s">
        <v>11265</v>
      </c>
      <c r="D11533" t="s">
        <v>11265</v>
      </c>
      <c r="E11533">
        <v>43.168</v>
      </c>
      <c r="F11533">
        <v>-77.6162</v>
      </c>
      <c r="G11533" t="s">
        <v>11356</v>
      </c>
      <c r="H11533" t="str">
        <f>IFERROR(VLOOKUP(I11533,'country(26mar)'!C$2:D$251,2,FALSE),"")</f>
        <v>base.us</v>
      </c>
      <c r="I11533" t="s">
        <v>11357</v>
      </c>
      <c r="J11533" t="s">
        <v>11358</v>
      </c>
      <c r="K11533" t="s">
        <v>11385</v>
      </c>
      <c r="L11533" t="str">
        <f>CONCATENATE(G11533," ",K11533)</f>
        <v>United States New York</v>
      </c>
      <c r="M11533" t="str">
        <f>IFERROR(VLOOKUP(L11533,'State(need_input)'!I$2:J$3992,2,FALSE),"")</f>
        <v>base.state_us_27</v>
      </c>
      <c r="O11533">
        <v>711998</v>
      </c>
      <c r="P11533">
        <v>1840000373</v>
      </c>
    </row>
    <row r="11534" spans="1:16">
      <c r="A11534" s="5" t="str">
        <f>CONCATENATE("rdx_city_",J11534,"_",B11534)</f>
        <v>rdx_city_USA_3719</v>
      </c>
      <c r="B11534">
        <f>IF(I11534=I11533,B11533+1,1)</f>
        <v>3719</v>
      </c>
      <c r="C11534" t="s">
        <v>11265</v>
      </c>
      <c r="D11534" t="s">
        <v>11265</v>
      </c>
      <c r="E11534">
        <v>41.059</v>
      </c>
      <c r="F11534">
        <v>-86.1961</v>
      </c>
      <c r="G11534" t="s">
        <v>11356</v>
      </c>
      <c r="H11534" t="str">
        <f>IFERROR(VLOOKUP(I11534,'country(26mar)'!C$2:D$251,2,FALSE),"")</f>
        <v>base.us</v>
      </c>
      <c r="I11534" t="s">
        <v>11357</v>
      </c>
      <c r="J11534" t="s">
        <v>11358</v>
      </c>
      <c r="K11534" t="s">
        <v>11408</v>
      </c>
      <c r="L11534" t="str">
        <f>CONCATENATE(G11534," ",K11534)</f>
        <v>United States Indiana</v>
      </c>
      <c r="M11534" t="str">
        <f>IFERROR(VLOOKUP(L11534,'State(need_input)'!I$2:J$3992,2,FALSE),"")</f>
        <v>base.state_us_15</v>
      </c>
      <c r="O11534">
        <v>7041</v>
      </c>
      <c r="P11534">
        <v>1840009329</v>
      </c>
    </row>
    <row r="11535" spans="1:16">
      <c r="A11535" s="5" t="str">
        <f>CONCATENATE("rdx_city_",J11535,"_",B11535)</f>
        <v>rdx_city_USA_3720</v>
      </c>
      <c r="B11535">
        <f>IF(I11535=I11534,B11534+1,1)</f>
        <v>3720</v>
      </c>
      <c r="C11535" t="s">
        <v>11265</v>
      </c>
      <c r="D11535" t="s">
        <v>11265</v>
      </c>
      <c r="E11535">
        <v>44.0151</v>
      </c>
      <c r="F11535">
        <v>-92.4778</v>
      </c>
      <c r="G11535" t="s">
        <v>11356</v>
      </c>
      <c r="H11535" t="str">
        <f>IFERROR(VLOOKUP(I11535,'country(26mar)'!C$2:D$251,2,FALSE),"")</f>
        <v>base.us</v>
      </c>
      <c r="I11535" t="s">
        <v>11357</v>
      </c>
      <c r="J11535" t="s">
        <v>11358</v>
      </c>
      <c r="K11535" t="s">
        <v>11400</v>
      </c>
      <c r="L11535" t="str">
        <f>CONCATENATE(G11535," ",K11535)</f>
        <v>United States Minnesota</v>
      </c>
      <c r="M11535" t="str">
        <f>IFERROR(VLOOKUP(L11535,'State(need_input)'!I$2:J$3992,2,FALSE),"")</f>
        <v>base.state_us_36</v>
      </c>
      <c r="O11535">
        <v>116713</v>
      </c>
      <c r="P11535">
        <v>1840008987</v>
      </c>
    </row>
    <row r="11536" spans="1:16">
      <c r="A11536" s="5" t="str">
        <f>CONCATENATE("rdx_city_",J11536,"_",B11536)</f>
        <v>rdx_city_USA_3721</v>
      </c>
      <c r="B11536">
        <f>IF(I11536=I11535,B11535+1,1)</f>
        <v>3721</v>
      </c>
      <c r="C11536" t="s">
        <v>11265</v>
      </c>
      <c r="D11536" t="s">
        <v>11265</v>
      </c>
      <c r="E11536">
        <v>42.6866</v>
      </c>
      <c r="F11536">
        <v>-83.1197</v>
      </c>
      <c r="G11536" t="s">
        <v>11356</v>
      </c>
      <c r="H11536" t="str">
        <f>IFERROR(VLOOKUP(I11536,'country(26mar)'!C$2:D$251,2,FALSE),"")</f>
        <v>base.us</v>
      </c>
      <c r="I11536" t="s">
        <v>11357</v>
      </c>
      <c r="J11536" t="s">
        <v>11358</v>
      </c>
      <c r="K11536" t="s">
        <v>11381</v>
      </c>
      <c r="L11536" t="str">
        <f>CONCATENATE(G11536," ",K11536)</f>
        <v>United States Michigan</v>
      </c>
      <c r="M11536" t="str">
        <f>IFERROR(VLOOKUP(L11536,'State(need_input)'!I$2:J$3992,2,FALSE),"")</f>
        <v>base.state_us_35</v>
      </c>
      <c r="O11536">
        <v>13029</v>
      </c>
      <c r="P11536">
        <v>1840002428</v>
      </c>
    </row>
    <row r="11537" spans="1:16">
      <c r="A11537" s="5" t="str">
        <f>CONCATENATE("rdx_city_",J11537,"_",B11537)</f>
        <v>rdx_city_USA_3722</v>
      </c>
      <c r="B11537">
        <f>IF(I11537=I11536,B11536+1,1)</f>
        <v>3722</v>
      </c>
      <c r="C11537" t="s">
        <v>14167</v>
      </c>
      <c r="D11537" t="s">
        <v>14167</v>
      </c>
      <c r="E11537">
        <v>42.6645</v>
      </c>
      <c r="F11537">
        <v>-83.1563</v>
      </c>
      <c r="G11537" t="s">
        <v>11356</v>
      </c>
      <c r="H11537" t="str">
        <f>IFERROR(VLOOKUP(I11537,'country(26mar)'!C$2:D$251,2,FALSE),"")</f>
        <v>base.us</v>
      </c>
      <c r="I11537" t="s">
        <v>11357</v>
      </c>
      <c r="J11537" t="s">
        <v>11358</v>
      </c>
      <c r="K11537" t="s">
        <v>11381</v>
      </c>
      <c r="L11537" t="str">
        <f>CONCATENATE(G11537," ",K11537)</f>
        <v>United States Michigan</v>
      </c>
      <c r="M11537" t="str">
        <f>IFERROR(VLOOKUP(L11537,'State(need_input)'!I$2:J$3992,2,FALSE),"")</f>
        <v>base.state_us_35</v>
      </c>
      <c r="O11537">
        <v>74205</v>
      </c>
      <c r="P11537">
        <v>1840002429</v>
      </c>
    </row>
    <row r="11538" spans="1:16">
      <c r="A11538" s="5" t="str">
        <f>CONCATENATE("rdx_city_",J11538,"_",B11538)</f>
        <v>rdx_city_USA_3723</v>
      </c>
      <c r="B11538">
        <f>IF(I11538=I11537,B11537+1,1)</f>
        <v>3723</v>
      </c>
      <c r="C11538" t="s">
        <v>14168</v>
      </c>
      <c r="D11538" t="s">
        <v>14168</v>
      </c>
      <c r="E11538">
        <v>41.7724</v>
      </c>
      <c r="F11538">
        <v>-89.6928</v>
      </c>
      <c r="G11538" t="s">
        <v>11356</v>
      </c>
      <c r="H11538" t="str">
        <f>IFERROR(VLOOKUP(I11538,'country(26mar)'!C$2:D$251,2,FALSE),"")</f>
        <v>base.us</v>
      </c>
      <c r="I11538" t="s">
        <v>11357</v>
      </c>
      <c r="J11538" t="s">
        <v>11358</v>
      </c>
      <c r="K11538" t="s">
        <v>11376</v>
      </c>
      <c r="L11538" t="str">
        <f>CONCATENATE(G11538," ",K11538)</f>
        <v>United States Illinois</v>
      </c>
      <c r="M11538" t="str">
        <f>IFERROR(VLOOKUP(L11538,'State(need_input)'!I$2:J$3992,2,FALSE),"")</f>
        <v>base.state_us_14</v>
      </c>
      <c r="O11538">
        <v>8911</v>
      </c>
      <c r="P11538">
        <v>1840009202</v>
      </c>
    </row>
    <row r="11539" spans="1:16">
      <c r="A11539" s="5" t="str">
        <f>CONCATENATE("rdx_city_",J11539,"_",B11539)</f>
        <v>rdx_city_USA_3724</v>
      </c>
      <c r="B11539">
        <f>IF(I11539=I11538,B11538+1,1)</f>
        <v>3724</v>
      </c>
      <c r="C11539" t="s">
        <v>14169</v>
      </c>
      <c r="D11539" t="s">
        <v>14169</v>
      </c>
      <c r="E11539">
        <v>34.9413</v>
      </c>
      <c r="F11539">
        <v>-81.025</v>
      </c>
      <c r="G11539" t="s">
        <v>11356</v>
      </c>
      <c r="H11539" t="str">
        <f>IFERROR(VLOOKUP(I11539,'country(26mar)'!C$2:D$251,2,FALSE),"")</f>
        <v>base.us</v>
      </c>
      <c r="I11539" t="s">
        <v>11357</v>
      </c>
      <c r="J11539" t="s">
        <v>11358</v>
      </c>
      <c r="K11539" t="s">
        <v>11360</v>
      </c>
      <c r="L11539" t="str">
        <f>CONCATENATE(G11539," ",K11539)</f>
        <v>United States South Carolina</v>
      </c>
      <c r="M11539" t="str">
        <f>IFERROR(VLOOKUP(L11539,'State(need_input)'!I$2:J$3992,2,FALSE),"")</f>
        <v>base.state_us_41</v>
      </c>
      <c r="O11539">
        <v>115963</v>
      </c>
      <c r="P11539">
        <v>1840014618</v>
      </c>
    </row>
    <row r="11540" spans="1:16">
      <c r="A11540" s="5" t="str">
        <f>CONCATENATE("rdx_city_",J11540,"_",B11540)</f>
        <v>rdx_city_USA_3725</v>
      </c>
      <c r="B11540">
        <f>IF(I11540=I11539,B11539+1,1)</f>
        <v>3725</v>
      </c>
      <c r="C11540" t="s">
        <v>14170</v>
      </c>
      <c r="D11540" t="s">
        <v>14170</v>
      </c>
      <c r="E11540">
        <v>41.4699</v>
      </c>
      <c r="F11540">
        <v>-90.5827</v>
      </c>
      <c r="G11540" t="s">
        <v>11356</v>
      </c>
      <c r="H11540" t="str">
        <f>IFERROR(VLOOKUP(I11540,'country(26mar)'!C$2:D$251,2,FALSE),"")</f>
        <v>base.us</v>
      </c>
      <c r="I11540" t="s">
        <v>11357</v>
      </c>
      <c r="J11540" t="s">
        <v>11358</v>
      </c>
      <c r="K11540" t="s">
        <v>11376</v>
      </c>
      <c r="L11540" t="str">
        <f>CONCATENATE(G11540," ",K11540)</f>
        <v>United States Illinois</v>
      </c>
      <c r="M11540" t="str">
        <f>IFERROR(VLOOKUP(L11540,'State(need_input)'!I$2:J$3992,2,FALSE),"")</f>
        <v>base.state_us_14</v>
      </c>
      <c r="O11540">
        <v>38110</v>
      </c>
      <c r="P11540">
        <v>1840009233</v>
      </c>
    </row>
    <row r="11541" spans="1:16">
      <c r="A11541" s="5" t="str">
        <f>CONCATENATE("rdx_city_",J11541,"_",B11541)</f>
        <v>rdx_city_USA_3726</v>
      </c>
      <c r="B11541">
        <f>IF(I11541=I11540,B11540+1,1)</f>
        <v>3726</v>
      </c>
      <c r="C11541" t="s">
        <v>14171</v>
      </c>
      <c r="D11541" t="s">
        <v>14171</v>
      </c>
      <c r="E11541">
        <v>41.595</v>
      </c>
      <c r="F11541">
        <v>-109.2237</v>
      </c>
      <c r="G11541" t="s">
        <v>11356</v>
      </c>
      <c r="H11541" t="str">
        <f>IFERROR(VLOOKUP(I11541,'country(26mar)'!C$2:D$251,2,FALSE),"")</f>
        <v>base.us</v>
      </c>
      <c r="I11541" t="s">
        <v>11357</v>
      </c>
      <c r="J11541" t="s">
        <v>11358</v>
      </c>
      <c r="K11541" t="s">
        <v>11887</v>
      </c>
      <c r="L11541" t="str">
        <f>CONCATENATE(G11541," ",K11541)</f>
        <v>United States Wyoming</v>
      </c>
      <c r="M11541" t="str">
        <f>IFERROR(VLOOKUP(L11541,'State(need_input)'!I$2:J$3992,2,FALSE),"")</f>
        <v>base.state_us_51</v>
      </c>
      <c r="O11541">
        <v>26710</v>
      </c>
      <c r="P11541">
        <v>1840020101</v>
      </c>
    </row>
    <row r="11542" spans="1:16">
      <c r="A11542" s="5" t="str">
        <f>CONCATENATE("rdx_city_",J11542,"_",B11542)</f>
        <v>rdx_city_USA_3727</v>
      </c>
      <c r="B11542">
        <f>IF(I11542=I11541,B11541+1,1)</f>
        <v>3727</v>
      </c>
      <c r="C11542" t="s">
        <v>14172</v>
      </c>
      <c r="D11542" t="s">
        <v>14172</v>
      </c>
      <c r="E11542">
        <v>40.8969</v>
      </c>
      <c r="F11542">
        <v>-74.5155</v>
      </c>
      <c r="G11542" t="s">
        <v>11356</v>
      </c>
      <c r="H11542" t="str">
        <f>IFERROR(VLOOKUP(I11542,'country(26mar)'!C$2:D$251,2,FALSE),"")</f>
        <v>base.us</v>
      </c>
      <c r="I11542" t="s">
        <v>11357</v>
      </c>
      <c r="J11542" t="s">
        <v>11358</v>
      </c>
      <c r="K11542" t="s">
        <v>11370</v>
      </c>
      <c r="L11542" t="str">
        <f>CONCATENATE(G11542," ",K11542)</f>
        <v>United States New Jersey</v>
      </c>
      <c r="M11542" t="str">
        <f>IFERROR(VLOOKUP(L11542,'State(need_input)'!I$2:J$3992,2,FALSE),"")</f>
        <v>base.state_us_25</v>
      </c>
      <c r="O11542">
        <v>6474</v>
      </c>
      <c r="P11542">
        <v>1840000951</v>
      </c>
    </row>
    <row r="11543" spans="1:16">
      <c r="A11543" s="5" t="str">
        <f>CONCATENATE("rdx_city_",J11543,"_",B11543)</f>
        <v>rdx_city_USA_3728</v>
      </c>
      <c r="B11543">
        <f>IF(I11543=I11542,B11542+1,1)</f>
        <v>3728</v>
      </c>
      <c r="C11543" t="s">
        <v>14173</v>
      </c>
      <c r="D11543" t="s">
        <v>14173</v>
      </c>
      <c r="E11543">
        <v>30.6543</v>
      </c>
      <c r="F11543">
        <v>-97.0088</v>
      </c>
      <c r="G11543" t="s">
        <v>11356</v>
      </c>
      <c r="H11543" t="str">
        <f>IFERROR(VLOOKUP(I11543,'country(26mar)'!C$2:D$251,2,FALSE),"")</f>
        <v>base.us</v>
      </c>
      <c r="I11543" t="s">
        <v>11357</v>
      </c>
      <c r="J11543" t="s">
        <v>11358</v>
      </c>
      <c r="K11543" t="s">
        <v>11365</v>
      </c>
      <c r="L11543" t="str">
        <f>CONCATENATE(G11543," ",K11543)</f>
        <v>United States Texas</v>
      </c>
      <c r="M11543" t="str">
        <f>IFERROR(VLOOKUP(L11543,'State(need_input)'!I$2:J$3992,2,FALSE),"")</f>
        <v>base.state_us_44</v>
      </c>
      <c r="O11543">
        <v>5505</v>
      </c>
      <c r="P11543">
        <v>1840020859</v>
      </c>
    </row>
    <row r="11544" spans="1:16">
      <c r="A11544" s="5" t="str">
        <f>CONCATENATE("rdx_city_",J11544,"_",B11544)</f>
        <v>rdx_city_USA_3729</v>
      </c>
      <c r="B11544">
        <f>IF(I11544=I11543,B11543+1,1)</f>
        <v>3729</v>
      </c>
      <c r="C11544" t="s">
        <v>14174</v>
      </c>
      <c r="D11544" t="s">
        <v>14174</v>
      </c>
      <c r="E11544">
        <v>42.2598</v>
      </c>
      <c r="F11544">
        <v>-89.0641</v>
      </c>
      <c r="G11544" t="s">
        <v>11356</v>
      </c>
      <c r="H11544" t="str">
        <f>IFERROR(VLOOKUP(I11544,'country(26mar)'!C$2:D$251,2,FALSE),"")</f>
        <v>base.us</v>
      </c>
      <c r="I11544" t="s">
        <v>11357</v>
      </c>
      <c r="J11544" t="s">
        <v>11358</v>
      </c>
      <c r="K11544" t="s">
        <v>11376</v>
      </c>
      <c r="L11544" t="str">
        <f>CONCATENATE(G11544," ",K11544)</f>
        <v>United States Illinois</v>
      </c>
      <c r="M11544" t="str">
        <f>IFERROR(VLOOKUP(L11544,'State(need_input)'!I$2:J$3992,2,FALSE),"")</f>
        <v>base.state_us_14</v>
      </c>
      <c r="O11544">
        <v>285562</v>
      </c>
      <c r="P11544">
        <v>1840009132</v>
      </c>
    </row>
    <row r="11545" spans="1:16">
      <c r="A11545" s="5" t="str">
        <f>CONCATENATE("rdx_city_",J11545,"_",B11545)</f>
        <v>rdx_city_USA_3730</v>
      </c>
      <c r="B11545">
        <f>IF(I11545=I11544,B11544+1,1)</f>
        <v>3730</v>
      </c>
      <c r="C11545" t="s">
        <v>14174</v>
      </c>
      <c r="D11545" t="s">
        <v>14174</v>
      </c>
      <c r="E11545">
        <v>43.1267</v>
      </c>
      <c r="F11545">
        <v>-85.5582</v>
      </c>
      <c r="G11545" t="s">
        <v>11356</v>
      </c>
      <c r="H11545" t="str">
        <f>IFERROR(VLOOKUP(I11545,'country(26mar)'!C$2:D$251,2,FALSE),"")</f>
        <v>base.us</v>
      </c>
      <c r="I11545" t="s">
        <v>11357</v>
      </c>
      <c r="J11545" t="s">
        <v>11358</v>
      </c>
      <c r="K11545" t="s">
        <v>11381</v>
      </c>
      <c r="L11545" t="str">
        <f>CONCATENATE(G11545," ",K11545)</f>
        <v>United States Michigan</v>
      </c>
      <c r="M11545" t="str">
        <f>IFERROR(VLOOKUP(L11545,'State(need_input)'!I$2:J$3992,2,FALSE),"")</f>
        <v>base.state_us_35</v>
      </c>
      <c r="O11545">
        <v>6264</v>
      </c>
      <c r="P11545">
        <v>1840002924</v>
      </c>
    </row>
    <row r="11546" spans="1:16">
      <c r="A11546" s="5" t="str">
        <f>CONCATENATE("rdx_city_",J11546,"_",B11546)</f>
        <v>rdx_city_USA_3731</v>
      </c>
      <c r="B11546">
        <f>IF(I11546=I11545,B11545+1,1)</f>
        <v>3731</v>
      </c>
      <c r="C11546" t="s">
        <v>14175</v>
      </c>
      <c r="D11546" t="s">
        <v>14175</v>
      </c>
      <c r="E11546">
        <v>34.9386</v>
      </c>
      <c r="F11546">
        <v>-79.7609</v>
      </c>
      <c r="G11546" t="s">
        <v>11356</v>
      </c>
      <c r="H11546" t="str">
        <f>IFERROR(VLOOKUP(I11546,'country(26mar)'!C$2:D$251,2,FALSE),"")</f>
        <v>base.us</v>
      </c>
      <c r="I11546" t="s">
        <v>11357</v>
      </c>
      <c r="J11546" t="s">
        <v>11358</v>
      </c>
      <c r="K11546" t="s">
        <v>11362</v>
      </c>
      <c r="L11546" t="str">
        <f>CONCATENATE(G11546," ",K11546)</f>
        <v>United States North Carolina</v>
      </c>
      <c r="M11546" t="str">
        <f>IFERROR(VLOOKUP(L11546,'State(need_input)'!I$2:J$3992,2,FALSE),"")</f>
        <v>base.state_us_28</v>
      </c>
      <c r="O11546">
        <v>23513</v>
      </c>
      <c r="P11546">
        <v>1840014617</v>
      </c>
    </row>
    <row r="11547" spans="1:16">
      <c r="A11547" s="5" t="str">
        <f>CONCATENATE("rdx_city_",J11547,"_",B11547)</f>
        <v>rdx_city_USA_3732</v>
      </c>
      <c r="B11547">
        <f>IF(I11547=I11546,B11546+1,1)</f>
        <v>3732</v>
      </c>
      <c r="C11547" t="s">
        <v>14176</v>
      </c>
      <c r="D11547" t="s">
        <v>14176</v>
      </c>
      <c r="E11547">
        <v>44.1274</v>
      </c>
      <c r="F11547">
        <v>-69.1369</v>
      </c>
      <c r="G11547" t="s">
        <v>11356</v>
      </c>
      <c r="H11547" t="str">
        <f>IFERROR(VLOOKUP(I11547,'country(26mar)'!C$2:D$251,2,FALSE),"")</f>
        <v>base.us</v>
      </c>
      <c r="I11547" t="s">
        <v>11357</v>
      </c>
      <c r="J11547" t="s">
        <v>11358</v>
      </c>
      <c r="K11547" t="s">
        <v>11525</v>
      </c>
      <c r="L11547" t="str">
        <f>CONCATENATE(G11547," ",K11547)</f>
        <v>United States Maine</v>
      </c>
      <c r="M11547" t="str">
        <f>IFERROR(VLOOKUP(L11547,'State(need_input)'!I$2:J$3992,2,FALSE),"")</f>
        <v>base.state_us_20</v>
      </c>
      <c r="O11547">
        <v>8642</v>
      </c>
      <c r="P11547">
        <v>1840000322</v>
      </c>
    </row>
    <row r="11548" spans="1:16">
      <c r="A11548" s="5" t="str">
        <f>CONCATENATE("rdx_city_",J11548,"_",B11548)</f>
        <v>rdx_city_USA_3733</v>
      </c>
      <c r="B11548">
        <f>IF(I11548=I11547,B11547+1,1)</f>
        <v>3733</v>
      </c>
      <c r="C11548" t="s">
        <v>14177</v>
      </c>
      <c r="D11548" t="s">
        <v>14177</v>
      </c>
      <c r="E11548">
        <v>28.3199</v>
      </c>
      <c r="F11548">
        <v>-80.7318</v>
      </c>
      <c r="G11548" t="s">
        <v>11356</v>
      </c>
      <c r="H11548" t="str">
        <f>IFERROR(VLOOKUP(I11548,'country(26mar)'!C$2:D$251,2,FALSE),"")</f>
        <v>base.us</v>
      </c>
      <c r="I11548" t="s">
        <v>11357</v>
      </c>
      <c r="J11548" t="s">
        <v>11358</v>
      </c>
      <c r="K11548" t="s">
        <v>11435</v>
      </c>
      <c r="L11548" t="str">
        <f>CONCATENATE(G11548," ",K11548)</f>
        <v>United States Florida</v>
      </c>
      <c r="M11548" t="str">
        <f>IFERROR(VLOOKUP(L11548,'State(need_input)'!I$2:J$3992,2,FALSE),"")</f>
        <v>base.state_us_10</v>
      </c>
      <c r="O11548">
        <v>27476</v>
      </c>
      <c r="P11548">
        <v>1840015095</v>
      </c>
    </row>
    <row r="11549" spans="1:16">
      <c r="A11549" s="5" t="str">
        <f>CONCATENATE("rdx_city_",J11549,"_",B11549)</f>
        <v>rdx_city_USA_3734</v>
      </c>
      <c r="B11549">
        <f>IF(I11549=I11548,B11548+1,1)</f>
        <v>3734</v>
      </c>
      <c r="C11549" t="s">
        <v>14178</v>
      </c>
      <c r="D11549" t="s">
        <v>14178</v>
      </c>
      <c r="E11549">
        <v>38.8075</v>
      </c>
      <c r="F11549">
        <v>-121.2488</v>
      </c>
      <c r="G11549" t="s">
        <v>11356</v>
      </c>
      <c r="H11549" t="str">
        <f>IFERROR(VLOOKUP(I11549,'country(26mar)'!C$2:D$251,2,FALSE),"")</f>
        <v>base.us</v>
      </c>
      <c r="I11549" t="s">
        <v>11357</v>
      </c>
      <c r="J11549" t="s">
        <v>11358</v>
      </c>
      <c r="K11549" t="s">
        <v>11379</v>
      </c>
      <c r="L11549" t="str">
        <f>CONCATENATE(G11549," ",K11549)</f>
        <v>United States California</v>
      </c>
      <c r="M11549" t="str">
        <f>IFERROR(VLOOKUP(L11549,'State(need_input)'!I$2:J$3992,2,FALSE),"")</f>
        <v>base.state_us_5</v>
      </c>
      <c r="O11549">
        <v>64838</v>
      </c>
      <c r="P11549">
        <v>1840020232</v>
      </c>
    </row>
    <row r="11550" spans="1:16">
      <c r="A11550" s="5" t="str">
        <f>CONCATENATE("rdx_city_",J11550,"_",B11550)</f>
        <v>rdx_city_USA_3735</v>
      </c>
      <c r="B11550">
        <f>IF(I11550=I11549,B11549+1,1)</f>
        <v>3735</v>
      </c>
      <c r="C11550" t="s">
        <v>14179</v>
      </c>
      <c r="D11550" t="s">
        <v>14179</v>
      </c>
      <c r="E11550">
        <v>34.0103</v>
      </c>
      <c r="F11550">
        <v>-85.0441</v>
      </c>
      <c r="G11550" t="s">
        <v>11356</v>
      </c>
      <c r="H11550" t="str">
        <f>IFERROR(VLOOKUP(I11550,'country(26mar)'!C$2:D$251,2,FALSE),"")</f>
        <v>base.us</v>
      </c>
      <c r="I11550" t="s">
        <v>11357</v>
      </c>
      <c r="J11550" t="s">
        <v>11358</v>
      </c>
      <c r="K11550" t="s">
        <v>4020</v>
      </c>
      <c r="L11550" t="str">
        <f>CONCATENATE(G11550," ",K11550)</f>
        <v>United States Georgia</v>
      </c>
      <c r="M11550" t="str">
        <f>IFERROR(VLOOKUP(L11550,'State(need_input)'!I$2:J$3992,2,FALSE),"")</f>
        <v>base.state_us_11</v>
      </c>
      <c r="O11550">
        <v>7772</v>
      </c>
      <c r="P11550">
        <v>1840014753</v>
      </c>
    </row>
    <row r="11551" spans="1:16">
      <c r="A11551" s="5" t="str">
        <f>CONCATENATE("rdx_city_",J11551,"_",B11551)</f>
        <v>rdx_city_USA_3736</v>
      </c>
      <c r="B11551">
        <f>IF(I11551=I11550,B11550+1,1)</f>
        <v>3736</v>
      </c>
      <c r="C11551" t="s">
        <v>14180</v>
      </c>
      <c r="D11551" t="s">
        <v>14180</v>
      </c>
      <c r="E11551">
        <v>28.0352</v>
      </c>
      <c r="F11551">
        <v>-97.0663</v>
      </c>
      <c r="G11551" t="s">
        <v>11356</v>
      </c>
      <c r="H11551" t="str">
        <f>IFERROR(VLOOKUP(I11551,'country(26mar)'!C$2:D$251,2,FALSE),"")</f>
        <v>base.us</v>
      </c>
      <c r="I11551" t="s">
        <v>11357</v>
      </c>
      <c r="J11551" t="s">
        <v>11358</v>
      </c>
      <c r="K11551" t="s">
        <v>11365</v>
      </c>
      <c r="L11551" t="str">
        <f>CONCATENATE(G11551," ",K11551)</f>
        <v>United States Texas</v>
      </c>
      <c r="M11551" t="str">
        <f>IFERROR(VLOOKUP(L11551,'State(need_input)'!I$2:J$3992,2,FALSE),"")</f>
        <v>base.state_us_44</v>
      </c>
      <c r="O11551">
        <v>19652</v>
      </c>
      <c r="P11551">
        <v>1840020999</v>
      </c>
    </row>
    <row r="11552" spans="1:16">
      <c r="A11552" s="5" t="str">
        <f>CONCATENATE("rdx_city_",J11552,"_",B11552)</f>
        <v>rdx_city_USA_3737</v>
      </c>
      <c r="B11552">
        <f>IF(I11552=I11551,B11551+1,1)</f>
        <v>3737</v>
      </c>
      <c r="C11552" t="s">
        <v>14181</v>
      </c>
      <c r="D11552" t="s">
        <v>14181</v>
      </c>
      <c r="E11552">
        <v>42.45</v>
      </c>
      <c r="F11552">
        <v>-89.0631</v>
      </c>
      <c r="G11552" t="s">
        <v>11356</v>
      </c>
      <c r="H11552" t="str">
        <f>IFERROR(VLOOKUP(I11552,'country(26mar)'!C$2:D$251,2,FALSE),"")</f>
        <v>base.us</v>
      </c>
      <c r="I11552" t="s">
        <v>11357</v>
      </c>
      <c r="J11552" t="s">
        <v>11358</v>
      </c>
      <c r="K11552" t="s">
        <v>11376</v>
      </c>
      <c r="L11552" t="str">
        <f>CONCATENATE(G11552," ",K11552)</f>
        <v>United States Illinois</v>
      </c>
      <c r="M11552" t="str">
        <f>IFERROR(VLOOKUP(L11552,'State(need_input)'!I$2:J$3992,2,FALSE),"")</f>
        <v>base.state_us_14</v>
      </c>
      <c r="O11552">
        <v>7473</v>
      </c>
      <c r="P11552">
        <v>1840011121</v>
      </c>
    </row>
    <row r="11553" spans="1:16">
      <c r="A11553" s="5" t="str">
        <f>CONCATENATE("rdx_city_",J11553,"_",B11553)</f>
        <v>rdx_city_USA_3738</v>
      </c>
      <c r="B11553">
        <f>IF(I11553=I11552,B11552+1,1)</f>
        <v>3738</v>
      </c>
      <c r="C11553" t="s">
        <v>14182</v>
      </c>
      <c r="D11553" t="s">
        <v>14182</v>
      </c>
      <c r="E11553">
        <v>39.0834</v>
      </c>
      <c r="F11553">
        <v>-77.1553</v>
      </c>
      <c r="G11553" t="s">
        <v>11356</v>
      </c>
      <c r="H11553" t="str">
        <f>IFERROR(VLOOKUP(I11553,'country(26mar)'!C$2:D$251,2,FALSE),"")</f>
        <v>base.us</v>
      </c>
      <c r="I11553" t="s">
        <v>11357</v>
      </c>
      <c r="J11553" t="s">
        <v>11358</v>
      </c>
      <c r="K11553" t="s">
        <v>6003</v>
      </c>
      <c r="L11553" t="str">
        <f>CONCATENATE(G11553," ",K11553)</f>
        <v>United States Maryland</v>
      </c>
      <c r="M11553" t="str">
        <f>IFERROR(VLOOKUP(L11553,'State(need_input)'!I$2:J$3992,2,FALSE),"")</f>
        <v>base.state_us_33</v>
      </c>
      <c r="O11553">
        <v>68401</v>
      </c>
      <c r="P11553">
        <v>1840005849</v>
      </c>
    </row>
    <row r="11554" spans="1:16">
      <c r="A11554" s="5" t="str">
        <f>CONCATENATE("rdx_city_",J11554,"_",B11554)</f>
        <v>rdx_city_USA_3739</v>
      </c>
      <c r="B11554">
        <f>IF(I11554=I11553,B11553+1,1)</f>
        <v>3739</v>
      </c>
      <c r="C11554" t="s">
        <v>14183</v>
      </c>
      <c r="D11554" t="s">
        <v>14183</v>
      </c>
      <c r="E11554">
        <v>40.6643</v>
      </c>
      <c r="F11554">
        <v>-73.6383</v>
      </c>
      <c r="G11554" t="s">
        <v>11356</v>
      </c>
      <c r="H11554" t="str">
        <f>IFERROR(VLOOKUP(I11554,'country(26mar)'!C$2:D$251,2,FALSE),"")</f>
        <v>base.us</v>
      </c>
      <c r="I11554" t="s">
        <v>11357</v>
      </c>
      <c r="J11554" t="s">
        <v>11358</v>
      </c>
      <c r="K11554" t="s">
        <v>11385</v>
      </c>
      <c r="L11554" t="str">
        <f>CONCATENATE(G11554," ",K11554)</f>
        <v>United States New York</v>
      </c>
      <c r="M11554" t="str">
        <f>IFERROR(VLOOKUP(L11554,'State(need_input)'!I$2:J$3992,2,FALSE),"")</f>
        <v>base.state_us_27</v>
      </c>
      <c r="O11554">
        <v>24848</v>
      </c>
      <c r="P11554">
        <v>1840005320</v>
      </c>
    </row>
    <row r="11555" spans="1:16">
      <c r="A11555" s="5" t="str">
        <f>CONCATENATE("rdx_city_",J11555,"_",B11555)</f>
        <v>rdx_city_USA_3740</v>
      </c>
      <c r="B11555">
        <f>IF(I11555=I11554,B11554+1,1)</f>
        <v>3740</v>
      </c>
      <c r="C11555" t="s">
        <v>14184</v>
      </c>
      <c r="D11555" t="s">
        <v>14184</v>
      </c>
      <c r="E11555">
        <v>32.9169</v>
      </c>
      <c r="F11555">
        <v>-96.4377</v>
      </c>
      <c r="G11555" t="s">
        <v>11356</v>
      </c>
      <c r="H11555" t="str">
        <f>IFERROR(VLOOKUP(I11555,'country(26mar)'!C$2:D$251,2,FALSE),"")</f>
        <v>base.us</v>
      </c>
      <c r="I11555" t="s">
        <v>11357</v>
      </c>
      <c r="J11555" t="s">
        <v>11358</v>
      </c>
      <c r="K11555" t="s">
        <v>11365</v>
      </c>
      <c r="L11555" t="str">
        <f>CONCATENATE(G11555," ",K11555)</f>
        <v>United States Texas</v>
      </c>
      <c r="M11555" t="str">
        <f>IFERROR(VLOOKUP(L11555,'State(need_input)'!I$2:J$3992,2,FALSE),"")</f>
        <v>base.state_us_44</v>
      </c>
      <c r="O11555">
        <v>44208</v>
      </c>
      <c r="P11555">
        <v>1840020717</v>
      </c>
    </row>
    <row r="11556" spans="1:16">
      <c r="A11556" s="5" t="str">
        <f>CONCATENATE("rdx_city_",J11556,"_",B11556)</f>
        <v>rdx_city_USA_3741</v>
      </c>
      <c r="B11556">
        <f>IF(I11556=I11555,B11555+1,1)</f>
        <v>3741</v>
      </c>
      <c r="C11556" t="s">
        <v>14185</v>
      </c>
      <c r="D11556" t="s">
        <v>14185</v>
      </c>
      <c r="E11556">
        <v>35.8692</v>
      </c>
      <c r="F11556">
        <v>-84.6731</v>
      </c>
      <c r="G11556" t="s">
        <v>11356</v>
      </c>
      <c r="H11556" t="str">
        <f>IFERROR(VLOOKUP(I11556,'country(26mar)'!C$2:D$251,2,FALSE),"")</f>
        <v>base.us</v>
      </c>
      <c r="I11556" t="s">
        <v>11357</v>
      </c>
      <c r="J11556" t="s">
        <v>11358</v>
      </c>
      <c r="K11556" t="s">
        <v>11405</v>
      </c>
      <c r="L11556" t="str">
        <f>CONCATENATE(G11556," ",K11556)</f>
        <v>United States Tennessee</v>
      </c>
      <c r="M11556" t="str">
        <f>IFERROR(VLOOKUP(L11556,'State(need_input)'!I$2:J$3992,2,FALSE),"")</f>
        <v>base.state_us_43</v>
      </c>
      <c r="O11556">
        <v>5434</v>
      </c>
      <c r="P11556">
        <v>1840014498</v>
      </c>
    </row>
    <row r="11557" spans="1:16">
      <c r="A11557" s="5" t="str">
        <f>CONCATENATE("rdx_city_",J11557,"_",B11557)</f>
        <v>rdx_city_USA_3742</v>
      </c>
      <c r="B11557">
        <f>IF(I11557=I11556,B11556+1,1)</f>
        <v>3742</v>
      </c>
      <c r="C11557" t="s">
        <v>14186</v>
      </c>
      <c r="D11557" t="s">
        <v>14186</v>
      </c>
      <c r="E11557">
        <v>37.0045</v>
      </c>
      <c r="F11557">
        <v>-79.8854</v>
      </c>
      <c r="G11557" t="s">
        <v>11356</v>
      </c>
      <c r="H11557" t="str">
        <f>IFERROR(VLOOKUP(I11557,'country(26mar)'!C$2:D$251,2,FALSE),"")</f>
        <v>base.us</v>
      </c>
      <c r="I11557" t="s">
        <v>11357</v>
      </c>
      <c r="J11557" t="s">
        <v>11358</v>
      </c>
      <c r="K11557" t="s">
        <v>11368</v>
      </c>
      <c r="L11557" t="str">
        <f>CONCATENATE(G11557," ",K11557)</f>
        <v>United States Virginia</v>
      </c>
      <c r="M11557" t="str">
        <f>IFERROR(VLOOKUP(L11557,'State(need_input)'!I$2:J$3992,2,FALSE),"")</f>
        <v>base.state_us_47</v>
      </c>
      <c r="O11557">
        <v>6004</v>
      </c>
      <c r="P11557">
        <v>1840006479</v>
      </c>
    </row>
    <row r="11558" spans="1:16">
      <c r="A11558" s="5" t="str">
        <f>CONCATENATE("rdx_city_",J11558,"_",B11558)</f>
        <v>rdx_city_USA_3743</v>
      </c>
      <c r="B11558">
        <f>IF(I11558=I11557,B11557+1,1)</f>
        <v>3743</v>
      </c>
      <c r="C11558" t="s">
        <v>14186</v>
      </c>
      <c r="D11558" t="s">
        <v>14186</v>
      </c>
      <c r="E11558">
        <v>35.9676</v>
      </c>
      <c r="F11558">
        <v>-77.8047</v>
      </c>
      <c r="G11558" t="s">
        <v>11356</v>
      </c>
      <c r="H11558" t="str">
        <f>IFERROR(VLOOKUP(I11558,'country(26mar)'!C$2:D$251,2,FALSE),"")</f>
        <v>base.us</v>
      </c>
      <c r="I11558" t="s">
        <v>11357</v>
      </c>
      <c r="J11558" t="s">
        <v>11358</v>
      </c>
      <c r="K11558" t="s">
        <v>11362</v>
      </c>
      <c r="L11558" t="str">
        <f>CONCATENATE(G11558," ",K11558)</f>
        <v>United States North Carolina</v>
      </c>
      <c r="M11558" t="str">
        <f>IFERROR(VLOOKUP(L11558,'State(need_input)'!I$2:J$3992,2,FALSE),"")</f>
        <v>base.state_us_28</v>
      </c>
      <c r="O11558">
        <v>64732</v>
      </c>
      <c r="P11558">
        <v>1840014490</v>
      </c>
    </row>
    <row r="11559" spans="1:16">
      <c r="A11559" s="5" t="str">
        <f>CONCATENATE("rdx_city_",J11559,"_",B11559)</f>
        <v>rdx_city_USA_3744</v>
      </c>
      <c r="B11559">
        <f>IF(I11559=I11558,B11558+1,1)</f>
        <v>3744</v>
      </c>
      <c r="C11559" t="s">
        <v>14187</v>
      </c>
      <c r="D11559" t="s">
        <v>14187</v>
      </c>
      <c r="E11559">
        <v>41.4703</v>
      </c>
      <c r="F11559">
        <v>-81.8526</v>
      </c>
      <c r="G11559" t="s">
        <v>11356</v>
      </c>
      <c r="H11559" t="str">
        <f>IFERROR(VLOOKUP(I11559,'country(26mar)'!C$2:D$251,2,FALSE),"")</f>
        <v>base.us</v>
      </c>
      <c r="I11559" t="s">
        <v>11357</v>
      </c>
      <c r="J11559" t="s">
        <v>11358</v>
      </c>
      <c r="K11559" t="s">
        <v>11373</v>
      </c>
      <c r="L11559" t="str">
        <f>CONCATENATE(G11559," ",K11559)</f>
        <v>United States Ohio</v>
      </c>
      <c r="M11559" t="str">
        <f>IFERROR(VLOOKUP(L11559,'State(need_input)'!I$2:J$3992,2,FALSE),"")</f>
        <v>base.state_us_30</v>
      </c>
      <c r="O11559">
        <v>20216</v>
      </c>
      <c r="P11559">
        <v>1840003410</v>
      </c>
    </row>
    <row r="11560" spans="1:16">
      <c r="A11560" s="5" t="str">
        <f>CONCATENATE("rdx_city_",J11560,"_",B11560)</f>
        <v>rdx_city_USA_3745</v>
      </c>
      <c r="B11560">
        <f>IF(I11560=I11559,B11559+1,1)</f>
        <v>3745</v>
      </c>
      <c r="C11560" t="s">
        <v>14188</v>
      </c>
      <c r="D11560" t="s">
        <v>14188</v>
      </c>
      <c r="E11560">
        <v>39.0358</v>
      </c>
      <c r="F11560">
        <v>-94.6374</v>
      </c>
      <c r="G11560" t="s">
        <v>11356</v>
      </c>
      <c r="H11560" t="str">
        <f>IFERROR(VLOOKUP(I11560,'country(26mar)'!C$2:D$251,2,FALSE),"")</f>
        <v>base.us</v>
      </c>
      <c r="I11560" t="s">
        <v>11357</v>
      </c>
      <c r="J11560" t="s">
        <v>11358</v>
      </c>
      <c r="K11560" t="s">
        <v>11366</v>
      </c>
      <c r="L11560" t="str">
        <f>CONCATENATE(G11560," ",K11560)</f>
        <v>United States Kansas</v>
      </c>
      <c r="M11560" t="str">
        <f>IFERROR(VLOOKUP(L11560,'State(need_input)'!I$2:J$3992,2,FALSE),"")</f>
        <v>base.state_us_17</v>
      </c>
      <c r="O11560">
        <v>6772</v>
      </c>
      <c r="P11560">
        <v>1840001640</v>
      </c>
    </row>
    <row r="11561" spans="1:16">
      <c r="A11561" s="5" t="str">
        <f>CONCATENATE("rdx_city_",J11561,"_",B11561)</f>
        <v>rdx_city_USA_3746</v>
      </c>
      <c r="B11561">
        <f>IF(I11561=I11560,B11560+1,1)</f>
        <v>3746</v>
      </c>
      <c r="C11561" t="s">
        <v>14189</v>
      </c>
      <c r="D11561" t="s">
        <v>14189</v>
      </c>
      <c r="E11561">
        <v>36.3173</v>
      </c>
      <c r="F11561">
        <v>-94.1514</v>
      </c>
      <c r="G11561" t="s">
        <v>11356</v>
      </c>
      <c r="H11561" t="str">
        <f>IFERROR(VLOOKUP(I11561,'country(26mar)'!C$2:D$251,2,FALSE),"")</f>
        <v>base.us</v>
      </c>
      <c r="I11561" t="s">
        <v>11357</v>
      </c>
      <c r="J11561" t="s">
        <v>11358</v>
      </c>
      <c r="K11561" t="s">
        <v>11428</v>
      </c>
      <c r="L11561" t="str">
        <f>CONCATENATE(G11561," ",K11561)</f>
        <v>United States Arkansas</v>
      </c>
      <c r="M11561" t="str">
        <f>IFERROR(VLOOKUP(L11561,'State(need_input)'!I$2:J$3992,2,FALSE),"")</f>
        <v>base.state_us_4</v>
      </c>
      <c r="O11561">
        <v>66430</v>
      </c>
      <c r="P11561">
        <v>1840014444</v>
      </c>
    </row>
    <row r="11562" spans="1:16">
      <c r="A11562" s="5" t="str">
        <f>CONCATENATE("rdx_city_",J11562,"_",B11562)</f>
        <v>rdx_city_USA_3747</v>
      </c>
      <c r="B11562">
        <f>IF(I11562=I11561,B11561+1,1)</f>
        <v>3747</v>
      </c>
      <c r="C11562" t="s">
        <v>14189</v>
      </c>
      <c r="D11562" t="s">
        <v>14189</v>
      </c>
      <c r="E11562">
        <v>45.1865</v>
      </c>
      <c r="F11562">
        <v>-93.5783</v>
      </c>
      <c r="G11562" t="s">
        <v>11356</v>
      </c>
      <c r="H11562" t="str">
        <f>IFERROR(VLOOKUP(I11562,'country(26mar)'!C$2:D$251,2,FALSE),"")</f>
        <v>base.us</v>
      </c>
      <c r="I11562" t="s">
        <v>11357</v>
      </c>
      <c r="J11562" t="s">
        <v>11358</v>
      </c>
      <c r="K11562" t="s">
        <v>11400</v>
      </c>
      <c r="L11562" t="str">
        <f>CONCATENATE(G11562," ",K11562)</f>
        <v>United States Minnesota</v>
      </c>
      <c r="M11562" t="str">
        <f>IFERROR(VLOOKUP(L11562,'State(need_input)'!I$2:J$3992,2,FALSE),"")</f>
        <v>base.state_us_36</v>
      </c>
      <c r="O11562">
        <v>12984</v>
      </c>
      <c r="P11562">
        <v>1840008932</v>
      </c>
    </row>
    <row r="11563" spans="1:16">
      <c r="A11563" s="5" t="str">
        <f>CONCATENATE("rdx_city_",J11563,"_",B11563)</f>
        <v>rdx_city_USA_3748</v>
      </c>
      <c r="B11563">
        <f>IF(I11563=I11562,B11562+1,1)</f>
        <v>3748</v>
      </c>
      <c r="C11563" t="s">
        <v>14190</v>
      </c>
      <c r="D11563" t="s">
        <v>14190</v>
      </c>
      <c r="E11563">
        <v>36.408</v>
      </c>
      <c r="F11563">
        <v>-83.0037</v>
      </c>
      <c r="G11563" t="s">
        <v>11356</v>
      </c>
      <c r="H11563" t="str">
        <f>IFERROR(VLOOKUP(I11563,'country(26mar)'!C$2:D$251,2,FALSE),"")</f>
        <v>base.us</v>
      </c>
      <c r="I11563" t="s">
        <v>11357</v>
      </c>
      <c r="J11563" t="s">
        <v>11358</v>
      </c>
      <c r="K11563" t="s">
        <v>11405</v>
      </c>
      <c r="L11563" t="str">
        <f>CONCATENATE(G11563," ",K11563)</f>
        <v>United States Tennessee</v>
      </c>
      <c r="M11563" t="str">
        <f>IFERROR(VLOOKUP(L11563,'State(need_input)'!I$2:J$3992,2,FALSE),"")</f>
        <v>base.state_us_43</v>
      </c>
      <c r="O11563">
        <v>6243</v>
      </c>
      <c r="P11563">
        <v>1840017699</v>
      </c>
    </row>
    <row r="11564" spans="1:16">
      <c r="A11564" s="5" t="str">
        <f>CONCATENATE("rdx_city_",J11564,"_",B11564)</f>
        <v>rdx_city_USA_3749</v>
      </c>
      <c r="B11564">
        <f>IF(I11564=I11563,B11563+1,1)</f>
        <v>3749</v>
      </c>
      <c r="C11564" t="s">
        <v>14191</v>
      </c>
      <c r="D11564" t="s">
        <v>14191</v>
      </c>
      <c r="E11564">
        <v>38.348</v>
      </c>
      <c r="F11564">
        <v>-122.6964</v>
      </c>
      <c r="G11564" t="s">
        <v>11356</v>
      </c>
      <c r="H11564" t="str">
        <f>IFERROR(VLOOKUP(I11564,'country(26mar)'!C$2:D$251,2,FALSE),"")</f>
        <v>base.us</v>
      </c>
      <c r="I11564" t="s">
        <v>11357</v>
      </c>
      <c r="J11564" t="s">
        <v>11358</v>
      </c>
      <c r="K11564" t="s">
        <v>11379</v>
      </c>
      <c r="L11564" t="str">
        <f>CONCATENATE(G11564," ",K11564)</f>
        <v>United States California</v>
      </c>
      <c r="M11564" t="str">
        <f>IFERROR(VLOOKUP(L11564,'State(need_input)'!I$2:J$3992,2,FALSE),"")</f>
        <v>base.state_us_5</v>
      </c>
      <c r="O11564">
        <v>42838</v>
      </c>
      <c r="P11564">
        <v>1840020243</v>
      </c>
    </row>
    <row r="11565" spans="1:16">
      <c r="A11565" s="5" t="str">
        <f>CONCATENATE("rdx_city_",J11565,"_",B11565)</f>
        <v>rdx_city_USA_3750</v>
      </c>
      <c r="B11565">
        <f>IF(I11565=I11564,B11564+1,1)</f>
        <v>3750</v>
      </c>
      <c r="C11565" t="s">
        <v>14192</v>
      </c>
      <c r="D11565" t="s">
        <v>14192</v>
      </c>
      <c r="E11565">
        <v>35.9251</v>
      </c>
      <c r="F11565">
        <v>-78.4664</v>
      </c>
      <c r="G11565" t="s">
        <v>11356</v>
      </c>
      <c r="H11565" t="str">
        <f>IFERROR(VLOOKUP(I11565,'country(26mar)'!C$2:D$251,2,FALSE),"")</f>
        <v>base.us</v>
      </c>
      <c r="I11565" t="s">
        <v>11357</v>
      </c>
      <c r="J11565" t="s">
        <v>11358</v>
      </c>
      <c r="K11565" t="s">
        <v>11362</v>
      </c>
      <c r="L11565" t="str">
        <f>CONCATENATE(G11565," ",K11565)</f>
        <v>United States North Carolina</v>
      </c>
      <c r="M11565" t="str">
        <f>IFERROR(VLOOKUP(L11565,'State(need_input)'!I$2:J$3992,2,FALSE),"")</f>
        <v>base.state_us_28</v>
      </c>
      <c r="O11565">
        <v>7666</v>
      </c>
      <c r="P11565">
        <v>1840017759</v>
      </c>
    </row>
    <row r="11566" spans="1:16">
      <c r="A11566" s="5" t="str">
        <f>CONCATENATE("rdx_city_",J11566,"_",B11566)</f>
        <v>rdx_city_USA_3751</v>
      </c>
      <c r="B11566">
        <f>IF(I11566=I11565,B11565+1,1)</f>
        <v>3751</v>
      </c>
      <c r="C11566" t="s">
        <v>14193</v>
      </c>
      <c r="D11566" t="s">
        <v>14193</v>
      </c>
      <c r="E11566">
        <v>37.9458</v>
      </c>
      <c r="F11566">
        <v>-91.7608</v>
      </c>
      <c r="G11566" t="s">
        <v>11356</v>
      </c>
      <c r="H11566" t="str">
        <f>IFERROR(VLOOKUP(I11566,'country(26mar)'!C$2:D$251,2,FALSE),"")</f>
        <v>base.us</v>
      </c>
      <c r="I11566" t="s">
        <v>11357</v>
      </c>
      <c r="J11566" t="s">
        <v>11358</v>
      </c>
      <c r="K11566" t="s">
        <v>11495</v>
      </c>
      <c r="L11566" t="str">
        <f>CONCATENATE(G11566," ",K11566)</f>
        <v>United States Missouri</v>
      </c>
      <c r="M11566" t="str">
        <f>IFERROR(VLOOKUP(L11566,'State(need_input)'!I$2:J$3992,2,FALSE),"")</f>
        <v>base.state_us_38</v>
      </c>
      <c r="O11566">
        <v>20917</v>
      </c>
      <c r="P11566">
        <v>1840009849</v>
      </c>
    </row>
    <row r="11567" spans="1:16">
      <c r="A11567" s="5" t="str">
        <f>CONCATENATE("rdx_city_",J11567,"_",B11567)</f>
        <v>rdx_city_USA_3752</v>
      </c>
      <c r="B11567">
        <f>IF(I11567=I11566,B11566+1,1)</f>
        <v>3752</v>
      </c>
      <c r="C11567" t="s">
        <v>14194</v>
      </c>
      <c r="D11567" t="s">
        <v>14194</v>
      </c>
      <c r="E11567">
        <v>33.7783</v>
      </c>
      <c r="F11567">
        <v>-118.3509</v>
      </c>
      <c r="G11567" t="s">
        <v>11356</v>
      </c>
      <c r="H11567" t="str">
        <f>IFERROR(VLOOKUP(I11567,'country(26mar)'!C$2:D$251,2,FALSE),"")</f>
        <v>base.us</v>
      </c>
      <c r="I11567" t="s">
        <v>11357</v>
      </c>
      <c r="J11567" t="s">
        <v>11358</v>
      </c>
      <c r="K11567" t="s">
        <v>11379</v>
      </c>
      <c r="L11567" t="str">
        <f>CONCATENATE(G11567," ",K11567)</f>
        <v>United States California</v>
      </c>
      <c r="M11567" t="str">
        <f>IFERROR(VLOOKUP(L11567,'State(need_input)'!I$2:J$3992,2,FALSE),"")</f>
        <v>base.state_us_5</v>
      </c>
      <c r="O11567">
        <v>8226</v>
      </c>
      <c r="P11567">
        <v>1840020494</v>
      </c>
    </row>
    <row r="11568" spans="1:16">
      <c r="A11568" s="5" t="str">
        <f>CONCATENATE("rdx_city_",J11568,"_",B11568)</f>
        <v>rdx_city_USA_3753</v>
      </c>
      <c r="B11568">
        <f>IF(I11568=I11567,B11567+1,1)</f>
        <v>3753</v>
      </c>
      <c r="C11568" t="s">
        <v>14195</v>
      </c>
      <c r="D11568" t="s">
        <v>14195</v>
      </c>
      <c r="E11568">
        <v>42.0747</v>
      </c>
      <c r="F11568">
        <v>-88.0253</v>
      </c>
      <c r="G11568" t="s">
        <v>11356</v>
      </c>
      <c r="H11568" t="str">
        <f>IFERROR(VLOOKUP(I11568,'country(26mar)'!C$2:D$251,2,FALSE),"")</f>
        <v>base.us</v>
      </c>
      <c r="I11568" t="s">
        <v>11357</v>
      </c>
      <c r="J11568" t="s">
        <v>11358</v>
      </c>
      <c r="K11568" t="s">
        <v>11376</v>
      </c>
      <c r="L11568" t="str">
        <f>CONCATENATE(G11568," ",K11568)</f>
        <v>United States Illinois</v>
      </c>
      <c r="M11568" t="str">
        <f>IFERROR(VLOOKUP(L11568,'State(need_input)'!I$2:J$3992,2,FALSE),"")</f>
        <v>base.state_us_14</v>
      </c>
      <c r="O11568">
        <v>23988</v>
      </c>
      <c r="P11568">
        <v>1840009185</v>
      </c>
    </row>
    <row r="11569" spans="1:16">
      <c r="A11569" s="5" t="str">
        <f>CONCATENATE("rdx_city_",J11569,"_",B11569)</f>
        <v>rdx_city_USA_3754</v>
      </c>
      <c r="B11569">
        <f>IF(I11569=I11568,B11568+1,1)</f>
        <v>3754</v>
      </c>
      <c r="C11569" t="s">
        <v>722</v>
      </c>
      <c r="D11569" t="s">
        <v>722</v>
      </c>
      <c r="E11569">
        <v>26.416</v>
      </c>
      <c r="F11569">
        <v>-99.0056</v>
      </c>
      <c r="G11569" t="s">
        <v>11356</v>
      </c>
      <c r="H11569" t="str">
        <f>IFERROR(VLOOKUP(I11569,'country(26mar)'!C$2:D$251,2,FALSE),"")</f>
        <v>base.us</v>
      </c>
      <c r="I11569" t="s">
        <v>11357</v>
      </c>
      <c r="J11569" t="s">
        <v>11358</v>
      </c>
      <c r="K11569" t="s">
        <v>11365</v>
      </c>
      <c r="L11569" t="str">
        <f>CONCATENATE(G11569," ",K11569)</f>
        <v>United States Texas</v>
      </c>
      <c r="M11569" t="str">
        <f>IFERROR(VLOOKUP(L11569,'State(need_input)'!I$2:J$3992,2,FALSE),"")</f>
        <v>base.state_us_44</v>
      </c>
      <c r="O11569">
        <v>11425</v>
      </c>
      <c r="P11569">
        <v>1840021017</v>
      </c>
    </row>
    <row r="11570" spans="1:16">
      <c r="A11570" s="5" t="str">
        <f>CONCATENATE("rdx_city_",J11570,"_",B11570)</f>
        <v>rdx_city_USA_3755</v>
      </c>
      <c r="B11570">
        <f>IF(I11570=I11569,B11569+1,1)</f>
        <v>3755</v>
      </c>
      <c r="C11570" t="s">
        <v>14196</v>
      </c>
      <c r="D11570" t="s">
        <v>14196</v>
      </c>
      <c r="E11570">
        <v>26.416</v>
      </c>
      <c r="F11570">
        <v>-99.0056</v>
      </c>
      <c r="G11570" t="s">
        <v>11356</v>
      </c>
      <c r="H11570" t="str">
        <f>IFERROR(VLOOKUP(I11570,'country(26mar)'!C$2:D$251,2,FALSE),"")</f>
        <v>base.us</v>
      </c>
      <c r="I11570" t="s">
        <v>11357</v>
      </c>
      <c r="J11570" t="s">
        <v>11358</v>
      </c>
      <c r="K11570" t="s">
        <v>11365</v>
      </c>
      <c r="L11570" t="str">
        <f>CONCATENATE(G11570," ",K11570)</f>
        <v>United States Texas</v>
      </c>
      <c r="M11570" t="str">
        <f>IFERROR(VLOOKUP(L11570,'State(need_input)'!I$2:J$3992,2,FALSE),"")</f>
        <v>base.state_us_44</v>
      </c>
      <c r="O11570">
        <v>11425</v>
      </c>
      <c r="P11570">
        <v>1840037014</v>
      </c>
    </row>
    <row r="11571" spans="1:16">
      <c r="A11571" s="5" t="str">
        <f>CONCATENATE("rdx_city_",J11571,"_",B11571)</f>
        <v>rdx_city_USA_3756</v>
      </c>
      <c r="B11571">
        <f>IF(I11571=I11570,B11570+1,1)</f>
        <v>3756</v>
      </c>
      <c r="C11571" t="s">
        <v>5178</v>
      </c>
      <c r="D11571" t="s">
        <v>5178</v>
      </c>
      <c r="E11571">
        <v>43.226</v>
      </c>
      <c r="F11571">
        <v>-75.4909</v>
      </c>
      <c r="G11571" t="s">
        <v>11356</v>
      </c>
      <c r="H11571" t="str">
        <f>IFERROR(VLOOKUP(I11571,'country(26mar)'!C$2:D$251,2,FALSE),"")</f>
        <v>base.us</v>
      </c>
      <c r="I11571" t="s">
        <v>11357</v>
      </c>
      <c r="J11571" t="s">
        <v>11358</v>
      </c>
      <c r="K11571" t="s">
        <v>11385</v>
      </c>
      <c r="L11571" t="str">
        <f>CONCATENATE(G11571," ",K11571)</f>
        <v>United States New York</v>
      </c>
      <c r="M11571" t="str">
        <f>IFERROR(VLOOKUP(L11571,'State(need_input)'!I$2:J$3992,2,FALSE),"")</f>
        <v>base.state_us_27</v>
      </c>
      <c r="O11571">
        <v>32185</v>
      </c>
      <c r="P11571">
        <v>1840000349</v>
      </c>
    </row>
    <row r="11572" spans="1:16">
      <c r="A11572" s="5" t="str">
        <f>CONCATENATE("rdx_city_",J11572,"_",B11572)</f>
        <v>rdx_city_USA_3757</v>
      </c>
      <c r="B11572">
        <f>IF(I11572=I11571,B11571+1,1)</f>
        <v>3757</v>
      </c>
      <c r="C11572" t="s">
        <v>5178</v>
      </c>
      <c r="D11572" t="s">
        <v>5178</v>
      </c>
      <c r="E11572">
        <v>34.2662</v>
      </c>
      <c r="F11572">
        <v>-85.1862</v>
      </c>
      <c r="G11572" t="s">
        <v>11356</v>
      </c>
      <c r="H11572" t="str">
        <f>IFERROR(VLOOKUP(I11572,'country(26mar)'!C$2:D$251,2,FALSE),"")</f>
        <v>base.us</v>
      </c>
      <c r="I11572" t="s">
        <v>11357</v>
      </c>
      <c r="J11572" t="s">
        <v>11358</v>
      </c>
      <c r="K11572" t="s">
        <v>4020</v>
      </c>
      <c r="L11572" t="str">
        <f>CONCATENATE(G11572," ",K11572)</f>
        <v>United States Georgia</v>
      </c>
      <c r="M11572" t="str">
        <f>IFERROR(VLOOKUP(L11572,'State(need_input)'!I$2:J$3992,2,FALSE),"")</f>
        <v>base.state_us_11</v>
      </c>
      <c r="O11572">
        <v>60966</v>
      </c>
      <c r="P11572">
        <v>1840014681</v>
      </c>
    </row>
    <row r="11573" spans="1:16">
      <c r="A11573" s="5" t="str">
        <f>CONCATENATE("rdx_city_",J11573,"_",B11573)</f>
        <v>rdx_city_USA_3758</v>
      </c>
      <c r="B11573">
        <f>IF(I11573=I11572,B11572+1,1)</f>
        <v>3758</v>
      </c>
      <c r="C11573" t="s">
        <v>14197</v>
      </c>
      <c r="D11573" t="s">
        <v>14197</v>
      </c>
      <c r="E11573">
        <v>41.6317</v>
      </c>
      <c r="F11573">
        <v>-88.1</v>
      </c>
      <c r="G11573" t="s">
        <v>11356</v>
      </c>
      <c r="H11573" t="str">
        <f>IFERROR(VLOOKUP(I11573,'country(26mar)'!C$2:D$251,2,FALSE),"")</f>
        <v>base.us</v>
      </c>
      <c r="I11573" t="s">
        <v>11357</v>
      </c>
      <c r="J11573" t="s">
        <v>11358</v>
      </c>
      <c r="K11573" t="s">
        <v>11376</v>
      </c>
      <c r="L11573" t="str">
        <f>CONCATENATE(G11573," ",K11573)</f>
        <v>United States Illinois</v>
      </c>
      <c r="M11573" t="str">
        <f>IFERROR(VLOOKUP(L11573,'State(need_input)'!I$2:J$3992,2,FALSE),"")</f>
        <v>base.state_us_14</v>
      </c>
      <c r="O11573">
        <v>39632</v>
      </c>
      <c r="P11573">
        <v>1840011489</v>
      </c>
    </row>
    <row r="11574" spans="1:16">
      <c r="A11574" s="5" t="str">
        <f>CONCATENATE("rdx_city_",J11574,"_",B11574)</f>
        <v>rdx_city_USA_3759</v>
      </c>
      <c r="B11574">
        <f>IF(I11574=I11573,B11573+1,1)</f>
        <v>3759</v>
      </c>
      <c r="C11574" t="s">
        <v>14198</v>
      </c>
      <c r="D11574" t="s">
        <v>14198</v>
      </c>
      <c r="E11574">
        <v>42.2237</v>
      </c>
      <c r="F11574">
        <v>-83.366</v>
      </c>
      <c r="G11574" t="s">
        <v>11356</v>
      </c>
      <c r="H11574" t="str">
        <f>IFERROR(VLOOKUP(I11574,'country(26mar)'!C$2:D$251,2,FALSE),"")</f>
        <v>base.us</v>
      </c>
      <c r="I11574" t="s">
        <v>11357</v>
      </c>
      <c r="J11574" t="s">
        <v>11358</v>
      </c>
      <c r="K11574" t="s">
        <v>11381</v>
      </c>
      <c r="L11574" t="str">
        <f>CONCATENATE(G11574," ",K11574)</f>
        <v>United States Michigan</v>
      </c>
      <c r="M11574" t="str">
        <f>IFERROR(VLOOKUP(L11574,'State(need_input)'!I$2:J$3992,2,FALSE),"")</f>
        <v>base.state_us_35</v>
      </c>
      <c r="O11574">
        <v>23457</v>
      </c>
      <c r="P11574">
        <v>1840003963</v>
      </c>
    </row>
    <row r="11575" spans="1:16">
      <c r="A11575" s="5" t="str">
        <f>CONCATENATE("rdx_city_",J11575,"_",B11575)</f>
        <v>rdx_city_USA_3760</v>
      </c>
      <c r="B11575">
        <f>IF(I11575=I11574,B11574+1,1)</f>
        <v>3760</v>
      </c>
      <c r="C11575" t="s">
        <v>14199</v>
      </c>
      <c r="D11575" t="s">
        <v>14199</v>
      </c>
      <c r="E11575">
        <v>40.2923</v>
      </c>
      <c r="F11575">
        <v>-110.0061</v>
      </c>
      <c r="G11575" t="s">
        <v>11356</v>
      </c>
      <c r="H11575" t="str">
        <f>IFERROR(VLOOKUP(I11575,'country(26mar)'!C$2:D$251,2,FALSE),"")</f>
        <v>base.us</v>
      </c>
      <c r="I11575" t="s">
        <v>11357</v>
      </c>
      <c r="J11575" t="s">
        <v>11358</v>
      </c>
      <c r="K11575" t="s">
        <v>11432</v>
      </c>
      <c r="L11575" t="str">
        <f>CONCATENATE(G11575," ",K11575)</f>
        <v>United States Utah</v>
      </c>
      <c r="M11575" t="str">
        <f>IFERROR(VLOOKUP(L11575,'State(need_input)'!I$2:J$3992,2,FALSE),"")</f>
        <v>base.state_us_45</v>
      </c>
      <c r="O11575">
        <v>6694</v>
      </c>
      <c r="P11575">
        <v>1840020162</v>
      </c>
    </row>
    <row r="11576" spans="1:16">
      <c r="A11576" s="5" t="str">
        <f>CONCATENATE("rdx_city_",J11576,"_",B11576)</f>
        <v>rdx_city_USA_3761</v>
      </c>
      <c r="B11576">
        <f>IF(I11576=I11575,B11575+1,1)</f>
        <v>3761</v>
      </c>
      <c r="C11576" t="s">
        <v>14200</v>
      </c>
      <c r="D11576" t="s">
        <v>14200</v>
      </c>
      <c r="E11576">
        <v>42.4253</v>
      </c>
      <c r="F11576">
        <v>-89.0084</v>
      </c>
      <c r="G11576" t="s">
        <v>11356</v>
      </c>
      <c r="H11576" t="str">
        <f>IFERROR(VLOOKUP(I11576,'country(26mar)'!C$2:D$251,2,FALSE),"")</f>
        <v>base.us</v>
      </c>
      <c r="I11576" t="s">
        <v>11357</v>
      </c>
      <c r="J11576" t="s">
        <v>11358</v>
      </c>
      <c r="K11576" t="s">
        <v>11376</v>
      </c>
      <c r="L11576" t="str">
        <f>CONCATENATE(G11576," ",K11576)</f>
        <v>United States Illinois</v>
      </c>
      <c r="M11576" t="str">
        <f>IFERROR(VLOOKUP(L11576,'State(need_input)'!I$2:J$3992,2,FALSE),"")</f>
        <v>base.state_us_14</v>
      </c>
      <c r="O11576">
        <v>10505</v>
      </c>
      <c r="P11576">
        <v>1840011122</v>
      </c>
    </row>
    <row r="11577" spans="1:16">
      <c r="A11577" s="5" t="str">
        <f>CONCATENATE("rdx_city_",J11577,"_",B11577)</f>
        <v>rdx_city_USA_3762</v>
      </c>
      <c r="B11577">
        <f>IF(I11577=I11576,B11576+1,1)</f>
        <v>3762</v>
      </c>
      <c r="C11577" t="s">
        <v>14201</v>
      </c>
      <c r="D11577" t="s">
        <v>14201</v>
      </c>
      <c r="E11577">
        <v>43.2229</v>
      </c>
      <c r="F11577">
        <v>-123.3519</v>
      </c>
      <c r="G11577" t="s">
        <v>11356</v>
      </c>
      <c r="H11577" t="str">
        <f>IFERROR(VLOOKUP(I11577,'country(26mar)'!C$2:D$251,2,FALSE),"")</f>
        <v>base.us</v>
      </c>
      <c r="I11577" t="s">
        <v>11357</v>
      </c>
      <c r="J11577" t="s">
        <v>11358</v>
      </c>
      <c r="K11577" t="s">
        <v>11397</v>
      </c>
      <c r="L11577" t="str">
        <f>CONCATENATE(G11577," ",K11577)</f>
        <v>United States Oregon</v>
      </c>
      <c r="M11577" t="str">
        <f>IFERROR(VLOOKUP(L11577,'State(need_input)'!I$2:J$3992,2,FALSE),"")</f>
        <v>base.state_us_32</v>
      </c>
      <c r="O11577">
        <v>43948</v>
      </c>
      <c r="P11577">
        <v>1840020034</v>
      </c>
    </row>
    <row r="11578" spans="1:16">
      <c r="A11578" s="5" t="str">
        <f>CONCATENATE("rdx_city_",J11578,"_",B11578)</f>
        <v>rdx_city_USA_3763</v>
      </c>
      <c r="B11578">
        <f>IF(I11578=I11577,B11577+1,1)</f>
        <v>3763</v>
      </c>
      <c r="C11578" t="s">
        <v>14202</v>
      </c>
      <c r="D11578" t="s">
        <v>14202</v>
      </c>
      <c r="E11578">
        <v>40.8208</v>
      </c>
      <c r="F11578">
        <v>-74.3086</v>
      </c>
      <c r="G11578" t="s">
        <v>11356</v>
      </c>
      <c r="H11578" t="str">
        <f>IFERROR(VLOOKUP(I11578,'country(26mar)'!C$2:D$251,2,FALSE),"")</f>
        <v>base.us</v>
      </c>
      <c r="I11578" t="s">
        <v>11357</v>
      </c>
      <c r="J11578" t="s">
        <v>11358</v>
      </c>
      <c r="K11578" t="s">
        <v>11370</v>
      </c>
      <c r="L11578" t="str">
        <f>CONCATENATE(G11578," ",K11578)</f>
        <v>United States New Jersey</v>
      </c>
      <c r="M11578" t="str">
        <f>IFERROR(VLOOKUP(L11578,'State(need_input)'!I$2:J$3992,2,FALSE),"")</f>
        <v>base.state_us_25</v>
      </c>
      <c r="O11578">
        <v>5937</v>
      </c>
      <c r="P11578">
        <v>1840000998</v>
      </c>
    </row>
    <row r="11579" spans="1:16">
      <c r="A11579" s="5" t="str">
        <f>CONCATENATE("rdx_city_",J11579,"_",B11579)</f>
        <v>rdx_city_USA_3764</v>
      </c>
      <c r="B11579">
        <f>IF(I11579=I11578,B11578+1,1)</f>
        <v>3764</v>
      </c>
      <c r="C11579" t="s">
        <v>14203</v>
      </c>
      <c r="D11579" t="s">
        <v>14203</v>
      </c>
      <c r="E11579">
        <v>40.6527</v>
      </c>
      <c r="F11579">
        <v>-74.2599</v>
      </c>
      <c r="G11579" t="s">
        <v>11356</v>
      </c>
      <c r="H11579" t="str">
        <f>IFERROR(VLOOKUP(I11579,'country(26mar)'!C$2:D$251,2,FALSE),"")</f>
        <v>base.us</v>
      </c>
      <c r="I11579" t="s">
        <v>11357</v>
      </c>
      <c r="J11579" t="s">
        <v>11358</v>
      </c>
      <c r="K11579" t="s">
        <v>11370</v>
      </c>
      <c r="L11579" t="str">
        <f>CONCATENATE(G11579," ",K11579)</f>
        <v>United States New Jersey</v>
      </c>
      <c r="M11579" t="str">
        <f>IFERROR(VLOOKUP(L11579,'State(need_input)'!I$2:J$3992,2,FALSE),"")</f>
        <v>base.state_us_25</v>
      </c>
      <c r="O11579">
        <v>21976</v>
      </c>
      <c r="P11579">
        <v>1840001092</v>
      </c>
    </row>
    <row r="11580" spans="1:16">
      <c r="A11580" s="5" t="str">
        <f>CONCATENATE("rdx_city_",J11580,"_",B11580)</f>
        <v>rdx_city_USA_3765</v>
      </c>
      <c r="B11580">
        <f>IF(I11580=I11579,B11579+1,1)</f>
        <v>3765</v>
      </c>
      <c r="C11580" t="s">
        <v>14203</v>
      </c>
      <c r="D11580" t="s">
        <v>14203</v>
      </c>
      <c r="E11580">
        <v>41.9807</v>
      </c>
      <c r="F11580">
        <v>-88.0862</v>
      </c>
      <c r="G11580" t="s">
        <v>11356</v>
      </c>
      <c r="H11580" t="str">
        <f>IFERROR(VLOOKUP(I11580,'country(26mar)'!C$2:D$251,2,FALSE),"")</f>
        <v>base.us</v>
      </c>
      <c r="I11580" t="s">
        <v>11357</v>
      </c>
      <c r="J11580" t="s">
        <v>11358</v>
      </c>
      <c r="K11580" t="s">
        <v>11376</v>
      </c>
      <c r="L11580" t="str">
        <f>CONCATENATE(G11580," ",K11580)</f>
        <v>United States Illinois</v>
      </c>
      <c r="M11580" t="str">
        <f>IFERROR(VLOOKUP(L11580,'State(need_input)'!I$2:J$3992,2,FALSE),"")</f>
        <v>base.state_us_14</v>
      </c>
      <c r="O11580">
        <v>22794</v>
      </c>
      <c r="P11580">
        <v>1840011407</v>
      </c>
    </row>
    <row r="11581" spans="1:16">
      <c r="A11581" s="5" t="str">
        <f>CONCATENATE("rdx_city_",J11581,"_",B11581)</f>
        <v>rdx_city_USA_3766</v>
      </c>
      <c r="B11581">
        <f>IF(I11581=I11580,B11580+1,1)</f>
        <v>3766</v>
      </c>
      <c r="C11581" t="s">
        <v>14204</v>
      </c>
      <c r="D11581" t="s">
        <v>14204</v>
      </c>
      <c r="E11581">
        <v>40.6653</v>
      </c>
      <c r="F11581">
        <v>-74.2666</v>
      </c>
      <c r="G11581" t="s">
        <v>11356</v>
      </c>
      <c r="H11581" t="str">
        <f>IFERROR(VLOOKUP(I11581,'country(26mar)'!C$2:D$251,2,FALSE),"")</f>
        <v>base.us</v>
      </c>
      <c r="I11581" t="s">
        <v>11357</v>
      </c>
      <c r="J11581" t="s">
        <v>11358</v>
      </c>
      <c r="K11581" t="s">
        <v>11370</v>
      </c>
      <c r="L11581" t="str">
        <f>CONCATENATE(G11581," ",K11581)</f>
        <v>United States New Jersey</v>
      </c>
      <c r="M11581" t="str">
        <f>IFERROR(VLOOKUP(L11581,'State(need_input)'!I$2:J$3992,2,FALSE),"")</f>
        <v>base.state_us_25</v>
      </c>
      <c r="O11581">
        <v>13821</v>
      </c>
      <c r="P11581">
        <v>1840001093</v>
      </c>
    </row>
    <row r="11582" spans="1:16">
      <c r="A11582" s="5" t="str">
        <f>CONCATENATE("rdx_city_",J11582,"_",B11582)</f>
        <v>rdx_city_USA_3767</v>
      </c>
      <c r="B11582">
        <f>IF(I11582=I11581,B11581+1,1)</f>
        <v>3767</v>
      </c>
      <c r="C11582" t="s">
        <v>14205</v>
      </c>
      <c r="D11582" t="s">
        <v>14205</v>
      </c>
      <c r="E11582">
        <v>34.0688</v>
      </c>
      <c r="F11582">
        <v>-118.0823</v>
      </c>
      <c r="G11582" t="s">
        <v>11356</v>
      </c>
      <c r="H11582" t="str">
        <f>IFERROR(VLOOKUP(I11582,'country(26mar)'!C$2:D$251,2,FALSE),"")</f>
        <v>base.us</v>
      </c>
      <c r="I11582" t="s">
        <v>11357</v>
      </c>
      <c r="J11582" t="s">
        <v>11358</v>
      </c>
      <c r="K11582" t="s">
        <v>11379</v>
      </c>
      <c r="L11582" t="str">
        <f>CONCATENATE(G11582," ",K11582)</f>
        <v>United States California</v>
      </c>
      <c r="M11582" t="str">
        <f>IFERROR(VLOOKUP(L11582,'State(need_input)'!I$2:J$3992,2,FALSE),"")</f>
        <v>base.state_us_5</v>
      </c>
      <c r="O11582">
        <v>54554</v>
      </c>
      <c r="P11582">
        <v>1840020495</v>
      </c>
    </row>
    <row r="11583" spans="1:16">
      <c r="A11583" s="5" t="str">
        <f>CONCATENATE("rdx_city_",J11583,"_",B11583)</f>
        <v>rdx_city_USA_3768</v>
      </c>
      <c r="B11583">
        <f>IF(I11583=I11582,B11582+1,1)</f>
        <v>3768</v>
      </c>
      <c r="C11583" t="s">
        <v>14206</v>
      </c>
      <c r="D11583" t="s">
        <v>14206</v>
      </c>
      <c r="E11583">
        <v>44.7465</v>
      </c>
      <c r="F11583">
        <v>-93.0662</v>
      </c>
      <c r="G11583" t="s">
        <v>11356</v>
      </c>
      <c r="H11583" t="str">
        <f>IFERROR(VLOOKUP(I11583,'country(26mar)'!C$2:D$251,2,FALSE),"")</f>
        <v>base.us</v>
      </c>
      <c r="I11583" t="s">
        <v>11357</v>
      </c>
      <c r="J11583" t="s">
        <v>11358</v>
      </c>
      <c r="K11583" t="s">
        <v>11400</v>
      </c>
      <c r="L11583" t="str">
        <f>CONCATENATE(G11583," ",K11583)</f>
        <v>United States Minnesota</v>
      </c>
      <c r="M11583" t="str">
        <f>IFERROR(VLOOKUP(L11583,'State(need_input)'!I$2:J$3992,2,FALSE),"")</f>
        <v>base.state_us_36</v>
      </c>
      <c r="O11583">
        <v>24344</v>
      </c>
      <c r="P11583">
        <v>1840008951</v>
      </c>
    </row>
    <row r="11584" spans="1:16">
      <c r="A11584" s="5" t="str">
        <f>CONCATENATE("rdx_city_",J11584,"_",B11584)</f>
        <v>rdx_city_USA_3769</v>
      </c>
      <c r="B11584">
        <f>IF(I11584=I11583,B11583+1,1)</f>
        <v>3769</v>
      </c>
      <c r="C11584" t="s">
        <v>14207</v>
      </c>
      <c r="D11584" t="s">
        <v>14207</v>
      </c>
      <c r="E11584">
        <v>29.544</v>
      </c>
      <c r="F11584">
        <v>-95.8199</v>
      </c>
      <c r="G11584" t="s">
        <v>11356</v>
      </c>
      <c r="H11584" t="str">
        <f>IFERROR(VLOOKUP(I11584,'country(26mar)'!C$2:D$251,2,FALSE),"")</f>
        <v>base.us</v>
      </c>
      <c r="I11584" t="s">
        <v>11357</v>
      </c>
      <c r="J11584" t="s">
        <v>11358</v>
      </c>
      <c r="K11584" t="s">
        <v>11365</v>
      </c>
      <c r="L11584" t="str">
        <f>CONCATENATE(G11584," ",K11584)</f>
        <v>United States Texas</v>
      </c>
      <c r="M11584" t="str">
        <f>IFERROR(VLOOKUP(L11584,'State(need_input)'!I$2:J$3992,2,FALSE),"")</f>
        <v>base.state_us_44</v>
      </c>
      <c r="O11584">
        <v>37661</v>
      </c>
      <c r="P11584">
        <v>1840020948</v>
      </c>
    </row>
    <row r="11585" spans="1:16">
      <c r="A11585" s="5" t="str">
        <f>CONCATENATE("rdx_city_",J11585,"_",B11585)</f>
        <v>rdx_city_USA_3770</v>
      </c>
      <c r="B11585">
        <f>IF(I11585=I11584,B11584+1,1)</f>
        <v>3770</v>
      </c>
      <c r="C11585" t="s">
        <v>14208</v>
      </c>
      <c r="D11585" t="s">
        <v>14208</v>
      </c>
      <c r="E11585">
        <v>38.7691</v>
      </c>
      <c r="F11585">
        <v>-121.3178</v>
      </c>
      <c r="G11585" t="s">
        <v>11356</v>
      </c>
      <c r="H11585" t="str">
        <f>IFERROR(VLOOKUP(I11585,'country(26mar)'!C$2:D$251,2,FALSE),"")</f>
        <v>base.us</v>
      </c>
      <c r="I11585" t="s">
        <v>11357</v>
      </c>
      <c r="J11585" t="s">
        <v>11358</v>
      </c>
      <c r="K11585" t="s">
        <v>11379</v>
      </c>
      <c r="L11585" t="str">
        <f>CONCATENATE(G11585," ",K11585)</f>
        <v>United States California</v>
      </c>
      <c r="M11585" t="str">
        <f>IFERROR(VLOOKUP(L11585,'State(need_input)'!I$2:J$3992,2,FALSE),"")</f>
        <v>base.state_us_5</v>
      </c>
      <c r="O11585">
        <v>135329</v>
      </c>
      <c r="P11585">
        <v>1840020233</v>
      </c>
    </row>
    <row r="11586" spans="1:16">
      <c r="A11586" s="5" t="str">
        <f>CONCATENATE("rdx_city_",J11586,"_",B11586)</f>
        <v>rdx_city_USA_3771</v>
      </c>
      <c r="B11586">
        <f>IF(I11586=I11585,B11585+1,1)</f>
        <v>3771</v>
      </c>
      <c r="C11586" t="s">
        <v>14208</v>
      </c>
      <c r="D11586" t="s">
        <v>14208</v>
      </c>
      <c r="E11586">
        <v>45.0155</v>
      </c>
      <c r="F11586">
        <v>-93.1544</v>
      </c>
      <c r="G11586" t="s">
        <v>11356</v>
      </c>
      <c r="H11586" t="str">
        <f>IFERROR(VLOOKUP(I11586,'country(26mar)'!C$2:D$251,2,FALSE),"")</f>
        <v>base.us</v>
      </c>
      <c r="I11586" t="s">
        <v>11357</v>
      </c>
      <c r="J11586" t="s">
        <v>11358</v>
      </c>
      <c r="K11586" t="s">
        <v>11400</v>
      </c>
      <c r="L11586" t="str">
        <f>CONCATENATE(G11586," ",K11586)</f>
        <v>United States Minnesota</v>
      </c>
      <c r="M11586" t="str">
        <f>IFERROR(VLOOKUP(L11586,'State(need_input)'!I$2:J$3992,2,FALSE),"")</f>
        <v>base.state_us_36</v>
      </c>
      <c r="O11586">
        <v>36314</v>
      </c>
      <c r="P11586">
        <v>1840008939</v>
      </c>
    </row>
    <row r="11587" spans="1:16">
      <c r="A11587" s="5" t="str">
        <f>CONCATENATE("rdx_city_",J11587,"_",B11587)</f>
        <v>rdx_city_USA_3772</v>
      </c>
      <c r="B11587">
        <f>IF(I11587=I11586,B11586+1,1)</f>
        <v>3772</v>
      </c>
      <c r="C11587" t="s">
        <v>14208</v>
      </c>
      <c r="D11587" t="s">
        <v>14208</v>
      </c>
      <c r="E11587">
        <v>42.5074</v>
      </c>
      <c r="F11587">
        <v>-82.9369</v>
      </c>
      <c r="G11587" t="s">
        <v>11356</v>
      </c>
      <c r="H11587" t="str">
        <f>IFERROR(VLOOKUP(I11587,'country(26mar)'!C$2:D$251,2,FALSE),"")</f>
        <v>base.us</v>
      </c>
      <c r="I11587" t="s">
        <v>11357</v>
      </c>
      <c r="J11587" t="s">
        <v>11358</v>
      </c>
      <c r="K11587" t="s">
        <v>11381</v>
      </c>
      <c r="L11587" t="str">
        <f>CONCATENATE(G11587," ",K11587)</f>
        <v>United States Michigan</v>
      </c>
      <c r="M11587" t="str">
        <f>IFERROR(VLOOKUP(L11587,'State(need_input)'!I$2:J$3992,2,FALSE),"")</f>
        <v>base.state_us_35</v>
      </c>
      <c r="O11587">
        <v>47501</v>
      </c>
      <c r="P11587">
        <v>1840003092</v>
      </c>
    </row>
    <row r="11588" spans="1:16">
      <c r="A11588" s="5" t="str">
        <f>CONCATENATE("rdx_city_",J11588,"_",B11588)</f>
        <v>rdx_city_USA_3773</v>
      </c>
      <c r="B11588">
        <f>IF(I11588=I11587,B11587+1,1)</f>
        <v>3773</v>
      </c>
      <c r="C11588" t="s">
        <v>14209</v>
      </c>
      <c r="D11588" t="s">
        <v>14209</v>
      </c>
      <c r="E11588">
        <v>41.5831</v>
      </c>
      <c r="F11588">
        <v>-83.5692</v>
      </c>
      <c r="G11588" t="s">
        <v>11356</v>
      </c>
      <c r="H11588" t="str">
        <f>IFERROR(VLOOKUP(I11588,'country(26mar)'!C$2:D$251,2,FALSE),"")</f>
        <v>base.us</v>
      </c>
      <c r="I11588" t="s">
        <v>11357</v>
      </c>
      <c r="J11588" t="s">
        <v>11358</v>
      </c>
      <c r="K11588" t="s">
        <v>11373</v>
      </c>
      <c r="L11588" t="str">
        <f>CONCATENATE(G11588," ",K11588)</f>
        <v>United States Ohio</v>
      </c>
      <c r="M11588" t="str">
        <f>IFERROR(VLOOKUP(L11588,'State(need_input)'!I$2:J$3992,2,FALSE),"")</f>
        <v>base.state_us_30</v>
      </c>
      <c r="O11588">
        <v>6524</v>
      </c>
      <c r="P11588">
        <v>1840000624</v>
      </c>
    </row>
    <row r="11589" spans="1:16">
      <c r="A11589" s="5" t="str">
        <f>CONCATENATE("rdx_city_",J11589,"_",B11589)</f>
        <v>rdx_city_USA_3774</v>
      </c>
      <c r="B11589">
        <f>IF(I11589=I11588,B11588+1,1)</f>
        <v>3774</v>
      </c>
      <c r="C11589" t="s">
        <v>14210</v>
      </c>
      <c r="D11589" t="s">
        <v>14210</v>
      </c>
      <c r="E11589">
        <v>33.373</v>
      </c>
      <c r="F11589">
        <v>-104.5294</v>
      </c>
      <c r="G11589" t="s">
        <v>11356</v>
      </c>
      <c r="H11589" t="str">
        <f>IFERROR(VLOOKUP(I11589,'country(26mar)'!C$2:D$251,2,FALSE),"")</f>
        <v>base.us</v>
      </c>
      <c r="I11589" t="s">
        <v>11357</v>
      </c>
      <c r="J11589" t="s">
        <v>11358</v>
      </c>
      <c r="K11589" t="s">
        <v>11394</v>
      </c>
      <c r="L11589" t="str">
        <f>CONCATENATE(G11589," ",K11589)</f>
        <v>United States New Mexico</v>
      </c>
      <c r="M11589" t="str">
        <f>IFERROR(VLOOKUP(L11589,'State(need_input)'!I$2:J$3992,2,FALSE),"")</f>
        <v>base.state_us_26</v>
      </c>
      <c r="O11589">
        <v>49119</v>
      </c>
      <c r="P11589">
        <v>1840020549</v>
      </c>
    </row>
    <row r="11590" spans="1:16">
      <c r="A11590" s="5" t="str">
        <f>CONCATENATE("rdx_city_",J11590,"_",B11590)</f>
        <v>rdx_city_USA_3775</v>
      </c>
      <c r="B11590">
        <f>IF(I11590=I11589,B11589+1,1)</f>
        <v>3775</v>
      </c>
      <c r="C11590" t="s">
        <v>14210</v>
      </c>
      <c r="D11590" t="s">
        <v>14210</v>
      </c>
      <c r="E11590">
        <v>34.0391</v>
      </c>
      <c r="F11590">
        <v>-84.3513</v>
      </c>
      <c r="G11590" t="s">
        <v>11356</v>
      </c>
      <c r="H11590" t="str">
        <f>IFERROR(VLOOKUP(I11590,'country(26mar)'!C$2:D$251,2,FALSE),"")</f>
        <v>base.us</v>
      </c>
      <c r="I11590" t="s">
        <v>11357</v>
      </c>
      <c r="J11590" t="s">
        <v>11358</v>
      </c>
      <c r="K11590" t="s">
        <v>4020</v>
      </c>
      <c r="L11590" t="str">
        <f>CONCATENATE(G11590," ",K11590)</f>
        <v>United States Georgia</v>
      </c>
      <c r="M11590" t="str">
        <f>IFERROR(VLOOKUP(L11590,'State(need_input)'!I$2:J$3992,2,FALSE),"")</f>
        <v>base.state_us_11</v>
      </c>
      <c r="O11590">
        <v>94786</v>
      </c>
      <c r="P11590">
        <v>1840014741</v>
      </c>
    </row>
    <row r="11591" spans="1:16">
      <c r="A11591" s="5" t="str">
        <f>CONCATENATE("rdx_city_",J11591,"_",B11591)</f>
        <v>rdx_city_USA_3776</v>
      </c>
      <c r="B11591">
        <f>IF(I11591=I11590,B11590+1,1)</f>
        <v>3776</v>
      </c>
      <c r="C11591" t="s">
        <v>14211</v>
      </c>
      <c r="D11591" t="s">
        <v>14211</v>
      </c>
      <c r="E11591">
        <v>44.8761</v>
      </c>
      <c r="F11591">
        <v>-89.6173</v>
      </c>
      <c r="G11591" t="s">
        <v>11356</v>
      </c>
      <c r="H11591" t="str">
        <f>IFERROR(VLOOKUP(I11591,'country(26mar)'!C$2:D$251,2,FALSE),"")</f>
        <v>base.us</v>
      </c>
      <c r="I11591" t="s">
        <v>11357</v>
      </c>
      <c r="J11591" t="s">
        <v>11358</v>
      </c>
      <c r="K11591" t="s">
        <v>11426</v>
      </c>
      <c r="L11591" t="str">
        <f>CONCATENATE(G11591," ",K11591)</f>
        <v>United States Wisconsin</v>
      </c>
      <c r="M11591" t="str">
        <f>IFERROR(VLOOKUP(L11591,'State(need_input)'!I$2:J$3992,2,FALSE),"")</f>
        <v>base.state_us_50</v>
      </c>
      <c r="O11591">
        <v>5325</v>
      </c>
      <c r="P11591">
        <v>1840002172</v>
      </c>
    </row>
    <row r="11592" spans="1:16">
      <c r="A11592" s="5" t="str">
        <f>CONCATENATE("rdx_city_",J11592,"_",B11592)</f>
        <v>rdx_city_USA_3777</v>
      </c>
      <c r="B11592">
        <f>IF(I11592=I11591,B11591+1,1)</f>
        <v>3777</v>
      </c>
      <c r="C11592" t="s">
        <v>14212</v>
      </c>
      <c r="D11592" t="s">
        <v>14212</v>
      </c>
      <c r="E11592">
        <v>42.3437</v>
      </c>
      <c r="F11592">
        <v>-88.1056</v>
      </c>
      <c r="G11592" t="s">
        <v>11356</v>
      </c>
      <c r="H11592" t="str">
        <f>IFERROR(VLOOKUP(I11592,'country(26mar)'!C$2:D$251,2,FALSE),"")</f>
        <v>base.us</v>
      </c>
      <c r="I11592" t="s">
        <v>11357</v>
      </c>
      <c r="J11592" t="s">
        <v>11358</v>
      </c>
      <c r="K11592" t="s">
        <v>11376</v>
      </c>
      <c r="L11592" t="str">
        <f>CONCATENATE(G11592," ",K11592)</f>
        <v>United States Illinois</v>
      </c>
      <c r="M11592" t="str">
        <f>IFERROR(VLOOKUP(L11592,'State(need_input)'!I$2:J$3992,2,FALSE),"")</f>
        <v>base.state_us_14</v>
      </c>
      <c r="O11592">
        <v>18444</v>
      </c>
      <c r="P11592">
        <v>1840011170</v>
      </c>
    </row>
    <row r="11593" spans="1:16">
      <c r="A11593" s="5" t="str">
        <f>CONCATENATE("rdx_city_",J11593,"_",B11593)</f>
        <v>rdx_city_USA_3778</v>
      </c>
      <c r="B11593">
        <f>IF(I11593=I11592,B11592+1,1)</f>
        <v>3778</v>
      </c>
      <c r="C11593" t="s">
        <v>14213</v>
      </c>
      <c r="D11593" t="s">
        <v>14213</v>
      </c>
      <c r="E11593">
        <v>42.3791</v>
      </c>
      <c r="F11593">
        <v>-88.0811</v>
      </c>
      <c r="G11593" t="s">
        <v>11356</v>
      </c>
      <c r="H11593" t="str">
        <f>IFERROR(VLOOKUP(I11593,'country(26mar)'!C$2:D$251,2,FALSE),"")</f>
        <v>base.us</v>
      </c>
      <c r="I11593" t="s">
        <v>11357</v>
      </c>
      <c r="J11593" t="s">
        <v>11358</v>
      </c>
      <c r="K11593" t="s">
        <v>11376</v>
      </c>
      <c r="L11593" t="str">
        <f>CONCATENATE(G11593," ",K11593)</f>
        <v>United States Illinois</v>
      </c>
      <c r="M11593" t="str">
        <f>IFERROR(VLOOKUP(L11593,'State(need_input)'!I$2:J$3992,2,FALSE),"")</f>
        <v>base.state_us_14</v>
      </c>
      <c r="O11593">
        <v>284607</v>
      </c>
      <c r="P11593">
        <v>1840011171</v>
      </c>
    </row>
    <row r="11594" spans="1:16">
      <c r="A11594" s="5" t="str">
        <f>CONCATENATE("rdx_city_",J11594,"_",B11594)</f>
        <v>rdx_city_USA_3779</v>
      </c>
      <c r="B11594">
        <f>IF(I11594=I11593,B11593+1,1)</f>
        <v>3779</v>
      </c>
      <c r="C11594" t="s">
        <v>14214</v>
      </c>
      <c r="D11594" t="s">
        <v>14214</v>
      </c>
      <c r="E11594">
        <v>42.3309</v>
      </c>
      <c r="F11594">
        <v>-88.075</v>
      </c>
      <c r="G11594" t="s">
        <v>11356</v>
      </c>
      <c r="H11594" t="str">
        <f>IFERROR(VLOOKUP(I11594,'country(26mar)'!C$2:D$251,2,FALSE),"")</f>
        <v>base.us</v>
      </c>
      <c r="I11594" t="s">
        <v>11357</v>
      </c>
      <c r="J11594" t="s">
        <v>11358</v>
      </c>
      <c r="K11594" t="s">
        <v>11376</v>
      </c>
      <c r="L11594" t="str">
        <f>CONCATENATE(G11594," ",K11594)</f>
        <v>United States Illinois</v>
      </c>
      <c r="M11594" t="str">
        <f>IFERROR(VLOOKUP(L11594,'State(need_input)'!I$2:J$3992,2,FALSE),"")</f>
        <v>base.state_us_14</v>
      </c>
      <c r="O11594">
        <v>7704</v>
      </c>
      <c r="P11594">
        <v>1840011173</v>
      </c>
    </row>
    <row r="11595" spans="1:16">
      <c r="A11595" s="5" t="str">
        <f>CONCATENATE("rdx_city_",J11595,"_",B11595)</f>
        <v>rdx_city_USA_3780</v>
      </c>
      <c r="B11595">
        <f>IF(I11595=I11594,B11594+1,1)</f>
        <v>3780</v>
      </c>
      <c r="C11595" t="s">
        <v>14215</v>
      </c>
      <c r="D11595" t="s">
        <v>14215</v>
      </c>
      <c r="E11595">
        <v>30.5252</v>
      </c>
      <c r="F11595">
        <v>-97.6659</v>
      </c>
      <c r="G11595" t="s">
        <v>11356</v>
      </c>
      <c r="H11595" t="str">
        <f>IFERROR(VLOOKUP(I11595,'country(26mar)'!C$2:D$251,2,FALSE),"")</f>
        <v>base.us</v>
      </c>
      <c r="I11595" t="s">
        <v>11357</v>
      </c>
      <c r="J11595" t="s">
        <v>11358</v>
      </c>
      <c r="K11595" t="s">
        <v>11365</v>
      </c>
      <c r="L11595" t="str">
        <f>CONCATENATE(G11595," ",K11595)</f>
        <v>United States Texas</v>
      </c>
      <c r="M11595" t="str">
        <f>IFERROR(VLOOKUP(L11595,'State(need_input)'!I$2:J$3992,2,FALSE),"")</f>
        <v>base.state_us_44</v>
      </c>
      <c r="O11595">
        <v>123678</v>
      </c>
      <c r="P11595">
        <v>1840020879</v>
      </c>
    </row>
    <row r="11596" spans="1:16">
      <c r="A11596" s="5" t="str">
        <f>CONCATENATE("rdx_city_",J11596,"_",B11596)</f>
        <v>rdx_city_USA_3781</v>
      </c>
      <c r="B11596">
        <f>IF(I11596=I11595,B11595+1,1)</f>
        <v>3781</v>
      </c>
      <c r="C11596" t="s">
        <v>14216</v>
      </c>
      <c r="D11596" t="s">
        <v>14216</v>
      </c>
      <c r="E11596">
        <v>32.9156</v>
      </c>
      <c r="F11596">
        <v>-96.5488</v>
      </c>
      <c r="G11596" t="s">
        <v>11356</v>
      </c>
      <c r="H11596" t="str">
        <f>IFERROR(VLOOKUP(I11596,'country(26mar)'!C$2:D$251,2,FALSE),"")</f>
        <v>base.us</v>
      </c>
      <c r="I11596" t="s">
        <v>11357</v>
      </c>
      <c r="J11596" t="s">
        <v>11358</v>
      </c>
      <c r="K11596" t="s">
        <v>11365</v>
      </c>
      <c r="L11596" t="str">
        <f>CONCATENATE(G11596," ",K11596)</f>
        <v>United States Texas</v>
      </c>
      <c r="M11596" t="str">
        <f>IFERROR(VLOOKUP(L11596,'State(need_input)'!I$2:J$3992,2,FALSE),"")</f>
        <v>base.state_us_44</v>
      </c>
      <c r="O11596">
        <v>62868</v>
      </c>
      <c r="P11596">
        <v>1840020711</v>
      </c>
    </row>
    <row r="11597" spans="1:16">
      <c r="A11597" s="5" t="str">
        <f>CONCATENATE("rdx_city_",J11597,"_",B11597)</f>
        <v>rdx_city_USA_3782</v>
      </c>
      <c r="B11597">
        <f>IF(I11597=I11596,B11596+1,1)</f>
        <v>3782</v>
      </c>
      <c r="C11597" t="s">
        <v>14217</v>
      </c>
      <c r="D11597" t="s">
        <v>14217</v>
      </c>
      <c r="E11597">
        <v>36.3905</v>
      </c>
      <c r="F11597">
        <v>-78.9811</v>
      </c>
      <c r="G11597" t="s">
        <v>11356</v>
      </c>
      <c r="H11597" t="str">
        <f>IFERROR(VLOOKUP(I11597,'country(26mar)'!C$2:D$251,2,FALSE),"")</f>
        <v>base.us</v>
      </c>
      <c r="I11597" t="s">
        <v>11357</v>
      </c>
      <c r="J11597" t="s">
        <v>11358</v>
      </c>
      <c r="K11597" t="s">
        <v>11362</v>
      </c>
      <c r="L11597" t="str">
        <f>CONCATENATE(G11597," ",K11597)</f>
        <v>United States North Carolina</v>
      </c>
      <c r="M11597" t="str">
        <f>IFERROR(VLOOKUP(L11597,'State(need_input)'!I$2:J$3992,2,FALSE),"")</f>
        <v>base.state_us_28</v>
      </c>
      <c r="O11597">
        <v>9577</v>
      </c>
      <c r="P11597">
        <v>1840014432</v>
      </c>
    </row>
    <row r="11598" spans="1:16">
      <c r="A11598" s="5" t="str">
        <f>CONCATENATE("rdx_city_",J11598,"_",B11598)</f>
        <v>rdx_city_USA_3783</v>
      </c>
      <c r="B11598">
        <f>IF(I11598=I11597,B11597+1,1)</f>
        <v>3783</v>
      </c>
      <c r="C11598" t="s">
        <v>14218</v>
      </c>
      <c r="D11598" t="s">
        <v>14218</v>
      </c>
      <c r="E11598">
        <v>41.1716</v>
      </c>
      <c r="F11598">
        <v>-112.0479</v>
      </c>
      <c r="G11598" t="s">
        <v>11356</v>
      </c>
      <c r="H11598" t="str">
        <f>IFERROR(VLOOKUP(I11598,'country(26mar)'!C$2:D$251,2,FALSE),"")</f>
        <v>base.us</v>
      </c>
      <c r="I11598" t="s">
        <v>11357</v>
      </c>
      <c r="J11598" t="s">
        <v>11358</v>
      </c>
      <c r="K11598" t="s">
        <v>11432</v>
      </c>
      <c r="L11598" t="str">
        <f>CONCATENATE(G11598," ",K11598)</f>
        <v>United States Utah</v>
      </c>
      <c r="M11598" t="str">
        <f>IFERROR(VLOOKUP(L11598,'State(need_input)'!I$2:J$3992,2,FALSE),"")</f>
        <v>base.state_us_45</v>
      </c>
      <c r="O11598">
        <v>38595</v>
      </c>
      <c r="P11598">
        <v>1840020132</v>
      </c>
    </row>
    <row r="11599" spans="1:16">
      <c r="A11599" s="5" t="str">
        <f>CONCATENATE("rdx_city_",J11599,"_",B11599)</f>
        <v>rdx_city_USA_3784</v>
      </c>
      <c r="B11599">
        <f>IF(I11599=I11598,B11598+1,1)</f>
        <v>3784</v>
      </c>
      <c r="C11599" t="s">
        <v>14219</v>
      </c>
      <c r="D11599" t="s">
        <v>14219</v>
      </c>
      <c r="E11599">
        <v>42.5084</v>
      </c>
      <c r="F11599">
        <v>-83.1539</v>
      </c>
      <c r="G11599" t="s">
        <v>11356</v>
      </c>
      <c r="H11599" t="str">
        <f>IFERROR(VLOOKUP(I11599,'country(26mar)'!C$2:D$251,2,FALSE),"")</f>
        <v>base.us</v>
      </c>
      <c r="I11599" t="s">
        <v>11357</v>
      </c>
      <c r="J11599" t="s">
        <v>11358</v>
      </c>
      <c r="K11599" t="s">
        <v>11381</v>
      </c>
      <c r="L11599" t="str">
        <f>CONCATENATE(G11599," ",K11599)</f>
        <v>United States Michigan</v>
      </c>
      <c r="M11599" t="str">
        <f>IFERROR(VLOOKUP(L11599,'State(need_input)'!I$2:J$3992,2,FALSE),"")</f>
        <v>base.state_us_35</v>
      </c>
      <c r="O11599">
        <v>59112</v>
      </c>
      <c r="P11599">
        <v>1840002430</v>
      </c>
    </row>
    <row r="11600" spans="1:16">
      <c r="A11600" s="5" t="str">
        <f>CONCATENATE("rdx_city_",J11600,"_",B11600)</f>
        <v>rdx_city_USA_3785</v>
      </c>
      <c r="B11600">
        <f>IF(I11600=I11599,B11599+1,1)</f>
        <v>3785</v>
      </c>
      <c r="C11600" t="s">
        <v>14220</v>
      </c>
      <c r="D11600" t="s">
        <v>14220</v>
      </c>
      <c r="E11600">
        <v>26.7037</v>
      </c>
      <c r="F11600">
        <v>-80.2242</v>
      </c>
      <c r="G11600" t="s">
        <v>11356</v>
      </c>
      <c r="H11600" t="str">
        <f>IFERROR(VLOOKUP(I11600,'country(26mar)'!C$2:D$251,2,FALSE),"")</f>
        <v>base.us</v>
      </c>
      <c r="I11600" t="s">
        <v>11357</v>
      </c>
      <c r="J11600" t="s">
        <v>11358</v>
      </c>
      <c r="K11600" t="s">
        <v>11435</v>
      </c>
      <c r="L11600" t="str">
        <f>CONCATENATE(G11600," ",K11600)</f>
        <v>United States Florida</v>
      </c>
      <c r="M11600" t="str">
        <f>IFERROR(VLOOKUP(L11600,'State(need_input)'!I$2:J$3992,2,FALSE),"")</f>
        <v>base.state_us_10</v>
      </c>
      <c r="O11600">
        <v>38592</v>
      </c>
      <c r="P11600">
        <v>1840018309</v>
      </c>
    </row>
    <row r="11601" spans="1:16">
      <c r="A11601" s="5" t="str">
        <f>CONCATENATE("rdx_city_",J11601,"_",B11601)</f>
        <v>rdx_city_USA_3786</v>
      </c>
      <c r="B11601">
        <f>IF(I11601=I11600,B11600+1,1)</f>
        <v>3786</v>
      </c>
      <c r="C11601" t="s">
        <v>14221</v>
      </c>
      <c r="D11601" t="s">
        <v>14221</v>
      </c>
      <c r="E11601">
        <v>32.9764</v>
      </c>
      <c r="F11601">
        <v>-96.3192</v>
      </c>
      <c r="G11601" t="s">
        <v>11356</v>
      </c>
      <c r="H11601" t="str">
        <f>IFERROR(VLOOKUP(I11601,'country(26mar)'!C$2:D$251,2,FALSE),"")</f>
        <v>base.us</v>
      </c>
      <c r="I11601" t="s">
        <v>11357</v>
      </c>
      <c r="J11601" t="s">
        <v>11358</v>
      </c>
      <c r="K11601" t="s">
        <v>11365</v>
      </c>
      <c r="L11601" t="str">
        <f>CONCATENATE(G11601," ",K11601)</f>
        <v>United States Texas</v>
      </c>
      <c r="M11601" t="str">
        <f>IFERROR(VLOOKUP(L11601,'State(need_input)'!I$2:J$3992,2,FALSE),"")</f>
        <v>base.state_us_44</v>
      </c>
      <c r="O11601">
        <v>12567</v>
      </c>
      <c r="P11601">
        <v>1840020718</v>
      </c>
    </row>
    <row r="11602" spans="1:16">
      <c r="A11602" s="5" t="str">
        <f>CONCATENATE("rdx_city_",J11602,"_",B11602)</f>
        <v>rdx_city_USA_3787</v>
      </c>
      <c r="B11602">
        <f>IF(I11602=I11601,B11601+1,1)</f>
        <v>3787</v>
      </c>
      <c r="C11602" t="s">
        <v>14222</v>
      </c>
      <c r="D11602" t="s">
        <v>14222</v>
      </c>
      <c r="E11602">
        <v>33.364</v>
      </c>
      <c r="F11602">
        <v>-105.6443</v>
      </c>
      <c r="G11602" t="s">
        <v>11356</v>
      </c>
      <c r="H11602" t="str">
        <f>IFERROR(VLOOKUP(I11602,'country(26mar)'!C$2:D$251,2,FALSE),"")</f>
        <v>base.us</v>
      </c>
      <c r="I11602" t="s">
        <v>11357</v>
      </c>
      <c r="J11602" t="s">
        <v>11358</v>
      </c>
      <c r="K11602" t="s">
        <v>11394</v>
      </c>
      <c r="L11602" t="str">
        <f>CONCATENATE(G11602," ",K11602)</f>
        <v>United States New Mexico</v>
      </c>
      <c r="M11602" t="str">
        <f>IFERROR(VLOOKUP(L11602,'State(need_input)'!I$2:J$3992,2,FALSE),"")</f>
        <v>base.state_us_26</v>
      </c>
      <c r="O11602">
        <v>9269</v>
      </c>
      <c r="P11602">
        <v>1840022873</v>
      </c>
    </row>
    <row r="11603" spans="1:16">
      <c r="A11603" s="5" t="str">
        <f>CONCATENATE("rdx_city_",J11603,"_",B11603)</f>
        <v>rdx_city_USA_3788</v>
      </c>
      <c r="B11603">
        <f>IF(I11603=I11602,B11602+1,1)</f>
        <v>3788</v>
      </c>
      <c r="C11603" t="s">
        <v>14223</v>
      </c>
      <c r="D11603" t="s">
        <v>14223</v>
      </c>
      <c r="E11603">
        <v>40.3626</v>
      </c>
      <c r="F11603">
        <v>-74.0046</v>
      </c>
      <c r="G11603" t="s">
        <v>11356</v>
      </c>
      <c r="H11603" t="str">
        <f>IFERROR(VLOOKUP(I11603,'country(26mar)'!C$2:D$251,2,FALSE),"")</f>
        <v>base.us</v>
      </c>
      <c r="I11603" t="s">
        <v>11357</v>
      </c>
      <c r="J11603" t="s">
        <v>11358</v>
      </c>
      <c r="K11603" t="s">
        <v>11370</v>
      </c>
      <c r="L11603" t="str">
        <f>CONCATENATE(G11603," ",K11603)</f>
        <v>United States New Jersey</v>
      </c>
      <c r="M11603" t="str">
        <f>IFERROR(VLOOKUP(L11603,'State(need_input)'!I$2:J$3992,2,FALSE),"")</f>
        <v>base.state_us_25</v>
      </c>
      <c r="O11603">
        <v>6864</v>
      </c>
      <c r="P11603">
        <v>1840001360</v>
      </c>
    </row>
    <row r="11604" spans="1:16">
      <c r="A11604" s="5" t="str">
        <f>CONCATENATE("rdx_city_",J11604,"_",B11604)</f>
        <v>rdx_city_USA_3789</v>
      </c>
      <c r="B11604">
        <f>IF(I11604=I11603,B11603+1,1)</f>
        <v>3789</v>
      </c>
      <c r="C11604" t="s">
        <v>14224</v>
      </c>
      <c r="D11604" t="s">
        <v>14224</v>
      </c>
      <c r="E11604">
        <v>39.8521</v>
      </c>
      <c r="F11604">
        <v>-75.0739</v>
      </c>
      <c r="G11604" t="s">
        <v>11356</v>
      </c>
      <c r="H11604" t="str">
        <f>IFERROR(VLOOKUP(I11604,'country(26mar)'!C$2:D$251,2,FALSE),"")</f>
        <v>base.us</v>
      </c>
      <c r="I11604" t="s">
        <v>11357</v>
      </c>
      <c r="J11604" t="s">
        <v>11358</v>
      </c>
      <c r="K11604" t="s">
        <v>11370</v>
      </c>
      <c r="L11604" t="str">
        <f>CONCATENATE(G11604," ",K11604)</f>
        <v>United States New Jersey</v>
      </c>
      <c r="M11604" t="str">
        <f>IFERROR(VLOOKUP(L11604,'State(need_input)'!I$2:J$3992,2,FALSE),"")</f>
        <v>base.state_us_25</v>
      </c>
      <c r="O11604">
        <v>8390</v>
      </c>
      <c r="P11604">
        <v>1840001511</v>
      </c>
    </row>
    <row r="11605" spans="1:16">
      <c r="A11605" s="5" t="str">
        <f>CONCATENATE("rdx_city_",J11605,"_",B11605)</f>
        <v>rdx_city_USA_3790</v>
      </c>
      <c r="B11605">
        <f>IF(I11605=I11604,B11604+1,1)</f>
        <v>3790</v>
      </c>
      <c r="C11605" t="s">
        <v>14225</v>
      </c>
      <c r="D11605" t="s">
        <v>14225</v>
      </c>
      <c r="E11605">
        <v>42.6189</v>
      </c>
      <c r="F11605">
        <v>-113.674</v>
      </c>
      <c r="G11605" t="s">
        <v>11356</v>
      </c>
      <c r="H11605" t="str">
        <f>IFERROR(VLOOKUP(I11605,'country(26mar)'!C$2:D$251,2,FALSE),"")</f>
        <v>base.us</v>
      </c>
      <c r="I11605" t="s">
        <v>11357</v>
      </c>
      <c r="J11605" t="s">
        <v>11358</v>
      </c>
      <c r="K11605" t="s">
        <v>11450</v>
      </c>
      <c r="L11605" t="str">
        <f>CONCATENATE(G11605," ",K11605)</f>
        <v>United States Idaho</v>
      </c>
      <c r="M11605" t="str">
        <f>IFERROR(VLOOKUP(L11605,'State(need_input)'!I$2:J$3992,2,FALSE),"")</f>
        <v>base.state_us_13</v>
      </c>
      <c r="O11605">
        <v>6643</v>
      </c>
      <c r="P11605">
        <v>1840020066</v>
      </c>
    </row>
    <row r="11606" spans="1:16">
      <c r="A11606" s="5" t="str">
        <f>CONCATENATE("rdx_city_",J11606,"_",B11606)</f>
        <v>rdx_city_USA_3791</v>
      </c>
      <c r="B11606">
        <f>IF(I11606=I11605,B11605+1,1)</f>
        <v>3791</v>
      </c>
      <c r="C11606" t="s">
        <v>14226</v>
      </c>
      <c r="D11606" t="s">
        <v>14226</v>
      </c>
      <c r="E11606">
        <v>39.6156</v>
      </c>
      <c r="F11606">
        <v>-85.4466</v>
      </c>
      <c r="G11606" t="s">
        <v>11356</v>
      </c>
      <c r="H11606" t="str">
        <f>IFERROR(VLOOKUP(I11606,'country(26mar)'!C$2:D$251,2,FALSE),"")</f>
        <v>base.us</v>
      </c>
      <c r="I11606" t="s">
        <v>11357</v>
      </c>
      <c r="J11606" t="s">
        <v>11358</v>
      </c>
      <c r="K11606" t="s">
        <v>11408</v>
      </c>
      <c r="L11606" t="str">
        <f>CONCATENATE(G11606," ",K11606)</f>
        <v>United States Indiana</v>
      </c>
      <c r="M11606" t="str">
        <f>IFERROR(VLOOKUP(L11606,'State(need_input)'!I$2:J$3992,2,FALSE),"")</f>
        <v>base.state_us_15</v>
      </c>
      <c r="O11606">
        <v>6425</v>
      </c>
      <c r="P11606">
        <v>1840014235</v>
      </c>
    </row>
    <row r="11607" spans="1:16">
      <c r="A11607" s="5" t="str">
        <f>CONCATENATE("rdx_city_",J11607,"_",B11607)</f>
        <v>rdx_city_USA_3792</v>
      </c>
      <c r="B11607">
        <f>IF(I11607=I11606,B11606+1,1)</f>
        <v>3792</v>
      </c>
      <c r="C11607" t="s">
        <v>14227</v>
      </c>
      <c r="D11607" t="s">
        <v>14227</v>
      </c>
      <c r="E11607">
        <v>40.468</v>
      </c>
      <c r="F11607">
        <v>-83.8939</v>
      </c>
      <c r="G11607" t="s">
        <v>11356</v>
      </c>
      <c r="H11607" t="str">
        <f>IFERROR(VLOOKUP(I11607,'country(26mar)'!C$2:D$251,2,FALSE),"")</f>
        <v>base.us</v>
      </c>
      <c r="I11607" t="s">
        <v>11357</v>
      </c>
      <c r="J11607" t="s">
        <v>11358</v>
      </c>
      <c r="K11607" t="s">
        <v>11373</v>
      </c>
      <c r="L11607" t="str">
        <f>CONCATENATE(G11607," ",K11607)</f>
        <v>United States Ohio</v>
      </c>
      <c r="M11607" t="str">
        <f>IFERROR(VLOOKUP(L11607,'State(need_input)'!I$2:J$3992,2,FALSE),"")</f>
        <v>base.state_us_30</v>
      </c>
      <c r="O11607">
        <v>6447</v>
      </c>
      <c r="P11607">
        <v>1840012155</v>
      </c>
    </row>
    <row r="11608" spans="1:16">
      <c r="A11608" s="5" t="str">
        <f>CONCATENATE("rdx_city_",J11608,"_",B11608)</f>
        <v>rdx_city_USA_3793</v>
      </c>
      <c r="B11608">
        <f>IF(I11608=I11607,B11607+1,1)</f>
        <v>3793</v>
      </c>
      <c r="C11608" t="s">
        <v>14228</v>
      </c>
      <c r="D11608" t="s">
        <v>14228</v>
      </c>
      <c r="E11608">
        <v>34.5055</v>
      </c>
      <c r="F11608">
        <v>-87.7282</v>
      </c>
      <c r="G11608" t="s">
        <v>11356</v>
      </c>
      <c r="H11608" t="str">
        <f>IFERROR(VLOOKUP(I11608,'country(26mar)'!C$2:D$251,2,FALSE),"")</f>
        <v>base.us</v>
      </c>
      <c r="I11608" t="s">
        <v>11357</v>
      </c>
      <c r="J11608" t="s">
        <v>11358</v>
      </c>
      <c r="K11608" t="s">
        <v>11389</v>
      </c>
      <c r="L11608" t="str">
        <f>CONCATENATE(G11608," ",K11608)</f>
        <v>United States Alabama</v>
      </c>
      <c r="M11608" t="str">
        <f>IFERROR(VLOOKUP(L11608,'State(need_input)'!I$2:J$3992,2,FALSE),"")</f>
        <v>base.state_us_1</v>
      </c>
      <c r="O11608">
        <v>9732</v>
      </c>
      <c r="P11608">
        <v>1840004247</v>
      </c>
    </row>
    <row r="11609" spans="1:16">
      <c r="A11609" s="5" t="str">
        <f>CONCATENATE("rdx_city_",J11609,"_",B11609)</f>
        <v>rdx_city_USA_3794</v>
      </c>
      <c r="B11609">
        <f>IF(I11609=I11608,B11608+1,1)</f>
        <v>3794</v>
      </c>
      <c r="C11609" t="s">
        <v>14228</v>
      </c>
      <c r="D11609" t="s">
        <v>14228</v>
      </c>
      <c r="E11609">
        <v>35.2761</v>
      </c>
      <c r="F11609">
        <v>-93.1383</v>
      </c>
      <c r="G11609" t="s">
        <v>11356</v>
      </c>
      <c r="H11609" t="str">
        <f>IFERROR(VLOOKUP(I11609,'country(26mar)'!C$2:D$251,2,FALSE),"")</f>
        <v>base.us</v>
      </c>
      <c r="I11609" t="s">
        <v>11357</v>
      </c>
      <c r="J11609" t="s">
        <v>11358</v>
      </c>
      <c r="K11609" t="s">
        <v>11428</v>
      </c>
      <c r="L11609" t="str">
        <f>CONCATENATE(G11609," ",K11609)</f>
        <v>United States Arkansas</v>
      </c>
      <c r="M11609" t="str">
        <f>IFERROR(VLOOKUP(L11609,'State(need_input)'!I$2:J$3992,2,FALSE),"")</f>
        <v>base.state_us_4</v>
      </c>
      <c r="O11609">
        <v>34373</v>
      </c>
      <c r="P11609">
        <v>1840014541</v>
      </c>
    </row>
    <row r="11610" spans="1:16">
      <c r="A11610" s="5" t="str">
        <f>CONCATENATE("rdx_city_",J11610,"_",B11610)</f>
        <v>rdx_city_USA_3795</v>
      </c>
      <c r="B11610">
        <f>IF(I11610=I11609,B11609+1,1)</f>
        <v>3795</v>
      </c>
      <c r="C11610" t="s">
        <v>14228</v>
      </c>
      <c r="D11610" t="s">
        <v>14228</v>
      </c>
      <c r="E11610">
        <v>36.8393</v>
      </c>
      <c r="F11610">
        <v>-86.895</v>
      </c>
      <c r="G11610" t="s">
        <v>11356</v>
      </c>
      <c r="H11610" t="str">
        <f>IFERROR(VLOOKUP(I11610,'country(26mar)'!C$2:D$251,2,FALSE),"")</f>
        <v>base.us</v>
      </c>
      <c r="I11610" t="s">
        <v>11357</v>
      </c>
      <c r="J11610" t="s">
        <v>11358</v>
      </c>
      <c r="K11610" t="s">
        <v>11409</v>
      </c>
      <c r="L11610" t="str">
        <f>CONCATENATE(G11610," ",K11610)</f>
        <v>United States Kentucky</v>
      </c>
      <c r="M11610" t="str">
        <f>IFERROR(VLOOKUP(L11610,'State(need_input)'!I$2:J$3992,2,FALSE),"")</f>
        <v>base.state_us_18</v>
      </c>
      <c r="O11610">
        <v>6823</v>
      </c>
      <c r="P11610">
        <v>1840014401</v>
      </c>
    </row>
    <row r="11611" spans="1:16">
      <c r="A11611" s="5" t="str">
        <f>CONCATENATE("rdx_city_",J11611,"_",B11611)</f>
        <v>rdx_city_USA_3796</v>
      </c>
      <c r="B11611">
        <f>IF(I11611=I11610,B11610+1,1)</f>
        <v>3796</v>
      </c>
      <c r="C11611" t="s">
        <v>14229</v>
      </c>
      <c r="D11611" t="s">
        <v>14229</v>
      </c>
      <c r="E11611">
        <v>32.5329</v>
      </c>
      <c r="F11611">
        <v>-92.6364</v>
      </c>
      <c r="G11611" t="s">
        <v>11356</v>
      </c>
      <c r="H11611" t="str">
        <f>IFERROR(VLOOKUP(I11611,'country(26mar)'!C$2:D$251,2,FALSE),"")</f>
        <v>base.us</v>
      </c>
      <c r="I11611" t="s">
        <v>11357</v>
      </c>
      <c r="J11611" t="s">
        <v>11358</v>
      </c>
      <c r="K11611" t="s">
        <v>11359</v>
      </c>
      <c r="L11611" t="str">
        <f>CONCATENATE(G11611," ",K11611)</f>
        <v>United States Louisiana</v>
      </c>
      <c r="M11611" t="str">
        <f>IFERROR(VLOOKUP(L11611,'State(need_input)'!I$2:J$3992,2,FALSE),"")</f>
        <v>base.state_us_19</v>
      </c>
      <c r="O11611">
        <v>28199</v>
      </c>
      <c r="P11611">
        <v>1840014878</v>
      </c>
    </row>
    <row r="11612" spans="1:16">
      <c r="A11612" s="5" t="str">
        <f>CONCATENATE("rdx_city_",J11612,"_",B11612)</f>
        <v>rdx_city_USA_3797</v>
      </c>
      <c r="B11612">
        <f>IF(I11612=I11611,B11611+1,1)</f>
        <v>3797</v>
      </c>
      <c r="C11612" t="s">
        <v>14230</v>
      </c>
      <c r="D11612" t="s">
        <v>14230</v>
      </c>
      <c r="E11612">
        <v>40.8203</v>
      </c>
      <c r="F11612">
        <v>-74.1057</v>
      </c>
      <c r="G11612" t="s">
        <v>11356</v>
      </c>
      <c r="H11612" t="str">
        <f>IFERROR(VLOOKUP(I11612,'country(26mar)'!C$2:D$251,2,FALSE),"")</f>
        <v>base.us</v>
      </c>
      <c r="I11612" t="s">
        <v>11357</v>
      </c>
      <c r="J11612" t="s">
        <v>11358</v>
      </c>
      <c r="K11612" t="s">
        <v>11370</v>
      </c>
      <c r="L11612" t="str">
        <f>CONCATENATE(G11612," ",K11612)</f>
        <v>United States New Jersey</v>
      </c>
      <c r="M11612" t="str">
        <f>IFERROR(VLOOKUP(L11612,'State(need_input)'!I$2:J$3992,2,FALSE),"")</f>
        <v>base.state_us_25</v>
      </c>
      <c r="O11612">
        <v>18782</v>
      </c>
      <c r="P11612">
        <v>1840000902</v>
      </c>
    </row>
    <row r="11613" spans="1:16">
      <c r="A11613" s="5" t="str">
        <f>CONCATENATE("rdx_city_",J11613,"_",B11613)</f>
        <v>rdx_city_USA_3798</v>
      </c>
      <c r="B11613">
        <f>IF(I11613=I11612,B11612+1,1)</f>
        <v>3798</v>
      </c>
      <c r="C11613" t="s">
        <v>11237</v>
      </c>
      <c r="D11613" t="s">
        <v>11237</v>
      </c>
      <c r="E11613">
        <v>43.6091</v>
      </c>
      <c r="F11613">
        <v>-72.9782</v>
      </c>
      <c r="G11613" t="s">
        <v>11356</v>
      </c>
      <c r="H11613" t="str">
        <f>IFERROR(VLOOKUP(I11613,'country(26mar)'!C$2:D$251,2,FALSE),"")</f>
        <v>base.us</v>
      </c>
      <c r="I11613" t="s">
        <v>11357</v>
      </c>
      <c r="J11613" t="s">
        <v>11358</v>
      </c>
      <c r="K11613" t="s">
        <v>11563</v>
      </c>
      <c r="L11613" t="str">
        <f>CONCATENATE(G11613," ",K11613)</f>
        <v>United States Vermont</v>
      </c>
      <c r="M11613" t="str">
        <f>IFERROR(VLOOKUP(L11613,'State(need_input)'!I$2:J$3992,2,FALSE),"")</f>
        <v>base.state_us_46</v>
      </c>
      <c r="O11613">
        <v>18571</v>
      </c>
      <c r="P11613">
        <v>1840002632</v>
      </c>
    </row>
    <row r="11614" spans="1:16">
      <c r="A11614" s="5" t="str">
        <f>CONCATENATE("rdx_city_",J11614,"_",B11614)</f>
        <v>rdx_city_USA_3799</v>
      </c>
      <c r="B11614">
        <f>IF(I11614=I11613,B11613+1,1)</f>
        <v>3799</v>
      </c>
      <c r="C11614" t="s">
        <v>14231</v>
      </c>
      <c r="D11614" t="s">
        <v>14231</v>
      </c>
      <c r="E11614">
        <v>40.969</v>
      </c>
      <c r="F11614">
        <v>-73.6878</v>
      </c>
      <c r="G11614" t="s">
        <v>11356</v>
      </c>
      <c r="H11614" t="str">
        <f>IFERROR(VLOOKUP(I11614,'country(26mar)'!C$2:D$251,2,FALSE),"")</f>
        <v>base.us</v>
      </c>
      <c r="I11614" t="s">
        <v>11357</v>
      </c>
      <c r="J11614" t="s">
        <v>11358</v>
      </c>
      <c r="K11614" t="s">
        <v>11385</v>
      </c>
      <c r="L11614" t="str">
        <f>CONCATENATE(G11614," ",K11614)</f>
        <v>United States New York</v>
      </c>
      <c r="M11614" t="str">
        <f>IFERROR(VLOOKUP(L11614,'State(need_input)'!I$2:J$3992,2,FALSE),"")</f>
        <v>base.state_us_27</v>
      </c>
      <c r="O11614">
        <v>16009</v>
      </c>
      <c r="P11614">
        <v>1840000784</v>
      </c>
    </row>
    <row r="11615" spans="1:16">
      <c r="A11615" s="5" t="str">
        <f>CONCATENATE("rdx_city_",J11615,"_",B11615)</f>
        <v>rdx_city_USA_3800</v>
      </c>
      <c r="B11615">
        <f>IF(I11615=I11614,B11614+1,1)</f>
        <v>3800</v>
      </c>
      <c r="C11615" t="s">
        <v>14232</v>
      </c>
      <c r="D11615" t="s">
        <v>14232</v>
      </c>
      <c r="E11615">
        <v>41.0303</v>
      </c>
      <c r="F11615">
        <v>-73.6865</v>
      </c>
      <c r="G11615" t="s">
        <v>11356</v>
      </c>
      <c r="H11615" t="str">
        <f>IFERROR(VLOOKUP(I11615,'country(26mar)'!C$2:D$251,2,FALSE),"")</f>
        <v>base.us</v>
      </c>
      <c r="I11615" t="s">
        <v>11357</v>
      </c>
      <c r="J11615" t="s">
        <v>11358</v>
      </c>
      <c r="K11615" t="s">
        <v>11385</v>
      </c>
      <c r="L11615" t="str">
        <f>CONCATENATE(G11615," ",K11615)</f>
        <v>United States New York</v>
      </c>
      <c r="M11615" t="str">
        <f>IFERROR(VLOOKUP(L11615,'State(need_input)'!I$2:J$3992,2,FALSE),"")</f>
        <v>base.state_us_27</v>
      </c>
      <c r="O11615">
        <v>9589</v>
      </c>
      <c r="P11615">
        <v>1840004942</v>
      </c>
    </row>
    <row r="11616" spans="1:16">
      <c r="A11616" s="5" t="str">
        <f>CONCATENATE("rdx_city_",J11616,"_",B11616)</f>
        <v>rdx_city_USA_3801</v>
      </c>
      <c r="B11616">
        <f>IF(I11616=I11615,B11615+1,1)</f>
        <v>3801</v>
      </c>
      <c r="C11616" t="s">
        <v>14233</v>
      </c>
      <c r="D11616" t="s">
        <v>14233</v>
      </c>
      <c r="E11616">
        <v>32.9726</v>
      </c>
      <c r="F11616">
        <v>-96.5792</v>
      </c>
      <c r="G11616" t="s">
        <v>11356</v>
      </c>
      <c r="H11616" t="str">
        <f>IFERROR(VLOOKUP(I11616,'country(26mar)'!C$2:D$251,2,FALSE),"")</f>
        <v>base.us</v>
      </c>
      <c r="I11616" t="s">
        <v>11357</v>
      </c>
      <c r="J11616" t="s">
        <v>11358</v>
      </c>
      <c r="K11616" t="s">
        <v>11365</v>
      </c>
      <c r="L11616" t="str">
        <f>CONCATENATE(G11616," ",K11616)</f>
        <v>United States Texas</v>
      </c>
      <c r="M11616" t="str">
        <f>IFERROR(VLOOKUP(L11616,'State(need_input)'!I$2:J$3992,2,FALSE),"")</f>
        <v>base.state_us_44</v>
      </c>
      <c r="O11616">
        <v>25937</v>
      </c>
      <c r="P11616">
        <v>1840020712</v>
      </c>
    </row>
    <row r="11617" spans="1:16">
      <c r="A11617" s="5" t="str">
        <f>CONCATENATE("rdx_city_",J11617,"_",B11617)</f>
        <v>rdx_city_USA_3802</v>
      </c>
      <c r="B11617">
        <f>IF(I11617=I11616,B11616+1,1)</f>
        <v>3802</v>
      </c>
      <c r="C11617" t="s">
        <v>14234</v>
      </c>
      <c r="D11617" t="s">
        <v>14234</v>
      </c>
      <c r="E11617">
        <v>43.539</v>
      </c>
      <c r="F11617">
        <v>-70.4624</v>
      </c>
      <c r="G11617" t="s">
        <v>11356</v>
      </c>
      <c r="H11617" t="str">
        <f>IFERROR(VLOOKUP(I11617,'country(26mar)'!C$2:D$251,2,FALSE),"")</f>
        <v>base.us</v>
      </c>
      <c r="I11617" t="s">
        <v>11357</v>
      </c>
      <c r="J11617" t="s">
        <v>11358</v>
      </c>
      <c r="K11617" t="s">
        <v>11525</v>
      </c>
      <c r="L11617" t="str">
        <f>CONCATENATE(G11617," ",K11617)</f>
        <v>United States Maine</v>
      </c>
      <c r="M11617" t="str">
        <f>IFERROR(VLOOKUP(L11617,'State(need_input)'!I$2:J$3992,2,FALSE),"")</f>
        <v>base.state_us_20</v>
      </c>
      <c r="O11617">
        <v>19485</v>
      </c>
      <c r="P11617">
        <v>1840000343</v>
      </c>
    </row>
    <row r="11618" spans="1:16">
      <c r="A11618" s="5" t="str">
        <f>CONCATENATE("rdx_city_",J11618,"_",B11618)</f>
        <v>rdx_city_USA_3803</v>
      </c>
      <c r="B11618">
        <f>IF(I11618=I11617,B11617+1,1)</f>
        <v>3803</v>
      </c>
      <c r="C11618" t="s">
        <v>14235</v>
      </c>
      <c r="D11618" t="s">
        <v>14235</v>
      </c>
      <c r="E11618">
        <v>38.5667</v>
      </c>
      <c r="F11618">
        <v>-121.4683</v>
      </c>
      <c r="G11618" t="s">
        <v>11356</v>
      </c>
      <c r="H11618" t="str">
        <f>IFERROR(VLOOKUP(I11618,'country(26mar)'!C$2:D$251,2,FALSE),"")</f>
        <v>base.us</v>
      </c>
      <c r="I11618" t="s">
        <v>11357</v>
      </c>
      <c r="J11618" t="s">
        <v>11358</v>
      </c>
      <c r="K11618" t="s">
        <v>11379</v>
      </c>
      <c r="L11618" t="str">
        <f>CONCATENATE(G11618," ",K11618)</f>
        <v>United States California</v>
      </c>
      <c r="M11618" t="str">
        <f>IFERROR(VLOOKUP(L11618,'State(need_input)'!I$2:J$3992,2,FALSE),"")</f>
        <v>base.state_us_5</v>
      </c>
      <c r="N11618" t="s">
        <v>23</v>
      </c>
      <c r="O11618">
        <v>1854698</v>
      </c>
      <c r="P11618">
        <v>1840021491</v>
      </c>
    </row>
    <row r="11619" spans="1:16">
      <c r="A11619" s="5" t="str">
        <f>CONCATENATE("rdx_city_",J11619,"_",B11619)</f>
        <v>rdx_city_USA_3804</v>
      </c>
      <c r="B11619">
        <f>IF(I11619=I11618,B11618+1,1)</f>
        <v>3804</v>
      </c>
      <c r="C11619" t="s">
        <v>14236</v>
      </c>
      <c r="D11619" t="s">
        <v>14236</v>
      </c>
      <c r="E11619">
        <v>28.0079</v>
      </c>
      <c r="F11619">
        <v>-82.6965</v>
      </c>
      <c r="G11619" t="s">
        <v>11356</v>
      </c>
      <c r="H11619" t="str">
        <f>IFERROR(VLOOKUP(I11619,'country(26mar)'!C$2:D$251,2,FALSE),"")</f>
        <v>base.us</v>
      </c>
      <c r="I11619" t="s">
        <v>11357</v>
      </c>
      <c r="J11619" t="s">
        <v>11358</v>
      </c>
      <c r="K11619" t="s">
        <v>11435</v>
      </c>
      <c r="L11619" t="str">
        <f>CONCATENATE(G11619," ",K11619)</f>
        <v>United States Florida</v>
      </c>
      <c r="M11619" t="str">
        <f>IFERROR(VLOOKUP(L11619,'State(need_input)'!I$2:J$3992,2,FALSE),"")</f>
        <v>base.state_us_10</v>
      </c>
      <c r="O11619">
        <v>17844</v>
      </c>
      <c r="P11619">
        <v>1840015975</v>
      </c>
    </row>
    <row r="11620" spans="1:16">
      <c r="A11620" s="5" t="str">
        <f>CONCATENATE("rdx_city_",J11620,"_",B11620)</f>
        <v>rdx_city_USA_3805</v>
      </c>
      <c r="B11620">
        <f>IF(I11620=I11619,B11619+1,1)</f>
        <v>3805</v>
      </c>
      <c r="C11620" t="s">
        <v>14237</v>
      </c>
      <c r="D11620" t="s">
        <v>14237</v>
      </c>
      <c r="E11620">
        <v>32.8318</v>
      </c>
      <c r="F11620">
        <v>-109.7005</v>
      </c>
      <c r="G11620" t="s">
        <v>11356</v>
      </c>
      <c r="H11620" t="str">
        <f>IFERROR(VLOOKUP(I11620,'country(26mar)'!C$2:D$251,2,FALSE),"")</f>
        <v>base.us</v>
      </c>
      <c r="I11620" t="s">
        <v>11357</v>
      </c>
      <c r="J11620" t="s">
        <v>11358</v>
      </c>
      <c r="K11620" t="s">
        <v>11476</v>
      </c>
      <c r="L11620" t="str">
        <f>CONCATENATE(G11620," ",K11620)</f>
        <v>United States Arizona</v>
      </c>
      <c r="M11620" t="str">
        <f>IFERROR(VLOOKUP(L11620,'State(need_input)'!I$2:J$3992,2,FALSE),"")</f>
        <v>base.state_us_3</v>
      </c>
      <c r="O11620">
        <v>19302</v>
      </c>
      <c r="P11620">
        <v>1840021989</v>
      </c>
    </row>
    <row r="11621" spans="1:16">
      <c r="A11621" s="5" t="str">
        <f>CONCATENATE("rdx_city_",J11621,"_",B11621)</f>
        <v>rdx_city_USA_3806</v>
      </c>
      <c r="B11621">
        <f>IF(I11621=I11620,B11620+1,1)</f>
        <v>3806</v>
      </c>
      <c r="C11621" t="s">
        <v>14238</v>
      </c>
      <c r="D11621" t="s">
        <v>14238</v>
      </c>
      <c r="E11621">
        <v>32.8654</v>
      </c>
      <c r="F11621">
        <v>-97.3653</v>
      </c>
      <c r="G11621" t="s">
        <v>11356</v>
      </c>
      <c r="H11621" t="str">
        <f>IFERROR(VLOOKUP(I11621,'country(26mar)'!C$2:D$251,2,FALSE),"")</f>
        <v>base.us</v>
      </c>
      <c r="I11621" t="s">
        <v>11357</v>
      </c>
      <c r="J11621" t="s">
        <v>11358</v>
      </c>
      <c r="K11621" t="s">
        <v>11365</v>
      </c>
      <c r="L11621" t="str">
        <f>CONCATENATE(G11621," ",K11621)</f>
        <v>United States Texas</v>
      </c>
      <c r="M11621" t="str">
        <f>IFERROR(VLOOKUP(L11621,'State(need_input)'!I$2:J$3992,2,FALSE),"")</f>
        <v>base.state_us_44</v>
      </c>
      <c r="O11621">
        <v>23014</v>
      </c>
      <c r="P11621">
        <v>1840022046</v>
      </c>
    </row>
    <row r="11622" spans="1:16">
      <c r="A11622" s="5" t="str">
        <f>CONCATENATE("rdx_city_",J11622,"_",B11622)</f>
        <v>rdx_city_USA_3807</v>
      </c>
      <c r="B11622">
        <f>IF(I11622=I11621,B11621+1,1)</f>
        <v>3807</v>
      </c>
      <c r="C11622" t="s">
        <v>14238</v>
      </c>
      <c r="D11622" t="s">
        <v>14238</v>
      </c>
      <c r="E11622">
        <v>43.4199</v>
      </c>
      <c r="F11622">
        <v>-83.9501</v>
      </c>
      <c r="G11622" t="s">
        <v>11356</v>
      </c>
      <c r="H11622" t="str">
        <f>IFERROR(VLOOKUP(I11622,'country(26mar)'!C$2:D$251,2,FALSE),"")</f>
        <v>base.us</v>
      </c>
      <c r="I11622" t="s">
        <v>11357</v>
      </c>
      <c r="J11622" t="s">
        <v>11358</v>
      </c>
      <c r="K11622" t="s">
        <v>11381</v>
      </c>
      <c r="L11622" t="str">
        <f>CONCATENATE(G11622," ",K11622)</f>
        <v>United States Michigan</v>
      </c>
      <c r="M11622" t="str">
        <f>IFERROR(VLOOKUP(L11622,'State(need_input)'!I$2:J$3992,2,FALSE),"")</f>
        <v>base.state_us_35</v>
      </c>
      <c r="O11622">
        <v>119336</v>
      </c>
      <c r="P11622">
        <v>1840002813</v>
      </c>
    </row>
    <row r="11623" spans="1:16">
      <c r="A11623" s="5" t="str">
        <f>CONCATENATE("rdx_city_",J11623,"_",B11623)</f>
        <v>rdx_city_USA_3808</v>
      </c>
      <c r="B11623">
        <f>IF(I11623=I11622,B11622+1,1)</f>
        <v>3808</v>
      </c>
      <c r="C11623" t="s">
        <v>14239</v>
      </c>
      <c r="D11623" t="s">
        <v>14239</v>
      </c>
      <c r="E11623">
        <v>31.9328</v>
      </c>
      <c r="F11623">
        <v>-110.9654</v>
      </c>
      <c r="G11623" t="s">
        <v>11356</v>
      </c>
      <c r="H11623" t="str">
        <f>IFERROR(VLOOKUP(I11623,'country(26mar)'!C$2:D$251,2,FALSE),"")</f>
        <v>base.us</v>
      </c>
      <c r="I11623" t="s">
        <v>11357</v>
      </c>
      <c r="J11623" t="s">
        <v>11358</v>
      </c>
      <c r="K11623" t="s">
        <v>11476</v>
      </c>
      <c r="L11623" t="str">
        <f>CONCATENATE(G11623," ",K11623)</f>
        <v>United States Arizona</v>
      </c>
      <c r="M11623" t="str">
        <f>IFERROR(VLOOKUP(L11623,'State(need_input)'!I$2:J$3992,2,FALSE),"")</f>
        <v>base.state_us_3</v>
      </c>
      <c r="O11623">
        <v>47229</v>
      </c>
      <c r="P11623">
        <v>1840022102</v>
      </c>
    </row>
    <row r="11624" spans="1:16">
      <c r="A11624" s="5" t="str">
        <f>CONCATENATE("rdx_city_",J11624,"_",B11624)</f>
        <v>rdx_city_USA_3809</v>
      </c>
      <c r="B11624">
        <f>IF(I11624=I11623,B11623+1,1)</f>
        <v>3809</v>
      </c>
      <c r="C11624" t="s">
        <v>14240</v>
      </c>
      <c r="D11624" t="s">
        <v>14240</v>
      </c>
      <c r="E11624">
        <v>38.3769</v>
      </c>
      <c r="F11624">
        <v>-81.8198</v>
      </c>
      <c r="G11624" t="s">
        <v>11356</v>
      </c>
      <c r="H11624" t="str">
        <f>IFERROR(VLOOKUP(I11624,'country(26mar)'!C$2:D$251,2,FALSE),"")</f>
        <v>base.us</v>
      </c>
      <c r="I11624" t="s">
        <v>11357</v>
      </c>
      <c r="J11624" t="s">
        <v>11358</v>
      </c>
      <c r="K11624" t="s">
        <v>11602</v>
      </c>
      <c r="L11624" t="str">
        <f>CONCATENATE(G11624," ",K11624)</f>
        <v>United States West Virginia</v>
      </c>
      <c r="M11624" t="str">
        <f>IFERROR(VLOOKUP(L11624,'State(need_input)'!I$2:J$3992,2,FALSE),"")</f>
        <v>base.state_us_49</v>
      </c>
      <c r="O11624">
        <v>10265</v>
      </c>
      <c r="P11624">
        <v>1840006201</v>
      </c>
    </row>
    <row r="11625" spans="1:16">
      <c r="A11625" s="5" t="str">
        <f>CONCATENATE("rdx_city_",J11625,"_",B11625)</f>
        <v>rdx_city_USA_3810</v>
      </c>
      <c r="B11625">
        <f>IF(I11625=I11624,B11624+1,1)</f>
        <v>3810</v>
      </c>
      <c r="C11625" t="s">
        <v>14240</v>
      </c>
      <c r="D11625" t="s">
        <v>14240</v>
      </c>
      <c r="E11625">
        <v>44.8118</v>
      </c>
      <c r="F11625">
        <v>-73.0847</v>
      </c>
      <c r="G11625" t="s">
        <v>11356</v>
      </c>
      <c r="H11625" t="str">
        <f>IFERROR(VLOOKUP(I11625,'country(26mar)'!C$2:D$251,2,FALSE),"")</f>
        <v>base.us</v>
      </c>
      <c r="I11625" t="s">
        <v>11357</v>
      </c>
      <c r="J11625" t="s">
        <v>11358</v>
      </c>
      <c r="K11625" t="s">
        <v>11563</v>
      </c>
      <c r="L11625" t="str">
        <f>CONCATENATE(G11625," ",K11625)</f>
        <v>United States Vermont</v>
      </c>
      <c r="M11625" t="str">
        <f>IFERROR(VLOOKUP(L11625,'State(need_input)'!I$2:J$3992,2,FALSE),"")</f>
        <v>base.state_us_46</v>
      </c>
      <c r="O11625">
        <v>8892</v>
      </c>
      <c r="P11625">
        <v>1840002267</v>
      </c>
    </row>
    <row r="11626" spans="1:16">
      <c r="A11626" s="5" t="str">
        <f>CONCATENATE("rdx_city_",J11626,"_",B11626)</f>
        <v>rdx_city_USA_3811</v>
      </c>
      <c r="B11626">
        <f>IF(I11626=I11625,B11625+1,1)</f>
        <v>3811</v>
      </c>
      <c r="C11626" t="s">
        <v>5222</v>
      </c>
      <c r="D11626" t="s">
        <v>5222</v>
      </c>
      <c r="E11626">
        <v>38.7266</v>
      </c>
      <c r="F11626">
        <v>-90.3871</v>
      </c>
      <c r="G11626" t="s">
        <v>11356</v>
      </c>
      <c r="H11626" t="str">
        <f>IFERROR(VLOOKUP(I11626,'country(26mar)'!C$2:D$251,2,FALSE),"")</f>
        <v>base.us</v>
      </c>
      <c r="I11626" t="s">
        <v>11357</v>
      </c>
      <c r="J11626" t="s">
        <v>11358</v>
      </c>
      <c r="K11626" t="s">
        <v>11495</v>
      </c>
      <c r="L11626" t="str">
        <f>CONCATENATE(G11626," ",K11626)</f>
        <v>United States Missouri</v>
      </c>
      <c r="M11626" t="str">
        <f>IFERROR(VLOOKUP(L11626,'State(need_input)'!I$2:J$3992,2,FALSE),"")</f>
        <v>base.state_us_38</v>
      </c>
      <c r="O11626">
        <v>12737</v>
      </c>
      <c r="P11626">
        <v>1840009771</v>
      </c>
    </row>
    <row r="11627" spans="1:16">
      <c r="A11627" s="5" t="str">
        <f>CONCATENATE("rdx_city_",J11627,"_",B11627)</f>
        <v>rdx_city_USA_3812</v>
      </c>
      <c r="B11627">
        <f>IF(I11627=I11626,B11626+1,1)</f>
        <v>3812</v>
      </c>
      <c r="C11627" t="s">
        <v>7042</v>
      </c>
      <c r="D11627" t="s">
        <v>7042</v>
      </c>
      <c r="E11627">
        <v>45.0278</v>
      </c>
      <c r="F11627">
        <v>-93.2174</v>
      </c>
      <c r="G11627" t="s">
        <v>11356</v>
      </c>
      <c r="H11627" t="str">
        <f>IFERROR(VLOOKUP(I11627,'country(26mar)'!C$2:D$251,2,FALSE),"")</f>
        <v>base.us</v>
      </c>
      <c r="I11627" t="s">
        <v>11357</v>
      </c>
      <c r="J11627" t="s">
        <v>11358</v>
      </c>
      <c r="K11627" t="s">
        <v>11400</v>
      </c>
      <c r="L11627" t="str">
        <f>CONCATENATE(G11627," ",K11627)</f>
        <v>United States Minnesota</v>
      </c>
      <c r="M11627" t="str">
        <f>IFERROR(VLOOKUP(L11627,'State(need_input)'!I$2:J$3992,2,FALSE),"")</f>
        <v>base.state_us_36</v>
      </c>
      <c r="O11627">
        <v>9077</v>
      </c>
      <c r="P11627">
        <v>1840008933</v>
      </c>
    </row>
    <row r="11628" spans="1:16">
      <c r="A11628" s="5" t="str">
        <f>CONCATENATE("rdx_city_",J11628,"_",B11628)</f>
        <v>rdx_city_USA_3813</v>
      </c>
      <c r="B11628">
        <f>IF(I11628=I11627,B11627+1,1)</f>
        <v>3813</v>
      </c>
      <c r="C11628" t="s">
        <v>14241</v>
      </c>
      <c r="D11628" t="s">
        <v>14241</v>
      </c>
      <c r="E11628">
        <v>29.8979</v>
      </c>
      <c r="F11628">
        <v>-81.31</v>
      </c>
      <c r="G11628" t="s">
        <v>11356</v>
      </c>
      <c r="H11628" t="str">
        <f>IFERROR(VLOOKUP(I11628,'country(26mar)'!C$2:D$251,2,FALSE),"")</f>
        <v>base.us</v>
      </c>
      <c r="I11628" t="s">
        <v>11357</v>
      </c>
      <c r="J11628" t="s">
        <v>11358</v>
      </c>
      <c r="K11628" t="s">
        <v>11435</v>
      </c>
      <c r="L11628" t="str">
        <f>CONCATENATE(G11628," ",K11628)</f>
        <v>United States Florida</v>
      </c>
      <c r="M11628" t="str">
        <f>IFERROR(VLOOKUP(L11628,'State(need_input)'!I$2:J$3992,2,FALSE),"")</f>
        <v>base.state_us_10</v>
      </c>
      <c r="O11628">
        <v>75932</v>
      </c>
      <c r="P11628">
        <v>1840015935</v>
      </c>
    </row>
    <row r="11629" spans="1:16">
      <c r="A11629" s="5" t="str">
        <f>CONCATENATE("rdx_city_",J11629,"_",B11629)</f>
        <v>rdx_city_USA_3814</v>
      </c>
      <c r="B11629">
        <f>IF(I11629=I11628,B11628+1,1)</f>
        <v>3814</v>
      </c>
      <c r="C11629" t="s">
        <v>14242</v>
      </c>
      <c r="D11629" t="s">
        <v>14242</v>
      </c>
      <c r="E11629">
        <v>29.8413</v>
      </c>
      <c r="F11629">
        <v>-81.2713</v>
      </c>
      <c r="G11629" t="s">
        <v>11356</v>
      </c>
      <c r="H11629" t="str">
        <f>IFERROR(VLOOKUP(I11629,'country(26mar)'!C$2:D$251,2,FALSE),"")</f>
        <v>base.us</v>
      </c>
      <c r="I11629" t="s">
        <v>11357</v>
      </c>
      <c r="J11629" t="s">
        <v>11358</v>
      </c>
      <c r="K11629" t="s">
        <v>11435</v>
      </c>
      <c r="L11629" t="str">
        <f>CONCATENATE(G11629," ",K11629)</f>
        <v>United States Florida</v>
      </c>
      <c r="M11629" t="str">
        <f>IFERROR(VLOOKUP(L11629,'State(need_input)'!I$2:J$3992,2,FALSE),"")</f>
        <v>base.state_us_10</v>
      </c>
      <c r="O11629">
        <v>6998</v>
      </c>
      <c r="P11629">
        <v>1840015936</v>
      </c>
    </row>
    <row r="11630" spans="1:16">
      <c r="A11630" s="5" t="str">
        <f>CONCATENATE("rdx_city_",J11630,"_",B11630)</f>
        <v>rdx_city_USA_3815</v>
      </c>
      <c r="B11630">
        <f>IF(I11630=I11629,B11629+1,1)</f>
        <v>3815</v>
      </c>
      <c r="C11630" t="s">
        <v>14243</v>
      </c>
      <c r="D11630" t="s">
        <v>14243</v>
      </c>
      <c r="E11630">
        <v>41.9193</v>
      </c>
      <c r="F11630">
        <v>-88.311</v>
      </c>
      <c r="G11630" t="s">
        <v>11356</v>
      </c>
      <c r="H11630" t="str">
        <f>IFERROR(VLOOKUP(I11630,'country(26mar)'!C$2:D$251,2,FALSE),"")</f>
        <v>base.us</v>
      </c>
      <c r="I11630" t="s">
        <v>11357</v>
      </c>
      <c r="J11630" t="s">
        <v>11358</v>
      </c>
      <c r="K11630" t="s">
        <v>11376</v>
      </c>
      <c r="L11630" t="str">
        <f>CONCATENATE(G11630," ",K11630)</f>
        <v>United States Illinois</v>
      </c>
      <c r="M11630" t="str">
        <f>IFERROR(VLOOKUP(L11630,'State(need_input)'!I$2:J$3992,2,FALSE),"")</f>
        <v>base.state_us_14</v>
      </c>
      <c r="O11630">
        <v>32714</v>
      </c>
      <c r="P11630">
        <v>1840009190</v>
      </c>
    </row>
    <row r="11631" spans="1:16">
      <c r="A11631" s="5" t="str">
        <f>CONCATENATE("rdx_city_",J11631,"_",B11631)</f>
        <v>rdx_city_USA_3816</v>
      </c>
      <c r="B11631">
        <f>IF(I11631=I11630,B11630+1,1)</f>
        <v>3816</v>
      </c>
      <c r="C11631" t="s">
        <v>14243</v>
      </c>
      <c r="D11631" t="s">
        <v>14243</v>
      </c>
      <c r="E11631">
        <v>38.7958</v>
      </c>
      <c r="F11631">
        <v>-90.5159</v>
      </c>
      <c r="G11631" t="s">
        <v>11356</v>
      </c>
      <c r="H11631" t="str">
        <f>IFERROR(VLOOKUP(I11631,'country(26mar)'!C$2:D$251,2,FALSE),"")</f>
        <v>base.us</v>
      </c>
      <c r="I11631" t="s">
        <v>11357</v>
      </c>
      <c r="J11631" t="s">
        <v>11358</v>
      </c>
      <c r="K11631" t="s">
        <v>11495</v>
      </c>
      <c r="L11631" t="str">
        <f>CONCATENATE(G11631," ",K11631)</f>
        <v>United States Missouri</v>
      </c>
      <c r="M11631" t="str">
        <f>IFERROR(VLOOKUP(L11631,'State(need_input)'!I$2:J$3992,2,FALSE),"")</f>
        <v>base.state_us_38</v>
      </c>
      <c r="O11631">
        <v>70329</v>
      </c>
      <c r="P11631">
        <v>1840009719</v>
      </c>
    </row>
    <row r="11632" spans="1:16">
      <c r="A11632" s="5" t="str">
        <f>CONCATENATE("rdx_city_",J11632,"_",B11632)</f>
        <v>rdx_city_USA_3817</v>
      </c>
      <c r="B11632">
        <f>IF(I11632=I11631,B11631+1,1)</f>
        <v>3817</v>
      </c>
      <c r="C11632" t="s">
        <v>14244</v>
      </c>
      <c r="D11632" t="s">
        <v>14244</v>
      </c>
      <c r="E11632">
        <v>38.3479</v>
      </c>
      <c r="F11632">
        <v>-90.9934</v>
      </c>
      <c r="G11632" t="s">
        <v>11356</v>
      </c>
      <c r="H11632" t="str">
        <f>IFERROR(VLOOKUP(I11632,'country(26mar)'!C$2:D$251,2,FALSE),"")</f>
        <v>base.us</v>
      </c>
      <c r="I11632" t="s">
        <v>11357</v>
      </c>
      <c r="J11632" t="s">
        <v>11358</v>
      </c>
      <c r="K11632" t="s">
        <v>11495</v>
      </c>
      <c r="L11632" t="str">
        <f>CONCATENATE(G11632," ",K11632)</f>
        <v>United States Missouri</v>
      </c>
      <c r="M11632" t="str">
        <f>IFERROR(VLOOKUP(L11632,'State(need_input)'!I$2:J$3992,2,FALSE),"")</f>
        <v>base.state_us_38</v>
      </c>
      <c r="O11632">
        <v>5945</v>
      </c>
      <c r="P11632">
        <v>1840009645</v>
      </c>
    </row>
    <row r="11633" spans="1:16">
      <c r="A11633" s="5" t="str">
        <f>CONCATENATE("rdx_city_",J11633,"_",B11633)</f>
        <v>rdx_city_USA_3818</v>
      </c>
      <c r="B11633">
        <f>IF(I11633=I11632,B11632+1,1)</f>
        <v>3818</v>
      </c>
      <c r="C11633" t="s">
        <v>14244</v>
      </c>
      <c r="D11633" t="s">
        <v>14244</v>
      </c>
      <c r="E11633">
        <v>42.8262</v>
      </c>
      <c r="F11633">
        <v>-82.493</v>
      </c>
      <c r="G11633" t="s">
        <v>11356</v>
      </c>
      <c r="H11633" t="str">
        <f>IFERROR(VLOOKUP(I11633,'country(26mar)'!C$2:D$251,2,FALSE),"")</f>
        <v>base.us</v>
      </c>
      <c r="I11633" t="s">
        <v>11357</v>
      </c>
      <c r="J11633" t="s">
        <v>11358</v>
      </c>
      <c r="K11633" t="s">
        <v>11381</v>
      </c>
      <c r="L11633" t="str">
        <f>CONCATENATE(G11633," ",K11633)</f>
        <v>United States Michigan</v>
      </c>
      <c r="M11633" t="str">
        <f>IFERROR(VLOOKUP(L11633,'State(need_input)'!I$2:J$3992,2,FALSE),"")</f>
        <v>base.state_us_35</v>
      </c>
      <c r="O11633">
        <v>5335</v>
      </c>
      <c r="P11633">
        <v>1840003954</v>
      </c>
    </row>
    <row r="11634" spans="1:16">
      <c r="A11634" s="5" t="str">
        <f>CONCATENATE("rdx_city_",J11634,"_",B11634)</f>
        <v>rdx_city_USA_3819</v>
      </c>
      <c r="B11634">
        <f>IF(I11634=I11633,B11633+1,1)</f>
        <v>3819</v>
      </c>
      <c r="C11634" t="s">
        <v>14245</v>
      </c>
      <c r="D11634" t="s">
        <v>14245</v>
      </c>
      <c r="E11634">
        <v>42.4921</v>
      </c>
      <c r="F11634">
        <v>-82.8957</v>
      </c>
      <c r="G11634" t="s">
        <v>11356</v>
      </c>
      <c r="H11634" t="str">
        <f>IFERROR(VLOOKUP(I11634,'country(26mar)'!C$2:D$251,2,FALSE),"")</f>
        <v>base.us</v>
      </c>
      <c r="I11634" t="s">
        <v>11357</v>
      </c>
      <c r="J11634" t="s">
        <v>11358</v>
      </c>
      <c r="K11634" t="s">
        <v>11381</v>
      </c>
      <c r="L11634" t="str">
        <f>CONCATENATE(G11634," ",K11634)</f>
        <v>United States Michigan</v>
      </c>
      <c r="M11634" t="str">
        <f>IFERROR(VLOOKUP(L11634,'State(need_input)'!I$2:J$3992,2,FALSE),"")</f>
        <v>base.state_us_35</v>
      </c>
      <c r="O11634">
        <v>59635</v>
      </c>
      <c r="P11634">
        <v>1840003093</v>
      </c>
    </row>
    <row r="11635" spans="1:16">
      <c r="A11635" s="5" t="str">
        <f>CONCATENATE("rdx_city_",J11635,"_",B11635)</f>
        <v>rdx_city_USA_3820</v>
      </c>
      <c r="B11635">
        <f>IF(I11635=I11634,B11634+1,1)</f>
        <v>3820</v>
      </c>
      <c r="C11635" t="s">
        <v>14246</v>
      </c>
      <c r="D11635" t="s">
        <v>14246</v>
      </c>
      <c r="E11635">
        <v>40.0792</v>
      </c>
      <c r="F11635">
        <v>-80.8997</v>
      </c>
      <c r="G11635" t="s">
        <v>11356</v>
      </c>
      <c r="H11635" t="str">
        <f>IFERROR(VLOOKUP(I11635,'country(26mar)'!C$2:D$251,2,FALSE),"")</f>
        <v>base.us</v>
      </c>
      <c r="I11635" t="s">
        <v>11357</v>
      </c>
      <c r="J11635" t="s">
        <v>11358</v>
      </c>
      <c r="K11635" t="s">
        <v>11373</v>
      </c>
      <c r="L11635" t="str">
        <f>CONCATENATE(G11635," ",K11635)</f>
        <v>United States Ohio</v>
      </c>
      <c r="M11635" t="str">
        <f>IFERROR(VLOOKUP(L11635,'State(need_input)'!I$2:J$3992,2,FALSE),"")</f>
        <v>base.state_us_30</v>
      </c>
      <c r="O11635">
        <v>5049</v>
      </c>
      <c r="P11635">
        <v>1840009468</v>
      </c>
    </row>
    <row r="11636" spans="1:16">
      <c r="A11636" s="5" t="str">
        <f>CONCATENATE("rdx_city_",J11636,"_",B11636)</f>
        <v>rdx_city_USA_3821</v>
      </c>
      <c r="B11636">
        <f>IF(I11636=I11635,B11635+1,1)</f>
        <v>3821</v>
      </c>
      <c r="C11636" t="s">
        <v>14247</v>
      </c>
      <c r="D11636" t="s">
        <v>14247</v>
      </c>
      <c r="E11636">
        <v>28.2303</v>
      </c>
      <c r="F11636">
        <v>-81.2849</v>
      </c>
      <c r="G11636" t="s">
        <v>11356</v>
      </c>
      <c r="H11636" t="str">
        <f>IFERROR(VLOOKUP(I11636,'country(26mar)'!C$2:D$251,2,FALSE),"")</f>
        <v>base.us</v>
      </c>
      <c r="I11636" t="s">
        <v>11357</v>
      </c>
      <c r="J11636" t="s">
        <v>11358</v>
      </c>
      <c r="K11636" t="s">
        <v>11435</v>
      </c>
      <c r="L11636" t="str">
        <f>CONCATENATE(G11636," ",K11636)</f>
        <v>United States Florida</v>
      </c>
      <c r="M11636" t="str">
        <f>IFERROR(VLOOKUP(L11636,'State(need_input)'!I$2:J$3992,2,FALSE),"")</f>
        <v>base.state_us_10</v>
      </c>
      <c r="O11636">
        <v>51282</v>
      </c>
      <c r="P11636">
        <v>1840015971</v>
      </c>
    </row>
    <row r="11637" spans="1:16">
      <c r="A11637" s="5" t="str">
        <f>CONCATENATE("rdx_city_",J11637,"_",B11637)</f>
        <v>rdx_city_USA_3822</v>
      </c>
      <c r="B11637">
        <f>IF(I11637=I11636,B11636+1,1)</f>
        <v>3822</v>
      </c>
      <c r="C11637" t="s">
        <v>14247</v>
      </c>
      <c r="D11637" t="s">
        <v>14247</v>
      </c>
      <c r="E11637">
        <v>45.5339</v>
      </c>
      <c r="F11637">
        <v>-94.1719</v>
      </c>
      <c r="G11637" t="s">
        <v>11356</v>
      </c>
      <c r="H11637" t="str">
        <f>IFERROR(VLOOKUP(I11637,'country(26mar)'!C$2:D$251,2,FALSE),"")</f>
        <v>base.us</v>
      </c>
      <c r="I11637" t="s">
        <v>11357</v>
      </c>
      <c r="J11637" t="s">
        <v>11358</v>
      </c>
      <c r="K11637" t="s">
        <v>11400</v>
      </c>
      <c r="L11637" t="str">
        <f>CONCATENATE(G11637," ",K11637)</f>
        <v>United States Minnesota</v>
      </c>
      <c r="M11637" t="str">
        <f>IFERROR(VLOOKUP(L11637,'State(need_input)'!I$2:J$3992,2,FALSE),"")</f>
        <v>base.state_us_36</v>
      </c>
      <c r="O11637">
        <v>114225</v>
      </c>
      <c r="P11637">
        <v>1840008881</v>
      </c>
    </row>
    <row r="11638" spans="1:16">
      <c r="A11638" s="5" t="str">
        <f>CONCATENATE("rdx_city_",J11638,"_",B11638)</f>
        <v>rdx_city_USA_3823</v>
      </c>
      <c r="B11638">
        <f>IF(I11638=I11637,B11637+1,1)</f>
        <v>3823</v>
      </c>
      <c r="C11638" t="s">
        <v>14248</v>
      </c>
      <c r="D11638" t="s">
        <v>14248</v>
      </c>
      <c r="E11638">
        <v>42.9716</v>
      </c>
      <c r="F11638">
        <v>-87.873</v>
      </c>
      <c r="G11638" t="s">
        <v>11356</v>
      </c>
      <c r="H11638" t="str">
        <f>IFERROR(VLOOKUP(I11638,'country(26mar)'!C$2:D$251,2,FALSE),"")</f>
        <v>base.us</v>
      </c>
      <c r="I11638" t="s">
        <v>11357</v>
      </c>
      <c r="J11638" t="s">
        <v>11358</v>
      </c>
      <c r="K11638" t="s">
        <v>11426</v>
      </c>
      <c r="L11638" t="str">
        <f>CONCATENATE(G11638," ",K11638)</f>
        <v>United States Wisconsin</v>
      </c>
      <c r="M11638" t="str">
        <f>IFERROR(VLOOKUP(L11638,'State(need_input)'!I$2:J$3992,2,FALSE),"")</f>
        <v>base.state_us_50</v>
      </c>
      <c r="O11638">
        <v>9442</v>
      </c>
      <c r="P11638">
        <v>1840003049</v>
      </c>
    </row>
    <row r="11639" spans="1:16">
      <c r="A11639" s="5" t="str">
        <f>CONCATENATE("rdx_city_",J11639,"_",B11639)</f>
        <v>rdx_city_USA_3824</v>
      </c>
      <c r="B11639">
        <f>IF(I11639=I11638,B11638+1,1)</f>
        <v>3824</v>
      </c>
      <c r="C11639" t="s">
        <v>14248</v>
      </c>
      <c r="D11639" t="s">
        <v>14248</v>
      </c>
      <c r="E11639">
        <v>45.3991</v>
      </c>
      <c r="F11639">
        <v>-93.3902</v>
      </c>
      <c r="G11639" t="s">
        <v>11356</v>
      </c>
      <c r="H11639" t="str">
        <f>IFERROR(VLOOKUP(I11639,'country(26mar)'!C$2:D$251,2,FALSE),"")</f>
        <v>base.us</v>
      </c>
      <c r="I11639" t="s">
        <v>11357</v>
      </c>
      <c r="J11639" t="s">
        <v>11358</v>
      </c>
      <c r="K11639" t="s">
        <v>11400</v>
      </c>
      <c r="L11639" t="str">
        <f>CONCATENATE(G11639," ",K11639)</f>
        <v>United States Minnesota</v>
      </c>
      <c r="M11639" t="str">
        <f>IFERROR(VLOOKUP(L11639,'State(need_input)'!I$2:J$3992,2,FALSE),"")</f>
        <v>base.state_us_36</v>
      </c>
      <c r="O11639">
        <v>6595</v>
      </c>
      <c r="P11639">
        <v>1840008905</v>
      </c>
    </row>
    <row r="11640" spans="1:16">
      <c r="A11640" s="5" t="str">
        <f>CONCATENATE("rdx_city_",J11640,"_",B11640)</f>
        <v>rdx_city_USA_3825</v>
      </c>
      <c r="B11640">
        <f>IF(I11640=I11639,B11639+1,1)</f>
        <v>3825</v>
      </c>
      <c r="C11640" t="s">
        <v>14249</v>
      </c>
      <c r="D11640" t="s">
        <v>14249</v>
      </c>
      <c r="E11640">
        <v>30.2536</v>
      </c>
      <c r="F11640">
        <v>-91.1013</v>
      </c>
      <c r="G11640" t="s">
        <v>11356</v>
      </c>
      <c r="H11640" t="str">
        <f>IFERROR(VLOOKUP(I11640,'country(26mar)'!C$2:D$251,2,FALSE),"")</f>
        <v>base.us</v>
      </c>
      <c r="I11640" t="s">
        <v>11357</v>
      </c>
      <c r="J11640" t="s">
        <v>11358</v>
      </c>
      <c r="K11640" t="s">
        <v>11359</v>
      </c>
      <c r="L11640" t="str">
        <f>CONCATENATE(G11640," ",K11640)</f>
        <v>United States Louisiana</v>
      </c>
      <c r="M11640" t="str">
        <f>IFERROR(VLOOKUP(L11640,'State(need_input)'!I$2:J$3992,2,FALSE),"")</f>
        <v>base.state_us_19</v>
      </c>
      <c r="O11640">
        <v>7304</v>
      </c>
      <c r="P11640">
        <v>1840015926</v>
      </c>
    </row>
    <row r="11641" spans="1:16">
      <c r="A11641" s="5" t="str">
        <f>CONCATENATE("rdx_city_",J11641,"_",B11641)</f>
        <v>rdx_city_USA_3826</v>
      </c>
      <c r="B11641">
        <f>IF(I11641=I11640,B11640+1,1)</f>
        <v>3826</v>
      </c>
      <c r="C11641" t="s">
        <v>3423</v>
      </c>
      <c r="D11641" t="s">
        <v>3423</v>
      </c>
      <c r="E11641">
        <v>37.0769</v>
      </c>
      <c r="F11641">
        <v>-113.577</v>
      </c>
      <c r="G11641" t="s">
        <v>11356</v>
      </c>
      <c r="H11641" t="str">
        <f>IFERROR(VLOOKUP(I11641,'country(26mar)'!C$2:D$251,2,FALSE),"")</f>
        <v>base.us</v>
      </c>
      <c r="I11641" t="s">
        <v>11357</v>
      </c>
      <c r="J11641" t="s">
        <v>11358</v>
      </c>
      <c r="K11641" t="s">
        <v>11432</v>
      </c>
      <c r="L11641" t="str">
        <f>CONCATENATE(G11641," ",K11641)</f>
        <v>United States Utah</v>
      </c>
      <c r="M11641" t="str">
        <f>IFERROR(VLOOKUP(L11641,'State(need_input)'!I$2:J$3992,2,FALSE),"")</f>
        <v>base.state_us_45</v>
      </c>
      <c r="O11641">
        <v>113906</v>
      </c>
      <c r="P11641">
        <v>1840021559</v>
      </c>
    </row>
    <row r="11642" spans="1:16">
      <c r="A11642" s="5" t="str">
        <f>CONCATENATE("rdx_city_",J11642,"_",B11642)</f>
        <v>rdx_city_USA_3827</v>
      </c>
      <c r="B11642">
        <f>IF(I11642=I11641,B11641+1,1)</f>
        <v>3827</v>
      </c>
      <c r="C11642" t="s">
        <v>9007</v>
      </c>
      <c r="D11642" t="s">
        <v>9007</v>
      </c>
      <c r="E11642">
        <v>38.5044</v>
      </c>
      <c r="F11642">
        <v>-122.4681</v>
      </c>
      <c r="G11642" t="s">
        <v>11356</v>
      </c>
      <c r="H11642" t="str">
        <f>IFERROR(VLOOKUP(I11642,'country(26mar)'!C$2:D$251,2,FALSE),"")</f>
        <v>base.us</v>
      </c>
      <c r="I11642" t="s">
        <v>11357</v>
      </c>
      <c r="J11642" t="s">
        <v>11358</v>
      </c>
      <c r="K11642" t="s">
        <v>11379</v>
      </c>
      <c r="L11642" t="str">
        <f>CONCATENATE(G11642," ",K11642)</f>
        <v>United States California</v>
      </c>
      <c r="M11642" t="str">
        <f>IFERROR(VLOOKUP(L11642,'State(need_input)'!I$2:J$3992,2,FALSE),"")</f>
        <v>base.state_us_5</v>
      </c>
      <c r="O11642">
        <v>7168</v>
      </c>
      <c r="P11642">
        <v>1840021486</v>
      </c>
    </row>
    <row r="11643" spans="1:16">
      <c r="A11643" s="5" t="str">
        <f>CONCATENATE("rdx_city_",J11643,"_",B11643)</f>
        <v>rdx_city_USA_3828</v>
      </c>
      <c r="B11643">
        <f>IF(I11643=I11642,B11642+1,1)</f>
        <v>3828</v>
      </c>
      <c r="C11643" t="s">
        <v>11270</v>
      </c>
      <c r="D11643" t="s">
        <v>11270</v>
      </c>
      <c r="E11643">
        <v>45.8572</v>
      </c>
      <c r="F11643">
        <v>-122.8163</v>
      </c>
      <c r="G11643" t="s">
        <v>11356</v>
      </c>
      <c r="H11643" t="str">
        <f>IFERROR(VLOOKUP(I11643,'country(26mar)'!C$2:D$251,2,FALSE),"")</f>
        <v>base.us</v>
      </c>
      <c r="I11643" t="s">
        <v>11357</v>
      </c>
      <c r="J11643" t="s">
        <v>11358</v>
      </c>
      <c r="K11643" t="s">
        <v>11397</v>
      </c>
      <c r="L11643" t="str">
        <f>CONCATENATE(G11643," ",K11643)</f>
        <v>United States Oregon</v>
      </c>
      <c r="M11643" t="str">
        <f>IFERROR(VLOOKUP(L11643,'State(need_input)'!I$2:J$3992,2,FALSE),"")</f>
        <v>base.state_us_32</v>
      </c>
      <c r="O11643">
        <v>27278</v>
      </c>
      <c r="P11643">
        <v>1840021185</v>
      </c>
    </row>
    <row r="11644" spans="1:16">
      <c r="A11644" s="5" t="str">
        <f>CONCATENATE("rdx_city_",J11644,"_",B11644)</f>
        <v>rdx_city_USA_3829</v>
      </c>
      <c r="B11644">
        <f>IF(I11644=I11643,B11643+1,1)</f>
        <v>3829</v>
      </c>
      <c r="C11644" t="s">
        <v>317</v>
      </c>
      <c r="D11644" t="s">
        <v>317</v>
      </c>
      <c r="E11644">
        <v>41.4431</v>
      </c>
      <c r="F11644">
        <v>-87.4699</v>
      </c>
      <c r="G11644" t="s">
        <v>11356</v>
      </c>
      <c r="H11644" t="str">
        <f>IFERROR(VLOOKUP(I11644,'country(26mar)'!C$2:D$251,2,FALSE),"")</f>
        <v>base.us</v>
      </c>
      <c r="I11644" t="s">
        <v>11357</v>
      </c>
      <c r="J11644" t="s">
        <v>11358</v>
      </c>
      <c r="K11644" t="s">
        <v>11408</v>
      </c>
      <c r="L11644" t="str">
        <f>CONCATENATE(G11644," ",K11644)</f>
        <v>United States Indiana</v>
      </c>
      <c r="M11644" t="str">
        <f>IFERROR(VLOOKUP(L11644,'State(need_input)'!I$2:J$3992,2,FALSE),"")</f>
        <v>base.state_us_15</v>
      </c>
      <c r="O11644">
        <v>17259</v>
      </c>
      <c r="P11644">
        <v>1840010221</v>
      </c>
    </row>
    <row r="11645" spans="1:16">
      <c r="A11645" s="5" t="str">
        <f>CONCATENATE("rdx_city_",J11645,"_",B11645)</f>
        <v>rdx_city_USA_3830</v>
      </c>
      <c r="B11645">
        <f>IF(I11645=I11644,B11644+1,1)</f>
        <v>3830</v>
      </c>
      <c r="C11645" t="s">
        <v>14250</v>
      </c>
      <c r="D11645" t="s">
        <v>14250</v>
      </c>
      <c r="E11645">
        <v>43.0006</v>
      </c>
      <c r="F11645">
        <v>-84.5556</v>
      </c>
      <c r="G11645" t="s">
        <v>11356</v>
      </c>
      <c r="H11645" t="str">
        <f>IFERROR(VLOOKUP(I11645,'country(26mar)'!C$2:D$251,2,FALSE),"")</f>
        <v>base.us</v>
      </c>
      <c r="I11645" t="s">
        <v>11357</v>
      </c>
      <c r="J11645" t="s">
        <v>11358</v>
      </c>
      <c r="K11645" t="s">
        <v>11381</v>
      </c>
      <c r="L11645" t="str">
        <f>CONCATENATE(G11645," ",K11645)</f>
        <v>United States Michigan</v>
      </c>
      <c r="M11645" t="str">
        <f>IFERROR(VLOOKUP(L11645,'State(need_input)'!I$2:J$3992,2,FALSE),"")</f>
        <v>base.state_us_35</v>
      </c>
      <c r="O11645">
        <v>8448</v>
      </c>
      <c r="P11645">
        <v>1840003076</v>
      </c>
    </row>
    <row r="11646" spans="1:16">
      <c r="A11646" s="5" t="str">
        <f>CONCATENATE("rdx_city_",J11646,"_",B11646)</f>
        <v>rdx_city_USA_3831</v>
      </c>
      <c r="B11646">
        <f>IF(I11646=I11645,B11645+1,1)</f>
        <v>3831</v>
      </c>
      <c r="C11646" t="s">
        <v>14251</v>
      </c>
      <c r="D11646" t="s">
        <v>14251</v>
      </c>
      <c r="E11646">
        <v>40.1141</v>
      </c>
      <c r="F11646">
        <v>-88.0354</v>
      </c>
      <c r="G11646" t="s">
        <v>11356</v>
      </c>
      <c r="H11646" t="str">
        <f>IFERROR(VLOOKUP(I11646,'country(26mar)'!C$2:D$251,2,FALSE),"")</f>
        <v>base.us</v>
      </c>
      <c r="I11646" t="s">
        <v>11357</v>
      </c>
      <c r="J11646" t="s">
        <v>11358</v>
      </c>
      <c r="K11646" t="s">
        <v>11376</v>
      </c>
      <c r="L11646" t="str">
        <f>CONCATENATE(G11646," ",K11646)</f>
        <v>United States Illinois</v>
      </c>
      <c r="M11646" t="str">
        <f>IFERROR(VLOOKUP(L11646,'State(need_input)'!I$2:J$3992,2,FALSE),"")</f>
        <v>base.state_us_14</v>
      </c>
      <c r="O11646">
        <v>5037</v>
      </c>
      <c r="P11646">
        <v>1840012230</v>
      </c>
    </row>
    <row r="11647" spans="1:16">
      <c r="A11647" s="5" t="str">
        <f>CONCATENATE("rdx_city_",J11647,"_",B11647)</f>
        <v>rdx_city_USA_3832</v>
      </c>
      <c r="B11647">
        <f>IF(I11647=I11646,B11646+1,1)</f>
        <v>3832</v>
      </c>
      <c r="C11647" t="s">
        <v>14251</v>
      </c>
      <c r="D11647" t="s">
        <v>14251</v>
      </c>
      <c r="E11647">
        <v>39.7598</v>
      </c>
      <c r="F11647">
        <v>-94.821</v>
      </c>
      <c r="G11647" t="s">
        <v>11356</v>
      </c>
      <c r="H11647" t="str">
        <f>IFERROR(VLOOKUP(I11647,'country(26mar)'!C$2:D$251,2,FALSE),"")</f>
        <v>base.us</v>
      </c>
      <c r="I11647" t="s">
        <v>11357</v>
      </c>
      <c r="J11647" t="s">
        <v>11358</v>
      </c>
      <c r="K11647" t="s">
        <v>11495</v>
      </c>
      <c r="L11647" t="str">
        <f>CONCATENATE(G11647," ",K11647)</f>
        <v>United States Missouri</v>
      </c>
      <c r="M11647" t="str">
        <f>IFERROR(VLOOKUP(L11647,'State(need_input)'!I$2:J$3992,2,FALSE),"")</f>
        <v>base.state_us_38</v>
      </c>
      <c r="O11647">
        <v>80818</v>
      </c>
      <c r="P11647">
        <v>1840009549</v>
      </c>
    </row>
    <row r="11648" spans="1:16">
      <c r="A11648" s="5" t="str">
        <f>CONCATENATE("rdx_city_",J11648,"_",B11648)</f>
        <v>rdx_city_USA_3833</v>
      </c>
      <c r="B11648">
        <f>IF(I11648=I11647,B11647+1,1)</f>
        <v>3833</v>
      </c>
      <c r="C11648" t="s">
        <v>14251</v>
      </c>
      <c r="D11648" t="s">
        <v>14251</v>
      </c>
      <c r="E11648">
        <v>45.5609</v>
      </c>
      <c r="F11648">
        <v>-94.3083</v>
      </c>
      <c r="G11648" t="s">
        <v>11356</v>
      </c>
      <c r="H11648" t="str">
        <f>IFERROR(VLOOKUP(I11648,'country(26mar)'!C$2:D$251,2,FALSE),"")</f>
        <v>base.us</v>
      </c>
      <c r="I11648" t="s">
        <v>11357</v>
      </c>
      <c r="J11648" t="s">
        <v>11358</v>
      </c>
      <c r="K11648" t="s">
        <v>11400</v>
      </c>
      <c r="L11648" t="str">
        <f>CONCATENATE(G11648," ",K11648)</f>
        <v>United States Minnesota</v>
      </c>
      <c r="M11648" t="str">
        <f>IFERROR(VLOOKUP(L11648,'State(need_input)'!I$2:J$3992,2,FALSE),"")</f>
        <v>base.state_us_36</v>
      </c>
      <c r="O11648">
        <v>7126</v>
      </c>
      <c r="P11648">
        <v>1840008882</v>
      </c>
    </row>
    <row r="11649" spans="1:16">
      <c r="A11649" s="5" t="str">
        <f>CONCATENATE("rdx_city_",J11649,"_",B11649)</f>
        <v>rdx_city_USA_3834</v>
      </c>
      <c r="B11649">
        <f>IF(I11649=I11648,B11648+1,1)</f>
        <v>3834</v>
      </c>
      <c r="C11649" t="s">
        <v>14251</v>
      </c>
      <c r="D11649" t="s">
        <v>14251</v>
      </c>
      <c r="E11649">
        <v>42.0967</v>
      </c>
      <c r="F11649">
        <v>-86.485</v>
      </c>
      <c r="G11649" t="s">
        <v>11356</v>
      </c>
      <c r="H11649" t="str">
        <f>IFERROR(VLOOKUP(I11649,'country(26mar)'!C$2:D$251,2,FALSE),"")</f>
        <v>base.us</v>
      </c>
      <c r="I11649" t="s">
        <v>11357</v>
      </c>
      <c r="J11649" t="s">
        <v>11358</v>
      </c>
      <c r="K11649" t="s">
        <v>11381</v>
      </c>
      <c r="L11649" t="str">
        <f>CONCATENATE(G11649," ",K11649)</f>
        <v>United States Michigan</v>
      </c>
      <c r="M11649" t="str">
        <f>IFERROR(VLOOKUP(L11649,'State(need_input)'!I$2:J$3992,2,FALSE),"")</f>
        <v>base.state_us_35</v>
      </c>
      <c r="O11649">
        <v>8363</v>
      </c>
      <c r="P11649">
        <v>1840003213</v>
      </c>
    </row>
    <row r="11650" spans="1:16">
      <c r="A11650" s="5" t="str">
        <f>CONCATENATE("rdx_city_",J11650,"_",B11650)</f>
        <v>rdx_city_USA_3835</v>
      </c>
      <c r="B11650">
        <f>IF(I11650=I11649,B11649+1,1)</f>
        <v>3835</v>
      </c>
      <c r="C11650" t="s">
        <v>14252</v>
      </c>
      <c r="D11650" t="s">
        <v>14252</v>
      </c>
      <c r="E11650">
        <v>38.6358</v>
      </c>
      <c r="F11650">
        <v>-90.2451</v>
      </c>
      <c r="G11650" t="s">
        <v>11356</v>
      </c>
      <c r="H11650" t="str">
        <f>IFERROR(VLOOKUP(I11650,'country(26mar)'!C$2:D$251,2,FALSE),"")</f>
        <v>base.us</v>
      </c>
      <c r="I11650" t="s">
        <v>11357</v>
      </c>
      <c r="J11650" t="s">
        <v>11358</v>
      </c>
      <c r="K11650" t="s">
        <v>11495</v>
      </c>
      <c r="L11650" t="str">
        <f>CONCATENATE(G11650," ",K11650)</f>
        <v>United States Missouri</v>
      </c>
      <c r="M11650" t="str">
        <f>IFERROR(VLOOKUP(L11650,'State(need_input)'!I$2:J$3992,2,FALSE),"")</f>
        <v>base.state_us_38</v>
      </c>
      <c r="O11650">
        <v>2078283</v>
      </c>
      <c r="P11650">
        <v>1840001651</v>
      </c>
    </row>
    <row r="11651" spans="1:16">
      <c r="A11651" s="5" t="str">
        <f>CONCATENATE("rdx_city_",J11651,"_",B11651)</f>
        <v>rdx_city_USA_3836</v>
      </c>
      <c r="B11651">
        <f>IF(I11651=I11650,B11650+1,1)</f>
        <v>3836</v>
      </c>
      <c r="C11651" t="s">
        <v>14252</v>
      </c>
      <c r="D11651" t="s">
        <v>14252</v>
      </c>
      <c r="E11651">
        <v>43.4082</v>
      </c>
      <c r="F11651">
        <v>-84.6118</v>
      </c>
      <c r="G11651" t="s">
        <v>11356</v>
      </c>
      <c r="H11651" t="str">
        <f>IFERROR(VLOOKUP(I11651,'country(26mar)'!C$2:D$251,2,FALSE),"")</f>
        <v>base.us</v>
      </c>
      <c r="I11651" t="s">
        <v>11357</v>
      </c>
      <c r="J11651" t="s">
        <v>11358</v>
      </c>
      <c r="K11651" t="s">
        <v>11381</v>
      </c>
      <c r="L11651" t="str">
        <f>CONCATENATE(G11651," ",K11651)</f>
        <v>United States Michigan</v>
      </c>
      <c r="M11651" t="str">
        <f>IFERROR(VLOOKUP(L11651,'State(need_input)'!I$2:J$3992,2,FALSE),"")</f>
        <v>base.state_us_35</v>
      </c>
      <c r="O11651">
        <v>7298</v>
      </c>
      <c r="P11651">
        <v>1840002878</v>
      </c>
    </row>
    <row r="11652" spans="1:16">
      <c r="A11652" s="5" t="str">
        <f>CONCATENATE("rdx_city_",J11652,"_",B11652)</f>
        <v>rdx_city_USA_3837</v>
      </c>
      <c r="B11652">
        <f>IF(I11652=I11651,B11651+1,1)</f>
        <v>3837</v>
      </c>
      <c r="C11652" t="s">
        <v>14253</v>
      </c>
      <c r="D11652" t="s">
        <v>14253</v>
      </c>
      <c r="E11652">
        <v>44.9488</v>
      </c>
      <c r="F11652">
        <v>-93.3649</v>
      </c>
      <c r="G11652" t="s">
        <v>11356</v>
      </c>
      <c r="H11652" t="str">
        <f>IFERROR(VLOOKUP(I11652,'country(26mar)'!C$2:D$251,2,FALSE),"")</f>
        <v>base.us</v>
      </c>
      <c r="I11652" t="s">
        <v>11357</v>
      </c>
      <c r="J11652" t="s">
        <v>11358</v>
      </c>
      <c r="K11652" t="s">
        <v>11400</v>
      </c>
      <c r="L11652" t="str">
        <f>CONCATENATE(G11652," ",K11652)</f>
        <v>United States Minnesota</v>
      </c>
      <c r="M11652" t="str">
        <f>IFERROR(VLOOKUP(L11652,'State(need_input)'!I$2:J$3992,2,FALSE),"")</f>
        <v>base.state_us_36</v>
      </c>
      <c r="O11652">
        <v>49029</v>
      </c>
      <c r="P11652">
        <v>1840008935</v>
      </c>
    </row>
    <row r="11653" spans="1:16">
      <c r="A11653" s="5" t="str">
        <f>CONCATENATE("rdx_city_",J11653,"_",B11653)</f>
        <v>rdx_city_USA_3838</v>
      </c>
      <c r="B11653">
        <f>IF(I11653=I11652,B11652+1,1)</f>
        <v>3838</v>
      </c>
      <c r="C11653" t="s">
        <v>14254</v>
      </c>
      <c r="D11653" t="s">
        <v>14254</v>
      </c>
      <c r="E11653">
        <v>30.1263</v>
      </c>
      <c r="F11653">
        <v>-91.8319</v>
      </c>
      <c r="G11653" t="s">
        <v>11356</v>
      </c>
      <c r="H11653" t="str">
        <f>IFERROR(VLOOKUP(I11653,'country(26mar)'!C$2:D$251,2,FALSE),"")</f>
        <v>base.us</v>
      </c>
      <c r="I11653" t="s">
        <v>11357</v>
      </c>
      <c r="J11653" t="s">
        <v>11358</v>
      </c>
      <c r="K11653" t="s">
        <v>11359</v>
      </c>
      <c r="L11653" t="str">
        <f>CONCATENATE(G11653," ",K11653)</f>
        <v>United States Louisiana</v>
      </c>
      <c r="M11653" t="str">
        <f>IFERROR(VLOOKUP(L11653,'State(need_input)'!I$2:J$3992,2,FALSE),"")</f>
        <v>base.state_us_19</v>
      </c>
      <c r="O11653">
        <v>7109</v>
      </c>
      <c r="P11653">
        <v>1840015924</v>
      </c>
    </row>
    <row r="11654" spans="1:16">
      <c r="A11654" s="5" t="str">
        <f>CONCATENATE("rdx_city_",J11654,"_",B11654)</f>
        <v>rdx_city_USA_3839</v>
      </c>
      <c r="B11654">
        <f>IF(I11654=I11653,B11653+1,1)</f>
        <v>3839</v>
      </c>
      <c r="C11654" t="s">
        <v>14255</v>
      </c>
      <c r="D11654" t="s">
        <v>14255</v>
      </c>
      <c r="E11654">
        <v>41.4574</v>
      </c>
      <c r="F11654">
        <v>-78.5342</v>
      </c>
      <c r="G11654" t="s">
        <v>11356</v>
      </c>
      <c r="H11654" t="str">
        <f>IFERROR(VLOOKUP(I11654,'country(26mar)'!C$2:D$251,2,FALSE),"")</f>
        <v>base.us</v>
      </c>
      <c r="I11654" t="s">
        <v>11357</v>
      </c>
      <c r="J11654" t="s">
        <v>11358</v>
      </c>
      <c r="K11654" t="s">
        <v>11416</v>
      </c>
      <c r="L11654" t="str">
        <f>CONCATENATE(G11654," ",K11654)</f>
        <v>United States Pennsylvania</v>
      </c>
      <c r="M11654" t="str">
        <f>IFERROR(VLOOKUP(L11654,'State(need_input)'!I$2:J$3992,2,FALSE),"")</f>
        <v>base.state_us_39</v>
      </c>
      <c r="O11654">
        <v>9071</v>
      </c>
      <c r="P11654">
        <v>1840000618</v>
      </c>
    </row>
    <row r="11655" spans="1:16">
      <c r="A11655" s="5" t="str">
        <f>CONCATENATE("rdx_city_",J11655,"_",B11655)</f>
        <v>rdx_city_USA_3840</v>
      </c>
      <c r="B11655">
        <f>IF(I11655=I11654,B11654+1,1)</f>
        <v>3840</v>
      </c>
      <c r="C11655" t="s">
        <v>14255</v>
      </c>
      <c r="D11655" t="s">
        <v>14255</v>
      </c>
      <c r="E11655">
        <v>30.7567</v>
      </c>
      <c r="F11655">
        <v>-81.5722</v>
      </c>
      <c r="G11655" t="s">
        <v>11356</v>
      </c>
      <c r="H11655" t="str">
        <f>IFERROR(VLOOKUP(I11655,'country(26mar)'!C$2:D$251,2,FALSE),"")</f>
        <v>base.us</v>
      </c>
      <c r="I11655" t="s">
        <v>11357</v>
      </c>
      <c r="J11655" t="s">
        <v>11358</v>
      </c>
      <c r="K11655" t="s">
        <v>4020</v>
      </c>
      <c r="L11655" t="str">
        <f>CONCATENATE(G11655," ",K11655)</f>
        <v>United States Georgia</v>
      </c>
      <c r="M11655" t="str">
        <f>IFERROR(VLOOKUP(L11655,'State(need_input)'!I$2:J$3992,2,FALSE),"")</f>
        <v>base.state_us_11</v>
      </c>
      <c r="O11655">
        <v>36447</v>
      </c>
      <c r="P11655">
        <v>1840015888</v>
      </c>
    </row>
    <row r="11656" spans="1:16">
      <c r="A11656" s="5" t="str">
        <f>CONCATENATE("rdx_city_",J11656,"_",B11656)</f>
        <v>rdx_city_USA_3841</v>
      </c>
      <c r="B11656">
        <f>IF(I11656=I11655,B11655+1,1)</f>
        <v>3841</v>
      </c>
      <c r="C11656" t="s">
        <v>14255</v>
      </c>
      <c r="D11656" t="s">
        <v>14255</v>
      </c>
      <c r="E11656">
        <v>40.5475</v>
      </c>
      <c r="F11656">
        <v>-84.3931</v>
      </c>
      <c r="G11656" t="s">
        <v>11356</v>
      </c>
      <c r="H11656" t="str">
        <f>IFERROR(VLOOKUP(I11656,'country(26mar)'!C$2:D$251,2,FALSE),"")</f>
        <v>base.us</v>
      </c>
      <c r="I11656" t="s">
        <v>11357</v>
      </c>
      <c r="J11656" t="s">
        <v>11358</v>
      </c>
      <c r="K11656" t="s">
        <v>11373</v>
      </c>
      <c r="L11656" t="str">
        <f>CONCATENATE(G11656," ",K11656)</f>
        <v>United States Ohio</v>
      </c>
      <c r="M11656" t="str">
        <f>IFERROR(VLOOKUP(L11656,'State(need_input)'!I$2:J$3992,2,FALSE),"")</f>
        <v>base.state_us_30</v>
      </c>
      <c r="O11656">
        <v>9169</v>
      </c>
      <c r="P11656">
        <v>1840009408</v>
      </c>
    </row>
    <row r="11657" spans="1:16">
      <c r="A11657" s="5" t="str">
        <f>CONCATENATE("rdx_city_",J11657,"_",B11657)</f>
        <v>rdx_city_USA_3842</v>
      </c>
      <c r="B11657">
        <f>IF(I11657=I11656,B11656+1,1)</f>
        <v>3842</v>
      </c>
      <c r="C11657" t="s">
        <v>14256</v>
      </c>
      <c r="D11657" t="s">
        <v>14256</v>
      </c>
      <c r="E11657">
        <v>38.2495</v>
      </c>
      <c r="F11657">
        <v>-85.6382</v>
      </c>
      <c r="G11657" t="s">
        <v>11356</v>
      </c>
      <c r="H11657" t="str">
        <f>IFERROR(VLOOKUP(I11657,'country(26mar)'!C$2:D$251,2,FALSE),"")</f>
        <v>base.us</v>
      </c>
      <c r="I11657" t="s">
        <v>11357</v>
      </c>
      <c r="J11657" t="s">
        <v>11358</v>
      </c>
      <c r="K11657" t="s">
        <v>11409</v>
      </c>
      <c r="L11657" t="str">
        <f>CONCATENATE(G11657," ",K11657)</f>
        <v>United States Kentucky</v>
      </c>
      <c r="M11657" t="str">
        <f>IFERROR(VLOOKUP(L11657,'State(need_input)'!I$2:J$3992,2,FALSE),"")</f>
        <v>base.state_us_18</v>
      </c>
      <c r="O11657">
        <v>18139</v>
      </c>
      <c r="P11657">
        <v>1840015194</v>
      </c>
    </row>
    <row r="11658" spans="1:16">
      <c r="A11658" s="5" t="str">
        <f>CONCATENATE("rdx_city_",J11658,"_",B11658)</f>
        <v>rdx_city_USA_3843</v>
      </c>
      <c r="B11658">
        <f>IF(I11658=I11657,B11657+1,1)</f>
        <v>3843</v>
      </c>
      <c r="C11658" t="s">
        <v>959</v>
      </c>
      <c r="D11658" t="s">
        <v>959</v>
      </c>
      <c r="E11658">
        <v>45.2014</v>
      </c>
      <c r="F11658">
        <v>-93.692</v>
      </c>
      <c r="G11658" t="s">
        <v>11356</v>
      </c>
      <c r="H11658" t="str">
        <f>IFERROR(VLOOKUP(I11658,'country(26mar)'!C$2:D$251,2,FALSE),"")</f>
        <v>base.us</v>
      </c>
      <c r="I11658" t="s">
        <v>11357</v>
      </c>
      <c r="J11658" t="s">
        <v>11358</v>
      </c>
      <c r="K11658" t="s">
        <v>11400</v>
      </c>
      <c r="L11658" t="str">
        <f>CONCATENATE(G11658," ",K11658)</f>
        <v>United States Minnesota</v>
      </c>
      <c r="M11658" t="str">
        <f>IFERROR(VLOOKUP(L11658,'State(need_input)'!I$2:J$3992,2,FALSE),"")</f>
        <v>base.state_us_36</v>
      </c>
      <c r="O11658">
        <v>17565</v>
      </c>
      <c r="P11658">
        <v>1840008901</v>
      </c>
    </row>
    <row r="11659" spans="1:16">
      <c r="A11659" s="5" t="str">
        <f>CONCATENATE("rdx_city_",J11659,"_",B11659)</f>
        <v>rdx_city_USA_3844</v>
      </c>
      <c r="B11659">
        <f>IF(I11659=I11658,B11658+1,1)</f>
        <v>3844</v>
      </c>
      <c r="C11659" t="s">
        <v>14257</v>
      </c>
      <c r="D11659" t="s">
        <v>14257</v>
      </c>
      <c r="E11659">
        <v>44.9477</v>
      </c>
      <c r="F11659">
        <v>-93.104</v>
      </c>
      <c r="G11659" t="s">
        <v>11356</v>
      </c>
      <c r="H11659" t="str">
        <f>IFERROR(VLOOKUP(I11659,'country(26mar)'!C$2:D$251,2,FALSE),"")</f>
        <v>base.us</v>
      </c>
      <c r="I11659" t="s">
        <v>11357</v>
      </c>
      <c r="J11659" t="s">
        <v>11358</v>
      </c>
      <c r="K11659" t="s">
        <v>11400</v>
      </c>
      <c r="L11659" t="str">
        <f>CONCATENATE(G11659," ",K11659)</f>
        <v>United States Minnesota</v>
      </c>
      <c r="M11659" t="str">
        <f>IFERROR(VLOOKUP(L11659,'State(need_input)'!I$2:J$3992,2,FALSE),"")</f>
        <v>base.state_us_36</v>
      </c>
      <c r="N11659" t="s">
        <v>23</v>
      </c>
      <c r="O11659">
        <v>306621</v>
      </c>
      <c r="P11659">
        <v>1840008940</v>
      </c>
    </row>
    <row r="11660" spans="1:16">
      <c r="A11660" s="5" t="str">
        <f>CONCATENATE("rdx_city_",J11660,"_",B11660)</f>
        <v>rdx_city_USA_3845</v>
      </c>
      <c r="B11660">
        <f>IF(I11660=I11659,B11659+1,1)</f>
        <v>3845</v>
      </c>
      <c r="C11660" t="s">
        <v>14258</v>
      </c>
      <c r="D11660" t="s">
        <v>14258</v>
      </c>
      <c r="E11660">
        <v>44.836</v>
      </c>
      <c r="F11660">
        <v>-92.9949</v>
      </c>
      <c r="G11660" t="s">
        <v>11356</v>
      </c>
      <c r="H11660" t="str">
        <f>IFERROR(VLOOKUP(I11660,'country(26mar)'!C$2:D$251,2,FALSE),"")</f>
        <v>base.us</v>
      </c>
      <c r="I11660" t="s">
        <v>11357</v>
      </c>
      <c r="J11660" t="s">
        <v>11358</v>
      </c>
      <c r="K11660" t="s">
        <v>11400</v>
      </c>
      <c r="L11660" t="str">
        <f>CONCATENATE(G11660," ",K11660)</f>
        <v>United States Minnesota</v>
      </c>
      <c r="M11660" t="str">
        <f>IFERROR(VLOOKUP(L11660,'State(need_input)'!I$2:J$3992,2,FALSE),"")</f>
        <v>base.state_us_36</v>
      </c>
      <c r="O11660">
        <v>5392</v>
      </c>
      <c r="P11660">
        <v>1840008917</v>
      </c>
    </row>
    <row r="11661" spans="1:16">
      <c r="A11661" s="5" t="str">
        <f>CONCATENATE("rdx_city_",J11661,"_",B11661)</f>
        <v>rdx_city_USA_3846</v>
      </c>
      <c r="B11661">
        <f>IF(I11661=I11660,B11660+1,1)</f>
        <v>3846</v>
      </c>
      <c r="C11661" t="s">
        <v>14259</v>
      </c>
      <c r="D11661" t="s">
        <v>14259</v>
      </c>
      <c r="E11661">
        <v>27.7215</v>
      </c>
      <c r="F11661">
        <v>-82.7383</v>
      </c>
      <c r="G11661" t="s">
        <v>11356</v>
      </c>
      <c r="H11661" t="str">
        <f>IFERROR(VLOOKUP(I11661,'country(26mar)'!C$2:D$251,2,FALSE),"")</f>
        <v>base.us</v>
      </c>
      <c r="I11661" t="s">
        <v>11357</v>
      </c>
      <c r="J11661" t="s">
        <v>11358</v>
      </c>
      <c r="K11661" t="s">
        <v>11435</v>
      </c>
      <c r="L11661" t="str">
        <f>CONCATENATE(G11661," ",K11661)</f>
        <v>United States Florida</v>
      </c>
      <c r="M11661" t="str">
        <f>IFERROR(VLOOKUP(L11661,'State(need_input)'!I$2:J$3992,2,FALSE),"")</f>
        <v>base.state_us_10</v>
      </c>
      <c r="O11661">
        <v>9647</v>
      </c>
      <c r="P11661">
        <v>1840015976</v>
      </c>
    </row>
    <row r="11662" spans="1:16">
      <c r="A11662" s="5" t="str">
        <f>CONCATENATE("rdx_city_",J11662,"_",B11662)</f>
        <v>rdx_city_USA_3847</v>
      </c>
      <c r="B11662">
        <f>IF(I11662=I11661,B11661+1,1)</f>
        <v>3847</v>
      </c>
      <c r="C11662" t="s">
        <v>14260</v>
      </c>
      <c r="D11662" t="s">
        <v>14260</v>
      </c>
      <c r="E11662">
        <v>44.3296</v>
      </c>
      <c r="F11662">
        <v>-93.9659</v>
      </c>
      <c r="G11662" t="s">
        <v>11356</v>
      </c>
      <c r="H11662" t="str">
        <f>IFERROR(VLOOKUP(I11662,'country(26mar)'!C$2:D$251,2,FALSE),"")</f>
        <v>base.us</v>
      </c>
      <c r="I11662" t="s">
        <v>11357</v>
      </c>
      <c r="J11662" t="s">
        <v>11358</v>
      </c>
      <c r="K11662" t="s">
        <v>11400</v>
      </c>
      <c r="L11662" t="str">
        <f>CONCATENATE(G11662," ",K11662)</f>
        <v>United States Minnesota</v>
      </c>
      <c r="M11662" t="str">
        <f>IFERROR(VLOOKUP(L11662,'State(need_input)'!I$2:J$3992,2,FALSE),"")</f>
        <v>base.state_us_36</v>
      </c>
      <c r="O11662">
        <v>12372</v>
      </c>
      <c r="P11662">
        <v>1840008972</v>
      </c>
    </row>
    <row r="11663" spans="1:16">
      <c r="A11663" s="5" t="str">
        <f>CONCATENATE("rdx_city_",J11663,"_",B11663)</f>
        <v>rdx_city_USA_3848</v>
      </c>
      <c r="B11663">
        <f>IF(I11663=I11662,B11662+1,1)</f>
        <v>3848</v>
      </c>
      <c r="C11663" t="s">
        <v>14261</v>
      </c>
      <c r="D11663" t="s">
        <v>14261</v>
      </c>
      <c r="E11663">
        <v>38.7825</v>
      </c>
      <c r="F11663">
        <v>-90.6061</v>
      </c>
      <c r="G11663" t="s">
        <v>11356</v>
      </c>
      <c r="H11663" t="str">
        <f>IFERROR(VLOOKUP(I11663,'country(26mar)'!C$2:D$251,2,FALSE),"")</f>
        <v>base.us</v>
      </c>
      <c r="I11663" t="s">
        <v>11357</v>
      </c>
      <c r="J11663" t="s">
        <v>11358</v>
      </c>
      <c r="K11663" t="s">
        <v>11495</v>
      </c>
      <c r="L11663" t="str">
        <f>CONCATENATE(G11663," ",K11663)</f>
        <v>United States Missouri</v>
      </c>
      <c r="M11663" t="str">
        <f>IFERROR(VLOOKUP(L11663,'State(need_input)'!I$2:J$3992,2,FALSE),"")</f>
        <v>base.state_us_38</v>
      </c>
      <c r="O11663">
        <v>57178</v>
      </c>
      <c r="P11663">
        <v>1840009721</v>
      </c>
    </row>
    <row r="11664" spans="1:16">
      <c r="A11664" s="5" t="str">
        <f>CONCATENATE("rdx_city_",J11664,"_",B11664)</f>
        <v>rdx_city_USA_3849</v>
      </c>
      <c r="B11664">
        <f>IF(I11664=I11663,B11663+1,1)</f>
        <v>3849</v>
      </c>
      <c r="C11664" t="s">
        <v>14262</v>
      </c>
      <c r="D11664" t="s">
        <v>14262</v>
      </c>
      <c r="E11664">
        <v>27.793</v>
      </c>
      <c r="F11664">
        <v>-82.6652</v>
      </c>
      <c r="G11664" t="s">
        <v>11356</v>
      </c>
      <c r="H11664" t="str">
        <f>IFERROR(VLOOKUP(I11664,'country(26mar)'!C$2:D$251,2,FALSE),"")</f>
        <v>base.us</v>
      </c>
      <c r="I11664" t="s">
        <v>11357</v>
      </c>
      <c r="J11664" t="s">
        <v>11358</v>
      </c>
      <c r="K11664" t="s">
        <v>11435</v>
      </c>
      <c r="L11664" t="str">
        <f>CONCATENATE(G11664," ",K11664)</f>
        <v>United States Florida</v>
      </c>
      <c r="M11664" t="str">
        <f>IFERROR(VLOOKUP(L11664,'State(need_input)'!I$2:J$3992,2,FALSE),"")</f>
        <v>base.state_us_10</v>
      </c>
      <c r="O11664">
        <v>263255</v>
      </c>
      <c r="P11664">
        <v>1840015977</v>
      </c>
    </row>
    <row r="11665" spans="1:16">
      <c r="A11665" s="5" t="str">
        <f>CONCATENATE("rdx_city_",J11665,"_",B11665)</f>
        <v>rdx_city_USA_3850</v>
      </c>
      <c r="B11665">
        <f>IF(I11665=I11664,B11664+1,1)</f>
        <v>3850</v>
      </c>
      <c r="C11665" t="s">
        <v>14263</v>
      </c>
      <c r="D11665" t="s">
        <v>14263</v>
      </c>
      <c r="E11665">
        <v>37.8234</v>
      </c>
      <c r="F11665">
        <v>-92.1514</v>
      </c>
      <c r="G11665" t="s">
        <v>11356</v>
      </c>
      <c r="H11665" t="str">
        <f>IFERROR(VLOOKUP(I11665,'country(26mar)'!C$2:D$251,2,FALSE),"")</f>
        <v>base.us</v>
      </c>
      <c r="I11665" t="s">
        <v>11357</v>
      </c>
      <c r="J11665" t="s">
        <v>11358</v>
      </c>
      <c r="K11665" t="s">
        <v>11495</v>
      </c>
      <c r="L11665" t="str">
        <f>CONCATENATE(G11665," ",K11665)</f>
        <v>United States Missouri</v>
      </c>
      <c r="M11665" t="str">
        <f>IFERROR(VLOOKUP(L11665,'State(need_input)'!I$2:J$3992,2,FALSE),"")</f>
        <v>base.state_us_38</v>
      </c>
      <c r="O11665">
        <v>5773</v>
      </c>
      <c r="P11665">
        <v>1840009866</v>
      </c>
    </row>
    <row r="11666" spans="1:16">
      <c r="A11666" s="5" t="str">
        <f>CONCATENATE("rdx_city_",J11666,"_",B11666)</f>
        <v>rdx_city_USA_3851</v>
      </c>
      <c r="B11666">
        <f>IF(I11666=I11665,B11665+1,1)</f>
        <v>3851</v>
      </c>
      <c r="C11666" t="s">
        <v>2439</v>
      </c>
      <c r="D11666" t="s">
        <v>2439</v>
      </c>
      <c r="E11666">
        <v>42.1631</v>
      </c>
      <c r="F11666">
        <v>-78.7233</v>
      </c>
      <c r="G11666" t="s">
        <v>11356</v>
      </c>
      <c r="H11666" t="str">
        <f>IFERROR(VLOOKUP(I11666,'country(26mar)'!C$2:D$251,2,FALSE),"")</f>
        <v>base.us</v>
      </c>
      <c r="I11666" t="s">
        <v>11357</v>
      </c>
      <c r="J11666" t="s">
        <v>11358</v>
      </c>
      <c r="K11666" t="s">
        <v>11385</v>
      </c>
      <c r="L11666" t="str">
        <f>CONCATENATE(G11666," ",K11666)</f>
        <v>United States New York</v>
      </c>
      <c r="M11666" t="str">
        <f>IFERROR(VLOOKUP(L11666,'State(need_input)'!I$2:J$3992,2,FALSE),"")</f>
        <v>base.state_us_27</v>
      </c>
      <c r="O11666">
        <v>5459</v>
      </c>
      <c r="P11666">
        <v>1840000453</v>
      </c>
    </row>
    <row r="11667" spans="1:16">
      <c r="A11667" s="5" t="str">
        <f>CONCATENATE("rdx_city_",J11667,"_",B11667)</f>
        <v>rdx_city_USA_3852</v>
      </c>
      <c r="B11667">
        <f>IF(I11667=I11666,B11666+1,1)</f>
        <v>3852</v>
      </c>
      <c r="C11667" t="s">
        <v>4724</v>
      </c>
      <c r="D11667" t="s">
        <v>4724</v>
      </c>
      <c r="E11667">
        <v>37.2864</v>
      </c>
      <c r="F11667">
        <v>-80.0555</v>
      </c>
      <c r="G11667" t="s">
        <v>11356</v>
      </c>
      <c r="H11667" t="str">
        <f>IFERROR(VLOOKUP(I11667,'country(26mar)'!C$2:D$251,2,FALSE),"")</f>
        <v>base.us</v>
      </c>
      <c r="I11667" t="s">
        <v>11357</v>
      </c>
      <c r="J11667" t="s">
        <v>11358</v>
      </c>
      <c r="K11667" t="s">
        <v>11368</v>
      </c>
      <c r="L11667" t="str">
        <f>CONCATENATE(G11667," ",K11667)</f>
        <v>United States Virginia</v>
      </c>
      <c r="M11667" t="str">
        <f>IFERROR(VLOOKUP(L11667,'State(need_input)'!I$2:J$3992,2,FALSE),"")</f>
        <v>base.state_us_47</v>
      </c>
      <c r="O11667">
        <v>25862</v>
      </c>
      <c r="P11667">
        <v>1840001719</v>
      </c>
    </row>
    <row r="11668" spans="1:16">
      <c r="A11668" s="5" t="str">
        <f>CONCATENATE("rdx_city_",J11668,"_",B11668)</f>
        <v>rdx_city_USA_3853</v>
      </c>
      <c r="B11668">
        <f>IF(I11668=I11667,B11667+1,1)</f>
        <v>3853</v>
      </c>
      <c r="C11668" t="s">
        <v>4724</v>
      </c>
      <c r="D11668" t="s">
        <v>4724</v>
      </c>
      <c r="E11668">
        <v>39.5681</v>
      </c>
      <c r="F11668">
        <v>-75.4724</v>
      </c>
      <c r="G11668" t="s">
        <v>11356</v>
      </c>
      <c r="H11668" t="str">
        <f>IFERROR(VLOOKUP(I11668,'country(26mar)'!C$2:D$251,2,FALSE),"")</f>
        <v>base.us</v>
      </c>
      <c r="I11668" t="s">
        <v>11357</v>
      </c>
      <c r="J11668" t="s">
        <v>11358</v>
      </c>
      <c r="K11668" t="s">
        <v>11370</v>
      </c>
      <c r="L11668" t="str">
        <f>CONCATENATE(G11668," ",K11668)</f>
        <v>United States New Jersey</v>
      </c>
      <c r="M11668" t="str">
        <f>IFERROR(VLOOKUP(L11668,'State(need_input)'!I$2:J$3992,2,FALSE),"")</f>
        <v>base.state_us_25</v>
      </c>
      <c r="O11668">
        <v>5310</v>
      </c>
      <c r="P11668">
        <v>1840001529</v>
      </c>
    </row>
    <row r="11669" spans="1:16">
      <c r="A11669" s="5" t="str">
        <f>CONCATENATE("rdx_city_",J11669,"_",B11669)</f>
        <v>rdx_city_USA_3854</v>
      </c>
      <c r="B11669">
        <f>IF(I11669=I11668,B11668+1,1)</f>
        <v>3854</v>
      </c>
      <c r="C11669" t="s">
        <v>4724</v>
      </c>
      <c r="D11669" t="s">
        <v>4724</v>
      </c>
      <c r="E11669">
        <v>38.6278</v>
      </c>
      <c r="F11669">
        <v>-88.9578</v>
      </c>
      <c r="G11669" t="s">
        <v>11356</v>
      </c>
      <c r="H11669" t="str">
        <f>IFERROR(VLOOKUP(I11669,'country(26mar)'!C$2:D$251,2,FALSE),"")</f>
        <v>base.us</v>
      </c>
      <c r="I11669" t="s">
        <v>11357</v>
      </c>
      <c r="J11669" t="s">
        <v>11358</v>
      </c>
      <c r="K11669" t="s">
        <v>11376</v>
      </c>
      <c r="L11669" t="str">
        <f>CONCATENATE(G11669," ",K11669)</f>
        <v>United States Illinois</v>
      </c>
      <c r="M11669" t="str">
        <f>IFERROR(VLOOKUP(L11669,'State(need_input)'!I$2:J$3992,2,FALSE),"")</f>
        <v>base.state_us_14</v>
      </c>
      <c r="O11669">
        <v>7954</v>
      </c>
      <c r="P11669">
        <v>1840009789</v>
      </c>
    </row>
    <row r="11670" spans="1:16">
      <c r="A11670" s="5" t="str">
        <f>CONCATENATE("rdx_city_",J11670,"_",B11670)</f>
        <v>rdx_city_USA_3855</v>
      </c>
      <c r="B11670">
        <f>IF(I11670=I11669,B11669+1,1)</f>
        <v>3855</v>
      </c>
      <c r="C11670" t="s">
        <v>4724</v>
      </c>
      <c r="D11670" t="s">
        <v>4724</v>
      </c>
      <c r="E11670">
        <v>38.6048</v>
      </c>
      <c r="F11670">
        <v>-86.0977</v>
      </c>
      <c r="G11670" t="s">
        <v>11356</v>
      </c>
      <c r="H11670" t="str">
        <f>IFERROR(VLOOKUP(I11670,'country(26mar)'!C$2:D$251,2,FALSE),"")</f>
        <v>base.us</v>
      </c>
      <c r="I11670" t="s">
        <v>11357</v>
      </c>
      <c r="J11670" t="s">
        <v>11358</v>
      </c>
      <c r="K11670" t="s">
        <v>11408</v>
      </c>
      <c r="L11670" t="str">
        <f>CONCATENATE(G11670," ",K11670)</f>
        <v>United States Indiana</v>
      </c>
      <c r="M11670" t="str">
        <f>IFERROR(VLOOKUP(L11670,'State(need_input)'!I$2:J$3992,2,FALSE),"")</f>
        <v>base.state_us_15</v>
      </c>
      <c r="O11670">
        <v>6391</v>
      </c>
      <c r="P11670">
        <v>1840009790</v>
      </c>
    </row>
    <row r="11671" spans="1:16">
      <c r="A11671" s="5" t="str">
        <f>CONCATENATE("rdx_city_",J11671,"_",B11671)</f>
        <v>rdx_city_USA_3856</v>
      </c>
      <c r="B11671">
        <f>IF(I11671=I11670,B11670+1,1)</f>
        <v>3856</v>
      </c>
      <c r="C11671" t="s">
        <v>4724</v>
      </c>
      <c r="D11671" t="s">
        <v>4724</v>
      </c>
      <c r="E11671">
        <v>42.5129</v>
      </c>
      <c r="F11671">
        <v>-70.902</v>
      </c>
      <c r="G11671" t="s">
        <v>11356</v>
      </c>
      <c r="H11671" t="str">
        <f>IFERROR(VLOOKUP(I11671,'country(26mar)'!C$2:D$251,2,FALSE),"")</f>
        <v>base.us</v>
      </c>
      <c r="I11671" t="s">
        <v>11357</v>
      </c>
      <c r="J11671" t="s">
        <v>11358</v>
      </c>
      <c r="K11671" t="s">
        <v>11521</v>
      </c>
      <c r="L11671" t="str">
        <f>CONCATENATE(G11671," ",K11671)</f>
        <v>United States Massachusetts</v>
      </c>
      <c r="M11671" t="str">
        <f>IFERROR(VLOOKUP(L11671,'State(need_input)'!I$2:J$3992,2,FALSE),"")</f>
        <v>base.state_us_34</v>
      </c>
      <c r="O11671">
        <v>43415</v>
      </c>
      <c r="P11671">
        <v>1840000410</v>
      </c>
    </row>
    <row r="11672" spans="1:16">
      <c r="A11672" s="5" t="str">
        <f>CONCATENATE("rdx_city_",J11672,"_",B11672)</f>
        <v>rdx_city_USA_3857</v>
      </c>
      <c r="B11672">
        <f>IF(I11672=I11671,B11671+1,1)</f>
        <v>3857</v>
      </c>
      <c r="C11672" t="s">
        <v>4724</v>
      </c>
      <c r="D11672" t="s">
        <v>4724</v>
      </c>
      <c r="E11672">
        <v>40.9049</v>
      </c>
      <c r="F11672">
        <v>-80.8491</v>
      </c>
      <c r="G11672" t="s">
        <v>11356</v>
      </c>
      <c r="H11672" t="str">
        <f>IFERROR(VLOOKUP(I11672,'country(26mar)'!C$2:D$251,2,FALSE),"")</f>
        <v>base.us</v>
      </c>
      <c r="I11672" t="s">
        <v>11357</v>
      </c>
      <c r="J11672" t="s">
        <v>11358</v>
      </c>
      <c r="K11672" t="s">
        <v>11373</v>
      </c>
      <c r="L11672" t="str">
        <f>CONCATENATE(G11672," ",K11672)</f>
        <v>United States Ohio</v>
      </c>
      <c r="M11672" t="str">
        <f>IFERROR(VLOOKUP(L11672,'State(need_input)'!I$2:J$3992,2,FALSE),"")</f>
        <v>base.state_us_30</v>
      </c>
      <c r="O11672">
        <v>17829</v>
      </c>
      <c r="P11672">
        <v>1840009374</v>
      </c>
    </row>
    <row r="11673" spans="1:16">
      <c r="A11673" s="5" t="str">
        <f>CONCATENATE("rdx_city_",J11673,"_",B11673)</f>
        <v>rdx_city_USA_3858</v>
      </c>
      <c r="B11673">
        <f>IF(I11673=I11672,B11672+1,1)</f>
        <v>3858</v>
      </c>
      <c r="C11673" t="s">
        <v>4724</v>
      </c>
      <c r="D11673" t="s">
        <v>4724</v>
      </c>
      <c r="E11673">
        <v>40.054</v>
      </c>
      <c r="F11673">
        <v>-111.6721</v>
      </c>
      <c r="G11673" t="s">
        <v>11356</v>
      </c>
      <c r="H11673" t="str">
        <f>IFERROR(VLOOKUP(I11673,'country(26mar)'!C$2:D$251,2,FALSE),"")</f>
        <v>base.us</v>
      </c>
      <c r="I11673" t="s">
        <v>11357</v>
      </c>
      <c r="J11673" t="s">
        <v>11358</v>
      </c>
      <c r="K11673" t="s">
        <v>11432</v>
      </c>
      <c r="L11673" t="str">
        <f>CONCATENATE(G11673," ",K11673)</f>
        <v>United States Utah</v>
      </c>
      <c r="M11673" t="str">
        <f>IFERROR(VLOOKUP(L11673,'State(need_input)'!I$2:J$3992,2,FALSE),"")</f>
        <v>base.state_us_45</v>
      </c>
      <c r="O11673">
        <v>8210</v>
      </c>
      <c r="P11673">
        <v>1840021395</v>
      </c>
    </row>
    <row r="11674" spans="1:16">
      <c r="A11674" s="5" t="str">
        <f>CONCATENATE("rdx_city_",J11674,"_",B11674)</f>
        <v>rdx_city_USA_3859</v>
      </c>
      <c r="B11674">
        <f>IF(I11674=I11673,B11673+1,1)</f>
        <v>3859</v>
      </c>
      <c r="C11674" t="s">
        <v>4724</v>
      </c>
      <c r="D11674" t="s">
        <v>4724</v>
      </c>
      <c r="E11674">
        <v>44.9232</v>
      </c>
      <c r="F11674">
        <v>-123.0245</v>
      </c>
      <c r="G11674" t="s">
        <v>11356</v>
      </c>
      <c r="H11674" t="str">
        <f>IFERROR(VLOOKUP(I11674,'country(26mar)'!C$2:D$251,2,FALSE),"")</f>
        <v>base.us</v>
      </c>
      <c r="I11674" t="s">
        <v>11357</v>
      </c>
      <c r="J11674" t="s">
        <v>11358</v>
      </c>
      <c r="K11674" t="s">
        <v>11397</v>
      </c>
      <c r="L11674" t="str">
        <f>CONCATENATE(G11674," ",K11674)</f>
        <v>United States Oregon</v>
      </c>
      <c r="M11674" t="str">
        <f>IFERROR(VLOOKUP(L11674,'State(need_input)'!I$2:J$3992,2,FALSE),"")</f>
        <v>base.state_us_32</v>
      </c>
      <c r="N11674" t="s">
        <v>23</v>
      </c>
      <c r="O11674">
        <v>259816</v>
      </c>
      <c r="P11674">
        <v>1840021224</v>
      </c>
    </row>
    <row r="11675" spans="1:16">
      <c r="A11675" s="5" t="str">
        <f>CONCATENATE("rdx_city_",J11675,"_",B11675)</f>
        <v>rdx_city_USA_3860</v>
      </c>
      <c r="B11675">
        <f>IF(I11675=I11674,B11674+1,1)</f>
        <v>3860</v>
      </c>
      <c r="C11675" t="s">
        <v>14264</v>
      </c>
      <c r="D11675" t="s">
        <v>14264</v>
      </c>
      <c r="E11675">
        <v>38.53</v>
      </c>
      <c r="F11675">
        <v>-105.9983</v>
      </c>
      <c r="G11675" t="s">
        <v>11356</v>
      </c>
      <c r="H11675" t="str">
        <f>IFERROR(VLOOKUP(I11675,'country(26mar)'!C$2:D$251,2,FALSE),"")</f>
        <v>base.us</v>
      </c>
      <c r="I11675" t="s">
        <v>11357</v>
      </c>
      <c r="J11675" t="s">
        <v>11358</v>
      </c>
      <c r="K11675" t="s">
        <v>11396</v>
      </c>
      <c r="L11675" t="str">
        <f>CONCATENATE(G11675," ",K11675)</f>
        <v>United States Colorado</v>
      </c>
      <c r="M11675" t="str">
        <f>IFERROR(VLOOKUP(L11675,'State(need_input)'!I$2:J$3992,2,FALSE),"")</f>
        <v>base.state_us_6</v>
      </c>
      <c r="O11675">
        <v>7452</v>
      </c>
      <c r="P11675">
        <v>1840021473</v>
      </c>
    </row>
    <row r="11676" spans="1:16">
      <c r="A11676" s="5" t="str">
        <f>CONCATENATE("rdx_city_",J11676,"_",B11676)</f>
        <v>rdx_city_USA_3861</v>
      </c>
      <c r="B11676">
        <f>IF(I11676=I11675,B11675+1,1)</f>
        <v>3861</v>
      </c>
      <c r="C11676" t="s">
        <v>14265</v>
      </c>
      <c r="D11676" t="s">
        <v>14265</v>
      </c>
      <c r="E11676">
        <v>38.8137</v>
      </c>
      <c r="F11676">
        <v>-97.6143</v>
      </c>
      <c r="G11676" t="s">
        <v>11356</v>
      </c>
      <c r="H11676" t="str">
        <f>IFERROR(VLOOKUP(I11676,'country(26mar)'!C$2:D$251,2,FALSE),"")</f>
        <v>base.us</v>
      </c>
      <c r="I11676" t="s">
        <v>11357</v>
      </c>
      <c r="J11676" t="s">
        <v>11358</v>
      </c>
      <c r="K11676" t="s">
        <v>11366</v>
      </c>
      <c r="L11676" t="str">
        <f>CONCATENATE(G11676," ",K11676)</f>
        <v>United States Kansas</v>
      </c>
      <c r="M11676" t="str">
        <f>IFERROR(VLOOKUP(L11676,'State(need_input)'!I$2:J$3992,2,FALSE),"")</f>
        <v>base.state_us_17</v>
      </c>
      <c r="O11676">
        <v>46782</v>
      </c>
      <c r="P11676">
        <v>1840001647</v>
      </c>
    </row>
    <row r="11677" spans="1:16">
      <c r="A11677" s="5" t="str">
        <f>CONCATENATE("rdx_city_",J11677,"_",B11677)</f>
        <v>rdx_city_USA_3862</v>
      </c>
      <c r="B11677">
        <f>IF(I11677=I11676,B11676+1,1)</f>
        <v>3862</v>
      </c>
      <c r="C11677" t="s">
        <v>3525</v>
      </c>
      <c r="D11677" t="s">
        <v>3525</v>
      </c>
      <c r="E11677">
        <v>36.6881</v>
      </c>
      <c r="F11677">
        <v>-121.6316</v>
      </c>
      <c r="G11677" t="s">
        <v>11356</v>
      </c>
      <c r="H11677" t="str">
        <f>IFERROR(VLOOKUP(I11677,'country(26mar)'!C$2:D$251,2,FALSE),"")</f>
        <v>base.us</v>
      </c>
      <c r="I11677" t="s">
        <v>11357</v>
      </c>
      <c r="J11677" t="s">
        <v>11358</v>
      </c>
      <c r="K11677" t="s">
        <v>11379</v>
      </c>
      <c r="L11677" t="str">
        <f>CONCATENATE(G11677," ",K11677)</f>
        <v>United States California</v>
      </c>
      <c r="M11677" t="str">
        <f>IFERROR(VLOOKUP(L11677,'State(need_input)'!I$2:J$3992,2,FALSE),"")</f>
        <v>base.state_us_5</v>
      </c>
      <c r="O11677">
        <v>193590</v>
      </c>
      <c r="P11677">
        <v>1840021632</v>
      </c>
    </row>
    <row r="11678" spans="1:16">
      <c r="A11678" s="5" t="str">
        <f>CONCATENATE("rdx_city_",J11678,"_",B11678)</f>
        <v>rdx_city_USA_3863</v>
      </c>
      <c r="B11678">
        <f>IF(I11678=I11677,B11677+1,1)</f>
        <v>3863</v>
      </c>
      <c r="C11678" t="s">
        <v>14266</v>
      </c>
      <c r="D11678" t="s">
        <v>14266</v>
      </c>
      <c r="E11678">
        <v>42.1737</v>
      </c>
      <c r="F11678">
        <v>-83.7782</v>
      </c>
      <c r="G11678" t="s">
        <v>11356</v>
      </c>
      <c r="H11678" t="str">
        <f>IFERROR(VLOOKUP(I11678,'country(26mar)'!C$2:D$251,2,FALSE),"")</f>
        <v>base.us</v>
      </c>
      <c r="I11678" t="s">
        <v>11357</v>
      </c>
      <c r="J11678" t="s">
        <v>11358</v>
      </c>
      <c r="K11678" t="s">
        <v>11381</v>
      </c>
      <c r="L11678" t="str">
        <f>CONCATENATE(G11678," ",K11678)</f>
        <v>United States Michigan</v>
      </c>
      <c r="M11678" t="str">
        <f>IFERROR(VLOOKUP(L11678,'State(need_input)'!I$2:J$3992,2,FALSE),"")</f>
        <v>base.state_us_35</v>
      </c>
      <c r="O11678">
        <v>9291</v>
      </c>
      <c r="P11678">
        <v>1840003171</v>
      </c>
    </row>
    <row r="11679" spans="1:16">
      <c r="A11679" s="5" t="str">
        <f>CONCATENATE("rdx_city_",J11679,"_",B11679)</f>
        <v>rdx_city_USA_3864</v>
      </c>
      <c r="B11679">
        <f>IF(I11679=I11678,B11678+1,1)</f>
        <v>3864</v>
      </c>
      <c r="C11679" t="s">
        <v>14267</v>
      </c>
      <c r="D11679" t="s">
        <v>14267</v>
      </c>
      <c r="E11679">
        <v>35.6657</v>
      </c>
      <c r="F11679">
        <v>-80.491</v>
      </c>
      <c r="G11679" t="s">
        <v>11356</v>
      </c>
      <c r="H11679" t="str">
        <f>IFERROR(VLOOKUP(I11679,'country(26mar)'!C$2:D$251,2,FALSE),"")</f>
        <v>base.us</v>
      </c>
      <c r="I11679" t="s">
        <v>11357</v>
      </c>
      <c r="J11679" t="s">
        <v>11358</v>
      </c>
      <c r="K11679" t="s">
        <v>11362</v>
      </c>
      <c r="L11679" t="str">
        <f>CONCATENATE(G11679," ",K11679)</f>
        <v>United States North Carolina</v>
      </c>
      <c r="M11679" t="str">
        <f>IFERROR(VLOOKUP(L11679,'State(need_input)'!I$2:J$3992,2,FALSE),"")</f>
        <v>base.state_us_28</v>
      </c>
      <c r="O11679">
        <v>33849</v>
      </c>
      <c r="P11679">
        <v>1840015384</v>
      </c>
    </row>
    <row r="11680" spans="1:16">
      <c r="A11680" s="5" t="str">
        <f>CONCATENATE("rdx_city_",J11680,"_",B11680)</f>
        <v>rdx_city_USA_3865</v>
      </c>
      <c r="B11680">
        <f>IF(I11680=I11679,B11679+1,1)</f>
        <v>3865</v>
      </c>
      <c r="C11680" t="s">
        <v>14267</v>
      </c>
      <c r="D11680" t="s">
        <v>14267</v>
      </c>
      <c r="E11680">
        <v>38.3755</v>
      </c>
      <c r="F11680">
        <v>-75.5867</v>
      </c>
      <c r="G11680" t="s">
        <v>11356</v>
      </c>
      <c r="H11680" t="str">
        <f>IFERROR(VLOOKUP(I11680,'country(26mar)'!C$2:D$251,2,FALSE),"")</f>
        <v>base.us</v>
      </c>
      <c r="I11680" t="s">
        <v>11357</v>
      </c>
      <c r="J11680" t="s">
        <v>11358</v>
      </c>
      <c r="K11680" t="s">
        <v>6003</v>
      </c>
      <c r="L11680" t="str">
        <f>CONCATENATE(G11680," ",K11680)</f>
        <v>United States Maryland</v>
      </c>
      <c r="M11680" t="str">
        <f>IFERROR(VLOOKUP(L11680,'State(need_input)'!I$2:J$3992,2,FALSE),"")</f>
        <v>base.state_us_33</v>
      </c>
      <c r="O11680">
        <v>106034</v>
      </c>
      <c r="P11680">
        <v>1840006219</v>
      </c>
    </row>
    <row r="11681" spans="1:16">
      <c r="A11681" s="5" t="str">
        <f>CONCATENATE("rdx_city_",J11681,"_",B11681)</f>
        <v>rdx_city_USA_3866</v>
      </c>
      <c r="B11681">
        <f>IF(I11681=I11680,B11680+1,1)</f>
        <v>3866</v>
      </c>
      <c r="C11681" t="s">
        <v>14268</v>
      </c>
      <c r="D11681" t="s">
        <v>14268</v>
      </c>
      <c r="E11681">
        <v>35.4608</v>
      </c>
      <c r="F11681">
        <v>-94.807</v>
      </c>
      <c r="G11681" t="s">
        <v>11356</v>
      </c>
      <c r="H11681" t="str">
        <f>IFERROR(VLOOKUP(I11681,'country(26mar)'!C$2:D$251,2,FALSE),"")</f>
        <v>base.us</v>
      </c>
      <c r="I11681" t="s">
        <v>11357</v>
      </c>
      <c r="J11681" t="s">
        <v>11358</v>
      </c>
      <c r="K11681" t="s">
        <v>11372</v>
      </c>
      <c r="L11681" t="str">
        <f>CONCATENATE(G11681," ",K11681)</f>
        <v>United States Oklahoma</v>
      </c>
      <c r="M11681" t="str">
        <f>IFERROR(VLOOKUP(L11681,'State(need_input)'!I$2:J$3992,2,FALSE),"")</f>
        <v>base.state_us_31</v>
      </c>
      <c r="O11681">
        <v>7818</v>
      </c>
      <c r="P11681">
        <v>1840021749</v>
      </c>
    </row>
    <row r="11682" spans="1:16">
      <c r="A11682" s="5" t="str">
        <f>CONCATENATE("rdx_city_",J11682,"_",B11682)</f>
        <v>rdx_city_USA_3867</v>
      </c>
      <c r="B11682">
        <f>IF(I11682=I11681,B11681+1,1)</f>
        <v>3867</v>
      </c>
      <c r="C11682" t="s">
        <v>14269</v>
      </c>
      <c r="D11682" t="s">
        <v>14269</v>
      </c>
      <c r="E11682">
        <v>40.7774</v>
      </c>
      <c r="F11682">
        <v>-111.9301</v>
      </c>
      <c r="G11682" t="s">
        <v>11356</v>
      </c>
      <c r="H11682" t="str">
        <f>IFERROR(VLOOKUP(I11682,'country(26mar)'!C$2:D$251,2,FALSE),"")</f>
        <v>base.us</v>
      </c>
      <c r="I11682" t="s">
        <v>11357</v>
      </c>
      <c r="J11682" t="s">
        <v>11358</v>
      </c>
      <c r="K11682" t="s">
        <v>11432</v>
      </c>
      <c r="L11682" t="str">
        <f>CONCATENATE(G11682," ",K11682)</f>
        <v>United States Utah</v>
      </c>
      <c r="M11682" t="str">
        <f>IFERROR(VLOOKUP(L11682,'State(need_input)'!I$2:J$3992,2,FALSE),"")</f>
        <v>base.state_us_45</v>
      </c>
      <c r="N11682" t="s">
        <v>23</v>
      </c>
      <c r="O11682">
        <v>1098400</v>
      </c>
      <c r="P11682">
        <v>1840021383</v>
      </c>
    </row>
    <row r="11683" spans="1:16">
      <c r="A11683" s="5" t="str">
        <f>CONCATENATE("rdx_city_",J11683,"_",B11683)</f>
        <v>rdx_city_USA_3868</v>
      </c>
      <c r="B11683">
        <f>IF(I11683=I11682,B11682+1,1)</f>
        <v>3868</v>
      </c>
      <c r="C11683" t="s">
        <v>14270</v>
      </c>
      <c r="D11683" t="s">
        <v>14270</v>
      </c>
      <c r="E11683">
        <v>47.6019</v>
      </c>
      <c r="F11683">
        <v>-122.0419</v>
      </c>
      <c r="G11683" t="s">
        <v>11356</v>
      </c>
      <c r="H11683" t="str">
        <f>IFERROR(VLOOKUP(I11683,'country(26mar)'!C$2:D$251,2,FALSE),"")</f>
        <v>base.us</v>
      </c>
      <c r="I11683" t="s">
        <v>11357</v>
      </c>
      <c r="J11683" t="s">
        <v>11358</v>
      </c>
      <c r="K11683" t="s">
        <v>11361</v>
      </c>
      <c r="L11683" t="str">
        <f>CONCATENATE(G11683," ",K11683)</f>
        <v>United States Washington</v>
      </c>
      <c r="M11683" t="str">
        <f>IFERROR(VLOOKUP(L11683,'State(need_input)'!I$2:J$3992,2,FALSE),"")</f>
        <v>base.state_us_48</v>
      </c>
      <c r="O11683">
        <v>64548</v>
      </c>
      <c r="P11683">
        <v>1840021115</v>
      </c>
    </row>
    <row r="11684" spans="1:16">
      <c r="A11684" s="5" t="str">
        <f>CONCATENATE("rdx_city_",J11684,"_",B11684)</f>
        <v>rdx_city_USA_3869</v>
      </c>
      <c r="B11684">
        <f>IF(I11684=I11683,B11683+1,1)</f>
        <v>3869</v>
      </c>
      <c r="C11684" t="s">
        <v>14271</v>
      </c>
      <c r="D11684" t="s">
        <v>14271</v>
      </c>
      <c r="E11684">
        <v>31.4426</v>
      </c>
      <c r="F11684">
        <v>-100.4501</v>
      </c>
      <c r="G11684" t="s">
        <v>11356</v>
      </c>
      <c r="H11684" t="str">
        <f>IFERROR(VLOOKUP(I11684,'country(26mar)'!C$2:D$251,2,FALSE),"")</f>
        <v>base.us</v>
      </c>
      <c r="I11684" t="s">
        <v>11357</v>
      </c>
      <c r="J11684" t="s">
        <v>11358</v>
      </c>
      <c r="K11684" t="s">
        <v>11365</v>
      </c>
      <c r="L11684" t="str">
        <f>CONCATENATE(G11684," ",K11684)</f>
        <v>United States Texas</v>
      </c>
      <c r="M11684" t="str">
        <f>IFERROR(VLOOKUP(L11684,'State(need_input)'!I$2:J$3992,2,FALSE),"")</f>
        <v>base.state_us_44</v>
      </c>
      <c r="O11684">
        <v>99890</v>
      </c>
      <c r="P11684">
        <v>1840022146</v>
      </c>
    </row>
    <row r="11685" spans="1:16">
      <c r="A11685" s="5" t="str">
        <f>CONCATENATE("rdx_city_",J11685,"_",B11685)</f>
        <v>rdx_city_USA_3870</v>
      </c>
      <c r="B11685">
        <f>IF(I11685=I11684,B11684+1,1)</f>
        <v>3870</v>
      </c>
      <c r="C11685" t="s">
        <v>14272</v>
      </c>
      <c r="D11685" t="s">
        <v>14272</v>
      </c>
      <c r="E11685">
        <v>37.9821</v>
      </c>
      <c r="F11685">
        <v>-122.5699</v>
      </c>
      <c r="G11685" t="s">
        <v>11356</v>
      </c>
      <c r="H11685" t="str">
        <f>IFERROR(VLOOKUP(I11685,'country(26mar)'!C$2:D$251,2,FALSE),"")</f>
        <v>base.us</v>
      </c>
      <c r="I11685" t="s">
        <v>11357</v>
      </c>
      <c r="J11685" t="s">
        <v>11358</v>
      </c>
      <c r="K11685" t="s">
        <v>11379</v>
      </c>
      <c r="L11685" t="str">
        <f>CONCATENATE(G11685," ",K11685)</f>
        <v>United States California</v>
      </c>
      <c r="M11685" t="str">
        <f>IFERROR(VLOOKUP(L11685,'State(need_input)'!I$2:J$3992,2,FALSE),"")</f>
        <v>base.state_us_5</v>
      </c>
      <c r="O11685">
        <v>12580</v>
      </c>
      <c r="P11685">
        <v>1840022520</v>
      </c>
    </row>
    <row r="11686" spans="1:16">
      <c r="A11686" s="5" t="str">
        <f>CONCATENATE("rdx_city_",J11686,"_",B11686)</f>
        <v>rdx_city_USA_3871</v>
      </c>
      <c r="B11686">
        <f>IF(I11686=I11685,B11685+1,1)</f>
        <v>3871</v>
      </c>
      <c r="C11686" t="s">
        <v>2440</v>
      </c>
      <c r="D11686" t="s">
        <v>2440</v>
      </c>
      <c r="E11686">
        <v>29.4722</v>
      </c>
      <c r="F11686">
        <v>-98.5247</v>
      </c>
      <c r="G11686" t="s">
        <v>11356</v>
      </c>
      <c r="H11686" t="str">
        <f>IFERROR(VLOOKUP(I11686,'country(26mar)'!C$2:D$251,2,FALSE),"")</f>
        <v>base.us</v>
      </c>
      <c r="I11686" t="s">
        <v>11357</v>
      </c>
      <c r="J11686" t="s">
        <v>11358</v>
      </c>
      <c r="K11686" t="s">
        <v>11365</v>
      </c>
      <c r="L11686" t="str">
        <f>CONCATENATE(G11686," ",K11686)</f>
        <v>United States Texas</v>
      </c>
      <c r="M11686" t="str">
        <f>IFERROR(VLOOKUP(L11686,'State(need_input)'!I$2:J$3992,2,FALSE),"")</f>
        <v>base.state_us_44</v>
      </c>
      <c r="O11686">
        <v>2002530</v>
      </c>
      <c r="P11686">
        <v>1840022220</v>
      </c>
    </row>
    <row r="11687" spans="1:16">
      <c r="A11687" s="5" t="str">
        <f>CONCATENATE("rdx_city_",J11687,"_",B11687)</f>
        <v>rdx_city_USA_3872</v>
      </c>
      <c r="B11687">
        <f>IF(I11687=I11686,B11686+1,1)</f>
        <v>3872</v>
      </c>
      <c r="C11687" t="s">
        <v>14273</v>
      </c>
      <c r="D11687" t="s">
        <v>14273</v>
      </c>
      <c r="E11687">
        <v>26.1298</v>
      </c>
      <c r="F11687">
        <v>-97.644</v>
      </c>
      <c r="G11687" t="s">
        <v>11356</v>
      </c>
      <c r="H11687" t="str">
        <f>IFERROR(VLOOKUP(I11687,'country(26mar)'!C$2:D$251,2,FALSE),"")</f>
        <v>base.us</v>
      </c>
      <c r="I11687" t="s">
        <v>11357</v>
      </c>
      <c r="J11687" t="s">
        <v>11358</v>
      </c>
      <c r="K11687" t="s">
        <v>11365</v>
      </c>
      <c r="L11687" t="str">
        <f>CONCATENATE(G11687," ",K11687)</f>
        <v>United States Texas</v>
      </c>
      <c r="M11687" t="str">
        <f>IFERROR(VLOOKUP(L11687,'State(need_input)'!I$2:J$3992,2,FALSE),"")</f>
        <v>base.state_us_44</v>
      </c>
      <c r="O11687">
        <v>24528</v>
      </c>
      <c r="P11687">
        <v>1840022260</v>
      </c>
    </row>
    <row r="11688" spans="1:16">
      <c r="A11688" s="5" t="str">
        <f>CONCATENATE("rdx_city_",J11688,"_",B11688)</f>
        <v>rdx_city_USA_3873</v>
      </c>
      <c r="B11688">
        <f>IF(I11688=I11687,B11687+1,1)</f>
        <v>3873</v>
      </c>
      <c r="C11688" t="s">
        <v>14274</v>
      </c>
      <c r="D11688" t="s">
        <v>14274</v>
      </c>
      <c r="E11688">
        <v>34.1412</v>
      </c>
      <c r="F11688">
        <v>-117.2936</v>
      </c>
      <c r="G11688" t="s">
        <v>11356</v>
      </c>
      <c r="H11688" t="str">
        <f>IFERROR(VLOOKUP(I11688,'country(26mar)'!C$2:D$251,2,FALSE),"")</f>
        <v>base.us</v>
      </c>
      <c r="I11688" t="s">
        <v>11357</v>
      </c>
      <c r="J11688" t="s">
        <v>11358</v>
      </c>
      <c r="K11688" t="s">
        <v>11379</v>
      </c>
      <c r="L11688" t="str">
        <f>CONCATENATE(G11688," ",K11688)</f>
        <v>United States California</v>
      </c>
      <c r="M11688" t="str">
        <f>IFERROR(VLOOKUP(L11688,'State(need_input)'!I$2:J$3992,2,FALSE),"")</f>
        <v>base.state_us_5</v>
      </c>
      <c r="O11688">
        <v>216995</v>
      </c>
      <c r="P11688">
        <v>1840021728</v>
      </c>
    </row>
    <row r="11689" spans="1:16">
      <c r="A11689" s="5" t="str">
        <f>CONCATENATE("rdx_city_",J11689,"_",B11689)</f>
        <v>rdx_city_USA_3874</v>
      </c>
      <c r="B11689">
        <f>IF(I11689=I11688,B11688+1,1)</f>
        <v>3874</v>
      </c>
      <c r="C11689" t="s">
        <v>14275</v>
      </c>
      <c r="D11689" t="s">
        <v>14275</v>
      </c>
      <c r="E11689">
        <v>37.6254</v>
      </c>
      <c r="F11689">
        <v>-122.4313</v>
      </c>
      <c r="G11689" t="s">
        <v>11356</v>
      </c>
      <c r="H11689" t="str">
        <f>IFERROR(VLOOKUP(I11689,'country(26mar)'!C$2:D$251,2,FALSE),"")</f>
        <v>base.us</v>
      </c>
      <c r="I11689" t="s">
        <v>11357</v>
      </c>
      <c r="J11689" t="s">
        <v>11358</v>
      </c>
      <c r="K11689" t="s">
        <v>11379</v>
      </c>
      <c r="L11689" t="str">
        <f>CONCATENATE(G11689," ",K11689)</f>
        <v>United States California</v>
      </c>
      <c r="M11689" t="str">
        <f>IFERROR(VLOOKUP(L11689,'State(need_input)'!I$2:J$3992,2,FALSE),"")</f>
        <v>base.state_us_5</v>
      </c>
      <c r="O11689">
        <v>43299</v>
      </c>
      <c r="P11689">
        <v>1840021549</v>
      </c>
    </row>
    <row r="11690" spans="1:16">
      <c r="A11690" s="5" t="str">
        <f>CONCATENATE("rdx_city_",J11690,"_",B11690)</f>
        <v>rdx_city_USA_3875</v>
      </c>
      <c r="B11690">
        <f>IF(I11690=I11689,B11689+1,1)</f>
        <v>3875</v>
      </c>
      <c r="C11690" t="s">
        <v>1128</v>
      </c>
      <c r="D11690" t="s">
        <v>1128</v>
      </c>
      <c r="E11690">
        <v>37.4982</v>
      </c>
      <c r="F11690">
        <v>-122.268</v>
      </c>
      <c r="G11690" t="s">
        <v>11356</v>
      </c>
      <c r="H11690" t="str">
        <f>IFERROR(VLOOKUP(I11690,'country(26mar)'!C$2:D$251,2,FALSE),"")</f>
        <v>base.us</v>
      </c>
      <c r="I11690" t="s">
        <v>11357</v>
      </c>
      <c r="J11690" t="s">
        <v>11358</v>
      </c>
      <c r="K11690" t="s">
        <v>11379</v>
      </c>
      <c r="L11690" t="str">
        <f>CONCATENATE(G11690," ",K11690)</f>
        <v>United States California</v>
      </c>
      <c r="M11690" t="str">
        <f>IFERROR(VLOOKUP(L11690,'State(need_input)'!I$2:J$3992,2,FALSE),"")</f>
        <v>base.state_us_5</v>
      </c>
      <c r="O11690">
        <v>30499</v>
      </c>
      <c r="P11690">
        <v>1840021550</v>
      </c>
    </row>
    <row r="11691" spans="1:16">
      <c r="A11691" s="5" t="str">
        <f>CONCATENATE("rdx_city_",J11691,"_",B11691)</f>
        <v>rdx_city_USA_3876</v>
      </c>
      <c r="B11691">
        <f>IF(I11691=I11690,B11690+1,1)</f>
        <v>3876</v>
      </c>
      <c r="C11691" t="s">
        <v>14276</v>
      </c>
      <c r="D11691" t="s">
        <v>14276</v>
      </c>
      <c r="E11691">
        <v>33.4498</v>
      </c>
      <c r="F11691">
        <v>-117.6103</v>
      </c>
      <c r="G11691" t="s">
        <v>11356</v>
      </c>
      <c r="H11691" t="str">
        <f>IFERROR(VLOOKUP(I11691,'country(26mar)'!C$2:D$251,2,FALSE),"")</f>
        <v>base.us</v>
      </c>
      <c r="I11691" t="s">
        <v>11357</v>
      </c>
      <c r="J11691" t="s">
        <v>11358</v>
      </c>
      <c r="K11691" t="s">
        <v>11379</v>
      </c>
      <c r="L11691" t="str">
        <f>CONCATENATE(G11691," ",K11691)</f>
        <v>United States California</v>
      </c>
      <c r="M11691" t="str">
        <f>IFERROR(VLOOKUP(L11691,'State(need_input)'!I$2:J$3992,2,FALSE),"")</f>
        <v>base.state_us_5</v>
      </c>
      <c r="O11691">
        <v>65267</v>
      </c>
      <c r="P11691">
        <v>1840021962</v>
      </c>
    </row>
    <row r="11692" spans="1:16">
      <c r="A11692" s="5" t="str">
        <f>CONCATENATE("rdx_city_",J11692,"_",B11692)</f>
        <v>rdx_city_USA_3877</v>
      </c>
      <c r="B11692">
        <f>IF(I11692=I11691,B11691+1,1)</f>
        <v>3877</v>
      </c>
      <c r="C11692" t="s">
        <v>14277</v>
      </c>
      <c r="D11692" t="s">
        <v>14277</v>
      </c>
      <c r="E11692">
        <v>32.8312</v>
      </c>
      <c r="F11692">
        <v>-117.1226</v>
      </c>
      <c r="G11692" t="s">
        <v>11356</v>
      </c>
      <c r="H11692" t="str">
        <f>IFERROR(VLOOKUP(I11692,'country(26mar)'!C$2:D$251,2,FALSE),"")</f>
        <v>base.us</v>
      </c>
      <c r="I11692" t="s">
        <v>11357</v>
      </c>
      <c r="J11692" t="s">
        <v>11358</v>
      </c>
      <c r="K11692" t="s">
        <v>11379</v>
      </c>
      <c r="L11692" t="str">
        <f>CONCATENATE(G11692," ",K11692)</f>
        <v>United States California</v>
      </c>
      <c r="M11692" t="str">
        <f>IFERROR(VLOOKUP(L11692,'State(need_input)'!I$2:J$3992,2,FALSE),"")</f>
        <v>base.state_us_5</v>
      </c>
      <c r="O11692">
        <v>3210314</v>
      </c>
      <c r="P11692">
        <v>1840021990</v>
      </c>
    </row>
    <row r="11693" spans="1:16">
      <c r="A11693" s="5" t="str">
        <f>CONCATENATE("rdx_city_",J11693,"_",B11693)</f>
        <v>rdx_city_USA_3878</v>
      </c>
      <c r="B11693">
        <f>IF(I11693=I11692,B11692+1,1)</f>
        <v>3878</v>
      </c>
      <c r="C11693" t="s">
        <v>14278</v>
      </c>
      <c r="D11693" t="s">
        <v>14278</v>
      </c>
      <c r="E11693">
        <v>34.1082</v>
      </c>
      <c r="F11693">
        <v>-117.809</v>
      </c>
      <c r="G11693" t="s">
        <v>11356</v>
      </c>
      <c r="H11693" t="str">
        <f>IFERROR(VLOOKUP(I11693,'country(26mar)'!C$2:D$251,2,FALSE),"")</f>
        <v>base.us</v>
      </c>
      <c r="I11693" t="s">
        <v>11357</v>
      </c>
      <c r="J11693" t="s">
        <v>11358</v>
      </c>
      <c r="K11693" t="s">
        <v>11379</v>
      </c>
      <c r="L11693" t="str">
        <f>CONCATENATE(G11693," ",K11693)</f>
        <v>United States California</v>
      </c>
      <c r="M11693" t="str">
        <f>IFERROR(VLOOKUP(L11693,'State(need_input)'!I$2:J$3992,2,FALSE),"")</f>
        <v>base.state_us_5</v>
      </c>
      <c r="O11693">
        <v>34326</v>
      </c>
      <c r="P11693">
        <v>1840021860</v>
      </c>
    </row>
    <row r="11694" spans="1:16">
      <c r="A11694" s="5" t="str">
        <f>CONCATENATE("rdx_city_",J11694,"_",B11694)</f>
        <v>rdx_city_USA_3879</v>
      </c>
      <c r="B11694">
        <f>IF(I11694=I11693,B11693+1,1)</f>
        <v>3879</v>
      </c>
      <c r="C11694" t="s">
        <v>14279</v>
      </c>
      <c r="D11694" t="s">
        <v>14279</v>
      </c>
      <c r="E11694">
        <v>31.5793</v>
      </c>
      <c r="F11694">
        <v>-106.2632</v>
      </c>
      <c r="G11694" t="s">
        <v>11356</v>
      </c>
      <c r="H11694" t="str">
        <f>IFERROR(VLOOKUP(I11694,'country(26mar)'!C$2:D$251,2,FALSE),"")</f>
        <v>base.us</v>
      </c>
      <c r="I11694" t="s">
        <v>11357</v>
      </c>
      <c r="J11694" t="s">
        <v>11358</v>
      </c>
      <c r="K11694" t="s">
        <v>11365</v>
      </c>
      <c r="L11694" t="str">
        <f>CONCATENATE(G11694," ",K11694)</f>
        <v>United States Texas</v>
      </c>
      <c r="M11694" t="str">
        <f>IFERROR(VLOOKUP(L11694,'State(need_input)'!I$2:J$3992,2,FALSE),"")</f>
        <v>base.state_us_44</v>
      </c>
      <c r="O11694">
        <v>9173</v>
      </c>
      <c r="P11694">
        <v>1840019523</v>
      </c>
    </row>
    <row r="11695" spans="1:16">
      <c r="A11695" s="5" t="str">
        <f>CONCATENATE("rdx_city_",J11695,"_",B11695)</f>
        <v>rdx_city_USA_3880</v>
      </c>
      <c r="B11695">
        <f>IF(I11695=I11694,B11694+1,1)</f>
        <v>3880</v>
      </c>
      <c r="C11695" t="s">
        <v>2444</v>
      </c>
      <c r="D11695" t="s">
        <v>2444</v>
      </c>
      <c r="E11695">
        <v>34.2886</v>
      </c>
      <c r="F11695">
        <v>-118.4363</v>
      </c>
      <c r="G11695" t="s">
        <v>11356</v>
      </c>
      <c r="H11695" t="str">
        <f>IFERROR(VLOOKUP(I11695,'country(26mar)'!C$2:D$251,2,FALSE),"")</f>
        <v>base.us</v>
      </c>
      <c r="I11695" t="s">
        <v>11357</v>
      </c>
      <c r="J11695" t="s">
        <v>11358</v>
      </c>
      <c r="K11695" t="s">
        <v>11379</v>
      </c>
      <c r="L11695" t="str">
        <f>CONCATENATE(G11695," ",K11695)</f>
        <v>United States California</v>
      </c>
      <c r="M11695" t="str">
        <f>IFERROR(VLOOKUP(L11695,'State(need_input)'!I$2:J$3992,2,FALSE),"")</f>
        <v>base.state_us_5</v>
      </c>
      <c r="O11695">
        <v>24714</v>
      </c>
      <c r="P11695">
        <v>1840021861</v>
      </c>
    </row>
    <row r="11696" spans="1:16">
      <c r="A11696" s="5" t="str">
        <f>CONCATENATE("rdx_city_",J11696,"_",B11696)</f>
        <v>rdx_city_USA_3881</v>
      </c>
      <c r="B11696">
        <f>IF(I11696=I11695,B11695+1,1)</f>
        <v>3881</v>
      </c>
      <c r="C11696" t="s">
        <v>470</v>
      </c>
      <c r="D11696" t="s">
        <v>470</v>
      </c>
      <c r="E11696">
        <v>37.7562</v>
      </c>
      <c r="F11696">
        <v>-122.443</v>
      </c>
      <c r="G11696" t="s">
        <v>11356</v>
      </c>
      <c r="H11696" t="str">
        <f>IFERROR(VLOOKUP(I11696,'country(26mar)'!C$2:D$251,2,FALSE),"")</f>
        <v>base.us</v>
      </c>
      <c r="I11696" t="s">
        <v>11357</v>
      </c>
      <c r="J11696" t="s">
        <v>11358</v>
      </c>
      <c r="K11696" t="s">
        <v>11379</v>
      </c>
      <c r="L11696" t="str">
        <f>CONCATENATE(G11696," ",K11696)</f>
        <v>United States California</v>
      </c>
      <c r="M11696" t="str">
        <f>IFERROR(VLOOKUP(L11696,'State(need_input)'!I$2:J$3992,2,FALSE),"")</f>
        <v>base.state_us_5</v>
      </c>
      <c r="O11696">
        <v>3603761</v>
      </c>
      <c r="P11696">
        <v>1840021543</v>
      </c>
    </row>
    <row r="11697" spans="1:16">
      <c r="A11697" s="5" t="str">
        <f>CONCATENATE("rdx_city_",J11697,"_",B11697)</f>
        <v>rdx_city_USA_3882</v>
      </c>
      <c r="B11697">
        <f>IF(I11697=I11696,B11696+1,1)</f>
        <v>3882</v>
      </c>
      <c r="C11697" t="s">
        <v>3526</v>
      </c>
      <c r="D11697" t="s">
        <v>3526</v>
      </c>
      <c r="E11697">
        <v>34.0948</v>
      </c>
      <c r="F11697">
        <v>-118.099</v>
      </c>
      <c r="G11697" t="s">
        <v>11356</v>
      </c>
      <c r="H11697" t="str">
        <f>IFERROR(VLOOKUP(I11697,'country(26mar)'!C$2:D$251,2,FALSE),"")</f>
        <v>base.us</v>
      </c>
      <c r="I11697" t="s">
        <v>11357</v>
      </c>
      <c r="J11697" t="s">
        <v>11358</v>
      </c>
      <c r="K11697" t="s">
        <v>11379</v>
      </c>
      <c r="L11697" t="str">
        <f>CONCATENATE(G11697," ",K11697)</f>
        <v>United States California</v>
      </c>
      <c r="M11697" t="str">
        <f>IFERROR(VLOOKUP(L11697,'State(need_input)'!I$2:J$3992,2,FALSE),"")</f>
        <v>base.state_us_5</v>
      </c>
      <c r="O11697">
        <v>40514</v>
      </c>
      <c r="P11697">
        <v>1840021862</v>
      </c>
    </row>
    <row r="11698" spans="1:16">
      <c r="A11698" s="5" t="str">
        <f>CONCATENATE("rdx_city_",J11698,"_",B11698)</f>
        <v>rdx_city_USA_3883</v>
      </c>
      <c r="B11698">
        <f>IF(I11698=I11697,B11697+1,1)</f>
        <v>3883</v>
      </c>
      <c r="C11698" t="s">
        <v>14280</v>
      </c>
      <c r="D11698" t="s">
        <v>14280</v>
      </c>
      <c r="E11698">
        <v>33.797</v>
      </c>
      <c r="F11698">
        <v>-116.9915</v>
      </c>
      <c r="G11698" t="s">
        <v>11356</v>
      </c>
      <c r="H11698" t="str">
        <f>IFERROR(VLOOKUP(I11698,'country(26mar)'!C$2:D$251,2,FALSE),"")</f>
        <v>base.us</v>
      </c>
      <c r="I11698" t="s">
        <v>11357</v>
      </c>
      <c r="J11698" t="s">
        <v>11358</v>
      </c>
      <c r="K11698" t="s">
        <v>11379</v>
      </c>
      <c r="L11698" t="str">
        <f>CONCATENATE(G11698," ",K11698)</f>
        <v>United States California</v>
      </c>
      <c r="M11698" t="str">
        <f>IFERROR(VLOOKUP(L11698,'State(need_input)'!I$2:J$3992,2,FALSE),"")</f>
        <v>base.state_us_5</v>
      </c>
      <c r="O11698">
        <v>48254</v>
      </c>
      <c r="P11698">
        <v>1840021936</v>
      </c>
    </row>
    <row r="11699" spans="1:16">
      <c r="A11699" s="5" t="str">
        <f>CONCATENATE("rdx_city_",J11699,"_",B11699)</f>
        <v>rdx_city_USA_3884</v>
      </c>
      <c r="B11699">
        <f>IF(I11699=I11698,B11698+1,1)</f>
        <v>3884</v>
      </c>
      <c r="C11699" t="s">
        <v>1131</v>
      </c>
      <c r="D11699" t="s">
        <v>1131</v>
      </c>
      <c r="E11699">
        <v>37.3018</v>
      </c>
      <c r="F11699">
        <v>-121.8485</v>
      </c>
      <c r="G11699" t="s">
        <v>11356</v>
      </c>
      <c r="H11699" t="str">
        <f>IFERROR(VLOOKUP(I11699,'country(26mar)'!C$2:D$251,2,FALSE),"")</f>
        <v>base.us</v>
      </c>
      <c r="I11699" t="s">
        <v>11357</v>
      </c>
      <c r="J11699" t="s">
        <v>11358</v>
      </c>
      <c r="K11699" t="s">
        <v>11379</v>
      </c>
      <c r="L11699" t="str">
        <f>CONCATENATE(G11699," ",K11699)</f>
        <v>United States California</v>
      </c>
      <c r="M11699" t="str">
        <f>IFERROR(VLOOKUP(L11699,'State(need_input)'!I$2:J$3992,2,FALSE),"")</f>
        <v>base.state_us_5</v>
      </c>
      <c r="O11699">
        <v>1821899</v>
      </c>
      <c r="P11699">
        <v>1840021570</v>
      </c>
    </row>
    <row r="11700" spans="1:16">
      <c r="A11700" s="5" t="str">
        <f>CONCATENATE("rdx_city_",J11700,"_",B11700)</f>
        <v>rdx_city_USA_3885</v>
      </c>
      <c r="B11700">
        <f>IF(I11700=I11699,B11699+1,1)</f>
        <v>3885</v>
      </c>
      <c r="C11700" t="s">
        <v>465</v>
      </c>
      <c r="D11700" t="s">
        <v>465</v>
      </c>
      <c r="E11700">
        <v>26.1904</v>
      </c>
      <c r="F11700">
        <v>-98.152</v>
      </c>
      <c r="G11700" t="s">
        <v>11356</v>
      </c>
      <c r="H11700" t="str">
        <f>IFERROR(VLOOKUP(I11700,'country(26mar)'!C$2:D$251,2,FALSE),"")</f>
        <v>base.us</v>
      </c>
      <c r="I11700" t="s">
        <v>11357</v>
      </c>
      <c r="J11700" t="s">
        <v>11358</v>
      </c>
      <c r="K11700" t="s">
        <v>11365</v>
      </c>
      <c r="L11700" t="str">
        <f>CONCATENATE(G11700," ",K11700)</f>
        <v>United States Texas</v>
      </c>
      <c r="M11700" t="str">
        <f>IFERROR(VLOOKUP(L11700,'State(need_input)'!I$2:J$3992,2,FALSE),"")</f>
        <v>base.state_us_44</v>
      </c>
      <c r="O11700">
        <v>36981</v>
      </c>
      <c r="P11700">
        <v>1840022256</v>
      </c>
    </row>
    <row r="11701" spans="1:16">
      <c r="A11701" s="5" t="str">
        <f>CONCATENATE("rdx_city_",J11701,"_",B11701)</f>
        <v>rdx_city_USA_3886</v>
      </c>
      <c r="B11701">
        <f>IF(I11701=I11700,B11700+1,1)</f>
        <v>3886</v>
      </c>
      <c r="C11701" t="s">
        <v>14281</v>
      </c>
      <c r="D11701" t="s">
        <v>14281</v>
      </c>
      <c r="E11701">
        <v>33.5009</v>
      </c>
      <c r="F11701">
        <v>-117.6544</v>
      </c>
      <c r="G11701" t="s">
        <v>11356</v>
      </c>
      <c r="H11701" t="str">
        <f>IFERROR(VLOOKUP(I11701,'country(26mar)'!C$2:D$251,2,FALSE),"")</f>
        <v>base.us</v>
      </c>
      <c r="I11701" t="s">
        <v>11357</v>
      </c>
      <c r="J11701" t="s">
        <v>11358</v>
      </c>
      <c r="K11701" t="s">
        <v>11379</v>
      </c>
      <c r="L11701" t="str">
        <f>CONCATENATE(G11701," ",K11701)</f>
        <v>United States California</v>
      </c>
      <c r="M11701" t="str">
        <f>IFERROR(VLOOKUP(L11701,'State(need_input)'!I$2:J$3992,2,FALSE),"")</f>
        <v>base.state_us_5</v>
      </c>
      <c r="O11701">
        <v>36064</v>
      </c>
      <c r="P11701">
        <v>1840021963</v>
      </c>
    </row>
    <row r="11702" spans="1:16">
      <c r="A11702" s="5" t="str">
        <f>CONCATENATE("rdx_city_",J11702,"_",B11702)</f>
        <v>rdx_city_USA_3887</v>
      </c>
      <c r="B11702">
        <f>IF(I11702=I11701,B11701+1,1)</f>
        <v>3887</v>
      </c>
      <c r="C11702" t="s">
        <v>14282</v>
      </c>
      <c r="D11702" t="s">
        <v>14282</v>
      </c>
      <c r="E11702">
        <v>37.7071</v>
      </c>
      <c r="F11702">
        <v>-122.1601</v>
      </c>
      <c r="G11702" t="s">
        <v>11356</v>
      </c>
      <c r="H11702" t="str">
        <f>IFERROR(VLOOKUP(I11702,'country(26mar)'!C$2:D$251,2,FALSE),"")</f>
        <v>base.us</v>
      </c>
      <c r="I11702" t="s">
        <v>11357</v>
      </c>
      <c r="J11702" t="s">
        <v>11358</v>
      </c>
      <c r="K11702" t="s">
        <v>11379</v>
      </c>
      <c r="L11702" t="str">
        <f>CONCATENATE(G11702," ",K11702)</f>
        <v>United States California</v>
      </c>
      <c r="M11702" t="str">
        <f>IFERROR(VLOOKUP(L11702,'State(need_input)'!I$2:J$3992,2,FALSE),"")</f>
        <v>base.state_us_5</v>
      </c>
      <c r="O11702">
        <v>90553</v>
      </c>
      <c r="P11702">
        <v>1840021538</v>
      </c>
    </row>
    <row r="11703" spans="1:16">
      <c r="A11703" s="5" t="str">
        <f>CONCATENATE("rdx_city_",J11703,"_",B11703)</f>
        <v>rdx_city_USA_3888</v>
      </c>
      <c r="B11703">
        <f>IF(I11703=I11702,B11702+1,1)</f>
        <v>3888</v>
      </c>
      <c r="C11703" t="s">
        <v>427</v>
      </c>
      <c r="D11703" t="s">
        <v>427</v>
      </c>
      <c r="E11703">
        <v>32.4911</v>
      </c>
      <c r="F11703">
        <v>-114.7089</v>
      </c>
      <c r="G11703" t="s">
        <v>11356</v>
      </c>
      <c r="H11703" t="str">
        <f>IFERROR(VLOOKUP(I11703,'country(26mar)'!C$2:D$251,2,FALSE),"")</f>
        <v>base.us</v>
      </c>
      <c r="I11703" t="s">
        <v>11357</v>
      </c>
      <c r="J11703" t="s">
        <v>11358</v>
      </c>
      <c r="K11703" t="s">
        <v>11476</v>
      </c>
      <c r="L11703" t="str">
        <f>CONCATENATE(G11703," ",K11703)</f>
        <v>United States Arizona</v>
      </c>
      <c r="M11703" t="str">
        <f>IFERROR(VLOOKUP(L11703,'State(need_input)'!I$2:J$3992,2,FALSE),"")</f>
        <v>base.state_us_3</v>
      </c>
      <c r="O11703">
        <v>30647</v>
      </c>
      <c r="P11703">
        <v>1840021996</v>
      </c>
    </row>
    <row r="11704" spans="1:16">
      <c r="A11704" s="5" t="str">
        <f>CONCATENATE("rdx_city_",J11704,"_",B11704)</f>
        <v>rdx_city_USA_3889</v>
      </c>
      <c r="B11704">
        <f>IF(I11704=I11703,B11703+1,1)</f>
        <v>3889</v>
      </c>
      <c r="C11704" t="s">
        <v>14283</v>
      </c>
      <c r="D11704" t="s">
        <v>14283</v>
      </c>
      <c r="E11704">
        <v>35.2671</v>
      </c>
      <c r="F11704">
        <v>-120.6689</v>
      </c>
      <c r="G11704" t="s">
        <v>11356</v>
      </c>
      <c r="H11704" t="str">
        <f>IFERROR(VLOOKUP(I11704,'country(26mar)'!C$2:D$251,2,FALSE),"")</f>
        <v>base.us</v>
      </c>
      <c r="I11704" t="s">
        <v>11357</v>
      </c>
      <c r="J11704" t="s">
        <v>11358</v>
      </c>
      <c r="K11704" t="s">
        <v>11379</v>
      </c>
      <c r="L11704" t="str">
        <f>CONCATENATE(G11704," ",K11704)</f>
        <v>United States California</v>
      </c>
      <c r="M11704" t="str">
        <f>IFERROR(VLOOKUP(L11704,'State(need_input)'!I$2:J$3992,2,FALSE),"")</f>
        <v>base.state_us_5</v>
      </c>
      <c r="O11704">
        <v>62398</v>
      </c>
      <c r="P11704">
        <v>1840021734</v>
      </c>
    </row>
    <row r="11705" spans="1:16">
      <c r="A11705" s="5" t="str">
        <f>CONCATENATE("rdx_city_",J11705,"_",B11705)</f>
        <v>rdx_city_USA_3890</v>
      </c>
      <c r="B11705">
        <f>IF(I11705=I11704,B11704+1,1)</f>
        <v>3890</v>
      </c>
      <c r="C11705" t="s">
        <v>4284</v>
      </c>
      <c r="D11705" t="s">
        <v>4284</v>
      </c>
      <c r="E11705">
        <v>29.8734</v>
      </c>
      <c r="F11705">
        <v>-97.9382</v>
      </c>
      <c r="G11705" t="s">
        <v>11356</v>
      </c>
      <c r="H11705" t="str">
        <f>IFERROR(VLOOKUP(I11705,'country(26mar)'!C$2:D$251,2,FALSE),"")</f>
        <v>base.us</v>
      </c>
      <c r="I11705" t="s">
        <v>11357</v>
      </c>
      <c r="J11705" t="s">
        <v>11358</v>
      </c>
      <c r="K11705" t="s">
        <v>11365</v>
      </c>
      <c r="L11705" t="str">
        <f>CONCATENATE(G11705," ",K11705)</f>
        <v>United States Texas</v>
      </c>
      <c r="M11705" t="str">
        <f>IFERROR(VLOOKUP(L11705,'State(need_input)'!I$2:J$3992,2,FALSE),"")</f>
        <v>base.state_us_44</v>
      </c>
      <c r="O11705">
        <v>74212</v>
      </c>
      <c r="P11705">
        <v>1840022188</v>
      </c>
    </row>
    <row r="11706" spans="1:16">
      <c r="A11706" s="5" t="str">
        <f>CONCATENATE("rdx_city_",J11706,"_",B11706)</f>
        <v>rdx_city_USA_3891</v>
      </c>
      <c r="B11706">
        <f>IF(I11706=I11705,B11705+1,1)</f>
        <v>3891</v>
      </c>
      <c r="C11706" t="s">
        <v>4284</v>
      </c>
      <c r="D11706" t="s">
        <v>4284</v>
      </c>
      <c r="E11706">
        <v>33.1349</v>
      </c>
      <c r="F11706">
        <v>-117.1744</v>
      </c>
      <c r="G11706" t="s">
        <v>11356</v>
      </c>
      <c r="H11706" t="str">
        <f>IFERROR(VLOOKUP(I11706,'country(26mar)'!C$2:D$251,2,FALSE),"")</f>
        <v>base.us</v>
      </c>
      <c r="I11706" t="s">
        <v>11357</v>
      </c>
      <c r="J11706" t="s">
        <v>11358</v>
      </c>
      <c r="K11706" t="s">
        <v>11379</v>
      </c>
      <c r="L11706" t="str">
        <f>CONCATENATE(G11706," ",K11706)</f>
        <v>United States California</v>
      </c>
      <c r="M11706" t="str">
        <f>IFERROR(VLOOKUP(L11706,'State(need_input)'!I$2:J$3992,2,FALSE),"")</f>
        <v>base.state_us_5</v>
      </c>
      <c r="O11706">
        <v>96198</v>
      </c>
      <c r="P11706">
        <v>1840021991</v>
      </c>
    </row>
    <row r="11707" spans="1:16">
      <c r="A11707" s="5" t="str">
        <f>CONCATENATE("rdx_city_",J11707,"_",B11707)</f>
        <v>rdx_city_USA_3892</v>
      </c>
      <c r="B11707">
        <f>IF(I11707=I11706,B11706+1,1)</f>
        <v>3892</v>
      </c>
      <c r="C11707" t="s">
        <v>9056</v>
      </c>
      <c r="D11707" t="s">
        <v>9056</v>
      </c>
      <c r="E11707">
        <v>34.1224</v>
      </c>
      <c r="F11707">
        <v>-118.1132</v>
      </c>
      <c r="G11707" t="s">
        <v>11356</v>
      </c>
      <c r="H11707" t="str">
        <f>IFERROR(VLOOKUP(I11707,'country(26mar)'!C$2:D$251,2,FALSE),"")</f>
        <v>base.us</v>
      </c>
      <c r="I11707" t="s">
        <v>11357</v>
      </c>
      <c r="J11707" t="s">
        <v>11358</v>
      </c>
      <c r="K11707" t="s">
        <v>11379</v>
      </c>
      <c r="L11707" t="str">
        <f>CONCATENATE(G11707," ",K11707)</f>
        <v>United States California</v>
      </c>
      <c r="M11707" t="str">
        <f>IFERROR(VLOOKUP(L11707,'State(need_input)'!I$2:J$3992,2,FALSE),"")</f>
        <v>base.state_us_5</v>
      </c>
      <c r="O11707">
        <v>13327</v>
      </c>
      <c r="P11707">
        <v>1840021863</v>
      </c>
    </row>
    <row r="11708" spans="1:16">
      <c r="A11708" s="5" t="str">
        <f>CONCATENATE("rdx_city_",J11708,"_",B11708)</f>
        <v>rdx_city_USA_3893</v>
      </c>
      <c r="B11708">
        <f>IF(I11708=I11707,B11707+1,1)</f>
        <v>3893</v>
      </c>
      <c r="C11708" t="s">
        <v>14284</v>
      </c>
      <c r="D11708" t="s">
        <v>14284</v>
      </c>
      <c r="E11708">
        <v>37.5522</v>
      </c>
      <c r="F11708">
        <v>-122.3122</v>
      </c>
      <c r="G11708" t="s">
        <v>11356</v>
      </c>
      <c r="H11708" t="str">
        <f>IFERROR(VLOOKUP(I11708,'country(26mar)'!C$2:D$251,2,FALSE),"")</f>
        <v>base.us</v>
      </c>
      <c r="I11708" t="s">
        <v>11357</v>
      </c>
      <c r="J11708" t="s">
        <v>11358</v>
      </c>
      <c r="K11708" t="s">
        <v>11379</v>
      </c>
      <c r="L11708" t="str">
        <f>CONCATENATE(G11708," ",K11708)</f>
        <v>United States California</v>
      </c>
      <c r="M11708" t="str">
        <f>IFERROR(VLOOKUP(L11708,'State(need_input)'!I$2:J$3992,2,FALSE),"")</f>
        <v>base.state_us_5</v>
      </c>
      <c r="O11708">
        <v>104748</v>
      </c>
      <c r="P11708">
        <v>1840021551</v>
      </c>
    </row>
    <row r="11709" spans="1:16">
      <c r="A11709" s="5" t="str">
        <f>CONCATENATE("rdx_city_",J11709,"_",B11709)</f>
        <v>rdx_city_USA_3894</v>
      </c>
      <c r="B11709">
        <f>IF(I11709=I11708,B11708+1,1)</f>
        <v>3894</v>
      </c>
      <c r="C11709" t="s">
        <v>8090</v>
      </c>
      <c r="D11709" t="s">
        <v>8090</v>
      </c>
      <c r="E11709">
        <v>37.9628</v>
      </c>
      <c r="F11709">
        <v>-122.3425</v>
      </c>
      <c r="G11709" t="s">
        <v>11356</v>
      </c>
      <c r="H11709" t="str">
        <f>IFERROR(VLOOKUP(I11709,'country(26mar)'!C$2:D$251,2,FALSE),"")</f>
        <v>base.us</v>
      </c>
      <c r="I11709" t="s">
        <v>11357</v>
      </c>
      <c r="J11709" t="s">
        <v>11358</v>
      </c>
      <c r="K11709" t="s">
        <v>11379</v>
      </c>
      <c r="L11709" t="str">
        <f>CONCATENATE(G11709," ",K11709)</f>
        <v>United States California</v>
      </c>
      <c r="M11709" t="str">
        <f>IFERROR(VLOOKUP(L11709,'State(need_input)'!I$2:J$3992,2,FALSE),"")</f>
        <v>base.state_us_5</v>
      </c>
      <c r="O11709">
        <v>31156</v>
      </c>
      <c r="P11709">
        <v>1840021529</v>
      </c>
    </row>
    <row r="11710" spans="1:16">
      <c r="A11710" s="5" t="str">
        <f>CONCATENATE("rdx_city_",J11710,"_",B11710)</f>
        <v>rdx_city_USA_3895</v>
      </c>
      <c r="B11710">
        <f>IF(I11710=I11709,B11709+1,1)</f>
        <v>3895</v>
      </c>
      <c r="C11710" t="s">
        <v>477</v>
      </c>
      <c r="D11710" t="s">
        <v>477</v>
      </c>
      <c r="E11710">
        <v>37.9905</v>
      </c>
      <c r="F11710">
        <v>-122.5222</v>
      </c>
      <c r="G11710" t="s">
        <v>11356</v>
      </c>
      <c r="H11710" t="str">
        <f>IFERROR(VLOOKUP(I11710,'country(26mar)'!C$2:D$251,2,FALSE),"")</f>
        <v>base.us</v>
      </c>
      <c r="I11710" t="s">
        <v>11357</v>
      </c>
      <c r="J11710" t="s">
        <v>11358</v>
      </c>
      <c r="K11710" t="s">
        <v>11379</v>
      </c>
      <c r="L11710" t="str">
        <f>CONCATENATE(G11710," ",K11710)</f>
        <v>United States California</v>
      </c>
      <c r="M11710" t="str">
        <f>IFERROR(VLOOKUP(L11710,'State(need_input)'!I$2:J$3992,2,FALSE),"")</f>
        <v>base.state_us_5</v>
      </c>
      <c r="O11710">
        <v>59070</v>
      </c>
      <c r="P11710">
        <v>1840021513</v>
      </c>
    </row>
    <row r="11711" spans="1:16">
      <c r="A11711" s="5" t="str">
        <f>CONCATENATE("rdx_city_",J11711,"_",B11711)</f>
        <v>rdx_city_USA_3896</v>
      </c>
      <c r="B11711">
        <f>IF(I11711=I11710,B11710+1,1)</f>
        <v>3896</v>
      </c>
      <c r="C11711" t="s">
        <v>1134</v>
      </c>
      <c r="D11711" t="s">
        <v>1134</v>
      </c>
      <c r="E11711">
        <v>37.7625</v>
      </c>
      <c r="F11711">
        <v>-121.9365</v>
      </c>
      <c r="G11711" t="s">
        <v>11356</v>
      </c>
      <c r="H11711" t="str">
        <f>IFERROR(VLOOKUP(I11711,'country(26mar)'!C$2:D$251,2,FALSE),"")</f>
        <v>base.us</v>
      </c>
      <c r="I11711" t="s">
        <v>11357</v>
      </c>
      <c r="J11711" t="s">
        <v>11358</v>
      </c>
      <c r="K11711" t="s">
        <v>11379</v>
      </c>
      <c r="L11711" t="str">
        <f>CONCATENATE(G11711," ",K11711)</f>
        <v>United States California</v>
      </c>
      <c r="M11711" t="str">
        <f>IFERROR(VLOOKUP(L11711,'State(need_input)'!I$2:J$3992,2,FALSE),"")</f>
        <v>base.state_us_5</v>
      </c>
      <c r="O11711">
        <v>75931</v>
      </c>
      <c r="P11711">
        <v>1840021530</v>
      </c>
    </row>
    <row r="11712" spans="1:16">
      <c r="A11712" s="5" t="str">
        <f>CONCATENATE("rdx_city_",J11712,"_",B11712)</f>
        <v>rdx_city_USA_3897</v>
      </c>
      <c r="B11712">
        <f>IF(I11712=I11711,B11711+1,1)</f>
        <v>3897</v>
      </c>
      <c r="C11712" t="s">
        <v>14285</v>
      </c>
      <c r="D11712" t="s">
        <v>14285</v>
      </c>
      <c r="E11712">
        <v>36.1342</v>
      </c>
      <c r="F11712">
        <v>-96.1283</v>
      </c>
      <c r="G11712" t="s">
        <v>11356</v>
      </c>
      <c r="H11712" t="str">
        <f>IFERROR(VLOOKUP(I11712,'country(26mar)'!C$2:D$251,2,FALSE),"")</f>
        <v>base.us</v>
      </c>
      <c r="I11712" t="s">
        <v>11357</v>
      </c>
      <c r="J11712" t="s">
        <v>11358</v>
      </c>
      <c r="K11712" t="s">
        <v>11372</v>
      </c>
      <c r="L11712" t="str">
        <f>CONCATENATE(G11712," ",K11712)</f>
        <v>United States Oklahoma</v>
      </c>
      <c r="M11712" t="str">
        <f>IFERROR(VLOOKUP(L11712,'State(need_input)'!I$2:J$3992,2,FALSE),"")</f>
        <v>base.state_us_31</v>
      </c>
      <c r="O11712">
        <v>19909</v>
      </c>
      <c r="P11712">
        <v>1840021671</v>
      </c>
    </row>
    <row r="11713" spans="1:16">
      <c r="A11713" s="5" t="str">
        <f>CONCATENATE("rdx_city_",J11713,"_",B11713)</f>
        <v>rdx_city_USA_3898</v>
      </c>
      <c r="B11713">
        <f>IF(I11713=I11712,B11712+1,1)</f>
        <v>3898</v>
      </c>
      <c r="C11713" t="s">
        <v>14286</v>
      </c>
      <c r="D11713" t="s">
        <v>14286</v>
      </c>
      <c r="E11713">
        <v>32.9827</v>
      </c>
      <c r="F11713">
        <v>-82.8093</v>
      </c>
      <c r="G11713" t="s">
        <v>11356</v>
      </c>
      <c r="H11713" t="str">
        <f>IFERROR(VLOOKUP(I11713,'country(26mar)'!C$2:D$251,2,FALSE),"")</f>
        <v>base.us</v>
      </c>
      <c r="I11713" t="s">
        <v>11357</v>
      </c>
      <c r="J11713" t="s">
        <v>11358</v>
      </c>
      <c r="K11713" t="s">
        <v>4020</v>
      </c>
      <c r="L11713" t="str">
        <f>CONCATENATE(G11713," ",K11713)</f>
        <v>United States Georgia</v>
      </c>
      <c r="M11713" t="str">
        <f>IFERROR(VLOOKUP(L11713,'State(need_input)'!I$2:J$3992,2,FALSE),"")</f>
        <v>base.state_us_11</v>
      </c>
      <c r="O11713">
        <v>6867</v>
      </c>
      <c r="P11713">
        <v>1840015746</v>
      </c>
    </row>
    <row r="11714" spans="1:16">
      <c r="A11714" s="5" t="str">
        <f>CONCATENATE("rdx_city_",J11714,"_",B11714)</f>
        <v>rdx_city_USA_3899</v>
      </c>
      <c r="B11714">
        <f>IF(I11714=I11713,B11713+1,1)</f>
        <v>3899</v>
      </c>
      <c r="C11714" t="s">
        <v>14287</v>
      </c>
      <c r="D11714" t="s">
        <v>14287</v>
      </c>
      <c r="E11714">
        <v>48.2832</v>
      </c>
      <c r="F11714">
        <v>-116.5613</v>
      </c>
      <c r="G11714" t="s">
        <v>11356</v>
      </c>
      <c r="H11714" t="str">
        <f>IFERROR(VLOOKUP(I11714,'country(26mar)'!C$2:D$251,2,FALSE),"")</f>
        <v>base.us</v>
      </c>
      <c r="I11714" t="s">
        <v>11357</v>
      </c>
      <c r="J11714" t="s">
        <v>11358</v>
      </c>
      <c r="K11714" t="s">
        <v>11450</v>
      </c>
      <c r="L11714" t="str">
        <f>CONCATENATE(G11714," ",K11714)</f>
        <v>United States Idaho</v>
      </c>
      <c r="M11714" t="str">
        <f>IFERROR(VLOOKUP(L11714,'State(need_input)'!I$2:J$3992,2,FALSE),"")</f>
        <v>base.state_us_13</v>
      </c>
      <c r="O11714">
        <v>12349</v>
      </c>
      <c r="P11714">
        <v>1840021064</v>
      </c>
    </row>
    <row r="11715" spans="1:16">
      <c r="A11715" s="5" t="str">
        <f>CONCATENATE("rdx_city_",J11715,"_",B11715)</f>
        <v>rdx_city_USA_3900</v>
      </c>
      <c r="B11715">
        <f>IF(I11715=I11714,B11714+1,1)</f>
        <v>3900</v>
      </c>
      <c r="C11715" t="s">
        <v>14288</v>
      </c>
      <c r="D11715" t="s">
        <v>14288</v>
      </c>
      <c r="E11715">
        <v>41.4437</v>
      </c>
      <c r="F11715">
        <v>-82.7149</v>
      </c>
      <c r="G11715" t="s">
        <v>11356</v>
      </c>
      <c r="H11715" t="str">
        <f>IFERROR(VLOOKUP(I11715,'country(26mar)'!C$2:D$251,2,FALSE),"")</f>
        <v>base.us</v>
      </c>
      <c r="I11715" t="s">
        <v>11357</v>
      </c>
      <c r="J11715" t="s">
        <v>11358</v>
      </c>
      <c r="K11715" t="s">
        <v>11373</v>
      </c>
      <c r="L11715" t="str">
        <f>CONCATENATE(G11715," ",K11715)</f>
        <v>United States Ohio</v>
      </c>
      <c r="M11715" t="str">
        <f>IFERROR(VLOOKUP(L11715,'State(need_input)'!I$2:J$3992,2,FALSE),"")</f>
        <v>base.state_us_30</v>
      </c>
      <c r="O11715">
        <v>47188</v>
      </c>
      <c r="P11715">
        <v>1840003433</v>
      </c>
    </row>
    <row r="11716" spans="1:16">
      <c r="A11716" s="5" t="str">
        <f>CONCATENATE("rdx_city_",J11716,"_",B11716)</f>
        <v>rdx_city_USA_3901</v>
      </c>
      <c r="B11716">
        <f>IF(I11716=I11715,B11715+1,1)</f>
        <v>3901</v>
      </c>
      <c r="C11716" t="s">
        <v>14289</v>
      </c>
      <c r="D11716" t="s">
        <v>14289</v>
      </c>
      <c r="E11716">
        <v>41.6497</v>
      </c>
      <c r="F11716">
        <v>-88.6178</v>
      </c>
      <c r="G11716" t="s">
        <v>11356</v>
      </c>
      <c r="H11716" t="str">
        <f>IFERROR(VLOOKUP(I11716,'country(26mar)'!C$2:D$251,2,FALSE),"")</f>
        <v>base.us</v>
      </c>
      <c r="I11716" t="s">
        <v>11357</v>
      </c>
      <c r="J11716" t="s">
        <v>11358</v>
      </c>
      <c r="K11716" t="s">
        <v>11376</v>
      </c>
      <c r="L11716" t="str">
        <f>CONCATENATE(G11716," ",K11716)</f>
        <v>United States Illinois</v>
      </c>
      <c r="M11716" t="str">
        <f>IFERROR(VLOOKUP(L11716,'State(need_input)'!I$2:J$3992,2,FALSE),"")</f>
        <v>base.state_us_14</v>
      </c>
      <c r="O11716">
        <v>7387</v>
      </c>
      <c r="P11716">
        <v>1840009188</v>
      </c>
    </row>
    <row r="11717" spans="1:16">
      <c r="A11717" s="5" t="str">
        <f>CONCATENATE("rdx_city_",J11717,"_",B11717)</f>
        <v>rdx_city_USA_3902</v>
      </c>
      <c r="B11717">
        <f>IF(I11717=I11716,B11716+1,1)</f>
        <v>3902</v>
      </c>
      <c r="C11717" t="s">
        <v>14290</v>
      </c>
      <c r="D11717" t="s">
        <v>14290</v>
      </c>
      <c r="E11717">
        <v>45.3986</v>
      </c>
      <c r="F11717">
        <v>-122.269</v>
      </c>
      <c r="G11717" t="s">
        <v>11356</v>
      </c>
      <c r="H11717" t="str">
        <f>IFERROR(VLOOKUP(I11717,'country(26mar)'!C$2:D$251,2,FALSE),"")</f>
        <v>base.us</v>
      </c>
      <c r="I11717" t="s">
        <v>11357</v>
      </c>
      <c r="J11717" t="s">
        <v>11358</v>
      </c>
      <c r="K11717" t="s">
        <v>11397</v>
      </c>
      <c r="L11717" t="str">
        <f>CONCATENATE(G11717," ",K11717)</f>
        <v>United States Oregon</v>
      </c>
      <c r="M11717" t="str">
        <f>IFERROR(VLOOKUP(L11717,'State(need_input)'!I$2:J$3992,2,FALSE),"")</f>
        <v>base.state_us_32</v>
      </c>
      <c r="O11717">
        <v>11595</v>
      </c>
      <c r="P11717">
        <v>1840021217</v>
      </c>
    </row>
    <row r="11718" spans="1:16">
      <c r="A11718" s="5" t="str">
        <f>CONCATENATE("rdx_city_",J11718,"_",B11718)</f>
        <v>rdx_city_USA_3903</v>
      </c>
      <c r="B11718">
        <f>IF(I11718=I11717,B11717+1,1)</f>
        <v>3903</v>
      </c>
      <c r="C11718" t="s">
        <v>14291</v>
      </c>
      <c r="D11718" t="s">
        <v>14291</v>
      </c>
      <c r="E11718">
        <v>33.9366</v>
      </c>
      <c r="F11718">
        <v>-84.3703</v>
      </c>
      <c r="G11718" t="s">
        <v>11356</v>
      </c>
      <c r="H11718" t="str">
        <f>IFERROR(VLOOKUP(I11718,'country(26mar)'!C$2:D$251,2,FALSE),"")</f>
        <v>base.us</v>
      </c>
      <c r="I11718" t="s">
        <v>11357</v>
      </c>
      <c r="J11718" t="s">
        <v>11358</v>
      </c>
      <c r="K11718" t="s">
        <v>4020</v>
      </c>
      <c r="L11718" t="str">
        <f>CONCATENATE(G11718," ",K11718)</f>
        <v>United States Georgia</v>
      </c>
      <c r="M11718" t="str">
        <f>IFERROR(VLOOKUP(L11718,'State(need_input)'!I$2:J$3992,2,FALSE),"")</f>
        <v>base.state_us_11</v>
      </c>
      <c r="O11718">
        <v>106739</v>
      </c>
      <c r="P11718">
        <v>1840015609</v>
      </c>
    </row>
    <row r="11719" spans="1:16">
      <c r="A11719" s="5" t="str">
        <f>CONCATENATE("rdx_city_",J11719,"_",B11719)</f>
        <v>rdx_city_USA_3904</v>
      </c>
      <c r="B11719">
        <f>IF(I11719=I11718,B11718+1,1)</f>
        <v>3904</v>
      </c>
      <c r="C11719" t="s">
        <v>14292</v>
      </c>
      <c r="D11719" t="s">
        <v>14292</v>
      </c>
      <c r="E11719">
        <v>28.7891</v>
      </c>
      <c r="F11719">
        <v>-81.2757</v>
      </c>
      <c r="G11719" t="s">
        <v>11356</v>
      </c>
      <c r="H11719" t="str">
        <f>IFERROR(VLOOKUP(I11719,'country(26mar)'!C$2:D$251,2,FALSE),"")</f>
        <v>base.us</v>
      </c>
      <c r="I11719" t="s">
        <v>11357</v>
      </c>
      <c r="J11719" t="s">
        <v>11358</v>
      </c>
      <c r="K11719" t="s">
        <v>11435</v>
      </c>
      <c r="L11719" t="str">
        <f>CONCATENATE(G11719," ",K11719)</f>
        <v>United States Florida</v>
      </c>
      <c r="M11719" t="str">
        <f>IFERROR(VLOOKUP(L11719,'State(need_input)'!I$2:J$3992,2,FALSE),"")</f>
        <v>base.state_us_10</v>
      </c>
      <c r="O11719">
        <v>59317</v>
      </c>
      <c r="P11719">
        <v>1840015958</v>
      </c>
    </row>
    <row r="11720" spans="1:16">
      <c r="A11720" s="5" t="str">
        <f>CONCATENATE("rdx_city_",J11720,"_",B11720)</f>
        <v>rdx_city_USA_3905</v>
      </c>
      <c r="B11720">
        <f>IF(I11720=I11719,B11719+1,1)</f>
        <v>3905</v>
      </c>
      <c r="C11720" t="s">
        <v>14292</v>
      </c>
      <c r="D11720" t="s">
        <v>14292</v>
      </c>
      <c r="E11720">
        <v>35.4822</v>
      </c>
      <c r="F11720">
        <v>-79.1773</v>
      </c>
      <c r="G11720" t="s">
        <v>11356</v>
      </c>
      <c r="H11720" t="str">
        <f>IFERROR(VLOOKUP(I11720,'country(26mar)'!C$2:D$251,2,FALSE),"")</f>
        <v>base.us</v>
      </c>
      <c r="I11720" t="s">
        <v>11357</v>
      </c>
      <c r="J11720" t="s">
        <v>11358</v>
      </c>
      <c r="K11720" t="s">
        <v>11362</v>
      </c>
      <c r="L11720" t="str">
        <f>CONCATENATE(G11720," ",K11720)</f>
        <v>United States North Carolina</v>
      </c>
      <c r="M11720" t="str">
        <f>IFERROR(VLOOKUP(L11720,'State(need_input)'!I$2:J$3992,2,FALSE),"")</f>
        <v>base.state_us_28</v>
      </c>
      <c r="O11720">
        <v>34557</v>
      </c>
      <c r="P11720">
        <v>1840015421</v>
      </c>
    </row>
    <row r="11721" spans="1:16">
      <c r="A11721" s="5" t="str">
        <f>CONCATENATE("rdx_city_",J11721,"_",B11721)</f>
        <v>rdx_city_USA_3906</v>
      </c>
      <c r="B11721">
        <f>IF(I11721=I11720,B11720+1,1)</f>
        <v>3906</v>
      </c>
      <c r="C11721" t="s">
        <v>14292</v>
      </c>
      <c r="D11721" t="s">
        <v>14292</v>
      </c>
      <c r="E11721">
        <v>43.4244</v>
      </c>
      <c r="F11721">
        <v>-70.7573</v>
      </c>
      <c r="G11721" t="s">
        <v>11356</v>
      </c>
      <c r="H11721" t="str">
        <f>IFERROR(VLOOKUP(I11721,'country(26mar)'!C$2:D$251,2,FALSE),"")</f>
        <v>base.us</v>
      </c>
      <c r="I11721" t="s">
        <v>11357</v>
      </c>
      <c r="J11721" t="s">
        <v>11358</v>
      </c>
      <c r="K11721" t="s">
        <v>11525</v>
      </c>
      <c r="L11721" t="str">
        <f>CONCATENATE(G11721," ",K11721)</f>
        <v>United States Maine</v>
      </c>
      <c r="M11721" t="str">
        <f>IFERROR(VLOOKUP(L11721,'State(need_input)'!I$2:J$3992,2,FALSE),"")</f>
        <v>base.state_us_20</v>
      </c>
      <c r="O11721">
        <v>29264</v>
      </c>
      <c r="P11721">
        <v>1840002672</v>
      </c>
    </row>
    <row r="11722" spans="1:16">
      <c r="A11722" s="5" t="str">
        <f>CONCATENATE("rdx_city_",J11722,"_",B11722)</f>
        <v>rdx_city_USA_3907</v>
      </c>
      <c r="B11722">
        <f>IF(I11722=I11721,B11721+1,1)</f>
        <v>3907</v>
      </c>
      <c r="C11722" t="s">
        <v>14293</v>
      </c>
      <c r="D11722" t="s">
        <v>14293</v>
      </c>
      <c r="E11722">
        <v>33.3736</v>
      </c>
      <c r="F11722">
        <v>-97.1697</v>
      </c>
      <c r="G11722" t="s">
        <v>11356</v>
      </c>
      <c r="H11722" t="str">
        <f>IFERROR(VLOOKUP(I11722,'country(26mar)'!C$2:D$251,2,FALSE),"")</f>
        <v>base.us</v>
      </c>
      <c r="I11722" t="s">
        <v>11357</v>
      </c>
      <c r="J11722" t="s">
        <v>11358</v>
      </c>
      <c r="K11722" t="s">
        <v>11365</v>
      </c>
      <c r="L11722" t="str">
        <f>CONCATENATE(G11722," ",K11722)</f>
        <v>United States Texas</v>
      </c>
      <c r="M11722" t="str">
        <f>IFERROR(VLOOKUP(L11722,'State(need_input)'!I$2:J$3992,2,FALSE),"")</f>
        <v>base.state_us_44</v>
      </c>
      <c r="O11722">
        <v>7128</v>
      </c>
      <c r="P11722">
        <v>1840022004</v>
      </c>
    </row>
    <row r="11723" spans="1:16">
      <c r="A11723" s="5" t="str">
        <f>CONCATENATE("rdx_city_",J11723,"_",B11723)</f>
        <v>rdx_city_USA_3908</v>
      </c>
      <c r="B11723">
        <f>IF(I11723=I11722,B11722+1,1)</f>
        <v>3908</v>
      </c>
      <c r="C11723" t="s">
        <v>14293</v>
      </c>
      <c r="D11723" t="s">
        <v>14293</v>
      </c>
      <c r="E11723">
        <v>36.6992</v>
      </c>
      <c r="F11723">
        <v>-119.5576</v>
      </c>
      <c r="G11723" t="s">
        <v>11356</v>
      </c>
      <c r="H11723" t="str">
        <f>IFERROR(VLOOKUP(I11723,'country(26mar)'!C$2:D$251,2,FALSE),"")</f>
        <v>base.us</v>
      </c>
      <c r="I11723" t="s">
        <v>11357</v>
      </c>
      <c r="J11723" t="s">
        <v>11358</v>
      </c>
      <c r="K11723" t="s">
        <v>11379</v>
      </c>
      <c r="L11723" t="str">
        <f>CONCATENATE(G11723," ",K11723)</f>
        <v>United States California</v>
      </c>
      <c r="M11723" t="str">
        <f>IFERROR(VLOOKUP(L11723,'State(need_input)'!I$2:J$3992,2,FALSE),"")</f>
        <v>base.state_us_5</v>
      </c>
      <c r="O11723">
        <v>27582</v>
      </c>
      <c r="P11723">
        <v>1840021566</v>
      </c>
    </row>
    <row r="11724" spans="1:16">
      <c r="A11724" s="5" t="str">
        <f>CONCATENATE("rdx_city_",J11724,"_",B11724)</f>
        <v>rdx_city_USA_3909</v>
      </c>
      <c r="B11724">
        <f>IF(I11724=I11723,B11723+1,1)</f>
        <v>3909</v>
      </c>
      <c r="C11724" t="s">
        <v>14294</v>
      </c>
      <c r="D11724" t="s">
        <v>14294</v>
      </c>
      <c r="E11724">
        <v>26.4535</v>
      </c>
      <c r="F11724">
        <v>-82.1024</v>
      </c>
      <c r="G11724" t="s">
        <v>11356</v>
      </c>
      <c r="H11724" t="str">
        <f>IFERROR(VLOOKUP(I11724,'country(26mar)'!C$2:D$251,2,FALSE),"")</f>
        <v>base.us</v>
      </c>
      <c r="I11724" t="s">
        <v>11357</v>
      </c>
      <c r="J11724" t="s">
        <v>11358</v>
      </c>
      <c r="K11724" t="s">
        <v>11435</v>
      </c>
      <c r="L11724" t="str">
        <f>CONCATENATE(G11724," ",K11724)</f>
        <v>United States Florida</v>
      </c>
      <c r="M11724" t="str">
        <f>IFERROR(VLOOKUP(L11724,'State(need_input)'!I$2:J$3992,2,FALSE),"")</f>
        <v>base.state_us_10</v>
      </c>
      <c r="O11724">
        <v>7363</v>
      </c>
      <c r="P11724">
        <v>1840015996</v>
      </c>
    </row>
    <row r="11725" spans="1:16">
      <c r="A11725" s="5" t="str">
        <f>CONCATENATE("rdx_city_",J11725,"_",B11725)</f>
        <v>rdx_city_USA_3910</v>
      </c>
      <c r="B11725">
        <f>IF(I11725=I11724,B11724+1,1)</f>
        <v>3910</v>
      </c>
      <c r="C11725" t="s">
        <v>14295</v>
      </c>
      <c r="D11725" t="s">
        <v>14295</v>
      </c>
      <c r="E11725">
        <v>32.8027</v>
      </c>
      <c r="F11725">
        <v>-97.4021</v>
      </c>
      <c r="G11725" t="s">
        <v>11356</v>
      </c>
      <c r="H11725" t="str">
        <f>IFERROR(VLOOKUP(I11725,'country(26mar)'!C$2:D$251,2,FALSE),"")</f>
        <v>base.us</v>
      </c>
      <c r="I11725" t="s">
        <v>11357</v>
      </c>
      <c r="J11725" t="s">
        <v>11358</v>
      </c>
      <c r="K11725" t="s">
        <v>11365</v>
      </c>
      <c r="L11725" t="str">
        <f>CONCATENATE(G11725," ",K11725)</f>
        <v>United States Texas</v>
      </c>
      <c r="M11725" t="str">
        <f>IFERROR(VLOOKUP(L11725,'State(need_input)'!I$2:J$3992,2,FALSE),"")</f>
        <v>base.state_us_44</v>
      </c>
      <c r="O11725">
        <v>5836</v>
      </c>
      <c r="P11725">
        <v>1840022047</v>
      </c>
    </row>
    <row r="11726" spans="1:16">
      <c r="A11726" s="5" t="str">
        <f>CONCATENATE("rdx_city_",J11726,"_",B11726)</f>
        <v>rdx_city_USA_3911</v>
      </c>
      <c r="B11726">
        <f>IF(I11726=I11725,B11725+1,1)</f>
        <v>3911</v>
      </c>
      <c r="C11726" t="s">
        <v>1135</v>
      </c>
      <c r="D11726" t="s">
        <v>1135</v>
      </c>
      <c r="E11726">
        <v>33.7366</v>
      </c>
      <c r="F11726">
        <v>-117.8819</v>
      </c>
      <c r="G11726" t="s">
        <v>11356</v>
      </c>
      <c r="H11726" t="str">
        <f>IFERROR(VLOOKUP(I11726,'country(26mar)'!C$2:D$251,2,FALSE),"")</f>
        <v>base.us</v>
      </c>
      <c r="I11726" t="s">
        <v>11357</v>
      </c>
      <c r="J11726" t="s">
        <v>11358</v>
      </c>
      <c r="K11726" t="s">
        <v>11379</v>
      </c>
      <c r="L11726" t="str">
        <f>CONCATENATE(G11726," ",K11726)</f>
        <v>United States California</v>
      </c>
      <c r="M11726" t="str">
        <f>IFERROR(VLOOKUP(L11726,'State(need_input)'!I$2:J$3992,2,FALSE),"")</f>
        <v>base.state_us_5</v>
      </c>
      <c r="O11726">
        <v>334136</v>
      </c>
      <c r="P11726">
        <v>1840021964</v>
      </c>
    </row>
    <row r="11727" spans="1:16">
      <c r="A11727" s="5" t="str">
        <f>CONCATENATE("rdx_city_",J11727,"_",B11727)</f>
        <v>rdx_city_USA_3912</v>
      </c>
      <c r="B11727">
        <f>IF(I11727=I11726,B11726+1,1)</f>
        <v>3912</v>
      </c>
      <c r="C11727" t="s">
        <v>2446</v>
      </c>
      <c r="D11727" t="s">
        <v>2446</v>
      </c>
      <c r="E11727">
        <v>34.4285</v>
      </c>
      <c r="F11727">
        <v>-119.7202</v>
      </c>
      <c r="G11727" t="s">
        <v>11356</v>
      </c>
      <c r="H11727" t="str">
        <f>IFERROR(VLOOKUP(I11727,'country(26mar)'!C$2:D$251,2,FALSE),"")</f>
        <v>base.us</v>
      </c>
      <c r="I11727" t="s">
        <v>11357</v>
      </c>
      <c r="J11727" t="s">
        <v>11358</v>
      </c>
      <c r="K11727" t="s">
        <v>11379</v>
      </c>
      <c r="L11727" t="str">
        <f>CONCATENATE(G11727," ",K11727)</f>
        <v>United States California</v>
      </c>
      <c r="M11727" t="str">
        <f>IFERROR(VLOOKUP(L11727,'State(need_input)'!I$2:J$3992,2,FALSE),"")</f>
        <v>base.state_us_5</v>
      </c>
      <c r="O11727">
        <v>204034</v>
      </c>
      <c r="P11727">
        <v>1840021829</v>
      </c>
    </row>
    <row r="11728" spans="1:16">
      <c r="A11728" s="5" t="str">
        <f>CONCATENATE("rdx_city_",J11728,"_",B11728)</f>
        <v>rdx_city_USA_3913</v>
      </c>
      <c r="B11728">
        <f>IF(I11728=I11727,B11727+1,1)</f>
        <v>3913</v>
      </c>
      <c r="C11728" t="s">
        <v>3286</v>
      </c>
      <c r="D11728" t="s">
        <v>3286</v>
      </c>
      <c r="E11728">
        <v>37.3646</v>
      </c>
      <c r="F11728">
        <v>-121.9679</v>
      </c>
      <c r="G11728" t="s">
        <v>11356</v>
      </c>
      <c r="H11728" t="str">
        <f>IFERROR(VLOOKUP(I11728,'country(26mar)'!C$2:D$251,2,FALSE),"")</f>
        <v>base.us</v>
      </c>
      <c r="I11728" t="s">
        <v>11357</v>
      </c>
      <c r="J11728" t="s">
        <v>11358</v>
      </c>
      <c r="K11728" t="s">
        <v>11379</v>
      </c>
      <c r="L11728" t="str">
        <f>CONCATENATE(G11728," ",K11728)</f>
        <v>United States California</v>
      </c>
      <c r="M11728" t="str">
        <f>IFERROR(VLOOKUP(L11728,'State(need_input)'!I$2:J$3992,2,FALSE),"")</f>
        <v>base.state_us_5</v>
      </c>
      <c r="O11728">
        <v>127134</v>
      </c>
      <c r="P11728">
        <v>1840021571</v>
      </c>
    </row>
    <row r="11729" spans="1:16">
      <c r="A11729" s="5" t="str">
        <f>CONCATENATE("rdx_city_",J11729,"_",B11729)</f>
        <v>rdx_city_USA_3914</v>
      </c>
      <c r="B11729">
        <f>IF(I11729=I11728,B11728+1,1)</f>
        <v>3914</v>
      </c>
      <c r="C11729" t="s">
        <v>3286</v>
      </c>
      <c r="D11729" t="s">
        <v>3286</v>
      </c>
      <c r="E11729">
        <v>37.1311</v>
      </c>
      <c r="F11729">
        <v>-113.656</v>
      </c>
      <c r="G11729" t="s">
        <v>11356</v>
      </c>
      <c r="H11729" t="str">
        <f>IFERROR(VLOOKUP(I11729,'country(26mar)'!C$2:D$251,2,FALSE),"")</f>
        <v>base.us</v>
      </c>
      <c r="I11729" t="s">
        <v>11357</v>
      </c>
      <c r="J11729" t="s">
        <v>11358</v>
      </c>
      <c r="K11729" t="s">
        <v>11432</v>
      </c>
      <c r="L11729" t="str">
        <f>CONCATENATE(G11729," ",K11729)</f>
        <v>United States Utah</v>
      </c>
      <c r="M11729" t="str">
        <f>IFERROR(VLOOKUP(L11729,'State(need_input)'!I$2:J$3992,2,FALSE),"")</f>
        <v>base.state_us_45</v>
      </c>
      <c r="O11729">
        <v>7418</v>
      </c>
      <c r="P11729">
        <v>1840021560</v>
      </c>
    </row>
    <row r="11730" spans="1:16">
      <c r="A11730" s="5" t="str">
        <f>CONCATENATE("rdx_city_",J11730,"_",B11730)</f>
        <v>rdx_city_USA_3915</v>
      </c>
      <c r="B11730">
        <f>IF(I11730=I11729,B11729+1,1)</f>
        <v>3915</v>
      </c>
      <c r="C11730" t="s">
        <v>14296</v>
      </c>
      <c r="D11730" t="s">
        <v>14296</v>
      </c>
      <c r="E11730">
        <v>34.4155</v>
      </c>
      <c r="F11730">
        <v>-118.4992</v>
      </c>
      <c r="G11730" t="s">
        <v>11356</v>
      </c>
      <c r="H11730" t="str">
        <f>IFERROR(VLOOKUP(I11730,'country(26mar)'!C$2:D$251,2,FALSE),"")</f>
        <v>base.us</v>
      </c>
      <c r="I11730" t="s">
        <v>11357</v>
      </c>
      <c r="J11730" t="s">
        <v>11358</v>
      </c>
      <c r="K11730" t="s">
        <v>11379</v>
      </c>
      <c r="L11730" t="str">
        <f>CONCATENATE(G11730," ",K11730)</f>
        <v>United States California</v>
      </c>
      <c r="M11730" t="str">
        <f>IFERROR(VLOOKUP(L11730,'State(need_input)'!I$2:J$3992,2,FALSE),"")</f>
        <v>base.state_us_5</v>
      </c>
      <c r="O11730">
        <v>309378</v>
      </c>
      <c r="P11730">
        <v>1840021864</v>
      </c>
    </row>
    <row r="11731" spans="1:16">
      <c r="A11731" s="5" t="str">
        <f>CONCATENATE("rdx_city_",J11731,"_",B11731)</f>
        <v>rdx_city_USA_3916</v>
      </c>
      <c r="B11731">
        <f>IF(I11731=I11730,B11730+1,1)</f>
        <v>3916</v>
      </c>
      <c r="C11731" t="s">
        <v>324</v>
      </c>
      <c r="D11731" t="s">
        <v>324</v>
      </c>
      <c r="E11731">
        <v>36.9788</v>
      </c>
      <c r="F11731">
        <v>-122.0346</v>
      </c>
      <c r="G11731" t="s">
        <v>11356</v>
      </c>
      <c r="H11731" t="str">
        <f>IFERROR(VLOOKUP(I11731,'country(26mar)'!C$2:D$251,2,FALSE),"")</f>
        <v>base.us</v>
      </c>
      <c r="I11731" t="s">
        <v>11357</v>
      </c>
      <c r="J11731" t="s">
        <v>11358</v>
      </c>
      <c r="K11731" t="s">
        <v>11379</v>
      </c>
      <c r="L11731" t="str">
        <f>CONCATENATE(G11731," ",K11731)</f>
        <v>United States California</v>
      </c>
      <c r="M11731" t="str">
        <f>IFERROR(VLOOKUP(L11731,'State(need_input)'!I$2:J$3992,2,FALSE),"")</f>
        <v>base.state_us_5</v>
      </c>
      <c r="O11731">
        <v>177556</v>
      </c>
      <c r="P11731">
        <v>1840021579</v>
      </c>
    </row>
    <row r="11732" spans="1:16">
      <c r="A11732" s="5" t="str">
        <f>CONCATENATE("rdx_city_",J11732,"_",B11732)</f>
        <v>rdx_city_USA_3917</v>
      </c>
      <c r="B11732">
        <f>IF(I11732=I11731,B11731+1,1)</f>
        <v>3917</v>
      </c>
      <c r="C11732" t="s">
        <v>449</v>
      </c>
      <c r="D11732" t="s">
        <v>449</v>
      </c>
      <c r="E11732">
        <v>35.6619</v>
      </c>
      <c r="F11732">
        <v>-105.9819</v>
      </c>
      <c r="G11732" t="s">
        <v>11356</v>
      </c>
      <c r="H11732" t="str">
        <f>IFERROR(VLOOKUP(I11732,'country(26mar)'!C$2:D$251,2,FALSE),"")</f>
        <v>base.us</v>
      </c>
      <c r="I11732" t="s">
        <v>11357</v>
      </c>
      <c r="J11732" t="s">
        <v>11358</v>
      </c>
      <c r="K11732" t="s">
        <v>11394</v>
      </c>
      <c r="L11732" t="str">
        <f>CONCATENATE(G11732," ",K11732)</f>
        <v>United States New Mexico</v>
      </c>
      <c r="M11732" t="str">
        <f>IFERROR(VLOOKUP(L11732,'State(need_input)'!I$2:J$3992,2,FALSE),"")</f>
        <v>base.state_us_26</v>
      </c>
      <c r="N11732" t="s">
        <v>23</v>
      </c>
      <c r="O11732">
        <v>110078</v>
      </c>
      <c r="P11732">
        <v>1840021707</v>
      </c>
    </row>
    <row r="11733" spans="1:16">
      <c r="A11733" s="5" t="str">
        <f>CONCATENATE("rdx_city_",J11733,"_",B11733)</f>
        <v>rdx_city_USA_3918</v>
      </c>
      <c r="B11733">
        <f>IF(I11733=I11732,B11732+1,1)</f>
        <v>3918</v>
      </c>
      <c r="C11733" t="s">
        <v>449</v>
      </c>
      <c r="D11733" t="s">
        <v>449</v>
      </c>
      <c r="E11733">
        <v>29.3891</v>
      </c>
      <c r="F11733">
        <v>-95.1005</v>
      </c>
      <c r="G11733" t="s">
        <v>11356</v>
      </c>
      <c r="H11733" t="str">
        <f>IFERROR(VLOOKUP(I11733,'country(26mar)'!C$2:D$251,2,FALSE),"")</f>
        <v>base.us</v>
      </c>
      <c r="I11733" t="s">
        <v>11357</v>
      </c>
      <c r="J11733" t="s">
        <v>11358</v>
      </c>
      <c r="K11733" t="s">
        <v>11365</v>
      </c>
      <c r="L11733" t="str">
        <f>CONCATENATE(G11733," ",K11733)</f>
        <v>United States Texas</v>
      </c>
      <c r="M11733" t="str">
        <f>IFERROR(VLOOKUP(L11733,'State(need_input)'!I$2:J$3992,2,FALSE),"")</f>
        <v>base.state_us_44</v>
      </c>
      <c r="O11733">
        <v>13442</v>
      </c>
      <c r="P11733">
        <v>1840022233</v>
      </c>
    </row>
    <row r="11734" spans="1:16">
      <c r="A11734" s="5" t="str">
        <f>CONCATENATE("rdx_city_",J11734,"_",B11734)</f>
        <v>rdx_city_USA_3919</v>
      </c>
      <c r="B11734">
        <f>IF(I11734=I11733,B11733+1,1)</f>
        <v>3919</v>
      </c>
      <c r="C11734" t="s">
        <v>14297</v>
      </c>
      <c r="D11734" t="s">
        <v>14297</v>
      </c>
      <c r="E11734">
        <v>33.933</v>
      </c>
      <c r="F11734">
        <v>-118.0625</v>
      </c>
      <c r="G11734" t="s">
        <v>11356</v>
      </c>
      <c r="H11734" t="str">
        <f>IFERROR(VLOOKUP(I11734,'country(26mar)'!C$2:D$251,2,FALSE),"")</f>
        <v>base.us</v>
      </c>
      <c r="I11734" t="s">
        <v>11357</v>
      </c>
      <c r="J11734" t="s">
        <v>11358</v>
      </c>
      <c r="K11734" t="s">
        <v>11379</v>
      </c>
      <c r="L11734" t="str">
        <f>CONCATENATE(G11734," ",K11734)</f>
        <v>United States California</v>
      </c>
      <c r="M11734" t="str">
        <f>IFERROR(VLOOKUP(L11734,'State(need_input)'!I$2:J$3992,2,FALSE),"")</f>
        <v>base.state_us_5</v>
      </c>
      <c r="O11734">
        <v>17980</v>
      </c>
      <c r="P11734">
        <v>1840021865</v>
      </c>
    </row>
    <row r="11735" spans="1:16">
      <c r="A11735" s="5" t="str">
        <f>CONCATENATE("rdx_city_",J11735,"_",B11735)</f>
        <v>rdx_city_USA_3920</v>
      </c>
      <c r="B11735">
        <f>IF(I11735=I11734,B11734+1,1)</f>
        <v>3920</v>
      </c>
      <c r="C11735" t="s">
        <v>1646</v>
      </c>
      <c r="D11735" t="s">
        <v>1646</v>
      </c>
      <c r="E11735">
        <v>34.9333</v>
      </c>
      <c r="F11735">
        <v>-120.4432</v>
      </c>
      <c r="G11735" t="s">
        <v>11356</v>
      </c>
      <c r="H11735" t="str">
        <f>IFERROR(VLOOKUP(I11735,'country(26mar)'!C$2:D$251,2,FALSE),"")</f>
        <v>base.us</v>
      </c>
      <c r="I11735" t="s">
        <v>11357</v>
      </c>
      <c r="J11735" t="s">
        <v>11358</v>
      </c>
      <c r="K11735" t="s">
        <v>11379</v>
      </c>
      <c r="L11735" t="str">
        <f>CONCATENATE(G11735," ",K11735)</f>
        <v>United States California</v>
      </c>
      <c r="M11735" t="str">
        <f>IFERROR(VLOOKUP(L11735,'State(need_input)'!I$2:J$3992,2,FALSE),"")</f>
        <v>base.state_us_5</v>
      </c>
      <c r="O11735">
        <v>140219</v>
      </c>
      <c r="P11735">
        <v>1840021830</v>
      </c>
    </row>
    <row r="11736" spans="1:16">
      <c r="A11736" s="5" t="str">
        <f>CONCATENATE("rdx_city_",J11736,"_",B11736)</f>
        <v>rdx_city_USA_3921</v>
      </c>
      <c r="B11736">
        <f>IF(I11736=I11735,B11735+1,1)</f>
        <v>3921</v>
      </c>
      <c r="C11736" t="s">
        <v>14298</v>
      </c>
      <c r="D11736" t="s">
        <v>14298</v>
      </c>
      <c r="E11736">
        <v>34.0232</v>
      </c>
      <c r="F11736">
        <v>-118.4813</v>
      </c>
      <c r="G11736" t="s">
        <v>11356</v>
      </c>
      <c r="H11736" t="str">
        <f>IFERROR(VLOOKUP(I11736,'country(26mar)'!C$2:D$251,2,FALSE),"")</f>
        <v>base.us</v>
      </c>
      <c r="I11736" t="s">
        <v>11357</v>
      </c>
      <c r="J11736" t="s">
        <v>11358</v>
      </c>
      <c r="K11736" t="s">
        <v>11379</v>
      </c>
      <c r="L11736" t="str">
        <f>CONCATENATE(G11736," ",K11736)</f>
        <v>United States California</v>
      </c>
      <c r="M11736" t="str">
        <f>IFERROR(VLOOKUP(L11736,'State(need_input)'!I$2:J$3992,2,FALSE),"")</f>
        <v>base.state_us_5</v>
      </c>
      <c r="O11736">
        <v>92306</v>
      </c>
      <c r="P11736">
        <v>1840021866</v>
      </c>
    </row>
    <row r="11737" spans="1:16">
      <c r="A11737" s="5" t="str">
        <f>CONCATENATE("rdx_city_",J11737,"_",B11737)</f>
        <v>rdx_city_USA_3922</v>
      </c>
      <c r="B11737">
        <f>IF(I11737=I11736,B11736+1,1)</f>
        <v>3922</v>
      </c>
      <c r="C11737" t="s">
        <v>14299</v>
      </c>
      <c r="D11737" t="s">
        <v>14299</v>
      </c>
      <c r="E11737">
        <v>34.352</v>
      </c>
      <c r="F11737">
        <v>-119.0698</v>
      </c>
      <c r="G11737" t="s">
        <v>11356</v>
      </c>
      <c r="H11737" t="str">
        <f>IFERROR(VLOOKUP(I11737,'country(26mar)'!C$2:D$251,2,FALSE),"")</f>
        <v>base.us</v>
      </c>
      <c r="I11737" t="s">
        <v>11357</v>
      </c>
      <c r="J11737" t="s">
        <v>11358</v>
      </c>
      <c r="K11737" t="s">
        <v>11379</v>
      </c>
      <c r="L11737" t="str">
        <f>CONCATENATE(G11737," ",K11737)</f>
        <v>United States California</v>
      </c>
      <c r="M11737" t="str">
        <f>IFERROR(VLOOKUP(L11737,'State(need_input)'!I$2:J$3992,2,FALSE),"")</f>
        <v>base.state_us_5</v>
      </c>
      <c r="O11737">
        <v>30747</v>
      </c>
      <c r="P11737">
        <v>1840021842</v>
      </c>
    </row>
    <row r="11738" spans="1:16">
      <c r="A11738" s="5" t="str">
        <f>CONCATENATE("rdx_city_",J11738,"_",B11738)</f>
        <v>rdx_city_USA_3923</v>
      </c>
      <c r="B11738">
        <f>IF(I11738=I11737,B11737+1,1)</f>
        <v>3923</v>
      </c>
      <c r="C11738" t="s">
        <v>481</v>
      </c>
      <c r="D11738" t="s">
        <v>481</v>
      </c>
      <c r="E11738">
        <v>38.4465</v>
      </c>
      <c r="F11738">
        <v>-122.706</v>
      </c>
      <c r="G11738" t="s">
        <v>11356</v>
      </c>
      <c r="H11738" t="str">
        <f>IFERROR(VLOOKUP(I11738,'country(26mar)'!C$2:D$251,2,FALSE),"")</f>
        <v>base.us</v>
      </c>
      <c r="I11738" t="s">
        <v>11357</v>
      </c>
      <c r="J11738" t="s">
        <v>11358</v>
      </c>
      <c r="K11738" t="s">
        <v>11379</v>
      </c>
      <c r="L11738" t="str">
        <f>CONCATENATE(G11738," ",K11738)</f>
        <v>United States California</v>
      </c>
      <c r="M11738" t="str">
        <f>IFERROR(VLOOKUP(L11738,'State(need_input)'!I$2:J$3992,2,FALSE),"")</f>
        <v>base.state_us_5</v>
      </c>
      <c r="O11738">
        <v>321908</v>
      </c>
      <c r="P11738">
        <v>1840021488</v>
      </c>
    </row>
    <row r="11739" spans="1:16">
      <c r="A11739" s="5" t="str">
        <f>CONCATENATE("rdx_city_",J11739,"_",B11739)</f>
        <v>rdx_city_USA_3924</v>
      </c>
      <c r="B11739">
        <f>IF(I11739=I11738,B11738+1,1)</f>
        <v>3924</v>
      </c>
      <c r="C11739" t="s">
        <v>14300</v>
      </c>
      <c r="D11739" t="s">
        <v>14300</v>
      </c>
      <c r="E11739">
        <v>39.9712</v>
      </c>
      <c r="F11739">
        <v>-111.7936</v>
      </c>
      <c r="G11739" t="s">
        <v>11356</v>
      </c>
      <c r="H11739" t="str">
        <f>IFERROR(VLOOKUP(I11739,'country(26mar)'!C$2:D$251,2,FALSE),"")</f>
        <v>base.us</v>
      </c>
      <c r="I11739" t="s">
        <v>11357</v>
      </c>
      <c r="J11739" t="s">
        <v>11358</v>
      </c>
      <c r="K11739" t="s">
        <v>11432</v>
      </c>
      <c r="L11739" t="str">
        <f>CONCATENATE(G11739," ",K11739)</f>
        <v>United States Utah</v>
      </c>
      <c r="M11739" t="str">
        <f>IFERROR(VLOOKUP(L11739,'State(need_input)'!I$2:J$3992,2,FALSE),"")</f>
        <v>base.state_us_45</v>
      </c>
      <c r="O11739">
        <v>12683</v>
      </c>
      <c r="P11739">
        <v>1840021396</v>
      </c>
    </row>
    <row r="11740" spans="1:16">
      <c r="A11740" s="5" t="str">
        <f>CONCATENATE("rdx_city_",J11740,"_",B11740)</f>
        <v>rdx_city_USA_3925</v>
      </c>
      <c r="B11740">
        <f>IF(I11740=I11739,B11739+1,1)</f>
        <v>3925</v>
      </c>
      <c r="C11740" t="s">
        <v>14301</v>
      </c>
      <c r="D11740" t="s">
        <v>14301</v>
      </c>
      <c r="E11740">
        <v>32.8555</v>
      </c>
      <c r="F11740">
        <v>-116.9856</v>
      </c>
      <c r="G11740" t="s">
        <v>11356</v>
      </c>
      <c r="H11740" t="str">
        <f>IFERROR(VLOOKUP(I11740,'country(26mar)'!C$2:D$251,2,FALSE),"")</f>
        <v>base.us</v>
      </c>
      <c r="I11740" t="s">
        <v>11357</v>
      </c>
      <c r="J11740" t="s">
        <v>11358</v>
      </c>
      <c r="K11740" t="s">
        <v>11379</v>
      </c>
      <c r="L11740" t="str">
        <f>CONCATENATE(G11740," ",K11740)</f>
        <v>United States California</v>
      </c>
      <c r="M11740" t="str">
        <f>IFERROR(VLOOKUP(L11740,'State(need_input)'!I$2:J$3992,2,FALSE),"")</f>
        <v>base.state_us_5</v>
      </c>
      <c r="O11740">
        <v>58113</v>
      </c>
      <c r="P11740">
        <v>1840021992</v>
      </c>
    </row>
    <row r="11741" spans="1:16">
      <c r="A11741" s="5" t="str">
        <f>CONCATENATE("rdx_city_",J11741,"_",B11741)</f>
        <v>rdx_city_USA_3926</v>
      </c>
      <c r="B11741">
        <f>IF(I11741=I11740,B11740+1,1)</f>
        <v>3926</v>
      </c>
      <c r="C11741" t="s">
        <v>14302</v>
      </c>
      <c r="D11741" t="s">
        <v>14302</v>
      </c>
      <c r="E11741">
        <v>36.009</v>
      </c>
      <c r="F11741">
        <v>-96.0983</v>
      </c>
      <c r="G11741" t="s">
        <v>11356</v>
      </c>
      <c r="H11741" t="str">
        <f>IFERROR(VLOOKUP(I11741,'country(26mar)'!C$2:D$251,2,FALSE),"")</f>
        <v>base.us</v>
      </c>
      <c r="I11741" t="s">
        <v>11357</v>
      </c>
      <c r="J11741" t="s">
        <v>11358</v>
      </c>
      <c r="K11741" t="s">
        <v>11372</v>
      </c>
      <c r="L11741" t="str">
        <f>CONCATENATE(G11741," ",K11741)</f>
        <v>United States Oklahoma</v>
      </c>
      <c r="M11741" t="str">
        <f>IFERROR(VLOOKUP(L11741,'State(need_input)'!I$2:J$3992,2,FALSE),"")</f>
        <v>base.state_us_31</v>
      </c>
      <c r="O11741">
        <v>20843</v>
      </c>
      <c r="P11741">
        <v>1840021691</v>
      </c>
    </row>
    <row r="11742" spans="1:16">
      <c r="A11742" s="5" t="str">
        <f>CONCATENATE("rdx_city_",J11742,"_",B11742)</f>
        <v>rdx_city_USA_3927</v>
      </c>
      <c r="B11742">
        <f>IF(I11742=I11741,B11741+1,1)</f>
        <v>3927</v>
      </c>
      <c r="C11742" t="s">
        <v>14303</v>
      </c>
      <c r="D11742" t="s">
        <v>14303</v>
      </c>
      <c r="E11742">
        <v>30.8453</v>
      </c>
      <c r="F11742">
        <v>-88.0988</v>
      </c>
      <c r="G11742" t="s">
        <v>11356</v>
      </c>
      <c r="H11742" t="str">
        <f>IFERROR(VLOOKUP(I11742,'country(26mar)'!C$2:D$251,2,FALSE),"")</f>
        <v>base.us</v>
      </c>
      <c r="I11742" t="s">
        <v>11357</v>
      </c>
      <c r="J11742" t="s">
        <v>11358</v>
      </c>
      <c r="K11742" t="s">
        <v>11389</v>
      </c>
      <c r="L11742" t="str">
        <f>CONCATENATE(G11742," ",K11742)</f>
        <v>United States Alabama</v>
      </c>
      <c r="M11742" t="str">
        <f>IFERROR(VLOOKUP(L11742,'State(need_input)'!I$2:J$3992,2,FALSE),"")</f>
        <v>base.state_us_1</v>
      </c>
      <c r="O11742">
        <v>14576</v>
      </c>
      <c r="P11742">
        <v>1840015886</v>
      </c>
    </row>
    <row r="11743" spans="1:16">
      <c r="A11743" s="5" t="str">
        <f>CONCATENATE("rdx_city_",J11743,"_",B11743)</f>
        <v>rdx_city_USA_3928</v>
      </c>
      <c r="B11743">
        <f>IF(I11743=I11742,B11742+1,1)</f>
        <v>3928</v>
      </c>
      <c r="C11743" t="s">
        <v>14304</v>
      </c>
      <c r="D11743" t="s">
        <v>14304</v>
      </c>
      <c r="E11743">
        <v>44.3246</v>
      </c>
      <c r="F11743">
        <v>-74.1315</v>
      </c>
      <c r="G11743" t="s">
        <v>11356</v>
      </c>
      <c r="H11743" t="str">
        <f>IFERROR(VLOOKUP(I11743,'country(26mar)'!C$2:D$251,2,FALSE),"")</f>
        <v>base.us</v>
      </c>
      <c r="I11743" t="s">
        <v>11357</v>
      </c>
      <c r="J11743" t="s">
        <v>11358</v>
      </c>
      <c r="K11743" t="s">
        <v>11385</v>
      </c>
      <c r="L11743" t="str">
        <f>CONCATENATE(G11743," ",K11743)</f>
        <v>United States New York</v>
      </c>
      <c r="M11743" t="str">
        <f>IFERROR(VLOOKUP(L11743,'State(need_input)'!I$2:J$3992,2,FALSE),"")</f>
        <v>base.state_us_27</v>
      </c>
      <c r="O11743">
        <v>7522</v>
      </c>
      <c r="P11743">
        <v>1840004068</v>
      </c>
    </row>
    <row r="11744" spans="1:16">
      <c r="A11744" s="5" t="str">
        <f>CONCATENATE("rdx_city_",J11744,"_",B11744)</f>
        <v>rdx_city_USA_3929</v>
      </c>
      <c r="B11744">
        <f>IF(I11744=I11743,B11743+1,1)</f>
        <v>3929</v>
      </c>
      <c r="C11744" t="s">
        <v>14305</v>
      </c>
      <c r="D11744" t="s">
        <v>14305</v>
      </c>
      <c r="E11744">
        <v>27.3391</v>
      </c>
      <c r="F11744">
        <v>-82.5439</v>
      </c>
      <c r="G11744" t="s">
        <v>11356</v>
      </c>
      <c r="H11744" t="str">
        <f>IFERROR(VLOOKUP(I11744,'country(26mar)'!C$2:D$251,2,FALSE),"")</f>
        <v>base.us</v>
      </c>
      <c r="I11744" t="s">
        <v>11357</v>
      </c>
      <c r="J11744" t="s">
        <v>11358</v>
      </c>
      <c r="K11744" t="s">
        <v>11435</v>
      </c>
      <c r="L11744" t="str">
        <f>CONCATENATE(G11744," ",K11744)</f>
        <v>United States Florida</v>
      </c>
      <c r="M11744" t="str">
        <f>IFERROR(VLOOKUP(L11744,'State(need_input)'!I$2:J$3992,2,FALSE),"")</f>
        <v>base.state_us_10</v>
      </c>
      <c r="O11744">
        <v>706245</v>
      </c>
      <c r="P11744">
        <v>1840015988</v>
      </c>
    </row>
    <row r="11745" spans="1:16">
      <c r="A11745" s="5" t="str">
        <f>CONCATENATE("rdx_city_",J11745,"_",B11745)</f>
        <v>rdx_city_USA_3930</v>
      </c>
      <c r="B11745">
        <f>IF(I11745=I11744,B11744+1,1)</f>
        <v>3930</v>
      </c>
      <c r="C11745" t="s">
        <v>14306</v>
      </c>
      <c r="D11745" t="s">
        <v>14306</v>
      </c>
      <c r="E11745">
        <v>37.2682</v>
      </c>
      <c r="F11745">
        <v>-122.0264</v>
      </c>
      <c r="G11745" t="s">
        <v>11356</v>
      </c>
      <c r="H11745" t="str">
        <f>IFERROR(VLOOKUP(I11745,'country(26mar)'!C$2:D$251,2,FALSE),"")</f>
        <v>base.us</v>
      </c>
      <c r="I11745" t="s">
        <v>11357</v>
      </c>
      <c r="J11745" t="s">
        <v>11358</v>
      </c>
      <c r="K11745" t="s">
        <v>11379</v>
      </c>
      <c r="L11745" t="str">
        <f>CONCATENATE(G11745," ",K11745)</f>
        <v>United States California</v>
      </c>
      <c r="M11745" t="str">
        <f>IFERROR(VLOOKUP(L11745,'State(need_input)'!I$2:J$3992,2,FALSE),"")</f>
        <v>base.state_us_5</v>
      </c>
      <c r="O11745">
        <v>30905</v>
      </c>
      <c r="P11745">
        <v>1840021572</v>
      </c>
    </row>
    <row r="11746" spans="1:16">
      <c r="A11746" s="5" t="str">
        <f>CONCATENATE("rdx_city_",J11746,"_",B11746)</f>
        <v>rdx_city_USA_3931</v>
      </c>
      <c r="B11746">
        <f>IF(I11746=I11745,B11745+1,1)</f>
        <v>3931</v>
      </c>
      <c r="C11746" t="s">
        <v>14307</v>
      </c>
      <c r="D11746" t="s">
        <v>14307</v>
      </c>
      <c r="E11746">
        <v>43.0674</v>
      </c>
      <c r="F11746">
        <v>-73.7775</v>
      </c>
      <c r="G11746" t="s">
        <v>11356</v>
      </c>
      <c r="H11746" t="str">
        <f>IFERROR(VLOOKUP(I11746,'country(26mar)'!C$2:D$251,2,FALSE),"")</f>
        <v>base.us</v>
      </c>
      <c r="I11746" t="s">
        <v>11357</v>
      </c>
      <c r="J11746" t="s">
        <v>11358</v>
      </c>
      <c r="K11746" t="s">
        <v>11385</v>
      </c>
      <c r="L11746" t="str">
        <f>CONCATENATE(G11746," ",K11746)</f>
        <v>United States New York</v>
      </c>
      <c r="M11746" t="str">
        <f>IFERROR(VLOOKUP(L11746,'State(need_input)'!I$2:J$3992,2,FALSE),"")</f>
        <v>base.state_us_27</v>
      </c>
      <c r="O11746">
        <v>67582</v>
      </c>
      <c r="P11746">
        <v>1840000369</v>
      </c>
    </row>
    <row r="11747" spans="1:16">
      <c r="A11747" s="5" t="str">
        <f>CONCATENATE("rdx_city_",J11747,"_",B11747)</f>
        <v>rdx_city_USA_3932</v>
      </c>
      <c r="B11747">
        <f>IF(I11747=I11746,B11746+1,1)</f>
        <v>3932</v>
      </c>
      <c r="C11747" t="s">
        <v>14307</v>
      </c>
      <c r="D11747" t="s">
        <v>14307</v>
      </c>
      <c r="E11747">
        <v>40.3447</v>
      </c>
      <c r="F11747">
        <v>-111.9154</v>
      </c>
      <c r="G11747" t="s">
        <v>11356</v>
      </c>
      <c r="H11747" t="str">
        <f>IFERROR(VLOOKUP(I11747,'country(26mar)'!C$2:D$251,2,FALSE),"")</f>
        <v>base.us</v>
      </c>
      <c r="I11747" t="s">
        <v>11357</v>
      </c>
      <c r="J11747" t="s">
        <v>11358</v>
      </c>
      <c r="K11747" t="s">
        <v>11432</v>
      </c>
      <c r="L11747" t="str">
        <f>CONCATENATE(G11747," ",K11747)</f>
        <v>United States Utah</v>
      </c>
      <c r="M11747" t="str">
        <f>IFERROR(VLOOKUP(L11747,'State(need_input)'!I$2:J$3992,2,FALSE),"")</f>
        <v>base.state_us_45</v>
      </c>
      <c r="O11747">
        <v>29608</v>
      </c>
      <c r="P11747">
        <v>1840021397</v>
      </c>
    </row>
    <row r="11748" spans="1:16">
      <c r="A11748" s="5" t="str">
        <f>CONCATENATE("rdx_city_",J11748,"_",B11748)</f>
        <v>rdx_city_USA_3933</v>
      </c>
      <c r="B11748">
        <f>IF(I11748=I11747,B11747+1,1)</f>
        <v>3933</v>
      </c>
      <c r="C11748" t="s">
        <v>14308</v>
      </c>
      <c r="D11748" t="s">
        <v>14308</v>
      </c>
      <c r="E11748">
        <v>45.6188</v>
      </c>
      <c r="F11748">
        <v>-94.2206</v>
      </c>
      <c r="G11748" t="s">
        <v>11356</v>
      </c>
      <c r="H11748" t="str">
        <f>IFERROR(VLOOKUP(I11748,'country(26mar)'!C$2:D$251,2,FALSE),"")</f>
        <v>base.us</v>
      </c>
      <c r="I11748" t="s">
        <v>11357</v>
      </c>
      <c r="J11748" t="s">
        <v>11358</v>
      </c>
      <c r="K11748" t="s">
        <v>11400</v>
      </c>
      <c r="L11748" t="str">
        <f>CONCATENATE(G11748," ",K11748)</f>
        <v>United States Minnesota</v>
      </c>
      <c r="M11748" t="str">
        <f>IFERROR(VLOOKUP(L11748,'State(need_input)'!I$2:J$3992,2,FALSE),"")</f>
        <v>base.state_us_36</v>
      </c>
      <c r="O11748">
        <v>17752</v>
      </c>
      <c r="P11748">
        <v>1840008886</v>
      </c>
    </row>
    <row r="11749" spans="1:16">
      <c r="A11749" s="5" t="str">
        <f>CONCATENATE("rdx_city_",J11749,"_",B11749)</f>
        <v>rdx_city_USA_3934</v>
      </c>
      <c r="B11749">
        <f>IF(I11749=I11748,B11748+1,1)</f>
        <v>3934</v>
      </c>
      <c r="C11749" t="s">
        <v>14309</v>
      </c>
      <c r="D11749" t="s">
        <v>14309</v>
      </c>
      <c r="E11749">
        <v>28.1782</v>
      </c>
      <c r="F11749">
        <v>-80.602</v>
      </c>
      <c r="G11749" t="s">
        <v>11356</v>
      </c>
      <c r="H11749" t="str">
        <f>IFERROR(VLOOKUP(I11749,'country(26mar)'!C$2:D$251,2,FALSE),"")</f>
        <v>base.us</v>
      </c>
      <c r="I11749" t="s">
        <v>11357</v>
      </c>
      <c r="J11749" t="s">
        <v>11358</v>
      </c>
      <c r="K11749" t="s">
        <v>11435</v>
      </c>
      <c r="L11749" t="str">
        <f>CONCATENATE(G11749," ",K11749)</f>
        <v>United States Florida</v>
      </c>
      <c r="M11749" t="str">
        <f>IFERROR(VLOOKUP(L11749,'State(need_input)'!I$2:J$3992,2,FALSE),"")</f>
        <v>base.state_us_10</v>
      </c>
      <c r="O11749">
        <v>11056</v>
      </c>
      <c r="P11749">
        <v>1840015961</v>
      </c>
    </row>
    <row r="11750" spans="1:16">
      <c r="A11750" s="5" t="str">
        <f>CONCATENATE("rdx_city_",J11750,"_",B11750)</f>
        <v>rdx_city_USA_3935</v>
      </c>
      <c r="B11750">
        <f>IF(I11750=I11749,B11749+1,1)</f>
        <v>3935</v>
      </c>
      <c r="C11750" t="s">
        <v>14310</v>
      </c>
      <c r="D11750" t="s">
        <v>14310</v>
      </c>
      <c r="E11750">
        <v>30.8578</v>
      </c>
      <c r="F11750">
        <v>-88.0632</v>
      </c>
      <c r="G11750" t="s">
        <v>11356</v>
      </c>
      <c r="H11750" t="str">
        <f>IFERROR(VLOOKUP(I11750,'country(26mar)'!C$2:D$251,2,FALSE),"")</f>
        <v>base.us</v>
      </c>
      <c r="I11750" t="s">
        <v>11357</v>
      </c>
      <c r="J11750" t="s">
        <v>11358</v>
      </c>
      <c r="K11750" t="s">
        <v>11389</v>
      </c>
      <c r="L11750" t="str">
        <f>CONCATENATE(G11750," ",K11750)</f>
        <v>United States Alabama</v>
      </c>
      <c r="M11750" t="str">
        <f>IFERROR(VLOOKUP(L11750,'State(need_input)'!I$2:J$3992,2,FALSE),"")</f>
        <v>base.state_us_1</v>
      </c>
      <c r="O11750">
        <v>6154</v>
      </c>
      <c r="P11750">
        <v>1840015887</v>
      </c>
    </row>
    <row r="11751" spans="1:16">
      <c r="A11751" s="5" t="str">
        <f>CONCATENATE("rdx_city_",J11751,"_",B11751)</f>
        <v>rdx_city_USA_3936</v>
      </c>
      <c r="B11751">
        <f>IF(I11751=I11750,B11750+1,1)</f>
        <v>3936</v>
      </c>
      <c r="C11751" t="s">
        <v>14311</v>
      </c>
      <c r="D11751" t="s">
        <v>14311</v>
      </c>
      <c r="E11751">
        <v>45.598</v>
      </c>
      <c r="F11751">
        <v>-94.154</v>
      </c>
      <c r="G11751" t="s">
        <v>11356</v>
      </c>
      <c r="H11751" t="str">
        <f>IFERROR(VLOOKUP(I11751,'country(26mar)'!C$2:D$251,2,FALSE),"")</f>
        <v>base.us</v>
      </c>
      <c r="I11751" t="s">
        <v>11357</v>
      </c>
      <c r="J11751" t="s">
        <v>11358</v>
      </c>
      <c r="K11751" t="s">
        <v>11400</v>
      </c>
      <c r="L11751" t="str">
        <f>CONCATENATE(G11751," ",K11751)</f>
        <v>United States Minnesota</v>
      </c>
      <c r="M11751" t="str">
        <f>IFERROR(VLOOKUP(L11751,'State(need_input)'!I$2:J$3992,2,FALSE),"")</f>
        <v>base.state_us_36</v>
      </c>
      <c r="O11751">
        <v>13722</v>
      </c>
      <c r="P11751">
        <v>1840008873</v>
      </c>
    </row>
    <row r="11752" spans="1:16">
      <c r="A11752" s="5" t="str">
        <f>CONCATENATE("rdx_city_",J11752,"_",B11752)</f>
        <v>rdx_city_USA_3937</v>
      </c>
      <c r="B11752">
        <f>IF(I11752=I11751,B11751+1,1)</f>
        <v>3937</v>
      </c>
      <c r="C11752" t="s">
        <v>14312</v>
      </c>
      <c r="D11752" t="s">
        <v>14312</v>
      </c>
      <c r="E11752">
        <v>41.4907</v>
      </c>
      <c r="F11752">
        <v>-87.5702</v>
      </c>
      <c r="G11752" t="s">
        <v>11356</v>
      </c>
      <c r="H11752" t="str">
        <f>IFERROR(VLOOKUP(I11752,'country(26mar)'!C$2:D$251,2,FALSE),"")</f>
        <v>base.us</v>
      </c>
      <c r="I11752" t="s">
        <v>11357</v>
      </c>
      <c r="J11752" t="s">
        <v>11358</v>
      </c>
      <c r="K11752" t="s">
        <v>11376</v>
      </c>
      <c r="L11752" t="str">
        <f>CONCATENATE(G11752," ",K11752)</f>
        <v>United States Illinois</v>
      </c>
      <c r="M11752" t="str">
        <f>IFERROR(VLOOKUP(L11752,'State(need_input)'!I$2:J$3992,2,FALSE),"")</f>
        <v>base.state_us_14</v>
      </c>
      <c r="O11752">
        <v>10452</v>
      </c>
      <c r="P11752">
        <v>1840011290</v>
      </c>
    </row>
    <row r="11753" spans="1:16">
      <c r="A11753" s="5" t="str">
        <f>CONCATENATE("rdx_city_",J11753,"_",B11753)</f>
        <v>rdx_city_USA_3938</v>
      </c>
      <c r="B11753">
        <f>IF(I11753=I11752,B11752+1,1)</f>
        <v>3938</v>
      </c>
      <c r="C11753" t="s">
        <v>14313</v>
      </c>
      <c r="D11753" t="s">
        <v>14313</v>
      </c>
      <c r="E11753">
        <v>46.4817</v>
      </c>
      <c r="F11753">
        <v>-84.3723</v>
      </c>
      <c r="G11753" t="s">
        <v>11356</v>
      </c>
      <c r="H11753" t="str">
        <f>IFERROR(VLOOKUP(I11753,'country(26mar)'!C$2:D$251,2,FALSE),"")</f>
        <v>base.us</v>
      </c>
      <c r="I11753" t="s">
        <v>11357</v>
      </c>
      <c r="J11753" t="s">
        <v>11358</v>
      </c>
      <c r="K11753" t="s">
        <v>11381</v>
      </c>
      <c r="L11753" t="str">
        <f>CONCATENATE(G11753," ",K11753)</f>
        <v>United States Michigan</v>
      </c>
      <c r="M11753" t="str">
        <f>IFERROR(VLOOKUP(L11753,'State(need_input)'!I$2:J$3992,2,FALSE),"")</f>
        <v>base.state_us_35</v>
      </c>
      <c r="O11753">
        <v>12637</v>
      </c>
      <c r="P11753">
        <v>1840003938</v>
      </c>
    </row>
    <row r="11754" spans="1:16">
      <c r="A11754" s="5" t="str">
        <f>CONCATENATE("rdx_city_",J11754,"_",B11754)</f>
        <v>rdx_city_USA_3939</v>
      </c>
      <c r="B11754">
        <f>IF(I11754=I11753,B11753+1,1)</f>
        <v>3939</v>
      </c>
      <c r="C11754" t="s">
        <v>14314</v>
      </c>
      <c r="D11754" t="s">
        <v>14314</v>
      </c>
      <c r="E11754">
        <v>37.858</v>
      </c>
      <c r="F11754">
        <v>-122.4932</v>
      </c>
      <c r="G11754" t="s">
        <v>11356</v>
      </c>
      <c r="H11754" t="str">
        <f>IFERROR(VLOOKUP(I11754,'country(26mar)'!C$2:D$251,2,FALSE),"")</f>
        <v>base.us</v>
      </c>
      <c r="I11754" t="s">
        <v>11357</v>
      </c>
      <c r="J11754" t="s">
        <v>11358</v>
      </c>
      <c r="K11754" t="s">
        <v>11379</v>
      </c>
      <c r="L11754" t="str">
        <f>CONCATENATE(G11754," ",K11754)</f>
        <v>United States California</v>
      </c>
      <c r="M11754" t="str">
        <f>IFERROR(VLOOKUP(L11754,'State(need_input)'!I$2:J$3992,2,FALSE),"")</f>
        <v>base.state_us_5</v>
      </c>
      <c r="O11754">
        <v>7141</v>
      </c>
      <c r="P11754">
        <v>1840021514</v>
      </c>
    </row>
    <row r="11755" spans="1:16">
      <c r="A11755" s="5" t="str">
        <f>CONCATENATE("rdx_city_",J11755,"_",B11755)</f>
        <v>rdx_city_USA_3940</v>
      </c>
      <c r="B11755">
        <f>IF(I11755=I11754,B11754+1,1)</f>
        <v>3940</v>
      </c>
      <c r="C11755" t="s">
        <v>14315</v>
      </c>
      <c r="D11755" t="s">
        <v>14315</v>
      </c>
      <c r="E11755">
        <v>44.7545</v>
      </c>
      <c r="F11755">
        <v>-93.3632</v>
      </c>
      <c r="G11755" t="s">
        <v>11356</v>
      </c>
      <c r="H11755" t="str">
        <f>IFERROR(VLOOKUP(I11755,'country(26mar)'!C$2:D$251,2,FALSE),"")</f>
        <v>base.us</v>
      </c>
      <c r="I11755" t="s">
        <v>11357</v>
      </c>
      <c r="J11755" t="s">
        <v>11358</v>
      </c>
      <c r="K11755" t="s">
        <v>11400</v>
      </c>
      <c r="L11755" t="str">
        <f>CONCATENATE(G11755," ",K11755)</f>
        <v>United States Minnesota</v>
      </c>
      <c r="M11755" t="str">
        <f>IFERROR(VLOOKUP(L11755,'State(need_input)'!I$2:J$3992,2,FALSE),"")</f>
        <v>base.state_us_36</v>
      </c>
      <c r="O11755">
        <v>31352</v>
      </c>
      <c r="P11755">
        <v>1840008957</v>
      </c>
    </row>
    <row r="11756" spans="1:16">
      <c r="A11756" s="5" t="str">
        <f>CONCATENATE("rdx_city_",J11756,"_",B11756)</f>
        <v>rdx_city_USA_3941</v>
      </c>
      <c r="B11756">
        <f>IF(I11756=I11755,B11755+1,1)</f>
        <v>3941</v>
      </c>
      <c r="C11756" t="s">
        <v>14316</v>
      </c>
      <c r="D11756" t="s">
        <v>14316</v>
      </c>
      <c r="E11756">
        <v>35.2211</v>
      </c>
      <c r="F11756">
        <v>-88.2359</v>
      </c>
      <c r="G11756" t="s">
        <v>11356</v>
      </c>
      <c r="H11756" t="str">
        <f>IFERROR(VLOOKUP(I11756,'country(26mar)'!C$2:D$251,2,FALSE),"")</f>
        <v>base.us</v>
      </c>
      <c r="I11756" t="s">
        <v>11357</v>
      </c>
      <c r="J11756" t="s">
        <v>11358</v>
      </c>
      <c r="K11756" t="s">
        <v>11405</v>
      </c>
      <c r="L11756" t="str">
        <f>CONCATENATE(G11756," ",K11756)</f>
        <v>United States Tennessee</v>
      </c>
      <c r="M11756" t="str">
        <f>IFERROR(VLOOKUP(L11756,'State(need_input)'!I$2:J$3992,2,FALSE),"")</f>
        <v>base.state_us_43</v>
      </c>
      <c r="O11756">
        <v>8333</v>
      </c>
      <c r="P11756">
        <v>1840015453</v>
      </c>
    </row>
    <row r="11757" spans="1:16">
      <c r="A11757" s="5" t="str">
        <f>CONCATENATE("rdx_city_",J11757,"_",B11757)</f>
        <v>rdx_city_USA_3942</v>
      </c>
      <c r="B11757">
        <f>IF(I11757=I11756,B11756+1,1)</f>
        <v>3942</v>
      </c>
      <c r="C11757" t="s">
        <v>14316</v>
      </c>
      <c r="D11757" t="s">
        <v>14316</v>
      </c>
      <c r="E11757">
        <v>32.0282</v>
      </c>
      <c r="F11757">
        <v>-81.1786</v>
      </c>
      <c r="G11757" t="s">
        <v>11356</v>
      </c>
      <c r="H11757" t="str">
        <f>IFERROR(VLOOKUP(I11757,'country(26mar)'!C$2:D$251,2,FALSE),"")</f>
        <v>base.us</v>
      </c>
      <c r="I11757" t="s">
        <v>11357</v>
      </c>
      <c r="J11757" t="s">
        <v>11358</v>
      </c>
      <c r="K11757" t="s">
        <v>4020</v>
      </c>
      <c r="L11757" t="str">
        <f>CONCATENATE(G11757," ",K11757)</f>
        <v>United States Georgia</v>
      </c>
      <c r="M11757" t="str">
        <f>IFERROR(VLOOKUP(L11757,'State(need_input)'!I$2:J$3992,2,FALSE),"")</f>
        <v>base.state_us_11</v>
      </c>
      <c r="O11757">
        <v>280082</v>
      </c>
      <c r="P11757">
        <v>1840015830</v>
      </c>
    </row>
    <row r="11758" spans="1:16">
      <c r="A11758" s="5" t="str">
        <f>CONCATENATE("rdx_city_",J11758,"_",B11758)</f>
        <v>rdx_city_USA_3943</v>
      </c>
      <c r="B11758">
        <f>IF(I11758=I11757,B11757+1,1)</f>
        <v>3943</v>
      </c>
      <c r="C11758" t="s">
        <v>14316</v>
      </c>
      <c r="D11758" t="s">
        <v>14316</v>
      </c>
      <c r="E11758">
        <v>39.939</v>
      </c>
      <c r="F11758">
        <v>-94.8279</v>
      </c>
      <c r="G11758" t="s">
        <v>11356</v>
      </c>
      <c r="H11758" t="str">
        <f>IFERROR(VLOOKUP(I11758,'country(26mar)'!C$2:D$251,2,FALSE),"")</f>
        <v>base.us</v>
      </c>
      <c r="I11758" t="s">
        <v>11357</v>
      </c>
      <c r="J11758" t="s">
        <v>11358</v>
      </c>
      <c r="K11758" t="s">
        <v>11495</v>
      </c>
      <c r="L11758" t="str">
        <f>CONCATENATE(G11758," ",K11758)</f>
        <v>United States Missouri</v>
      </c>
      <c r="M11758" t="str">
        <f>IFERROR(VLOOKUP(L11758,'State(need_input)'!I$2:J$3992,2,FALSE),"")</f>
        <v>base.state_us_38</v>
      </c>
      <c r="O11758">
        <v>5269</v>
      </c>
      <c r="P11758">
        <v>1840009477</v>
      </c>
    </row>
    <row r="11759" spans="1:16">
      <c r="A11759" s="5" t="str">
        <f>CONCATENATE("rdx_city_",J11759,"_",B11759)</f>
        <v>rdx_city_USA_3944</v>
      </c>
      <c r="B11759">
        <f>IF(I11759=I11758,B11758+1,1)</f>
        <v>3944</v>
      </c>
      <c r="C11759" t="s">
        <v>14317</v>
      </c>
      <c r="D11759" t="s">
        <v>14317</v>
      </c>
      <c r="E11759">
        <v>40.0602</v>
      </c>
      <c r="F11759">
        <v>-88.2553</v>
      </c>
      <c r="G11759" t="s">
        <v>11356</v>
      </c>
      <c r="H11759" t="str">
        <f>IFERROR(VLOOKUP(I11759,'country(26mar)'!C$2:D$251,2,FALSE),"")</f>
        <v>base.us</v>
      </c>
      <c r="I11759" t="s">
        <v>11357</v>
      </c>
      <c r="J11759" t="s">
        <v>11358</v>
      </c>
      <c r="K11759" t="s">
        <v>11376</v>
      </c>
      <c r="L11759" t="str">
        <f>CONCATENATE(G11759," ",K11759)</f>
        <v>United States Illinois</v>
      </c>
      <c r="M11759" t="str">
        <f>IFERROR(VLOOKUP(L11759,'State(need_input)'!I$2:J$3992,2,FALSE),"")</f>
        <v>base.state_us_14</v>
      </c>
      <c r="O11759">
        <v>8272</v>
      </c>
      <c r="P11759">
        <v>1840012236</v>
      </c>
    </row>
    <row r="11760" spans="1:16">
      <c r="A11760" s="5" t="str">
        <f>CONCATENATE("rdx_city_",J11760,"_",B11760)</f>
        <v>rdx_city_USA_3945</v>
      </c>
      <c r="B11760">
        <f>IF(I11760=I11759,B11759+1,1)</f>
        <v>3945</v>
      </c>
      <c r="C11760" t="s">
        <v>14318</v>
      </c>
      <c r="D11760" t="s">
        <v>14318</v>
      </c>
      <c r="E11760">
        <v>35.8162</v>
      </c>
      <c r="F11760">
        <v>-81.4779</v>
      </c>
      <c r="G11760" t="s">
        <v>11356</v>
      </c>
      <c r="H11760" t="str">
        <f>IFERROR(VLOOKUP(I11760,'country(26mar)'!C$2:D$251,2,FALSE),"")</f>
        <v>base.us</v>
      </c>
      <c r="I11760" t="s">
        <v>11357</v>
      </c>
      <c r="J11760" t="s">
        <v>11358</v>
      </c>
      <c r="K11760" t="s">
        <v>11362</v>
      </c>
      <c r="L11760" t="str">
        <f>CONCATENATE(G11760," ",K11760)</f>
        <v>United States North Carolina</v>
      </c>
      <c r="M11760" t="str">
        <f>IFERROR(VLOOKUP(L11760,'State(need_input)'!I$2:J$3992,2,FALSE),"")</f>
        <v>base.state_us_28</v>
      </c>
      <c r="O11760">
        <v>5180</v>
      </c>
      <c r="P11760">
        <v>1840017755</v>
      </c>
    </row>
    <row r="11761" spans="1:16">
      <c r="A11761" s="5" t="str">
        <f>CONCATENATE("rdx_city_",J11761,"_",B11761)</f>
        <v>rdx_city_USA_3946</v>
      </c>
      <c r="B11761">
        <f>IF(I11761=I11760,B11760+1,1)</f>
        <v>3946</v>
      </c>
      <c r="C11761" t="s">
        <v>14319</v>
      </c>
      <c r="D11761" t="s">
        <v>14319</v>
      </c>
      <c r="E11761">
        <v>41.9855</v>
      </c>
      <c r="F11761">
        <v>-76.5207</v>
      </c>
      <c r="G11761" t="s">
        <v>11356</v>
      </c>
      <c r="H11761" t="str">
        <f>IFERROR(VLOOKUP(I11761,'country(26mar)'!C$2:D$251,2,FALSE),"")</f>
        <v>base.us</v>
      </c>
      <c r="I11761" t="s">
        <v>11357</v>
      </c>
      <c r="J11761" t="s">
        <v>11358</v>
      </c>
      <c r="K11761" t="s">
        <v>11416</v>
      </c>
      <c r="L11761" t="str">
        <f>CONCATENATE(G11761," ",K11761)</f>
        <v>United States Pennsylvania</v>
      </c>
      <c r="M11761" t="str">
        <f>IFERROR(VLOOKUP(L11761,'State(need_input)'!I$2:J$3992,2,FALSE),"")</f>
        <v>base.state_us_39</v>
      </c>
      <c r="O11761">
        <v>17500</v>
      </c>
      <c r="P11761">
        <v>1840000517</v>
      </c>
    </row>
    <row r="11762" spans="1:16">
      <c r="A11762" s="5" t="str">
        <f>CONCATENATE("rdx_city_",J11762,"_",B11762)</f>
        <v>rdx_city_USA_3947</v>
      </c>
      <c r="B11762">
        <f>IF(I11762=I11761,B11761+1,1)</f>
        <v>3947</v>
      </c>
      <c r="C11762" t="s">
        <v>14320</v>
      </c>
      <c r="D11762" t="s">
        <v>14320</v>
      </c>
      <c r="E11762">
        <v>40.4656</v>
      </c>
      <c r="F11762">
        <v>-74.3237</v>
      </c>
      <c r="G11762" t="s">
        <v>11356</v>
      </c>
      <c r="H11762" t="str">
        <f>IFERROR(VLOOKUP(I11762,'country(26mar)'!C$2:D$251,2,FALSE),"")</f>
        <v>base.us</v>
      </c>
      <c r="I11762" t="s">
        <v>11357</v>
      </c>
      <c r="J11762" t="s">
        <v>11358</v>
      </c>
      <c r="K11762" t="s">
        <v>11370</v>
      </c>
      <c r="L11762" t="str">
        <f>CONCATENATE(G11762," ",K11762)</f>
        <v>United States New Jersey</v>
      </c>
      <c r="M11762" t="str">
        <f>IFERROR(VLOOKUP(L11762,'State(need_input)'!I$2:J$3992,2,FALSE),"")</f>
        <v>base.state_us_25</v>
      </c>
      <c r="O11762">
        <v>45325</v>
      </c>
      <c r="P11762">
        <v>1840001332</v>
      </c>
    </row>
    <row r="11763" spans="1:16">
      <c r="A11763" s="5" t="str">
        <f>CONCATENATE("rdx_city_",J11763,"_",B11763)</f>
        <v>rdx_city_USA_3948</v>
      </c>
      <c r="B11763">
        <f>IF(I11763=I11762,B11762+1,1)</f>
        <v>3948</v>
      </c>
      <c r="C11763" t="s">
        <v>14321</v>
      </c>
      <c r="D11763" t="s">
        <v>14321</v>
      </c>
      <c r="E11763">
        <v>45.7564</v>
      </c>
      <c r="F11763">
        <v>-122.8771</v>
      </c>
      <c r="G11763" t="s">
        <v>11356</v>
      </c>
      <c r="H11763" t="str">
        <f>IFERROR(VLOOKUP(I11763,'country(26mar)'!C$2:D$251,2,FALSE),"")</f>
        <v>base.us</v>
      </c>
      <c r="I11763" t="s">
        <v>11357</v>
      </c>
      <c r="J11763" t="s">
        <v>11358</v>
      </c>
      <c r="K11763" t="s">
        <v>11397</v>
      </c>
      <c r="L11763" t="str">
        <f>CONCATENATE(G11763," ",K11763)</f>
        <v>United States Oregon</v>
      </c>
      <c r="M11763" t="str">
        <f>IFERROR(VLOOKUP(L11763,'State(need_input)'!I$2:J$3992,2,FALSE),"")</f>
        <v>base.state_us_32</v>
      </c>
      <c r="O11763">
        <v>7262</v>
      </c>
      <c r="P11763">
        <v>1840021186</v>
      </c>
    </row>
    <row r="11764" spans="1:16">
      <c r="A11764" s="5" t="str">
        <f>CONCATENATE("rdx_city_",J11764,"_",B11764)</f>
        <v>rdx_city_USA_3949</v>
      </c>
      <c r="B11764">
        <f>IF(I11764=I11763,B11763+1,1)</f>
        <v>3949</v>
      </c>
      <c r="C11764" t="s">
        <v>14322</v>
      </c>
      <c r="D11764" t="s">
        <v>14322</v>
      </c>
      <c r="E11764">
        <v>40.9902</v>
      </c>
      <c r="F11764">
        <v>-73.7773</v>
      </c>
      <c r="G11764" t="s">
        <v>11356</v>
      </c>
      <c r="H11764" t="str">
        <f>IFERROR(VLOOKUP(I11764,'country(26mar)'!C$2:D$251,2,FALSE),"")</f>
        <v>base.us</v>
      </c>
      <c r="I11764" t="s">
        <v>11357</v>
      </c>
      <c r="J11764" t="s">
        <v>11358</v>
      </c>
      <c r="K11764" t="s">
        <v>11385</v>
      </c>
      <c r="L11764" t="str">
        <f>CONCATENATE(G11764," ",K11764)</f>
        <v>United States New York</v>
      </c>
      <c r="M11764" t="str">
        <f>IFERROR(VLOOKUP(L11764,'State(need_input)'!I$2:J$3992,2,FALSE),"")</f>
        <v>base.state_us_27</v>
      </c>
      <c r="O11764">
        <v>18079</v>
      </c>
      <c r="P11764">
        <v>1840004943</v>
      </c>
    </row>
    <row r="11765" spans="1:16">
      <c r="A11765" s="5" t="str">
        <f>CONCATENATE("rdx_city_",J11765,"_",B11765)</f>
        <v>rdx_city_USA_3950</v>
      </c>
      <c r="B11765">
        <f>IF(I11765=I11764,B11764+1,1)</f>
        <v>3950</v>
      </c>
      <c r="C11765" t="s">
        <v>14323</v>
      </c>
      <c r="D11765" t="s">
        <v>14323</v>
      </c>
      <c r="E11765">
        <v>42.0307</v>
      </c>
      <c r="F11765">
        <v>-88.0838</v>
      </c>
      <c r="G11765" t="s">
        <v>11356</v>
      </c>
      <c r="H11765" t="str">
        <f>IFERROR(VLOOKUP(I11765,'country(26mar)'!C$2:D$251,2,FALSE),"")</f>
        <v>base.us</v>
      </c>
      <c r="I11765" t="s">
        <v>11357</v>
      </c>
      <c r="J11765" t="s">
        <v>11358</v>
      </c>
      <c r="K11765" t="s">
        <v>11376</v>
      </c>
      <c r="L11765" t="str">
        <f>CONCATENATE(G11765," ",K11765)</f>
        <v>United States Illinois</v>
      </c>
      <c r="M11765" t="str">
        <f>IFERROR(VLOOKUP(L11765,'State(need_input)'!I$2:J$3992,2,FALSE),"")</f>
        <v>base.state_us_14</v>
      </c>
      <c r="O11765">
        <v>74184</v>
      </c>
      <c r="P11765">
        <v>1840011319</v>
      </c>
    </row>
    <row r="11766" spans="1:16">
      <c r="A11766" s="5" t="str">
        <f>CONCATENATE("rdx_city_",J11766,"_",B11766)</f>
        <v>rdx_city_USA_3951</v>
      </c>
      <c r="B11766">
        <f>IF(I11766=I11765,B11765+1,1)</f>
        <v>3951</v>
      </c>
      <c r="C11766" t="s">
        <v>14324</v>
      </c>
      <c r="D11766" t="s">
        <v>14324</v>
      </c>
      <c r="E11766">
        <v>42.8025</v>
      </c>
      <c r="F11766">
        <v>-73.9276</v>
      </c>
      <c r="G11766" t="s">
        <v>11356</v>
      </c>
      <c r="H11766" t="str">
        <f>IFERROR(VLOOKUP(I11766,'country(26mar)'!C$2:D$251,2,FALSE),"")</f>
        <v>base.us</v>
      </c>
      <c r="I11766" t="s">
        <v>11357</v>
      </c>
      <c r="J11766" t="s">
        <v>11358</v>
      </c>
      <c r="K11766" t="s">
        <v>11385</v>
      </c>
      <c r="L11766" t="str">
        <f>CONCATENATE(G11766," ",K11766)</f>
        <v>United States New York</v>
      </c>
      <c r="M11766" t="str">
        <f>IFERROR(VLOOKUP(L11766,'State(need_input)'!I$2:J$3992,2,FALSE),"")</f>
        <v>base.state_us_27</v>
      </c>
      <c r="O11766">
        <v>65625</v>
      </c>
      <c r="P11766">
        <v>1840000395</v>
      </c>
    </row>
    <row r="11767" spans="1:16">
      <c r="A11767" s="5" t="str">
        <f>CONCATENATE("rdx_city_",J11767,"_",B11767)</f>
        <v>rdx_city_USA_3952</v>
      </c>
      <c r="B11767">
        <f>IF(I11767=I11766,B11766+1,1)</f>
        <v>3952</v>
      </c>
      <c r="C11767" t="s">
        <v>14325</v>
      </c>
      <c r="D11767" t="s">
        <v>14325</v>
      </c>
      <c r="E11767">
        <v>41.487</v>
      </c>
      <c r="F11767">
        <v>-87.4444</v>
      </c>
      <c r="G11767" t="s">
        <v>11356</v>
      </c>
      <c r="H11767" t="str">
        <f>IFERROR(VLOOKUP(I11767,'country(26mar)'!C$2:D$251,2,FALSE),"")</f>
        <v>base.us</v>
      </c>
      <c r="I11767" t="s">
        <v>11357</v>
      </c>
      <c r="J11767" t="s">
        <v>11358</v>
      </c>
      <c r="K11767" t="s">
        <v>11408</v>
      </c>
      <c r="L11767" t="str">
        <f>CONCATENATE(G11767," ",K11767)</f>
        <v>United States Indiana</v>
      </c>
      <c r="M11767" t="str">
        <f>IFERROR(VLOOKUP(L11767,'State(need_input)'!I$2:J$3992,2,FALSE),"")</f>
        <v>base.state_us_15</v>
      </c>
      <c r="O11767">
        <v>28633</v>
      </c>
      <c r="P11767">
        <v>1840010222</v>
      </c>
    </row>
    <row r="11768" spans="1:16">
      <c r="A11768" s="5" t="str">
        <f>CONCATENATE("rdx_city_",J11768,"_",B11768)</f>
        <v>rdx_city_USA_3953</v>
      </c>
      <c r="B11768">
        <f>IF(I11768=I11767,B11767+1,1)</f>
        <v>3953</v>
      </c>
      <c r="C11768" t="s">
        <v>14326</v>
      </c>
      <c r="D11768" t="s">
        <v>14326</v>
      </c>
      <c r="E11768">
        <v>29.565</v>
      </c>
      <c r="F11768">
        <v>-98.2539</v>
      </c>
      <c r="G11768" t="s">
        <v>11356</v>
      </c>
      <c r="H11768" t="str">
        <f>IFERROR(VLOOKUP(I11768,'country(26mar)'!C$2:D$251,2,FALSE),"")</f>
        <v>base.us</v>
      </c>
      <c r="I11768" t="s">
        <v>11357</v>
      </c>
      <c r="J11768" t="s">
        <v>11358</v>
      </c>
      <c r="K11768" t="s">
        <v>11365</v>
      </c>
      <c r="L11768" t="str">
        <f>CONCATENATE(G11768," ",K11768)</f>
        <v>United States Texas</v>
      </c>
      <c r="M11768" t="str">
        <f>IFERROR(VLOOKUP(L11768,'State(need_input)'!I$2:J$3992,2,FALSE),"")</f>
        <v>base.state_us_44</v>
      </c>
      <c r="O11768">
        <v>40092</v>
      </c>
      <c r="P11768">
        <v>1840022213</v>
      </c>
    </row>
    <row r="11769" spans="1:16">
      <c r="A11769" s="5" t="str">
        <f>CONCATENATE("rdx_city_",J11769,"_",B11769)</f>
        <v>rdx_city_USA_3954</v>
      </c>
      <c r="B11769">
        <f>IF(I11769=I11768,B11768+1,1)</f>
        <v>3954</v>
      </c>
      <c r="C11769" t="s">
        <v>14327</v>
      </c>
      <c r="D11769" t="s">
        <v>14327</v>
      </c>
      <c r="E11769">
        <v>41.9586</v>
      </c>
      <c r="F11769">
        <v>-87.8693</v>
      </c>
      <c r="G11769" t="s">
        <v>11356</v>
      </c>
      <c r="H11769" t="str">
        <f>IFERROR(VLOOKUP(I11769,'country(26mar)'!C$2:D$251,2,FALSE),"")</f>
        <v>base.us</v>
      </c>
      <c r="I11769" t="s">
        <v>11357</v>
      </c>
      <c r="J11769" t="s">
        <v>11358</v>
      </c>
      <c r="K11769" t="s">
        <v>11376</v>
      </c>
      <c r="L11769" t="str">
        <f>CONCATENATE(G11769," ",K11769)</f>
        <v>United States Illinois</v>
      </c>
      <c r="M11769" t="str">
        <f>IFERROR(VLOOKUP(L11769,'State(need_input)'!I$2:J$3992,2,FALSE),"")</f>
        <v>base.state_us_14</v>
      </c>
      <c r="O11769">
        <v>11640</v>
      </c>
      <c r="P11769">
        <v>1840011320</v>
      </c>
    </row>
    <row r="11770" spans="1:16">
      <c r="A11770" s="5" t="str">
        <f>CONCATENATE("rdx_city_",J11770,"_",B11770)</f>
        <v>rdx_city_USA_3955</v>
      </c>
      <c r="B11770">
        <f>IF(I11770=I11769,B11769+1,1)</f>
        <v>3955</v>
      </c>
      <c r="C11770" t="s">
        <v>14328</v>
      </c>
      <c r="D11770" t="s">
        <v>14328</v>
      </c>
      <c r="E11770">
        <v>41.4497</v>
      </c>
      <c r="F11770">
        <v>-97.062</v>
      </c>
      <c r="G11770" t="s">
        <v>11356</v>
      </c>
      <c r="H11770" t="str">
        <f>IFERROR(VLOOKUP(I11770,'country(26mar)'!C$2:D$251,2,FALSE),"")</f>
        <v>base.us</v>
      </c>
      <c r="I11770" t="s">
        <v>11357</v>
      </c>
      <c r="J11770" t="s">
        <v>11358</v>
      </c>
      <c r="K11770" t="s">
        <v>11424</v>
      </c>
      <c r="L11770" t="str">
        <f>CONCATENATE(G11770," ",K11770)</f>
        <v>United States Nebraska</v>
      </c>
      <c r="M11770" t="str">
        <f>IFERROR(VLOOKUP(L11770,'State(need_input)'!I$2:J$3992,2,FALSE),"")</f>
        <v>base.state_us_22</v>
      </c>
      <c r="O11770">
        <v>6256</v>
      </c>
      <c r="P11770">
        <v>1840009252</v>
      </c>
    </row>
    <row r="11771" spans="1:16">
      <c r="A11771" s="5" t="str">
        <f>CONCATENATE("rdx_city_",J11771,"_",B11771)</f>
        <v>rdx_city_USA_3956</v>
      </c>
      <c r="B11771">
        <f>IF(I11771=I11770,B11770+1,1)</f>
        <v>3956</v>
      </c>
      <c r="C11771" t="s">
        <v>14329</v>
      </c>
      <c r="D11771" t="s">
        <v>14329</v>
      </c>
      <c r="E11771">
        <v>40.6284</v>
      </c>
      <c r="F11771">
        <v>-76.1729</v>
      </c>
      <c r="G11771" t="s">
        <v>11356</v>
      </c>
      <c r="H11771" t="str">
        <f>IFERROR(VLOOKUP(I11771,'country(26mar)'!C$2:D$251,2,FALSE),"")</f>
        <v>base.us</v>
      </c>
      <c r="I11771" t="s">
        <v>11357</v>
      </c>
      <c r="J11771" t="s">
        <v>11358</v>
      </c>
      <c r="K11771" t="s">
        <v>11416</v>
      </c>
      <c r="L11771" t="str">
        <f>CONCATENATE(G11771," ",K11771)</f>
        <v>United States Pennsylvania</v>
      </c>
      <c r="M11771" t="str">
        <f>IFERROR(VLOOKUP(L11771,'State(need_input)'!I$2:J$3992,2,FALSE),"")</f>
        <v>base.state_us_39</v>
      </c>
      <c r="O11771">
        <v>5155</v>
      </c>
      <c r="P11771">
        <v>1840002778</v>
      </c>
    </row>
    <row r="11772" spans="1:16">
      <c r="A11772" s="5" t="str">
        <f>CONCATENATE("rdx_city_",J11772,"_",B11772)</f>
        <v>rdx_city_USA_3957</v>
      </c>
      <c r="B11772">
        <f>IF(I11772=I11771,B11771+1,1)</f>
        <v>3957</v>
      </c>
      <c r="C11772" t="s">
        <v>14330</v>
      </c>
      <c r="D11772" t="s">
        <v>14330</v>
      </c>
      <c r="E11772">
        <v>42.8321</v>
      </c>
      <c r="F11772">
        <v>-73.9607</v>
      </c>
      <c r="G11772" t="s">
        <v>11356</v>
      </c>
      <c r="H11772" t="str">
        <f>IFERROR(VLOOKUP(I11772,'country(26mar)'!C$2:D$251,2,FALSE),"")</f>
        <v>base.us</v>
      </c>
      <c r="I11772" t="s">
        <v>11357</v>
      </c>
      <c r="J11772" t="s">
        <v>11358</v>
      </c>
      <c r="K11772" t="s">
        <v>11385</v>
      </c>
      <c r="L11772" t="str">
        <f>CONCATENATE(G11772," ",K11772)</f>
        <v>United States New York</v>
      </c>
      <c r="M11772" t="str">
        <f>IFERROR(VLOOKUP(L11772,'State(need_input)'!I$2:J$3992,2,FALSE),"")</f>
        <v>base.state_us_27</v>
      </c>
      <c r="O11772">
        <v>7707</v>
      </c>
      <c r="P11772">
        <v>1840004448</v>
      </c>
    </row>
    <row r="11773" spans="1:16">
      <c r="A11773" s="5" t="str">
        <f>CONCATENATE("rdx_city_",J11773,"_",B11773)</f>
        <v>rdx_city_USA_3958</v>
      </c>
      <c r="B11773">
        <f>IF(I11773=I11772,B11772+1,1)</f>
        <v>3958</v>
      </c>
      <c r="C11773" t="s">
        <v>14331</v>
      </c>
      <c r="D11773" t="s">
        <v>14331</v>
      </c>
      <c r="E11773">
        <v>30.2399</v>
      </c>
      <c r="F11773">
        <v>-92.0947</v>
      </c>
      <c r="G11773" t="s">
        <v>11356</v>
      </c>
      <c r="H11773" t="str">
        <f>IFERROR(VLOOKUP(I11773,'country(26mar)'!C$2:D$251,2,FALSE),"")</f>
        <v>base.us</v>
      </c>
      <c r="I11773" t="s">
        <v>11357</v>
      </c>
      <c r="J11773" t="s">
        <v>11358</v>
      </c>
      <c r="K11773" t="s">
        <v>11359</v>
      </c>
      <c r="L11773" t="str">
        <f>CONCATENATE(G11773," ",K11773)</f>
        <v>United States Louisiana</v>
      </c>
      <c r="M11773" t="str">
        <f>IFERROR(VLOOKUP(L11773,'State(need_input)'!I$2:J$3992,2,FALSE),"")</f>
        <v>base.state_us_19</v>
      </c>
      <c r="O11773">
        <v>8768</v>
      </c>
      <c r="P11773">
        <v>1840015932</v>
      </c>
    </row>
    <row r="11774" spans="1:16">
      <c r="A11774" s="5" t="str">
        <f>CONCATENATE("rdx_city_",J11774,"_",B11774)</f>
        <v>rdx_city_USA_3959</v>
      </c>
      <c r="B11774">
        <f>IF(I11774=I11773,B11773+1,1)</f>
        <v>3959</v>
      </c>
      <c r="C11774" t="s">
        <v>14332</v>
      </c>
      <c r="D11774" t="s">
        <v>14332</v>
      </c>
      <c r="E11774">
        <v>37.2243</v>
      </c>
      <c r="F11774">
        <v>-89.536</v>
      </c>
      <c r="G11774" t="s">
        <v>11356</v>
      </c>
      <c r="H11774" t="str">
        <f>IFERROR(VLOOKUP(I11774,'country(26mar)'!C$2:D$251,2,FALSE),"")</f>
        <v>base.us</v>
      </c>
      <c r="I11774" t="s">
        <v>11357</v>
      </c>
      <c r="J11774" t="s">
        <v>11358</v>
      </c>
      <c r="K11774" t="s">
        <v>11495</v>
      </c>
      <c r="L11774" t="str">
        <f>CONCATENATE(G11774," ",K11774)</f>
        <v>United States Missouri</v>
      </c>
      <c r="M11774" t="str">
        <f>IFERROR(VLOOKUP(L11774,'State(need_input)'!I$2:J$3992,2,FALSE),"")</f>
        <v>base.state_us_38</v>
      </c>
      <c r="O11774">
        <v>5136</v>
      </c>
      <c r="P11774">
        <v>1840009923</v>
      </c>
    </row>
    <row r="11775" spans="1:16">
      <c r="A11775" s="5" t="str">
        <f>CONCATENATE("rdx_city_",J11775,"_",B11775)</f>
        <v>rdx_city_USA_3960</v>
      </c>
      <c r="B11775">
        <f>IF(I11775=I11774,B11774+1,1)</f>
        <v>3960</v>
      </c>
      <c r="C11775" t="s">
        <v>14333</v>
      </c>
      <c r="D11775" t="s">
        <v>14333</v>
      </c>
      <c r="E11775">
        <v>37.0555</v>
      </c>
      <c r="F11775">
        <v>-122.0118</v>
      </c>
      <c r="G11775" t="s">
        <v>11356</v>
      </c>
      <c r="H11775" t="str">
        <f>IFERROR(VLOOKUP(I11775,'country(26mar)'!C$2:D$251,2,FALSE),"")</f>
        <v>base.us</v>
      </c>
      <c r="I11775" t="s">
        <v>11357</v>
      </c>
      <c r="J11775" t="s">
        <v>11358</v>
      </c>
      <c r="K11775" t="s">
        <v>11379</v>
      </c>
      <c r="L11775" t="str">
        <f>CONCATENATE(G11775," ",K11775)</f>
        <v>United States California</v>
      </c>
      <c r="M11775" t="str">
        <f>IFERROR(VLOOKUP(L11775,'State(need_input)'!I$2:J$3992,2,FALSE),"")</f>
        <v>base.state_us_5</v>
      </c>
      <c r="O11775">
        <v>11945</v>
      </c>
      <c r="P11775">
        <v>1840021580</v>
      </c>
    </row>
    <row r="11776" spans="1:16">
      <c r="A11776" s="5" t="str">
        <f>CONCATENATE("rdx_city_",J11776,"_",B11776)</f>
        <v>rdx_city_USA_3961</v>
      </c>
      <c r="B11776">
        <f>IF(I11776=I11775,B11775+1,1)</f>
        <v>3961</v>
      </c>
      <c r="C11776" t="s">
        <v>14334</v>
      </c>
      <c r="D11776" t="s">
        <v>14334</v>
      </c>
      <c r="E11776">
        <v>41.8677</v>
      </c>
      <c r="F11776">
        <v>-103.6619</v>
      </c>
      <c r="G11776" t="s">
        <v>11356</v>
      </c>
      <c r="H11776" t="str">
        <f>IFERROR(VLOOKUP(I11776,'country(26mar)'!C$2:D$251,2,FALSE),"")</f>
        <v>base.us</v>
      </c>
      <c r="I11776" t="s">
        <v>11357</v>
      </c>
      <c r="J11776" t="s">
        <v>11358</v>
      </c>
      <c r="K11776" t="s">
        <v>11424</v>
      </c>
      <c r="L11776" t="str">
        <f>CONCATENATE(G11776," ",K11776)</f>
        <v>United States Nebraska</v>
      </c>
      <c r="M11776" t="str">
        <f>IFERROR(VLOOKUP(L11776,'State(need_input)'!I$2:J$3992,2,FALSE),"")</f>
        <v>base.state_us_22</v>
      </c>
      <c r="O11776">
        <v>25662</v>
      </c>
      <c r="P11776">
        <v>1840009197</v>
      </c>
    </row>
    <row r="11777" spans="1:16">
      <c r="A11777" s="5" t="str">
        <f>CONCATENATE("rdx_city_",J11777,"_",B11777)</f>
        <v>rdx_city_USA_3962</v>
      </c>
      <c r="B11777">
        <f>IF(I11777=I11776,B11776+1,1)</f>
        <v>3962</v>
      </c>
      <c r="C11777" t="s">
        <v>14335</v>
      </c>
      <c r="D11777" t="s">
        <v>14335</v>
      </c>
      <c r="E11777">
        <v>34.6438</v>
      </c>
      <c r="F11777">
        <v>-86.0491</v>
      </c>
      <c r="G11777" t="s">
        <v>11356</v>
      </c>
      <c r="H11777" t="str">
        <f>IFERROR(VLOOKUP(I11777,'country(26mar)'!C$2:D$251,2,FALSE),"")</f>
        <v>base.us</v>
      </c>
      <c r="I11777" t="s">
        <v>11357</v>
      </c>
      <c r="J11777" t="s">
        <v>11358</v>
      </c>
      <c r="K11777" t="s">
        <v>11389</v>
      </c>
      <c r="L11777" t="str">
        <f>CONCATENATE(G11777," ",K11777)</f>
        <v>United States Alabama</v>
      </c>
      <c r="M11777" t="str">
        <f>IFERROR(VLOOKUP(L11777,'State(need_input)'!I$2:J$3992,2,FALSE),"")</f>
        <v>base.state_us_1</v>
      </c>
      <c r="O11777">
        <v>9874</v>
      </c>
      <c r="P11777">
        <v>1840005605</v>
      </c>
    </row>
    <row r="11778" spans="1:16">
      <c r="A11778" s="5" t="str">
        <f>CONCATENATE("rdx_city_",J11778,"_",B11778)</f>
        <v>rdx_city_USA_3963</v>
      </c>
      <c r="B11778">
        <f>IF(I11778=I11777,B11777+1,1)</f>
        <v>3963</v>
      </c>
      <c r="C11778" t="s">
        <v>14336</v>
      </c>
      <c r="D11778" t="s">
        <v>14336</v>
      </c>
      <c r="E11778">
        <v>38.6854</v>
      </c>
      <c r="F11778">
        <v>-85.7831</v>
      </c>
      <c r="G11778" t="s">
        <v>11356</v>
      </c>
      <c r="H11778" t="str">
        <f>IFERROR(VLOOKUP(I11778,'country(26mar)'!C$2:D$251,2,FALSE),"")</f>
        <v>base.us</v>
      </c>
      <c r="I11778" t="s">
        <v>11357</v>
      </c>
      <c r="J11778" t="s">
        <v>11358</v>
      </c>
      <c r="K11778" t="s">
        <v>11408</v>
      </c>
      <c r="L11778" t="str">
        <f>CONCATENATE(G11778," ",K11778)</f>
        <v>United States Indiana</v>
      </c>
      <c r="M11778" t="str">
        <f>IFERROR(VLOOKUP(L11778,'State(need_input)'!I$2:J$3992,2,FALSE),"")</f>
        <v>base.state_us_15</v>
      </c>
      <c r="O11778">
        <v>11416</v>
      </c>
      <c r="P11778">
        <v>1840009788</v>
      </c>
    </row>
    <row r="11779" spans="1:16">
      <c r="A11779" s="5" t="str">
        <f>CONCATENATE("rdx_city_",J11779,"_",B11779)</f>
        <v>rdx_city_USA_3964</v>
      </c>
      <c r="B11779">
        <f>IF(I11779=I11778,B11778+1,1)</f>
        <v>3964</v>
      </c>
      <c r="C11779" t="s">
        <v>725</v>
      </c>
      <c r="D11779" t="s">
        <v>725</v>
      </c>
      <c r="E11779">
        <v>33.6872</v>
      </c>
      <c r="F11779">
        <v>-111.865</v>
      </c>
      <c r="G11779" t="s">
        <v>11356</v>
      </c>
      <c r="H11779" t="str">
        <f>IFERROR(VLOOKUP(I11779,'country(26mar)'!C$2:D$251,2,FALSE),"")</f>
        <v>base.us</v>
      </c>
      <c r="I11779" t="s">
        <v>11357</v>
      </c>
      <c r="J11779" t="s">
        <v>11358</v>
      </c>
      <c r="K11779" t="s">
        <v>11476</v>
      </c>
      <c r="L11779" t="str">
        <f>CONCATENATE(G11779," ",K11779)</f>
        <v>United States Arizona</v>
      </c>
      <c r="M11779" t="str">
        <f>IFERROR(VLOOKUP(L11779,'State(need_input)'!I$2:J$3992,2,FALSE),"")</f>
        <v>base.state_us_3</v>
      </c>
      <c r="O11779">
        <v>249950</v>
      </c>
      <c r="P11779">
        <v>1840021940</v>
      </c>
    </row>
    <row r="11780" spans="1:16">
      <c r="A11780" s="5" t="str">
        <f>CONCATENATE("rdx_city_",J11780,"_",B11780)</f>
        <v>rdx_city_USA_3965</v>
      </c>
      <c r="B11780">
        <f>IF(I11780=I11779,B11779+1,1)</f>
        <v>3965</v>
      </c>
      <c r="C11780" t="s">
        <v>14337</v>
      </c>
      <c r="D11780" t="s">
        <v>14337</v>
      </c>
      <c r="E11780">
        <v>41.4044</v>
      </c>
      <c r="F11780">
        <v>-75.6649</v>
      </c>
      <c r="G11780" t="s">
        <v>11356</v>
      </c>
      <c r="H11780" t="str">
        <f>IFERROR(VLOOKUP(I11780,'country(26mar)'!C$2:D$251,2,FALSE),"")</f>
        <v>base.us</v>
      </c>
      <c r="I11780" t="s">
        <v>11357</v>
      </c>
      <c r="J11780" t="s">
        <v>11358</v>
      </c>
      <c r="K11780" t="s">
        <v>11416</v>
      </c>
      <c r="L11780" t="str">
        <f>CONCATENATE(G11780," ",K11780)</f>
        <v>United States Pennsylvania</v>
      </c>
      <c r="M11780" t="str">
        <f>IFERROR(VLOOKUP(L11780,'State(need_input)'!I$2:J$3992,2,FALSE),"")</f>
        <v>base.state_us_39</v>
      </c>
      <c r="O11780">
        <v>389022</v>
      </c>
      <c r="P11780">
        <v>1840003389</v>
      </c>
    </row>
    <row r="11781" spans="1:16">
      <c r="A11781" s="5" t="str">
        <f>CONCATENATE("rdx_city_",J11781,"_",B11781)</f>
        <v>rdx_city_USA_3966</v>
      </c>
      <c r="B11781">
        <f>IF(I11781=I11780,B11780+1,1)</f>
        <v>3966</v>
      </c>
      <c r="C11781" t="s">
        <v>14338</v>
      </c>
      <c r="D11781" t="s">
        <v>14338</v>
      </c>
      <c r="E11781">
        <v>40.8441</v>
      </c>
      <c r="F11781">
        <v>-73.6442</v>
      </c>
      <c r="G11781" t="s">
        <v>11356</v>
      </c>
      <c r="H11781" t="str">
        <f>IFERROR(VLOOKUP(I11781,'country(26mar)'!C$2:D$251,2,FALSE),"")</f>
        <v>base.us</v>
      </c>
      <c r="I11781" t="s">
        <v>11357</v>
      </c>
      <c r="J11781" t="s">
        <v>11358</v>
      </c>
      <c r="K11781" t="s">
        <v>11385</v>
      </c>
      <c r="L11781" t="str">
        <f>CONCATENATE(G11781," ",K11781)</f>
        <v>United States New York</v>
      </c>
      <c r="M11781" t="str">
        <f>IFERROR(VLOOKUP(L11781,'State(need_input)'!I$2:J$3992,2,FALSE),"")</f>
        <v>base.state_us_27</v>
      </c>
      <c r="O11781">
        <v>5100</v>
      </c>
      <c r="P11781">
        <v>1840005326</v>
      </c>
    </row>
    <row r="11782" spans="1:16">
      <c r="A11782" s="5" t="str">
        <f>CONCATENATE("rdx_city_",J11782,"_",B11782)</f>
        <v>rdx_city_USA_3967</v>
      </c>
      <c r="B11782">
        <f>IF(I11782=I11781,B11781+1,1)</f>
        <v>3967</v>
      </c>
      <c r="C11782" t="s">
        <v>14339</v>
      </c>
      <c r="D11782" t="s">
        <v>14339</v>
      </c>
      <c r="E11782">
        <v>29.5751</v>
      </c>
      <c r="F11782">
        <v>-95.0236</v>
      </c>
      <c r="G11782" t="s">
        <v>11356</v>
      </c>
      <c r="H11782" t="str">
        <f>IFERROR(VLOOKUP(I11782,'country(26mar)'!C$2:D$251,2,FALSE),"")</f>
        <v>base.us</v>
      </c>
      <c r="I11782" t="s">
        <v>11357</v>
      </c>
      <c r="J11782" t="s">
        <v>11358</v>
      </c>
      <c r="K11782" t="s">
        <v>11365</v>
      </c>
      <c r="L11782" t="str">
        <f>CONCATENATE(G11782," ",K11782)</f>
        <v>United States Texas</v>
      </c>
      <c r="M11782" t="str">
        <f>IFERROR(VLOOKUP(L11782,'State(need_input)'!I$2:J$3992,2,FALSE),"")</f>
        <v>base.state_us_44</v>
      </c>
      <c r="O11782">
        <v>13693</v>
      </c>
      <c r="P11782">
        <v>1840022197</v>
      </c>
    </row>
    <row r="11783" spans="1:16">
      <c r="A11783" s="5" t="str">
        <f>CONCATENATE("rdx_city_",J11783,"_",B11783)</f>
        <v>rdx_city_USA_3968</v>
      </c>
      <c r="B11783">
        <f>IF(I11783=I11782,B11782+1,1)</f>
        <v>3968</v>
      </c>
      <c r="C11783" t="s">
        <v>14340</v>
      </c>
      <c r="D11783" t="s">
        <v>14340</v>
      </c>
      <c r="E11783">
        <v>38.6539</v>
      </c>
      <c r="F11783">
        <v>-75.6117</v>
      </c>
      <c r="G11783" t="s">
        <v>11356</v>
      </c>
      <c r="H11783" t="str">
        <f>IFERROR(VLOOKUP(I11783,'country(26mar)'!C$2:D$251,2,FALSE),"")</f>
        <v>base.us</v>
      </c>
      <c r="I11783" t="s">
        <v>11357</v>
      </c>
      <c r="J11783" t="s">
        <v>11358</v>
      </c>
      <c r="K11783" t="s">
        <v>12201</v>
      </c>
      <c r="L11783" t="str">
        <f>CONCATENATE(G11783," ",K11783)</f>
        <v>United States Delaware</v>
      </c>
      <c r="M11783" t="str">
        <f>IFERROR(VLOOKUP(L11783,'State(need_input)'!I$2:J$3992,2,FALSE),"")</f>
        <v>base.state_us_8</v>
      </c>
      <c r="O11783">
        <v>7750</v>
      </c>
      <c r="P11783">
        <v>1840006071</v>
      </c>
    </row>
    <row r="11784" spans="1:16">
      <c r="A11784" s="5" t="str">
        <f>CONCATENATE("rdx_city_",J11784,"_",B11784)</f>
        <v>rdx_city_USA_3969</v>
      </c>
      <c r="B11784">
        <f>IF(I11784=I11783,B11783+1,1)</f>
        <v>3969</v>
      </c>
      <c r="C11784" t="s">
        <v>14341</v>
      </c>
      <c r="D11784" t="s">
        <v>14341</v>
      </c>
      <c r="E11784">
        <v>32.653</v>
      </c>
      <c r="F11784">
        <v>-96.5455</v>
      </c>
      <c r="G11784" t="s">
        <v>11356</v>
      </c>
      <c r="H11784" t="str">
        <f>IFERROR(VLOOKUP(I11784,'country(26mar)'!C$2:D$251,2,FALSE),"")</f>
        <v>base.us</v>
      </c>
      <c r="I11784" t="s">
        <v>11357</v>
      </c>
      <c r="J11784" t="s">
        <v>11358</v>
      </c>
      <c r="K11784" t="s">
        <v>11365</v>
      </c>
      <c r="L11784" t="str">
        <f>CONCATENATE(G11784," ",K11784)</f>
        <v>United States Texas</v>
      </c>
      <c r="M11784" t="str">
        <f>IFERROR(VLOOKUP(L11784,'State(need_input)'!I$2:J$3992,2,FALSE),"")</f>
        <v>base.state_us_44</v>
      </c>
      <c r="O11784">
        <v>16715</v>
      </c>
      <c r="P11784">
        <v>1840022054</v>
      </c>
    </row>
    <row r="11785" spans="1:16">
      <c r="A11785" s="5" t="str">
        <f>CONCATENATE("rdx_city_",J11785,"_",B11785)</f>
        <v>rdx_city_USA_3970</v>
      </c>
      <c r="B11785">
        <f>IF(I11785=I11784,B11784+1,1)</f>
        <v>3970</v>
      </c>
      <c r="C11785" t="s">
        <v>14342</v>
      </c>
      <c r="D11785" t="s">
        <v>14342</v>
      </c>
      <c r="E11785">
        <v>33.7542</v>
      </c>
      <c r="F11785">
        <v>-118.0714</v>
      </c>
      <c r="G11785" t="s">
        <v>11356</v>
      </c>
      <c r="H11785" t="str">
        <f>IFERROR(VLOOKUP(I11785,'country(26mar)'!C$2:D$251,2,FALSE),"")</f>
        <v>base.us</v>
      </c>
      <c r="I11785" t="s">
        <v>11357</v>
      </c>
      <c r="J11785" t="s">
        <v>11358</v>
      </c>
      <c r="K11785" t="s">
        <v>11379</v>
      </c>
      <c r="L11785" t="str">
        <f>CONCATENATE(G11785," ",K11785)</f>
        <v>United States California</v>
      </c>
      <c r="M11785" t="str">
        <f>IFERROR(VLOOKUP(L11785,'State(need_input)'!I$2:J$3992,2,FALSE),"")</f>
        <v>base.state_us_5</v>
      </c>
      <c r="O11785">
        <v>24326</v>
      </c>
      <c r="P11785">
        <v>1840021965</v>
      </c>
    </row>
    <row r="11786" spans="1:16">
      <c r="A11786" s="5" t="str">
        <f>CONCATENATE("rdx_city_",J11786,"_",B11786)</f>
        <v>rdx_city_USA_3971</v>
      </c>
      <c r="B11786">
        <f>IF(I11786=I11785,B11785+1,1)</f>
        <v>3971</v>
      </c>
      <c r="C11786" t="s">
        <v>14343</v>
      </c>
      <c r="D11786" t="s">
        <v>14343</v>
      </c>
      <c r="E11786">
        <v>29.7673</v>
      </c>
      <c r="F11786">
        <v>-96.1678</v>
      </c>
      <c r="G11786" t="s">
        <v>11356</v>
      </c>
      <c r="H11786" t="str">
        <f>IFERROR(VLOOKUP(I11786,'country(26mar)'!C$2:D$251,2,FALSE),"")</f>
        <v>base.us</v>
      </c>
      <c r="I11786" t="s">
        <v>11357</v>
      </c>
      <c r="J11786" t="s">
        <v>11358</v>
      </c>
      <c r="K11786" t="s">
        <v>11365</v>
      </c>
      <c r="L11786" t="str">
        <f>CONCATENATE(G11786," ",K11786)</f>
        <v>United States Texas</v>
      </c>
      <c r="M11786" t="str">
        <f>IFERROR(VLOOKUP(L11786,'State(need_input)'!I$2:J$3992,2,FALSE),"")</f>
        <v>base.state_us_44</v>
      </c>
      <c r="O11786">
        <v>5995</v>
      </c>
      <c r="P11786">
        <v>1840022209</v>
      </c>
    </row>
    <row r="11787" spans="1:16">
      <c r="A11787" s="5" t="str">
        <f>CONCATENATE("rdx_city_",J11787,"_",B11787)</f>
        <v>rdx_city_USA_3972</v>
      </c>
      <c r="B11787">
        <f>IF(I11787=I11786,B11786+1,1)</f>
        <v>3972</v>
      </c>
      <c r="C11787" t="s">
        <v>14344</v>
      </c>
      <c r="D11787" t="s">
        <v>14344</v>
      </c>
      <c r="E11787">
        <v>35.2418</v>
      </c>
      <c r="F11787">
        <v>-91.7351</v>
      </c>
      <c r="G11787" t="s">
        <v>11356</v>
      </c>
      <c r="H11787" t="str">
        <f>IFERROR(VLOOKUP(I11787,'country(26mar)'!C$2:D$251,2,FALSE),"")</f>
        <v>base.us</v>
      </c>
      <c r="I11787" t="s">
        <v>11357</v>
      </c>
      <c r="J11787" t="s">
        <v>11358</v>
      </c>
      <c r="K11787" t="s">
        <v>11428</v>
      </c>
      <c r="L11787" t="str">
        <f>CONCATENATE(G11787," ",K11787)</f>
        <v>United States Arkansas</v>
      </c>
      <c r="M11787" t="str">
        <f>IFERROR(VLOOKUP(L11787,'State(need_input)'!I$2:J$3992,2,FALSE),"")</f>
        <v>base.state_us_4</v>
      </c>
      <c r="O11787">
        <v>27180</v>
      </c>
      <c r="P11787">
        <v>1840015429</v>
      </c>
    </row>
    <row r="11788" spans="1:16">
      <c r="A11788" s="5" t="str">
        <f>CONCATENATE("rdx_city_",J11788,"_",B11788)</f>
        <v>rdx_city_USA_3973</v>
      </c>
      <c r="B11788">
        <f>IF(I11788=I11787,B11787+1,1)</f>
        <v>3973</v>
      </c>
      <c r="C11788" t="s">
        <v>14345</v>
      </c>
      <c r="D11788" t="s">
        <v>14345</v>
      </c>
      <c r="E11788">
        <v>36.6224</v>
      </c>
      <c r="F11788">
        <v>-121.8191</v>
      </c>
      <c r="G11788" t="s">
        <v>11356</v>
      </c>
      <c r="H11788" t="str">
        <f>IFERROR(VLOOKUP(I11788,'country(26mar)'!C$2:D$251,2,FALSE),"")</f>
        <v>base.us</v>
      </c>
      <c r="I11788" t="s">
        <v>11357</v>
      </c>
      <c r="J11788" t="s">
        <v>11358</v>
      </c>
      <c r="K11788" t="s">
        <v>11379</v>
      </c>
      <c r="L11788" t="str">
        <f>CONCATENATE(G11788," ",K11788)</f>
        <v>United States California</v>
      </c>
      <c r="M11788" t="str">
        <f>IFERROR(VLOOKUP(L11788,'State(need_input)'!I$2:J$3992,2,FALSE),"")</f>
        <v>base.state_us_5</v>
      </c>
      <c r="O11788">
        <v>118110</v>
      </c>
      <c r="P11788">
        <v>1840021634</v>
      </c>
    </row>
    <row r="11789" spans="1:16">
      <c r="A11789" s="5" t="str">
        <f>CONCATENATE("rdx_city_",J11789,"_",B11789)</f>
        <v>rdx_city_USA_3974</v>
      </c>
      <c r="B11789">
        <f>IF(I11789=I11788,B11788+1,1)</f>
        <v>3974</v>
      </c>
      <c r="C11789" t="s">
        <v>14345</v>
      </c>
      <c r="D11789" t="s">
        <v>14345</v>
      </c>
      <c r="E11789">
        <v>45.9889</v>
      </c>
      <c r="F11789">
        <v>-123.9214</v>
      </c>
      <c r="G11789" t="s">
        <v>11356</v>
      </c>
      <c r="H11789" t="str">
        <f>IFERROR(VLOOKUP(I11789,'country(26mar)'!C$2:D$251,2,FALSE),"")</f>
        <v>base.us</v>
      </c>
      <c r="I11789" t="s">
        <v>11357</v>
      </c>
      <c r="J11789" t="s">
        <v>11358</v>
      </c>
      <c r="K11789" t="s">
        <v>11397</v>
      </c>
      <c r="L11789" t="str">
        <f>CONCATENATE(G11789," ",K11789)</f>
        <v>United States Oregon</v>
      </c>
      <c r="M11789" t="str">
        <f>IFERROR(VLOOKUP(L11789,'State(need_input)'!I$2:J$3992,2,FALSE),"")</f>
        <v>base.state_us_32</v>
      </c>
      <c r="O11789">
        <v>8817</v>
      </c>
      <c r="P11789">
        <v>1840021182</v>
      </c>
    </row>
    <row r="11790" spans="1:16">
      <c r="A11790" s="5" t="str">
        <f>CONCATENATE("rdx_city_",J11790,"_",B11790)</f>
        <v>rdx_city_USA_3975</v>
      </c>
      <c r="B11790">
        <f>IF(I11790=I11789,B11789+1,1)</f>
        <v>3975</v>
      </c>
      <c r="C11790" t="s">
        <v>14346</v>
      </c>
      <c r="D11790" t="s">
        <v>14346</v>
      </c>
      <c r="E11790">
        <v>47.4445</v>
      </c>
      <c r="F11790">
        <v>-122.2986</v>
      </c>
      <c r="G11790" t="s">
        <v>11356</v>
      </c>
      <c r="H11790" t="str">
        <f>IFERROR(VLOOKUP(I11790,'country(26mar)'!C$2:D$251,2,FALSE),"")</f>
        <v>base.us</v>
      </c>
      <c r="I11790" t="s">
        <v>11357</v>
      </c>
      <c r="J11790" t="s">
        <v>11358</v>
      </c>
      <c r="K11790" t="s">
        <v>11361</v>
      </c>
      <c r="L11790" t="str">
        <f>CONCATENATE(G11790," ",K11790)</f>
        <v>United States Washington</v>
      </c>
      <c r="M11790" t="str">
        <f>IFERROR(VLOOKUP(L11790,'State(need_input)'!I$2:J$3992,2,FALSE),"")</f>
        <v>base.state_us_48</v>
      </c>
      <c r="O11790">
        <v>29140</v>
      </c>
      <c r="P11790">
        <v>1840021116</v>
      </c>
    </row>
    <row r="11791" spans="1:16">
      <c r="A11791" s="5" t="str">
        <f>CONCATENATE("rdx_city_",J11791,"_",B11791)</f>
        <v>rdx_city_USA_3976</v>
      </c>
      <c r="B11791">
        <f>IF(I11791=I11790,B11790+1,1)</f>
        <v>3976</v>
      </c>
      <c r="C11791" t="s">
        <v>14347</v>
      </c>
      <c r="D11791" t="s">
        <v>14347</v>
      </c>
      <c r="E11791">
        <v>47.6211</v>
      </c>
      <c r="F11791">
        <v>-122.3244</v>
      </c>
      <c r="G11791" t="s">
        <v>11356</v>
      </c>
      <c r="H11791" t="str">
        <f>IFERROR(VLOOKUP(I11791,'country(26mar)'!C$2:D$251,2,FALSE),"")</f>
        <v>base.us</v>
      </c>
      <c r="I11791" t="s">
        <v>11357</v>
      </c>
      <c r="J11791" t="s">
        <v>11358</v>
      </c>
      <c r="K11791" t="s">
        <v>11361</v>
      </c>
      <c r="L11791" t="str">
        <f>CONCATENATE(G11791," ",K11791)</f>
        <v>United States Washington</v>
      </c>
      <c r="M11791" t="str">
        <f>IFERROR(VLOOKUP(L11791,'State(need_input)'!I$2:J$3992,2,FALSE),"")</f>
        <v>base.state_us_48</v>
      </c>
      <c r="O11791">
        <v>3643765</v>
      </c>
      <c r="P11791">
        <v>1840021117</v>
      </c>
    </row>
    <row r="11792" spans="1:16">
      <c r="A11792" s="5" t="str">
        <f>CONCATENATE("rdx_city_",J11792,"_",B11792)</f>
        <v>rdx_city_USA_3977</v>
      </c>
      <c r="B11792">
        <f>IF(I11792=I11791,B11791+1,1)</f>
        <v>3977</v>
      </c>
      <c r="C11792" t="s">
        <v>14348</v>
      </c>
      <c r="D11792" t="s">
        <v>14348</v>
      </c>
      <c r="E11792">
        <v>27.7883</v>
      </c>
      <c r="F11792">
        <v>-80.4815</v>
      </c>
      <c r="G11792" t="s">
        <v>11356</v>
      </c>
      <c r="H11792" t="str">
        <f>IFERROR(VLOOKUP(I11792,'country(26mar)'!C$2:D$251,2,FALSE),"")</f>
        <v>base.us</v>
      </c>
      <c r="I11792" t="s">
        <v>11357</v>
      </c>
      <c r="J11792" t="s">
        <v>11358</v>
      </c>
      <c r="K11792" t="s">
        <v>11435</v>
      </c>
      <c r="L11792" t="str">
        <f>CONCATENATE(G11792," ",K11792)</f>
        <v>United States Florida</v>
      </c>
      <c r="M11792" t="str">
        <f>IFERROR(VLOOKUP(L11792,'State(need_input)'!I$2:J$3992,2,FALSE),"")</f>
        <v>base.state_us_10</v>
      </c>
      <c r="O11792">
        <v>25174</v>
      </c>
      <c r="P11792">
        <v>1840015984</v>
      </c>
    </row>
    <row r="11793" spans="1:16">
      <c r="A11793" s="5" t="str">
        <f>CONCATENATE("rdx_city_",J11793,"_",B11793)</f>
        <v>rdx_city_USA_3978</v>
      </c>
      <c r="B11793">
        <f>IF(I11793=I11792,B11792+1,1)</f>
        <v>3978</v>
      </c>
      <c r="C11793" t="s">
        <v>14349</v>
      </c>
      <c r="D11793" t="s">
        <v>14349</v>
      </c>
      <c r="E11793">
        <v>38.4001</v>
      </c>
      <c r="F11793">
        <v>-122.8277</v>
      </c>
      <c r="G11793" t="s">
        <v>11356</v>
      </c>
      <c r="H11793" t="str">
        <f>IFERROR(VLOOKUP(I11793,'country(26mar)'!C$2:D$251,2,FALSE),"")</f>
        <v>base.us</v>
      </c>
      <c r="I11793" t="s">
        <v>11357</v>
      </c>
      <c r="J11793" t="s">
        <v>11358</v>
      </c>
      <c r="K11793" t="s">
        <v>11379</v>
      </c>
      <c r="L11793" t="str">
        <f>CONCATENATE(G11793," ",K11793)</f>
        <v>United States California</v>
      </c>
      <c r="M11793" t="str">
        <f>IFERROR(VLOOKUP(L11793,'State(need_input)'!I$2:J$3992,2,FALSE),"")</f>
        <v>base.state_us_5</v>
      </c>
      <c r="O11793">
        <v>7666</v>
      </c>
      <c r="P11793">
        <v>1840021489</v>
      </c>
    </row>
    <row r="11794" spans="1:16">
      <c r="A11794" s="5" t="str">
        <f>CONCATENATE("rdx_city_",J11794,"_",B11794)</f>
        <v>rdx_city_USA_3979</v>
      </c>
      <c r="B11794">
        <f>IF(I11794=I11793,B11793+1,1)</f>
        <v>3979</v>
      </c>
      <c r="C11794" t="s">
        <v>14350</v>
      </c>
      <c r="D11794" t="s">
        <v>14350</v>
      </c>
      <c r="E11794">
        <v>27.477</v>
      </c>
      <c r="F11794">
        <v>-81.453</v>
      </c>
      <c r="G11794" t="s">
        <v>11356</v>
      </c>
      <c r="H11794" t="str">
        <f>IFERROR(VLOOKUP(I11794,'country(26mar)'!C$2:D$251,2,FALSE),"")</f>
        <v>base.us</v>
      </c>
      <c r="I11794" t="s">
        <v>11357</v>
      </c>
      <c r="J11794" t="s">
        <v>11358</v>
      </c>
      <c r="K11794" t="s">
        <v>11435</v>
      </c>
      <c r="L11794" t="str">
        <f>CONCATENATE(G11794," ",K11794)</f>
        <v>United States Florida</v>
      </c>
      <c r="M11794" t="str">
        <f>IFERROR(VLOOKUP(L11794,'State(need_input)'!I$2:J$3992,2,FALSE),"")</f>
        <v>base.state_us_10</v>
      </c>
      <c r="O11794">
        <v>62814</v>
      </c>
      <c r="P11794">
        <v>1840015986</v>
      </c>
    </row>
    <row r="11795" spans="1:16">
      <c r="A11795" s="5" t="str">
        <f>CONCATENATE("rdx_city_",J11795,"_",B11795)</f>
        <v>rdx_city_USA_3980</v>
      </c>
      <c r="B11795">
        <f>IF(I11795=I11794,B11794+1,1)</f>
        <v>3980</v>
      </c>
      <c r="C11795" t="s">
        <v>14351</v>
      </c>
      <c r="D11795" t="s">
        <v>14351</v>
      </c>
      <c r="E11795">
        <v>40.781</v>
      </c>
      <c r="F11795">
        <v>-74.0659</v>
      </c>
      <c r="G11795" t="s">
        <v>11356</v>
      </c>
      <c r="H11795" t="str">
        <f>IFERROR(VLOOKUP(I11795,'country(26mar)'!C$2:D$251,2,FALSE),"")</f>
        <v>base.us</v>
      </c>
      <c r="I11795" t="s">
        <v>11357</v>
      </c>
      <c r="J11795" t="s">
        <v>11358</v>
      </c>
      <c r="K11795" t="s">
        <v>11370</v>
      </c>
      <c r="L11795" t="str">
        <f>CONCATENATE(G11795," ",K11795)</f>
        <v>United States New Jersey</v>
      </c>
      <c r="M11795" t="str">
        <f>IFERROR(VLOOKUP(L11795,'State(need_input)'!I$2:J$3992,2,FALSE),"")</f>
        <v>base.state_us_25</v>
      </c>
      <c r="O11795">
        <v>20215</v>
      </c>
      <c r="P11795">
        <v>1840001033</v>
      </c>
    </row>
    <row r="11796" spans="1:16">
      <c r="A11796" s="5" t="str">
        <f>CONCATENATE("rdx_city_",J11796,"_",B11796)</f>
        <v>rdx_city_USA_3981</v>
      </c>
      <c r="B11796">
        <f>IF(I11796=I11795,B11795+1,1)</f>
        <v>3981</v>
      </c>
      <c r="C11796" t="s">
        <v>14352</v>
      </c>
      <c r="D11796" t="s">
        <v>14352</v>
      </c>
      <c r="E11796">
        <v>38.7043</v>
      </c>
      <c r="F11796">
        <v>-93.2349</v>
      </c>
      <c r="G11796" t="s">
        <v>11356</v>
      </c>
      <c r="H11796" t="str">
        <f>IFERROR(VLOOKUP(I11796,'country(26mar)'!C$2:D$251,2,FALSE),"")</f>
        <v>base.us</v>
      </c>
      <c r="I11796" t="s">
        <v>11357</v>
      </c>
      <c r="J11796" t="s">
        <v>11358</v>
      </c>
      <c r="K11796" t="s">
        <v>11495</v>
      </c>
      <c r="L11796" t="str">
        <f>CONCATENATE(G11796," ",K11796)</f>
        <v>United States Missouri</v>
      </c>
      <c r="M11796" t="str">
        <f>IFERROR(VLOOKUP(L11796,'State(need_input)'!I$2:J$3992,2,FALSE),"")</f>
        <v>base.state_us_38</v>
      </c>
      <c r="O11796">
        <v>26399</v>
      </c>
      <c r="P11796">
        <v>1840009724</v>
      </c>
    </row>
    <row r="11797" spans="1:16">
      <c r="A11797" s="5" t="str">
        <f>CONCATENATE("rdx_city_",J11797,"_",B11797)</f>
        <v>rdx_city_USA_3982</v>
      </c>
      <c r="B11797">
        <f>IF(I11797=I11796,B11796+1,1)</f>
        <v>3982</v>
      </c>
      <c r="C11797" t="s">
        <v>14353</v>
      </c>
      <c r="D11797" t="s">
        <v>14353</v>
      </c>
      <c r="E11797">
        <v>34.8574</v>
      </c>
      <c r="F11797">
        <v>-111.7951</v>
      </c>
      <c r="G11797" t="s">
        <v>11356</v>
      </c>
      <c r="H11797" t="str">
        <f>IFERROR(VLOOKUP(I11797,'country(26mar)'!C$2:D$251,2,FALSE),"")</f>
        <v>base.us</v>
      </c>
      <c r="I11797" t="s">
        <v>11357</v>
      </c>
      <c r="J11797" t="s">
        <v>11358</v>
      </c>
      <c r="K11797" t="s">
        <v>11476</v>
      </c>
      <c r="L11797" t="str">
        <f>CONCATENATE(G11797," ",K11797)</f>
        <v>United States Arizona</v>
      </c>
      <c r="M11797" t="str">
        <f>IFERROR(VLOOKUP(L11797,'State(need_input)'!I$2:J$3992,2,FALSE),"")</f>
        <v>base.state_us_3</v>
      </c>
      <c r="O11797">
        <v>6967</v>
      </c>
      <c r="P11797">
        <v>1840021584</v>
      </c>
    </row>
    <row r="11798" spans="1:16">
      <c r="A11798" s="5" t="str">
        <f>CONCATENATE("rdx_city_",J11798,"_",B11798)</f>
        <v>rdx_city_USA_3983</v>
      </c>
      <c r="B11798">
        <f>IF(I11798=I11797,B11797+1,1)</f>
        <v>3983</v>
      </c>
      <c r="C11798" t="s">
        <v>14354</v>
      </c>
      <c r="D11798" t="s">
        <v>14354</v>
      </c>
      <c r="E11798">
        <v>48.5113</v>
      </c>
      <c r="F11798">
        <v>-122.232</v>
      </c>
      <c r="G11798" t="s">
        <v>11356</v>
      </c>
      <c r="H11798" t="str">
        <f>IFERROR(VLOOKUP(I11798,'country(26mar)'!C$2:D$251,2,FALSE),"")</f>
        <v>base.us</v>
      </c>
      <c r="I11798" t="s">
        <v>11357</v>
      </c>
      <c r="J11798" t="s">
        <v>11358</v>
      </c>
      <c r="K11798" t="s">
        <v>11361</v>
      </c>
      <c r="L11798" t="str">
        <f>CONCATENATE(G11798," ",K11798)</f>
        <v>United States Washington</v>
      </c>
      <c r="M11798" t="str">
        <f>IFERROR(VLOOKUP(L11798,'State(need_input)'!I$2:J$3992,2,FALSE),"")</f>
        <v>base.state_us_48</v>
      </c>
      <c r="O11798">
        <v>11838</v>
      </c>
      <c r="P11798">
        <v>1840021066</v>
      </c>
    </row>
    <row r="11799" spans="1:16">
      <c r="A11799" s="5" t="str">
        <f>CONCATENATE("rdx_city_",J11799,"_",B11799)</f>
        <v>rdx_city_USA_3984</v>
      </c>
      <c r="B11799">
        <f>IF(I11799=I11798,B11798+1,1)</f>
        <v>3984</v>
      </c>
      <c r="C11799" t="s">
        <v>14355</v>
      </c>
      <c r="D11799" t="s">
        <v>14355</v>
      </c>
      <c r="E11799">
        <v>29.5894</v>
      </c>
      <c r="F11799">
        <v>-97.9659</v>
      </c>
      <c r="G11799" t="s">
        <v>11356</v>
      </c>
      <c r="H11799" t="str">
        <f>IFERROR(VLOOKUP(I11799,'country(26mar)'!C$2:D$251,2,FALSE),"")</f>
        <v>base.us</v>
      </c>
      <c r="I11799" t="s">
        <v>11357</v>
      </c>
      <c r="J11799" t="s">
        <v>11358</v>
      </c>
      <c r="K11799" t="s">
        <v>11365</v>
      </c>
      <c r="L11799" t="str">
        <f>CONCATENATE(G11799," ",K11799)</f>
        <v>United States Texas</v>
      </c>
      <c r="M11799" t="str">
        <f>IFERROR(VLOOKUP(L11799,'State(need_input)'!I$2:J$3992,2,FALSE),"")</f>
        <v>base.state_us_44</v>
      </c>
      <c r="O11799">
        <v>27768</v>
      </c>
      <c r="P11799">
        <v>1840022214</v>
      </c>
    </row>
    <row r="11800" spans="1:16">
      <c r="A11800" s="5" t="str">
        <f>CONCATENATE("rdx_city_",J11800,"_",B11800)</f>
        <v>rdx_city_USA_3985</v>
      </c>
      <c r="B11800">
        <f>IF(I11800=I11799,B11799+1,1)</f>
        <v>3985</v>
      </c>
      <c r="C11800" t="s">
        <v>14356</v>
      </c>
      <c r="D11800" t="s">
        <v>14356</v>
      </c>
      <c r="E11800">
        <v>46.6482</v>
      </c>
      <c r="F11800">
        <v>-120.5389</v>
      </c>
      <c r="G11800" t="s">
        <v>11356</v>
      </c>
      <c r="H11800" t="str">
        <f>IFERROR(VLOOKUP(I11800,'country(26mar)'!C$2:D$251,2,FALSE),"")</f>
        <v>base.us</v>
      </c>
      <c r="I11800" t="s">
        <v>11357</v>
      </c>
      <c r="J11800" t="s">
        <v>11358</v>
      </c>
      <c r="K11800" t="s">
        <v>11361</v>
      </c>
      <c r="L11800" t="str">
        <f>CONCATENATE(G11800," ",K11800)</f>
        <v>United States Washington</v>
      </c>
      <c r="M11800" t="str">
        <f>IFERROR(VLOOKUP(L11800,'State(need_input)'!I$2:J$3992,2,FALSE),"")</f>
        <v>base.state_us_48</v>
      </c>
      <c r="O11800">
        <v>7859</v>
      </c>
      <c r="P11800">
        <v>1840021149</v>
      </c>
    </row>
    <row r="11801" spans="1:16">
      <c r="A11801" s="5" t="str">
        <f>CONCATENATE("rdx_city_",J11801,"_",B11801)</f>
        <v>rdx_city_USA_3986</v>
      </c>
      <c r="B11801">
        <f>IF(I11801=I11800,B11800+1,1)</f>
        <v>3986</v>
      </c>
      <c r="C11801" t="s">
        <v>14357</v>
      </c>
      <c r="D11801" t="s">
        <v>14357</v>
      </c>
      <c r="E11801">
        <v>40.8003</v>
      </c>
      <c r="F11801">
        <v>-76.8647</v>
      </c>
      <c r="G11801" t="s">
        <v>11356</v>
      </c>
      <c r="H11801" t="str">
        <f>IFERROR(VLOOKUP(I11801,'country(26mar)'!C$2:D$251,2,FALSE),"")</f>
        <v>base.us</v>
      </c>
      <c r="I11801" t="s">
        <v>11357</v>
      </c>
      <c r="J11801" t="s">
        <v>11358</v>
      </c>
      <c r="K11801" t="s">
        <v>11416</v>
      </c>
      <c r="L11801" t="str">
        <f>CONCATENATE(G11801," ",K11801)</f>
        <v>United States Pennsylvania</v>
      </c>
      <c r="M11801" t="str">
        <f>IFERROR(VLOOKUP(L11801,'State(need_input)'!I$2:J$3992,2,FALSE),"")</f>
        <v>base.state_us_39</v>
      </c>
      <c r="O11801">
        <v>5922</v>
      </c>
      <c r="P11801">
        <v>1840002799</v>
      </c>
    </row>
    <row r="11802" spans="1:16">
      <c r="A11802" s="5" t="str">
        <f>CONCATENATE("rdx_city_",J11802,"_",B11802)</f>
        <v>rdx_city_USA_3987</v>
      </c>
      <c r="B11802">
        <f>IF(I11802=I11801,B11801+1,1)</f>
        <v>3987</v>
      </c>
      <c r="C11802" t="s">
        <v>14358</v>
      </c>
      <c r="D11802" t="s">
        <v>14358</v>
      </c>
      <c r="E11802">
        <v>38.4028</v>
      </c>
      <c r="F11802">
        <v>-85.7706</v>
      </c>
      <c r="G11802" t="s">
        <v>11356</v>
      </c>
      <c r="H11802" t="str">
        <f>IFERROR(VLOOKUP(I11802,'country(26mar)'!C$2:D$251,2,FALSE),"")</f>
        <v>base.us</v>
      </c>
      <c r="I11802" t="s">
        <v>11357</v>
      </c>
      <c r="J11802" t="s">
        <v>11358</v>
      </c>
      <c r="K11802" t="s">
        <v>11408</v>
      </c>
      <c r="L11802" t="str">
        <f>CONCATENATE(G11802," ",K11802)</f>
        <v>United States Indiana</v>
      </c>
      <c r="M11802" t="str">
        <f>IFERROR(VLOOKUP(L11802,'State(need_input)'!I$2:J$3992,2,FALSE),"")</f>
        <v>base.state_us_15</v>
      </c>
      <c r="O11802">
        <v>8860</v>
      </c>
      <c r="P11802">
        <v>1840010786</v>
      </c>
    </row>
    <row r="11803" spans="1:16">
      <c r="A11803" s="5" t="str">
        <f>CONCATENATE("rdx_city_",J11803,"_",B11803)</f>
        <v>rdx_city_USA_3988</v>
      </c>
      <c r="B11803">
        <f>IF(I11803=I11802,B11802+1,1)</f>
        <v>3988</v>
      </c>
      <c r="C11803" t="s">
        <v>14359</v>
      </c>
      <c r="D11803" t="s">
        <v>14359</v>
      </c>
      <c r="E11803">
        <v>29.5865</v>
      </c>
      <c r="F11803">
        <v>-98.3133</v>
      </c>
      <c r="G11803" t="s">
        <v>11356</v>
      </c>
      <c r="H11803" t="str">
        <f>IFERROR(VLOOKUP(I11803,'country(26mar)'!C$2:D$251,2,FALSE),"")</f>
        <v>base.us</v>
      </c>
      <c r="I11803" t="s">
        <v>11357</v>
      </c>
      <c r="J11803" t="s">
        <v>11358</v>
      </c>
      <c r="K11803" t="s">
        <v>11365</v>
      </c>
      <c r="L11803" t="str">
        <f>CONCATENATE(G11803," ",K11803)</f>
        <v>United States Texas</v>
      </c>
      <c r="M11803" t="str">
        <f>IFERROR(VLOOKUP(L11803,'State(need_input)'!I$2:J$3992,2,FALSE),"")</f>
        <v>base.state_us_44</v>
      </c>
      <c r="O11803">
        <v>10712</v>
      </c>
      <c r="P11803">
        <v>1840022221</v>
      </c>
    </row>
    <row r="11804" spans="1:16">
      <c r="A11804" s="5" t="str">
        <f>CONCATENATE("rdx_city_",J11804,"_",B11804)</f>
        <v>rdx_city_USA_3989</v>
      </c>
      <c r="B11804">
        <f>IF(I11804=I11803,B11803+1,1)</f>
        <v>3989</v>
      </c>
      <c r="C11804" t="s">
        <v>14359</v>
      </c>
      <c r="D11804" t="s">
        <v>14359</v>
      </c>
      <c r="E11804">
        <v>35.5435</v>
      </c>
      <c r="F11804">
        <v>-78.2953</v>
      </c>
      <c r="G11804" t="s">
        <v>11356</v>
      </c>
      <c r="H11804" t="str">
        <f>IFERROR(VLOOKUP(I11804,'country(26mar)'!C$2:D$251,2,FALSE),"")</f>
        <v>base.us</v>
      </c>
      <c r="I11804" t="s">
        <v>11357</v>
      </c>
      <c r="J11804" t="s">
        <v>11358</v>
      </c>
      <c r="K11804" t="s">
        <v>11362</v>
      </c>
      <c r="L11804" t="str">
        <f>CONCATENATE(G11804," ",K11804)</f>
        <v>United States North Carolina</v>
      </c>
      <c r="M11804" t="str">
        <f>IFERROR(VLOOKUP(L11804,'State(need_input)'!I$2:J$3992,2,FALSE),"")</f>
        <v>base.state_us_28</v>
      </c>
      <c r="O11804">
        <v>6684</v>
      </c>
      <c r="P11804">
        <v>1840017794</v>
      </c>
    </row>
    <row r="11805" spans="1:16">
      <c r="A11805" s="5" t="str">
        <f>CONCATENATE("rdx_city_",J11805,"_",B11805)</f>
        <v>rdx_city_USA_3990</v>
      </c>
      <c r="B11805">
        <f>IF(I11805=I11804,B11804+1,1)</f>
        <v>3990</v>
      </c>
      <c r="C11805" t="s">
        <v>14359</v>
      </c>
      <c r="D11805" t="s">
        <v>14359</v>
      </c>
      <c r="E11805">
        <v>36.5744</v>
      </c>
      <c r="F11805">
        <v>-119.6157</v>
      </c>
      <c r="G11805" t="s">
        <v>11356</v>
      </c>
      <c r="H11805" t="str">
        <f>IFERROR(VLOOKUP(I11805,'country(26mar)'!C$2:D$251,2,FALSE),"")</f>
        <v>base.us</v>
      </c>
      <c r="I11805" t="s">
        <v>11357</v>
      </c>
      <c r="J11805" t="s">
        <v>11358</v>
      </c>
      <c r="K11805" t="s">
        <v>11379</v>
      </c>
      <c r="L11805" t="str">
        <f>CONCATENATE(G11805," ",K11805)</f>
        <v>United States California</v>
      </c>
      <c r="M11805" t="str">
        <f>IFERROR(VLOOKUP(L11805,'State(need_input)'!I$2:J$3992,2,FALSE),"")</f>
        <v>base.state_us_5</v>
      </c>
      <c r="O11805">
        <v>44626</v>
      </c>
      <c r="P11805">
        <v>1840021567</v>
      </c>
    </row>
    <row r="11806" spans="1:16">
      <c r="A11806" s="5" t="str">
        <f>CONCATENATE("rdx_city_",J11806,"_",B11806)</f>
        <v>rdx_city_USA_3991</v>
      </c>
      <c r="B11806">
        <f>IF(I11806=I11805,B11805+1,1)</f>
        <v>3991</v>
      </c>
      <c r="C11806" t="s">
        <v>14359</v>
      </c>
      <c r="D11806" t="s">
        <v>14359</v>
      </c>
      <c r="E11806">
        <v>32.4166</v>
      </c>
      <c r="F11806">
        <v>-87.0336</v>
      </c>
      <c r="G11806" t="s">
        <v>11356</v>
      </c>
      <c r="H11806" t="str">
        <f>IFERROR(VLOOKUP(I11806,'country(26mar)'!C$2:D$251,2,FALSE),"")</f>
        <v>base.us</v>
      </c>
      <c r="I11806" t="s">
        <v>11357</v>
      </c>
      <c r="J11806" t="s">
        <v>11358</v>
      </c>
      <c r="K11806" t="s">
        <v>11389</v>
      </c>
      <c r="L11806" t="str">
        <f>CONCATENATE(G11806," ",K11806)</f>
        <v>United States Alabama</v>
      </c>
      <c r="M11806" t="str">
        <f>IFERROR(VLOOKUP(L11806,'State(need_input)'!I$2:J$3992,2,FALSE),"")</f>
        <v>base.state_us_1</v>
      </c>
      <c r="O11806">
        <v>21083</v>
      </c>
      <c r="P11806">
        <v>1840008329</v>
      </c>
    </row>
    <row r="11807" spans="1:16">
      <c r="A11807" s="5" t="str">
        <f>CONCATENATE("rdx_city_",J11807,"_",B11807)</f>
        <v>rdx_city_USA_3992</v>
      </c>
      <c r="B11807">
        <f>IF(I11807=I11806,B11806+1,1)</f>
        <v>3992</v>
      </c>
      <c r="C11807" t="s">
        <v>14360</v>
      </c>
      <c r="D11807" t="s">
        <v>14360</v>
      </c>
      <c r="E11807">
        <v>27.8429</v>
      </c>
      <c r="F11807">
        <v>-82.7834</v>
      </c>
      <c r="G11807" t="s">
        <v>11356</v>
      </c>
      <c r="H11807" t="str">
        <f>IFERROR(VLOOKUP(I11807,'country(26mar)'!C$2:D$251,2,FALSE),"")</f>
        <v>base.us</v>
      </c>
      <c r="I11807" t="s">
        <v>11357</v>
      </c>
      <c r="J11807" t="s">
        <v>11358</v>
      </c>
      <c r="K11807" t="s">
        <v>11435</v>
      </c>
      <c r="L11807" t="str">
        <f>CONCATENATE(G11807," ",K11807)</f>
        <v>United States Florida</v>
      </c>
      <c r="M11807" t="str">
        <f>IFERROR(VLOOKUP(L11807,'State(need_input)'!I$2:J$3992,2,FALSE),"")</f>
        <v>base.state_us_10</v>
      </c>
      <c r="O11807">
        <v>18576</v>
      </c>
      <c r="P11807">
        <v>1840015978</v>
      </c>
    </row>
    <row r="11808" spans="1:16">
      <c r="A11808" s="5" t="str">
        <f>CONCATENATE("rdx_city_",J11808,"_",B11808)</f>
        <v>rdx_city_USA_3993</v>
      </c>
      <c r="B11808">
        <f>IF(I11808=I11807,B11807+1,1)</f>
        <v>3993</v>
      </c>
      <c r="C11808" t="s">
        <v>14360</v>
      </c>
      <c r="D11808" t="s">
        <v>14360</v>
      </c>
      <c r="E11808">
        <v>32.7215</v>
      </c>
      <c r="F11808">
        <v>-102.6504</v>
      </c>
      <c r="G11808" t="s">
        <v>11356</v>
      </c>
      <c r="H11808" t="str">
        <f>IFERROR(VLOOKUP(I11808,'country(26mar)'!C$2:D$251,2,FALSE),"")</f>
        <v>base.us</v>
      </c>
      <c r="I11808" t="s">
        <v>11357</v>
      </c>
      <c r="J11808" t="s">
        <v>11358</v>
      </c>
      <c r="K11808" t="s">
        <v>11365</v>
      </c>
      <c r="L11808" t="str">
        <f>CONCATENATE(G11808," ",K11808)</f>
        <v>United States Texas</v>
      </c>
      <c r="M11808" t="str">
        <f>IFERROR(VLOOKUP(L11808,'State(need_input)'!I$2:J$3992,2,FALSE),"")</f>
        <v>base.state_us_44</v>
      </c>
      <c r="O11808">
        <v>7613</v>
      </c>
      <c r="P11808">
        <v>1840022061</v>
      </c>
    </row>
    <row r="11809" spans="1:16">
      <c r="A11809" s="5" t="str">
        <f>CONCATENATE("rdx_city_",J11809,"_",B11809)</f>
        <v>rdx_city_USA_3994</v>
      </c>
      <c r="B11809">
        <f>IF(I11809=I11808,B11808+1,1)</f>
        <v>3994</v>
      </c>
      <c r="C11809" t="s">
        <v>14360</v>
      </c>
      <c r="D11809" t="s">
        <v>14360</v>
      </c>
      <c r="E11809">
        <v>35.2346</v>
      </c>
      <c r="F11809">
        <v>-96.65</v>
      </c>
      <c r="G11809" t="s">
        <v>11356</v>
      </c>
      <c r="H11809" t="str">
        <f>IFERROR(VLOOKUP(I11809,'country(26mar)'!C$2:D$251,2,FALSE),"")</f>
        <v>base.us</v>
      </c>
      <c r="I11809" t="s">
        <v>11357</v>
      </c>
      <c r="J11809" t="s">
        <v>11358</v>
      </c>
      <c r="K11809" t="s">
        <v>11372</v>
      </c>
      <c r="L11809" t="str">
        <f>CONCATENATE(G11809," ",K11809)</f>
        <v>United States Oklahoma</v>
      </c>
      <c r="M11809" t="str">
        <f>IFERROR(VLOOKUP(L11809,'State(need_input)'!I$2:J$3992,2,FALSE),"")</f>
        <v>base.state_us_31</v>
      </c>
      <c r="O11809">
        <v>5756</v>
      </c>
      <c r="P11809">
        <v>1840021776</v>
      </c>
    </row>
    <row r="11810" spans="1:16">
      <c r="A11810" s="5" t="str">
        <f>CONCATENATE("rdx_city_",J11810,"_",B11810)</f>
        <v>rdx_city_USA_3995</v>
      </c>
      <c r="B11810">
        <f>IF(I11810=I11809,B11809+1,1)</f>
        <v>3995</v>
      </c>
      <c r="C11810" t="s">
        <v>14361</v>
      </c>
      <c r="D11810" t="s">
        <v>14361</v>
      </c>
      <c r="E11810">
        <v>34.6081</v>
      </c>
      <c r="F11810">
        <v>-89.9762</v>
      </c>
      <c r="G11810" t="s">
        <v>11356</v>
      </c>
      <c r="H11810" t="str">
        <f>IFERROR(VLOOKUP(I11810,'country(26mar)'!C$2:D$251,2,FALSE),"")</f>
        <v>base.us</v>
      </c>
      <c r="I11810" t="s">
        <v>11357</v>
      </c>
      <c r="J11810" t="s">
        <v>11358</v>
      </c>
      <c r="K11810" t="s">
        <v>11452</v>
      </c>
      <c r="L11810" t="str">
        <f>CONCATENATE(G11810," ",K11810)</f>
        <v>United States Mississippi</v>
      </c>
      <c r="M11810" t="str">
        <f>IFERROR(VLOOKUP(L11810,'State(need_input)'!I$2:J$3992,2,FALSE),"")</f>
        <v>base.state_us_37</v>
      </c>
      <c r="O11810">
        <v>6293</v>
      </c>
      <c r="P11810">
        <v>1840015545</v>
      </c>
    </row>
    <row r="11811" spans="1:16">
      <c r="A11811" s="5" t="str">
        <f>CONCATENATE("rdx_city_",J11811,"_",B11811)</f>
        <v>rdx_city_USA_3996</v>
      </c>
      <c r="B11811">
        <f>IF(I11811=I11810,B11810+1,1)</f>
        <v>3996</v>
      </c>
      <c r="C11811" t="s">
        <v>14362</v>
      </c>
      <c r="D11811" t="s">
        <v>14362</v>
      </c>
      <c r="E11811">
        <v>34.6816</v>
      </c>
      <c r="F11811">
        <v>-82.9609</v>
      </c>
      <c r="G11811" t="s">
        <v>11356</v>
      </c>
      <c r="H11811" t="str">
        <f>IFERROR(VLOOKUP(I11811,'country(26mar)'!C$2:D$251,2,FALSE),"")</f>
        <v>base.us</v>
      </c>
      <c r="I11811" t="s">
        <v>11357</v>
      </c>
      <c r="J11811" t="s">
        <v>11358</v>
      </c>
      <c r="K11811" t="s">
        <v>11360</v>
      </c>
      <c r="L11811" t="str">
        <f>CONCATENATE(G11811," ",K11811)</f>
        <v>United States South Carolina</v>
      </c>
      <c r="M11811" t="str">
        <f>IFERROR(VLOOKUP(L11811,'State(need_input)'!I$2:J$3992,2,FALSE),"")</f>
        <v>base.state_us_41</v>
      </c>
      <c r="O11811">
        <v>26818</v>
      </c>
      <c r="P11811">
        <v>1840015506</v>
      </c>
    </row>
    <row r="11812" spans="1:16">
      <c r="A11812" s="5" t="str">
        <f>CONCATENATE("rdx_city_",J11812,"_",B11812)</f>
        <v>rdx_city_USA_3997</v>
      </c>
      <c r="B11812">
        <f>IF(I11812=I11811,B11811+1,1)</f>
        <v>3997</v>
      </c>
      <c r="C11812" t="s">
        <v>14363</v>
      </c>
      <c r="D11812" t="s">
        <v>14363</v>
      </c>
      <c r="E11812">
        <v>48.0747</v>
      </c>
      <c r="F11812">
        <v>-123.0944</v>
      </c>
      <c r="G11812" t="s">
        <v>11356</v>
      </c>
      <c r="H11812" t="str">
        <f>IFERROR(VLOOKUP(I11812,'country(26mar)'!C$2:D$251,2,FALSE),"")</f>
        <v>base.us</v>
      </c>
      <c r="I11812" t="s">
        <v>11357</v>
      </c>
      <c r="J11812" t="s">
        <v>11358</v>
      </c>
      <c r="K11812" t="s">
        <v>11361</v>
      </c>
      <c r="L11812" t="str">
        <f>CONCATENATE(G11812," ",K11812)</f>
        <v>United States Washington</v>
      </c>
      <c r="M11812" t="str">
        <f>IFERROR(VLOOKUP(L11812,'State(need_input)'!I$2:J$3992,2,FALSE),"")</f>
        <v>base.state_us_48</v>
      </c>
      <c r="O11812">
        <v>20750</v>
      </c>
      <c r="P11812">
        <v>1840021076</v>
      </c>
    </row>
    <row r="11813" spans="1:16">
      <c r="A11813" s="5" t="str">
        <f>CONCATENATE("rdx_city_",J11813,"_",B11813)</f>
        <v>rdx_city_USA_3998</v>
      </c>
      <c r="B11813">
        <f>IF(I11813=I11812,B11812+1,1)</f>
        <v>3998</v>
      </c>
      <c r="C11813" t="s">
        <v>14364</v>
      </c>
      <c r="D11813" t="s">
        <v>14364</v>
      </c>
      <c r="E11813">
        <v>41.3805</v>
      </c>
      <c r="F11813">
        <v>-81.6737</v>
      </c>
      <c r="G11813" t="s">
        <v>11356</v>
      </c>
      <c r="H11813" t="str">
        <f>IFERROR(VLOOKUP(I11813,'country(26mar)'!C$2:D$251,2,FALSE),"")</f>
        <v>base.us</v>
      </c>
      <c r="I11813" t="s">
        <v>11357</v>
      </c>
      <c r="J11813" t="s">
        <v>11358</v>
      </c>
      <c r="K11813" t="s">
        <v>11373</v>
      </c>
      <c r="L11813" t="str">
        <f>CONCATENATE(G11813," ",K11813)</f>
        <v>United States Ohio</v>
      </c>
      <c r="M11813" t="str">
        <f>IFERROR(VLOOKUP(L11813,'State(need_input)'!I$2:J$3992,2,FALSE),"")</f>
        <v>base.state_us_30</v>
      </c>
      <c r="O11813">
        <v>11663</v>
      </c>
      <c r="P11813">
        <v>1840003411</v>
      </c>
    </row>
    <row r="11814" spans="1:16">
      <c r="A11814" s="5" t="str">
        <f>CONCATENATE("rdx_city_",J11814,"_",B11814)</f>
        <v>rdx_city_USA_3999</v>
      </c>
      <c r="B11814">
        <f>IF(I11814=I11813,B11813+1,1)</f>
        <v>3999</v>
      </c>
      <c r="C11814" t="s">
        <v>14365</v>
      </c>
      <c r="D11814" t="s">
        <v>14365</v>
      </c>
      <c r="E11814">
        <v>35.8873</v>
      </c>
      <c r="F11814">
        <v>-83.5678</v>
      </c>
      <c r="G11814" t="s">
        <v>11356</v>
      </c>
      <c r="H11814" t="str">
        <f>IFERROR(VLOOKUP(I11814,'country(26mar)'!C$2:D$251,2,FALSE),"")</f>
        <v>base.us</v>
      </c>
      <c r="I11814" t="s">
        <v>11357</v>
      </c>
      <c r="J11814" t="s">
        <v>11358</v>
      </c>
      <c r="K11814" t="s">
        <v>11405</v>
      </c>
      <c r="L11814" t="str">
        <f>CONCATENATE(G11814," ",K11814)</f>
        <v>United States Tennessee</v>
      </c>
      <c r="M11814" t="str">
        <f>IFERROR(VLOOKUP(L11814,'State(need_input)'!I$2:J$3992,2,FALSE),"")</f>
        <v>base.state_us_43</v>
      </c>
      <c r="O11814">
        <v>24958</v>
      </c>
      <c r="P11814">
        <v>1840015359</v>
      </c>
    </row>
    <row r="11815" spans="1:16">
      <c r="A11815" s="5" t="str">
        <f>CONCATENATE("rdx_city_",J11815,"_",B11815)</f>
        <v>rdx_city_USA_4000</v>
      </c>
      <c r="B11815">
        <f>IF(I11815=I11814,B11814+1,1)</f>
        <v>4000</v>
      </c>
      <c r="C11815" t="s">
        <v>9991</v>
      </c>
      <c r="D11815" t="s">
        <v>9991</v>
      </c>
      <c r="E11815">
        <v>41.0209</v>
      </c>
      <c r="F11815">
        <v>-81.8671</v>
      </c>
      <c r="G11815" t="s">
        <v>11356</v>
      </c>
      <c r="H11815" t="str">
        <f>IFERROR(VLOOKUP(I11815,'country(26mar)'!C$2:D$251,2,FALSE),"")</f>
        <v>base.us</v>
      </c>
      <c r="I11815" t="s">
        <v>11357</v>
      </c>
      <c r="J11815" t="s">
        <v>11358</v>
      </c>
      <c r="K11815" t="s">
        <v>11373</v>
      </c>
      <c r="L11815" t="str">
        <f>CONCATENATE(G11815," ",K11815)</f>
        <v>United States Ohio</v>
      </c>
      <c r="M11815" t="str">
        <f>IFERROR(VLOOKUP(L11815,'State(need_input)'!I$2:J$3992,2,FALSE),"")</f>
        <v>base.state_us_30</v>
      </c>
      <c r="O11815">
        <v>7731</v>
      </c>
      <c r="P11815">
        <v>1840011714</v>
      </c>
    </row>
    <row r="11816" spans="1:16">
      <c r="A11816" s="5" t="str">
        <f>CONCATENATE("rdx_city_",J11816,"_",B11816)</f>
        <v>rdx_city_USA_4001</v>
      </c>
      <c r="B11816">
        <f>IF(I11816=I11815,B11815+1,1)</f>
        <v>4001</v>
      </c>
      <c r="C11816" t="s">
        <v>14366</v>
      </c>
      <c r="D11816" t="s">
        <v>14366</v>
      </c>
      <c r="E11816">
        <v>40.9094</v>
      </c>
      <c r="F11816">
        <v>-97.0962</v>
      </c>
      <c r="G11816" t="s">
        <v>11356</v>
      </c>
      <c r="H11816" t="str">
        <f>IFERROR(VLOOKUP(I11816,'country(26mar)'!C$2:D$251,2,FALSE),"")</f>
        <v>base.us</v>
      </c>
      <c r="I11816" t="s">
        <v>11357</v>
      </c>
      <c r="J11816" t="s">
        <v>11358</v>
      </c>
      <c r="K11816" t="s">
        <v>11424</v>
      </c>
      <c r="L11816" t="str">
        <f>CONCATENATE(G11816," ",K11816)</f>
        <v>United States Nebraska</v>
      </c>
      <c r="M11816" t="str">
        <f>IFERROR(VLOOKUP(L11816,'State(need_input)'!I$2:J$3992,2,FALSE),"")</f>
        <v>base.state_us_22</v>
      </c>
      <c r="O11816">
        <v>6843</v>
      </c>
      <c r="P11816">
        <v>1840009356</v>
      </c>
    </row>
    <row r="11817" spans="1:16">
      <c r="A11817" s="5" t="str">
        <f>CONCATENATE("rdx_city_",J11817,"_",B11817)</f>
        <v>rdx_city_USA_4002</v>
      </c>
      <c r="B11817">
        <f>IF(I11817=I11816,B11816+1,1)</f>
        <v>4002</v>
      </c>
      <c r="C11817" t="s">
        <v>726</v>
      </c>
      <c r="D11817" t="s">
        <v>726</v>
      </c>
      <c r="E11817">
        <v>38.9478</v>
      </c>
      <c r="F11817">
        <v>-85.8912</v>
      </c>
      <c r="G11817" t="s">
        <v>11356</v>
      </c>
      <c r="H11817" t="str">
        <f>IFERROR(VLOOKUP(I11817,'country(26mar)'!C$2:D$251,2,FALSE),"")</f>
        <v>base.us</v>
      </c>
      <c r="I11817" t="s">
        <v>11357</v>
      </c>
      <c r="J11817" t="s">
        <v>11358</v>
      </c>
      <c r="K11817" t="s">
        <v>11408</v>
      </c>
      <c r="L11817" t="str">
        <f>CONCATENATE(G11817," ",K11817)</f>
        <v>United States Indiana</v>
      </c>
      <c r="M11817" t="str">
        <f>IFERROR(VLOOKUP(L11817,'State(need_input)'!I$2:J$3992,2,FALSE),"")</f>
        <v>base.state_us_15</v>
      </c>
      <c r="O11817">
        <v>23031</v>
      </c>
      <c r="P11817">
        <v>1840009708</v>
      </c>
    </row>
    <row r="11818" spans="1:16">
      <c r="A11818" s="5" t="str">
        <f>CONCATENATE("rdx_city_",J11818,"_",B11818)</f>
        <v>rdx_city_USA_4003</v>
      </c>
      <c r="B11818">
        <f>IF(I11818=I11817,B11817+1,1)</f>
        <v>4003</v>
      </c>
      <c r="C11818" t="s">
        <v>14367</v>
      </c>
      <c r="D11818" t="s">
        <v>14367</v>
      </c>
      <c r="E11818">
        <v>35.4803</v>
      </c>
      <c r="F11818">
        <v>-119.2009</v>
      </c>
      <c r="G11818" t="s">
        <v>11356</v>
      </c>
      <c r="H11818" t="str">
        <f>IFERROR(VLOOKUP(I11818,'country(26mar)'!C$2:D$251,2,FALSE),"")</f>
        <v>base.us</v>
      </c>
      <c r="I11818" t="s">
        <v>11357</v>
      </c>
      <c r="J11818" t="s">
        <v>11358</v>
      </c>
      <c r="K11818" t="s">
        <v>11379</v>
      </c>
      <c r="L11818" t="str">
        <f>CONCATENATE(G11818," ",K11818)</f>
        <v>United States California</v>
      </c>
      <c r="M11818" t="str">
        <f>IFERROR(VLOOKUP(L11818,'State(need_input)'!I$2:J$3992,2,FALSE),"")</f>
        <v>base.state_us_5</v>
      </c>
      <c r="O11818">
        <v>20889</v>
      </c>
      <c r="P11818">
        <v>1840021735</v>
      </c>
    </row>
    <row r="11819" spans="1:16">
      <c r="A11819" s="5" t="str">
        <f>CONCATENATE("rdx_city_",J11819,"_",B11819)</f>
        <v>rdx_city_USA_4004</v>
      </c>
      <c r="B11819">
        <f>IF(I11819=I11818,B11818+1,1)</f>
        <v>4004</v>
      </c>
      <c r="C11819" t="s">
        <v>14368</v>
      </c>
      <c r="D11819" t="s">
        <v>14368</v>
      </c>
      <c r="E11819">
        <v>41.4744</v>
      </c>
      <c r="F11819">
        <v>-81.5496</v>
      </c>
      <c r="G11819" t="s">
        <v>11356</v>
      </c>
      <c r="H11819" t="str">
        <f>IFERROR(VLOOKUP(I11819,'country(26mar)'!C$2:D$251,2,FALSE),"")</f>
        <v>base.us</v>
      </c>
      <c r="I11819" t="s">
        <v>11357</v>
      </c>
      <c r="J11819" t="s">
        <v>11358</v>
      </c>
      <c r="K11819" t="s">
        <v>11373</v>
      </c>
      <c r="L11819" t="str">
        <f>CONCATENATE(G11819," ",K11819)</f>
        <v>United States Ohio</v>
      </c>
      <c r="M11819" t="str">
        <f>IFERROR(VLOOKUP(L11819,'State(need_input)'!I$2:J$3992,2,FALSE),"")</f>
        <v>base.state_us_30</v>
      </c>
      <c r="O11819">
        <v>27440</v>
      </c>
      <c r="P11819">
        <v>1840003412</v>
      </c>
    </row>
    <row r="11820" spans="1:16">
      <c r="A11820" s="5" t="str">
        <f>CONCATENATE("rdx_city_",J11820,"_",B11820)</f>
        <v>rdx_city_USA_4005</v>
      </c>
      <c r="B11820">
        <f>IF(I11820=I11819,B11819+1,1)</f>
        <v>4005</v>
      </c>
      <c r="C11820" t="s">
        <v>14369</v>
      </c>
      <c r="D11820" t="s">
        <v>14369</v>
      </c>
      <c r="E11820">
        <v>44.7744</v>
      </c>
      <c r="F11820">
        <v>-93.4765</v>
      </c>
      <c r="G11820" t="s">
        <v>11356</v>
      </c>
      <c r="H11820" t="str">
        <f>IFERROR(VLOOKUP(I11820,'country(26mar)'!C$2:D$251,2,FALSE),"")</f>
        <v>base.us</v>
      </c>
      <c r="I11820" t="s">
        <v>11357</v>
      </c>
      <c r="J11820" t="s">
        <v>11358</v>
      </c>
      <c r="K11820" t="s">
        <v>11400</v>
      </c>
      <c r="L11820" t="str">
        <f>CONCATENATE(G11820," ",K11820)</f>
        <v>United States Minnesota</v>
      </c>
      <c r="M11820" t="str">
        <f>IFERROR(VLOOKUP(L11820,'State(need_input)'!I$2:J$3992,2,FALSE),"")</f>
        <v>base.state_us_36</v>
      </c>
      <c r="O11820">
        <v>40893</v>
      </c>
      <c r="P11820">
        <v>1840008955</v>
      </c>
    </row>
    <row r="11821" spans="1:16">
      <c r="A11821" s="5" t="str">
        <f>CONCATENATE("rdx_city_",J11821,"_",B11821)</f>
        <v>rdx_city_USA_4006</v>
      </c>
      <c r="B11821">
        <f>IF(I11821=I11820,B11820+1,1)</f>
        <v>4006</v>
      </c>
      <c r="C11821" t="s">
        <v>14370</v>
      </c>
      <c r="D11821" t="s">
        <v>14370</v>
      </c>
      <c r="E11821">
        <v>40.7883</v>
      </c>
      <c r="F11821">
        <v>-76.555</v>
      </c>
      <c r="G11821" t="s">
        <v>11356</v>
      </c>
      <c r="H11821" t="str">
        <f>IFERROR(VLOOKUP(I11821,'country(26mar)'!C$2:D$251,2,FALSE),"")</f>
        <v>base.us</v>
      </c>
      <c r="I11821" t="s">
        <v>11357</v>
      </c>
      <c r="J11821" t="s">
        <v>11358</v>
      </c>
      <c r="K11821" t="s">
        <v>11416</v>
      </c>
      <c r="L11821" t="str">
        <f>CONCATENATE(G11821," ",K11821)</f>
        <v>United States Pennsylvania</v>
      </c>
      <c r="M11821" t="str">
        <f>IFERROR(VLOOKUP(L11821,'State(need_input)'!I$2:J$3992,2,FALSE),"")</f>
        <v>base.state_us_39</v>
      </c>
      <c r="O11821">
        <v>28903</v>
      </c>
      <c r="P11821">
        <v>1840000849</v>
      </c>
    </row>
    <row r="11822" spans="1:16">
      <c r="A11822" s="5" t="str">
        <f>CONCATENATE("rdx_city_",J11822,"_",B11822)</f>
        <v>rdx_city_USA_4007</v>
      </c>
      <c r="B11822">
        <f>IF(I11822=I11821,B11821+1,1)</f>
        <v>4007</v>
      </c>
      <c r="C11822" t="s">
        <v>14371</v>
      </c>
      <c r="D11822" t="s">
        <v>14371</v>
      </c>
      <c r="E11822">
        <v>41.2339</v>
      </c>
      <c r="F11822">
        <v>-80.4997</v>
      </c>
      <c r="G11822" t="s">
        <v>11356</v>
      </c>
      <c r="H11822" t="str">
        <f>IFERROR(VLOOKUP(I11822,'country(26mar)'!C$2:D$251,2,FALSE),"")</f>
        <v>base.us</v>
      </c>
      <c r="I11822" t="s">
        <v>11357</v>
      </c>
      <c r="J11822" t="s">
        <v>11358</v>
      </c>
      <c r="K11822" t="s">
        <v>11416</v>
      </c>
      <c r="L11822" t="str">
        <f>CONCATENATE(G11822," ",K11822)</f>
        <v>United States Pennsylvania</v>
      </c>
      <c r="M11822" t="str">
        <f>IFERROR(VLOOKUP(L11822,'State(need_input)'!I$2:J$3992,2,FALSE),"")</f>
        <v>base.state_us_39</v>
      </c>
      <c r="O11822">
        <v>13259</v>
      </c>
      <c r="P11822">
        <v>1840003441</v>
      </c>
    </row>
    <row r="11823" spans="1:16">
      <c r="A11823" s="5" t="str">
        <f>CONCATENATE("rdx_city_",J11823,"_",B11823)</f>
        <v>rdx_city_USA_4008</v>
      </c>
      <c r="B11823">
        <f>IF(I11823=I11822,B11822+1,1)</f>
        <v>4008</v>
      </c>
      <c r="C11823" t="s">
        <v>14372</v>
      </c>
      <c r="D11823" t="s">
        <v>14372</v>
      </c>
      <c r="E11823">
        <v>39.9075</v>
      </c>
      <c r="F11823">
        <v>-75.2678</v>
      </c>
      <c r="G11823" t="s">
        <v>11356</v>
      </c>
      <c r="H11823" t="str">
        <f>IFERROR(VLOOKUP(I11823,'country(26mar)'!C$2:D$251,2,FALSE),"")</f>
        <v>base.us</v>
      </c>
      <c r="I11823" t="s">
        <v>11357</v>
      </c>
      <c r="J11823" t="s">
        <v>11358</v>
      </c>
      <c r="K11823" t="s">
        <v>11416</v>
      </c>
      <c r="L11823" t="str">
        <f>CONCATENATE(G11823," ",K11823)</f>
        <v>United States Pennsylvania</v>
      </c>
      <c r="M11823" t="str">
        <f>IFERROR(VLOOKUP(L11823,'State(need_input)'!I$2:J$3992,2,FALSE),"")</f>
        <v>base.state_us_39</v>
      </c>
      <c r="O11823">
        <v>5704</v>
      </c>
      <c r="P11823">
        <v>1840000711</v>
      </c>
    </row>
    <row r="11824" spans="1:16">
      <c r="A11824" s="5" t="str">
        <f>CONCATENATE("rdx_city_",J11824,"_",B11824)</f>
        <v>rdx_city_USA_4009</v>
      </c>
      <c r="B11824">
        <f>IF(I11824=I11823,B11823+1,1)</f>
        <v>4009</v>
      </c>
      <c r="C11824" t="s">
        <v>14373</v>
      </c>
      <c r="D11824" t="s">
        <v>14373</v>
      </c>
      <c r="E11824">
        <v>39.2825</v>
      </c>
      <c r="F11824">
        <v>-84.4069</v>
      </c>
      <c r="G11824" t="s">
        <v>11356</v>
      </c>
      <c r="H11824" t="str">
        <f>IFERROR(VLOOKUP(I11824,'country(26mar)'!C$2:D$251,2,FALSE),"")</f>
        <v>base.us</v>
      </c>
      <c r="I11824" t="s">
        <v>11357</v>
      </c>
      <c r="J11824" t="s">
        <v>11358</v>
      </c>
      <c r="K11824" t="s">
        <v>11373</v>
      </c>
      <c r="L11824" t="str">
        <f>CONCATENATE(G11824," ",K11824)</f>
        <v>United States Ohio</v>
      </c>
      <c r="M11824" t="str">
        <f>IFERROR(VLOOKUP(L11824,'State(need_input)'!I$2:J$3992,2,FALSE),"")</f>
        <v>base.state_us_30</v>
      </c>
      <c r="O11824">
        <v>13797</v>
      </c>
      <c r="P11824">
        <v>1840001613</v>
      </c>
    </row>
    <row r="11825" spans="1:16">
      <c r="A11825" s="5" t="str">
        <f>CONCATENATE("rdx_city_",J11825,"_",B11825)</f>
        <v>rdx_city_USA_4010</v>
      </c>
      <c r="B11825">
        <f>IF(I11825=I11824,B11824+1,1)</f>
        <v>4010</v>
      </c>
      <c r="C11825" t="s">
        <v>14374</v>
      </c>
      <c r="D11825" t="s">
        <v>14374</v>
      </c>
      <c r="E11825">
        <v>40.679</v>
      </c>
      <c r="F11825">
        <v>-122.3775</v>
      </c>
      <c r="G11825" t="s">
        <v>11356</v>
      </c>
      <c r="H11825" t="str">
        <f>IFERROR(VLOOKUP(I11825,'country(26mar)'!C$2:D$251,2,FALSE),"")</f>
        <v>base.us</v>
      </c>
      <c r="I11825" t="s">
        <v>11357</v>
      </c>
      <c r="J11825" t="s">
        <v>11358</v>
      </c>
      <c r="K11825" t="s">
        <v>11379</v>
      </c>
      <c r="L11825" t="str">
        <f>CONCATENATE(G11825," ",K11825)</f>
        <v>United States California</v>
      </c>
      <c r="M11825" t="str">
        <f>IFERROR(VLOOKUP(L11825,'State(need_input)'!I$2:J$3992,2,FALSE),"")</f>
        <v>base.state_us_5</v>
      </c>
      <c r="O11825">
        <v>10190</v>
      </c>
      <c r="P11825">
        <v>1840021349</v>
      </c>
    </row>
    <row r="11826" spans="1:16">
      <c r="A11826" s="5" t="str">
        <f>CONCATENATE("rdx_city_",J11826,"_",B11826)</f>
        <v>rdx_city_USA_4011</v>
      </c>
      <c r="B11826">
        <f>IF(I11826=I11825,B11825+1,1)</f>
        <v>4011</v>
      </c>
      <c r="C11826" t="s">
        <v>14375</v>
      </c>
      <c r="D11826" t="s">
        <v>14375</v>
      </c>
      <c r="E11826">
        <v>44.7749</v>
      </c>
      <c r="F11826">
        <v>-88.5844</v>
      </c>
      <c r="G11826" t="s">
        <v>11356</v>
      </c>
      <c r="H11826" t="str">
        <f>IFERROR(VLOOKUP(I11826,'country(26mar)'!C$2:D$251,2,FALSE),"")</f>
        <v>base.us</v>
      </c>
      <c r="I11826" t="s">
        <v>11357</v>
      </c>
      <c r="J11826" t="s">
        <v>11358</v>
      </c>
      <c r="K11826" t="s">
        <v>11426</v>
      </c>
      <c r="L11826" t="str">
        <f>CONCATENATE(G11826," ",K11826)</f>
        <v>United States Wisconsin</v>
      </c>
      <c r="M11826" t="str">
        <f>IFERROR(VLOOKUP(L11826,'State(need_input)'!I$2:J$3992,2,FALSE),"")</f>
        <v>base.state_us_50</v>
      </c>
      <c r="O11826">
        <v>10158</v>
      </c>
      <c r="P11826">
        <v>1840002266</v>
      </c>
    </row>
    <row r="11827" spans="1:16">
      <c r="A11827" s="5" t="str">
        <f>CONCATENATE("rdx_city_",J11827,"_",B11827)</f>
        <v>rdx_city_USA_4012</v>
      </c>
      <c r="B11827">
        <f>IF(I11827=I11826,B11826+1,1)</f>
        <v>4012</v>
      </c>
      <c r="C11827" t="s">
        <v>14376</v>
      </c>
      <c r="D11827" t="s">
        <v>14376</v>
      </c>
      <c r="E11827">
        <v>35.3525</v>
      </c>
      <c r="F11827">
        <v>-96.9647</v>
      </c>
      <c r="G11827" t="s">
        <v>11356</v>
      </c>
      <c r="H11827" t="str">
        <f>IFERROR(VLOOKUP(I11827,'country(26mar)'!C$2:D$251,2,FALSE),"")</f>
        <v>base.us</v>
      </c>
      <c r="I11827" t="s">
        <v>11357</v>
      </c>
      <c r="J11827" t="s">
        <v>11358</v>
      </c>
      <c r="K11827" t="s">
        <v>11372</v>
      </c>
      <c r="L11827" t="str">
        <f>CONCATENATE(G11827," ",K11827)</f>
        <v>United States Oklahoma</v>
      </c>
      <c r="M11827" t="str">
        <f>IFERROR(VLOOKUP(L11827,'State(need_input)'!I$2:J$3992,2,FALSE),"")</f>
        <v>base.state_us_31</v>
      </c>
      <c r="O11827">
        <v>35833</v>
      </c>
      <c r="P11827">
        <v>1840021785</v>
      </c>
    </row>
    <row r="11828" spans="1:16">
      <c r="A11828" s="5" t="str">
        <f>CONCATENATE("rdx_city_",J11828,"_",B11828)</f>
        <v>rdx_city_USA_4013</v>
      </c>
      <c r="B11828">
        <f>IF(I11828=I11827,B11827+1,1)</f>
        <v>4013</v>
      </c>
      <c r="C11828" t="s">
        <v>14376</v>
      </c>
      <c r="D11828" t="s">
        <v>14376</v>
      </c>
      <c r="E11828">
        <v>39.0158</v>
      </c>
      <c r="F11828">
        <v>-94.8076</v>
      </c>
      <c r="G11828" t="s">
        <v>11356</v>
      </c>
      <c r="H11828" t="str">
        <f>IFERROR(VLOOKUP(I11828,'country(26mar)'!C$2:D$251,2,FALSE),"")</f>
        <v>base.us</v>
      </c>
      <c r="I11828" t="s">
        <v>11357</v>
      </c>
      <c r="J11828" t="s">
        <v>11358</v>
      </c>
      <c r="K11828" t="s">
        <v>11366</v>
      </c>
      <c r="L11828" t="str">
        <f>CONCATENATE(G11828," ",K11828)</f>
        <v>United States Kansas</v>
      </c>
      <c r="M11828" t="str">
        <f>IFERROR(VLOOKUP(L11828,'State(need_input)'!I$2:J$3992,2,FALSE),"")</f>
        <v>base.state_us_17</v>
      </c>
      <c r="O11828">
        <v>65513</v>
      </c>
      <c r="P11828">
        <v>1840001641</v>
      </c>
    </row>
    <row r="11829" spans="1:16">
      <c r="A11829" s="5" t="str">
        <f>CONCATENATE("rdx_city_",J11829,"_",B11829)</f>
        <v>rdx_city_USA_4014</v>
      </c>
      <c r="B11829">
        <f>IF(I11829=I11828,B11828+1,1)</f>
        <v>4014</v>
      </c>
      <c r="C11829" t="s">
        <v>14377</v>
      </c>
      <c r="D11829" t="s">
        <v>14377</v>
      </c>
      <c r="E11829">
        <v>43.7447</v>
      </c>
      <c r="F11829">
        <v>-87.7322</v>
      </c>
      <c r="G11829" t="s">
        <v>11356</v>
      </c>
      <c r="H11829" t="str">
        <f>IFERROR(VLOOKUP(I11829,'country(26mar)'!C$2:D$251,2,FALSE),"")</f>
        <v>base.us</v>
      </c>
      <c r="I11829" t="s">
        <v>11357</v>
      </c>
      <c r="J11829" t="s">
        <v>11358</v>
      </c>
      <c r="K11829" t="s">
        <v>11426</v>
      </c>
      <c r="L11829" t="str">
        <f>CONCATENATE(G11829," ",K11829)</f>
        <v>United States Wisconsin</v>
      </c>
      <c r="M11829" t="str">
        <f>IFERROR(VLOOKUP(L11829,'State(need_input)'!I$2:J$3992,2,FALSE),"")</f>
        <v>base.state_us_50</v>
      </c>
      <c r="O11829">
        <v>69920</v>
      </c>
      <c r="P11829">
        <v>1840002628</v>
      </c>
    </row>
    <row r="11830" spans="1:16">
      <c r="A11830" s="5" t="str">
        <f>CONCATENATE("rdx_city_",J11830,"_",B11830)</f>
        <v>rdx_city_USA_4015</v>
      </c>
      <c r="B11830">
        <f>IF(I11830=I11829,B11829+1,1)</f>
        <v>4015</v>
      </c>
      <c r="C11830" t="s">
        <v>14378</v>
      </c>
      <c r="D11830" t="s">
        <v>14378</v>
      </c>
      <c r="E11830">
        <v>43.7289</v>
      </c>
      <c r="F11830">
        <v>-87.8266</v>
      </c>
      <c r="G11830" t="s">
        <v>11356</v>
      </c>
      <c r="H11830" t="str">
        <f>IFERROR(VLOOKUP(I11830,'country(26mar)'!C$2:D$251,2,FALSE),"")</f>
        <v>base.us</v>
      </c>
      <c r="I11830" t="s">
        <v>11357</v>
      </c>
      <c r="J11830" t="s">
        <v>11358</v>
      </c>
      <c r="K11830" t="s">
        <v>11426</v>
      </c>
      <c r="L11830" t="str">
        <f>CONCATENATE(G11830," ",K11830)</f>
        <v>United States Wisconsin</v>
      </c>
      <c r="M11830" t="str">
        <f>IFERROR(VLOOKUP(L11830,'State(need_input)'!I$2:J$3992,2,FALSE),"")</f>
        <v>base.state_us_50</v>
      </c>
      <c r="O11830">
        <v>7928</v>
      </c>
      <c r="P11830">
        <v>1840002629</v>
      </c>
    </row>
    <row r="11831" spans="1:16">
      <c r="A11831" s="5" t="str">
        <f>CONCATENATE("rdx_city_",J11831,"_",B11831)</f>
        <v>rdx_city_USA_4016</v>
      </c>
      <c r="B11831">
        <f>IF(I11831=I11830,B11830+1,1)</f>
        <v>4016</v>
      </c>
      <c r="C11831" t="s">
        <v>11277</v>
      </c>
      <c r="D11831" t="s">
        <v>11277</v>
      </c>
      <c r="E11831">
        <v>34.7557</v>
      </c>
      <c r="F11831">
        <v>-87.7008</v>
      </c>
      <c r="G11831" t="s">
        <v>11356</v>
      </c>
      <c r="H11831" t="str">
        <f>IFERROR(VLOOKUP(I11831,'country(26mar)'!C$2:D$251,2,FALSE),"")</f>
        <v>base.us</v>
      </c>
      <c r="I11831" t="s">
        <v>11357</v>
      </c>
      <c r="J11831" t="s">
        <v>11358</v>
      </c>
      <c r="K11831" t="s">
        <v>11389</v>
      </c>
      <c r="L11831" t="str">
        <f>CONCATENATE(G11831," ",K11831)</f>
        <v>United States Alabama</v>
      </c>
      <c r="M11831" t="str">
        <f>IFERROR(VLOOKUP(L11831,'State(need_input)'!I$2:J$3992,2,FALSE),"")</f>
        <v>base.state_us_1</v>
      </c>
      <c r="O11831">
        <v>8930</v>
      </c>
      <c r="P11831">
        <v>1840015537</v>
      </c>
    </row>
    <row r="11832" spans="1:16">
      <c r="A11832" s="5" t="str">
        <f>CONCATENATE("rdx_city_",J11832,"_",B11832)</f>
        <v>rdx_city_USA_4017</v>
      </c>
      <c r="B11832">
        <f>IF(I11832=I11831,B11831+1,1)</f>
        <v>4017</v>
      </c>
      <c r="C11832" t="s">
        <v>14379</v>
      </c>
      <c r="D11832" t="s">
        <v>14379</v>
      </c>
      <c r="E11832">
        <v>41.4884</v>
      </c>
      <c r="F11832">
        <v>-82.0978</v>
      </c>
      <c r="G11832" t="s">
        <v>11356</v>
      </c>
      <c r="H11832" t="str">
        <f>IFERROR(VLOOKUP(I11832,'country(26mar)'!C$2:D$251,2,FALSE),"")</f>
        <v>base.us</v>
      </c>
      <c r="I11832" t="s">
        <v>11357</v>
      </c>
      <c r="J11832" t="s">
        <v>11358</v>
      </c>
      <c r="K11832" t="s">
        <v>11373</v>
      </c>
      <c r="L11832" t="str">
        <f>CONCATENATE(G11832," ",K11832)</f>
        <v>United States Ohio</v>
      </c>
      <c r="M11832" t="str">
        <f>IFERROR(VLOOKUP(L11832,'State(need_input)'!I$2:J$3992,2,FALSE),"")</f>
        <v>base.state_us_30</v>
      </c>
      <c r="O11832">
        <v>8976</v>
      </c>
      <c r="P11832">
        <v>1840000647</v>
      </c>
    </row>
    <row r="11833" spans="1:16">
      <c r="A11833" s="5" t="str">
        <f>CONCATENATE("rdx_city_",J11833,"_",B11833)</f>
        <v>rdx_city_USA_4018</v>
      </c>
      <c r="B11833">
        <f>IF(I11833=I11832,B11832+1,1)</f>
        <v>4018</v>
      </c>
      <c r="C11833" t="s">
        <v>14380</v>
      </c>
      <c r="D11833" t="s">
        <v>14380</v>
      </c>
      <c r="E11833">
        <v>35.289</v>
      </c>
      <c r="F11833">
        <v>-81.5416</v>
      </c>
      <c r="G11833" t="s">
        <v>11356</v>
      </c>
      <c r="H11833" t="str">
        <f>IFERROR(VLOOKUP(I11833,'country(26mar)'!C$2:D$251,2,FALSE),"")</f>
        <v>base.us</v>
      </c>
      <c r="I11833" t="s">
        <v>11357</v>
      </c>
      <c r="J11833" t="s">
        <v>11358</v>
      </c>
      <c r="K11833" t="s">
        <v>11362</v>
      </c>
      <c r="L11833" t="str">
        <f>CONCATENATE(G11833," ",K11833)</f>
        <v>United States North Carolina</v>
      </c>
      <c r="M11833" t="str">
        <f>IFERROR(VLOOKUP(L11833,'State(need_input)'!I$2:J$3992,2,FALSE),"")</f>
        <v>base.state_us_28</v>
      </c>
      <c r="O11833">
        <v>26962</v>
      </c>
      <c r="P11833">
        <v>1840015426</v>
      </c>
    </row>
    <row r="11834" spans="1:16">
      <c r="A11834" s="5" t="str">
        <f>CONCATENATE("rdx_city_",J11834,"_",B11834)</f>
        <v>rdx_city_USA_4019</v>
      </c>
      <c r="B11834">
        <f>IF(I11834=I11833,B11833+1,1)</f>
        <v>4019</v>
      </c>
      <c r="C11834" t="s">
        <v>14380</v>
      </c>
      <c r="D11834" t="s">
        <v>14380</v>
      </c>
      <c r="E11834">
        <v>40.8846</v>
      </c>
      <c r="F11834">
        <v>-82.6578</v>
      </c>
      <c r="G11834" t="s">
        <v>11356</v>
      </c>
      <c r="H11834" t="str">
        <f>IFERROR(VLOOKUP(I11834,'country(26mar)'!C$2:D$251,2,FALSE),"")</f>
        <v>base.us</v>
      </c>
      <c r="I11834" t="s">
        <v>11357</v>
      </c>
      <c r="J11834" t="s">
        <v>11358</v>
      </c>
      <c r="K11834" t="s">
        <v>11373</v>
      </c>
      <c r="L11834" t="str">
        <f>CONCATENATE(G11834," ",K11834)</f>
        <v>United States Ohio</v>
      </c>
      <c r="M11834" t="str">
        <f>IFERROR(VLOOKUP(L11834,'State(need_input)'!I$2:J$3992,2,FALSE),"")</f>
        <v>base.state_us_30</v>
      </c>
      <c r="O11834">
        <v>9011</v>
      </c>
      <c r="P11834">
        <v>1840009369</v>
      </c>
    </row>
    <row r="11835" spans="1:16">
      <c r="A11835" s="5" t="str">
        <f>CONCATENATE("rdx_city_",J11835,"_",B11835)</f>
        <v>rdx_city_USA_4020</v>
      </c>
      <c r="B11835">
        <f>IF(I11835=I11834,B11834+1,1)</f>
        <v>4020</v>
      </c>
      <c r="C11835" t="s">
        <v>14381</v>
      </c>
      <c r="D11835" t="s">
        <v>14381</v>
      </c>
      <c r="E11835">
        <v>35.4987</v>
      </c>
      <c r="F11835">
        <v>-86.4516</v>
      </c>
      <c r="G11835" t="s">
        <v>11356</v>
      </c>
      <c r="H11835" t="str">
        <f>IFERROR(VLOOKUP(I11835,'country(26mar)'!C$2:D$251,2,FALSE),"")</f>
        <v>base.us</v>
      </c>
      <c r="I11835" t="s">
        <v>11357</v>
      </c>
      <c r="J11835" t="s">
        <v>11358</v>
      </c>
      <c r="K11835" t="s">
        <v>11405</v>
      </c>
      <c r="L11835" t="str">
        <f>CONCATENATE(G11835," ",K11835)</f>
        <v>United States Tennessee</v>
      </c>
      <c r="M11835" t="str">
        <f>IFERROR(VLOOKUP(L11835,'State(need_input)'!I$2:J$3992,2,FALSE),"")</f>
        <v>base.state_us_43</v>
      </c>
      <c r="O11835">
        <v>21182</v>
      </c>
      <c r="P11835">
        <v>1840015412</v>
      </c>
    </row>
    <row r="11836" spans="1:16">
      <c r="A11836" s="5" t="str">
        <f>CONCATENATE("rdx_city_",J11836,"_",B11836)</f>
        <v>rdx_city_USA_4021</v>
      </c>
      <c r="B11836">
        <f>IF(I11836=I11835,B11835+1,1)</f>
        <v>4021</v>
      </c>
      <c r="C11836" t="s">
        <v>14381</v>
      </c>
      <c r="D11836" t="s">
        <v>14381</v>
      </c>
      <c r="E11836">
        <v>39.5325</v>
      </c>
      <c r="F11836">
        <v>-85.7762</v>
      </c>
      <c r="G11836" t="s">
        <v>11356</v>
      </c>
      <c r="H11836" t="str">
        <f>IFERROR(VLOOKUP(I11836,'country(26mar)'!C$2:D$251,2,FALSE),"")</f>
        <v>base.us</v>
      </c>
      <c r="I11836" t="s">
        <v>11357</v>
      </c>
      <c r="J11836" t="s">
        <v>11358</v>
      </c>
      <c r="K11836" t="s">
        <v>11408</v>
      </c>
      <c r="L11836" t="str">
        <f>CONCATENATE(G11836," ",K11836)</f>
        <v>United States Indiana</v>
      </c>
      <c r="M11836" t="str">
        <f>IFERROR(VLOOKUP(L11836,'State(need_input)'!I$2:J$3992,2,FALSE),"")</f>
        <v>base.state_us_15</v>
      </c>
      <c r="O11836">
        <v>20663</v>
      </c>
      <c r="P11836">
        <v>1840009561</v>
      </c>
    </row>
    <row r="11837" spans="1:16">
      <c r="A11837" s="5" t="str">
        <f>CONCATENATE("rdx_city_",J11837,"_",B11837)</f>
        <v>rdx_city_USA_4022</v>
      </c>
      <c r="B11837">
        <f>IF(I11837=I11836,B11836+1,1)</f>
        <v>4022</v>
      </c>
      <c r="C11837" t="s">
        <v>14381</v>
      </c>
      <c r="D11837" t="s">
        <v>14381</v>
      </c>
      <c r="E11837">
        <v>38.2059</v>
      </c>
      <c r="F11837">
        <v>-85.2305</v>
      </c>
      <c r="G11837" t="s">
        <v>11356</v>
      </c>
      <c r="H11837" t="str">
        <f>IFERROR(VLOOKUP(I11837,'country(26mar)'!C$2:D$251,2,FALSE),"")</f>
        <v>base.us</v>
      </c>
      <c r="I11837" t="s">
        <v>11357</v>
      </c>
      <c r="J11837" t="s">
        <v>11358</v>
      </c>
      <c r="K11837" t="s">
        <v>11409</v>
      </c>
      <c r="L11837" t="str">
        <f>CONCATENATE(G11837," ",K11837)</f>
        <v>United States Kentucky</v>
      </c>
      <c r="M11837" t="str">
        <f>IFERROR(VLOOKUP(L11837,'State(need_input)'!I$2:J$3992,2,FALSE),"")</f>
        <v>base.state_us_18</v>
      </c>
      <c r="O11837">
        <v>23305</v>
      </c>
      <c r="P11837">
        <v>1840015205</v>
      </c>
    </row>
    <row r="11838" spans="1:16">
      <c r="A11838" s="5" t="str">
        <f>CONCATENATE("rdx_city_",J11838,"_",B11838)</f>
        <v>rdx_city_USA_4023</v>
      </c>
      <c r="B11838">
        <f>IF(I11838=I11837,B11837+1,1)</f>
        <v>4023</v>
      </c>
      <c r="C11838" t="s">
        <v>14382</v>
      </c>
      <c r="D11838" t="s">
        <v>14382</v>
      </c>
      <c r="E11838">
        <v>47.2188</v>
      </c>
      <c r="F11838">
        <v>-123.1127</v>
      </c>
      <c r="G11838" t="s">
        <v>11356</v>
      </c>
      <c r="H11838" t="str">
        <f>IFERROR(VLOOKUP(I11838,'country(26mar)'!C$2:D$251,2,FALSE),"")</f>
        <v>base.us</v>
      </c>
      <c r="I11838" t="s">
        <v>11357</v>
      </c>
      <c r="J11838" t="s">
        <v>11358</v>
      </c>
      <c r="K11838" t="s">
        <v>11361</v>
      </c>
      <c r="L11838" t="str">
        <f>CONCATENATE(G11838," ",K11838)</f>
        <v>United States Washington</v>
      </c>
      <c r="M11838" t="str">
        <f>IFERROR(VLOOKUP(L11838,'State(need_input)'!I$2:J$3992,2,FALSE),"")</f>
        <v>base.state_us_48</v>
      </c>
      <c r="O11838">
        <v>19296</v>
      </c>
      <c r="P11838">
        <v>1840021123</v>
      </c>
    </row>
    <row r="11839" spans="1:16">
      <c r="A11839" s="5" t="str">
        <f>CONCATENATE("rdx_city_",J11839,"_",B11839)</f>
        <v>rdx_city_USA_4024</v>
      </c>
      <c r="B11839">
        <f>IF(I11839=I11838,B11838+1,1)</f>
        <v>4024</v>
      </c>
      <c r="C11839" t="s">
        <v>14382</v>
      </c>
      <c r="D11839" t="s">
        <v>14382</v>
      </c>
      <c r="E11839">
        <v>41.306</v>
      </c>
      <c r="F11839">
        <v>-73.1383</v>
      </c>
      <c r="G11839" t="s">
        <v>11356</v>
      </c>
      <c r="H11839" t="str">
        <f>IFERROR(VLOOKUP(I11839,'country(26mar)'!C$2:D$251,2,FALSE),"")</f>
        <v>base.us</v>
      </c>
      <c r="I11839" t="s">
        <v>11357</v>
      </c>
      <c r="J11839" t="s">
        <v>11358</v>
      </c>
      <c r="K11839" t="s">
        <v>11471</v>
      </c>
      <c r="L11839" t="str">
        <f>CONCATENATE(G11839," ",K11839)</f>
        <v>United States Connecticut</v>
      </c>
      <c r="M11839" t="str">
        <f>IFERROR(VLOOKUP(L11839,'State(need_input)'!I$2:J$3992,2,FALSE),"")</f>
        <v>base.state_us_7</v>
      </c>
      <c r="O11839">
        <v>41397</v>
      </c>
      <c r="P11839">
        <v>1840004840</v>
      </c>
    </row>
    <row r="11840" spans="1:16">
      <c r="A11840" s="5" t="str">
        <f>CONCATENATE("rdx_city_",J11840,"_",B11840)</f>
        <v>rdx_city_USA_4025</v>
      </c>
      <c r="B11840">
        <f>IF(I11840=I11839,B11839+1,1)</f>
        <v>4025</v>
      </c>
      <c r="C11840" t="s">
        <v>14383</v>
      </c>
      <c r="D11840" t="s">
        <v>14383</v>
      </c>
      <c r="E11840">
        <v>40.8167</v>
      </c>
      <c r="F11840">
        <v>-76.2004</v>
      </c>
      <c r="G11840" t="s">
        <v>11356</v>
      </c>
      <c r="H11840" t="str">
        <f>IFERROR(VLOOKUP(I11840,'country(26mar)'!C$2:D$251,2,FALSE),"")</f>
        <v>base.us</v>
      </c>
      <c r="I11840" t="s">
        <v>11357</v>
      </c>
      <c r="J11840" t="s">
        <v>11358</v>
      </c>
      <c r="K11840" t="s">
        <v>11416</v>
      </c>
      <c r="L11840" t="str">
        <f>CONCATENATE(G11840," ",K11840)</f>
        <v>United States Pennsylvania</v>
      </c>
      <c r="M11840" t="str">
        <f>IFERROR(VLOOKUP(L11840,'State(need_input)'!I$2:J$3992,2,FALSE),"")</f>
        <v>base.state_us_39</v>
      </c>
      <c r="O11840">
        <v>18043</v>
      </c>
      <c r="P11840">
        <v>1840002779</v>
      </c>
    </row>
    <row r="11841" spans="1:16">
      <c r="A11841" s="5" t="str">
        <f>CONCATENATE("rdx_city_",J11841,"_",B11841)</f>
        <v>rdx_city_USA_4026</v>
      </c>
      <c r="B11841">
        <f>IF(I11841=I11840,B11840+1,1)</f>
        <v>4026</v>
      </c>
      <c r="C11841" t="s">
        <v>14384</v>
      </c>
      <c r="D11841" t="s">
        <v>14384</v>
      </c>
      <c r="E11841">
        <v>39.4318</v>
      </c>
      <c r="F11841">
        <v>-77.8048</v>
      </c>
      <c r="G11841" t="s">
        <v>11356</v>
      </c>
      <c r="H11841" t="str">
        <f>IFERROR(VLOOKUP(I11841,'country(26mar)'!C$2:D$251,2,FALSE),"")</f>
        <v>base.us</v>
      </c>
      <c r="I11841" t="s">
        <v>11357</v>
      </c>
      <c r="J11841" t="s">
        <v>11358</v>
      </c>
      <c r="K11841" t="s">
        <v>11602</v>
      </c>
      <c r="L11841" t="str">
        <f>CONCATENATE(G11841," ",K11841)</f>
        <v>United States West Virginia</v>
      </c>
      <c r="M11841" t="str">
        <f>IFERROR(VLOOKUP(L11841,'State(need_input)'!I$2:J$3992,2,FALSE),"")</f>
        <v>base.state_us_49</v>
      </c>
      <c r="O11841">
        <v>5045</v>
      </c>
      <c r="P11841">
        <v>1840005761</v>
      </c>
    </row>
    <row r="11842" spans="1:16">
      <c r="A11842" s="5" t="str">
        <f>CONCATENATE("rdx_city_",J11842,"_",B11842)</f>
        <v>rdx_city_USA_4027</v>
      </c>
      <c r="B11842">
        <f>IF(I11842=I11841,B11841+1,1)</f>
        <v>4027</v>
      </c>
      <c r="C11842" t="s">
        <v>14385</v>
      </c>
      <c r="D11842" t="s">
        <v>14385</v>
      </c>
      <c r="E11842">
        <v>37.9806</v>
      </c>
      <c r="F11842">
        <v>-85.6999</v>
      </c>
      <c r="G11842" t="s">
        <v>11356</v>
      </c>
      <c r="H11842" t="str">
        <f>IFERROR(VLOOKUP(I11842,'country(26mar)'!C$2:D$251,2,FALSE),"")</f>
        <v>base.us</v>
      </c>
      <c r="I11842" t="s">
        <v>11357</v>
      </c>
      <c r="J11842" t="s">
        <v>11358</v>
      </c>
      <c r="K11842" t="s">
        <v>11409</v>
      </c>
      <c r="L11842" t="str">
        <f>CONCATENATE(G11842," ",K11842)</f>
        <v>United States Kentucky</v>
      </c>
      <c r="M11842" t="str">
        <f>IFERROR(VLOOKUP(L11842,'State(need_input)'!I$2:J$3992,2,FALSE),"")</f>
        <v>base.state_us_18</v>
      </c>
      <c r="O11842">
        <v>12260</v>
      </c>
      <c r="P11842">
        <v>1840015214</v>
      </c>
    </row>
    <row r="11843" spans="1:16">
      <c r="A11843" s="5" t="str">
        <f>CONCATENATE("rdx_city_",J11843,"_",B11843)</f>
        <v>rdx_city_USA_4028</v>
      </c>
      <c r="B11843">
        <f>IF(I11843=I11842,B11842+1,1)</f>
        <v>4028</v>
      </c>
      <c r="C11843" t="s">
        <v>14386</v>
      </c>
      <c r="D11843" t="s">
        <v>14386</v>
      </c>
      <c r="E11843">
        <v>44.7949</v>
      </c>
      <c r="F11843">
        <v>-106.9611</v>
      </c>
      <c r="G11843" t="s">
        <v>11356</v>
      </c>
      <c r="H11843" t="str">
        <f>IFERROR(VLOOKUP(I11843,'country(26mar)'!C$2:D$251,2,FALSE),"")</f>
        <v>base.us</v>
      </c>
      <c r="I11843" t="s">
        <v>11357</v>
      </c>
      <c r="J11843" t="s">
        <v>11358</v>
      </c>
      <c r="K11843" t="s">
        <v>11887</v>
      </c>
      <c r="L11843" t="str">
        <f>CONCATENATE(G11843," ",K11843)</f>
        <v>United States Wyoming</v>
      </c>
      <c r="M11843" t="str">
        <f>IFERROR(VLOOKUP(L11843,'State(need_input)'!I$2:J$3992,2,FALSE),"")</f>
        <v>base.state_us_51</v>
      </c>
      <c r="O11843">
        <v>19234</v>
      </c>
      <c r="P11843">
        <v>1840021243</v>
      </c>
    </row>
    <row r="11844" spans="1:16">
      <c r="A11844" s="5" t="str">
        <f>CONCATENATE("rdx_city_",J11844,"_",B11844)</f>
        <v>rdx_city_USA_4029</v>
      </c>
      <c r="B11844">
        <f>IF(I11844=I11843,B11843+1,1)</f>
        <v>4029</v>
      </c>
      <c r="C11844" t="s">
        <v>14386</v>
      </c>
      <c r="D11844" t="s">
        <v>14386</v>
      </c>
      <c r="E11844">
        <v>39.6467</v>
      </c>
      <c r="F11844">
        <v>-105.018</v>
      </c>
      <c r="G11844" t="s">
        <v>11356</v>
      </c>
      <c r="H11844" t="str">
        <f>IFERROR(VLOOKUP(I11844,'country(26mar)'!C$2:D$251,2,FALSE),"")</f>
        <v>base.us</v>
      </c>
      <c r="I11844" t="s">
        <v>11357</v>
      </c>
      <c r="J11844" t="s">
        <v>11358</v>
      </c>
      <c r="K11844" t="s">
        <v>11396</v>
      </c>
      <c r="L11844" t="str">
        <f>CONCATENATE(G11844," ",K11844)</f>
        <v>United States Colorado</v>
      </c>
      <c r="M11844" t="str">
        <f>IFERROR(VLOOKUP(L11844,'State(need_input)'!I$2:J$3992,2,FALSE),"")</f>
        <v>base.state_us_6</v>
      </c>
      <c r="O11844">
        <v>6098</v>
      </c>
      <c r="P11844">
        <v>1840021440</v>
      </c>
    </row>
    <row r="11845" spans="1:16">
      <c r="A11845" s="5" t="str">
        <f>CONCATENATE("rdx_city_",J11845,"_",B11845)</f>
        <v>rdx_city_USA_4030</v>
      </c>
      <c r="B11845">
        <f>IF(I11845=I11844,B11844+1,1)</f>
        <v>4030</v>
      </c>
      <c r="C11845" t="s">
        <v>14386</v>
      </c>
      <c r="D11845" t="s">
        <v>14386</v>
      </c>
      <c r="E11845">
        <v>45.0955</v>
      </c>
      <c r="F11845">
        <v>-123.397</v>
      </c>
      <c r="G11845" t="s">
        <v>11356</v>
      </c>
      <c r="H11845" t="str">
        <f>IFERROR(VLOOKUP(I11845,'country(26mar)'!C$2:D$251,2,FALSE),"")</f>
        <v>base.us</v>
      </c>
      <c r="I11845" t="s">
        <v>11357</v>
      </c>
      <c r="J11845" t="s">
        <v>11358</v>
      </c>
      <c r="K11845" t="s">
        <v>11397</v>
      </c>
      <c r="L11845" t="str">
        <f>CONCATENATE(G11845," ",K11845)</f>
        <v>United States Oregon</v>
      </c>
      <c r="M11845" t="str">
        <f>IFERROR(VLOOKUP(L11845,'State(need_input)'!I$2:J$3992,2,FALSE),"")</f>
        <v>base.state_us_32</v>
      </c>
      <c r="O11845">
        <v>8446</v>
      </c>
      <c r="P11845">
        <v>1840021220</v>
      </c>
    </row>
    <row r="11846" spans="1:16">
      <c r="A11846" s="5" t="str">
        <f>CONCATENATE("rdx_city_",J11846,"_",B11846)</f>
        <v>rdx_city_USA_4031</v>
      </c>
      <c r="B11846">
        <f>IF(I11846=I11845,B11845+1,1)</f>
        <v>4031</v>
      </c>
      <c r="C11846" t="s">
        <v>14387</v>
      </c>
      <c r="D11846" t="s">
        <v>14387</v>
      </c>
      <c r="E11846">
        <v>33.6266</v>
      </c>
      <c r="F11846">
        <v>-96.6195</v>
      </c>
      <c r="G11846" t="s">
        <v>11356</v>
      </c>
      <c r="H11846" t="str">
        <f>IFERROR(VLOOKUP(I11846,'country(26mar)'!C$2:D$251,2,FALSE),"")</f>
        <v>base.us</v>
      </c>
      <c r="I11846" t="s">
        <v>11357</v>
      </c>
      <c r="J11846" t="s">
        <v>11358</v>
      </c>
      <c r="K11846" t="s">
        <v>11365</v>
      </c>
      <c r="L11846" t="str">
        <f>CONCATENATE(G11846," ",K11846)</f>
        <v>United States Texas</v>
      </c>
      <c r="M11846" t="str">
        <f>IFERROR(VLOOKUP(L11846,'State(need_input)'!I$2:J$3992,2,FALSE),"")</f>
        <v>base.state_us_44</v>
      </c>
      <c r="O11846">
        <v>67354</v>
      </c>
      <c r="P11846">
        <v>1840021953</v>
      </c>
    </row>
    <row r="11847" spans="1:16">
      <c r="A11847" s="5" t="str">
        <f>CONCATENATE("rdx_city_",J11847,"_",B11847)</f>
        <v>rdx_city_USA_4032</v>
      </c>
      <c r="B11847">
        <f>IF(I11847=I11846,B11846+1,1)</f>
        <v>4032</v>
      </c>
      <c r="C11847" t="s">
        <v>14388</v>
      </c>
      <c r="D11847" t="s">
        <v>14388</v>
      </c>
      <c r="E11847">
        <v>34.851</v>
      </c>
      <c r="F11847">
        <v>-92.2029</v>
      </c>
      <c r="G11847" t="s">
        <v>11356</v>
      </c>
      <c r="H11847" t="str">
        <f>IFERROR(VLOOKUP(I11847,'country(26mar)'!C$2:D$251,2,FALSE),"")</f>
        <v>base.us</v>
      </c>
      <c r="I11847" t="s">
        <v>11357</v>
      </c>
      <c r="J11847" t="s">
        <v>11358</v>
      </c>
      <c r="K11847" t="s">
        <v>11428</v>
      </c>
      <c r="L11847" t="str">
        <f>CONCATENATE(G11847," ",K11847)</f>
        <v>United States Arkansas</v>
      </c>
      <c r="M11847" t="str">
        <f>IFERROR(VLOOKUP(L11847,'State(need_input)'!I$2:J$3992,2,FALSE),"")</f>
        <v>base.state_us_4</v>
      </c>
      <c r="O11847">
        <v>31081</v>
      </c>
      <c r="P11847">
        <v>1840015511</v>
      </c>
    </row>
    <row r="11848" spans="1:16">
      <c r="A11848" s="5" t="str">
        <f>CONCATENATE("rdx_city_",J11848,"_",B11848)</f>
        <v>rdx_city_USA_4033</v>
      </c>
      <c r="B11848">
        <f>IF(I11848=I11847,B11847+1,1)</f>
        <v>4033</v>
      </c>
      <c r="C11848" t="s">
        <v>14388</v>
      </c>
      <c r="D11848" t="s">
        <v>14388</v>
      </c>
      <c r="E11848">
        <v>45.3598</v>
      </c>
      <c r="F11848">
        <v>-122.843</v>
      </c>
      <c r="G11848" t="s">
        <v>11356</v>
      </c>
      <c r="H11848" t="str">
        <f>IFERROR(VLOOKUP(I11848,'country(26mar)'!C$2:D$251,2,FALSE),"")</f>
        <v>base.us</v>
      </c>
      <c r="I11848" t="s">
        <v>11357</v>
      </c>
      <c r="J11848" t="s">
        <v>11358</v>
      </c>
      <c r="K11848" t="s">
        <v>11397</v>
      </c>
      <c r="L11848" t="str">
        <f>CONCATENATE(G11848," ",K11848)</f>
        <v>United States Oregon</v>
      </c>
      <c r="M11848" t="str">
        <f>IFERROR(VLOOKUP(L11848,'State(need_input)'!I$2:J$3992,2,FALSE),"")</f>
        <v>base.state_us_32</v>
      </c>
      <c r="O11848">
        <v>19467</v>
      </c>
      <c r="P11848">
        <v>1840021205</v>
      </c>
    </row>
    <row r="11849" spans="1:16">
      <c r="A11849" s="5" t="str">
        <f>CONCATENATE("rdx_city_",J11849,"_",B11849)</f>
        <v>rdx_city_USA_4034</v>
      </c>
      <c r="B11849">
        <f>IF(I11849=I11848,B11848+1,1)</f>
        <v>4034</v>
      </c>
      <c r="C11849" t="s">
        <v>14389</v>
      </c>
      <c r="D11849" t="s">
        <v>14389</v>
      </c>
      <c r="E11849">
        <v>40.303</v>
      </c>
      <c r="F11849">
        <v>-75.967</v>
      </c>
      <c r="G11849" t="s">
        <v>11356</v>
      </c>
      <c r="H11849" t="str">
        <f>IFERROR(VLOOKUP(I11849,'country(26mar)'!C$2:D$251,2,FALSE),"")</f>
        <v>base.us</v>
      </c>
      <c r="I11849" t="s">
        <v>11357</v>
      </c>
      <c r="J11849" t="s">
        <v>11358</v>
      </c>
      <c r="K11849" t="s">
        <v>11416</v>
      </c>
      <c r="L11849" t="str">
        <f>CONCATENATE(G11849," ",K11849)</f>
        <v>United States Pennsylvania</v>
      </c>
      <c r="M11849" t="str">
        <f>IFERROR(VLOOKUP(L11849,'State(need_input)'!I$2:J$3992,2,FALSE),"")</f>
        <v>base.state_us_39</v>
      </c>
      <c r="O11849">
        <v>5288</v>
      </c>
      <c r="P11849">
        <v>1840001188</v>
      </c>
    </row>
    <row r="11850" spans="1:16">
      <c r="A11850" s="5" t="str">
        <f>CONCATENATE("rdx_city_",J11850,"_",B11850)</f>
        <v>rdx_city_USA_4035</v>
      </c>
      <c r="B11850">
        <f>IF(I11850=I11849,B11849+1,1)</f>
        <v>4035</v>
      </c>
      <c r="C11850" t="s">
        <v>14390</v>
      </c>
      <c r="D11850" t="s">
        <v>14390</v>
      </c>
      <c r="E11850">
        <v>38.5535</v>
      </c>
      <c r="F11850">
        <v>-89.9161</v>
      </c>
      <c r="G11850" t="s">
        <v>11356</v>
      </c>
      <c r="H11850" t="str">
        <f>IFERROR(VLOOKUP(I11850,'country(26mar)'!C$2:D$251,2,FALSE),"")</f>
        <v>base.us</v>
      </c>
      <c r="I11850" t="s">
        <v>11357</v>
      </c>
      <c r="J11850" t="s">
        <v>11358</v>
      </c>
      <c r="K11850" t="s">
        <v>11376</v>
      </c>
      <c r="L11850" t="str">
        <f>CONCATENATE(G11850," ",K11850)</f>
        <v>United States Illinois</v>
      </c>
      <c r="M11850" t="str">
        <f>IFERROR(VLOOKUP(L11850,'State(need_input)'!I$2:J$3992,2,FALSE),"")</f>
        <v>base.state_us_14</v>
      </c>
      <c r="O11850">
        <v>13090</v>
      </c>
      <c r="P11850">
        <v>1840012877</v>
      </c>
    </row>
    <row r="11851" spans="1:16">
      <c r="A11851" s="5" t="str">
        <f>CONCATENATE("rdx_city_",J11851,"_",B11851)</f>
        <v>rdx_city_USA_4036</v>
      </c>
      <c r="B11851">
        <f>IF(I11851=I11850,B11850+1,1)</f>
        <v>4036</v>
      </c>
      <c r="C11851" t="s">
        <v>14391</v>
      </c>
      <c r="D11851" t="s">
        <v>14391</v>
      </c>
      <c r="E11851">
        <v>40.0485</v>
      </c>
      <c r="F11851">
        <v>-77.5227</v>
      </c>
      <c r="G11851" t="s">
        <v>11356</v>
      </c>
      <c r="H11851" t="str">
        <f>IFERROR(VLOOKUP(I11851,'country(26mar)'!C$2:D$251,2,FALSE),"")</f>
        <v>base.us</v>
      </c>
      <c r="I11851" t="s">
        <v>11357</v>
      </c>
      <c r="J11851" t="s">
        <v>11358</v>
      </c>
      <c r="K11851" t="s">
        <v>11416</v>
      </c>
      <c r="L11851" t="str">
        <f>CONCATENATE(G11851," ",K11851)</f>
        <v>United States Pennsylvania</v>
      </c>
      <c r="M11851" t="str">
        <f>IFERROR(VLOOKUP(L11851,'State(need_input)'!I$2:J$3992,2,FALSE),"")</f>
        <v>base.state_us_39</v>
      </c>
      <c r="O11851">
        <v>17265</v>
      </c>
      <c r="P11851">
        <v>1840001395</v>
      </c>
    </row>
    <row r="11852" spans="1:16">
      <c r="A11852" s="5" t="str">
        <f>CONCATENATE("rdx_city_",J11852,"_",B11852)</f>
        <v>rdx_city_USA_4037</v>
      </c>
      <c r="B11852">
        <f>IF(I11852=I11851,B11851+1,1)</f>
        <v>4037</v>
      </c>
      <c r="C11852" t="s">
        <v>14392</v>
      </c>
      <c r="D11852" t="s">
        <v>14392</v>
      </c>
      <c r="E11852">
        <v>38.197</v>
      </c>
      <c r="F11852">
        <v>-85.8136</v>
      </c>
      <c r="G11852" t="s">
        <v>11356</v>
      </c>
      <c r="H11852" t="str">
        <f>IFERROR(VLOOKUP(I11852,'country(26mar)'!C$2:D$251,2,FALSE),"")</f>
        <v>base.us</v>
      </c>
      <c r="I11852" t="s">
        <v>11357</v>
      </c>
      <c r="J11852" t="s">
        <v>11358</v>
      </c>
      <c r="K11852" t="s">
        <v>11409</v>
      </c>
      <c r="L11852" t="str">
        <f>CONCATENATE(G11852," ",K11852)</f>
        <v>United States Kentucky</v>
      </c>
      <c r="M11852" t="str">
        <f>IFERROR(VLOOKUP(L11852,'State(need_input)'!I$2:J$3992,2,FALSE),"")</f>
        <v>base.state_us_18</v>
      </c>
      <c r="O11852">
        <v>15800</v>
      </c>
      <c r="P11852">
        <v>1840015196</v>
      </c>
    </row>
    <row r="11853" spans="1:16">
      <c r="A11853" s="5" t="str">
        <f>CONCATENATE("rdx_city_",J11853,"_",B11853)</f>
        <v>rdx_city_USA_4038</v>
      </c>
      <c r="B11853">
        <f>IF(I11853=I11852,B11852+1,1)</f>
        <v>4038</v>
      </c>
      <c r="C11853" t="s">
        <v>14393</v>
      </c>
      <c r="D11853" t="s">
        <v>14393</v>
      </c>
      <c r="E11853">
        <v>47.7564</v>
      </c>
      <c r="F11853">
        <v>-122.3426</v>
      </c>
      <c r="G11853" t="s">
        <v>11356</v>
      </c>
      <c r="H11853" t="str">
        <f>IFERROR(VLOOKUP(I11853,'country(26mar)'!C$2:D$251,2,FALSE),"")</f>
        <v>base.us</v>
      </c>
      <c r="I11853" t="s">
        <v>11357</v>
      </c>
      <c r="J11853" t="s">
        <v>11358</v>
      </c>
      <c r="K11853" t="s">
        <v>11361</v>
      </c>
      <c r="L11853" t="str">
        <f>CONCATENATE(G11853," ",K11853)</f>
        <v>United States Washington</v>
      </c>
      <c r="M11853" t="str">
        <f>IFERROR(VLOOKUP(L11853,'State(need_input)'!I$2:J$3992,2,FALSE),"")</f>
        <v>base.state_us_48</v>
      </c>
      <c r="O11853">
        <v>56189</v>
      </c>
      <c r="P11853">
        <v>1840021118</v>
      </c>
    </row>
    <row r="11854" spans="1:16">
      <c r="A11854" s="5" t="str">
        <f>CONCATENATE("rdx_city_",J11854,"_",B11854)</f>
        <v>rdx_city_USA_4039</v>
      </c>
      <c r="B11854">
        <f>IF(I11854=I11853,B11853+1,1)</f>
        <v>4039</v>
      </c>
      <c r="C11854" t="s">
        <v>14394</v>
      </c>
      <c r="D11854" t="s">
        <v>14394</v>
      </c>
      <c r="E11854">
        <v>45.0842</v>
      </c>
      <c r="F11854">
        <v>-93.1358</v>
      </c>
      <c r="G11854" t="s">
        <v>11356</v>
      </c>
      <c r="H11854" t="str">
        <f>IFERROR(VLOOKUP(I11854,'country(26mar)'!C$2:D$251,2,FALSE),"")</f>
        <v>base.us</v>
      </c>
      <c r="I11854" t="s">
        <v>11357</v>
      </c>
      <c r="J11854" t="s">
        <v>11358</v>
      </c>
      <c r="K11854" t="s">
        <v>11400</v>
      </c>
      <c r="L11854" t="str">
        <f>CONCATENATE(G11854," ",K11854)</f>
        <v>United States Minnesota</v>
      </c>
      <c r="M11854" t="str">
        <f>IFERROR(VLOOKUP(L11854,'State(need_input)'!I$2:J$3992,2,FALSE),"")</f>
        <v>base.state_us_36</v>
      </c>
      <c r="O11854">
        <v>26794</v>
      </c>
      <c r="P11854">
        <v>1840008938</v>
      </c>
    </row>
    <row r="11855" spans="1:16">
      <c r="A11855" s="5" t="str">
        <f>CONCATENATE("rdx_city_",J11855,"_",B11855)</f>
        <v>rdx_city_USA_4040</v>
      </c>
      <c r="B11855">
        <f>IF(I11855=I11854,B11854+1,1)</f>
        <v>4040</v>
      </c>
      <c r="C11855" t="s">
        <v>14395</v>
      </c>
      <c r="D11855" t="s">
        <v>14395</v>
      </c>
      <c r="E11855">
        <v>43.0914</v>
      </c>
      <c r="F11855">
        <v>-87.8864</v>
      </c>
      <c r="G11855" t="s">
        <v>11356</v>
      </c>
      <c r="H11855" t="str">
        <f>IFERROR(VLOOKUP(I11855,'country(26mar)'!C$2:D$251,2,FALSE),"")</f>
        <v>base.us</v>
      </c>
      <c r="I11855" t="s">
        <v>11357</v>
      </c>
      <c r="J11855" t="s">
        <v>11358</v>
      </c>
      <c r="K11855" t="s">
        <v>11426</v>
      </c>
      <c r="L11855" t="str">
        <f>CONCATENATE(G11855," ",K11855)</f>
        <v>United States Wisconsin</v>
      </c>
      <c r="M11855" t="str">
        <f>IFERROR(VLOOKUP(L11855,'State(need_input)'!I$2:J$3992,2,FALSE),"")</f>
        <v>base.state_us_50</v>
      </c>
      <c r="O11855">
        <v>13338</v>
      </c>
      <c r="P11855">
        <v>1840003031</v>
      </c>
    </row>
    <row r="11856" spans="1:16">
      <c r="A11856" s="5" t="str">
        <f>CONCATENATE("rdx_city_",J11856,"_",B11856)</f>
        <v>rdx_city_USA_4041</v>
      </c>
      <c r="B11856">
        <f>IF(I11856=I11855,B11855+1,1)</f>
        <v>4041</v>
      </c>
      <c r="C11856" t="s">
        <v>14395</v>
      </c>
      <c r="D11856" t="s">
        <v>14395</v>
      </c>
      <c r="E11856">
        <v>41.5175</v>
      </c>
      <c r="F11856">
        <v>-88.2149</v>
      </c>
      <c r="G11856" t="s">
        <v>11356</v>
      </c>
      <c r="H11856" t="str">
        <f>IFERROR(VLOOKUP(I11856,'country(26mar)'!C$2:D$251,2,FALSE),"")</f>
        <v>base.us</v>
      </c>
      <c r="I11856" t="s">
        <v>11357</v>
      </c>
      <c r="J11856" t="s">
        <v>11358</v>
      </c>
      <c r="K11856" t="s">
        <v>11376</v>
      </c>
      <c r="L11856" t="str">
        <f>CONCATENATE(G11856," ",K11856)</f>
        <v>United States Illinois</v>
      </c>
      <c r="M11856" t="str">
        <f>IFERROR(VLOOKUP(L11856,'State(need_input)'!I$2:J$3992,2,FALSE),"")</f>
        <v>base.state_us_14</v>
      </c>
      <c r="O11856">
        <v>17249</v>
      </c>
      <c r="P11856">
        <v>1840011496</v>
      </c>
    </row>
    <row r="11857" spans="1:16">
      <c r="A11857" s="5" t="str">
        <f>CONCATENATE("rdx_city_",J11857,"_",B11857)</f>
        <v>rdx_city_USA_4042</v>
      </c>
      <c r="B11857">
        <f>IF(I11857=I11856,B11856+1,1)</f>
        <v>4042</v>
      </c>
      <c r="C11857" t="s">
        <v>14395</v>
      </c>
      <c r="D11857" t="s">
        <v>14395</v>
      </c>
      <c r="E11857">
        <v>44.9131</v>
      </c>
      <c r="F11857">
        <v>-93.5797</v>
      </c>
      <c r="G11857" t="s">
        <v>11356</v>
      </c>
      <c r="H11857" t="str">
        <f>IFERROR(VLOOKUP(I11857,'country(26mar)'!C$2:D$251,2,FALSE),"")</f>
        <v>base.us</v>
      </c>
      <c r="I11857" t="s">
        <v>11357</v>
      </c>
      <c r="J11857" t="s">
        <v>11358</v>
      </c>
      <c r="K11857" t="s">
        <v>11400</v>
      </c>
      <c r="L11857" t="str">
        <f>CONCATENATE(G11857," ",K11857)</f>
        <v>United States Minnesota</v>
      </c>
      <c r="M11857" t="str">
        <f>IFERROR(VLOOKUP(L11857,'State(need_input)'!I$2:J$3992,2,FALSE),"")</f>
        <v>base.state_us_36</v>
      </c>
      <c r="O11857">
        <v>7978</v>
      </c>
      <c r="P11857">
        <v>1840008925</v>
      </c>
    </row>
    <row r="11858" spans="1:16">
      <c r="A11858" s="5" t="str">
        <f>CONCATENATE("rdx_city_",J11858,"_",B11858)</f>
        <v>rdx_city_USA_4043</v>
      </c>
      <c r="B11858">
        <f>IF(I11858=I11857,B11857+1,1)</f>
        <v>4043</v>
      </c>
      <c r="C11858" t="s">
        <v>14396</v>
      </c>
      <c r="D11858" t="s">
        <v>14396</v>
      </c>
      <c r="E11858">
        <v>34.2671</v>
      </c>
      <c r="F11858">
        <v>-110.0384</v>
      </c>
      <c r="G11858" t="s">
        <v>11356</v>
      </c>
      <c r="H11858" t="str">
        <f>IFERROR(VLOOKUP(I11858,'country(26mar)'!C$2:D$251,2,FALSE),"")</f>
        <v>base.us</v>
      </c>
      <c r="I11858" t="s">
        <v>11357</v>
      </c>
      <c r="J11858" t="s">
        <v>11358</v>
      </c>
      <c r="K11858" t="s">
        <v>11476</v>
      </c>
      <c r="L11858" t="str">
        <f>CONCATENATE(G11858," ",K11858)</f>
        <v>United States Arizona</v>
      </c>
      <c r="M11858" t="str">
        <f>IFERROR(VLOOKUP(L11858,'State(need_input)'!I$2:J$3992,2,FALSE),"")</f>
        <v>base.state_us_3</v>
      </c>
      <c r="O11858">
        <v>10837</v>
      </c>
      <c r="P11858">
        <v>1840021582</v>
      </c>
    </row>
    <row r="11859" spans="1:16">
      <c r="A11859" s="5" t="str">
        <f>CONCATENATE("rdx_city_",J11859,"_",B11859)</f>
        <v>rdx_city_USA_4044</v>
      </c>
      <c r="B11859">
        <f>IF(I11859=I11858,B11858+1,1)</f>
        <v>4044</v>
      </c>
      <c r="C11859" t="s">
        <v>14397</v>
      </c>
      <c r="D11859" t="s">
        <v>14397</v>
      </c>
      <c r="E11859">
        <v>32.4659</v>
      </c>
      <c r="F11859">
        <v>-93.7959</v>
      </c>
      <c r="G11859" t="s">
        <v>11356</v>
      </c>
      <c r="H11859" t="str">
        <f>IFERROR(VLOOKUP(I11859,'country(26mar)'!C$2:D$251,2,FALSE),"")</f>
        <v>base.us</v>
      </c>
      <c r="I11859" t="s">
        <v>11357</v>
      </c>
      <c r="J11859" t="s">
        <v>11358</v>
      </c>
      <c r="K11859" t="s">
        <v>11359</v>
      </c>
      <c r="L11859" t="str">
        <f>CONCATENATE(G11859," ",K11859)</f>
        <v>United States Louisiana</v>
      </c>
      <c r="M11859" t="str">
        <f>IFERROR(VLOOKUP(L11859,'State(need_input)'!I$2:J$3992,2,FALSE),"")</f>
        <v>base.state_us_19</v>
      </c>
      <c r="O11859">
        <v>287432</v>
      </c>
      <c r="P11859">
        <v>1840015768</v>
      </c>
    </row>
    <row r="11860" spans="1:16">
      <c r="A11860" s="5" t="str">
        <f>CONCATENATE("rdx_city_",J11860,"_",B11860)</f>
        <v>rdx_city_USA_4045</v>
      </c>
      <c r="B11860">
        <f>IF(I11860=I11859,B11859+1,1)</f>
        <v>4045</v>
      </c>
      <c r="C11860" t="s">
        <v>11278</v>
      </c>
      <c r="D11860" t="s">
        <v>11278</v>
      </c>
      <c r="E11860">
        <v>38.5865</v>
      </c>
      <c r="F11860">
        <v>-90.3281</v>
      </c>
      <c r="G11860" t="s">
        <v>11356</v>
      </c>
      <c r="H11860" t="str">
        <f>IFERROR(VLOOKUP(I11860,'country(26mar)'!C$2:D$251,2,FALSE),"")</f>
        <v>base.us</v>
      </c>
      <c r="I11860" t="s">
        <v>11357</v>
      </c>
      <c r="J11860" t="s">
        <v>11358</v>
      </c>
      <c r="K11860" t="s">
        <v>11495</v>
      </c>
      <c r="L11860" t="str">
        <f>CONCATENATE(G11860," ",K11860)</f>
        <v>United States Missouri</v>
      </c>
      <c r="M11860" t="str">
        <f>IFERROR(VLOOKUP(L11860,'State(need_input)'!I$2:J$3992,2,FALSE),"")</f>
        <v>base.state_us_38</v>
      </c>
      <c r="O11860">
        <v>6123</v>
      </c>
      <c r="P11860">
        <v>1840009741</v>
      </c>
    </row>
    <row r="11861" spans="1:16">
      <c r="A11861" s="5" t="str">
        <f>CONCATENATE("rdx_city_",J11861,"_",B11861)</f>
        <v>rdx_city_USA_4046</v>
      </c>
      <c r="B11861">
        <f>IF(I11861=I11860,B11860+1,1)</f>
        <v>4046</v>
      </c>
      <c r="C11861" t="s">
        <v>14398</v>
      </c>
      <c r="D11861" t="s">
        <v>14398</v>
      </c>
      <c r="E11861">
        <v>41.1341</v>
      </c>
      <c r="F11861">
        <v>-102.9681</v>
      </c>
      <c r="G11861" t="s">
        <v>11356</v>
      </c>
      <c r="H11861" t="str">
        <f>IFERROR(VLOOKUP(I11861,'country(26mar)'!C$2:D$251,2,FALSE),"")</f>
        <v>base.us</v>
      </c>
      <c r="I11861" t="s">
        <v>11357</v>
      </c>
      <c r="J11861" t="s">
        <v>11358</v>
      </c>
      <c r="K11861" t="s">
        <v>11424</v>
      </c>
      <c r="L11861" t="str">
        <f>CONCATENATE(G11861," ",K11861)</f>
        <v>United States Nebraska</v>
      </c>
      <c r="M11861" t="str">
        <f>IFERROR(VLOOKUP(L11861,'State(need_input)'!I$2:J$3992,2,FALSE),"")</f>
        <v>base.state_us_22</v>
      </c>
      <c r="O11861">
        <v>6244</v>
      </c>
      <c r="P11861">
        <v>1840009309</v>
      </c>
    </row>
    <row r="11862" spans="1:16">
      <c r="A11862" s="5" t="str">
        <f>CONCATENATE("rdx_city_",J11862,"_",B11862)</f>
        <v>rdx_city_USA_4047</v>
      </c>
      <c r="B11862">
        <f>IF(I11862=I11861,B11861+1,1)</f>
        <v>4047</v>
      </c>
      <c r="C11862" t="s">
        <v>14398</v>
      </c>
      <c r="D11862" t="s">
        <v>14398</v>
      </c>
      <c r="E11862">
        <v>42.3067</v>
      </c>
      <c r="F11862">
        <v>-75.3984</v>
      </c>
      <c r="G11862" t="s">
        <v>11356</v>
      </c>
      <c r="H11862" t="str">
        <f>IFERROR(VLOOKUP(I11862,'country(26mar)'!C$2:D$251,2,FALSE),"")</f>
        <v>base.us</v>
      </c>
      <c r="I11862" t="s">
        <v>11357</v>
      </c>
      <c r="J11862" t="s">
        <v>11358</v>
      </c>
      <c r="K11862" t="s">
        <v>11385</v>
      </c>
      <c r="L11862" t="str">
        <f>CONCATENATE(G11862," ",K11862)</f>
        <v>United States New York</v>
      </c>
      <c r="M11862" t="str">
        <f>IFERROR(VLOOKUP(L11862,'State(need_input)'!I$2:J$3992,2,FALSE),"")</f>
        <v>base.state_us_27</v>
      </c>
      <c r="O11862">
        <v>5212</v>
      </c>
      <c r="P11862">
        <v>1840004621</v>
      </c>
    </row>
    <row r="11863" spans="1:16">
      <c r="A11863" s="5" t="str">
        <f>CONCATENATE("rdx_city_",J11863,"_",B11863)</f>
        <v>rdx_city_USA_4048</v>
      </c>
      <c r="B11863">
        <f>IF(I11863=I11862,B11862+1,1)</f>
        <v>4048</v>
      </c>
      <c r="C11863" t="s">
        <v>14398</v>
      </c>
      <c r="D11863" t="s">
        <v>14398</v>
      </c>
      <c r="E11863">
        <v>40.2891</v>
      </c>
      <c r="F11863">
        <v>-84.1667</v>
      </c>
      <c r="G11863" t="s">
        <v>11356</v>
      </c>
      <c r="H11863" t="str">
        <f>IFERROR(VLOOKUP(I11863,'country(26mar)'!C$2:D$251,2,FALSE),"")</f>
        <v>base.us</v>
      </c>
      <c r="I11863" t="s">
        <v>11357</v>
      </c>
      <c r="J11863" t="s">
        <v>11358</v>
      </c>
      <c r="K11863" t="s">
        <v>11373</v>
      </c>
      <c r="L11863" t="str">
        <f>CONCATENATE(G11863," ",K11863)</f>
        <v>United States Ohio</v>
      </c>
      <c r="M11863" t="str">
        <f>IFERROR(VLOOKUP(L11863,'State(need_input)'!I$2:J$3992,2,FALSE),"")</f>
        <v>base.state_us_30</v>
      </c>
      <c r="O11863">
        <v>21319</v>
      </c>
      <c r="P11863">
        <v>1840009429</v>
      </c>
    </row>
    <row r="11864" spans="1:16">
      <c r="A11864" s="5" t="str">
        <f>CONCATENATE("rdx_city_",J11864,"_",B11864)</f>
        <v>rdx_city_USA_4049</v>
      </c>
      <c r="B11864">
        <f>IF(I11864=I11863,B11863+1,1)</f>
        <v>4049</v>
      </c>
      <c r="C11864" t="s">
        <v>14398</v>
      </c>
      <c r="D11864" t="s">
        <v>14398</v>
      </c>
      <c r="E11864">
        <v>47.7152</v>
      </c>
      <c r="F11864">
        <v>-104.168</v>
      </c>
      <c r="G11864" t="s">
        <v>11356</v>
      </c>
      <c r="H11864" t="str">
        <f>IFERROR(VLOOKUP(I11864,'country(26mar)'!C$2:D$251,2,FALSE),"")</f>
        <v>base.us</v>
      </c>
      <c r="I11864" t="s">
        <v>11357</v>
      </c>
      <c r="J11864" t="s">
        <v>11358</v>
      </c>
      <c r="K11864" t="s">
        <v>1767</v>
      </c>
      <c r="L11864" t="str">
        <f>CONCATENATE(G11864," ",K11864)</f>
        <v>United States Montana</v>
      </c>
      <c r="M11864" t="str">
        <f>IFERROR(VLOOKUP(L11864,'State(need_input)'!I$2:J$3992,2,FALSE),"")</f>
        <v>base.state_us_21</v>
      </c>
      <c r="O11864">
        <v>6628</v>
      </c>
      <c r="P11864">
        <v>1840021085</v>
      </c>
    </row>
    <row r="11865" spans="1:16">
      <c r="A11865" s="5" t="str">
        <f>CONCATENATE("rdx_city_",J11865,"_",B11865)</f>
        <v>rdx_city_USA_4050</v>
      </c>
      <c r="B11865">
        <f>IF(I11865=I11864,B11864+1,1)</f>
        <v>4050</v>
      </c>
      <c r="C11865" t="s">
        <v>14399</v>
      </c>
      <c r="D11865" t="s">
        <v>14399</v>
      </c>
      <c r="E11865">
        <v>34.1687</v>
      </c>
      <c r="F11865">
        <v>-118.0504</v>
      </c>
      <c r="G11865" t="s">
        <v>11356</v>
      </c>
      <c r="H11865" t="str">
        <f>IFERROR(VLOOKUP(I11865,'country(26mar)'!C$2:D$251,2,FALSE),"")</f>
        <v>base.us</v>
      </c>
      <c r="I11865" t="s">
        <v>11357</v>
      </c>
      <c r="J11865" t="s">
        <v>11358</v>
      </c>
      <c r="K11865" t="s">
        <v>11379</v>
      </c>
      <c r="L11865" t="str">
        <f>CONCATENATE(G11865," ",K11865)</f>
        <v>United States California</v>
      </c>
      <c r="M11865" t="str">
        <f>IFERROR(VLOOKUP(L11865,'State(need_input)'!I$2:J$3992,2,FALSE),"")</f>
        <v>base.state_us_5</v>
      </c>
      <c r="O11865">
        <v>11038</v>
      </c>
      <c r="P11865">
        <v>1840021867</v>
      </c>
    </row>
    <row r="11866" spans="1:16">
      <c r="A11866" s="5" t="str">
        <f>CONCATENATE("rdx_city_",J11866,"_",B11866)</f>
        <v>rdx_city_USA_4051</v>
      </c>
      <c r="B11866">
        <f>IF(I11866=I11865,B11865+1,1)</f>
        <v>4051</v>
      </c>
      <c r="C11866" t="s">
        <v>14400</v>
      </c>
      <c r="D11866" t="s">
        <v>14400</v>
      </c>
      <c r="E11866">
        <v>31.563</v>
      </c>
      <c r="F11866">
        <v>-110.3153</v>
      </c>
      <c r="G11866" t="s">
        <v>11356</v>
      </c>
      <c r="H11866" t="str">
        <f>IFERROR(VLOOKUP(I11866,'country(26mar)'!C$2:D$251,2,FALSE),"")</f>
        <v>base.us</v>
      </c>
      <c r="I11866" t="s">
        <v>11357</v>
      </c>
      <c r="J11866" t="s">
        <v>11358</v>
      </c>
      <c r="K11866" t="s">
        <v>11476</v>
      </c>
      <c r="L11866" t="str">
        <f>CONCATENATE(G11866," ",K11866)</f>
        <v>United States Arizona</v>
      </c>
      <c r="M11866" t="str">
        <f>IFERROR(VLOOKUP(L11866,'State(need_input)'!I$2:J$3992,2,FALSE),"")</f>
        <v>base.state_us_3</v>
      </c>
      <c r="O11866">
        <v>51571</v>
      </c>
      <c r="P11866">
        <v>1840022103</v>
      </c>
    </row>
    <row r="11867" spans="1:16">
      <c r="A11867" s="5" t="str">
        <f>CONCATENATE("rdx_city_",J11867,"_",B11867)</f>
        <v>rdx_city_USA_4052</v>
      </c>
      <c r="B11867">
        <f>IF(I11867=I11866,B11866+1,1)</f>
        <v>4052</v>
      </c>
      <c r="C11867" t="s">
        <v>14401</v>
      </c>
      <c r="D11867" t="s">
        <v>14401</v>
      </c>
      <c r="E11867">
        <v>33.8029</v>
      </c>
      <c r="F11867">
        <v>-118.1682</v>
      </c>
      <c r="G11867" t="s">
        <v>11356</v>
      </c>
      <c r="H11867" t="str">
        <f>IFERROR(VLOOKUP(I11867,'country(26mar)'!C$2:D$251,2,FALSE),"")</f>
        <v>base.us</v>
      </c>
      <c r="I11867" t="s">
        <v>11357</v>
      </c>
      <c r="J11867" t="s">
        <v>11358</v>
      </c>
      <c r="K11867" t="s">
        <v>11379</v>
      </c>
      <c r="L11867" t="str">
        <f>CONCATENATE(G11867," ",K11867)</f>
        <v>United States California</v>
      </c>
      <c r="M11867" t="str">
        <f>IFERROR(VLOOKUP(L11867,'State(need_input)'!I$2:J$3992,2,FALSE),"")</f>
        <v>base.state_us_5</v>
      </c>
      <c r="O11867">
        <v>11622</v>
      </c>
      <c r="P11867">
        <v>1840021868</v>
      </c>
    </row>
    <row r="11868" spans="1:16">
      <c r="A11868" s="5" t="str">
        <f>CONCATENATE("rdx_city_",J11868,"_",B11868)</f>
        <v>rdx_city_USA_4053</v>
      </c>
      <c r="B11868">
        <f>IF(I11868=I11867,B11867+1,1)</f>
        <v>4053</v>
      </c>
      <c r="C11868" t="s">
        <v>14402</v>
      </c>
      <c r="D11868" t="s">
        <v>14402</v>
      </c>
      <c r="E11868">
        <v>35.1448</v>
      </c>
      <c r="F11868">
        <v>-85.3457</v>
      </c>
      <c r="G11868" t="s">
        <v>11356</v>
      </c>
      <c r="H11868" t="str">
        <f>IFERROR(VLOOKUP(I11868,'country(26mar)'!C$2:D$251,2,FALSE),"")</f>
        <v>base.us</v>
      </c>
      <c r="I11868" t="s">
        <v>11357</v>
      </c>
      <c r="J11868" t="s">
        <v>11358</v>
      </c>
      <c r="K11868" t="s">
        <v>11405</v>
      </c>
      <c r="L11868" t="str">
        <f>CONCATENATE(G11868," ",K11868)</f>
        <v>United States Tennessee</v>
      </c>
      <c r="M11868" t="str">
        <f>IFERROR(VLOOKUP(L11868,'State(need_input)'!I$2:J$3992,2,FALSE),"")</f>
        <v>base.state_us_43</v>
      </c>
      <c r="O11868">
        <v>8560</v>
      </c>
      <c r="P11868">
        <v>1840017859</v>
      </c>
    </row>
    <row r="11869" spans="1:16">
      <c r="A11869" s="5" t="str">
        <f>CONCATENATE("rdx_city_",J11869,"_",B11869)</f>
        <v>rdx_city_USA_4054</v>
      </c>
      <c r="B11869">
        <f>IF(I11869=I11868,B11868+1,1)</f>
        <v>4054</v>
      </c>
      <c r="C11869" t="s">
        <v>14403</v>
      </c>
      <c r="D11869" t="s">
        <v>14403</v>
      </c>
      <c r="E11869">
        <v>36.8875</v>
      </c>
      <c r="F11869">
        <v>-89.587</v>
      </c>
      <c r="G11869" t="s">
        <v>11356</v>
      </c>
      <c r="H11869" t="str">
        <f>IFERROR(VLOOKUP(I11869,'country(26mar)'!C$2:D$251,2,FALSE),"")</f>
        <v>base.us</v>
      </c>
      <c r="I11869" t="s">
        <v>11357</v>
      </c>
      <c r="J11869" t="s">
        <v>11358</v>
      </c>
      <c r="K11869" t="s">
        <v>11495</v>
      </c>
      <c r="L11869" t="str">
        <f>CONCATENATE(G11869," ",K11869)</f>
        <v>United States Missouri</v>
      </c>
      <c r="M11869" t="str">
        <f>IFERROR(VLOOKUP(L11869,'State(need_input)'!I$2:J$3992,2,FALSE),"")</f>
        <v>base.state_us_38</v>
      </c>
      <c r="O11869">
        <v>16371</v>
      </c>
      <c r="P11869">
        <v>1840009921</v>
      </c>
    </row>
    <row r="11870" spans="1:16">
      <c r="A11870" s="5" t="str">
        <f>CONCATENATE("rdx_city_",J11870,"_",B11870)</f>
        <v>rdx_city_USA_4055</v>
      </c>
      <c r="B11870">
        <f>IF(I11870=I11869,B11869+1,1)</f>
        <v>4055</v>
      </c>
      <c r="C11870" t="s">
        <v>14404</v>
      </c>
      <c r="D11870" t="s">
        <v>14404</v>
      </c>
      <c r="E11870">
        <v>35.7252</v>
      </c>
      <c r="F11870">
        <v>-79.4558</v>
      </c>
      <c r="G11870" t="s">
        <v>11356</v>
      </c>
      <c r="H11870" t="str">
        <f>IFERROR(VLOOKUP(I11870,'country(26mar)'!C$2:D$251,2,FALSE),"")</f>
        <v>base.us</v>
      </c>
      <c r="I11870" t="s">
        <v>11357</v>
      </c>
      <c r="J11870" t="s">
        <v>11358</v>
      </c>
      <c r="K11870" t="s">
        <v>11362</v>
      </c>
      <c r="L11870" t="str">
        <f>CONCATENATE(G11870," ",K11870)</f>
        <v>United States North Carolina</v>
      </c>
      <c r="M11870" t="str">
        <f>IFERROR(VLOOKUP(L11870,'State(need_input)'!I$2:J$3992,2,FALSE),"")</f>
        <v>base.state_us_28</v>
      </c>
      <c r="O11870">
        <v>9424</v>
      </c>
      <c r="P11870">
        <v>1840017783</v>
      </c>
    </row>
    <row r="11871" spans="1:16">
      <c r="A11871" s="5" t="str">
        <f>CONCATENATE("rdx_city_",J11871,"_",B11871)</f>
        <v>rdx_city_USA_4056</v>
      </c>
      <c r="B11871">
        <f>IF(I11871=I11870,B11870+1,1)</f>
        <v>4056</v>
      </c>
      <c r="C11871" t="s">
        <v>14405</v>
      </c>
      <c r="D11871" t="s">
        <v>14405</v>
      </c>
      <c r="E11871">
        <v>36.1837</v>
      </c>
      <c r="F11871">
        <v>-94.5318</v>
      </c>
      <c r="G11871" t="s">
        <v>11356</v>
      </c>
      <c r="H11871" t="str">
        <f>IFERROR(VLOOKUP(I11871,'country(26mar)'!C$2:D$251,2,FALSE),"")</f>
        <v>base.us</v>
      </c>
      <c r="I11871" t="s">
        <v>11357</v>
      </c>
      <c r="J11871" t="s">
        <v>11358</v>
      </c>
      <c r="K11871" t="s">
        <v>11428</v>
      </c>
      <c r="L11871" t="str">
        <f>CONCATENATE(G11871," ",K11871)</f>
        <v>United States Arkansas</v>
      </c>
      <c r="M11871" t="str">
        <f>IFERROR(VLOOKUP(L11871,'State(need_input)'!I$2:J$3992,2,FALSE),"")</f>
        <v>base.state_us_4</v>
      </c>
      <c r="O11871">
        <v>21642</v>
      </c>
      <c r="P11871">
        <v>1840015288</v>
      </c>
    </row>
    <row r="11872" spans="1:16">
      <c r="A11872" s="5" t="str">
        <f>CONCATENATE("rdx_city_",J11872,"_",B11872)</f>
        <v>rdx_city_USA_4057</v>
      </c>
      <c r="B11872">
        <f>IF(I11872=I11871,B11871+1,1)</f>
        <v>4057</v>
      </c>
      <c r="C11872" t="s">
        <v>14406</v>
      </c>
      <c r="D11872" t="s">
        <v>14406</v>
      </c>
      <c r="E11872">
        <v>30.3456</v>
      </c>
      <c r="F11872">
        <v>-94.1764</v>
      </c>
      <c r="G11872" t="s">
        <v>11356</v>
      </c>
      <c r="H11872" t="str">
        <f>IFERROR(VLOOKUP(I11872,'country(26mar)'!C$2:D$251,2,FALSE),"")</f>
        <v>base.us</v>
      </c>
      <c r="I11872" t="s">
        <v>11357</v>
      </c>
      <c r="J11872" t="s">
        <v>11358</v>
      </c>
      <c r="K11872" t="s">
        <v>11365</v>
      </c>
      <c r="L11872" t="str">
        <f>CONCATENATE(G11872," ",K11872)</f>
        <v>United States Texas</v>
      </c>
      <c r="M11872" t="str">
        <f>IFERROR(VLOOKUP(L11872,'State(need_input)'!I$2:J$3992,2,FALSE),"")</f>
        <v>base.state_us_44</v>
      </c>
      <c r="O11872">
        <v>9694</v>
      </c>
      <c r="P11872">
        <v>1840022182</v>
      </c>
    </row>
    <row r="11873" spans="1:16">
      <c r="A11873" s="5" t="str">
        <f>CONCATENATE("rdx_city_",J11873,"_",B11873)</f>
        <v>rdx_city_USA_4058</v>
      </c>
      <c r="B11873">
        <f>IF(I11873=I11872,B11872+1,1)</f>
        <v>4058</v>
      </c>
      <c r="C11873" t="s">
        <v>14407</v>
      </c>
      <c r="D11873" t="s">
        <v>14407</v>
      </c>
      <c r="E11873">
        <v>32.7783</v>
      </c>
      <c r="F11873">
        <v>-108.2699</v>
      </c>
      <c r="G11873" t="s">
        <v>11356</v>
      </c>
      <c r="H11873" t="str">
        <f>IFERROR(VLOOKUP(I11873,'country(26mar)'!C$2:D$251,2,FALSE),"")</f>
        <v>base.us</v>
      </c>
      <c r="I11873" t="s">
        <v>11357</v>
      </c>
      <c r="J11873" t="s">
        <v>11358</v>
      </c>
      <c r="K11873" t="s">
        <v>11394</v>
      </c>
      <c r="L11873" t="str">
        <f>CONCATENATE(G11873," ",K11873)</f>
        <v>United States New Mexico</v>
      </c>
      <c r="M11873" t="str">
        <f>IFERROR(VLOOKUP(L11873,'State(need_input)'!I$2:J$3992,2,FALSE),"")</f>
        <v>base.state_us_26</v>
      </c>
      <c r="O11873">
        <v>11882</v>
      </c>
      <c r="P11873">
        <v>1840023009</v>
      </c>
    </row>
    <row r="11874" spans="1:16">
      <c r="A11874" s="5" t="str">
        <f>CONCATENATE("rdx_city_",J11874,"_",B11874)</f>
        <v>rdx_city_USA_4059</v>
      </c>
      <c r="B11874">
        <f>IF(I11874=I11873,B11873+1,1)</f>
        <v>4059</v>
      </c>
      <c r="C11874" t="s">
        <v>14408</v>
      </c>
      <c r="D11874" t="s">
        <v>14408</v>
      </c>
      <c r="E11874">
        <v>39.6564</v>
      </c>
      <c r="F11874">
        <v>-106.0871</v>
      </c>
      <c r="G11874" t="s">
        <v>11356</v>
      </c>
      <c r="H11874" t="str">
        <f>IFERROR(VLOOKUP(I11874,'country(26mar)'!C$2:D$251,2,FALSE),"")</f>
        <v>base.us</v>
      </c>
      <c r="I11874" t="s">
        <v>11357</v>
      </c>
      <c r="J11874" t="s">
        <v>11358</v>
      </c>
      <c r="K11874" t="s">
        <v>11396</v>
      </c>
      <c r="L11874" t="str">
        <f>CONCATENATE(G11874," ",K11874)</f>
        <v>United States Colorado</v>
      </c>
      <c r="M11874" t="str">
        <f>IFERROR(VLOOKUP(L11874,'State(need_input)'!I$2:J$3992,2,FALSE),"")</f>
        <v>base.state_us_6</v>
      </c>
      <c r="O11874">
        <v>18396</v>
      </c>
      <c r="P11874">
        <v>1840022436</v>
      </c>
    </row>
    <row r="11875" spans="1:16">
      <c r="A11875" s="5" t="str">
        <f>CONCATENATE("rdx_city_",J11875,"_",B11875)</f>
        <v>rdx_city_USA_4060</v>
      </c>
      <c r="B11875">
        <f>IF(I11875=I11874,B11874+1,1)</f>
        <v>4060</v>
      </c>
      <c r="C11875" t="s">
        <v>14409</v>
      </c>
      <c r="D11875" t="s">
        <v>14409</v>
      </c>
      <c r="E11875">
        <v>45.003</v>
      </c>
      <c r="F11875">
        <v>-122.7808</v>
      </c>
      <c r="G11875" t="s">
        <v>11356</v>
      </c>
      <c r="H11875" t="str">
        <f>IFERROR(VLOOKUP(I11875,'country(26mar)'!C$2:D$251,2,FALSE),"")</f>
        <v>base.us</v>
      </c>
      <c r="I11875" t="s">
        <v>11357</v>
      </c>
      <c r="J11875" t="s">
        <v>11358</v>
      </c>
      <c r="K11875" t="s">
        <v>11397</v>
      </c>
      <c r="L11875" t="str">
        <f>CONCATENATE(G11875," ",K11875)</f>
        <v>United States Oregon</v>
      </c>
      <c r="M11875" t="str">
        <f>IFERROR(VLOOKUP(L11875,'State(need_input)'!I$2:J$3992,2,FALSE),"")</f>
        <v>base.state_us_32</v>
      </c>
      <c r="O11875">
        <v>10750</v>
      </c>
      <c r="P11875">
        <v>1840021226</v>
      </c>
    </row>
    <row r="11876" spans="1:16">
      <c r="A11876" s="5" t="str">
        <f>CONCATENATE("rdx_city_",J11876,"_",B11876)</f>
        <v>rdx_city_USA_4061</v>
      </c>
      <c r="B11876">
        <f>IF(I11876=I11875,B11875+1,1)</f>
        <v>4061</v>
      </c>
      <c r="C11876" t="s">
        <v>14410</v>
      </c>
      <c r="D11876" t="s">
        <v>14410</v>
      </c>
      <c r="E11876">
        <v>41.4975</v>
      </c>
      <c r="F11876">
        <v>-90.4101</v>
      </c>
      <c r="G11876" t="s">
        <v>11356</v>
      </c>
      <c r="H11876" t="str">
        <f>IFERROR(VLOOKUP(I11876,'country(26mar)'!C$2:D$251,2,FALSE),"")</f>
        <v>base.us</v>
      </c>
      <c r="I11876" t="s">
        <v>11357</v>
      </c>
      <c r="J11876" t="s">
        <v>11358</v>
      </c>
      <c r="K11876" t="s">
        <v>11376</v>
      </c>
      <c r="L11876" t="str">
        <f>CONCATENATE(G11876," ",K11876)</f>
        <v>United States Illinois</v>
      </c>
      <c r="M11876" t="str">
        <f>IFERROR(VLOOKUP(L11876,'State(need_input)'!I$2:J$3992,2,FALSE),"")</f>
        <v>base.state_us_14</v>
      </c>
      <c r="O11876">
        <v>7571</v>
      </c>
      <c r="P11876">
        <v>1840009232</v>
      </c>
    </row>
    <row r="11877" spans="1:16">
      <c r="A11877" s="5" t="str">
        <f>CONCATENATE("rdx_city_",J11877,"_",B11877)</f>
        <v>rdx_city_USA_4062</v>
      </c>
      <c r="B11877">
        <f>IF(I11877=I11876,B11876+1,1)</f>
        <v>4062</v>
      </c>
      <c r="C11877" t="s">
        <v>14411</v>
      </c>
      <c r="D11877" t="s">
        <v>14411</v>
      </c>
      <c r="E11877">
        <v>34.2663</v>
      </c>
      <c r="F11877">
        <v>-118.749</v>
      </c>
      <c r="G11877" t="s">
        <v>11356</v>
      </c>
      <c r="H11877" t="str">
        <f>IFERROR(VLOOKUP(I11877,'country(26mar)'!C$2:D$251,2,FALSE),"")</f>
        <v>base.us</v>
      </c>
      <c r="I11877" t="s">
        <v>11357</v>
      </c>
      <c r="J11877" t="s">
        <v>11358</v>
      </c>
      <c r="K11877" t="s">
        <v>11379</v>
      </c>
      <c r="L11877" t="str">
        <f>CONCATENATE(G11877," ",K11877)</f>
        <v>United States California</v>
      </c>
      <c r="M11877" t="str">
        <f>IFERROR(VLOOKUP(L11877,'State(need_input)'!I$2:J$3992,2,FALSE),"")</f>
        <v>base.state_us_5</v>
      </c>
      <c r="O11877">
        <v>127864</v>
      </c>
      <c r="P11877">
        <v>1840021843</v>
      </c>
    </row>
    <row r="11878" spans="1:16">
      <c r="A11878" s="5" t="str">
        <f>CONCATENATE("rdx_city_",J11878,"_",B11878)</f>
        <v>rdx_city_USA_4063</v>
      </c>
      <c r="B11878">
        <f>IF(I11878=I11877,B11877+1,1)</f>
        <v>4063</v>
      </c>
      <c r="C11878" t="s">
        <v>14412</v>
      </c>
      <c r="D11878" t="s">
        <v>14412</v>
      </c>
      <c r="E11878">
        <v>34.7293</v>
      </c>
      <c r="F11878">
        <v>-82.2571</v>
      </c>
      <c r="G11878" t="s">
        <v>11356</v>
      </c>
      <c r="H11878" t="str">
        <f>IFERROR(VLOOKUP(I11878,'country(26mar)'!C$2:D$251,2,FALSE),"")</f>
        <v>base.us</v>
      </c>
      <c r="I11878" t="s">
        <v>11357</v>
      </c>
      <c r="J11878" t="s">
        <v>11358</v>
      </c>
      <c r="K11878" t="s">
        <v>11360</v>
      </c>
      <c r="L11878" t="str">
        <f>CONCATENATE(G11878," ",K11878)</f>
        <v>United States South Carolina</v>
      </c>
      <c r="M11878" t="str">
        <f>IFERROR(VLOOKUP(L11878,'State(need_input)'!I$2:J$3992,2,FALSE),"")</f>
        <v>base.state_us_41</v>
      </c>
      <c r="O11878">
        <v>22072</v>
      </c>
      <c r="P11878">
        <v>1840015477</v>
      </c>
    </row>
    <row r="11879" spans="1:16">
      <c r="A11879" s="5" t="str">
        <f>CONCATENATE("rdx_city_",J11879,"_",B11879)</f>
        <v>rdx_city_USA_4064</v>
      </c>
      <c r="B11879">
        <f>IF(I11879=I11878,B11878+1,1)</f>
        <v>4064</v>
      </c>
      <c r="C11879" t="s">
        <v>14413</v>
      </c>
      <c r="D11879" t="s">
        <v>14413</v>
      </c>
      <c r="E11879">
        <v>28.0392</v>
      </c>
      <c r="F11879">
        <v>-97.5154</v>
      </c>
      <c r="G11879" t="s">
        <v>11356</v>
      </c>
      <c r="H11879" t="str">
        <f>IFERROR(VLOOKUP(I11879,'country(26mar)'!C$2:D$251,2,FALSE),"")</f>
        <v>base.us</v>
      </c>
      <c r="I11879" t="s">
        <v>11357</v>
      </c>
      <c r="J11879" t="s">
        <v>11358</v>
      </c>
      <c r="K11879" t="s">
        <v>11365</v>
      </c>
      <c r="L11879" t="str">
        <f>CONCATENATE(G11879," ",K11879)</f>
        <v>United States Texas</v>
      </c>
      <c r="M11879" t="str">
        <f>IFERROR(VLOOKUP(L11879,'State(need_input)'!I$2:J$3992,2,FALSE),"")</f>
        <v>base.state_us_44</v>
      </c>
      <c r="O11879">
        <v>5840</v>
      </c>
      <c r="P11879">
        <v>1840022251</v>
      </c>
    </row>
    <row r="11880" spans="1:16">
      <c r="A11880" s="5" t="str">
        <f>CONCATENATE("rdx_city_",J11880,"_",B11880)</f>
        <v>rdx_city_USA_4065</v>
      </c>
      <c r="B11880">
        <f>IF(I11880=I11879,B11879+1,1)</f>
        <v>4065</v>
      </c>
      <c r="C11880" t="s">
        <v>14414</v>
      </c>
      <c r="D11880" t="s">
        <v>14414</v>
      </c>
      <c r="E11880">
        <v>43.0747</v>
      </c>
      <c r="F11880">
        <v>-96.1709</v>
      </c>
      <c r="G11880" t="s">
        <v>11356</v>
      </c>
      <c r="H11880" t="str">
        <f>IFERROR(VLOOKUP(I11880,'country(26mar)'!C$2:D$251,2,FALSE),"")</f>
        <v>base.us</v>
      </c>
      <c r="I11880" t="s">
        <v>11357</v>
      </c>
      <c r="J11880" t="s">
        <v>11358</v>
      </c>
      <c r="K11880" t="s">
        <v>11411</v>
      </c>
      <c r="L11880" t="str">
        <f>CONCATENATE(G11880," ",K11880)</f>
        <v>United States Iowa</v>
      </c>
      <c r="M11880" t="str">
        <f>IFERROR(VLOOKUP(L11880,'State(need_input)'!I$2:J$3992,2,FALSE),"")</f>
        <v>base.state_us_16</v>
      </c>
      <c r="O11880">
        <v>7150</v>
      </c>
      <c r="P11880">
        <v>1840009043</v>
      </c>
    </row>
    <row r="11881" spans="1:16">
      <c r="A11881" s="5" t="str">
        <f>CONCATENATE("rdx_city_",J11881,"_",B11881)</f>
        <v>rdx_city_USA_4066</v>
      </c>
      <c r="B11881">
        <f>IF(I11881=I11880,B11880+1,1)</f>
        <v>4066</v>
      </c>
      <c r="C11881" t="s">
        <v>14415</v>
      </c>
      <c r="D11881" t="s">
        <v>14415</v>
      </c>
      <c r="E11881">
        <v>42.4959</v>
      </c>
      <c r="F11881">
        <v>-96.3901</v>
      </c>
      <c r="G11881" t="s">
        <v>11356</v>
      </c>
      <c r="H11881" t="str">
        <f>IFERROR(VLOOKUP(I11881,'country(26mar)'!C$2:D$251,2,FALSE),"")</f>
        <v>base.us</v>
      </c>
      <c r="I11881" t="s">
        <v>11357</v>
      </c>
      <c r="J11881" t="s">
        <v>11358</v>
      </c>
      <c r="K11881" t="s">
        <v>11411</v>
      </c>
      <c r="L11881" t="str">
        <f>CONCATENATE(G11881," ",K11881)</f>
        <v>United States Iowa</v>
      </c>
      <c r="M11881" t="str">
        <f>IFERROR(VLOOKUP(L11881,'State(need_input)'!I$2:J$3992,2,FALSE),"")</f>
        <v>base.state_us_16</v>
      </c>
      <c r="O11881">
        <v>106279</v>
      </c>
      <c r="P11881">
        <v>1840000447</v>
      </c>
    </row>
    <row r="11882" spans="1:16">
      <c r="A11882" s="5" t="str">
        <f>CONCATENATE("rdx_city_",J11882,"_",B11882)</f>
        <v>rdx_city_USA_4067</v>
      </c>
      <c r="B11882">
        <f>IF(I11882=I11881,B11881+1,1)</f>
        <v>4067</v>
      </c>
      <c r="C11882" t="s">
        <v>14416</v>
      </c>
      <c r="D11882" t="s">
        <v>14416</v>
      </c>
      <c r="E11882">
        <v>43.5397</v>
      </c>
      <c r="F11882">
        <v>-96.7322</v>
      </c>
      <c r="G11882" t="s">
        <v>11356</v>
      </c>
      <c r="H11882" t="str">
        <f>IFERROR(VLOOKUP(I11882,'country(26mar)'!C$2:D$251,2,FALSE),"")</f>
        <v>base.us</v>
      </c>
      <c r="I11882" t="s">
        <v>11357</v>
      </c>
      <c r="J11882" t="s">
        <v>11358</v>
      </c>
      <c r="K11882" t="s">
        <v>11363</v>
      </c>
      <c r="L11882" t="str">
        <f>CONCATENATE(G11882," ",K11882)</f>
        <v>United States South Dakota</v>
      </c>
      <c r="M11882" t="str">
        <f>IFERROR(VLOOKUP(L11882,'State(need_input)'!I$2:J$3992,2,FALSE),"")</f>
        <v>base.state_us_42</v>
      </c>
      <c r="O11882">
        <v>180204</v>
      </c>
      <c r="P11882">
        <v>1840002648</v>
      </c>
    </row>
    <row r="11883" spans="1:16">
      <c r="A11883" s="5" t="str">
        <f>CONCATENATE("rdx_city_",J11883,"_",B11883)</f>
        <v>rdx_city_USA_4068</v>
      </c>
      <c r="B11883">
        <f>IF(I11883=I11882,B11882+1,1)</f>
        <v>4068</v>
      </c>
      <c r="C11883" t="s">
        <v>14417</v>
      </c>
      <c r="D11883" t="s">
        <v>14417</v>
      </c>
      <c r="E11883">
        <v>57.2401</v>
      </c>
      <c r="F11883">
        <v>-135.3153</v>
      </c>
      <c r="G11883" t="s">
        <v>11356</v>
      </c>
      <c r="H11883" t="str">
        <f>IFERROR(VLOOKUP(I11883,'country(26mar)'!C$2:D$251,2,FALSE),"")</f>
        <v>base.us</v>
      </c>
      <c r="I11883" t="s">
        <v>11357</v>
      </c>
      <c r="J11883" t="s">
        <v>11358</v>
      </c>
      <c r="K11883" t="s">
        <v>11458</v>
      </c>
      <c r="L11883" t="str">
        <f>CONCATENATE(G11883," ",K11883)</f>
        <v>United States Alaska</v>
      </c>
      <c r="M11883" t="str">
        <f>IFERROR(VLOOKUP(L11883,'State(need_input)'!I$2:J$3992,2,FALSE),"")</f>
        <v>base.state_us_2</v>
      </c>
      <c r="O11883">
        <v>6875</v>
      </c>
      <c r="P11883">
        <v>1840023319</v>
      </c>
    </row>
    <row r="11884" spans="1:16">
      <c r="A11884" s="5" t="str">
        <f>CONCATENATE("rdx_city_",J11884,"_",B11884)</f>
        <v>rdx_city_USA_4069</v>
      </c>
      <c r="B11884">
        <f>IF(I11884=I11883,B11883+1,1)</f>
        <v>4069</v>
      </c>
      <c r="C11884" t="s">
        <v>14418</v>
      </c>
      <c r="D11884" t="s">
        <v>14418</v>
      </c>
      <c r="E11884">
        <v>36.3693</v>
      </c>
      <c r="F11884">
        <v>-95.9815</v>
      </c>
      <c r="G11884" t="s">
        <v>11356</v>
      </c>
      <c r="H11884" t="str">
        <f>IFERROR(VLOOKUP(I11884,'country(26mar)'!C$2:D$251,2,FALSE),"")</f>
        <v>base.us</v>
      </c>
      <c r="I11884" t="s">
        <v>11357</v>
      </c>
      <c r="J11884" t="s">
        <v>11358</v>
      </c>
      <c r="K11884" t="s">
        <v>11372</v>
      </c>
      <c r="L11884" t="str">
        <f>CONCATENATE(G11884," ",K11884)</f>
        <v>United States Oklahoma</v>
      </c>
      <c r="M11884" t="str">
        <f>IFERROR(VLOOKUP(L11884,'State(need_input)'!I$2:J$3992,2,FALSE),"")</f>
        <v>base.state_us_31</v>
      </c>
      <c r="O11884">
        <v>7250</v>
      </c>
      <c r="P11884">
        <v>1840022597</v>
      </c>
    </row>
    <row r="11885" spans="1:16">
      <c r="A11885" s="5" t="str">
        <f>CONCATENATE("rdx_city_",J11885,"_",B11885)</f>
        <v>rdx_city_USA_4070</v>
      </c>
      <c r="B11885">
        <f>IF(I11885=I11884,B11884+1,1)</f>
        <v>4070</v>
      </c>
      <c r="C11885" t="s">
        <v>14419</v>
      </c>
      <c r="D11885" t="s">
        <v>14419</v>
      </c>
      <c r="E11885">
        <v>42.0359</v>
      </c>
      <c r="F11885">
        <v>-87.74</v>
      </c>
      <c r="G11885" t="s">
        <v>11356</v>
      </c>
      <c r="H11885" t="str">
        <f>IFERROR(VLOOKUP(I11885,'country(26mar)'!C$2:D$251,2,FALSE),"")</f>
        <v>base.us</v>
      </c>
      <c r="I11885" t="s">
        <v>11357</v>
      </c>
      <c r="J11885" t="s">
        <v>11358</v>
      </c>
      <c r="K11885" t="s">
        <v>11376</v>
      </c>
      <c r="L11885" t="str">
        <f>CONCATENATE(G11885," ",K11885)</f>
        <v>United States Illinois</v>
      </c>
      <c r="M11885" t="str">
        <f>IFERROR(VLOOKUP(L11885,'State(need_input)'!I$2:J$3992,2,FALSE),"")</f>
        <v>base.state_us_14</v>
      </c>
      <c r="O11885">
        <v>63978</v>
      </c>
      <c r="P11885">
        <v>1840011321</v>
      </c>
    </row>
    <row r="11886" spans="1:16">
      <c r="A11886" s="5" t="str">
        <f>CONCATENATE("rdx_city_",J11886,"_",B11886)</f>
        <v>rdx_city_USA_4071</v>
      </c>
      <c r="B11886">
        <f>IF(I11886=I11885,B11885+1,1)</f>
        <v>4071</v>
      </c>
      <c r="C11886" t="s">
        <v>14420</v>
      </c>
      <c r="D11886" t="s">
        <v>14420</v>
      </c>
      <c r="E11886">
        <v>33.4421</v>
      </c>
      <c r="F11886">
        <v>-101.6477</v>
      </c>
      <c r="G11886" t="s">
        <v>11356</v>
      </c>
      <c r="H11886" t="str">
        <f>IFERROR(VLOOKUP(I11886,'country(26mar)'!C$2:D$251,2,FALSE),"")</f>
        <v>base.us</v>
      </c>
      <c r="I11886" t="s">
        <v>11357</v>
      </c>
      <c r="J11886" t="s">
        <v>11358</v>
      </c>
      <c r="K11886" t="s">
        <v>11365</v>
      </c>
      <c r="L11886" t="str">
        <f>CONCATENATE(G11886," ",K11886)</f>
        <v>United States Texas</v>
      </c>
      <c r="M11886" t="str">
        <f>IFERROR(VLOOKUP(L11886,'State(need_input)'!I$2:J$3992,2,FALSE),"")</f>
        <v>base.state_us_44</v>
      </c>
      <c r="O11886">
        <v>5788</v>
      </c>
      <c r="P11886">
        <v>1840021982</v>
      </c>
    </row>
    <row r="11887" spans="1:16">
      <c r="A11887" s="5" t="str">
        <f>CONCATENATE("rdx_city_",J11887,"_",B11887)</f>
        <v>rdx_city_USA_4072</v>
      </c>
      <c r="B11887">
        <f>IF(I11887=I11886,B11886+1,1)</f>
        <v>4072</v>
      </c>
      <c r="C11887" t="s">
        <v>14421</v>
      </c>
      <c r="D11887" t="s">
        <v>14421</v>
      </c>
      <c r="E11887">
        <v>41.0936</v>
      </c>
      <c r="F11887">
        <v>-73.8724</v>
      </c>
      <c r="G11887" t="s">
        <v>11356</v>
      </c>
      <c r="H11887" t="str">
        <f>IFERROR(VLOOKUP(I11887,'country(26mar)'!C$2:D$251,2,FALSE),"")</f>
        <v>base.us</v>
      </c>
      <c r="I11887" t="s">
        <v>11357</v>
      </c>
      <c r="J11887" t="s">
        <v>11358</v>
      </c>
      <c r="K11887" t="s">
        <v>11385</v>
      </c>
      <c r="L11887" t="str">
        <f>CONCATENATE(G11887," ",K11887)</f>
        <v>United States New York</v>
      </c>
      <c r="M11887" t="str">
        <f>IFERROR(VLOOKUP(L11887,'State(need_input)'!I$2:J$3992,2,FALSE),"")</f>
        <v>base.state_us_27</v>
      </c>
      <c r="O11887">
        <v>10218</v>
      </c>
      <c r="P11887">
        <v>1840004944</v>
      </c>
    </row>
    <row r="11888" spans="1:16">
      <c r="A11888" s="5" t="str">
        <f>CONCATENATE("rdx_city_",J11888,"_",B11888)</f>
        <v>rdx_city_USA_4073</v>
      </c>
      <c r="B11888">
        <f>IF(I11888=I11887,B11887+1,1)</f>
        <v>4073</v>
      </c>
      <c r="C11888" t="s">
        <v>14422</v>
      </c>
      <c r="D11888" t="s">
        <v>14422</v>
      </c>
      <c r="E11888">
        <v>30.2882</v>
      </c>
      <c r="F11888">
        <v>-89.7826</v>
      </c>
      <c r="G11888" t="s">
        <v>11356</v>
      </c>
      <c r="H11888" t="str">
        <f>IFERROR(VLOOKUP(I11888,'country(26mar)'!C$2:D$251,2,FALSE),"")</f>
        <v>base.us</v>
      </c>
      <c r="I11888" t="s">
        <v>11357</v>
      </c>
      <c r="J11888" t="s">
        <v>11358</v>
      </c>
      <c r="K11888" t="s">
        <v>11359</v>
      </c>
      <c r="L11888" t="str">
        <f>CONCATENATE(G11888," ",K11888)</f>
        <v>United States Louisiana</v>
      </c>
      <c r="M11888" t="str">
        <f>IFERROR(VLOOKUP(L11888,'State(need_input)'!I$2:J$3992,2,FALSE),"")</f>
        <v>base.state_us_19</v>
      </c>
      <c r="O11888">
        <v>93882</v>
      </c>
      <c r="P11888">
        <v>1840015911</v>
      </c>
    </row>
    <row r="11889" spans="1:16">
      <c r="A11889" s="5" t="str">
        <f>CONCATENATE("rdx_city_",J11889,"_",B11889)</f>
        <v>rdx_city_USA_4074</v>
      </c>
      <c r="B11889">
        <f>IF(I11889=I11888,B11888+1,1)</f>
        <v>4074</v>
      </c>
      <c r="C11889" t="s">
        <v>14423</v>
      </c>
      <c r="D11889" t="s">
        <v>14423</v>
      </c>
      <c r="E11889">
        <v>43.3317</v>
      </c>
      <c r="F11889">
        <v>-88.2799</v>
      </c>
      <c r="G11889" t="s">
        <v>11356</v>
      </c>
      <c r="H11889" t="str">
        <f>IFERROR(VLOOKUP(I11889,'country(26mar)'!C$2:D$251,2,FALSE),"")</f>
        <v>base.us</v>
      </c>
      <c r="I11889" t="s">
        <v>11357</v>
      </c>
      <c r="J11889" t="s">
        <v>11358</v>
      </c>
      <c r="K11889" t="s">
        <v>11426</v>
      </c>
      <c r="L11889" t="str">
        <f>CONCATENATE(G11889," ",K11889)</f>
        <v>United States Wisconsin</v>
      </c>
      <c r="M11889" t="str">
        <f>IFERROR(VLOOKUP(L11889,'State(need_input)'!I$2:J$3992,2,FALSE),"")</f>
        <v>base.state_us_50</v>
      </c>
      <c r="O11889">
        <v>5427</v>
      </c>
      <c r="P11889">
        <v>1840002828</v>
      </c>
    </row>
    <row r="11890" spans="1:16">
      <c r="A11890" s="5" t="str">
        <f>CONCATENATE("rdx_city_",J11890,"_",B11890)</f>
        <v>rdx_city_USA_4075</v>
      </c>
      <c r="B11890">
        <f>IF(I11890=I11889,B11889+1,1)</f>
        <v>4075</v>
      </c>
      <c r="C11890" t="s">
        <v>14424</v>
      </c>
      <c r="D11890" t="s">
        <v>14424</v>
      </c>
      <c r="E11890">
        <v>41.0695</v>
      </c>
      <c r="F11890">
        <v>-80.058</v>
      </c>
      <c r="G11890" t="s">
        <v>11356</v>
      </c>
      <c r="H11890" t="str">
        <f>IFERROR(VLOOKUP(I11890,'country(26mar)'!C$2:D$251,2,FALSE),"")</f>
        <v>base.us</v>
      </c>
      <c r="I11890" t="s">
        <v>11357</v>
      </c>
      <c r="J11890" t="s">
        <v>11358</v>
      </c>
      <c r="K11890" t="s">
        <v>11416</v>
      </c>
      <c r="L11890" t="str">
        <f>CONCATENATE(G11890," ",K11890)</f>
        <v>United States Pennsylvania</v>
      </c>
      <c r="M11890" t="str">
        <f>IFERROR(VLOOKUP(L11890,'State(need_input)'!I$2:J$3992,2,FALSE),"")</f>
        <v>base.state_us_39</v>
      </c>
      <c r="O11890">
        <v>6578</v>
      </c>
      <c r="P11890">
        <v>1840000874</v>
      </c>
    </row>
    <row r="11891" spans="1:16">
      <c r="A11891" s="5" t="str">
        <f>CONCATENATE("rdx_city_",J11891,"_",B11891)</f>
        <v>rdx_city_USA_4076</v>
      </c>
      <c r="B11891">
        <f>IF(I11891=I11890,B11890+1,1)</f>
        <v>4076</v>
      </c>
      <c r="C11891" t="s">
        <v>14425</v>
      </c>
      <c r="D11891" t="s">
        <v>14425</v>
      </c>
      <c r="E11891">
        <v>36.9754</v>
      </c>
      <c r="F11891">
        <v>-76.6162</v>
      </c>
      <c r="G11891" t="s">
        <v>11356</v>
      </c>
      <c r="H11891" t="str">
        <f>IFERROR(VLOOKUP(I11891,'country(26mar)'!C$2:D$251,2,FALSE),"")</f>
        <v>base.us</v>
      </c>
      <c r="I11891" t="s">
        <v>11357</v>
      </c>
      <c r="J11891" t="s">
        <v>11358</v>
      </c>
      <c r="K11891" t="s">
        <v>11368</v>
      </c>
      <c r="L11891" t="str">
        <f>CONCATENATE(G11891," ",K11891)</f>
        <v>United States Virginia</v>
      </c>
      <c r="M11891" t="str">
        <f>IFERROR(VLOOKUP(L11891,'State(need_input)'!I$2:J$3992,2,FALSE),"")</f>
        <v>base.state_us_47</v>
      </c>
      <c r="O11891">
        <v>10551</v>
      </c>
      <c r="P11891">
        <v>1840006487</v>
      </c>
    </row>
    <row r="11892" spans="1:16">
      <c r="A11892" s="5" t="str">
        <f>CONCATENATE("rdx_city_",J11892,"_",B11892)</f>
        <v>rdx_city_USA_4077</v>
      </c>
      <c r="B11892">
        <f>IF(I11892=I11891,B11891+1,1)</f>
        <v>4077</v>
      </c>
      <c r="C11892" t="s">
        <v>14425</v>
      </c>
      <c r="D11892" t="s">
        <v>14425</v>
      </c>
      <c r="E11892">
        <v>35.5139</v>
      </c>
      <c r="F11892">
        <v>-78.3495</v>
      </c>
      <c r="G11892" t="s">
        <v>11356</v>
      </c>
      <c r="H11892" t="str">
        <f>IFERROR(VLOOKUP(I11892,'country(26mar)'!C$2:D$251,2,FALSE),"")</f>
        <v>base.us</v>
      </c>
      <c r="I11892" t="s">
        <v>11357</v>
      </c>
      <c r="J11892" t="s">
        <v>11358</v>
      </c>
      <c r="K11892" t="s">
        <v>11362</v>
      </c>
      <c r="L11892" t="str">
        <f>CONCATENATE(G11892," ",K11892)</f>
        <v>United States North Carolina</v>
      </c>
      <c r="M11892" t="str">
        <f>IFERROR(VLOOKUP(L11892,'State(need_input)'!I$2:J$3992,2,FALSE),"")</f>
        <v>base.state_us_28</v>
      </c>
      <c r="O11892">
        <v>30482</v>
      </c>
      <c r="P11892">
        <v>1840017795</v>
      </c>
    </row>
    <row r="11893" spans="1:16">
      <c r="A11893" s="5" t="str">
        <f>CONCATENATE("rdx_city_",J11893,"_",B11893)</f>
        <v>rdx_city_USA_4078</v>
      </c>
      <c r="B11893">
        <f>IF(I11893=I11892,B11892+1,1)</f>
        <v>4078</v>
      </c>
      <c r="C11893" t="s">
        <v>14425</v>
      </c>
      <c r="D11893" t="s">
        <v>14425</v>
      </c>
      <c r="E11893">
        <v>41.8347</v>
      </c>
      <c r="F11893">
        <v>-111.8266</v>
      </c>
      <c r="G11893" t="s">
        <v>11356</v>
      </c>
      <c r="H11893" t="str">
        <f>IFERROR(VLOOKUP(I11893,'country(26mar)'!C$2:D$251,2,FALSE),"")</f>
        <v>base.us</v>
      </c>
      <c r="I11893" t="s">
        <v>11357</v>
      </c>
      <c r="J11893" t="s">
        <v>11358</v>
      </c>
      <c r="K11893" t="s">
        <v>11432</v>
      </c>
      <c r="L11893" t="str">
        <f>CONCATENATE(G11893," ",K11893)</f>
        <v>United States Utah</v>
      </c>
      <c r="M11893" t="str">
        <f>IFERROR(VLOOKUP(L11893,'State(need_input)'!I$2:J$3992,2,FALSE),"")</f>
        <v>base.state_us_45</v>
      </c>
      <c r="O11893">
        <v>11374</v>
      </c>
      <c r="P11893">
        <v>1840021321</v>
      </c>
    </row>
    <row r="11894" spans="1:16">
      <c r="A11894" s="5" t="str">
        <f>CONCATENATE("rdx_city_",J11894,"_",B11894)</f>
        <v>rdx_city_USA_4079</v>
      </c>
      <c r="B11894">
        <f>IF(I11894=I11893,B11893+1,1)</f>
        <v>4079</v>
      </c>
      <c r="C11894" t="s">
        <v>14426</v>
      </c>
      <c r="D11894" t="s">
        <v>14426</v>
      </c>
      <c r="E11894">
        <v>32.5284</v>
      </c>
      <c r="F11894">
        <v>-85.096</v>
      </c>
      <c r="G11894" t="s">
        <v>11356</v>
      </c>
      <c r="H11894" t="str">
        <f>IFERROR(VLOOKUP(I11894,'country(26mar)'!C$2:D$251,2,FALSE),"")</f>
        <v>base.us</v>
      </c>
      <c r="I11894" t="s">
        <v>11357</v>
      </c>
      <c r="J11894" t="s">
        <v>11358</v>
      </c>
      <c r="K11894" t="s">
        <v>11389</v>
      </c>
      <c r="L11894" t="str">
        <f>CONCATENATE(G11894," ",K11894)</f>
        <v>United States Alabama</v>
      </c>
      <c r="M11894" t="str">
        <f>IFERROR(VLOOKUP(L11894,'State(need_input)'!I$2:J$3992,2,FALSE),"")</f>
        <v>base.state_us_1</v>
      </c>
      <c r="O11894">
        <v>5418</v>
      </c>
      <c r="P11894">
        <v>1840015792</v>
      </c>
    </row>
    <row r="11895" spans="1:16">
      <c r="A11895" s="5" t="str">
        <f>CONCATENATE("rdx_city_",J11895,"_",B11895)</f>
        <v>rdx_city_USA_4080</v>
      </c>
      <c r="B11895">
        <f>IF(I11895=I11894,B11894+1,1)</f>
        <v>4080</v>
      </c>
      <c r="C11895" t="s">
        <v>14427</v>
      </c>
      <c r="D11895" t="s">
        <v>14427</v>
      </c>
      <c r="E11895">
        <v>39.392</v>
      </c>
      <c r="F11895">
        <v>-94.5751</v>
      </c>
      <c r="G11895" t="s">
        <v>11356</v>
      </c>
      <c r="H11895" t="str">
        <f>IFERROR(VLOOKUP(I11895,'country(26mar)'!C$2:D$251,2,FALSE),"")</f>
        <v>base.us</v>
      </c>
      <c r="I11895" t="s">
        <v>11357</v>
      </c>
      <c r="J11895" t="s">
        <v>11358</v>
      </c>
      <c r="K11895" t="s">
        <v>11495</v>
      </c>
      <c r="L11895" t="str">
        <f>CONCATENATE(G11895," ",K11895)</f>
        <v>United States Missouri</v>
      </c>
      <c r="M11895" t="str">
        <f>IFERROR(VLOOKUP(L11895,'State(need_input)'!I$2:J$3992,2,FALSE),"")</f>
        <v>base.state_us_38</v>
      </c>
      <c r="O11895">
        <v>9798</v>
      </c>
      <c r="P11895">
        <v>1840009605</v>
      </c>
    </row>
    <row r="11896" spans="1:16">
      <c r="A11896" s="5" t="str">
        <f>CONCATENATE("rdx_city_",J11896,"_",B11896)</f>
        <v>rdx_city_USA_4081</v>
      </c>
      <c r="B11896">
        <f>IF(I11896=I11895,B11895+1,1)</f>
        <v>4081</v>
      </c>
      <c r="C11896" t="s">
        <v>14428</v>
      </c>
      <c r="D11896" t="s">
        <v>14428</v>
      </c>
      <c r="E11896">
        <v>39.2922</v>
      </c>
      <c r="F11896">
        <v>-75.6077</v>
      </c>
      <c r="G11896" t="s">
        <v>11356</v>
      </c>
      <c r="H11896" t="str">
        <f>IFERROR(VLOOKUP(I11896,'country(26mar)'!C$2:D$251,2,FALSE),"")</f>
        <v>base.us</v>
      </c>
      <c r="I11896" t="s">
        <v>11357</v>
      </c>
      <c r="J11896" t="s">
        <v>11358</v>
      </c>
      <c r="K11896" t="s">
        <v>12201</v>
      </c>
      <c r="L11896" t="str">
        <f>CONCATENATE(G11896," ",K11896)</f>
        <v>United States Delaware</v>
      </c>
      <c r="M11896" t="str">
        <f>IFERROR(VLOOKUP(L11896,'State(need_input)'!I$2:J$3992,2,FALSE),"")</f>
        <v>base.state_us_8</v>
      </c>
      <c r="O11896">
        <v>11584</v>
      </c>
      <c r="P11896">
        <v>1840005820</v>
      </c>
    </row>
    <row r="11897" spans="1:16">
      <c r="A11897" s="5" t="str">
        <f>CONCATENATE("rdx_city_",J11897,"_",B11897)</f>
        <v>rdx_city_USA_4082</v>
      </c>
      <c r="B11897">
        <f>IF(I11897=I11896,B11896+1,1)</f>
        <v>4082</v>
      </c>
      <c r="C11897" t="s">
        <v>14428</v>
      </c>
      <c r="D11897" t="s">
        <v>14428</v>
      </c>
      <c r="E11897">
        <v>35.9727</v>
      </c>
      <c r="F11897">
        <v>-86.5244</v>
      </c>
      <c r="G11897" t="s">
        <v>11356</v>
      </c>
      <c r="H11897" t="str">
        <f>IFERROR(VLOOKUP(I11897,'country(26mar)'!C$2:D$251,2,FALSE),"")</f>
        <v>base.us</v>
      </c>
      <c r="I11897" t="s">
        <v>11357</v>
      </c>
      <c r="J11897" t="s">
        <v>11358</v>
      </c>
      <c r="K11897" t="s">
        <v>11405</v>
      </c>
      <c r="L11897" t="str">
        <f>CONCATENATE(G11897," ",K11897)</f>
        <v>United States Tennessee</v>
      </c>
      <c r="M11897" t="str">
        <f>IFERROR(VLOOKUP(L11897,'State(need_input)'!I$2:J$3992,2,FALSE),"")</f>
        <v>base.state_us_43</v>
      </c>
      <c r="O11897">
        <v>49969</v>
      </c>
      <c r="P11897">
        <v>1840017758</v>
      </c>
    </row>
    <row r="11898" spans="1:16">
      <c r="A11898" s="5" t="str">
        <f>CONCATENATE("rdx_city_",J11898,"_",B11898)</f>
        <v>rdx_city_USA_4083</v>
      </c>
      <c r="B11898">
        <f>IF(I11898=I11897,B11897+1,1)</f>
        <v>4083</v>
      </c>
      <c r="C11898" t="s">
        <v>14428</v>
      </c>
      <c r="D11898" t="s">
        <v>14428</v>
      </c>
      <c r="E11898">
        <v>33.8633</v>
      </c>
      <c r="F11898">
        <v>-84.5168</v>
      </c>
      <c r="G11898" t="s">
        <v>11356</v>
      </c>
      <c r="H11898" t="str">
        <f>IFERROR(VLOOKUP(I11898,'country(26mar)'!C$2:D$251,2,FALSE),"")</f>
        <v>base.us</v>
      </c>
      <c r="I11898" t="s">
        <v>11357</v>
      </c>
      <c r="J11898" t="s">
        <v>11358</v>
      </c>
      <c r="K11898" t="s">
        <v>4020</v>
      </c>
      <c r="L11898" t="str">
        <f>CONCATENATE(G11898," ",K11898)</f>
        <v>United States Georgia</v>
      </c>
      <c r="M11898" t="str">
        <f>IFERROR(VLOOKUP(L11898,'State(need_input)'!I$2:J$3992,2,FALSE),"")</f>
        <v>base.state_us_11</v>
      </c>
      <c r="O11898">
        <v>56685</v>
      </c>
      <c r="P11898">
        <v>1840015634</v>
      </c>
    </row>
    <row r="11899" spans="1:16">
      <c r="A11899" s="5" t="str">
        <f>CONCATENATE("rdx_city_",J11899,"_",B11899)</f>
        <v>rdx_city_USA_4084</v>
      </c>
      <c r="B11899">
        <f>IF(I11899=I11898,B11898+1,1)</f>
        <v>4084</v>
      </c>
      <c r="C11899" t="s">
        <v>14429</v>
      </c>
      <c r="D11899" t="s">
        <v>14429</v>
      </c>
      <c r="E11899">
        <v>33.856</v>
      </c>
      <c r="F11899">
        <v>-84.0038</v>
      </c>
      <c r="G11899" t="s">
        <v>11356</v>
      </c>
      <c r="H11899" t="str">
        <f>IFERROR(VLOOKUP(I11899,'country(26mar)'!C$2:D$251,2,FALSE),"")</f>
        <v>base.us</v>
      </c>
      <c r="I11899" t="s">
        <v>11357</v>
      </c>
      <c r="J11899" t="s">
        <v>11358</v>
      </c>
      <c r="K11899" t="s">
        <v>4020</v>
      </c>
      <c r="L11899" t="str">
        <f>CONCATENATE(G11899," ",K11899)</f>
        <v>United States Georgia</v>
      </c>
      <c r="M11899" t="str">
        <f>IFERROR(VLOOKUP(L11899,'State(need_input)'!I$2:J$3992,2,FALSE),"")</f>
        <v>base.state_us_11</v>
      </c>
      <c r="O11899">
        <v>19738</v>
      </c>
      <c r="P11899">
        <v>1840015614</v>
      </c>
    </row>
    <row r="11900" spans="1:16">
      <c r="A11900" s="5" t="str">
        <f>CONCATENATE("rdx_city_",J11900,"_",B11900)</f>
        <v>rdx_city_USA_4085</v>
      </c>
      <c r="B11900">
        <f>IF(I11900=I11899,B11899+1,1)</f>
        <v>4085</v>
      </c>
      <c r="C11900" t="s">
        <v>14430</v>
      </c>
      <c r="D11900" t="s">
        <v>14430</v>
      </c>
      <c r="E11900">
        <v>47.9277</v>
      </c>
      <c r="F11900">
        <v>-122.097</v>
      </c>
      <c r="G11900" t="s">
        <v>11356</v>
      </c>
      <c r="H11900" t="str">
        <f>IFERROR(VLOOKUP(I11900,'country(26mar)'!C$2:D$251,2,FALSE),"")</f>
        <v>base.us</v>
      </c>
      <c r="I11900" t="s">
        <v>11357</v>
      </c>
      <c r="J11900" t="s">
        <v>11358</v>
      </c>
      <c r="K11900" t="s">
        <v>11361</v>
      </c>
      <c r="L11900" t="str">
        <f>CONCATENATE(G11900," ",K11900)</f>
        <v>United States Washington</v>
      </c>
      <c r="M11900" t="str">
        <f>IFERROR(VLOOKUP(L11900,'State(need_input)'!I$2:J$3992,2,FALSE),"")</f>
        <v>base.state_us_48</v>
      </c>
      <c r="O11900">
        <v>10089</v>
      </c>
      <c r="P11900">
        <v>1840021078</v>
      </c>
    </row>
    <row r="11901" spans="1:16">
      <c r="A11901" s="5" t="str">
        <f>CONCATENATE("rdx_city_",J11901,"_",B11901)</f>
        <v>rdx_city_USA_4086</v>
      </c>
      <c r="B11901">
        <f>IF(I11901=I11900,B11900+1,1)</f>
        <v>4086</v>
      </c>
      <c r="C11901" t="s">
        <v>14431</v>
      </c>
      <c r="D11901" t="s">
        <v>14431</v>
      </c>
      <c r="E11901">
        <v>47.5293</v>
      </c>
      <c r="F11901">
        <v>-121.8412</v>
      </c>
      <c r="G11901" t="s">
        <v>11356</v>
      </c>
      <c r="H11901" t="str">
        <f>IFERROR(VLOOKUP(I11901,'country(26mar)'!C$2:D$251,2,FALSE),"")</f>
        <v>base.us</v>
      </c>
      <c r="I11901" t="s">
        <v>11357</v>
      </c>
      <c r="J11901" t="s">
        <v>11358</v>
      </c>
      <c r="K11901" t="s">
        <v>11361</v>
      </c>
      <c r="L11901" t="str">
        <f>CONCATENATE(G11901," ",K11901)</f>
        <v>United States Washington</v>
      </c>
      <c r="M11901" t="str">
        <f>IFERROR(VLOOKUP(L11901,'State(need_input)'!I$2:J$3992,2,FALSE),"")</f>
        <v>base.state_us_48</v>
      </c>
      <c r="O11901">
        <v>26054</v>
      </c>
      <c r="P11901">
        <v>1840021119</v>
      </c>
    </row>
    <row r="11902" spans="1:16">
      <c r="A11902" s="5" t="str">
        <f>CONCATENATE("rdx_city_",J11902,"_",B11902)</f>
        <v>rdx_city_USA_4087</v>
      </c>
      <c r="B11902">
        <f>IF(I11902=I11901,B11901+1,1)</f>
        <v>4087</v>
      </c>
      <c r="C11902" t="s">
        <v>14432</v>
      </c>
      <c r="D11902" t="s">
        <v>14432</v>
      </c>
      <c r="E11902">
        <v>34.5223</v>
      </c>
      <c r="F11902">
        <v>-110.0913</v>
      </c>
      <c r="G11902" t="s">
        <v>11356</v>
      </c>
      <c r="H11902" t="str">
        <f>IFERROR(VLOOKUP(I11902,'country(26mar)'!C$2:D$251,2,FALSE),"")</f>
        <v>base.us</v>
      </c>
      <c r="I11902" t="s">
        <v>11357</v>
      </c>
      <c r="J11902" t="s">
        <v>11358</v>
      </c>
      <c r="K11902" t="s">
        <v>11476</v>
      </c>
      <c r="L11902" t="str">
        <f>CONCATENATE(G11902," ",K11902)</f>
        <v>United States Arizona</v>
      </c>
      <c r="M11902" t="str">
        <f>IFERROR(VLOOKUP(L11902,'State(need_input)'!I$2:J$3992,2,FALSE),"")</f>
        <v>base.state_us_3</v>
      </c>
      <c r="O11902">
        <v>6461</v>
      </c>
      <c r="P11902">
        <v>1840022572</v>
      </c>
    </row>
    <row r="11903" spans="1:16">
      <c r="A11903" s="5" t="str">
        <f>CONCATENATE("rdx_city_",J11903,"_",B11903)</f>
        <v>rdx_city_USA_4088</v>
      </c>
      <c r="B11903">
        <f>IF(I11903=I11902,B11902+1,1)</f>
        <v>4088</v>
      </c>
      <c r="C11903" t="s">
        <v>14433</v>
      </c>
      <c r="D11903" t="s">
        <v>14433</v>
      </c>
      <c r="E11903">
        <v>32.7133</v>
      </c>
      <c r="F11903">
        <v>-100.9113</v>
      </c>
      <c r="G11903" t="s">
        <v>11356</v>
      </c>
      <c r="H11903" t="str">
        <f>IFERROR(VLOOKUP(I11903,'country(26mar)'!C$2:D$251,2,FALSE),"")</f>
        <v>base.us</v>
      </c>
      <c r="I11903" t="s">
        <v>11357</v>
      </c>
      <c r="J11903" t="s">
        <v>11358</v>
      </c>
      <c r="K11903" t="s">
        <v>11365</v>
      </c>
      <c r="L11903" t="str">
        <f>CONCATENATE(G11903," ",K11903)</f>
        <v>United States Texas</v>
      </c>
      <c r="M11903" t="str">
        <f>IFERROR(VLOOKUP(L11903,'State(need_input)'!I$2:J$3992,2,FALSE),"")</f>
        <v>base.state_us_44</v>
      </c>
      <c r="O11903">
        <v>11678</v>
      </c>
      <c r="P11903">
        <v>1840022059</v>
      </c>
    </row>
    <row r="11904" spans="1:16">
      <c r="A11904" s="5" t="str">
        <f>CONCATENATE("rdx_city_",J11904,"_",B11904)</f>
        <v>rdx_city_USA_4089</v>
      </c>
      <c r="B11904">
        <f>IF(I11904=I11903,B11903+1,1)</f>
        <v>4089</v>
      </c>
      <c r="C11904" t="s">
        <v>2998</v>
      </c>
      <c r="D11904" t="s">
        <v>2998</v>
      </c>
      <c r="E11904">
        <v>34.0543</v>
      </c>
      <c r="F11904">
        <v>-106.9066</v>
      </c>
      <c r="G11904" t="s">
        <v>11356</v>
      </c>
      <c r="H11904" t="str">
        <f>IFERROR(VLOOKUP(I11904,'country(26mar)'!C$2:D$251,2,FALSE),"")</f>
        <v>base.us</v>
      </c>
      <c r="I11904" t="s">
        <v>11357</v>
      </c>
      <c r="J11904" t="s">
        <v>11358</v>
      </c>
      <c r="K11904" t="s">
        <v>11394</v>
      </c>
      <c r="L11904" t="str">
        <f>CONCATENATE(G11904," ",K11904)</f>
        <v>United States New Mexico</v>
      </c>
      <c r="M11904" t="str">
        <f>IFERROR(VLOOKUP(L11904,'State(need_input)'!I$2:J$3992,2,FALSE),"")</f>
        <v>base.state_us_26</v>
      </c>
      <c r="O11904">
        <v>8383</v>
      </c>
      <c r="P11904">
        <v>1840021898</v>
      </c>
    </row>
    <row r="11905" spans="1:16">
      <c r="A11905" s="5" t="str">
        <f>CONCATENATE("rdx_city_",J11905,"_",B11905)</f>
        <v>rdx_city_USA_4090</v>
      </c>
      <c r="B11905">
        <f>IF(I11905=I11904,B11904+1,1)</f>
        <v>4090</v>
      </c>
      <c r="C11905" t="s">
        <v>2998</v>
      </c>
      <c r="D11905" t="s">
        <v>2998</v>
      </c>
      <c r="E11905">
        <v>31.6385</v>
      </c>
      <c r="F11905">
        <v>-106.2601</v>
      </c>
      <c r="G11905" t="s">
        <v>11356</v>
      </c>
      <c r="H11905" t="str">
        <f>IFERROR(VLOOKUP(I11905,'country(26mar)'!C$2:D$251,2,FALSE),"")</f>
        <v>base.us</v>
      </c>
      <c r="I11905" t="s">
        <v>11357</v>
      </c>
      <c r="J11905" t="s">
        <v>11358</v>
      </c>
      <c r="K11905" t="s">
        <v>11365</v>
      </c>
      <c r="L11905" t="str">
        <f>CONCATENATE(G11905," ",K11905)</f>
        <v>United States Texas</v>
      </c>
      <c r="M11905" t="str">
        <f>IFERROR(VLOOKUP(L11905,'State(need_input)'!I$2:J$3992,2,FALSE),"")</f>
        <v>base.state_us_44</v>
      </c>
      <c r="O11905">
        <v>34048</v>
      </c>
      <c r="P11905">
        <v>1840022136</v>
      </c>
    </row>
    <row r="11906" spans="1:16">
      <c r="A11906" s="5" t="str">
        <f>CONCATENATE("rdx_city_",J11906,"_",B11906)</f>
        <v>rdx_city_USA_4091</v>
      </c>
      <c r="B11906">
        <f>IF(I11906=I11905,B11905+1,1)</f>
        <v>4091</v>
      </c>
      <c r="C11906" t="s">
        <v>14434</v>
      </c>
      <c r="D11906" t="s">
        <v>14434</v>
      </c>
      <c r="E11906">
        <v>35.2571</v>
      </c>
      <c r="F11906">
        <v>-85.174</v>
      </c>
      <c r="G11906" t="s">
        <v>11356</v>
      </c>
      <c r="H11906" t="str">
        <f>IFERROR(VLOOKUP(I11906,'country(26mar)'!C$2:D$251,2,FALSE),"")</f>
        <v>base.us</v>
      </c>
      <c r="I11906" t="s">
        <v>11357</v>
      </c>
      <c r="J11906" t="s">
        <v>11358</v>
      </c>
      <c r="K11906" t="s">
        <v>11405</v>
      </c>
      <c r="L11906" t="str">
        <f>CONCATENATE(G11906," ",K11906)</f>
        <v>United States Tennessee</v>
      </c>
      <c r="M11906" t="str">
        <f>IFERROR(VLOOKUP(L11906,'State(need_input)'!I$2:J$3992,2,FALSE),"")</f>
        <v>base.state_us_43</v>
      </c>
      <c r="O11906">
        <v>13693</v>
      </c>
      <c r="P11906">
        <v>1840035990</v>
      </c>
    </row>
    <row r="11907" spans="1:16">
      <c r="A11907" s="5" t="str">
        <f>CONCATENATE("rdx_city_",J11907,"_",B11907)</f>
        <v>rdx_city_USA_4092</v>
      </c>
      <c r="B11907">
        <f>IF(I11907=I11906,B11906+1,1)</f>
        <v>4092</v>
      </c>
      <c r="C11907" t="s">
        <v>14435</v>
      </c>
      <c r="D11907" t="s">
        <v>14435</v>
      </c>
      <c r="E11907">
        <v>32.9946</v>
      </c>
      <c r="F11907">
        <v>-117.2575</v>
      </c>
      <c r="G11907" t="s">
        <v>11356</v>
      </c>
      <c r="H11907" t="str">
        <f>IFERROR(VLOOKUP(I11907,'country(26mar)'!C$2:D$251,2,FALSE),"")</f>
        <v>base.us</v>
      </c>
      <c r="I11907" t="s">
        <v>11357</v>
      </c>
      <c r="J11907" t="s">
        <v>11358</v>
      </c>
      <c r="K11907" t="s">
        <v>11379</v>
      </c>
      <c r="L11907" t="str">
        <f>CONCATENATE(G11907," ",K11907)</f>
        <v>United States California</v>
      </c>
      <c r="M11907" t="str">
        <f>IFERROR(VLOOKUP(L11907,'State(need_input)'!I$2:J$3992,2,FALSE),"")</f>
        <v>base.state_us_5</v>
      </c>
      <c r="O11907">
        <v>13444</v>
      </c>
      <c r="P11907">
        <v>1840021993</v>
      </c>
    </row>
    <row r="11908" spans="1:16">
      <c r="A11908" s="5" t="str">
        <f>CONCATENATE("rdx_city_",J11908,"_",B11908)</f>
        <v>rdx_city_USA_4093</v>
      </c>
      <c r="B11908">
        <f>IF(I11908=I11907,B11907+1,1)</f>
        <v>4093</v>
      </c>
      <c r="C11908" t="s">
        <v>14436</v>
      </c>
      <c r="D11908" t="s">
        <v>14436</v>
      </c>
      <c r="E11908">
        <v>60.4862</v>
      </c>
      <c r="F11908">
        <v>-151.0672</v>
      </c>
      <c r="G11908" t="s">
        <v>11356</v>
      </c>
      <c r="H11908" t="str">
        <f>IFERROR(VLOOKUP(I11908,'country(26mar)'!C$2:D$251,2,FALSE),"")</f>
        <v>base.us</v>
      </c>
      <c r="I11908" t="s">
        <v>11357</v>
      </c>
      <c r="J11908" t="s">
        <v>11358</v>
      </c>
      <c r="K11908" t="s">
        <v>11458</v>
      </c>
      <c r="L11908" t="str">
        <f>CONCATENATE(G11908," ",K11908)</f>
        <v>United States Alaska</v>
      </c>
      <c r="M11908" t="str">
        <f>IFERROR(VLOOKUP(L11908,'State(need_input)'!I$2:J$3992,2,FALSE),"")</f>
        <v>base.state_us_2</v>
      </c>
      <c r="O11908">
        <v>7304</v>
      </c>
      <c r="P11908">
        <v>1840023415</v>
      </c>
    </row>
    <row r="11909" spans="1:16">
      <c r="A11909" s="5" t="str">
        <f>CONCATENATE("rdx_city_",J11909,"_",B11909)</f>
        <v>rdx_city_USA_4094</v>
      </c>
      <c r="B11909">
        <f>IF(I11909=I11908,B11908+1,1)</f>
        <v>4094</v>
      </c>
      <c r="C11909" t="s">
        <v>3000</v>
      </c>
      <c r="D11909" t="s">
        <v>3000</v>
      </c>
      <c r="E11909">
        <v>36.4434</v>
      </c>
      <c r="F11909">
        <v>-121.3431</v>
      </c>
      <c r="G11909" t="s">
        <v>11356</v>
      </c>
      <c r="H11909" t="str">
        <f>IFERROR(VLOOKUP(I11909,'country(26mar)'!C$2:D$251,2,FALSE),"")</f>
        <v>base.us</v>
      </c>
      <c r="I11909" t="s">
        <v>11357</v>
      </c>
      <c r="J11909" t="s">
        <v>11358</v>
      </c>
      <c r="K11909" t="s">
        <v>11379</v>
      </c>
      <c r="L11909" t="str">
        <f>CONCATENATE(G11909," ",K11909)</f>
        <v>United States California</v>
      </c>
      <c r="M11909" t="str">
        <f>IFERROR(VLOOKUP(L11909,'State(need_input)'!I$2:J$3992,2,FALSE),"")</f>
        <v>base.state_us_5</v>
      </c>
      <c r="O11909">
        <v>26483</v>
      </c>
      <c r="P11909">
        <v>1840021635</v>
      </c>
    </row>
    <row r="11910" spans="1:16">
      <c r="A11910" s="5" t="str">
        <f>CONCATENATE("rdx_city_",J11910,"_",B11910)</f>
        <v>rdx_city_USA_4095</v>
      </c>
      <c r="B11910">
        <f>IF(I11910=I11909,B11909+1,1)</f>
        <v>4095</v>
      </c>
      <c r="C11910" t="s">
        <v>14437</v>
      </c>
      <c r="D11910" t="s">
        <v>14437</v>
      </c>
      <c r="E11910">
        <v>41.3864</v>
      </c>
      <c r="F11910">
        <v>-81.4401</v>
      </c>
      <c r="G11910" t="s">
        <v>11356</v>
      </c>
      <c r="H11910" t="str">
        <f>IFERROR(VLOOKUP(I11910,'country(26mar)'!C$2:D$251,2,FALSE),"")</f>
        <v>base.us</v>
      </c>
      <c r="I11910" t="s">
        <v>11357</v>
      </c>
      <c r="J11910" t="s">
        <v>11358</v>
      </c>
      <c r="K11910" t="s">
        <v>11373</v>
      </c>
      <c r="L11910" t="str">
        <f>CONCATENATE(G11910," ",K11910)</f>
        <v>United States Ohio</v>
      </c>
      <c r="M11910" t="str">
        <f>IFERROR(VLOOKUP(L11910,'State(need_input)'!I$2:J$3992,2,FALSE),"")</f>
        <v>base.state_us_30</v>
      </c>
      <c r="O11910">
        <v>22962</v>
      </c>
      <c r="P11910">
        <v>1840003413</v>
      </c>
    </row>
    <row r="11911" spans="1:16">
      <c r="A11911" s="5" t="str">
        <f>CONCATENATE("rdx_city_",J11911,"_",B11911)</f>
        <v>rdx_city_USA_4096</v>
      </c>
      <c r="B11911">
        <f>IF(I11911=I11910,B11910+1,1)</f>
        <v>4096</v>
      </c>
      <c r="C11911" t="s">
        <v>14438</v>
      </c>
      <c r="D11911" t="s">
        <v>14438</v>
      </c>
      <c r="E11911">
        <v>34.5936</v>
      </c>
      <c r="F11911">
        <v>-120.1401</v>
      </c>
      <c r="G11911" t="s">
        <v>11356</v>
      </c>
      <c r="H11911" t="str">
        <f>IFERROR(VLOOKUP(I11911,'country(26mar)'!C$2:D$251,2,FALSE),"")</f>
        <v>base.us</v>
      </c>
      <c r="I11911" t="s">
        <v>11357</v>
      </c>
      <c r="J11911" t="s">
        <v>11358</v>
      </c>
      <c r="K11911" t="s">
        <v>11379</v>
      </c>
      <c r="L11911" t="str">
        <f>CONCATENATE(G11911," ",K11911)</f>
        <v>United States California</v>
      </c>
      <c r="M11911" t="str">
        <f>IFERROR(VLOOKUP(L11911,'State(need_input)'!I$2:J$3992,2,FALSE),"")</f>
        <v>base.state_us_5</v>
      </c>
      <c r="O11911">
        <v>16741</v>
      </c>
      <c r="P11911">
        <v>1840021831</v>
      </c>
    </row>
    <row r="11912" spans="1:16">
      <c r="A11912" s="5" t="str">
        <f>CONCATENATE("rdx_city_",J11912,"_",B11912)</f>
        <v>rdx_city_USA_4097</v>
      </c>
      <c r="B11912">
        <f>IF(I11912=I11911,B11911+1,1)</f>
        <v>4097</v>
      </c>
      <c r="C11912" t="s">
        <v>14439</v>
      </c>
      <c r="D11912" t="s">
        <v>14439</v>
      </c>
      <c r="E11912">
        <v>43.0573</v>
      </c>
      <c r="F11912">
        <v>-76.2126</v>
      </c>
      <c r="G11912" t="s">
        <v>11356</v>
      </c>
      <c r="H11912" t="str">
        <f>IFERROR(VLOOKUP(I11912,'country(26mar)'!C$2:D$251,2,FALSE),"")</f>
        <v>base.us</v>
      </c>
      <c r="I11912" t="s">
        <v>11357</v>
      </c>
      <c r="J11912" t="s">
        <v>11358</v>
      </c>
      <c r="K11912" t="s">
        <v>11385</v>
      </c>
      <c r="L11912" t="str">
        <f>CONCATENATE(G11912," ",K11912)</f>
        <v>United States New York</v>
      </c>
      <c r="M11912" t="str">
        <f>IFERROR(VLOOKUP(L11912,'State(need_input)'!I$2:J$3992,2,FALSE),"")</f>
        <v>base.state_us_27</v>
      </c>
      <c r="O11912">
        <v>6341</v>
      </c>
      <c r="P11912">
        <v>1840004328</v>
      </c>
    </row>
    <row r="11913" spans="1:16">
      <c r="A11913" s="5" t="str">
        <f>CONCATENATE("rdx_city_",J11913,"_",B11913)</f>
        <v>rdx_city_USA_4098</v>
      </c>
      <c r="B11913">
        <f>IF(I11913=I11912,B11912+1,1)</f>
        <v>4098</v>
      </c>
      <c r="C11913" t="s">
        <v>14440</v>
      </c>
      <c r="D11913" t="s">
        <v>14440</v>
      </c>
      <c r="E11913">
        <v>39.8454</v>
      </c>
      <c r="F11913">
        <v>-75.0218</v>
      </c>
      <c r="G11913" t="s">
        <v>11356</v>
      </c>
      <c r="H11913" t="str">
        <f>IFERROR(VLOOKUP(I11913,'country(26mar)'!C$2:D$251,2,FALSE),"")</f>
        <v>base.us</v>
      </c>
      <c r="I11913" t="s">
        <v>11357</v>
      </c>
      <c r="J11913" t="s">
        <v>11358</v>
      </c>
      <c r="K11913" t="s">
        <v>11370</v>
      </c>
      <c r="L11913" t="str">
        <f>CONCATENATE(G11913," ",K11913)</f>
        <v>United States New Jersey</v>
      </c>
      <c r="M11913" t="str">
        <f>IFERROR(VLOOKUP(L11913,'State(need_input)'!I$2:J$3992,2,FALSE),"")</f>
        <v>base.state_us_25</v>
      </c>
      <c r="O11913">
        <v>5508</v>
      </c>
      <c r="P11913">
        <v>1840001512</v>
      </c>
    </row>
    <row r="11914" spans="1:16">
      <c r="A11914" s="5" t="str">
        <f>CONCATENATE("rdx_city_",J11914,"_",B11914)</f>
        <v>rdx_city_USA_4099</v>
      </c>
      <c r="B11914">
        <f>IF(I11914=I11913,B11913+1,1)</f>
        <v>4099</v>
      </c>
      <c r="C11914" t="s">
        <v>14441</v>
      </c>
      <c r="D11914" t="s">
        <v>14441</v>
      </c>
      <c r="E11914">
        <v>42.6411</v>
      </c>
      <c r="F11914">
        <v>-87.8919</v>
      </c>
      <c r="G11914" t="s">
        <v>11356</v>
      </c>
      <c r="H11914" t="str">
        <f>IFERROR(VLOOKUP(I11914,'country(26mar)'!C$2:D$251,2,FALSE),"")</f>
        <v>base.us</v>
      </c>
      <c r="I11914" t="s">
        <v>11357</v>
      </c>
      <c r="J11914" t="s">
        <v>11358</v>
      </c>
      <c r="K11914" t="s">
        <v>11426</v>
      </c>
      <c r="L11914" t="str">
        <f>CONCATENATE(G11914," ",K11914)</f>
        <v>United States Wisconsin</v>
      </c>
      <c r="M11914" t="str">
        <f>IFERROR(VLOOKUP(L11914,'State(need_input)'!I$2:J$3992,2,FALSE),"")</f>
        <v>base.state_us_50</v>
      </c>
      <c r="O11914">
        <v>8289</v>
      </c>
      <c r="P11914">
        <v>1840038024</v>
      </c>
    </row>
    <row r="11915" spans="1:16">
      <c r="A11915" s="5" t="str">
        <f>CONCATENATE("rdx_city_",J11915,"_",B11915)</f>
        <v>rdx_city_USA_4100</v>
      </c>
      <c r="B11915">
        <f>IF(I11915=I11914,B11914+1,1)</f>
        <v>4100</v>
      </c>
      <c r="C11915" t="s">
        <v>14442</v>
      </c>
      <c r="D11915" t="s">
        <v>14442</v>
      </c>
      <c r="E11915">
        <v>39.3167</v>
      </c>
      <c r="F11915">
        <v>-74.6066</v>
      </c>
      <c r="G11915" t="s">
        <v>11356</v>
      </c>
      <c r="H11915" t="str">
        <f>IFERROR(VLOOKUP(I11915,'country(26mar)'!C$2:D$251,2,FALSE),"")</f>
        <v>base.us</v>
      </c>
      <c r="I11915" t="s">
        <v>11357</v>
      </c>
      <c r="J11915" t="s">
        <v>11358</v>
      </c>
      <c r="K11915" t="s">
        <v>11370</v>
      </c>
      <c r="L11915" t="str">
        <f>CONCATENATE(G11915," ",K11915)</f>
        <v>United States New Jersey</v>
      </c>
      <c r="M11915" t="str">
        <f>IFERROR(VLOOKUP(L11915,'State(need_input)'!I$2:J$3992,2,FALSE),"")</f>
        <v>base.state_us_25</v>
      </c>
      <c r="O11915">
        <v>10480</v>
      </c>
      <c r="P11915">
        <v>1840001537</v>
      </c>
    </row>
    <row r="11916" spans="1:16">
      <c r="A11916" s="5" t="str">
        <f>CONCATENATE("rdx_city_",J11916,"_",B11916)</f>
        <v>rdx_city_USA_4101</v>
      </c>
      <c r="B11916">
        <f>IF(I11916=I11915,B11915+1,1)</f>
        <v>4101</v>
      </c>
      <c r="C11916" t="s">
        <v>11306</v>
      </c>
      <c r="D11916" t="s">
        <v>11306</v>
      </c>
      <c r="E11916">
        <v>40.0049</v>
      </c>
      <c r="F11916">
        <v>-79.0778</v>
      </c>
      <c r="G11916" t="s">
        <v>11356</v>
      </c>
      <c r="H11916" t="str">
        <f>IFERROR(VLOOKUP(I11916,'country(26mar)'!C$2:D$251,2,FALSE),"")</f>
        <v>base.us</v>
      </c>
      <c r="I11916" t="s">
        <v>11357</v>
      </c>
      <c r="J11916" t="s">
        <v>11358</v>
      </c>
      <c r="K11916" t="s">
        <v>11416</v>
      </c>
      <c r="L11916" t="str">
        <f>CONCATENATE(G11916," ",K11916)</f>
        <v>United States Pennsylvania</v>
      </c>
      <c r="M11916" t="str">
        <f>IFERROR(VLOOKUP(L11916,'State(need_input)'!I$2:J$3992,2,FALSE),"")</f>
        <v>base.state_us_39</v>
      </c>
      <c r="O11916">
        <v>11918</v>
      </c>
      <c r="P11916">
        <v>1840003747</v>
      </c>
    </row>
    <row r="11917" spans="1:16">
      <c r="A11917" s="5" t="str">
        <f>CONCATENATE("rdx_city_",J11917,"_",B11917)</f>
        <v>rdx_city_USA_4102</v>
      </c>
      <c r="B11917">
        <f>IF(I11917=I11916,B11916+1,1)</f>
        <v>4102</v>
      </c>
      <c r="C11917" t="s">
        <v>11306</v>
      </c>
      <c r="D11917" t="s">
        <v>11306</v>
      </c>
      <c r="E11917">
        <v>37.0815</v>
      </c>
      <c r="F11917">
        <v>-84.6089</v>
      </c>
      <c r="G11917" t="s">
        <v>11356</v>
      </c>
      <c r="H11917" t="str">
        <f>IFERROR(VLOOKUP(I11917,'country(26mar)'!C$2:D$251,2,FALSE),"")</f>
        <v>base.us</v>
      </c>
      <c r="I11917" t="s">
        <v>11357</v>
      </c>
      <c r="J11917" t="s">
        <v>11358</v>
      </c>
      <c r="K11917" t="s">
        <v>11409</v>
      </c>
      <c r="L11917" t="str">
        <f>CONCATENATE(G11917," ",K11917)</f>
        <v>United States Kentucky</v>
      </c>
      <c r="M11917" t="str">
        <f>IFERROR(VLOOKUP(L11917,'State(need_input)'!I$2:J$3992,2,FALSE),"")</f>
        <v>base.state_us_18</v>
      </c>
      <c r="O11917">
        <v>29633</v>
      </c>
      <c r="P11917">
        <v>1840015257</v>
      </c>
    </row>
    <row r="11918" spans="1:16">
      <c r="A11918" s="5" t="str">
        <f>CONCATENATE("rdx_city_",J11918,"_",B11918)</f>
        <v>rdx_city_USA_4103</v>
      </c>
      <c r="B11918">
        <f>IF(I11918=I11917,B11917+1,1)</f>
        <v>4103</v>
      </c>
      <c r="C11918" t="s">
        <v>14443</v>
      </c>
      <c r="D11918" t="s">
        <v>14443</v>
      </c>
      <c r="E11918">
        <v>43.2534</v>
      </c>
      <c r="F11918">
        <v>-70.8856</v>
      </c>
      <c r="G11918" t="s">
        <v>11356</v>
      </c>
      <c r="H11918" t="str">
        <f>IFERROR(VLOOKUP(I11918,'country(26mar)'!C$2:D$251,2,FALSE),"")</f>
        <v>base.us</v>
      </c>
      <c r="I11918" t="s">
        <v>11357</v>
      </c>
      <c r="J11918" t="s">
        <v>11358</v>
      </c>
      <c r="K11918" t="s">
        <v>11646</v>
      </c>
      <c r="L11918" t="str">
        <f>CONCATENATE(G11918," ",K11918)</f>
        <v>United States New Hampshire</v>
      </c>
      <c r="M11918" t="str">
        <f>IFERROR(VLOOKUP(L11918,'State(need_input)'!I$2:J$3992,2,FALSE),"")</f>
        <v>base.state_us_24</v>
      </c>
      <c r="O11918">
        <v>11900</v>
      </c>
      <c r="P11918">
        <v>1840002810</v>
      </c>
    </row>
    <row r="11919" spans="1:16">
      <c r="A11919" s="5" t="str">
        <f>CONCATENATE("rdx_city_",J11919,"_",B11919)</f>
        <v>rdx_city_USA_4104</v>
      </c>
      <c r="B11919">
        <f>IF(I11919=I11918,B11918+1,1)</f>
        <v>4104</v>
      </c>
      <c r="C11919" t="s">
        <v>14444</v>
      </c>
      <c r="D11919" t="s">
        <v>14444</v>
      </c>
      <c r="E11919">
        <v>32.6009</v>
      </c>
      <c r="F11919">
        <v>-114.699</v>
      </c>
      <c r="G11919" t="s">
        <v>11356</v>
      </c>
      <c r="H11919" t="str">
        <f>IFERROR(VLOOKUP(I11919,'country(26mar)'!C$2:D$251,2,FALSE),"")</f>
        <v>base.us</v>
      </c>
      <c r="I11919" t="s">
        <v>11357</v>
      </c>
      <c r="J11919" t="s">
        <v>11358</v>
      </c>
      <c r="K11919" t="s">
        <v>11476</v>
      </c>
      <c r="L11919" t="str">
        <f>CONCATENATE(G11919," ",K11919)</f>
        <v>United States Arizona</v>
      </c>
      <c r="M11919" t="str">
        <f>IFERROR(VLOOKUP(L11919,'State(need_input)'!I$2:J$3992,2,FALSE),"")</f>
        <v>base.state_us_3</v>
      </c>
      <c r="O11919">
        <v>19168</v>
      </c>
      <c r="P11919">
        <v>1840021997</v>
      </c>
    </row>
    <row r="11920" spans="1:16">
      <c r="A11920" s="5" t="str">
        <f>CONCATENATE("rdx_city_",J11920,"_",B11920)</f>
        <v>rdx_city_USA_4105</v>
      </c>
      <c r="B11920">
        <f>IF(I11920=I11919,B11919+1,1)</f>
        <v>4105</v>
      </c>
      <c r="C11920" t="s">
        <v>14445</v>
      </c>
      <c r="D11920" t="s">
        <v>14445</v>
      </c>
      <c r="E11920">
        <v>40.5696</v>
      </c>
      <c r="F11920">
        <v>-74.6092</v>
      </c>
      <c r="G11920" t="s">
        <v>11356</v>
      </c>
      <c r="H11920" t="str">
        <f>IFERROR(VLOOKUP(I11920,'country(26mar)'!C$2:D$251,2,FALSE),"")</f>
        <v>base.us</v>
      </c>
      <c r="I11920" t="s">
        <v>11357</v>
      </c>
      <c r="J11920" t="s">
        <v>11358</v>
      </c>
      <c r="K11920" t="s">
        <v>11370</v>
      </c>
      <c r="L11920" t="str">
        <f>CONCATENATE(G11920," ",K11920)</f>
        <v>United States New Jersey</v>
      </c>
      <c r="M11920" t="str">
        <f>IFERROR(VLOOKUP(L11920,'State(need_input)'!I$2:J$3992,2,FALSE),"")</f>
        <v>base.state_us_25</v>
      </c>
      <c r="O11920">
        <v>12418</v>
      </c>
      <c r="P11920">
        <v>1840001056</v>
      </c>
    </row>
    <row r="11921" spans="1:16">
      <c r="A11921" s="5" t="str">
        <f>CONCATENATE("rdx_city_",J11921,"_",B11921)</f>
        <v>rdx_city_USA_4106</v>
      </c>
      <c r="B11921">
        <f>IF(I11921=I11920,B11920+1,1)</f>
        <v>4106</v>
      </c>
      <c r="C11921" t="s">
        <v>14445</v>
      </c>
      <c r="D11921" t="s">
        <v>14445</v>
      </c>
      <c r="E11921">
        <v>42.3908</v>
      </c>
      <c r="F11921">
        <v>-71.1013</v>
      </c>
      <c r="G11921" t="s">
        <v>11356</v>
      </c>
      <c r="H11921" t="str">
        <f>IFERROR(VLOOKUP(I11921,'country(26mar)'!C$2:D$251,2,FALSE),"")</f>
        <v>base.us</v>
      </c>
      <c r="I11921" t="s">
        <v>11357</v>
      </c>
      <c r="J11921" t="s">
        <v>11358</v>
      </c>
      <c r="K11921" t="s">
        <v>11521</v>
      </c>
      <c r="L11921" t="str">
        <f>CONCATENATE(G11921," ",K11921)</f>
        <v>United States Massachusetts</v>
      </c>
      <c r="M11921" t="str">
        <f>IFERROR(VLOOKUP(L11921,'State(need_input)'!I$2:J$3992,2,FALSE),"")</f>
        <v>base.state_us_34</v>
      </c>
      <c r="O11921">
        <v>81360</v>
      </c>
      <c r="P11921">
        <v>1840003123</v>
      </c>
    </row>
    <row r="11922" spans="1:16">
      <c r="A11922" s="5" t="str">
        <f>CONCATENATE("rdx_city_",J11922,"_",B11922)</f>
        <v>rdx_city_USA_4107</v>
      </c>
      <c r="B11922">
        <f>IF(I11922=I11921,B11921+1,1)</f>
        <v>4107</v>
      </c>
      <c r="C11922" t="s">
        <v>14446</v>
      </c>
      <c r="D11922" t="s">
        <v>14446</v>
      </c>
      <c r="E11922">
        <v>38.2902</v>
      </c>
      <c r="F11922">
        <v>-122.4598</v>
      </c>
      <c r="G11922" t="s">
        <v>11356</v>
      </c>
      <c r="H11922" t="str">
        <f>IFERROR(VLOOKUP(I11922,'country(26mar)'!C$2:D$251,2,FALSE),"")</f>
        <v>base.us</v>
      </c>
      <c r="I11922" t="s">
        <v>11357</v>
      </c>
      <c r="J11922" t="s">
        <v>11358</v>
      </c>
      <c r="K11922" t="s">
        <v>11379</v>
      </c>
      <c r="L11922" t="str">
        <f>CONCATENATE(G11922," ",K11922)</f>
        <v>United States California</v>
      </c>
      <c r="M11922" t="str">
        <f>IFERROR(VLOOKUP(L11922,'State(need_input)'!I$2:J$3992,2,FALSE),"")</f>
        <v>base.state_us_5</v>
      </c>
      <c r="O11922">
        <v>34089</v>
      </c>
      <c r="P11922">
        <v>1840021490</v>
      </c>
    </row>
    <row r="11923" spans="1:16">
      <c r="A11923" s="5" t="str">
        <f>CONCATENATE("rdx_city_",J11923,"_",B11923)</f>
        <v>rdx_city_USA_4108</v>
      </c>
      <c r="B11923">
        <f>IF(I11923=I11922,B11922+1,1)</f>
        <v>4108</v>
      </c>
      <c r="C11923" t="s">
        <v>6659</v>
      </c>
      <c r="D11923" t="s">
        <v>6659</v>
      </c>
      <c r="E11923">
        <v>37.9819</v>
      </c>
      <c r="F11923">
        <v>-120.3828</v>
      </c>
      <c r="G11923" t="s">
        <v>11356</v>
      </c>
      <c r="H11923" t="str">
        <f>IFERROR(VLOOKUP(I11923,'country(26mar)'!C$2:D$251,2,FALSE),"")</f>
        <v>base.us</v>
      </c>
      <c r="I11923" t="s">
        <v>11357</v>
      </c>
      <c r="J11923" t="s">
        <v>11358</v>
      </c>
      <c r="K11923" t="s">
        <v>11379</v>
      </c>
      <c r="L11923" t="str">
        <f>CONCATENATE(G11923," ",K11923)</f>
        <v>United States California</v>
      </c>
      <c r="M11923" t="str">
        <f>IFERROR(VLOOKUP(L11923,'State(need_input)'!I$2:J$3992,2,FALSE),"")</f>
        <v>base.state_us_5</v>
      </c>
      <c r="O11923">
        <v>27995</v>
      </c>
      <c r="P11923">
        <v>1840021511</v>
      </c>
    </row>
    <row r="11924" spans="1:16">
      <c r="A11924" s="5" t="str">
        <f>CONCATENATE("rdx_city_",J11924,"_",B11924)</f>
        <v>rdx_city_USA_4109</v>
      </c>
      <c r="B11924">
        <f>IF(I11924=I11923,B11923+1,1)</f>
        <v>4109</v>
      </c>
      <c r="C11924" t="s">
        <v>14447</v>
      </c>
      <c r="D11924" t="s">
        <v>14447</v>
      </c>
      <c r="E11924">
        <v>40.311</v>
      </c>
      <c r="F11924">
        <v>-75.3223</v>
      </c>
      <c r="G11924" t="s">
        <v>11356</v>
      </c>
      <c r="H11924" t="str">
        <f>IFERROR(VLOOKUP(I11924,'country(26mar)'!C$2:D$251,2,FALSE),"")</f>
        <v>base.us</v>
      </c>
      <c r="I11924" t="s">
        <v>11357</v>
      </c>
      <c r="J11924" t="s">
        <v>11358</v>
      </c>
      <c r="K11924" t="s">
        <v>11416</v>
      </c>
      <c r="L11924" t="str">
        <f>CONCATENATE(G11924," ",K11924)</f>
        <v>United States Pennsylvania</v>
      </c>
      <c r="M11924" t="str">
        <f>IFERROR(VLOOKUP(L11924,'State(need_input)'!I$2:J$3992,2,FALSE),"")</f>
        <v>base.state_us_39</v>
      </c>
      <c r="O11924">
        <v>7008</v>
      </c>
      <c r="P11924">
        <v>1840001378</v>
      </c>
    </row>
    <row r="11925" spans="1:16">
      <c r="A11925" s="5" t="str">
        <f>CONCATENATE("rdx_city_",J11925,"_",B11925)</f>
        <v>rdx_city_USA_4110</v>
      </c>
      <c r="B11925">
        <f>IF(I11925=I11924,B11924+1,1)</f>
        <v>4110</v>
      </c>
      <c r="C11925" t="s">
        <v>14448</v>
      </c>
      <c r="D11925" t="s">
        <v>14448</v>
      </c>
      <c r="E11925">
        <v>40.4852</v>
      </c>
      <c r="F11925">
        <v>-74.2831</v>
      </c>
      <c r="G11925" t="s">
        <v>11356</v>
      </c>
      <c r="H11925" t="str">
        <f>IFERROR(VLOOKUP(I11925,'country(26mar)'!C$2:D$251,2,FALSE),"")</f>
        <v>base.us</v>
      </c>
      <c r="I11925" t="s">
        <v>11357</v>
      </c>
      <c r="J11925" t="s">
        <v>11358</v>
      </c>
      <c r="K11925" t="s">
        <v>11370</v>
      </c>
      <c r="L11925" t="str">
        <f>CONCATENATE(G11925," ",K11925)</f>
        <v>United States New Jersey</v>
      </c>
      <c r="M11925" t="str">
        <f>IFERROR(VLOOKUP(L11925,'State(need_input)'!I$2:J$3992,2,FALSE),"")</f>
        <v>base.state_us_25</v>
      </c>
      <c r="O11925">
        <v>8857</v>
      </c>
      <c r="P11925">
        <v>1840001333</v>
      </c>
    </row>
    <row r="11926" spans="1:16">
      <c r="A11926" s="5" t="str">
        <f>CONCATENATE("rdx_city_",J11926,"_",B11926)</f>
        <v>rdx_city_USA_4111</v>
      </c>
      <c r="B11926">
        <f>IF(I11926=I11925,B11925+1,1)</f>
        <v>4111</v>
      </c>
      <c r="C11926" t="s">
        <v>14449</v>
      </c>
      <c r="D11926" t="s">
        <v>14449</v>
      </c>
      <c r="E11926">
        <v>26.6783</v>
      </c>
      <c r="F11926">
        <v>-80.7268</v>
      </c>
      <c r="G11926" t="s">
        <v>11356</v>
      </c>
      <c r="H11926" t="str">
        <f>IFERROR(VLOOKUP(I11926,'country(26mar)'!C$2:D$251,2,FALSE),"")</f>
        <v>base.us</v>
      </c>
      <c r="I11926" t="s">
        <v>11357</v>
      </c>
      <c r="J11926" t="s">
        <v>11358</v>
      </c>
      <c r="K11926" t="s">
        <v>11435</v>
      </c>
      <c r="L11926" t="str">
        <f>CONCATENATE(G11926," ",K11926)</f>
        <v>United States Florida</v>
      </c>
      <c r="M11926" t="str">
        <f>IFERROR(VLOOKUP(L11926,'State(need_input)'!I$2:J$3992,2,FALSE),"")</f>
        <v>base.state_us_10</v>
      </c>
      <c r="O11926">
        <v>5156</v>
      </c>
      <c r="P11926">
        <v>1840015992</v>
      </c>
    </row>
    <row r="11927" spans="1:16">
      <c r="A11927" s="5" t="str">
        <f>CONCATENATE("rdx_city_",J11927,"_",B11927)</f>
        <v>rdx_city_USA_4112</v>
      </c>
      <c r="B11927">
        <f>IF(I11927=I11926,B11926+1,1)</f>
        <v>4112</v>
      </c>
      <c r="C11927" t="s">
        <v>14450</v>
      </c>
      <c r="D11927" t="s">
        <v>14450</v>
      </c>
      <c r="E11927">
        <v>42.4821</v>
      </c>
      <c r="F11927">
        <v>-89.0249</v>
      </c>
      <c r="G11927" t="s">
        <v>11356</v>
      </c>
      <c r="H11927" t="str">
        <f>IFERROR(VLOOKUP(I11927,'country(26mar)'!C$2:D$251,2,FALSE),"")</f>
        <v>base.us</v>
      </c>
      <c r="I11927" t="s">
        <v>11357</v>
      </c>
      <c r="J11927" t="s">
        <v>11358</v>
      </c>
      <c r="K11927" t="s">
        <v>11376</v>
      </c>
      <c r="L11927" t="str">
        <f>CONCATENATE(G11927," ",K11927)</f>
        <v>United States Illinois</v>
      </c>
      <c r="M11927" t="str">
        <f>IFERROR(VLOOKUP(L11927,'State(need_input)'!I$2:J$3992,2,FALSE),"")</f>
        <v>base.state_us_14</v>
      </c>
      <c r="O11927">
        <v>7673</v>
      </c>
      <c r="P11927">
        <v>1840009131</v>
      </c>
    </row>
    <row r="11928" spans="1:16">
      <c r="A11928" s="5" t="str">
        <f>CONCATENATE("rdx_city_",J11928,"_",B11928)</f>
        <v>rdx_city_USA_4113</v>
      </c>
      <c r="B11928">
        <f>IF(I11928=I11927,B11927+1,1)</f>
        <v>4113</v>
      </c>
      <c r="C11928" t="s">
        <v>14451</v>
      </c>
      <c r="D11928" t="s">
        <v>14451</v>
      </c>
      <c r="E11928">
        <v>41.6771</v>
      </c>
      <c r="F11928">
        <v>-86.2692</v>
      </c>
      <c r="G11928" t="s">
        <v>11356</v>
      </c>
      <c r="H11928" t="str">
        <f>IFERROR(VLOOKUP(I11928,'country(26mar)'!C$2:D$251,2,FALSE),"")</f>
        <v>base.us</v>
      </c>
      <c r="I11928" t="s">
        <v>11357</v>
      </c>
      <c r="J11928" t="s">
        <v>11358</v>
      </c>
      <c r="K11928" t="s">
        <v>11408</v>
      </c>
      <c r="L11928" t="str">
        <f>CONCATENATE(G11928," ",K11928)</f>
        <v>United States Indiana</v>
      </c>
      <c r="M11928" t="str">
        <f>IFERROR(VLOOKUP(L11928,'State(need_input)'!I$2:J$3992,2,FALSE),"")</f>
        <v>base.state_us_15</v>
      </c>
      <c r="O11928">
        <v>281100</v>
      </c>
      <c r="P11928">
        <v>1840009241</v>
      </c>
    </row>
    <row r="11929" spans="1:16">
      <c r="A11929" s="5" t="str">
        <f>CONCATENATE("rdx_city_",J11929,"_",B11929)</f>
        <v>rdx_city_USA_4114</v>
      </c>
      <c r="B11929">
        <f>IF(I11929=I11928,B11928+1,1)</f>
        <v>4114</v>
      </c>
      <c r="C11929" t="s">
        <v>14452</v>
      </c>
      <c r="D11929" t="s">
        <v>14452</v>
      </c>
      <c r="E11929">
        <v>36.7131</v>
      </c>
      <c r="F11929">
        <v>-78.9135</v>
      </c>
      <c r="G11929" t="s">
        <v>11356</v>
      </c>
      <c r="H11929" t="str">
        <f>IFERROR(VLOOKUP(I11929,'country(26mar)'!C$2:D$251,2,FALSE),"")</f>
        <v>base.us</v>
      </c>
      <c r="I11929" t="s">
        <v>11357</v>
      </c>
      <c r="J11929" t="s">
        <v>11358</v>
      </c>
      <c r="K11929" t="s">
        <v>11368</v>
      </c>
      <c r="L11929" t="str">
        <f>CONCATENATE(G11929," ",K11929)</f>
        <v>United States Virginia</v>
      </c>
      <c r="M11929" t="str">
        <f>IFERROR(VLOOKUP(L11929,'State(need_input)'!I$2:J$3992,2,FALSE),"")</f>
        <v>base.state_us_47</v>
      </c>
      <c r="O11929">
        <v>7929</v>
      </c>
      <c r="P11929">
        <v>1840037461</v>
      </c>
    </row>
    <row r="11930" spans="1:16">
      <c r="A11930" s="5" t="str">
        <f>CONCATENATE("rdx_city_",J11930,"_",B11930)</f>
        <v>rdx_city_USA_4115</v>
      </c>
      <c r="B11930">
        <f>IF(I11930=I11929,B11929+1,1)</f>
        <v>4115</v>
      </c>
      <c r="C11930" t="s">
        <v>14453</v>
      </c>
      <c r="D11930" t="s">
        <v>14453</v>
      </c>
      <c r="E11930">
        <v>44.4622</v>
      </c>
      <c r="F11930">
        <v>-73.2203</v>
      </c>
      <c r="G11930" t="s">
        <v>11356</v>
      </c>
      <c r="H11930" t="str">
        <f>IFERROR(VLOOKUP(I11930,'country(26mar)'!C$2:D$251,2,FALSE),"")</f>
        <v>base.us</v>
      </c>
      <c r="I11930" t="s">
        <v>11357</v>
      </c>
      <c r="J11930" t="s">
        <v>11358</v>
      </c>
      <c r="K11930" t="s">
        <v>11563</v>
      </c>
      <c r="L11930" t="str">
        <f>CONCATENATE(G11930," ",K11930)</f>
        <v>United States Vermont</v>
      </c>
      <c r="M11930" t="str">
        <f>IFERROR(VLOOKUP(L11930,'State(need_input)'!I$2:J$3992,2,FALSE),"")</f>
        <v>base.state_us_46</v>
      </c>
      <c r="O11930">
        <v>19141</v>
      </c>
      <c r="P11930">
        <v>1840002311</v>
      </c>
    </row>
    <row r="11931" spans="1:16">
      <c r="A11931" s="5" t="str">
        <f>CONCATENATE("rdx_city_",J11931,"_",B11931)</f>
        <v>rdx_city_USA_4116</v>
      </c>
      <c r="B11931">
        <f>IF(I11931=I11930,B11930+1,1)</f>
        <v>4116</v>
      </c>
      <c r="C11931" t="s">
        <v>14454</v>
      </c>
      <c r="D11931" t="s">
        <v>14454</v>
      </c>
      <c r="E11931">
        <v>38.3482</v>
      </c>
      <c r="F11931">
        <v>-81.711</v>
      </c>
      <c r="G11931" t="s">
        <v>11356</v>
      </c>
      <c r="H11931" t="str">
        <f>IFERROR(VLOOKUP(I11931,'country(26mar)'!C$2:D$251,2,FALSE),"")</f>
        <v>base.us</v>
      </c>
      <c r="I11931" t="s">
        <v>11357</v>
      </c>
      <c r="J11931" t="s">
        <v>11358</v>
      </c>
      <c r="K11931" t="s">
        <v>11602</v>
      </c>
      <c r="L11931" t="str">
        <f>CONCATENATE(G11931," ",K11931)</f>
        <v>United States West Virginia</v>
      </c>
      <c r="M11931" t="str">
        <f>IFERROR(VLOOKUP(L11931,'State(need_input)'!I$2:J$3992,2,FALSE),"")</f>
        <v>base.state_us_49</v>
      </c>
      <c r="O11931">
        <v>12493</v>
      </c>
      <c r="P11931">
        <v>1840006200</v>
      </c>
    </row>
    <row r="11932" spans="1:16">
      <c r="A11932" s="5" t="str">
        <f>CONCATENATE("rdx_city_",J11932,"_",B11932)</f>
        <v>rdx_city_USA_4117</v>
      </c>
      <c r="B11932">
        <f>IF(I11932=I11931,B11931+1,1)</f>
        <v>4117</v>
      </c>
      <c r="C11932" t="s">
        <v>14455</v>
      </c>
      <c r="D11932" t="s">
        <v>14455</v>
      </c>
      <c r="E11932">
        <v>29.1656</v>
      </c>
      <c r="F11932">
        <v>-81.0056</v>
      </c>
      <c r="G11932" t="s">
        <v>11356</v>
      </c>
      <c r="H11932" t="str">
        <f>IFERROR(VLOOKUP(I11932,'country(26mar)'!C$2:D$251,2,FALSE),"")</f>
        <v>base.us</v>
      </c>
      <c r="I11932" t="s">
        <v>11357</v>
      </c>
      <c r="J11932" t="s">
        <v>11358</v>
      </c>
      <c r="K11932" t="s">
        <v>11435</v>
      </c>
      <c r="L11932" t="str">
        <f>CONCATENATE(G11932," ",K11932)</f>
        <v>United States Florida</v>
      </c>
      <c r="M11932" t="str">
        <f>IFERROR(VLOOKUP(L11932,'State(need_input)'!I$2:J$3992,2,FALSE),"")</f>
        <v>base.state_us_10</v>
      </c>
      <c r="O11932">
        <v>12936</v>
      </c>
      <c r="P11932">
        <v>1840015950</v>
      </c>
    </row>
    <row r="11933" spans="1:16">
      <c r="A11933" s="5" t="str">
        <f>CONCATENATE("rdx_city_",J11933,"_",B11933)</f>
        <v>rdx_city_USA_4118</v>
      </c>
      <c r="B11933">
        <f>IF(I11933=I11932,B11932+1,1)</f>
        <v>4118</v>
      </c>
      <c r="C11933" t="s">
        <v>14456</v>
      </c>
      <c r="D11933" t="s">
        <v>14456</v>
      </c>
      <c r="E11933">
        <v>34.0493</v>
      </c>
      <c r="F11933">
        <v>-118.0484</v>
      </c>
      <c r="G11933" t="s">
        <v>11356</v>
      </c>
      <c r="H11933" t="str">
        <f>IFERROR(VLOOKUP(I11933,'country(26mar)'!C$2:D$251,2,FALSE),"")</f>
        <v>base.us</v>
      </c>
      <c r="I11933" t="s">
        <v>11357</v>
      </c>
      <c r="J11933" t="s">
        <v>11358</v>
      </c>
      <c r="K11933" t="s">
        <v>11379</v>
      </c>
      <c r="L11933" t="str">
        <f>CONCATENATE(G11933," ",K11933)</f>
        <v>United States California</v>
      </c>
      <c r="M11933" t="str">
        <f>IFERROR(VLOOKUP(L11933,'State(need_input)'!I$2:J$3992,2,FALSE),"")</f>
        <v>base.state_us_5</v>
      </c>
      <c r="O11933">
        <v>20987</v>
      </c>
      <c r="P11933">
        <v>1840021869</v>
      </c>
    </row>
    <row r="11934" spans="1:16">
      <c r="A11934" s="5" t="str">
        <f>CONCATENATE("rdx_city_",J11934,"_",B11934)</f>
        <v>rdx_city_USA_4119</v>
      </c>
      <c r="B11934">
        <f>IF(I11934=I11933,B11933+1,1)</f>
        <v>4119</v>
      </c>
      <c r="C11934" t="s">
        <v>14457</v>
      </c>
      <c r="D11934" t="s">
        <v>14457</v>
      </c>
      <c r="E11934">
        <v>41.9907</v>
      </c>
      <c r="F11934">
        <v>-88.3132</v>
      </c>
      <c r="G11934" t="s">
        <v>11356</v>
      </c>
      <c r="H11934" t="str">
        <f>IFERROR(VLOOKUP(I11934,'country(26mar)'!C$2:D$251,2,FALSE),"")</f>
        <v>base.us</v>
      </c>
      <c r="I11934" t="s">
        <v>11357</v>
      </c>
      <c r="J11934" t="s">
        <v>11358</v>
      </c>
      <c r="K11934" t="s">
        <v>11376</v>
      </c>
      <c r="L11934" t="str">
        <f>CONCATENATE(G11934," ",K11934)</f>
        <v>United States Illinois</v>
      </c>
      <c r="M11934" t="str">
        <f>IFERROR(VLOOKUP(L11934,'State(need_input)'!I$2:J$3992,2,FALSE),"")</f>
        <v>base.state_us_14</v>
      </c>
      <c r="O11934">
        <v>22549</v>
      </c>
      <c r="P11934">
        <v>1840013564</v>
      </c>
    </row>
    <row r="11935" spans="1:16">
      <c r="A11935" s="5" t="str">
        <f>CONCATENATE("rdx_city_",J11935,"_",B11935)</f>
        <v>rdx_city_USA_4120</v>
      </c>
      <c r="B11935">
        <f>IF(I11935=I11934,B11934+1,1)</f>
        <v>4120</v>
      </c>
      <c r="C11935" t="s">
        <v>14458</v>
      </c>
      <c r="D11935" t="s">
        <v>14458</v>
      </c>
      <c r="E11935">
        <v>41.5239</v>
      </c>
      <c r="F11935">
        <v>-81.5245</v>
      </c>
      <c r="G11935" t="s">
        <v>11356</v>
      </c>
      <c r="H11935" t="str">
        <f>IFERROR(VLOOKUP(I11935,'country(26mar)'!C$2:D$251,2,FALSE),"")</f>
        <v>base.us</v>
      </c>
      <c r="I11935" t="s">
        <v>11357</v>
      </c>
      <c r="J11935" t="s">
        <v>11358</v>
      </c>
      <c r="K11935" t="s">
        <v>11373</v>
      </c>
      <c r="L11935" t="str">
        <f>CONCATENATE(G11935," ",K11935)</f>
        <v>United States Ohio</v>
      </c>
      <c r="M11935" t="str">
        <f>IFERROR(VLOOKUP(L11935,'State(need_input)'!I$2:J$3992,2,FALSE),"")</f>
        <v>base.state_us_30</v>
      </c>
      <c r="O11935">
        <v>21598</v>
      </c>
      <c r="P11935">
        <v>1840003414</v>
      </c>
    </row>
    <row r="11936" spans="1:16">
      <c r="A11936" s="5" t="str">
        <f>CONCATENATE("rdx_city_",J11936,"_",B11936)</f>
        <v>rdx_city_USA_4121</v>
      </c>
      <c r="B11936">
        <f>IF(I11936=I11935,B11935+1,1)</f>
        <v>4121</v>
      </c>
      <c r="C11936" t="s">
        <v>14459</v>
      </c>
      <c r="D11936" t="s">
        <v>14459</v>
      </c>
      <c r="E11936">
        <v>33.9447</v>
      </c>
      <c r="F11936">
        <v>-118.1926</v>
      </c>
      <c r="G11936" t="s">
        <v>11356</v>
      </c>
      <c r="H11936" t="str">
        <f>IFERROR(VLOOKUP(I11936,'country(26mar)'!C$2:D$251,2,FALSE),"")</f>
        <v>base.us</v>
      </c>
      <c r="I11936" t="s">
        <v>11357</v>
      </c>
      <c r="J11936" t="s">
        <v>11358</v>
      </c>
      <c r="K11936" t="s">
        <v>11379</v>
      </c>
      <c r="L11936" t="str">
        <f>CONCATENATE(G11936," ",K11936)</f>
        <v>United States California</v>
      </c>
      <c r="M11936" t="str">
        <f>IFERROR(VLOOKUP(L11936,'State(need_input)'!I$2:J$3992,2,FALSE),"")</f>
        <v>base.state_us_5</v>
      </c>
      <c r="O11936">
        <v>95430</v>
      </c>
      <c r="P11936">
        <v>1840021870</v>
      </c>
    </row>
    <row r="11937" spans="1:16">
      <c r="A11937" s="5" t="str">
        <f>CONCATENATE("rdx_city_",J11937,"_",B11937)</f>
        <v>rdx_city_USA_4122</v>
      </c>
      <c r="B11937">
        <f>IF(I11937=I11936,B11936+1,1)</f>
        <v>4122</v>
      </c>
      <c r="C11937" t="s">
        <v>14460</v>
      </c>
      <c r="D11937" t="s">
        <v>14460</v>
      </c>
      <c r="E11937">
        <v>42.4011</v>
      </c>
      <c r="F11937">
        <v>-86.2676</v>
      </c>
      <c r="G11937" t="s">
        <v>11356</v>
      </c>
      <c r="H11937" t="str">
        <f>IFERROR(VLOOKUP(I11937,'country(26mar)'!C$2:D$251,2,FALSE),"")</f>
        <v>base.us</v>
      </c>
      <c r="I11937" t="s">
        <v>11357</v>
      </c>
      <c r="J11937" t="s">
        <v>11358</v>
      </c>
      <c r="K11937" t="s">
        <v>11381</v>
      </c>
      <c r="L11937" t="str">
        <f>CONCATENATE(G11937," ",K11937)</f>
        <v>United States Michigan</v>
      </c>
      <c r="M11937" t="str">
        <f>IFERROR(VLOOKUP(L11937,'State(need_input)'!I$2:J$3992,2,FALSE),"")</f>
        <v>base.state_us_35</v>
      </c>
      <c r="O11937">
        <v>5717</v>
      </c>
      <c r="P11937">
        <v>1840003178</v>
      </c>
    </row>
    <row r="11938" spans="1:16">
      <c r="A11938" s="5" t="str">
        <f>CONCATENATE("rdx_city_",J11938,"_",B11938)</f>
        <v>rdx_city_USA_4123</v>
      </c>
      <c r="B11938">
        <f>IF(I11938=I11937,B11937+1,1)</f>
        <v>4123</v>
      </c>
      <c r="C11938" t="s">
        <v>14461</v>
      </c>
      <c r="D11938" t="s">
        <v>14461</v>
      </c>
      <c r="E11938">
        <v>41.5977</v>
      </c>
      <c r="F11938">
        <v>-87.6022</v>
      </c>
      <c r="G11938" t="s">
        <v>11356</v>
      </c>
      <c r="H11938" t="str">
        <f>IFERROR(VLOOKUP(I11938,'country(26mar)'!C$2:D$251,2,FALSE),"")</f>
        <v>base.us</v>
      </c>
      <c r="I11938" t="s">
        <v>11357</v>
      </c>
      <c r="J11938" t="s">
        <v>11358</v>
      </c>
      <c r="K11938" t="s">
        <v>11376</v>
      </c>
      <c r="L11938" t="str">
        <f>CONCATENATE(G11938," ",K11938)</f>
        <v>United States Illinois</v>
      </c>
      <c r="M11938" t="str">
        <f>IFERROR(VLOOKUP(L11938,'State(need_input)'!I$2:J$3992,2,FALSE),"")</f>
        <v>base.state_us_14</v>
      </c>
      <c r="O11938">
        <v>21732</v>
      </c>
      <c r="P11938">
        <v>1840011324</v>
      </c>
    </row>
    <row r="11939" spans="1:16">
      <c r="A11939" s="5" t="str">
        <f>CONCATENATE("rdx_city_",J11939,"_",B11939)</f>
        <v>rdx_city_USA_4124</v>
      </c>
      <c r="B11939">
        <f>IF(I11939=I11938,B11938+1,1)</f>
        <v>4124</v>
      </c>
      <c r="C11939" t="s">
        <v>14462</v>
      </c>
      <c r="D11939" t="s">
        <v>14462</v>
      </c>
      <c r="E11939">
        <v>29.6611</v>
      </c>
      <c r="F11939">
        <v>-95.2285</v>
      </c>
      <c r="G11939" t="s">
        <v>11356</v>
      </c>
      <c r="H11939" t="str">
        <f>IFERROR(VLOOKUP(I11939,'country(26mar)'!C$2:D$251,2,FALSE),"")</f>
        <v>base.us</v>
      </c>
      <c r="I11939" t="s">
        <v>11357</v>
      </c>
      <c r="J11939" t="s">
        <v>11358</v>
      </c>
      <c r="K11939" t="s">
        <v>11365</v>
      </c>
      <c r="L11939" t="str">
        <f>CONCATENATE(G11939," ",K11939)</f>
        <v>United States Texas</v>
      </c>
      <c r="M11939" t="str">
        <f>IFERROR(VLOOKUP(L11939,'State(need_input)'!I$2:J$3992,2,FALSE),"")</f>
        <v>base.state_us_44</v>
      </c>
      <c r="O11939">
        <v>17543</v>
      </c>
      <c r="P11939">
        <v>1840022199</v>
      </c>
    </row>
    <row r="11940" spans="1:16">
      <c r="A11940" s="5" t="str">
        <f>CONCATENATE("rdx_city_",J11940,"_",B11940)</f>
        <v>rdx_city_USA_4125</v>
      </c>
      <c r="B11940">
        <f>IF(I11940=I11939,B11939+1,1)</f>
        <v>4125</v>
      </c>
      <c r="C11940" t="s">
        <v>14463</v>
      </c>
      <c r="D11940" t="s">
        <v>14463</v>
      </c>
      <c r="E11940">
        <v>40.5571</v>
      </c>
      <c r="F11940">
        <v>-111.9782</v>
      </c>
      <c r="G11940" t="s">
        <v>11356</v>
      </c>
      <c r="H11940" t="str">
        <f>IFERROR(VLOOKUP(I11940,'country(26mar)'!C$2:D$251,2,FALSE),"")</f>
        <v>base.us</v>
      </c>
      <c r="I11940" t="s">
        <v>11357</v>
      </c>
      <c r="J11940" t="s">
        <v>11358</v>
      </c>
      <c r="K11940" t="s">
        <v>11432</v>
      </c>
      <c r="L11940" t="str">
        <f>CONCATENATE(G11940," ",K11940)</f>
        <v>United States Utah</v>
      </c>
      <c r="M11940" t="str">
        <f>IFERROR(VLOOKUP(L11940,'State(need_input)'!I$2:J$3992,2,FALSE),"")</f>
        <v>base.state_us_45</v>
      </c>
      <c r="O11940">
        <v>70954</v>
      </c>
      <c r="P11940">
        <v>1840021385</v>
      </c>
    </row>
    <row r="11941" spans="1:16">
      <c r="A11941" s="5" t="str">
        <f>CONCATENATE("rdx_city_",J11941,"_",B11941)</f>
        <v>rdx_city_USA_4126</v>
      </c>
      <c r="B11941">
        <f>IF(I11941=I11940,B11940+1,1)</f>
        <v>4126</v>
      </c>
      <c r="C11941" t="s">
        <v>14464</v>
      </c>
      <c r="D11941" t="s">
        <v>14464</v>
      </c>
      <c r="E11941">
        <v>38.9393</v>
      </c>
      <c r="F11941">
        <v>-119.9828</v>
      </c>
      <c r="G11941" t="s">
        <v>11356</v>
      </c>
      <c r="H11941" t="str">
        <f>IFERROR(VLOOKUP(I11941,'country(26mar)'!C$2:D$251,2,FALSE),"")</f>
        <v>base.us</v>
      </c>
      <c r="I11941" t="s">
        <v>11357</v>
      </c>
      <c r="J11941" t="s">
        <v>11358</v>
      </c>
      <c r="K11941" t="s">
        <v>11379</v>
      </c>
      <c r="L11941" t="str">
        <f>CONCATENATE(G11941," ",K11941)</f>
        <v>United States California</v>
      </c>
      <c r="M11941" t="str">
        <f>IFERROR(VLOOKUP(L11941,'State(need_input)'!I$2:J$3992,2,FALSE),"")</f>
        <v>base.state_us_5</v>
      </c>
      <c r="O11941">
        <v>29890</v>
      </c>
      <c r="P11941">
        <v>1840021471</v>
      </c>
    </row>
    <row r="11942" spans="1:16">
      <c r="A11942" s="5" t="str">
        <f>CONCATENATE("rdx_city_",J11942,"_",B11942)</f>
        <v>rdx_city_USA_4127</v>
      </c>
      <c r="B11942">
        <f>IF(I11942=I11941,B11941+1,1)</f>
        <v>4127</v>
      </c>
      <c r="C11942" t="s">
        <v>14465</v>
      </c>
      <c r="D11942" t="s">
        <v>14465</v>
      </c>
      <c r="E11942">
        <v>42.4614</v>
      </c>
      <c r="F11942">
        <v>-83.6526</v>
      </c>
      <c r="G11942" t="s">
        <v>11356</v>
      </c>
      <c r="H11942" t="str">
        <f>IFERROR(VLOOKUP(I11942,'country(26mar)'!C$2:D$251,2,FALSE),"")</f>
        <v>base.us</v>
      </c>
      <c r="I11942" t="s">
        <v>11357</v>
      </c>
      <c r="J11942" t="s">
        <v>11358</v>
      </c>
      <c r="K11942" t="s">
        <v>11381</v>
      </c>
      <c r="L11942" t="str">
        <f>CONCATENATE(G11942," ",K11942)</f>
        <v>United States Michigan</v>
      </c>
      <c r="M11942" t="str">
        <f>IFERROR(VLOOKUP(L11942,'State(need_input)'!I$2:J$3992,2,FALSE),"")</f>
        <v>base.state_us_35</v>
      </c>
      <c r="O11942">
        <v>123850</v>
      </c>
      <c r="P11942">
        <v>1840002432</v>
      </c>
    </row>
    <row r="11943" spans="1:16">
      <c r="A11943" s="5" t="str">
        <f>CONCATENATE("rdx_city_",J11943,"_",B11943)</f>
        <v>rdx_city_USA_4128</v>
      </c>
      <c r="B11943">
        <f>IF(I11943=I11942,B11942+1,1)</f>
        <v>4128</v>
      </c>
      <c r="C11943" t="s">
        <v>14466</v>
      </c>
      <c r="D11943" t="s">
        <v>14466</v>
      </c>
      <c r="E11943">
        <v>25.7078</v>
      </c>
      <c r="F11943">
        <v>-80.2952</v>
      </c>
      <c r="G11943" t="s">
        <v>11356</v>
      </c>
      <c r="H11943" t="str">
        <f>IFERROR(VLOOKUP(I11943,'country(26mar)'!C$2:D$251,2,FALSE),"")</f>
        <v>base.us</v>
      </c>
      <c r="I11943" t="s">
        <v>11357</v>
      </c>
      <c r="J11943" t="s">
        <v>11358</v>
      </c>
      <c r="K11943" t="s">
        <v>11435</v>
      </c>
      <c r="L11943" t="str">
        <f>CONCATENATE(G11943," ",K11943)</f>
        <v>United States Florida</v>
      </c>
      <c r="M11943" t="str">
        <f>IFERROR(VLOOKUP(L11943,'State(need_input)'!I$2:J$3992,2,FALSE),"")</f>
        <v>base.state_us_10</v>
      </c>
      <c r="O11943">
        <v>12281</v>
      </c>
      <c r="P11943">
        <v>1840016006</v>
      </c>
    </row>
    <row r="11944" spans="1:16">
      <c r="A11944" s="5" t="str">
        <f>CONCATENATE("rdx_city_",J11944,"_",B11944)</f>
        <v>rdx_city_USA_4129</v>
      </c>
      <c r="B11944">
        <f>IF(I11944=I11943,B11943+1,1)</f>
        <v>4129</v>
      </c>
      <c r="C11944" t="s">
        <v>14467</v>
      </c>
      <c r="D11944" t="s">
        <v>14467</v>
      </c>
      <c r="E11944">
        <v>42.9119</v>
      </c>
      <c r="F11944">
        <v>-87.8624</v>
      </c>
      <c r="G11944" t="s">
        <v>11356</v>
      </c>
      <c r="H11944" t="str">
        <f>IFERROR(VLOOKUP(I11944,'country(26mar)'!C$2:D$251,2,FALSE),"")</f>
        <v>base.us</v>
      </c>
      <c r="I11944" t="s">
        <v>11357</v>
      </c>
      <c r="J11944" t="s">
        <v>11358</v>
      </c>
      <c r="K11944" t="s">
        <v>11426</v>
      </c>
      <c r="L11944" t="str">
        <f>CONCATENATE(G11944," ",K11944)</f>
        <v>United States Wisconsin</v>
      </c>
      <c r="M11944" t="str">
        <f>IFERROR(VLOOKUP(L11944,'State(need_input)'!I$2:J$3992,2,FALSE),"")</f>
        <v>base.state_us_50</v>
      </c>
      <c r="O11944">
        <v>20988</v>
      </c>
      <c r="P11944">
        <v>1840003032</v>
      </c>
    </row>
    <row r="11945" spans="1:16">
      <c r="A11945" s="5" t="str">
        <f>CONCATENATE("rdx_city_",J11945,"_",B11945)</f>
        <v>rdx_city_USA_4130</v>
      </c>
      <c r="B11945">
        <f>IF(I11945=I11944,B11944+1,1)</f>
        <v>4130</v>
      </c>
      <c r="C11945" t="s">
        <v>14468</v>
      </c>
      <c r="D11945" t="s">
        <v>14468</v>
      </c>
      <c r="E11945">
        <v>41.1714</v>
      </c>
      <c r="F11945">
        <v>-111.9568</v>
      </c>
      <c r="G11945" t="s">
        <v>11356</v>
      </c>
      <c r="H11945" t="str">
        <f>IFERROR(VLOOKUP(I11945,'country(26mar)'!C$2:D$251,2,FALSE),"")</f>
        <v>base.us</v>
      </c>
      <c r="I11945" t="s">
        <v>11357</v>
      </c>
      <c r="J11945" t="s">
        <v>11358</v>
      </c>
      <c r="K11945" t="s">
        <v>11432</v>
      </c>
      <c r="L11945" t="str">
        <f>CONCATENATE(G11945," ",K11945)</f>
        <v>United States Utah</v>
      </c>
      <c r="M11945" t="str">
        <f>IFERROR(VLOOKUP(L11945,'State(need_input)'!I$2:J$3992,2,FALSE),"")</f>
        <v>base.state_us_45</v>
      </c>
      <c r="O11945">
        <v>17101</v>
      </c>
      <c r="P11945">
        <v>1840021342</v>
      </c>
    </row>
    <row r="11946" spans="1:16">
      <c r="A11946" s="5" t="str">
        <f>CONCATENATE("rdx_city_",J11946,"_",B11946)</f>
        <v>rdx_city_USA_4131</v>
      </c>
      <c r="B11946">
        <f>IF(I11946=I11945,B11945+1,1)</f>
        <v>4131</v>
      </c>
      <c r="C11946" t="s">
        <v>14469</v>
      </c>
      <c r="D11946" t="s">
        <v>14469</v>
      </c>
      <c r="E11946">
        <v>27.7524</v>
      </c>
      <c r="F11946">
        <v>-82.7395</v>
      </c>
      <c r="G11946" t="s">
        <v>11356</v>
      </c>
      <c r="H11946" t="str">
        <f>IFERROR(VLOOKUP(I11946,'country(26mar)'!C$2:D$251,2,FALSE),"")</f>
        <v>base.us</v>
      </c>
      <c r="I11946" t="s">
        <v>11357</v>
      </c>
      <c r="J11946" t="s">
        <v>11358</v>
      </c>
      <c r="K11946" t="s">
        <v>11435</v>
      </c>
      <c r="L11946" t="str">
        <f>CONCATENATE(G11946," ",K11946)</f>
        <v>United States Florida</v>
      </c>
      <c r="M11946" t="str">
        <f>IFERROR(VLOOKUP(L11946,'State(need_input)'!I$2:J$3992,2,FALSE),"")</f>
        <v>base.state_us_10</v>
      </c>
      <c r="O11946">
        <v>5118</v>
      </c>
      <c r="P11946">
        <v>1840015979</v>
      </c>
    </row>
    <row r="11947" spans="1:16">
      <c r="A11947" s="5" t="str">
        <f>CONCATENATE("rdx_city_",J11947,"_",B11947)</f>
        <v>rdx_city_USA_4132</v>
      </c>
      <c r="B11947">
        <f>IF(I11947=I11946,B11946+1,1)</f>
        <v>4132</v>
      </c>
      <c r="C11947" t="s">
        <v>14469</v>
      </c>
      <c r="D11947" t="s">
        <v>14469</v>
      </c>
      <c r="E11947">
        <v>34.1103</v>
      </c>
      <c r="F11947">
        <v>-118.1573</v>
      </c>
      <c r="G11947" t="s">
        <v>11356</v>
      </c>
      <c r="H11947" t="str">
        <f>IFERROR(VLOOKUP(I11947,'country(26mar)'!C$2:D$251,2,FALSE),"")</f>
        <v>base.us</v>
      </c>
      <c r="I11947" t="s">
        <v>11357</v>
      </c>
      <c r="J11947" t="s">
        <v>11358</v>
      </c>
      <c r="K11947" t="s">
        <v>11379</v>
      </c>
      <c r="L11947" t="str">
        <f>CONCATENATE(G11947," ",K11947)</f>
        <v>United States California</v>
      </c>
      <c r="M11947" t="str">
        <f>IFERROR(VLOOKUP(L11947,'State(need_input)'!I$2:J$3992,2,FALSE),"")</f>
        <v>base.state_us_5</v>
      </c>
      <c r="O11947">
        <v>25888</v>
      </c>
      <c r="P11947">
        <v>1840021871</v>
      </c>
    </row>
    <row r="11948" spans="1:16">
      <c r="A11948" s="5" t="str">
        <f>CONCATENATE("rdx_city_",J11948,"_",B11948)</f>
        <v>rdx_city_USA_4133</v>
      </c>
      <c r="B11948">
        <f>IF(I11948=I11947,B11947+1,1)</f>
        <v>4133</v>
      </c>
      <c r="C11948" t="s">
        <v>14470</v>
      </c>
      <c r="D11948" t="s">
        <v>14470</v>
      </c>
      <c r="E11948">
        <v>35.0109</v>
      </c>
      <c r="F11948">
        <v>-85.7183</v>
      </c>
      <c r="G11948" t="s">
        <v>11356</v>
      </c>
      <c r="H11948" t="str">
        <f>IFERROR(VLOOKUP(I11948,'country(26mar)'!C$2:D$251,2,FALSE),"")</f>
        <v>base.us</v>
      </c>
      <c r="I11948" t="s">
        <v>11357</v>
      </c>
      <c r="J11948" t="s">
        <v>11358</v>
      </c>
      <c r="K11948" t="s">
        <v>11405</v>
      </c>
      <c r="L11948" t="str">
        <f>CONCATENATE(G11948," ",K11948)</f>
        <v>United States Tennessee</v>
      </c>
      <c r="M11948" t="str">
        <f>IFERROR(VLOOKUP(L11948,'State(need_input)'!I$2:J$3992,2,FALSE),"")</f>
        <v>base.state_us_43</v>
      </c>
      <c r="O11948">
        <v>5457</v>
      </c>
      <c r="P11948">
        <v>1840015471</v>
      </c>
    </row>
    <row r="11949" spans="1:16">
      <c r="A11949" s="5" t="str">
        <f>CONCATENATE("rdx_city_",J11949,"_",B11949)</f>
        <v>rdx_city_USA_4134</v>
      </c>
      <c r="B11949">
        <f>IF(I11949=I11948,B11948+1,1)</f>
        <v>4134</v>
      </c>
      <c r="C11949" t="s">
        <v>14471</v>
      </c>
      <c r="D11949" t="s">
        <v>14471</v>
      </c>
      <c r="E11949">
        <v>40.5748</v>
      </c>
      <c r="F11949">
        <v>-74.4153</v>
      </c>
      <c r="G11949" t="s">
        <v>11356</v>
      </c>
      <c r="H11949" t="str">
        <f>IFERROR(VLOOKUP(I11949,'country(26mar)'!C$2:D$251,2,FALSE),"")</f>
        <v>base.us</v>
      </c>
      <c r="I11949" t="s">
        <v>11357</v>
      </c>
      <c r="J11949" t="s">
        <v>11358</v>
      </c>
      <c r="K11949" t="s">
        <v>11370</v>
      </c>
      <c r="L11949" t="str">
        <f>CONCATENATE(G11949," ",K11949)</f>
        <v>United States New Jersey</v>
      </c>
      <c r="M11949" t="str">
        <f>IFERROR(VLOOKUP(L11949,'State(need_input)'!I$2:J$3992,2,FALSE),"")</f>
        <v>base.state_us_25</v>
      </c>
      <c r="O11949">
        <v>24435</v>
      </c>
      <c r="P11949">
        <v>1840001334</v>
      </c>
    </row>
    <row r="11950" spans="1:16">
      <c r="A11950" s="5" t="str">
        <f>CONCATENATE("rdx_city_",J11950,"_",B11950)</f>
        <v>rdx_city_USA_4135</v>
      </c>
      <c r="B11950">
        <f>IF(I11950=I11949,B11949+1,1)</f>
        <v>4135</v>
      </c>
      <c r="C11950" t="s">
        <v>14472</v>
      </c>
      <c r="D11950" t="s">
        <v>14472</v>
      </c>
      <c r="E11950">
        <v>43.631</v>
      </c>
      <c r="F11950">
        <v>-70.2895</v>
      </c>
      <c r="G11950" t="s">
        <v>11356</v>
      </c>
      <c r="H11950" t="str">
        <f>IFERROR(VLOOKUP(I11950,'country(26mar)'!C$2:D$251,2,FALSE),"")</f>
        <v>base.us</v>
      </c>
      <c r="I11950" t="s">
        <v>11357</v>
      </c>
      <c r="J11950" t="s">
        <v>11358</v>
      </c>
      <c r="K11950" t="s">
        <v>11525</v>
      </c>
      <c r="L11950" t="str">
        <f>CONCATENATE(G11950," ",K11950)</f>
        <v>United States Maine</v>
      </c>
      <c r="M11950" t="str">
        <f>IFERROR(VLOOKUP(L11950,'State(need_input)'!I$2:J$3992,2,FALSE),"")</f>
        <v>base.state_us_20</v>
      </c>
      <c r="O11950">
        <v>25483</v>
      </c>
      <c r="P11950">
        <v>1840000328</v>
      </c>
    </row>
    <row r="11951" spans="1:16">
      <c r="A11951" s="5" t="str">
        <f>CONCATENATE("rdx_city_",J11951,"_",B11951)</f>
        <v>rdx_city_USA_4136</v>
      </c>
      <c r="B11951">
        <f>IF(I11951=I11950,B11950+1,1)</f>
        <v>4136</v>
      </c>
      <c r="C11951" t="s">
        <v>14473</v>
      </c>
      <c r="D11951" t="s">
        <v>14473</v>
      </c>
      <c r="E11951">
        <v>40.4455</v>
      </c>
      <c r="F11951">
        <v>-74.3784</v>
      </c>
      <c r="G11951" t="s">
        <v>11356</v>
      </c>
      <c r="H11951" t="str">
        <f>IFERROR(VLOOKUP(I11951,'country(26mar)'!C$2:D$251,2,FALSE),"")</f>
        <v>base.us</v>
      </c>
      <c r="I11951" t="s">
        <v>11357</v>
      </c>
      <c r="J11951" t="s">
        <v>11358</v>
      </c>
      <c r="K11951" t="s">
        <v>11370</v>
      </c>
      <c r="L11951" t="str">
        <f>CONCATENATE(G11951," ",K11951)</f>
        <v>United States New Jersey</v>
      </c>
      <c r="M11951" t="str">
        <f>IFERROR(VLOOKUP(L11951,'State(need_input)'!I$2:J$3992,2,FALSE),"")</f>
        <v>base.state_us_25</v>
      </c>
      <c r="O11951">
        <v>16349</v>
      </c>
      <c r="P11951">
        <v>1840001335</v>
      </c>
    </row>
    <row r="11952" spans="1:16">
      <c r="A11952" s="5" t="str">
        <f>CONCATENATE("rdx_city_",J11952,"_",B11952)</f>
        <v>rdx_city_USA_4137</v>
      </c>
      <c r="B11952">
        <f>IF(I11952=I11951,B11951+1,1)</f>
        <v>4137</v>
      </c>
      <c r="C11952" t="s">
        <v>14474</v>
      </c>
      <c r="D11952" t="s">
        <v>14474</v>
      </c>
      <c r="E11952">
        <v>44.8877</v>
      </c>
      <c r="F11952">
        <v>-93.0411</v>
      </c>
      <c r="G11952" t="s">
        <v>11356</v>
      </c>
      <c r="H11952" t="str">
        <f>IFERROR(VLOOKUP(I11952,'country(26mar)'!C$2:D$251,2,FALSE),"")</f>
        <v>base.us</v>
      </c>
      <c r="I11952" t="s">
        <v>11357</v>
      </c>
      <c r="J11952" t="s">
        <v>11358</v>
      </c>
      <c r="K11952" t="s">
        <v>11400</v>
      </c>
      <c r="L11952" t="str">
        <f>CONCATENATE(G11952," ",K11952)</f>
        <v>United States Minnesota</v>
      </c>
      <c r="M11952" t="str">
        <f>IFERROR(VLOOKUP(L11952,'State(need_input)'!I$2:J$3992,2,FALSE),"")</f>
        <v>base.state_us_36</v>
      </c>
      <c r="O11952">
        <v>20242</v>
      </c>
      <c r="P11952">
        <v>1840008948</v>
      </c>
    </row>
    <row r="11953" spans="1:16">
      <c r="A11953" s="5" t="str">
        <f>CONCATENATE("rdx_city_",J11953,"_",B11953)</f>
        <v>rdx_city_USA_4138</v>
      </c>
      <c r="B11953">
        <f>IF(I11953=I11952,B11952+1,1)</f>
        <v>4138</v>
      </c>
      <c r="C11953" t="s">
        <v>14475</v>
      </c>
      <c r="D11953" t="s">
        <v>14475</v>
      </c>
      <c r="E11953">
        <v>40.7056</v>
      </c>
      <c r="F11953">
        <v>-111.8986</v>
      </c>
      <c r="G11953" t="s">
        <v>11356</v>
      </c>
      <c r="H11953" t="str">
        <f>IFERROR(VLOOKUP(I11953,'country(26mar)'!C$2:D$251,2,FALSE),"")</f>
        <v>base.us</v>
      </c>
      <c r="I11953" t="s">
        <v>11357</v>
      </c>
      <c r="J11953" t="s">
        <v>11358</v>
      </c>
      <c r="K11953" t="s">
        <v>11432</v>
      </c>
      <c r="L11953" t="str">
        <f>CONCATENATE(G11953," ",K11953)</f>
        <v>United States Utah</v>
      </c>
      <c r="M11953" t="str">
        <f>IFERROR(VLOOKUP(L11953,'State(need_input)'!I$2:J$3992,2,FALSE),"")</f>
        <v>base.state_us_45</v>
      </c>
      <c r="O11953">
        <v>24956</v>
      </c>
      <c r="P11953">
        <v>1840021386</v>
      </c>
    </row>
    <row r="11954" spans="1:16">
      <c r="A11954" s="5" t="str">
        <f>CONCATENATE("rdx_city_",J11954,"_",B11954)</f>
        <v>rdx_city_USA_4139</v>
      </c>
      <c r="B11954">
        <f>IF(I11954=I11953,B11953+1,1)</f>
        <v>4139</v>
      </c>
      <c r="C11954" t="s">
        <v>14476</v>
      </c>
      <c r="D11954" t="s">
        <v>14476</v>
      </c>
      <c r="E11954">
        <v>37.6536</v>
      </c>
      <c r="F11954">
        <v>-122.4197</v>
      </c>
      <c r="G11954" t="s">
        <v>11356</v>
      </c>
      <c r="H11954" t="str">
        <f>IFERROR(VLOOKUP(I11954,'country(26mar)'!C$2:D$251,2,FALSE),"")</f>
        <v>base.us</v>
      </c>
      <c r="I11954" t="s">
        <v>11357</v>
      </c>
      <c r="J11954" t="s">
        <v>11358</v>
      </c>
      <c r="K11954" t="s">
        <v>11379</v>
      </c>
      <c r="L11954" t="str">
        <f>CONCATENATE(G11954," ",K11954)</f>
        <v>United States California</v>
      </c>
      <c r="M11954" t="str">
        <f>IFERROR(VLOOKUP(L11954,'State(need_input)'!I$2:J$3992,2,FALSE),"")</f>
        <v>base.state_us_5</v>
      </c>
      <c r="O11954">
        <v>67429</v>
      </c>
      <c r="P11954">
        <v>1840021552</v>
      </c>
    </row>
    <row r="11955" spans="1:16">
      <c r="A11955" s="5" t="str">
        <f>CONCATENATE("rdx_city_",J11955,"_",B11955)</f>
        <v>rdx_city_USA_4140</v>
      </c>
      <c r="B11955">
        <f>IF(I11955=I11954,B11954+1,1)</f>
        <v>4140</v>
      </c>
      <c r="C11955" t="s">
        <v>14477</v>
      </c>
      <c r="D11955" t="s">
        <v>14477</v>
      </c>
      <c r="E11955">
        <v>42.4627</v>
      </c>
      <c r="F11955">
        <v>-96.4134</v>
      </c>
      <c r="G11955" t="s">
        <v>11356</v>
      </c>
      <c r="H11955" t="str">
        <f>IFERROR(VLOOKUP(I11955,'country(26mar)'!C$2:D$251,2,FALSE),"")</f>
        <v>base.us</v>
      </c>
      <c r="I11955" t="s">
        <v>11357</v>
      </c>
      <c r="J11955" t="s">
        <v>11358</v>
      </c>
      <c r="K11955" t="s">
        <v>11424</v>
      </c>
      <c r="L11955" t="str">
        <f>CONCATENATE(G11955," ",K11955)</f>
        <v>United States Nebraska</v>
      </c>
      <c r="M11955" t="str">
        <f>IFERROR(VLOOKUP(L11955,'State(need_input)'!I$2:J$3992,2,FALSE),"")</f>
        <v>base.state_us_22</v>
      </c>
      <c r="O11955">
        <v>12911</v>
      </c>
      <c r="P11955">
        <v>1840009129</v>
      </c>
    </row>
    <row r="11956" spans="1:16">
      <c r="A11956" s="5" t="str">
        <f>CONCATENATE("rdx_city_",J11956,"_",B11956)</f>
        <v>rdx_city_USA_4141</v>
      </c>
      <c r="B11956">
        <f>IF(I11956=I11955,B11955+1,1)</f>
        <v>4141</v>
      </c>
      <c r="C11956" t="s">
        <v>14478</v>
      </c>
      <c r="D11956" t="s">
        <v>14478</v>
      </c>
      <c r="E11956">
        <v>32.1955</v>
      </c>
      <c r="F11956">
        <v>-110.9692</v>
      </c>
      <c r="G11956" t="s">
        <v>11356</v>
      </c>
      <c r="H11956" t="str">
        <f>IFERROR(VLOOKUP(I11956,'country(26mar)'!C$2:D$251,2,FALSE),"")</f>
        <v>base.us</v>
      </c>
      <c r="I11956" t="s">
        <v>11357</v>
      </c>
      <c r="J11956" t="s">
        <v>11358</v>
      </c>
      <c r="K11956" t="s">
        <v>11476</v>
      </c>
      <c r="L11956" t="str">
        <f>CONCATENATE(G11956," ",K11956)</f>
        <v>United States Arizona</v>
      </c>
      <c r="M11956" t="str">
        <f>IFERROR(VLOOKUP(L11956,'State(need_input)'!I$2:J$3992,2,FALSE),"")</f>
        <v>base.state_us_3</v>
      </c>
      <c r="O11956">
        <v>5643</v>
      </c>
      <c r="P11956">
        <v>1840022100</v>
      </c>
    </row>
    <row r="11957" spans="1:16">
      <c r="A11957" s="5" t="str">
        <f>CONCATENATE("rdx_city_",J11957,"_",B11957)</f>
        <v>rdx_city_USA_4142</v>
      </c>
      <c r="B11957">
        <f>IF(I11957=I11956,B11956+1,1)</f>
        <v>4142</v>
      </c>
      <c r="C11957" t="s">
        <v>14479</v>
      </c>
      <c r="D11957" t="s">
        <v>14479</v>
      </c>
      <c r="E11957">
        <v>41.1334</v>
      </c>
      <c r="F11957">
        <v>-111.9392</v>
      </c>
      <c r="G11957" t="s">
        <v>11356</v>
      </c>
      <c r="H11957" t="str">
        <f>IFERROR(VLOOKUP(I11957,'country(26mar)'!C$2:D$251,2,FALSE),"")</f>
        <v>base.us</v>
      </c>
      <c r="I11957" t="s">
        <v>11357</v>
      </c>
      <c r="J11957" t="s">
        <v>11358</v>
      </c>
      <c r="K11957" t="s">
        <v>11432</v>
      </c>
      <c r="L11957" t="str">
        <f>CONCATENATE(G11957," ",K11957)</f>
        <v>United States Utah</v>
      </c>
      <c r="M11957" t="str">
        <f>IFERROR(VLOOKUP(L11957,'State(need_input)'!I$2:J$3992,2,FALSE),"")</f>
        <v>base.state_us_45</v>
      </c>
      <c r="O11957">
        <v>7310</v>
      </c>
      <c r="P11957">
        <v>1840021350</v>
      </c>
    </row>
    <row r="11958" spans="1:16">
      <c r="A11958" s="5" t="str">
        <f>CONCATENATE("rdx_city_",J11958,"_",B11958)</f>
        <v>rdx_city_USA_4143</v>
      </c>
      <c r="B11958">
        <f>IF(I11958=I11957,B11957+1,1)</f>
        <v>4143</v>
      </c>
      <c r="C11958" t="s">
        <v>14480</v>
      </c>
      <c r="D11958" t="s">
        <v>14480</v>
      </c>
      <c r="E11958">
        <v>41.2294</v>
      </c>
      <c r="F11958">
        <v>-77.0009</v>
      </c>
      <c r="G11958" t="s">
        <v>11356</v>
      </c>
      <c r="H11958" t="str">
        <f>IFERROR(VLOOKUP(I11958,'country(26mar)'!C$2:D$251,2,FALSE),"")</f>
        <v>base.us</v>
      </c>
      <c r="I11958" t="s">
        <v>11357</v>
      </c>
      <c r="J11958" t="s">
        <v>11358</v>
      </c>
      <c r="K11958" t="s">
        <v>11416</v>
      </c>
      <c r="L11958" t="str">
        <f>CONCATENATE(G11958," ",K11958)</f>
        <v>United States Pennsylvania</v>
      </c>
      <c r="M11958" t="str">
        <f>IFERROR(VLOOKUP(L11958,'State(need_input)'!I$2:J$3992,2,FALSE),"")</f>
        <v>base.state_us_39</v>
      </c>
      <c r="O11958">
        <v>6142</v>
      </c>
      <c r="P11958">
        <v>1840000636</v>
      </c>
    </row>
    <row r="11959" spans="1:16">
      <c r="A11959" s="5" t="str">
        <f>CONCATENATE("rdx_city_",J11959,"_",B11959)</f>
        <v>rdx_city_USA_4144</v>
      </c>
      <c r="B11959">
        <f>IF(I11959=I11958,B11958+1,1)</f>
        <v>4144</v>
      </c>
      <c r="C11959" t="s">
        <v>14481</v>
      </c>
      <c r="D11959" t="s">
        <v>14481</v>
      </c>
      <c r="E11959">
        <v>34.9514</v>
      </c>
      <c r="F11959">
        <v>-89.9787</v>
      </c>
      <c r="G11959" t="s">
        <v>11356</v>
      </c>
      <c r="H11959" t="str">
        <f>IFERROR(VLOOKUP(I11959,'country(26mar)'!C$2:D$251,2,FALSE),"")</f>
        <v>base.us</v>
      </c>
      <c r="I11959" t="s">
        <v>11357</v>
      </c>
      <c r="J11959" t="s">
        <v>11358</v>
      </c>
      <c r="K11959" t="s">
        <v>11452</v>
      </c>
      <c r="L11959" t="str">
        <f>CONCATENATE(G11959," ",K11959)</f>
        <v>United States Mississippi</v>
      </c>
      <c r="M11959" t="str">
        <f>IFERROR(VLOOKUP(L11959,'State(need_input)'!I$2:J$3992,2,FALSE),"")</f>
        <v>base.state_us_37</v>
      </c>
      <c r="O11959">
        <v>54031</v>
      </c>
      <c r="P11959">
        <v>1840015519</v>
      </c>
    </row>
    <row r="11960" spans="1:16">
      <c r="A11960" s="5" t="str">
        <f>CONCATENATE("rdx_city_",J11960,"_",B11960)</f>
        <v>rdx_city_USA_4145</v>
      </c>
      <c r="B11960">
        <f>IF(I11960=I11959,B11959+1,1)</f>
        <v>4145</v>
      </c>
      <c r="C11960" t="s">
        <v>14482</v>
      </c>
      <c r="D11960" t="s">
        <v>14482</v>
      </c>
      <c r="E11960">
        <v>35.1921</v>
      </c>
      <c r="F11960">
        <v>-79.4043</v>
      </c>
      <c r="G11960" t="s">
        <v>11356</v>
      </c>
      <c r="H11960" t="str">
        <f>IFERROR(VLOOKUP(I11960,'country(26mar)'!C$2:D$251,2,FALSE),"")</f>
        <v>base.us</v>
      </c>
      <c r="I11960" t="s">
        <v>11357</v>
      </c>
      <c r="J11960" t="s">
        <v>11358</v>
      </c>
      <c r="K11960" t="s">
        <v>11362</v>
      </c>
      <c r="L11960" t="str">
        <f>CONCATENATE(G11960," ",K11960)</f>
        <v>United States North Carolina</v>
      </c>
      <c r="M11960" t="str">
        <f>IFERROR(VLOOKUP(L11960,'State(need_input)'!I$2:J$3992,2,FALSE),"")</f>
        <v>base.state_us_28</v>
      </c>
      <c r="O11960">
        <v>14029</v>
      </c>
      <c r="P11960">
        <v>1840017850</v>
      </c>
    </row>
    <row r="11961" spans="1:16">
      <c r="A11961" s="5" t="str">
        <f>CONCATENATE("rdx_city_",J11961,"_",B11961)</f>
        <v>rdx_city_USA_4146</v>
      </c>
      <c r="B11961">
        <f>IF(I11961=I11960,B11960+1,1)</f>
        <v>4146</v>
      </c>
      <c r="C11961" t="s">
        <v>14483</v>
      </c>
      <c r="D11961" t="s">
        <v>14483</v>
      </c>
      <c r="E11961">
        <v>42.4765</v>
      </c>
      <c r="F11961">
        <v>-83.2605</v>
      </c>
      <c r="G11961" t="s">
        <v>11356</v>
      </c>
      <c r="H11961" t="str">
        <f>IFERROR(VLOOKUP(I11961,'country(26mar)'!C$2:D$251,2,FALSE),"")</f>
        <v>base.us</v>
      </c>
      <c r="I11961" t="s">
        <v>11357</v>
      </c>
      <c r="J11961" t="s">
        <v>11358</v>
      </c>
      <c r="K11961" t="s">
        <v>11381</v>
      </c>
      <c r="L11961" t="str">
        <f>CONCATENATE(G11961," ",K11961)</f>
        <v>United States Michigan</v>
      </c>
      <c r="M11961" t="str">
        <f>IFERROR(VLOOKUP(L11961,'State(need_input)'!I$2:J$3992,2,FALSE),"")</f>
        <v>base.state_us_35</v>
      </c>
      <c r="O11961">
        <v>73208</v>
      </c>
      <c r="P11961">
        <v>1840002431</v>
      </c>
    </row>
    <row r="11962" spans="1:16">
      <c r="A11962" s="5" t="str">
        <f>CONCATENATE("rdx_city_",J11962,"_",B11962)</f>
        <v>rdx_city_USA_4147</v>
      </c>
      <c r="B11962">
        <f>IF(I11962=I11961,B11961+1,1)</f>
        <v>4147</v>
      </c>
      <c r="C11962" t="s">
        <v>14484</v>
      </c>
      <c r="D11962" t="s">
        <v>14484</v>
      </c>
      <c r="E11962">
        <v>42.2047</v>
      </c>
      <c r="F11962">
        <v>-83.2057</v>
      </c>
      <c r="G11962" t="s">
        <v>11356</v>
      </c>
      <c r="H11962" t="str">
        <f>IFERROR(VLOOKUP(I11962,'country(26mar)'!C$2:D$251,2,FALSE),"")</f>
        <v>base.us</v>
      </c>
      <c r="I11962" t="s">
        <v>11357</v>
      </c>
      <c r="J11962" t="s">
        <v>11358</v>
      </c>
      <c r="K11962" t="s">
        <v>11381</v>
      </c>
      <c r="L11962" t="str">
        <f>CONCATENATE(G11962," ",K11962)</f>
        <v>United States Michigan</v>
      </c>
      <c r="M11962" t="str">
        <f>IFERROR(VLOOKUP(L11962,'State(need_input)'!I$2:J$3992,2,FALSE),"")</f>
        <v>base.state_us_35</v>
      </c>
      <c r="O11962">
        <v>29084</v>
      </c>
      <c r="P11962">
        <v>1840003964</v>
      </c>
    </row>
    <row r="11963" spans="1:16">
      <c r="A11963" s="5" t="str">
        <f>CONCATENATE("rdx_city_",J11963,"_",B11963)</f>
        <v>rdx_city_USA_4148</v>
      </c>
      <c r="B11963">
        <f>IF(I11963=I11962,B11962+1,1)</f>
        <v>4148</v>
      </c>
      <c r="C11963" t="s">
        <v>14485</v>
      </c>
      <c r="D11963" t="s">
        <v>14485</v>
      </c>
      <c r="E11963">
        <v>32.9545</v>
      </c>
      <c r="F11963">
        <v>-97.1503</v>
      </c>
      <c r="G11963" t="s">
        <v>11356</v>
      </c>
      <c r="H11963" t="str">
        <f>IFERROR(VLOOKUP(I11963,'country(26mar)'!C$2:D$251,2,FALSE),"")</f>
        <v>base.us</v>
      </c>
      <c r="I11963" t="s">
        <v>11357</v>
      </c>
      <c r="J11963" t="s">
        <v>11358</v>
      </c>
      <c r="K11963" t="s">
        <v>11365</v>
      </c>
      <c r="L11963" t="str">
        <f>CONCATENATE(G11963," ",K11963)</f>
        <v>United States Texas</v>
      </c>
      <c r="M11963" t="str">
        <f>IFERROR(VLOOKUP(L11963,'State(need_input)'!I$2:J$3992,2,FALSE),"")</f>
        <v>base.state_us_44</v>
      </c>
      <c r="O11963">
        <v>31824</v>
      </c>
      <c r="P11963">
        <v>1840022048</v>
      </c>
    </row>
    <row r="11964" spans="1:16">
      <c r="A11964" s="5" t="str">
        <f>CONCATENATE("rdx_city_",J11964,"_",B11964)</f>
        <v>rdx_city_USA_4149</v>
      </c>
      <c r="B11964">
        <f>IF(I11964=I11963,B11963+1,1)</f>
        <v>4149</v>
      </c>
      <c r="C11964" t="s">
        <v>14486</v>
      </c>
      <c r="D11964" t="s">
        <v>14486</v>
      </c>
      <c r="E11964">
        <v>33.9007</v>
      </c>
      <c r="F11964">
        <v>-86.0237</v>
      </c>
      <c r="G11964" t="s">
        <v>11356</v>
      </c>
      <c r="H11964" t="str">
        <f>IFERROR(VLOOKUP(I11964,'country(26mar)'!C$2:D$251,2,FALSE),"")</f>
        <v>base.us</v>
      </c>
      <c r="I11964" t="s">
        <v>11357</v>
      </c>
      <c r="J11964" t="s">
        <v>11358</v>
      </c>
      <c r="K11964" t="s">
        <v>11389</v>
      </c>
      <c r="L11964" t="str">
        <f>CONCATENATE(G11964," ",K11964)</f>
        <v>United States Alabama</v>
      </c>
      <c r="M11964" t="str">
        <f>IFERROR(VLOOKUP(L11964,'State(need_input)'!I$2:J$3992,2,FALSE),"")</f>
        <v>base.state_us_1</v>
      </c>
      <c r="O11964">
        <v>8731</v>
      </c>
      <c r="P11964">
        <v>1840015604</v>
      </c>
    </row>
    <row r="11965" spans="1:16">
      <c r="A11965" s="5" t="str">
        <f>CONCATENATE("rdx_city_",J11965,"_",B11965)</f>
        <v>rdx_city_USA_4150</v>
      </c>
      <c r="B11965">
        <f>IF(I11965=I11964,B11964+1,1)</f>
        <v>4150</v>
      </c>
      <c r="C11965" t="s">
        <v>14487</v>
      </c>
      <c r="D11965" t="s">
        <v>14487</v>
      </c>
      <c r="E11965">
        <v>26.0476</v>
      </c>
      <c r="F11965">
        <v>-80.3759</v>
      </c>
      <c r="G11965" t="s">
        <v>11356</v>
      </c>
      <c r="H11965" t="str">
        <f>IFERROR(VLOOKUP(I11965,'country(26mar)'!C$2:D$251,2,FALSE),"")</f>
        <v>base.us</v>
      </c>
      <c r="I11965" t="s">
        <v>11357</v>
      </c>
      <c r="J11965" t="s">
        <v>11358</v>
      </c>
      <c r="K11965" t="s">
        <v>11435</v>
      </c>
      <c r="L11965" t="str">
        <f>CONCATENATE(G11965," ",K11965)</f>
        <v>United States Florida</v>
      </c>
      <c r="M11965" t="str">
        <f>IFERROR(VLOOKUP(L11965,'State(need_input)'!I$2:J$3992,2,FALSE),"")</f>
        <v>base.state_us_10</v>
      </c>
      <c r="O11965">
        <v>7958</v>
      </c>
      <c r="P11965">
        <v>1840018328</v>
      </c>
    </row>
    <row r="11966" spans="1:16">
      <c r="A11966" s="5" t="str">
        <f>CONCATENATE("rdx_city_",J11966,"_",B11966)</f>
        <v>rdx_city_USA_4151</v>
      </c>
      <c r="B11966">
        <f>IF(I11966=I11965,B11965+1,1)</f>
        <v>4151</v>
      </c>
      <c r="C11966" t="s">
        <v>14488</v>
      </c>
      <c r="D11966" t="s">
        <v>14488</v>
      </c>
      <c r="E11966">
        <v>40.1102</v>
      </c>
      <c r="F11966">
        <v>-111.6405</v>
      </c>
      <c r="G11966" t="s">
        <v>11356</v>
      </c>
      <c r="H11966" t="str">
        <f>IFERROR(VLOOKUP(I11966,'country(26mar)'!C$2:D$251,2,FALSE),"")</f>
        <v>base.us</v>
      </c>
      <c r="I11966" t="s">
        <v>11357</v>
      </c>
      <c r="J11966" t="s">
        <v>11358</v>
      </c>
      <c r="K11966" t="s">
        <v>11432</v>
      </c>
      <c r="L11966" t="str">
        <f>CONCATENATE(G11966," ",K11966)</f>
        <v>United States Utah</v>
      </c>
      <c r="M11966" t="str">
        <f>IFERROR(VLOOKUP(L11966,'State(need_input)'!I$2:J$3992,2,FALSE),"")</f>
        <v>base.state_us_45</v>
      </c>
      <c r="O11966">
        <v>39443</v>
      </c>
      <c r="P11966">
        <v>1840021398</v>
      </c>
    </row>
    <row r="11967" spans="1:16">
      <c r="A11967" s="5" t="str">
        <f>CONCATENATE("rdx_city_",J11967,"_",B11967)</f>
        <v>rdx_city_USA_4152</v>
      </c>
      <c r="B11967">
        <f>IF(I11967=I11966,B11966+1,1)</f>
        <v>4152</v>
      </c>
      <c r="C11967" t="s">
        <v>14489</v>
      </c>
      <c r="D11967" t="s">
        <v>14489</v>
      </c>
      <c r="E11967">
        <v>30.7256</v>
      </c>
      <c r="F11967">
        <v>-87.8602</v>
      </c>
      <c r="G11967" t="s">
        <v>11356</v>
      </c>
      <c r="H11967" t="str">
        <f>IFERROR(VLOOKUP(I11967,'country(26mar)'!C$2:D$251,2,FALSE),"")</f>
        <v>base.us</v>
      </c>
      <c r="I11967" t="s">
        <v>11357</v>
      </c>
      <c r="J11967" t="s">
        <v>11358</v>
      </c>
      <c r="K11967" t="s">
        <v>11389</v>
      </c>
      <c r="L11967" t="str">
        <f>CONCATENATE(G11967," ",K11967)</f>
        <v>United States Alabama</v>
      </c>
      <c r="M11967" t="str">
        <f>IFERROR(VLOOKUP(L11967,'State(need_input)'!I$2:J$3992,2,FALSE),"")</f>
        <v>base.state_us_1</v>
      </c>
      <c r="O11967">
        <v>8644</v>
      </c>
      <c r="P11967">
        <v>1840015879</v>
      </c>
    </row>
    <row r="11968" spans="1:16">
      <c r="A11968" s="5" t="str">
        <f>CONCATENATE("rdx_city_",J11968,"_",B11968)</f>
        <v>rdx_city_USA_4153</v>
      </c>
      <c r="B11968">
        <f>IF(I11968=I11967,B11967+1,1)</f>
        <v>4153</v>
      </c>
      <c r="C11968" t="s">
        <v>14490</v>
      </c>
      <c r="D11968" t="s">
        <v>14490</v>
      </c>
      <c r="E11968">
        <v>39.5729</v>
      </c>
      <c r="F11968">
        <v>-119.7157</v>
      </c>
      <c r="G11968" t="s">
        <v>11356</v>
      </c>
      <c r="H11968" t="str">
        <f>IFERROR(VLOOKUP(I11968,'country(26mar)'!C$2:D$251,2,FALSE),"")</f>
        <v>base.us</v>
      </c>
      <c r="I11968" t="s">
        <v>11357</v>
      </c>
      <c r="J11968" t="s">
        <v>11358</v>
      </c>
      <c r="K11968" t="s">
        <v>11724</v>
      </c>
      <c r="L11968" t="str">
        <f>CONCATENATE(G11968," ",K11968)</f>
        <v>United States Nevada</v>
      </c>
      <c r="M11968" t="str">
        <f>IFERROR(VLOOKUP(L11968,'State(need_input)'!I$2:J$3992,2,FALSE),"")</f>
        <v>base.state_us_23</v>
      </c>
      <c r="O11968">
        <v>100888</v>
      </c>
      <c r="P11968">
        <v>1840021337</v>
      </c>
    </row>
    <row r="11969" spans="1:16">
      <c r="A11969" s="5" t="str">
        <f>CONCATENATE("rdx_city_",J11969,"_",B11969)</f>
        <v>rdx_city_USA_4154</v>
      </c>
      <c r="B11969">
        <f>IF(I11969=I11968,B11968+1,1)</f>
        <v>4154</v>
      </c>
      <c r="C11969" t="s">
        <v>14491</v>
      </c>
      <c r="D11969" t="s">
        <v>14491</v>
      </c>
      <c r="E11969">
        <v>43.9376</v>
      </c>
      <c r="F11969">
        <v>-90.813</v>
      </c>
      <c r="G11969" t="s">
        <v>11356</v>
      </c>
      <c r="H11969" t="str">
        <f>IFERROR(VLOOKUP(I11969,'country(26mar)'!C$2:D$251,2,FALSE),"")</f>
        <v>base.us</v>
      </c>
      <c r="I11969" t="s">
        <v>11357</v>
      </c>
      <c r="J11969" t="s">
        <v>11358</v>
      </c>
      <c r="K11969" t="s">
        <v>11426</v>
      </c>
      <c r="L11969" t="str">
        <f>CONCATENATE(G11969," ",K11969)</f>
        <v>United States Wisconsin</v>
      </c>
      <c r="M11969" t="str">
        <f>IFERROR(VLOOKUP(L11969,'State(need_input)'!I$2:J$3992,2,FALSE),"")</f>
        <v>base.state_us_50</v>
      </c>
      <c r="O11969">
        <v>10054</v>
      </c>
      <c r="P11969">
        <v>1840002565</v>
      </c>
    </row>
    <row r="11970" spans="1:16">
      <c r="A11970" s="5" t="str">
        <f>CONCATENATE("rdx_city_",J11970,"_",B11970)</f>
        <v>rdx_city_USA_4155</v>
      </c>
      <c r="B11970">
        <f>IF(I11970=I11969,B11969+1,1)</f>
        <v>4155</v>
      </c>
      <c r="C11970" t="s">
        <v>14491</v>
      </c>
      <c r="D11970" t="s">
        <v>14491</v>
      </c>
      <c r="E11970">
        <v>35.9347</v>
      </c>
      <c r="F11970">
        <v>-85.4726</v>
      </c>
      <c r="G11970" t="s">
        <v>11356</v>
      </c>
      <c r="H11970" t="str">
        <f>IFERROR(VLOOKUP(I11970,'country(26mar)'!C$2:D$251,2,FALSE),"")</f>
        <v>base.us</v>
      </c>
      <c r="I11970" t="s">
        <v>11357</v>
      </c>
      <c r="J11970" t="s">
        <v>11358</v>
      </c>
      <c r="K11970" t="s">
        <v>11405</v>
      </c>
      <c r="L11970" t="str">
        <f>CONCATENATE(G11970," ",K11970)</f>
        <v>United States Tennessee</v>
      </c>
      <c r="M11970" t="str">
        <f>IFERROR(VLOOKUP(L11970,'State(need_input)'!I$2:J$3992,2,FALSE),"")</f>
        <v>base.state_us_43</v>
      </c>
      <c r="O11970">
        <v>5464</v>
      </c>
      <c r="P11970">
        <v>1840015354</v>
      </c>
    </row>
    <row r="11971" spans="1:16">
      <c r="A11971" s="5" t="str">
        <f>CONCATENATE("rdx_city_",J11971,"_",B11971)</f>
        <v>rdx_city_USA_4156</v>
      </c>
      <c r="B11971">
        <f>IF(I11971=I11970,B11970+1,1)</f>
        <v>4156</v>
      </c>
      <c r="C11971" t="s">
        <v>14492</v>
      </c>
      <c r="D11971" t="s">
        <v>14492</v>
      </c>
      <c r="E11971">
        <v>34.9437</v>
      </c>
      <c r="F11971">
        <v>-81.9257</v>
      </c>
      <c r="G11971" t="s">
        <v>11356</v>
      </c>
      <c r="H11971" t="str">
        <f>IFERROR(VLOOKUP(I11971,'country(26mar)'!C$2:D$251,2,FALSE),"")</f>
        <v>base.us</v>
      </c>
      <c r="I11971" t="s">
        <v>11357</v>
      </c>
      <c r="J11971" t="s">
        <v>11358</v>
      </c>
      <c r="K11971" t="s">
        <v>11360</v>
      </c>
      <c r="L11971" t="str">
        <f>CONCATENATE(G11971," ",K11971)</f>
        <v>United States South Carolina</v>
      </c>
      <c r="M11971" t="str">
        <f>IFERROR(VLOOKUP(L11971,'State(need_input)'!I$2:J$3992,2,FALSE),"")</f>
        <v>base.state_us_41</v>
      </c>
      <c r="O11971">
        <v>183184</v>
      </c>
      <c r="P11971">
        <v>1840015482</v>
      </c>
    </row>
    <row r="11972" spans="1:16">
      <c r="A11972" s="5" t="str">
        <f>CONCATENATE("rdx_city_",J11972,"_",B11972)</f>
        <v>rdx_city_USA_4157</v>
      </c>
      <c r="B11972">
        <f>IF(I11972=I11971,B11971+1,1)</f>
        <v>4157</v>
      </c>
      <c r="C11972" t="s">
        <v>14493</v>
      </c>
      <c r="D11972" t="s">
        <v>14493</v>
      </c>
      <c r="E11972">
        <v>44.4912</v>
      </c>
      <c r="F11972">
        <v>-103.8166</v>
      </c>
      <c r="G11972" t="s">
        <v>11356</v>
      </c>
      <c r="H11972" t="str">
        <f>IFERROR(VLOOKUP(I11972,'country(26mar)'!C$2:D$251,2,FALSE),"")</f>
        <v>base.us</v>
      </c>
      <c r="I11972" t="s">
        <v>11357</v>
      </c>
      <c r="J11972" t="s">
        <v>11358</v>
      </c>
      <c r="K11972" t="s">
        <v>11363</v>
      </c>
      <c r="L11972" t="str">
        <f>CONCATENATE(G11972," ",K11972)</f>
        <v>United States South Dakota</v>
      </c>
      <c r="M11972" t="str">
        <f>IFERROR(VLOOKUP(L11972,'State(need_input)'!I$2:J$3992,2,FALSE),"")</f>
        <v>base.state_us_42</v>
      </c>
      <c r="O11972">
        <v>12675</v>
      </c>
      <c r="P11972">
        <v>1840002374</v>
      </c>
    </row>
    <row r="11973" spans="1:16">
      <c r="A11973" s="5" t="str">
        <f>CONCATENATE("rdx_city_",J11973,"_",B11973)</f>
        <v>rdx_city_USA_4158</v>
      </c>
      <c r="B11973">
        <f>IF(I11973=I11972,B11972+1,1)</f>
        <v>4158</v>
      </c>
      <c r="C11973" t="s">
        <v>14494</v>
      </c>
      <c r="D11973" t="s">
        <v>14494</v>
      </c>
      <c r="E11973">
        <v>39.7937</v>
      </c>
      <c r="F11973">
        <v>-86.2479</v>
      </c>
      <c r="G11973" t="s">
        <v>11356</v>
      </c>
      <c r="H11973" t="str">
        <f>IFERROR(VLOOKUP(I11973,'country(26mar)'!C$2:D$251,2,FALSE),"")</f>
        <v>base.us</v>
      </c>
      <c r="I11973" t="s">
        <v>11357</v>
      </c>
      <c r="J11973" t="s">
        <v>11358</v>
      </c>
      <c r="K11973" t="s">
        <v>11408</v>
      </c>
      <c r="L11973" t="str">
        <f>CONCATENATE(G11973," ",K11973)</f>
        <v>United States Indiana</v>
      </c>
      <c r="M11973" t="str">
        <f>IFERROR(VLOOKUP(L11973,'State(need_input)'!I$2:J$3992,2,FALSE),"")</f>
        <v>base.state_us_15</v>
      </c>
      <c r="O11973">
        <v>12140</v>
      </c>
      <c r="P11973">
        <v>1840010574</v>
      </c>
    </row>
    <row r="11974" spans="1:16">
      <c r="A11974" s="5" t="str">
        <f>CONCATENATE("rdx_city_",J11974,"_",B11974)</f>
        <v>rdx_city_USA_4159</v>
      </c>
      <c r="B11974">
        <f>IF(I11974=I11973,B11973+1,1)</f>
        <v>4159</v>
      </c>
      <c r="C11974" t="s">
        <v>14495</v>
      </c>
      <c r="D11974" t="s">
        <v>14495</v>
      </c>
      <c r="E11974">
        <v>43.1468</v>
      </c>
      <c r="F11974">
        <v>-95.1534</v>
      </c>
      <c r="G11974" t="s">
        <v>11356</v>
      </c>
      <c r="H11974" t="str">
        <f>IFERROR(VLOOKUP(I11974,'country(26mar)'!C$2:D$251,2,FALSE),"")</f>
        <v>base.us</v>
      </c>
      <c r="I11974" t="s">
        <v>11357</v>
      </c>
      <c r="J11974" t="s">
        <v>11358</v>
      </c>
      <c r="K11974" t="s">
        <v>11411</v>
      </c>
      <c r="L11974" t="str">
        <f>CONCATENATE(G11974," ",K11974)</f>
        <v>United States Iowa</v>
      </c>
      <c r="M11974" t="str">
        <f>IFERROR(VLOOKUP(L11974,'State(need_input)'!I$2:J$3992,2,FALSE),"")</f>
        <v>base.state_us_16</v>
      </c>
      <c r="O11974">
        <v>10769</v>
      </c>
      <c r="P11974">
        <v>1840000381</v>
      </c>
    </row>
    <row r="11975" spans="1:16">
      <c r="A11975" s="5" t="str">
        <f>CONCATENATE("rdx_city_",J11975,"_",B11975)</f>
        <v>rdx_city_USA_4160</v>
      </c>
      <c r="B11975">
        <f>IF(I11975=I11974,B11974+1,1)</f>
        <v>4160</v>
      </c>
      <c r="C11975" t="s">
        <v>14496</v>
      </c>
      <c r="D11975" t="s">
        <v>14496</v>
      </c>
      <c r="E11975">
        <v>43.4176</v>
      </c>
      <c r="F11975">
        <v>-95.1109</v>
      </c>
      <c r="G11975" t="s">
        <v>11356</v>
      </c>
      <c r="H11975" t="str">
        <f>IFERROR(VLOOKUP(I11975,'country(26mar)'!C$2:D$251,2,FALSE),"")</f>
        <v>base.us</v>
      </c>
      <c r="I11975" t="s">
        <v>11357</v>
      </c>
      <c r="J11975" t="s">
        <v>11358</v>
      </c>
      <c r="K11975" t="s">
        <v>11411</v>
      </c>
      <c r="L11975" t="str">
        <f>CONCATENATE(G11975," ",K11975)</f>
        <v>United States Iowa</v>
      </c>
      <c r="M11975" t="str">
        <f>IFERROR(VLOOKUP(L11975,'State(need_input)'!I$2:J$3992,2,FALSE),"")</f>
        <v>base.state_us_16</v>
      </c>
      <c r="O11975">
        <v>11398</v>
      </c>
      <c r="P11975">
        <v>1840009023</v>
      </c>
    </row>
    <row r="11976" spans="1:16">
      <c r="A11976" s="5" t="str">
        <f>CONCATENATE("rdx_city_",J11976,"_",B11976)</f>
        <v>rdx_city_USA_4161</v>
      </c>
      <c r="B11976">
        <f>IF(I11976=I11975,B11975+1,1)</f>
        <v>4161</v>
      </c>
      <c r="C11976" t="s">
        <v>14497</v>
      </c>
      <c r="D11976" t="s">
        <v>14497</v>
      </c>
      <c r="E11976">
        <v>47.6671</v>
      </c>
      <c r="F11976">
        <v>-117.433</v>
      </c>
      <c r="G11976" t="s">
        <v>11356</v>
      </c>
      <c r="H11976" t="str">
        <f>IFERROR(VLOOKUP(I11976,'country(26mar)'!C$2:D$251,2,FALSE),"")</f>
        <v>base.us</v>
      </c>
      <c r="I11976" t="s">
        <v>11357</v>
      </c>
      <c r="J11976" t="s">
        <v>11358</v>
      </c>
      <c r="K11976" t="s">
        <v>11361</v>
      </c>
      <c r="L11976" t="str">
        <f>CONCATENATE(G11976," ",K11976)</f>
        <v>United States Washington</v>
      </c>
      <c r="M11976" t="str">
        <f>IFERROR(VLOOKUP(L11976,'State(need_input)'!I$2:J$3992,2,FALSE),"")</f>
        <v>base.state_us_48</v>
      </c>
      <c r="O11976">
        <v>403043</v>
      </c>
      <c r="P11976">
        <v>1840021093</v>
      </c>
    </row>
    <row r="11977" spans="1:16">
      <c r="A11977" s="5" t="str">
        <f>CONCATENATE("rdx_city_",J11977,"_",B11977)</f>
        <v>rdx_city_USA_4162</v>
      </c>
      <c r="B11977">
        <f>IF(I11977=I11976,B11976+1,1)</f>
        <v>4162</v>
      </c>
      <c r="C11977" t="s">
        <v>14498</v>
      </c>
      <c r="D11977" t="s">
        <v>14498</v>
      </c>
      <c r="E11977">
        <v>47.6625</v>
      </c>
      <c r="F11977">
        <v>-117.2346</v>
      </c>
      <c r="G11977" t="s">
        <v>11356</v>
      </c>
      <c r="H11977" t="str">
        <f>IFERROR(VLOOKUP(I11977,'country(26mar)'!C$2:D$251,2,FALSE),"")</f>
        <v>base.us</v>
      </c>
      <c r="I11977" t="s">
        <v>11357</v>
      </c>
      <c r="J11977" t="s">
        <v>11358</v>
      </c>
      <c r="K11977" t="s">
        <v>11361</v>
      </c>
      <c r="L11977" t="str">
        <f>CONCATENATE(G11977," ",K11977)</f>
        <v>United States Washington</v>
      </c>
      <c r="M11977" t="str">
        <f>IFERROR(VLOOKUP(L11977,'State(need_input)'!I$2:J$3992,2,FALSE),"")</f>
        <v>base.state_us_48</v>
      </c>
      <c r="O11977">
        <v>97847</v>
      </c>
      <c r="P11977">
        <v>1840021094</v>
      </c>
    </row>
    <row r="11978" spans="1:16">
      <c r="A11978" s="5" t="str">
        <f>CONCATENATE("rdx_city_",J11978,"_",B11978)</f>
        <v>rdx_city_USA_4163</v>
      </c>
      <c r="B11978">
        <f>IF(I11978=I11977,B11977+1,1)</f>
        <v>4163</v>
      </c>
      <c r="C11978" t="s">
        <v>14499</v>
      </c>
      <c r="D11978" t="s">
        <v>14499</v>
      </c>
      <c r="E11978">
        <v>40.3949</v>
      </c>
      <c r="F11978">
        <v>-74.392</v>
      </c>
      <c r="G11978" t="s">
        <v>11356</v>
      </c>
      <c r="H11978" t="str">
        <f>IFERROR(VLOOKUP(I11978,'country(26mar)'!C$2:D$251,2,FALSE),"")</f>
        <v>base.us</v>
      </c>
      <c r="I11978" t="s">
        <v>11357</v>
      </c>
      <c r="J11978" t="s">
        <v>11358</v>
      </c>
      <c r="K11978" t="s">
        <v>11370</v>
      </c>
      <c r="L11978" t="str">
        <f>CONCATENATE(G11978," ",K11978)</f>
        <v>United States New Jersey</v>
      </c>
      <c r="M11978" t="str">
        <f>IFERROR(VLOOKUP(L11978,'State(need_input)'!I$2:J$3992,2,FALSE),"")</f>
        <v>base.state_us_25</v>
      </c>
      <c r="O11978">
        <v>8456</v>
      </c>
      <c r="P11978">
        <v>1840001336</v>
      </c>
    </row>
    <row r="11979" spans="1:16">
      <c r="A11979" s="5" t="str">
        <f>CONCATENATE("rdx_city_",J11979,"_",B11979)</f>
        <v>rdx_city_USA_4164</v>
      </c>
      <c r="B11979">
        <f>IF(I11979=I11978,B11978+1,1)</f>
        <v>4164</v>
      </c>
      <c r="C11979" t="s">
        <v>14500</v>
      </c>
      <c r="D11979" t="s">
        <v>14500</v>
      </c>
      <c r="E11979">
        <v>42.4547</v>
      </c>
      <c r="F11979">
        <v>-88.2403</v>
      </c>
      <c r="G11979" t="s">
        <v>11356</v>
      </c>
      <c r="H11979" t="str">
        <f>IFERROR(VLOOKUP(I11979,'country(26mar)'!C$2:D$251,2,FALSE),"")</f>
        <v>base.us</v>
      </c>
      <c r="I11979" t="s">
        <v>11357</v>
      </c>
      <c r="J11979" t="s">
        <v>11358</v>
      </c>
      <c r="K11979" t="s">
        <v>11376</v>
      </c>
      <c r="L11979" t="str">
        <f>CONCATENATE(G11979," ",K11979)</f>
        <v>United States Illinois</v>
      </c>
      <c r="M11979" t="str">
        <f>IFERROR(VLOOKUP(L11979,'State(need_input)'!I$2:J$3992,2,FALSE),"")</f>
        <v>base.state_us_14</v>
      </c>
      <c r="O11979">
        <v>5725</v>
      </c>
      <c r="P11979">
        <v>1840011143</v>
      </c>
    </row>
    <row r="11980" spans="1:16">
      <c r="A11980" s="5" t="str">
        <f>CONCATENATE("rdx_city_",J11980,"_",B11980)</f>
        <v>rdx_city_USA_4165</v>
      </c>
      <c r="B11980">
        <f>IF(I11980=I11979,B11979+1,1)</f>
        <v>4165</v>
      </c>
      <c r="C11980" t="s">
        <v>14501</v>
      </c>
      <c r="D11980" t="s">
        <v>14501</v>
      </c>
      <c r="E11980">
        <v>35.7435</v>
      </c>
      <c r="F11980">
        <v>-86.912</v>
      </c>
      <c r="G11980" t="s">
        <v>11356</v>
      </c>
      <c r="H11980" t="str">
        <f>IFERROR(VLOOKUP(I11980,'country(26mar)'!C$2:D$251,2,FALSE),"")</f>
        <v>base.us</v>
      </c>
      <c r="I11980" t="s">
        <v>11357</v>
      </c>
      <c r="J11980" t="s">
        <v>11358</v>
      </c>
      <c r="K11980" t="s">
        <v>11405</v>
      </c>
      <c r="L11980" t="str">
        <f>CONCATENATE(G11980," ",K11980)</f>
        <v>United States Tennessee</v>
      </c>
      <c r="M11980" t="str">
        <f>IFERROR(VLOOKUP(L11980,'State(need_input)'!I$2:J$3992,2,FALSE),"")</f>
        <v>base.state_us_43</v>
      </c>
      <c r="O11980">
        <v>42563</v>
      </c>
      <c r="P11980">
        <v>1840015386</v>
      </c>
    </row>
    <row r="11981" spans="1:16">
      <c r="A11981" s="5" t="str">
        <f>CONCATENATE("rdx_city_",J11981,"_",B11981)</f>
        <v>rdx_city_USA_4166</v>
      </c>
      <c r="B11981">
        <f>IF(I11981=I11980,B11980+1,1)</f>
        <v>4166</v>
      </c>
      <c r="C11981" t="s">
        <v>14501</v>
      </c>
      <c r="D11981" t="s">
        <v>14501</v>
      </c>
      <c r="E11981">
        <v>38.7564</v>
      </c>
      <c r="F11981">
        <v>-94.8201</v>
      </c>
      <c r="G11981" t="s">
        <v>11356</v>
      </c>
      <c r="H11981" t="str">
        <f>IFERROR(VLOOKUP(I11981,'country(26mar)'!C$2:D$251,2,FALSE),"")</f>
        <v>base.us</v>
      </c>
      <c r="I11981" t="s">
        <v>11357</v>
      </c>
      <c r="J11981" t="s">
        <v>11358</v>
      </c>
      <c r="K11981" t="s">
        <v>11366</v>
      </c>
      <c r="L11981" t="str">
        <f>CONCATENATE(G11981," ",K11981)</f>
        <v>United States Kansas</v>
      </c>
      <c r="M11981" t="str">
        <f>IFERROR(VLOOKUP(L11981,'State(need_input)'!I$2:J$3992,2,FALSE),"")</f>
        <v>base.state_us_17</v>
      </c>
      <c r="O11981">
        <v>6635</v>
      </c>
      <c r="P11981">
        <v>1840001642</v>
      </c>
    </row>
    <row r="11982" spans="1:16">
      <c r="A11982" s="5" t="str">
        <f>CONCATENATE("rdx_city_",J11982,"_",B11982)</f>
        <v>rdx_city_USA_4167</v>
      </c>
      <c r="B11982">
        <f>IF(I11982=I11981,B11981+1,1)</f>
        <v>4167</v>
      </c>
      <c r="C11982" t="s">
        <v>14502</v>
      </c>
      <c r="D11982" t="s">
        <v>14502</v>
      </c>
      <c r="E11982">
        <v>35.1841</v>
      </c>
      <c r="F11982">
        <v>-78.9962</v>
      </c>
      <c r="G11982" t="s">
        <v>11356</v>
      </c>
      <c r="H11982" t="str">
        <f>IFERROR(VLOOKUP(I11982,'country(26mar)'!C$2:D$251,2,FALSE),"")</f>
        <v>base.us</v>
      </c>
      <c r="I11982" t="s">
        <v>11357</v>
      </c>
      <c r="J11982" t="s">
        <v>11358</v>
      </c>
      <c r="K11982" t="s">
        <v>11362</v>
      </c>
      <c r="L11982" t="str">
        <f>CONCATENATE(G11982," ",K11982)</f>
        <v>United States North Carolina</v>
      </c>
      <c r="M11982" t="str">
        <f>IFERROR(VLOOKUP(L11982,'State(need_input)'!I$2:J$3992,2,FALSE),"")</f>
        <v>base.state_us_28</v>
      </c>
      <c r="O11982">
        <v>12580</v>
      </c>
      <c r="P11982">
        <v>1840017875</v>
      </c>
    </row>
    <row r="11983" spans="1:16">
      <c r="A11983" s="5" t="str">
        <f>CONCATENATE("rdx_city_",J11983,"_",B11983)</f>
        <v>rdx_city_USA_4168</v>
      </c>
      <c r="B11983">
        <f>IF(I11983=I11982,B11982+1,1)</f>
        <v>4168</v>
      </c>
      <c r="C11983" t="s">
        <v>14503</v>
      </c>
      <c r="D11983" t="s">
        <v>14503</v>
      </c>
      <c r="E11983">
        <v>45.1161</v>
      </c>
      <c r="F11983">
        <v>-93.2451</v>
      </c>
      <c r="G11983" t="s">
        <v>11356</v>
      </c>
      <c r="H11983" t="str">
        <f>IFERROR(VLOOKUP(I11983,'country(26mar)'!C$2:D$251,2,FALSE),"")</f>
        <v>base.us</v>
      </c>
      <c r="I11983" t="s">
        <v>11357</v>
      </c>
      <c r="J11983" t="s">
        <v>11358</v>
      </c>
      <c r="K11983" t="s">
        <v>11400</v>
      </c>
      <c r="L11983" t="str">
        <f>CONCATENATE(G11983," ",K11983)</f>
        <v>United States Minnesota</v>
      </c>
      <c r="M11983" t="str">
        <f>IFERROR(VLOOKUP(L11983,'State(need_input)'!I$2:J$3992,2,FALSE),"")</f>
        <v>base.state_us_36</v>
      </c>
      <c r="O11983">
        <v>6502</v>
      </c>
      <c r="P11983">
        <v>1840008903</v>
      </c>
    </row>
    <row r="11984" spans="1:16">
      <c r="A11984" s="5" t="str">
        <f>CONCATENATE("rdx_city_",J11984,"_",B11984)</f>
        <v>rdx_city_USA_4169</v>
      </c>
      <c r="B11984">
        <f>IF(I11984=I11983,B11983+1,1)</f>
        <v>4169</v>
      </c>
      <c r="C11984" t="s">
        <v>14504</v>
      </c>
      <c r="D11984" t="s">
        <v>14504</v>
      </c>
      <c r="E11984">
        <v>41.1151</v>
      </c>
      <c r="F11984">
        <v>-74.0485</v>
      </c>
      <c r="G11984" t="s">
        <v>11356</v>
      </c>
      <c r="H11984" t="str">
        <f>IFERROR(VLOOKUP(I11984,'country(26mar)'!C$2:D$251,2,FALSE),"")</f>
        <v>base.us</v>
      </c>
      <c r="I11984" t="s">
        <v>11357</v>
      </c>
      <c r="J11984" t="s">
        <v>11358</v>
      </c>
      <c r="K11984" t="s">
        <v>11385</v>
      </c>
      <c r="L11984" t="str">
        <f>CONCATENATE(G11984," ",K11984)</f>
        <v>United States New York</v>
      </c>
      <c r="M11984" t="str">
        <f>IFERROR(VLOOKUP(L11984,'State(need_input)'!I$2:J$3992,2,FALSE),"")</f>
        <v>base.state_us_27</v>
      </c>
      <c r="O11984">
        <v>32724</v>
      </c>
      <c r="P11984">
        <v>1840004986</v>
      </c>
    </row>
    <row r="11985" spans="1:16">
      <c r="A11985" s="5" t="str">
        <f>CONCATENATE("rdx_city_",J11985,"_",B11985)</f>
        <v>rdx_city_USA_4170</v>
      </c>
      <c r="B11985">
        <f>IF(I11985=I11984,B11984+1,1)</f>
        <v>4170</v>
      </c>
      <c r="C11985" t="s">
        <v>14504</v>
      </c>
      <c r="D11985" t="s">
        <v>14504</v>
      </c>
      <c r="E11985">
        <v>41.3358</v>
      </c>
      <c r="F11985">
        <v>-89.2034</v>
      </c>
      <c r="G11985" t="s">
        <v>11356</v>
      </c>
      <c r="H11985" t="str">
        <f>IFERROR(VLOOKUP(I11985,'country(26mar)'!C$2:D$251,2,FALSE),"")</f>
        <v>base.us</v>
      </c>
      <c r="I11985" t="s">
        <v>11357</v>
      </c>
      <c r="J11985" t="s">
        <v>11358</v>
      </c>
      <c r="K11985" t="s">
        <v>11376</v>
      </c>
      <c r="L11985" t="str">
        <f>CONCATENATE(G11985," ",K11985)</f>
        <v>United States Illinois</v>
      </c>
      <c r="M11985" t="str">
        <f>IFERROR(VLOOKUP(L11985,'State(need_input)'!I$2:J$3992,2,FALSE),"")</f>
        <v>base.state_us_14</v>
      </c>
      <c r="O11985">
        <v>5239</v>
      </c>
      <c r="P11985">
        <v>1840009275</v>
      </c>
    </row>
    <row r="11986" spans="1:16">
      <c r="A11986" s="5" t="str">
        <f>CONCATENATE("rdx_city_",J11986,"_",B11986)</f>
        <v>rdx_city_USA_4171</v>
      </c>
      <c r="B11986">
        <f>IF(I11986=I11985,B11985+1,1)</f>
        <v>4171</v>
      </c>
      <c r="C11986" t="s">
        <v>14505</v>
      </c>
      <c r="D11986" t="s">
        <v>14505</v>
      </c>
      <c r="E11986">
        <v>39.5612</v>
      </c>
      <c r="F11986">
        <v>-84.2349</v>
      </c>
      <c r="G11986" t="s">
        <v>11356</v>
      </c>
      <c r="H11986" t="str">
        <f>IFERROR(VLOOKUP(I11986,'country(26mar)'!C$2:D$251,2,FALSE),"")</f>
        <v>base.us</v>
      </c>
      <c r="I11986" t="s">
        <v>11357</v>
      </c>
      <c r="J11986" t="s">
        <v>11358</v>
      </c>
      <c r="K11986" t="s">
        <v>11373</v>
      </c>
      <c r="L11986" t="str">
        <f>CONCATENATE(G11986," ",K11986)</f>
        <v>United States Ohio</v>
      </c>
      <c r="M11986" t="str">
        <f>IFERROR(VLOOKUP(L11986,'State(need_input)'!I$2:J$3992,2,FALSE),"")</f>
        <v>base.state_us_30</v>
      </c>
      <c r="O11986">
        <v>18610</v>
      </c>
      <c r="P11986">
        <v>1840009573</v>
      </c>
    </row>
    <row r="11987" spans="1:16">
      <c r="A11987" s="5" t="str">
        <f>CONCATENATE("rdx_city_",J11987,"_",B11987)</f>
        <v>rdx_city_USA_4172</v>
      </c>
      <c r="B11987">
        <f>IF(I11987=I11986,B11986+1,1)</f>
        <v>4172</v>
      </c>
      <c r="C11987" t="s">
        <v>14506</v>
      </c>
      <c r="D11987" t="s">
        <v>14506</v>
      </c>
      <c r="E11987">
        <v>36.1898</v>
      </c>
      <c r="F11987">
        <v>-94.1573</v>
      </c>
      <c r="G11987" t="s">
        <v>11356</v>
      </c>
      <c r="H11987" t="str">
        <f>IFERROR(VLOOKUP(I11987,'country(26mar)'!C$2:D$251,2,FALSE),"")</f>
        <v>base.us</v>
      </c>
      <c r="I11987" t="s">
        <v>11357</v>
      </c>
      <c r="J11987" t="s">
        <v>11358</v>
      </c>
      <c r="K11987" t="s">
        <v>11428</v>
      </c>
      <c r="L11987" t="str">
        <f>CONCATENATE(G11987," ",K11987)</f>
        <v>United States Arkansas</v>
      </c>
      <c r="M11987" t="str">
        <f>IFERROR(VLOOKUP(L11987,'State(need_input)'!I$2:J$3992,2,FALSE),"")</f>
        <v>base.state_us_4</v>
      </c>
      <c r="O11987">
        <v>79599</v>
      </c>
      <c r="P11987">
        <v>1840015336</v>
      </c>
    </row>
    <row r="11988" spans="1:16">
      <c r="A11988" s="5" t="str">
        <f>CONCATENATE("rdx_city_",J11988,"_",B11988)</f>
        <v>rdx_city_USA_4173</v>
      </c>
      <c r="B11988">
        <f>IF(I11988=I11987,B11987+1,1)</f>
        <v>4173</v>
      </c>
      <c r="C11988" t="s">
        <v>14506</v>
      </c>
      <c r="D11988" t="s">
        <v>14506</v>
      </c>
      <c r="E11988">
        <v>39.291</v>
      </c>
      <c r="F11988">
        <v>-84.4759</v>
      </c>
      <c r="G11988" t="s">
        <v>11356</v>
      </c>
      <c r="H11988" t="str">
        <f>IFERROR(VLOOKUP(I11988,'country(26mar)'!C$2:D$251,2,FALSE),"")</f>
        <v>base.us</v>
      </c>
      <c r="I11988" t="s">
        <v>11357</v>
      </c>
      <c r="J11988" t="s">
        <v>11358</v>
      </c>
      <c r="K11988" t="s">
        <v>11373</v>
      </c>
      <c r="L11988" t="str">
        <f>CONCATENATE(G11988," ",K11988)</f>
        <v>United States Ohio</v>
      </c>
      <c r="M11988" t="str">
        <f>IFERROR(VLOOKUP(L11988,'State(need_input)'!I$2:J$3992,2,FALSE),"")</f>
        <v>base.state_us_30</v>
      </c>
      <c r="O11988">
        <v>11213</v>
      </c>
      <c r="P11988">
        <v>1840001615</v>
      </c>
    </row>
    <row r="11989" spans="1:16">
      <c r="A11989" s="5" t="str">
        <f>CONCATENATE("rdx_city_",J11989,"_",B11989)</f>
        <v>rdx_city_USA_4174</v>
      </c>
      <c r="B11989">
        <f>IF(I11989=I11988,B11988+1,1)</f>
        <v>4174</v>
      </c>
      <c r="C11989" t="s">
        <v>14507</v>
      </c>
      <c r="D11989" t="s">
        <v>14507</v>
      </c>
      <c r="E11989">
        <v>30.1689</v>
      </c>
      <c r="F11989">
        <v>-85.6092</v>
      </c>
      <c r="G11989" t="s">
        <v>11356</v>
      </c>
      <c r="H11989" t="str">
        <f>IFERROR(VLOOKUP(I11989,'country(26mar)'!C$2:D$251,2,FALSE),"")</f>
        <v>base.us</v>
      </c>
      <c r="I11989" t="s">
        <v>11357</v>
      </c>
      <c r="J11989" t="s">
        <v>11358</v>
      </c>
      <c r="K11989" t="s">
        <v>11435</v>
      </c>
      <c r="L11989" t="str">
        <f>CONCATENATE(G11989," ",K11989)</f>
        <v>United States Florida</v>
      </c>
      <c r="M11989" t="str">
        <f>IFERROR(VLOOKUP(L11989,'State(need_input)'!I$2:J$3992,2,FALSE),"")</f>
        <v>base.state_us_10</v>
      </c>
      <c r="O11989">
        <v>9437</v>
      </c>
      <c r="P11989">
        <v>1840015923</v>
      </c>
    </row>
    <row r="11990" spans="1:16">
      <c r="A11990" s="5" t="str">
        <f>CONCATENATE("rdx_city_",J11990,"_",B11990)</f>
        <v>rdx_city_USA_4175</v>
      </c>
      <c r="B11990">
        <f>IF(I11990=I11989,B11989+1,1)</f>
        <v>4175</v>
      </c>
      <c r="C11990" t="s">
        <v>14507</v>
      </c>
      <c r="D11990" t="s">
        <v>14507</v>
      </c>
      <c r="E11990">
        <v>36.4945</v>
      </c>
      <c r="F11990">
        <v>-86.8706</v>
      </c>
      <c r="G11990" t="s">
        <v>11356</v>
      </c>
      <c r="H11990" t="str">
        <f>IFERROR(VLOOKUP(I11990,'country(26mar)'!C$2:D$251,2,FALSE),"")</f>
        <v>base.us</v>
      </c>
      <c r="I11990" t="s">
        <v>11357</v>
      </c>
      <c r="J11990" t="s">
        <v>11358</v>
      </c>
      <c r="K11990" t="s">
        <v>11405</v>
      </c>
      <c r="L11990" t="str">
        <f>CONCATENATE(G11990," ",K11990)</f>
        <v>United States Tennessee</v>
      </c>
      <c r="M11990" t="str">
        <f>IFERROR(VLOOKUP(L11990,'State(need_input)'!I$2:J$3992,2,FALSE),"")</f>
        <v>base.state_us_43</v>
      </c>
      <c r="O11990">
        <v>17777</v>
      </c>
      <c r="P11990">
        <v>1840015273</v>
      </c>
    </row>
    <row r="11991" spans="1:16">
      <c r="A11991" s="5" t="str">
        <f>CONCATENATE("rdx_city_",J11991,"_",B11991)</f>
        <v>rdx_city_USA_4176</v>
      </c>
      <c r="B11991">
        <f>IF(I11991=I11990,B11990+1,1)</f>
        <v>4176</v>
      </c>
      <c r="C11991" t="s">
        <v>14507</v>
      </c>
      <c r="D11991" t="s">
        <v>14507</v>
      </c>
      <c r="E11991">
        <v>39.7712</v>
      </c>
      <c r="F11991">
        <v>-89.6539</v>
      </c>
      <c r="G11991" t="s">
        <v>11356</v>
      </c>
      <c r="H11991" t="str">
        <f>IFERROR(VLOOKUP(I11991,'country(26mar)'!C$2:D$251,2,FALSE),"")</f>
        <v>base.us</v>
      </c>
      <c r="I11991" t="s">
        <v>11357</v>
      </c>
      <c r="J11991" t="s">
        <v>11358</v>
      </c>
      <c r="K11991" t="s">
        <v>11376</v>
      </c>
      <c r="L11991" t="str">
        <f>CONCATENATE(G11991," ",K11991)</f>
        <v>United States Illinois</v>
      </c>
      <c r="M11991" t="str">
        <f>IFERROR(VLOOKUP(L11991,'State(need_input)'!I$2:J$3992,2,FALSE),"")</f>
        <v>base.state_us_14</v>
      </c>
      <c r="N11991" t="s">
        <v>23</v>
      </c>
      <c r="O11991">
        <v>159394</v>
      </c>
      <c r="P11991">
        <v>1840009517</v>
      </c>
    </row>
    <row r="11992" spans="1:16">
      <c r="A11992" s="5" t="str">
        <f>CONCATENATE("rdx_city_",J11992,"_",B11992)</f>
        <v>rdx_city_USA_4177</v>
      </c>
      <c r="B11992">
        <f>IF(I11992=I11991,B11991+1,1)</f>
        <v>4177</v>
      </c>
      <c r="C11992" t="s">
        <v>14507</v>
      </c>
      <c r="D11992" t="s">
        <v>14507</v>
      </c>
      <c r="E11992">
        <v>32.3641</v>
      </c>
      <c r="F11992">
        <v>-81.3078</v>
      </c>
      <c r="G11992" t="s">
        <v>11356</v>
      </c>
      <c r="H11992" t="str">
        <f>IFERROR(VLOOKUP(I11992,'country(26mar)'!C$2:D$251,2,FALSE),"")</f>
        <v>base.us</v>
      </c>
      <c r="I11992" t="s">
        <v>11357</v>
      </c>
      <c r="J11992" t="s">
        <v>11358</v>
      </c>
      <c r="K11992" t="s">
        <v>4020</v>
      </c>
      <c r="L11992" t="str">
        <f>CONCATENATE(G11992," ",K11992)</f>
        <v>United States Georgia</v>
      </c>
      <c r="M11992" t="str">
        <f>IFERROR(VLOOKUP(L11992,'State(need_input)'!I$2:J$3992,2,FALSE),"")</f>
        <v>base.state_us_11</v>
      </c>
      <c r="O11992">
        <v>5072</v>
      </c>
      <c r="P11992">
        <v>1840015803</v>
      </c>
    </row>
    <row r="11993" spans="1:16">
      <c r="A11993" s="5" t="str">
        <f>CONCATENATE("rdx_city_",J11993,"_",B11993)</f>
        <v>rdx_city_USA_4178</v>
      </c>
      <c r="B11993">
        <f>IF(I11993=I11992,B11992+1,1)</f>
        <v>4178</v>
      </c>
      <c r="C11993" t="s">
        <v>14507</v>
      </c>
      <c r="D11993" t="s">
        <v>14507</v>
      </c>
      <c r="E11993">
        <v>42.1155</v>
      </c>
      <c r="F11993">
        <v>-72.5395</v>
      </c>
      <c r="G11993" t="s">
        <v>11356</v>
      </c>
      <c r="H11993" t="str">
        <f>IFERROR(VLOOKUP(I11993,'country(26mar)'!C$2:D$251,2,FALSE),"")</f>
        <v>base.us</v>
      </c>
      <c r="I11993" t="s">
        <v>11357</v>
      </c>
      <c r="J11993" t="s">
        <v>11358</v>
      </c>
      <c r="K11993" t="s">
        <v>11521</v>
      </c>
      <c r="L11993" t="str">
        <f>CONCATENATE(G11993," ",K11993)</f>
        <v>United States Massachusetts</v>
      </c>
      <c r="M11993" t="str">
        <f>IFERROR(VLOOKUP(L11993,'State(need_input)'!I$2:J$3992,2,FALSE),"")</f>
        <v>base.state_us_34</v>
      </c>
      <c r="O11993">
        <v>628076</v>
      </c>
      <c r="P11993">
        <v>1840000466</v>
      </c>
    </row>
    <row r="11994" spans="1:16">
      <c r="A11994" s="5" t="str">
        <f>CONCATENATE("rdx_city_",J11994,"_",B11994)</f>
        <v>rdx_city_USA_4179</v>
      </c>
      <c r="B11994">
        <f>IF(I11994=I11993,B11993+1,1)</f>
        <v>4179</v>
      </c>
      <c r="C11994" t="s">
        <v>14507</v>
      </c>
      <c r="D11994" t="s">
        <v>14507</v>
      </c>
      <c r="E11994">
        <v>39.9304</v>
      </c>
      <c r="F11994">
        <v>-83.7961</v>
      </c>
      <c r="G11994" t="s">
        <v>11356</v>
      </c>
      <c r="H11994" t="str">
        <f>IFERROR(VLOOKUP(I11994,'country(26mar)'!C$2:D$251,2,FALSE),"")</f>
        <v>base.us</v>
      </c>
      <c r="I11994" t="s">
        <v>11357</v>
      </c>
      <c r="J11994" t="s">
        <v>11358</v>
      </c>
      <c r="K11994" t="s">
        <v>11373</v>
      </c>
      <c r="L11994" t="str">
        <f>CONCATENATE(G11994," ",K11994)</f>
        <v>United States Ohio</v>
      </c>
      <c r="M11994" t="str">
        <f>IFERROR(VLOOKUP(L11994,'State(need_input)'!I$2:J$3992,2,FALSE),"")</f>
        <v>base.state_us_30</v>
      </c>
      <c r="O11994">
        <v>83286</v>
      </c>
      <c r="P11994">
        <v>1840003765</v>
      </c>
    </row>
    <row r="11995" spans="1:16">
      <c r="A11995" s="5" t="str">
        <f>CONCATENATE("rdx_city_",J11995,"_",B11995)</f>
        <v>rdx_city_USA_4180</v>
      </c>
      <c r="B11995">
        <f>IF(I11995=I11994,B11994+1,1)</f>
        <v>4180</v>
      </c>
      <c r="C11995" t="s">
        <v>14507</v>
      </c>
      <c r="D11995" t="s">
        <v>14507</v>
      </c>
      <c r="E11995">
        <v>37.1943</v>
      </c>
      <c r="F11995">
        <v>-93.2915</v>
      </c>
      <c r="G11995" t="s">
        <v>11356</v>
      </c>
      <c r="H11995" t="str">
        <f>IFERROR(VLOOKUP(I11995,'country(26mar)'!C$2:D$251,2,FALSE),"")</f>
        <v>base.us</v>
      </c>
      <c r="I11995" t="s">
        <v>11357</v>
      </c>
      <c r="J11995" t="s">
        <v>11358</v>
      </c>
      <c r="K11995" t="s">
        <v>11495</v>
      </c>
      <c r="L11995" t="str">
        <f>CONCATENATE(G11995," ",K11995)</f>
        <v>United States Missouri</v>
      </c>
      <c r="M11995" t="str">
        <f>IFERROR(VLOOKUP(L11995,'State(need_input)'!I$2:J$3992,2,FALSE),"")</f>
        <v>base.state_us_38</v>
      </c>
      <c r="O11995">
        <v>287222</v>
      </c>
      <c r="P11995">
        <v>1840009904</v>
      </c>
    </row>
    <row r="11996" spans="1:16">
      <c r="A11996" s="5" t="str">
        <f>CONCATENATE("rdx_city_",J11996,"_",B11996)</f>
        <v>rdx_city_USA_4181</v>
      </c>
      <c r="B11996">
        <f>IF(I11996=I11995,B11995+1,1)</f>
        <v>4181</v>
      </c>
      <c r="C11996" t="s">
        <v>14507</v>
      </c>
      <c r="D11996" t="s">
        <v>14507</v>
      </c>
      <c r="E11996">
        <v>42.3246</v>
      </c>
      <c r="F11996">
        <v>-85.2371</v>
      </c>
      <c r="G11996" t="s">
        <v>11356</v>
      </c>
      <c r="H11996" t="str">
        <f>IFERROR(VLOOKUP(I11996,'country(26mar)'!C$2:D$251,2,FALSE),"")</f>
        <v>base.us</v>
      </c>
      <c r="I11996" t="s">
        <v>11357</v>
      </c>
      <c r="J11996" t="s">
        <v>11358</v>
      </c>
      <c r="K11996" t="s">
        <v>11381</v>
      </c>
      <c r="L11996" t="str">
        <f>CONCATENATE(G11996," ",K11996)</f>
        <v>United States Michigan</v>
      </c>
      <c r="M11996" t="str">
        <f>IFERROR(VLOOKUP(L11996,'State(need_input)'!I$2:J$3992,2,FALSE),"")</f>
        <v>base.state_us_35</v>
      </c>
      <c r="O11996">
        <v>5197</v>
      </c>
      <c r="P11996">
        <v>1840003174</v>
      </c>
    </row>
    <row r="11997" spans="1:16">
      <c r="A11997" s="5" t="str">
        <f>CONCATENATE("rdx_city_",J11997,"_",B11997)</f>
        <v>rdx_city_USA_4182</v>
      </c>
      <c r="B11997">
        <f>IF(I11997=I11996,B11996+1,1)</f>
        <v>4182</v>
      </c>
      <c r="C11997" t="s">
        <v>14507</v>
      </c>
      <c r="D11997" t="s">
        <v>14507</v>
      </c>
      <c r="E11997">
        <v>44.0538</v>
      </c>
      <c r="F11997">
        <v>-122.9811</v>
      </c>
      <c r="G11997" t="s">
        <v>11356</v>
      </c>
      <c r="H11997" t="str">
        <f>IFERROR(VLOOKUP(I11997,'country(26mar)'!C$2:D$251,2,FALSE),"")</f>
        <v>base.us</v>
      </c>
      <c r="I11997" t="s">
        <v>11357</v>
      </c>
      <c r="J11997" t="s">
        <v>11358</v>
      </c>
      <c r="K11997" t="s">
        <v>11397</v>
      </c>
      <c r="L11997" t="str">
        <f>CONCATENATE(G11997," ",K11997)</f>
        <v>United States Oregon</v>
      </c>
      <c r="M11997" t="str">
        <f>IFERROR(VLOOKUP(L11997,'State(need_input)'!I$2:J$3992,2,FALSE),"")</f>
        <v>base.state_us_32</v>
      </c>
      <c r="O11997">
        <v>62353</v>
      </c>
      <c r="P11997">
        <v>1840021263</v>
      </c>
    </row>
    <row r="11998" spans="1:16">
      <c r="A11998" s="5" t="str">
        <f>CONCATENATE("rdx_city_",J11998,"_",B11998)</f>
        <v>rdx_city_USA_4183</v>
      </c>
      <c r="B11998">
        <f>IF(I11998=I11997,B11997+1,1)</f>
        <v>4183</v>
      </c>
      <c r="C11998" t="s">
        <v>14508</v>
      </c>
      <c r="D11998" t="s">
        <v>14508</v>
      </c>
      <c r="E11998">
        <v>33.0019</v>
      </c>
      <c r="F11998">
        <v>-93.4613</v>
      </c>
      <c r="G11998" t="s">
        <v>11356</v>
      </c>
      <c r="H11998" t="str">
        <f>IFERROR(VLOOKUP(I11998,'country(26mar)'!C$2:D$251,2,FALSE),"")</f>
        <v>base.us</v>
      </c>
      <c r="I11998" t="s">
        <v>11357</v>
      </c>
      <c r="J11998" t="s">
        <v>11358</v>
      </c>
      <c r="K11998" t="s">
        <v>11359</v>
      </c>
      <c r="L11998" t="str">
        <f>CONCATENATE(G11998," ",K11998)</f>
        <v>United States Louisiana</v>
      </c>
      <c r="M11998" t="str">
        <f>IFERROR(VLOOKUP(L11998,'State(need_input)'!I$2:J$3992,2,FALSE),"")</f>
        <v>base.state_us_19</v>
      </c>
      <c r="O11998">
        <v>5631</v>
      </c>
      <c r="P11998">
        <v>1840015771</v>
      </c>
    </row>
    <row r="11999" spans="1:16">
      <c r="A11999" s="5" t="str">
        <f>CONCATENATE("rdx_city_",J11999,"_",B11999)</f>
        <v>rdx_city_USA_4184</v>
      </c>
      <c r="B11999">
        <f>IF(I11999=I11998,B11998+1,1)</f>
        <v>4184</v>
      </c>
      <c r="C11999" t="s">
        <v>14509</v>
      </c>
      <c r="D11999" t="s">
        <v>14509</v>
      </c>
      <c r="E11999">
        <v>40.1638</v>
      </c>
      <c r="F11999">
        <v>-111.6206</v>
      </c>
      <c r="G11999" t="s">
        <v>11356</v>
      </c>
      <c r="H11999" t="str">
        <f>IFERROR(VLOOKUP(I11999,'country(26mar)'!C$2:D$251,2,FALSE),"")</f>
        <v>base.us</v>
      </c>
      <c r="I11999" t="s">
        <v>11357</v>
      </c>
      <c r="J11999" t="s">
        <v>11358</v>
      </c>
      <c r="K11999" t="s">
        <v>11432</v>
      </c>
      <c r="L11999" t="str">
        <f>CONCATENATE(G11999," ",K11999)</f>
        <v>United States Utah</v>
      </c>
      <c r="M11999" t="str">
        <f>IFERROR(VLOOKUP(L11999,'State(need_input)'!I$2:J$3992,2,FALSE),"")</f>
        <v>base.state_us_45</v>
      </c>
      <c r="O11999">
        <v>33294</v>
      </c>
      <c r="P11999">
        <v>1840021399</v>
      </c>
    </row>
    <row r="12000" spans="1:16">
      <c r="A12000" s="5" t="str">
        <f>CONCATENATE("rdx_city_",J12000,"_",B12000)</f>
        <v>rdx_city_USA_4185</v>
      </c>
      <c r="B12000">
        <f>IF(I12000=I11999,B11999+1,1)</f>
        <v>4185</v>
      </c>
      <c r="C12000" t="s">
        <v>11289</v>
      </c>
      <c r="D12000" t="s">
        <v>11289</v>
      </c>
      <c r="E12000">
        <v>29.6271</v>
      </c>
      <c r="F12000">
        <v>-95.5654</v>
      </c>
      <c r="G12000" t="s">
        <v>11356</v>
      </c>
      <c r="H12000" t="str">
        <f>IFERROR(VLOOKUP(I12000,'country(26mar)'!C$2:D$251,2,FALSE),"")</f>
        <v>base.us</v>
      </c>
      <c r="I12000" t="s">
        <v>11357</v>
      </c>
      <c r="J12000" t="s">
        <v>11358</v>
      </c>
      <c r="K12000" t="s">
        <v>11365</v>
      </c>
      <c r="L12000" t="str">
        <f>CONCATENATE(G12000," ",K12000)</f>
        <v>United States Texas</v>
      </c>
      <c r="M12000" t="str">
        <f>IFERROR(VLOOKUP(L12000,'State(need_input)'!I$2:J$3992,2,FALSE),"")</f>
        <v>base.state_us_44</v>
      </c>
      <c r="O12000">
        <v>18315</v>
      </c>
      <c r="P12000">
        <v>1840022216</v>
      </c>
    </row>
    <row r="12001" spans="1:16">
      <c r="A12001" s="5" t="str">
        <f>CONCATENATE("rdx_city_",J12001,"_",B12001)</f>
        <v>rdx_city_USA_4186</v>
      </c>
      <c r="B12001">
        <f>IF(I12001=I12000,B12000+1,1)</f>
        <v>4186</v>
      </c>
      <c r="C12001" t="s">
        <v>14510</v>
      </c>
      <c r="D12001" t="s">
        <v>14510</v>
      </c>
      <c r="E12001">
        <v>35.1079</v>
      </c>
      <c r="F12001">
        <v>-80.6608</v>
      </c>
      <c r="G12001" t="s">
        <v>11356</v>
      </c>
      <c r="H12001" t="str">
        <f>IFERROR(VLOOKUP(I12001,'country(26mar)'!C$2:D$251,2,FALSE),"")</f>
        <v>base.us</v>
      </c>
      <c r="I12001" t="s">
        <v>11357</v>
      </c>
      <c r="J12001" t="s">
        <v>11358</v>
      </c>
      <c r="K12001" t="s">
        <v>11362</v>
      </c>
      <c r="L12001" t="str">
        <f>CONCATENATE(G12001," ",K12001)</f>
        <v>United States North Carolina</v>
      </c>
      <c r="M12001" t="str">
        <f>IFERROR(VLOOKUP(L12001,'State(need_input)'!I$2:J$3992,2,FALSE),"")</f>
        <v>base.state_us_28</v>
      </c>
      <c r="O12001">
        <v>15647</v>
      </c>
      <c r="P12001">
        <v>1840017878</v>
      </c>
    </row>
    <row r="12002" spans="1:16">
      <c r="A12002" s="5" t="str">
        <f>CONCATENATE("rdx_city_",J12002,"_",B12002)</f>
        <v>rdx_city_USA_4187</v>
      </c>
      <c r="B12002">
        <f>IF(I12002=I12001,B12001+1,1)</f>
        <v>4187</v>
      </c>
      <c r="C12002" t="s">
        <v>14511</v>
      </c>
      <c r="D12002" t="s">
        <v>14511</v>
      </c>
      <c r="E12002">
        <v>41.1036</v>
      </c>
      <c r="F12002">
        <v>-73.5583</v>
      </c>
      <c r="G12002" t="s">
        <v>11356</v>
      </c>
      <c r="H12002" t="str">
        <f>IFERROR(VLOOKUP(I12002,'country(26mar)'!C$2:D$251,2,FALSE),"")</f>
        <v>base.us</v>
      </c>
      <c r="I12002" t="s">
        <v>11357</v>
      </c>
      <c r="J12002" t="s">
        <v>11358</v>
      </c>
      <c r="K12002" t="s">
        <v>11471</v>
      </c>
      <c r="L12002" t="str">
        <f>CONCATENATE(G12002," ",K12002)</f>
        <v>United States Connecticut</v>
      </c>
      <c r="M12002" t="str">
        <f>IFERROR(VLOOKUP(L12002,'State(need_input)'!I$2:J$3992,2,FALSE),"")</f>
        <v>base.state_us_7</v>
      </c>
      <c r="O12002">
        <v>130824</v>
      </c>
      <c r="P12002">
        <v>1840004841</v>
      </c>
    </row>
    <row r="12003" spans="1:16">
      <c r="A12003" s="5" t="str">
        <f>CONCATENATE("rdx_city_",J12003,"_",B12003)</f>
        <v>rdx_city_USA_4188</v>
      </c>
      <c r="B12003">
        <f>IF(I12003=I12002,B12002+1,1)</f>
        <v>4188</v>
      </c>
      <c r="C12003" t="s">
        <v>14512</v>
      </c>
      <c r="D12003" t="s">
        <v>14512</v>
      </c>
      <c r="E12003">
        <v>33.8002</v>
      </c>
      <c r="F12003">
        <v>-117.9935</v>
      </c>
      <c r="G12003" t="s">
        <v>11356</v>
      </c>
      <c r="H12003" t="str">
        <f>IFERROR(VLOOKUP(I12003,'country(26mar)'!C$2:D$251,2,FALSE),"")</f>
        <v>base.us</v>
      </c>
      <c r="I12003" t="s">
        <v>11357</v>
      </c>
      <c r="J12003" t="s">
        <v>11358</v>
      </c>
      <c r="K12003" t="s">
        <v>11379</v>
      </c>
      <c r="L12003" t="str">
        <f>CONCATENATE(G12003," ",K12003)</f>
        <v>United States California</v>
      </c>
      <c r="M12003" t="str">
        <f>IFERROR(VLOOKUP(L12003,'State(need_input)'!I$2:J$3992,2,FALSE),"")</f>
        <v>base.state_us_5</v>
      </c>
      <c r="O12003">
        <v>38528</v>
      </c>
      <c r="P12003">
        <v>1840021966</v>
      </c>
    </row>
    <row r="12004" spans="1:16">
      <c r="A12004" s="5" t="str">
        <f>CONCATENATE("rdx_city_",J12004,"_",B12004)</f>
        <v>rdx_city_USA_4189</v>
      </c>
      <c r="B12004">
        <f>IF(I12004=I12003,B12003+1,1)</f>
        <v>4189</v>
      </c>
      <c r="C12004" t="s">
        <v>14513</v>
      </c>
      <c r="D12004" t="s">
        <v>14513</v>
      </c>
      <c r="E12004">
        <v>48.2448</v>
      </c>
      <c r="F12004">
        <v>-122.3431</v>
      </c>
      <c r="G12004" t="s">
        <v>11356</v>
      </c>
      <c r="H12004" t="str">
        <f>IFERROR(VLOOKUP(I12004,'country(26mar)'!C$2:D$251,2,FALSE),"")</f>
        <v>base.us</v>
      </c>
      <c r="I12004" t="s">
        <v>11357</v>
      </c>
      <c r="J12004" t="s">
        <v>11358</v>
      </c>
      <c r="K12004" t="s">
        <v>11361</v>
      </c>
      <c r="L12004" t="str">
        <f>CONCATENATE(G12004," ",K12004)</f>
        <v>United States Washington</v>
      </c>
      <c r="M12004" t="str">
        <f>IFERROR(VLOOKUP(L12004,'State(need_input)'!I$2:J$3992,2,FALSE),"")</f>
        <v>base.state_us_48</v>
      </c>
      <c r="O12004">
        <v>7161</v>
      </c>
      <c r="P12004">
        <v>1840021079</v>
      </c>
    </row>
    <row r="12005" spans="1:16">
      <c r="A12005" s="5" t="str">
        <f>CONCATENATE("rdx_city_",J12005,"_",B12005)</f>
        <v>rdx_city_USA_4190</v>
      </c>
      <c r="B12005">
        <f>IF(I12005=I12004,B12004+1,1)</f>
        <v>4190</v>
      </c>
      <c r="C12005" t="s">
        <v>14514</v>
      </c>
      <c r="D12005" t="s">
        <v>14514</v>
      </c>
      <c r="E12005">
        <v>43.702</v>
      </c>
      <c r="F12005">
        <v>-116.4938</v>
      </c>
      <c r="G12005" t="s">
        <v>11356</v>
      </c>
      <c r="H12005" t="str">
        <f>IFERROR(VLOOKUP(I12005,'country(26mar)'!C$2:D$251,2,FALSE),"")</f>
        <v>base.us</v>
      </c>
      <c r="I12005" t="s">
        <v>11357</v>
      </c>
      <c r="J12005" t="s">
        <v>11358</v>
      </c>
      <c r="K12005" t="s">
        <v>11450</v>
      </c>
      <c r="L12005" t="str">
        <f>CONCATENATE(G12005," ",K12005)</f>
        <v>United States Idaho</v>
      </c>
      <c r="M12005" t="str">
        <f>IFERROR(VLOOKUP(L12005,'State(need_input)'!I$2:J$3992,2,FALSE),"")</f>
        <v>base.state_us_13</v>
      </c>
      <c r="O12005">
        <v>9009</v>
      </c>
      <c r="P12005">
        <v>1840021279</v>
      </c>
    </row>
    <row r="12006" spans="1:16">
      <c r="A12006" s="5" t="str">
        <f>CONCATENATE("rdx_city_",J12006,"_",B12006)</f>
        <v>rdx_city_USA_4191</v>
      </c>
      <c r="B12006">
        <f>IF(I12006=I12005,B12005+1,1)</f>
        <v>4191</v>
      </c>
      <c r="C12006" t="s">
        <v>14515</v>
      </c>
      <c r="D12006" t="s">
        <v>14515</v>
      </c>
      <c r="E12006">
        <v>29.9475</v>
      </c>
      <c r="F12006">
        <v>-82.113</v>
      </c>
      <c r="G12006" t="s">
        <v>11356</v>
      </c>
      <c r="H12006" t="str">
        <f>IFERROR(VLOOKUP(I12006,'country(26mar)'!C$2:D$251,2,FALSE),"")</f>
        <v>base.us</v>
      </c>
      <c r="I12006" t="s">
        <v>11357</v>
      </c>
      <c r="J12006" t="s">
        <v>11358</v>
      </c>
      <c r="K12006" t="s">
        <v>11435</v>
      </c>
      <c r="L12006" t="str">
        <f>CONCATENATE(G12006," ",K12006)</f>
        <v>United States Florida</v>
      </c>
      <c r="M12006" t="str">
        <f>IFERROR(VLOOKUP(L12006,'State(need_input)'!I$2:J$3992,2,FALSE),"")</f>
        <v>base.state_us_10</v>
      </c>
      <c r="O12006">
        <v>5593</v>
      </c>
      <c r="P12006">
        <v>1840015940</v>
      </c>
    </row>
    <row r="12007" spans="1:16">
      <c r="A12007" s="5" t="str">
        <f>CONCATENATE("rdx_city_",J12007,"_",B12007)</f>
        <v>rdx_city_USA_4192</v>
      </c>
      <c r="B12007">
        <f>IF(I12007=I12006,B12006+1,1)</f>
        <v>4192</v>
      </c>
      <c r="C12007" t="s">
        <v>14516</v>
      </c>
      <c r="D12007" t="s">
        <v>14516</v>
      </c>
      <c r="E12007">
        <v>33.4608</v>
      </c>
      <c r="F12007">
        <v>-88.8297</v>
      </c>
      <c r="G12007" t="s">
        <v>11356</v>
      </c>
      <c r="H12007" t="str">
        <f>IFERROR(VLOOKUP(I12007,'country(26mar)'!C$2:D$251,2,FALSE),"")</f>
        <v>base.us</v>
      </c>
      <c r="I12007" t="s">
        <v>11357</v>
      </c>
      <c r="J12007" t="s">
        <v>11358</v>
      </c>
      <c r="K12007" t="s">
        <v>11452</v>
      </c>
      <c r="L12007" t="str">
        <f>CONCATENATE(G12007," ",K12007)</f>
        <v>United States Mississippi</v>
      </c>
      <c r="M12007" t="str">
        <f>IFERROR(VLOOKUP(L12007,'State(need_input)'!I$2:J$3992,2,FALSE),"")</f>
        <v>base.state_us_37</v>
      </c>
      <c r="O12007">
        <v>32164</v>
      </c>
      <c r="P12007">
        <v>1840015713</v>
      </c>
    </row>
    <row r="12008" spans="1:16">
      <c r="A12008" s="5" t="str">
        <f>CONCATENATE("rdx_city_",J12008,"_",B12008)</f>
        <v>rdx_city_USA_4193</v>
      </c>
      <c r="B12008">
        <f>IF(I12008=I12007,B12007+1,1)</f>
        <v>4193</v>
      </c>
      <c r="C12008" t="s">
        <v>14517</v>
      </c>
      <c r="D12008" t="s">
        <v>14517</v>
      </c>
      <c r="E12008">
        <v>40.7909</v>
      </c>
      <c r="F12008">
        <v>-77.8568</v>
      </c>
      <c r="G12008" t="s">
        <v>11356</v>
      </c>
      <c r="H12008" t="str">
        <f>IFERROR(VLOOKUP(I12008,'country(26mar)'!C$2:D$251,2,FALSE),"")</f>
        <v>base.us</v>
      </c>
      <c r="I12008" t="s">
        <v>11357</v>
      </c>
      <c r="J12008" t="s">
        <v>11358</v>
      </c>
      <c r="K12008" t="s">
        <v>11416</v>
      </c>
      <c r="L12008" t="str">
        <f>CONCATENATE(G12008," ",K12008)</f>
        <v>United States Pennsylvania</v>
      </c>
      <c r="M12008" t="str">
        <f>IFERROR(VLOOKUP(L12008,'State(need_input)'!I$2:J$3992,2,FALSE),"")</f>
        <v>base.state_us_39</v>
      </c>
      <c r="O12008">
        <v>88285</v>
      </c>
      <c r="P12008">
        <v>1840000830</v>
      </c>
    </row>
    <row r="12009" spans="1:16">
      <c r="A12009" s="5" t="str">
        <f>CONCATENATE("rdx_city_",J12009,"_",B12009)</f>
        <v>rdx_city_USA_4194</v>
      </c>
      <c r="B12009">
        <f>IF(I12009=I12008,B12008+1,1)</f>
        <v>4194</v>
      </c>
      <c r="C12009" t="s">
        <v>14518</v>
      </c>
      <c r="D12009" t="s">
        <v>14518</v>
      </c>
      <c r="E12009">
        <v>40.5834</v>
      </c>
      <c r="F12009">
        <v>-74.1496</v>
      </c>
      <c r="G12009" t="s">
        <v>11356</v>
      </c>
      <c r="H12009" t="str">
        <f>IFERROR(VLOOKUP(I12009,'country(26mar)'!C$2:D$251,2,FALSE),"")</f>
        <v>base.us</v>
      </c>
      <c r="I12009" t="s">
        <v>11357</v>
      </c>
      <c r="J12009" t="s">
        <v>11358</v>
      </c>
      <c r="K12009" t="s">
        <v>11385</v>
      </c>
      <c r="L12009" t="str">
        <f>CONCATENATE(G12009," ",K12009)</f>
        <v>United States New York</v>
      </c>
      <c r="M12009" t="str">
        <f>IFERROR(VLOOKUP(L12009,'State(need_input)'!I$2:J$3992,2,FALSE),"")</f>
        <v>base.state_us_27</v>
      </c>
      <c r="O12009">
        <v>476015</v>
      </c>
      <c r="P12009">
        <v>1840034032</v>
      </c>
    </row>
    <row r="12010" spans="1:16">
      <c r="A12010" s="5" t="str">
        <f>CONCATENATE("rdx_city_",J12010,"_",B12010)</f>
        <v>rdx_city_USA_4195</v>
      </c>
      <c r="B12010">
        <f>IF(I12010=I12009,B12009+1,1)</f>
        <v>4195</v>
      </c>
      <c r="C12010" t="s">
        <v>14519</v>
      </c>
      <c r="D12010" t="s">
        <v>14519</v>
      </c>
      <c r="E12010">
        <v>32.4376</v>
      </c>
      <c r="F12010">
        <v>-81.775</v>
      </c>
      <c r="G12010" t="s">
        <v>11356</v>
      </c>
      <c r="H12010" t="str">
        <f>IFERROR(VLOOKUP(I12010,'country(26mar)'!C$2:D$251,2,FALSE),"")</f>
        <v>base.us</v>
      </c>
      <c r="I12010" t="s">
        <v>11357</v>
      </c>
      <c r="J12010" t="s">
        <v>11358</v>
      </c>
      <c r="K12010" t="s">
        <v>4020</v>
      </c>
      <c r="L12010" t="str">
        <f>CONCATENATE(G12010," ",K12010)</f>
        <v>United States Georgia</v>
      </c>
      <c r="M12010" t="str">
        <f>IFERROR(VLOOKUP(L12010,'State(need_input)'!I$2:J$3992,2,FALSE),"")</f>
        <v>base.state_us_11</v>
      </c>
      <c r="O12010">
        <v>40090</v>
      </c>
      <c r="P12010">
        <v>1840015801</v>
      </c>
    </row>
    <row r="12011" spans="1:16">
      <c r="A12011" s="5" t="str">
        <f>CONCATENATE("rdx_city_",J12011,"_",B12011)</f>
        <v>rdx_city_USA_4196</v>
      </c>
      <c r="B12011">
        <f>IF(I12011=I12010,B12010+1,1)</f>
        <v>4196</v>
      </c>
      <c r="C12011" t="s">
        <v>14520</v>
      </c>
      <c r="D12011" t="s">
        <v>14520</v>
      </c>
      <c r="E12011">
        <v>35.7838</v>
      </c>
      <c r="F12011">
        <v>-80.8711</v>
      </c>
      <c r="G12011" t="s">
        <v>11356</v>
      </c>
      <c r="H12011" t="str">
        <f>IFERROR(VLOOKUP(I12011,'country(26mar)'!C$2:D$251,2,FALSE),"")</f>
        <v>base.us</v>
      </c>
      <c r="I12011" t="s">
        <v>11357</v>
      </c>
      <c r="J12011" t="s">
        <v>11358</v>
      </c>
      <c r="K12011" t="s">
        <v>11362</v>
      </c>
      <c r="L12011" t="str">
        <f>CONCATENATE(G12011," ",K12011)</f>
        <v>United States North Carolina</v>
      </c>
      <c r="M12011" t="str">
        <f>IFERROR(VLOOKUP(L12011,'State(need_input)'!I$2:J$3992,2,FALSE),"")</f>
        <v>base.state_us_28</v>
      </c>
      <c r="O12011">
        <v>26657</v>
      </c>
      <c r="P12011">
        <v>1840015358</v>
      </c>
    </row>
    <row r="12012" spans="1:16">
      <c r="A12012" s="5" t="str">
        <f>CONCATENATE("rdx_city_",J12012,"_",B12012)</f>
        <v>rdx_city_USA_4197</v>
      </c>
      <c r="B12012">
        <f>IF(I12012=I12011,B12011+1,1)</f>
        <v>4197</v>
      </c>
      <c r="C12012" t="s">
        <v>14521</v>
      </c>
      <c r="D12012" t="s">
        <v>14521</v>
      </c>
      <c r="E12012">
        <v>38.1593</v>
      </c>
      <c r="F12012">
        <v>-79.0611</v>
      </c>
      <c r="G12012" t="s">
        <v>11356</v>
      </c>
      <c r="H12012" t="str">
        <f>IFERROR(VLOOKUP(I12012,'country(26mar)'!C$2:D$251,2,FALSE),"")</f>
        <v>base.us</v>
      </c>
      <c r="I12012" t="s">
        <v>11357</v>
      </c>
      <c r="J12012" t="s">
        <v>11358</v>
      </c>
      <c r="K12012" t="s">
        <v>11368</v>
      </c>
      <c r="L12012" t="str">
        <f>CONCATENATE(G12012," ",K12012)</f>
        <v>United States Virginia</v>
      </c>
      <c r="M12012" t="str">
        <f>IFERROR(VLOOKUP(L12012,'State(need_input)'!I$2:J$3992,2,FALSE),"")</f>
        <v>base.state_us_47</v>
      </c>
      <c r="O12012">
        <v>58470</v>
      </c>
      <c r="P12012">
        <v>1840001670</v>
      </c>
    </row>
    <row r="12013" spans="1:16">
      <c r="A12013" s="5" t="str">
        <f>CONCATENATE("rdx_city_",J12013,"_",B12013)</f>
        <v>rdx_city_USA_4198</v>
      </c>
      <c r="B12013">
        <f>IF(I12013=I12012,B12012+1,1)</f>
        <v>4198</v>
      </c>
      <c r="C12013" t="s">
        <v>14521</v>
      </c>
      <c r="D12013" t="s">
        <v>14521</v>
      </c>
      <c r="E12013">
        <v>39.0117</v>
      </c>
      <c r="F12013">
        <v>-89.7904</v>
      </c>
      <c r="G12013" t="s">
        <v>11356</v>
      </c>
      <c r="H12013" t="str">
        <f>IFERROR(VLOOKUP(I12013,'country(26mar)'!C$2:D$251,2,FALSE),"")</f>
        <v>base.us</v>
      </c>
      <c r="I12013" t="s">
        <v>11357</v>
      </c>
      <c r="J12013" t="s">
        <v>11358</v>
      </c>
      <c r="K12013" t="s">
        <v>11376</v>
      </c>
      <c r="L12013" t="str">
        <f>CONCATENATE(G12013," ",K12013)</f>
        <v>United States Illinois</v>
      </c>
      <c r="M12013" t="str">
        <f>IFERROR(VLOOKUP(L12013,'State(need_input)'!I$2:J$3992,2,FALSE),"")</f>
        <v>base.state_us_14</v>
      </c>
      <c r="O12013">
        <v>5950</v>
      </c>
      <c r="P12013">
        <v>1840009602</v>
      </c>
    </row>
    <row r="12014" spans="1:16">
      <c r="A12014" s="5" t="str">
        <f>CONCATENATE("rdx_city_",J12014,"_",B12014)</f>
        <v>rdx_city_USA_4199</v>
      </c>
      <c r="B12014">
        <f>IF(I12014=I12013,B12013+1,1)</f>
        <v>4199</v>
      </c>
      <c r="C12014" t="s">
        <v>14522</v>
      </c>
      <c r="D12014" t="s">
        <v>14522</v>
      </c>
      <c r="E12014">
        <v>44.803</v>
      </c>
      <c r="F12014">
        <v>-122.7981</v>
      </c>
      <c r="G12014" t="s">
        <v>11356</v>
      </c>
      <c r="H12014" t="str">
        <f>IFERROR(VLOOKUP(I12014,'country(26mar)'!C$2:D$251,2,FALSE),"")</f>
        <v>base.us</v>
      </c>
      <c r="I12014" t="s">
        <v>11357</v>
      </c>
      <c r="J12014" t="s">
        <v>11358</v>
      </c>
      <c r="K12014" t="s">
        <v>11397</v>
      </c>
      <c r="L12014" t="str">
        <f>CONCATENATE(G12014," ",K12014)</f>
        <v>United States Oregon</v>
      </c>
      <c r="M12014" t="str">
        <f>IFERROR(VLOOKUP(L12014,'State(need_input)'!I$2:J$3992,2,FALSE),"")</f>
        <v>base.state_us_32</v>
      </c>
      <c r="O12014">
        <v>10943</v>
      </c>
      <c r="P12014">
        <v>1840021227</v>
      </c>
    </row>
    <row r="12015" spans="1:16">
      <c r="A12015" s="5" t="str">
        <f>CONCATENATE("rdx_city_",J12015,"_",B12015)</f>
        <v>rdx_city_USA_4200</v>
      </c>
      <c r="B12015">
        <f>IF(I12015=I12014,B12014+1,1)</f>
        <v>4200</v>
      </c>
      <c r="C12015" t="s">
        <v>14523</v>
      </c>
      <c r="D12015" t="s">
        <v>14523</v>
      </c>
      <c r="E12015">
        <v>40.4774</v>
      </c>
      <c r="F12015">
        <v>-106.8233</v>
      </c>
      <c r="G12015" t="s">
        <v>11356</v>
      </c>
      <c r="H12015" t="str">
        <f>IFERROR(VLOOKUP(I12015,'country(26mar)'!C$2:D$251,2,FALSE),"")</f>
        <v>base.us</v>
      </c>
      <c r="I12015" t="s">
        <v>11357</v>
      </c>
      <c r="J12015" t="s">
        <v>11358</v>
      </c>
      <c r="K12015" t="s">
        <v>11396</v>
      </c>
      <c r="L12015" t="str">
        <f>CONCATENATE(G12015," ",K12015)</f>
        <v>United States Colorado</v>
      </c>
      <c r="M12015" t="str">
        <f>IFERROR(VLOOKUP(L12015,'State(need_input)'!I$2:J$3992,2,FALSE),"")</f>
        <v>base.state_us_6</v>
      </c>
      <c r="O12015">
        <v>13822</v>
      </c>
      <c r="P12015">
        <v>1840021374</v>
      </c>
    </row>
    <row r="12016" spans="1:16">
      <c r="A12016" s="5" t="str">
        <f>CONCATENATE("rdx_city_",J12016,"_",B12016)</f>
        <v>rdx_city_USA_4201</v>
      </c>
      <c r="B12016">
        <f>IF(I12016=I12015,B12015+1,1)</f>
        <v>4201</v>
      </c>
      <c r="C12016" t="s">
        <v>14524</v>
      </c>
      <c r="D12016" t="s">
        <v>14524</v>
      </c>
      <c r="E12016">
        <v>40.2258</v>
      </c>
      <c r="F12016">
        <v>-76.8254</v>
      </c>
      <c r="G12016" t="s">
        <v>11356</v>
      </c>
      <c r="H12016" t="str">
        <f>IFERROR(VLOOKUP(I12016,'country(26mar)'!C$2:D$251,2,FALSE),"")</f>
        <v>base.us</v>
      </c>
      <c r="I12016" t="s">
        <v>11357</v>
      </c>
      <c r="J12016" t="s">
        <v>11358</v>
      </c>
      <c r="K12016" t="s">
        <v>11416</v>
      </c>
      <c r="L12016" t="str">
        <f>CONCATENATE(G12016," ",K12016)</f>
        <v>United States Pennsylvania</v>
      </c>
      <c r="M12016" t="str">
        <f>IFERROR(VLOOKUP(L12016,'State(need_input)'!I$2:J$3992,2,FALSE),"")</f>
        <v>base.state_us_39</v>
      </c>
      <c r="O12016">
        <v>5949</v>
      </c>
      <c r="P12016">
        <v>1840001297</v>
      </c>
    </row>
    <row r="12017" spans="1:16">
      <c r="A12017" s="5" t="str">
        <f>CONCATENATE("rdx_city_",J12017,"_",B12017)</f>
        <v>rdx_city_USA_4202</v>
      </c>
      <c r="B12017">
        <f>IF(I12017=I12016,B12016+1,1)</f>
        <v>4202</v>
      </c>
      <c r="C12017" t="s">
        <v>14525</v>
      </c>
      <c r="D12017" t="s">
        <v>14525</v>
      </c>
      <c r="E12017">
        <v>41.4722</v>
      </c>
      <c r="F12017">
        <v>-87.6183</v>
      </c>
      <c r="G12017" t="s">
        <v>11356</v>
      </c>
      <c r="H12017" t="str">
        <f>IFERROR(VLOOKUP(I12017,'country(26mar)'!C$2:D$251,2,FALSE),"")</f>
        <v>base.us</v>
      </c>
      <c r="I12017" t="s">
        <v>11357</v>
      </c>
      <c r="J12017" t="s">
        <v>11358</v>
      </c>
      <c r="K12017" t="s">
        <v>11376</v>
      </c>
      <c r="L12017" t="str">
        <f>CONCATENATE(G12017," ",K12017)</f>
        <v>United States Illinois</v>
      </c>
      <c r="M12017" t="str">
        <f>IFERROR(VLOOKUP(L12017,'State(need_input)'!I$2:J$3992,2,FALSE),"")</f>
        <v>base.state_us_14</v>
      </c>
      <c r="O12017">
        <v>9411</v>
      </c>
      <c r="P12017">
        <v>1840011325</v>
      </c>
    </row>
    <row r="12018" spans="1:16">
      <c r="A12018" s="5" t="str">
        <f>CONCATENATE("rdx_city_",J12018,"_",B12018)</f>
        <v>rdx_city_USA_4203</v>
      </c>
      <c r="B12018">
        <f>IF(I12018=I12017,B12017+1,1)</f>
        <v>4203</v>
      </c>
      <c r="C12018" t="s">
        <v>14526</v>
      </c>
      <c r="D12018" t="s">
        <v>14526</v>
      </c>
      <c r="E12018">
        <v>47.17</v>
      </c>
      <c r="F12018">
        <v>-122.5935</v>
      </c>
      <c r="G12018" t="s">
        <v>11356</v>
      </c>
      <c r="H12018" t="str">
        <f>IFERROR(VLOOKUP(I12018,'country(26mar)'!C$2:D$251,2,FALSE),"")</f>
        <v>base.us</v>
      </c>
      <c r="I12018" t="s">
        <v>11357</v>
      </c>
      <c r="J12018" t="s">
        <v>11358</v>
      </c>
      <c r="K12018" t="s">
        <v>11361</v>
      </c>
      <c r="L12018" t="str">
        <f>CONCATENATE(G12018," ",K12018)</f>
        <v>United States Washington</v>
      </c>
      <c r="M12018" t="str">
        <f>IFERROR(VLOOKUP(L12018,'State(need_input)'!I$2:J$3992,2,FALSE),"")</f>
        <v>base.state_us_48</v>
      </c>
      <c r="O12018">
        <v>6337</v>
      </c>
      <c r="P12018">
        <v>1840022309</v>
      </c>
    </row>
    <row r="12019" spans="1:16">
      <c r="A12019" s="5" t="str">
        <f>CONCATENATE("rdx_city_",J12019,"_",B12019)</f>
        <v>rdx_city_USA_4204</v>
      </c>
      <c r="B12019">
        <f>IF(I12019=I12018,B12018+1,1)</f>
        <v>4204</v>
      </c>
      <c r="C12019" t="s">
        <v>2179</v>
      </c>
      <c r="D12019" t="s">
        <v>2179</v>
      </c>
      <c r="E12019">
        <v>32.2148</v>
      </c>
      <c r="F12019">
        <v>-98.2205</v>
      </c>
      <c r="G12019" t="s">
        <v>11356</v>
      </c>
      <c r="H12019" t="str">
        <f>IFERROR(VLOOKUP(I12019,'country(26mar)'!C$2:D$251,2,FALSE),"")</f>
        <v>base.us</v>
      </c>
      <c r="I12019" t="s">
        <v>11357</v>
      </c>
      <c r="J12019" t="s">
        <v>11358</v>
      </c>
      <c r="K12019" t="s">
        <v>11365</v>
      </c>
      <c r="L12019" t="str">
        <f>CONCATENATE(G12019," ",K12019)</f>
        <v>United States Texas</v>
      </c>
      <c r="M12019" t="str">
        <f>IFERROR(VLOOKUP(L12019,'State(need_input)'!I$2:J$3992,2,FALSE),"")</f>
        <v>base.state_us_44</v>
      </c>
      <c r="O12019">
        <v>20400</v>
      </c>
      <c r="P12019">
        <v>1840022097</v>
      </c>
    </row>
    <row r="12020" spans="1:16">
      <c r="A12020" s="5" t="str">
        <f>CONCATENATE("rdx_city_",J12020,"_",B12020)</f>
        <v>rdx_city_USA_4205</v>
      </c>
      <c r="B12020">
        <f>IF(I12020=I12019,B12019+1,1)</f>
        <v>4205</v>
      </c>
      <c r="C12020" t="s">
        <v>14527</v>
      </c>
      <c r="D12020" t="s">
        <v>14527</v>
      </c>
      <c r="E12020">
        <v>40.6207</v>
      </c>
      <c r="F12020">
        <v>-103.1919</v>
      </c>
      <c r="G12020" t="s">
        <v>11356</v>
      </c>
      <c r="H12020" t="str">
        <f>IFERROR(VLOOKUP(I12020,'country(26mar)'!C$2:D$251,2,FALSE),"")</f>
        <v>base.us</v>
      </c>
      <c r="I12020" t="s">
        <v>11357</v>
      </c>
      <c r="J12020" t="s">
        <v>11358</v>
      </c>
      <c r="K12020" t="s">
        <v>11396</v>
      </c>
      <c r="L12020" t="str">
        <f>CONCATENATE(G12020," ",K12020)</f>
        <v>United States Colorado</v>
      </c>
      <c r="M12020" t="str">
        <f>IFERROR(VLOOKUP(L12020,'State(need_input)'!I$2:J$3992,2,FALSE),"")</f>
        <v>base.state_us_6</v>
      </c>
      <c r="O12020">
        <v>15199</v>
      </c>
      <c r="P12020">
        <v>1840021377</v>
      </c>
    </row>
    <row r="12021" spans="1:16">
      <c r="A12021" s="5" t="str">
        <f>CONCATENATE("rdx_city_",J12021,"_",B12021)</f>
        <v>rdx_city_USA_4206</v>
      </c>
      <c r="B12021">
        <f>IF(I12021=I12020,B12020+1,1)</f>
        <v>4206</v>
      </c>
      <c r="C12021" t="s">
        <v>14527</v>
      </c>
      <c r="D12021" t="s">
        <v>14527</v>
      </c>
      <c r="E12021">
        <v>41.7997</v>
      </c>
      <c r="F12021">
        <v>-89.6952</v>
      </c>
      <c r="G12021" t="s">
        <v>11356</v>
      </c>
      <c r="H12021" t="str">
        <f>IFERROR(VLOOKUP(I12021,'country(26mar)'!C$2:D$251,2,FALSE),"")</f>
        <v>base.us</v>
      </c>
      <c r="I12021" t="s">
        <v>11357</v>
      </c>
      <c r="J12021" t="s">
        <v>11358</v>
      </c>
      <c r="K12021" t="s">
        <v>11376</v>
      </c>
      <c r="L12021" t="str">
        <f>CONCATENATE(G12021," ",K12021)</f>
        <v>United States Illinois</v>
      </c>
      <c r="M12021" t="str">
        <f>IFERROR(VLOOKUP(L12021,'State(need_input)'!I$2:J$3992,2,FALSE),"")</f>
        <v>base.state_us_14</v>
      </c>
      <c r="O12021">
        <v>27695</v>
      </c>
      <c r="P12021">
        <v>1840009200</v>
      </c>
    </row>
    <row r="12022" spans="1:16">
      <c r="A12022" s="5" t="str">
        <f>CONCATENATE("rdx_city_",J12022,"_",B12022)</f>
        <v>rdx_city_USA_4207</v>
      </c>
      <c r="B12022">
        <f>IF(I12022=I12021,B12021+1,1)</f>
        <v>4207</v>
      </c>
      <c r="C12022" t="s">
        <v>14528</v>
      </c>
      <c r="D12022" t="s">
        <v>14528</v>
      </c>
      <c r="E12022">
        <v>42.5809</v>
      </c>
      <c r="F12022">
        <v>-83.0305</v>
      </c>
      <c r="G12022" t="s">
        <v>11356</v>
      </c>
      <c r="H12022" t="str">
        <f>IFERROR(VLOOKUP(I12022,'country(26mar)'!C$2:D$251,2,FALSE),"")</f>
        <v>base.us</v>
      </c>
      <c r="I12022" t="s">
        <v>11357</v>
      </c>
      <c r="J12022" t="s">
        <v>11358</v>
      </c>
      <c r="K12022" t="s">
        <v>11381</v>
      </c>
      <c r="L12022" t="str">
        <f>CONCATENATE(G12022," ",K12022)</f>
        <v>United States Michigan</v>
      </c>
      <c r="M12022" t="str">
        <f>IFERROR(VLOOKUP(L12022,'State(need_input)'!I$2:J$3992,2,FALSE),"")</f>
        <v>base.state_us_35</v>
      </c>
      <c r="O12022">
        <v>132631</v>
      </c>
      <c r="P12022">
        <v>1840003094</v>
      </c>
    </row>
    <row r="12023" spans="1:16">
      <c r="A12023" s="5" t="str">
        <f>CONCATENATE("rdx_city_",J12023,"_",B12023)</f>
        <v>rdx_city_USA_4208</v>
      </c>
      <c r="B12023">
        <f>IF(I12023=I12022,B12022+1,1)</f>
        <v>4208</v>
      </c>
      <c r="C12023" t="s">
        <v>14529</v>
      </c>
      <c r="D12023" t="s">
        <v>14529</v>
      </c>
      <c r="E12023">
        <v>40.3653</v>
      </c>
      <c r="F12023">
        <v>-80.6519</v>
      </c>
      <c r="G12023" t="s">
        <v>11356</v>
      </c>
      <c r="H12023" t="str">
        <f>IFERROR(VLOOKUP(I12023,'country(26mar)'!C$2:D$251,2,FALSE),"")</f>
        <v>base.us</v>
      </c>
      <c r="I12023" t="s">
        <v>11357</v>
      </c>
      <c r="J12023" t="s">
        <v>11358</v>
      </c>
      <c r="K12023" t="s">
        <v>11373</v>
      </c>
      <c r="L12023" t="str">
        <f>CONCATENATE(G12023," ",K12023)</f>
        <v>United States Ohio</v>
      </c>
      <c r="M12023" t="str">
        <f>IFERROR(VLOOKUP(L12023,'State(need_input)'!I$2:J$3992,2,FALSE),"")</f>
        <v>base.state_us_30</v>
      </c>
      <c r="O12023">
        <v>18003</v>
      </c>
      <c r="P12023">
        <v>1840001341</v>
      </c>
    </row>
    <row r="12024" spans="1:16">
      <c r="A12024" s="5" t="str">
        <f>CONCATENATE("rdx_city_",J12024,"_",B12024)</f>
        <v>rdx_city_USA_4209</v>
      </c>
      <c r="B12024">
        <f>IF(I12024=I12023,B12023+1,1)</f>
        <v>4209</v>
      </c>
      <c r="C12024" t="s">
        <v>14530</v>
      </c>
      <c r="D12024" t="s">
        <v>14530</v>
      </c>
      <c r="E12024">
        <v>44.5241</v>
      </c>
      <c r="F12024">
        <v>-89.5508</v>
      </c>
      <c r="G12024" t="s">
        <v>11356</v>
      </c>
      <c r="H12024" t="str">
        <f>IFERROR(VLOOKUP(I12024,'country(26mar)'!C$2:D$251,2,FALSE),"")</f>
        <v>base.us</v>
      </c>
      <c r="I12024" t="s">
        <v>11357</v>
      </c>
      <c r="J12024" t="s">
        <v>11358</v>
      </c>
      <c r="K12024" t="s">
        <v>11426</v>
      </c>
      <c r="L12024" t="str">
        <f>CONCATENATE(G12024," ",K12024)</f>
        <v>United States Wisconsin</v>
      </c>
      <c r="M12024" t="str">
        <f>IFERROR(VLOOKUP(L12024,'State(need_input)'!I$2:J$3992,2,FALSE),"")</f>
        <v>base.state_us_50</v>
      </c>
      <c r="O12024">
        <v>43520</v>
      </c>
      <c r="P12024">
        <v>1840002320</v>
      </c>
    </row>
    <row r="12025" spans="1:16">
      <c r="A12025" s="5" t="str">
        <f>CONCATENATE("rdx_city_",J12025,"_",B12025)</f>
        <v>rdx_city_USA_4210</v>
      </c>
      <c r="B12025">
        <f>IF(I12025=I12024,B12024+1,1)</f>
        <v>4210</v>
      </c>
      <c r="C12025" t="s">
        <v>14531</v>
      </c>
      <c r="D12025" t="s">
        <v>14531</v>
      </c>
      <c r="E12025">
        <v>39.7528</v>
      </c>
      <c r="F12025">
        <v>-76.5925</v>
      </c>
      <c r="G12025" t="s">
        <v>11356</v>
      </c>
      <c r="H12025" t="str">
        <f>IFERROR(VLOOKUP(I12025,'country(26mar)'!C$2:D$251,2,FALSE),"")</f>
        <v>base.us</v>
      </c>
      <c r="I12025" t="s">
        <v>11357</v>
      </c>
      <c r="J12025" t="s">
        <v>11358</v>
      </c>
      <c r="K12025" t="s">
        <v>11416</v>
      </c>
      <c r="L12025" t="str">
        <f>CONCATENATE(G12025," ",K12025)</f>
        <v>United States Pennsylvania</v>
      </c>
      <c r="M12025" t="str">
        <f>IFERROR(VLOOKUP(L12025,'State(need_input)'!I$2:J$3992,2,FALSE),"")</f>
        <v>base.state_us_39</v>
      </c>
      <c r="O12025">
        <v>5142</v>
      </c>
      <c r="P12025">
        <v>1840001465</v>
      </c>
    </row>
    <row r="12026" spans="1:16">
      <c r="A12026" s="5" t="str">
        <f>CONCATENATE("rdx_city_",J12026,"_",B12026)</f>
        <v>rdx_city_USA_4211</v>
      </c>
      <c r="B12026">
        <f>IF(I12026=I12025,B12025+1,1)</f>
        <v>4211</v>
      </c>
      <c r="C12026" t="s">
        <v>14532</v>
      </c>
      <c r="D12026" t="s">
        <v>14532</v>
      </c>
      <c r="E12026">
        <v>43.8603</v>
      </c>
      <c r="F12026">
        <v>-92.4896</v>
      </c>
      <c r="G12026" t="s">
        <v>11356</v>
      </c>
      <c r="H12026" t="str">
        <f>IFERROR(VLOOKUP(I12026,'country(26mar)'!C$2:D$251,2,FALSE),"")</f>
        <v>base.us</v>
      </c>
      <c r="I12026" t="s">
        <v>11357</v>
      </c>
      <c r="J12026" t="s">
        <v>11358</v>
      </c>
      <c r="K12026" t="s">
        <v>11400</v>
      </c>
      <c r="L12026" t="str">
        <f>CONCATENATE(G12026," ",K12026)</f>
        <v>United States Minnesota</v>
      </c>
      <c r="M12026" t="str">
        <f>IFERROR(VLOOKUP(L12026,'State(need_input)'!I$2:J$3992,2,FALSE),"")</f>
        <v>base.state_us_36</v>
      </c>
      <c r="O12026">
        <v>6079</v>
      </c>
      <c r="P12026">
        <v>1840008985</v>
      </c>
    </row>
    <row r="12027" spans="1:16">
      <c r="A12027" s="5" t="str">
        <f>CONCATENATE("rdx_city_",J12027,"_",B12027)</f>
        <v>rdx_city_USA_4212</v>
      </c>
      <c r="B12027">
        <f>IF(I12027=I12026,B12026+1,1)</f>
        <v>4212</v>
      </c>
      <c r="C12027" t="s">
        <v>14533</v>
      </c>
      <c r="D12027" t="s">
        <v>14533</v>
      </c>
      <c r="E12027">
        <v>41.8183</v>
      </c>
      <c r="F12027">
        <v>-87.773</v>
      </c>
      <c r="G12027" t="s">
        <v>11356</v>
      </c>
      <c r="H12027" t="str">
        <f>IFERROR(VLOOKUP(I12027,'country(26mar)'!C$2:D$251,2,FALSE),"")</f>
        <v>base.us</v>
      </c>
      <c r="I12027" t="s">
        <v>11357</v>
      </c>
      <c r="J12027" t="s">
        <v>11358</v>
      </c>
      <c r="K12027" t="s">
        <v>11376</v>
      </c>
      <c r="L12027" t="str">
        <f>CONCATENATE(G12027," ",K12027)</f>
        <v>United States Illinois</v>
      </c>
      <c r="M12027" t="str">
        <f>IFERROR(VLOOKUP(L12027,'State(need_input)'!I$2:J$3992,2,FALSE),"")</f>
        <v>base.state_us_14</v>
      </c>
      <c r="O12027">
        <v>6694</v>
      </c>
      <c r="P12027">
        <v>1840011326</v>
      </c>
    </row>
    <row r="12028" spans="1:16">
      <c r="A12028" s="5" t="str">
        <f>CONCATENATE("rdx_city_",J12028,"_",B12028)</f>
        <v>rdx_city_USA_4213</v>
      </c>
      <c r="B12028">
        <f>IF(I12028=I12027,B12027+1,1)</f>
        <v>4213</v>
      </c>
      <c r="C12028" t="s">
        <v>14534</v>
      </c>
      <c r="D12028" t="s">
        <v>14534</v>
      </c>
      <c r="E12028">
        <v>36.1315</v>
      </c>
      <c r="F12028">
        <v>-97.0739</v>
      </c>
      <c r="G12028" t="s">
        <v>11356</v>
      </c>
      <c r="H12028" t="str">
        <f>IFERROR(VLOOKUP(I12028,'country(26mar)'!C$2:D$251,2,FALSE),"")</f>
        <v>base.us</v>
      </c>
      <c r="I12028" t="s">
        <v>11357</v>
      </c>
      <c r="J12028" t="s">
        <v>11358</v>
      </c>
      <c r="K12028" t="s">
        <v>11372</v>
      </c>
      <c r="L12028" t="str">
        <f>CONCATENATE(G12028," ",K12028)</f>
        <v>United States Oklahoma</v>
      </c>
      <c r="M12028" t="str">
        <f>IFERROR(VLOOKUP(L12028,'State(need_input)'!I$2:J$3992,2,FALSE),"")</f>
        <v>base.state_us_31</v>
      </c>
      <c r="O12028">
        <v>48550</v>
      </c>
      <c r="P12028">
        <v>1840021675</v>
      </c>
    </row>
    <row r="12029" spans="1:16">
      <c r="A12029" s="5" t="str">
        <f>CONCATENATE("rdx_city_",J12029,"_",B12029)</f>
        <v>rdx_city_USA_4214</v>
      </c>
      <c r="B12029">
        <f>IF(I12029=I12028,B12028+1,1)</f>
        <v>4214</v>
      </c>
      <c r="C12029" t="s">
        <v>14534</v>
      </c>
      <c r="D12029" t="s">
        <v>14534</v>
      </c>
      <c r="E12029">
        <v>45.0573</v>
      </c>
      <c r="F12029">
        <v>-92.8313</v>
      </c>
      <c r="G12029" t="s">
        <v>11356</v>
      </c>
      <c r="H12029" t="str">
        <f>IFERROR(VLOOKUP(I12029,'country(26mar)'!C$2:D$251,2,FALSE),"")</f>
        <v>base.us</v>
      </c>
      <c r="I12029" t="s">
        <v>11357</v>
      </c>
      <c r="J12029" t="s">
        <v>11358</v>
      </c>
      <c r="K12029" t="s">
        <v>11400</v>
      </c>
      <c r="L12029" t="str">
        <f>CONCATENATE(G12029," ",K12029)</f>
        <v>United States Minnesota</v>
      </c>
      <c r="M12029" t="str">
        <f>IFERROR(VLOOKUP(L12029,'State(need_input)'!I$2:J$3992,2,FALSE),"")</f>
        <v>base.state_us_36</v>
      </c>
      <c r="O12029">
        <v>19368</v>
      </c>
      <c r="P12029">
        <v>1840008914</v>
      </c>
    </row>
    <row r="12030" spans="1:16">
      <c r="A12030" s="5" t="str">
        <f>CONCATENATE("rdx_city_",J12030,"_",B12030)</f>
        <v>rdx_city_USA_4215</v>
      </c>
      <c r="B12030">
        <f>IF(I12030=I12029,B12029+1,1)</f>
        <v>4215</v>
      </c>
      <c r="C12030" t="s">
        <v>14535</v>
      </c>
      <c r="D12030" t="s">
        <v>14535</v>
      </c>
      <c r="E12030">
        <v>33.5264</v>
      </c>
      <c r="F12030">
        <v>-84.2293</v>
      </c>
      <c r="G12030" t="s">
        <v>11356</v>
      </c>
      <c r="H12030" t="str">
        <f>IFERROR(VLOOKUP(I12030,'country(26mar)'!C$2:D$251,2,FALSE),"")</f>
        <v>base.us</v>
      </c>
      <c r="I12030" t="s">
        <v>11357</v>
      </c>
      <c r="J12030" t="s">
        <v>11358</v>
      </c>
      <c r="K12030" t="s">
        <v>4020</v>
      </c>
      <c r="L12030" t="str">
        <f>CONCATENATE(G12030," ",K12030)</f>
        <v>United States Georgia</v>
      </c>
      <c r="M12030" t="str">
        <f>IFERROR(VLOOKUP(L12030,'State(need_input)'!I$2:J$3992,2,FALSE),"")</f>
        <v>base.state_us_11</v>
      </c>
      <c r="O12030">
        <v>29114</v>
      </c>
      <c r="P12030">
        <v>1840015707</v>
      </c>
    </row>
    <row r="12031" spans="1:16">
      <c r="A12031" s="5" t="str">
        <f>CONCATENATE("rdx_city_",J12031,"_",B12031)</f>
        <v>rdx_city_USA_4216</v>
      </c>
      <c r="B12031">
        <f>IF(I12031=I12030,B12030+1,1)</f>
        <v>4216</v>
      </c>
      <c r="C12031" t="s">
        <v>14536</v>
      </c>
      <c r="D12031" t="s">
        <v>14536</v>
      </c>
      <c r="E12031">
        <v>37.9766</v>
      </c>
      <c r="F12031">
        <v>-121.3112</v>
      </c>
      <c r="G12031" t="s">
        <v>11356</v>
      </c>
      <c r="H12031" t="str">
        <f>IFERROR(VLOOKUP(I12031,'country(26mar)'!C$2:D$251,2,FALSE),"")</f>
        <v>base.us</v>
      </c>
      <c r="I12031" t="s">
        <v>11357</v>
      </c>
      <c r="J12031" t="s">
        <v>11358</v>
      </c>
      <c r="K12031" t="s">
        <v>11379</v>
      </c>
      <c r="L12031" t="str">
        <f>CONCATENATE(G12031," ",K12031)</f>
        <v>United States California</v>
      </c>
      <c r="M12031" t="str">
        <f>IFERROR(VLOOKUP(L12031,'State(need_input)'!I$2:J$3992,2,FALSE),"")</f>
        <v>base.state_us_5</v>
      </c>
      <c r="O12031">
        <v>394467</v>
      </c>
      <c r="P12031">
        <v>1840021517</v>
      </c>
    </row>
    <row r="12032" spans="1:16">
      <c r="A12032" s="5" t="str">
        <f>CONCATENATE("rdx_city_",J12032,"_",B12032)</f>
        <v>rdx_city_USA_4217</v>
      </c>
      <c r="B12032">
        <f>IF(I12032=I12031,B12031+1,1)</f>
        <v>4217</v>
      </c>
      <c r="C12032" t="s">
        <v>14537</v>
      </c>
      <c r="D12032" t="s">
        <v>14537</v>
      </c>
      <c r="E12032">
        <v>36.2316</v>
      </c>
      <c r="F12032">
        <v>-79.9834</v>
      </c>
      <c r="G12032" t="s">
        <v>11356</v>
      </c>
      <c r="H12032" t="str">
        <f>IFERROR(VLOOKUP(I12032,'country(26mar)'!C$2:D$251,2,FALSE),"")</f>
        <v>base.us</v>
      </c>
      <c r="I12032" t="s">
        <v>11357</v>
      </c>
      <c r="J12032" t="s">
        <v>11358</v>
      </c>
      <c r="K12032" t="s">
        <v>11362</v>
      </c>
      <c r="L12032" t="str">
        <f>CONCATENATE(G12032," ",K12032)</f>
        <v>United States North Carolina</v>
      </c>
      <c r="M12032" t="str">
        <f>IFERROR(VLOOKUP(L12032,'State(need_input)'!I$2:J$3992,2,FALSE),"")</f>
        <v>base.state_us_28</v>
      </c>
      <c r="O12032">
        <v>5413</v>
      </c>
      <c r="P12032">
        <v>1840016138</v>
      </c>
    </row>
    <row r="12033" spans="1:16">
      <c r="A12033" s="5" t="str">
        <f>CONCATENATE("rdx_city_",J12033,"_",B12033)</f>
        <v>rdx_city_USA_4218</v>
      </c>
      <c r="B12033">
        <f>IF(I12033=I12032,B12032+1,1)</f>
        <v>4218</v>
      </c>
      <c r="C12033" t="s">
        <v>14538</v>
      </c>
      <c r="D12033" t="s">
        <v>14538</v>
      </c>
      <c r="E12033">
        <v>33.8034</v>
      </c>
      <c r="F12033">
        <v>-84.1724</v>
      </c>
      <c r="G12033" t="s">
        <v>11356</v>
      </c>
      <c r="H12033" t="str">
        <f>IFERROR(VLOOKUP(I12033,'country(26mar)'!C$2:D$251,2,FALSE),"")</f>
        <v>base.us</v>
      </c>
      <c r="I12033" t="s">
        <v>11357</v>
      </c>
      <c r="J12033" t="s">
        <v>11358</v>
      </c>
      <c r="K12033" t="s">
        <v>4020</v>
      </c>
      <c r="L12033" t="str">
        <f>CONCATENATE(G12033," ",K12033)</f>
        <v>United States Georgia</v>
      </c>
      <c r="M12033" t="str">
        <f>IFERROR(VLOOKUP(L12033,'State(need_input)'!I$2:J$3992,2,FALSE),"")</f>
        <v>base.state_us_11</v>
      </c>
      <c r="O12033">
        <v>6368</v>
      </c>
      <c r="P12033">
        <v>1840015645</v>
      </c>
    </row>
    <row r="12034" spans="1:16">
      <c r="A12034" s="5" t="str">
        <f>CONCATENATE("rdx_city_",J12034,"_",B12034)</f>
        <v>rdx_city_USA_4219</v>
      </c>
      <c r="B12034">
        <f>IF(I12034=I12033,B12033+1,1)</f>
        <v>4219</v>
      </c>
      <c r="C12034" t="s">
        <v>14539</v>
      </c>
      <c r="D12034" t="s">
        <v>14539</v>
      </c>
      <c r="E12034">
        <v>33.6843</v>
      </c>
      <c r="F12034">
        <v>-84.1373</v>
      </c>
      <c r="G12034" t="s">
        <v>11356</v>
      </c>
      <c r="H12034" t="str">
        <f>IFERROR(VLOOKUP(I12034,'country(26mar)'!C$2:D$251,2,FALSE),"")</f>
        <v>base.us</v>
      </c>
      <c r="I12034" t="s">
        <v>11357</v>
      </c>
      <c r="J12034" t="s">
        <v>11358</v>
      </c>
      <c r="K12034" t="s">
        <v>4020</v>
      </c>
      <c r="L12034" t="str">
        <f>CONCATENATE(G12034," ",K12034)</f>
        <v>United States Georgia</v>
      </c>
      <c r="M12034" t="str">
        <f>IFERROR(VLOOKUP(L12034,'State(need_input)'!I$2:J$3992,2,FALSE),"")</f>
        <v>base.state_us_11</v>
      </c>
      <c r="O12034">
        <v>54471</v>
      </c>
      <c r="P12034">
        <v>1840029466</v>
      </c>
    </row>
    <row r="12035" spans="1:16">
      <c r="A12035" s="5" t="str">
        <f>CONCATENATE("rdx_city_",J12035,"_",B12035)</f>
        <v>rdx_city_USA_4220</v>
      </c>
      <c r="B12035">
        <f>IF(I12035=I12034,B12034+1,1)</f>
        <v>4220</v>
      </c>
      <c r="C12035" t="s">
        <v>14540</v>
      </c>
      <c r="D12035" t="s">
        <v>14540</v>
      </c>
      <c r="E12035">
        <v>42.6431</v>
      </c>
      <c r="F12035">
        <v>-95.197</v>
      </c>
      <c r="G12035" t="s">
        <v>11356</v>
      </c>
      <c r="H12035" t="str">
        <f>IFERROR(VLOOKUP(I12035,'country(26mar)'!C$2:D$251,2,FALSE),"")</f>
        <v>base.us</v>
      </c>
      <c r="I12035" t="s">
        <v>11357</v>
      </c>
      <c r="J12035" t="s">
        <v>11358</v>
      </c>
      <c r="K12035" t="s">
        <v>11411</v>
      </c>
      <c r="L12035" t="str">
        <f>CONCATENATE(G12035," ",K12035)</f>
        <v>United States Iowa</v>
      </c>
      <c r="M12035" t="str">
        <f>IFERROR(VLOOKUP(L12035,'State(need_input)'!I$2:J$3992,2,FALSE),"")</f>
        <v>base.state_us_16</v>
      </c>
      <c r="O12035">
        <v>11376</v>
      </c>
      <c r="P12035">
        <v>1840000397</v>
      </c>
    </row>
    <row r="12036" spans="1:16">
      <c r="A12036" s="5" t="str">
        <f>CONCATENATE("rdx_city_",J12036,"_",B12036)</f>
        <v>rdx_city_USA_4221</v>
      </c>
      <c r="B12036">
        <f>IF(I12036=I12035,B12035+1,1)</f>
        <v>4221</v>
      </c>
      <c r="C12036" t="s">
        <v>14541</v>
      </c>
      <c r="D12036" t="s">
        <v>14541</v>
      </c>
      <c r="E12036">
        <v>42.9237</v>
      </c>
      <c r="F12036">
        <v>-89.2219</v>
      </c>
      <c r="G12036" t="s">
        <v>11356</v>
      </c>
      <c r="H12036" t="str">
        <f>IFERROR(VLOOKUP(I12036,'country(26mar)'!C$2:D$251,2,FALSE),"")</f>
        <v>base.us</v>
      </c>
      <c r="I12036" t="s">
        <v>11357</v>
      </c>
      <c r="J12036" t="s">
        <v>11358</v>
      </c>
      <c r="K12036" t="s">
        <v>11426</v>
      </c>
      <c r="L12036" t="str">
        <f>CONCATENATE(G12036," ",K12036)</f>
        <v>United States Wisconsin</v>
      </c>
      <c r="M12036" t="str">
        <f>IFERROR(VLOOKUP(L12036,'State(need_input)'!I$2:J$3992,2,FALSE),"")</f>
        <v>base.state_us_50</v>
      </c>
      <c r="O12036">
        <v>13088</v>
      </c>
      <c r="P12036">
        <v>1840002901</v>
      </c>
    </row>
    <row r="12037" spans="1:16">
      <c r="A12037" s="5" t="str">
        <f>CONCATENATE("rdx_city_",J12037,"_",B12037)</f>
        <v>rdx_city_USA_4222</v>
      </c>
      <c r="B12037">
        <f>IF(I12037=I12036,B12036+1,1)</f>
        <v>4222</v>
      </c>
      <c r="C12037" t="s">
        <v>14542</v>
      </c>
      <c r="D12037" t="s">
        <v>14542</v>
      </c>
      <c r="E12037">
        <v>41.1765</v>
      </c>
      <c r="F12037">
        <v>-81.4344</v>
      </c>
      <c r="G12037" t="s">
        <v>11356</v>
      </c>
      <c r="H12037" t="str">
        <f>IFERROR(VLOOKUP(I12037,'country(26mar)'!C$2:D$251,2,FALSE),"")</f>
        <v>base.us</v>
      </c>
      <c r="I12037" t="s">
        <v>11357</v>
      </c>
      <c r="J12037" t="s">
        <v>11358</v>
      </c>
      <c r="K12037" t="s">
        <v>11373</v>
      </c>
      <c r="L12037" t="str">
        <f>CONCATENATE(G12037," ",K12037)</f>
        <v>United States Ohio</v>
      </c>
      <c r="M12037" t="str">
        <f>IFERROR(VLOOKUP(L12037,'State(need_input)'!I$2:J$3992,2,FALSE),"")</f>
        <v>base.state_us_30</v>
      </c>
      <c r="O12037">
        <v>34769</v>
      </c>
      <c r="P12037">
        <v>1840000803</v>
      </c>
    </row>
    <row r="12038" spans="1:16">
      <c r="A12038" s="5" t="str">
        <f>CONCATENATE("rdx_city_",J12038,"_",B12038)</f>
        <v>rdx_city_USA_4223</v>
      </c>
      <c r="B12038">
        <f>IF(I12038=I12037,B12037+1,1)</f>
        <v>4223</v>
      </c>
      <c r="C12038" t="s">
        <v>14543</v>
      </c>
      <c r="D12038" t="s">
        <v>14543</v>
      </c>
      <c r="E12038">
        <v>38.9961</v>
      </c>
      <c r="F12038">
        <v>-78.3549</v>
      </c>
      <c r="G12038" t="s">
        <v>11356</v>
      </c>
      <c r="H12038" t="str">
        <f>IFERROR(VLOOKUP(I12038,'country(26mar)'!C$2:D$251,2,FALSE),"")</f>
        <v>base.us</v>
      </c>
      <c r="I12038" t="s">
        <v>11357</v>
      </c>
      <c r="J12038" t="s">
        <v>11358</v>
      </c>
      <c r="K12038" t="s">
        <v>11368</v>
      </c>
      <c r="L12038" t="str">
        <f>CONCATENATE(G12038," ",K12038)</f>
        <v>United States Virginia</v>
      </c>
      <c r="M12038" t="str">
        <f>IFERROR(VLOOKUP(L12038,'State(need_input)'!I$2:J$3992,2,FALSE),"")</f>
        <v>base.state_us_47</v>
      </c>
      <c r="O12038">
        <v>7255</v>
      </c>
      <c r="P12038">
        <v>1840006004</v>
      </c>
    </row>
    <row r="12039" spans="1:16">
      <c r="A12039" s="5" t="str">
        <f>CONCATENATE("rdx_city_",J12039,"_",B12039)</f>
        <v>rdx_city_USA_4224</v>
      </c>
      <c r="B12039">
        <f>IF(I12039=I12038,B12038+1,1)</f>
        <v>4224</v>
      </c>
      <c r="C12039" t="s">
        <v>14544</v>
      </c>
      <c r="D12039" t="s">
        <v>14544</v>
      </c>
      <c r="E12039">
        <v>39.829</v>
      </c>
      <c r="F12039">
        <v>-75.0156</v>
      </c>
      <c r="G12039" t="s">
        <v>11356</v>
      </c>
      <c r="H12039" t="str">
        <f>IFERROR(VLOOKUP(I12039,'country(26mar)'!C$2:D$251,2,FALSE),"")</f>
        <v>base.us</v>
      </c>
      <c r="I12039" t="s">
        <v>11357</v>
      </c>
      <c r="J12039" t="s">
        <v>11358</v>
      </c>
      <c r="K12039" t="s">
        <v>11370</v>
      </c>
      <c r="L12039" t="str">
        <f>CONCATENATE(G12039," ",K12039)</f>
        <v>United States New Jersey</v>
      </c>
      <c r="M12039" t="str">
        <f>IFERROR(VLOOKUP(L12039,'State(need_input)'!I$2:J$3992,2,FALSE),"")</f>
        <v>base.state_us_25</v>
      </c>
      <c r="O12039">
        <v>7015</v>
      </c>
      <c r="P12039">
        <v>1840001516</v>
      </c>
    </row>
    <row r="12040" spans="1:16">
      <c r="A12040" s="5" t="str">
        <f>CONCATENATE("rdx_city_",J12040,"_",B12040)</f>
        <v>rdx_city_USA_4225</v>
      </c>
      <c r="B12040">
        <f>IF(I12040=I12039,B12039+1,1)</f>
        <v>4225</v>
      </c>
      <c r="C12040" t="s">
        <v>14545</v>
      </c>
      <c r="D12040" t="s">
        <v>14545</v>
      </c>
      <c r="E12040">
        <v>42.0209</v>
      </c>
      <c r="F12040">
        <v>-88.1778</v>
      </c>
      <c r="G12040" t="s">
        <v>11356</v>
      </c>
      <c r="H12040" t="str">
        <f>IFERROR(VLOOKUP(I12040,'country(26mar)'!C$2:D$251,2,FALSE),"")</f>
        <v>base.us</v>
      </c>
      <c r="I12040" t="s">
        <v>11357</v>
      </c>
      <c r="J12040" t="s">
        <v>11358</v>
      </c>
      <c r="K12040" t="s">
        <v>11376</v>
      </c>
      <c r="L12040" t="str">
        <f>CONCATENATE(G12040," ",K12040)</f>
        <v>United States Illinois</v>
      </c>
      <c r="M12040" t="str">
        <f>IFERROR(VLOOKUP(L12040,'State(need_input)'!I$2:J$3992,2,FALSE),"")</f>
        <v>base.state_us_14</v>
      </c>
      <c r="O12040">
        <v>39978</v>
      </c>
      <c r="P12040">
        <v>1840011328</v>
      </c>
    </row>
    <row r="12041" spans="1:16">
      <c r="A12041" s="5" t="str">
        <f>CONCATENATE("rdx_city_",J12041,"_",B12041)</f>
        <v>rdx_city_USA_4226</v>
      </c>
      <c r="B12041">
        <f>IF(I12041=I12040,B12040+1,1)</f>
        <v>4226</v>
      </c>
      <c r="C12041" t="s">
        <v>14546</v>
      </c>
      <c r="D12041" t="s">
        <v>14546</v>
      </c>
      <c r="E12041">
        <v>41.1242</v>
      </c>
      <c r="F12041">
        <v>-88.8296</v>
      </c>
      <c r="G12041" t="s">
        <v>11356</v>
      </c>
      <c r="H12041" t="str">
        <f>IFERROR(VLOOKUP(I12041,'country(26mar)'!C$2:D$251,2,FALSE),"")</f>
        <v>base.us</v>
      </c>
      <c r="I12041" t="s">
        <v>11357</v>
      </c>
      <c r="J12041" t="s">
        <v>11358</v>
      </c>
      <c r="K12041" t="s">
        <v>11376</v>
      </c>
      <c r="L12041" t="str">
        <f>CONCATENATE(G12041," ",K12041)</f>
        <v>United States Illinois</v>
      </c>
      <c r="M12041" t="str">
        <f>IFERROR(VLOOKUP(L12041,'State(need_input)'!I$2:J$3992,2,FALSE),"")</f>
        <v>base.state_us_14</v>
      </c>
      <c r="O12041">
        <v>17050</v>
      </c>
      <c r="P12041">
        <v>1840009271</v>
      </c>
    </row>
    <row r="12042" spans="1:16">
      <c r="A12042" s="5" t="str">
        <f>CONCATENATE("rdx_city_",J12042,"_",B12042)</f>
        <v>rdx_city_USA_4227</v>
      </c>
      <c r="B12042">
        <f>IF(I12042=I12041,B12041+1,1)</f>
        <v>4227</v>
      </c>
      <c r="C12042" t="s">
        <v>14547</v>
      </c>
      <c r="D12042" t="s">
        <v>14547</v>
      </c>
      <c r="E12042">
        <v>41.2396</v>
      </c>
      <c r="F12042">
        <v>-81.3456</v>
      </c>
      <c r="G12042" t="s">
        <v>11356</v>
      </c>
      <c r="H12042" t="str">
        <f>IFERROR(VLOOKUP(I12042,'country(26mar)'!C$2:D$251,2,FALSE),"")</f>
        <v>base.us</v>
      </c>
      <c r="I12042" t="s">
        <v>11357</v>
      </c>
      <c r="J12042" t="s">
        <v>11358</v>
      </c>
      <c r="K12042" t="s">
        <v>11373</v>
      </c>
      <c r="L12042" t="str">
        <f>CONCATENATE(G12042," ",K12042)</f>
        <v>United States Ohio</v>
      </c>
      <c r="M12042" t="str">
        <f>IFERROR(VLOOKUP(L12042,'State(need_input)'!I$2:J$3992,2,FALSE),"")</f>
        <v>base.state_us_30</v>
      </c>
      <c r="O12042">
        <v>16365</v>
      </c>
      <c r="P12042">
        <v>1840000808</v>
      </c>
    </row>
    <row r="12043" spans="1:16">
      <c r="A12043" s="5" t="str">
        <f>CONCATENATE("rdx_city_",J12043,"_",B12043)</f>
        <v>rdx_city_USA_4228</v>
      </c>
      <c r="B12043">
        <f>IF(I12043=I12042,B12042+1,1)</f>
        <v>4228</v>
      </c>
      <c r="C12043" t="s">
        <v>14548</v>
      </c>
      <c r="D12043" t="s">
        <v>14548</v>
      </c>
      <c r="E12043">
        <v>41.3128</v>
      </c>
      <c r="F12043">
        <v>-81.8313</v>
      </c>
      <c r="G12043" t="s">
        <v>11356</v>
      </c>
      <c r="H12043" t="str">
        <f>IFERROR(VLOOKUP(I12043,'country(26mar)'!C$2:D$251,2,FALSE),"")</f>
        <v>base.us</v>
      </c>
      <c r="I12043" t="s">
        <v>11357</v>
      </c>
      <c r="J12043" t="s">
        <v>11358</v>
      </c>
      <c r="K12043" t="s">
        <v>11373</v>
      </c>
      <c r="L12043" t="str">
        <f>CONCATENATE(G12043," ",K12043)</f>
        <v>United States Ohio</v>
      </c>
      <c r="M12043" t="str">
        <f>IFERROR(VLOOKUP(L12043,'State(need_input)'!I$2:J$3992,2,FALSE),"")</f>
        <v>base.state_us_30</v>
      </c>
      <c r="O12043">
        <v>44744</v>
      </c>
      <c r="P12043">
        <v>1840003415</v>
      </c>
    </row>
    <row r="12044" spans="1:16">
      <c r="A12044" s="5" t="str">
        <f>CONCATENATE("rdx_city_",J12044,"_",B12044)</f>
        <v>rdx_city_USA_4229</v>
      </c>
      <c r="B12044">
        <f>IF(I12044=I12043,B12043+1,1)</f>
        <v>4229</v>
      </c>
      <c r="C12044" t="s">
        <v>14549</v>
      </c>
      <c r="D12044" t="s">
        <v>14549</v>
      </c>
      <c r="E12044">
        <v>40.9838</v>
      </c>
      <c r="F12044">
        <v>-75.1972</v>
      </c>
      <c r="G12044" t="s">
        <v>11356</v>
      </c>
      <c r="H12044" t="str">
        <f>IFERROR(VLOOKUP(I12044,'country(26mar)'!C$2:D$251,2,FALSE),"")</f>
        <v>base.us</v>
      </c>
      <c r="I12044" t="s">
        <v>11357</v>
      </c>
      <c r="J12044" t="s">
        <v>11358</v>
      </c>
      <c r="K12044" t="s">
        <v>11416</v>
      </c>
      <c r="L12044" t="str">
        <f>CONCATENATE(G12044," ",K12044)</f>
        <v>United States Pennsylvania</v>
      </c>
      <c r="M12044" t="str">
        <f>IFERROR(VLOOKUP(L12044,'State(need_input)'!I$2:J$3992,2,FALSE),"")</f>
        <v>base.state_us_39</v>
      </c>
      <c r="O12044">
        <v>5511</v>
      </c>
      <c r="P12044">
        <v>1840003509</v>
      </c>
    </row>
    <row r="12045" spans="1:16">
      <c r="A12045" s="5" t="str">
        <f>CONCATENATE("rdx_city_",J12045,"_",B12045)</f>
        <v>rdx_city_USA_4230</v>
      </c>
      <c r="B12045">
        <f>IF(I12045=I12044,B12044+1,1)</f>
        <v>4230</v>
      </c>
      <c r="C12045" t="s">
        <v>14550</v>
      </c>
      <c r="D12045" t="s">
        <v>14550</v>
      </c>
      <c r="E12045">
        <v>41.051</v>
      </c>
      <c r="F12045">
        <v>-80.592</v>
      </c>
      <c r="G12045" t="s">
        <v>11356</v>
      </c>
      <c r="H12045" t="str">
        <f>IFERROR(VLOOKUP(I12045,'country(26mar)'!C$2:D$251,2,FALSE),"")</f>
        <v>base.us</v>
      </c>
      <c r="I12045" t="s">
        <v>11357</v>
      </c>
      <c r="J12045" t="s">
        <v>11358</v>
      </c>
      <c r="K12045" t="s">
        <v>11373</v>
      </c>
      <c r="L12045" t="str">
        <f>CONCATENATE(G12045," ",K12045)</f>
        <v>United States Ohio</v>
      </c>
      <c r="M12045" t="str">
        <f>IFERROR(VLOOKUP(L12045,'State(need_input)'!I$2:J$3992,2,FALSE),"")</f>
        <v>base.state_us_30</v>
      </c>
      <c r="O12045">
        <v>10254</v>
      </c>
      <c r="P12045">
        <v>1840003562</v>
      </c>
    </row>
    <row r="12046" spans="1:16">
      <c r="A12046" s="5" t="str">
        <f>CONCATENATE("rdx_city_",J12046,"_",B12046)</f>
        <v>rdx_city_USA_4231</v>
      </c>
      <c r="B12046">
        <f>IF(I12046=I12045,B12045+1,1)</f>
        <v>4231</v>
      </c>
      <c r="C12046" t="s">
        <v>14551</v>
      </c>
      <c r="D12046" t="s">
        <v>14551</v>
      </c>
      <c r="E12046">
        <v>27.1962</v>
      </c>
      <c r="F12046">
        <v>-80.2438</v>
      </c>
      <c r="G12046" t="s">
        <v>11356</v>
      </c>
      <c r="H12046" t="str">
        <f>IFERROR(VLOOKUP(I12046,'country(26mar)'!C$2:D$251,2,FALSE),"")</f>
        <v>base.us</v>
      </c>
      <c r="I12046" t="s">
        <v>11357</v>
      </c>
      <c r="J12046" t="s">
        <v>11358</v>
      </c>
      <c r="K12046" t="s">
        <v>11435</v>
      </c>
      <c r="L12046" t="str">
        <f>CONCATENATE(G12046," ",K12046)</f>
        <v>United States Florida</v>
      </c>
      <c r="M12046" t="str">
        <f>IFERROR(VLOOKUP(L12046,'State(need_input)'!I$2:J$3992,2,FALSE),"")</f>
        <v>base.state_us_10</v>
      </c>
      <c r="O12046">
        <v>16543</v>
      </c>
      <c r="P12046">
        <v>1840015990</v>
      </c>
    </row>
    <row r="12047" spans="1:16">
      <c r="A12047" s="5" t="str">
        <f>CONCATENATE("rdx_city_",J12047,"_",B12047)</f>
        <v>rdx_city_USA_4232</v>
      </c>
      <c r="B12047">
        <f>IF(I12047=I12046,B12046+1,1)</f>
        <v>4232</v>
      </c>
      <c r="C12047" t="s">
        <v>14552</v>
      </c>
      <c r="D12047" t="s">
        <v>14552</v>
      </c>
      <c r="E12047">
        <v>44.8228</v>
      </c>
      <c r="F12047">
        <v>-87.366</v>
      </c>
      <c r="G12047" t="s">
        <v>11356</v>
      </c>
      <c r="H12047" t="str">
        <f>IFERROR(VLOOKUP(I12047,'country(26mar)'!C$2:D$251,2,FALSE),"")</f>
        <v>base.us</v>
      </c>
      <c r="I12047" t="s">
        <v>11357</v>
      </c>
      <c r="J12047" t="s">
        <v>11358</v>
      </c>
      <c r="K12047" t="s">
        <v>11426</v>
      </c>
      <c r="L12047" t="str">
        <f>CONCATENATE(G12047," ",K12047)</f>
        <v>United States Wisconsin</v>
      </c>
      <c r="M12047" t="str">
        <f>IFERROR(VLOOKUP(L12047,'State(need_input)'!I$2:J$3992,2,FALSE),"")</f>
        <v>base.state_us_50</v>
      </c>
      <c r="O12047">
        <v>8405</v>
      </c>
      <c r="P12047">
        <v>1840003935</v>
      </c>
    </row>
    <row r="12048" spans="1:16">
      <c r="A12048" s="5" t="str">
        <f>CONCATENATE("rdx_city_",J12048,"_",B12048)</f>
        <v>rdx_city_USA_4233</v>
      </c>
      <c r="B12048">
        <f>IF(I12048=I12047,B12047+1,1)</f>
        <v>4233</v>
      </c>
      <c r="C12048" t="s">
        <v>14553</v>
      </c>
      <c r="D12048" t="s">
        <v>14553</v>
      </c>
      <c r="E12048">
        <v>41.8004</v>
      </c>
      <c r="F12048">
        <v>-85.4181</v>
      </c>
      <c r="G12048" t="s">
        <v>11356</v>
      </c>
      <c r="H12048" t="str">
        <f>IFERROR(VLOOKUP(I12048,'country(26mar)'!C$2:D$251,2,FALSE),"")</f>
        <v>base.us</v>
      </c>
      <c r="I12048" t="s">
        <v>11357</v>
      </c>
      <c r="J12048" t="s">
        <v>11358</v>
      </c>
      <c r="K12048" t="s">
        <v>11381</v>
      </c>
      <c r="L12048" t="str">
        <f>CONCATENATE(G12048," ",K12048)</f>
        <v>United States Michigan</v>
      </c>
      <c r="M12048" t="str">
        <f>IFERROR(VLOOKUP(L12048,'State(need_input)'!I$2:J$3992,2,FALSE),"")</f>
        <v>base.state_us_35</v>
      </c>
      <c r="O12048">
        <v>12837</v>
      </c>
      <c r="P12048">
        <v>1840003254</v>
      </c>
    </row>
    <row r="12049" spans="1:16">
      <c r="A12049" s="5" t="str">
        <f>CONCATENATE("rdx_city_",J12049,"_",B12049)</f>
        <v>rdx_city_USA_4234</v>
      </c>
      <c r="B12049">
        <f>IF(I12049=I12048,B12048+1,1)</f>
        <v>4234</v>
      </c>
      <c r="C12049" t="s">
        <v>14553</v>
      </c>
      <c r="D12049" t="s">
        <v>14553</v>
      </c>
      <c r="E12049">
        <v>44.4111</v>
      </c>
      <c r="F12049">
        <v>-103.4975</v>
      </c>
      <c r="G12049" t="s">
        <v>11356</v>
      </c>
      <c r="H12049" t="str">
        <f>IFERROR(VLOOKUP(I12049,'country(26mar)'!C$2:D$251,2,FALSE),"")</f>
        <v>base.us</v>
      </c>
      <c r="I12049" t="s">
        <v>11357</v>
      </c>
      <c r="J12049" t="s">
        <v>11358</v>
      </c>
      <c r="K12049" t="s">
        <v>11363</v>
      </c>
      <c r="L12049" t="str">
        <f>CONCATENATE(G12049," ",K12049)</f>
        <v>United States South Dakota</v>
      </c>
      <c r="M12049" t="str">
        <f>IFERROR(VLOOKUP(L12049,'State(need_input)'!I$2:J$3992,2,FALSE),"")</f>
        <v>base.state_us_42</v>
      </c>
      <c r="O12049">
        <v>6862</v>
      </c>
      <c r="P12049">
        <v>1840002174</v>
      </c>
    </row>
    <row r="12050" spans="1:16">
      <c r="A12050" s="5" t="str">
        <f>CONCATENATE("rdx_city_",J12050,"_",B12050)</f>
        <v>rdx_city_USA_4235</v>
      </c>
      <c r="B12050">
        <f>IF(I12050=I12049,B12049+1,1)</f>
        <v>4235</v>
      </c>
      <c r="C12050" t="s">
        <v>14554</v>
      </c>
      <c r="D12050" t="s">
        <v>14554</v>
      </c>
      <c r="E12050">
        <v>42.7005</v>
      </c>
      <c r="F12050">
        <v>-87.9021</v>
      </c>
      <c r="G12050" t="s">
        <v>11356</v>
      </c>
      <c r="H12050" t="str">
        <f>IFERROR(VLOOKUP(I12050,'country(26mar)'!C$2:D$251,2,FALSE),"")</f>
        <v>base.us</v>
      </c>
      <c r="I12050" t="s">
        <v>11357</v>
      </c>
      <c r="J12050" t="s">
        <v>11358</v>
      </c>
      <c r="K12050" t="s">
        <v>11426</v>
      </c>
      <c r="L12050" t="str">
        <f>CONCATENATE(G12050," ",K12050)</f>
        <v>United States Wisconsin</v>
      </c>
      <c r="M12050" t="str">
        <f>IFERROR(VLOOKUP(L12050,'State(need_input)'!I$2:J$3992,2,FALSE),"")</f>
        <v>base.state_us_50</v>
      </c>
      <c r="O12050">
        <v>6967</v>
      </c>
      <c r="P12050">
        <v>1840002486</v>
      </c>
    </row>
    <row r="12051" spans="1:16">
      <c r="A12051" s="5" t="str">
        <f>CONCATENATE("rdx_city_",J12051,"_",B12051)</f>
        <v>rdx_city_USA_4236</v>
      </c>
      <c r="B12051">
        <f>IF(I12051=I12050,B12050+1,1)</f>
        <v>4236</v>
      </c>
      <c r="C12051" t="s">
        <v>4125</v>
      </c>
      <c r="D12051" t="s">
        <v>4125</v>
      </c>
      <c r="E12051">
        <v>34.4962</v>
      </c>
      <c r="F12051">
        <v>-91.5485</v>
      </c>
      <c r="G12051" t="s">
        <v>11356</v>
      </c>
      <c r="H12051" t="str">
        <f>IFERROR(VLOOKUP(I12051,'country(26mar)'!C$2:D$251,2,FALSE),"")</f>
        <v>base.us</v>
      </c>
      <c r="I12051" t="s">
        <v>11357</v>
      </c>
      <c r="J12051" t="s">
        <v>11358</v>
      </c>
      <c r="K12051" t="s">
        <v>11428</v>
      </c>
      <c r="L12051" t="str">
        <f>CONCATENATE(G12051," ",K12051)</f>
        <v>United States Arkansas</v>
      </c>
      <c r="M12051" t="str">
        <f>IFERROR(VLOOKUP(L12051,'State(need_input)'!I$2:J$3992,2,FALSE),"")</f>
        <v>base.state_us_4</v>
      </c>
      <c r="O12051">
        <v>8685</v>
      </c>
      <c r="P12051">
        <v>1840015556</v>
      </c>
    </row>
    <row r="12052" spans="1:16">
      <c r="A12052" s="5" t="str">
        <f>CONCATENATE("rdx_city_",J12052,"_",B12052)</f>
        <v>rdx_city_USA_4237</v>
      </c>
      <c r="B12052">
        <f>IF(I12052=I12051,B12051+1,1)</f>
        <v>4237</v>
      </c>
      <c r="C12052" t="s">
        <v>14555</v>
      </c>
      <c r="D12052" t="s">
        <v>14555</v>
      </c>
      <c r="E12052">
        <v>44.6352</v>
      </c>
      <c r="F12052">
        <v>-88.0664</v>
      </c>
      <c r="G12052" t="s">
        <v>11356</v>
      </c>
      <c r="H12052" t="str">
        <f>IFERROR(VLOOKUP(I12052,'country(26mar)'!C$2:D$251,2,FALSE),"")</f>
        <v>base.us</v>
      </c>
      <c r="I12052" t="s">
        <v>11357</v>
      </c>
      <c r="J12052" t="s">
        <v>11358</v>
      </c>
      <c r="K12052" t="s">
        <v>11426</v>
      </c>
      <c r="L12052" t="str">
        <f>CONCATENATE(G12052," ",K12052)</f>
        <v>United States Wisconsin</v>
      </c>
      <c r="M12052" t="str">
        <f>IFERROR(VLOOKUP(L12052,'State(need_input)'!I$2:J$3992,2,FALSE),"")</f>
        <v>base.state_us_50</v>
      </c>
      <c r="O12052">
        <v>12816</v>
      </c>
      <c r="P12052">
        <v>1840000309</v>
      </c>
    </row>
    <row r="12053" spans="1:16">
      <c r="A12053" s="5" t="str">
        <f>CONCATENATE("rdx_city_",J12053,"_",B12053)</f>
        <v>rdx_city_USA_4238</v>
      </c>
      <c r="B12053">
        <f>IF(I12053=I12052,B12052+1,1)</f>
        <v>4238</v>
      </c>
      <c r="C12053" t="s">
        <v>14556</v>
      </c>
      <c r="D12053" t="s">
        <v>14556</v>
      </c>
      <c r="E12053">
        <v>41.1138</v>
      </c>
      <c r="F12053">
        <v>-74.1421</v>
      </c>
      <c r="G12053" t="s">
        <v>11356</v>
      </c>
      <c r="H12053" t="str">
        <f>IFERROR(VLOOKUP(I12053,'country(26mar)'!C$2:D$251,2,FALSE),"")</f>
        <v>base.us</v>
      </c>
      <c r="I12053" t="s">
        <v>11357</v>
      </c>
      <c r="J12053" t="s">
        <v>11358</v>
      </c>
      <c r="K12053" t="s">
        <v>11385</v>
      </c>
      <c r="L12053" t="str">
        <f>CONCATENATE(G12053," ",K12053)</f>
        <v>United States New York</v>
      </c>
      <c r="M12053" t="str">
        <f>IFERROR(VLOOKUP(L12053,'State(need_input)'!I$2:J$3992,2,FALSE),"")</f>
        <v>base.state_us_27</v>
      </c>
      <c r="O12053">
        <v>10995</v>
      </c>
      <c r="P12053">
        <v>1840004987</v>
      </c>
    </row>
    <row r="12054" spans="1:16">
      <c r="A12054" s="5" t="str">
        <f>CONCATENATE("rdx_city_",J12054,"_",B12054)</f>
        <v>rdx_city_USA_4239</v>
      </c>
      <c r="B12054">
        <f>IF(I12054=I12053,B12053+1,1)</f>
        <v>4239</v>
      </c>
      <c r="C12054" t="s">
        <v>11165</v>
      </c>
      <c r="D12054" t="s">
        <v>11165</v>
      </c>
      <c r="E12054">
        <v>36.6953</v>
      </c>
      <c r="F12054">
        <v>-76.6398</v>
      </c>
      <c r="G12054" t="s">
        <v>11356</v>
      </c>
      <c r="H12054" t="str">
        <f>IFERROR(VLOOKUP(I12054,'country(26mar)'!C$2:D$251,2,FALSE),"")</f>
        <v>base.us</v>
      </c>
      <c r="I12054" t="s">
        <v>11357</v>
      </c>
      <c r="J12054" t="s">
        <v>11358</v>
      </c>
      <c r="K12054" t="s">
        <v>11368</v>
      </c>
      <c r="L12054" t="str">
        <f>CONCATENATE(G12054," ",K12054)</f>
        <v>United States Virginia</v>
      </c>
      <c r="M12054" t="str">
        <f>IFERROR(VLOOKUP(L12054,'State(need_input)'!I$2:J$3992,2,FALSE),"")</f>
        <v>base.state_us_47</v>
      </c>
      <c r="O12054">
        <v>90237</v>
      </c>
      <c r="P12054">
        <v>1840003873</v>
      </c>
    </row>
    <row r="12055" spans="1:16">
      <c r="A12055" s="5" t="str">
        <f>CONCATENATE("rdx_city_",J12055,"_",B12055)</f>
        <v>rdx_city_USA_4240</v>
      </c>
      <c r="B12055">
        <f>IF(I12055=I12054,B12054+1,1)</f>
        <v>4240</v>
      </c>
      <c r="C12055" t="s">
        <v>14557</v>
      </c>
      <c r="D12055" t="s">
        <v>14557</v>
      </c>
      <c r="E12055">
        <v>41.7758</v>
      </c>
      <c r="F12055">
        <v>-88.448</v>
      </c>
      <c r="G12055" t="s">
        <v>11356</v>
      </c>
      <c r="H12055" t="str">
        <f>IFERROR(VLOOKUP(I12055,'country(26mar)'!C$2:D$251,2,FALSE),"")</f>
        <v>base.us</v>
      </c>
      <c r="I12055" t="s">
        <v>11357</v>
      </c>
      <c r="J12055" t="s">
        <v>11358</v>
      </c>
      <c r="K12055" t="s">
        <v>11376</v>
      </c>
      <c r="L12055" t="str">
        <f>CONCATENATE(G12055," ",K12055)</f>
        <v>United States Illinois</v>
      </c>
      <c r="M12055" t="str">
        <f>IFERROR(VLOOKUP(L12055,'State(need_input)'!I$2:J$3992,2,FALSE),"")</f>
        <v>base.state_us_14</v>
      </c>
      <c r="O12055">
        <v>9830</v>
      </c>
      <c r="P12055">
        <v>1840011355</v>
      </c>
    </row>
    <row r="12056" spans="1:16">
      <c r="A12056" s="5" t="str">
        <f>CONCATENATE("rdx_city_",J12056,"_",B12056)</f>
        <v>rdx_city_USA_4241</v>
      </c>
      <c r="B12056">
        <f>IF(I12056=I12055,B12055+1,1)</f>
        <v>4241</v>
      </c>
      <c r="C12056" t="s">
        <v>14558</v>
      </c>
      <c r="D12056" t="s">
        <v>14558</v>
      </c>
      <c r="E12056">
        <v>34.1082</v>
      </c>
      <c r="F12056">
        <v>-84.056</v>
      </c>
      <c r="G12056" t="s">
        <v>11356</v>
      </c>
      <c r="H12056" t="str">
        <f>IFERROR(VLOOKUP(I12056,'country(26mar)'!C$2:D$251,2,FALSE),"")</f>
        <v>base.us</v>
      </c>
      <c r="I12056" t="s">
        <v>11357</v>
      </c>
      <c r="J12056" t="s">
        <v>11358</v>
      </c>
      <c r="K12056" t="s">
        <v>4020</v>
      </c>
      <c r="L12056" t="str">
        <f>CONCATENATE(G12056," ",K12056)</f>
        <v>United States Georgia</v>
      </c>
      <c r="M12056" t="str">
        <f>IFERROR(VLOOKUP(L12056,'State(need_input)'!I$2:J$3992,2,FALSE),"")</f>
        <v>base.state_us_11</v>
      </c>
      <c r="O12056">
        <v>23180</v>
      </c>
      <c r="P12056">
        <v>1840015615</v>
      </c>
    </row>
    <row r="12057" spans="1:16">
      <c r="A12057" s="5" t="str">
        <f>CONCATENATE("rdx_city_",J12057,"_",B12057)</f>
        <v>rdx_city_USA_4242</v>
      </c>
      <c r="B12057">
        <f>IF(I12057=I12056,B12056+1,1)</f>
        <v>4242</v>
      </c>
      <c r="C12057" t="s">
        <v>14559</v>
      </c>
      <c r="D12057" t="s">
        <v>14559</v>
      </c>
      <c r="E12057">
        <v>29.5965</v>
      </c>
      <c r="F12057">
        <v>-95.6293</v>
      </c>
      <c r="G12057" t="s">
        <v>11356</v>
      </c>
      <c r="H12057" t="str">
        <f>IFERROR(VLOOKUP(I12057,'country(26mar)'!C$2:D$251,2,FALSE),"")</f>
        <v>base.us</v>
      </c>
      <c r="I12057" t="s">
        <v>11357</v>
      </c>
      <c r="J12057" t="s">
        <v>11358</v>
      </c>
      <c r="K12057" t="s">
        <v>11365</v>
      </c>
      <c r="L12057" t="str">
        <f>CONCATENATE(G12057," ",K12057)</f>
        <v>United States Texas</v>
      </c>
      <c r="M12057" t="str">
        <f>IFERROR(VLOOKUP(L12057,'State(need_input)'!I$2:J$3992,2,FALSE),"")</f>
        <v>base.state_us_44</v>
      </c>
      <c r="O12057">
        <v>88485</v>
      </c>
      <c r="P12057">
        <v>1840022217</v>
      </c>
    </row>
    <row r="12058" spans="1:16">
      <c r="A12058" s="5" t="str">
        <f>CONCATENATE("rdx_city_",J12058,"_",B12058)</f>
        <v>rdx_city_USA_4243</v>
      </c>
      <c r="B12058">
        <f>IF(I12058=I12057,B12057+1,1)</f>
        <v>4243</v>
      </c>
      <c r="C12058" t="s">
        <v>14560</v>
      </c>
      <c r="D12058" t="s">
        <v>14560</v>
      </c>
      <c r="E12058">
        <v>41.438</v>
      </c>
      <c r="F12058">
        <v>-79.8183</v>
      </c>
      <c r="G12058" t="s">
        <v>11356</v>
      </c>
      <c r="H12058" t="str">
        <f>IFERROR(VLOOKUP(I12058,'country(26mar)'!C$2:D$251,2,FALSE),"")</f>
        <v>base.us</v>
      </c>
      <c r="I12058" t="s">
        <v>11357</v>
      </c>
      <c r="J12058" t="s">
        <v>11358</v>
      </c>
      <c r="K12058" t="s">
        <v>11416</v>
      </c>
      <c r="L12058" t="str">
        <f>CONCATENATE(G12058," ",K12058)</f>
        <v>United States Pennsylvania</v>
      </c>
      <c r="M12058" t="str">
        <f>IFERROR(VLOOKUP(L12058,'State(need_input)'!I$2:J$3992,2,FALSE),"")</f>
        <v>base.state_us_39</v>
      </c>
      <c r="O12058">
        <v>5009</v>
      </c>
      <c r="P12058">
        <v>1840003430</v>
      </c>
    </row>
    <row r="12059" spans="1:16">
      <c r="A12059" s="5" t="str">
        <f>CONCATENATE("rdx_city_",J12059,"_",B12059)</f>
        <v>rdx_city_USA_4244</v>
      </c>
      <c r="B12059">
        <f>IF(I12059=I12058,B12058+1,1)</f>
        <v>4244</v>
      </c>
      <c r="C12059" t="s">
        <v>14561</v>
      </c>
      <c r="D12059" t="s">
        <v>14561</v>
      </c>
      <c r="E12059">
        <v>38.2471</v>
      </c>
      <c r="F12059">
        <v>-122.0086</v>
      </c>
      <c r="G12059" t="s">
        <v>11356</v>
      </c>
      <c r="H12059" t="str">
        <f>IFERROR(VLOOKUP(I12059,'country(26mar)'!C$2:D$251,2,FALSE),"")</f>
        <v>base.us</v>
      </c>
      <c r="I12059" t="s">
        <v>11357</v>
      </c>
      <c r="J12059" t="s">
        <v>11358</v>
      </c>
      <c r="K12059" t="s">
        <v>11379</v>
      </c>
      <c r="L12059" t="str">
        <f>CONCATENATE(G12059," ",K12059)</f>
        <v>United States California</v>
      </c>
      <c r="M12059" t="str">
        <f>IFERROR(VLOOKUP(L12059,'State(need_input)'!I$2:J$3992,2,FALSE),"")</f>
        <v>base.state_us_5</v>
      </c>
      <c r="O12059">
        <v>29639</v>
      </c>
      <c r="P12059">
        <v>1840028115</v>
      </c>
    </row>
    <row r="12060" spans="1:16">
      <c r="A12060" s="5" t="str">
        <f>CONCATENATE("rdx_city_",J12060,"_",B12060)</f>
        <v>rdx_city_USA_4245</v>
      </c>
      <c r="B12060">
        <f>IF(I12060=I12059,B12059+1,1)</f>
        <v>4245</v>
      </c>
      <c r="C12060" t="s">
        <v>14562</v>
      </c>
      <c r="D12060" t="s">
        <v>14562</v>
      </c>
      <c r="E12060">
        <v>38.2127</v>
      </c>
      <c r="F12060">
        <v>-91.1637</v>
      </c>
      <c r="G12060" t="s">
        <v>11356</v>
      </c>
      <c r="H12060" t="str">
        <f>IFERROR(VLOOKUP(I12060,'country(26mar)'!C$2:D$251,2,FALSE),"")</f>
        <v>base.us</v>
      </c>
      <c r="I12060" t="s">
        <v>11357</v>
      </c>
      <c r="J12060" t="s">
        <v>11358</v>
      </c>
      <c r="K12060" t="s">
        <v>11495</v>
      </c>
      <c r="L12060" t="str">
        <f>CONCATENATE(G12060," ",K12060)</f>
        <v>United States Missouri</v>
      </c>
      <c r="M12060" t="str">
        <f>IFERROR(VLOOKUP(L12060,'State(need_input)'!I$2:J$3992,2,FALSE),"")</f>
        <v>base.state_us_38</v>
      </c>
      <c r="O12060">
        <v>9198</v>
      </c>
      <c r="P12060">
        <v>1840009643</v>
      </c>
    </row>
    <row r="12061" spans="1:16">
      <c r="A12061" s="5" t="str">
        <f>CONCATENATE("rdx_city_",J12061,"_",B12061)</f>
        <v>rdx_city_USA_4246</v>
      </c>
      <c r="B12061">
        <f>IF(I12061=I12060,B12060+1,1)</f>
        <v>4246</v>
      </c>
      <c r="C12061" t="s">
        <v>14563</v>
      </c>
      <c r="D12061" t="s">
        <v>14563</v>
      </c>
      <c r="E12061">
        <v>26.2752</v>
      </c>
      <c r="F12061">
        <v>-98.5644</v>
      </c>
      <c r="G12061" t="s">
        <v>11356</v>
      </c>
      <c r="H12061" t="str">
        <f>IFERROR(VLOOKUP(I12061,'country(26mar)'!C$2:D$251,2,FALSE),"")</f>
        <v>base.us</v>
      </c>
      <c r="I12061" t="s">
        <v>11357</v>
      </c>
      <c r="J12061" t="s">
        <v>11358</v>
      </c>
      <c r="K12061" t="s">
        <v>11365</v>
      </c>
      <c r="L12061" t="str">
        <f>CONCATENATE(G12061," ",K12061)</f>
        <v>United States Texas</v>
      </c>
      <c r="M12061" t="str">
        <f>IFERROR(VLOOKUP(L12061,'State(need_input)'!I$2:J$3992,2,FALSE),"")</f>
        <v>base.state_us_44</v>
      </c>
      <c r="O12061">
        <v>5908</v>
      </c>
      <c r="P12061">
        <v>1840022257</v>
      </c>
    </row>
    <row r="12062" spans="1:16">
      <c r="A12062" s="5" t="str">
        <f>CONCATENATE("rdx_city_",J12062,"_",B12062)</f>
        <v>rdx_city_USA_4247</v>
      </c>
      <c r="B12062">
        <f>IF(I12062=I12061,B12061+1,1)</f>
        <v>4247</v>
      </c>
      <c r="C12062" t="s">
        <v>14564</v>
      </c>
      <c r="D12062" t="s">
        <v>14564</v>
      </c>
      <c r="E12062">
        <v>30.229</v>
      </c>
      <c r="F12062">
        <v>-93.356</v>
      </c>
      <c r="G12062" t="s">
        <v>11356</v>
      </c>
      <c r="H12062" t="str">
        <f>IFERROR(VLOOKUP(I12062,'country(26mar)'!C$2:D$251,2,FALSE),"")</f>
        <v>base.us</v>
      </c>
      <c r="I12062" t="s">
        <v>11357</v>
      </c>
      <c r="J12062" t="s">
        <v>11358</v>
      </c>
      <c r="K12062" t="s">
        <v>11359</v>
      </c>
      <c r="L12062" t="str">
        <f>CONCATENATE(G12062," ",K12062)</f>
        <v>United States Louisiana</v>
      </c>
      <c r="M12062" t="str">
        <f>IFERROR(VLOOKUP(L12062,'State(need_input)'!I$2:J$3992,2,FALSE),"")</f>
        <v>base.state_us_19</v>
      </c>
      <c r="O12062">
        <v>20278</v>
      </c>
      <c r="P12062">
        <v>1840015927</v>
      </c>
    </row>
    <row r="12063" spans="1:16">
      <c r="A12063" s="5" t="str">
        <f>CONCATENATE("rdx_city_",J12063,"_",B12063)</f>
        <v>rdx_city_USA_4248</v>
      </c>
      <c r="B12063">
        <f>IF(I12063=I12062,B12062+1,1)</f>
        <v>4248</v>
      </c>
      <c r="C12063" t="s">
        <v>14565</v>
      </c>
      <c r="D12063" t="s">
        <v>14565</v>
      </c>
      <c r="E12063">
        <v>33.1421</v>
      </c>
      <c r="F12063">
        <v>-95.6124</v>
      </c>
      <c r="G12063" t="s">
        <v>11356</v>
      </c>
      <c r="H12063" t="str">
        <f>IFERROR(VLOOKUP(I12063,'country(26mar)'!C$2:D$251,2,FALSE),"")</f>
        <v>base.us</v>
      </c>
      <c r="I12063" t="s">
        <v>11357</v>
      </c>
      <c r="J12063" t="s">
        <v>11358</v>
      </c>
      <c r="K12063" t="s">
        <v>11365</v>
      </c>
      <c r="L12063" t="str">
        <f>CONCATENATE(G12063," ",K12063)</f>
        <v>United States Texas</v>
      </c>
      <c r="M12063" t="str">
        <f>IFERROR(VLOOKUP(L12063,'State(need_input)'!I$2:J$3992,2,FALSE),"")</f>
        <v>base.state_us_44</v>
      </c>
      <c r="O12063">
        <v>14728</v>
      </c>
      <c r="P12063">
        <v>1840022031</v>
      </c>
    </row>
    <row r="12064" spans="1:16">
      <c r="A12064" s="5" t="str">
        <f>CONCATENATE("rdx_city_",J12064,"_",B12064)</f>
        <v>rdx_city_USA_4249</v>
      </c>
      <c r="B12064">
        <f>IF(I12064=I12063,B12063+1,1)</f>
        <v>4249</v>
      </c>
      <c r="C12064" t="s">
        <v>14566</v>
      </c>
      <c r="D12064" t="s">
        <v>14566</v>
      </c>
      <c r="E12064">
        <v>47.8702</v>
      </c>
      <c r="F12064">
        <v>-121.8041</v>
      </c>
      <c r="G12064" t="s">
        <v>11356</v>
      </c>
      <c r="H12064" t="str">
        <f>IFERROR(VLOOKUP(I12064,'country(26mar)'!C$2:D$251,2,FALSE),"")</f>
        <v>base.us</v>
      </c>
      <c r="I12064" t="s">
        <v>11357</v>
      </c>
      <c r="J12064" t="s">
        <v>11358</v>
      </c>
      <c r="K12064" t="s">
        <v>11361</v>
      </c>
      <c r="L12064" t="str">
        <f>CONCATENATE(G12064," ",K12064)</f>
        <v>United States Washington</v>
      </c>
      <c r="M12064" t="str">
        <f>IFERROR(VLOOKUP(L12064,'State(need_input)'!I$2:J$3992,2,FALSE),"")</f>
        <v>base.state_us_48</v>
      </c>
      <c r="O12064">
        <v>8803</v>
      </c>
      <c r="P12064">
        <v>1840021080</v>
      </c>
    </row>
    <row r="12065" spans="1:16">
      <c r="A12065" s="5" t="str">
        <f>CONCATENATE("rdx_city_",J12065,"_",B12065)</f>
        <v>rdx_city_USA_4250</v>
      </c>
      <c r="B12065">
        <f>IF(I12065=I12064,B12064+1,1)</f>
        <v>4250</v>
      </c>
      <c r="C12065" t="s">
        <v>14567</v>
      </c>
      <c r="D12065" t="s">
        <v>14567</v>
      </c>
      <c r="E12065">
        <v>36.1973</v>
      </c>
      <c r="F12065">
        <v>-79.8999</v>
      </c>
      <c r="G12065" t="s">
        <v>11356</v>
      </c>
      <c r="H12065" t="str">
        <f>IFERROR(VLOOKUP(I12065,'country(26mar)'!C$2:D$251,2,FALSE),"")</f>
        <v>base.us</v>
      </c>
      <c r="I12065" t="s">
        <v>11357</v>
      </c>
      <c r="J12065" t="s">
        <v>11358</v>
      </c>
      <c r="K12065" t="s">
        <v>11362</v>
      </c>
      <c r="L12065" t="str">
        <f>CONCATENATE(G12065," ",K12065)</f>
        <v>United States North Carolina</v>
      </c>
      <c r="M12065" t="str">
        <f>IFERROR(VLOOKUP(L12065,'State(need_input)'!I$2:J$3992,2,FALSE),"")</f>
        <v>base.state_us_28</v>
      </c>
      <c r="O12065">
        <v>11198</v>
      </c>
      <c r="P12065">
        <v>1840016139</v>
      </c>
    </row>
    <row r="12066" spans="1:16">
      <c r="A12066" s="5" t="str">
        <f>CONCATENATE("rdx_city_",J12066,"_",B12066)</f>
        <v>rdx_city_USA_4251</v>
      </c>
      <c r="B12066">
        <f>IF(I12066=I12065,B12065+1,1)</f>
        <v>4251</v>
      </c>
      <c r="C12066" t="s">
        <v>14568</v>
      </c>
      <c r="D12066" t="s">
        <v>14568</v>
      </c>
      <c r="E12066">
        <v>34.4788</v>
      </c>
      <c r="F12066">
        <v>-85.3491</v>
      </c>
      <c r="G12066" t="s">
        <v>11356</v>
      </c>
      <c r="H12066" t="str">
        <f>IFERROR(VLOOKUP(I12066,'country(26mar)'!C$2:D$251,2,FALSE),"")</f>
        <v>base.us</v>
      </c>
      <c r="I12066" t="s">
        <v>11357</v>
      </c>
      <c r="J12066" t="s">
        <v>11358</v>
      </c>
      <c r="K12066" t="s">
        <v>4020</v>
      </c>
      <c r="L12066" t="str">
        <f>CONCATENATE(G12066," ",K12066)</f>
        <v>United States Georgia</v>
      </c>
      <c r="M12066" t="str">
        <f>IFERROR(VLOOKUP(L12066,'State(need_input)'!I$2:J$3992,2,FALSE),"")</f>
        <v>base.state_us_11</v>
      </c>
      <c r="O12066">
        <v>10478</v>
      </c>
      <c r="P12066">
        <v>1840015554</v>
      </c>
    </row>
    <row r="12067" spans="1:16">
      <c r="A12067" s="5" t="str">
        <f>CONCATENATE("rdx_city_",J12067,"_",B12067)</f>
        <v>rdx_city_USA_4252</v>
      </c>
      <c r="B12067">
        <f>IF(I12067=I12066,B12066+1,1)</f>
        <v>4252</v>
      </c>
      <c r="C12067" t="s">
        <v>14568</v>
      </c>
      <c r="D12067" t="s">
        <v>14568</v>
      </c>
      <c r="E12067">
        <v>33.0005</v>
      </c>
      <c r="F12067">
        <v>-80.1788</v>
      </c>
      <c r="G12067" t="s">
        <v>11356</v>
      </c>
      <c r="H12067" t="str">
        <f>IFERROR(VLOOKUP(I12067,'country(26mar)'!C$2:D$251,2,FALSE),"")</f>
        <v>base.us</v>
      </c>
      <c r="I12067" t="s">
        <v>11357</v>
      </c>
      <c r="J12067" t="s">
        <v>11358</v>
      </c>
      <c r="K12067" t="s">
        <v>11360</v>
      </c>
      <c r="L12067" t="str">
        <f>CONCATENATE(G12067," ",K12067)</f>
        <v>United States South Carolina</v>
      </c>
      <c r="M12067" t="str">
        <f>IFERROR(VLOOKUP(L12067,'State(need_input)'!I$2:J$3992,2,FALSE),"")</f>
        <v>base.state_us_41</v>
      </c>
      <c r="O12067">
        <v>50388</v>
      </c>
      <c r="P12067">
        <v>1840016886</v>
      </c>
    </row>
    <row r="12068" spans="1:16">
      <c r="A12068" s="5" t="str">
        <f>CONCATENATE("rdx_city_",J12068,"_",B12068)</f>
        <v>rdx_city_USA_4253</v>
      </c>
      <c r="B12068">
        <f>IF(I12068=I12067,B12067+1,1)</f>
        <v>4253</v>
      </c>
      <c r="C12068" t="s">
        <v>14569</v>
      </c>
      <c r="D12068" t="s">
        <v>14569</v>
      </c>
      <c r="E12068">
        <v>40.7154</v>
      </c>
      <c r="F12068">
        <v>-74.3647</v>
      </c>
      <c r="G12068" t="s">
        <v>11356</v>
      </c>
      <c r="H12068" t="str">
        <f>IFERROR(VLOOKUP(I12068,'country(26mar)'!C$2:D$251,2,FALSE),"")</f>
        <v>base.us</v>
      </c>
      <c r="I12068" t="s">
        <v>11357</v>
      </c>
      <c r="J12068" t="s">
        <v>11358</v>
      </c>
      <c r="K12068" t="s">
        <v>11370</v>
      </c>
      <c r="L12068" t="str">
        <f>CONCATENATE(G12068," ",K12068)</f>
        <v>United States New Jersey</v>
      </c>
      <c r="M12068" t="str">
        <f>IFERROR(VLOOKUP(L12068,'State(need_input)'!I$2:J$3992,2,FALSE),"")</f>
        <v>base.state_us_25</v>
      </c>
      <c r="O12068">
        <v>22323</v>
      </c>
      <c r="P12068">
        <v>1840000999</v>
      </c>
    </row>
    <row r="12069" spans="1:16">
      <c r="A12069" s="5" t="str">
        <f>CONCATENATE("rdx_city_",J12069,"_",B12069)</f>
        <v>rdx_city_USA_4254</v>
      </c>
      <c r="B12069">
        <f>IF(I12069=I12068,B12068+1,1)</f>
        <v>4254</v>
      </c>
      <c r="C12069" t="s">
        <v>14569</v>
      </c>
      <c r="D12069" t="s">
        <v>14569</v>
      </c>
      <c r="E12069">
        <v>41.7877</v>
      </c>
      <c r="F12069">
        <v>-87.8145</v>
      </c>
      <c r="G12069" t="s">
        <v>11356</v>
      </c>
      <c r="H12069" t="str">
        <f>IFERROR(VLOOKUP(I12069,'country(26mar)'!C$2:D$251,2,FALSE),"")</f>
        <v>base.us</v>
      </c>
      <c r="I12069" t="s">
        <v>11357</v>
      </c>
      <c r="J12069" t="s">
        <v>11358</v>
      </c>
      <c r="K12069" t="s">
        <v>11376</v>
      </c>
      <c r="L12069" t="str">
        <f>CONCATENATE(G12069," ",K12069)</f>
        <v>United States Illinois</v>
      </c>
      <c r="M12069" t="str">
        <f>IFERROR(VLOOKUP(L12069,'State(need_input)'!I$2:J$3992,2,FALSE),"")</f>
        <v>base.state_us_14</v>
      </c>
      <c r="O12069">
        <v>11278</v>
      </c>
      <c r="P12069">
        <v>1840011329</v>
      </c>
    </row>
    <row r="12070" spans="1:16">
      <c r="A12070" s="5" t="str">
        <f>CONCATENATE("rdx_city_",J12070,"_",B12070)</f>
        <v>rdx_city_USA_4255</v>
      </c>
      <c r="B12070">
        <f>IF(I12070=I12069,B12069+1,1)</f>
        <v>4255</v>
      </c>
      <c r="C12070" t="s">
        <v>14570</v>
      </c>
      <c r="D12070" t="s">
        <v>14570</v>
      </c>
      <c r="E12070">
        <v>47.2189</v>
      </c>
      <c r="F12070">
        <v>-122.2338</v>
      </c>
      <c r="G12070" t="s">
        <v>11356</v>
      </c>
      <c r="H12070" t="str">
        <f>IFERROR(VLOOKUP(I12070,'country(26mar)'!C$2:D$251,2,FALSE),"")</f>
        <v>base.us</v>
      </c>
      <c r="I12070" t="s">
        <v>11357</v>
      </c>
      <c r="J12070" t="s">
        <v>11358</v>
      </c>
      <c r="K12070" t="s">
        <v>11361</v>
      </c>
      <c r="L12070" t="str">
        <f>CONCATENATE(G12070," ",K12070)</f>
        <v>United States Washington</v>
      </c>
      <c r="M12070" t="str">
        <f>IFERROR(VLOOKUP(L12070,'State(need_input)'!I$2:J$3992,2,FALSE),"")</f>
        <v>base.state_us_48</v>
      </c>
      <c r="O12070">
        <v>10093</v>
      </c>
      <c r="P12070">
        <v>1840021128</v>
      </c>
    </row>
    <row r="12071" spans="1:16">
      <c r="A12071" s="5" t="str">
        <f>CONCATENATE("rdx_city_",J12071,"_",B12071)</f>
        <v>rdx_city_USA_4256</v>
      </c>
      <c r="B12071">
        <f>IF(I12071=I12070,B12070+1,1)</f>
        <v>4256</v>
      </c>
      <c r="C12071" t="s">
        <v>14571</v>
      </c>
      <c r="D12071" t="s">
        <v>14571</v>
      </c>
      <c r="E12071">
        <v>33.9392</v>
      </c>
      <c r="F12071">
        <v>-80.393</v>
      </c>
      <c r="G12071" t="s">
        <v>11356</v>
      </c>
      <c r="H12071" t="str">
        <f>IFERROR(VLOOKUP(I12071,'country(26mar)'!C$2:D$251,2,FALSE),"")</f>
        <v>base.us</v>
      </c>
      <c r="I12071" t="s">
        <v>11357</v>
      </c>
      <c r="J12071" t="s">
        <v>11358</v>
      </c>
      <c r="K12071" t="s">
        <v>11360</v>
      </c>
      <c r="L12071" t="str">
        <f>CONCATENATE(G12071," ",K12071)</f>
        <v>United States South Carolina</v>
      </c>
      <c r="M12071" t="str">
        <f>IFERROR(VLOOKUP(L12071,'State(need_input)'!I$2:J$3992,2,FALSE),"")</f>
        <v>base.state_us_41</v>
      </c>
      <c r="O12071">
        <v>72131</v>
      </c>
      <c r="P12071">
        <v>1840015612</v>
      </c>
    </row>
    <row r="12072" spans="1:16">
      <c r="A12072" s="5" t="str">
        <f>CONCATENATE("rdx_city_",J12072,"_",B12072)</f>
        <v>rdx_city_USA_4257</v>
      </c>
      <c r="B12072">
        <f>IF(I12072=I12071,B12071+1,1)</f>
        <v>4257</v>
      </c>
      <c r="C12072" t="s">
        <v>14572</v>
      </c>
      <c r="D12072" t="s">
        <v>14572</v>
      </c>
      <c r="E12072">
        <v>43.1829</v>
      </c>
      <c r="F12072">
        <v>-89.2353</v>
      </c>
      <c r="G12072" t="s">
        <v>11356</v>
      </c>
      <c r="H12072" t="str">
        <f>IFERROR(VLOOKUP(I12072,'country(26mar)'!C$2:D$251,2,FALSE),"")</f>
        <v>base.us</v>
      </c>
      <c r="I12072" t="s">
        <v>11357</v>
      </c>
      <c r="J12072" t="s">
        <v>11358</v>
      </c>
      <c r="K12072" t="s">
        <v>11426</v>
      </c>
      <c r="L12072" t="str">
        <f>CONCATENATE(G12072," ",K12072)</f>
        <v>United States Wisconsin</v>
      </c>
      <c r="M12072" t="str">
        <f>IFERROR(VLOOKUP(L12072,'State(need_input)'!I$2:J$3992,2,FALSE),"")</f>
        <v>base.state_us_50</v>
      </c>
      <c r="O12072">
        <v>32894</v>
      </c>
      <c r="P12072">
        <v>1840002902</v>
      </c>
    </row>
    <row r="12073" spans="1:16">
      <c r="A12073" s="5" t="str">
        <f>CONCATENATE("rdx_city_",J12073,"_",B12073)</f>
        <v>rdx_city_USA_4258</v>
      </c>
      <c r="B12073">
        <f>IF(I12073=I12072,B12072+1,1)</f>
        <v>4258</v>
      </c>
      <c r="C12073" t="s">
        <v>733</v>
      </c>
      <c r="D12073" t="s">
        <v>733</v>
      </c>
      <c r="E12073">
        <v>40.8617</v>
      </c>
      <c r="F12073">
        <v>-76.7874</v>
      </c>
      <c r="G12073" t="s">
        <v>11356</v>
      </c>
      <c r="H12073" t="str">
        <f>IFERROR(VLOOKUP(I12073,'country(26mar)'!C$2:D$251,2,FALSE),"")</f>
        <v>base.us</v>
      </c>
      <c r="I12073" t="s">
        <v>11357</v>
      </c>
      <c r="J12073" t="s">
        <v>11358</v>
      </c>
      <c r="K12073" t="s">
        <v>11416</v>
      </c>
      <c r="L12073" t="str">
        <f>CONCATENATE(G12073," ",K12073)</f>
        <v>United States Pennsylvania</v>
      </c>
      <c r="M12073" t="str">
        <f>IFERROR(VLOOKUP(L12073,'State(need_input)'!I$2:J$3992,2,FALSE),"")</f>
        <v>base.state_us_39</v>
      </c>
      <c r="O12073">
        <v>28389</v>
      </c>
      <c r="P12073">
        <v>1840000851</v>
      </c>
    </row>
    <row r="12074" spans="1:16">
      <c r="A12074" s="5" t="str">
        <f>CONCATENATE("rdx_city_",J12074,"_",B12074)</f>
        <v>rdx_city_USA_4259</v>
      </c>
      <c r="B12074">
        <f>IF(I12074=I12073,B12073+1,1)</f>
        <v>4259</v>
      </c>
      <c r="C12074" t="s">
        <v>733</v>
      </c>
      <c r="D12074" t="s">
        <v>733</v>
      </c>
      <c r="E12074">
        <v>40.2484</v>
      </c>
      <c r="F12074">
        <v>-82.8803</v>
      </c>
      <c r="G12074" t="s">
        <v>11356</v>
      </c>
      <c r="H12074" t="str">
        <f>IFERROR(VLOOKUP(I12074,'country(26mar)'!C$2:D$251,2,FALSE),"")</f>
        <v>base.us</v>
      </c>
      <c r="I12074" t="s">
        <v>11357</v>
      </c>
      <c r="J12074" t="s">
        <v>11358</v>
      </c>
      <c r="K12074" t="s">
        <v>11373</v>
      </c>
      <c r="L12074" t="str">
        <f>CONCATENATE(G12074," ",K12074)</f>
        <v>United States Ohio</v>
      </c>
      <c r="M12074" t="str">
        <f>IFERROR(VLOOKUP(L12074,'State(need_input)'!I$2:J$3992,2,FALSE),"")</f>
        <v>base.state_us_30</v>
      </c>
      <c r="O12074">
        <v>5293</v>
      </c>
      <c r="P12074">
        <v>1840003707</v>
      </c>
    </row>
    <row r="12075" spans="1:16">
      <c r="A12075" s="5" t="str">
        <f>CONCATENATE("rdx_city_",J12075,"_",B12075)</f>
        <v>rdx_city_USA_4260</v>
      </c>
      <c r="B12075">
        <f>IF(I12075=I12074,B12074+1,1)</f>
        <v>4260</v>
      </c>
      <c r="C12075" t="s">
        <v>14573</v>
      </c>
      <c r="D12075" t="s">
        <v>14573</v>
      </c>
      <c r="E12075">
        <v>31.8195</v>
      </c>
      <c r="F12075">
        <v>-106.5948</v>
      </c>
      <c r="G12075" t="s">
        <v>11356</v>
      </c>
      <c r="H12075" t="str">
        <f>IFERROR(VLOOKUP(I12075,'country(26mar)'!C$2:D$251,2,FALSE),"")</f>
        <v>base.us</v>
      </c>
      <c r="I12075" t="s">
        <v>11357</v>
      </c>
      <c r="J12075" t="s">
        <v>11358</v>
      </c>
      <c r="K12075" t="s">
        <v>11394</v>
      </c>
      <c r="L12075" t="str">
        <f>CONCATENATE(G12075," ",K12075)</f>
        <v>United States New Mexico</v>
      </c>
      <c r="M12075" t="str">
        <f>IFERROR(VLOOKUP(L12075,'State(need_input)'!I$2:J$3992,2,FALSE),"")</f>
        <v>base.state_us_26</v>
      </c>
      <c r="O12075">
        <v>17061</v>
      </c>
      <c r="P12075">
        <v>1840033664</v>
      </c>
    </row>
    <row r="12076" spans="1:16">
      <c r="A12076" s="5" t="str">
        <f>CONCATENATE("rdx_city_",J12076,"_",B12076)</f>
        <v>rdx_city_USA_4261</v>
      </c>
      <c r="B12076">
        <f>IF(I12076=I12075,B12075+1,1)</f>
        <v>4261</v>
      </c>
      <c r="C12076" t="s">
        <v>14574</v>
      </c>
      <c r="D12076" t="s">
        <v>14574</v>
      </c>
      <c r="E12076">
        <v>25.9385</v>
      </c>
      <c r="F12076">
        <v>-80.1245</v>
      </c>
      <c r="G12076" t="s">
        <v>11356</v>
      </c>
      <c r="H12076" t="str">
        <f>IFERROR(VLOOKUP(I12076,'country(26mar)'!C$2:D$251,2,FALSE),"")</f>
        <v>base.us</v>
      </c>
      <c r="I12076" t="s">
        <v>11357</v>
      </c>
      <c r="J12076" t="s">
        <v>11358</v>
      </c>
      <c r="K12076" t="s">
        <v>11435</v>
      </c>
      <c r="L12076" t="str">
        <f>CONCATENATE(G12076," ",K12076)</f>
        <v>United States Florida</v>
      </c>
      <c r="M12076" t="str">
        <f>IFERROR(VLOOKUP(L12076,'State(need_input)'!I$2:J$3992,2,FALSE),"")</f>
        <v>base.state_us_10</v>
      </c>
      <c r="O12076">
        <v>22348</v>
      </c>
      <c r="P12076">
        <v>1840016007</v>
      </c>
    </row>
    <row r="12077" spans="1:16">
      <c r="A12077" s="5" t="str">
        <f>CONCATENATE("rdx_city_",J12077,"_",B12077)</f>
        <v>rdx_city_USA_4262</v>
      </c>
      <c r="B12077">
        <f>IF(I12077=I12076,B12076+1,1)</f>
        <v>4262</v>
      </c>
      <c r="C12077" t="s">
        <v>14575</v>
      </c>
      <c r="D12077" t="s">
        <v>14575</v>
      </c>
      <c r="E12077">
        <v>46.3159</v>
      </c>
      <c r="F12077">
        <v>-120.0058</v>
      </c>
      <c r="G12077" t="s">
        <v>11356</v>
      </c>
      <c r="H12077" t="str">
        <f>IFERROR(VLOOKUP(I12077,'country(26mar)'!C$2:D$251,2,FALSE),"")</f>
        <v>base.us</v>
      </c>
      <c r="I12077" t="s">
        <v>11357</v>
      </c>
      <c r="J12077" t="s">
        <v>11358</v>
      </c>
      <c r="K12077" t="s">
        <v>11361</v>
      </c>
      <c r="L12077" t="str">
        <f>CONCATENATE(G12077," ",K12077)</f>
        <v>United States Washington</v>
      </c>
      <c r="M12077" t="str">
        <f>IFERROR(VLOOKUP(L12077,'State(need_input)'!I$2:J$3992,2,FALSE),"")</f>
        <v>base.state_us_48</v>
      </c>
      <c r="O12077">
        <v>17927</v>
      </c>
      <c r="P12077">
        <v>1840021150</v>
      </c>
    </row>
    <row r="12078" spans="1:16">
      <c r="A12078" s="5" t="str">
        <f>CONCATENATE("rdx_city_",J12078,"_",B12078)</f>
        <v>rdx_city_USA_4263</v>
      </c>
      <c r="B12078">
        <f>IF(I12078=I12077,B12077+1,1)</f>
        <v>4263</v>
      </c>
      <c r="C12078" t="s">
        <v>14576</v>
      </c>
      <c r="D12078" t="s">
        <v>14576</v>
      </c>
      <c r="E12078">
        <v>32.7974</v>
      </c>
      <c r="F12078">
        <v>-96.5577</v>
      </c>
      <c r="G12078" t="s">
        <v>11356</v>
      </c>
      <c r="H12078" t="str">
        <f>IFERROR(VLOOKUP(I12078,'country(26mar)'!C$2:D$251,2,FALSE),"")</f>
        <v>base.us</v>
      </c>
      <c r="I12078" t="s">
        <v>11357</v>
      </c>
      <c r="J12078" t="s">
        <v>11358</v>
      </c>
      <c r="K12078" t="s">
        <v>11365</v>
      </c>
      <c r="L12078" t="str">
        <f>CONCATENATE(G12078," ",K12078)</f>
        <v>United States Texas</v>
      </c>
      <c r="M12078" t="str">
        <f>IFERROR(VLOOKUP(L12078,'State(need_input)'!I$2:J$3992,2,FALSE),"")</f>
        <v>base.state_us_44</v>
      </c>
      <c r="O12078">
        <v>6491</v>
      </c>
      <c r="P12078">
        <v>1840023031</v>
      </c>
    </row>
    <row r="12079" spans="1:16">
      <c r="A12079" s="5" t="str">
        <f>CONCATENATE("rdx_city_",J12079,"_",B12079)</f>
        <v>rdx_city_USA_4264</v>
      </c>
      <c r="B12079">
        <f>IF(I12079=I12078,B12078+1,1)</f>
        <v>4264</v>
      </c>
      <c r="C12079" t="s">
        <v>14576</v>
      </c>
      <c r="D12079" t="s">
        <v>14576</v>
      </c>
      <c r="E12079">
        <v>37.3835</v>
      </c>
      <c r="F12079">
        <v>-122.0257</v>
      </c>
      <c r="G12079" t="s">
        <v>11356</v>
      </c>
      <c r="H12079" t="str">
        <f>IFERROR(VLOOKUP(I12079,'country(26mar)'!C$2:D$251,2,FALSE),"")</f>
        <v>base.us</v>
      </c>
      <c r="I12079" t="s">
        <v>11357</v>
      </c>
      <c r="J12079" t="s">
        <v>11358</v>
      </c>
      <c r="K12079" t="s">
        <v>11379</v>
      </c>
      <c r="L12079" t="str">
        <f>CONCATENATE(G12079," ",K12079)</f>
        <v>United States California</v>
      </c>
      <c r="M12079" t="str">
        <f>IFERROR(VLOOKUP(L12079,'State(need_input)'!I$2:J$3992,2,FALSE),"")</f>
        <v>base.state_us_5</v>
      </c>
      <c r="O12079">
        <v>153656</v>
      </c>
      <c r="P12079">
        <v>1840021573</v>
      </c>
    </row>
    <row r="12080" spans="1:16">
      <c r="A12080" s="5" t="str">
        <f>CONCATENATE("rdx_city_",J12080,"_",B12080)</f>
        <v>rdx_city_USA_4265</v>
      </c>
      <c r="B12080">
        <f>IF(I12080=I12079,B12079+1,1)</f>
        <v>4265</v>
      </c>
      <c r="C12080" t="s">
        <v>14577</v>
      </c>
      <c r="D12080" t="s">
        <v>14577</v>
      </c>
      <c r="E12080">
        <v>26.1547</v>
      </c>
      <c r="F12080">
        <v>-80.2997</v>
      </c>
      <c r="G12080" t="s">
        <v>11356</v>
      </c>
      <c r="H12080" t="str">
        <f>IFERROR(VLOOKUP(I12080,'country(26mar)'!C$2:D$251,2,FALSE),"")</f>
        <v>base.us</v>
      </c>
      <c r="I12080" t="s">
        <v>11357</v>
      </c>
      <c r="J12080" t="s">
        <v>11358</v>
      </c>
      <c r="K12080" t="s">
        <v>11435</v>
      </c>
      <c r="L12080" t="str">
        <f>CONCATENATE(G12080," ",K12080)</f>
        <v>United States Florida</v>
      </c>
      <c r="M12080" t="str">
        <f>IFERROR(VLOOKUP(L12080,'State(need_input)'!I$2:J$3992,2,FALSE),"")</f>
        <v>base.state_us_10</v>
      </c>
      <c r="O12080">
        <v>94323</v>
      </c>
      <c r="P12080">
        <v>1840016000</v>
      </c>
    </row>
    <row r="12081" spans="1:16">
      <c r="A12081" s="5" t="str">
        <f>CONCATENATE("rdx_city_",J12081,"_",B12081)</f>
        <v>rdx_city_USA_4266</v>
      </c>
      <c r="B12081">
        <f>IF(I12081=I12080,B12080+1,1)</f>
        <v>4266</v>
      </c>
      <c r="C12081" t="s">
        <v>14578</v>
      </c>
      <c r="D12081" t="s">
        <v>14578</v>
      </c>
      <c r="E12081">
        <v>41.1392</v>
      </c>
      <c r="F12081">
        <v>-112.0285</v>
      </c>
      <c r="G12081" t="s">
        <v>11356</v>
      </c>
      <c r="H12081" t="str">
        <f>IFERROR(VLOOKUP(I12081,'country(26mar)'!C$2:D$251,2,FALSE),"")</f>
        <v>base.us</v>
      </c>
      <c r="I12081" t="s">
        <v>11357</v>
      </c>
      <c r="J12081" t="s">
        <v>11358</v>
      </c>
      <c r="K12081" t="s">
        <v>11432</v>
      </c>
      <c r="L12081" t="str">
        <f>CONCATENATE(G12081," ",K12081)</f>
        <v>United States Utah</v>
      </c>
      <c r="M12081" t="str">
        <f>IFERROR(VLOOKUP(L12081,'State(need_input)'!I$2:J$3992,2,FALSE),"")</f>
        <v>base.state_us_45</v>
      </c>
      <c r="O12081">
        <v>5286</v>
      </c>
      <c r="P12081">
        <v>1840021351</v>
      </c>
    </row>
    <row r="12082" spans="1:16">
      <c r="A12082" s="5" t="str">
        <f>CONCATENATE("rdx_city_",J12082,"_",B12082)</f>
        <v>rdx_city_USA_4267</v>
      </c>
      <c r="B12082">
        <f>IF(I12082=I12081,B12081+1,1)</f>
        <v>4267</v>
      </c>
      <c r="C12082" t="s">
        <v>14579</v>
      </c>
      <c r="D12082" t="s">
        <v>14579</v>
      </c>
      <c r="E12082">
        <v>38.531</v>
      </c>
      <c r="F12082">
        <v>-90.4088</v>
      </c>
      <c r="G12082" t="s">
        <v>11356</v>
      </c>
      <c r="H12082" t="str">
        <f>IFERROR(VLOOKUP(I12082,'country(26mar)'!C$2:D$251,2,FALSE),"")</f>
        <v>base.us</v>
      </c>
      <c r="I12082" t="s">
        <v>11357</v>
      </c>
      <c r="J12082" t="s">
        <v>11358</v>
      </c>
      <c r="K12082" t="s">
        <v>11495</v>
      </c>
      <c r="L12082" t="str">
        <f>CONCATENATE(G12082," ",K12082)</f>
        <v>United States Missouri</v>
      </c>
      <c r="M12082" t="str">
        <f>IFERROR(VLOOKUP(L12082,'State(need_input)'!I$2:J$3992,2,FALSE),"")</f>
        <v>base.state_us_38</v>
      </c>
      <c r="O12082">
        <v>8492</v>
      </c>
      <c r="P12082">
        <v>1840009742</v>
      </c>
    </row>
    <row r="12083" spans="1:16">
      <c r="A12083" s="5" t="str">
        <f>CONCATENATE("rdx_city_",J12083,"_",B12083)</f>
        <v>rdx_city_USA_4268</v>
      </c>
      <c r="B12083">
        <f>IF(I12083=I12082,B12082+1,1)</f>
        <v>4268</v>
      </c>
      <c r="C12083" t="s">
        <v>14580</v>
      </c>
      <c r="D12083" t="s">
        <v>14580</v>
      </c>
      <c r="E12083">
        <v>46.6941</v>
      </c>
      <c r="F12083">
        <v>-92.0823</v>
      </c>
      <c r="G12083" t="s">
        <v>11356</v>
      </c>
      <c r="H12083" t="str">
        <f>IFERROR(VLOOKUP(I12083,'country(26mar)'!C$2:D$251,2,FALSE),"")</f>
        <v>base.us</v>
      </c>
      <c r="I12083" t="s">
        <v>11357</v>
      </c>
      <c r="J12083" t="s">
        <v>11358</v>
      </c>
      <c r="K12083" t="s">
        <v>11426</v>
      </c>
      <c r="L12083" t="str">
        <f>CONCATENATE(G12083," ",K12083)</f>
        <v>United States Wisconsin</v>
      </c>
      <c r="M12083" t="str">
        <f>IFERROR(VLOOKUP(L12083,'State(need_input)'!I$2:J$3992,2,FALSE),"")</f>
        <v>base.state_us_50</v>
      </c>
      <c r="O12083">
        <v>26194</v>
      </c>
      <c r="P12083">
        <v>1840038034</v>
      </c>
    </row>
    <row r="12084" spans="1:16">
      <c r="A12084" s="5" t="str">
        <f>CONCATENATE("rdx_city_",J12084,"_",B12084)</f>
        <v>rdx_city_USA_4269</v>
      </c>
      <c r="B12084">
        <f>IF(I12084=I12083,B12083+1,1)</f>
        <v>4269</v>
      </c>
      <c r="C12084" t="s">
        <v>14580</v>
      </c>
      <c r="D12084" t="s">
        <v>14580</v>
      </c>
      <c r="E12084">
        <v>39.9346</v>
      </c>
      <c r="F12084">
        <v>-105.1586</v>
      </c>
      <c r="G12084" t="s">
        <v>11356</v>
      </c>
      <c r="H12084" t="str">
        <f>IFERROR(VLOOKUP(I12084,'country(26mar)'!C$2:D$251,2,FALSE),"")</f>
        <v>base.us</v>
      </c>
      <c r="I12084" t="s">
        <v>11357</v>
      </c>
      <c r="J12084" t="s">
        <v>11358</v>
      </c>
      <c r="K12084" t="s">
        <v>11396</v>
      </c>
      <c r="L12084" t="str">
        <f>CONCATENATE(G12084," ",K12084)</f>
        <v>United States Colorado</v>
      </c>
      <c r="M12084" t="str">
        <f>IFERROR(VLOOKUP(L12084,'State(need_input)'!I$2:J$3992,2,FALSE),"")</f>
        <v>base.state_us_6</v>
      </c>
      <c r="O12084">
        <v>12951</v>
      </c>
      <c r="P12084">
        <v>1840022425</v>
      </c>
    </row>
    <row r="12085" spans="1:16">
      <c r="A12085" s="5" t="str">
        <f>CONCATENATE("rdx_city_",J12085,"_",B12085)</f>
        <v>rdx_city_USA_4270</v>
      </c>
      <c r="B12085">
        <f>IF(I12085=I12084,B12084+1,1)</f>
        <v>4270</v>
      </c>
      <c r="C12085" t="s">
        <v>14581</v>
      </c>
      <c r="D12085" t="s">
        <v>14581</v>
      </c>
      <c r="E12085">
        <v>25.8787</v>
      </c>
      <c r="F12085">
        <v>-80.1251</v>
      </c>
      <c r="G12085" t="s">
        <v>11356</v>
      </c>
      <c r="H12085" t="str">
        <f>IFERROR(VLOOKUP(I12085,'country(26mar)'!C$2:D$251,2,FALSE),"")</f>
        <v>base.us</v>
      </c>
      <c r="I12085" t="s">
        <v>11357</v>
      </c>
      <c r="J12085" t="s">
        <v>11358</v>
      </c>
      <c r="K12085" t="s">
        <v>11435</v>
      </c>
      <c r="L12085" t="str">
        <f>CONCATENATE(G12085," ",K12085)</f>
        <v>United States Florida</v>
      </c>
      <c r="M12085" t="str">
        <f>IFERROR(VLOOKUP(L12085,'State(need_input)'!I$2:J$3992,2,FALSE),"")</f>
        <v>base.state_us_10</v>
      </c>
      <c r="O12085">
        <v>5841</v>
      </c>
      <c r="P12085">
        <v>1840017278</v>
      </c>
    </row>
    <row r="12086" spans="1:16">
      <c r="A12086" s="5" t="str">
        <f>CONCATENATE("rdx_city_",J12086,"_",B12086)</f>
        <v>rdx_city_USA_4271</v>
      </c>
      <c r="B12086">
        <f>IF(I12086=I12085,B12085+1,1)</f>
        <v>4271</v>
      </c>
      <c r="C12086" t="s">
        <v>14582</v>
      </c>
      <c r="D12086" t="s">
        <v>14582</v>
      </c>
      <c r="E12086">
        <v>33.6802</v>
      </c>
      <c r="F12086">
        <v>-112.4525</v>
      </c>
      <c r="G12086" t="s">
        <v>11356</v>
      </c>
      <c r="H12086" t="str">
        <f>IFERROR(VLOOKUP(I12086,'country(26mar)'!C$2:D$251,2,FALSE),"")</f>
        <v>base.us</v>
      </c>
      <c r="I12086" t="s">
        <v>11357</v>
      </c>
      <c r="J12086" t="s">
        <v>11358</v>
      </c>
      <c r="K12086" t="s">
        <v>11476</v>
      </c>
      <c r="L12086" t="str">
        <f>CONCATENATE(G12086," ",K12086)</f>
        <v>United States Arizona</v>
      </c>
      <c r="M12086" t="str">
        <f>IFERROR(VLOOKUP(L12086,'State(need_input)'!I$2:J$3992,2,FALSE),"")</f>
        <v>base.state_us_3</v>
      </c>
      <c r="O12086">
        <v>134085</v>
      </c>
      <c r="P12086">
        <v>1840021941</v>
      </c>
    </row>
    <row r="12087" spans="1:16">
      <c r="A12087" s="5" t="str">
        <f>CONCATENATE("rdx_city_",J12087,"_",B12087)</f>
        <v>rdx_city_USA_4272</v>
      </c>
      <c r="B12087">
        <f>IF(I12087=I12086,B12086+1,1)</f>
        <v>4272</v>
      </c>
      <c r="C12087" t="s">
        <v>14583</v>
      </c>
      <c r="D12087" t="s">
        <v>14583</v>
      </c>
      <c r="E12087">
        <v>40.4206</v>
      </c>
      <c r="F12087">
        <v>-120.6129</v>
      </c>
      <c r="G12087" t="s">
        <v>11356</v>
      </c>
      <c r="H12087" t="str">
        <f>IFERROR(VLOOKUP(I12087,'country(26mar)'!C$2:D$251,2,FALSE),"")</f>
        <v>base.us</v>
      </c>
      <c r="I12087" t="s">
        <v>11357</v>
      </c>
      <c r="J12087" t="s">
        <v>11358</v>
      </c>
      <c r="K12087" t="s">
        <v>11379</v>
      </c>
      <c r="L12087" t="str">
        <f>CONCATENATE(G12087," ",K12087)</f>
        <v>United States California</v>
      </c>
      <c r="M12087" t="str">
        <f>IFERROR(VLOOKUP(L12087,'State(need_input)'!I$2:J$3992,2,FALSE),"")</f>
        <v>base.state_us_5</v>
      </c>
      <c r="O12087">
        <v>8783</v>
      </c>
      <c r="P12087">
        <v>1840021348</v>
      </c>
    </row>
    <row r="12088" spans="1:16">
      <c r="A12088" s="5" t="str">
        <f>CONCATENATE("rdx_city_",J12088,"_",B12088)</f>
        <v>rdx_city_USA_4273</v>
      </c>
      <c r="B12088">
        <f>IF(I12088=I12087,B12087+1,1)</f>
        <v>4273</v>
      </c>
      <c r="C12088" t="s">
        <v>14584</v>
      </c>
      <c r="D12088" t="s">
        <v>14584</v>
      </c>
      <c r="E12088">
        <v>43.1339</v>
      </c>
      <c r="F12088">
        <v>-88.2232</v>
      </c>
      <c r="G12088" t="s">
        <v>11356</v>
      </c>
      <c r="H12088" t="str">
        <f>IFERROR(VLOOKUP(I12088,'country(26mar)'!C$2:D$251,2,FALSE),"")</f>
        <v>base.us</v>
      </c>
      <c r="I12088" t="s">
        <v>11357</v>
      </c>
      <c r="J12088" t="s">
        <v>11358</v>
      </c>
      <c r="K12088" t="s">
        <v>11426</v>
      </c>
      <c r="L12088" t="str">
        <f>CONCATENATE(G12088," ",K12088)</f>
        <v>United States Wisconsin</v>
      </c>
      <c r="M12088" t="str">
        <f>IFERROR(VLOOKUP(L12088,'State(need_input)'!I$2:J$3992,2,FALSE),"")</f>
        <v>base.state_us_50</v>
      </c>
      <c r="O12088">
        <v>10819</v>
      </c>
      <c r="P12088">
        <v>1840003006</v>
      </c>
    </row>
    <row r="12089" spans="1:16">
      <c r="A12089" s="5" t="str">
        <f>CONCATENATE("rdx_city_",J12089,"_",B12089)</f>
        <v>rdx_city_USA_4274</v>
      </c>
      <c r="B12089">
        <f>IF(I12089=I12088,B12088+1,1)</f>
        <v>4274</v>
      </c>
      <c r="C12089" t="s">
        <v>14585</v>
      </c>
      <c r="D12089" t="s">
        <v>14585</v>
      </c>
      <c r="E12089">
        <v>43.3884</v>
      </c>
      <c r="F12089">
        <v>-123.3232</v>
      </c>
      <c r="G12089" t="s">
        <v>11356</v>
      </c>
      <c r="H12089" t="str">
        <f>IFERROR(VLOOKUP(I12089,'country(26mar)'!C$2:D$251,2,FALSE),"")</f>
        <v>base.us</v>
      </c>
      <c r="I12089" t="s">
        <v>11357</v>
      </c>
      <c r="J12089" t="s">
        <v>11358</v>
      </c>
      <c r="K12089" t="s">
        <v>11397</v>
      </c>
      <c r="L12089" t="str">
        <f>CONCATENATE(G12089," ",K12089)</f>
        <v>United States Oregon</v>
      </c>
      <c r="M12089" t="str">
        <f>IFERROR(VLOOKUP(L12089,'State(need_input)'!I$2:J$3992,2,FALSE),"")</f>
        <v>base.state_us_32</v>
      </c>
      <c r="O12089">
        <v>8891</v>
      </c>
      <c r="P12089">
        <v>1840021274</v>
      </c>
    </row>
    <row r="12090" spans="1:16">
      <c r="A12090" s="5" t="str">
        <f>CONCATENATE("rdx_city_",J12090,"_",B12090)</f>
        <v>rdx_city_USA_4275</v>
      </c>
      <c r="B12090">
        <f>IF(I12090=I12089,B12089+1,1)</f>
        <v>4275</v>
      </c>
      <c r="C12090" t="s">
        <v>14586</v>
      </c>
      <c r="D12090" t="s">
        <v>14586</v>
      </c>
      <c r="E12090">
        <v>34.0506</v>
      </c>
      <c r="F12090">
        <v>-84.0687</v>
      </c>
      <c r="G12090" t="s">
        <v>11356</v>
      </c>
      <c r="H12090" t="str">
        <f>IFERROR(VLOOKUP(I12090,'country(26mar)'!C$2:D$251,2,FALSE),"")</f>
        <v>base.us</v>
      </c>
      <c r="I12090" t="s">
        <v>11357</v>
      </c>
      <c r="J12090" t="s">
        <v>11358</v>
      </c>
      <c r="K12090" t="s">
        <v>4020</v>
      </c>
      <c r="L12090" t="str">
        <f>CONCATENATE(G12090," ",K12090)</f>
        <v>United States Georgia</v>
      </c>
      <c r="M12090" t="str">
        <f>IFERROR(VLOOKUP(L12090,'State(need_input)'!I$2:J$3992,2,FALSE),"")</f>
        <v>base.state_us_11</v>
      </c>
      <c r="O12090">
        <v>19549</v>
      </c>
      <c r="P12090">
        <v>1840015616</v>
      </c>
    </row>
    <row r="12091" spans="1:16">
      <c r="A12091" s="5" t="str">
        <f>CONCATENATE("rdx_city_",J12091,"_",B12091)</f>
        <v>rdx_city_USA_4276</v>
      </c>
      <c r="B12091">
        <f>IF(I12091=I12090,B12090+1,1)</f>
        <v>4276</v>
      </c>
      <c r="C12091" t="s">
        <v>14587</v>
      </c>
      <c r="D12091" t="s">
        <v>14587</v>
      </c>
      <c r="E12091">
        <v>32.5866</v>
      </c>
      <c r="F12091">
        <v>-82.3345</v>
      </c>
      <c r="G12091" t="s">
        <v>11356</v>
      </c>
      <c r="H12091" t="str">
        <f>IFERROR(VLOOKUP(I12091,'country(26mar)'!C$2:D$251,2,FALSE),"")</f>
        <v>base.us</v>
      </c>
      <c r="I12091" t="s">
        <v>11357</v>
      </c>
      <c r="J12091" t="s">
        <v>11358</v>
      </c>
      <c r="K12091" t="s">
        <v>4020</v>
      </c>
      <c r="L12091" t="str">
        <f>CONCATENATE(G12091," ",K12091)</f>
        <v>United States Georgia</v>
      </c>
      <c r="M12091" t="str">
        <f>IFERROR(VLOOKUP(L12091,'State(need_input)'!I$2:J$3992,2,FALSE),"")</f>
        <v>base.state_us_11</v>
      </c>
      <c r="O12091">
        <v>7684</v>
      </c>
      <c r="P12091">
        <v>1840015787</v>
      </c>
    </row>
    <row r="12092" spans="1:16">
      <c r="A12092" s="5" t="str">
        <f>CONCATENATE("rdx_city_",J12092,"_",B12092)</f>
        <v>rdx_city_USA_4277</v>
      </c>
      <c r="B12092">
        <f>IF(I12092=I12091,B12091+1,1)</f>
        <v>4277</v>
      </c>
      <c r="C12092" t="s">
        <v>14588</v>
      </c>
      <c r="D12092" t="s">
        <v>14588</v>
      </c>
      <c r="E12092">
        <v>34.6957</v>
      </c>
      <c r="F12092">
        <v>-77.1357</v>
      </c>
      <c r="G12092" t="s">
        <v>11356</v>
      </c>
      <c r="H12092" t="str">
        <f>IFERROR(VLOOKUP(I12092,'country(26mar)'!C$2:D$251,2,FALSE),"")</f>
        <v>base.us</v>
      </c>
      <c r="I12092" t="s">
        <v>11357</v>
      </c>
      <c r="J12092" t="s">
        <v>11358</v>
      </c>
      <c r="K12092" t="s">
        <v>11362</v>
      </c>
      <c r="L12092" t="str">
        <f>CONCATENATE(G12092," ",K12092)</f>
        <v>United States North Carolina</v>
      </c>
      <c r="M12092" t="str">
        <f>IFERROR(VLOOKUP(L12092,'State(need_input)'!I$2:J$3992,2,FALSE),"")</f>
        <v>base.state_us_28</v>
      </c>
      <c r="O12092">
        <v>19686</v>
      </c>
      <c r="P12092">
        <v>1840016532</v>
      </c>
    </row>
    <row r="12093" spans="1:16">
      <c r="A12093" s="5" t="str">
        <f>CONCATENATE("rdx_city_",J12093,"_",B12093)</f>
        <v>rdx_city_USA_4278</v>
      </c>
      <c r="B12093">
        <f>IF(I12093=I12092,B12092+1,1)</f>
        <v>4278</v>
      </c>
      <c r="C12093" t="s">
        <v>11303</v>
      </c>
      <c r="D12093" t="s">
        <v>11303</v>
      </c>
      <c r="E12093">
        <v>38.5507</v>
      </c>
      <c r="F12093">
        <v>-89.9859</v>
      </c>
      <c r="G12093" t="s">
        <v>11356</v>
      </c>
      <c r="H12093" t="str">
        <f>IFERROR(VLOOKUP(I12093,'country(26mar)'!C$2:D$251,2,FALSE),"")</f>
        <v>base.us</v>
      </c>
      <c r="I12093" t="s">
        <v>11357</v>
      </c>
      <c r="J12093" t="s">
        <v>11358</v>
      </c>
      <c r="K12093" t="s">
        <v>11376</v>
      </c>
      <c r="L12093" t="str">
        <f>CONCATENATE(G12093," ",K12093)</f>
        <v>United States Illinois</v>
      </c>
      <c r="M12093" t="str">
        <f>IFERROR(VLOOKUP(L12093,'State(need_input)'!I$2:J$3992,2,FALSE),"")</f>
        <v>base.state_us_14</v>
      </c>
      <c r="O12093">
        <v>13518</v>
      </c>
      <c r="P12093">
        <v>1840012880</v>
      </c>
    </row>
    <row r="12094" spans="1:16">
      <c r="A12094" s="5" t="str">
        <f>CONCATENATE("rdx_city_",J12094,"_",B12094)</f>
        <v>rdx_city_USA_4279</v>
      </c>
      <c r="B12094">
        <f>IF(I12094=I12093,B12093+1,1)</f>
        <v>4279</v>
      </c>
      <c r="C12094" t="s">
        <v>14589</v>
      </c>
      <c r="D12094" t="s">
        <v>14589</v>
      </c>
      <c r="E12094">
        <v>39.9022</v>
      </c>
      <c r="F12094">
        <v>-75.3488</v>
      </c>
      <c r="G12094" t="s">
        <v>11356</v>
      </c>
      <c r="H12094" t="str">
        <f>IFERROR(VLOOKUP(I12094,'country(26mar)'!C$2:D$251,2,FALSE),"")</f>
        <v>base.us</v>
      </c>
      <c r="I12094" t="s">
        <v>11357</v>
      </c>
      <c r="J12094" t="s">
        <v>11358</v>
      </c>
      <c r="K12094" t="s">
        <v>11416</v>
      </c>
      <c r="L12094" t="str">
        <f>CONCATENATE(G12094," ",K12094)</f>
        <v>United States Pennsylvania</v>
      </c>
      <c r="M12094" t="str">
        <f>IFERROR(VLOOKUP(L12094,'State(need_input)'!I$2:J$3992,2,FALSE),"")</f>
        <v>base.state_us_39</v>
      </c>
      <c r="O12094">
        <v>6257</v>
      </c>
      <c r="P12094">
        <v>1840000712</v>
      </c>
    </row>
    <row r="12095" spans="1:16">
      <c r="A12095" s="5" t="str">
        <f>CONCATENATE("rdx_city_",J12095,"_",B12095)</f>
        <v>rdx_city_USA_4280</v>
      </c>
      <c r="B12095">
        <f>IF(I12095=I12094,B12094+1,1)</f>
        <v>4280</v>
      </c>
      <c r="C12095" t="s">
        <v>14590</v>
      </c>
      <c r="D12095" t="s">
        <v>14590</v>
      </c>
      <c r="E12095">
        <v>42.9626</v>
      </c>
      <c r="F12095">
        <v>-83.826</v>
      </c>
      <c r="G12095" t="s">
        <v>11356</v>
      </c>
      <c r="H12095" t="str">
        <f>IFERROR(VLOOKUP(I12095,'country(26mar)'!C$2:D$251,2,FALSE),"")</f>
        <v>base.us</v>
      </c>
      <c r="I12095" t="s">
        <v>11357</v>
      </c>
      <c r="J12095" t="s">
        <v>11358</v>
      </c>
      <c r="K12095" t="s">
        <v>11381</v>
      </c>
      <c r="L12095" t="str">
        <f>CONCATENATE(G12095," ",K12095)</f>
        <v>United States Michigan</v>
      </c>
      <c r="M12095" t="str">
        <f>IFERROR(VLOOKUP(L12095,'State(need_input)'!I$2:J$3992,2,FALSE),"")</f>
        <v>base.state_us_35</v>
      </c>
      <c r="O12095">
        <v>5512</v>
      </c>
      <c r="P12095">
        <v>1840002944</v>
      </c>
    </row>
    <row r="12096" spans="1:16">
      <c r="A12096" s="5" t="str">
        <f>CONCATENATE("rdx_city_",J12096,"_",B12096)</f>
        <v>rdx_city_USA_4281</v>
      </c>
      <c r="B12096">
        <f>IF(I12096=I12095,B12095+1,1)</f>
        <v>4281</v>
      </c>
      <c r="C12096" t="s">
        <v>14591</v>
      </c>
      <c r="D12096" t="s">
        <v>14591</v>
      </c>
      <c r="E12096">
        <v>44.4023</v>
      </c>
      <c r="F12096">
        <v>-122.7028</v>
      </c>
      <c r="G12096" t="s">
        <v>11356</v>
      </c>
      <c r="H12096" t="str">
        <f>IFERROR(VLOOKUP(I12096,'country(26mar)'!C$2:D$251,2,FALSE),"")</f>
        <v>base.us</v>
      </c>
      <c r="I12096" t="s">
        <v>11357</v>
      </c>
      <c r="J12096" t="s">
        <v>11358</v>
      </c>
      <c r="K12096" t="s">
        <v>11397</v>
      </c>
      <c r="L12096" t="str">
        <f>CONCATENATE(G12096," ",K12096)</f>
        <v>United States Oregon</v>
      </c>
      <c r="M12096" t="str">
        <f>IFERROR(VLOOKUP(L12096,'State(need_input)'!I$2:J$3992,2,FALSE),"")</f>
        <v>base.state_us_32</v>
      </c>
      <c r="O12096">
        <v>10306</v>
      </c>
      <c r="P12096">
        <v>1840021253</v>
      </c>
    </row>
    <row r="12097" spans="1:16">
      <c r="A12097" s="5" t="str">
        <f>CONCATENATE("rdx_city_",J12097,"_",B12097)</f>
        <v>rdx_city_USA_4282</v>
      </c>
      <c r="B12097">
        <f>IF(I12097=I12096,B12096+1,1)</f>
        <v>4282</v>
      </c>
      <c r="C12097" t="s">
        <v>14592</v>
      </c>
      <c r="D12097" t="s">
        <v>14592</v>
      </c>
      <c r="E12097">
        <v>25.7785</v>
      </c>
      <c r="F12097">
        <v>-80.3761</v>
      </c>
      <c r="G12097" t="s">
        <v>11356</v>
      </c>
      <c r="H12097" t="str">
        <f>IFERROR(VLOOKUP(I12097,'country(26mar)'!C$2:D$251,2,FALSE),"")</f>
        <v>base.us</v>
      </c>
      <c r="I12097" t="s">
        <v>11357</v>
      </c>
      <c r="J12097" t="s">
        <v>11358</v>
      </c>
      <c r="K12097" t="s">
        <v>11435</v>
      </c>
      <c r="L12097" t="str">
        <f>CONCATENATE(G12097," ",K12097)</f>
        <v>United States Florida</v>
      </c>
      <c r="M12097" t="str">
        <f>IFERROR(VLOOKUP(L12097,'State(need_input)'!I$2:J$3992,2,FALSE),"")</f>
        <v>base.state_us_10</v>
      </c>
      <c r="O12097">
        <v>21028</v>
      </c>
      <c r="P12097">
        <v>1840016008</v>
      </c>
    </row>
    <row r="12098" spans="1:16">
      <c r="A12098" s="5" t="str">
        <f>CONCATENATE("rdx_city_",J12098,"_",B12098)</f>
        <v>rdx_city_USA_4283</v>
      </c>
      <c r="B12098">
        <f>IF(I12098=I12097,B12097+1,1)</f>
        <v>4283</v>
      </c>
      <c r="C12098" t="s">
        <v>14592</v>
      </c>
      <c r="D12098" t="s">
        <v>14592</v>
      </c>
      <c r="E12098">
        <v>32.4693</v>
      </c>
      <c r="F12098">
        <v>-100.4092</v>
      </c>
      <c r="G12098" t="s">
        <v>11356</v>
      </c>
      <c r="H12098" t="str">
        <f>IFERROR(VLOOKUP(I12098,'country(26mar)'!C$2:D$251,2,FALSE),"")</f>
        <v>base.us</v>
      </c>
      <c r="I12098" t="s">
        <v>11357</v>
      </c>
      <c r="J12098" t="s">
        <v>11358</v>
      </c>
      <c r="K12098" t="s">
        <v>11365</v>
      </c>
      <c r="L12098" t="str">
        <f>CONCATENATE(G12098," ",K12098)</f>
        <v>United States Texas</v>
      </c>
      <c r="M12098" t="str">
        <f>IFERROR(VLOOKUP(L12098,'State(need_input)'!I$2:J$3992,2,FALSE),"")</f>
        <v>base.state_us_44</v>
      </c>
      <c r="O12098">
        <v>9940</v>
      </c>
      <c r="P12098">
        <v>1840022089</v>
      </c>
    </row>
    <row r="12099" spans="1:16">
      <c r="A12099" s="5" t="str">
        <f>CONCATENATE("rdx_city_",J12099,"_",B12099)</f>
        <v>rdx_city_USA_4284</v>
      </c>
      <c r="B12099">
        <f>IF(I12099=I12098,B12098+1,1)</f>
        <v>4284</v>
      </c>
      <c r="C12099" t="s">
        <v>14592</v>
      </c>
      <c r="D12099" t="s">
        <v>14592</v>
      </c>
      <c r="E12099">
        <v>35.6027</v>
      </c>
      <c r="F12099">
        <v>-84.4718</v>
      </c>
      <c r="G12099" t="s">
        <v>11356</v>
      </c>
      <c r="H12099" t="str">
        <f>IFERROR(VLOOKUP(I12099,'country(26mar)'!C$2:D$251,2,FALSE),"")</f>
        <v>base.us</v>
      </c>
      <c r="I12099" t="s">
        <v>11357</v>
      </c>
      <c r="J12099" t="s">
        <v>11358</v>
      </c>
      <c r="K12099" t="s">
        <v>11405</v>
      </c>
      <c r="L12099" t="str">
        <f>CONCATENATE(G12099," ",K12099)</f>
        <v>United States Tennessee</v>
      </c>
      <c r="M12099" t="str">
        <f>IFERROR(VLOOKUP(L12099,'State(need_input)'!I$2:J$3992,2,FALSE),"")</f>
        <v>base.state_us_43</v>
      </c>
      <c r="O12099">
        <v>5522</v>
      </c>
      <c r="P12099">
        <v>1840015415</v>
      </c>
    </row>
    <row r="12100" spans="1:16">
      <c r="A12100" s="5" t="str">
        <f>CONCATENATE("rdx_city_",J12100,"_",B12100)</f>
        <v>rdx_city_USA_4285</v>
      </c>
      <c r="B12100">
        <f>IF(I12100=I12099,B12099+1,1)</f>
        <v>4285</v>
      </c>
      <c r="C12100" t="s">
        <v>14593</v>
      </c>
      <c r="D12100" t="s">
        <v>14593</v>
      </c>
      <c r="E12100">
        <v>40.4207</v>
      </c>
      <c r="F12100">
        <v>-79.8858</v>
      </c>
      <c r="G12100" t="s">
        <v>11356</v>
      </c>
      <c r="H12100" t="str">
        <f>IFERROR(VLOOKUP(I12100,'country(26mar)'!C$2:D$251,2,FALSE),"")</f>
        <v>base.us</v>
      </c>
      <c r="I12100" t="s">
        <v>11357</v>
      </c>
      <c r="J12100" t="s">
        <v>11358</v>
      </c>
      <c r="K12100" t="s">
        <v>11416</v>
      </c>
      <c r="L12100" t="str">
        <f>CONCATENATE(G12100," ",K12100)</f>
        <v>United States Pennsylvania</v>
      </c>
      <c r="M12100" t="str">
        <f>IFERROR(VLOOKUP(L12100,'State(need_input)'!I$2:J$3992,2,FALSE),"")</f>
        <v>base.state_us_39</v>
      </c>
      <c r="O12100">
        <v>8746</v>
      </c>
      <c r="P12100">
        <v>1840001264</v>
      </c>
    </row>
    <row r="12101" spans="1:16">
      <c r="A12101" s="5" t="str">
        <f>CONCATENATE("rdx_city_",J12101,"_",B12101)</f>
        <v>rdx_city_USA_4286</v>
      </c>
      <c r="B12101">
        <f>IF(I12101=I12100,B12100+1,1)</f>
        <v>4286</v>
      </c>
      <c r="C12101" t="s">
        <v>14594</v>
      </c>
      <c r="D12101" t="s">
        <v>14594</v>
      </c>
      <c r="E12101">
        <v>41.9951</v>
      </c>
      <c r="F12101">
        <v>-88.6812</v>
      </c>
      <c r="G12101" t="s">
        <v>11356</v>
      </c>
      <c r="H12101" t="str">
        <f>IFERROR(VLOOKUP(I12101,'country(26mar)'!C$2:D$251,2,FALSE),"")</f>
        <v>base.us</v>
      </c>
      <c r="I12101" t="s">
        <v>11357</v>
      </c>
      <c r="J12101" t="s">
        <v>11358</v>
      </c>
      <c r="K12101" t="s">
        <v>11376</v>
      </c>
      <c r="L12101" t="str">
        <f>CONCATENATE(G12101," ",K12101)</f>
        <v>United States Illinois</v>
      </c>
      <c r="M12101" t="str">
        <f>IFERROR(VLOOKUP(L12101,'State(need_input)'!I$2:J$3992,2,FALSE),"")</f>
        <v>base.state_us_14</v>
      </c>
      <c r="O12101">
        <v>18022</v>
      </c>
      <c r="P12101">
        <v>1840009187</v>
      </c>
    </row>
    <row r="12102" spans="1:16">
      <c r="A12102" s="5" t="str">
        <f>CONCATENATE("rdx_city_",J12102,"_",B12102)</f>
        <v>rdx_city_USA_4287</v>
      </c>
      <c r="B12102">
        <f>IF(I12102=I12101,B12101+1,1)</f>
        <v>4287</v>
      </c>
      <c r="C12102" t="s">
        <v>14595</v>
      </c>
      <c r="D12102" t="s">
        <v>14595</v>
      </c>
      <c r="E12102">
        <v>33.1779</v>
      </c>
      <c r="F12102">
        <v>-86.2606</v>
      </c>
      <c r="G12102" t="s">
        <v>11356</v>
      </c>
      <c r="H12102" t="str">
        <f>IFERROR(VLOOKUP(I12102,'country(26mar)'!C$2:D$251,2,FALSE),"")</f>
        <v>base.us</v>
      </c>
      <c r="I12102" t="s">
        <v>11357</v>
      </c>
      <c r="J12102" t="s">
        <v>11358</v>
      </c>
      <c r="K12102" t="s">
        <v>11389</v>
      </c>
      <c r="L12102" t="str">
        <f>CONCATENATE(G12102," ",K12102)</f>
        <v>United States Alabama</v>
      </c>
      <c r="M12102" t="str">
        <f>IFERROR(VLOOKUP(L12102,'State(need_input)'!I$2:J$3992,2,FALSE),"")</f>
        <v>base.state_us_1</v>
      </c>
      <c r="O12102">
        <v>17307</v>
      </c>
      <c r="P12102">
        <v>1840015700</v>
      </c>
    </row>
    <row r="12103" spans="1:16">
      <c r="A12103" s="5" t="str">
        <f>CONCATENATE("rdx_city_",J12103,"_",B12103)</f>
        <v>rdx_city_USA_4288</v>
      </c>
      <c r="B12103">
        <f>IF(I12103=I12102,B12102+1,1)</f>
        <v>4288</v>
      </c>
      <c r="C12103" t="s">
        <v>14596</v>
      </c>
      <c r="D12103" t="s">
        <v>14596</v>
      </c>
      <c r="E12103">
        <v>41.71</v>
      </c>
      <c r="F12103">
        <v>-83.7085</v>
      </c>
      <c r="G12103" t="s">
        <v>11356</v>
      </c>
      <c r="H12103" t="str">
        <f>IFERROR(VLOOKUP(I12103,'country(26mar)'!C$2:D$251,2,FALSE),"")</f>
        <v>base.us</v>
      </c>
      <c r="I12103" t="s">
        <v>11357</v>
      </c>
      <c r="J12103" t="s">
        <v>11358</v>
      </c>
      <c r="K12103" t="s">
        <v>11373</v>
      </c>
      <c r="L12103" t="str">
        <f>CONCATENATE(G12103," ",K12103)</f>
        <v>United States Ohio</v>
      </c>
      <c r="M12103" t="str">
        <f>IFERROR(VLOOKUP(L12103,'State(need_input)'!I$2:J$3992,2,FALSE),"")</f>
        <v>base.state_us_30</v>
      </c>
      <c r="O12103">
        <v>18941</v>
      </c>
      <c r="P12103">
        <v>1840009255</v>
      </c>
    </row>
    <row r="12104" spans="1:16">
      <c r="A12104" s="5" t="str">
        <f>CONCATENATE("rdx_city_",J12104,"_",B12104)</f>
        <v>rdx_city_USA_4289</v>
      </c>
      <c r="B12104">
        <f>IF(I12104=I12103,B12103+1,1)</f>
        <v>4289</v>
      </c>
      <c r="C12104" t="s">
        <v>14597</v>
      </c>
      <c r="D12104" t="s">
        <v>14597</v>
      </c>
      <c r="E12104">
        <v>31.53</v>
      </c>
      <c r="F12104">
        <v>-83.8338</v>
      </c>
      <c r="G12104" t="s">
        <v>11356</v>
      </c>
      <c r="H12104" t="str">
        <f>IFERROR(VLOOKUP(I12104,'country(26mar)'!C$2:D$251,2,FALSE),"")</f>
        <v>base.us</v>
      </c>
      <c r="I12104" t="s">
        <v>11357</v>
      </c>
      <c r="J12104" t="s">
        <v>11358</v>
      </c>
      <c r="K12104" t="s">
        <v>4020</v>
      </c>
      <c r="L12104" t="str">
        <f>CONCATENATE(G12104," ",K12104)</f>
        <v>United States Georgia</v>
      </c>
      <c r="M12104" t="str">
        <f>IFERROR(VLOOKUP(L12104,'State(need_input)'!I$2:J$3992,2,FALSE),"")</f>
        <v>base.state_us_11</v>
      </c>
      <c r="O12104">
        <v>6350</v>
      </c>
      <c r="P12104">
        <v>1840015855</v>
      </c>
    </row>
    <row r="12105" spans="1:16">
      <c r="A12105" s="5" t="str">
        <f>CONCATENATE("rdx_city_",J12105,"_",B12105)</f>
        <v>rdx_city_USA_4290</v>
      </c>
      <c r="B12105">
        <f>IF(I12105=I12104,B12104+1,1)</f>
        <v>4290</v>
      </c>
      <c r="C12105" t="s">
        <v>14598</v>
      </c>
      <c r="D12105" t="s">
        <v>14598</v>
      </c>
      <c r="E12105">
        <v>43.0409</v>
      </c>
      <c r="F12105">
        <v>-76.1438</v>
      </c>
      <c r="G12105" t="s">
        <v>11356</v>
      </c>
      <c r="H12105" t="str">
        <f>IFERROR(VLOOKUP(I12105,'country(26mar)'!C$2:D$251,2,FALSE),"")</f>
        <v>base.us</v>
      </c>
      <c r="I12105" t="s">
        <v>11357</v>
      </c>
      <c r="J12105" t="s">
        <v>11358</v>
      </c>
      <c r="K12105" t="s">
        <v>11385</v>
      </c>
      <c r="L12105" t="str">
        <f>CONCATENATE(G12105," ",K12105)</f>
        <v>United States New York</v>
      </c>
      <c r="M12105" t="str">
        <f>IFERROR(VLOOKUP(L12105,'State(need_input)'!I$2:J$3992,2,FALSE),"")</f>
        <v>base.state_us_27</v>
      </c>
      <c r="O12105">
        <v>407259</v>
      </c>
      <c r="P12105">
        <v>1840000378</v>
      </c>
    </row>
    <row r="12106" spans="1:16">
      <c r="A12106" s="5" t="str">
        <f>CONCATENATE("rdx_city_",J12106,"_",B12106)</f>
        <v>rdx_city_USA_4291</v>
      </c>
      <c r="B12106">
        <f>IF(I12106=I12105,B12105+1,1)</f>
        <v>4291</v>
      </c>
      <c r="C12106" t="s">
        <v>14598</v>
      </c>
      <c r="D12106" t="s">
        <v>14598</v>
      </c>
      <c r="E12106">
        <v>41.4215</v>
      </c>
      <c r="F12106">
        <v>-85.749</v>
      </c>
      <c r="G12106" t="s">
        <v>11356</v>
      </c>
      <c r="H12106" t="str">
        <f>IFERROR(VLOOKUP(I12106,'country(26mar)'!C$2:D$251,2,FALSE),"")</f>
        <v>base.us</v>
      </c>
      <c r="I12106" t="s">
        <v>11357</v>
      </c>
      <c r="J12106" t="s">
        <v>11358</v>
      </c>
      <c r="K12106" t="s">
        <v>11408</v>
      </c>
      <c r="L12106" t="str">
        <f>CONCATENATE(G12106," ",K12106)</f>
        <v>United States Indiana</v>
      </c>
      <c r="M12106" t="str">
        <f>IFERROR(VLOOKUP(L12106,'State(need_input)'!I$2:J$3992,2,FALSE),"")</f>
        <v>base.state_us_15</v>
      </c>
      <c r="O12106">
        <v>7068</v>
      </c>
      <c r="P12106">
        <v>1840010280</v>
      </c>
    </row>
    <row r="12107" spans="1:16">
      <c r="A12107" s="5" t="str">
        <f>CONCATENATE("rdx_city_",J12107,"_",B12107)</f>
        <v>rdx_city_USA_4292</v>
      </c>
      <c r="B12107">
        <f>IF(I12107=I12106,B12106+1,1)</f>
        <v>4292</v>
      </c>
      <c r="C12107" t="s">
        <v>14598</v>
      </c>
      <c r="D12107" t="s">
        <v>14598</v>
      </c>
      <c r="E12107">
        <v>41.0863</v>
      </c>
      <c r="F12107">
        <v>-112.0695</v>
      </c>
      <c r="G12107" t="s">
        <v>11356</v>
      </c>
      <c r="H12107" t="str">
        <f>IFERROR(VLOOKUP(I12107,'country(26mar)'!C$2:D$251,2,FALSE),"")</f>
        <v>base.us</v>
      </c>
      <c r="I12107" t="s">
        <v>11357</v>
      </c>
      <c r="J12107" t="s">
        <v>11358</v>
      </c>
      <c r="K12107" t="s">
        <v>11432</v>
      </c>
      <c r="L12107" t="str">
        <f>CONCATENATE(G12107," ",K12107)</f>
        <v>United States Utah</v>
      </c>
      <c r="M12107" t="str">
        <f>IFERROR(VLOOKUP(L12107,'State(need_input)'!I$2:J$3992,2,FALSE),"")</f>
        <v>base.state_us_45</v>
      </c>
      <c r="O12107">
        <v>29507</v>
      </c>
      <c r="P12107">
        <v>1840021352</v>
      </c>
    </row>
    <row r="12108" spans="1:16">
      <c r="A12108" s="5" t="str">
        <f>CONCATENATE("rdx_city_",J12108,"_",B12108)</f>
        <v>rdx_city_USA_4293</v>
      </c>
      <c r="B12108">
        <f>IF(I12108=I12107,B12107+1,1)</f>
        <v>4293</v>
      </c>
      <c r="C12108" t="s">
        <v>14599</v>
      </c>
      <c r="D12108" t="s">
        <v>14599</v>
      </c>
      <c r="E12108">
        <v>34.1539</v>
      </c>
      <c r="F12108">
        <v>-78.8739</v>
      </c>
      <c r="G12108" t="s">
        <v>11356</v>
      </c>
      <c r="H12108" t="str">
        <f>IFERROR(VLOOKUP(I12108,'country(26mar)'!C$2:D$251,2,FALSE),"")</f>
        <v>base.us</v>
      </c>
      <c r="I12108" t="s">
        <v>11357</v>
      </c>
      <c r="J12108" t="s">
        <v>11358</v>
      </c>
      <c r="K12108" t="s">
        <v>11362</v>
      </c>
      <c r="L12108" t="str">
        <f>CONCATENATE(G12108," ",K12108)</f>
        <v>United States North Carolina</v>
      </c>
      <c r="M12108" t="str">
        <f>IFERROR(VLOOKUP(L12108,'State(need_input)'!I$2:J$3992,2,FALSE),"")</f>
        <v>base.state_us_28</v>
      </c>
      <c r="O12108">
        <v>5987</v>
      </c>
      <c r="P12108">
        <v>1840016665</v>
      </c>
    </row>
    <row r="12109" spans="1:16">
      <c r="A12109" s="5" t="str">
        <f>CONCATENATE("rdx_city_",J12109,"_",B12109)</f>
        <v>rdx_city_USA_4294</v>
      </c>
      <c r="B12109">
        <f>IF(I12109=I12108,B12108+1,1)</f>
        <v>4294</v>
      </c>
      <c r="C12109" t="s">
        <v>14600</v>
      </c>
      <c r="D12109" t="s">
        <v>14600</v>
      </c>
      <c r="E12109">
        <v>47.2431</v>
      </c>
      <c r="F12109">
        <v>-122.4531</v>
      </c>
      <c r="G12109" t="s">
        <v>11356</v>
      </c>
      <c r="H12109" t="str">
        <f>IFERROR(VLOOKUP(I12109,'country(26mar)'!C$2:D$251,2,FALSE),"")</f>
        <v>base.us</v>
      </c>
      <c r="I12109" t="s">
        <v>11357</v>
      </c>
      <c r="J12109" t="s">
        <v>11358</v>
      </c>
      <c r="K12109" t="s">
        <v>11361</v>
      </c>
      <c r="L12109" t="str">
        <f>CONCATENATE(G12109," ",K12109)</f>
        <v>United States Washington</v>
      </c>
      <c r="M12109" t="str">
        <f>IFERROR(VLOOKUP(L12109,'State(need_input)'!I$2:J$3992,2,FALSE),"")</f>
        <v>base.state_us_48</v>
      </c>
      <c r="O12109">
        <v>213418</v>
      </c>
      <c r="P12109">
        <v>1840021129</v>
      </c>
    </row>
    <row r="12110" spans="1:16">
      <c r="A12110" s="5" t="str">
        <f>CONCATENATE("rdx_city_",J12110,"_",B12110)</f>
        <v>rdx_city_USA_4295</v>
      </c>
      <c r="B12110">
        <f>IF(I12110=I12109,B12109+1,1)</f>
        <v>4295</v>
      </c>
      <c r="C12110" t="s">
        <v>14601</v>
      </c>
      <c r="D12110" t="s">
        <v>14601</v>
      </c>
      <c r="E12110">
        <v>35.1267</v>
      </c>
      <c r="F12110">
        <v>-119.4242</v>
      </c>
      <c r="G12110" t="s">
        <v>11356</v>
      </c>
      <c r="H12110" t="str">
        <f>IFERROR(VLOOKUP(I12110,'country(26mar)'!C$2:D$251,2,FALSE),"")</f>
        <v>base.us</v>
      </c>
      <c r="I12110" t="s">
        <v>11357</v>
      </c>
      <c r="J12110" t="s">
        <v>11358</v>
      </c>
      <c r="K12110" t="s">
        <v>11379</v>
      </c>
      <c r="L12110" t="str">
        <f>CONCATENATE(G12110," ",K12110)</f>
        <v>United States California</v>
      </c>
      <c r="M12110" t="str">
        <f>IFERROR(VLOOKUP(L12110,'State(need_input)'!I$2:J$3992,2,FALSE),"")</f>
        <v>base.state_us_5</v>
      </c>
      <c r="O12110">
        <v>15143</v>
      </c>
      <c r="P12110">
        <v>1840021736</v>
      </c>
    </row>
    <row r="12111" spans="1:16">
      <c r="A12111" s="5" t="str">
        <f>CONCATENATE("rdx_city_",J12111,"_",B12111)</f>
        <v>rdx_city_USA_4296</v>
      </c>
      <c r="B12111">
        <f>IF(I12111=I12110,B12110+1,1)</f>
        <v>4296</v>
      </c>
      <c r="C12111" t="s">
        <v>14602</v>
      </c>
      <c r="D12111" t="s">
        <v>14602</v>
      </c>
      <c r="E12111">
        <v>35.9116</v>
      </c>
      <c r="F12111">
        <v>-94.9773</v>
      </c>
      <c r="G12111" t="s">
        <v>11356</v>
      </c>
      <c r="H12111" t="str">
        <f>IFERROR(VLOOKUP(I12111,'country(26mar)'!C$2:D$251,2,FALSE),"")</f>
        <v>base.us</v>
      </c>
      <c r="I12111" t="s">
        <v>11357</v>
      </c>
      <c r="J12111" t="s">
        <v>11358</v>
      </c>
      <c r="K12111" t="s">
        <v>11372</v>
      </c>
      <c r="L12111" t="str">
        <f>CONCATENATE(G12111," ",K12111)</f>
        <v>United States Oklahoma</v>
      </c>
      <c r="M12111" t="str">
        <f>IFERROR(VLOOKUP(L12111,'State(need_input)'!I$2:J$3992,2,FALSE),"")</f>
        <v>base.state_us_31</v>
      </c>
      <c r="O12111">
        <v>19676</v>
      </c>
      <c r="P12111">
        <v>1840021700</v>
      </c>
    </row>
    <row r="12112" spans="1:16">
      <c r="A12112" s="5" t="str">
        <f>CONCATENATE("rdx_city_",J12112,"_",B12112)</f>
        <v>rdx_city_USA_4297</v>
      </c>
      <c r="B12112">
        <f>IF(I12112=I12111,B12111+1,1)</f>
        <v>4297</v>
      </c>
      <c r="C12112" t="s">
        <v>14603</v>
      </c>
      <c r="D12112" t="s">
        <v>14603</v>
      </c>
      <c r="E12112">
        <v>38.981</v>
      </c>
      <c r="F12112">
        <v>-77.0028</v>
      </c>
      <c r="G12112" t="s">
        <v>11356</v>
      </c>
      <c r="H12112" t="str">
        <f>IFERROR(VLOOKUP(I12112,'country(26mar)'!C$2:D$251,2,FALSE),"")</f>
        <v>base.us</v>
      </c>
      <c r="I12112" t="s">
        <v>11357</v>
      </c>
      <c r="J12112" t="s">
        <v>11358</v>
      </c>
      <c r="K12112" t="s">
        <v>6003</v>
      </c>
      <c r="L12112" t="str">
        <f>CONCATENATE(G12112," ",K12112)</f>
        <v>United States Maryland</v>
      </c>
      <c r="M12112" t="str">
        <f>IFERROR(VLOOKUP(L12112,'State(need_input)'!I$2:J$3992,2,FALSE),"")</f>
        <v>base.state_us_33</v>
      </c>
      <c r="O12112">
        <v>17885</v>
      </c>
      <c r="P12112">
        <v>1840005850</v>
      </c>
    </row>
    <row r="12113" spans="1:16">
      <c r="A12113" s="5" t="str">
        <f>CONCATENATE("rdx_city_",J12113,"_",B12113)</f>
        <v>rdx_city_USA_4298</v>
      </c>
      <c r="B12113">
        <f>IF(I12113=I12112,B12112+1,1)</f>
        <v>4298</v>
      </c>
      <c r="C12113" t="s">
        <v>14604</v>
      </c>
      <c r="D12113" t="s">
        <v>14604</v>
      </c>
      <c r="E12113">
        <v>42.2404</v>
      </c>
      <c r="F12113">
        <v>-122.7807</v>
      </c>
      <c r="G12113" t="s">
        <v>11356</v>
      </c>
      <c r="H12113" t="str">
        <f>IFERROR(VLOOKUP(I12113,'country(26mar)'!C$2:D$251,2,FALSE),"")</f>
        <v>base.us</v>
      </c>
      <c r="I12113" t="s">
        <v>11357</v>
      </c>
      <c r="J12113" t="s">
        <v>11358</v>
      </c>
      <c r="K12113" t="s">
        <v>11397</v>
      </c>
      <c r="L12113" t="str">
        <f>CONCATENATE(G12113," ",K12113)</f>
        <v>United States Oregon</v>
      </c>
      <c r="M12113" t="str">
        <f>IFERROR(VLOOKUP(L12113,'State(need_input)'!I$2:J$3992,2,FALSE),"")</f>
        <v>base.state_us_32</v>
      </c>
      <c r="O12113">
        <v>6492</v>
      </c>
      <c r="P12113">
        <v>1840021300</v>
      </c>
    </row>
    <row r="12114" spans="1:16">
      <c r="A12114" s="5" t="str">
        <f>CONCATENATE("rdx_city_",J12114,"_",B12114)</f>
        <v>rdx_city_USA_4299</v>
      </c>
      <c r="B12114">
        <f>IF(I12114=I12113,B12113+1,1)</f>
        <v>4299</v>
      </c>
      <c r="C12114" t="s">
        <v>14605</v>
      </c>
      <c r="D12114" t="s">
        <v>14605</v>
      </c>
      <c r="E12114">
        <v>33.4329</v>
      </c>
      <c r="F12114">
        <v>-86.0976</v>
      </c>
      <c r="G12114" t="s">
        <v>11356</v>
      </c>
      <c r="H12114" t="str">
        <f>IFERROR(VLOOKUP(I12114,'country(26mar)'!C$2:D$251,2,FALSE),"")</f>
        <v>base.us</v>
      </c>
      <c r="I12114" t="s">
        <v>11357</v>
      </c>
      <c r="J12114" t="s">
        <v>11358</v>
      </c>
      <c r="K12114" t="s">
        <v>11389</v>
      </c>
      <c r="L12114" t="str">
        <f>CONCATENATE(G12114," ",K12114)</f>
        <v>United States Alabama</v>
      </c>
      <c r="M12114" t="str">
        <f>IFERROR(VLOOKUP(L12114,'State(need_input)'!I$2:J$3992,2,FALSE),"")</f>
        <v>base.state_us_1</v>
      </c>
      <c r="O12114">
        <v>13277</v>
      </c>
      <c r="P12114">
        <v>1840008244</v>
      </c>
    </row>
    <row r="12115" spans="1:16">
      <c r="A12115" s="5" t="str">
        <f>CONCATENATE("rdx_city_",J12115,"_",B12115)</f>
        <v>rdx_city_USA_4300</v>
      </c>
      <c r="B12115">
        <f>IF(I12115=I12114,B12114+1,1)</f>
        <v>4300</v>
      </c>
      <c r="C12115" t="s">
        <v>14606</v>
      </c>
      <c r="D12115" t="s">
        <v>14606</v>
      </c>
      <c r="E12115">
        <v>30.455</v>
      </c>
      <c r="F12115">
        <v>-84.2526</v>
      </c>
      <c r="G12115" t="s">
        <v>11356</v>
      </c>
      <c r="H12115" t="str">
        <f>IFERROR(VLOOKUP(I12115,'country(26mar)'!C$2:D$251,2,FALSE),"")</f>
        <v>base.us</v>
      </c>
      <c r="I12115" t="s">
        <v>11357</v>
      </c>
      <c r="J12115" t="s">
        <v>11358</v>
      </c>
      <c r="K12115" t="s">
        <v>11435</v>
      </c>
      <c r="L12115" t="str">
        <f>CONCATENATE(G12115," ",K12115)</f>
        <v>United States Florida</v>
      </c>
      <c r="M12115" t="str">
        <f>IFERROR(VLOOKUP(L12115,'State(need_input)'!I$2:J$3992,2,FALSE),"")</f>
        <v>base.state_us_10</v>
      </c>
      <c r="N12115" t="s">
        <v>23</v>
      </c>
      <c r="O12115">
        <v>253030</v>
      </c>
      <c r="P12115">
        <v>1840015913</v>
      </c>
    </row>
    <row r="12116" spans="1:16">
      <c r="A12116" s="5" t="str">
        <f>CONCATENATE("rdx_city_",J12116,"_",B12116)</f>
        <v>rdx_city_USA_4301</v>
      </c>
      <c r="B12116">
        <f>IF(I12116=I12115,B12115+1,1)</f>
        <v>4301</v>
      </c>
      <c r="C12116" t="s">
        <v>14607</v>
      </c>
      <c r="D12116" t="s">
        <v>14607</v>
      </c>
      <c r="E12116">
        <v>41.1023</v>
      </c>
      <c r="F12116">
        <v>-81.4216</v>
      </c>
      <c r="G12116" t="s">
        <v>11356</v>
      </c>
      <c r="H12116" t="str">
        <f>IFERROR(VLOOKUP(I12116,'country(26mar)'!C$2:D$251,2,FALSE),"")</f>
        <v>base.us</v>
      </c>
      <c r="I12116" t="s">
        <v>11357</v>
      </c>
      <c r="J12116" t="s">
        <v>11358</v>
      </c>
      <c r="K12116" t="s">
        <v>11373</v>
      </c>
      <c r="L12116" t="str">
        <f>CONCATENATE(G12116," ",K12116)</f>
        <v>United States Ohio</v>
      </c>
      <c r="M12116" t="str">
        <f>IFERROR(VLOOKUP(L12116,'State(need_input)'!I$2:J$3992,2,FALSE),"")</f>
        <v>base.state_us_30</v>
      </c>
      <c r="O12116">
        <v>17552</v>
      </c>
      <c r="P12116">
        <v>1840000804</v>
      </c>
    </row>
    <row r="12117" spans="1:16">
      <c r="A12117" s="5" t="str">
        <f>CONCATENATE("rdx_city_",J12117,"_",B12117)</f>
        <v>rdx_city_USA_4302</v>
      </c>
      <c r="B12117">
        <f>IF(I12117=I12116,B12116+1,1)</f>
        <v>4302</v>
      </c>
      <c r="C12117" t="s">
        <v>14608</v>
      </c>
      <c r="D12117" t="s">
        <v>14608</v>
      </c>
      <c r="E12117">
        <v>32.4067</v>
      </c>
      <c r="F12117">
        <v>-91.1916</v>
      </c>
      <c r="G12117" t="s">
        <v>11356</v>
      </c>
      <c r="H12117" t="str">
        <f>IFERROR(VLOOKUP(I12117,'country(26mar)'!C$2:D$251,2,FALSE),"")</f>
        <v>base.us</v>
      </c>
      <c r="I12117" t="s">
        <v>11357</v>
      </c>
      <c r="J12117" t="s">
        <v>11358</v>
      </c>
      <c r="K12117" t="s">
        <v>11359</v>
      </c>
      <c r="L12117" t="str">
        <f>CONCATENATE(G12117," ",K12117)</f>
        <v>United States Louisiana</v>
      </c>
      <c r="M12117" t="str">
        <f>IFERROR(VLOOKUP(L12117,'State(need_input)'!I$2:J$3992,2,FALSE),"")</f>
        <v>base.state_us_19</v>
      </c>
      <c r="O12117">
        <v>8569</v>
      </c>
      <c r="P12117">
        <v>1840015808</v>
      </c>
    </row>
    <row r="12118" spans="1:16">
      <c r="A12118" s="5" t="str">
        <f>CONCATENATE("rdx_city_",J12118,"_",B12118)</f>
        <v>rdx_city_USA_4303</v>
      </c>
      <c r="B12118">
        <f>IF(I12118=I12117,B12117+1,1)</f>
        <v>4303</v>
      </c>
      <c r="C12118" t="s">
        <v>14609</v>
      </c>
      <c r="D12118" t="s">
        <v>14609</v>
      </c>
      <c r="E12118">
        <v>40.8033</v>
      </c>
      <c r="F12118">
        <v>-75.9344</v>
      </c>
      <c r="G12118" t="s">
        <v>11356</v>
      </c>
      <c r="H12118" t="str">
        <f>IFERROR(VLOOKUP(I12118,'country(26mar)'!C$2:D$251,2,FALSE),"")</f>
        <v>base.us</v>
      </c>
      <c r="I12118" t="s">
        <v>11357</v>
      </c>
      <c r="J12118" t="s">
        <v>11358</v>
      </c>
      <c r="K12118" t="s">
        <v>11416</v>
      </c>
      <c r="L12118" t="str">
        <f>CONCATENATE(G12118," ",K12118)</f>
        <v>United States Pennsylvania</v>
      </c>
      <c r="M12118" t="str">
        <f>IFERROR(VLOOKUP(L12118,'State(need_input)'!I$2:J$3992,2,FALSE),"")</f>
        <v>base.state_us_39</v>
      </c>
      <c r="O12118">
        <v>14429</v>
      </c>
      <c r="P12118">
        <v>1840002780</v>
      </c>
    </row>
    <row r="12119" spans="1:16">
      <c r="A12119" s="5" t="str">
        <f>CONCATENATE("rdx_city_",J12119,"_",B12119)</f>
        <v>rdx_city_USA_4304</v>
      </c>
      <c r="B12119">
        <f>IF(I12119=I12118,B12118+1,1)</f>
        <v>4304</v>
      </c>
      <c r="C12119" t="s">
        <v>14610</v>
      </c>
      <c r="D12119" t="s">
        <v>14610</v>
      </c>
      <c r="E12119">
        <v>26.2058</v>
      </c>
      <c r="F12119">
        <v>-80.2547</v>
      </c>
      <c r="G12119" t="s">
        <v>11356</v>
      </c>
      <c r="H12119" t="str">
        <f>IFERROR(VLOOKUP(I12119,'country(26mar)'!C$2:D$251,2,FALSE),"")</f>
        <v>base.us</v>
      </c>
      <c r="I12119" t="s">
        <v>11357</v>
      </c>
      <c r="J12119" t="s">
        <v>11358</v>
      </c>
      <c r="K12119" t="s">
        <v>11435</v>
      </c>
      <c r="L12119" t="str">
        <f>CONCATENATE(G12119," ",K12119)</f>
        <v>United States Florida</v>
      </c>
      <c r="M12119" t="str">
        <f>IFERROR(VLOOKUP(L12119,'State(need_input)'!I$2:J$3992,2,FALSE),"")</f>
        <v>base.state_us_10</v>
      </c>
      <c r="O12119">
        <v>65669</v>
      </c>
      <c r="P12119">
        <v>1840016001</v>
      </c>
    </row>
    <row r="12120" spans="1:16">
      <c r="A12120" s="5" t="str">
        <f>CONCATENATE("rdx_city_",J12120,"_",B12120)</f>
        <v>rdx_city_USA_4305</v>
      </c>
      <c r="B12120">
        <f>IF(I12120=I12119,B12119+1,1)</f>
        <v>4305</v>
      </c>
      <c r="C12120" t="s">
        <v>14611</v>
      </c>
      <c r="D12120" t="s">
        <v>14611</v>
      </c>
      <c r="E12120">
        <v>27.9937</v>
      </c>
      <c r="F12120">
        <v>-82.4454</v>
      </c>
      <c r="G12120" t="s">
        <v>11356</v>
      </c>
      <c r="H12120" t="str">
        <f>IFERROR(VLOOKUP(I12120,'country(26mar)'!C$2:D$251,2,FALSE),"")</f>
        <v>base.us</v>
      </c>
      <c r="I12120" t="s">
        <v>11357</v>
      </c>
      <c r="J12120" t="s">
        <v>11358</v>
      </c>
      <c r="K12120" t="s">
        <v>11435</v>
      </c>
      <c r="L12120" t="str">
        <f>CONCATENATE(G12120," ",K12120)</f>
        <v>United States Florida</v>
      </c>
      <c r="M12120" t="str">
        <f>IFERROR(VLOOKUP(L12120,'State(need_input)'!I$2:J$3992,2,FALSE),"")</f>
        <v>base.state_us_10</v>
      </c>
      <c r="O12120">
        <v>2804240</v>
      </c>
      <c r="P12120">
        <v>1840015982</v>
      </c>
    </row>
    <row r="12121" spans="1:16">
      <c r="A12121" s="5" t="str">
        <f>CONCATENATE("rdx_city_",J12121,"_",B12121)</f>
        <v>rdx_city_USA_4306</v>
      </c>
      <c r="B12121">
        <f>IF(I12121=I12120,B12120+1,1)</f>
        <v>4306</v>
      </c>
      <c r="C12121" t="s">
        <v>14612</v>
      </c>
      <c r="D12121" t="s">
        <v>14612</v>
      </c>
      <c r="E12121">
        <v>39.657</v>
      </c>
      <c r="F12121">
        <v>-77.1682</v>
      </c>
      <c r="G12121" t="s">
        <v>11356</v>
      </c>
      <c r="H12121" t="str">
        <f>IFERROR(VLOOKUP(I12121,'country(26mar)'!C$2:D$251,2,FALSE),"")</f>
        <v>base.us</v>
      </c>
      <c r="I12121" t="s">
        <v>11357</v>
      </c>
      <c r="J12121" t="s">
        <v>11358</v>
      </c>
      <c r="K12121" t="s">
        <v>6003</v>
      </c>
      <c r="L12121" t="str">
        <f>CONCATENATE(G12121," ",K12121)</f>
        <v>United States Maryland</v>
      </c>
      <c r="M12121" t="str">
        <f>IFERROR(VLOOKUP(L12121,'State(need_input)'!I$2:J$3992,2,FALSE),"")</f>
        <v>base.state_us_33</v>
      </c>
      <c r="O12121">
        <v>6658</v>
      </c>
      <c r="P12121">
        <v>1840005700</v>
      </c>
    </row>
    <row r="12122" spans="1:16">
      <c r="A12122" s="5" t="str">
        <f>CONCATENATE("rdx_city_",J12122,"_",B12122)</f>
        <v>rdx_city_USA_4307</v>
      </c>
      <c r="B12122">
        <f>IF(I12122=I12121,B12121+1,1)</f>
        <v>4307</v>
      </c>
      <c r="C12122" t="s">
        <v>14613</v>
      </c>
      <c r="D12122" t="s">
        <v>14613</v>
      </c>
      <c r="E12122">
        <v>36.3868</v>
      </c>
      <c r="F12122">
        <v>-105.5802</v>
      </c>
      <c r="G12122" t="s">
        <v>11356</v>
      </c>
      <c r="H12122" t="str">
        <f>IFERROR(VLOOKUP(I12122,'country(26mar)'!C$2:D$251,2,FALSE),"")</f>
        <v>base.us</v>
      </c>
      <c r="I12122" t="s">
        <v>11357</v>
      </c>
      <c r="J12122" t="s">
        <v>11358</v>
      </c>
      <c r="K12122" t="s">
        <v>11394</v>
      </c>
      <c r="L12122" t="str">
        <f>CONCATENATE(G12122," ",K12122)</f>
        <v>United States New Mexico</v>
      </c>
      <c r="M12122" t="str">
        <f>IFERROR(VLOOKUP(L12122,'State(need_input)'!I$2:J$3992,2,FALSE),"")</f>
        <v>base.state_us_26</v>
      </c>
      <c r="O12122">
        <v>13571</v>
      </c>
      <c r="P12122">
        <v>1840022638</v>
      </c>
    </row>
    <row r="12123" spans="1:16">
      <c r="A12123" s="5" t="str">
        <f>CONCATENATE("rdx_city_",J12123,"_",B12123)</f>
        <v>rdx_city_USA_4308</v>
      </c>
      <c r="B12123">
        <f>IF(I12123=I12122,B12122+1,1)</f>
        <v>4308</v>
      </c>
      <c r="C12123" t="s">
        <v>14614</v>
      </c>
      <c r="D12123" t="s">
        <v>14614</v>
      </c>
      <c r="E12123">
        <v>35.9045</v>
      </c>
      <c r="F12123">
        <v>-77.5563</v>
      </c>
      <c r="G12123" t="s">
        <v>11356</v>
      </c>
      <c r="H12123" t="str">
        <f>IFERROR(VLOOKUP(I12123,'country(26mar)'!C$2:D$251,2,FALSE),"")</f>
        <v>base.us</v>
      </c>
      <c r="I12123" t="s">
        <v>11357</v>
      </c>
      <c r="J12123" t="s">
        <v>11358</v>
      </c>
      <c r="K12123" t="s">
        <v>11362</v>
      </c>
      <c r="L12123" t="str">
        <f>CONCATENATE(G12123," ",K12123)</f>
        <v>United States North Carolina</v>
      </c>
      <c r="M12123" t="str">
        <f>IFERROR(VLOOKUP(L12123,'State(need_input)'!I$2:J$3992,2,FALSE),"")</f>
        <v>base.state_us_28</v>
      </c>
      <c r="O12123">
        <v>12916</v>
      </c>
      <c r="P12123">
        <v>1840016177</v>
      </c>
    </row>
    <row r="12124" spans="1:16">
      <c r="A12124" s="5" t="str">
        <f>CONCATENATE("rdx_city_",J12124,"_",B12124)</f>
        <v>rdx_city_USA_4309</v>
      </c>
      <c r="B12124">
        <f>IF(I12124=I12123,B12123+1,1)</f>
        <v>4309</v>
      </c>
      <c r="C12124" t="s">
        <v>14615</v>
      </c>
      <c r="D12124" t="s">
        <v>14615</v>
      </c>
      <c r="E12124">
        <v>28.1492</v>
      </c>
      <c r="F12124">
        <v>-82.7622</v>
      </c>
      <c r="G12124" t="s">
        <v>11356</v>
      </c>
      <c r="H12124" t="str">
        <f>IFERROR(VLOOKUP(I12124,'country(26mar)'!C$2:D$251,2,FALSE),"")</f>
        <v>base.us</v>
      </c>
      <c r="I12124" t="s">
        <v>11357</v>
      </c>
      <c r="J12124" t="s">
        <v>11358</v>
      </c>
      <c r="K12124" t="s">
        <v>11435</v>
      </c>
      <c r="L12124" t="str">
        <f>CONCATENATE(G12124," ",K12124)</f>
        <v>United States Florida</v>
      </c>
      <c r="M12124" t="str">
        <f>IFERROR(VLOOKUP(L12124,'State(need_input)'!I$2:J$3992,2,FALSE),"")</f>
        <v>base.state_us_10</v>
      </c>
      <c r="O12124">
        <v>25331</v>
      </c>
      <c r="P12124">
        <v>1840015980</v>
      </c>
    </row>
    <row r="12125" spans="1:16">
      <c r="A12125" s="5" t="str">
        <f>CONCATENATE("rdx_city_",J12125,"_",B12125)</f>
        <v>rdx_city_USA_4310</v>
      </c>
      <c r="B12125">
        <f>IF(I12125=I12124,B12124+1,1)</f>
        <v>4310</v>
      </c>
      <c r="C12125" t="s">
        <v>14616</v>
      </c>
      <c r="D12125" t="s">
        <v>14616</v>
      </c>
      <c r="E12125">
        <v>33.5941</v>
      </c>
      <c r="F12125">
        <v>-86.7684</v>
      </c>
      <c r="G12125" t="s">
        <v>11356</v>
      </c>
      <c r="H12125" t="str">
        <f>IFERROR(VLOOKUP(I12125,'country(26mar)'!C$2:D$251,2,FALSE),"")</f>
        <v>base.us</v>
      </c>
      <c r="I12125" t="s">
        <v>11357</v>
      </c>
      <c r="J12125" t="s">
        <v>11358</v>
      </c>
      <c r="K12125" t="s">
        <v>11389</v>
      </c>
      <c r="L12125" t="str">
        <f>CONCATENATE(G12125," ",K12125)</f>
        <v>United States Alabama</v>
      </c>
      <c r="M12125" t="str">
        <f>IFERROR(VLOOKUP(L12125,'State(need_input)'!I$2:J$3992,2,FALSE),"")</f>
        <v>base.state_us_1</v>
      </c>
      <c r="O12125">
        <v>6201</v>
      </c>
      <c r="P12125">
        <v>1840015671</v>
      </c>
    </row>
    <row r="12126" spans="1:16">
      <c r="A12126" s="5" t="str">
        <f>CONCATENATE("rdx_city_",J12126,"_",B12126)</f>
        <v>rdx_city_USA_4311</v>
      </c>
      <c r="B12126">
        <f>IF(I12126=I12125,B12125+1,1)</f>
        <v>4311</v>
      </c>
      <c r="C12126" t="s">
        <v>14617</v>
      </c>
      <c r="D12126" t="s">
        <v>14617</v>
      </c>
      <c r="E12126">
        <v>41.0647</v>
      </c>
      <c r="F12126">
        <v>-73.8673</v>
      </c>
      <c r="G12126" t="s">
        <v>11356</v>
      </c>
      <c r="H12126" t="str">
        <f>IFERROR(VLOOKUP(I12126,'country(26mar)'!C$2:D$251,2,FALSE),"")</f>
        <v>base.us</v>
      </c>
      <c r="I12126" t="s">
        <v>11357</v>
      </c>
      <c r="J12126" t="s">
        <v>11358</v>
      </c>
      <c r="K12126" t="s">
        <v>11385</v>
      </c>
      <c r="L12126" t="str">
        <f>CONCATENATE(G12126," ",K12126)</f>
        <v>United States New York</v>
      </c>
      <c r="M12126" t="str">
        <f>IFERROR(VLOOKUP(L12126,'State(need_input)'!I$2:J$3992,2,FALSE),"")</f>
        <v>base.state_us_27</v>
      </c>
      <c r="O12126">
        <v>11572</v>
      </c>
      <c r="P12126">
        <v>1840004945</v>
      </c>
    </row>
    <row r="12127" spans="1:16">
      <c r="A12127" s="5" t="str">
        <f>CONCATENATE("rdx_city_",J12127,"_",B12127)</f>
        <v>rdx_city_USA_4312</v>
      </c>
      <c r="B12127">
        <f>IF(I12127=I12126,B12126+1,1)</f>
        <v>4312</v>
      </c>
      <c r="C12127" t="s">
        <v>11305</v>
      </c>
      <c r="D12127" t="s">
        <v>11305</v>
      </c>
      <c r="E12127">
        <v>41.9036</v>
      </c>
      <c r="F12127">
        <v>-71.0943</v>
      </c>
      <c r="G12127" t="s">
        <v>11356</v>
      </c>
      <c r="H12127" t="str">
        <f>IFERROR(VLOOKUP(I12127,'country(26mar)'!C$2:D$251,2,FALSE),"")</f>
        <v>base.us</v>
      </c>
      <c r="I12127" t="s">
        <v>11357</v>
      </c>
      <c r="J12127" t="s">
        <v>11358</v>
      </c>
      <c r="K12127" t="s">
        <v>11521</v>
      </c>
      <c r="L12127" t="str">
        <f>CONCATENATE(G12127," ",K12127)</f>
        <v>United States Massachusetts</v>
      </c>
      <c r="M12127" t="str">
        <f>IFERROR(VLOOKUP(L12127,'State(need_input)'!I$2:J$3992,2,FALSE),"")</f>
        <v>base.state_us_34</v>
      </c>
      <c r="O12127">
        <v>57139</v>
      </c>
      <c r="P12127">
        <v>1840003220</v>
      </c>
    </row>
    <row r="12128" spans="1:16">
      <c r="A12128" s="5" t="str">
        <f>CONCATENATE("rdx_city_",J12128,"_",B12128)</f>
        <v>rdx_city_USA_4313</v>
      </c>
      <c r="B12128">
        <f>IF(I12128=I12127,B12127+1,1)</f>
        <v>4313</v>
      </c>
      <c r="C12128" t="s">
        <v>14618</v>
      </c>
      <c r="D12128" t="s">
        <v>14618</v>
      </c>
      <c r="E12128">
        <v>28.7927</v>
      </c>
      <c r="F12128">
        <v>-81.7364</v>
      </c>
      <c r="G12128" t="s">
        <v>11356</v>
      </c>
      <c r="H12128" t="str">
        <f>IFERROR(VLOOKUP(I12128,'country(26mar)'!C$2:D$251,2,FALSE),"")</f>
        <v>base.us</v>
      </c>
      <c r="I12128" t="s">
        <v>11357</v>
      </c>
      <c r="J12128" t="s">
        <v>11358</v>
      </c>
      <c r="K12128" t="s">
        <v>11435</v>
      </c>
      <c r="L12128" t="str">
        <f>CONCATENATE(G12128," ",K12128)</f>
        <v>United States Florida</v>
      </c>
      <c r="M12128" t="str">
        <f>IFERROR(VLOOKUP(L12128,'State(need_input)'!I$2:J$3992,2,FALSE),"")</f>
        <v>base.state_us_10</v>
      </c>
      <c r="O12128">
        <v>16865</v>
      </c>
      <c r="P12128">
        <v>1840015953</v>
      </c>
    </row>
    <row r="12129" spans="1:16">
      <c r="A12129" s="5" t="str">
        <f>CONCATENATE("rdx_city_",J12129,"_",B12129)</f>
        <v>rdx_city_USA_4314</v>
      </c>
      <c r="B12129">
        <f>IF(I12129=I12128,B12128+1,1)</f>
        <v>4314</v>
      </c>
      <c r="C12129" t="s">
        <v>14619</v>
      </c>
      <c r="D12129" t="s">
        <v>14619</v>
      </c>
      <c r="E12129">
        <v>30.5743</v>
      </c>
      <c r="F12129">
        <v>-97.4234</v>
      </c>
      <c r="G12129" t="s">
        <v>11356</v>
      </c>
      <c r="H12129" t="str">
        <f>IFERROR(VLOOKUP(I12129,'country(26mar)'!C$2:D$251,2,FALSE),"")</f>
        <v>base.us</v>
      </c>
      <c r="I12129" t="s">
        <v>11357</v>
      </c>
      <c r="J12129" t="s">
        <v>11358</v>
      </c>
      <c r="K12129" t="s">
        <v>11365</v>
      </c>
      <c r="L12129" t="str">
        <f>CONCATENATE(G12129," ",K12129)</f>
        <v>United States Texas</v>
      </c>
      <c r="M12129" t="str">
        <f>IFERROR(VLOOKUP(L12129,'State(need_input)'!I$2:J$3992,2,FALSE),"")</f>
        <v>base.state_us_44</v>
      </c>
      <c r="O12129">
        <v>16138</v>
      </c>
      <c r="P12129">
        <v>1840022165</v>
      </c>
    </row>
    <row r="12130" spans="1:16">
      <c r="A12130" s="5" t="str">
        <f>CONCATENATE("rdx_city_",J12130,"_",B12130)</f>
        <v>rdx_city_USA_4315</v>
      </c>
      <c r="B12130">
        <f>IF(I12130=I12129,B12129+1,1)</f>
        <v>4315</v>
      </c>
      <c r="C12130" t="s">
        <v>14619</v>
      </c>
      <c r="D12130" t="s">
        <v>14619</v>
      </c>
      <c r="E12130">
        <v>41.3958</v>
      </c>
      <c r="F12130">
        <v>-75.7147</v>
      </c>
      <c r="G12130" t="s">
        <v>11356</v>
      </c>
      <c r="H12130" t="str">
        <f>IFERROR(VLOOKUP(I12130,'country(26mar)'!C$2:D$251,2,FALSE),"")</f>
        <v>base.us</v>
      </c>
      <c r="I12130" t="s">
        <v>11357</v>
      </c>
      <c r="J12130" t="s">
        <v>11358</v>
      </c>
      <c r="K12130" t="s">
        <v>11416</v>
      </c>
      <c r="L12130" t="str">
        <f>CONCATENATE(G12130," ",K12130)</f>
        <v>United States Pennsylvania</v>
      </c>
      <c r="M12130" t="str">
        <f>IFERROR(VLOOKUP(L12130,'State(need_input)'!I$2:J$3992,2,FALSE),"")</f>
        <v>base.state_us_39</v>
      </c>
      <c r="O12130">
        <v>5934</v>
      </c>
      <c r="P12130">
        <v>1840003390</v>
      </c>
    </row>
    <row r="12131" spans="1:16">
      <c r="A12131" s="5" t="str">
        <f>CONCATENATE("rdx_city_",J12131,"_",B12131)</f>
        <v>rdx_city_USA_4316</v>
      </c>
      <c r="B12131">
        <f>IF(I12131=I12130,B12130+1,1)</f>
        <v>4316</v>
      </c>
      <c r="C12131" t="s">
        <v>14619</v>
      </c>
      <c r="D12131" t="s">
        <v>14619</v>
      </c>
      <c r="E12131">
        <v>42.226</v>
      </c>
      <c r="F12131">
        <v>-83.2688</v>
      </c>
      <c r="G12131" t="s">
        <v>11356</v>
      </c>
      <c r="H12131" t="str">
        <f>IFERROR(VLOOKUP(I12131,'country(26mar)'!C$2:D$251,2,FALSE),"")</f>
        <v>base.us</v>
      </c>
      <c r="I12131" t="s">
        <v>11357</v>
      </c>
      <c r="J12131" t="s">
        <v>11358</v>
      </c>
      <c r="K12131" t="s">
        <v>11381</v>
      </c>
      <c r="L12131" t="str">
        <f>CONCATENATE(G12131," ",K12131)</f>
        <v>United States Michigan</v>
      </c>
      <c r="M12131" t="str">
        <f>IFERROR(VLOOKUP(L12131,'State(need_input)'!I$2:J$3992,2,FALSE),"")</f>
        <v>base.state_us_35</v>
      </c>
      <c r="O12131">
        <v>61276</v>
      </c>
      <c r="P12131">
        <v>1840003965</v>
      </c>
    </row>
    <row r="12132" spans="1:16">
      <c r="A12132" s="5" t="str">
        <f>CONCATENATE("rdx_city_",J12132,"_",B12132)</f>
        <v>rdx_city_USA_4317</v>
      </c>
      <c r="B12132">
        <f>IF(I12132=I12131,B12131+1,1)</f>
        <v>4317</v>
      </c>
      <c r="C12132" t="s">
        <v>14620</v>
      </c>
      <c r="D12132" t="s">
        <v>14620</v>
      </c>
      <c r="E12132">
        <v>39.0092</v>
      </c>
      <c r="F12132">
        <v>-84.4988</v>
      </c>
      <c r="G12132" t="s">
        <v>11356</v>
      </c>
      <c r="H12132" t="str">
        <f>IFERROR(VLOOKUP(I12132,'country(26mar)'!C$2:D$251,2,FALSE),"")</f>
        <v>base.us</v>
      </c>
      <c r="I12132" t="s">
        <v>11357</v>
      </c>
      <c r="J12132" t="s">
        <v>11358</v>
      </c>
      <c r="K12132" t="s">
        <v>11409</v>
      </c>
      <c r="L12132" t="str">
        <f>CONCATENATE(G12132," ",K12132)</f>
        <v>United States Kentucky</v>
      </c>
      <c r="M12132" t="str">
        <f>IFERROR(VLOOKUP(L12132,'State(need_input)'!I$2:J$3992,2,FALSE),"")</f>
        <v>base.state_us_18</v>
      </c>
      <c r="O12132">
        <v>6765</v>
      </c>
      <c r="P12132">
        <v>1840015175</v>
      </c>
    </row>
    <row r="12133" spans="1:16">
      <c r="A12133" s="5" t="str">
        <f>CONCATENATE("rdx_city_",J12133,"_",B12133)</f>
        <v>rdx_city_USA_4318</v>
      </c>
      <c r="B12133">
        <f>IF(I12133=I12132,B12132+1,1)</f>
        <v>4318</v>
      </c>
      <c r="C12133" t="s">
        <v>14621</v>
      </c>
      <c r="D12133" t="s">
        <v>14621</v>
      </c>
      <c r="E12133">
        <v>35.9175</v>
      </c>
      <c r="F12133">
        <v>-81.1756</v>
      </c>
      <c r="G12133" t="s">
        <v>11356</v>
      </c>
      <c r="H12133" t="str">
        <f>IFERROR(VLOOKUP(I12133,'country(26mar)'!C$2:D$251,2,FALSE),"")</f>
        <v>base.us</v>
      </c>
      <c r="I12133" t="s">
        <v>11357</v>
      </c>
      <c r="J12133" t="s">
        <v>11358</v>
      </c>
      <c r="K12133" t="s">
        <v>11362</v>
      </c>
      <c r="L12133" t="str">
        <f>CONCATENATE(G12133," ",K12133)</f>
        <v>United States North Carolina</v>
      </c>
      <c r="M12133" t="str">
        <f>IFERROR(VLOOKUP(L12133,'State(need_input)'!I$2:J$3992,2,FALSE),"")</f>
        <v>base.state_us_28</v>
      </c>
      <c r="O12133">
        <v>5595</v>
      </c>
      <c r="P12133">
        <v>1840016220</v>
      </c>
    </row>
    <row r="12134" spans="1:16">
      <c r="A12134" s="5" t="str">
        <f>CONCATENATE("rdx_city_",J12134,"_",B12134)</f>
        <v>rdx_city_USA_4319</v>
      </c>
      <c r="B12134">
        <f>IF(I12134=I12133,B12133+1,1)</f>
        <v>4319</v>
      </c>
      <c r="C12134" t="s">
        <v>14621</v>
      </c>
      <c r="D12134" t="s">
        <v>14621</v>
      </c>
      <c r="E12134">
        <v>40.6569</v>
      </c>
      <c r="F12134">
        <v>-111.9493</v>
      </c>
      <c r="G12134" t="s">
        <v>11356</v>
      </c>
      <c r="H12134" t="str">
        <f>IFERROR(VLOOKUP(I12134,'country(26mar)'!C$2:D$251,2,FALSE),"")</f>
        <v>base.us</v>
      </c>
      <c r="I12134" t="s">
        <v>11357</v>
      </c>
      <c r="J12134" t="s">
        <v>11358</v>
      </c>
      <c r="K12134" t="s">
        <v>11432</v>
      </c>
      <c r="L12134" t="str">
        <f>CONCATENATE(G12134," ",K12134)</f>
        <v>United States Utah</v>
      </c>
      <c r="M12134" t="str">
        <f>IFERROR(VLOOKUP(L12134,'State(need_input)'!I$2:J$3992,2,FALSE),"")</f>
        <v>base.state_us_45</v>
      </c>
      <c r="O12134">
        <v>59992</v>
      </c>
      <c r="P12134">
        <v>1840021387</v>
      </c>
    </row>
    <row r="12135" spans="1:16">
      <c r="A12135" s="5" t="str">
        <f>CONCATENATE("rdx_city_",J12135,"_",B12135)</f>
        <v>rdx_city_USA_4320</v>
      </c>
      <c r="B12135">
        <f>IF(I12135=I12134,B12134+1,1)</f>
        <v>4320</v>
      </c>
      <c r="C12135" t="s">
        <v>14622</v>
      </c>
      <c r="D12135" t="s">
        <v>14622</v>
      </c>
      <c r="E12135">
        <v>39.5328</v>
      </c>
      <c r="F12135">
        <v>-89.2804</v>
      </c>
      <c r="G12135" t="s">
        <v>11356</v>
      </c>
      <c r="H12135" t="str">
        <f>IFERROR(VLOOKUP(I12135,'country(26mar)'!C$2:D$251,2,FALSE),"")</f>
        <v>base.us</v>
      </c>
      <c r="I12135" t="s">
        <v>11357</v>
      </c>
      <c r="J12135" t="s">
        <v>11358</v>
      </c>
      <c r="K12135" t="s">
        <v>11376</v>
      </c>
      <c r="L12135" t="str">
        <f>CONCATENATE(G12135," ",K12135)</f>
        <v>United States Illinois</v>
      </c>
      <c r="M12135" t="str">
        <f>IFERROR(VLOOKUP(L12135,'State(need_input)'!I$2:J$3992,2,FALSE),"")</f>
        <v>base.state_us_14</v>
      </c>
      <c r="O12135">
        <v>13014</v>
      </c>
      <c r="P12135">
        <v>1840009547</v>
      </c>
    </row>
    <row r="12136" spans="1:16">
      <c r="A12136" s="5" t="str">
        <f>CONCATENATE("rdx_city_",J12136,"_",B12136)</f>
        <v>rdx_city_USA_4321</v>
      </c>
      <c r="B12136">
        <f>IF(I12136=I12135,B12135+1,1)</f>
        <v>4321</v>
      </c>
      <c r="C12136" t="s">
        <v>14623</v>
      </c>
      <c r="D12136" t="s">
        <v>14623</v>
      </c>
      <c r="E12136">
        <v>43.4515</v>
      </c>
      <c r="F12136">
        <v>-96.8346</v>
      </c>
      <c r="G12136" t="s">
        <v>11356</v>
      </c>
      <c r="H12136" t="str">
        <f>IFERROR(VLOOKUP(I12136,'country(26mar)'!C$2:D$251,2,FALSE),"")</f>
        <v>base.us</v>
      </c>
      <c r="I12136" t="s">
        <v>11357</v>
      </c>
      <c r="J12136" t="s">
        <v>11358</v>
      </c>
      <c r="K12136" t="s">
        <v>11363</v>
      </c>
      <c r="L12136" t="str">
        <f>CONCATENATE(G12136," ",K12136)</f>
        <v>United States South Dakota</v>
      </c>
      <c r="M12136" t="str">
        <f>IFERROR(VLOOKUP(L12136,'State(need_input)'!I$2:J$3992,2,FALSE),"")</f>
        <v>base.state_us_42</v>
      </c>
      <c r="O12136">
        <v>5415</v>
      </c>
      <c r="P12136">
        <v>1840002841</v>
      </c>
    </row>
    <row r="12137" spans="1:16">
      <c r="A12137" s="5" t="str">
        <f>CONCATENATE("rdx_city_",J12137,"_",B12137)</f>
        <v>rdx_city_USA_4322</v>
      </c>
      <c r="B12137">
        <f>IF(I12137=I12136,B12136+1,1)</f>
        <v>4322</v>
      </c>
      <c r="C12137" t="s">
        <v>14624</v>
      </c>
      <c r="D12137" t="s">
        <v>14624</v>
      </c>
      <c r="E12137">
        <v>35.2639</v>
      </c>
      <c r="F12137">
        <v>-96.9338</v>
      </c>
      <c r="G12137" t="s">
        <v>11356</v>
      </c>
      <c r="H12137" t="str">
        <f>IFERROR(VLOOKUP(I12137,'country(26mar)'!C$2:D$251,2,FALSE),"")</f>
        <v>base.us</v>
      </c>
      <c r="I12137" t="s">
        <v>11357</v>
      </c>
      <c r="J12137" t="s">
        <v>11358</v>
      </c>
      <c r="K12137" t="s">
        <v>11372</v>
      </c>
      <c r="L12137" t="str">
        <f>CONCATENATE(G12137," ",K12137)</f>
        <v>United States Oklahoma</v>
      </c>
      <c r="M12137" t="str">
        <f>IFERROR(VLOOKUP(L12137,'State(need_input)'!I$2:J$3992,2,FALSE),"")</f>
        <v>base.state_us_31</v>
      </c>
      <c r="O12137">
        <v>6608</v>
      </c>
      <c r="P12137">
        <v>1840021786</v>
      </c>
    </row>
    <row r="12138" spans="1:16">
      <c r="A12138" s="5" t="str">
        <f>CONCATENATE("rdx_city_",J12138,"_",B12138)</f>
        <v>rdx_city_USA_4323</v>
      </c>
      <c r="B12138">
        <f>IF(I12138=I12137,B12137+1,1)</f>
        <v>4323</v>
      </c>
      <c r="C12138" t="s">
        <v>14624</v>
      </c>
      <c r="D12138" t="s">
        <v>14624</v>
      </c>
      <c r="E12138">
        <v>42.0067</v>
      </c>
      <c r="F12138">
        <v>-83.9451</v>
      </c>
      <c r="G12138" t="s">
        <v>11356</v>
      </c>
      <c r="H12138" t="str">
        <f>IFERROR(VLOOKUP(I12138,'country(26mar)'!C$2:D$251,2,FALSE),"")</f>
        <v>base.us</v>
      </c>
      <c r="I12138" t="s">
        <v>11357</v>
      </c>
      <c r="J12138" t="s">
        <v>11358</v>
      </c>
      <c r="K12138" t="s">
        <v>11381</v>
      </c>
      <c r="L12138" t="str">
        <f>CONCATENATE(G12138," ",K12138)</f>
        <v>United States Michigan</v>
      </c>
      <c r="M12138" t="str">
        <f>IFERROR(VLOOKUP(L12138,'State(need_input)'!I$2:J$3992,2,FALSE),"")</f>
        <v>base.state_us_35</v>
      </c>
      <c r="O12138">
        <v>8375</v>
      </c>
      <c r="P12138">
        <v>1840003228</v>
      </c>
    </row>
    <row r="12139" spans="1:16">
      <c r="A12139" s="5" t="str">
        <f>CONCATENATE("rdx_city_",J12139,"_",B12139)</f>
        <v>rdx_city_USA_4324</v>
      </c>
      <c r="B12139">
        <f>IF(I12139=I12138,B12138+1,1)</f>
        <v>4324</v>
      </c>
      <c r="C12139" t="s">
        <v>14625</v>
      </c>
      <c r="D12139" t="s">
        <v>14625</v>
      </c>
      <c r="E12139">
        <v>35.039</v>
      </c>
      <c r="F12139">
        <v>-81.0112</v>
      </c>
      <c r="G12139" t="s">
        <v>11356</v>
      </c>
      <c r="H12139" t="str">
        <f>IFERROR(VLOOKUP(I12139,'country(26mar)'!C$2:D$251,2,FALSE),"")</f>
        <v>base.us</v>
      </c>
      <c r="I12139" t="s">
        <v>11357</v>
      </c>
      <c r="J12139" t="s">
        <v>11358</v>
      </c>
      <c r="K12139" t="s">
        <v>11360</v>
      </c>
      <c r="L12139" t="str">
        <f>CONCATENATE(G12139," ",K12139)</f>
        <v>United States South Carolina</v>
      </c>
      <c r="M12139" t="str">
        <f>IFERROR(VLOOKUP(L12139,'State(need_input)'!I$2:J$3992,2,FALSE),"")</f>
        <v>base.state_us_41</v>
      </c>
      <c r="O12139">
        <v>10339</v>
      </c>
      <c r="P12139">
        <v>1840015488</v>
      </c>
    </row>
    <row r="12140" spans="1:16">
      <c r="A12140" s="5" t="str">
        <f>CONCATENATE("rdx_city_",J12140,"_",B12140)</f>
        <v>rdx_city_USA_4325</v>
      </c>
      <c r="B12140">
        <f>IF(I12140=I12139,B12139+1,1)</f>
        <v>4325</v>
      </c>
      <c r="C12140" t="s">
        <v>14626</v>
      </c>
      <c r="D12140" t="s">
        <v>14626</v>
      </c>
      <c r="E12140">
        <v>35.127</v>
      </c>
      <c r="F12140">
        <v>-118.475</v>
      </c>
      <c r="G12140" t="s">
        <v>11356</v>
      </c>
      <c r="H12140" t="str">
        <f>IFERROR(VLOOKUP(I12140,'country(26mar)'!C$2:D$251,2,FALSE),"")</f>
        <v>base.us</v>
      </c>
      <c r="I12140" t="s">
        <v>11357</v>
      </c>
      <c r="J12140" t="s">
        <v>11358</v>
      </c>
      <c r="K12140" t="s">
        <v>11379</v>
      </c>
      <c r="L12140" t="str">
        <f>CONCATENATE(G12140," ",K12140)</f>
        <v>United States California</v>
      </c>
      <c r="M12140" t="str">
        <f>IFERROR(VLOOKUP(L12140,'State(need_input)'!I$2:J$3992,2,FALSE),"")</f>
        <v>base.state_us_5</v>
      </c>
      <c r="O12140">
        <v>14491</v>
      </c>
      <c r="P12140">
        <v>1840021737</v>
      </c>
    </row>
    <row r="12141" spans="1:16">
      <c r="A12141" s="5" t="str">
        <f>CONCATENATE("rdx_city_",J12141,"_",B12141)</f>
        <v>rdx_city_USA_4326</v>
      </c>
      <c r="B12141">
        <f>IF(I12141=I12140,B12140+1,1)</f>
        <v>4326</v>
      </c>
      <c r="C12141" t="s">
        <v>14627</v>
      </c>
      <c r="D12141" t="s">
        <v>14627</v>
      </c>
      <c r="E12141">
        <v>37.9528</v>
      </c>
      <c r="F12141">
        <v>-86.7596</v>
      </c>
      <c r="G12141" t="s">
        <v>11356</v>
      </c>
      <c r="H12141" t="str">
        <f>IFERROR(VLOOKUP(I12141,'country(26mar)'!C$2:D$251,2,FALSE),"")</f>
        <v>base.us</v>
      </c>
      <c r="I12141" t="s">
        <v>11357</v>
      </c>
      <c r="J12141" t="s">
        <v>11358</v>
      </c>
      <c r="K12141" t="s">
        <v>11408</v>
      </c>
      <c r="L12141" t="str">
        <f>CONCATENATE(G12141," ",K12141)</f>
        <v>United States Indiana</v>
      </c>
      <c r="M12141" t="str">
        <f>IFERROR(VLOOKUP(L12141,'State(need_input)'!I$2:J$3992,2,FALSE),"")</f>
        <v>base.state_us_15</v>
      </c>
      <c r="O12141">
        <v>9668</v>
      </c>
      <c r="P12141">
        <v>1840009755</v>
      </c>
    </row>
    <row r="12142" spans="1:16">
      <c r="A12142" s="5" t="str">
        <f>CONCATENATE("rdx_city_",J12142,"_",B12142)</f>
        <v>rdx_city_USA_4327</v>
      </c>
      <c r="B12142">
        <f>IF(I12142=I12141,B12141+1,1)</f>
        <v>4327</v>
      </c>
      <c r="C12142" t="s">
        <v>14628</v>
      </c>
      <c r="D12142" t="s">
        <v>14628</v>
      </c>
      <c r="E12142">
        <v>33.4928</v>
      </c>
      <c r="F12142">
        <v>-117.1314</v>
      </c>
      <c r="G12142" t="s">
        <v>11356</v>
      </c>
      <c r="H12142" t="str">
        <f>IFERROR(VLOOKUP(I12142,'country(26mar)'!C$2:D$251,2,FALSE),"")</f>
        <v>base.us</v>
      </c>
      <c r="I12142" t="s">
        <v>11357</v>
      </c>
      <c r="J12142" t="s">
        <v>11358</v>
      </c>
      <c r="K12142" t="s">
        <v>11379</v>
      </c>
      <c r="L12142" t="str">
        <f>CONCATENATE(G12142," ",K12142)</f>
        <v>United States California</v>
      </c>
      <c r="M12142" t="str">
        <f>IFERROR(VLOOKUP(L12142,'State(need_input)'!I$2:J$3992,2,FALSE),"")</f>
        <v>base.state_us_5</v>
      </c>
      <c r="O12142">
        <v>114327</v>
      </c>
      <c r="P12142">
        <v>1840021937</v>
      </c>
    </row>
    <row r="12143" spans="1:16">
      <c r="A12143" s="5" t="str">
        <f>CONCATENATE("rdx_city_",J12143,"_",B12143)</f>
        <v>rdx_city_USA_4328</v>
      </c>
      <c r="B12143">
        <f>IF(I12143=I12142,B12142+1,1)</f>
        <v>4328</v>
      </c>
      <c r="C12143" t="s">
        <v>14629</v>
      </c>
      <c r="D12143" t="s">
        <v>14629</v>
      </c>
      <c r="E12143">
        <v>33.3881</v>
      </c>
      <c r="F12143">
        <v>-111.9318</v>
      </c>
      <c r="G12143" t="s">
        <v>11356</v>
      </c>
      <c r="H12143" t="str">
        <f>IFERROR(VLOOKUP(I12143,'country(26mar)'!C$2:D$251,2,FALSE),"")</f>
        <v>base.us</v>
      </c>
      <c r="I12143" t="s">
        <v>11357</v>
      </c>
      <c r="J12143" t="s">
        <v>11358</v>
      </c>
      <c r="K12143" t="s">
        <v>11476</v>
      </c>
      <c r="L12143" t="str">
        <f>CONCATENATE(G12143," ",K12143)</f>
        <v>United States Arizona</v>
      </c>
      <c r="M12143" t="str">
        <f>IFERROR(VLOOKUP(L12143,'State(need_input)'!I$2:J$3992,2,FALSE),"")</f>
        <v>base.state_us_3</v>
      </c>
      <c r="O12143">
        <v>185038</v>
      </c>
      <c r="P12143">
        <v>1840021942</v>
      </c>
    </row>
    <row r="12144" spans="1:16">
      <c r="A12144" s="5" t="str">
        <f>CONCATENATE("rdx_city_",J12144,"_",B12144)</f>
        <v>rdx_city_USA_4329</v>
      </c>
      <c r="B12144">
        <f>IF(I12144=I12143,B12143+1,1)</f>
        <v>4329</v>
      </c>
      <c r="C12144" t="s">
        <v>14630</v>
      </c>
      <c r="D12144" t="s">
        <v>14630</v>
      </c>
      <c r="E12144">
        <v>31.1076</v>
      </c>
      <c r="F12144">
        <v>-97.3894</v>
      </c>
      <c r="G12144" t="s">
        <v>11356</v>
      </c>
      <c r="H12144" t="str">
        <f>IFERROR(VLOOKUP(I12144,'country(26mar)'!C$2:D$251,2,FALSE),"")</f>
        <v>base.us</v>
      </c>
      <c r="I12144" t="s">
        <v>11357</v>
      </c>
      <c r="J12144" t="s">
        <v>11358</v>
      </c>
      <c r="K12144" t="s">
        <v>11365</v>
      </c>
      <c r="L12144" t="str">
        <f>CONCATENATE(G12144," ",K12144)</f>
        <v>United States Texas</v>
      </c>
      <c r="M12144" t="str">
        <f>IFERROR(VLOOKUP(L12144,'State(need_input)'!I$2:J$3992,2,FALSE),"")</f>
        <v>base.state_us_44</v>
      </c>
      <c r="O12144">
        <v>101876</v>
      </c>
      <c r="P12144">
        <v>1840022154</v>
      </c>
    </row>
    <row r="12145" spans="1:16">
      <c r="A12145" s="5" t="str">
        <f>CONCATENATE("rdx_city_",J12145,"_",B12145)</f>
        <v>rdx_city_USA_4330</v>
      </c>
      <c r="B12145">
        <f>IF(I12145=I12144,B12144+1,1)</f>
        <v>4330</v>
      </c>
      <c r="C12145" t="s">
        <v>14631</v>
      </c>
      <c r="D12145" t="s">
        <v>14631</v>
      </c>
      <c r="E12145">
        <v>34.1022</v>
      </c>
      <c r="F12145">
        <v>-118.0579</v>
      </c>
      <c r="G12145" t="s">
        <v>11356</v>
      </c>
      <c r="H12145" t="str">
        <f>IFERROR(VLOOKUP(I12145,'country(26mar)'!C$2:D$251,2,FALSE),"")</f>
        <v>base.us</v>
      </c>
      <c r="I12145" t="s">
        <v>11357</v>
      </c>
      <c r="J12145" t="s">
        <v>11358</v>
      </c>
      <c r="K12145" t="s">
        <v>11379</v>
      </c>
      <c r="L12145" t="str">
        <f>CONCATENATE(G12145," ",K12145)</f>
        <v>United States California</v>
      </c>
      <c r="M12145" t="str">
        <f>IFERROR(VLOOKUP(L12145,'State(need_input)'!I$2:J$3992,2,FALSE),"")</f>
        <v>base.state_us_5</v>
      </c>
      <c r="O12145">
        <v>36367</v>
      </c>
      <c r="P12145">
        <v>1840021872</v>
      </c>
    </row>
    <row r="12146" spans="1:16">
      <c r="A12146" s="5" t="str">
        <f>CONCATENATE("rdx_city_",J12146,"_",B12146)</f>
        <v>rdx_city_USA_4331</v>
      </c>
      <c r="B12146">
        <f>IF(I12146=I12145,B12145+1,1)</f>
        <v>4331</v>
      </c>
      <c r="C12146" t="s">
        <v>14632</v>
      </c>
      <c r="D12146" t="s">
        <v>14632</v>
      </c>
      <c r="E12146">
        <v>28.0435</v>
      </c>
      <c r="F12146">
        <v>-82.3777</v>
      </c>
      <c r="G12146" t="s">
        <v>11356</v>
      </c>
      <c r="H12146" t="str">
        <f>IFERROR(VLOOKUP(I12146,'country(26mar)'!C$2:D$251,2,FALSE),"")</f>
        <v>base.us</v>
      </c>
      <c r="I12146" t="s">
        <v>11357</v>
      </c>
      <c r="J12146" t="s">
        <v>11358</v>
      </c>
      <c r="K12146" t="s">
        <v>11435</v>
      </c>
      <c r="L12146" t="str">
        <f>CONCATENATE(G12146," ",K12146)</f>
        <v>United States Florida</v>
      </c>
      <c r="M12146" t="str">
        <f>IFERROR(VLOOKUP(L12146,'State(need_input)'!I$2:J$3992,2,FALSE),"")</f>
        <v>base.state_us_10</v>
      </c>
      <c r="O12146">
        <v>26489</v>
      </c>
      <c r="P12146">
        <v>1840015983</v>
      </c>
    </row>
    <row r="12147" spans="1:16">
      <c r="A12147" s="5" t="str">
        <f>CONCATENATE("rdx_city_",J12147,"_",B12147)</f>
        <v>rdx_city_USA_4332</v>
      </c>
      <c r="B12147">
        <f>IF(I12147=I12146,B12146+1,1)</f>
        <v>4332</v>
      </c>
      <c r="C12147" t="s">
        <v>14633</v>
      </c>
      <c r="D12147" t="s">
        <v>14633</v>
      </c>
      <c r="E12147">
        <v>40.9175</v>
      </c>
      <c r="F12147">
        <v>-73.9531</v>
      </c>
      <c r="G12147" t="s">
        <v>11356</v>
      </c>
      <c r="H12147" t="str">
        <f>IFERROR(VLOOKUP(I12147,'country(26mar)'!C$2:D$251,2,FALSE),"")</f>
        <v>base.us</v>
      </c>
      <c r="I12147" t="s">
        <v>11357</v>
      </c>
      <c r="J12147" t="s">
        <v>11358</v>
      </c>
      <c r="K12147" t="s">
        <v>11370</v>
      </c>
      <c r="L12147" t="str">
        <f>CONCATENATE(G12147," ",K12147)</f>
        <v>United States New Jersey</v>
      </c>
      <c r="M12147" t="str">
        <f>IFERROR(VLOOKUP(L12147,'State(need_input)'!I$2:J$3992,2,FALSE),"")</f>
        <v>base.state_us_25</v>
      </c>
      <c r="O12147">
        <v>14900</v>
      </c>
      <c r="P12147">
        <v>1840000918</v>
      </c>
    </row>
    <row r="12148" spans="1:16">
      <c r="A12148" s="5" t="str">
        <f>CONCATENATE("rdx_city_",J12148,"_",B12148)</f>
        <v>rdx_city_USA_4333</v>
      </c>
      <c r="B12148">
        <f>IF(I12148=I12147,B12147+1,1)</f>
        <v>4333</v>
      </c>
      <c r="C12148" t="s">
        <v>14634</v>
      </c>
      <c r="D12148" t="s">
        <v>14634</v>
      </c>
      <c r="E12148">
        <v>26.9618</v>
      </c>
      <c r="F12148">
        <v>-80.1011</v>
      </c>
      <c r="G12148" t="s">
        <v>11356</v>
      </c>
      <c r="H12148" t="str">
        <f>IFERROR(VLOOKUP(I12148,'country(26mar)'!C$2:D$251,2,FALSE),"")</f>
        <v>base.us</v>
      </c>
      <c r="I12148" t="s">
        <v>11357</v>
      </c>
      <c r="J12148" t="s">
        <v>11358</v>
      </c>
      <c r="K12148" t="s">
        <v>11435</v>
      </c>
      <c r="L12148" t="str">
        <f>CONCATENATE(G12148," ",K12148)</f>
        <v>United States Florida</v>
      </c>
      <c r="M12148" t="str">
        <f>IFERROR(VLOOKUP(L12148,'State(need_input)'!I$2:J$3992,2,FALSE),"")</f>
        <v>base.state_us_10</v>
      </c>
      <c r="O12148">
        <v>6094</v>
      </c>
      <c r="P12148">
        <v>1840018310</v>
      </c>
    </row>
    <row r="12149" spans="1:16">
      <c r="A12149" s="5" t="str">
        <f>CONCATENATE("rdx_city_",J12149,"_",B12149)</f>
        <v>rdx_city_USA_4334</v>
      </c>
      <c r="B12149">
        <f>IF(I12149=I12148,B12148+1,1)</f>
        <v>4334</v>
      </c>
      <c r="C12149" t="s">
        <v>14635</v>
      </c>
      <c r="D12149" t="s">
        <v>14635</v>
      </c>
      <c r="E12149">
        <v>39.4654</v>
      </c>
      <c r="F12149">
        <v>-87.3763</v>
      </c>
      <c r="G12149" t="s">
        <v>11356</v>
      </c>
      <c r="H12149" t="str">
        <f>IFERROR(VLOOKUP(I12149,'country(26mar)'!C$2:D$251,2,FALSE),"")</f>
        <v>base.us</v>
      </c>
      <c r="I12149" t="s">
        <v>11357</v>
      </c>
      <c r="J12149" t="s">
        <v>11358</v>
      </c>
      <c r="K12149" t="s">
        <v>11408</v>
      </c>
      <c r="L12149" t="str">
        <f>CONCATENATE(G12149," ",K12149)</f>
        <v>United States Indiana</v>
      </c>
      <c r="M12149" t="str">
        <f>IFERROR(VLOOKUP(L12149,'State(need_input)'!I$2:J$3992,2,FALSE),"")</f>
        <v>base.state_us_15</v>
      </c>
      <c r="O12149">
        <v>92722</v>
      </c>
      <c r="P12149">
        <v>1840009671</v>
      </c>
    </row>
    <row r="12150" spans="1:16">
      <c r="A12150" s="5" t="str">
        <f>CONCATENATE("rdx_city_",J12150,"_",B12150)</f>
        <v>rdx_city_USA_4335</v>
      </c>
      <c r="B12150">
        <f>IF(I12150=I12149,B12149+1,1)</f>
        <v>4335</v>
      </c>
      <c r="C12150" t="s">
        <v>14636</v>
      </c>
      <c r="D12150" t="s">
        <v>14636</v>
      </c>
      <c r="E12150">
        <v>32.7328</v>
      </c>
      <c r="F12150">
        <v>-96.292</v>
      </c>
      <c r="G12150" t="s">
        <v>11356</v>
      </c>
      <c r="H12150" t="str">
        <f>IFERROR(VLOOKUP(I12150,'country(26mar)'!C$2:D$251,2,FALSE),"")</f>
        <v>base.us</v>
      </c>
      <c r="I12150" t="s">
        <v>11357</v>
      </c>
      <c r="J12150" t="s">
        <v>11358</v>
      </c>
      <c r="K12150" t="s">
        <v>11365</v>
      </c>
      <c r="L12150" t="str">
        <f>CONCATENATE(G12150," ",K12150)</f>
        <v>United States Texas</v>
      </c>
      <c r="M12150" t="str">
        <f>IFERROR(VLOOKUP(L12150,'State(need_input)'!I$2:J$3992,2,FALSE),"")</f>
        <v>base.state_us_44</v>
      </c>
      <c r="O12150">
        <v>16733</v>
      </c>
      <c r="P12150">
        <v>1840022065</v>
      </c>
    </row>
    <row r="12151" spans="1:16">
      <c r="A12151" s="5" t="str">
        <f>CONCATENATE("rdx_city_",J12151,"_",B12151)</f>
        <v>rdx_city_USA_4336</v>
      </c>
      <c r="B12151">
        <f>IF(I12151=I12150,B12150+1,1)</f>
        <v>4336</v>
      </c>
      <c r="C12151" t="s">
        <v>14637</v>
      </c>
      <c r="D12151" t="s">
        <v>14637</v>
      </c>
      <c r="E12151">
        <v>29.4771</v>
      </c>
      <c r="F12151">
        <v>-98.4471</v>
      </c>
      <c r="G12151" t="s">
        <v>11356</v>
      </c>
      <c r="H12151" t="str">
        <f>IFERROR(VLOOKUP(I12151,'country(26mar)'!C$2:D$251,2,FALSE),"")</f>
        <v>base.us</v>
      </c>
      <c r="I12151" t="s">
        <v>11357</v>
      </c>
      <c r="J12151" t="s">
        <v>11358</v>
      </c>
      <c r="K12151" t="s">
        <v>11365</v>
      </c>
      <c r="L12151" t="str">
        <f>CONCATENATE(G12151," ",K12151)</f>
        <v>United States Texas</v>
      </c>
      <c r="M12151" t="str">
        <f>IFERROR(VLOOKUP(L12151,'State(need_input)'!I$2:J$3992,2,FALSE),"")</f>
        <v>base.state_us_44</v>
      </c>
      <c r="O12151">
        <v>5397</v>
      </c>
      <c r="P12151">
        <v>1840022224</v>
      </c>
    </row>
    <row r="12152" spans="1:16">
      <c r="A12152" s="5" t="str">
        <f>CONCATENATE("rdx_city_",J12152,"_",B12152)</f>
        <v>rdx_city_USA_4337</v>
      </c>
      <c r="B12152">
        <f>IF(I12152=I12151,B12151+1,1)</f>
        <v>4337</v>
      </c>
      <c r="C12152" t="s">
        <v>14638</v>
      </c>
      <c r="D12152" t="s">
        <v>14638</v>
      </c>
      <c r="E12152">
        <v>33.4487</v>
      </c>
      <c r="F12152">
        <v>-94.0815</v>
      </c>
      <c r="G12152" t="s">
        <v>11356</v>
      </c>
      <c r="H12152" t="str">
        <f>IFERROR(VLOOKUP(I12152,'country(26mar)'!C$2:D$251,2,FALSE),"")</f>
        <v>base.us</v>
      </c>
      <c r="I12152" t="s">
        <v>11357</v>
      </c>
      <c r="J12152" t="s">
        <v>11358</v>
      </c>
      <c r="K12152" t="s">
        <v>11365</v>
      </c>
      <c r="L12152" t="str">
        <f>CONCATENATE(G12152," ",K12152)</f>
        <v>United States Texas</v>
      </c>
      <c r="M12152" t="str">
        <f>IFERROR(VLOOKUP(L12152,'State(need_input)'!I$2:J$3992,2,FALSE),"")</f>
        <v>base.state_us_44</v>
      </c>
      <c r="O12152">
        <v>80145</v>
      </c>
      <c r="P12152">
        <v>1840021987</v>
      </c>
    </row>
    <row r="12153" spans="1:16">
      <c r="A12153" s="5" t="str">
        <f>CONCATENATE("rdx_city_",J12153,"_",B12153)</f>
        <v>rdx_city_USA_4338</v>
      </c>
      <c r="B12153">
        <f>IF(I12153=I12152,B12152+1,1)</f>
        <v>4338</v>
      </c>
      <c r="C12153" t="s">
        <v>14638</v>
      </c>
      <c r="D12153" t="s">
        <v>14638</v>
      </c>
      <c r="E12153">
        <v>33.4361</v>
      </c>
      <c r="F12153">
        <v>-93.996</v>
      </c>
      <c r="G12153" t="s">
        <v>11356</v>
      </c>
      <c r="H12153" t="str">
        <f>IFERROR(VLOOKUP(I12153,'country(26mar)'!C$2:D$251,2,FALSE),"")</f>
        <v>base.us</v>
      </c>
      <c r="I12153" t="s">
        <v>11357</v>
      </c>
      <c r="J12153" t="s">
        <v>11358</v>
      </c>
      <c r="K12153" t="s">
        <v>11428</v>
      </c>
      <c r="L12153" t="str">
        <f>CONCATENATE(G12153," ",K12153)</f>
        <v>United States Arkansas</v>
      </c>
      <c r="M12153" t="str">
        <f>IFERROR(VLOOKUP(L12153,'State(need_input)'!I$2:J$3992,2,FALSE),"")</f>
        <v>base.state_us_4</v>
      </c>
      <c r="O12153">
        <v>30259</v>
      </c>
      <c r="P12153">
        <v>1840015708</v>
      </c>
    </row>
    <row r="12154" spans="1:16">
      <c r="A12154" s="5" t="str">
        <f>CONCATENATE("rdx_city_",J12154,"_",B12154)</f>
        <v>rdx_city_USA_4339</v>
      </c>
      <c r="B12154">
        <f>IF(I12154=I12153,B12153+1,1)</f>
        <v>4339</v>
      </c>
      <c r="C12154" t="s">
        <v>14639</v>
      </c>
      <c r="D12154" t="s">
        <v>14639</v>
      </c>
      <c r="E12154">
        <v>29.4128</v>
      </c>
      <c r="F12154">
        <v>-94.9658</v>
      </c>
      <c r="G12154" t="s">
        <v>11356</v>
      </c>
      <c r="H12154" t="str">
        <f>IFERROR(VLOOKUP(I12154,'country(26mar)'!C$2:D$251,2,FALSE),"")</f>
        <v>base.us</v>
      </c>
      <c r="I12154" t="s">
        <v>11357</v>
      </c>
      <c r="J12154" t="s">
        <v>11358</v>
      </c>
      <c r="K12154" t="s">
        <v>11365</v>
      </c>
      <c r="L12154" t="str">
        <f>CONCATENATE(G12154," ",K12154)</f>
        <v>United States Texas</v>
      </c>
      <c r="M12154" t="str">
        <f>IFERROR(VLOOKUP(L12154,'State(need_input)'!I$2:J$3992,2,FALSE),"")</f>
        <v>base.state_us_44</v>
      </c>
      <c r="O12154">
        <v>114546</v>
      </c>
      <c r="P12154">
        <v>1840022234</v>
      </c>
    </row>
    <row r="12155" spans="1:16">
      <c r="A12155" s="5" t="str">
        <f>CONCATENATE("rdx_city_",J12155,"_",B12155)</f>
        <v>rdx_city_USA_4340</v>
      </c>
      <c r="B12155">
        <f>IF(I12155=I12154,B12154+1,1)</f>
        <v>4340</v>
      </c>
      <c r="C12155" t="s">
        <v>14640</v>
      </c>
      <c r="D12155" t="s">
        <v>14640</v>
      </c>
      <c r="E12155">
        <v>32.832</v>
      </c>
      <c r="F12155">
        <v>-109.7595</v>
      </c>
      <c r="G12155" t="s">
        <v>11356</v>
      </c>
      <c r="H12155" t="str">
        <f>IFERROR(VLOOKUP(I12155,'country(26mar)'!C$2:D$251,2,FALSE),"")</f>
        <v>base.us</v>
      </c>
      <c r="I12155" t="s">
        <v>11357</v>
      </c>
      <c r="J12155" t="s">
        <v>11358</v>
      </c>
      <c r="K12155" t="s">
        <v>11476</v>
      </c>
      <c r="L12155" t="str">
        <f>CONCATENATE(G12155," ",K12155)</f>
        <v>United States Arizona</v>
      </c>
      <c r="M12155" t="str">
        <f>IFERROR(VLOOKUP(L12155,'State(need_input)'!I$2:J$3992,2,FALSE),"")</f>
        <v>base.state_us_3</v>
      </c>
      <c r="O12155">
        <v>5021</v>
      </c>
      <c r="P12155">
        <v>1840022955</v>
      </c>
    </row>
    <row r="12156" spans="1:16">
      <c r="A12156" s="5" t="str">
        <f>CONCATENATE("rdx_city_",J12156,"_",B12156)</f>
        <v>rdx_city_USA_4341</v>
      </c>
      <c r="B12156">
        <f>IF(I12156=I12155,B12155+1,1)</f>
        <v>4341</v>
      </c>
      <c r="C12156" t="s">
        <v>14641</v>
      </c>
      <c r="D12156" t="s">
        <v>14641</v>
      </c>
      <c r="E12156">
        <v>33.0926</v>
      </c>
      <c r="F12156">
        <v>-96.8976</v>
      </c>
      <c r="G12156" t="s">
        <v>11356</v>
      </c>
      <c r="H12156" t="str">
        <f>IFERROR(VLOOKUP(I12156,'country(26mar)'!C$2:D$251,2,FALSE),"")</f>
        <v>base.us</v>
      </c>
      <c r="I12156" t="s">
        <v>11357</v>
      </c>
      <c r="J12156" t="s">
        <v>11358</v>
      </c>
      <c r="K12156" t="s">
        <v>11365</v>
      </c>
      <c r="L12156" t="str">
        <f>CONCATENATE(G12156," ",K12156)</f>
        <v>United States Texas</v>
      </c>
      <c r="M12156" t="str">
        <f>IFERROR(VLOOKUP(L12156,'State(need_input)'!I$2:J$3992,2,FALSE),"")</f>
        <v>base.state_us_44</v>
      </c>
      <c r="O12156">
        <v>42721</v>
      </c>
      <c r="P12156">
        <v>1840022005</v>
      </c>
    </row>
    <row r="12157" spans="1:16">
      <c r="A12157" s="5" t="str">
        <f>CONCATENATE("rdx_city_",J12157,"_",B12157)</f>
        <v>rdx_city_USA_4342</v>
      </c>
      <c r="B12157">
        <f>IF(I12157=I12156,B12156+1,1)</f>
        <v>4342</v>
      </c>
      <c r="C12157" t="s">
        <v>14642</v>
      </c>
      <c r="D12157" t="s">
        <v>14642</v>
      </c>
      <c r="E12157">
        <v>45.6047</v>
      </c>
      <c r="F12157">
        <v>-121.1815</v>
      </c>
      <c r="G12157" t="s">
        <v>11356</v>
      </c>
      <c r="H12157" t="str">
        <f>IFERROR(VLOOKUP(I12157,'country(26mar)'!C$2:D$251,2,FALSE),"")</f>
        <v>base.us</v>
      </c>
      <c r="I12157" t="s">
        <v>11357</v>
      </c>
      <c r="J12157" t="s">
        <v>11358</v>
      </c>
      <c r="K12157" t="s">
        <v>11397</v>
      </c>
      <c r="L12157" t="str">
        <f>CONCATENATE(G12157," ",K12157)</f>
        <v>United States Oregon</v>
      </c>
      <c r="M12157" t="str">
        <f>IFERROR(VLOOKUP(L12157,'State(need_input)'!I$2:J$3992,2,FALSE),"")</f>
        <v>base.state_us_32</v>
      </c>
      <c r="O12157">
        <v>20293</v>
      </c>
      <c r="P12157">
        <v>1840021212</v>
      </c>
    </row>
    <row r="12158" spans="1:16">
      <c r="A12158" s="5" t="str">
        <f>CONCATENATE("rdx_city_",J12158,"_",B12158)</f>
        <v>rdx_city_USA_4343</v>
      </c>
      <c r="B12158">
        <f>IF(I12158=I12157,B12157+1,1)</f>
        <v>4343</v>
      </c>
      <c r="C12158" t="s">
        <v>14643</v>
      </c>
      <c r="D12158" t="s">
        <v>14643</v>
      </c>
      <c r="E12158">
        <v>35.5706</v>
      </c>
      <c r="F12158">
        <v>-97.5566</v>
      </c>
      <c r="G12158" t="s">
        <v>11356</v>
      </c>
      <c r="H12158" t="str">
        <f>IFERROR(VLOOKUP(I12158,'country(26mar)'!C$2:D$251,2,FALSE),"")</f>
        <v>base.us</v>
      </c>
      <c r="I12158" t="s">
        <v>11357</v>
      </c>
      <c r="J12158" t="s">
        <v>11358</v>
      </c>
      <c r="K12158" t="s">
        <v>11372</v>
      </c>
      <c r="L12158" t="str">
        <f>CONCATENATE(G12158," ",K12158)</f>
        <v>United States Oklahoma</v>
      </c>
      <c r="M12158" t="str">
        <f>IFERROR(VLOOKUP(L12158,'State(need_input)'!I$2:J$3992,2,FALSE),"")</f>
        <v>base.state_us_31</v>
      </c>
      <c r="O12158">
        <v>9407</v>
      </c>
      <c r="P12158">
        <v>1840021742</v>
      </c>
    </row>
    <row r="12159" spans="1:16">
      <c r="A12159" s="5" t="str">
        <f>CONCATENATE("rdx_city_",J12159,"_",B12159)</f>
        <v>rdx_city_USA_4344</v>
      </c>
      <c r="B12159">
        <f>IF(I12159=I12158,B12158+1,1)</f>
        <v>4344</v>
      </c>
      <c r="C12159" t="s">
        <v>14644</v>
      </c>
      <c r="D12159" t="s">
        <v>14644</v>
      </c>
      <c r="E12159">
        <v>39.1917</v>
      </c>
      <c r="F12159">
        <v>-84.3341</v>
      </c>
      <c r="G12159" t="s">
        <v>11356</v>
      </c>
      <c r="H12159" t="str">
        <f>IFERROR(VLOOKUP(I12159,'country(26mar)'!C$2:D$251,2,FALSE),"")</f>
        <v>base.us</v>
      </c>
      <c r="I12159" t="s">
        <v>11357</v>
      </c>
      <c r="J12159" t="s">
        <v>11358</v>
      </c>
      <c r="K12159" t="s">
        <v>11373</v>
      </c>
      <c r="L12159" t="str">
        <f>CONCATENATE(G12159," ",K12159)</f>
        <v>United States Ohio</v>
      </c>
      <c r="M12159" t="str">
        <f>IFERROR(VLOOKUP(L12159,'State(need_input)'!I$2:J$3992,2,FALSE),"")</f>
        <v>base.state_us_30</v>
      </c>
      <c r="O12159">
        <v>5874</v>
      </c>
      <c r="P12159">
        <v>1840034360</v>
      </c>
    </row>
    <row r="12160" spans="1:16">
      <c r="A12160" s="5" t="str">
        <f>CONCATENATE("rdx_city_",J12160,"_",B12160)</f>
        <v>rdx_city_USA_4345</v>
      </c>
      <c r="B12160">
        <f>IF(I12160=I12159,B12159+1,1)</f>
        <v>4345</v>
      </c>
      <c r="C12160" t="s">
        <v>14645</v>
      </c>
      <c r="D12160" t="s">
        <v>14645</v>
      </c>
      <c r="E12160">
        <v>29.7941</v>
      </c>
      <c r="F12160">
        <v>-90.8163</v>
      </c>
      <c r="G12160" t="s">
        <v>11356</v>
      </c>
      <c r="H12160" t="str">
        <f>IFERROR(VLOOKUP(I12160,'country(26mar)'!C$2:D$251,2,FALSE),"")</f>
        <v>base.us</v>
      </c>
      <c r="I12160" t="s">
        <v>11357</v>
      </c>
      <c r="J12160" t="s">
        <v>11358</v>
      </c>
      <c r="K12160" t="s">
        <v>11359</v>
      </c>
      <c r="L12160" t="str">
        <f>CONCATENATE(G12160," ",K12160)</f>
        <v>United States Louisiana</v>
      </c>
      <c r="M12160" t="str">
        <f>IFERROR(VLOOKUP(L12160,'State(need_input)'!I$2:J$3992,2,FALSE),"")</f>
        <v>base.state_us_19</v>
      </c>
      <c r="O12160">
        <v>14713</v>
      </c>
      <c r="P12160">
        <v>1840015946</v>
      </c>
    </row>
    <row r="12161" spans="1:16">
      <c r="A12161" s="5" t="str">
        <f>CONCATENATE("rdx_city_",J12161,"_",B12161)</f>
        <v>rdx_city_USA_4346</v>
      </c>
      <c r="B12161">
        <f>IF(I12161=I12160,B12160+1,1)</f>
        <v>4346</v>
      </c>
      <c r="C12161" t="s">
        <v>14646</v>
      </c>
      <c r="D12161" t="s">
        <v>14646</v>
      </c>
      <c r="E12161">
        <v>48.1112</v>
      </c>
      <c r="F12161">
        <v>-96.1771</v>
      </c>
      <c r="G12161" t="s">
        <v>11356</v>
      </c>
      <c r="H12161" t="str">
        <f>IFERROR(VLOOKUP(I12161,'country(26mar)'!C$2:D$251,2,FALSE),"")</f>
        <v>base.us</v>
      </c>
      <c r="I12161" t="s">
        <v>11357</v>
      </c>
      <c r="J12161" t="s">
        <v>11358</v>
      </c>
      <c r="K12161" t="s">
        <v>11400</v>
      </c>
      <c r="L12161" t="str">
        <f>CONCATENATE(G12161," ",K12161)</f>
        <v>United States Minnesota</v>
      </c>
      <c r="M12161" t="str">
        <f>IFERROR(VLOOKUP(L12161,'State(need_input)'!I$2:J$3992,2,FALSE),"")</f>
        <v>base.state_us_36</v>
      </c>
      <c r="O12161">
        <v>9156</v>
      </c>
      <c r="P12161">
        <v>1840008825</v>
      </c>
    </row>
    <row r="12162" spans="1:16">
      <c r="A12162" s="5" t="str">
        <f>CONCATENATE("rdx_city_",J12162,"_",B12162)</f>
        <v>rdx_city_USA_4347</v>
      </c>
      <c r="B12162">
        <f>IF(I12162=I12161,B12161+1,1)</f>
        <v>4347</v>
      </c>
      <c r="C12162" t="s">
        <v>14647</v>
      </c>
      <c r="D12162" t="s">
        <v>14647</v>
      </c>
      <c r="E12162">
        <v>32.8907</v>
      </c>
      <c r="F12162">
        <v>-84.3272</v>
      </c>
      <c r="G12162" t="s">
        <v>11356</v>
      </c>
      <c r="H12162" t="str">
        <f>IFERROR(VLOOKUP(I12162,'country(26mar)'!C$2:D$251,2,FALSE),"")</f>
        <v>base.us</v>
      </c>
      <c r="I12162" t="s">
        <v>11357</v>
      </c>
      <c r="J12162" t="s">
        <v>11358</v>
      </c>
      <c r="K12162" t="s">
        <v>4020</v>
      </c>
      <c r="L12162" t="str">
        <f>CONCATENATE(G12162," ",K12162)</f>
        <v>United States Georgia</v>
      </c>
      <c r="M12162" t="str">
        <f>IFERROR(VLOOKUP(L12162,'State(need_input)'!I$2:J$3992,2,FALSE),"")</f>
        <v>base.state_us_11</v>
      </c>
      <c r="O12162">
        <v>13764</v>
      </c>
      <c r="P12162">
        <v>1840015776</v>
      </c>
    </row>
    <row r="12163" spans="1:16">
      <c r="A12163" s="5" t="str">
        <f>CONCATENATE("rdx_city_",J12163,"_",B12163)</f>
        <v>rdx_city_USA_4348</v>
      </c>
      <c r="B12163">
        <f>IF(I12163=I12162,B12162+1,1)</f>
        <v>4348</v>
      </c>
      <c r="C12163" t="s">
        <v>14648</v>
      </c>
      <c r="D12163" t="s">
        <v>14648</v>
      </c>
      <c r="E12163">
        <v>35.8813</v>
      </c>
      <c r="F12163">
        <v>-80.0807</v>
      </c>
      <c r="G12163" t="s">
        <v>11356</v>
      </c>
      <c r="H12163" t="str">
        <f>IFERROR(VLOOKUP(I12163,'country(26mar)'!C$2:D$251,2,FALSE),"")</f>
        <v>base.us</v>
      </c>
      <c r="I12163" t="s">
        <v>11357</v>
      </c>
      <c r="J12163" t="s">
        <v>11358</v>
      </c>
      <c r="K12163" t="s">
        <v>11362</v>
      </c>
      <c r="L12163" t="str">
        <f>CONCATENATE(G12163," ",K12163)</f>
        <v>United States North Carolina</v>
      </c>
      <c r="M12163" t="str">
        <f>IFERROR(VLOOKUP(L12163,'State(need_input)'!I$2:J$3992,2,FALSE),"")</f>
        <v>base.state_us_28</v>
      </c>
      <c r="O12163">
        <v>26615</v>
      </c>
      <c r="P12163">
        <v>1840015361</v>
      </c>
    </row>
    <row r="12164" spans="1:16">
      <c r="A12164" s="5" t="str">
        <f>CONCATENATE("rdx_city_",J12164,"_",B12164)</f>
        <v>rdx_city_USA_4349</v>
      </c>
      <c r="B12164">
        <f>IF(I12164=I12163,B12163+1,1)</f>
        <v>4349</v>
      </c>
      <c r="C12164" t="s">
        <v>14648</v>
      </c>
      <c r="D12164" t="s">
        <v>14648</v>
      </c>
      <c r="E12164">
        <v>30.8394</v>
      </c>
      <c r="F12164">
        <v>-83.9782</v>
      </c>
      <c r="G12164" t="s">
        <v>11356</v>
      </c>
      <c r="H12164" t="str">
        <f>IFERROR(VLOOKUP(I12164,'country(26mar)'!C$2:D$251,2,FALSE),"")</f>
        <v>base.us</v>
      </c>
      <c r="I12164" t="s">
        <v>11357</v>
      </c>
      <c r="J12164" t="s">
        <v>11358</v>
      </c>
      <c r="K12164" t="s">
        <v>4020</v>
      </c>
      <c r="L12164" t="str">
        <f>CONCATENATE(G12164," ",K12164)</f>
        <v>United States Georgia</v>
      </c>
      <c r="M12164" t="str">
        <f>IFERROR(VLOOKUP(L12164,'State(need_input)'!I$2:J$3992,2,FALSE),"")</f>
        <v>base.state_us_11</v>
      </c>
      <c r="O12164">
        <v>24271</v>
      </c>
      <c r="P12164">
        <v>1840015893</v>
      </c>
    </row>
    <row r="12165" spans="1:16">
      <c r="A12165" s="5" t="str">
        <f>CONCATENATE("rdx_city_",J12165,"_",B12165)</f>
        <v>rdx_city_USA_4350</v>
      </c>
      <c r="B12165">
        <f>IF(I12165=I12164,B12164+1,1)</f>
        <v>4350</v>
      </c>
      <c r="C12165" t="s">
        <v>14649</v>
      </c>
      <c r="D12165" t="s">
        <v>14649</v>
      </c>
      <c r="E12165">
        <v>35.809</v>
      </c>
      <c r="F12165">
        <v>-86.8999</v>
      </c>
      <c r="G12165" t="s">
        <v>11356</v>
      </c>
      <c r="H12165" t="str">
        <f>IFERROR(VLOOKUP(I12165,'country(26mar)'!C$2:D$251,2,FALSE),"")</f>
        <v>base.us</v>
      </c>
      <c r="I12165" t="s">
        <v>11357</v>
      </c>
      <c r="J12165" t="s">
        <v>11358</v>
      </c>
      <c r="K12165" t="s">
        <v>11405</v>
      </c>
      <c r="L12165" t="str">
        <f>CONCATENATE(G12165," ",K12165)</f>
        <v>United States Tennessee</v>
      </c>
      <c r="M12165" t="str">
        <f>IFERROR(VLOOKUP(L12165,'State(need_input)'!I$2:J$3992,2,FALSE),"")</f>
        <v>base.state_us_43</v>
      </c>
      <c r="O12165">
        <v>5662</v>
      </c>
      <c r="P12165">
        <v>1840016218</v>
      </c>
    </row>
    <row r="12166" spans="1:16">
      <c r="A12166" s="5" t="str">
        <f>CONCATENATE("rdx_city_",J12166,"_",B12166)</f>
        <v>rdx_city_USA_4351</v>
      </c>
      <c r="B12166">
        <f>IF(I12166=I12165,B12165+1,1)</f>
        <v>4351</v>
      </c>
      <c r="C12166" t="s">
        <v>14650</v>
      </c>
      <c r="D12166" t="s">
        <v>14650</v>
      </c>
      <c r="E12166">
        <v>33.4666</v>
      </c>
      <c r="F12166">
        <v>-82.4992</v>
      </c>
      <c r="G12166" t="s">
        <v>11356</v>
      </c>
      <c r="H12166" t="str">
        <f>IFERROR(VLOOKUP(I12166,'country(26mar)'!C$2:D$251,2,FALSE),"")</f>
        <v>base.us</v>
      </c>
      <c r="I12166" t="s">
        <v>11357</v>
      </c>
      <c r="J12166" t="s">
        <v>11358</v>
      </c>
      <c r="K12166" t="s">
        <v>4020</v>
      </c>
      <c r="L12166" t="str">
        <f>CONCATENATE(G12166," ",K12166)</f>
        <v>United States Georgia</v>
      </c>
      <c r="M12166" t="str">
        <f>IFERROR(VLOOKUP(L12166,'State(need_input)'!I$2:J$3992,2,FALSE),"")</f>
        <v>base.state_us_11</v>
      </c>
      <c r="O12166">
        <v>8309</v>
      </c>
      <c r="P12166">
        <v>1840015703</v>
      </c>
    </row>
    <row r="12167" spans="1:16">
      <c r="A12167" s="5" t="str">
        <f>CONCATENATE("rdx_city_",J12167,"_",B12167)</f>
        <v>rdx_city_USA_4352</v>
      </c>
      <c r="B12167">
        <f>IF(I12167=I12166,B12166+1,1)</f>
        <v>4352</v>
      </c>
      <c r="C12167" t="s">
        <v>14651</v>
      </c>
      <c r="D12167" t="s">
        <v>14651</v>
      </c>
      <c r="E12167">
        <v>39.9205</v>
      </c>
      <c r="F12167">
        <v>-104.9443</v>
      </c>
      <c r="G12167" t="s">
        <v>11356</v>
      </c>
      <c r="H12167" t="str">
        <f>IFERROR(VLOOKUP(I12167,'country(26mar)'!C$2:D$251,2,FALSE),"")</f>
        <v>base.us</v>
      </c>
      <c r="I12167" t="s">
        <v>11357</v>
      </c>
      <c r="J12167" t="s">
        <v>11358</v>
      </c>
      <c r="K12167" t="s">
        <v>11396</v>
      </c>
      <c r="L12167" t="str">
        <f>CONCATENATE(G12167," ",K12167)</f>
        <v>United States Colorado</v>
      </c>
      <c r="M12167" t="str">
        <f>IFERROR(VLOOKUP(L12167,'State(need_input)'!I$2:J$3992,2,FALSE),"")</f>
        <v>base.state_us_6</v>
      </c>
      <c r="O12167">
        <v>136978</v>
      </c>
      <c r="P12167">
        <v>1840021422</v>
      </c>
    </row>
    <row r="12168" spans="1:16">
      <c r="A12168" s="5" t="str">
        <f>CONCATENATE("rdx_city_",J12168,"_",B12168)</f>
        <v>rdx_city_USA_4353</v>
      </c>
      <c r="B12168">
        <f>IF(I12168=I12167,B12167+1,1)</f>
        <v>4353</v>
      </c>
      <c r="C12168" t="s">
        <v>14652</v>
      </c>
      <c r="D12168" t="s">
        <v>14652</v>
      </c>
      <c r="E12168">
        <v>34.1914</v>
      </c>
      <c r="F12168">
        <v>-118.8755</v>
      </c>
      <c r="G12168" t="s">
        <v>11356</v>
      </c>
      <c r="H12168" t="str">
        <f>IFERROR(VLOOKUP(I12168,'country(26mar)'!C$2:D$251,2,FALSE),"")</f>
        <v>base.us</v>
      </c>
      <c r="I12168" t="s">
        <v>11357</v>
      </c>
      <c r="J12168" t="s">
        <v>11358</v>
      </c>
      <c r="K12168" t="s">
        <v>11379</v>
      </c>
      <c r="L12168" t="str">
        <f>CONCATENATE(G12168," ",K12168)</f>
        <v>United States California</v>
      </c>
      <c r="M12168" t="str">
        <f>IFERROR(VLOOKUP(L12168,'State(need_input)'!I$2:J$3992,2,FALSE),"")</f>
        <v>base.state_us_5</v>
      </c>
      <c r="O12168">
        <v>218729</v>
      </c>
      <c r="P12168">
        <v>1840021844</v>
      </c>
    </row>
    <row r="12169" spans="1:16">
      <c r="A12169" s="5" t="str">
        <f>CONCATENATE("rdx_city_",J12169,"_",B12169)</f>
        <v>rdx_city_USA_4354</v>
      </c>
      <c r="B12169">
        <f>IF(I12169=I12168,B12168+1,1)</f>
        <v>4354</v>
      </c>
      <c r="C12169" t="s">
        <v>14653</v>
      </c>
      <c r="D12169" t="s">
        <v>14653</v>
      </c>
      <c r="E12169">
        <v>41.9466</v>
      </c>
      <c r="F12169">
        <v>-85.628</v>
      </c>
      <c r="G12169" t="s">
        <v>11356</v>
      </c>
      <c r="H12169" t="str">
        <f>IFERROR(VLOOKUP(I12169,'country(26mar)'!C$2:D$251,2,FALSE),"")</f>
        <v>base.us</v>
      </c>
      <c r="I12169" t="s">
        <v>11357</v>
      </c>
      <c r="J12169" t="s">
        <v>11358</v>
      </c>
      <c r="K12169" t="s">
        <v>11381</v>
      </c>
      <c r="L12169" t="str">
        <f>CONCATENATE(G12169," ",K12169)</f>
        <v>United States Michigan</v>
      </c>
      <c r="M12169" t="str">
        <f>IFERROR(VLOOKUP(L12169,'State(need_input)'!I$2:J$3992,2,FALSE),"")</f>
        <v>base.state_us_35</v>
      </c>
      <c r="O12169">
        <v>10654</v>
      </c>
      <c r="P12169">
        <v>1840003255</v>
      </c>
    </row>
    <row r="12170" spans="1:16">
      <c r="A12170" s="5" t="str">
        <f>CONCATENATE("rdx_city_",J12170,"_",B12170)</f>
        <v>rdx_city_USA_4355</v>
      </c>
      <c r="B12170">
        <f>IF(I12170=I12169,B12169+1,1)</f>
        <v>4355</v>
      </c>
      <c r="C12170" t="s">
        <v>14654</v>
      </c>
      <c r="D12170" t="s">
        <v>14654</v>
      </c>
      <c r="E12170">
        <v>39.621</v>
      </c>
      <c r="F12170">
        <v>-77.4076</v>
      </c>
      <c r="G12170" t="s">
        <v>11356</v>
      </c>
      <c r="H12170" t="str">
        <f>IFERROR(VLOOKUP(I12170,'country(26mar)'!C$2:D$251,2,FALSE),"")</f>
        <v>base.us</v>
      </c>
      <c r="I12170" t="s">
        <v>11357</v>
      </c>
      <c r="J12170" t="s">
        <v>11358</v>
      </c>
      <c r="K12170" t="s">
        <v>6003</v>
      </c>
      <c r="L12170" t="str">
        <f>CONCATENATE(G12170," ",K12170)</f>
        <v>United States Maryland</v>
      </c>
      <c r="M12170" t="str">
        <f>IFERROR(VLOOKUP(L12170,'State(need_input)'!I$2:J$3992,2,FALSE),"")</f>
        <v>base.state_us_33</v>
      </c>
      <c r="O12170">
        <v>7383</v>
      </c>
      <c r="P12170">
        <v>1840005716</v>
      </c>
    </row>
    <row r="12171" spans="1:16">
      <c r="A12171" s="5" t="str">
        <f>CONCATENATE("rdx_city_",J12171,"_",B12171)</f>
        <v>rdx_city_USA_4356</v>
      </c>
      <c r="B12171">
        <f>IF(I12171=I12170,B12170+1,1)</f>
        <v>4356</v>
      </c>
      <c r="C12171" t="s">
        <v>14655</v>
      </c>
      <c r="D12171" t="s">
        <v>14655</v>
      </c>
      <c r="E12171">
        <v>37.8854</v>
      </c>
      <c r="F12171">
        <v>-122.4637</v>
      </c>
      <c r="G12171" t="s">
        <v>11356</v>
      </c>
      <c r="H12171" t="str">
        <f>IFERROR(VLOOKUP(I12171,'country(26mar)'!C$2:D$251,2,FALSE),"")</f>
        <v>base.us</v>
      </c>
      <c r="I12171" t="s">
        <v>11357</v>
      </c>
      <c r="J12171" t="s">
        <v>11358</v>
      </c>
      <c r="K12171" t="s">
        <v>11379</v>
      </c>
      <c r="L12171" t="str">
        <f>CONCATENATE(G12171," ",K12171)</f>
        <v>United States California</v>
      </c>
      <c r="M12171" t="str">
        <f>IFERROR(VLOOKUP(L12171,'State(need_input)'!I$2:J$3992,2,FALSE),"")</f>
        <v>base.state_us_5</v>
      </c>
      <c r="O12171">
        <v>9165</v>
      </c>
      <c r="P12171">
        <v>1840022521</v>
      </c>
    </row>
    <row r="12172" spans="1:16">
      <c r="A12172" s="5" t="str">
        <f>CONCATENATE("rdx_city_",J12172,"_",B12172)</f>
        <v>rdx_city_USA_4357</v>
      </c>
      <c r="B12172">
        <f>IF(I12172=I12171,B12171+1,1)</f>
        <v>4357</v>
      </c>
      <c r="C12172" t="s">
        <v>14656</v>
      </c>
      <c r="D12172" t="s">
        <v>14656</v>
      </c>
      <c r="E12172">
        <v>41.1165</v>
      </c>
      <c r="F12172">
        <v>-83.1805</v>
      </c>
      <c r="G12172" t="s">
        <v>11356</v>
      </c>
      <c r="H12172" t="str">
        <f>IFERROR(VLOOKUP(I12172,'country(26mar)'!C$2:D$251,2,FALSE),"")</f>
        <v>base.us</v>
      </c>
      <c r="I12172" t="s">
        <v>11357</v>
      </c>
      <c r="J12172" t="s">
        <v>11358</v>
      </c>
      <c r="K12172" t="s">
        <v>11373</v>
      </c>
      <c r="L12172" t="str">
        <f>CONCATENATE(G12172," ",K12172)</f>
        <v>United States Ohio</v>
      </c>
      <c r="M12172" t="str">
        <f>IFERROR(VLOOKUP(L12172,'State(need_input)'!I$2:J$3992,2,FALSE),"")</f>
        <v>base.state_us_30</v>
      </c>
      <c r="O12172">
        <v>19091</v>
      </c>
      <c r="P12172">
        <v>1840000821</v>
      </c>
    </row>
    <row r="12173" spans="1:16">
      <c r="A12173" s="5" t="str">
        <f>CONCATENATE("rdx_city_",J12173,"_",B12173)</f>
        <v>rdx_city_USA_4358</v>
      </c>
      <c r="B12173">
        <f>IF(I12173=I12172,B12172+1,1)</f>
        <v>4358</v>
      </c>
      <c r="C12173" t="s">
        <v>14657</v>
      </c>
      <c r="D12173" t="s">
        <v>14657</v>
      </c>
      <c r="E12173">
        <v>31.4625</v>
      </c>
      <c r="F12173">
        <v>-83.5205</v>
      </c>
      <c r="G12173" t="s">
        <v>11356</v>
      </c>
      <c r="H12173" t="str">
        <f>IFERROR(VLOOKUP(I12173,'country(26mar)'!C$2:D$251,2,FALSE),"")</f>
        <v>base.us</v>
      </c>
      <c r="I12173" t="s">
        <v>11357</v>
      </c>
      <c r="J12173" t="s">
        <v>11358</v>
      </c>
      <c r="K12173" t="s">
        <v>4020</v>
      </c>
      <c r="L12173" t="str">
        <f>CONCATENATE(G12173," ",K12173)</f>
        <v>United States Georgia</v>
      </c>
      <c r="M12173" t="str">
        <f>IFERROR(VLOOKUP(L12173,'State(need_input)'!I$2:J$3992,2,FALSE),"")</f>
        <v>base.state_us_11</v>
      </c>
      <c r="O12173">
        <v>24314</v>
      </c>
      <c r="P12173">
        <v>1840015863</v>
      </c>
    </row>
    <row r="12174" spans="1:16">
      <c r="A12174" s="5" t="str">
        <f>CONCATENATE("rdx_city_",J12174,"_",B12174)</f>
        <v>rdx_city_USA_4359</v>
      </c>
      <c r="B12174">
        <f>IF(I12174=I12173,B12173+1,1)</f>
        <v>4359</v>
      </c>
      <c r="C12174" t="s">
        <v>14658</v>
      </c>
      <c r="D12174" t="s">
        <v>14658</v>
      </c>
      <c r="E12174">
        <v>45.4237</v>
      </c>
      <c r="F12174">
        <v>-122.7844</v>
      </c>
      <c r="G12174" t="s">
        <v>11356</v>
      </c>
      <c r="H12174" t="str">
        <f>IFERROR(VLOOKUP(I12174,'country(26mar)'!C$2:D$251,2,FALSE),"")</f>
        <v>base.us</v>
      </c>
      <c r="I12174" t="s">
        <v>11357</v>
      </c>
      <c r="J12174" t="s">
        <v>11358</v>
      </c>
      <c r="K12174" t="s">
        <v>11397</v>
      </c>
      <c r="L12174" t="str">
        <f>CONCATENATE(G12174," ",K12174)</f>
        <v>United States Oregon</v>
      </c>
      <c r="M12174" t="str">
        <f>IFERROR(VLOOKUP(L12174,'State(need_input)'!I$2:J$3992,2,FALSE),"")</f>
        <v>base.state_us_32</v>
      </c>
      <c r="O12174">
        <v>53148</v>
      </c>
      <c r="P12174">
        <v>1840021206</v>
      </c>
    </row>
    <row r="12175" spans="1:16">
      <c r="A12175" s="5" t="str">
        <f>CONCATENATE("rdx_city_",J12175,"_",B12175)</f>
        <v>rdx_city_USA_4360</v>
      </c>
      <c r="B12175">
        <f>IF(I12175=I12174,B12174+1,1)</f>
        <v>4360</v>
      </c>
      <c r="C12175" t="s">
        <v>14659</v>
      </c>
      <c r="D12175" t="s">
        <v>14659</v>
      </c>
      <c r="E12175">
        <v>45.4562</v>
      </c>
      <c r="F12175">
        <v>-123.8332</v>
      </c>
      <c r="G12175" t="s">
        <v>11356</v>
      </c>
      <c r="H12175" t="str">
        <f>IFERROR(VLOOKUP(I12175,'country(26mar)'!C$2:D$251,2,FALSE),"")</f>
        <v>base.us</v>
      </c>
      <c r="I12175" t="s">
        <v>11357</v>
      </c>
      <c r="J12175" t="s">
        <v>11358</v>
      </c>
      <c r="K12175" t="s">
        <v>11397</v>
      </c>
      <c r="L12175" t="str">
        <f>CONCATENATE(G12175," ",K12175)</f>
        <v>United States Oregon</v>
      </c>
      <c r="M12175" t="str">
        <f>IFERROR(VLOOKUP(L12175,'State(need_input)'!I$2:J$3992,2,FALSE),"")</f>
        <v>base.state_us_32</v>
      </c>
      <c r="O12175">
        <v>8176</v>
      </c>
      <c r="P12175">
        <v>1840021203</v>
      </c>
    </row>
    <row r="12176" spans="1:16">
      <c r="A12176" s="5" t="str">
        <f>CONCATENATE("rdx_city_",J12176,"_",B12176)</f>
        <v>rdx_city_USA_4361</v>
      </c>
      <c r="B12176">
        <f>IF(I12176=I12175,B12175+1,1)</f>
        <v>4361</v>
      </c>
      <c r="C12176" t="s">
        <v>14660</v>
      </c>
      <c r="D12176" t="s">
        <v>14660</v>
      </c>
      <c r="E12176">
        <v>41.567</v>
      </c>
      <c r="F12176">
        <v>-87.8051</v>
      </c>
      <c r="G12176" t="s">
        <v>11356</v>
      </c>
      <c r="H12176" t="str">
        <f>IFERROR(VLOOKUP(I12176,'country(26mar)'!C$2:D$251,2,FALSE),"")</f>
        <v>base.us</v>
      </c>
      <c r="I12176" t="s">
        <v>11357</v>
      </c>
      <c r="J12176" t="s">
        <v>11358</v>
      </c>
      <c r="K12176" t="s">
        <v>11376</v>
      </c>
      <c r="L12176" t="str">
        <f>CONCATENATE(G12176," ",K12176)</f>
        <v>United States Illinois</v>
      </c>
      <c r="M12176" t="str">
        <f>IFERROR(VLOOKUP(L12176,'State(need_input)'!I$2:J$3992,2,FALSE),"")</f>
        <v>base.state_us_14</v>
      </c>
      <c r="O12176">
        <v>56668</v>
      </c>
      <c r="P12176">
        <v>1840011331</v>
      </c>
    </row>
    <row r="12177" spans="1:16">
      <c r="A12177" s="5" t="str">
        <f>CONCATENATE("rdx_city_",J12177,"_",B12177)</f>
        <v>rdx_city_USA_4362</v>
      </c>
      <c r="B12177">
        <f>IF(I12177=I12176,B12176+1,1)</f>
        <v>4362</v>
      </c>
      <c r="C12177" t="s">
        <v>14661</v>
      </c>
      <c r="D12177" t="s">
        <v>14661</v>
      </c>
      <c r="E12177">
        <v>40.2709</v>
      </c>
      <c r="F12177">
        <v>-74.0948</v>
      </c>
      <c r="G12177" t="s">
        <v>11356</v>
      </c>
      <c r="H12177" t="str">
        <f>IFERROR(VLOOKUP(I12177,'country(26mar)'!C$2:D$251,2,FALSE),"")</f>
        <v>base.us</v>
      </c>
      <c r="I12177" t="s">
        <v>11357</v>
      </c>
      <c r="J12177" t="s">
        <v>11358</v>
      </c>
      <c r="K12177" t="s">
        <v>11370</v>
      </c>
      <c r="L12177" t="str">
        <f>CONCATENATE(G12177," ",K12177)</f>
        <v>United States New Jersey</v>
      </c>
      <c r="M12177" t="str">
        <f>IFERROR(VLOOKUP(L12177,'State(need_input)'!I$2:J$3992,2,FALSE),"")</f>
        <v>base.state_us_25</v>
      </c>
      <c r="O12177">
        <v>17789</v>
      </c>
      <c r="P12177">
        <v>1840001368</v>
      </c>
    </row>
    <row r="12178" spans="1:16">
      <c r="A12178" s="5" t="str">
        <f>CONCATENATE("rdx_city_",J12178,"_",B12178)</f>
        <v>rdx_city_USA_4363</v>
      </c>
      <c r="B12178">
        <f>IF(I12178=I12177,B12177+1,1)</f>
        <v>4363</v>
      </c>
      <c r="C12178" t="s">
        <v>14662</v>
      </c>
      <c r="D12178" t="s">
        <v>14662</v>
      </c>
      <c r="E12178">
        <v>39.9643</v>
      </c>
      <c r="F12178">
        <v>-84.186</v>
      </c>
      <c r="G12178" t="s">
        <v>11356</v>
      </c>
      <c r="H12178" t="str">
        <f>IFERROR(VLOOKUP(I12178,'country(26mar)'!C$2:D$251,2,FALSE),"")</f>
        <v>base.us</v>
      </c>
      <c r="I12178" t="s">
        <v>11357</v>
      </c>
      <c r="J12178" t="s">
        <v>11358</v>
      </c>
      <c r="K12178" t="s">
        <v>11373</v>
      </c>
      <c r="L12178" t="str">
        <f>CONCATENATE(G12178," ",K12178)</f>
        <v>United States Ohio</v>
      </c>
      <c r="M12178" t="str">
        <f>IFERROR(VLOOKUP(L12178,'State(need_input)'!I$2:J$3992,2,FALSE),"")</f>
        <v>base.state_us_30</v>
      </c>
      <c r="O12178">
        <v>9956</v>
      </c>
      <c r="P12178">
        <v>1840010507</v>
      </c>
    </row>
    <row r="12179" spans="1:16">
      <c r="A12179" s="5" t="str">
        <f>CONCATENATE("rdx_city_",J12179,"_",B12179)</f>
        <v>rdx_city_USA_4364</v>
      </c>
      <c r="B12179">
        <f>IF(I12179=I12178,B12178+1,1)</f>
        <v>4364</v>
      </c>
      <c r="C12179" t="s">
        <v>14663</v>
      </c>
      <c r="D12179" t="s">
        <v>14663</v>
      </c>
      <c r="E12179">
        <v>40.2817</v>
      </c>
      <c r="F12179">
        <v>-86.0423</v>
      </c>
      <c r="G12179" t="s">
        <v>11356</v>
      </c>
      <c r="H12179" t="str">
        <f>IFERROR(VLOOKUP(I12179,'country(26mar)'!C$2:D$251,2,FALSE),"")</f>
        <v>base.us</v>
      </c>
      <c r="I12179" t="s">
        <v>11357</v>
      </c>
      <c r="J12179" t="s">
        <v>11358</v>
      </c>
      <c r="K12179" t="s">
        <v>11408</v>
      </c>
      <c r="L12179" t="str">
        <f>CONCATENATE(G12179," ",K12179)</f>
        <v>United States Indiana</v>
      </c>
      <c r="M12179" t="str">
        <f>IFERROR(VLOOKUP(L12179,'State(need_input)'!I$2:J$3992,2,FALSE),"")</f>
        <v>base.state_us_15</v>
      </c>
      <c r="O12179">
        <v>6522</v>
      </c>
      <c r="P12179">
        <v>1840010448</v>
      </c>
    </row>
    <row r="12180" spans="1:16">
      <c r="A12180" s="5" t="str">
        <f>CONCATENATE("rdx_city_",J12180,"_",B12180)</f>
        <v>rdx_city_USA_4365</v>
      </c>
      <c r="B12180">
        <f>IF(I12180=I12179,B12179+1,1)</f>
        <v>4365</v>
      </c>
      <c r="C12180" t="s">
        <v>14664</v>
      </c>
      <c r="D12180" t="s">
        <v>14664</v>
      </c>
      <c r="E12180">
        <v>28.5727</v>
      </c>
      <c r="F12180">
        <v>-80.8193</v>
      </c>
      <c r="G12180" t="s">
        <v>11356</v>
      </c>
      <c r="H12180" t="str">
        <f>IFERROR(VLOOKUP(I12180,'country(26mar)'!C$2:D$251,2,FALSE),"")</f>
        <v>base.us</v>
      </c>
      <c r="I12180" t="s">
        <v>11357</v>
      </c>
      <c r="J12180" t="s">
        <v>11358</v>
      </c>
      <c r="K12180" t="s">
        <v>11435</v>
      </c>
      <c r="L12180" t="str">
        <f>CONCATENATE(G12180," ",K12180)</f>
        <v>United States Florida</v>
      </c>
      <c r="M12180" t="str">
        <f>IFERROR(VLOOKUP(L12180,'State(need_input)'!I$2:J$3992,2,FALSE),"")</f>
        <v>base.state_us_10</v>
      </c>
      <c r="O12180">
        <v>57497</v>
      </c>
      <c r="P12180">
        <v>1840015962</v>
      </c>
    </row>
    <row r="12181" spans="1:16">
      <c r="A12181" s="5" t="str">
        <f>CONCATENATE("rdx_city_",J12181,"_",B12181)</f>
        <v>rdx_city_USA_4366</v>
      </c>
      <c r="B12181">
        <f>IF(I12181=I12180,B12180+1,1)</f>
        <v>4366</v>
      </c>
      <c r="C12181" t="s">
        <v>14664</v>
      </c>
      <c r="D12181" t="s">
        <v>14664</v>
      </c>
      <c r="E12181">
        <v>41.6273</v>
      </c>
      <c r="F12181">
        <v>-79.6699</v>
      </c>
      <c r="G12181" t="s">
        <v>11356</v>
      </c>
      <c r="H12181" t="str">
        <f>IFERROR(VLOOKUP(I12181,'country(26mar)'!C$2:D$251,2,FALSE),"")</f>
        <v>base.us</v>
      </c>
      <c r="I12181" t="s">
        <v>11357</v>
      </c>
      <c r="J12181" t="s">
        <v>11358</v>
      </c>
      <c r="K12181" t="s">
        <v>11416</v>
      </c>
      <c r="L12181" t="str">
        <f>CONCATENATE(G12181," ",K12181)</f>
        <v>United States Pennsylvania</v>
      </c>
      <c r="M12181" t="str">
        <f>IFERROR(VLOOKUP(L12181,'State(need_input)'!I$2:J$3992,2,FALSE),"")</f>
        <v>base.state_us_39</v>
      </c>
      <c r="O12181">
        <v>5447</v>
      </c>
      <c r="P12181">
        <v>1840000562</v>
      </c>
    </row>
    <row r="12182" spans="1:16">
      <c r="A12182" s="5" t="str">
        <f>CONCATENATE("rdx_city_",J12182,"_",B12182)</f>
        <v>rdx_city_USA_4367</v>
      </c>
      <c r="B12182">
        <f>IF(I12182=I12181,B12181+1,1)</f>
        <v>4367</v>
      </c>
      <c r="C12182" t="s">
        <v>14665</v>
      </c>
      <c r="D12182" t="s">
        <v>14665</v>
      </c>
      <c r="E12182">
        <v>34.5807</v>
      </c>
      <c r="F12182">
        <v>-83.3256</v>
      </c>
      <c r="G12182" t="s">
        <v>11356</v>
      </c>
      <c r="H12182" t="str">
        <f>IFERROR(VLOOKUP(I12182,'country(26mar)'!C$2:D$251,2,FALSE),"")</f>
        <v>base.us</v>
      </c>
      <c r="I12182" t="s">
        <v>11357</v>
      </c>
      <c r="J12182" t="s">
        <v>11358</v>
      </c>
      <c r="K12182" t="s">
        <v>4020</v>
      </c>
      <c r="L12182" t="str">
        <f>CONCATENATE(G12182," ",K12182)</f>
        <v>United States Georgia</v>
      </c>
      <c r="M12182" t="str">
        <f>IFERROR(VLOOKUP(L12182,'State(need_input)'!I$2:J$3992,2,FALSE),"")</f>
        <v>base.state_us_11</v>
      </c>
      <c r="O12182">
        <v>10647</v>
      </c>
      <c r="P12182">
        <v>1840015551</v>
      </c>
    </row>
    <row r="12183" spans="1:16">
      <c r="A12183" s="5" t="str">
        <f>CONCATENATE("rdx_city_",J12183,"_",B12183)</f>
        <v>rdx_city_USA_4368</v>
      </c>
      <c r="B12183">
        <f>IF(I12183=I12182,B12182+1,1)</f>
        <v>4368</v>
      </c>
      <c r="C12183" t="s">
        <v>1013</v>
      </c>
      <c r="D12183" t="s">
        <v>1013</v>
      </c>
      <c r="E12183">
        <v>41.6639</v>
      </c>
      <c r="F12183">
        <v>-83.5822</v>
      </c>
      <c r="G12183" t="s">
        <v>11356</v>
      </c>
      <c r="H12183" t="str">
        <f>IFERROR(VLOOKUP(I12183,'country(26mar)'!C$2:D$251,2,FALSE),"")</f>
        <v>base.us</v>
      </c>
      <c r="I12183" t="s">
        <v>11357</v>
      </c>
      <c r="J12183" t="s">
        <v>11358</v>
      </c>
      <c r="K12183" t="s">
        <v>11373</v>
      </c>
      <c r="L12183" t="str">
        <f>CONCATENATE(G12183," ",K12183)</f>
        <v>United States Ohio</v>
      </c>
      <c r="M12183" t="str">
        <f>IFERROR(VLOOKUP(L12183,'State(need_input)'!I$2:J$3992,2,FALSE),"")</f>
        <v>base.state_us_30</v>
      </c>
      <c r="O12183">
        <v>488672</v>
      </c>
      <c r="P12183">
        <v>1840000572</v>
      </c>
    </row>
    <row r="12184" spans="1:16">
      <c r="A12184" s="5" t="str">
        <f>CONCATENATE("rdx_city_",J12184,"_",B12184)</f>
        <v>rdx_city_USA_4369</v>
      </c>
      <c r="B12184">
        <f>IF(I12184=I12183,B12183+1,1)</f>
        <v>4369</v>
      </c>
      <c r="C12184" t="s">
        <v>14666</v>
      </c>
      <c r="D12184" t="s">
        <v>14666</v>
      </c>
      <c r="E12184">
        <v>33.4484</v>
      </c>
      <c r="F12184">
        <v>-112.2561</v>
      </c>
      <c r="G12184" t="s">
        <v>11356</v>
      </c>
      <c r="H12184" t="str">
        <f>IFERROR(VLOOKUP(I12184,'country(26mar)'!C$2:D$251,2,FALSE),"")</f>
        <v>base.us</v>
      </c>
      <c r="I12184" t="s">
        <v>11357</v>
      </c>
      <c r="J12184" t="s">
        <v>11358</v>
      </c>
      <c r="K12184" t="s">
        <v>11476</v>
      </c>
      <c r="L12184" t="str">
        <f>CONCATENATE(G12184," ",K12184)</f>
        <v>United States Arizona</v>
      </c>
      <c r="M12184" t="str">
        <f>IFERROR(VLOOKUP(L12184,'State(need_input)'!I$2:J$3992,2,FALSE),"")</f>
        <v>base.state_us_3</v>
      </c>
      <c r="O12184">
        <v>7205</v>
      </c>
      <c r="P12184">
        <v>1840021943</v>
      </c>
    </row>
    <row r="12185" spans="1:16">
      <c r="A12185" s="5" t="str">
        <f>CONCATENATE("rdx_city_",J12185,"_",B12185)</f>
        <v>rdx_city_USA_4370</v>
      </c>
      <c r="B12185">
        <f>IF(I12185=I12184,B12184+1,1)</f>
        <v>4370</v>
      </c>
      <c r="C12185" t="s">
        <v>14667</v>
      </c>
      <c r="D12185" t="s">
        <v>14667</v>
      </c>
      <c r="E12185">
        <v>43.9883</v>
      </c>
      <c r="F12185">
        <v>-90.4996</v>
      </c>
      <c r="G12185" t="s">
        <v>11356</v>
      </c>
      <c r="H12185" t="str">
        <f>IFERROR(VLOOKUP(I12185,'country(26mar)'!C$2:D$251,2,FALSE),"")</f>
        <v>base.us</v>
      </c>
      <c r="I12185" t="s">
        <v>11357</v>
      </c>
      <c r="J12185" t="s">
        <v>11358</v>
      </c>
      <c r="K12185" t="s">
        <v>11426</v>
      </c>
      <c r="L12185" t="str">
        <f>CONCATENATE(G12185," ",K12185)</f>
        <v>United States Wisconsin</v>
      </c>
      <c r="M12185" t="str">
        <f>IFERROR(VLOOKUP(L12185,'State(need_input)'!I$2:J$3992,2,FALSE),"")</f>
        <v>base.state_us_50</v>
      </c>
      <c r="O12185">
        <v>9275</v>
      </c>
      <c r="P12185">
        <v>1840002566</v>
      </c>
    </row>
    <row r="12186" spans="1:16">
      <c r="A12186" s="5" t="str">
        <f>CONCATENATE("rdx_city_",J12186,"_",B12186)</f>
        <v>rdx_city_USA_4371</v>
      </c>
      <c r="B12186">
        <f>IF(I12186=I12185,B12185+1,1)</f>
        <v>4371</v>
      </c>
      <c r="C12186" t="s">
        <v>14668</v>
      </c>
      <c r="D12186" t="s">
        <v>14668</v>
      </c>
      <c r="E12186">
        <v>30.0965</v>
      </c>
      <c r="F12186">
        <v>-95.6185</v>
      </c>
      <c r="G12186" t="s">
        <v>11356</v>
      </c>
      <c r="H12186" t="str">
        <f>IFERROR(VLOOKUP(I12186,'country(26mar)'!C$2:D$251,2,FALSE),"")</f>
        <v>base.us</v>
      </c>
      <c r="I12186" t="s">
        <v>11357</v>
      </c>
      <c r="J12186" t="s">
        <v>11358</v>
      </c>
      <c r="K12186" t="s">
        <v>11365</v>
      </c>
      <c r="L12186" t="str">
        <f>CONCATENATE(G12186," ",K12186)</f>
        <v>United States Texas</v>
      </c>
      <c r="M12186" t="str">
        <f>IFERROR(VLOOKUP(L12186,'State(need_input)'!I$2:J$3992,2,FALSE),"")</f>
        <v>base.state_us_44</v>
      </c>
      <c r="O12186">
        <v>11707</v>
      </c>
      <c r="P12186">
        <v>1840022203</v>
      </c>
    </row>
    <row r="12187" spans="1:16">
      <c r="A12187" s="5" t="str">
        <f>CONCATENATE("rdx_city_",J12187,"_",B12187)</f>
        <v>rdx_city_USA_4372</v>
      </c>
      <c r="B12187">
        <f>IF(I12187=I12186,B12186+1,1)</f>
        <v>4372</v>
      </c>
      <c r="C12187" t="s">
        <v>14669</v>
      </c>
      <c r="D12187" t="s">
        <v>14669</v>
      </c>
      <c r="E12187">
        <v>43.0105</v>
      </c>
      <c r="F12187">
        <v>-78.8805</v>
      </c>
      <c r="G12187" t="s">
        <v>11356</v>
      </c>
      <c r="H12187" t="str">
        <f>IFERROR(VLOOKUP(I12187,'country(26mar)'!C$2:D$251,2,FALSE),"")</f>
        <v>base.us</v>
      </c>
      <c r="I12187" t="s">
        <v>11357</v>
      </c>
      <c r="J12187" t="s">
        <v>11358</v>
      </c>
      <c r="K12187" t="s">
        <v>11385</v>
      </c>
      <c r="L12187" t="str">
        <f>CONCATENATE(G12187," ",K12187)</f>
        <v>United States New York</v>
      </c>
      <c r="M12187" t="str">
        <f>IFERROR(VLOOKUP(L12187,'State(need_input)'!I$2:J$3992,2,FALSE),"")</f>
        <v>base.state_us_27</v>
      </c>
      <c r="O12187">
        <v>14904</v>
      </c>
      <c r="P12187">
        <v>1840004381</v>
      </c>
    </row>
    <row r="12188" spans="1:16">
      <c r="A12188" s="5" t="str">
        <f>CONCATENATE("rdx_city_",J12188,"_",B12188)</f>
        <v>rdx_city_USA_4373</v>
      </c>
      <c r="B12188">
        <f>IF(I12188=I12187,B12187+1,1)</f>
        <v>4373</v>
      </c>
      <c r="C12188" t="s">
        <v>14670</v>
      </c>
      <c r="D12188" t="s">
        <v>14670</v>
      </c>
      <c r="E12188">
        <v>39.1083</v>
      </c>
      <c r="F12188">
        <v>-95.0829</v>
      </c>
      <c r="G12188" t="s">
        <v>11356</v>
      </c>
      <c r="H12188" t="str">
        <f>IFERROR(VLOOKUP(I12188,'country(26mar)'!C$2:D$251,2,FALSE),"")</f>
        <v>base.us</v>
      </c>
      <c r="I12188" t="s">
        <v>11357</v>
      </c>
      <c r="J12188" t="s">
        <v>11358</v>
      </c>
      <c r="K12188" t="s">
        <v>11366</v>
      </c>
      <c r="L12188" t="str">
        <f>CONCATENATE(G12188," ",K12188)</f>
        <v>United States Kansas</v>
      </c>
      <c r="M12188" t="str">
        <f>IFERROR(VLOOKUP(L12188,'State(need_input)'!I$2:J$3992,2,FALSE),"")</f>
        <v>base.state_us_17</v>
      </c>
      <c r="O12188">
        <v>5384</v>
      </c>
      <c r="P12188">
        <v>1840010661</v>
      </c>
    </row>
    <row r="12189" spans="1:16">
      <c r="A12189" s="5" t="str">
        <f>CONCATENATE("rdx_city_",J12189,"_",B12189)</f>
        <v>rdx_city_USA_4374</v>
      </c>
      <c r="B12189">
        <f>IF(I12189=I12188,B12188+1,1)</f>
        <v>4374</v>
      </c>
      <c r="C12189" t="s">
        <v>14671</v>
      </c>
      <c r="D12189" t="s">
        <v>14671</v>
      </c>
      <c r="E12189">
        <v>40.5394</v>
      </c>
      <c r="F12189">
        <v>-112.3082</v>
      </c>
      <c r="G12189" t="s">
        <v>11356</v>
      </c>
      <c r="H12189" t="str">
        <f>IFERROR(VLOOKUP(I12189,'country(26mar)'!C$2:D$251,2,FALSE),"")</f>
        <v>base.us</v>
      </c>
      <c r="I12189" t="s">
        <v>11357</v>
      </c>
      <c r="J12189" t="s">
        <v>11358</v>
      </c>
      <c r="K12189" t="s">
        <v>11432</v>
      </c>
      <c r="L12189" t="str">
        <f>CONCATENATE(G12189," ",K12189)</f>
        <v>United States Utah</v>
      </c>
      <c r="M12189" t="str">
        <f>IFERROR(VLOOKUP(L12189,'State(need_input)'!I$2:J$3992,2,FALSE),"")</f>
        <v>base.state_us_45</v>
      </c>
      <c r="O12189">
        <v>34029</v>
      </c>
      <c r="P12189">
        <v>1840021356</v>
      </c>
    </row>
    <row r="12190" spans="1:16">
      <c r="A12190" s="5" t="str">
        <f>CONCATENATE("rdx_city_",J12190,"_",B12190)</f>
        <v>rdx_city_USA_4375</v>
      </c>
      <c r="B12190">
        <f>IF(I12190=I12189,B12189+1,1)</f>
        <v>4375</v>
      </c>
      <c r="C12190" t="s">
        <v>14672</v>
      </c>
      <c r="D12190" t="s">
        <v>14672</v>
      </c>
      <c r="E12190">
        <v>39.0346</v>
      </c>
      <c r="F12190">
        <v>-95.6956</v>
      </c>
      <c r="G12190" t="s">
        <v>11356</v>
      </c>
      <c r="H12190" t="str">
        <f>IFERROR(VLOOKUP(I12190,'country(26mar)'!C$2:D$251,2,FALSE),"")</f>
        <v>base.us</v>
      </c>
      <c r="I12190" t="s">
        <v>11357</v>
      </c>
      <c r="J12190" t="s">
        <v>11358</v>
      </c>
      <c r="K12190" t="s">
        <v>11366</v>
      </c>
      <c r="L12190" t="str">
        <f>CONCATENATE(G12190," ",K12190)</f>
        <v>United States Kansas</v>
      </c>
      <c r="M12190" t="str">
        <f>IFERROR(VLOOKUP(L12190,'State(need_input)'!I$2:J$3992,2,FALSE),"")</f>
        <v>base.state_us_17</v>
      </c>
      <c r="N12190" t="s">
        <v>23</v>
      </c>
      <c r="O12190">
        <v>148960</v>
      </c>
      <c r="P12190">
        <v>1840001621</v>
      </c>
    </row>
    <row r="12191" spans="1:16">
      <c r="A12191" s="5" t="str">
        <f>CONCATENATE("rdx_city_",J12191,"_",B12191)</f>
        <v>rdx_city_USA_4376</v>
      </c>
      <c r="B12191">
        <f>IF(I12191=I12190,B12190+1,1)</f>
        <v>4376</v>
      </c>
      <c r="C12191" t="s">
        <v>14673</v>
      </c>
      <c r="D12191" t="s">
        <v>14673</v>
      </c>
      <c r="E12191">
        <v>46.3807</v>
      </c>
      <c r="F12191">
        <v>-120.3124</v>
      </c>
      <c r="G12191" t="s">
        <v>11356</v>
      </c>
      <c r="H12191" t="str">
        <f>IFERROR(VLOOKUP(I12191,'country(26mar)'!C$2:D$251,2,FALSE),"")</f>
        <v>base.us</v>
      </c>
      <c r="I12191" t="s">
        <v>11357</v>
      </c>
      <c r="J12191" t="s">
        <v>11358</v>
      </c>
      <c r="K12191" t="s">
        <v>11361</v>
      </c>
      <c r="L12191" t="str">
        <f>CONCATENATE(G12191," ",K12191)</f>
        <v>United States Washington</v>
      </c>
      <c r="M12191" t="str">
        <f>IFERROR(VLOOKUP(L12191,'State(need_input)'!I$2:J$3992,2,FALSE),"")</f>
        <v>base.state_us_48</v>
      </c>
      <c r="O12191">
        <v>14441</v>
      </c>
      <c r="P12191">
        <v>1840021151</v>
      </c>
    </row>
    <row r="12192" spans="1:16">
      <c r="A12192" s="5" t="str">
        <f>CONCATENATE("rdx_city_",J12192,"_",B12192)</f>
        <v>rdx_city_USA_4377</v>
      </c>
      <c r="B12192">
        <f>IF(I12192=I12191,B12191+1,1)</f>
        <v>4377</v>
      </c>
      <c r="C12192" t="s">
        <v>14674</v>
      </c>
      <c r="D12192" t="s">
        <v>14674</v>
      </c>
      <c r="E12192">
        <v>33.8346</v>
      </c>
      <c r="F12192">
        <v>-118.3417</v>
      </c>
      <c r="G12192" t="s">
        <v>11356</v>
      </c>
      <c r="H12192" t="str">
        <f>IFERROR(VLOOKUP(I12192,'country(26mar)'!C$2:D$251,2,FALSE),"")</f>
        <v>base.us</v>
      </c>
      <c r="I12192" t="s">
        <v>11357</v>
      </c>
      <c r="J12192" t="s">
        <v>11358</v>
      </c>
      <c r="K12192" t="s">
        <v>11379</v>
      </c>
      <c r="L12192" t="str">
        <f>CONCATENATE(G12192," ",K12192)</f>
        <v>United States California</v>
      </c>
      <c r="M12192" t="str">
        <f>IFERROR(VLOOKUP(L12192,'State(need_input)'!I$2:J$3992,2,FALSE),"")</f>
        <v>base.state_us_5</v>
      </c>
      <c r="O12192">
        <v>146758</v>
      </c>
      <c r="P12192">
        <v>1840021873</v>
      </c>
    </row>
    <row r="12193" spans="1:16">
      <c r="A12193" s="5" t="str">
        <f>CONCATENATE("rdx_city_",J12193,"_",B12193)</f>
        <v>rdx_city_USA_4378</v>
      </c>
      <c r="B12193">
        <f>IF(I12193=I12192,B12192+1,1)</f>
        <v>4378</v>
      </c>
      <c r="C12193" t="s">
        <v>14675</v>
      </c>
      <c r="D12193" t="s">
        <v>14675</v>
      </c>
      <c r="E12193">
        <v>42.0659</v>
      </c>
      <c r="F12193">
        <v>-104.1622</v>
      </c>
      <c r="G12193" t="s">
        <v>11356</v>
      </c>
      <c r="H12193" t="str">
        <f>IFERROR(VLOOKUP(I12193,'country(26mar)'!C$2:D$251,2,FALSE),"")</f>
        <v>base.us</v>
      </c>
      <c r="I12193" t="s">
        <v>11357</v>
      </c>
      <c r="J12193" t="s">
        <v>11358</v>
      </c>
      <c r="K12193" t="s">
        <v>11887</v>
      </c>
      <c r="L12193" t="str">
        <f>CONCATENATE(G12193," ",K12193)</f>
        <v>United States Wyoming</v>
      </c>
      <c r="M12193" t="str">
        <f>IFERROR(VLOOKUP(L12193,'State(need_input)'!I$2:J$3992,2,FALSE),"")</f>
        <v>base.state_us_51</v>
      </c>
      <c r="O12193">
        <v>7363</v>
      </c>
      <c r="P12193">
        <v>1840021302</v>
      </c>
    </row>
    <row r="12194" spans="1:16">
      <c r="A12194" s="5" t="str">
        <f>CONCATENATE("rdx_city_",J12194,"_",B12194)</f>
        <v>rdx_city_USA_4379</v>
      </c>
      <c r="B12194">
        <f>IF(I12194=I12193,B12193+1,1)</f>
        <v>4379</v>
      </c>
      <c r="C12194" t="s">
        <v>14675</v>
      </c>
      <c r="D12194" t="s">
        <v>14675</v>
      </c>
      <c r="E12194">
        <v>41.8349</v>
      </c>
      <c r="F12194">
        <v>-73.1282</v>
      </c>
      <c r="G12194" t="s">
        <v>11356</v>
      </c>
      <c r="H12194" t="str">
        <f>IFERROR(VLOOKUP(I12194,'country(26mar)'!C$2:D$251,2,FALSE),"")</f>
        <v>base.us</v>
      </c>
      <c r="I12194" t="s">
        <v>11357</v>
      </c>
      <c r="J12194" t="s">
        <v>11358</v>
      </c>
      <c r="K12194" t="s">
        <v>11471</v>
      </c>
      <c r="L12194" t="str">
        <f>CONCATENATE(G12194," ",K12194)</f>
        <v>United States Connecticut</v>
      </c>
      <c r="M12194" t="str">
        <f>IFERROR(VLOOKUP(L12194,'State(need_input)'!I$2:J$3992,2,FALSE),"")</f>
        <v>base.state_us_7</v>
      </c>
      <c r="O12194">
        <v>40583</v>
      </c>
      <c r="P12194">
        <v>1840004770</v>
      </c>
    </row>
    <row r="12195" spans="1:16">
      <c r="A12195" s="5" t="str">
        <f>CONCATENATE("rdx_city_",J12195,"_",B12195)</f>
        <v>rdx_city_USA_4380</v>
      </c>
      <c r="B12195">
        <f>IF(I12195=I12194,B12194+1,1)</f>
        <v>4380</v>
      </c>
      <c r="C12195" t="s">
        <v>14676</v>
      </c>
      <c r="D12195" t="s">
        <v>14676</v>
      </c>
      <c r="E12195">
        <v>40.9039</v>
      </c>
      <c r="F12195">
        <v>-74.2214</v>
      </c>
      <c r="G12195" t="s">
        <v>11356</v>
      </c>
      <c r="H12195" t="str">
        <f>IFERROR(VLOOKUP(I12195,'country(26mar)'!C$2:D$251,2,FALSE),"")</f>
        <v>base.us</v>
      </c>
      <c r="I12195" t="s">
        <v>11357</v>
      </c>
      <c r="J12195" t="s">
        <v>11358</v>
      </c>
      <c r="K12195" t="s">
        <v>11370</v>
      </c>
      <c r="L12195" t="str">
        <f>CONCATENATE(G12195," ",K12195)</f>
        <v>United States New Jersey</v>
      </c>
      <c r="M12195" t="str">
        <f>IFERROR(VLOOKUP(L12195,'State(need_input)'!I$2:J$3992,2,FALSE),"")</f>
        <v>base.state_us_25</v>
      </c>
      <c r="O12195">
        <v>10817</v>
      </c>
      <c r="P12195">
        <v>1840000839</v>
      </c>
    </row>
    <row r="12196" spans="1:16">
      <c r="A12196" s="5" t="str">
        <f>CONCATENATE("rdx_city_",J12196,"_",B12196)</f>
        <v>rdx_city_USA_4381</v>
      </c>
      <c r="B12196">
        <f>IF(I12196=I12195,B12195+1,1)</f>
        <v>4381</v>
      </c>
      <c r="C12196" t="s">
        <v>14677</v>
      </c>
      <c r="D12196" t="s">
        <v>14677</v>
      </c>
      <c r="E12196">
        <v>38.6317</v>
      </c>
      <c r="F12196">
        <v>-90.4791</v>
      </c>
      <c r="G12196" t="s">
        <v>11356</v>
      </c>
      <c r="H12196" t="str">
        <f>IFERROR(VLOOKUP(I12196,'country(26mar)'!C$2:D$251,2,FALSE),"")</f>
        <v>base.us</v>
      </c>
      <c r="I12196" t="s">
        <v>11357</v>
      </c>
      <c r="J12196" t="s">
        <v>11358</v>
      </c>
      <c r="K12196" t="s">
        <v>11495</v>
      </c>
      <c r="L12196" t="str">
        <f>CONCATENATE(G12196," ",K12196)</f>
        <v>United States Missouri</v>
      </c>
      <c r="M12196" t="str">
        <f>IFERROR(VLOOKUP(L12196,'State(need_input)'!I$2:J$3992,2,FALSE),"")</f>
        <v>base.state_us_38</v>
      </c>
      <c r="O12196">
        <v>11115</v>
      </c>
      <c r="P12196">
        <v>1840010738</v>
      </c>
    </row>
    <row r="12197" spans="1:16">
      <c r="A12197" s="5" t="str">
        <f>CONCATENATE("rdx_city_",J12197,"_",B12197)</f>
        <v>rdx_city_USA_4382</v>
      </c>
      <c r="B12197">
        <f>IF(I12197=I12196,B12196+1,1)</f>
        <v>4382</v>
      </c>
      <c r="C12197" t="s">
        <v>14678</v>
      </c>
      <c r="D12197" t="s">
        <v>14678</v>
      </c>
      <c r="E12197">
        <v>37.726</v>
      </c>
      <c r="F12197">
        <v>-121.444</v>
      </c>
      <c r="G12197" t="s">
        <v>11356</v>
      </c>
      <c r="H12197" t="str">
        <f>IFERROR(VLOOKUP(I12197,'country(26mar)'!C$2:D$251,2,FALSE),"")</f>
        <v>base.us</v>
      </c>
      <c r="I12197" t="s">
        <v>11357</v>
      </c>
      <c r="J12197" t="s">
        <v>11358</v>
      </c>
      <c r="K12197" t="s">
        <v>11379</v>
      </c>
      <c r="L12197" t="str">
        <f>CONCATENATE(G12197," ",K12197)</f>
        <v>United States California</v>
      </c>
      <c r="M12197" t="str">
        <f>IFERROR(VLOOKUP(L12197,'State(need_input)'!I$2:J$3992,2,FALSE),"")</f>
        <v>base.state_us_5</v>
      </c>
      <c r="O12197">
        <v>95982</v>
      </c>
      <c r="P12197">
        <v>1840021518</v>
      </c>
    </row>
    <row r="12198" spans="1:16">
      <c r="A12198" s="5" t="str">
        <f>CONCATENATE("rdx_city_",J12198,"_",B12198)</f>
        <v>rdx_city_USA_4383</v>
      </c>
      <c r="B12198">
        <f>IF(I12198=I12197,B12197+1,1)</f>
        <v>4383</v>
      </c>
      <c r="C12198" t="s">
        <v>14679</v>
      </c>
      <c r="D12198" t="s">
        <v>14679</v>
      </c>
      <c r="E12198">
        <v>34.9684</v>
      </c>
      <c r="F12198">
        <v>-82.4417</v>
      </c>
      <c r="G12198" t="s">
        <v>11356</v>
      </c>
      <c r="H12198" t="str">
        <f>IFERROR(VLOOKUP(I12198,'country(26mar)'!C$2:D$251,2,FALSE),"")</f>
        <v>base.us</v>
      </c>
      <c r="I12198" t="s">
        <v>11357</v>
      </c>
      <c r="J12198" t="s">
        <v>11358</v>
      </c>
      <c r="K12198" t="s">
        <v>11360</v>
      </c>
      <c r="L12198" t="str">
        <f>CONCATENATE(G12198," ",K12198)</f>
        <v>United States South Carolina</v>
      </c>
      <c r="M12198" t="str">
        <f>IFERROR(VLOOKUP(L12198,'State(need_input)'!I$2:J$3992,2,FALSE),"")</f>
        <v>base.state_us_41</v>
      </c>
      <c r="O12198">
        <v>5108</v>
      </c>
      <c r="P12198">
        <v>1840015478</v>
      </c>
    </row>
    <row r="12199" spans="1:16">
      <c r="A12199" s="5" t="str">
        <f>CONCATENATE("rdx_city_",J12199,"_",B12199)</f>
        <v>rdx_city_USA_4384</v>
      </c>
      <c r="B12199">
        <f>IF(I12199=I12198,B12198+1,1)</f>
        <v>4384</v>
      </c>
      <c r="C12199" t="s">
        <v>14680</v>
      </c>
      <c r="D12199" t="s">
        <v>14680</v>
      </c>
      <c r="E12199">
        <v>44.7547</v>
      </c>
      <c r="F12199">
        <v>-85.6035</v>
      </c>
      <c r="G12199" t="s">
        <v>11356</v>
      </c>
      <c r="H12199" t="str">
        <f>IFERROR(VLOOKUP(I12199,'country(26mar)'!C$2:D$251,2,FALSE),"")</f>
        <v>base.us</v>
      </c>
      <c r="I12199" t="s">
        <v>11357</v>
      </c>
      <c r="J12199" t="s">
        <v>11358</v>
      </c>
      <c r="K12199" t="s">
        <v>11381</v>
      </c>
      <c r="L12199" t="str">
        <f>CONCATENATE(G12199," ",K12199)</f>
        <v>United States Michigan</v>
      </c>
      <c r="M12199" t="str">
        <f>IFERROR(VLOOKUP(L12199,'State(need_input)'!I$2:J$3992,2,FALSE),"")</f>
        <v>base.state_us_35</v>
      </c>
      <c r="O12199">
        <v>49806</v>
      </c>
      <c r="P12199">
        <v>1840003946</v>
      </c>
    </row>
    <row r="12200" spans="1:16">
      <c r="A12200" s="5" t="str">
        <f>CONCATENATE("rdx_city_",J12200,"_",B12200)</f>
        <v>rdx_city_USA_4385</v>
      </c>
      <c r="B12200">
        <f>IF(I12200=I12199,B12199+1,1)</f>
        <v>4385</v>
      </c>
      <c r="C12200" t="s">
        <v>14681</v>
      </c>
      <c r="D12200" t="s">
        <v>14681</v>
      </c>
      <c r="E12200">
        <v>27.7731</v>
      </c>
      <c r="F12200">
        <v>-82.766</v>
      </c>
      <c r="G12200" t="s">
        <v>11356</v>
      </c>
      <c r="H12200" t="str">
        <f>IFERROR(VLOOKUP(I12200,'country(26mar)'!C$2:D$251,2,FALSE),"")</f>
        <v>base.us</v>
      </c>
      <c r="I12200" t="s">
        <v>11357</v>
      </c>
      <c r="J12200" t="s">
        <v>11358</v>
      </c>
      <c r="K12200" t="s">
        <v>11435</v>
      </c>
      <c r="L12200" t="str">
        <f>CONCATENATE(G12200," ",K12200)</f>
        <v>United States Florida</v>
      </c>
      <c r="M12200" t="str">
        <f>IFERROR(VLOOKUP(L12200,'State(need_input)'!I$2:J$3992,2,FALSE),"")</f>
        <v>base.state_us_10</v>
      </c>
      <c r="O12200">
        <v>6938</v>
      </c>
      <c r="P12200">
        <v>1840015981</v>
      </c>
    </row>
    <row r="12201" spans="1:16">
      <c r="A12201" s="5" t="str">
        <f>CONCATENATE("rdx_city_",J12201,"_",B12201)</f>
        <v>rdx_city_USA_4386</v>
      </c>
      <c r="B12201">
        <f>IF(I12201=I12200,B12200+1,1)</f>
        <v>4386</v>
      </c>
      <c r="C12201" t="s">
        <v>14682</v>
      </c>
      <c r="D12201" t="s">
        <v>14682</v>
      </c>
      <c r="E12201">
        <v>41.7187</v>
      </c>
      <c r="F12201">
        <v>-112.1891</v>
      </c>
      <c r="G12201" t="s">
        <v>11356</v>
      </c>
      <c r="H12201" t="str">
        <f>IFERROR(VLOOKUP(I12201,'country(26mar)'!C$2:D$251,2,FALSE),"")</f>
        <v>base.us</v>
      </c>
      <c r="I12201" t="s">
        <v>11357</v>
      </c>
      <c r="J12201" t="s">
        <v>11358</v>
      </c>
      <c r="K12201" t="s">
        <v>11432</v>
      </c>
      <c r="L12201" t="str">
        <f>CONCATENATE(G12201," ",K12201)</f>
        <v>United States Utah</v>
      </c>
      <c r="M12201" t="str">
        <f>IFERROR(VLOOKUP(L12201,'State(need_input)'!I$2:J$3992,2,FALSE),"")</f>
        <v>base.state_us_45</v>
      </c>
      <c r="O12201">
        <v>11155</v>
      </c>
      <c r="P12201">
        <v>1840021326</v>
      </c>
    </row>
    <row r="12202" spans="1:16">
      <c r="A12202" s="5" t="str">
        <f>CONCATENATE("rdx_city_",J12202,"_",B12202)</f>
        <v>rdx_city_USA_4387</v>
      </c>
      <c r="B12202">
        <f>IF(I12202=I12201,B12201+1,1)</f>
        <v>4387</v>
      </c>
      <c r="C12202" t="s">
        <v>14683</v>
      </c>
      <c r="D12202" t="s">
        <v>14683</v>
      </c>
      <c r="E12202">
        <v>40.2237</v>
      </c>
      <c r="F12202">
        <v>-74.764</v>
      </c>
      <c r="G12202" t="s">
        <v>11356</v>
      </c>
      <c r="H12202" t="str">
        <f>IFERROR(VLOOKUP(I12202,'country(26mar)'!C$2:D$251,2,FALSE),"")</f>
        <v>base.us</v>
      </c>
      <c r="I12202" t="s">
        <v>11357</v>
      </c>
      <c r="J12202" t="s">
        <v>11358</v>
      </c>
      <c r="K12202" t="s">
        <v>11370</v>
      </c>
      <c r="L12202" t="str">
        <f>CONCATENATE(G12202," ",K12202)</f>
        <v>United States New Jersey</v>
      </c>
      <c r="M12202" t="str">
        <f>IFERROR(VLOOKUP(L12202,'State(need_input)'!I$2:J$3992,2,FALSE),"")</f>
        <v>base.state_us_25</v>
      </c>
      <c r="N12202" t="s">
        <v>23</v>
      </c>
      <c r="O12202">
        <v>296869</v>
      </c>
      <c r="P12202">
        <v>1840001383</v>
      </c>
    </row>
    <row r="12203" spans="1:16">
      <c r="A12203" s="5" t="str">
        <f>CONCATENATE("rdx_city_",J12203,"_",B12203)</f>
        <v>rdx_city_USA_4388</v>
      </c>
      <c r="B12203">
        <f>IF(I12203=I12202,B12202+1,1)</f>
        <v>4388</v>
      </c>
      <c r="C12203" t="s">
        <v>14683</v>
      </c>
      <c r="D12203" t="s">
        <v>14683</v>
      </c>
      <c r="E12203">
        <v>39.4791</v>
      </c>
      <c r="F12203">
        <v>-84.462</v>
      </c>
      <c r="G12203" t="s">
        <v>11356</v>
      </c>
      <c r="H12203" t="str">
        <f>IFERROR(VLOOKUP(I12203,'country(26mar)'!C$2:D$251,2,FALSE),"")</f>
        <v>base.us</v>
      </c>
      <c r="I12203" t="s">
        <v>11357</v>
      </c>
      <c r="J12203" t="s">
        <v>11358</v>
      </c>
      <c r="K12203" t="s">
        <v>11373</v>
      </c>
      <c r="L12203" t="str">
        <f>CONCATENATE(G12203," ",K12203)</f>
        <v>United States Ohio</v>
      </c>
      <c r="M12203" t="str">
        <f>IFERROR(VLOOKUP(L12203,'State(need_input)'!I$2:J$3992,2,FALSE),"")</f>
        <v>base.state_us_30</v>
      </c>
      <c r="O12203">
        <v>12912</v>
      </c>
      <c r="P12203">
        <v>1840003805</v>
      </c>
    </row>
    <row r="12204" spans="1:16">
      <c r="A12204" s="5" t="str">
        <f>CONCATENATE("rdx_city_",J12204,"_",B12204)</f>
        <v>rdx_city_USA_4389</v>
      </c>
      <c r="B12204">
        <f>IF(I12204=I12203,B12203+1,1)</f>
        <v>4389</v>
      </c>
      <c r="C12204" t="s">
        <v>14683</v>
      </c>
      <c r="D12204" t="s">
        <v>14683</v>
      </c>
      <c r="E12204">
        <v>40.0818</v>
      </c>
      <c r="F12204">
        <v>-93.603</v>
      </c>
      <c r="G12204" t="s">
        <v>11356</v>
      </c>
      <c r="H12204" t="str">
        <f>IFERROR(VLOOKUP(I12204,'country(26mar)'!C$2:D$251,2,FALSE),"")</f>
        <v>base.us</v>
      </c>
      <c r="I12204" t="s">
        <v>11357</v>
      </c>
      <c r="J12204" t="s">
        <v>11358</v>
      </c>
      <c r="K12204" t="s">
        <v>11495</v>
      </c>
      <c r="L12204" t="str">
        <f>CONCATENATE(G12204," ",K12204)</f>
        <v>United States Missouri</v>
      </c>
      <c r="M12204" t="str">
        <f>IFERROR(VLOOKUP(L12204,'State(need_input)'!I$2:J$3992,2,FALSE),"")</f>
        <v>base.state_us_38</v>
      </c>
      <c r="O12204">
        <v>5431</v>
      </c>
      <c r="P12204">
        <v>1840010490</v>
      </c>
    </row>
    <row r="12205" spans="1:16">
      <c r="A12205" s="5" t="str">
        <f>CONCATENATE("rdx_city_",J12205,"_",B12205)</f>
        <v>rdx_city_USA_4390</v>
      </c>
      <c r="B12205">
        <f>IF(I12205=I12204,B12204+1,1)</f>
        <v>4390</v>
      </c>
      <c r="C12205" t="s">
        <v>14683</v>
      </c>
      <c r="D12205" t="s">
        <v>14683</v>
      </c>
      <c r="E12205">
        <v>42.1395</v>
      </c>
      <c r="F12205">
        <v>-83.193</v>
      </c>
      <c r="G12205" t="s">
        <v>11356</v>
      </c>
      <c r="H12205" t="str">
        <f>IFERROR(VLOOKUP(I12205,'country(26mar)'!C$2:D$251,2,FALSE),"")</f>
        <v>base.us</v>
      </c>
      <c r="I12205" t="s">
        <v>11357</v>
      </c>
      <c r="J12205" t="s">
        <v>11358</v>
      </c>
      <c r="K12205" t="s">
        <v>11381</v>
      </c>
      <c r="L12205" t="str">
        <f>CONCATENATE(G12205," ",K12205)</f>
        <v>United States Michigan</v>
      </c>
      <c r="M12205" t="str">
        <f>IFERROR(VLOOKUP(L12205,'State(need_input)'!I$2:J$3992,2,FALSE),"")</f>
        <v>base.state_us_35</v>
      </c>
      <c r="O12205">
        <v>18255</v>
      </c>
      <c r="P12205">
        <v>1840003966</v>
      </c>
    </row>
    <row r="12206" spans="1:16">
      <c r="A12206" s="5" t="str">
        <f>CONCATENATE("rdx_city_",J12206,"_",B12206)</f>
        <v>rdx_city_USA_4391</v>
      </c>
      <c r="B12206">
        <f>IF(I12206=I12205,B12205+1,1)</f>
        <v>4391</v>
      </c>
      <c r="C12206" t="s">
        <v>1141</v>
      </c>
      <c r="D12206" t="s">
        <v>1141</v>
      </c>
      <c r="E12206">
        <v>37.1748</v>
      </c>
      <c r="F12206">
        <v>-104.4907</v>
      </c>
      <c r="G12206" t="s">
        <v>11356</v>
      </c>
      <c r="H12206" t="str">
        <f>IFERROR(VLOOKUP(I12206,'country(26mar)'!C$2:D$251,2,FALSE),"")</f>
        <v>base.us</v>
      </c>
      <c r="I12206" t="s">
        <v>11357</v>
      </c>
      <c r="J12206" t="s">
        <v>11358</v>
      </c>
      <c r="K12206" t="s">
        <v>11396</v>
      </c>
      <c r="L12206" t="str">
        <f>CONCATENATE(G12206," ",K12206)</f>
        <v>United States Colorado</v>
      </c>
      <c r="M12206" t="str">
        <f>IFERROR(VLOOKUP(L12206,'State(need_input)'!I$2:J$3992,2,FALSE),"")</f>
        <v>base.state_us_6</v>
      </c>
      <c r="O12206">
        <v>8148</v>
      </c>
      <c r="P12206">
        <v>1840021545</v>
      </c>
    </row>
    <row r="12207" spans="1:16">
      <c r="A12207" s="5" t="str">
        <f>CONCATENATE("rdx_city_",J12207,"_",B12207)</f>
        <v>rdx_city_USA_4392</v>
      </c>
      <c r="B12207">
        <f>IF(I12207=I12206,B12206+1,1)</f>
        <v>4392</v>
      </c>
      <c r="C12207" t="s">
        <v>14684</v>
      </c>
      <c r="D12207" t="s">
        <v>14684</v>
      </c>
      <c r="E12207">
        <v>35.8756</v>
      </c>
      <c r="F12207">
        <v>-80.0093</v>
      </c>
      <c r="G12207" t="s">
        <v>11356</v>
      </c>
      <c r="H12207" t="str">
        <f>IFERROR(VLOOKUP(I12207,'country(26mar)'!C$2:D$251,2,FALSE),"")</f>
        <v>base.us</v>
      </c>
      <c r="I12207" t="s">
        <v>11357</v>
      </c>
      <c r="J12207" t="s">
        <v>11358</v>
      </c>
      <c r="K12207" t="s">
        <v>11362</v>
      </c>
      <c r="L12207" t="str">
        <f>CONCATENATE(G12207," ",K12207)</f>
        <v>United States North Carolina</v>
      </c>
      <c r="M12207" t="str">
        <f>IFERROR(VLOOKUP(L12207,'State(need_input)'!I$2:J$3992,2,FALSE),"")</f>
        <v>base.state_us_28</v>
      </c>
      <c r="O12207">
        <v>6628</v>
      </c>
      <c r="P12207">
        <v>1840015374</v>
      </c>
    </row>
    <row r="12208" spans="1:16">
      <c r="A12208" s="5" t="str">
        <f>CONCATENATE("rdx_city_",J12208,"_",B12208)</f>
        <v>rdx_city_USA_4393</v>
      </c>
      <c r="B12208">
        <f>IF(I12208=I12207,B12207+1,1)</f>
        <v>4393</v>
      </c>
      <c r="C12208" t="s">
        <v>14685</v>
      </c>
      <c r="D12208" t="s">
        <v>14685</v>
      </c>
      <c r="E12208">
        <v>33.0039</v>
      </c>
      <c r="F12208">
        <v>-97.1897</v>
      </c>
      <c r="G12208" t="s">
        <v>11356</v>
      </c>
      <c r="H12208" t="str">
        <f>IFERROR(VLOOKUP(I12208,'country(26mar)'!C$2:D$251,2,FALSE),"")</f>
        <v>base.us</v>
      </c>
      <c r="I12208" t="s">
        <v>11357</v>
      </c>
      <c r="J12208" t="s">
        <v>11358</v>
      </c>
      <c r="K12208" t="s">
        <v>11365</v>
      </c>
      <c r="L12208" t="str">
        <f>CONCATENATE(G12208," ",K12208)</f>
        <v>United States Texas</v>
      </c>
      <c r="M12208" t="str">
        <f>IFERROR(VLOOKUP(L12208,'State(need_input)'!I$2:J$3992,2,FALSE),"")</f>
        <v>base.state_us_44</v>
      </c>
      <c r="O12208">
        <v>12340</v>
      </c>
      <c r="P12208">
        <v>1840022993</v>
      </c>
    </row>
    <row r="12209" spans="1:16">
      <c r="A12209" s="5" t="str">
        <f>CONCATENATE("rdx_city_",J12209,"_",B12209)</f>
        <v>rdx_city_USA_4394</v>
      </c>
      <c r="B12209">
        <f>IF(I12209=I12208,B12208+1,1)</f>
        <v>4394</v>
      </c>
      <c r="C12209" t="s">
        <v>14686</v>
      </c>
      <c r="D12209" t="s">
        <v>14686</v>
      </c>
      <c r="E12209">
        <v>39.7927</v>
      </c>
      <c r="F12209">
        <v>-84.3165</v>
      </c>
      <c r="G12209" t="s">
        <v>11356</v>
      </c>
      <c r="H12209" t="str">
        <f>IFERROR(VLOOKUP(I12209,'country(26mar)'!C$2:D$251,2,FALSE),"")</f>
        <v>base.us</v>
      </c>
      <c r="I12209" t="s">
        <v>11357</v>
      </c>
      <c r="J12209" t="s">
        <v>11358</v>
      </c>
      <c r="K12209" t="s">
        <v>11373</v>
      </c>
      <c r="L12209" t="str">
        <f>CONCATENATE(G12209," ",K12209)</f>
        <v>United States Ohio</v>
      </c>
      <c r="M12209" t="str">
        <f>IFERROR(VLOOKUP(L12209,'State(need_input)'!I$2:J$3992,2,FALSE),"")</f>
        <v>base.state_us_30</v>
      </c>
      <c r="O12209">
        <v>24386</v>
      </c>
      <c r="P12209">
        <v>1840010582</v>
      </c>
    </row>
    <row r="12210" spans="1:16">
      <c r="A12210" s="5" t="str">
        <f>CONCATENATE("rdx_city_",J12210,"_",B12210)</f>
        <v>rdx_city_USA_4395</v>
      </c>
      <c r="B12210">
        <f>IF(I12210=I12209,B12209+1,1)</f>
        <v>4395</v>
      </c>
      <c r="C12210" t="s">
        <v>14687</v>
      </c>
      <c r="D12210" t="s">
        <v>14687</v>
      </c>
      <c r="E12210">
        <v>45.5372</v>
      </c>
      <c r="F12210">
        <v>-122.3955</v>
      </c>
      <c r="G12210" t="s">
        <v>11356</v>
      </c>
      <c r="H12210" t="str">
        <f>IFERROR(VLOOKUP(I12210,'country(26mar)'!C$2:D$251,2,FALSE),"")</f>
        <v>base.us</v>
      </c>
      <c r="I12210" t="s">
        <v>11357</v>
      </c>
      <c r="J12210" t="s">
        <v>11358</v>
      </c>
      <c r="K12210" t="s">
        <v>11397</v>
      </c>
      <c r="L12210" t="str">
        <f>CONCATENATE(G12210," ",K12210)</f>
        <v>United States Oregon</v>
      </c>
      <c r="M12210" t="str">
        <f>IFERROR(VLOOKUP(L12210,'State(need_input)'!I$2:J$3992,2,FALSE),"")</f>
        <v>base.state_us_32</v>
      </c>
      <c r="O12210">
        <v>16554</v>
      </c>
      <c r="P12210">
        <v>1840021209</v>
      </c>
    </row>
    <row r="12211" spans="1:16">
      <c r="A12211" s="5" t="str">
        <f>CONCATENATE("rdx_city_",J12211,"_",B12211)</f>
        <v>rdx_city_USA_4396</v>
      </c>
      <c r="B12211">
        <f>IF(I12211=I12210,B12210+1,1)</f>
        <v>4396</v>
      </c>
      <c r="C12211" t="s">
        <v>14688</v>
      </c>
      <c r="D12211" t="s">
        <v>14688</v>
      </c>
      <c r="E12211">
        <v>42.7354</v>
      </c>
      <c r="F12211">
        <v>-73.6751</v>
      </c>
      <c r="G12211" t="s">
        <v>11356</v>
      </c>
      <c r="H12211" t="str">
        <f>IFERROR(VLOOKUP(I12211,'country(26mar)'!C$2:D$251,2,FALSE),"")</f>
        <v>base.us</v>
      </c>
      <c r="I12211" t="s">
        <v>11357</v>
      </c>
      <c r="J12211" t="s">
        <v>11358</v>
      </c>
      <c r="K12211" t="s">
        <v>11385</v>
      </c>
      <c r="L12211" t="str">
        <f>CONCATENATE(G12211," ",K12211)</f>
        <v>United States New York</v>
      </c>
      <c r="M12211" t="str">
        <f>IFERROR(VLOOKUP(L12211,'State(need_input)'!I$2:J$3992,2,FALSE),"")</f>
        <v>base.state_us_27</v>
      </c>
      <c r="O12211">
        <v>49565</v>
      </c>
      <c r="P12211">
        <v>1840003087</v>
      </c>
    </row>
    <row r="12212" spans="1:16">
      <c r="A12212" s="5" t="str">
        <f>CONCATENATE("rdx_city_",J12212,"_",B12212)</f>
        <v>rdx_city_USA_4397</v>
      </c>
      <c r="B12212">
        <f>IF(I12212=I12211,B12211+1,1)</f>
        <v>4397</v>
      </c>
      <c r="C12212" t="s">
        <v>14688</v>
      </c>
      <c r="D12212" t="s">
        <v>14688</v>
      </c>
      <c r="E12212">
        <v>31.8021</v>
      </c>
      <c r="F12212">
        <v>-85.9665</v>
      </c>
      <c r="G12212" t="s">
        <v>11356</v>
      </c>
      <c r="H12212" t="str">
        <f>IFERROR(VLOOKUP(I12212,'country(26mar)'!C$2:D$251,2,FALSE),"")</f>
        <v>base.us</v>
      </c>
      <c r="I12212" t="s">
        <v>11357</v>
      </c>
      <c r="J12212" t="s">
        <v>11358</v>
      </c>
      <c r="K12212" t="s">
        <v>11389</v>
      </c>
      <c r="L12212" t="str">
        <f>CONCATENATE(G12212," ",K12212)</f>
        <v>United States Alabama</v>
      </c>
      <c r="M12212" t="str">
        <f>IFERROR(VLOOKUP(L12212,'State(need_input)'!I$2:J$3992,2,FALSE),"")</f>
        <v>base.state_us_1</v>
      </c>
      <c r="O12212">
        <v>16782</v>
      </c>
      <c r="P12212">
        <v>1840005558</v>
      </c>
    </row>
    <row r="12213" spans="1:16">
      <c r="A12213" s="5" t="str">
        <f>CONCATENATE("rdx_city_",J12213,"_",B12213)</f>
        <v>rdx_city_USA_4398</v>
      </c>
      <c r="B12213">
        <f>IF(I12213=I12212,B12212+1,1)</f>
        <v>4398</v>
      </c>
      <c r="C12213" t="s">
        <v>14688</v>
      </c>
      <c r="D12213" t="s">
        <v>14688</v>
      </c>
      <c r="E12213">
        <v>38.727</v>
      </c>
      <c r="F12213">
        <v>-89.8968</v>
      </c>
      <c r="G12213" t="s">
        <v>11356</v>
      </c>
      <c r="H12213" t="str">
        <f>IFERROR(VLOOKUP(I12213,'country(26mar)'!C$2:D$251,2,FALSE),"")</f>
        <v>base.us</v>
      </c>
      <c r="I12213" t="s">
        <v>11357</v>
      </c>
      <c r="J12213" t="s">
        <v>11358</v>
      </c>
      <c r="K12213" t="s">
        <v>11376</v>
      </c>
      <c r="L12213" t="str">
        <f>CONCATENATE(G12213," ",K12213)</f>
        <v>United States Illinois</v>
      </c>
      <c r="M12213" t="str">
        <f>IFERROR(VLOOKUP(L12213,'State(need_input)'!I$2:J$3992,2,FALSE),"")</f>
        <v>base.state_us_14</v>
      </c>
      <c r="O12213">
        <v>10176</v>
      </c>
      <c r="P12213">
        <v>1840010709</v>
      </c>
    </row>
    <row r="12214" spans="1:16">
      <c r="A12214" s="5" t="str">
        <f>CONCATENATE("rdx_city_",J12214,"_",B12214)</f>
        <v>rdx_city_USA_4399</v>
      </c>
      <c r="B12214">
        <f>IF(I12214=I12213,B12213+1,1)</f>
        <v>4399</v>
      </c>
      <c r="C12214" t="s">
        <v>14688</v>
      </c>
      <c r="D12214" t="s">
        <v>14688</v>
      </c>
      <c r="E12214">
        <v>40.0435</v>
      </c>
      <c r="F12214">
        <v>-84.2189</v>
      </c>
      <c r="G12214" t="s">
        <v>11356</v>
      </c>
      <c r="H12214" t="str">
        <f>IFERROR(VLOOKUP(I12214,'country(26mar)'!C$2:D$251,2,FALSE),"")</f>
        <v>base.us</v>
      </c>
      <c r="I12214" t="s">
        <v>11357</v>
      </c>
      <c r="J12214" t="s">
        <v>11358</v>
      </c>
      <c r="K12214" t="s">
        <v>11373</v>
      </c>
      <c r="L12214" t="str">
        <f>CONCATENATE(G12214," ",K12214)</f>
        <v>United States Ohio</v>
      </c>
      <c r="M12214" t="str">
        <f>IFERROR(VLOOKUP(L12214,'State(need_input)'!I$2:J$3992,2,FALSE),"")</f>
        <v>base.state_us_30</v>
      </c>
      <c r="O12214">
        <v>25865</v>
      </c>
      <c r="P12214">
        <v>1840010508</v>
      </c>
    </row>
    <row r="12215" spans="1:16">
      <c r="A12215" s="5" t="str">
        <f>CONCATENATE("rdx_city_",J12215,"_",B12215)</f>
        <v>rdx_city_USA_4400</v>
      </c>
      <c r="B12215">
        <f>IF(I12215=I12214,B12214+1,1)</f>
        <v>4400</v>
      </c>
      <c r="C12215" t="s">
        <v>14688</v>
      </c>
      <c r="D12215" t="s">
        <v>14688</v>
      </c>
      <c r="E12215">
        <v>38.9708</v>
      </c>
      <c r="F12215">
        <v>-90.9715</v>
      </c>
      <c r="G12215" t="s">
        <v>11356</v>
      </c>
      <c r="H12215" t="str">
        <f>IFERROR(VLOOKUP(I12215,'country(26mar)'!C$2:D$251,2,FALSE),"")</f>
        <v>base.us</v>
      </c>
      <c r="I12215" t="s">
        <v>11357</v>
      </c>
      <c r="J12215" t="s">
        <v>11358</v>
      </c>
      <c r="K12215" t="s">
        <v>11495</v>
      </c>
      <c r="L12215" t="str">
        <f>CONCATENATE(G12215," ",K12215)</f>
        <v>United States Missouri</v>
      </c>
      <c r="M12215" t="str">
        <f>IFERROR(VLOOKUP(L12215,'State(need_input)'!I$2:J$3992,2,FALSE),"")</f>
        <v>base.state_us_38</v>
      </c>
      <c r="O12215">
        <v>15081</v>
      </c>
      <c r="P12215">
        <v>1840010689</v>
      </c>
    </row>
    <row r="12216" spans="1:16">
      <c r="A12216" s="5" t="str">
        <f>CONCATENATE("rdx_city_",J12216,"_",B12216)</f>
        <v>rdx_city_USA_4401</v>
      </c>
      <c r="B12216">
        <f>IF(I12216=I12215,B12215+1,1)</f>
        <v>4401</v>
      </c>
      <c r="C12216" t="s">
        <v>14688</v>
      </c>
      <c r="D12216" t="s">
        <v>14688</v>
      </c>
      <c r="E12216">
        <v>42.5818</v>
      </c>
      <c r="F12216">
        <v>-83.1457</v>
      </c>
      <c r="G12216" t="s">
        <v>11356</v>
      </c>
      <c r="H12216" t="str">
        <f>IFERROR(VLOOKUP(I12216,'country(26mar)'!C$2:D$251,2,FALSE),"")</f>
        <v>base.us</v>
      </c>
      <c r="I12216" t="s">
        <v>11357</v>
      </c>
      <c r="J12216" t="s">
        <v>11358</v>
      </c>
      <c r="K12216" t="s">
        <v>11381</v>
      </c>
      <c r="L12216" t="str">
        <f>CONCATENATE(G12216," ",K12216)</f>
        <v>United States Michigan</v>
      </c>
      <c r="M12216" t="str">
        <f>IFERROR(VLOOKUP(L12216,'State(need_input)'!I$2:J$3992,2,FALSE),"")</f>
        <v>base.state_us_35</v>
      </c>
      <c r="O12216">
        <v>83813</v>
      </c>
      <c r="P12216">
        <v>1840002434</v>
      </c>
    </row>
    <row r="12217" spans="1:16">
      <c r="A12217" s="5" t="str">
        <f>CONCATENATE("rdx_city_",J12217,"_",B12217)</f>
        <v>rdx_city_USA_4402</v>
      </c>
      <c r="B12217">
        <f>IF(I12217=I12216,B12216+1,1)</f>
        <v>4402</v>
      </c>
      <c r="C12217" t="s">
        <v>14689</v>
      </c>
      <c r="D12217" t="s">
        <v>14689</v>
      </c>
      <c r="E12217">
        <v>39.3454</v>
      </c>
      <c r="F12217">
        <v>-120.1848</v>
      </c>
      <c r="G12217" t="s">
        <v>11356</v>
      </c>
      <c r="H12217" t="str">
        <f>IFERROR(VLOOKUP(I12217,'country(26mar)'!C$2:D$251,2,FALSE),"")</f>
        <v>base.us</v>
      </c>
      <c r="I12217" t="s">
        <v>11357</v>
      </c>
      <c r="J12217" t="s">
        <v>11358</v>
      </c>
      <c r="K12217" t="s">
        <v>11379</v>
      </c>
      <c r="L12217" t="str">
        <f>CONCATENATE(G12217," ",K12217)</f>
        <v>United States California</v>
      </c>
      <c r="M12217" t="str">
        <f>IFERROR(VLOOKUP(L12217,'State(need_input)'!I$2:J$3992,2,FALSE),"")</f>
        <v>base.state_us_5</v>
      </c>
      <c r="O12217">
        <v>12418</v>
      </c>
      <c r="P12217">
        <v>1840022462</v>
      </c>
    </row>
    <row r="12218" spans="1:16">
      <c r="A12218" s="5" t="str">
        <f>CONCATENATE("rdx_city_",J12218,"_",B12218)</f>
        <v>rdx_city_USA_4403</v>
      </c>
      <c r="B12218">
        <f>IF(I12218=I12217,B12217+1,1)</f>
        <v>4403</v>
      </c>
      <c r="C12218" t="s">
        <v>14690</v>
      </c>
      <c r="D12218" t="s">
        <v>14690</v>
      </c>
      <c r="E12218">
        <v>35.6763</v>
      </c>
      <c r="F12218">
        <v>-90.5228</v>
      </c>
      <c r="G12218" t="s">
        <v>11356</v>
      </c>
      <c r="H12218" t="str">
        <f>IFERROR(VLOOKUP(I12218,'country(26mar)'!C$2:D$251,2,FALSE),"")</f>
        <v>base.us</v>
      </c>
      <c r="I12218" t="s">
        <v>11357</v>
      </c>
      <c r="J12218" t="s">
        <v>11358</v>
      </c>
      <c r="K12218" t="s">
        <v>11428</v>
      </c>
      <c r="L12218" t="str">
        <f>CONCATENATE(G12218," ",K12218)</f>
        <v>United States Arkansas</v>
      </c>
      <c r="M12218" t="str">
        <f>IFERROR(VLOOKUP(L12218,'State(need_input)'!I$2:J$3992,2,FALSE),"")</f>
        <v>base.state_us_4</v>
      </c>
      <c r="O12218">
        <v>6951</v>
      </c>
      <c r="P12218">
        <v>1840015406</v>
      </c>
    </row>
    <row r="12219" spans="1:16">
      <c r="A12219" s="5" t="str">
        <f>CONCATENATE("rdx_city_",J12219,"_",B12219)</f>
        <v>rdx_city_USA_4404</v>
      </c>
      <c r="B12219">
        <f>IF(I12219=I12218,B12218+1,1)</f>
        <v>4404</v>
      </c>
      <c r="C12219" t="s">
        <v>14691</v>
      </c>
      <c r="D12219" t="s">
        <v>14691</v>
      </c>
      <c r="E12219">
        <v>33.639</v>
      </c>
      <c r="F12219">
        <v>-86.5832</v>
      </c>
      <c r="G12219" t="s">
        <v>11356</v>
      </c>
      <c r="H12219" t="str">
        <f>IFERROR(VLOOKUP(I12219,'country(26mar)'!C$2:D$251,2,FALSE),"")</f>
        <v>base.us</v>
      </c>
      <c r="I12219" t="s">
        <v>11357</v>
      </c>
      <c r="J12219" t="s">
        <v>11358</v>
      </c>
      <c r="K12219" t="s">
        <v>11389</v>
      </c>
      <c r="L12219" t="str">
        <f>CONCATENATE(G12219," ",K12219)</f>
        <v>United States Alabama</v>
      </c>
      <c r="M12219" t="str">
        <f>IFERROR(VLOOKUP(L12219,'State(need_input)'!I$2:J$3992,2,FALSE),"")</f>
        <v>base.state_us_1</v>
      </c>
      <c r="O12219">
        <v>21827</v>
      </c>
      <c r="P12219">
        <v>1840015672</v>
      </c>
    </row>
    <row r="12220" spans="1:16">
      <c r="A12220" s="5" t="str">
        <f>CONCATENATE("rdx_city_",J12220,"_",B12220)</f>
        <v>rdx_city_USA_4405</v>
      </c>
      <c r="B12220">
        <f>IF(I12220=I12219,B12219+1,1)</f>
        <v>4405</v>
      </c>
      <c r="C12220" t="s">
        <v>14692</v>
      </c>
      <c r="D12220" t="s">
        <v>14692</v>
      </c>
      <c r="E12220">
        <v>33.1864</v>
      </c>
      <c r="F12220">
        <v>-107.2589</v>
      </c>
      <c r="G12220" t="s">
        <v>11356</v>
      </c>
      <c r="H12220" t="str">
        <f>IFERROR(VLOOKUP(I12220,'country(26mar)'!C$2:D$251,2,FALSE),"")</f>
        <v>base.us</v>
      </c>
      <c r="I12220" t="s">
        <v>11357</v>
      </c>
      <c r="J12220" t="s">
        <v>11358</v>
      </c>
      <c r="K12220" t="s">
        <v>11394</v>
      </c>
      <c r="L12220" t="str">
        <f>CONCATENATE(G12220," ",K12220)</f>
        <v>United States New Mexico</v>
      </c>
      <c r="M12220" t="str">
        <f>IFERROR(VLOOKUP(L12220,'State(need_input)'!I$2:J$3992,2,FALSE),"")</f>
        <v>base.state_us_26</v>
      </c>
      <c r="O12220">
        <v>7274</v>
      </c>
      <c r="P12220">
        <v>1840021995</v>
      </c>
    </row>
    <row r="12221" spans="1:16">
      <c r="A12221" s="5" t="str">
        <f>CONCATENATE("rdx_city_",J12221,"_",B12221)</f>
        <v>rdx_city_USA_4406</v>
      </c>
      <c r="B12221">
        <f>IF(I12221=I12220,B12220+1,1)</f>
        <v>4406</v>
      </c>
      <c r="C12221" t="s">
        <v>14693</v>
      </c>
      <c r="D12221" t="s">
        <v>14693</v>
      </c>
      <c r="E12221">
        <v>45.3772</v>
      </c>
      <c r="F12221">
        <v>-122.7746</v>
      </c>
      <c r="G12221" t="s">
        <v>11356</v>
      </c>
      <c r="H12221" t="str">
        <f>IFERROR(VLOOKUP(I12221,'country(26mar)'!C$2:D$251,2,FALSE),"")</f>
        <v>base.us</v>
      </c>
      <c r="I12221" t="s">
        <v>11357</v>
      </c>
      <c r="J12221" t="s">
        <v>11358</v>
      </c>
      <c r="K12221" t="s">
        <v>11397</v>
      </c>
      <c r="L12221" t="str">
        <f>CONCATENATE(G12221," ",K12221)</f>
        <v>United States Oregon</v>
      </c>
      <c r="M12221" t="str">
        <f>IFERROR(VLOOKUP(L12221,'State(need_input)'!I$2:J$3992,2,FALSE),"")</f>
        <v>base.state_us_32</v>
      </c>
      <c r="O12221">
        <v>27478</v>
      </c>
      <c r="P12221">
        <v>1840021207</v>
      </c>
    </row>
    <row r="12222" spans="1:16">
      <c r="A12222" s="5" t="str">
        <f>CONCATENATE("rdx_city_",J12222,"_",B12222)</f>
        <v>rdx_city_USA_4407</v>
      </c>
      <c r="B12222">
        <f>IF(I12222=I12221,B12221+1,1)</f>
        <v>4407</v>
      </c>
      <c r="C12222" t="s">
        <v>14694</v>
      </c>
      <c r="D12222" t="s">
        <v>14694</v>
      </c>
      <c r="E12222">
        <v>40.953</v>
      </c>
      <c r="F12222">
        <v>-73.823</v>
      </c>
      <c r="G12222" t="s">
        <v>11356</v>
      </c>
      <c r="H12222" t="str">
        <f>IFERROR(VLOOKUP(I12222,'country(26mar)'!C$2:D$251,2,FALSE),"")</f>
        <v>base.us</v>
      </c>
      <c r="I12222" t="s">
        <v>11357</v>
      </c>
      <c r="J12222" t="s">
        <v>11358</v>
      </c>
      <c r="K12222" t="s">
        <v>11385</v>
      </c>
      <c r="L12222" t="str">
        <f>CONCATENATE(G12222," ",K12222)</f>
        <v>United States New York</v>
      </c>
      <c r="M12222" t="str">
        <f>IFERROR(VLOOKUP(L12222,'State(need_input)'!I$2:J$3992,2,FALSE),"")</f>
        <v>base.state_us_27</v>
      </c>
      <c r="O12222">
        <v>6657</v>
      </c>
      <c r="P12222">
        <v>1840004946</v>
      </c>
    </row>
    <row r="12223" spans="1:16">
      <c r="A12223" s="5" t="str">
        <f>CONCATENATE("rdx_city_",J12223,"_",B12223)</f>
        <v>rdx_city_USA_4408</v>
      </c>
      <c r="B12223">
        <f>IF(I12223=I12222,B12222+1,1)</f>
        <v>4408</v>
      </c>
      <c r="C12223" t="s">
        <v>14695</v>
      </c>
      <c r="D12223" t="s">
        <v>14695</v>
      </c>
      <c r="E12223">
        <v>33.8436</v>
      </c>
      <c r="F12223">
        <v>-84.202</v>
      </c>
      <c r="G12223" t="s">
        <v>11356</v>
      </c>
      <c r="H12223" t="str">
        <f>IFERROR(VLOOKUP(I12223,'country(26mar)'!C$2:D$251,2,FALSE),"")</f>
        <v>base.us</v>
      </c>
      <c r="I12223" t="s">
        <v>11357</v>
      </c>
      <c r="J12223" t="s">
        <v>11358</v>
      </c>
      <c r="K12223" t="s">
        <v>4020</v>
      </c>
      <c r="L12223" t="str">
        <f>CONCATENATE(G12223," ",K12223)</f>
        <v>United States Georgia</v>
      </c>
      <c r="M12223" t="str">
        <f>IFERROR(VLOOKUP(L12223,'State(need_input)'!I$2:J$3992,2,FALSE),"")</f>
        <v>base.state_us_11</v>
      </c>
      <c r="O12223">
        <v>36130</v>
      </c>
      <c r="P12223">
        <v>1840013701</v>
      </c>
    </row>
    <row r="12224" spans="1:16">
      <c r="A12224" s="5" t="str">
        <f>CONCATENATE("rdx_city_",J12224,"_",B12224)</f>
        <v>rdx_city_USA_4409</v>
      </c>
      <c r="B12224">
        <f>IF(I12224=I12223,B12223+1,1)</f>
        <v>4409</v>
      </c>
      <c r="C12224" t="s">
        <v>14696</v>
      </c>
      <c r="D12224" t="s">
        <v>14696</v>
      </c>
      <c r="E12224">
        <v>32.1546</v>
      </c>
      <c r="F12224">
        <v>-110.8782</v>
      </c>
      <c r="G12224" t="s">
        <v>11356</v>
      </c>
      <c r="H12224" t="str">
        <f>IFERROR(VLOOKUP(I12224,'country(26mar)'!C$2:D$251,2,FALSE),"")</f>
        <v>base.us</v>
      </c>
      <c r="I12224" t="s">
        <v>11357</v>
      </c>
      <c r="J12224" t="s">
        <v>11358</v>
      </c>
      <c r="K12224" t="s">
        <v>11476</v>
      </c>
      <c r="L12224" t="str">
        <f>CONCATENATE(G12224," ",K12224)</f>
        <v>United States Arizona</v>
      </c>
      <c r="M12224" t="str">
        <f>IFERROR(VLOOKUP(L12224,'State(need_input)'!I$2:J$3992,2,FALSE),"")</f>
        <v>base.state_us_3</v>
      </c>
      <c r="O12224">
        <v>868391</v>
      </c>
      <c r="P12224">
        <v>1840022101</v>
      </c>
    </row>
    <row r="12225" spans="1:16">
      <c r="A12225" s="5" t="str">
        <f>CONCATENATE("rdx_city_",J12225,"_",B12225)</f>
        <v>rdx_city_USA_4410</v>
      </c>
      <c r="B12225">
        <f>IF(I12225=I12224,B12224+1,1)</f>
        <v>4410</v>
      </c>
      <c r="C12225" t="s">
        <v>14697</v>
      </c>
      <c r="D12225" t="s">
        <v>14697</v>
      </c>
      <c r="E12225">
        <v>47.4748</v>
      </c>
      <c r="F12225">
        <v>-122.2727</v>
      </c>
      <c r="G12225" t="s">
        <v>11356</v>
      </c>
      <c r="H12225" t="str">
        <f>IFERROR(VLOOKUP(I12225,'country(26mar)'!C$2:D$251,2,FALSE),"")</f>
        <v>base.us</v>
      </c>
      <c r="I12225" t="s">
        <v>11357</v>
      </c>
      <c r="J12225" t="s">
        <v>11358</v>
      </c>
      <c r="K12225" t="s">
        <v>11361</v>
      </c>
      <c r="L12225" t="str">
        <f>CONCATENATE(G12225," ",K12225)</f>
        <v>United States Washington</v>
      </c>
      <c r="M12225" t="str">
        <f>IFERROR(VLOOKUP(L12225,'State(need_input)'!I$2:J$3992,2,FALSE),"")</f>
        <v>base.state_us_48</v>
      </c>
      <c r="O12225">
        <v>20144</v>
      </c>
      <c r="P12225">
        <v>1840021120</v>
      </c>
    </row>
    <row r="12226" spans="1:16">
      <c r="A12226" s="5" t="str">
        <f>CONCATENATE("rdx_city_",J12226,"_",B12226)</f>
        <v>rdx_city_USA_4411</v>
      </c>
      <c r="B12226">
        <f>IF(I12226=I12225,B12225+1,1)</f>
        <v>4411</v>
      </c>
      <c r="C12226" t="s">
        <v>14698</v>
      </c>
      <c r="D12226" t="s">
        <v>14698</v>
      </c>
      <c r="E12226">
        <v>36.1996</v>
      </c>
      <c r="F12226">
        <v>-119.34</v>
      </c>
      <c r="G12226" t="s">
        <v>11356</v>
      </c>
      <c r="H12226" t="str">
        <f>IFERROR(VLOOKUP(I12226,'country(26mar)'!C$2:D$251,2,FALSE),"")</f>
        <v>base.us</v>
      </c>
      <c r="I12226" t="s">
        <v>11357</v>
      </c>
      <c r="J12226" t="s">
        <v>11358</v>
      </c>
      <c r="K12226" t="s">
        <v>11379</v>
      </c>
      <c r="L12226" t="str">
        <f>CONCATENATE(G12226," ",K12226)</f>
        <v>United States California</v>
      </c>
      <c r="M12226" t="str">
        <f>IFERROR(VLOOKUP(L12226,'State(need_input)'!I$2:J$3992,2,FALSE),"")</f>
        <v>base.state_us_5</v>
      </c>
      <c r="O12226">
        <v>63855</v>
      </c>
      <c r="P12226">
        <v>1840021638</v>
      </c>
    </row>
    <row r="12227" spans="1:16">
      <c r="A12227" s="5" t="str">
        <f>CONCATENATE("rdx_city_",J12227,"_",B12227)</f>
        <v>rdx_city_USA_4412</v>
      </c>
      <c r="B12227">
        <f>IF(I12227=I12226,B12226+1,1)</f>
        <v>4412</v>
      </c>
      <c r="C12227" t="s">
        <v>14699</v>
      </c>
      <c r="D12227" t="s">
        <v>14699</v>
      </c>
      <c r="E12227">
        <v>35.372</v>
      </c>
      <c r="F12227">
        <v>-86.2173</v>
      </c>
      <c r="G12227" t="s">
        <v>11356</v>
      </c>
      <c r="H12227" t="str">
        <f>IFERROR(VLOOKUP(I12227,'country(26mar)'!C$2:D$251,2,FALSE),"")</f>
        <v>base.us</v>
      </c>
      <c r="I12227" t="s">
        <v>11357</v>
      </c>
      <c r="J12227" t="s">
        <v>11358</v>
      </c>
      <c r="K12227" t="s">
        <v>11405</v>
      </c>
      <c r="L12227" t="str">
        <f>CONCATENATE(G12227," ",K12227)</f>
        <v>United States Tennessee</v>
      </c>
      <c r="M12227" t="str">
        <f>IFERROR(VLOOKUP(L12227,'State(need_input)'!I$2:J$3992,2,FALSE),"")</f>
        <v>base.state_us_43</v>
      </c>
      <c r="O12227">
        <v>17781</v>
      </c>
      <c r="P12227">
        <v>1840015410</v>
      </c>
    </row>
    <row r="12228" spans="1:16">
      <c r="A12228" s="5" t="str">
        <f>CONCATENATE("rdx_city_",J12228,"_",B12228)</f>
        <v>rdx_city_USA_4413</v>
      </c>
      <c r="B12228">
        <f>IF(I12228=I12227,B12227+1,1)</f>
        <v>4413</v>
      </c>
      <c r="C12228" t="s">
        <v>14700</v>
      </c>
      <c r="D12228" t="s">
        <v>14700</v>
      </c>
      <c r="E12228">
        <v>36.1284</v>
      </c>
      <c r="F12228">
        <v>-95.9042</v>
      </c>
      <c r="G12228" t="s">
        <v>11356</v>
      </c>
      <c r="H12228" t="str">
        <f>IFERROR(VLOOKUP(I12228,'country(26mar)'!C$2:D$251,2,FALSE),"")</f>
        <v>base.us</v>
      </c>
      <c r="I12228" t="s">
        <v>11357</v>
      </c>
      <c r="J12228" t="s">
        <v>11358</v>
      </c>
      <c r="K12228" t="s">
        <v>11372</v>
      </c>
      <c r="L12228" t="str">
        <f>CONCATENATE(G12228," ",K12228)</f>
        <v>United States Oklahoma</v>
      </c>
      <c r="M12228" t="str">
        <f>IFERROR(VLOOKUP(L12228,'State(need_input)'!I$2:J$3992,2,FALSE),"")</f>
        <v>base.state_us_31</v>
      </c>
      <c r="O12228">
        <v>672054</v>
      </c>
      <c r="P12228">
        <v>1840021672</v>
      </c>
    </row>
    <row r="12229" spans="1:16">
      <c r="A12229" s="5" t="str">
        <f>CONCATENATE("rdx_city_",J12229,"_",B12229)</f>
        <v>rdx_city_USA_4414</v>
      </c>
      <c r="B12229">
        <f>IF(I12229=I12228,B12228+1,1)</f>
        <v>4414</v>
      </c>
      <c r="C12229" t="s">
        <v>14701</v>
      </c>
      <c r="D12229" t="s">
        <v>14701</v>
      </c>
      <c r="E12229">
        <v>46.989</v>
      </c>
      <c r="F12229">
        <v>-122.9172</v>
      </c>
      <c r="G12229" t="s">
        <v>11356</v>
      </c>
      <c r="H12229" t="str">
        <f>IFERROR(VLOOKUP(I12229,'country(26mar)'!C$2:D$251,2,FALSE),"")</f>
        <v>base.us</v>
      </c>
      <c r="I12229" t="s">
        <v>11357</v>
      </c>
      <c r="J12229" t="s">
        <v>11358</v>
      </c>
      <c r="K12229" t="s">
        <v>11361</v>
      </c>
      <c r="L12229" t="str">
        <f>CONCATENATE(G12229," ",K12229)</f>
        <v>United States Washington</v>
      </c>
      <c r="M12229" t="str">
        <f>IFERROR(VLOOKUP(L12229,'State(need_input)'!I$2:J$3992,2,FALSE),"")</f>
        <v>base.state_us_48</v>
      </c>
      <c r="O12229">
        <v>22973</v>
      </c>
      <c r="P12229">
        <v>1840021145</v>
      </c>
    </row>
    <row r="12230" spans="1:16">
      <c r="A12230" s="5" t="str">
        <f>CONCATENATE("rdx_city_",J12230,"_",B12230)</f>
        <v>rdx_city_USA_4415</v>
      </c>
      <c r="B12230">
        <f>IF(I12230=I12229,B12229+1,1)</f>
        <v>4415</v>
      </c>
      <c r="C12230" t="s">
        <v>14702</v>
      </c>
      <c r="D12230" t="s">
        <v>14702</v>
      </c>
      <c r="E12230">
        <v>34.2691</v>
      </c>
      <c r="F12230">
        <v>-88.7318</v>
      </c>
      <c r="G12230" t="s">
        <v>11356</v>
      </c>
      <c r="H12230" t="str">
        <f>IFERROR(VLOOKUP(I12230,'country(26mar)'!C$2:D$251,2,FALSE),"")</f>
        <v>base.us</v>
      </c>
      <c r="I12230" t="s">
        <v>11357</v>
      </c>
      <c r="J12230" t="s">
        <v>11358</v>
      </c>
      <c r="K12230" t="s">
        <v>11452</v>
      </c>
      <c r="L12230" t="str">
        <f>CONCATENATE(G12230," ",K12230)</f>
        <v>United States Mississippi</v>
      </c>
      <c r="M12230" t="str">
        <f>IFERROR(VLOOKUP(L12230,'State(need_input)'!I$2:J$3992,2,FALSE),"")</f>
        <v>base.state_us_37</v>
      </c>
      <c r="O12230">
        <v>45231</v>
      </c>
      <c r="P12230">
        <v>1840015561</v>
      </c>
    </row>
    <row r="12231" spans="1:16">
      <c r="A12231" s="5" t="str">
        <f>CONCATENATE("rdx_city_",J12231,"_",B12231)</f>
        <v>rdx_city_USA_4416</v>
      </c>
      <c r="B12231">
        <f>IF(I12231=I12230,B12230+1,1)</f>
        <v>4416</v>
      </c>
      <c r="C12231" t="s">
        <v>14703</v>
      </c>
      <c r="D12231" t="s">
        <v>14703</v>
      </c>
      <c r="E12231">
        <v>37.5053</v>
      </c>
      <c r="F12231">
        <v>-120.8588</v>
      </c>
      <c r="G12231" t="s">
        <v>11356</v>
      </c>
      <c r="H12231" t="str">
        <f>IFERROR(VLOOKUP(I12231,'country(26mar)'!C$2:D$251,2,FALSE),"")</f>
        <v>base.us</v>
      </c>
      <c r="I12231" t="s">
        <v>11357</v>
      </c>
      <c r="J12231" t="s">
        <v>11358</v>
      </c>
      <c r="K12231" t="s">
        <v>11379</v>
      </c>
      <c r="L12231" t="str">
        <f>CONCATENATE(G12231," ",K12231)</f>
        <v>United States California</v>
      </c>
      <c r="M12231" t="str">
        <f>IFERROR(VLOOKUP(L12231,'State(need_input)'!I$2:J$3992,2,FALSE),"")</f>
        <v>base.state_us_5</v>
      </c>
      <c r="O12231">
        <v>107208</v>
      </c>
      <c r="P12231">
        <v>1840021533</v>
      </c>
    </row>
    <row r="12232" spans="1:16">
      <c r="A12232" s="5" t="str">
        <f>CONCATENATE("rdx_city_",J12232,"_",B12232)</f>
        <v>rdx_city_USA_4417</v>
      </c>
      <c r="B12232">
        <f>IF(I12232=I12231,B12231+1,1)</f>
        <v>4417</v>
      </c>
      <c r="C12232" t="s">
        <v>14704</v>
      </c>
      <c r="D12232" t="s">
        <v>14704</v>
      </c>
      <c r="E12232">
        <v>40.4085</v>
      </c>
      <c r="F12232">
        <v>-79.8214</v>
      </c>
      <c r="G12232" t="s">
        <v>11356</v>
      </c>
      <c r="H12232" t="str">
        <f>IFERROR(VLOOKUP(I12232,'country(26mar)'!C$2:D$251,2,FALSE),"")</f>
        <v>base.us</v>
      </c>
      <c r="I12232" t="s">
        <v>11357</v>
      </c>
      <c r="J12232" t="s">
        <v>11358</v>
      </c>
      <c r="K12232" t="s">
        <v>11416</v>
      </c>
      <c r="L12232" t="str">
        <f>CONCATENATE(G12232," ",K12232)</f>
        <v>United States Pennsylvania</v>
      </c>
      <c r="M12232" t="str">
        <f>IFERROR(VLOOKUP(L12232,'State(need_input)'!I$2:J$3992,2,FALSE),"")</f>
        <v>base.state_us_39</v>
      </c>
      <c r="O12232">
        <v>5211</v>
      </c>
      <c r="P12232">
        <v>1840001267</v>
      </c>
    </row>
    <row r="12233" spans="1:16">
      <c r="A12233" s="5" t="str">
        <f>CONCATENATE("rdx_city_",J12233,"_",B12233)</f>
        <v>rdx_city_USA_4418</v>
      </c>
      <c r="B12233">
        <f>IF(I12233=I12232,B12232+1,1)</f>
        <v>4418</v>
      </c>
      <c r="C12233" t="s">
        <v>14705</v>
      </c>
      <c r="D12233" t="s">
        <v>14705</v>
      </c>
      <c r="E12233">
        <v>33.2349</v>
      </c>
      <c r="F12233">
        <v>-87.5267</v>
      </c>
      <c r="G12233" t="s">
        <v>11356</v>
      </c>
      <c r="H12233" t="str">
        <f>IFERROR(VLOOKUP(I12233,'country(26mar)'!C$2:D$251,2,FALSE),"")</f>
        <v>base.us</v>
      </c>
      <c r="I12233" t="s">
        <v>11357</v>
      </c>
      <c r="J12233" t="s">
        <v>11358</v>
      </c>
      <c r="K12233" t="s">
        <v>11389</v>
      </c>
      <c r="L12233" t="str">
        <f>CONCATENATE(G12233," ",K12233)</f>
        <v>United States Alabama</v>
      </c>
      <c r="M12233" t="str">
        <f>IFERROR(VLOOKUP(L12233,'State(need_input)'!I$2:J$3992,2,FALSE),"")</f>
        <v>base.state_us_1</v>
      </c>
      <c r="O12233">
        <v>154204</v>
      </c>
      <c r="P12233">
        <v>1840005563</v>
      </c>
    </row>
    <row r="12234" spans="1:16">
      <c r="A12234" s="5" t="str">
        <f>CONCATENATE("rdx_city_",J12234,"_",B12234)</f>
        <v>rdx_city_USA_4419</v>
      </c>
      <c r="B12234">
        <f>IF(I12234=I12233,B12233+1,1)</f>
        <v>4419</v>
      </c>
      <c r="C12234" t="s">
        <v>14706</v>
      </c>
      <c r="D12234" t="s">
        <v>14706</v>
      </c>
      <c r="E12234">
        <v>34.7204</v>
      </c>
      <c r="F12234">
        <v>-87.7035</v>
      </c>
      <c r="G12234" t="s">
        <v>11356</v>
      </c>
      <c r="H12234" t="str">
        <f>IFERROR(VLOOKUP(I12234,'country(26mar)'!C$2:D$251,2,FALSE),"")</f>
        <v>base.us</v>
      </c>
      <c r="I12234" t="s">
        <v>11357</v>
      </c>
      <c r="J12234" t="s">
        <v>11358</v>
      </c>
      <c r="K12234" t="s">
        <v>11389</v>
      </c>
      <c r="L12234" t="str">
        <f>CONCATENATE(G12234," ",K12234)</f>
        <v>United States Alabama</v>
      </c>
      <c r="M12234" t="str">
        <f>IFERROR(VLOOKUP(L12234,'State(need_input)'!I$2:J$3992,2,FALSE),"")</f>
        <v>base.state_us_1</v>
      </c>
      <c r="O12234">
        <v>8398</v>
      </c>
      <c r="P12234">
        <v>1840005567</v>
      </c>
    </row>
    <row r="12235" spans="1:16">
      <c r="A12235" s="5" t="str">
        <f>CONCATENATE("rdx_city_",J12235,"_",B12235)</f>
        <v>rdx_city_USA_4420</v>
      </c>
      <c r="B12235">
        <f>IF(I12235=I12234,B12234+1,1)</f>
        <v>4420</v>
      </c>
      <c r="C12235" t="s">
        <v>14707</v>
      </c>
      <c r="D12235" t="s">
        <v>14707</v>
      </c>
      <c r="E12235">
        <v>32.4396</v>
      </c>
      <c r="F12235">
        <v>-85.7139</v>
      </c>
      <c r="G12235" t="s">
        <v>11356</v>
      </c>
      <c r="H12235" t="str">
        <f>IFERROR(VLOOKUP(I12235,'country(26mar)'!C$2:D$251,2,FALSE),"")</f>
        <v>base.us</v>
      </c>
      <c r="I12235" t="s">
        <v>11357</v>
      </c>
      <c r="J12235" t="s">
        <v>11358</v>
      </c>
      <c r="K12235" t="s">
        <v>11389</v>
      </c>
      <c r="L12235" t="str">
        <f>CONCATENATE(G12235," ",K12235)</f>
        <v>United States Alabama</v>
      </c>
      <c r="M12235" t="str">
        <f>IFERROR(VLOOKUP(L12235,'State(need_input)'!I$2:J$3992,2,FALSE),"")</f>
        <v>base.state_us_1</v>
      </c>
      <c r="O12235">
        <v>8258</v>
      </c>
      <c r="P12235">
        <v>1840004337</v>
      </c>
    </row>
    <row r="12236" spans="1:16">
      <c r="A12236" s="5" t="str">
        <f>CONCATENATE("rdx_city_",J12236,"_",B12236)</f>
        <v>rdx_city_USA_4421</v>
      </c>
      <c r="B12236">
        <f>IF(I12236=I12235,B12235+1,1)</f>
        <v>4421</v>
      </c>
      <c r="C12236" t="s">
        <v>14708</v>
      </c>
      <c r="D12236" t="s">
        <v>14708</v>
      </c>
      <c r="E12236">
        <v>33.7309</v>
      </c>
      <c r="F12236">
        <v>-117.8106</v>
      </c>
      <c r="G12236" t="s">
        <v>11356</v>
      </c>
      <c r="H12236" t="str">
        <f>IFERROR(VLOOKUP(I12236,'country(26mar)'!C$2:D$251,2,FALSE),"")</f>
        <v>base.us</v>
      </c>
      <c r="I12236" t="s">
        <v>11357</v>
      </c>
      <c r="J12236" t="s">
        <v>11358</v>
      </c>
      <c r="K12236" t="s">
        <v>11379</v>
      </c>
      <c r="L12236" t="str">
        <f>CONCATENATE(G12236," ",K12236)</f>
        <v>United States California</v>
      </c>
      <c r="M12236" t="str">
        <f>IFERROR(VLOOKUP(L12236,'State(need_input)'!I$2:J$3992,2,FALSE),"")</f>
        <v>base.state_us_5</v>
      </c>
      <c r="O12236">
        <v>80498</v>
      </c>
      <c r="P12236">
        <v>1840021967</v>
      </c>
    </row>
    <row r="12237" spans="1:16">
      <c r="A12237" s="5" t="str">
        <f>CONCATENATE("rdx_city_",J12237,"_",B12237)</f>
        <v>rdx_city_USA_4422</v>
      </c>
      <c r="B12237">
        <f>IF(I12237=I12236,B12236+1,1)</f>
        <v>4422</v>
      </c>
      <c r="C12237" t="s">
        <v>14709</v>
      </c>
      <c r="D12237" t="s">
        <v>14709</v>
      </c>
      <c r="E12237">
        <v>35.3071</v>
      </c>
      <c r="F12237">
        <v>-97.756</v>
      </c>
      <c r="G12237" t="s">
        <v>11356</v>
      </c>
      <c r="H12237" t="str">
        <f>IFERROR(VLOOKUP(I12237,'country(26mar)'!C$2:D$251,2,FALSE),"")</f>
        <v>base.us</v>
      </c>
      <c r="I12237" t="s">
        <v>11357</v>
      </c>
      <c r="J12237" t="s">
        <v>11358</v>
      </c>
      <c r="K12237" t="s">
        <v>11372</v>
      </c>
      <c r="L12237" t="str">
        <f>CONCATENATE(G12237," ",K12237)</f>
        <v>United States Oklahoma</v>
      </c>
      <c r="M12237" t="str">
        <f>IFERROR(VLOOKUP(L12237,'State(need_input)'!I$2:J$3992,2,FALSE),"")</f>
        <v>base.state_us_31</v>
      </c>
      <c r="O12237">
        <v>7143</v>
      </c>
      <c r="P12237">
        <v>1840021802</v>
      </c>
    </row>
    <row r="12238" spans="1:16">
      <c r="A12238" s="5" t="str">
        <f>CONCATENATE("rdx_city_",J12238,"_",B12238)</f>
        <v>rdx_city_USA_4423</v>
      </c>
      <c r="B12238">
        <f>IF(I12238=I12237,B12237+1,1)</f>
        <v>4423</v>
      </c>
      <c r="C12238" t="s">
        <v>14710</v>
      </c>
      <c r="D12238" t="s">
        <v>14710</v>
      </c>
      <c r="E12238">
        <v>34.1484</v>
      </c>
      <c r="F12238">
        <v>-116.0655</v>
      </c>
      <c r="G12238" t="s">
        <v>11356</v>
      </c>
      <c r="H12238" t="str">
        <f>IFERROR(VLOOKUP(I12238,'country(26mar)'!C$2:D$251,2,FALSE),"")</f>
        <v>base.us</v>
      </c>
      <c r="I12238" t="s">
        <v>11357</v>
      </c>
      <c r="J12238" t="s">
        <v>11358</v>
      </c>
      <c r="K12238" t="s">
        <v>11379</v>
      </c>
      <c r="L12238" t="str">
        <f>CONCATENATE(G12238," ",K12238)</f>
        <v>United States California</v>
      </c>
      <c r="M12238" t="str">
        <f>IFERROR(VLOOKUP(L12238,'State(need_input)'!I$2:J$3992,2,FALSE),"")</f>
        <v>base.state_us_5</v>
      </c>
      <c r="O12238">
        <v>13664</v>
      </c>
      <c r="P12238">
        <v>1840021729</v>
      </c>
    </row>
    <row r="12239" spans="1:16">
      <c r="A12239" s="5" t="str">
        <f>CONCATENATE("rdx_city_",J12239,"_",B12239)</f>
        <v>rdx_city_USA_4424</v>
      </c>
      <c r="B12239">
        <f>IF(I12239=I12238,B12238+1,1)</f>
        <v>4424</v>
      </c>
      <c r="C12239" t="s">
        <v>14711</v>
      </c>
      <c r="D12239" t="s">
        <v>14711</v>
      </c>
      <c r="E12239">
        <v>42.5645</v>
      </c>
      <c r="F12239">
        <v>-114.4611</v>
      </c>
      <c r="G12239" t="s">
        <v>11356</v>
      </c>
      <c r="H12239" t="str">
        <f>IFERROR(VLOOKUP(I12239,'country(26mar)'!C$2:D$251,2,FALSE),"")</f>
        <v>base.us</v>
      </c>
      <c r="I12239" t="s">
        <v>11357</v>
      </c>
      <c r="J12239" t="s">
        <v>11358</v>
      </c>
      <c r="K12239" t="s">
        <v>11450</v>
      </c>
      <c r="L12239" t="str">
        <f>CONCATENATE(G12239," ",K12239)</f>
        <v>United States Idaho</v>
      </c>
      <c r="M12239" t="str">
        <f>IFERROR(VLOOKUP(L12239,'State(need_input)'!I$2:J$3992,2,FALSE),"")</f>
        <v>base.state_us_13</v>
      </c>
      <c r="O12239">
        <v>54455</v>
      </c>
      <c r="P12239">
        <v>1840021301</v>
      </c>
    </row>
    <row r="12240" spans="1:16">
      <c r="A12240" s="5" t="str">
        <f>CONCATENATE("rdx_city_",J12240,"_",B12240)</f>
        <v>rdx_city_USA_4425</v>
      </c>
      <c r="B12240">
        <f>IF(I12240=I12239,B12239+1,1)</f>
        <v>4425</v>
      </c>
      <c r="C12240" t="s">
        <v>14712</v>
      </c>
      <c r="D12240" t="s">
        <v>14712</v>
      </c>
      <c r="E12240">
        <v>42.5192</v>
      </c>
      <c r="F12240">
        <v>-88.2489</v>
      </c>
      <c r="G12240" t="s">
        <v>11356</v>
      </c>
      <c r="H12240" t="str">
        <f>IFERROR(VLOOKUP(I12240,'country(26mar)'!C$2:D$251,2,FALSE),"")</f>
        <v>base.us</v>
      </c>
      <c r="I12240" t="s">
        <v>11357</v>
      </c>
      <c r="J12240" t="s">
        <v>11358</v>
      </c>
      <c r="K12240" t="s">
        <v>11426</v>
      </c>
      <c r="L12240" t="str">
        <f>CONCATENATE(G12240," ",K12240)</f>
        <v>United States Wisconsin</v>
      </c>
      <c r="M12240" t="str">
        <f>IFERROR(VLOOKUP(L12240,'State(need_input)'!I$2:J$3992,2,FALSE),"")</f>
        <v>base.state_us_50</v>
      </c>
      <c r="O12240">
        <v>6064</v>
      </c>
      <c r="P12240">
        <v>1840003159</v>
      </c>
    </row>
    <row r="12241" spans="1:16">
      <c r="A12241" s="5" t="str">
        <f>CONCATENATE("rdx_city_",J12241,"_",B12241)</f>
        <v>rdx_city_USA_4426</v>
      </c>
      <c r="B12241">
        <f>IF(I12241=I12240,B12240+1,1)</f>
        <v>4426</v>
      </c>
      <c r="C12241" t="s">
        <v>14713</v>
      </c>
      <c r="D12241" t="s">
        <v>14713</v>
      </c>
      <c r="E12241">
        <v>41.3221</v>
      </c>
      <c r="F12241">
        <v>-81.4451</v>
      </c>
      <c r="G12241" t="s">
        <v>11356</v>
      </c>
      <c r="H12241" t="str">
        <f>IFERROR(VLOOKUP(I12241,'country(26mar)'!C$2:D$251,2,FALSE),"")</f>
        <v>base.us</v>
      </c>
      <c r="I12241" t="s">
        <v>11357</v>
      </c>
      <c r="J12241" t="s">
        <v>11358</v>
      </c>
      <c r="K12241" t="s">
        <v>11373</v>
      </c>
      <c r="L12241" t="str">
        <f>CONCATENATE(G12241," ",K12241)</f>
        <v>United States Ohio</v>
      </c>
      <c r="M12241" t="str">
        <f>IFERROR(VLOOKUP(L12241,'State(need_input)'!I$2:J$3992,2,FALSE),"")</f>
        <v>base.state_us_30</v>
      </c>
      <c r="O12241">
        <v>18959</v>
      </c>
      <c r="P12241">
        <v>1840000805</v>
      </c>
    </row>
    <row r="12242" spans="1:16">
      <c r="A12242" s="5" t="str">
        <f>CONCATENATE("rdx_city_",J12242,"_",B12242)</f>
        <v>rdx_city_USA_4427</v>
      </c>
      <c r="B12242">
        <f>IF(I12242=I12241,B12241+1,1)</f>
        <v>4427</v>
      </c>
      <c r="C12242" t="s">
        <v>14714</v>
      </c>
      <c r="D12242" t="s">
        <v>14714</v>
      </c>
      <c r="E12242">
        <v>44.1564</v>
      </c>
      <c r="F12242">
        <v>-87.5824</v>
      </c>
      <c r="G12242" t="s">
        <v>11356</v>
      </c>
      <c r="H12242" t="str">
        <f>IFERROR(VLOOKUP(I12242,'country(26mar)'!C$2:D$251,2,FALSE),"")</f>
        <v>base.us</v>
      </c>
      <c r="I12242" t="s">
        <v>11357</v>
      </c>
      <c r="J12242" t="s">
        <v>11358</v>
      </c>
      <c r="K12242" t="s">
        <v>11426</v>
      </c>
      <c r="L12242" t="str">
        <f>CONCATENATE(G12242," ",K12242)</f>
        <v>United States Wisconsin</v>
      </c>
      <c r="M12242" t="str">
        <f>IFERROR(VLOOKUP(L12242,'State(need_input)'!I$2:J$3992,2,FALSE),"")</f>
        <v>base.state_us_50</v>
      </c>
      <c r="O12242">
        <v>11153</v>
      </c>
      <c r="P12242">
        <v>1840002206</v>
      </c>
    </row>
    <row r="12243" spans="1:16">
      <c r="A12243" s="5" t="str">
        <f>CONCATENATE("rdx_city_",J12243,"_",B12243)</f>
        <v>rdx_city_USA_4428</v>
      </c>
      <c r="B12243">
        <f>IF(I12243=I12242,B12242+1,1)</f>
        <v>4428</v>
      </c>
      <c r="C12243" t="s">
        <v>14715</v>
      </c>
      <c r="D12243" t="s">
        <v>14715</v>
      </c>
      <c r="E12243">
        <v>32.3184</v>
      </c>
      <c r="F12243">
        <v>-95.3065</v>
      </c>
      <c r="G12243" t="s">
        <v>11356</v>
      </c>
      <c r="H12243" t="str">
        <f>IFERROR(VLOOKUP(I12243,'country(26mar)'!C$2:D$251,2,FALSE),"")</f>
        <v>base.us</v>
      </c>
      <c r="I12243" t="s">
        <v>11357</v>
      </c>
      <c r="J12243" t="s">
        <v>11358</v>
      </c>
      <c r="K12243" t="s">
        <v>11365</v>
      </c>
      <c r="L12243" t="str">
        <f>CONCATENATE(G12243," ",K12243)</f>
        <v>United States Texas</v>
      </c>
      <c r="M12243" t="str">
        <f>IFERROR(VLOOKUP(L12243,'State(need_input)'!I$2:J$3992,2,FALSE),"")</f>
        <v>base.state_us_44</v>
      </c>
      <c r="O12243">
        <v>141116</v>
      </c>
      <c r="P12243">
        <v>1840022076</v>
      </c>
    </row>
    <row r="12244" spans="1:16">
      <c r="A12244" s="5" t="str">
        <f>CONCATENATE("rdx_city_",J12244,"_",B12244)</f>
        <v>rdx_city_USA_4429</v>
      </c>
      <c r="B12244">
        <f>IF(I12244=I12243,B12243+1,1)</f>
        <v>4429</v>
      </c>
      <c r="C12244" t="s">
        <v>14716</v>
      </c>
      <c r="D12244" t="s">
        <v>14716</v>
      </c>
      <c r="E12244">
        <v>40.6764</v>
      </c>
      <c r="F12244">
        <v>-78.2461</v>
      </c>
      <c r="G12244" t="s">
        <v>11356</v>
      </c>
      <c r="H12244" t="str">
        <f>IFERROR(VLOOKUP(I12244,'country(26mar)'!C$2:D$251,2,FALSE),"")</f>
        <v>base.us</v>
      </c>
      <c r="I12244" t="s">
        <v>11357</v>
      </c>
      <c r="J12244" t="s">
        <v>11358</v>
      </c>
      <c r="K12244" t="s">
        <v>11416</v>
      </c>
      <c r="L12244" t="str">
        <f>CONCATENATE(G12244," ",K12244)</f>
        <v>United States Pennsylvania</v>
      </c>
      <c r="M12244" t="str">
        <f>IFERROR(VLOOKUP(L12244,'State(need_input)'!I$2:J$3992,2,FALSE),"")</f>
        <v>base.state_us_39</v>
      </c>
      <c r="O12244">
        <v>7294</v>
      </c>
      <c r="P12244">
        <v>1840001087</v>
      </c>
    </row>
    <row r="12245" spans="1:16">
      <c r="A12245" s="5" t="str">
        <f>CONCATENATE("rdx_city_",J12245,"_",B12245)</f>
        <v>rdx_city_USA_4430</v>
      </c>
      <c r="B12245">
        <f>IF(I12245=I12244,B12244+1,1)</f>
        <v>4430</v>
      </c>
      <c r="C12245" t="s">
        <v>14716</v>
      </c>
      <c r="D12245" t="s">
        <v>14716</v>
      </c>
      <c r="E12245">
        <v>33.4755</v>
      </c>
      <c r="F12245">
        <v>-84.594</v>
      </c>
      <c r="G12245" t="s">
        <v>11356</v>
      </c>
      <c r="H12245" t="str">
        <f>IFERROR(VLOOKUP(I12245,'country(26mar)'!C$2:D$251,2,FALSE),"")</f>
        <v>base.us</v>
      </c>
      <c r="I12245" t="s">
        <v>11357</v>
      </c>
      <c r="J12245" t="s">
        <v>11358</v>
      </c>
      <c r="K12245" t="s">
        <v>4020</v>
      </c>
      <c r="L12245" t="str">
        <f>CONCATENATE(G12245," ",K12245)</f>
        <v>United States Georgia</v>
      </c>
      <c r="M12245" t="str">
        <f>IFERROR(VLOOKUP(L12245,'State(need_input)'!I$2:J$3992,2,FALSE),"")</f>
        <v>base.state_us_11</v>
      </c>
      <c r="O12245">
        <v>7336</v>
      </c>
      <c r="P12245">
        <v>1840016845</v>
      </c>
    </row>
    <row r="12246" spans="1:16">
      <c r="A12246" s="5" t="str">
        <f>CONCATENATE("rdx_city_",J12246,"_",B12246)</f>
        <v>rdx_city_USA_4431</v>
      </c>
      <c r="B12246">
        <f>IF(I12246=I12245,B12245+1,1)</f>
        <v>4431</v>
      </c>
      <c r="C12246" t="s">
        <v>14717</v>
      </c>
      <c r="D12246" t="s">
        <v>14717</v>
      </c>
      <c r="E12246">
        <v>40.4005</v>
      </c>
      <c r="F12246">
        <v>-81.3516</v>
      </c>
      <c r="G12246" t="s">
        <v>11356</v>
      </c>
      <c r="H12246" t="str">
        <f>IFERROR(VLOOKUP(I12246,'country(26mar)'!C$2:D$251,2,FALSE),"")</f>
        <v>base.us</v>
      </c>
      <c r="I12246" t="s">
        <v>11357</v>
      </c>
      <c r="J12246" t="s">
        <v>11358</v>
      </c>
      <c r="K12246" t="s">
        <v>11373</v>
      </c>
      <c r="L12246" t="str">
        <f>CONCATENATE(G12246," ",K12246)</f>
        <v>United States Ohio</v>
      </c>
      <c r="M12246" t="str">
        <f>IFERROR(VLOOKUP(L12246,'State(need_input)'!I$2:J$3992,2,FALSE),"")</f>
        <v>base.state_us_30</v>
      </c>
      <c r="O12246">
        <v>5351</v>
      </c>
      <c r="P12246">
        <v>1840010393</v>
      </c>
    </row>
    <row r="12247" spans="1:16">
      <c r="A12247" s="5" t="str">
        <f>CONCATENATE("rdx_city_",J12247,"_",B12247)</f>
        <v>rdx_city_USA_4432</v>
      </c>
      <c r="B12247">
        <f>IF(I12247=I12246,B12246+1,1)</f>
        <v>4432</v>
      </c>
      <c r="C12247" t="s">
        <v>14718</v>
      </c>
      <c r="D12247" t="s">
        <v>14718</v>
      </c>
      <c r="E12247">
        <v>39.1462</v>
      </c>
      <c r="F12247">
        <v>-123.2104</v>
      </c>
      <c r="G12247" t="s">
        <v>11356</v>
      </c>
      <c r="H12247" t="str">
        <f>IFERROR(VLOOKUP(I12247,'country(26mar)'!C$2:D$251,2,FALSE),"")</f>
        <v>base.us</v>
      </c>
      <c r="I12247" t="s">
        <v>11357</v>
      </c>
      <c r="J12247" t="s">
        <v>11358</v>
      </c>
      <c r="K12247" t="s">
        <v>11379</v>
      </c>
      <c r="L12247" t="str">
        <f>CONCATENATE(G12247," ",K12247)</f>
        <v>United States California</v>
      </c>
      <c r="M12247" t="str">
        <f>IFERROR(VLOOKUP(L12247,'State(need_input)'!I$2:J$3992,2,FALSE),"")</f>
        <v>base.state_us_5</v>
      </c>
      <c r="O12247">
        <v>29637</v>
      </c>
      <c r="P12247">
        <v>1840021420</v>
      </c>
    </row>
    <row r="12248" spans="1:16">
      <c r="A12248" s="5" t="str">
        <f>CONCATENATE("rdx_city_",J12248,"_",B12248)</f>
        <v>rdx_city_USA_4433</v>
      </c>
      <c r="B12248">
        <f>IF(I12248=I12247,B12247+1,1)</f>
        <v>4433</v>
      </c>
      <c r="C12248" t="s">
        <v>14719</v>
      </c>
      <c r="D12248" t="s">
        <v>14719</v>
      </c>
      <c r="E12248">
        <v>37.5772</v>
      </c>
      <c r="F12248">
        <v>-101.3547</v>
      </c>
      <c r="G12248" t="s">
        <v>11356</v>
      </c>
      <c r="H12248" t="str">
        <f>IFERROR(VLOOKUP(I12248,'country(26mar)'!C$2:D$251,2,FALSE),"")</f>
        <v>base.us</v>
      </c>
      <c r="I12248" t="s">
        <v>11357</v>
      </c>
      <c r="J12248" t="s">
        <v>11358</v>
      </c>
      <c r="K12248" t="s">
        <v>11366</v>
      </c>
      <c r="L12248" t="str">
        <f>CONCATENATE(G12248," ",K12248)</f>
        <v>United States Kansas</v>
      </c>
      <c r="M12248" t="str">
        <f>IFERROR(VLOOKUP(L12248,'State(need_input)'!I$2:J$3992,2,FALSE),"")</f>
        <v>base.state_us_17</v>
      </c>
      <c r="O12248">
        <v>6025</v>
      </c>
      <c r="P12248">
        <v>1840010856</v>
      </c>
    </row>
    <row r="12249" spans="1:16">
      <c r="A12249" s="5" t="str">
        <f>CONCATENATE("rdx_city_",J12249,"_",B12249)</f>
        <v>rdx_city_USA_4434</v>
      </c>
      <c r="B12249">
        <f>IF(I12249=I12248,B12248+1,1)</f>
        <v>4434</v>
      </c>
      <c r="C12249" t="s">
        <v>14720</v>
      </c>
      <c r="D12249" t="s">
        <v>14720</v>
      </c>
      <c r="E12249">
        <v>45.9128</v>
      </c>
      <c r="F12249">
        <v>-119.3144</v>
      </c>
      <c r="G12249" t="s">
        <v>11356</v>
      </c>
      <c r="H12249" t="str">
        <f>IFERROR(VLOOKUP(I12249,'country(26mar)'!C$2:D$251,2,FALSE),"")</f>
        <v>base.us</v>
      </c>
      <c r="I12249" t="s">
        <v>11357</v>
      </c>
      <c r="J12249" t="s">
        <v>11358</v>
      </c>
      <c r="K12249" t="s">
        <v>11397</v>
      </c>
      <c r="L12249" t="str">
        <f>CONCATENATE(G12249," ",K12249)</f>
        <v>United States Oregon</v>
      </c>
      <c r="M12249" t="str">
        <f>IFERROR(VLOOKUP(L12249,'State(need_input)'!I$2:J$3992,2,FALSE),"")</f>
        <v>base.state_us_32</v>
      </c>
      <c r="O12249">
        <v>7132</v>
      </c>
      <c r="P12249">
        <v>1840021195</v>
      </c>
    </row>
    <row r="12250" spans="1:16">
      <c r="A12250" s="5" t="str">
        <f>CONCATENATE("rdx_city_",J12250,"_",B12250)</f>
        <v>rdx_city_USA_4435</v>
      </c>
      <c r="B12250">
        <f>IF(I12250=I12249,B12249+1,1)</f>
        <v>4435</v>
      </c>
      <c r="C12250" t="s">
        <v>14721</v>
      </c>
      <c r="D12250" t="s">
        <v>14721</v>
      </c>
      <c r="E12250">
        <v>39.9105</v>
      </c>
      <c r="F12250">
        <v>-84.2929</v>
      </c>
      <c r="G12250" t="s">
        <v>11356</v>
      </c>
      <c r="H12250" t="str">
        <f>IFERROR(VLOOKUP(I12250,'country(26mar)'!C$2:D$251,2,FALSE),"")</f>
        <v>base.us</v>
      </c>
      <c r="I12250" t="s">
        <v>11357</v>
      </c>
      <c r="J12250" t="s">
        <v>11358</v>
      </c>
      <c r="K12250" t="s">
        <v>11373</v>
      </c>
      <c r="L12250" t="str">
        <f>CONCATENATE(G12250," ",K12250)</f>
        <v>United States Ohio</v>
      </c>
      <c r="M12250" t="str">
        <f>IFERROR(VLOOKUP(L12250,'State(need_input)'!I$2:J$3992,2,FALSE),"")</f>
        <v>base.state_us_30</v>
      </c>
      <c r="O12250">
        <v>6624</v>
      </c>
      <c r="P12250">
        <v>1840010583</v>
      </c>
    </row>
    <row r="12251" spans="1:16">
      <c r="A12251" s="5" t="str">
        <f>CONCATENATE("rdx_city_",J12251,"_",B12251)</f>
        <v>rdx_city_USA_4436</v>
      </c>
      <c r="B12251">
        <f>IF(I12251=I12250,B12250+1,1)</f>
        <v>4436</v>
      </c>
      <c r="C12251" t="s">
        <v>14721</v>
      </c>
      <c r="D12251" t="s">
        <v>14721</v>
      </c>
      <c r="E12251">
        <v>38.44</v>
      </c>
      <c r="F12251">
        <v>-90.9928</v>
      </c>
      <c r="G12251" t="s">
        <v>11356</v>
      </c>
      <c r="H12251" t="str">
        <f>IFERROR(VLOOKUP(I12251,'country(26mar)'!C$2:D$251,2,FALSE),"")</f>
        <v>base.us</v>
      </c>
      <c r="I12251" t="s">
        <v>11357</v>
      </c>
      <c r="J12251" t="s">
        <v>11358</v>
      </c>
      <c r="K12251" t="s">
        <v>11495</v>
      </c>
      <c r="L12251" t="str">
        <f>CONCATENATE(G12251," ",K12251)</f>
        <v>United States Missouri</v>
      </c>
      <c r="M12251" t="str">
        <f>IFERROR(VLOOKUP(L12251,'State(need_input)'!I$2:J$3992,2,FALSE),"")</f>
        <v>base.state_us_38</v>
      </c>
      <c r="O12251">
        <v>9777</v>
      </c>
      <c r="P12251">
        <v>1840010769</v>
      </c>
    </row>
    <row r="12252" spans="1:16">
      <c r="A12252" s="5" t="str">
        <f>CONCATENATE("rdx_city_",J12252,"_",B12252)</f>
        <v>rdx_city_USA_4437</v>
      </c>
      <c r="B12252">
        <f>IF(I12252=I12251,B12251+1,1)</f>
        <v>4437</v>
      </c>
      <c r="C12252" t="s">
        <v>14721</v>
      </c>
      <c r="D12252" t="s">
        <v>14721</v>
      </c>
      <c r="E12252">
        <v>34.7235</v>
      </c>
      <c r="F12252">
        <v>-81.6248</v>
      </c>
      <c r="G12252" t="s">
        <v>11356</v>
      </c>
      <c r="H12252" t="str">
        <f>IFERROR(VLOOKUP(I12252,'country(26mar)'!C$2:D$251,2,FALSE),"")</f>
        <v>base.us</v>
      </c>
      <c r="I12252" t="s">
        <v>11357</v>
      </c>
      <c r="J12252" t="s">
        <v>11358</v>
      </c>
      <c r="K12252" t="s">
        <v>11360</v>
      </c>
      <c r="L12252" t="str">
        <f>CONCATENATE(G12252," ",K12252)</f>
        <v>United States South Carolina</v>
      </c>
      <c r="M12252" t="str">
        <f>IFERROR(VLOOKUP(L12252,'State(need_input)'!I$2:J$3992,2,FALSE),"")</f>
        <v>base.state_us_41</v>
      </c>
      <c r="O12252">
        <v>9348</v>
      </c>
      <c r="P12252">
        <v>1840015533</v>
      </c>
    </row>
    <row r="12253" spans="1:16">
      <c r="A12253" s="5" t="str">
        <f>CONCATENATE("rdx_city_",J12253,"_",B12253)</f>
        <v>rdx_city_USA_4438</v>
      </c>
      <c r="B12253">
        <f>IF(I12253=I12252,B12252+1,1)</f>
        <v>4438</v>
      </c>
      <c r="C12253" t="s">
        <v>14721</v>
      </c>
      <c r="D12253" t="s">
        <v>14721</v>
      </c>
      <c r="E12253">
        <v>38.9472</v>
      </c>
      <c r="F12253">
        <v>-84.6731</v>
      </c>
      <c r="G12253" t="s">
        <v>11356</v>
      </c>
      <c r="H12253" t="str">
        <f>IFERROR(VLOOKUP(I12253,'country(26mar)'!C$2:D$251,2,FALSE),"")</f>
        <v>base.us</v>
      </c>
      <c r="I12253" t="s">
        <v>11357</v>
      </c>
      <c r="J12253" t="s">
        <v>11358</v>
      </c>
      <c r="K12253" t="s">
        <v>11409</v>
      </c>
      <c r="L12253" t="str">
        <f>CONCATENATE(G12253," ",K12253)</f>
        <v>United States Kentucky</v>
      </c>
      <c r="M12253" t="str">
        <f>IFERROR(VLOOKUP(L12253,'State(need_input)'!I$2:J$3992,2,FALSE),"")</f>
        <v>base.state_us_18</v>
      </c>
      <c r="O12253">
        <v>5895</v>
      </c>
      <c r="P12253">
        <v>1840015166</v>
      </c>
    </row>
    <row r="12254" spans="1:16">
      <c r="A12254" s="5" t="str">
        <f>CONCATENATE("rdx_city_",J12254,"_",B12254)</f>
        <v>rdx_city_USA_4439</v>
      </c>
      <c r="B12254">
        <f>IF(I12254=I12253,B12253+1,1)</f>
        <v>4439</v>
      </c>
      <c r="C12254" t="s">
        <v>14722</v>
      </c>
      <c r="D12254" t="s">
        <v>14722</v>
      </c>
      <c r="E12254">
        <v>40.4454</v>
      </c>
      <c r="F12254">
        <v>-74.1699</v>
      </c>
      <c r="G12254" t="s">
        <v>11356</v>
      </c>
      <c r="H12254" t="str">
        <f>IFERROR(VLOOKUP(I12254,'country(26mar)'!C$2:D$251,2,FALSE),"")</f>
        <v>base.us</v>
      </c>
      <c r="I12254" t="s">
        <v>11357</v>
      </c>
      <c r="J12254" t="s">
        <v>11358</v>
      </c>
      <c r="K12254" t="s">
        <v>11370</v>
      </c>
      <c r="L12254" t="str">
        <f>CONCATENATE(G12254," ",K12254)</f>
        <v>United States New Jersey</v>
      </c>
      <c r="M12254" t="str">
        <f>IFERROR(VLOOKUP(L12254,'State(need_input)'!I$2:J$3992,2,FALSE),"")</f>
        <v>base.state_us_25</v>
      </c>
      <c r="O12254">
        <v>5562</v>
      </c>
      <c r="P12254">
        <v>1840001369</v>
      </c>
    </row>
    <row r="12255" spans="1:16">
      <c r="A12255" s="5" t="str">
        <f>CONCATENATE("rdx_city_",J12255,"_",B12255)</f>
        <v>rdx_city_USA_4440</v>
      </c>
      <c r="B12255">
        <f>IF(I12255=I12254,B12254+1,1)</f>
        <v>4440</v>
      </c>
      <c r="C12255" t="s">
        <v>14723</v>
      </c>
      <c r="D12255" t="s">
        <v>14723</v>
      </c>
      <c r="E12255">
        <v>40.7674</v>
      </c>
      <c r="F12255">
        <v>-74.0323</v>
      </c>
      <c r="G12255" t="s">
        <v>11356</v>
      </c>
      <c r="H12255" t="str">
        <f>IFERROR(VLOOKUP(I12255,'country(26mar)'!C$2:D$251,2,FALSE),"")</f>
        <v>base.us</v>
      </c>
      <c r="I12255" t="s">
        <v>11357</v>
      </c>
      <c r="J12255" t="s">
        <v>11358</v>
      </c>
      <c r="K12255" t="s">
        <v>11370</v>
      </c>
      <c r="L12255" t="str">
        <f>CONCATENATE(G12255," ",K12255)</f>
        <v>United States New Jersey</v>
      </c>
      <c r="M12255" t="str">
        <f>IFERROR(VLOOKUP(L12255,'State(need_input)'!I$2:J$3992,2,FALSE),"")</f>
        <v>base.state_us_25</v>
      </c>
      <c r="O12255">
        <v>70387</v>
      </c>
      <c r="P12255">
        <v>1840001034</v>
      </c>
    </row>
    <row r="12256" spans="1:16">
      <c r="A12256" s="5" t="str">
        <f>CONCATENATE("rdx_city_",J12256,"_",B12256)</f>
        <v>rdx_city_USA_4441</v>
      </c>
      <c r="B12256">
        <f>IF(I12256=I12255,B12255+1,1)</f>
        <v>4441</v>
      </c>
      <c r="C12256" t="s">
        <v>14723</v>
      </c>
      <c r="D12256" t="s">
        <v>14723</v>
      </c>
      <c r="E12256">
        <v>36.4265</v>
      </c>
      <c r="F12256">
        <v>-89.0477</v>
      </c>
      <c r="G12256" t="s">
        <v>11356</v>
      </c>
      <c r="H12256" t="str">
        <f>IFERROR(VLOOKUP(I12256,'country(26mar)'!C$2:D$251,2,FALSE),"")</f>
        <v>base.us</v>
      </c>
      <c r="I12256" t="s">
        <v>11357</v>
      </c>
      <c r="J12256" t="s">
        <v>11358</v>
      </c>
      <c r="K12256" t="s">
        <v>11405</v>
      </c>
      <c r="L12256" t="str">
        <f>CONCATENATE(G12256," ",K12256)</f>
        <v>United States Tennessee</v>
      </c>
      <c r="M12256" t="str">
        <f>IFERROR(VLOOKUP(L12256,'State(need_input)'!I$2:J$3992,2,FALSE),"")</f>
        <v>base.state_us_43</v>
      </c>
      <c r="O12256">
        <v>9853</v>
      </c>
      <c r="P12256">
        <v>1840015280</v>
      </c>
    </row>
    <row r="12257" spans="1:16">
      <c r="A12257" s="5" t="str">
        <f>CONCATENATE("rdx_city_",J12257,"_",B12257)</f>
        <v>rdx_city_USA_4442</v>
      </c>
      <c r="B12257">
        <f>IF(I12257=I12256,B12256+1,1)</f>
        <v>4442</v>
      </c>
      <c r="C12257" t="s">
        <v>14723</v>
      </c>
      <c r="D12257" t="s">
        <v>14723</v>
      </c>
      <c r="E12257">
        <v>37.603</v>
      </c>
      <c r="F12257">
        <v>-122.0187</v>
      </c>
      <c r="G12257" t="s">
        <v>11356</v>
      </c>
      <c r="H12257" t="str">
        <f>IFERROR(VLOOKUP(I12257,'country(26mar)'!C$2:D$251,2,FALSE),"")</f>
        <v>base.us</v>
      </c>
      <c r="I12257" t="s">
        <v>11357</v>
      </c>
      <c r="J12257" t="s">
        <v>11358</v>
      </c>
      <c r="K12257" t="s">
        <v>11379</v>
      </c>
      <c r="L12257" t="str">
        <f>CONCATENATE(G12257," ",K12257)</f>
        <v>United States California</v>
      </c>
      <c r="M12257" t="str">
        <f>IFERROR(VLOOKUP(L12257,'State(need_input)'!I$2:J$3992,2,FALSE),"")</f>
        <v>base.state_us_5</v>
      </c>
      <c r="O12257">
        <v>75343</v>
      </c>
      <c r="P12257">
        <v>1840021539</v>
      </c>
    </row>
    <row r="12258" spans="1:16">
      <c r="A12258" s="5" t="str">
        <f>CONCATENATE("rdx_city_",J12258,"_",B12258)</f>
        <v>rdx_city_USA_4443</v>
      </c>
      <c r="B12258">
        <f>IF(I12258=I12257,B12257+1,1)</f>
        <v>4443</v>
      </c>
      <c r="C12258" t="s">
        <v>14723</v>
      </c>
      <c r="D12258" t="s">
        <v>14723</v>
      </c>
      <c r="E12258">
        <v>33.5939</v>
      </c>
      <c r="F12258">
        <v>-84.5629</v>
      </c>
      <c r="G12258" t="s">
        <v>11356</v>
      </c>
      <c r="H12258" t="str">
        <f>IFERROR(VLOOKUP(I12258,'country(26mar)'!C$2:D$251,2,FALSE),"")</f>
        <v>base.us</v>
      </c>
      <c r="I12258" t="s">
        <v>11357</v>
      </c>
      <c r="J12258" t="s">
        <v>11358</v>
      </c>
      <c r="K12258" t="s">
        <v>4020</v>
      </c>
      <c r="L12258" t="str">
        <f>CONCATENATE(G12258," ",K12258)</f>
        <v>United States Georgia</v>
      </c>
      <c r="M12258" t="str">
        <f>IFERROR(VLOOKUP(L12258,'State(need_input)'!I$2:J$3992,2,FALSE),"")</f>
        <v>base.state_us_11</v>
      </c>
      <c r="O12258">
        <v>21370</v>
      </c>
      <c r="P12258">
        <v>1840015610</v>
      </c>
    </row>
    <row r="12259" spans="1:16">
      <c r="A12259" s="5" t="str">
        <f>CONCATENATE("rdx_city_",J12259,"_",B12259)</f>
        <v>rdx_city_USA_4444</v>
      </c>
      <c r="B12259">
        <f>IF(I12259=I12258,B12258+1,1)</f>
        <v>4444</v>
      </c>
      <c r="C12259" t="s">
        <v>14723</v>
      </c>
      <c r="D12259" t="s">
        <v>14723</v>
      </c>
      <c r="E12259">
        <v>40.1995</v>
      </c>
      <c r="F12259">
        <v>-84.8206</v>
      </c>
      <c r="G12259" t="s">
        <v>11356</v>
      </c>
      <c r="H12259" t="str">
        <f>IFERROR(VLOOKUP(I12259,'country(26mar)'!C$2:D$251,2,FALSE),"")</f>
        <v>base.us</v>
      </c>
      <c r="I12259" t="s">
        <v>11357</v>
      </c>
      <c r="J12259" t="s">
        <v>11358</v>
      </c>
      <c r="K12259" t="s">
        <v>11408</v>
      </c>
      <c r="L12259" t="str">
        <f>CONCATENATE(G12259," ",K12259)</f>
        <v>United States Indiana</v>
      </c>
      <c r="M12259" t="str">
        <f>IFERROR(VLOOKUP(L12259,'State(need_input)'!I$2:J$3992,2,FALSE),"")</f>
        <v>base.state_us_15</v>
      </c>
      <c r="O12259">
        <v>5257</v>
      </c>
      <c r="P12259">
        <v>1840010480</v>
      </c>
    </row>
    <row r="12260" spans="1:16">
      <c r="A12260" s="5" t="str">
        <f>CONCATENATE("rdx_city_",J12260,"_",B12260)</f>
        <v>rdx_city_USA_4445</v>
      </c>
      <c r="B12260">
        <f>IF(I12260=I12259,B12259+1,1)</f>
        <v>4445</v>
      </c>
      <c r="C12260" t="s">
        <v>14724</v>
      </c>
      <c r="D12260" t="s">
        <v>14724</v>
      </c>
      <c r="E12260">
        <v>46.5567</v>
      </c>
      <c r="F12260">
        <v>-120.4969</v>
      </c>
      <c r="G12260" t="s">
        <v>11356</v>
      </c>
      <c r="H12260" t="str">
        <f>IFERROR(VLOOKUP(I12260,'country(26mar)'!C$2:D$251,2,FALSE),"")</f>
        <v>base.us</v>
      </c>
      <c r="I12260" t="s">
        <v>11357</v>
      </c>
      <c r="J12260" t="s">
        <v>11358</v>
      </c>
      <c r="K12260" t="s">
        <v>11361</v>
      </c>
      <c r="L12260" t="str">
        <f>CONCATENATE(G12260," ",K12260)</f>
        <v>United States Washington</v>
      </c>
      <c r="M12260" t="str">
        <f>IFERROR(VLOOKUP(L12260,'State(need_input)'!I$2:J$3992,2,FALSE),"")</f>
        <v>base.state_us_48</v>
      </c>
      <c r="O12260">
        <v>6161</v>
      </c>
      <c r="P12260">
        <v>1840021152</v>
      </c>
    </row>
    <row r="12261" spans="1:16">
      <c r="A12261" s="5" t="str">
        <f>CONCATENATE("rdx_city_",J12261,"_",B12261)</f>
        <v>rdx_city_USA_4446</v>
      </c>
      <c r="B12261">
        <f>IF(I12261=I12260,B12260+1,1)</f>
        <v>4446</v>
      </c>
      <c r="C12261" t="s">
        <v>14725</v>
      </c>
      <c r="D12261" t="s">
        <v>14725</v>
      </c>
      <c r="E12261">
        <v>42.6869</v>
      </c>
      <c r="F12261">
        <v>-88.0502</v>
      </c>
      <c r="G12261" t="s">
        <v>11356</v>
      </c>
      <c r="H12261" t="str">
        <f>IFERROR(VLOOKUP(I12261,'country(26mar)'!C$2:D$251,2,FALSE),"")</f>
        <v>base.us</v>
      </c>
      <c r="I12261" t="s">
        <v>11357</v>
      </c>
      <c r="J12261" t="s">
        <v>11358</v>
      </c>
      <c r="K12261" t="s">
        <v>11426</v>
      </c>
      <c r="L12261" t="str">
        <f>CONCATENATE(G12261," ",K12261)</f>
        <v>United States Wisconsin</v>
      </c>
      <c r="M12261" t="str">
        <f>IFERROR(VLOOKUP(L12261,'State(need_input)'!I$2:J$3992,2,FALSE),"")</f>
        <v>base.state_us_50</v>
      </c>
      <c r="O12261">
        <v>7033</v>
      </c>
      <c r="P12261">
        <v>1840002487</v>
      </c>
    </row>
    <row r="12262" spans="1:16">
      <c r="A12262" s="5" t="str">
        <f>CONCATENATE("rdx_city_",J12262,"_",B12262)</f>
        <v>rdx_city_USA_4447</v>
      </c>
      <c r="B12262">
        <f>IF(I12262=I12261,B12261+1,1)</f>
        <v>4447</v>
      </c>
      <c r="C12262" t="s">
        <v>14726</v>
      </c>
      <c r="D12262" t="s">
        <v>14726</v>
      </c>
      <c r="E12262">
        <v>39.8994</v>
      </c>
      <c r="F12262">
        <v>-79.7243</v>
      </c>
      <c r="G12262" t="s">
        <v>11356</v>
      </c>
      <c r="H12262" t="str">
        <f>IFERROR(VLOOKUP(I12262,'country(26mar)'!C$2:D$251,2,FALSE),"")</f>
        <v>base.us</v>
      </c>
      <c r="I12262" t="s">
        <v>11357</v>
      </c>
      <c r="J12262" t="s">
        <v>11358</v>
      </c>
      <c r="K12262" t="s">
        <v>11416</v>
      </c>
      <c r="L12262" t="str">
        <f>CONCATENATE(G12262," ",K12262)</f>
        <v>United States Pennsylvania</v>
      </c>
      <c r="M12262" t="str">
        <f>IFERROR(VLOOKUP(L12262,'State(need_input)'!I$2:J$3992,2,FALSE),"")</f>
        <v>base.state_us_39</v>
      </c>
      <c r="O12262">
        <v>48657</v>
      </c>
      <c r="P12262">
        <v>1840000671</v>
      </c>
    </row>
    <row r="12263" spans="1:16">
      <c r="A12263" s="5" t="str">
        <f>CONCATENATE("rdx_city_",J12263,"_",B12263)</f>
        <v>rdx_city_USA_4448</v>
      </c>
      <c r="B12263">
        <f>IF(I12263=I12262,B12262+1,1)</f>
        <v>4448</v>
      </c>
      <c r="C12263" t="s">
        <v>14727</v>
      </c>
      <c r="D12263" t="s">
        <v>14727</v>
      </c>
      <c r="E12263">
        <v>35.0745</v>
      </c>
      <c r="F12263">
        <v>-80.5201</v>
      </c>
      <c r="G12263" t="s">
        <v>11356</v>
      </c>
      <c r="H12263" t="str">
        <f>IFERROR(VLOOKUP(I12263,'country(26mar)'!C$2:D$251,2,FALSE),"")</f>
        <v>base.us</v>
      </c>
      <c r="I12263" t="s">
        <v>11357</v>
      </c>
      <c r="J12263" t="s">
        <v>11358</v>
      </c>
      <c r="K12263" t="s">
        <v>11362</v>
      </c>
      <c r="L12263" t="str">
        <f>CONCATENATE(G12263," ",K12263)</f>
        <v>United States North Carolina</v>
      </c>
      <c r="M12263" t="str">
        <f>IFERROR(VLOOKUP(L12263,'State(need_input)'!I$2:J$3992,2,FALSE),"")</f>
        <v>base.state_us_28</v>
      </c>
      <c r="O12263">
        <v>6705</v>
      </c>
      <c r="P12263">
        <v>1840016457</v>
      </c>
    </row>
    <row r="12264" spans="1:16">
      <c r="A12264" s="5" t="str">
        <f>CONCATENATE("rdx_city_",J12264,"_",B12264)</f>
        <v>rdx_city_USA_4449</v>
      </c>
      <c r="B12264">
        <f>IF(I12264=I12263,B12263+1,1)</f>
        <v>4449</v>
      </c>
      <c r="C12264" t="s">
        <v>14728</v>
      </c>
      <c r="D12264" t="s">
        <v>14728</v>
      </c>
      <c r="E12264">
        <v>29.5521</v>
      </c>
      <c r="F12264">
        <v>-98.3074</v>
      </c>
      <c r="G12264" t="s">
        <v>11356</v>
      </c>
      <c r="H12264" t="str">
        <f>IFERROR(VLOOKUP(I12264,'country(26mar)'!C$2:D$251,2,FALSE),"")</f>
        <v>base.us</v>
      </c>
      <c r="I12264" t="s">
        <v>11357</v>
      </c>
      <c r="J12264" t="s">
        <v>11358</v>
      </c>
      <c r="K12264" t="s">
        <v>11365</v>
      </c>
      <c r="L12264" t="str">
        <f>CONCATENATE(G12264," ",K12264)</f>
        <v>United States Texas</v>
      </c>
      <c r="M12264" t="str">
        <f>IFERROR(VLOOKUP(L12264,'State(need_input)'!I$2:J$3992,2,FALSE),"")</f>
        <v>base.state_us_44</v>
      </c>
      <c r="O12264">
        <v>20532</v>
      </c>
      <c r="P12264">
        <v>1840022225</v>
      </c>
    </row>
    <row r="12265" spans="1:16">
      <c r="A12265" s="5" t="str">
        <f>CONCATENATE("rdx_city_",J12265,"_",B12265)</f>
        <v>rdx_city_USA_4450</v>
      </c>
      <c r="B12265">
        <f>IF(I12265=I12264,B12264+1,1)</f>
        <v>4450</v>
      </c>
      <c r="C12265" t="s">
        <v>14729</v>
      </c>
      <c r="D12265" t="s">
        <v>14729</v>
      </c>
      <c r="E12265">
        <v>38.6657</v>
      </c>
      <c r="F12265">
        <v>-90.3315</v>
      </c>
      <c r="G12265" t="s">
        <v>11356</v>
      </c>
      <c r="H12265" t="str">
        <f>IFERROR(VLOOKUP(I12265,'country(26mar)'!C$2:D$251,2,FALSE),"")</f>
        <v>base.us</v>
      </c>
      <c r="I12265" t="s">
        <v>11357</v>
      </c>
      <c r="J12265" t="s">
        <v>11358</v>
      </c>
      <c r="K12265" t="s">
        <v>11495</v>
      </c>
      <c r="L12265" t="str">
        <f>CONCATENATE(G12265," ",K12265)</f>
        <v>United States Missouri</v>
      </c>
      <c r="M12265" t="str">
        <f>IFERROR(VLOOKUP(L12265,'State(need_input)'!I$2:J$3992,2,FALSE),"")</f>
        <v>base.state_us_38</v>
      </c>
      <c r="O12265">
        <v>34549</v>
      </c>
      <c r="P12265">
        <v>1840010739</v>
      </c>
    </row>
    <row r="12266" spans="1:16">
      <c r="A12266" s="5" t="str">
        <f>CONCATENATE("rdx_city_",J12266,"_",B12266)</f>
        <v>rdx_city_USA_4451</v>
      </c>
      <c r="B12266">
        <f>IF(I12266=I12265,B12265+1,1)</f>
        <v>4451</v>
      </c>
      <c r="C12266" t="s">
        <v>14730</v>
      </c>
      <c r="D12266" t="s">
        <v>14730</v>
      </c>
      <c r="E12266">
        <v>41.4948</v>
      </c>
      <c r="F12266">
        <v>-81.5348</v>
      </c>
      <c r="G12266" t="s">
        <v>11356</v>
      </c>
      <c r="H12266" t="str">
        <f>IFERROR(VLOOKUP(I12266,'country(26mar)'!C$2:D$251,2,FALSE),"")</f>
        <v>base.us</v>
      </c>
      <c r="I12266" t="s">
        <v>11357</v>
      </c>
      <c r="J12266" t="s">
        <v>11358</v>
      </c>
      <c r="K12266" t="s">
        <v>11373</v>
      </c>
      <c r="L12266" t="str">
        <f>CONCATENATE(G12266," ",K12266)</f>
        <v>United States Ohio</v>
      </c>
      <c r="M12266" t="str">
        <f>IFERROR(VLOOKUP(L12266,'State(need_input)'!I$2:J$3992,2,FALSE),"")</f>
        <v>base.state_us_30</v>
      </c>
      <c r="O12266">
        <v>13028</v>
      </c>
      <c r="P12266">
        <v>1840003416</v>
      </c>
    </row>
    <row r="12267" spans="1:16">
      <c r="A12267" s="5" t="str">
        <f>CONCATENATE("rdx_city_",J12267,"_",B12267)</f>
        <v>rdx_city_USA_4452</v>
      </c>
      <c r="B12267">
        <f>IF(I12267=I12266,B12266+1,1)</f>
        <v>4452</v>
      </c>
      <c r="C12267" t="s">
        <v>14731</v>
      </c>
      <c r="D12267" t="s">
        <v>14731</v>
      </c>
      <c r="E12267">
        <v>32.8506</v>
      </c>
      <c r="F12267">
        <v>-96.7937</v>
      </c>
      <c r="G12267" t="s">
        <v>11356</v>
      </c>
      <c r="H12267" t="str">
        <f>IFERROR(VLOOKUP(I12267,'country(26mar)'!C$2:D$251,2,FALSE),"")</f>
        <v>base.us</v>
      </c>
      <c r="I12267" t="s">
        <v>11357</v>
      </c>
      <c r="J12267" t="s">
        <v>11358</v>
      </c>
      <c r="K12267" t="s">
        <v>11365</v>
      </c>
      <c r="L12267" t="str">
        <f>CONCATENATE(G12267," ",K12267)</f>
        <v>United States Texas</v>
      </c>
      <c r="M12267" t="str">
        <f>IFERROR(VLOOKUP(L12267,'State(need_input)'!I$2:J$3992,2,FALSE),"")</f>
        <v>base.state_us_44</v>
      </c>
      <c r="O12267">
        <v>25201</v>
      </c>
      <c r="P12267">
        <v>1840022055</v>
      </c>
    </row>
    <row r="12268" spans="1:16">
      <c r="A12268" s="5" t="str">
        <f>CONCATENATE("rdx_city_",J12268,"_",B12268)</f>
        <v>rdx_city_USA_4453</v>
      </c>
      <c r="B12268">
        <f>IF(I12268=I12267,B12267+1,1)</f>
        <v>4453</v>
      </c>
      <c r="C12268" t="s">
        <v>14731</v>
      </c>
      <c r="D12268" t="s">
        <v>14731</v>
      </c>
      <c r="E12268">
        <v>41.446</v>
      </c>
      <c r="F12268">
        <v>-87.7154</v>
      </c>
      <c r="G12268" t="s">
        <v>11356</v>
      </c>
      <c r="H12268" t="str">
        <f>IFERROR(VLOOKUP(I12268,'country(26mar)'!C$2:D$251,2,FALSE),"")</f>
        <v>base.us</v>
      </c>
      <c r="I12268" t="s">
        <v>11357</v>
      </c>
      <c r="J12268" t="s">
        <v>11358</v>
      </c>
      <c r="K12268" t="s">
        <v>11376</v>
      </c>
      <c r="L12268" t="str">
        <f>CONCATENATE(G12268," ",K12268)</f>
        <v>United States Illinois</v>
      </c>
      <c r="M12268" t="str">
        <f>IFERROR(VLOOKUP(L12268,'State(need_input)'!I$2:J$3992,2,FALSE),"")</f>
        <v>base.state_us_14</v>
      </c>
      <c r="O12268">
        <v>7006</v>
      </c>
      <c r="P12268">
        <v>1840029849</v>
      </c>
    </row>
    <row r="12269" spans="1:16">
      <c r="A12269" s="5" t="str">
        <f>CONCATENATE("rdx_city_",J12269,"_",B12269)</f>
        <v>rdx_city_USA_4454</v>
      </c>
      <c r="B12269">
        <f>IF(I12269=I12268,B12268+1,1)</f>
        <v>4454</v>
      </c>
      <c r="C12269" t="s">
        <v>14732</v>
      </c>
      <c r="D12269" t="s">
        <v>14732</v>
      </c>
      <c r="E12269">
        <v>47.2148</v>
      </c>
      <c r="F12269">
        <v>-122.546</v>
      </c>
      <c r="G12269" t="s">
        <v>11356</v>
      </c>
      <c r="H12269" t="str">
        <f>IFERROR(VLOOKUP(I12269,'country(26mar)'!C$2:D$251,2,FALSE),"")</f>
        <v>base.us</v>
      </c>
      <c r="I12269" t="s">
        <v>11357</v>
      </c>
      <c r="J12269" t="s">
        <v>11358</v>
      </c>
      <c r="K12269" t="s">
        <v>11361</v>
      </c>
      <c r="L12269" t="str">
        <f>CONCATENATE(G12269," ",K12269)</f>
        <v>United States Washington</v>
      </c>
      <c r="M12269" t="str">
        <f>IFERROR(VLOOKUP(L12269,'State(need_input)'!I$2:J$3992,2,FALSE),"")</f>
        <v>base.state_us_48</v>
      </c>
      <c r="O12269">
        <v>33401</v>
      </c>
      <c r="P12269">
        <v>1840021130</v>
      </c>
    </row>
    <row r="12270" spans="1:16">
      <c r="A12270" s="5" t="str">
        <f>CONCATENATE("rdx_city_",J12270,"_",B12270)</f>
        <v>rdx_city_USA_4455</v>
      </c>
      <c r="B12270">
        <f>IF(I12270=I12269,B12269+1,1)</f>
        <v>4455</v>
      </c>
      <c r="C12270" t="s">
        <v>14733</v>
      </c>
      <c r="D12270" t="s">
        <v>14733</v>
      </c>
      <c r="E12270">
        <v>34.1178</v>
      </c>
      <c r="F12270">
        <v>-117.6603</v>
      </c>
      <c r="G12270" t="s">
        <v>11356</v>
      </c>
      <c r="H12270" t="str">
        <f>IFERROR(VLOOKUP(I12270,'country(26mar)'!C$2:D$251,2,FALSE),"")</f>
        <v>base.us</v>
      </c>
      <c r="I12270" t="s">
        <v>11357</v>
      </c>
      <c r="J12270" t="s">
        <v>11358</v>
      </c>
      <c r="K12270" t="s">
        <v>11379</v>
      </c>
      <c r="L12270" t="str">
        <f>CONCATENATE(G12270," ",K12270)</f>
        <v>United States California</v>
      </c>
      <c r="M12270" t="str">
        <f>IFERROR(VLOOKUP(L12270,'State(need_input)'!I$2:J$3992,2,FALSE),"")</f>
        <v>base.state_us_5</v>
      </c>
      <c r="O12270">
        <v>76999</v>
      </c>
      <c r="P12270">
        <v>1840021730</v>
      </c>
    </row>
    <row r="12271" spans="1:16">
      <c r="A12271" s="5" t="str">
        <f>CONCATENATE("rdx_city_",J12271,"_",B12271)</f>
        <v>rdx_city_USA_4456</v>
      </c>
      <c r="B12271">
        <f>IF(I12271=I12270,B12270+1,1)</f>
        <v>4456</v>
      </c>
      <c r="C12271" t="s">
        <v>14734</v>
      </c>
      <c r="D12271" t="s">
        <v>14734</v>
      </c>
      <c r="E12271">
        <v>40.0272</v>
      </c>
      <c r="F12271">
        <v>-83.0704</v>
      </c>
      <c r="G12271" t="s">
        <v>11356</v>
      </c>
      <c r="H12271" t="str">
        <f>IFERROR(VLOOKUP(I12271,'country(26mar)'!C$2:D$251,2,FALSE),"")</f>
        <v>base.us</v>
      </c>
      <c r="I12271" t="s">
        <v>11357</v>
      </c>
      <c r="J12271" t="s">
        <v>11358</v>
      </c>
      <c r="K12271" t="s">
        <v>11373</v>
      </c>
      <c r="L12271" t="str">
        <f>CONCATENATE(G12271," ",K12271)</f>
        <v>United States Ohio</v>
      </c>
      <c r="M12271" t="str">
        <f>IFERROR(VLOOKUP(L12271,'State(need_input)'!I$2:J$3992,2,FALSE),"")</f>
        <v>base.state_us_30</v>
      </c>
      <c r="O12271">
        <v>35337</v>
      </c>
      <c r="P12271">
        <v>1840003762</v>
      </c>
    </row>
    <row r="12272" spans="1:16">
      <c r="A12272" s="5" t="str">
        <f>CONCATENATE("rdx_city_",J12272,"_",B12272)</f>
        <v>rdx_city_USA_4457</v>
      </c>
      <c r="B12272">
        <f>IF(I12272=I12271,B12271+1,1)</f>
        <v>4457</v>
      </c>
      <c r="C12272" t="s">
        <v>14735</v>
      </c>
      <c r="D12272" t="s">
        <v>14735</v>
      </c>
      <c r="E12272">
        <v>41.0633</v>
      </c>
      <c r="F12272">
        <v>-74.0986</v>
      </c>
      <c r="G12272" t="s">
        <v>11356</v>
      </c>
      <c r="H12272" t="str">
        <f>IFERROR(VLOOKUP(I12272,'country(26mar)'!C$2:D$251,2,FALSE),"")</f>
        <v>base.us</v>
      </c>
      <c r="I12272" t="s">
        <v>11357</v>
      </c>
      <c r="J12272" t="s">
        <v>11358</v>
      </c>
      <c r="K12272" t="s">
        <v>11370</v>
      </c>
      <c r="L12272" t="str">
        <f>CONCATENATE(G12272," ",K12272)</f>
        <v>United States New Jersey</v>
      </c>
      <c r="M12272" t="str">
        <f>IFERROR(VLOOKUP(L12272,'State(need_input)'!I$2:J$3992,2,FALSE),"")</f>
        <v>base.state_us_25</v>
      </c>
      <c r="O12272">
        <v>8415</v>
      </c>
      <c r="P12272">
        <v>1840000920</v>
      </c>
    </row>
    <row r="12273" spans="1:16">
      <c r="A12273" s="5" t="str">
        <f>CONCATENATE("rdx_city_",J12273,"_",B12273)</f>
        <v>rdx_city_USA_4458</v>
      </c>
      <c r="B12273">
        <f>IF(I12273=I12272,B12272+1,1)</f>
        <v>4458</v>
      </c>
      <c r="C12273" t="s">
        <v>14736</v>
      </c>
      <c r="D12273" t="s">
        <v>14736</v>
      </c>
      <c r="E12273">
        <v>40.8298</v>
      </c>
      <c r="F12273">
        <v>-83.272</v>
      </c>
      <c r="G12273" t="s">
        <v>11356</v>
      </c>
      <c r="H12273" t="str">
        <f>IFERROR(VLOOKUP(I12273,'country(26mar)'!C$2:D$251,2,FALSE),"")</f>
        <v>base.us</v>
      </c>
      <c r="I12273" t="s">
        <v>11357</v>
      </c>
      <c r="J12273" t="s">
        <v>11358</v>
      </c>
      <c r="K12273" t="s">
        <v>11373</v>
      </c>
      <c r="L12273" t="str">
        <f>CONCATENATE(G12273," ",K12273)</f>
        <v>United States Ohio</v>
      </c>
      <c r="M12273" t="str">
        <f>IFERROR(VLOOKUP(L12273,'State(need_input)'!I$2:J$3992,2,FALSE),"")</f>
        <v>base.state_us_30</v>
      </c>
      <c r="O12273">
        <v>5974</v>
      </c>
      <c r="P12273">
        <v>1840010346</v>
      </c>
    </row>
    <row r="12274" spans="1:16">
      <c r="A12274" s="5" t="str">
        <f>CONCATENATE("rdx_city_",J12274,"_",B12274)</f>
        <v>rdx_city_USA_4459</v>
      </c>
      <c r="B12274">
        <f>IF(I12274=I12273,B12273+1,1)</f>
        <v>4459</v>
      </c>
      <c r="C12274" t="s">
        <v>14737</v>
      </c>
      <c r="D12274" t="s">
        <v>14737</v>
      </c>
      <c r="E12274">
        <v>40.1106</v>
      </c>
      <c r="F12274">
        <v>-88.1972</v>
      </c>
      <c r="G12274" t="s">
        <v>11356</v>
      </c>
      <c r="H12274" t="str">
        <f>IFERROR(VLOOKUP(I12274,'country(26mar)'!C$2:D$251,2,FALSE),"")</f>
        <v>base.us</v>
      </c>
      <c r="I12274" t="s">
        <v>11357</v>
      </c>
      <c r="J12274" t="s">
        <v>11358</v>
      </c>
      <c r="K12274" t="s">
        <v>11376</v>
      </c>
      <c r="L12274" t="str">
        <f>CONCATENATE(G12274," ",K12274)</f>
        <v>United States Illinois</v>
      </c>
      <c r="M12274" t="str">
        <f>IFERROR(VLOOKUP(L12274,'State(need_input)'!I$2:J$3992,2,FALSE),"")</f>
        <v>base.state_us_14</v>
      </c>
      <c r="O12274">
        <v>41989</v>
      </c>
      <c r="P12274">
        <v>1840010451</v>
      </c>
    </row>
    <row r="12275" spans="1:16">
      <c r="A12275" s="5" t="str">
        <f>CONCATENATE("rdx_city_",J12275,"_",B12275)</f>
        <v>rdx_city_USA_4460</v>
      </c>
      <c r="B12275">
        <f>IF(I12275=I12274,B12274+1,1)</f>
        <v>4460</v>
      </c>
      <c r="C12275" t="s">
        <v>14737</v>
      </c>
      <c r="D12275" t="s">
        <v>14737</v>
      </c>
      <c r="E12275">
        <v>40.1088</v>
      </c>
      <c r="F12275">
        <v>-83.7541</v>
      </c>
      <c r="G12275" t="s">
        <v>11356</v>
      </c>
      <c r="H12275" t="str">
        <f>IFERROR(VLOOKUP(I12275,'country(26mar)'!C$2:D$251,2,FALSE),"")</f>
        <v>base.us</v>
      </c>
      <c r="I12275" t="s">
        <v>11357</v>
      </c>
      <c r="J12275" t="s">
        <v>11358</v>
      </c>
      <c r="K12275" t="s">
        <v>11373</v>
      </c>
      <c r="L12275" t="str">
        <f>CONCATENATE(G12275," ",K12275)</f>
        <v>United States Ohio</v>
      </c>
      <c r="M12275" t="str">
        <f>IFERROR(VLOOKUP(L12275,'State(need_input)'!I$2:J$3992,2,FALSE),"")</f>
        <v>base.state_us_30</v>
      </c>
      <c r="O12275">
        <v>11314</v>
      </c>
      <c r="P12275">
        <v>1840010488</v>
      </c>
    </row>
    <row r="12276" spans="1:16">
      <c r="A12276" s="5" t="str">
        <f>CONCATENATE("rdx_city_",J12276,"_",B12276)</f>
        <v>rdx_city_USA_4461</v>
      </c>
      <c r="B12276">
        <f>IF(I12276=I12275,B12275+1,1)</f>
        <v>4461</v>
      </c>
      <c r="C12276" t="s">
        <v>14738</v>
      </c>
      <c r="D12276" t="s">
        <v>14738</v>
      </c>
      <c r="E12276">
        <v>41.639</v>
      </c>
      <c r="F12276">
        <v>-93.7814</v>
      </c>
      <c r="G12276" t="s">
        <v>11356</v>
      </c>
      <c r="H12276" t="str">
        <f>IFERROR(VLOOKUP(I12276,'country(26mar)'!C$2:D$251,2,FALSE),"")</f>
        <v>base.us</v>
      </c>
      <c r="I12276" t="s">
        <v>11357</v>
      </c>
      <c r="J12276" t="s">
        <v>11358</v>
      </c>
      <c r="K12276" t="s">
        <v>11411</v>
      </c>
      <c r="L12276" t="str">
        <f>CONCATENATE(G12276," ",K12276)</f>
        <v>United States Iowa</v>
      </c>
      <c r="M12276" t="str">
        <f>IFERROR(VLOOKUP(L12276,'State(need_input)'!I$2:J$3992,2,FALSE),"")</f>
        <v>base.state_us_16</v>
      </c>
      <c r="O12276">
        <v>43592</v>
      </c>
      <c r="P12276">
        <v>1840010184</v>
      </c>
    </row>
    <row r="12277" spans="1:16">
      <c r="A12277" s="5" t="str">
        <f>CONCATENATE("rdx_city_",J12277,"_",B12277)</f>
        <v>rdx_city_USA_4462</v>
      </c>
      <c r="B12277">
        <f>IF(I12277=I12276,B12276+1,1)</f>
        <v>4462</v>
      </c>
      <c r="C12277" t="s">
        <v>14739</v>
      </c>
      <c r="D12277" t="s">
        <v>14739</v>
      </c>
      <c r="E12277">
        <v>43.0961</v>
      </c>
      <c r="F12277">
        <v>-75.226</v>
      </c>
      <c r="G12277" t="s">
        <v>11356</v>
      </c>
      <c r="H12277" t="str">
        <f>IFERROR(VLOOKUP(I12277,'country(26mar)'!C$2:D$251,2,FALSE),"")</f>
        <v>base.us</v>
      </c>
      <c r="I12277" t="s">
        <v>11357</v>
      </c>
      <c r="J12277" t="s">
        <v>11358</v>
      </c>
      <c r="K12277" t="s">
        <v>11385</v>
      </c>
      <c r="L12277" t="str">
        <f>CONCATENATE(G12277," ",K12277)</f>
        <v>United States New York</v>
      </c>
      <c r="M12277" t="str">
        <f>IFERROR(VLOOKUP(L12277,'State(need_input)'!I$2:J$3992,2,FALSE),"")</f>
        <v>base.state_us_27</v>
      </c>
      <c r="O12277">
        <v>114318</v>
      </c>
      <c r="P12277">
        <v>1840002746</v>
      </c>
    </row>
    <row r="12278" spans="1:16">
      <c r="A12278" s="5" t="str">
        <f>CONCATENATE("rdx_city_",J12278,"_",B12278)</f>
        <v>rdx_city_USA_4463</v>
      </c>
      <c r="B12278">
        <f>IF(I12278=I12277,B12277+1,1)</f>
        <v>4463</v>
      </c>
      <c r="C12278" t="s">
        <v>14740</v>
      </c>
      <c r="D12278" t="s">
        <v>14740</v>
      </c>
      <c r="E12278">
        <v>29.2153</v>
      </c>
      <c r="F12278">
        <v>-99.7782</v>
      </c>
      <c r="G12278" t="s">
        <v>11356</v>
      </c>
      <c r="H12278" t="str">
        <f>IFERROR(VLOOKUP(I12278,'country(26mar)'!C$2:D$251,2,FALSE),"")</f>
        <v>base.us</v>
      </c>
      <c r="I12278" t="s">
        <v>11357</v>
      </c>
      <c r="J12278" t="s">
        <v>11358</v>
      </c>
      <c r="K12278" t="s">
        <v>11365</v>
      </c>
      <c r="L12278" t="str">
        <f>CONCATENATE(G12278," ",K12278)</f>
        <v>United States Texas</v>
      </c>
      <c r="M12278" t="str">
        <f>IFERROR(VLOOKUP(L12278,'State(need_input)'!I$2:J$3992,2,FALSE),"")</f>
        <v>base.state_us_44</v>
      </c>
      <c r="O12278">
        <v>18747</v>
      </c>
      <c r="P12278">
        <v>1840022231</v>
      </c>
    </row>
    <row r="12279" spans="1:16">
      <c r="A12279" s="5" t="str">
        <f>CONCATENATE("rdx_city_",J12279,"_",B12279)</f>
        <v>rdx_city_USA_4464</v>
      </c>
      <c r="B12279">
        <f>IF(I12279=I12278,B12278+1,1)</f>
        <v>4464</v>
      </c>
      <c r="C12279" t="s">
        <v>14741</v>
      </c>
      <c r="D12279" t="s">
        <v>14741</v>
      </c>
      <c r="E12279">
        <v>38.3592</v>
      </c>
      <c r="F12279">
        <v>-121.9686</v>
      </c>
      <c r="G12279" t="s">
        <v>11356</v>
      </c>
      <c r="H12279" t="str">
        <f>IFERROR(VLOOKUP(I12279,'country(26mar)'!C$2:D$251,2,FALSE),"")</f>
        <v>base.us</v>
      </c>
      <c r="I12279" t="s">
        <v>11357</v>
      </c>
      <c r="J12279" t="s">
        <v>11358</v>
      </c>
      <c r="K12279" t="s">
        <v>11379</v>
      </c>
      <c r="L12279" t="str">
        <f>CONCATENATE(G12279," ",K12279)</f>
        <v>United States California</v>
      </c>
      <c r="M12279" t="str">
        <f>IFERROR(VLOOKUP(L12279,'State(need_input)'!I$2:J$3992,2,FALSE),"")</f>
        <v>base.state_us_5</v>
      </c>
      <c r="O12279">
        <v>100801</v>
      </c>
      <c r="P12279">
        <v>1840021498</v>
      </c>
    </row>
    <row r="12280" spans="1:16">
      <c r="A12280" s="5" t="str">
        <f>CONCATENATE("rdx_city_",J12280,"_",B12280)</f>
        <v>rdx_city_USA_4465</v>
      </c>
      <c r="B12280">
        <f>IF(I12280=I12279,B12279+1,1)</f>
        <v>4465</v>
      </c>
      <c r="C12280" t="s">
        <v>14742</v>
      </c>
      <c r="D12280" t="s">
        <v>14742</v>
      </c>
      <c r="E12280">
        <v>45.057</v>
      </c>
      <c r="F12280">
        <v>-93.0747</v>
      </c>
      <c r="G12280" t="s">
        <v>11356</v>
      </c>
      <c r="H12280" t="str">
        <f>IFERROR(VLOOKUP(I12280,'country(26mar)'!C$2:D$251,2,FALSE),"")</f>
        <v>base.us</v>
      </c>
      <c r="I12280" t="s">
        <v>11357</v>
      </c>
      <c r="J12280" t="s">
        <v>11358</v>
      </c>
      <c r="K12280" t="s">
        <v>11400</v>
      </c>
      <c r="L12280" t="str">
        <f>CONCATENATE(G12280," ",K12280)</f>
        <v>United States Minnesota</v>
      </c>
      <c r="M12280" t="str">
        <f>IFERROR(VLOOKUP(L12280,'State(need_input)'!I$2:J$3992,2,FALSE),"")</f>
        <v>base.state_us_36</v>
      </c>
      <c r="O12280">
        <v>13561</v>
      </c>
      <c r="P12280">
        <v>1840010004</v>
      </c>
    </row>
    <row r="12281" spans="1:16">
      <c r="A12281" s="5" t="str">
        <f>CONCATENATE("rdx_city_",J12281,"_",B12281)</f>
        <v>rdx_city_USA_4466</v>
      </c>
      <c r="B12281">
        <f>IF(I12281=I12280,B12280+1,1)</f>
        <v>4466</v>
      </c>
      <c r="C12281" t="s">
        <v>14743</v>
      </c>
      <c r="D12281" t="s">
        <v>14743</v>
      </c>
      <c r="E12281">
        <v>39.6386</v>
      </c>
      <c r="F12281">
        <v>-106.3608</v>
      </c>
      <c r="G12281" t="s">
        <v>11356</v>
      </c>
      <c r="H12281" t="str">
        <f>IFERROR(VLOOKUP(I12281,'country(26mar)'!C$2:D$251,2,FALSE),"")</f>
        <v>base.us</v>
      </c>
      <c r="I12281" t="s">
        <v>11357</v>
      </c>
      <c r="J12281" t="s">
        <v>11358</v>
      </c>
      <c r="K12281" t="s">
        <v>11396</v>
      </c>
      <c r="L12281" t="str">
        <f>CONCATENATE(G12281," ",K12281)</f>
        <v>United States Colorado</v>
      </c>
      <c r="M12281" t="str">
        <f>IFERROR(VLOOKUP(L12281,'State(need_input)'!I$2:J$3992,2,FALSE),"")</f>
        <v>base.state_us_6</v>
      </c>
      <c r="O12281">
        <v>6017</v>
      </c>
      <c r="P12281">
        <v>1840022434</v>
      </c>
    </row>
    <row r="12282" spans="1:16">
      <c r="A12282" s="5" t="str">
        <f>CONCATENATE("rdx_city_",J12282,"_",B12282)</f>
        <v>rdx_city_USA_4467</v>
      </c>
      <c r="B12282">
        <f>IF(I12282=I12281,B12281+1,1)</f>
        <v>4467</v>
      </c>
      <c r="C12282" t="s">
        <v>14744</v>
      </c>
      <c r="D12282" t="s">
        <v>14744</v>
      </c>
      <c r="E12282">
        <v>42.4134</v>
      </c>
      <c r="F12282">
        <v>-73.6778</v>
      </c>
      <c r="G12282" t="s">
        <v>11356</v>
      </c>
      <c r="H12282" t="str">
        <f>IFERROR(VLOOKUP(I12282,'country(26mar)'!C$2:D$251,2,FALSE),"")</f>
        <v>base.us</v>
      </c>
      <c r="I12282" t="s">
        <v>11357</v>
      </c>
      <c r="J12282" t="s">
        <v>11358</v>
      </c>
      <c r="K12282" t="s">
        <v>11385</v>
      </c>
      <c r="L12282" t="str">
        <f>CONCATENATE(G12282," ",K12282)</f>
        <v>United States New York</v>
      </c>
      <c r="M12282" t="str">
        <f>IFERROR(VLOOKUP(L12282,'State(need_input)'!I$2:J$3992,2,FALSE),"")</f>
        <v>base.state_us_27</v>
      </c>
      <c r="O12282">
        <v>5508</v>
      </c>
      <c r="P12282">
        <v>1840004632</v>
      </c>
    </row>
    <row r="12283" spans="1:16">
      <c r="A12283" s="5" t="str">
        <f>CONCATENATE("rdx_city_",J12283,"_",B12283)</f>
        <v>rdx_city_USA_4468</v>
      </c>
      <c r="B12283">
        <f>IF(I12283=I12282,B12282+1,1)</f>
        <v>4468</v>
      </c>
      <c r="C12283" t="s">
        <v>14745</v>
      </c>
      <c r="D12283" t="s">
        <v>14745</v>
      </c>
      <c r="E12283">
        <v>30.8503</v>
      </c>
      <c r="F12283">
        <v>-83.2789</v>
      </c>
      <c r="G12283" t="s">
        <v>11356</v>
      </c>
      <c r="H12283" t="str">
        <f>IFERROR(VLOOKUP(I12283,'country(26mar)'!C$2:D$251,2,FALSE),"")</f>
        <v>base.us</v>
      </c>
      <c r="I12283" t="s">
        <v>11357</v>
      </c>
      <c r="J12283" t="s">
        <v>11358</v>
      </c>
      <c r="K12283" t="s">
        <v>4020</v>
      </c>
      <c r="L12283" t="str">
        <f>CONCATENATE(G12283," ",K12283)</f>
        <v>United States Georgia</v>
      </c>
      <c r="M12283" t="str">
        <f>IFERROR(VLOOKUP(L12283,'State(need_input)'!I$2:J$3992,2,FALSE),"")</f>
        <v>base.state_us_11</v>
      </c>
      <c r="O12283">
        <v>79294</v>
      </c>
      <c r="P12283">
        <v>1840015894</v>
      </c>
    </row>
    <row r="12284" spans="1:16">
      <c r="A12284" s="5" t="str">
        <f>CONCATENATE("rdx_city_",J12284,"_",B12284)</f>
        <v>rdx_city_USA_4469</v>
      </c>
      <c r="B12284">
        <f>IF(I12284=I12283,B12283+1,1)</f>
        <v>4469</v>
      </c>
      <c r="C12284" t="s">
        <v>14746</v>
      </c>
      <c r="D12284" t="s">
        <v>14746</v>
      </c>
      <c r="E12284">
        <v>38.1133</v>
      </c>
      <c r="F12284">
        <v>-122.2359</v>
      </c>
      <c r="G12284" t="s">
        <v>11356</v>
      </c>
      <c r="H12284" t="str">
        <f>IFERROR(VLOOKUP(I12284,'country(26mar)'!C$2:D$251,2,FALSE),"")</f>
        <v>base.us</v>
      </c>
      <c r="I12284" t="s">
        <v>11357</v>
      </c>
      <c r="J12284" t="s">
        <v>11358</v>
      </c>
      <c r="K12284" t="s">
        <v>11379</v>
      </c>
      <c r="L12284" t="str">
        <f>CONCATENATE(G12284," ",K12284)</f>
        <v>United States California</v>
      </c>
      <c r="M12284" t="str">
        <f>IFERROR(VLOOKUP(L12284,'State(need_input)'!I$2:J$3992,2,FALSE),"")</f>
        <v>base.state_us_5</v>
      </c>
      <c r="O12284">
        <v>173844</v>
      </c>
      <c r="P12284">
        <v>1840021499</v>
      </c>
    </row>
    <row r="12285" spans="1:16">
      <c r="A12285" s="5" t="str">
        <f>CONCATENATE("rdx_city_",J12285,"_",B12285)</f>
        <v>rdx_city_USA_4470</v>
      </c>
      <c r="B12285">
        <f>IF(I12285=I12284,B12284+1,1)</f>
        <v>4470</v>
      </c>
      <c r="C12285" t="s">
        <v>14747</v>
      </c>
      <c r="D12285" t="s">
        <v>14747</v>
      </c>
      <c r="E12285">
        <v>32.8086</v>
      </c>
      <c r="F12285">
        <v>-85.1792</v>
      </c>
      <c r="G12285" t="s">
        <v>11356</v>
      </c>
      <c r="H12285" t="str">
        <f>IFERROR(VLOOKUP(I12285,'country(26mar)'!C$2:D$251,2,FALSE),"")</f>
        <v>base.us</v>
      </c>
      <c r="I12285" t="s">
        <v>11357</v>
      </c>
      <c r="J12285" t="s">
        <v>11358</v>
      </c>
      <c r="K12285" t="s">
        <v>11389</v>
      </c>
      <c r="L12285" t="str">
        <f>CONCATENATE(G12285," ",K12285)</f>
        <v>United States Alabama</v>
      </c>
      <c r="M12285" t="str">
        <f>IFERROR(VLOOKUP(L12285,'State(need_input)'!I$2:J$3992,2,FALSE),"")</f>
        <v>base.state_us_1</v>
      </c>
      <c r="O12285">
        <v>20183</v>
      </c>
      <c r="P12285">
        <v>1840015760</v>
      </c>
    </row>
    <row r="12286" spans="1:16">
      <c r="A12286" s="5" t="str">
        <f>CONCATENATE("rdx_city_",J12286,"_",B12286)</f>
        <v>rdx_city_USA_4471</v>
      </c>
      <c r="B12286">
        <f>IF(I12286=I12285,B12285+1,1)</f>
        <v>4471</v>
      </c>
      <c r="C12286" t="s">
        <v>14748</v>
      </c>
      <c r="D12286" t="s">
        <v>14748</v>
      </c>
      <c r="E12286">
        <v>37.8333</v>
      </c>
      <c r="F12286">
        <v>-97.3646</v>
      </c>
      <c r="G12286" t="s">
        <v>11356</v>
      </c>
      <c r="H12286" t="str">
        <f>IFERROR(VLOOKUP(I12286,'country(26mar)'!C$2:D$251,2,FALSE),"")</f>
        <v>base.us</v>
      </c>
      <c r="I12286" t="s">
        <v>11357</v>
      </c>
      <c r="J12286" t="s">
        <v>11358</v>
      </c>
      <c r="K12286" t="s">
        <v>11366</v>
      </c>
      <c r="L12286" t="str">
        <f>CONCATENATE(G12286," ",K12286)</f>
        <v>United States Kansas</v>
      </c>
      <c r="M12286" t="str">
        <f>IFERROR(VLOOKUP(L12286,'State(need_input)'!I$2:J$3992,2,FALSE),"")</f>
        <v>base.state_us_17</v>
      </c>
      <c r="O12286">
        <v>7300</v>
      </c>
      <c r="P12286">
        <v>1840010848</v>
      </c>
    </row>
    <row r="12287" spans="1:16">
      <c r="A12287" s="5" t="str">
        <f>CONCATENATE("rdx_city_",J12287,"_",B12287)</f>
        <v>rdx_city_USA_4472</v>
      </c>
      <c r="B12287">
        <f>IF(I12287=I12286,B12286+1,1)</f>
        <v>4472</v>
      </c>
      <c r="C12287" t="s">
        <v>14749</v>
      </c>
      <c r="D12287" t="s">
        <v>14749</v>
      </c>
      <c r="E12287">
        <v>46.9223</v>
      </c>
      <c r="F12287">
        <v>-98.0055</v>
      </c>
      <c r="G12287" t="s">
        <v>11356</v>
      </c>
      <c r="H12287" t="str">
        <f>IFERROR(VLOOKUP(I12287,'country(26mar)'!C$2:D$251,2,FALSE),"")</f>
        <v>base.us</v>
      </c>
      <c r="I12287" t="s">
        <v>11357</v>
      </c>
      <c r="J12287" t="s">
        <v>11358</v>
      </c>
      <c r="K12287" t="s">
        <v>11675</v>
      </c>
      <c r="L12287" t="str">
        <f>CONCATENATE(G12287," ",K12287)</f>
        <v>United States North Dakota</v>
      </c>
      <c r="M12287" t="str">
        <f>IFERROR(VLOOKUP(L12287,'State(need_input)'!I$2:J$3992,2,FALSE),"")</f>
        <v>base.state_us_29</v>
      </c>
      <c r="O12287">
        <v>6549</v>
      </c>
      <c r="P12287">
        <v>1840000160</v>
      </c>
    </row>
    <row r="12288" spans="1:16">
      <c r="A12288" s="5" t="str">
        <f>CONCATENATE("rdx_city_",J12288,"_",B12288)</f>
        <v>rdx_city_USA_4473</v>
      </c>
      <c r="B12288">
        <f>IF(I12288=I12287,B12287+1,1)</f>
        <v>4473</v>
      </c>
      <c r="C12288" t="s">
        <v>14750</v>
      </c>
      <c r="D12288" t="s">
        <v>14750</v>
      </c>
      <c r="E12288">
        <v>38.5514</v>
      </c>
      <c r="F12288">
        <v>-90.4922</v>
      </c>
      <c r="G12288" t="s">
        <v>11356</v>
      </c>
      <c r="H12288" t="str">
        <f>IFERROR(VLOOKUP(I12288,'country(26mar)'!C$2:D$251,2,FALSE),"")</f>
        <v>base.us</v>
      </c>
      <c r="I12288" t="s">
        <v>11357</v>
      </c>
      <c r="J12288" t="s">
        <v>11358</v>
      </c>
      <c r="K12288" t="s">
        <v>11495</v>
      </c>
      <c r="L12288" t="str">
        <f>CONCATENATE(G12288," ",K12288)</f>
        <v>United States Missouri</v>
      </c>
      <c r="M12288" t="str">
        <f>IFERROR(VLOOKUP(L12288,'State(need_input)'!I$2:J$3992,2,FALSE),"")</f>
        <v>base.state_us_38</v>
      </c>
      <c r="O12288">
        <v>6902</v>
      </c>
      <c r="P12288">
        <v>1840010740</v>
      </c>
    </row>
    <row r="12289" spans="1:16">
      <c r="A12289" s="5" t="str">
        <f>CONCATENATE("rdx_city_",J12289,"_",B12289)</f>
        <v>rdx_city_USA_4474</v>
      </c>
      <c r="B12289">
        <f>IF(I12289=I12288,B12288+1,1)</f>
        <v>4474</v>
      </c>
      <c r="C12289" t="s">
        <v>14751</v>
      </c>
      <c r="D12289" t="s">
        <v>14751</v>
      </c>
      <c r="E12289">
        <v>40.6647</v>
      </c>
      <c r="F12289">
        <v>-73.7044</v>
      </c>
      <c r="G12289" t="s">
        <v>11356</v>
      </c>
      <c r="H12289" t="str">
        <f>IFERROR(VLOOKUP(I12289,'country(26mar)'!C$2:D$251,2,FALSE),"")</f>
        <v>base.us</v>
      </c>
      <c r="I12289" t="s">
        <v>11357</v>
      </c>
      <c r="J12289" t="s">
        <v>11358</v>
      </c>
      <c r="K12289" t="s">
        <v>11385</v>
      </c>
      <c r="L12289" t="str">
        <f>CONCATENATE(G12289," ",K12289)</f>
        <v>United States New York</v>
      </c>
      <c r="M12289" t="str">
        <f>IFERROR(VLOOKUP(L12289,'State(need_input)'!I$2:J$3992,2,FALSE),"")</f>
        <v>base.state_us_27</v>
      </c>
      <c r="O12289">
        <v>37935</v>
      </c>
      <c r="P12289">
        <v>1840005331</v>
      </c>
    </row>
    <row r="12290" spans="1:16">
      <c r="A12290" s="5" t="str">
        <f>CONCATENATE("rdx_city_",J12290,"_",B12290)</f>
        <v>rdx_city_USA_4475</v>
      </c>
      <c r="B12290">
        <f>IF(I12290=I12289,B12289+1,1)</f>
        <v>4475</v>
      </c>
      <c r="C12290" t="s">
        <v>2459</v>
      </c>
      <c r="D12290" t="s">
        <v>2459</v>
      </c>
      <c r="E12290">
        <v>41.4781</v>
      </c>
      <c r="F12290">
        <v>-87.0507</v>
      </c>
      <c r="G12290" t="s">
        <v>11356</v>
      </c>
      <c r="H12290" t="str">
        <f>IFERROR(VLOOKUP(I12290,'country(26mar)'!C$2:D$251,2,FALSE),"")</f>
        <v>base.us</v>
      </c>
      <c r="I12290" t="s">
        <v>11357</v>
      </c>
      <c r="J12290" t="s">
        <v>11358</v>
      </c>
      <c r="K12290" t="s">
        <v>11408</v>
      </c>
      <c r="L12290" t="str">
        <f>CONCATENATE(G12290," ",K12290)</f>
        <v>United States Indiana</v>
      </c>
      <c r="M12290" t="str">
        <f>IFERROR(VLOOKUP(L12290,'State(need_input)'!I$2:J$3992,2,FALSE),"")</f>
        <v>base.state_us_15</v>
      </c>
      <c r="O12290">
        <v>33376</v>
      </c>
      <c r="P12290">
        <v>1840014674</v>
      </c>
    </row>
    <row r="12291" spans="1:16">
      <c r="A12291" s="5" t="str">
        <f>CONCATENATE("rdx_city_",J12291,"_",B12291)</f>
        <v>rdx_city_USA_4476</v>
      </c>
      <c r="B12291">
        <f>IF(I12291=I12290,B12290+1,1)</f>
        <v>4476</v>
      </c>
      <c r="C12291" t="s">
        <v>14752</v>
      </c>
      <c r="D12291" t="s">
        <v>14752</v>
      </c>
      <c r="E12291">
        <v>35.448</v>
      </c>
      <c r="F12291">
        <v>-94.3529</v>
      </c>
      <c r="G12291" t="s">
        <v>11356</v>
      </c>
      <c r="H12291" t="str">
        <f>IFERROR(VLOOKUP(I12291,'country(26mar)'!C$2:D$251,2,FALSE),"")</f>
        <v>base.us</v>
      </c>
      <c r="I12291" t="s">
        <v>11357</v>
      </c>
      <c r="J12291" t="s">
        <v>11358</v>
      </c>
      <c r="K12291" t="s">
        <v>11428</v>
      </c>
      <c r="L12291" t="str">
        <f>CONCATENATE(G12291," ",K12291)</f>
        <v>United States Arkansas</v>
      </c>
      <c r="M12291" t="str">
        <f>IFERROR(VLOOKUP(L12291,'State(need_input)'!I$2:J$3992,2,FALSE),"")</f>
        <v>base.state_us_4</v>
      </c>
      <c r="O12291">
        <v>23509</v>
      </c>
      <c r="P12291">
        <v>1840015397</v>
      </c>
    </row>
    <row r="12292" spans="1:16">
      <c r="A12292" s="5" t="str">
        <f>CONCATENATE("rdx_city_",J12292,"_",B12292)</f>
        <v>rdx_city_USA_4477</v>
      </c>
      <c r="B12292">
        <f>IF(I12292=I12291,B12291+1,1)</f>
        <v>4477</v>
      </c>
      <c r="C12292" t="s">
        <v>14753</v>
      </c>
      <c r="D12292" t="s">
        <v>14753</v>
      </c>
      <c r="E12292">
        <v>40.8653</v>
      </c>
      <c r="F12292">
        <v>-84.5873</v>
      </c>
      <c r="G12292" t="s">
        <v>11356</v>
      </c>
      <c r="H12292" t="str">
        <f>IFERROR(VLOOKUP(I12292,'country(26mar)'!C$2:D$251,2,FALSE),"")</f>
        <v>base.us</v>
      </c>
      <c r="I12292" t="s">
        <v>11357</v>
      </c>
      <c r="J12292" t="s">
        <v>11358</v>
      </c>
      <c r="K12292" t="s">
        <v>11373</v>
      </c>
      <c r="L12292" t="str">
        <f>CONCATENATE(G12292," ",K12292)</f>
        <v>United States Ohio</v>
      </c>
      <c r="M12292" t="str">
        <f>IFERROR(VLOOKUP(L12292,'State(need_input)'!I$2:J$3992,2,FALSE),"")</f>
        <v>base.state_us_30</v>
      </c>
      <c r="O12292">
        <v>10557</v>
      </c>
      <c r="P12292">
        <v>1840010350</v>
      </c>
    </row>
    <row r="12293" spans="1:16">
      <c r="A12293" s="5" t="str">
        <f>CONCATENATE("rdx_city_",J12293,"_",B12293)</f>
        <v>rdx_city_USA_4478</v>
      </c>
      <c r="B12293">
        <f>IF(I12293=I12292,B12292+1,1)</f>
        <v>4478</v>
      </c>
      <c r="C12293" t="s">
        <v>2201</v>
      </c>
      <c r="D12293" t="s">
        <v>2201</v>
      </c>
      <c r="E12293">
        <v>45.6352</v>
      </c>
      <c r="F12293">
        <v>-122.597</v>
      </c>
      <c r="G12293" t="s">
        <v>11356</v>
      </c>
      <c r="H12293" t="str">
        <f>IFERROR(VLOOKUP(I12293,'country(26mar)'!C$2:D$251,2,FALSE),"")</f>
        <v>base.us</v>
      </c>
      <c r="I12293" t="s">
        <v>11357</v>
      </c>
      <c r="J12293" t="s">
        <v>11358</v>
      </c>
      <c r="K12293" t="s">
        <v>11361</v>
      </c>
      <c r="L12293" t="str">
        <f>CONCATENATE(G12293," ",K12293)</f>
        <v>United States Washington</v>
      </c>
      <c r="M12293" t="str">
        <f>IFERROR(VLOOKUP(L12293,'State(need_input)'!I$2:J$3992,2,FALSE),"")</f>
        <v>base.state_us_48</v>
      </c>
      <c r="O12293">
        <v>175673</v>
      </c>
      <c r="P12293">
        <v>1840021189</v>
      </c>
    </row>
    <row r="12294" spans="1:16">
      <c r="A12294" s="5" t="str">
        <f>CONCATENATE("rdx_city_",J12294,"_",B12294)</f>
        <v>rdx_city_USA_4479</v>
      </c>
      <c r="B12294">
        <f>IF(I12294=I12293,B12293+1,1)</f>
        <v>4479</v>
      </c>
      <c r="C12294" t="s">
        <v>14754</v>
      </c>
      <c r="D12294" t="s">
        <v>14754</v>
      </c>
      <c r="E12294">
        <v>38.9754</v>
      </c>
      <c r="F12294">
        <v>-89.1117</v>
      </c>
      <c r="G12294" t="s">
        <v>11356</v>
      </c>
      <c r="H12294" t="str">
        <f>IFERROR(VLOOKUP(I12294,'country(26mar)'!C$2:D$251,2,FALSE),"")</f>
        <v>base.us</v>
      </c>
      <c r="I12294" t="s">
        <v>11357</v>
      </c>
      <c r="J12294" t="s">
        <v>11358</v>
      </c>
      <c r="K12294" t="s">
        <v>11376</v>
      </c>
      <c r="L12294" t="str">
        <f>CONCATENATE(G12294," ",K12294)</f>
        <v>United States Illinois</v>
      </c>
      <c r="M12294" t="str">
        <f>IFERROR(VLOOKUP(L12294,'State(need_input)'!I$2:J$3992,2,FALSE),"")</f>
        <v>base.state_us_14</v>
      </c>
      <c r="O12294">
        <v>7277</v>
      </c>
      <c r="P12294">
        <v>1840010693</v>
      </c>
    </row>
    <row r="12295" spans="1:16">
      <c r="A12295" s="5" t="str">
        <f>CONCATENATE("rdx_city_",J12295,"_",B12295)</f>
        <v>rdx_city_USA_4480</v>
      </c>
      <c r="B12295">
        <f>IF(I12295=I12294,B12294+1,1)</f>
        <v>4480</v>
      </c>
      <c r="C12295" t="s">
        <v>14754</v>
      </c>
      <c r="D12295" t="s">
        <v>14754</v>
      </c>
      <c r="E12295">
        <v>39.879</v>
      </c>
      <c r="F12295">
        <v>-84.193</v>
      </c>
      <c r="G12295" t="s">
        <v>11356</v>
      </c>
      <c r="H12295" t="str">
        <f>IFERROR(VLOOKUP(I12295,'country(26mar)'!C$2:D$251,2,FALSE),"")</f>
        <v>base.us</v>
      </c>
      <c r="I12295" t="s">
        <v>11357</v>
      </c>
      <c r="J12295" t="s">
        <v>11358</v>
      </c>
      <c r="K12295" t="s">
        <v>11373</v>
      </c>
      <c r="L12295" t="str">
        <f>CONCATENATE(G12295," ",K12295)</f>
        <v>United States Ohio</v>
      </c>
      <c r="M12295" t="str">
        <f>IFERROR(VLOOKUP(L12295,'State(need_input)'!I$2:J$3992,2,FALSE),"")</f>
        <v>base.state_us_30</v>
      </c>
      <c r="O12295">
        <v>15053</v>
      </c>
      <c r="P12295">
        <v>1840003786</v>
      </c>
    </row>
    <row r="12296" spans="1:16">
      <c r="A12296" s="5" t="str">
        <f>CONCATENATE("rdx_city_",J12296,"_",B12296)</f>
        <v>rdx_city_USA_4481</v>
      </c>
      <c r="B12296">
        <f>IF(I12296=I12295,B12295+1,1)</f>
        <v>4481</v>
      </c>
      <c r="C12296" t="s">
        <v>14755</v>
      </c>
      <c r="D12296" t="s">
        <v>14755</v>
      </c>
      <c r="E12296">
        <v>44.0471</v>
      </c>
      <c r="F12296">
        <v>-123.3514</v>
      </c>
      <c r="G12296" t="s">
        <v>11356</v>
      </c>
      <c r="H12296" t="str">
        <f>IFERROR(VLOOKUP(I12296,'country(26mar)'!C$2:D$251,2,FALSE),"")</f>
        <v>base.us</v>
      </c>
      <c r="I12296" t="s">
        <v>11357</v>
      </c>
      <c r="J12296" t="s">
        <v>11358</v>
      </c>
      <c r="K12296" t="s">
        <v>11397</v>
      </c>
      <c r="L12296" t="str">
        <f>CONCATENATE(G12296," ",K12296)</f>
        <v>United States Oregon</v>
      </c>
      <c r="M12296" t="str">
        <f>IFERROR(VLOOKUP(L12296,'State(need_input)'!I$2:J$3992,2,FALSE),"")</f>
        <v>base.state_us_32</v>
      </c>
      <c r="O12296">
        <v>6575</v>
      </c>
      <c r="P12296">
        <v>1840021264</v>
      </c>
    </row>
    <row r="12297" spans="1:16">
      <c r="A12297" s="5" t="str">
        <f>CONCATENATE("rdx_city_",J12297,"_",B12297)</f>
        <v>rdx_city_USA_4482</v>
      </c>
      <c r="B12297">
        <f>IF(I12297=I12296,B12296+1,1)</f>
        <v>4482</v>
      </c>
      <c r="C12297" t="s">
        <v>5191</v>
      </c>
      <c r="D12297" t="s">
        <v>5191</v>
      </c>
      <c r="E12297">
        <v>27.1166</v>
      </c>
      <c r="F12297">
        <v>-82.4135</v>
      </c>
      <c r="G12297" t="s">
        <v>11356</v>
      </c>
      <c r="H12297" t="str">
        <f>IFERROR(VLOOKUP(I12297,'country(26mar)'!C$2:D$251,2,FALSE),"")</f>
        <v>base.us</v>
      </c>
      <c r="I12297" t="s">
        <v>11357</v>
      </c>
      <c r="J12297" t="s">
        <v>11358</v>
      </c>
      <c r="K12297" t="s">
        <v>11435</v>
      </c>
      <c r="L12297" t="str">
        <f>CONCATENATE(G12297," ",K12297)</f>
        <v>United States Florida</v>
      </c>
      <c r="M12297" t="str">
        <f>IFERROR(VLOOKUP(L12297,'State(need_input)'!I$2:J$3992,2,FALSE),"")</f>
        <v>base.state_us_10</v>
      </c>
      <c r="O12297">
        <v>23020</v>
      </c>
      <c r="P12297">
        <v>1840015989</v>
      </c>
    </row>
    <row r="12298" spans="1:16">
      <c r="A12298" s="5" t="str">
        <f>CONCATENATE("rdx_city_",J12298,"_",B12298)</f>
        <v>rdx_city_USA_4483</v>
      </c>
      <c r="B12298">
        <f>IF(I12298=I12297,B12297+1,1)</f>
        <v>4483</v>
      </c>
      <c r="C12298" t="s">
        <v>14756</v>
      </c>
      <c r="D12298" t="s">
        <v>14756</v>
      </c>
      <c r="E12298">
        <v>39.3457</v>
      </c>
      <c r="F12298">
        <v>-74.486</v>
      </c>
      <c r="G12298" t="s">
        <v>11356</v>
      </c>
      <c r="H12298" t="str">
        <f>IFERROR(VLOOKUP(I12298,'country(26mar)'!C$2:D$251,2,FALSE),"")</f>
        <v>base.us</v>
      </c>
      <c r="I12298" t="s">
        <v>11357</v>
      </c>
      <c r="J12298" t="s">
        <v>11358</v>
      </c>
      <c r="K12298" t="s">
        <v>11370</v>
      </c>
      <c r="L12298" t="str">
        <f>CONCATENATE(G12298," ",K12298)</f>
        <v>United States New Jersey</v>
      </c>
      <c r="M12298" t="str">
        <f>IFERROR(VLOOKUP(L12298,'State(need_input)'!I$2:J$3992,2,FALSE),"")</f>
        <v>base.state_us_25</v>
      </c>
      <c r="O12298">
        <v>10239</v>
      </c>
      <c r="P12298">
        <v>1840001539</v>
      </c>
    </row>
    <row r="12299" spans="1:16">
      <c r="A12299" s="5" t="str">
        <f>CONCATENATE("rdx_city_",J12299,"_",B12299)</f>
        <v>rdx_city_USA_4484</v>
      </c>
      <c r="B12299">
        <f>IF(I12299=I12298,B12298+1,1)</f>
        <v>4484</v>
      </c>
      <c r="C12299" t="s">
        <v>14757</v>
      </c>
      <c r="D12299" t="s">
        <v>14757</v>
      </c>
      <c r="E12299">
        <v>41.4103</v>
      </c>
      <c r="F12299">
        <v>-82.3214</v>
      </c>
      <c r="G12299" t="s">
        <v>11356</v>
      </c>
      <c r="H12299" t="str">
        <f>IFERROR(VLOOKUP(I12299,'country(26mar)'!C$2:D$251,2,FALSE),"")</f>
        <v>base.us</v>
      </c>
      <c r="I12299" t="s">
        <v>11357</v>
      </c>
      <c r="J12299" t="s">
        <v>11358</v>
      </c>
      <c r="K12299" t="s">
        <v>11373</v>
      </c>
      <c r="L12299" t="str">
        <f>CONCATENATE(G12299," ",K12299)</f>
        <v>United States Ohio</v>
      </c>
      <c r="M12299" t="str">
        <f>IFERROR(VLOOKUP(L12299,'State(need_input)'!I$2:J$3992,2,FALSE),"")</f>
        <v>base.state_us_30</v>
      </c>
      <c r="O12299">
        <v>10453</v>
      </c>
      <c r="P12299">
        <v>1840010234</v>
      </c>
    </row>
    <row r="12300" spans="1:16">
      <c r="A12300" s="5" t="str">
        <f>CONCATENATE("rdx_city_",J12300,"_",B12300)</f>
        <v>rdx_city_USA_4485</v>
      </c>
      <c r="B12300">
        <f>IF(I12300=I12299,B12299+1,1)</f>
        <v>4485</v>
      </c>
      <c r="C12300" t="s">
        <v>14758</v>
      </c>
      <c r="D12300" t="s">
        <v>14758</v>
      </c>
      <c r="E12300">
        <v>42.7811</v>
      </c>
      <c r="F12300">
        <v>-96.9256</v>
      </c>
      <c r="G12300" t="s">
        <v>11356</v>
      </c>
      <c r="H12300" t="str">
        <f>IFERROR(VLOOKUP(I12300,'country(26mar)'!C$2:D$251,2,FALSE),"")</f>
        <v>base.us</v>
      </c>
      <c r="I12300" t="s">
        <v>11357</v>
      </c>
      <c r="J12300" t="s">
        <v>11358</v>
      </c>
      <c r="K12300" t="s">
        <v>11363</v>
      </c>
      <c r="L12300" t="str">
        <f>CONCATENATE(G12300," ",K12300)</f>
        <v>United States South Dakota</v>
      </c>
      <c r="M12300" t="str">
        <f>IFERROR(VLOOKUP(L12300,'State(need_input)'!I$2:J$3992,2,FALSE),"")</f>
        <v>base.state_us_42</v>
      </c>
      <c r="O12300">
        <v>10691</v>
      </c>
      <c r="P12300">
        <v>1840003082</v>
      </c>
    </row>
    <row r="12301" spans="1:16">
      <c r="A12301" s="5" t="str">
        <f>CONCATENATE("rdx_city_",J12301,"_",B12301)</f>
        <v>rdx_city_USA_4486</v>
      </c>
      <c r="B12301">
        <f>IF(I12301=I12300,B12300+1,1)</f>
        <v>4486</v>
      </c>
      <c r="C12301" t="s">
        <v>14759</v>
      </c>
      <c r="D12301" t="s">
        <v>14759</v>
      </c>
      <c r="E12301">
        <v>40.4517</v>
      </c>
      <c r="F12301">
        <v>-109.5379</v>
      </c>
      <c r="G12301" t="s">
        <v>11356</v>
      </c>
      <c r="H12301" t="str">
        <f>IFERROR(VLOOKUP(I12301,'country(26mar)'!C$2:D$251,2,FALSE),"")</f>
        <v>base.us</v>
      </c>
      <c r="I12301" t="s">
        <v>11357</v>
      </c>
      <c r="J12301" t="s">
        <v>11358</v>
      </c>
      <c r="K12301" t="s">
        <v>11432</v>
      </c>
      <c r="L12301" t="str">
        <f>CONCATENATE(G12301," ",K12301)</f>
        <v>United States Utah</v>
      </c>
      <c r="M12301" t="str">
        <f>IFERROR(VLOOKUP(L12301,'State(need_input)'!I$2:J$3992,2,FALSE),"")</f>
        <v>base.state_us_45</v>
      </c>
      <c r="O12301">
        <v>19613</v>
      </c>
      <c r="P12301">
        <v>1840021391</v>
      </c>
    </row>
    <row r="12302" spans="1:16">
      <c r="A12302" s="5" t="str">
        <f>CONCATENATE("rdx_city_",J12302,"_",B12302)</f>
        <v>rdx_city_USA_4487</v>
      </c>
      <c r="B12302">
        <f>IF(I12302=I12301,B12301+1,1)</f>
        <v>4487</v>
      </c>
      <c r="C12302" t="s">
        <v>14760</v>
      </c>
      <c r="D12302" t="s">
        <v>14760</v>
      </c>
      <c r="E12302">
        <v>34.148</v>
      </c>
      <c r="F12302">
        <v>-99.3</v>
      </c>
      <c r="G12302" t="s">
        <v>11356</v>
      </c>
      <c r="H12302" t="str">
        <f>IFERROR(VLOOKUP(I12302,'country(26mar)'!C$2:D$251,2,FALSE),"")</f>
        <v>base.us</v>
      </c>
      <c r="I12302" t="s">
        <v>11357</v>
      </c>
      <c r="J12302" t="s">
        <v>11358</v>
      </c>
      <c r="K12302" t="s">
        <v>11365</v>
      </c>
      <c r="L12302" t="str">
        <f>CONCATENATE(G12302," ",K12302)</f>
        <v>United States Texas</v>
      </c>
      <c r="M12302" t="str">
        <f>IFERROR(VLOOKUP(L12302,'State(need_input)'!I$2:J$3992,2,FALSE),"")</f>
        <v>base.state_us_44</v>
      </c>
      <c r="O12302">
        <v>9941</v>
      </c>
      <c r="P12302">
        <v>1840021912</v>
      </c>
    </row>
    <row r="12303" spans="1:16">
      <c r="A12303" s="5" t="str">
        <f>CONCATENATE("rdx_city_",J12303,"_",B12303)</f>
        <v>rdx_city_USA_4488</v>
      </c>
      <c r="B12303">
        <f>IF(I12303=I12302,B12302+1,1)</f>
        <v>4488</v>
      </c>
      <c r="C12303" t="s">
        <v>14761</v>
      </c>
      <c r="D12303" t="s">
        <v>14761</v>
      </c>
      <c r="E12303">
        <v>42.2341</v>
      </c>
      <c r="F12303">
        <v>-87.9608</v>
      </c>
      <c r="G12303" t="s">
        <v>11356</v>
      </c>
      <c r="H12303" t="str">
        <f>IFERROR(VLOOKUP(I12303,'country(26mar)'!C$2:D$251,2,FALSE),"")</f>
        <v>base.us</v>
      </c>
      <c r="I12303" t="s">
        <v>11357</v>
      </c>
      <c r="J12303" t="s">
        <v>11358</v>
      </c>
      <c r="K12303" t="s">
        <v>11376</v>
      </c>
      <c r="L12303" t="str">
        <f>CONCATENATE(G12303," ",K12303)</f>
        <v>United States Illinois</v>
      </c>
      <c r="M12303" t="str">
        <f>IFERROR(VLOOKUP(L12303,'State(need_input)'!I$2:J$3992,2,FALSE),"")</f>
        <v>base.state_us_14</v>
      </c>
      <c r="O12303">
        <v>26253</v>
      </c>
      <c r="P12303">
        <v>1840011181</v>
      </c>
    </row>
    <row r="12304" spans="1:16">
      <c r="A12304" s="5" t="str">
        <f>CONCATENATE("rdx_city_",J12304,"_",B12304)</f>
        <v>rdx_city_USA_4489</v>
      </c>
      <c r="B12304">
        <f>IF(I12304=I12303,B12303+1,1)</f>
        <v>4489</v>
      </c>
      <c r="C12304" t="s">
        <v>14762</v>
      </c>
      <c r="D12304" t="s">
        <v>14762</v>
      </c>
      <c r="E12304">
        <v>27.6463</v>
      </c>
      <c r="F12304">
        <v>-80.393</v>
      </c>
      <c r="G12304" t="s">
        <v>11356</v>
      </c>
      <c r="H12304" t="str">
        <f>IFERROR(VLOOKUP(I12304,'country(26mar)'!C$2:D$251,2,FALSE),"")</f>
        <v>base.us</v>
      </c>
      <c r="I12304" t="s">
        <v>11357</v>
      </c>
      <c r="J12304" t="s">
        <v>11358</v>
      </c>
      <c r="K12304" t="s">
        <v>11435</v>
      </c>
      <c r="L12304" t="str">
        <f>CONCATENATE(G12304," ",K12304)</f>
        <v>United States Florida</v>
      </c>
      <c r="M12304" t="str">
        <f>IFERROR(VLOOKUP(L12304,'State(need_input)'!I$2:J$3992,2,FALSE),"")</f>
        <v>base.state_us_10</v>
      </c>
      <c r="O12304">
        <v>16919</v>
      </c>
      <c r="P12304">
        <v>1840015985</v>
      </c>
    </row>
    <row r="12305" spans="1:16">
      <c r="A12305" s="5" t="str">
        <f>CONCATENATE("rdx_city_",J12305,"_",B12305)</f>
        <v>rdx_city_USA_4490</v>
      </c>
      <c r="B12305">
        <f>IF(I12305=I12304,B12304+1,1)</f>
        <v>4490</v>
      </c>
      <c r="C12305" t="s">
        <v>5192</v>
      </c>
      <c r="D12305" t="s">
        <v>5192</v>
      </c>
      <c r="E12305">
        <v>42.9886</v>
      </c>
      <c r="F12305">
        <v>-89.5378</v>
      </c>
      <c r="G12305" t="s">
        <v>11356</v>
      </c>
      <c r="H12305" t="str">
        <f>IFERROR(VLOOKUP(I12305,'country(26mar)'!C$2:D$251,2,FALSE),"")</f>
        <v>base.us</v>
      </c>
      <c r="I12305" t="s">
        <v>11357</v>
      </c>
      <c r="J12305" t="s">
        <v>11358</v>
      </c>
      <c r="K12305" t="s">
        <v>11426</v>
      </c>
      <c r="L12305" t="str">
        <f>CONCATENATE(G12305," ",K12305)</f>
        <v>United States Wisconsin</v>
      </c>
      <c r="M12305" t="str">
        <f>IFERROR(VLOOKUP(L12305,'State(need_input)'!I$2:J$3992,2,FALSE),"")</f>
        <v>base.state_us_50</v>
      </c>
      <c r="O12305">
        <v>13107</v>
      </c>
      <c r="P12305">
        <v>1840002903</v>
      </c>
    </row>
    <row r="12306" spans="1:16">
      <c r="A12306" s="5" t="str">
        <f>CONCATENATE("rdx_city_",J12306,"_",B12306)</f>
        <v>rdx_city_USA_4491</v>
      </c>
      <c r="B12306">
        <f>IF(I12306=I12305,B12305+1,1)</f>
        <v>4491</v>
      </c>
      <c r="C12306" t="s">
        <v>3956</v>
      </c>
      <c r="D12306" t="s">
        <v>3956</v>
      </c>
      <c r="E12306">
        <v>38.0488</v>
      </c>
      <c r="F12306">
        <v>-84.726</v>
      </c>
      <c r="G12306" t="s">
        <v>11356</v>
      </c>
      <c r="H12306" t="str">
        <f>IFERROR(VLOOKUP(I12306,'country(26mar)'!C$2:D$251,2,FALSE),"")</f>
        <v>base.us</v>
      </c>
      <c r="I12306" t="s">
        <v>11357</v>
      </c>
      <c r="J12306" t="s">
        <v>11358</v>
      </c>
      <c r="K12306" t="s">
        <v>11409</v>
      </c>
      <c r="L12306" t="str">
        <f>CONCATENATE(G12306," ",K12306)</f>
        <v>United States Kentucky</v>
      </c>
      <c r="M12306" t="str">
        <f>IFERROR(VLOOKUP(L12306,'State(need_input)'!I$2:J$3992,2,FALSE),"")</f>
        <v>base.state_us_18</v>
      </c>
      <c r="O12306">
        <v>17250</v>
      </c>
      <c r="P12306">
        <v>1840015212</v>
      </c>
    </row>
    <row r="12307" spans="1:16">
      <c r="A12307" s="5" t="str">
        <f>CONCATENATE("rdx_city_",J12307,"_",B12307)</f>
        <v>rdx_city_USA_4492</v>
      </c>
      <c r="B12307">
        <f>IF(I12307=I12306,B12306+1,1)</f>
        <v>4492</v>
      </c>
      <c r="C12307" t="s">
        <v>14763</v>
      </c>
      <c r="D12307" t="s">
        <v>14763</v>
      </c>
      <c r="E12307">
        <v>33.4519</v>
      </c>
      <c r="F12307">
        <v>-86.7436</v>
      </c>
      <c r="G12307" t="s">
        <v>11356</v>
      </c>
      <c r="H12307" t="str">
        <f>IFERROR(VLOOKUP(I12307,'country(26mar)'!C$2:D$251,2,FALSE),"")</f>
        <v>base.us</v>
      </c>
      <c r="I12307" t="s">
        <v>11357</v>
      </c>
      <c r="J12307" t="s">
        <v>11358</v>
      </c>
      <c r="K12307" t="s">
        <v>11389</v>
      </c>
      <c r="L12307" t="str">
        <f>CONCATENATE(G12307," ",K12307)</f>
        <v>United States Alabama</v>
      </c>
      <c r="M12307" t="str">
        <f>IFERROR(VLOOKUP(L12307,'State(need_input)'!I$2:J$3992,2,FALSE),"")</f>
        <v>base.state_us_1</v>
      </c>
      <c r="O12307">
        <v>34291</v>
      </c>
      <c r="P12307">
        <v>1840015673</v>
      </c>
    </row>
    <row r="12308" spans="1:16">
      <c r="A12308" s="5" t="str">
        <f>CONCATENATE("rdx_city_",J12308,"_",B12308)</f>
        <v>rdx_city_USA_4493</v>
      </c>
      <c r="B12308">
        <f>IF(I12308=I12307,B12307+1,1)</f>
        <v>4493</v>
      </c>
      <c r="C12308" t="s">
        <v>14764</v>
      </c>
      <c r="D12308" t="s">
        <v>14764</v>
      </c>
      <c r="E12308">
        <v>32.3173</v>
      </c>
      <c r="F12308">
        <v>-90.8868</v>
      </c>
      <c r="G12308" t="s">
        <v>11356</v>
      </c>
      <c r="H12308" t="str">
        <f>IFERROR(VLOOKUP(I12308,'country(26mar)'!C$2:D$251,2,FALSE),"")</f>
        <v>base.us</v>
      </c>
      <c r="I12308" t="s">
        <v>11357</v>
      </c>
      <c r="J12308" t="s">
        <v>11358</v>
      </c>
      <c r="K12308" t="s">
        <v>11452</v>
      </c>
      <c r="L12308" t="str">
        <f>CONCATENATE(G12308," ",K12308)</f>
        <v>United States Mississippi</v>
      </c>
      <c r="M12308" t="str">
        <f>IFERROR(VLOOKUP(L12308,'State(need_input)'!I$2:J$3992,2,FALSE),"")</f>
        <v>base.state_us_37</v>
      </c>
      <c r="O12308">
        <v>27357</v>
      </c>
      <c r="P12308">
        <v>1840015802</v>
      </c>
    </row>
    <row r="12309" spans="1:16">
      <c r="A12309" s="5" t="str">
        <f>CONCATENATE("rdx_city_",J12309,"_",B12309)</f>
        <v>rdx_city_USA_4494</v>
      </c>
      <c r="B12309">
        <f>IF(I12309=I12308,B12308+1,1)</f>
        <v>4494</v>
      </c>
      <c r="C12309" t="s">
        <v>502</v>
      </c>
      <c r="D12309" t="s">
        <v>502</v>
      </c>
      <c r="E12309">
        <v>28.8285</v>
      </c>
      <c r="F12309">
        <v>-96.985</v>
      </c>
      <c r="G12309" t="s">
        <v>11356</v>
      </c>
      <c r="H12309" t="str">
        <f>IFERROR(VLOOKUP(I12309,'country(26mar)'!C$2:D$251,2,FALSE),"")</f>
        <v>base.us</v>
      </c>
      <c r="I12309" t="s">
        <v>11357</v>
      </c>
      <c r="J12309" t="s">
        <v>11358</v>
      </c>
      <c r="K12309" t="s">
        <v>11365</v>
      </c>
      <c r="L12309" t="str">
        <f>CONCATENATE(G12309," ",K12309)</f>
        <v>United States Texas</v>
      </c>
      <c r="M12309" t="str">
        <f>IFERROR(VLOOKUP(L12309,'State(need_input)'!I$2:J$3992,2,FALSE),"")</f>
        <v>base.state_us_44</v>
      </c>
      <c r="O12309">
        <v>68271</v>
      </c>
      <c r="P12309">
        <v>1840023044</v>
      </c>
    </row>
    <row r="12310" spans="1:16">
      <c r="A12310" s="5" t="str">
        <f>CONCATENATE("rdx_city_",J12310,"_",B12310)</f>
        <v>rdx_city_USA_4495</v>
      </c>
      <c r="B12310">
        <f>IF(I12310=I12309,B12309+1,1)</f>
        <v>4495</v>
      </c>
      <c r="C12310" t="s">
        <v>502</v>
      </c>
      <c r="D12310" t="s">
        <v>502</v>
      </c>
      <c r="E12310">
        <v>44.8634</v>
      </c>
      <c r="F12310">
        <v>-93.6586</v>
      </c>
      <c r="G12310" t="s">
        <v>11356</v>
      </c>
      <c r="H12310" t="str">
        <f>IFERROR(VLOOKUP(I12310,'country(26mar)'!C$2:D$251,2,FALSE),"")</f>
        <v>base.us</v>
      </c>
      <c r="I12310" t="s">
        <v>11357</v>
      </c>
      <c r="J12310" t="s">
        <v>11358</v>
      </c>
      <c r="K12310" t="s">
        <v>11400</v>
      </c>
      <c r="L12310" t="str">
        <f>CONCATENATE(G12310," ",K12310)</f>
        <v>United States Minnesota</v>
      </c>
      <c r="M12310" t="str">
        <f>IFERROR(VLOOKUP(L12310,'State(need_input)'!I$2:J$3992,2,FALSE),"")</f>
        <v>base.state_us_36</v>
      </c>
      <c r="O12310">
        <v>9305</v>
      </c>
      <c r="P12310">
        <v>1840010007</v>
      </c>
    </row>
    <row r="12311" spans="1:16">
      <c r="A12311" s="5" t="str">
        <f>CONCATENATE("rdx_city_",J12311,"_",B12311)</f>
        <v>rdx_city_USA_4496</v>
      </c>
      <c r="B12311">
        <f>IF(I12311=I12310,B12310+1,1)</f>
        <v>4496</v>
      </c>
      <c r="C12311" t="s">
        <v>14765</v>
      </c>
      <c r="D12311" t="s">
        <v>14765</v>
      </c>
      <c r="E12311">
        <v>34.5277</v>
      </c>
      <c r="F12311">
        <v>-117.3537</v>
      </c>
      <c r="G12311" t="s">
        <v>11356</v>
      </c>
      <c r="H12311" t="str">
        <f>IFERROR(VLOOKUP(I12311,'country(26mar)'!C$2:D$251,2,FALSE),"")</f>
        <v>base.us</v>
      </c>
      <c r="I12311" t="s">
        <v>11357</v>
      </c>
      <c r="J12311" t="s">
        <v>11358</v>
      </c>
      <c r="K12311" t="s">
        <v>11379</v>
      </c>
      <c r="L12311" t="str">
        <f>CONCATENATE(G12311," ",K12311)</f>
        <v>United States California</v>
      </c>
      <c r="M12311" t="str">
        <f>IFERROR(VLOOKUP(L12311,'State(need_input)'!I$2:J$3992,2,FALSE),"")</f>
        <v>base.state_us_5</v>
      </c>
      <c r="O12311">
        <v>346948</v>
      </c>
      <c r="P12311">
        <v>1840021731</v>
      </c>
    </row>
    <row r="12312" spans="1:16">
      <c r="A12312" s="5" t="str">
        <f>CONCATENATE("rdx_city_",J12312,"_",B12312)</f>
        <v>rdx_city_USA_4497</v>
      </c>
      <c r="B12312">
        <f>IF(I12312=I12311,B12311+1,1)</f>
        <v>4497</v>
      </c>
      <c r="C12312" t="s">
        <v>14766</v>
      </c>
      <c r="D12312" t="s">
        <v>14766</v>
      </c>
      <c r="E12312">
        <v>32.2134</v>
      </c>
      <c r="F12312">
        <v>-82.4035</v>
      </c>
      <c r="G12312" t="s">
        <v>11356</v>
      </c>
      <c r="H12312" t="str">
        <f>IFERROR(VLOOKUP(I12312,'country(26mar)'!C$2:D$251,2,FALSE),"")</f>
        <v>base.us</v>
      </c>
      <c r="I12312" t="s">
        <v>11357</v>
      </c>
      <c r="J12312" t="s">
        <v>11358</v>
      </c>
      <c r="K12312" t="s">
        <v>4020</v>
      </c>
      <c r="L12312" t="str">
        <f>CONCATENATE(G12312," ",K12312)</f>
        <v>United States Georgia</v>
      </c>
      <c r="M12312" t="str">
        <f>IFERROR(VLOOKUP(L12312,'State(need_input)'!I$2:J$3992,2,FALSE),"")</f>
        <v>base.state_us_11</v>
      </c>
      <c r="O12312">
        <v>13456</v>
      </c>
      <c r="P12312">
        <v>1840015820</v>
      </c>
    </row>
    <row r="12313" spans="1:16">
      <c r="A12313" s="5" t="str">
        <f>CONCATENATE("rdx_city_",J12313,"_",B12313)</f>
        <v>rdx_city_USA_4498</v>
      </c>
      <c r="B12313">
        <f>IF(I12313=I12312,B12312+1,1)</f>
        <v>4498</v>
      </c>
      <c r="C12313" t="s">
        <v>14767</v>
      </c>
      <c r="D12313" t="s">
        <v>14767</v>
      </c>
      <c r="E12313">
        <v>30.1291</v>
      </c>
      <c r="F12313">
        <v>-93.9967</v>
      </c>
      <c r="G12313" t="s">
        <v>11356</v>
      </c>
      <c r="H12313" t="str">
        <f>IFERROR(VLOOKUP(I12313,'country(26mar)'!C$2:D$251,2,FALSE),"")</f>
        <v>base.us</v>
      </c>
      <c r="I12313" t="s">
        <v>11357</v>
      </c>
      <c r="J12313" t="s">
        <v>11358</v>
      </c>
      <c r="K12313" t="s">
        <v>11365</v>
      </c>
      <c r="L12313" t="str">
        <f>CONCATENATE(G12313," ",K12313)</f>
        <v>United States Texas</v>
      </c>
      <c r="M12313" t="str">
        <f>IFERROR(VLOOKUP(L12313,'State(need_input)'!I$2:J$3992,2,FALSE),"")</f>
        <v>base.state_us_44</v>
      </c>
      <c r="O12313">
        <v>10854</v>
      </c>
      <c r="P12313">
        <v>1840022193</v>
      </c>
    </row>
    <row r="12314" spans="1:16">
      <c r="A12314" s="5" t="str">
        <f>CONCATENATE("rdx_city_",J12314,"_",B12314)</f>
        <v>rdx_city_USA_4499</v>
      </c>
      <c r="B12314">
        <f>IF(I12314=I12313,B12313+1,1)</f>
        <v>4499</v>
      </c>
      <c r="C12314" t="s">
        <v>788</v>
      </c>
      <c r="D12314" t="s">
        <v>788</v>
      </c>
      <c r="E12314">
        <v>38.8996</v>
      </c>
      <c r="F12314">
        <v>-77.2597</v>
      </c>
      <c r="G12314" t="s">
        <v>11356</v>
      </c>
      <c r="H12314" t="str">
        <f>IFERROR(VLOOKUP(I12314,'country(26mar)'!C$2:D$251,2,FALSE),"")</f>
        <v>base.us</v>
      </c>
      <c r="I12314" t="s">
        <v>11357</v>
      </c>
      <c r="J12314" t="s">
        <v>11358</v>
      </c>
      <c r="K12314" t="s">
        <v>11368</v>
      </c>
      <c r="L12314" t="str">
        <f>CONCATENATE(G12314," ",K12314)</f>
        <v>United States Virginia</v>
      </c>
      <c r="M12314" t="str">
        <f>IFERROR(VLOOKUP(L12314,'State(need_input)'!I$2:J$3992,2,FALSE),"")</f>
        <v>base.state_us_47</v>
      </c>
      <c r="O12314">
        <v>16544</v>
      </c>
      <c r="P12314">
        <v>1840003829</v>
      </c>
    </row>
    <row r="12315" spans="1:16">
      <c r="A12315" s="5" t="str">
        <f>CONCATENATE("rdx_city_",J12315,"_",B12315)</f>
        <v>rdx_city_USA_4500</v>
      </c>
      <c r="B12315">
        <f>IF(I12315=I12314,B12314+1,1)</f>
        <v>4500</v>
      </c>
      <c r="C12315" t="s">
        <v>788</v>
      </c>
      <c r="D12315" t="s">
        <v>788</v>
      </c>
      <c r="E12315">
        <v>39.3238</v>
      </c>
      <c r="F12315">
        <v>-81.5383</v>
      </c>
      <c r="G12315" t="s">
        <v>11356</v>
      </c>
      <c r="H12315" t="str">
        <f>IFERROR(VLOOKUP(I12315,'country(26mar)'!C$2:D$251,2,FALSE),"")</f>
        <v>base.us</v>
      </c>
      <c r="I12315" t="s">
        <v>11357</v>
      </c>
      <c r="J12315" t="s">
        <v>11358</v>
      </c>
      <c r="K12315" t="s">
        <v>11602</v>
      </c>
      <c r="L12315" t="str">
        <f>CONCATENATE(G12315," ",K12315)</f>
        <v>United States West Virginia</v>
      </c>
      <c r="M12315" t="str">
        <f>IFERROR(VLOOKUP(L12315,'State(need_input)'!I$2:J$3992,2,FALSE),"")</f>
        <v>base.state_us_49</v>
      </c>
      <c r="O12315">
        <v>10370</v>
      </c>
      <c r="P12315">
        <v>1840005787</v>
      </c>
    </row>
    <row r="12316" spans="1:16">
      <c r="A12316" s="5" t="str">
        <f>CONCATENATE("rdx_city_",J12316,"_",B12316)</f>
        <v>rdx_city_USA_4501</v>
      </c>
      <c r="B12316">
        <f>IF(I12316=I12315,B12315+1,1)</f>
        <v>4501</v>
      </c>
      <c r="C12316" t="s">
        <v>14768</v>
      </c>
      <c r="D12316" t="s">
        <v>14768</v>
      </c>
      <c r="E12316">
        <v>39.0638</v>
      </c>
      <c r="F12316">
        <v>-84.5947</v>
      </c>
      <c r="G12316" t="s">
        <v>11356</v>
      </c>
      <c r="H12316" t="str">
        <f>IFERROR(VLOOKUP(I12316,'country(26mar)'!C$2:D$251,2,FALSE),"")</f>
        <v>base.us</v>
      </c>
      <c r="I12316" t="s">
        <v>11357</v>
      </c>
      <c r="J12316" t="s">
        <v>11358</v>
      </c>
      <c r="K12316" t="s">
        <v>11409</v>
      </c>
      <c r="L12316" t="str">
        <f>CONCATENATE(G12316," ",K12316)</f>
        <v>United States Kentucky</v>
      </c>
      <c r="M12316" t="str">
        <f>IFERROR(VLOOKUP(L12316,'State(need_input)'!I$2:J$3992,2,FALSE),"")</f>
        <v>base.state_us_18</v>
      </c>
      <c r="O12316">
        <v>7437</v>
      </c>
      <c r="P12316">
        <v>1840015176</v>
      </c>
    </row>
    <row r="12317" spans="1:16">
      <c r="A12317" s="5" t="str">
        <f>CONCATENATE("rdx_city_",J12317,"_",B12317)</f>
        <v>rdx_city_USA_4502</v>
      </c>
      <c r="B12317">
        <f>IF(I12317=I12316,B12316+1,1)</f>
        <v>4502</v>
      </c>
      <c r="C12317" t="s">
        <v>14769</v>
      </c>
      <c r="D12317" t="s">
        <v>14769</v>
      </c>
      <c r="E12317">
        <v>33.818</v>
      </c>
      <c r="F12317">
        <v>-117.8103</v>
      </c>
      <c r="G12317" t="s">
        <v>11356</v>
      </c>
      <c r="H12317" t="str">
        <f>IFERROR(VLOOKUP(I12317,'country(26mar)'!C$2:D$251,2,FALSE),"")</f>
        <v>base.us</v>
      </c>
      <c r="I12317" t="s">
        <v>11357</v>
      </c>
      <c r="J12317" t="s">
        <v>11358</v>
      </c>
      <c r="K12317" t="s">
        <v>11379</v>
      </c>
      <c r="L12317" t="str">
        <f>CONCATENATE(G12317," ",K12317)</f>
        <v>United States California</v>
      </c>
      <c r="M12317" t="str">
        <f>IFERROR(VLOOKUP(L12317,'State(need_input)'!I$2:J$3992,2,FALSE),"")</f>
        <v>base.state_us_5</v>
      </c>
      <c r="O12317">
        <v>5895</v>
      </c>
      <c r="P12317">
        <v>1840021968</v>
      </c>
    </row>
    <row r="12318" spans="1:16">
      <c r="A12318" s="5" t="str">
        <f>CONCATENATE("rdx_city_",J12318,"_",B12318)</f>
        <v>rdx_city_USA_4503</v>
      </c>
      <c r="B12318">
        <f>IF(I12318=I12317,B12317+1,1)</f>
        <v>4503</v>
      </c>
      <c r="C12318" t="s">
        <v>14769</v>
      </c>
      <c r="D12318" t="s">
        <v>14769</v>
      </c>
      <c r="E12318">
        <v>41.8864</v>
      </c>
      <c r="F12318">
        <v>-87.9779</v>
      </c>
      <c r="G12318" t="s">
        <v>11356</v>
      </c>
      <c r="H12318" t="str">
        <f>IFERROR(VLOOKUP(I12318,'country(26mar)'!C$2:D$251,2,FALSE),"")</f>
        <v>base.us</v>
      </c>
      <c r="I12318" t="s">
        <v>11357</v>
      </c>
      <c r="J12318" t="s">
        <v>11358</v>
      </c>
      <c r="K12318" t="s">
        <v>11376</v>
      </c>
      <c r="L12318" t="str">
        <f>CONCATENATE(G12318," ",K12318)</f>
        <v>United States Illinois</v>
      </c>
      <c r="M12318" t="str">
        <f>IFERROR(VLOOKUP(L12318,'State(need_input)'!I$2:J$3992,2,FALSE),"")</f>
        <v>base.state_us_14</v>
      </c>
      <c r="O12318">
        <v>21836</v>
      </c>
      <c r="P12318">
        <v>1840011412</v>
      </c>
    </row>
    <row r="12319" spans="1:16">
      <c r="A12319" s="5" t="str">
        <f>CONCATENATE("rdx_city_",J12319,"_",B12319)</f>
        <v>rdx_city_USA_4504</v>
      </c>
      <c r="B12319">
        <f>IF(I12319=I12318,B12318+1,1)</f>
        <v>4504</v>
      </c>
      <c r="C12319" t="s">
        <v>14770</v>
      </c>
      <c r="D12319" t="s">
        <v>14770</v>
      </c>
      <c r="E12319">
        <v>33.7305</v>
      </c>
      <c r="F12319">
        <v>-84.917</v>
      </c>
      <c r="G12319" t="s">
        <v>11356</v>
      </c>
      <c r="H12319" t="str">
        <f>IFERROR(VLOOKUP(I12319,'country(26mar)'!C$2:D$251,2,FALSE),"")</f>
        <v>base.us</v>
      </c>
      <c r="I12319" t="s">
        <v>11357</v>
      </c>
      <c r="J12319" t="s">
        <v>11358</v>
      </c>
      <c r="K12319" t="s">
        <v>4020</v>
      </c>
      <c r="L12319" t="str">
        <f>CONCATENATE(G12319," ",K12319)</f>
        <v>United States Georgia</v>
      </c>
      <c r="M12319" t="str">
        <f>IFERROR(VLOOKUP(L12319,'State(need_input)'!I$2:J$3992,2,FALSE),"")</f>
        <v>base.state_us_11</v>
      </c>
      <c r="O12319">
        <v>15345</v>
      </c>
      <c r="P12319">
        <v>1840015679</v>
      </c>
    </row>
    <row r="12320" spans="1:16">
      <c r="A12320" s="5" t="str">
        <f>CONCATENATE("rdx_city_",J12320,"_",B12320)</f>
        <v>rdx_city_USA_4505</v>
      </c>
      <c r="B12320">
        <f>IF(I12320=I12319,B12319+1,1)</f>
        <v>4505</v>
      </c>
      <c r="C12320" t="s">
        <v>14771</v>
      </c>
      <c r="D12320" t="s">
        <v>14771</v>
      </c>
      <c r="E12320">
        <v>30.6901</v>
      </c>
      <c r="F12320">
        <v>-92.2744</v>
      </c>
      <c r="G12320" t="s">
        <v>11356</v>
      </c>
      <c r="H12320" t="str">
        <f>IFERROR(VLOOKUP(I12320,'country(26mar)'!C$2:D$251,2,FALSE),"")</f>
        <v>base.us</v>
      </c>
      <c r="I12320" t="s">
        <v>11357</v>
      </c>
      <c r="J12320" t="s">
        <v>11358</v>
      </c>
      <c r="K12320" t="s">
        <v>11359</v>
      </c>
      <c r="L12320" t="str">
        <f>CONCATENATE(G12320," ",K12320)</f>
        <v>United States Louisiana</v>
      </c>
      <c r="M12320" t="str">
        <f>IFERROR(VLOOKUP(L12320,'State(need_input)'!I$2:J$3992,2,FALSE),"")</f>
        <v>base.state_us_19</v>
      </c>
      <c r="O12320">
        <v>8996</v>
      </c>
      <c r="P12320">
        <v>1840015896</v>
      </c>
    </row>
    <row r="12321" spans="1:16">
      <c r="A12321" s="5" t="str">
        <f>CONCATENATE("rdx_city_",J12321,"_",B12321)</f>
        <v>rdx_city_USA_4506</v>
      </c>
      <c r="B12321">
        <f>IF(I12321=I12320,B12320+1,1)</f>
        <v>4506</v>
      </c>
      <c r="C12321" t="s">
        <v>14772</v>
      </c>
      <c r="D12321" t="s">
        <v>14772</v>
      </c>
      <c r="E12321">
        <v>38.676</v>
      </c>
      <c r="F12321">
        <v>-87.5102</v>
      </c>
      <c r="G12321" t="s">
        <v>11356</v>
      </c>
      <c r="H12321" t="str">
        <f>IFERROR(VLOOKUP(I12321,'country(26mar)'!C$2:D$251,2,FALSE),"")</f>
        <v>base.us</v>
      </c>
      <c r="I12321" t="s">
        <v>11357</v>
      </c>
      <c r="J12321" t="s">
        <v>11358</v>
      </c>
      <c r="K12321" t="s">
        <v>11408</v>
      </c>
      <c r="L12321" t="str">
        <f>CONCATENATE(G12321," ",K12321)</f>
        <v>United States Indiana</v>
      </c>
      <c r="M12321" t="str">
        <f>IFERROR(VLOOKUP(L12321,'State(need_input)'!I$2:J$3992,2,FALSE),"")</f>
        <v>base.state_us_15</v>
      </c>
      <c r="O12321">
        <v>20501</v>
      </c>
      <c r="P12321">
        <v>1840010730</v>
      </c>
    </row>
    <row r="12322" spans="1:16">
      <c r="A12322" s="5" t="str">
        <f>CONCATENATE("rdx_city_",J12322,"_",B12322)</f>
        <v>rdx_city_USA_4507</v>
      </c>
      <c r="B12322">
        <f>IF(I12322=I12321,B12321+1,1)</f>
        <v>4507</v>
      </c>
      <c r="C12322" t="s">
        <v>14773</v>
      </c>
      <c r="D12322" t="s">
        <v>14773</v>
      </c>
      <c r="E12322">
        <v>37.813</v>
      </c>
      <c r="F12322">
        <v>-85.9827</v>
      </c>
      <c r="G12322" t="s">
        <v>11356</v>
      </c>
      <c r="H12322" t="str">
        <f>IFERROR(VLOOKUP(I12322,'country(26mar)'!C$2:D$251,2,FALSE),"")</f>
        <v>base.us</v>
      </c>
      <c r="I12322" t="s">
        <v>11357</v>
      </c>
      <c r="J12322" t="s">
        <v>11358</v>
      </c>
      <c r="K12322" t="s">
        <v>11409</v>
      </c>
      <c r="L12322" t="str">
        <f>CONCATENATE(G12322," ",K12322)</f>
        <v>United States Kentucky</v>
      </c>
      <c r="M12322" t="str">
        <f>IFERROR(VLOOKUP(L12322,'State(need_input)'!I$2:J$3992,2,FALSE),"")</f>
        <v>base.state_us_18</v>
      </c>
      <c r="O12322">
        <v>6093</v>
      </c>
      <c r="P12322">
        <v>1840015218</v>
      </c>
    </row>
    <row r="12323" spans="1:16">
      <c r="A12323" s="5" t="str">
        <f>CONCATENATE("rdx_city_",J12323,"_",B12323)</f>
        <v>rdx_city_USA_4508</v>
      </c>
      <c r="B12323">
        <f>IF(I12323=I12322,B12322+1,1)</f>
        <v>4508</v>
      </c>
      <c r="C12323" t="s">
        <v>14774</v>
      </c>
      <c r="D12323" t="s">
        <v>14774</v>
      </c>
      <c r="E12323">
        <v>39.4653</v>
      </c>
      <c r="F12323">
        <v>-74.9981</v>
      </c>
      <c r="G12323" t="s">
        <v>11356</v>
      </c>
      <c r="H12323" t="str">
        <f>IFERROR(VLOOKUP(I12323,'country(26mar)'!C$2:D$251,2,FALSE),"")</f>
        <v>base.us</v>
      </c>
      <c r="I12323" t="s">
        <v>11357</v>
      </c>
      <c r="J12323" t="s">
        <v>11358</v>
      </c>
      <c r="K12323" t="s">
        <v>11370</v>
      </c>
      <c r="L12323" t="str">
        <f>CONCATENATE(G12323," ",K12323)</f>
        <v>United States New Jersey</v>
      </c>
      <c r="M12323" t="str">
        <f>IFERROR(VLOOKUP(L12323,'State(need_input)'!I$2:J$3992,2,FALSE),"")</f>
        <v>base.state_us_25</v>
      </c>
      <c r="O12323">
        <v>94734</v>
      </c>
      <c r="P12323">
        <v>1840001551</v>
      </c>
    </row>
    <row r="12324" spans="1:16">
      <c r="A12324" s="5" t="str">
        <f>CONCATENATE("rdx_city_",J12324,"_",B12324)</f>
        <v>rdx_city_USA_4509</v>
      </c>
      <c r="B12324">
        <f>IF(I12324=I12323,B12323+1,1)</f>
        <v>4509</v>
      </c>
      <c r="C12324" t="s">
        <v>14775</v>
      </c>
      <c r="D12324" t="s">
        <v>14775</v>
      </c>
      <c r="E12324">
        <v>40.3058</v>
      </c>
      <c r="F12324">
        <v>-111.7545</v>
      </c>
      <c r="G12324" t="s">
        <v>11356</v>
      </c>
      <c r="H12324" t="str">
        <f>IFERROR(VLOOKUP(I12324,'country(26mar)'!C$2:D$251,2,FALSE),"")</f>
        <v>base.us</v>
      </c>
      <c r="I12324" t="s">
        <v>11357</v>
      </c>
      <c r="J12324" t="s">
        <v>11358</v>
      </c>
      <c r="K12324" t="s">
        <v>11432</v>
      </c>
      <c r="L12324" t="str">
        <f>CONCATENATE(G12324," ",K12324)</f>
        <v>United States Utah</v>
      </c>
      <c r="M12324" t="str">
        <f>IFERROR(VLOOKUP(L12324,'State(need_input)'!I$2:J$3992,2,FALSE),"")</f>
        <v>base.state_us_45</v>
      </c>
      <c r="O12324">
        <v>6210</v>
      </c>
      <c r="P12324">
        <v>1840022419</v>
      </c>
    </row>
    <row r="12325" spans="1:16">
      <c r="A12325" s="5" t="str">
        <f>CONCATENATE("rdx_city_",J12325,"_",B12325)</f>
        <v>rdx_city_USA_4510</v>
      </c>
      <c r="B12325">
        <f>IF(I12325=I12324,B12324+1,1)</f>
        <v>4510</v>
      </c>
      <c r="C12325" t="s">
        <v>14776</v>
      </c>
      <c r="D12325" t="s">
        <v>14776</v>
      </c>
      <c r="E12325">
        <v>36.6364</v>
      </c>
      <c r="F12325">
        <v>-95.1768</v>
      </c>
      <c r="G12325" t="s">
        <v>11356</v>
      </c>
      <c r="H12325" t="str">
        <f>IFERROR(VLOOKUP(I12325,'country(26mar)'!C$2:D$251,2,FALSE),"")</f>
        <v>base.us</v>
      </c>
      <c r="I12325" t="s">
        <v>11357</v>
      </c>
      <c r="J12325" t="s">
        <v>11358</v>
      </c>
      <c r="K12325" t="s">
        <v>11372</v>
      </c>
      <c r="L12325" t="str">
        <f>CONCATENATE(G12325," ",K12325)</f>
        <v>United States Oklahoma</v>
      </c>
      <c r="M12325" t="str">
        <f>IFERROR(VLOOKUP(L12325,'State(need_input)'!I$2:J$3992,2,FALSE),"")</f>
        <v>base.state_us_31</v>
      </c>
      <c r="O12325">
        <v>5639</v>
      </c>
      <c r="P12325">
        <v>1840021599</v>
      </c>
    </row>
    <row r="12326" spans="1:16">
      <c r="A12326" s="5" t="str">
        <f>CONCATENATE("rdx_city_",J12326,"_",B12326)</f>
        <v>rdx_city_USA_4511</v>
      </c>
      <c r="B12326">
        <f>IF(I12326=I12325,B12325+1,1)</f>
        <v>4511</v>
      </c>
      <c r="C12326" t="s">
        <v>14777</v>
      </c>
      <c r="D12326" t="s">
        <v>14777</v>
      </c>
      <c r="E12326">
        <v>37.2745</v>
      </c>
      <c r="F12326">
        <v>-79.8888</v>
      </c>
      <c r="G12326" t="s">
        <v>11356</v>
      </c>
      <c r="H12326" t="str">
        <f>IFERROR(VLOOKUP(I12326,'country(26mar)'!C$2:D$251,2,FALSE),"")</f>
        <v>base.us</v>
      </c>
      <c r="I12326" t="s">
        <v>11357</v>
      </c>
      <c r="J12326" t="s">
        <v>11358</v>
      </c>
      <c r="K12326" t="s">
        <v>11368</v>
      </c>
      <c r="L12326" t="str">
        <f>CONCATENATE(G12326," ",K12326)</f>
        <v>United States Virginia</v>
      </c>
      <c r="M12326" t="str">
        <f>IFERROR(VLOOKUP(L12326,'State(need_input)'!I$2:J$3992,2,FALSE),"")</f>
        <v>base.state_us_47</v>
      </c>
      <c r="O12326">
        <v>8065</v>
      </c>
      <c r="P12326">
        <v>1840003856</v>
      </c>
    </row>
    <row r="12327" spans="1:16">
      <c r="A12327" s="5" t="str">
        <f>CONCATENATE("rdx_city_",J12327,"_",B12327)</f>
        <v>rdx_city_USA_4512</v>
      </c>
      <c r="B12327">
        <f>IF(I12327=I12326,B12326+1,1)</f>
        <v>4512</v>
      </c>
      <c r="C12327" t="s">
        <v>11368</v>
      </c>
      <c r="D12327" t="s">
        <v>11368</v>
      </c>
      <c r="E12327">
        <v>47.5172</v>
      </c>
      <c r="F12327">
        <v>-92.5121</v>
      </c>
      <c r="G12327" t="s">
        <v>11356</v>
      </c>
      <c r="H12327" t="str">
        <f>IFERROR(VLOOKUP(I12327,'country(26mar)'!C$2:D$251,2,FALSE),"")</f>
        <v>base.us</v>
      </c>
      <c r="I12327" t="s">
        <v>11357</v>
      </c>
      <c r="J12327" t="s">
        <v>11358</v>
      </c>
      <c r="K12327" t="s">
        <v>11400</v>
      </c>
      <c r="L12327" t="str">
        <f>CONCATENATE(G12327," ",K12327)</f>
        <v>United States Minnesota</v>
      </c>
      <c r="M12327" t="str">
        <f>IFERROR(VLOOKUP(L12327,'State(need_input)'!I$2:J$3992,2,FALSE),"")</f>
        <v>base.state_us_36</v>
      </c>
      <c r="O12327">
        <v>12551</v>
      </c>
      <c r="P12327">
        <v>1840009954</v>
      </c>
    </row>
    <row r="12328" spans="1:16">
      <c r="A12328" s="5" t="str">
        <f>CONCATENATE("rdx_city_",J12328,"_",B12328)</f>
        <v>rdx_city_USA_4513</v>
      </c>
      <c r="B12328">
        <f>IF(I12328=I12327,B12327+1,1)</f>
        <v>4513</v>
      </c>
      <c r="C12328" t="s">
        <v>14778</v>
      </c>
      <c r="D12328" t="s">
        <v>14778</v>
      </c>
      <c r="E12328">
        <v>36.7335</v>
      </c>
      <c r="F12328">
        <v>-76.0435</v>
      </c>
      <c r="G12328" t="s">
        <v>11356</v>
      </c>
      <c r="H12328" t="str">
        <f>IFERROR(VLOOKUP(I12328,'country(26mar)'!C$2:D$251,2,FALSE),"")</f>
        <v>base.us</v>
      </c>
      <c r="I12328" t="s">
        <v>11357</v>
      </c>
      <c r="J12328" t="s">
        <v>11358</v>
      </c>
      <c r="K12328" t="s">
        <v>11368</v>
      </c>
      <c r="L12328" t="str">
        <f>CONCATENATE(G12328," ",K12328)</f>
        <v>United States Virginia</v>
      </c>
      <c r="M12328" t="str">
        <f>IFERROR(VLOOKUP(L12328,'State(need_input)'!I$2:J$3992,2,FALSE),"")</f>
        <v>base.state_us_47</v>
      </c>
      <c r="O12328">
        <v>1480383</v>
      </c>
      <c r="P12328">
        <v>1840003871</v>
      </c>
    </row>
    <row r="12329" spans="1:16">
      <c r="A12329" s="5" t="str">
        <f>CONCATENATE("rdx_city_",J12329,"_",B12329)</f>
        <v>rdx_city_USA_4514</v>
      </c>
      <c r="B12329">
        <f>IF(I12329=I12328,B12328+1,1)</f>
        <v>4514</v>
      </c>
      <c r="C12329" t="s">
        <v>14779</v>
      </c>
      <c r="D12329" t="s">
        <v>14779</v>
      </c>
      <c r="E12329">
        <v>36.3273</v>
      </c>
      <c r="F12329">
        <v>-119.3264</v>
      </c>
      <c r="G12329" t="s">
        <v>11356</v>
      </c>
      <c r="H12329" t="str">
        <f>IFERROR(VLOOKUP(I12329,'country(26mar)'!C$2:D$251,2,FALSE),"")</f>
        <v>base.us</v>
      </c>
      <c r="I12329" t="s">
        <v>11357</v>
      </c>
      <c r="J12329" t="s">
        <v>11358</v>
      </c>
      <c r="K12329" t="s">
        <v>11379</v>
      </c>
      <c r="L12329" t="str">
        <f>CONCATENATE(G12329," ",K12329)</f>
        <v>United States California</v>
      </c>
      <c r="M12329" t="str">
        <f>IFERROR(VLOOKUP(L12329,'State(need_input)'!I$2:J$3992,2,FALSE),"")</f>
        <v>base.state_us_5</v>
      </c>
      <c r="O12329">
        <v>234573</v>
      </c>
      <c r="P12329">
        <v>1840021639</v>
      </c>
    </row>
    <row r="12330" spans="1:16">
      <c r="A12330" s="5" t="str">
        <f>CONCATENATE("rdx_city_",J12330,"_",B12330)</f>
        <v>rdx_city_USA_4515</v>
      </c>
      <c r="B12330">
        <f>IF(I12330=I12329,B12329+1,1)</f>
        <v>4515</v>
      </c>
      <c r="C12330" t="s">
        <v>14780</v>
      </c>
      <c r="D12330" t="s">
        <v>14780</v>
      </c>
      <c r="E12330">
        <v>33.1895</v>
      </c>
      <c r="F12330">
        <v>-117.2387</v>
      </c>
      <c r="G12330" t="s">
        <v>11356</v>
      </c>
      <c r="H12330" t="str">
        <f>IFERROR(VLOOKUP(I12330,'country(26mar)'!C$2:D$251,2,FALSE),"")</f>
        <v>base.us</v>
      </c>
      <c r="I12330" t="s">
        <v>11357</v>
      </c>
      <c r="J12330" t="s">
        <v>11358</v>
      </c>
      <c r="K12330" t="s">
        <v>11379</v>
      </c>
      <c r="L12330" t="str">
        <f>CONCATENATE(G12330," ",K12330)</f>
        <v>United States California</v>
      </c>
      <c r="M12330" t="str">
        <f>IFERROR(VLOOKUP(L12330,'State(need_input)'!I$2:J$3992,2,FALSE),"")</f>
        <v>base.state_us_5</v>
      </c>
      <c r="O12330">
        <v>101568</v>
      </c>
      <c r="P12330">
        <v>1840021994</v>
      </c>
    </row>
    <row r="12331" spans="1:16">
      <c r="A12331" s="5" t="str">
        <f>CONCATENATE("rdx_city_",J12331,"_",B12331)</f>
        <v>rdx_city_USA_4516</v>
      </c>
      <c r="B12331">
        <f>IF(I12331=I12330,B12330+1,1)</f>
        <v>4516</v>
      </c>
      <c r="C12331" t="s">
        <v>14781</v>
      </c>
      <c r="D12331" t="s">
        <v>14781</v>
      </c>
      <c r="E12331">
        <v>42.3299</v>
      </c>
      <c r="F12331">
        <v>-88.1598</v>
      </c>
      <c r="G12331" t="s">
        <v>11356</v>
      </c>
      <c r="H12331" t="str">
        <f>IFERROR(VLOOKUP(I12331,'country(26mar)'!C$2:D$251,2,FALSE),"")</f>
        <v>base.us</v>
      </c>
      <c r="I12331" t="s">
        <v>11357</v>
      </c>
      <c r="J12331" t="s">
        <v>11358</v>
      </c>
      <c r="K12331" t="s">
        <v>11376</v>
      </c>
      <c r="L12331" t="str">
        <f>CONCATENATE(G12331," ",K12331)</f>
        <v>United States Illinois</v>
      </c>
      <c r="M12331" t="str">
        <f>IFERROR(VLOOKUP(L12331,'State(need_input)'!I$2:J$3992,2,FALSE),"")</f>
        <v>base.state_us_14</v>
      </c>
      <c r="O12331">
        <v>5462</v>
      </c>
      <c r="P12331">
        <v>1840011182</v>
      </c>
    </row>
    <row r="12332" spans="1:16">
      <c r="A12332" s="5" t="str">
        <f>CONCATENATE("rdx_city_",J12332,"_",B12332)</f>
        <v>rdx_city_USA_4517</v>
      </c>
      <c r="B12332">
        <f>IF(I12332=I12331,B12331+1,1)</f>
        <v>4517</v>
      </c>
      <c r="C12332" t="s">
        <v>14782</v>
      </c>
      <c r="D12332" t="s">
        <v>14782</v>
      </c>
      <c r="E12332">
        <v>40.8034</v>
      </c>
      <c r="F12332">
        <v>-85.8301</v>
      </c>
      <c r="G12332" t="s">
        <v>11356</v>
      </c>
      <c r="H12332" t="str">
        <f>IFERROR(VLOOKUP(I12332,'country(26mar)'!C$2:D$251,2,FALSE),"")</f>
        <v>base.us</v>
      </c>
      <c r="I12332" t="s">
        <v>11357</v>
      </c>
      <c r="J12332" t="s">
        <v>11358</v>
      </c>
      <c r="K12332" t="s">
        <v>11408</v>
      </c>
      <c r="L12332" t="str">
        <f>CONCATENATE(G12332," ",K12332)</f>
        <v>United States Indiana</v>
      </c>
      <c r="M12332" t="str">
        <f>IFERROR(VLOOKUP(L12332,'State(need_input)'!I$2:J$3992,2,FALSE),"")</f>
        <v>base.state_us_15</v>
      </c>
      <c r="O12332">
        <v>9877</v>
      </c>
      <c r="P12332">
        <v>1840010335</v>
      </c>
    </row>
    <row r="12333" spans="1:16">
      <c r="A12333" s="5" t="str">
        <f>CONCATENATE("rdx_city_",J12333,"_",B12333)</f>
        <v>rdx_city_USA_4518</v>
      </c>
      <c r="B12333">
        <f>IF(I12333=I12332,B12332+1,1)</f>
        <v>4518</v>
      </c>
      <c r="C12333" t="s">
        <v>14783</v>
      </c>
      <c r="D12333" t="s">
        <v>14783</v>
      </c>
      <c r="E12333">
        <v>31.5597</v>
      </c>
      <c r="F12333">
        <v>-97.1883</v>
      </c>
      <c r="G12333" t="s">
        <v>11356</v>
      </c>
      <c r="H12333" t="str">
        <f>IFERROR(VLOOKUP(I12333,'country(26mar)'!C$2:D$251,2,FALSE),"")</f>
        <v>base.us</v>
      </c>
      <c r="I12333" t="s">
        <v>11357</v>
      </c>
      <c r="J12333" t="s">
        <v>11358</v>
      </c>
      <c r="K12333" t="s">
        <v>11365</v>
      </c>
      <c r="L12333" t="str">
        <f>CONCATENATE(G12333," ",K12333)</f>
        <v>United States Texas</v>
      </c>
      <c r="M12333" t="str">
        <f>IFERROR(VLOOKUP(L12333,'State(need_input)'!I$2:J$3992,2,FALSE),"")</f>
        <v>base.state_us_44</v>
      </c>
      <c r="O12333">
        <v>188448</v>
      </c>
      <c r="P12333">
        <v>1840022140</v>
      </c>
    </row>
    <row r="12334" spans="1:16">
      <c r="A12334" s="5" t="str">
        <f>CONCATENATE("rdx_city_",J12334,"_",B12334)</f>
        <v>rdx_city_USA_4519</v>
      </c>
      <c r="B12334">
        <f>IF(I12334=I12333,B12333+1,1)</f>
        <v>4519</v>
      </c>
      <c r="C12334" t="s">
        <v>14784</v>
      </c>
      <c r="D12334" t="s">
        <v>14784</v>
      </c>
      <c r="E12334">
        <v>44.8414</v>
      </c>
      <c r="F12334">
        <v>-93.7921</v>
      </c>
      <c r="G12334" t="s">
        <v>11356</v>
      </c>
      <c r="H12334" t="str">
        <f>IFERROR(VLOOKUP(I12334,'country(26mar)'!C$2:D$251,2,FALSE),"")</f>
        <v>base.us</v>
      </c>
      <c r="I12334" t="s">
        <v>11357</v>
      </c>
      <c r="J12334" t="s">
        <v>11358</v>
      </c>
      <c r="K12334" t="s">
        <v>11400</v>
      </c>
      <c r="L12334" t="str">
        <f>CONCATENATE(G12334," ",K12334)</f>
        <v>United States Minnesota</v>
      </c>
      <c r="M12334" t="str">
        <f>IFERROR(VLOOKUP(L12334,'State(need_input)'!I$2:J$3992,2,FALSE),"")</f>
        <v>base.state_us_36</v>
      </c>
      <c r="O12334">
        <v>12289</v>
      </c>
      <c r="P12334">
        <v>1840010008</v>
      </c>
    </row>
    <row r="12335" spans="1:16">
      <c r="A12335" s="5" t="str">
        <f>CONCATENATE("rdx_city_",J12335,"_",B12335)</f>
        <v>rdx_city_USA_4520</v>
      </c>
      <c r="B12335">
        <f>IF(I12335=I12334,B12334+1,1)</f>
        <v>4520</v>
      </c>
      <c r="C12335" t="s">
        <v>14785</v>
      </c>
      <c r="D12335" t="s">
        <v>14785</v>
      </c>
      <c r="E12335">
        <v>34.9645</v>
      </c>
      <c r="F12335">
        <v>-80.0746</v>
      </c>
      <c r="G12335" t="s">
        <v>11356</v>
      </c>
      <c r="H12335" t="str">
        <f>IFERROR(VLOOKUP(I12335,'country(26mar)'!C$2:D$251,2,FALSE),"")</f>
        <v>base.us</v>
      </c>
      <c r="I12335" t="s">
        <v>11357</v>
      </c>
      <c r="J12335" t="s">
        <v>11358</v>
      </c>
      <c r="K12335" t="s">
        <v>11362</v>
      </c>
      <c r="L12335" t="str">
        <f>CONCATENATE(G12335," ",K12335)</f>
        <v>United States North Carolina</v>
      </c>
      <c r="M12335" t="str">
        <f>IFERROR(VLOOKUP(L12335,'State(need_input)'!I$2:J$3992,2,FALSE),"")</f>
        <v>base.state_us_28</v>
      </c>
      <c r="O12335">
        <v>5255</v>
      </c>
      <c r="P12335">
        <v>1840016450</v>
      </c>
    </row>
    <row r="12336" spans="1:16">
      <c r="A12336" s="5" t="str">
        <f>CONCATENATE("rdx_city_",J12336,"_",B12336)</f>
        <v>rdx_city_USA_4521</v>
      </c>
      <c r="B12336">
        <f>IF(I12336=I12335,B12335+1,1)</f>
        <v>4521</v>
      </c>
      <c r="C12336" t="s">
        <v>14786</v>
      </c>
      <c r="D12336" t="s">
        <v>14786</v>
      </c>
      <c r="E12336">
        <v>41.0279</v>
      </c>
      <c r="F12336">
        <v>-81.7324</v>
      </c>
      <c r="G12336" t="s">
        <v>11356</v>
      </c>
      <c r="H12336" t="str">
        <f>IFERROR(VLOOKUP(I12336,'country(26mar)'!C$2:D$251,2,FALSE),"")</f>
        <v>base.us</v>
      </c>
      <c r="I12336" t="s">
        <v>11357</v>
      </c>
      <c r="J12336" t="s">
        <v>11358</v>
      </c>
      <c r="K12336" t="s">
        <v>11373</v>
      </c>
      <c r="L12336" t="str">
        <f>CONCATENATE(G12336," ",K12336)</f>
        <v>United States Ohio</v>
      </c>
      <c r="M12336" t="str">
        <f>IFERROR(VLOOKUP(L12336,'State(need_input)'!I$2:J$3992,2,FALSE),"")</f>
        <v>base.state_us_30</v>
      </c>
      <c r="O12336">
        <v>23476</v>
      </c>
      <c r="P12336">
        <v>1840010294</v>
      </c>
    </row>
    <row r="12337" spans="1:16">
      <c r="A12337" s="5" t="str">
        <f>CONCATENATE("rdx_city_",J12337,"_",B12337)</f>
        <v>rdx_city_USA_4522</v>
      </c>
      <c r="B12337">
        <f>IF(I12337=I12336,B12336+1,1)</f>
        <v>4522</v>
      </c>
      <c r="C12337" t="s">
        <v>14787</v>
      </c>
      <c r="D12337" t="s">
        <v>14787</v>
      </c>
      <c r="E12337">
        <v>35.9641</v>
      </c>
      <c r="F12337">
        <v>-95.379</v>
      </c>
      <c r="G12337" t="s">
        <v>11356</v>
      </c>
      <c r="H12337" t="str">
        <f>IFERROR(VLOOKUP(I12337,'country(26mar)'!C$2:D$251,2,FALSE),"")</f>
        <v>base.us</v>
      </c>
      <c r="I12337" t="s">
        <v>11357</v>
      </c>
      <c r="J12337" t="s">
        <v>11358</v>
      </c>
      <c r="K12337" t="s">
        <v>11372</v>
      </c>
      <c r="L12337" t="str">
        <f>CONCATENATE(G12337," ",K12337)</f>
        <v>United States Oklahoma</v>
      </c>
      <c r="M12337" t="str">
        <f>IFERROR(VLOOKUP(L12337,'State(need_input)'!I$2:J$3992,2,FALSE),"")</f>
        <v>base.state_us_31</v>
      </c>
      <c r="O12337">
        <v>8603</v>
      </c>
      <c r="P12337">
        <v>1840021696</v>
      </c>
    </row>
    <row r="12338" spans="1:16">
      <c r="A12338" s="5" t="str">
        <f>CONCATENATE("rdx_city_",J12338,"_",B12338)</f>
        <v>rdx_city_USA_4523</v>
      </c>
      <c r="B12338">
        <f>IF(I12338=I12337,B12337+1,1)</f>
        <v>4523</v>
      </c>
      <c r="C12338" t="s">
        <v>14788</v>
      </c>
      <c r="D12338" t="s">
        <v>14788</v>
      </c>
      <c r="E12338">
        <v>46.2722</v>
      </c>
      <c r="F12338">
        <v>-96.6118</v>
      </c>
      <c r="G12338" t="s">
        <v>11356</v>
      </c>
      <c r="H12338" t="str">
        <f>IFERROR(VLOOKUP(I12338,'country(26mar)'!C$2:D$251,2,FALSE),"")</f>
        <v>base.us</v>
      </c>
      <c r="I12338" t="s">
        <v>11357</v>
      </c>
      <c r="J12338" t="s">
        <v>11358</v>
      </c>
      <c r="K12338" t="s">
        <v>11675</v>
      </c>
      <c r="L12338" t="str">
        <f>CONCATENATE(G12338," ",K12338)</f>
        <v>United States North Dakota</v>
      </c>
      <c r="M12338" t="str">
        <f>IFERROR(VLOOKUP(L12338,'State(need_input)'!I$2:J$3992,2,FALSE),"")</f>
        <v>base.state_us_29</v>
      </c>
      <c r="O12338">
        <v>11199</v>
      </c>
      <c r="P12338">
        <v>1840000228</v>
      </c>
    </row>
    <row r="12339" spans="1:16">
      <c r="A12339" s="5" t="str">
        <f>CONCATENATE("rdx_city_",J12339,"_",B12339)</f>
        <v>rdx_city_USA_4524</v>
      </c>
      <c r="B12339">
        <f>IF(I12339=I12338,B12338+1,1)</f>
        <v>4524</v>
      </c>
      <c r="C12339" t="s">
        <v>14789</v>
      </c>
      <c r="D12339" t="s">
        <v>14789</v>
      </c>
      <c r="E12339">
        <v>45.5322</v>
      </c>
      <c r="F12339">
        <v>-94.2441</v>
      </c>
      <c r="G12339" t="s">
        <v>11356</v>
      </c>
      <c r="H12339" t="str">
        <f>IFERROR(VLOOKUP(I12339,'country(26mar)'!C$2:D$251,2,FALSE),"")</f>
        <v>base.us</v>
      </c>
      <c r="I12339" t="s">
        <v>11357</v>
      </c>
      <c r="J12339" t="s">
        <v>11358</v>
      </c>
      <c r="K12339" t="s">
        <v>11400</v>
      </c>
      <c r="L12339" t="str">
        <f>CONCATENATE(G12339," ",K12339)</f>
        <v>United States Minnesota</v>
      </c>
      <c r="M12339" t="str">
        <f>IFERROR(VLOOKUP(L12339,'State(need_input)'!I$2:J$3992,2,FALSE),"")</f>
        <v>base.state_us_36</v>
      </c>
      <c r="O12339">
        <v>7481</v>
      </c>
      <c r="P12339">
        <v>1840009989</v>
      </c>
    </row>
    <row r="12340" spans="1:16">
      <c r="A12340" s="5" t="str">
        <f>CONCATENATE("rdx_city_",J12340,"_",B12340)</f>
        <v>rdx_city_USA_4525</v>
      </c>
      <c r="B12340">
        <f>IF(I12340=I12339,B12339+1,1)</f>
        <v>4525</v>
      </c>
      <c r="C12340" t="s">
        <v>14790</v>
      </c>
      <c r="D12340" t="s">
        <v>14790</v>
      </c>
      <c r="E12340">
        <v>35.9631</v>
      </c>
      <c r="F12340">
        <v>-78.5143</v>
      </c>
      <c r="G12340" t="s">
        <v>11356</v>
      </c>
      <c r="H12340" t="str">
        <f>IFERROR(VLOOKUP(I12340,'country(26mar)'!C$2:D$251,2,FALSE),"")</f>
        <v>base.us</v>
      </c>
      <c r="I12340" t="s">
        <v>11357</v>
      </c>
      <c r="J12340" t="s">
        <v>11358</v>
      </c>
      <c r="K12340" t="s">
        <v>11362</v>
      </c>
      <c r="L12340" t="str">
        <f>CONCATENATE(G12340," ",K12340)</f>
        <v>United States North Carolina</v>
      </c>
      <c r="M12340" t="str">
        <f>IFERROR(VLOOKUP(L12340,'State(need_input)'!I$2:J$3992,2,FALSE),"")</f>
        <v>base.state_us_28</v>
      </c>
      <c r="O12340">
        <v>42269</v>
      </c>
      <c r="P12340">
        <v>1840016199</v>
      </c>
    </row>
    <row r="12341" spans="1:16">
      <c r="A12341" s="5" t="str">
        <f>CONCATENATE("rdx_city_",J12341,"_",B12341)</f>
        <v>rdx_city_USA_4526</v>
      </c>
      <c r="B12341">
        <f>IF(I12341=I12340,B12340+1,1)</f>
        <v>4526</v>
      </c>
      <c r="C12341" t="s">
        <v>14791</v>
      </c>
      <c r="D12341" t="s">
        <v>14791</v>
      </c>
      <c r="E12341">
        <v>33.424</v>
      </c>
      <c r="F12341">
        <v>-94.1188</v>
      </c>
      <c r="G12341" t="s">
        <v>11356</v>
      </c>
      <c r="H12341" t="str">
        <f>IFERROR(VLOOKUP(I12341,'country(26mar)'!C$2:D$251,2,FALSE),"")</f>
        <v>base.us</v>
      </c>
      <c r="I12341" t="s">
        <v>11357</v>
      </c>
      <c r="J12341" t="s">
        <v>11358</v>
      </c>
      <c r="K12341" t="s">
        <v>11365</v>
      </c>
      <c r="L12341" t="str">
        <f>CONCATENATE(G12341," ",K12341)</f>
        <v>United States Texas</v>
      </c>
      <c r="M12341" t="str">
        <f>IFERROR(VLOOKUP(L12341,'State(need_input)'!I$2:J$3992,2,FALSE),"")</f>
        <v>base.state_us_44</v>
      </c>
      <c r="O12341">
        <v>5425</v>
      </c>
      <c r="P12341">
        <v>1840021988</v>
      </c>
    </row>
    <row r="12342" spans="1:16">
      <c r="A12342" s="5" t="str">
        <f>CONCATENATE("rdx_city_",J12342,"_",B12342)</f>
        <v>rdx_city_USA_4527</v>
      </c>
      <c r="B12342">
        <f>IF(I12342=I12341,B12341+1,1)</f>
        <v>4527</v>
      </c>
      <c r="C12342" t="s">
        <v>14792</v>
      </c>
      <c r="D12342" t="s">
        <v>14792</v>
      </c>
      <c r="E12342">
        <v>41.5603</v>
      </c>
      <c r="F12342">
        <v>-74.1879</v>
      </c>
      <c r="G12342" t="s">
        <v>11356</v>
      </c>
      <c r="H12342" t="str">
        <f>IFERROR(VLOOKUP(I12342,'country(26mar)'!C$2:D$251,2,FALSE),"")</f>
        <v>base.us</v>
      </c>
      <c r="I12342" t="s">
        <v>11357</v>
      </c>
      <c r="J12342" t="s">
        <v>11358</v>
      </c>
      <c r="K12342" t="s">
        <v>11385</v>
      </c>
      <c r="L12342" t="str">
        <f>CONCATENATE(G12342," ",K12342)</f>
        <v>United States New York</v>
      </c>
      <c r="M12342" t="str">
        <f>IFERROR(VLOOKUP(L12342,'State(need_input)'!I$2:J$3992,2,FALSE),"")</f>
        <v>base.state_us_27</v>
      </c>
      <c r="O12342">
        <v>11183</v>
      </c>
      <c r="P12342">
        <v>1840004880</v>
      </c>
    </row>
    <row r="12343" spans="1:16">
      <c r="A12343" s="5" t="str">
        <f>CONCATENATE("rdx_city_",J12343,"_",B12343)</f>
        <v>rdx_city_USA_4528</v>
      </c>
      <c r="B12343">
        <f>IF(I12343=I12342,B12342+1,1)</f>
        <v>4528</v>
      </c>
      <c r="C12343" t="s">
        <v>14793</v>
      </c>
      <c r="D12343" t="s">
        <v>14793</v>
      </c>
      <c r="E12343">
        <v>41.0133</v>
      </c>
      <c r="F12343">
        <v>-74.1258</v>
      </c>
      <c r="G12343" t="s">
        <v>11356</v>
      </c>
      <c r="H12343" t="str">
        <f>IFERROR(VLOOKUP(I12343,'country(26mar)'!C$2:D$251,2,FALSE),"")</f>
        <v>base.us</v>
      </c>
      <c r="I12343" t="s">
        <v>11357</v>
      </c>
      <c r="J12343" t="s">
        <v>11358</v>
      </c>
      <c r="K12343" t="s">
        <v>11370</v>
      </c>
      <c r="L12343" t="str">
        <f>CONCATENATE(G12343," ",K12343)</f>
        <v>United States New Jersey</v>
      </c>
      <c r="M12343" t="str">
        <f>IFERROR(VLOOKUP(L12343,'State(need_input)'!I$2:J$3992,2,FALSE),"")</f>
        <v>base.state_us_25</v>
      </c>
      <c r="O12343">
        <v>10092</v>
      </c>
      <c r="P12343">
        <v>1840000921</v>
      </c>
    </row>
    <row r="12344" spans="1:16">
      <c r="A12344" s="5" t="str">
        <f>CONCATENATE("rdx_city_",J12344,"_",B12344)</f>
        <v>rdx_city_USA_4529</v>
      </c>
      <c r="B12344">
        <f>IF(I12344=I12343,B12343+1,1)</f>
        <v>4529</v>
      </c>
      <c r="C12344" t="s">
        <v>14794</v>
      </c>
      <c r="D12344" t="s">
        <v>14794</v>
      </c>
      <c r="E12344">
        <v>30.4848</v>
      </c>
      <c r="F12344">
        <v>-90.8654</v>
      </c>
      <c r="G12344" t="s">
        <v>11356</v>
      </c>
      <c r="H12344" t="str">
        <f>IFERROR(VLOOKUP(I12344,'country(26mar)'!C$2:D$251,2,FALSE),"")</f>
        <v>base.us</v>
      </c>
      <c r="I12344" t="s">
        <v>11357</v>
      </c>
      <c r="J12344" t="s">
        <v>11358</v>
      </c>
      <c r="K12344" t="s">
        <v>11359</v>
      </c>
      <c r="L12344" t="str">
        <f>CONCATENATE(G12344," ",K12344)</f>
        <v>United States Louisiana</v>
      </c>
      <c r="M12344" t="str">
        <f>IFERROR(VLOOKUP(L12344,'State(need_input)'!I$2:J$3992,2,FALSE),"")</f>
        <v>base.state_us_19</v>
      </c>
      <c r="O12344">
        <v>6269</v>
      </c>
      <c r="P12344">
        <v>1840017185</v>
      </c>
    </row>
    <row r="12345" spans="1:16">
      <c r="A12345" s="5" t="str">
        <f>CONCATENATE("rdx_city_",J12345,"_",B12345)</f>
        <v>rdx_city_USA_4530</v>
      </c>
      <c r="B12345">
        <f>IF(I12345=I12344,B12344+1,1)</f>
        <v>4530</v>
      </c>
      <c r="C12345" t="s">
        <v>14794</v>
      </c>
      <c r="D12345" t="s">
        <v>14794</v>
      </c>
      <c r="E12345">
        <v>42.9858</v>
      </c>
      <c r="F12345">
        <v>-85.7442</v>
      </c>
      <c r="G12345" t="s">
        <v>11356</v>
      </c>
      <c r="H12345" t="str">
        <f>IFERROR(VLOOKUP(I12345,'country(26mar)'!C$2:D$251,2,FALSE),"")</f>
        <v>base.us</v>
      </c>
      <c r="I12345" t="s">
        <v>11357</v>
      </c>
      <c r="J12345" t="s">
        <v>11358</v>
      </c>
      <c r="K12345" t="s">
        <v>11381</v>
      </c>
      <c r="L12345" t="str">
        <f>CONCATENATE(G12345," ",K12345)</f>
        <v>United States Michigan</v>
      </c>
      <c r="M12345" t="str">
        <f>IFERROR(VLOOKUP(L12345,'State(need_input)'!I$2:J$3992,2,FALSE),"")</f>
        <v>base.state_us_35</v>
      </c>
      <c r="O12345">
        <v>24822</v>
      </c>
      <c r="P12345">
        <v>1840002925</v>
      </c>
    </row>
    <row r="12346" spans="1:16">
      <c r="A12346" s="5" t="str">
        <f>CONCATENATE("rdx_city_",J12346,"_",B12346)</f>
        <v>rdx_city_USA_4531</v>
      </c>
      <c r="B12346">
        <f>IF(I12346=I12345,B12345+1,1)</f>
        <v>4531</v>
      </c>
      <c r="C12346" t="s">
        <v>14795</v>
      </c>
      <c r="D12346" t="s">
        <v>14795</v>
      </c>
      <c r="E12346">
        <v>39.4832</v>
      </c>
      <c r="F12346">
        <v>-77.3559</v>
      </c>
      <c r="G12346" t="s">
        <v>11356</v>
      </c>
      <c r="H12346" t="str">
        <f>IFERROR(VLOOKUP(I12346,'country(26mar)'!C$2:D$251,2,FALSE),"")</f>
        <v>base.us</v>
      </c>
      <c r="I12346" t="s">
        <v>11357</v>
      </c>
      <c r="J12346" t="s">
        <v>11358</v>
      </c>
      <c r="K12346" t="s">
        <v>6003</v>
      </c>
      <c r="L12346" t="str">
        <f>CONCATENATE(G12346," ",K12346)</f>
        <v>United States Maryland</v>
      </c>
      <c r="M12346" t="str">
        <f>IFERROR(VLOOKUP(L12346,'State(need_input)'!I$2:J$3992,2,FALSE),"")</f>
        <v>base.state_us_33</v>
      </c>
      <c r="O12346">
        <v>6181</v>
      </c>
      <c r="P12346">
        <v>1840005717</v>
      </c>
    </row>
    <row r="12347" spans="1:16">
      <c r="A12347" s="5" t="str">
        <f>CONCATENATE("rdx_city_",J12347,"_",B12347)</f>
        <v>rdx_city_USA_4532</v>
      </c>
      <c r="B12347">
        <f>IF(I12347=I12346,B12346+1,1)</f>
        <v>4532</v>
      </c>
      <c r="C12347" t="s">
        <v>14796</v>
      </c>
      <c r="D12347" t="s">
        <v>14796</v>
      </c>
      <c r="E12347">
        <v>36.1574</v>
      </c>
      <c r="F12347">
        <v>-80.1645</v>
      </c>
      <c r="G12347" t="s">
        <v>11356</v>
      </c>
      <c r="H12347" t="str">
        <f>IFERROR(VLOOKUP(I12347,'country(26mar)'!C$2:D$251,2,FALSE),"")</f>
        <v>base.us</v>
      </c>
      <c r="I12347" t="s">
        <v>11357</v>
      </c>
      <c r="J12347" t="s">
        <v>11358</v>
      </c>
      <c r="K12347" t="s">
        <v>11362</v>
      </c>
      <c r="L12347" t="str">
        <f>CONCATENATE(G12347," ",K12347)</f>
        <v>United States North Carolina</v>
      </c>
      <c r="M12347" t="str">
        <f>IFERROR(VLOOKUP(L12347,'State(need_input)'!I$2:J$3992,2,FALSE),"")</f>
        <v>base.state_us_28</v>
      </c>
      <c r="O12347">
        <v>5120</v>
      </c>
      <c r="P12347">
        <v>1840016125</v>
      </c>
    </row>
    <row r="12348" spans="1:16">
      <c r="A12348" s="5" t="str">
        <f>CONCATENATE("rdx_city_",J12348,"_",B12348)</f>
        <v>rdx_city_USA_4533</v>
      </c>
      <c r="B12348">
        <f>IF(I12348=I12347,B12347+1,1)</f>
        <v>4533</v>
      </c>
      <c r="C12348" t="s">
        <v>14797</v>
      </c>
      <c r="D12348" t="s">
        <v>14797</v>
      </c>
      <c r="E12348">
        <v>46.067</v>
      </c>
      <c r="F12348">
        <v>-118.3365</v>
      </c>
      <c r="G12348" t="s">
        <v>11356</v>
      </c>
      <c r="H12348" t="str">
        <f>IFERROR(VLOOKUP(I12348,'country(26mar)'!C$2:D$251,2,FALSE),"")</f>
        <v>base.us</v>
      </c>
      <c r="I12348" t="s">
        <v>11357</v>
      </c>
      <c r="J12348" t="s">
        <v>11358</v>
      </c>
      <c r="K12348" t="s">
        <v>11361</v>
      </c>
      <c r="L12348" t="str">
        <f>CONCATENATE(G12348," ",K12348)</f>
        <v>United States Washington</v>
      </c>
      <c r="M12348" t="str">
        <f>IFERROR(VLOOKUP(L12348,'State(need_input)'!I$2:J$3992,2,FALSE),"")</f>
        <v>base.state_us_48</v>
      </c>
      <c r="O12348">
        <v>57779</v>
      </c>
      <c r="P12348">
        <v>1840021174</v>
      </c>
    </row>
    <row r="12349" spans="1:16">
      <c r="A12349" s="5" t="str">
        <f>CONCATENATE("rdx_city_",J12349,"_",B12349)</f>
        <v>rdx_city_USA_4534</v>
      </c>
      <c r="B12349">
        <f>IF(I12349=I12348,B12348+1,1)</f>
        <v>4534</v>
      </c>
      <c r="C12349" t="s">
        <v>14798</v>
      </c>
      <c r="D12349" t="s">
        <v>14798</v>
      </c>
      <c r="E12349">
        <v>42.538</v>
      </c>
      <c r="F12349">
        <v>-83.4786</v>
      </c>
      <c r="G12349" t="s">
        <v>11356</v>
      </c>
      <c r="H12349" t="str">
        <f>IFERROR(VLOOKUP(I12349,'country(26mar)'!C$2:D$251,2,FALSE),"")</f>
        <v>base.us</v>
      </c>
      <c r="I12349" t="s">
        <v>11357</v>
      </c>
      <c r="J12349" t="s">
        <v>11358</v>
      </c>
      <c r="K12349" t="s">
        <v>11381</v>
      </c>
      <c r="L12349" t="str">
        <f>CONCATENATE(G12349," ",K12349)</f>
        <v>United States Michigan</v>
      </c>
      <c r="M12349" t="str">
        <f>IFERROR(VLOOKUP(L12349,'State(need_input)'!I$2:J$3992,2,FALSE),"")</f>
        <v>base.state_us_35</v>
      </c>
      <c r="O12349">
        <v>7156</v>
      </c>
      <c r="P12349">
        <v>1840002435</v>
      </c>
    </row>
    <row r="12350" spans="1:16">
      <c r="A12350" s="5" t="str">
        <f>CONCATENATE("rdx_city_",J12350,"_",B12350)</f>
        <v>rdx_city_USA_4535</v>
      </c>
      <c r="B12350">
        <f>IF(I12350=I12349,B12349+1,1)</f>
        <v>4535</v>
      </c>
      <c r="C12350" t="s">
        <v>14799</v>
      </c>
      <c r="D12350" t="s">
        <v>14799</v>
      </c>
      <c r="E12350">
        <v>40.8535</v>
      </c>
      <c r="F12350">
        <v>-74.1069</v>
      </c>
      <c r="G12350" t="s">
        <v>11356</v>
      </c>
      <c r="H12350" t="str">
        <f>IFERROR(VLOOKUP(I12350,'country(26mar)'!C$2:D$251,2,FALSE),"")</f>
        <v>base.us</v>
      </c>
      <c r="I12350" t="s">
        <v>11357</v>
      </c>
      <c r="J12350" t="s">
        <v>11358</v>
      </c>
      <c r="K12350" t="s">
        <v>11370</v>
      </c>
      <c r="L12350" t="str">
        <f>CONCATENATE(G12350," ",K12350)</f>
        <v>United States New Jersey</v>
      </c>
      <c r="M12350" t="str">
        <f>IFERROR(VLOOKUP(L12350,'State(need_input)'!I$2:J$3992,2,FALSE),"")</f>
        <v>base.state_us_25</v>
      </c>
      <c r="O12350">
        <v>11781</v>
      </c>
      <c r="P12350">
        <v>1840000922</v>
      </c>
    </row>
    <row r="12351" spans="1:16">
      <c r="A12351" s="5" t="str">
        <f>CONCATENATE("rdx_city_",J12351,"_",B12351)</f>
        <v>rdx_city_USA_4536</v>
      </c>
      <c r="B12351">
        <f>IF(I12351=I12350,B12350+1,1)</f>
        <v>4536</v>
      </c>
      <c r="C12351" t="s">
        <v>14800</v>
      </c>
      <c r="D12351" t="s">
        <v>14800</v>
      </c>
      <c r="E12351">
        <v>34.0334</v>
      </c>
      <c r="F12351">
        <v>-117.8593</v>
      </c>
      <c r="G12351" t="s">
        <v>11356</v>
      </c>
      <c r="H12351" t="str">
        <f>IFERROR(VLOOKUP(I12351,'country(26mar)'!C$2:D$251,2,FALSE),"")</f>
        <v>base.us</v>
      </c>
      <c r="I12351" t="s">
        <v>11357</v>
      </c>
      <c r="J12351" t="s">
        <v>11358</v>
      </c>
      <c r="K12351" t="s">
        <v>11379</v>
      </c>
      <c r="L12351" t="str">
        <f>CONCATENATE(G12351," ",K12351)</f>
        <v>United States California</v>
      </c>
      <c r="M12351" t="str">
        <f>IFERROR(VLOOKUP(L12351,'State(need_input)'!I$2:J$3992,2,FALSE),"")</f>
        <v>base.state_us_5</v>
      </c>
      <c r="O12351">
        <v>30199</v>
      </c>
      <c r="P12351">
        <v>1840021875</v>
      </c>
    </row>
    <row r="12352" spans="1:16">
      <c r="A12352" s="5" t="str">
        <f>CONCATENATE("rdx_city_",J12352,"_",B12352)</f>
        <v>rdx_city_USA_4537</v>
      </c>
      <c r="B12352">
        <f>IF(I12352=I12351,B12351+1,1)</f>
        <v>4537</v>
      </c>
      <c r="C12352" t="s">
        <v>14801</v>
      </c>
      <c r="D12352" t="s">
        <v>14801</v>
      </c>
      <c r="E12352">
        <v>37.9025</v>
      </c>
      <c r="F12352">
        <v>-122.0398</v>
      </c>
      <c r="G12352" t="s">
        <v>11356</v>
      </c>
      <c r="H12352" t="str">
        <f>IFERROR(VLOOKUP(I12352,'country(26mar)'!C$2:D$251,2,FALSE),"")</f>
        <v>base.us</v>
      </c>
      <c r="I12352" t="s">
        <v>11357</v>
      </c>
      <c r="J12352" t="s">
        <v>11358</v>
      </c>
      <c r="K12352" t="s">
        <v>11379</v>
      </c>
      <c r="L12352" t="str">
        <f>CONCATENATE(G12352," ",K12352)</f>
        <v>United States California</v>
      </c>
      <c r="M12352" t="str">
        <f>IFERROR(VLOOKUP(L12352,'State(need_input)'!I$2:J$3992,2,FALSE),"")</f>
        <v>base.state_us_5</v>
      </c>
      <c r="O12352">
        <v>69773</v>
      </c>
      <c r="P12352">
        <v>1840021531</v>
      </c>
    </row>
    <row r="12353" spans="1:16">
      <c r="A12353" s="5" t="str">
        <f>CONCATENATE("rdx_city_",J12353,"_",B12353)</f>
        <v>rdx_city_USA_4538</v>
      </c>
      <c r="B12353">
        <f>IF(I12353=I12352,B12352+1,1)</f>
        <v>4538</v>
      </c>
      <c r="C12353" t="s">
        <v>14802</v>
      </c>
      <c r="D12353" t="s">
        <v>14802</v>
      </c>
      <c r="E12353">
        <v>36.0805</v>
      </c>
      <c r="F12353">
        <v>-90.9446</v>
      </c>
      <c r="G12353" t="s">
        <v>11356</v>
      </c>
      <c r="H12353" t="str">
        <f>IFERROR(VLOOKUP(I12353,'country(26mar)'!C$2:D$251,2,FALSE),"")</f>
        <v>base.us</v>
      </c>
      <c r="I12353" t="s">
        <v>11357</v>
      </c>
      <c r="J12353" t="s">
        <v>11358</v>
      </c>
      <c r="K12353" t="s">
        <v>11428</v>
      </c>
      <c r="L12353" t="str">
        <f>CONCATENATE(G12353," ",K12353)</f>
        <v>United States Arkansas</v>
      </c>
      <c r="M12353" t="str">
        <f>IFERROR(VLOOKUP(L12353,'State(need_input)'!I$2:J$3992,2,FALSE),"")</f>
        <v>base.state_us_4</v>
      </c>
      <c r="O12353">
        <v>6568</v>
      </c>
      <c r="P12353">
        <v>1840015327</v>
      </c>
    </row>
    <row r="12354" spans="1:16">
      <c r="A12354" s="5" t="str">
        <f>CONCATENATE("rdx_city_",J12354,"_",B12354)</f>
        <v>rdx_city_USA_4539</v>
      </c>
      <c r="B12354">
        <f>IF(I12354=I12353,B12353+1,1)</f>
        <v>4539</v>
      </c>
      <c r="C12354" t="s">
        <v>14803</v>
      </c>
      <c r="D12354" t="s">
        <v>14803</v>
      </c>
      <c r="E12354">
        <v>32.9005</v>
      </c>
      <c r="F12354">
        <v>-80.6752</v>
      </c>
      <c r="G12354" t="s">
        <v>11356</v>
      </c>
      <c r="H12354" t="str">
        <f>IFERROR(VLOOKUP(I12354,'country(26mar)'!C$2:D$251,2,FALSE),"")</f>
        <v>base.us</v>
      </c>
      <c r="I12354" t="s">
        <v>11357</v>
      </c>
      <c r="J12354" t="s">
        <v>11358</v>
      </c>
      <c r="K12354" t="s">
        <v>11360</v>
      </c>
      <c r="L12354" t="str">
        <f>CONCATENATE(G12354," ",K12354)</f>
        <v>United States South Carolina</v>
      </c>
      <c r="M12354" t="str">
        <f>IFERROR(VLOOKUP(L12354,'State(need_input)'!I$2:J$3992,2,FALSE),"")</f>
        <v>base.state_us_41</v>
      </c>
      <c r="O12354">
        <v>9013</v>
      </c>
      <c r="P12354">
        <v>1840015757</v>
      </c>
    </row>
    <row r="12355" spans="1:16">
      <c r="A12355" s="5" t="str">
        <f>CONCATENATE("rdx_city_",J12355,"_",B12355)</f>
        <v>rdx_city_USA_4540</v>
      </c>
      <c r="B12355">
        <f>IF(I12355=I12354,B12354+1,1)</f>
        <v>4540</v>
      </c>
      <c r="C12355" t="s">
        <v>14804</v>
      </c>
      <c r="D12355" t="s">
        <v>14804</v>
      </c>
      <c r="E12355">
        <v>42.3889</v>
      </c>
      <c r="F12355">
        <v>-71.2423</v>
      </c>
      <c r="G12355" t="s">
        <v>11356</v>
      </c>
      <c r="H12355" t="str">
        <f>IFERROR(VLOOKUP(I12355,'country(26mar)'!C$2:D$251,2,FALSE),"")</f>
        <v>base.us</v>
      </c>
      <c r="I12355" t="s">
        <v>11357</v>
      </c>
      <c r="J12355" t="s">
        <v>11358</v>
      </c>
      <c r="K12355" t="s">
        <v>11521</v>
      </c>
      <c r="L12355" t="str">
        <f>CONCATENATE(G12355," ",K12355)</f>
        <v>United States Massachusetts</v>
      </c>
      <c r="M12355" t="str">
        <f>IFERROR(VLOOKUP(L12355,'State(need_input)'!I$2:J$3992,2,FALSE),"")</f>
        <v>base.state_us_34</v>
      </c>
      <c r="O12355">
        <v>62442</v>
      </c>
      <c r="P12355">
        <v>1840000428</v>
      </c>
    </row>
    <row r="12356" spans="1:16">
      <c r="A12356" s="5" t="str">
        <f>CONCATENATE("rdx_city_",J12356,"_",B12356)</f>
        <v>rdx_city_USA_4541</v>
      </c>
      <c r="B12356">
        <f>IF(I12356=I12355,B12355+1,1)</f>
        <v>4541</v>
      </c>
      <c r="C12356" t="s">
        <v>14805</v>
      </c>
      <c r="D12356" t="s">
        <v>14805</v>
      </c>
      <c r="E12356">
        <v>41.044</v>
      </c>
      <c r="F12356">
        <v>-74.29</v>
      </c>
      <c r="G12356" t="s">
        <v>11356</v>
      </c>
      <c r="H12356" t="str">
        <f>IFERROR(VLOOKUP(I12356,'country(26mar)'!C$2:D$251,2,FALSE),"")</f>
        <v>base.us</v>
      </c>
      <c r="I12356" t="s">
        <v>11357</v>
      </c>
      <c r="J12356" t="s">
        <v>11358</v>
      </c>
      <c r="K12356" t="s">
        <v>11370</v>
      </c>
      <c r="L12356" t="str">
        <f>CONCATENATE(G12356," ",K12356)</f>
        <v>United States New Jersey</v>
      </c>
      <c r="M12356" t="str">
        <f>IFERROR(VLOOKUP(L12356,'State(need_input)'!I$2:J$3992,2,FALSE),"")</f>
        <v>base.state_us_25</v>
      </c>
      <c r="O12356">
        <v>11994</v>
      </c>
      <c r="P12356">
        <v>1840000840</v>
      </c>
    </row>
    <row r="12357" spans="1:16">
      <c r="A12357" s="5" t="str">
        <f>CONCATENATE("rdx_city_",J12357,"_",B12357)</f>
        <v>rdx_city_USA_4542</v>
      </c>
      <c r="B12357">
        <f>IF(I12357=I12356,B12356+1,1)</f>
        <v>4542</v>
      </c>
      <c r="C12357" t="s">
        <v>14806</v>
      </c>
      <c r="D12357" t="s">
        <v>14806</v>
      </c>
      <c r="E12357">
        <v>40.5676</v>
      </c>
      <c r="F12357">
        <v>-84.1918</v>
      </c>
      <c r="G12357" t="s">
        <v>11356</v>
      </c>
      <c r="H12357" t="str">
        <f>IFERROR(VLOOKUP(I12357,'country(26mar)'!C$2:D$251,2,FALSE),"")</f>
        <v>base.us</v>
      </c>
      <c r="I12357" t="s">
        <v>11357</v>
      </c>
      <c r="J12357" t="s">
        <v>11358</v>
      </c>
      <c r="K12357" t="s">
        <v>11373</v>
      </c>
      <c r="L12357" t="str">
        <f>CONCATENATE(G12357," ",K12357)</f>
        <v>United States Ohio</v>
      </c>
      <c r="M12357" t="str">
        <f>IFERROR(VLOOKUP(L12357,'State(need_input)'!I$2:J$3992,2,FALSE),"")</f>
        <v>base.state_us_30</v>
      </c>
      <c r="O12357">
        <v>10591</v>
      </c>
      <c r="P12357">
        <v>1840010391</v>
      </c>
    </row>
    <row r="12358" spans="1:16">
      <c r="A12358" s="5" t="str">
        <f>CONCATENATE("rdx_city_",J12358,"_",B12358)</f>
        <v>rdx_city_USA_4543</v>
      </c>
      <c r="B12358">
        <f>IF(I12358=I12357,B12357+1,1)</f>
        <v>4543</v>
      </c>
      <c r="C12358" t="s">
        <v>14807</v>
      </c>
      <c r="D12358" t="s">
        <v>14807</v>
      </c>
      <c r="E12358">
        <v>46.4434</v>
      </c>
      <c r="F12358">
        <v>-120.4215</v>
      </c>
      <c r="G12358" t="s">
        <v>11356</v>
      </c>
      <c r="H12358" t="str">
        <f>IFERROR(VLOOKUP(I12358,'country(26mar)'!C$2:D$251,2,FALSE),"")</f>
        <v>base.us</v>
      </c>
      <c r="I12358" t="s">
        <v>11357</v>
      </c>
      <c r="J12358" t="s">
        <v>11358</v>
      </c>
      <c r="K12358" t="s">
        <v>11361</v>
      </c>
      <c r="L12358" t="str">
        <f>CONCATENATE(G12358," ",K12358)</f>
        <v>United States Washington</v>
      </c>
      <c r="M12358" t="str">
        <f>IFERROR(VLOOKUP(L12358,'State(need_input)'!I$2:J$3992,2,FALSE),"")</f>
        <v>base.state_us_48</v>
      </c>
      <c r="O12358">
        <v>7686</v>
      </c>
      <c r="P12358">
        <v>1840021153</v>
      </c>
    </row>
    <row r="12359" spans="1:16">
      <c r="A12359" s="5" t="str">
        <f>CONCATENATE("rdx_city_",J12359,"_",B12359)</f>
        <v>rdx_city_USA_4544</v>
      </c>
      <c r="B12359">
        <f>IF(I12359=I12358,B12358+1,1)</f>
        <v>4544</v>
      </c>
      <c r="C12359" t="s">
        <v>14808</v>
      </c>
      <c r="D12359" t="s">
        <v>14808</v>
      </c>
      <c r="E12359">
        <v>41.5986</v>
      </c>
      <c r="F12359">
        <v>-73.9178</v>
      </c>
      <c r="G12359" t="s">
        <v>11356</v>
      </c>
      <c r="H12359" t="str">
        <f>IFERROR(VLOOKUP(I12359,'country(26mar)'!C$2:D$251,2,FALSE),"")</f>
        <v>base.us</v>
      </c>
      <c r="I12359" t="s">
        <v>11357</v>
      </c>
      <c r="J12359" t="s">
        <v>11358</v>
      </c>
      <c r="K12359" t="s">
        <v>11385</v>
      </c>
      <c r="L12359" t="str">
        <f>CONCATENATE(G12359," ",K12359)</f>
        <v>United States New York</v>
      </c>
      <c r="M12359" t="str">
        <f>IFERROR(VLOOKUP(L12359,'State(need_input)'!I$2:J$3992,2,FALSE),"")</f>
        <v>base.state_us_27</v>
      </c>
      <c r="O12359">
        <v>5508</v>
      </c>
      <c r="P12359">
        <v>1840004755</v>
      </c>
    </row>
    <row r="12360" spans="1:16">
      <c r="A12360" s="5" t="str">
        <f>CONCATENATE("rdx_city_",J12360,"_",B12360)</f>
        <v>rdx_city_USA_4545</v>
      </c>
      <c r="B12360">
        <f>IF(I12360=I12359,B12359+1,1)</f>
        <v>4545</v>
      </c>
      <c r="C12360" t="s">
        <v>14809</v>
      </c>
      <c r="D12360" t="s">
        <v>14809</v>
      </c>
      <c r="E12360">
        <v>35.013</v>
      </c>
      <c r="F12360">
        <v>-91.9571</v>
      </c>
      <c r="G12360" t="s">
        <v>11356</v>
      </c>
      <c r="H12360" t="str">
        <f>IFERROR(VLOOKUP(I12360,'country(26mar)'!C$2:D$251,2,FALSE),"")</f>
        <v>base.us</v>
      </c>
      <c r="I12360" t="s">
        <v>11357</v>
      </c>
      <c r="J12360" t="s">
        <v>11358</v>
      </c>
      <c r="K12360" t="s">
        <v>11428</v>
      </c>
      <c r="L12360" t="str">
        <f>CONCATENATE(G12360," ",K12360)</f>
        <v>United States Arkansas</v>
      </c>
      <c r="M12360" t="str">
        <f>IFERROR(VLOOKUP(L12360,'State(need_input)'!I$2:J$3992,2,FALSE),"")</f>
        <v>base.state_us_4</v>
      </c>
      <c r="O12360">
        <v>5117</v>
      </c>
      <c r="P12360">
        <v>1840015504</v>
      </c>
    </row>
    <row r="12361" spans="1:16">
      <c r="A12361" s="5" t="str">
        <f>CONCATENATE("rdx_city_",J12361,"_",B12361)</f>
        <v>rdx_city_USA_4546</v>
      </c>
      <c r="B12361">
        <f>IF(I12361=I12360,B12360+1,1)</f>
        <v>4546</v>
      </c>
      <c r="C12361" t="s">
        <v>14810</v>
      </c>
      <c r="D12361" t="s">
        <v>14810</v>
      </c>
      <c r="E12361">
        <v>32.598</v>
      </c>
      <c r="F12361">
        <v>-83.6528</v>
      </c>
      <c r="G12361" t="s">
        <v>11356</v>
      </c>
      <c r="H12361" t="str">
        <f>IFERROR(VLOOKUP(I12361,'country(26mar)'!C$2:D$251,2,FALSE),"")</f>
        <v>base.us</v>
      </c>
      <c r="I12361" t="s">
        <v>11357</v>
      </c>
      <c r="J12361" t="s">
        <v>11358</v>
      </c>
      <c r="K12361" t="s">
        <v>4020</v>
      </c>
      <c r="L12361" t="str">
        <f>CONCATENATE(G12361," ",K12361)</f>
        <v>United States Georgia</v>
      </c>
      <c r="M12361" t="str">
        <f>IFERROR(VLOOKUP(L12361,'State(need_input)'!I$2:J$3992,2,FALSE),"")</f>
        <v>base.state_us_11</v>
      </c>
      <c r="O12361">
        <v>149617</v>
      </c>
      <c r="P12361">
        <v>1840015800</v>
      </c>
    </row>
    <row r="12362" spans="1:16">
      <c r="A12362" s="5" t="str">
        <f>CONCATENATE("rdx_city_",J12362,"_",B12362)</f>
        <v>rdx_city_USA_4547</v>
      </c>
      <c r="B12362">
        <f>IF(I12362=I12361,B12361+1,1)</f>
        <v>4547</v>
      </c>
      <c r="C12362" t="s">
        <v>14811</v>
      </c>
      <c r="D12362" t="s">
        <v>14811</v>
      </c>
      <c r="E12362">
        <v>35.5284</v>
      </c>
      <c r="F12362">
        <v>-97.6182</v>
      </c>
      <c r="G12362" t="s">
        <v>11356</v>
      </c>
      <c r="H12362" t="str">
        <f>IFERROR(VLOOKUP(I12362,'country(26mar)'!C$2:D$251,2,FALSE),"")</f>
        <v>base.us</v>
      </c>
      <c r="I12362" t="s">
        <v>11357</v>
      </c>
      <c r="J12362" t="s">
        <v>11358</v>
      </c>
      <c r="K12362" t="s">
        <v>11372</v>
      </c>
      <c r="L12362" t="str">
        <f>CONCATENATE(G12362," ",K12362)</f>
        <v>United States Oklahoma</v>
      </c>
      <c r="M12362" t="str">
        <f>IFERROR(VLOOKUP(L12362,'State(need_input)'!I$2:J$3992,2,FALSE),"")</f>
        <v>base.state_us_31</v>
      </c>
      <c r="O12362">
        <v>10333</v>
      </c>
      <c r="P12362">
        <v>1840021743</v>
      </c>
    </row>
    <row r="12363" spans="1:16">
      <c r="A12363" s="5" t="str">
        <f>CONCATENATE("rdx_city_",J12363,"_",B12363)</f>
        <v>rdx_city_USA_4548</v>
      </c>
      <c r="B12363">
        <f>IF(I12363=I12362,B12362+1,1)</f>
        <v>4548</v>
      </c>
      <c r="C12363" t="s">
        <v>14812</v>
      </c>
      <c r="D12363" t="s">
        <v>14812</v>
      </c>
      <c r="E12363">
        <v>41.8433</v>
      </c>
      <c r="F12363">
        <v>-79.1445</v>
      </c>
      <c r="G12363" t="s">
        <v>11356</v>
      </c>
      <c r="H12363" t="str">
        <f>IFERROR(VLOOKUP(I12363,'country(26mar)'!C$2:D$251,2,FALSE),"")</f>
        <v>base.us</v>
      </c>
      <c r="I12363" t="s">
        <v>11357</v>
      </c>
      <c r="J12363" t="s">
        <v>11358</v>
      </c>
      <c r="K12363" t="s">
        <v>11416</v>
      </c>
      <c r="L12363" t="str">
        <f>CONCATENATE(G12363," ",K12363)</f>
        <v>United States Pennsylvania</v>
      </c>
      <c r="M12363" t="str">
        <f>IFERROR(VLOOKUP(L12363,'State(need_input)'!I$2:J$3992,2,FALSE),"")</f>
        <v>base.state_us_39</v>
      </c>
      <c r="O12363">
        <v>14550</v>
      </c>
      <c r="P12363">
        <v>1840003334</v>
      </c>
    </row>
    <row r="12364" spans="1:16">
      <c r="A12364" s="5" t="str">
        <f>CONCATENATE("rdx_city_",J12364,"_",B12364)</f>
        <v>rdx_city_USA_4549</v>
      </c>
      <c r="B12364">
        <f>IF(I12364=I12363,B12363+1,1)</f>
        <v>4549</v>
      </c>
      <c r="C12364" t="s">
        <v>14812</v>
      </c>
      <c r="D12364" t="s">
        <v>14812</v>
      </c>
      <c r="E12364">
        <v>33.6113</v>
      </c>
      <c r="F12364">
        <v>-92.0678</v>
      </c>
      <c r="G12364" t="s">
        <v>11356</v>
      </c>
      <c r="H12364" t="str">
        <f>IFERROR(VLOOKUP(I12364,'country(26mar)'!C$2:D$251,2,FALSE),"")</f>
        <v>base.us</v>
      </c>
      <c r="I12364" t="s">
        <v>11357</v>
      </c>
      <c r="J12364" t="s">
        <v>11358</v>
      </c>
      <c r="K12364" t="s">
        <v>11428</v>
      </c>
      <c r="L12364" t="str">
        <f>CONCATENATE(G12364," ",K12364)</f>
        <v>United States Arkansas</v>
      </c>
      <c r="M12364" t="str">
        <f>IFERROR(VLOOKUP(L12364,'State(need_input)'!I$2:J$3992,2,FALSE),"")</f>
        <v>base.state_us_4</v>
      </c>
      <c r="O12364">
        <v>5463</v>
      </c>
      <c r="P12364">
        <v>1840015696</v>
      </c>
    </row>
    <row r="12365" spans="1:16">
      <c r="A12365" s="5" t="str">
        <f>CONCATENATE("rdx_city_",J12365,"_",B12365)</f>
        <v>rdx_city_USA_4550</v>
      </c>
      <c r="B12365">
        <f>IF(I12365=I12364,B12364+1,1)</f>
        <v>4550</v>
      </c>
      <c r="C12365" t="s">
        <v>14812</v>
      </c>
      <c r="D12365" t="s">
        <v>14812</v>
      </c>
      <c r="E12365">
        <v>41.2388</v>
      </c>
      <c r="F12365">
        <v>-80.8177</v>
      </c>
      <c r="G12365" t="s">
        <v>11356</v>
      </c>
      <c r="H12365" t="str">
        <f>IFERROR(VLOOKUP(I12365,'country(26mar)'!C$2:D$251,2,FALSE),"")</f>
        <v>base.us</v>
      </c>
      <c r="I12365" t="s">
        <v>11357</v>
      </c>
      <c r="J12365" t="s">
        <v>11358</v>
      </c>
      <c r="K12365" t="s">
        <v>11373</v>
      </c>
      <c r="L12365" t="str">
        <f>CONCATENATE(G12365," ",K12365)</f>
        <v>United States Ohio</v>
      </c>
      <c r="M12365" t="str">
        <f>IFERROR(VLOOKUP(L12365,'State(need_input)'!I$2:J$3992,2,FALSE),"")</f>
        <v>base.state_us_30</v>
      </c>
      <c r="O12365">
        <v>39562</v>
      </c>
      <c r="P12365">
        <v>1840000652</v>
      </c>
    </row>
    <row r="12366" spans="1:16">
      <c r="A12366" s="5" t="str">
        <f>CONCATENATE("rdx_city_",J12366,"_",B12366)</f>
        <v>rdx_city_USA_4551</v>
      </c>
      <c r="B12366">
        <f>IF(I12366=I12365,B12365+1,1)</f>
        <v>4551</v>
      </c>
      <c r="C12366" t="s">
        <v>14812</v>
      </c>
      <c r="D12366" t="s">
        <v>14812</v>
      </c>
      <c r="E12366">
        <v>42.4934</v>
      </c>
      <c r="F12366">
        <v>-83.027</v>
      </c>
      <c r="G12366" t="s">
        <v>11356</v>
      </c>
      <c r="H12366" t="str">
        <f>IFERROR(VLOOKUP(I12366,'country(26mar)'!C$2:D$251,2,FALSE),"")</f>
        <v>base.us</v>
      </c>
      <c r="I12366" t="s">
        <v>11357</v>
      </c>
      <c r="J12366" t="s">
        <v>11358</v>
      </c>
      <c r="K12366" t="s">
        <v>11381</v>
      </c>
      <c r="L12366" t="str">
        <f>CONCATENATE(G12366," ",K12366)</f>
        <v>United States Michigan</v>
      </c>
      <c r="M12366" t="str">
        <f>IFERROR(VLOOKUP(L12366,'State(need_input)'!I$2:J$3992,2,FALSE),"")</f>
        <v>base.state_us_35</v>
      </c>
      <c r="O12366">
        <v>135022</v>
      </c>
      <c r="P12366">
        <v>1840002418</v>
      </c>
    </row>
    <row r="12367" spans="1:16">
      <c r="A12367" s="5" t="str">
        <f>CONCATENATE("rdx_city_",J12367,"_",B12367)</f>
        <v>rdx_city_USA_4552</v>
      </c>
      <c r="B12367">
        <f>IF(I12367=I12366,B12366+1,1)</f>
        <v>4552</v>
      </c>
      <c r="C12367" t="s">
        <v>14813</v>
      </c>
      <c r="D12367" t="s">
        <v>14813</v>
      </c>
      <c r="E12367">
        <v>38.7617</v>
      </c>
      <c r="F12367">
        <v>-93.7283</v>
      </c>
      <c r="G12367" t="s">
        <v>11356</v>
      </c>
      <c r="H12367" t="str">
        <f>IFERROR(VLOOKUP(I12367,'country(26mar)'!C$2:D$251,2,FALSE),"")</f>
        <v>base.us</v>
      </c>
      <c r="I12367" t="s">
        <v>11357</v>
      </c>
      <c r="J12367" t="s">
        <v>11358</v>
      </c>
      <c r="K12367" t="s">
        <v>11495</v>
      </c>
      <c r="L12367" t="str">
        <f>CONCATENATE(G12367," ",K12367)</f>
        <v>United States Missouri</v>
      </c>
      <c r="M12367" t="str">
        <f>IFERROR(VLOOKUP(L12367,'State(need_input)'!I$2:J$3992,2,FALSE),"")</f>
        <v>base.state_us_38</v>
      </c>
      <c r="O12367">
        <v>22136</v>
      </c>
      <c r="P12367">
        <v>1840010721</v>
      </c>
    </row>
    <row r="12368" spans="1:16">
      <c r="A12368" s="5" t="str">
        <f>CONCATENATE("rdx_city_",J12368,"_",B12368)</f>
        <v>rdx_city_USA_4553</v>
      </c>
      <c r="B12368">
        <f>IF(I12368=I12367,B12367+1,1)</f>
        <v>4553</v>
      </c>
      <c r="C12368" t="s">
        <v>14814</v>
      </c>
      <c r="D12368" t="s">
        <v>14814</v>
      </c>
      <c r="E12368">
        <v>41.4363</v>
      </c>
      <c r="F12368">
        <v>-81.5222</v>
      </c>
      <c r="G12368" t="s">
        <v>11356</v>
      </c>
      <c r="H12368" t="str">
        <f>IFERROR(VLOOKUP(I12368,'country(26mar)'!C$2:D$251,2,FALSE),"")</f>
        <v>base.us</v>
      </c>
      <c r="I12368" t="s">
        <v>11357</v>
      </c>
      <c r="J12368" t="s">
        <v>11358</v>
      </c>
      <c r="K12368" t="s">
        <v>11373</v>
      </c>
      <c r="L12368" t="str">
        <f>CONCATENATE(G12368," ",K12368)</f>
        <v>United States Ohio</v>
      </c>
      <c r="M12368" t="str">
        <f>IFERROR(VLOOKUP(L12368,'State(need_input)'!I$2:J$3992,2,FALSE),"")</f>
        <v>base.state_us_30</v>
      </c>
      <c r="O12368">
        <v>13251</v>
      </c>
      <c r="P12368">
        <v>1840003419</v>
      </c>
    </row>
    <row r="12369" spans="1:16">
      <c r="A12369" s="5" t="str">
        <f>CONCATENATE("rdx_city_",J12369,"_",B12369)</f>
        <v>rdx_city_USA_4554</v>
      </c>
      <c r="B12369">
        <f>IF(I12369=I12368,B12368+1,1)</f>
        <v>4554</v>
      </c>
      <c r="C12369" t="s">
        <v>14815</v>
      </c>
      <c r="D12369" t="s">
        <v>14815</v>
      </c>
      <c r="E12369">
        <v>38.7176</v>
      </c>
      <c r="F12369">
        <v>-77.7975</v>
      </c>
      <c r="G12369" t="s">
        <v>11356</v>
      </c>
      <c r="H12369" t="str">
        <f>IFERROR(VLOOKUP(I12369,'country(26mar)'!C$2:D$251,2,FALSE),"")</f>
        <v>base.us</v>
      </c>
      <c r="I12369" t="s">
        <v>11357</v>
      </c>
      <c r="J12369" t="s">
        <v>11358</v>
      </c>
      <c r="K12369" t="s">
        <v>11368</v>
      </c>
      <c r="L12369" t="str">
        <f>CONCATENATE(G12369," ",K12369)</f>
        <v>United States Virginia</v>
      </c>
      <c r="M12369" t="str">
        <f>IFERROR(VLOOKUP(L12369,'State(need_input)'!I$2:J$3992,2,FALSE),"")</f>
        <v>base.state_us_47</v>
      </c>
      <c r="O12369">
        <v>9875</v>
      </c>
      <c r="P12369">
        <v>1840006058</v>
      </c>
    </row>
    <row r="12370" spans="1:16">
      <c r="A12370" s="5" t="str">
        <f>CONCATENATE("rdx_city_",J12370,"_",B12370)</f>
        <v>rdx_city_USA_4555</v>
      </c>
      <c r="B12370">
        <f>IF(I12370=I12369,B12369+1,1)</f>
        <v>4555</v>
      </c>
      <c r="C12370" t="s">
        <v>14815</v>
      </c>
      <c r="D12370" t="s">
        <v>14815</v>
      </c>
      <c r="E12370">
        <v>38.8187</v>
      </c>
      <c r="F12370">
        <v>-91.1362</v>
      </c>
      <c r="G12370" t="s">
        <v>11356</v>
      </c>
      <c r="H12370" t="str">
        <f>IFERROR(VLOOKUP(I12370,'country(26mar)'!C$2:D$251,2,FALSE),"")</f>
        <v>base.us</v>
      </c>
      <c r="I12370" t="s">
        <v>11357</v>
      </c>
      <c r="J12370" t="s">
        <v>11358</v>
      </c>
      <c r="K12370" t="s">
        <v>11495</v>
      </c>
      <c r="L12370" t="str">
        <f>CONCATENATE(G12370," ",K12370)</f>
        <v>United States Missouri</v>
      </c>
      <c r="M12370" t="str">
        <f>IFERROR(VLOOKUP(L12370,'State(need_input)'!I$2:J$3992,2,FALSE),"")</f>
        <v>base.state_us_38</v>
      </c>
      <c r="O12370">
        <v>9487</v>
      </c>
      <c r="P12370">
        <v>1840010714</v>
      </c>
    </row>
    <row r="12371" spans="1:16">
      <c r="A12371" s="5" t="str">
        <f>CONCATENATE("rdx_city_",J12371,"_",B12371)</f>
        <v>rdx_city_USA_4556</v>
      </c>
      <c r="B12371">
        <f>IF(I12371=I12370,B12370+1,1)</f>
        <v>4556</v>
      </c>
      <c r="C12371" t="s">
        <v>14815</v>
      </c>
      <c r="D12371" t="s">
        <v>14815</v>
      </c>
      <c r="E12371">
        <v>46.1685</v>
      </c>
      <c r="F12371">
        <v>-123.9302</v>
      </c>
      <c r="G12371" t="s">
        <v>11356</v>
      </c>
      <c r="H12371" t="str">
        <f>IFERROR(VLOOKUP(I12371,'country(26mar)'!C$2:D$251,2,FALSE),"")</f>
        <v>base.us</v>
      </c>
      <c r="I12371" t="s">
        <v>11357</v>
      </c>
      <c r="J12371" t="s">
        <v>11358</v>
      </c>
      <c r="K12371" t="s">
        <v>11397</v>
      </c>
      <c r="L12371" t="str">
        <f>CONCATENATE(G12371," ",K12371)</f>
        <v>United States Oregon</v>
      </c>
      <c r="M12371" t="str">
        <f>IFERROR(VLOOKUP(L12371,'State(need_input)'!I$2:J$3992,2,FALSE),"")</f>
        <v>base.state_us_32</v>
      </c>
      <c r="O12371">
        <v>5602</v>
      </c>
      <c r="P12371">
        <v>1840021183</v>
      </c>
    </row>
    <row r="12372" spans="1:16">
      <c r="A12372" s="5" t="str">
        <f>CONCATENATE("rdx_city_",J12372,"_",B12372)</f>
        <v>rdx_city_USA_4557</v>
      </c>
      <c r="B12372">
        <f>IF(I12372=I12371,B12371+1,1)</f>
        <v>4557</v>
      </c>
      <c r="C12372" t="s">
        <v>14816</v>
      </c>
      <c r="D12372" t="s">
        <v>14816</v>
      </c>
      <c r="E12372">
        <v>41.821</v>
      </c>
      <c r="F12372">
        <v>-88.1856</v>
      </c>
      <c r="G12372" t="s">
        <v>11356</v>
      </c>
      <c r="H12372" t="str">
        <f>IFERROR(VLOOKUP(I12372,'country(26mar)'!C$2:D$251,2,FALSE),"")</f>
        <v>base.us</v>
      </c>
      <c r="I12372" t="s">
        <v>11357</v>
      </c>
      <c r="J12372" t="s">
        <v>11358</v>
      </c>
      <c r="K12372" t="s">
        <v>11376</v>
      </c>
      <c r="L12372" t="str">
        <f>CONCATENATE(G12372," ",K12372)</f>
        <v>United States Illinois</v>
      </c>
      <c r="M12372" t="str">
        <f>IFERROR(VLOOKUP(L12372,'State(need_input)'!I$2:J$3992,2,FALSE),"")</f>
        <v>base.state_us_14</v>
      </c>
      <c r="O12372">
        <v>13269</v>
      </c>
      <c r="P12372">
        <v>1840010164</v>
      </c>
    </row>
    <row r="12373" spans="1:16">
      <c r="A12373" s="5" t="str">
        <f>CONCATENATE("rdx_city_",J12373,"_",B12373)</f>
        <v>rdx_city_USA_4558</v>
      </c>
      <c r="B12373">
        <f>IF(I12373=I12372,B12372+1,1)</f>
        <v>4558</v>
      </c>
      <c r="C12373" t="s">
        <v>8173</v>
      </c>
      <c r="D12373" t="s">
        <v>8173</v>
      </c>
      <c r="E12373">
        <v>41.2443</v>
      </c>
      <c r="F12373">
        <v>-85.8479</v>
      </c>
      <c r="G12373" t="s">
        <v>11356</v>
      </c>
      <c r="H12373" t="str">
        <f>IFERROR(VLOOKUP(I12373,'country(26mar)'!C$2:D$251,2,FALSE),"")</f>
        <v>base.us</v>
      </c>
      <c r="I12373" t="s">
        <v>11357</v>
      </c>
      <c r="J12373" t="s">
        <v>11358</v>
      </c>
      <c r="K12373" t="s">
        <v>11408</v>
      </c>
      <c r="L12373" t="str">
        <f>CONCATENATE(G12373," ",K12373)</f>
        <v>United States Indiana</v>
      </c>
      <c r="M12373" t="str">
        <f>IFERROR(VLOOKUP(L12373,'State(need_input)'!I$2:J$3992,2,FALSE),"")</f>
        <v>base.state_us_15</v>
      </c>
      <c r="O12373">
        <v>32813</v>
      </c>
      <c r="P12373">
        <v>1840010277</v>
      </c>
    </row>
    <row r="12374" spans="1:16">
      <c r="A12374" s="5" t="str">
        <f>CONCATENATE("rdx_city_",J12374,"_",B12374)</f>
        <v>rdx_city_USA_4559</v>
      </c>
      <c r="B12374">
        <f>IF(I12374=I12373,B12373+1,1)</f>
        <v>4559</v>
      </c>
      <c r="C12374" t="s">
        <v>755</v>
      </c>
      <c r="D12374" t="s">
        <v>755</v>
      </c>
      <c r="E12374">
        <v>41.2551</v>
      </c>
      <c r="F12374">
        <v>-74.3551</v>
      </c>
      <c r="G12374" t="s">
        <v>11356</v>
      </c>
      <c r="H12374" t="str">
        <f>IFERROR(VLOOKUP(I12374,'country(26mar)'!C$2:D$251,2,FALSE),"")</f>
        <v>base.us</v>
      </c>
      <c r="I12374" t="s">
        <v>11357</v>
      </c>
      <c r="J12374" t="s">
        <v>11358</v>
      </c>
      <c r="K12374" t="s">
        <v>11385</v>
      </c>
      <c r="L12374" t="str">
        <f>CONCATENATE(G12374," ",K12374)</f>
        <v>United States New York</v>
      </c>
      <c r="M12374" t="str">
        <f>IFERROR(VLOOKUP(L12374,'State(need_input)'!I$2:J$3992,2,FALSE),"")</f>
        <v>base.state_us_27</v>
      </c>
      <c r="O12374">
        <v>12254</v>
      </c>
      <c r="P12374">
        <v>1840004881</v>
      </c>
    </row>
    <row r="12375" spans="1:16">
      <c r="A12375" s="5" t="str">
        <f>CONCATENATE("rdx_city_",J12375,"_",B12375)</f>
        <v>rdx_city_USA_4560</v>
      </c>
      <c r="B12375">
        <f>IF(I12375=I12374,B12374+1,1)</f>
        <v>4560</v>
      </c>
      <c r="C12375" t="s">
        <v>755</v>
      </c>
      <c r="D12375" t="s">
        <v>755</v>
      </c>
      <c r="E12375">
        <v>41.7062</v>
      </c>
      <c r="F12375">
        <v>-71.4334</v>
      </c>
      <c r="G12375" t="s">
        <v>11356</v>
      </c>
      <c r="H12375" t="str">
        <f>IFERROR(VLOOKUP(I12375,'country(26mar)'!C$2:D$251,2,FALSE),"")</f>
        <v>base.us</v>
      </c>
      <c r="I12375" t="s">
        <v>11357</v>
      </c>
      <c r="J12375" t="s">
        <v>11358</v>
      </c>
      <c r="K12375" t="s">
        <v>11917</v>
      </c>
      <c r="L12375" t="str">
        <f>CONCATENATE(G12375," ",K12375)</f>
        <v>United States Rhode Island</v>
      </c>
      <c r="M12375" t="str">
        <f>IFERROR(VLOOKUP(L12375,'State(need_input)'!I$2:J$3992,2,FALSE),"")</f>
        <v>base.state_us_40</v>
      </c>
      <c r="O12375">
        <v>80871</v>
      </c>
      <c r="P12375">
        <v>1840003344</v>
      </c>
    </row>
    <row r="12376" spans="1:16">
      <c r="A12376" s="5" t="str">
        <f>CONCATENATE("rdx_city_",J12376,"_",B12376)</f>
        <v>rdx_city_USA_4561</v>
      </c>
      <c r="B12376">
        <f>IF(I12376=I12375,B12375+1,1)</f>
        <v>4561</v>
      </c>
      <c r="C12376" t="s">
        <v>14817</v>
      </c>
      <c r="D12376" t="s">
        <v>14817</v>
      </c>
      <c r="E12376">
        <v>35.5938</v>
      </c>
      <c r="F12376">
        <v>-119.3673</v>
      </c>
      <c r="G12376" t="s">
        <v>11356</v>
      </c>
      <c r="H12376" t="str">
        <f>IFERROR(VLOOKUP(I12376,'country(26mar)'!C$2:D$251,2,FALSE),"")</f>
        <v>base.us</v>
      </c>
      <c r="I12376" t="s">
        <v>11357</v>
      </c>
      <c r="J12376" t="s">
        <v>11358</v>
      </c>
      <c r="K12376" t="s">
        <v>11379</v>
      </c>
      <c r="L12376" t="str">
        <f>CONCATENATE(G12376," ",K12376)</f>
        <v>United States California</v>
      </c>
      <c r="M12376" t="str">
        <f>IFERROR(VLOOKUP(L12376,'State(need_input)'!I$2:J$3992,2,FALSE),"")</f>
        <v>base.state_us_5</v>
      </c>
      <c r="O12376">
        <v>26935</v>
      </c>
      <c r="P12376">
        <v>1840021738</v>
      </c>
    </row>
    <row r="12377" spans="1:16">
      <c r="A12377" s="5" t="str">
        <f>CONCATENATE("rdx_city_",J12377,"_",B12377)</f>
        <v>rdx_city_USA_4562</v>
      </c>
      <c r="B12377">
        <f>IF(I12377=I12376,B12376+1,1)</f>
        <v>4562</v>
      </c>
      <c r="C12377" t="s">
        <v>14818</v>
      </c>
      <c r="D12377" t="s">
        <v>14818</v>
      </c>
      <c r="E12377">
        <v>44.0827</v>
      </c>
      <c r="F12377">
        <v>-93.5026</v>
      </c>
      <c r="G12377" t="s">
        <v>11356</v>
      </c>
      <c r="H12377" t="str">
        <f>IFERROR(VLOOKUP(I12377,'country(26mar)'!C$2:D$251,2,FALSE),"")</f>
        <v>base.us</v>
      </c>
      <c r="I12377" t="s">
        <v>11357</v>
      </c>
      <c r="J12377" t="s">
        <v>11358</v>
      </c>
      <c r="K12377" t="s">
        <v>11400</v>
      </c>
      <c r="L12377" t="str">
        <f>CONCATENATE(G12377," ",K12377)</f>
        <v>United States Minnesota</v>
      </c>
      <c r="M12377" t="str">
        <f>IFERROR(VLOOKUP(L12377,'State(need_input)'!I$2:J$3992,2,FALSE),"")</f>
        <v>base.state_us_36</v>
      </c>
      <c r="O12377">
        <v>9098</v>
      </c>
      <c r="P12377">
        <v>1840010030</v>
      </c>
    </row>
    <row r="12378" spans="1:16">
      <c r="A12378" s="5" t="str">
        <f>CONCATENATE("rdx_city_",J12378,"_",B12378)</f>
        <v>rdx_city_USA_4563</v>
      </c>
      <c r="B12378">
        <f>IF(I12378=I12377,B12377+1,1)</f>
        <v>4563</v>
      </c>
      <c r="C12378" t="s">
        <v>11361</v>
      </c>
      <c r="D12378" t="s">
        <v>11361</v>
      </c>
      <c r="E12378">
        <v>38.9047</v>
      </c>
      <c r="F12378">
        <v>-77.0163</v>
      </c>
      <c r="G12378" t="s">
        <v>11356</v>
      </c>
      <c r="H12378" t="str">
        <f>IFERROR(VLOOKUP(I12378,'country(26mar)'!C$2:D$251,2,FALSE),"")</f>
        <v>base.us</v>
      </c>
      <c r="I12378" t="s">
        <v>11357</v>
      </c>
      <c r="J12378" t="s">
        <v>11358</v>
      </c>
      <c r="K12378" t="s">
        <v>14819</v>
      </c>
      <c r="L12378" t="str">
        <f>CONCATENATE(G12378," ",K12378)</f>
        <v>United States District of Columbia</v>
      </c>
      <c r="M12378" t="str">
        <f>IFERROR(VLOOKUP(L12378,'State(need_input)'!I$2:J$3992,2,FALSE),"")</f>
        <v>base.state_us_9</v>
      </c>
      <c r="N12378" t="s">
        <v>54</v>
      </c>
      <c r="O12378">
        <v>5289420</v>
      </c>
      <c r="P12378">
        <v>1840006060</v>
      </c>
    </row>
    <row r="12379" spans="1:16">
      <c r="A12379" s="5" t="str">
        <f>CONCATENATE("rdx_city_",J12379,"_",B12379)</f>
        <v>rdx_city_USA_4564</v>
      </c>
      <c r="B12379">
        <f>IF(I12379=I12378,B12378+1,1)</f>
        <v>4564</v>
      </c>
      <c r="C12379" t="s">
        <v>11361</v>
      </c>
      <c r="D12379" t="s">
        <v>11361</v>
      </c>
      <c r="E12379">
        <v>40.7587</v>
      </c>
      <c r="F12379">
        <v>-74.9825</v>
      </c>
      <c r="G12379" t="s">
        <v>11356</v>
      </c>
      <c r="H12379" t="str">
        <f>IFERROR(VLOOKUP(I12379,'country(26mar)'!C$2:D$251,2,FALSE),"")</f>
        <v>base.us</v>
      </c>
      <c r="I12379" t="s">
        <v>11357</v>
      </c>
      <c r="J12379" t="s">
        <v>11358</v>
      </c>
      <c r="K12379" t="s">
        <v>11370</v>
      </c>
      <c r="L12379" t="str">
        <f>CONCATENATE(G12379," ",K12379)</f>
        <v>United States New Jersey</v>
      </c>
      <c r="M12379" t="str">
        <f>IFERROR(VLOOKUP(L12379,'State(need_input)'!I$2:J$3992,2,FALSE),"")</f>
        <v>base.state_us_25</v>
      </c>
      <c r="O12379">
        <v>15533</v>
      </c>
      <c r="P12379">
        <v>1840000945</v>
      </c>
    </row>
    <row r="12380" spans="1:16">
      <c r="A12380" s="5" t="str">
        <f>CONCATENATE("rdx_city_",J12380,"_",B12380)</f>
        <v>rdx_city_USA_4565</v>
      </c>
      <c r="B12380">
        <f>IF(I12380=I12379,B12379+1,1)</f>
        <v>4565</v>
      </c>
      <c r="C12380" t="s">
        <v>11361</v>
      </c>
      <c r="D12380" t="s">
        <v>11361</v>
      </c>
      <c r="E12380">
        <v>35.5587</v>
      </c>
      <c r="F12380">
        <v>-77.0546</v>
      </c>
      <c r="G12380" t="s">
        <v>11356</v>
      </c>
      <c r="H12380" t="str">
        <f>IFERROR(VLOOKUP(I12380,'country(26mar)'!C$2:D$251,2,FALSE),"")</f>
        <v>base.us</v>
      </c>
      <c r="I12380" t="s">
        <v>11357</v>
      </c>
      <c r="J12380" t="s">
        <v>11358</v>
      </c>
      <c r="K12380" t="s">
        <v>11362</v>
      </c>
      <c r="L12380" t="str">
        <f>CONCATENATE(G12380," ",K12380)</f>
        <v>United States North Carolina</v>
      </c>
      <c r="M12380" t="str">
        <f>IFERROR(VLOOKUP(L12380,'State(need_input)'!I$2:J$3992,2,FALSE),"")</f>
        <v>base.state_us_28</v>
      </c>
      <c r="O12380">
        <v>16138</v>
      </c>
      <c r="P12380">
        <v>1840015401</v>
      </c>
    </row>
    <row r="12381" spans="1:16">
      <c r="A12381" s="5" t="str">
        <f>CONCATENATE("rdx_city_",J12381,"_",B12381)</f>
        <v>rdx_city_USA_4566</v>
      </c>
      <c r="B12381">
        <f>IF(I12381=I12380,B12380+1,1)</f>
        <v>4566</v>
      </c>
      <c r="C12381" t="s">
        <v>11361</v>
      </c>
      <c r="D12381" t="s">
        <v>11361</v>
      </c>
      <c r="E12381">
        <v>40.174</v>
      </c>
      <c r="F12381">
        <v>-80.2466</v>
      </c>
      <c r="G12381" t="s">
        <v>11356</v>
      </c>
      <c r="H12381" t="str">
        <f>IFERROR(VLOOKUP(I12381,'country(26mar)'!C$2:D$251,2,FALSE),"")</f>
        <v>base.us</v>
      </c>
      <c r="I12381" t="s">
        <v>11357</v>
      </c>
      <c r="J12381" t="s">
        <v>11358</v>
      </c>
      <c r="K12381" t="s">
        <v>11416</v>
      </c>
      <c r="L12381" t="str">
        <f>CONCATENATE(G12381," ",K12381)</f>
        <v>United States Pennsylvania</v>
      </c>
      <c r="M12381" t="str">
        <f>IFERROR(VLOOKUP(L12381,'State(need_input)'!I$2:J$3992,2,FALSE),"")</f>
        <v>base.state_us_39</v>
      </c>
      <c r="O12381">
        <v>13566</v>
      </c>
      <c r="P12381">
        <v>1840003668</v>
      </c>
    </row>
    <row r="12382" spans="1:16">
      <c r="A12382" s="5" t="str">
        <f>CONCATENATE("rdx_city_",J12382,"_",B12382)</f>
        <v>rdx_city_USA_4567</v>
      </c>
      <c r="B12382">
        <f>IF(I12382=I12381,B12381+1,1)</f>
        <v>4567</v>
      </c>
      <c r="C12382" t="s">
        <v>11361</v>
      </c>
      <c r="D12382" t="s">
        <v>11361</v>
      </c>
      <c r="E12382">
        <v>40.7048</v>
      </c>
      <c r="F12382">
        <v>-89.4346</v>
      </c>
      <c r="G12382" t="s">
        <v>11356</v>
      </c>
      <c r="H12382" t="str">
        <f>IFERROR(VLOOKUP(I12382,'country(26mar)'!C$2:D$251,2,FALSE),"")</f>
        <v>base.us</v>
      </c>
      <c r="I12382" t="s">
        <v>11357</v>
      </c>
      <c r="J12382" t="s">
        <v>11358</v>
      </c>
      <c r="K12382" t="s">
        <v>11376</v>
      </c>
      <c r="L12382" t="str">
        <f>CONCATENATE(G12382," ",K12382)</f>
        <v>United States Illinois</v>
      </c>
      <c r="M12382" t="str">
        <f>IFERROR(VLOOKUP(L12382,'State(need_input)'!I$2:J$3992,2,FALSE),"")</f>
        <v>base.state_us_14</v>
      </c>
      <c r="O12382">
        <v>16811</v>
      </c>
      <c r="P12382">
        <v>1840010377</v>
      </c>
    </row>
    <row r="12383" spans="1:16">
      <c r="A12383" s="5" t="str">
        <f>CONCATENATE("rdx_city_",J12383,"_",B12383)</f>
        <v>rdx_city_USA_4568</v>
      </c>
      <c r="B12383">
        <f>IF(I12383=I12382,B12382+1,1)</f>
        <v>4568</v>
      </c>
      <c r="C12383" t="s">
        <v>11361</v>
      </c>
      <c r="D12383" t="s">
        <v>11361</v>
      </c>
      <c r="E12383">
        <v>38.6592</v>
      </c>
      <c r="F12383">
        <v>-87.1721</v>
      </c>
      <c r="G12383" t="s">
        <v>11356</v>
      </c>
      <c r="H12383" t="str">
        <f>IFERROR(VLOOKUP(I12383,'country(26mar)'!C$2:D$251,2,FALSE),"")</f>
        <v>base.us</v>
      </c>
      <c r="I12383" t="s">
        <v>11357</v>
      </c>
      <c r="J12383" t="s">
        <v>11358</v>
      </c>
      <c r="K12383" t="s">
        <v>11408</v>
      </c>
      <c r="L12383" t="str">
        <f>CONCATENATE(G12383," ",K12383)</f>
        <v>United States Indiana</v>
      </c>
      <c r="M12383" t="str">
        <f>IFERROR(VLOOKUP(L12383,'State(need_input)'!I$2:J$3992,2,FALSE),"")</f>
        <v>base.state_us_15</v>
      </c>
      <c r="O12383">
        <v>13117</v>
      </c>
      <c r="P12383">
        <v>1840010735</v>
      </c>
    </row>
    <row r="12384" spans="1:16">
      <c r="A12384" s="5" t="str">
        <f>CONCATENATE("rdx_city_",J12384,"_",B12384)</f>
        <v>rdx_city_USA_4569</v>
      </c>
      <c r="B12384">
        <f>IF(I12384=I12383,B12383+1,1)</f>
        <v>4569</v>
      </c>
      <c r="C12384" t="s">
        <v>11361</v>
      </c>
      <c r="D12384" t="s">
        <v>11361</v>
      </c>
      <c r="E12384">
        <v>41.2982</v>
      </c>
      <c r="F12384">
        <v>-91.6928</v>
      </c>
      <c r="G12384" t="s">
        <v>11356</v>
      </c>
      <c r="H12384" t="str">
        <f>IFERROR(VLOOKUP(I12384,'country(26mar)'!C$2:D$251,2,FALSE),"")</f>
        <v>base.us</v>
      </c>
      <c r="I12384" t="s">
        <v>11357</v>
      </c>
      <c r="J12384" t="s">
        <v>11358</v>
      </c>
      <c r="K12384" t="s">
        <v>11411</v>
      </c>
      <c r="L12384" t="str">
        <f>CONCATENATE(G12384," ",K12384)</f>
        <v>United States Iowa</v>
      </c>
      <c r="M12384" t="str">
        <f>IFERROR(VLOOKUP(L12384,'State(need_input)'!I$2:J$3992,2,FALSE),"")</f>
        <v>base.state_us_16</v>
      </c>
      <c r="O12384">
        <v>6745</v>
      </c>
      <c r="P12384">
        <v>1840010255</v>
      </c>
    </row>
    <row r="12385" spans="1:16">
      <c r="A12385" s="5" t="str">
        <f>CONCATENATE("rdx_city_",J12385,"_",B12385)</f>
        <v>rdx_city_USA_4570</v>
      </c>
      <c r="B12385">
        <f>IF(I12385=I12384,B12384+1,1)</f>
        <v>4570</v>
      </c>
      <c r="C12385" t="s">
        <v>11361</v>
      </c>
      <c r="D12385" t="s">
        <v>11361</v>
      </c>
      <c r="E12385">
        <v>37.1325</v>
      </c>
      <c r="F12385">
        <v>-113.4894</v>
      </c>
      <c r="G12385" t="s">
        <v>11356</v>
      </c>
      <c r="H12385" t="str">
        <f>IFERROR(VLOOKUP(I12385,'country(26mar)'!C$2:D$251,2,FALSE),"")</f>
        <v>base.us</v>
      </c>
      <c r="I12385" t="s">
        <v>11357</v>
      </c>
      <c r="J12385" t="s">
        <v>11358</v>
      </c>
      <c r="K12385" t="s">
        <v>11432</v>
      </c>
      <c r="L12385" t="str">
        <f>CONCATENATE(G12385," ",K12385)</f>
        <v>United States Utah</v>
      </c>
      <c r="M12385" t="str">
        <f>IFERROR(VLOOKUP(L12385,'State(need_input)'!I$2:J$3992,2,FALSE),"")</f>
        <v>base.state_us_45</v>
      </c>
      <c r="O12385">
        <v>26405</v>
      </c>
      <c r="P12385">
        <v>1840021561</v>
      </c>
    </row>
    <row r="12386" spans="1:16">
      <c r="A12386" s="5" t="str">
        <f>CONCATENATE("rdx_city_",J12386,"_",B12386)</f>
        <v>rdx_city_USA_4571</v>
      </c>
      <c r="B12386">
        <f>IF(I12386=I12385,B12385+1,1)</f>
        <v>4571</v>
      </c>
      <c r="C12386" t="s">
        <v>11361</v>
      </c>
      <c r="D12386" t="s">
        <v>11361</v>
      </c>
      <c r="E12386">
        <v>38.5515</v>
      </c>
      <c r="F12386">
        <v>-91.0151</v>
      </c>
      <c r="G12386" t="s">
        <v>11356</v>
      </c>
      <c r="H12386" t="str">
        <f>IFERROR(VLOOKUP(I12386,'country(26mar)'!C$2:D$251,2,FALSE),"")</f>
        <v>base.us</v>
      </c>
      <c r="I12386" t="s">
        <v>11357</v>
      </c>
      <c r="J12386" t="s">
        <v>11358</v>
      </c>
      <c r="K12386" t="s">
        <v>11495</v>
      </c>
      <c r="L12386" t="str">
        <f>CONCATENATE(G12386," ",K12386)</f>
        <v>United States Missouri</v>
      </c>
      <c r="M12386" t="str">
        <f>IFERROR(VLOOKUP(L12386,'State(need_input)'!I$2:J$3992,2,FALSE),"")</f>
        <v>base.state_us_38</v>
      </c>
      <c r="O12386">
        <v>14300</v>
      </c>
      <c r="P12386">
        <v>1840010770</v>
      </c>
    </row>
    <row r="12387" spans="1:16">
      <c r="A12387" s="5" t="str">
        <f>CONCATENATE("rdx_city_",J12387,"_",B12387)</f>
        <v>rdx_city_USA_4572</v>
      </c>
      <c r="B12387">
        <f>IF(I12387=I12386,B12386+1,1)</f>
        <v>4572</v>
      </c>
      <c r="C12387" t="s">
        <v>14820</v>
      </c>
      <c r="D12387" t="s">
        <v>14820</v>
      </c>
      <c r="E12387">
        <v>39.5384</v>
      </c>
      <c r="F12387">
        <v>-83.4277</v>
      </c>
      <c r="G12387" t="s">
        <v>11356</v>
      </c>
      <c r="H12387" t="str">
        <f>IFERROR(VLOOKUP(I12387,'country(26mar)'!C$2:D$251,2,FALSE),"")</f>
        <v>base.us</v>
      </c>
      <c r="I12387" t="s">
        <v>11357</v>
      </c>
      <c r="J12387" t="s">
        <v>11358</v>
      </c>
      <c r="K12387" t="s">
        <v>11373</v>
      </c>
      <c r="L12387" t="str">
        <f>CONCATENATE(G12387," ",K12387)</f>
        <v>United States Ohio</v>
      </c>
      <c r="M12387" t="str">
        <f>IFERROR(VLOOKUP(L12387,'State(need_input)'!I$2:J$3992,2,FALSE),"")</f>
        <v>base.state_us_30</v>
      </c>
      <c r="O12387">
        <v>15192</v>
      </c>
      <c r="P12387">
        <v>1840003801</v>
      </c>
    </row>
    <row r="12388" spans="1:16">
      <c r="A12388" s="5" t="str">
        <f>CONCATENATE("rdx_city_",J12388,"_",B12388)</f>
        <v>rdx_city_USA_4573</v>
      </c>
      <c r="B12388">
        <f>IF(I12388=I12387,B12387+1,1)</f>
        <v>4573</v>
      </c>
      <c r="C12388" t="s">
        <v>14821</v>
      </c>
      <c r="D12388" t="s">
        <v>14821</v>
      </c>
      <c r="E12388">
        <v>41.1683</v>
      </c>
      <c r="F12388">
        <v>-111.9783</v>
      </c>
      <c r="G12388" t="s">
        <v>11356</v>
      </c>
      <c r="H12388" t="str">
        <f>IFERROR(VLOOKUP(I12388,'country(26mar)'!C$2:D$251,2,FALSE),"")</f>
        <v>base.us</v>
      </c>
      <c r="I12388" t="s">
        <v>11357</v>
      </c>
      <c r="J12388" t="s">
        <v>11358</v>
      </c>
      <c r="K12388" t="s">
        <v>11432</v>
      </c>
      <c r="L12388" t="str">
        <f>CONCATENATE(G12388," ",K12388)</f>
        <v>United States Utah</v>
      </c>
      <c r="M12388" t="str">
        <f>IFERROR(VLOOKUP(L12388,'State(need_input)'!I$2:J$3992,2,FALSE),"")</f>
        <v>base.state_us_45</v>
      </c>
      <c r="O12388">
        <v>9152</v>
      </c>
      <c r="P12388">
        <v>1840021343</v>
      </c>
    </row>
    <row r="12389" spans="1:16">
      <c r="A12389" s="5" t="str">
        <f>CONCATENATE("rdx_city_",J12389,"_",B12389)</f>
        <v>rdx_city_USA_4574</v>
      </c>
      <c r="B12389">
        <f>IF(I12389=I12388,B12388+1,1)</f>
        <v>4574</v>
      </c>
      <c r="C12389" t="s">
        <v>14822</v>
      </c>
      <c r="D12389" t="s">
        <v>14822</v>
      </c>
      <c r="E12389">
        <v>41.4296</v>
      </c>
      <c r="F12389">
        <v>-74.1578</v>
      </c>
      <c r="G12389" t="s">
        <v>11356</v>
      </c>
      <c r="H12389" t="str">
        <f>IFERROR(VLOOKUP(I12389,'country(26mar)'!C$2:D$251,2,FALSE),"")</f>
        <v>base.us</v>
      </c>
      <c r="I12389" t="s">
        <v>11357</v>
      </c>
      <c r="J12389" t="s">
        <v>11358</v>
      </c>
      <c r="K12389" t="s">
        <v>11385</v>
      </c>
      <c r="L12389" t="str">
        <f>CONCATENATE(G12389," ",K12389)</f>
        <v>United States New York</v>
      </c>
      <c r="M12389" t="str">
        <f>IFERROR(VLOOKUP(L12389,'State(need_input)'!I$2:J$3992,2,FALSE),"")</f>
        <v>base.state_us_27</v>
      </c>
      <c r="O12389">
        <v>5773</v>
      </c>
      <c r="P12389">
        <v>1840004882</v>
      </c>
    </row>
    <row r="12390" spans="1:16">
      <c r="A12390" s="5" t="str">
        <f>CONCATENATE("rdx_city_",J12390,"_",B12390)</f>
        <v>rdx_city_USA_4575</v>
      </c>
      <c r="B12390">
        <f>IF(I12390=I12389,B12389+1,1)</f>
        <v>4575</v>
      </c>
      <c r="C12390" t="s">
        <v>14823</v>
      </c>
      <c r="D12390" t="s">
        <v>14823</v>
      </c>
      <c r="E12390">
        <v>45.5812</v>
      </c>
      <c r="F12390">
        <v>-122.3433</v>
      </c>
      <c r="G12390" t="s">
        <v>11356</v>
      </c>
      <c r="H12390" t="str">
        <f>IFERROR(VLOOKUP(I12390,'country(26mar)'!C$2:D$251,2,FALSE),"")</f>
        <v>base.us</v>
      </c>
      <c r="I12390" t="s">
        <v>11357</v>
      </c>
      <c r="J12390" t="s">
        <v>11358</v>
      </c>
      <c r="K12390" t="s">
        <v>11361</v>
      </c>
      <c r="L12390" t="str">
        <f>CONCATENATE(G12390," ",K12390)</f>
        <v>United States Washington</v>
      </c>
      <c r="M12390" t="str">
        <f>IFERROR(VLOOKUP(L12390,'State(need_input)'!I$2:J$3992,2,FALSE),"")</f>
        <v>base.state_us_48</v>
      </c>
      <c r="O12390">
        <v>15711</v>
      </c>
      <c r="P12390">
        <v>1840021190</v>
      </c>
    </row>
    <row r="12391" spans="1:16">
      <c r="A12391" s="5" t="str">
        <f>CONCATENATE("rdx_city_",J12391,"_",B12391)</f>
        <v>rdx_city_USA_4576</v>
      </c>
      <c r="B12391">
        <f>IF(I12391=I12390,B12390+1,1)</f>
        <v>4576</v>
      </c>
      <c r="C12391" t="s">
        <v>14824</v>
      </c>
      <c r="D12391" t="s">
        <v>14824</v>
      </c>
      <c r="E12391">
        <v>61.577</v>
      </c>
      <c r="F12391">
        <v>-149.4661</v>
      </c>
      <c r="G12391" t="s">
        <v>11356</v>
      </c>
      <c r="H12391" t="str">
        <f>IFERROR(VLOOKUP(I12391,'country(26mar)'!C$2:D$251,2,FALSE),"")</f>
        <v>base.us</v>
      </c>
      <c r="I12391" t="s">
        <v>11357</v>
      </c>
      <c r="J12391" t="s">
        <v>11358</v>
      </c>
      <c r="K12391" t="s">
        <v>11458</v>
      </c>
      <c r="L12391" t="str">
        <f>CONCATENATE(G12391," ",K12391)</f>
        <v>United States Alaska</v>
      </c>
      <c r="M12391" t="str">
        <f>IFERROR(VLOOKUP(L12391,'State(need_input)'!I$2:J$3992,2,FALSE),"")</f>
        <v>base.state_us_2</v>
      </c>
      <c r="O12391">
        <v>10151</v>
      </c>
      <c r="P12391">
        <v>1840023371</v>
      </c>
    </row>
    <row r="12392" spans="1:16">
      <c r="A12392" s="5" t="str">
        <f>CONCATENATE("rdx_city_",J12392,"_",B12392)</f>
        <v>rdx_city_USA_4577</v>
      </c>
      <c r="B12392">
        <f>IF(I12392=I12391,B12391+1,1)</f>
        <v>4577</v>
      </c>
      <c r="C12392" t="s">
        <v>14825</v>
      </c>
      <c r="D12392" t="s">
        <v>14825</v>
      </c>
      <c r="E12392">
        <v>32.8718</v>
      </c>
      <c r="F12392">
        <v>-97.2515</v>
      </c>
      <c r="G12392" t="s">
        <v>11356</v>
      </c>
      <c r="H12392" t="str">
        <f>IFERROR(VLOOKUP(I12392,'country(26mar)'!C$2:D$251,2,FALSE),"")</f>
        <v>base.us</v>
      </c>
      <c r="I12392" t="s">
        <v>11357</v>
      </c>
      <c r="J12392" t="s">
        <v>11358</v>
      </c>
      <c r="K12392" t="s">
        <v>11365</v>
      </c>
      <c r="L12392" t="str">
        <f>CONCATENATE(G12392," ",K12392)</f>
        <v>United States Texas</v>
      </c>
      <c r="M12392" t="str">
        <f>IFERROR(VLOOKUP(L12392,'State(need_input)'!I$2:J$3992,2,FALSE),"")</f>
        <v>base.state_us_44</v>
      </c>
      <c r="O12392">
        <v>24602</v>
      </c>
      <c r="P12392">
        <v>1840022049</v>
      </c>
    </row>
    <row r="12393" spans="1:16">
      <c r="A12393" s="5" t="str">
        <f>CONCATENATE("rdx_city_",J12393,"_",B12393)</f>
        <v>rdx_city_USA_4578</v>
      </c>
      <c r="B12393">
        <f>IF(I12393=I12392,B12392+1,1)</f>
        <v>4578</v>
      </c>
      <c r="C12393" t="s">
        <v>14826</v>
      </c>
      <c r="D12393" t="s">
        <v>14826</v>
      </c>
      <c r="E12393">
        <v>40.6432</v>
      </c>
      <c r="F12393">
        <v>-74.4391</v>
      </c>
      <c r="G12393" t="s">
        <v>11356</v>
      </c>
      <c r="H12393" t="str">
        <f>IFERROR(VLOOKUP(I12393,'country(26mar)'!C$2:D$251,2,FALSE),"")</f>
        <v>base.us</v>
      </c>
      <c r="I12393" t="s">
        <v>11357</v>
      </c>
      <c r="J12393" t="s">
        <v>11358</v>
      </c>
      <c r="K12393" t="s">
        <v>11370</v>
      </c>
      <c r="L12393" t="str">
        <f>CONCATENATE(G12393," ",K12393)</f>
        <v>United States New Jersey</v>
      </c>
      <c r="M12393" t="str">
        <f>IFERROR(VLOOKUP(L12393,'State(need_input)'!I$2:J$3992,2,FALSE),"")</f>
        <v>base.state_us_25</v>
      </c>
      <c r="O12393">
        <v>5985</v>
      </c>
      <c r="P12393">
        <v>1840001061</v>
      </c>
    </row>
    <row r="12394" spans="1:16">
      <c r="A12394" s="5" t="str">
        <f>CONCATENATE("rdx_city_",J12394,"_",B12394)</f>
        <v>rdx_city_USA_4579</v>
      </c>
      <c r="B12394">
        <f>IF(I12394=I12393,B12393+1,1)</f>
        <v>4579</v>
      </c>
      <c r="C12394" t="s">
        <v>14827</v>
      </c>
      <c r="D12394" t="s">
        <v>14827</v>
      </c>
      <c r="E12394">
        <v>41.5583</v>
      </c>
      <c r="F12394">
        <v>-73.0361</v>
      </c>
      <c r="G12394" t="s">
        <v>11356</v>
      </c>
      <c r="H12394" t="str">
        <f>IFERROR(VLOOKUP(I12394,'country(26mar)'!C$2:D$251,2,FALSE),"")</f>
        <v>base.us</v>
      </c>
      <c r="I12394" t="s">
        <v>11357</v>
      </c>
      <c r="J12394" t="s">
        <v>11358</v>
      </c>
      <c r="K12394" t="s">
        <v>11471</v>
      </c>
      <c r="L12394" t="str">
        <f>CONCATENATE(G12394," ",K12394)</f>
        <v>United States Connecticut</v>
      </c>
      <c r="M12394" t="str">
        <f>IFERROR(VLOOKUP(L12394,'State(need_input)'!I$2:J$3992,2,FALSE),"")</f>
        <v>base.state_us_7</v>
      </c>
      <c r="O12394">
        <v>191484</v>
      </c>
      <c r="P12394">
        <v>1840004851</v>
      </c>
    </row>
    <row r="12395" spans="1:16">
      <c r="A12395" s="5" t="str">
        <f>CONCATENATE("rdx_city_",J12395,"_",B12395)</f>
        <v>rdx_city_USA_4580</v>
      </c>
      <c r="B12395">
        <f>IF(I12395=I12394,B12394+1,1)</f>
        <v>4580</v>
      </c>
      <c r="C12395" t="s">
        <v>5098</v>
      </c>
      <c r="D12395" t="s">
        <v>5098</v>
      </c>
      <c r="E12395">
        <v>42.7647</v>
      </c>
      <c r="F12395">
        <v>-88.2159</v>
      </c>
      <c r="G12395" t="s">
        <v>11356</v>
      </c>
      <c r="H12395" t="str">
        <f>IFERROR(VLOOKUP(I12395,'country(26mar)'!C$2:D$251,2,FALSE),"")</f>
        <v>base.us</v>
      </c>
      <c r="I12395" t="s">
        <v>11357</v>
      </c>
      <c r="J12395" t="s">
        <v>11358</v>
      </c>
      <c r="K12395" t="s">
        <v>11426</v>
      </c>
      <c r="L12395" t="str">
        <f>CONCATENATE(G12395," ",K12395)</f>
        <v>United States Wisconsin</v>
      </c>
      <c r="M12395" t="str">
        <f>IFERROR(VLOOKUP(L12395,'State(need_input)'!I$2:J$3992,2,FALSE),"")</f>
        <v>base.state_us_50</v>
      </c>
      <c r="O12395">
        <v>5487</v>
      </c>
      <c r="P12395">
        <v>1840002488</v>
      </c>
    </row>
    <row r="12396" spans="1:16">
      <c r="A12396" s="5" t="str">
        <f>CONCATENATE("rdx_city_",J12396,"_",B12396)</f>
        <v>rdx_city_USA_4581</v>
      </c>
      <c r="B12396">
        <f>IF(I12396=I12395,B12395+1,1)</f>
        <v>4581</v>
      </c>
      <c r="C12396" t="s">
        <v>5098</v>
      </c>
      <c r="D12396" t="s">
        <v>5098</v>
      </c>
      <c r="E12396">
        <v>37.6429</v>
      </c>
      <c r="F12396">
        <v>-120.7553</v>
      </c>
      <c r="G12396" t="s">
        <v>11356</v>
      </c>
      <c r="H12396" t="str">
        <f>IFERROR(VLOOKUP(I12396,'country(26mar)'!C$2:D$251,2,FALSE),"")</f>
        <v>base.us</v>
      </c>
      <c r="I12396" t="s">
        <v>11357</v>
      </c>
      <c r="J12396" t="s">
        <v>11358</v>
      </c>
      <c r="K12396" t="s">
        <v>11379</v>
      </c>
      <c r="L12396" t="str">
        <f>CONCATENATE(G12396," ",K12396)</f>
        <v>United States California</v>
      </c>
      <c r="M12396" t="str">
        <f>IFERROR(VLOOKUP(L12396,'State(need_input)'!I$2:J$3992,2,FALSE),"")</f>
        <v>base.state_us_5</v>
      </c>
      <c r="O12396">
        <v>9632</v>
      </c>
      <c r="P12396">
        <v>1840021534</v>
      </c>
    </row>
    <row r="12397" spans="1:16">
      <c r="A12397" s="5" t="str">
        <f>CONCATENATE("rdx_city_",J12397,"_",B12397)</f>
        <v>rdx_city_USA_4582</v>
      </c>
      <c r="B12397">
        <f>IF(I12397=I12396,B12396+1,1)</f>
        <v>4582</v>
      </c>
      <c r="C12397" t="s">
        <v>14828</v>
      </c>
      <c r="D12397" t="s">
        <v>14828</v>
      </c>
      <c r="E12397">
        <v>38.3403</v>
      </c>
      <c r="F12397">
        <v>-90.1538</v>
      </c>
      <c r="G12397" t="s">
        <v>11356</v>
      </c>
      <c r="H12397" t="str">
        <f>IFERROR(VLOOKUP(I12397,'country(26mar)'!C$2:D$251,2,FALSE),"")</f>
        <v>base.us</v>
      </c>
      <c r="I12397" t="s">
        <v>11357</v>
      </c>
      <c r="J12397" t="s">
        <v>11358</v>
      </c>
      <c r="K12397" t="s">
        <v>11376</v>
      </c>
      <c r="L12397" t="str">
        <f>CONCATENATE(G12397," ",K12397)</f>
        <v>United States Illinois</v>
      </c>
      <c r="M12397" t="str">
        <f>IFERROR(VLOOKUP(L12397,'State(need_input)'!I$2:J$3992,2,FALSE),"")</f>
        <v>base.state_us_14</v>
      </c>
      <c r="O12397">
        <v>10135</v>
      </c>
      <c r="P12397">
        <v>1840010803</v>
      </c>
    </row>
    <row r="12398" spans="1:16">
      <c r="A12398" s="5" t="str">
        <f>CONCATENATE("rdx_city_",J12398,"_",B12398)</f>
        <v>rdx_city_USA_4583</v>
      </c>
      <c r="B12398">
        <f>IF(I12398=I12397,B12397+1,1)</f>
        <v>4583</v>
      </c>
      <c r="C12398" t="s">
        <v>14828</v>
      </c>
      <c r="D12398" t="s">
        <v>14828</v>
      </c>
      <c r="E12398">
        <v>42.492</v>
      </c>
      <c r="F12398">
        <v>-92.3522</v>
      </c>
      <c r="G12398" t="s">
        <v>11356</v>
      </c>
      <c r="H12398" t="str">
        <f>IFERROR(VLOOKUP(I12398,'country(26mar)'!C$2:D$251,2,FALSE),"")</f>
        <v>base.us</v>
      </c>
      <c r="I12398" t="s">
        <v>11357</v>
      </c>
      <c r="J12398" t="s">
        <v>11358</v>
      </c>
      <c r="K12398" t="s">
        <v>11411</v>
      </c>
      <c r="L12398" t="str">
        <f>CONCATENATE(G12398," ",K12398)</f>
        <v>United States Iowa</v>
      </c>
      <c r="M12398" t="str">
        <f>IFERROR(VLOOKUP(L12398,'State(need_input)'!I$2:J$3992,2,FALSE),"")</f>
        <v>base.state_us_16</v>
      </c>
      <c r="O12398">
        <v>112060</v>
      </c>
      <c r="P12398">
        <v>1840000440</v>
      </c>
    </row>
    <row r="12399" spans="1:16">
      <c r="A12399" s="5" t="str">
        <f>CONCATENATE("rdx_city_",J12399,"_",B12399)</f>
        <v>rdx_city_USA_4584</v>
      </c>
      <c r="B12399">
        <f>IF(I12399=I12398,B12398+1,1)</f>
        <v>4584</v>
      </c>
      <c r="C12399" t="s">
        <v>14829</v>
      </c>
      <c r="D12399" t="s">
        <v>14829</v>
      </c>
      <c r="E12399">
        <v>43.1893</v>
      </c>
      <c r="F12399">
        <v>-88.7285</v>
      </c>
      <c r="G12399" t="s">
        <v>11356</v>
      </c>
      <c r="H12399" t="str">
        <f>IFERROR(VLOOKUP(I12399,'country(26mar)'!C$2:D$251,2,FALSE),"")</f>
        <v>base.us</v>
      </c>
      <c r="I12399" t="s">
        <v>11357</v>
      </c>
      <c r="J12399" t="s">
        <v>11358</v>
      </c>
      <c r="K12399" t="s">
        <v>11426</v>
      </c>
      <c r="L12399" t="str">
        <f>CONCATENATE(G12399," ",K12399)</f>
        <v>United States Wisconsin</v>
      </c>
      <c r="M12399" t="str">
        <f>IFERROR(VLOOKUP(L12399,'State(need_input)'!I$2:J$3992,2,FALSE),"")</f>
        <v>base.state_us_50</v>
      </c>
      <c r="O12399">
        <v>23145</v>
      </c>
      <c r="P12399">
        <v>1840003000</v>
      </c>
    </row>
    <row r="12400" spans="1:16">
      <c r="A12400" s="5" t="str">
        <f>CONCATENATE("rdx_city_",J12400,"_",B12400)</f>
        <v>rdx_city_USA_4585</v>
      </c>
      <c r="B12400">
        <f>IF(I12400=I12399,B12399+1,1)</f>
        <v>4585</v>
      </c>
      <c r="C12400" t="s">
        <v>14829</v>
      </c>
      <c r="D12400" t="s">
        <v>14829</v>
      </c>
      <c r="E12400">
        <v>43.9734</v>
      </c>
      <c r="F12400">
        <v>-75.9094</v>
      </c>
      <c r="G12400" t="s">
        <v>11356</v>
      </c>
      <c r="H12400" t="str">
        <f>IFERROR(VLOOKUP(I12400,'country(26mar)'!C$2:D$251,2,FALSE),"")</f>
        <v>base.us</v>
      </c>
      <c r="I12400" t="s">
        <v>11357</v>
      </c>
      <c r="J12400" t="s">
        <v>11358</v>
      </c>
      <c r="K12400" t="s">
        <v>11385</v>
      </c>
      <c r="L12400" t="str">
        <f>CONCATENATE(G12400," ",K12400)</f>
        <v>United States New York</v>
      </c>
      <c r="M12400" t="str">
        <f>IFERROR(VLOOKUP(L12400,'State(need_input)'!I$2:J$3992,2,FALSE),"")</f>
        <v>base.state_us_27</v>
      </c>
      <c r="O12400">
        <v>54980</v>
      </c>
      <c r="P12400">
        <v>1840002200</v>
      </c>
    </row>
    <row r="12401" spans="1:16">
      <c r="A12401" s="5" t="str">
        <f>CONCATENATE("rdx_city_",J12401,"_",B12401)</f>
        <v>rdx_city_USA_4586</v>
      </c>
      <c r="B12401">
        <f>IF(I12401=I12400,B12400+1,1)</f>
        <v>4586</v>
      </c>
      <c r="C12401" t="s">
        <v>14829</v>
      </c>
      <c r="D12401" t="s">
        <v>14829</v>
      </c>
      <c r="E12401">
        <v>42.37</v>
      </c>
      <c r="F12401">
        <v>-71.1775</v>
      </c>
      <c r="G12401" t="s">
        <v>11356</v>
      </c>
      <c r="H12401" t="str">
        <f>IFERROR(VLOOKUP(I12401,'country(26mar)'!C$2:D$251,2,FALSE),"")</f>
        <v>base.us</v>
      </c>
      <c r="I12401" t="s">
        <v>11357</v>
      </c>
      <c r="J12401" t="s">
        <v>11358</v>
      </c>
      <c r="K12401" t="s">
        <v>11521</v>
      </c>
      <c r="L12401" t="str">
        <f>CONCATENATE(G12401," ",K12401)</f>
        <v>United States Massachusetts</v>
      </c>
      <c r="M12401" t="str">
        <f>IFERROR(VLOOKUP(L12401,'State(need_input)'!I$2:J$3992,2,FALSE),"")</f>
        <v>base.state_us_34</v>
      </c>
      <c r="O12401">
        <v>35756</v>
      </c>
      <c r="P12401">
        <v>1840031198</v>
      </c>
    </row>
    <row r="12402" spans="1:16">
      <c r="A12402" s="5" t="str">
        <f>CONCATENATE("rdx_city_",J12402,"_",B12402)</f>
        <v>rdx_city_USA_4587</v>
      </c>
      <c r="B12402">
        <f>IF(I12402=I12401,B12401+1,1)</f>
        <v>4587</v>
      </c>
      <c r="C12402" t="s">
        <v>14829</v>
      </c>
      <c r="D12402" t="s">
        <v>14829</v>
      </c>
      <c r="E12402">
        <v>44.9096</v>
      </c>
      <c r="F12402">
        <v>-97.1536</v>
      </c>
      <c r="G12402" t="s">
        <v>11356</v>
      </c>
      <c r="H12402" t="str">
        <f>IFERROR(VLOOKUP(I12402,'country(26mar)'!C$2:D$251,2,FALSE),"")</f>
        <v>base.us</v>
      </c>
      <c r="I12402" t="s">
        <v>11357</v>
      </c>
      <c r="J12402" t="s">
        <v>11358</v>
      </c>
      <c r="K12402" t="s">
        <v>11363</v>
      </c>
      <c r="L12402" t="str">
        <f>CONCATENATE(G12402," ",K12402)</f>
        <v>United States South Dakota</v>
      </c>
      <c r="M12402" t="str">
        <f>IFERROR(VLOOKUP(L12402,'State(need_input)'!I$2:J$3992,2,FALSE),"")</f>
        <v>base.state_us_42</v>
      </c>
      <c r="O12402">
        <v>21837</v>
      </c>
      <c r="P12402">
        <v>1840002156</v>
      </c>
    </row>
    <row r="12403" spans="1:16">
      <c r="A12403" s="5" t="str">
        <f>CONCATENATE("rdx_city_",J12403,"_",B12403)</f>
        <v>rdx_city_USA_4588</v>
      </c>
      <c r="B12403">
        <f>IF(I12403=I12402,B12402+1,1)</f>
        <v>4588</v>
      </c>
      <c r="C12403" t="s">
        <v>14830</v>
      </c>
      <c r="D12403" t="s">
        <v>14830</v>
      </c>
      <c r="E12403">
        <v>44.544</v>
      </c>
      <c r="F12403">
        <v>-69.6626</v>
      </c>
      <c r="G12403" t="s">
        <v>11356</v>
      </c>
      <c r="H12403" t="str">
        <f>IFERROR(VLOOKUP(I12403,'country(26mar)'!C$2:D$251,2,FALSE),"")</f>
        <v>base.us</v>
      </c>
      <c r="I12403" t="s">
        <v>11357</v>
      </c>
      <c r="J12403" t="s">
        <v>11358</v>
      </c>
      <c r="K12403" t="s">
        <v>11525</v>
      </c>
      <c r="L12403" t="str">
        <f>CONCATENATE(G12403," ",K12403)</f>
        <v>United States Maine</v>
      </c>
      <c r="M12403" t="str">
        <f>IFERROR(VLOOKUP(L12403,'State(need_input)'!I$2:J$3992,2,FALSE),"")</f>
        <v>base.state_us_20</v>
      </c>
      <c r="O12403">
        <v>27123</v>
      </c>
      <c r="P12403">
        <v>1840000305</v>
      </c>
    </row>
    <row r="12404" spans="1:16">
      <c r="A12404" s="5" t="str">
        <f>CONCATENATE("rdx_city_",J12404,"_",B12404)</f>
        <v>rdx_city_USA_4589</v>
      </c>
      <c r="B12404">
        <f>IF(I12404=I12403,B12403+1,1)</f>
        <v>4589</v>
      </c>
      <c r="C12404" t="s">
        <v>14830</v>
      </c>
      <c r="D12404" t="s">
        <v>14830</v>
      </c>
      <c r="E12404">
        <v>41.5014</v>
      </c>
      <c r="F12404">
        <v>-83.7367</v>
      </c>
      <c r="G12404" t="s">
        <v>11356</v>
      </c>
      <c r="H12404" t="str">
        <f>IFERROR(VLOOKUP(I12404,'country(26mar)'!C$2:D$251,2,FALSE),"")</f>
        <v>base.us</v>
      </c>
      <c r="I12404" t="s">
        <v>11357</v>
      </c>
      <c r="J12404" t="s">
        <v>11358</v>
      </c>
      <c r="K12404" t="s">
        <v>11373</v>
      </c>
      <c r="L12404" t="str">
        <f>CONCATENATE(G12404," ",K12404)</f>
        <v>United States Ohio</v>
      </c>
      <c r="M12404" t="str">
        <f>IFERROR(VLOOKUP(L12404,'State(need_input)'!I$2:J$3992,2,FALSE),"")</f>
        <v>base.state_us_30</v>
      </c>
      <c r="O12404">
        <v>5492</v>
      </c>
      <c r="P12404">
        <v>1840011479</v>
      </c>
    </row>
    <row r="12405" spans="1:16">
      <c r="A12405" s="5" t="str">
        <f>CONCATENATE("rdx_city_",J12405,"_",B12405)</f>
        <v>rdx_city_USA_4590</v>
      </c>
      <c r="B12405">
        <f>IF(I12405=I12404,B12404+1,1)</f>
        <v>4590</v>
      </c>
      <c r="C12405" t="s">
        <v>14831</v>
      </c>
      <c r="D12405" t="s">
        <v>14831</v>
      </c>
      <c r="E12405">
        <v>42.7243</v>
      </c>
      <c r="F12405">
        <v>-73.7068</v>
      </c>
      <c r="G12405" t="s">
        <v>11356</v>
      </c>
      <c r="H12405" t="str">
        <f>IFERROR(VLOOKUP(I12405,'country(26mar)'!C$2:D$251,2,FALSE),"")</f>
        <v>base.us</v>
      </c>
      <c r="I12405" t="s">
        <v>11357</v>
      </c>
      <c r="J12405" t="s">
        <v>11358</v>
      </c>
      <c r="K12405" t="s">
        <v>11385</v>
      </c>
      <c r="L12405" t="str">
        <f>CONCATENATE(G12405," ",K12405)</f>
        <v>United States New York</v>
      </c>
      <c r="M12405" t="str">
        <f>IFERROR(VLOOKUP(L12405,'State(need_input)'!I$2:J$3992,2,FALSE),"")</f>
        <v>base.state_us_27</v>
      </c>
      <c r="O12405">
        <v>10131</v>
      </c>
      <c r="P12405">
        <v>1840002495</v>
      </c>
    </row>
    <row r="12406" spans="1:16">
      <c r="A12406" s="5" t="str">
        <f>CONCATENATE("rdx_city_",J12406,"_",B12406)</f>
        <v>rdx_city_USA_4591</v>
      </c>
      <c r="B12406">
        <f>IF(I12406=I12405,B12405+1,1)</f>
        <v>4591</v>
      </c>
      <c r="C12406" t="s">
        <v>14832</v>
      </c>
      <c r="D12406" t="s">
        <v>14832</v>
      </c>
      <c r="E12406">
        <v>47.8031</v>
      </c>
      <c r="F12406">
        <v>-103.2687</v>
      </c>
      <c r="G12406" t="s">
        <v>11356</v>
      </c>
      <c r="H12406" t="str">
        <f>IFERROR(VLOOKUP(I12406,'country(26mar)'!C$2:D$251,2,FALSE),"")</f>
        <v>base.us</v>
      </c>
      <c r="I12406" t="s">
        <v>11357</v>
      </c>
      <c r="J12406" t="s">
        <v>11358</v>
      </c>
      <c r="K12406" t="s">
        <v>11675</v>
      </c>
      <c r="L12406" t="str">
        <f>CONCATENATE(G12406," ",K12406)</f>
        <v>United States North Dakota</v>
      </c>
      <c r="M12406" t="str">
        <f>IFERROR(VLOOKUP(L12406,'State(need_input)'!I$2:J$3992,2,FALSE),"")</f>
        <v>base.state_us_29</v>
      </c>
      <c r="O12406">
        <v>6523</v>
      </c>
      <c r="P12406">
        <v>1840001892</v>
      </c>
    </row>
    <row r="12407" spans="1:16">
      <c r="A12407" s="5" t="str">
        <f>CONCATENATE("rdx_city_",J12407,"_",B12407)</f>
        <v>rdx_city_USA_4592</v>
      </c>
      <c r="B12407">
        <f>IF(I12407=I12406,B12406+1,1)</f>
        <v>4592</v>
      </c>
      <c r="C12407" t="s">
        <v>14833</v>
      </c>
      <c r="D12407" t="s">
        <v>14833</v>
      </c>
      <c r="E12407">
        <v>36.9205</v>
      </c>
      <c r="F12407">
        <v>-121.7706</v>
      </c>
      <c r="G12407" t="s">
        <v>11356</v>
      </c>
      <c r="H12407" t="str">
        <f>IFERROR(VLOOKUP(I12407,'country(26mar)'!C$2:D$251,2,FALSE),"")</f>
        <v>base.us</v>
      </c>
      <c r="I12407" t="s">
        <v>11357</v>
      </c>
      <c r="J12407" t="s">
        <v>11358</v>
      </c>
      <c r="K12407" t="s">
        <v>11379</v>
      </c>
      <c r="L12407" t="str">
        <f>CONCATENATE(G12407," ",K12407)</f>
        <v>United States California</v>
      </c>
      <c r="M12407" t="str">
        <f>IFERROR(VLOOKUP(L12407,'State(need_input)'!I$2:J$3992,2,FALSE),"")</f>
        <v>base.state_us_5</v>
      </c>
      <c r="O12407">
        <v>77700</v>
      </c>
      <c r="P12407">
        <v>1840021581</v>
      </c>
    </row>
    <row r="12408" spans="1:16">
      <c r="A12408" s="5" t="str">
        <f>CONCATENATE("rdx_city_",J12408,"_",B12408)</f>
        <v>rdx_city_USA_4593</v>
      </c>
      <c r="B12408">
        <f>IF(I12408=I12407,B12407+1,1)</f>
        <v>4593</v>
      </c>
      <c r="C12408" t="s">
        <v>14834</v>
      </c>
      <c r="D12408" t="s">
        <v>14834</v>
      </c>
      <c r="E12408">
        <v>27.547</v>
      </c>
      <c r="F12408">
        <v>-81.8103</v>
      </c>
      <c r="G12408" t="s">
        <v>11356</v>
      </c>
      <c r="H12408" t="str">
        <f>IFERROR(VLOOKUP(I12408,'country(26mar)'!C$2:D$251,2,FALSE),"")</f>
        <v>base.us</v>
      </c>
      <c r="I12408" t="s">
        <v>11357</v>
      </c>
      <c r="J12408" t="s">
        <v>11358</v>
      </c>
      <c r="K12408" t="s">
        <v>11435</v>
      </c>
      <c r="L12408" t="str">
        <f>CONCATENATE(G12408," ",K12408)</f>
        <v>United States Florida</v>
      </c>
      <c r="M12408" t="str">
        <f>IFERROR(VLOOKUP(L12408,'State(need_input)'!I$2:J$3992,2,FALSE),"")</f>
        <v>base.state_us_10</v>
      </c>
      <c r="O12408">
        <v>14408</v>
      </c>
      <c r="P12408">
        <v>1840015987</v>
      </c>
    </row>
    <row r="12409" spans="1:16">
      <c r="A12409" s="5" t="str">
        <f>CONCATENATE("rdx_city_",J12409,"_",B12409)</f>
        <v>rdx_city_USA_4594</v>
      </c>
      <c r="B12409">
        <f>IF(I12409=I12408,B12408+1,1)</f>
        <v>4594</v>
      </c>
      <c r="C12409" t="s">
        <v>14835</v>
      </c>
      <c r="D12409" t="s">
        <v>14835</v>
      </c>
      <c r="E12409">
        <v>42.2748</v>
      </c>
      <c r="F12409">
        <v>-88.1359</v>
      </c>
      <c r="G12409" t="s">
        <v>11356</v>
      </c>
      <c r="H12409" t="str">
        <f>IFERROR(VLOOKUP(I12409,'country(26mar)'!C$2:D$251,2,FALSE),"")</f>
        <v>base.us</v>
      </c>
      <c r="I12409" t="s">
        <v>11357</v>
      </c>
      <c r="J12409" t="s">
        <v>11358</v>
      </c>
      <c r="K12409" t="s">
        <v>11376</v>
      </c>
      <c r="L12409" t="str">
        <f>CONCATENATE(G12409," ",K12409)</f>
        <v>United States Illinois</v>
      </c>
      <c r="M12409" t="str">
        <f>IFERROR(VLOOKUP(L12409,'State(need_input)'!I$2:J$3992,2,FALSE),"")</f>
        <v>base.state_us_14</v>
      </c>
      <c r="O12409">
        <v>13737</v>
      </c>
      <c r="P12409">
        <v>1840011184</v>
      </c>
    </row>
    <row r="12410" spans="1:16">
      <c r="A12410" s="5" t="str">
        <f>CONCATENATE("rdx_city_",J12410,"_",B12410)</f>
        <v>rdx_city_USA_4595</v>
      </c>
      <c r="B12410">
        <f>IF(I12410=I12409,B12409+1,1)</f>
        <v>4595</v>
      </c>
      <c r="C12410" t="s">
        <v>14836</v>
      </c>
      <c r="D12410" t="s">
        <v>14836</v>
      </c>
      <c r="E12410">
        <v>41.6001</v>
      </c>
      <c r="F12410">
        <v>-93.8709</v>
      </c>
      <c r="G12410" t="s">
        <v>11356</v>
      </c>
      <c r="H12410" t="str">
        <f>IFERROR(VLOOKUP(I12410,'country(26mar)'!C$2:D$251,2,FALSE),"")</f>
        <v>base.us</v>
      </c>
      <c r="I12410" t="s">
        <v>11357</v>
      </c>
      <c r="J12410" t="s">
        <v>11358</v>
      </c>
      <c r="K12410" t="s">
        <v>11411</v>
      </c>
      <c r="L12410" t="str">
        <f>CONCATENATE(G12410," ",K12410)</f>
        <v>United States Iowa</v>
      </c>
      <c r="M12410" t="str">
        <f>IFERROR(VLOOKUP(L12410,'State(need_input)'!I$2:J$3992,2,FALSE),"")</f>
        <v>base.state_us_16</v>
      </c>
      <c r="O12410">
        <v>20649</v>
      </c>
      <c r="P12410">
        <v>1840010181</v>
      </c>
    </row>
    <row r="12411" spans="1:16">
      <c r="A12411" s="5" t="str">
        <f>CONCATENATE("rdx_city_",J12411,"_",B12411)</f>
        <v>rdx_city_USA_4596</v>
      </c>
      <c r="B12411">
        <f>IF(I12411=I12410,B12410+1,1)</f>
        <v>4596</v>
      </c>
      <c r="C12411" t="s">
        <v>14837</v>
      </c>
      <c r="D12411" t="s">
        <v>14837</v>
      </c>
      <c r="E12411">
        <v>42.3697</v>
      </c>
      <c r="F12411">
        <v>-87.8716</v>
      </c>
      <c r="G12411" t="s">
        <v>11356</v>
      </c>
      <c r="H12411" t="str">
        <f>IFERROR(VLOOKUP(I12411,'country(26mar)'!C$2:D$251,2,FALSE),"")</f>
        <v>base.us</v>
      </c>
      <c r="I12411" t="s">
        <v>11357</v>
      </c>
      <c r="J12411" t="s">
        <v>11358</v>
      </c>
      <c r="K12411" t="s">
        <v>11376</v>
      </c>
      <c r="L12411" t="str">
        <f>CONCATENATE(G12411," ",K12411)</f>
        <v>United States Illinois</v>
      </c>
      <c r="M12411" t="str">
        <f>IFERROR(VLOOKUP(L12411,'State(need_input)'!I$2:J$3992,2,FALSE),"")</f>
        <v>base.state_us_14</v>
      </c>
      <c r="O12411">
        <v>87729</v>
      </c>
      <c r="P12411">
        <v>1840010113</v>
      </c>
    </row>
    <row r="12412" spans="1:16">
      <c r="A12412" s="5" t="str">
        <f>CONCATENATE("rdx_city_",J12412,"_",B12412)</f>
        <v>rdx_city_USA_4597</v>
      </c>
      <c r="B12412">
        <f>IF(I12412=I12411,B12411+1,1)</f>
        <v>4597</v>
      </c>
      <c r="C12412" t="s">
        <v>14838</v>
      </c>
      <c r="D12412" t="s">
        <v>14838</v>
      </c>
      <c r="E12412">
        <v>43.0087</v>
      </c>
      <c r="F12412">
        <v>-88.2464</v>
      </c>
      <c r="G12412" t="s">
        <v>11356</v>
      </c>
      <c r="H12412" t="str">
        <f>IFERROR(VLOOKUP(I12412,'country(26mar)'!C$2:D$251,2,FALSE),"")</f>
        <v>base.us</v>
      </c>
      <c r="I12412" t="s">
        <v>11357</v>
      </c>
      <c r="J12412" t="s">
        <v>11358</v>
      </c>
      <c r="K12412" t="s">
        <v>11426</v>
      </c>
      <c r="L12412" t="str">
        <f>CONCATENATE(G12412," ",K12412)</f>
        <v>United States Wisconsin</v>
      </c>
      <c r="M12412" t="str">
        <f>IFERROR(VLOOKUP(L12412,'State(need_input)'!I$2:J$3992,2,FALSE),"")</f>
        <v>base.state_us_50</v>
      </c>
      <c r="O12412">
        <v>72489</v>
      </c>
      <c r="P12412">
        <v>1840003008</v>
      </c>
    </row>
    <row r="12413" spans="1:16">
      <c r="A12413" s="5" t="str">
        <f>CONCATENATE("rdx_city_",J12413,"_",B12413)</f>
        <v>rdx_city_USA_4598</v>
      </c>
      <c r="B12413">
        <f>IF(I12413=I12412,B12412+1,1)</f>
        <v>4598</v>
      </c>
      <c r="C12413" t="s">
        <v>14839</v>
      </c>
      <c r="D12413" t="s">
        <v>14839</v>
      </c>
      <c r="E12413">
        <v>43.1833</v>
      </c>
      <c r="F12413">
        <v>-89.4433</v>
      </c>
      <c r="G12413" t="s">
        <v>11356</v>
      </c>
      <c r="H12413" t="str">
        <f>IFERROR(VLOOKUP(I12413,'country(26mar)'!C$2:D$251,2,FALSE),"")</f>
        <v>base.us</v>
      </c>
      <c r="I12413" t="s">
        <v>11357</v>
      </c>
      <c r="J12413" t="s">
        <v>11358</v>
      </c>
      <c r="K12413" t="s">
        <v>11426</v>
      </c>
      <c r="L12413" t="str">
        <f>CONCATENATE(G12413," ",K12413)</f>
        <v>United States Wisconsin</v>
      </c>
      <c r="M12413" t="str">
        <f>IFERROR(VLOOKUP(L12413,'State(need_input)'!I$2:J$3992,2,FALSE),"")</f>
        <v>base.state_us_50</v>
      </c>
      <c r="O12413">
        <v>13755</v>
      </c>
      <c r="P12413">
        <v>1840002904</v>
      </c>
    </row>
    <row r="12414" spans="1:16">
      <c r="A12414" s="5" t="str">
        <f>CONCATENATE("rdx_city_",J12414,"_",B12414)</f>
        <v>rdx_city_USA_4599</v>
      </c>
      <c r="B12414">
        <f>IF(I12414=I12413,B12413+1,1)</f>
        <v>4599</v>
      </c>
      <c r="C12414" t="s">
        <v>14840</v>
      </c>
      <c r="D12414" t="s">
        <v>14840</v>
      </c>
      <c r="E12414">
        <v>44.3508</v>
      </c>
      <c r="F12414">
        <v>-89.072</v>
      </c>
      <c r="G12414" t="s">
        <v>11356</v>
      </c>
      <c r="H12414" t="str">
        <f>IFERROR(VLOOKUP(I12414,'country(26mar)'!C$2:D$251,2,FALSE),"")</f>
        <v>base.us</v>
      </c>
      <c r="I12414" t="s">
        <v>11357</v>
      </c>
      <c r="J12414" t="s">
        <v>11358</v>
      </c>
      <c r="K12414" t="s">
        <v>11426</v>
      </c>
      <c r="L12414" t="str">
        <f>CONCATENATE(G12414," ",K12414)</f>
        <v>United States Wisconsin</v>
      </c>
      <c r="M12414" t="str">
        <f>IFERROR(VLOOKUP(L12414,'State(need_input)'!I$2:J$3992,2,FALSE),"")</f>
        <v>base.state_us_50</v>
      </c>
      <c r="O12414">
        <v>7521</v>
      </c>
      <c r="P12414">
        <v>1840002353</v>
      </c>
    </row>
    <row r="12415" spans="1:16">
      <c r="A12415" s="5" t="str">
        <f>CONCATENATE("rdx_city_",J12415,"_",B12415)</f>
        <v>rdx_city_USA_4600</v>
      </c>
      <c r="B12415">
        <f>IF(I12415=I12414,B12414+1,1)</f>
        <v>4600</v>
      </c>
      <c r="C12415" t="s">
        <v>14841</v>
      </c>
      <c r="D12415" t="s">
        <v>14841</v>
      </c>
      <c r="E12415">
        <v>43.6314</v>
      </c>
      <c r="F12415">
        <v>-88.7379</v>
      </c>
      <c r="G12415" t="s">
        <v>11356</v>
      </c>
      <c r="H12415" t="str">
        <f>IFERROR(VLOOKUP(I12415,'country(26mar)'!C$2:D$251,2,FALSE),"")</f>
        <v>base.us</v>
      </c>
      <c r="I12415" t="s">
        <v>11357</v>
      </c>
      <c r="J12415" t="s">
        <v>11358</v>
      </c>
      <c r="K12415" t="s">
        <v>11426</v>
      </c>
      <c r="L12415" t="str">
        <f>CONCATENATE(G12415," ",K12415)</f>
        <v>United States Wisconsin</v>
      </c>
      <c r="M12415" t="str">
        <f>IFERROR(VLOOKUP(L12415,'State(need_input)'!I$2:J$3992,2,FALSE),"")</f>
        <v>base.state_us_50</v>
      </c>
      <c r="O12415">
        <v>11302</v>
      </c>
      <c r="P12415">
        <v>1840002600</v>
      </c>
    </row>
    <row r="12416" spans="1:16">
      <c r="A12416" s="5" t="str">
        <f>CONCATENATE("rdx_city_",J12416,"_",B12416)</f>
        <v>rdx_city_USA_4601</v>
      </c>
      <c r="B12416">
        <f>IF(I12416=I12415,B12415+1,1)</f>
        <v>4601</v>
      </c>
      <c r="C12416" t="s">
        <v>14842</v>
      </c>
      <c r="D12416" t="s">
        <v>14842</v>
      </c>
      <c r="E12416">
        <v>44.9615</v>
      </c>
      <c r="F12416">
        <v>-89.6436</v>
      </c>
      <c r="G12416" t="s">
        <v>11356</v>
      </c>
      <c r="H12416" t="str">
        <f>IFERROR(VLOOKUP(I12416,'country(26mar)'!C$2:D$251,2,FALSE),"")</f>
        <v>base.us</v>
      </c>
      <c r="I12416" t="s">
        <v>11357</v>
      </c>
      <c r="J12416" t="s">
        <v>11358</v>
      </c>
      <c r="K12416" t="s">
        <v>11426</v>
      </c>
      <c r="L12416" t="str">
        <f>CONCATENATE(G12416," ",K12416)</f>
        <v>United States Wisconsin</v>
      </c>
      <c r="M12416" t="str">
        <f>IFERROR(VLOOKUP(L12416,'State(need_input)'!I$2:J$3992,2,FALSE),"")</f>
        <v>base.state_us_50</v>
      </c>
      <c r="O12416">
        <v>73933</v>
      </c>
      <c r="P12416">
        <v>1840002163</v>
      </c>
    </row>
    <row r="12417" spans="1:16">
      <c r="A12417" s="5" t="str">
        <f>CONCATENATE("rdx_city_",J12417,"_",B12417)</f>
        <v>rdx_city_USA_4602</v>
      </c>
      <c r="B12417">
        <f>IF(I12417=I12416,B12416+1,1)</f>
        <v>4602</v>
      </c>
      <c r="C12417" t="s">
        <v>14843</v>
      </c>
      <c r="D12417" t="s">
        <v>14843</v>
      </c>
      <c r="E12417">
        <v>41.5533</v>
      </c>
      <c r="F12417">
        <v>-84.1407</v>
      </c>
      <c r="G12417" t="s">
        <v>11356</v>
      </c>
      <c r="H12417" t="str">
        <f>IFERROR(VLOOKUP(I12417,'country(26mar)'!C$2:D$251,2,FALSE),"")</f>
        <v>base.us</v>
      </c>
      <c r="I12417" t="s">
        <v>11357</v>
      </c>
      <c r="J12417" t="s">
        <v>11358</v>
      </c>
      <c r="K12417" t="s">
        <v>11373</v>
      </c>
      <c r="L12417" t="str">
        <f>CONCATENATE(G12417," ",K12417)</f>
        <v>United States Ohio</v>
      </c>
      <c r="M12417" t="str">
        <f>IFERROR(VLOOKUP(L12417,'State(need_input)'!I$2:J$3992,2,FALSE),"")</f>
        <v>base.state_us_30</v>
      </c>
      <c r="O12417">
        <v>7202</v>
      </c>
      <c r="P12417">
        <v>1840010217</v>
      </c>
    </row>
    <row r="12418" spans="1:16">
      <c r="A12418" s="5" t="str">
        <f>CONCATENATE("rdx_city_",J12418,"_",B12418)</f>
        <v>rdx_city_USA_4603</v>
      </c>
      <c r="B12418">
        <f>IF(I12418=I12417,B12417+1,1)</f>
        <v>4603</v>
      </c>
      <c r="C12418" t="s">
        <v>14844</v>
      </c>
      <c r="D12418" t="s">
        <v>14844</v>
      </c>
      <c r="E12418">
        <v>43.0615</v>
      </c>
      <c r="F12418">
        <v>-88.0347</v>
      </c>
      <c r="G12418" t="s">
        <v>11356</v>
      </c>
      <c r="H12418" t="str">
        <f>IFERROR(VLOOKUP(I12418,'country(26mar)'!C$2:D$251,2,FALSE),"")</f>
        <v>base.us</v>
      </c>
      <c r="I12418" t="s">
        <v>11357</v>
      </c>
      <c r="J12418" t="s">
        <v>11358</v>
      </c>
      <c r="K12418" t="s">
        <v>11426</v>
      </c>
      <c r="L12418" t="str">
        <f>CONCATENATE(G12418," ",K12418)</f>
        <v>United States Wisconsin</v>
      </c>
      <c r="M12418" t="str">
        <f>IFERROR(VLOOKUP(L12418,'State(need_input)'!I$2:J$3992,2,FALSE),"")</f>
        <v>base.state_us_50</v>
      </c>
      <c r="O12418">
        <v>48277</v>
      </c>
      <c r="P12418">
        <v>1840003033</v>
      </c>
    </row>
    <row r="12419" spans="1:16">
      <c r="A12419" s="5" t="str">
        <f>CONCATENATE("rdx_city_",J12419,"_",B12419)</f>
        <v>rdx_city_USA_4604</v>
      </c>
      <c r="B12419">
        <f>IF(I12419=I12418,B12418+1,1)</f>
        <v>4604</v>
      </c>
      <c r="C12419" t="s">
        <v>14845</v>
      </c>
      <c r="D12419" t="s">
        <v>14845</v>
      </c>
      <c r="E12419">
        <v>30.293</v>
      </c>
      <c r="F12419">
        <v>-89.3904</v>
      </c>
      <c r="G12419" t="s">
        <v>11356</v>
      </c>
      <c r="H12419" t="str">
        <f>IFERROR(VLOOKUP(I12419,'country(26mar)'!C$2:D$251,2,FALSE),"")</f>
        <v>base.us</v>
      </c>
      <c r="I12419" t="s">
        <v>11357</v>
      </c>
      <c r="J12419" t="s">
        <v>11358</v>
      </c>
      <c r="K12419" t="s">
        <v>11452</v>
      </c>
      <c r="L12419" t="str">
        <f>CONCATENATE(G12419," ",K12419)</f>
        <v>United States Mississippi</v>
      </c>
      <c r="M12419" t="str">
        <f>IFERROR(VLOOKUP(L12419,'State(need_input)'!I$2:J$3992,2,FALSE),"")</f>
        <v>base.state_us_37</v>
      </c>
      <c r="O12419">
        <v>6354</v>
      </c>
      <c r="P12419">
        <v>1840015918</v>
      </c>
    </row>
    <row r="12420" spans="1:16">
      <c r="A12420" s="5" t="str">
        <f>CONCATENATE("rdx_city_",J12420,"_",B12420)</f>
        <v>rdx_city_USA_4605</v>
      </c>
      <c r="B12420">
        <f>IF(I12420=I12419,B12419+1,1)</f>
        <v>4605</v>
      </c>
      <c r="C12420" t="s">
        <v>14846</v>
      </c>
      <c r="D12420" t="s">
        <v>14846</v>
      </c>
      <c r="E12420">
        <v>42.7249</v>
      </c>
      <c r="F12420">
        <v>-92.4707</v>
      </c>
      <c r="G12420" t="s">
        <v>11356</v>
      </c>
      <c r="H12420" t="str">
        <f>IFERROR(VLOOKUP(I12420,'country(26mar)'!C$2:D$251,2,FALSE),"")</f>
        <v>base.us</v>
      </c>
      <c r="I12420" t="s">
        <v>11357</v>
      </c>
      <c r="J12420" t="s">
        <v>11358</v>
      </c>
      <c r="K12420" t="s">
        <v>11411</v>
      </c>
      <c r="L12420" t="str">
        <f>CONCATENATE(G12420," ",K12420)</f>
        <v>United States Iowa</v>
      </c>
      <c r="M12420" t="str">
        <f>IFERROR(VLOOKUP(L12420,'State(need_input)'!I$2:J$3992,2,FALSE),"")</f>
        <v>base.state_us_16</v>
      </c>
      <c r="O12420">
        <v>8841</v>
      </c>
      <c r="P12420">
        <v>1840000404</v>
      </c>
    </row>
    <row r="12421" spans="1:16">
      <c r="A12421" s="5" t="str">
        <f>CONCATENATE("rdx_city_",J12421,"_",B12421)</f>
        <v>rdx_city_USA_4606</v>
      </c>
      <c r="B12421">
        <f>IF(I12421=I12420,B12420+1,1)</f>
        <v>4606</v>
      </c>
      <c r="C12421" t="s">
        <v>14847</v>
      </c>
      <c r="D12421" t="s">
        <v>14847</v>
      </c>
      <c r="E12421">
        <v>32.4036</v>
      </c>
      <c r="F12421">
        <v>-96.8428</v>
      </c>
      <c r="G12421" t="s">
        <v>11356</v>
      </c>
      <c r="H12421" t="str">
        <f>IFERROR(VLOOKUP(I12421,'country(26mar)'!C$2:D$251,2,FALSE),"")</f>
        <v>base.us</v>
      </c>
      <c r="I12421" t="s">
        <v>11357</v>
      </c>
      <c r="J12421" t="s">
        <v>11358</v>
      </c>
      <c r="K12421" t="s">
        <v>11365</v>
      </c>
      <c r="L12421" t="str">
        <f>CONCATENATE(G12421," ",K12421)</f>
        <v>United States Texas</v>
      </c>
      <c r="M12421" t="str">
        <f>IFERROR(VLOOKUP(L12421,'State(need_input)'!I$2:J$3992,2,FALSE),"")</f>
        <v>base.state_us_44</v>
      </c>
      <c r="O12421">
        <v>35340</v>
      </c>
      <c r="P12421">
        <v>1840022083</v>
      </c>
    </row>
    <row r="12422" spans="1:16">
      <c r="A12422" s="5" t="str">
        <f>CONCATENATE("rdx_city_",J12422,"_",B12422)</f>
        <v>rdx_city_USA_4607</v>
      </c>
      <c r="B12422">
        <f>IF(I12422=I12421,B12421+1,1)</f>
        <v>4607</v>
      </c>
      <c r="C12422" t="s">
        <v>14848</v>
      </c>
      <c r="D12422" t="s">
        <v>14848</v>
      </c>
      <c r="E12422">
        <v>34.9362</v>
      </c>
      <c r="F12422">
        <v>-80.7431</v>
      </c>
      <c r="G12422" t="s">
        <v>11356</v>
      </c>
      <c r="H12422" t="str">
        <f>IFERROR(VLOOKUP(I12422,'country(26mar)'!C$2:D$251,2,FALSE),"")</f>
        <v>base.us</v>
      </c>
      <c r="I12422" t="s">
        <v>11357</v>
      </c>
      <c r="J12422" t="s">
        <v>11358</v>
      </c>
      <c r="K12422" t="s">
        <v>11362</v>
      </c>
      <c r="L12422" t="str">
        <f>CONCATENATE(G12422," ",K12422)</f>
        <v>United States North Carolina</v>
      </c>
      <c r="M12422" t="str">
        <f>IFERROR(VLOOKUP(L12422,'State(need_input)'!I$2:J$3992,2,FALSE),"")</f>
        <v>base.state_us_28</v>
      </c>
      <c r="O12422">
        <v>15147</v>
      </c>
      <c r="P12422">
        <v>1840016458</v>
      </c>
    </row>
    <row r="12423" spans="1:16">
      <c r="A12423" s="5" t="str">
        <f>CONCATENATE("rdx_city_",J12423,"_",B12423)</f>
        <v>rdx_city_USA_4608</v>
      </c>
      <c r="B12423">
        <f>IF(I12423=I12422,B12422+1,1)</f>
        <v>4608</v>
      </c>
      <c r="C12423" t="s">
        <v>14849</v>
      </c>
      <c r="D12423" t="s">
        <v>14849</v>
      </c>
      <c r="E12423">
        <v>31.2108</v>
      </c>
      <c r="F12423">
        <v>-82.358</v>
      </c>
      <c r="G12423" t="s">
        <v>11356</v>
      </c>
      <c r="H12423" t="str">
        <f>IFERROR(VLOOKUP(I12423,'country(26mar)'!C$2:D$251,2,FALSE),"")</f>
        <v>base.us</v>
      </c>
      <c r="I12423" t="s">
        <v>11357</v>
      </c>
      <c r="J12423" t="s">
        <v>11358</v>
      </c>
      <c r="K12423" t="s">
        <v>4020</v>
      </c>
      <c r="L12423" t="str">
        <f>CONCATENATE(G12423," ",K12423)</f>
        <v>United States Georgia</v>
      </c>
      <c r="M12423" t="str">
        <f>IFERROR(VLOOKUP(L12423,'State(need_input)'!I$2:J$3992,2,FALSE),"")</f>
        <v>base.state_us_11</v>
      </c>
      <c r="O12423">
        <v>24367</v>
      </c>
      <c r="P12423">
        <v>1840015871</v>
      </c>
    </row>
    <row r="12424" spans="1:16">
      <c r="A12424" s="5" t="str">
        <f>CONCATENATE("rdx_city_",J12424,"_",B12424)</f>
        <v>rdx_city_USA_4609</v>
      </c>
      <c r="B12424">
        <f>IF(I12424=I12423,B12423+1,1)</f>
        <v>4609</v>
      </c>
      <c r="C12424" t="s">
        <v>14850</v>
      </c>
      <c r="D12424" t="s">
        <v>14850</v>
      </c>
      <c r="E12424">
        <v>42.2379</v>
      </c>
      <c r="F12424">
        <v>-97.01</v>
      </c>
      <c r="G12424" t="s">
        <v>11356</v>
      </c>
      <c r="H12424" t="str">
        <f>IFERROR(VLOOKUP(I12424,'country(26mar)'!C$2:D$251,2,FALSE),"")</f>
        <v>base.us</v>
      </c>
      <c r="I12424" t="s">
        <v>11357</v>
      </c>
      <c r="J12424" t="s">
        <v>11358</v>
      </c>
      <c r="K12424" t="s">
        <v>11424</v>
      </c>
      <c r="L12424" t="str">
        <f>CONCATENATE(G12424," ",K12424)</f>
        <v>United States Nebraska</v>
      </c>
      <c r="M12424" t="str">
        <f>IFERROR(VLOOKUP(L12424,'State(need_input)'!I$2:J$3992,2,FALSE),"")</f>
        <v>base.state_us_22</v>
      </c>
      <c r="O12424">
        <v>5394</v>
      </c>
      <c r="P12424">
        <v>1840010121</v>
      </c>
    </row>
    <row r="12425" spans="1:16">
      <c r="A12425" s="5" t="str">
        <f>CONCATENATE("rdx_city_",J12425,"_",B12425)</f>
        <v>rdx_city_USA_4610</v>
      </c>
      <c r="B12425">
        <f>IF(I12425=I12424,B12424+1,1)</f>
        <v>4610</v>
      </c>
      <c r="C12425" t="s">
        <v>14850</v>
      </c>
      <c r="D12425" t="s">
        <v>14850</v>
      </c>
      <c r="E12425">
        <v>42.2774</v>
      </c>
      <c r="F12425">
        <v>-83.3877</v>
      </c>
      <c r="G12425" t="s">
        <v>11356</v>
      </c>
      <c r="H12425" t="str">
        <f>IFERROR(VLOOKUP(I12425,'country(26mar)'!C$2:D$251,2,FALSE),"")</f>
        <v>base.us</v>
      </c>
      <c r="I12425" t="s">
        <v>11357</v>
      </c>
      <c r="J12425" t="s">
        <v>11358</v>
      </c>
      <c r="K12425" t="s">
        <v>11381</v>
      </c>
      <c r="L12425" t="str">
        <f>CONCATENATE(G12425," ",K12425)</f>
        <v>United States Michigan</v>
      </c>
      <c r="M12425" t="str">
        <f>IFERROR(VLOOKUP(L12425,'State(need_input)'!I$2:J$3992,2,FALSE),"")</f>
        <v>base.state_us_35</v>
      </c>
      <c r="O12425">
        <v>16947</v>
      </c>
      <c r="P12425">
        <v>1840001846</v>
      </c>
    </row>
    <row r="12426" spans="1:16">
      <c r="A12426" s="5" t="str">
        <f>CONCATENATE("rdx_city_",J12426,"_",B12426)</f>
        <v>rdx_city_USA_4611</v>
      </c>
      <c r="B12426">
        <f>IF(I12426=I12425,B12425+1,1)</f>
        <v>4611</v>
      </c>
      <c r="C12426" t="s">
        <v>14851</v>
      </c>
      <c r="D12426" t="s">
        <v>14851</v>
      </c>
      <c r="E12426">
        <v>38.0674</v>
      </c>
      <c r="F12426">
        <v>-78.9013</v>
      </c>
      <c r="G12426" t="s">
        <v>11356</v>
      </c>
      <c r="H12426" t="str">
        <f>IFERROR(VLOOKUP(I12426,'country(26mar)'!C$2:D$251,2,FALSE),"")</f>
        <v>base.us</v>
      </c>
      <c r="I12426" t="s">
        <v>11357</v>
      </c>
      <c r="J12426" t="s">
        <v>11358</v>
      </c>
      <c r="K12426" t="s">
        <v>11368</v>
      </c>
      <c r="L12426" t="str">
        <f>CONCATENATE(G12426," ",K12426)</f>
        <v>United States Virginia</v>
      </c>
      <c r="M12426" t="str">
        <f>IFERROR(VLOOKUP(L12426,'State(need_input)'!I$2:J$3992,2,FALSE),"")</f>
        <v>base.state_us_47</v>
      </c>
      <c r="O12426">
        <v>22327</v>
      </c>
      <c r="P12426">
        <v>1840003848</v>
      </c>
    </row>
    <row r="12427" spans="1:16">
      <c r="A12427" s="5" t="str">
        <f>CONCATENATE("rdx_city_",J12427,"_",B12427)</f>
        <v>rdx_city_USA_4612</v>
      </c>
      <c r="B12427">
        <f>IF(I12427=I12426,B12426+1,1)</f>
        <v>4612</v>
      </c>
      <c r="C12427" t="s">
        <v>14851</v>
      </c>
      <c r="D12427" t="s">
        <v>14851</v>
      </c>
      <c r="E12427">
        <v>39.7525</v>
      </c>
      <c r="F12427">
        <v>-77.5822</v>
      </c>
      <c r="G12427" t="s">
        <v>11356</v>
      </c>
      <c r="H12427" t="str">
        <f>IFERROR(VLOOKUP(I12427,'country(26mar)'!C$2:D$251,2,FALSE),"")</f>
        <v>base.us</v>
      </c>
      <c r="I12427" t="s">
        <v>11357</v>
      </c>
      <c r="J12427" t="s">
        <v>11358</v>
      </c>
      <c r="K12427" t="s">
        <v>11416</v>
      </c>
      <c r="L12427" t="str">
        <f>CONCATENATE(G12427," ",K12427)</f>
        <v>United States Pennsylvania</v>
      </c>
      <c r="M12427" t="str">
        <f>IFERROR(VLOOKUP(L12427,'State(need_input)'!I$2:J$3992,2,FALSE),"")</f>
        <v>base.state_us_39</v>
      </c>
      <c r="O12427">
        <v>26672</v>
      </c>
      <c r="P12427">
        <v>1840001415</v>
      </c>
    </row>
    <row r="12428" spans="1:16">
      <c r="A12428" s="5" t="str">
        <f>CONCATENATE("rdx_city_",J12428,"_",B12428)</f>
        <v>rdx_city_USA_4613</v>
      </c>
      <c r="B12428">
        <f>IF(I12428=I12427,B12427+1,1)</f>
        <v>4613</v>
      </c>
      <c r="C12428" t="s">
        <v>14851</v>
      </c>
      <c r="D12428" t="s">
        <v>14851</v>
      </c>
      <c r="E12428">
        <v>33.0909</v>
      </c>
      <c r="F12428">
        <v>-82.0146</v>
      </c>
      <c r="G12428" t="s">
        <v>11356</v>
      </c>
      <c r="H12428" t="str">
        <f>IFERROR(VLOOKUP(I12428,'country(26mar)'!C$2:D$251,2,FALSE),"")</f>
        <v>base.us</v>
      </c>
      <c r="I12428" t="s">
        <v>11357</v>
      </c>
      <c r="J12428" t="s">
        <v>11358</v>
      </c>
      <c r="K12428" t="s">
        <v>4020</v>
      </c>
      <c r="L12428" t="str">
        <f>CONCATENATE(G12428," ",K12428)</f>
        <v>United States Georgia</v>
      </c>
      <c r="M12428" t="str">
        <f>IFERROR(VLOOKUP(L12428,'State(need_input)'!I$2:J$3992,2,FALSE),"")</f>
        <v>base.state_us_11</v>
      </c>
      <c r="O12428">
        <v>5574</v>
      </c>
      <c r="P12428">
        <v>1840015742</v>
      </c>
    </row>
    <row r="12429" spans="1:16">
      <c r="A12429" s="5" t="str">
        <f>CONCATENATE("rdx_city_",J12429,"_",B12429)</f>
        <v>rdx_city_USA_4614</v>
      </c>
      <c r="B12429">
        <f>IF(I12429=I12428,B12428+1,1)</f>
        <v>4614</v>
      </c>
      <c r="C12429" t="s">
        <v>14852</v>
      </c>
      <c r="D12429" t="s">
        <v>14852</v>
      </c>
      <c r="E12429">
        <v>39.8983</v>
      </c>
      <c r="F12429">
        <v>-80.1855</v>
      </c>
      <c r="G12429" t="s">
        <v>11356</v>
      </c>
      <c r="H12429" t="str">
        <f>IFERROR(VLOOKUP(I12429,'country(26mar)'!C$2:D$251,2,FALSE),"")</f>
        <v>base.us</v>
      </c>
      <c r="I12429" t="s">
        <v>11357</v>
      </c>
      <c r="J12429" t="s">
        <v>11358</v>
      </c>
      <c r="K12429" t="s">
        <v>11416</v>
      </c>
      <c r="L12429" t="str">
        <f>CONCATENATE(G12429," ",K12429)</f>
        <v>United States Pennsylvania</v>
      </c>
      <c r="M12429" t="str">
        <f>IFERROR(VLOOKUP(L12429,'State(need_input)'!I$2:J$3992,2,FALSE),"")</f>
        <v>base.state_us_39</v>
      </c>
      <c r="O12429">
        <v>8269</v>
      </c>
      <c r="P12429">
        <v>1840000722</v>
      </c>
    </row>
    <row r="12430" spans="1:16">
      <c r="A12430" s="5" t="str">
        <f>CONCATENATE("rdx_city_",J12430,"_",B12430)</f>
        <v>rdx_city_USA_4615</v>
      </c>
      <c r="B12430">
        <f>IF(I12430=I12429,B12429+1,1)</f>
        <v>4615</v>
      </c>
      <c r="C12430" t="s">
        <v>14853</v>
      </c>
      <c r="D12430" t="s">
        <v>14853</v>
      </c>
      <c r="E12430">
        <v>35.4853</v>
      </c>
      <c r="F12430">
        <v>-82.9996</v>
      </c>
      <c r="G12430" t="s">
        <v>11356</v>
      </c>
      <c r="H12430" t="str">
        <f>IFERROR(VLOOKUP(I12430,'country(26mar)'!C$2:D$251,2,FALSE),"")</f>
        <v>base.us</v>
      </c>
      <c r="I12430" t="s">
        <v>11357</v>
      </c>
      <c r="J12430" t="s">
        <v>11358</v>
      </c>
      <c r="K12430" t="s">
        <v>11362</v>
      </c>
      <c r="L12430" t="str">
        <f>CONCATENATE(G12430," ",K12430)</f>
        <v>United States North Carolina</v>
      </c>
      <c r="M12430" t="str">
        <f>IFERROR(VLOOKUP(L12430,'State(need_input)'!I$2:J$3992,2,FALSE),"")</f>
        <v>base.state_us_28</v>
      </c>
      <c r="O12430">
        <v>9971</v>
      </c>
      <c r="P12430">
        <v>1840016297</v>
      </c>
    </row>
    <row r="12431" spans="1:16">
      <c r="A12431" s="5" t="str">
        <f>CONCATENATE("rdx_city_",J12431,"_",B12431)</f>
        <v>rdx_city_USA_4616</v>
      </c>
      <c r="B12431">
        <f>IF(I12431=I12430,B12430+1,1)</f>
        <v>4616</v>
      </c>
      <c r="C12431" t="s">
        <v>14853</v>
      </c>
      <c r="D12431" t="s">
        <v>14853</v>
      </c>
      <c r="E12431">
        <v>37.8207</v>
      </c>
      <c r="F12431">
        <v>-92.2199</v>
      </c>
      <c r="G12431" t="s">
        <v>11356</v>
      </c>
      <c r="H12431" t="str">
        <f>IFERROR(VLOOKUP(I12431,'country(26mar)'!C$2:D$251,2,FALSE),"")</f>
        <v>base.us</v>
      </c>
      <c r="I12431" t="s">
        <v>11357</v>
      </c>
      <c r="J12431" t="s">
        <v>11358</v>
      </c>
      <c r="K12431" t="s">
        <v>11495</v>
      </c>
      <c r="L12431" t="str">
        <f>CONCATENATE(G12431," ",K12431)</f>
        <v>United States Missouri</v>
      </c>
      <c r="M12431" t="str">
        <f>IFERROR(VLOOKUP(L12431,'State(need_input)'!I$2:J$3992,2,FALSE),"")</f>
        <v>base.state_us_38</v>
      </c>
      <c r="O12431">
        <v>5230</v>
      </c>
      <c r="P12431">
        <v>1840010846</v>
      </c>
    </row>
    <row r="12432" spans="1:16">
      <c r="A12432" s="5" t="str">
        <f>CONCATENATE("rdx_city_",J12432,"_",B12432)</f>
        <v>rdx_city_USA_4617</v>
      </c>
      <c r="B12432">
        <f>IF(I12432=I12431,B12431+1,1)</f>
        <v>4617</v>
      </c>
      <c r="C12432" t="s">
        <v>14854</v>
      </c>
      <c r="D12432" t="s">
        <v>14854</v>
      </c>
      <c r="E12432">
        <v>32.7538</v>
      </c>
      <c r="F12432">
        <v>-97.7712</v>
      </c>
      <c r="G12432" t="s">
        <v>11356</v>
      </c>
      <c r="H12432" t="str">
        <f>IFERROR(VLOOKUP(I12432,'country(26mar)'!C$2:D$251,2,FALSE),"")</f>
        <v>base.us</v>
      </c>
      <c r="I12432" t="s">
        <v>11357</v>
      </c>
      <c r="J12432" t="s">
        <v>11358</v>
      </c>
      <c r="K12432" t="s">
        <v>11365</v>
      </c>
      <c r="L12432" t="str">
        <f>CONCATENATE(G12432," ",K12432)</f>
        <v>United States Texas</v>
      </c>
      <c r="M12432" t="str">
        <f>IFERROR(VLOOKUP(L12432,'State(need_input)'!I$2:J$3992,2,FALSE),"")</f>
        <v>base.state_us_44</v>
      </c>
      <c r="O12432">
        <v>42278</v>
      </c>
      <c r="P12432">
        <v>1840022041</v>
      </c>
    </row>
    <row r="12433" spans="1:16">
      <c r="A12433" s="5" t="str">
        <f>CONCATENATE("rdx_city_",J12433,"_",B12433)</f>
        <v>rdx_city_USA_4618</v>
      </c>
      <c r="B12433">
        <f>IF(I12433=I12432,B12432+1,1)</f>
        <v>4618</v>
      </c>
      <c r="C12433" t="s">
        <v>14854</v>
      </c>
      <c r="D12433" t="s">
        <v>14854</v>
      </c>
      <c r="E12433">
        <v>35.5385</v>
      </c>
      <c r="F12433">
        <v>-98.6872</v>
      </c>
      <c r="G12433" t="s">
        <v>11356</v>
      </c>
      <c r="H12433" t="str">
        <f>IFERROR(VLOOKUP(I12433,'country(26mar)'!C$2:D$251,2,FALSE),"")</f>
        <v>base.us</v>
      </c>
      <c r="I12433" t="s">
        <v>11357</v>
      </c>
      <c r="J12433" t="s">
        <v>11358</v>
      </c>
      <c r="K12433" t="s">
        <v>11372</v>
      </c>
      <c r="L12433" t="str">
        <f>CONCATENATE(G12433," ",K12433)</f>
        <v>United States Oklahoma</v>
      </c>
      <c r="M12433" t="str">
        <f>IFERROR(VLOOKUP(L12433,'State(need_input)'!I$2:J$3992,2,FALSE),"")</f>
        <v>base.state_us_31</v>
      </c>
      <c r="O12433">
        <v>11700</v>
      </c>
      <c r="P12433">
        <v>1840021725</v>
      </c>
    </row>
    <row r="12434" spans="1:16">
      <c r="A12434" s="5" t="str">
        <f>CONCATENATE("rdx_city_",J12434,"_",B12434)</f>
        <v>rdx_city_USA_4619</v>
      </c>
      <c r="B12434">
        <f>IF(I12434=I12433,B12433+1,1)</f>
        <v>4619</v>
      </c>
      <c r="C12434" t="s">
        <v>14855</v>
      </c>
      <c r="D12434" t="s">
        <v>14855</v>
      </c>
      <c r="E12434">
        <v>37.1412</v>
      </c>
      <c r="F12434">
        <v>-94.4675</v>
      </c>
      <c r="G12434" t="s">
        <v>11356</v>
      </c>
      <c r="H12434" t="str">
        <f>IFERROR(VLOOKUP(I12434,'country(26mar)'!C$2:D$251,2,FALSE),"")</f>
        <v>base.us</v>
      </c>
      <c r="I12434" t="s">
        <v>11357</v>
      </c>
      <c r="J12434" t="s">
        <v>11358</v>
      </c>
      <c r="K12434" t="s">
        <v>11495</v>
      </c>
      <c r="L12434" t="str">
        <f>CONCATENATE(G12434," ",K12434)</f>
        <v>United States Missouri</v>
      </c>
      <c r="M12434" t="str">
        <f>IFERROR(VLOOKUP(L12434,'State(need_input)'!I$2:J$3992,2,FALSE),"")</f>
        <v>base.state_us_38</v>
      </c>
      <c r="O12434">
        <v>11334</v>
      </c>
      <c r="P12434">
        <v>1840010878</v>
      </c>
    </row>
    <row r="12435" spans="1:16">
      <c r="A12435" s="5" t="str">
        <f>CONCATENATE("rdx_city_",J12435,"_",B12435)</f>
        <v>rdx_city_USA_4620</v>
      </c>
      <c r="B12435">
        <f>IF(I12435=I12434,B12434+1,1)</f>
        <v>4620</v>
      </c>
      <c r="C12435" t="s">
        <v>14856</v>
      </c>
      <c r="D12435" t="s">
        <v>14856</v>
      </c>
      <c r="E12435">
        <v>29.5317</v>
      </c>
      <c r="F12435">
        <v>-95.1188</v>
      </c>
      <c r="G12435" t="s">
        <v>11356</v>
      </c>
      <c r="H12435" t="str">
        <f>IFERROR(VLOOKUP(I12435,'country(26mar)'!C$2:D$251,2,FALSE),"")</f>
        <v>base.us</v>
      </c>
      <c r="I12435" t="s">
        <v>11357</v>
      </c>
      <c r="J12435" t="s">
        <v>11358</v>
      </c>
      <c r="K12435" t="s">
        <v>11365</v>
      </c>
      <c r="L12435" t="str">
        <f>CONCATENATE(G12435," ",K12435)</f>
        <v>United States Texas</v>
      </c>
      <c r="M12435" t="str">
        <f>IFERROR(VLOOKUP(L12435,'State(need_input)'!I$2:J$3992,2,FALSE),"")</f>
        <v>base.state_us_44</v>
      </c>
      <c r="O12435">
        <v>11123</v>
      </c>
      <c r="P12435">
        <v>1840022204</v>
      </c>
    </row>
    <row r="12436" spans="1:16">
      <c r="A12436" s="5" t="str">
        <f>CONCATENATE("rdx_city_",J12436,"_",B12436)</f>
        <v>rdx_city_USA_4621</v>
      </c>
      <c r="B12436">
        <f>IF(I12436=I12435,B12435+1,1)</f>
        <v>4621</v>
      </c>
      <c r="C12436" t="s">
        <v>14856</v>
      </c>
      <c r="D12436" t="s">
        <v>14856</v>
      </c>
      <c r="E12436">
        <v>43.215</v>
      </c>
      <c r="F12436">
        <v>-77.4225</v>
      </c>
      <c r="G12436" t="s">
        <v>11356</v>
      </c>
      <c r="H12436" t="str">
        <f>IFERROR(VLOOKUP(I12436,'country(26mar)'!C$2:D$251,2,FALSE),"")</f>
        <v>base.us</v>
      </c>
      <c r="I12436" t="s">
        <v>11357</v>
      </c>
      <c r="J12436" t="s">
        <v>11358</v>
      </c>
      <c r="K12436" t="s">
        <v>11385</v>
      </c>
      <c r="L12436" t="str">
        <f>CONCATENATE(G12436," ",K12436)</f>
        <v>United States New York</v>
      </c>
      <c r="M12436" t="str">
        <f>IFERROR(VLOOKUP(L12436,'State(need_input)'!I$2:J$3992,2,FALSE),"")</f>
        <v>base.state_us_27</v>
      </c>
      <c r="O12436">
        <v>5652</v>
      </c>
      <c r="P12436">
        <v>1840004286</v>
      </c>
    </row>
    <row r="12437" spans="1:16">
      <c r="A12437" s="5" t="str">
        <f>CONCATENATE("rdx_city_",J12437,"_",B12437)</f>
        <v>rdx_city_USA_4622</v>
      </c>
      <c r="B12437">
        <f>IF(I12437=I12436,B12436+1,1)</f>
        <v>4622</v>
      </c>
      <c r="C12437" t="s">
        <v>14857</v>
      </c>
      <c r="D12437" t="s">
        <v>14857</v>
      </c>
      <c r="E12437">
        <v>42.4623</v>
      </c>
      <c r="F12437">
        <v>-93.8167</v>
      </c>
      <c r="G12437" t="s">
        <v>11356</v>
      </c>
      <c r="H12437" t="str">
        <f>IFERROR(VLOOKUP(I12437,'country(26mar)'!C$2:D$251,2,FALSE),"")</f>
        <v>base.us</v>
      </c>
      <c r="I12437" t="s">
        <v>11357</v>
      </c>
      <c r="J12437" t="s">
        <v>11358</v>
      </c>
      <c r="K12437" t="s">
        <v>11411</v>
      </c>
      <c r="L12437" t="str">
        <f>CONCATENATE(G12437," ",K12437)</f>
        <v>United States Iowa</v>
      </c>
      <c r="M12437" t="str">
        <f>IFERROR(VLOOKUP(L12437,'State(need_input)'!I$2:J$3992,2,FALSE),"")</f>
        <v>base.state_us_16</v>
      </c>
      <c r="O12437">
        <v>7489</v>
      </c>
      <c r="P12437">
        <v>1840000449</v>
      </c>
    </row>
    <row r="12438" spans="1:16">
      <c r="A12438" s="5" t="str">
        <f>CONCATENATE("rdx_city_",J12438,"_",B12438)</f>
        <v>rdx_city_USA_4623</v>
      </c>
      <c r="B12438">
        <f>IF(I12438=I12437,B12437+1,1)</f>
        <v>4623</v>
      </c>
      <c r="C12438" t="s">
        <v>14858</v>
      </c>
      <c r="D12438" t="s">
        <v>14858</v>
      </c>
      <c r="E12438">
        <v>38.5866</v>
      </c>
      <c r="F12438">
        <v>-90.3544</v>
      </c>
      <c r="G12438" t="s">
        <v>11356</v>
      </c>
      <c r="H12438" t="str">
        <f>IFERROR(VLOOKUP(I12438,'country(26mar)'!C$2:D$251,2,FALSE),"")</f>
        <v>base.us</v>
      </c>
      <c r="I12438" t="s">
        <v>11357</v>
      </c>
      <c r="J12438" t="s">
        <v>11358</v>
      </c>
      <c r="K12438" t="s">
        <v>11495</v>
      </c>
      <c r="L12438" t="str">
        <f>CONCATENATE(G12438," ",K12438)</f>
        <v>United States Missouri</v>
      </c>
      <c r="M12438" t="str">
        <f>IFERROR(VLOOKUP(L12438,'State(need_input)'!I$2:J$3992,2,FALSE),"")</f>
        <v>base.state_us_38</v>
      </c>
      <c r="O12438">
        <v>22886</v>
      </c>
      <c r="P12438">
        <v>1840010744</v>
      </c>
    </row>
    <row r="12439" spans="1:16">
      <c r="A12439" s="5" t="str">
        <f>CONCATENATE("rdx_city_",J12439,"_",B12439)</f>
        <v>rdx_city_USA_4624</v>
      </c>
      <c r="B12439">
        <f>IF(I12439=I12438,B12438+1,1)</f>
        <v>4624</v>
      </c>
      <c r="C12439" t="s">
        <v>14859</v>
      </c>
      <c r="D12439" t="s">
        <v>14859</v>
      </c>
      <c r="E12439">
        <v>35.0227</v>
      </c>
      <c r="F12439">
        <v>-80.7383</v>
      </c>
      <c r="G12439" t="s">
        <v>11356</v>
      </c>
      <c r="H12439" t="str">
        <f>IFERROR(VLOOKUP(I12439,'country(26mar)'!C$2:D$251,2,FALSE),"")</f>
        <v>base.us</v>
      </c>
      <c r="I12439" t="s">
        <v>11357</v>
      </c>
      <c r="J12439" t="s">
        <v>11358</v>
      </c>
      <c r="K12439" t="s">
        <v>11362</v>
      </c>
      <c r="L12439" t="str">
        <f>CONCATENATE(G12439," ",K12439)</f>
        <v>United States North Carolina</v>
      </c>
      <c r="M12439" t="str">
        <f>IFERROR(VLOOKUP(L12439,'State(need_input)'!I$2:J$3992,2,FALSE),"")</f>
        <v>base.state_us_28</v>
      </c>
      <c r="O12439">
        <v>10773</v>
      </c>
      <c r="P12439">
        <v>1840016459</v>
      </c>
    </row>
    <row r="12440" spans="1:16">
      <c r="A12440" s="5" t="str">
        <f>CONCATENATE("rdx_city_",J12440,"_",B12440)</f>
        <v>rdx_city_USA_4625</v>
      </c>
      <c r="B12440">
        <f>IF(I12440=I12439,B12439+1,1)</f>
        <v>4625</v>
      </c>
      <c r="C12440" t="s">
        <v>14860</v>
      </c>
      <c r="D12440" t="s">
        <v>14860</v>
      </c>
      <c r="E12440">
        <v>40.406</v>
      </c>
      <c r="F12440">
        <v>-80.5671</v>
      </c>
      <c r="G12440" t="s">
        <v>11356</v>
      </c>
      <c r="H12440" t="str">
        <f>IFERROR(VLOOKUP(I12440,'country(26mar)'!C$2:D$251,2,FALSE),"")</f>
        <v>base.us</v>
      </c>
      <c r="I12440" t="s">
        <v>11357</v>
      </c>
      <c r="J12440" t="s">
        <v>11358</v>
      </c>
      <c r="K12440" t="s">
        <v>11602</v>
      </c>
      <c r="L12440" t="str">
        <f>CONCATENATE(G12440," ",K12440)</f>
        <v>United States West Virginia</v>
      </c>
      <c r="M12440" t="str">
        <f>IFERROR(VLOOKUP(L12440,'State(need_input)'!I$2:J$3992,2,FALSE),"")</f>
        <v>base.state_us_49</v>
      </c>
      <c r="O12440">
        <v>67082</v>
      </c>
      <c r="P12440">
        <v>1840005405</v>
      </c>
    </row>
    <row r="12441" spans="1:16">
      <c r="A12441" s="5" t="str">
        <f>CONCATENATE("rdx_city_",J12441,"_",B12441)</f>
        <v>rdx_city_USA_4626</v>
      </c>
      <c r="B12441">
        <f>IF(I12441=I12440,B12440+1,1)</f>
        <v>4626</v>
      </c>
      <c r="C12441" t="s">
        <v>14861</v>
      </c>
      <c r="D12441" t="s">
        <v>14861</v>
      </c>
      <c r="E12441">
        <v>44.2547</v>
      </c>
      <c r="F12441">
        <v>-116.9689</v>
      </c>
      <c r="G12441" t="s">
        <v>11356</v>
      </c>
      <c r="H12441" t="str">
        <f>IFERROR(VLOOKUP(I12441,'country(26mar)'!C$2:D$251,2,FALSE),"")</f>
        <v>base.us</v>
      </c>
      <c r="I12441" t="s">
        <v>11357</v>
      </c>
      <c r="J12441" t="s">
        <v>11358</v>
      </c>
      <c r="K12441" t="s">
        <v>11450</v>
      </c>
      <c r="L12441" t="str">
        <f>CONCATENATE(G12441," ",K12441)</f>
        <v>United States Idaho</v>
      </c>
      <c r="M12441" t="str">
        <f>IFERROR(VLOOKUP(L12441,'State(need_input)'!I$2:J$3992,2,FALSE),"")</f>
        <v>base.state_us_13</v>
      </c>
      <c r="O12441">
        <v>5513</v>
      </c>
      <c r="P12441">
        <v>1840021250</v>
      </c>
    </row>
    <row r="12442" spans="1:16">
      <c r="A12442" s="5" t="str">
        <f>CONCATENATE("rdx_city_",J12442,"_",B12442)</f>
        <v>rdx_city_USA_4627</v>
      </c>
      <c r="B12442">
        <f>IF(I12442=I12441,B12441+1,1)</f>
        <v>4627</v>
      </c>
      <c r="C12442" t="s">
        <v>14862</v>
      </c>
      <c r="D12442" t="s">
        <v>14862</v>
      </c>
      <c r="E12442">
        <v>38.7117</v>
      </c>
      <c r="F12442">
        <v>-90.6518</v>
      </c>
      <c r="G12442" t="s">
        <v>11356</v>
      </c>
      <c r="H12442" t="str">
        <f>IFERROR(VLOOKUP(I12442,'country(26mar)'!C$2:D$251,2,FALSE),"")</f>
        <v>base.us</v>
      </c>
      <c r="I12442" t="s">
        <v>11357</v>
      </c>
      <c r="J12442" t="s">
        <v>11358</v>
      </c>
      <c r="K12442" t="s">
        <v>11495</v>
      </c>
      <c r="L12442" t="str">
        <f>CONCATENATE(G12442," ",K12442)</f>
        <v>United States Missouri</v>
      </c>
      <c r="M12442" t="str">
        <f>IFERROR(VLOOKUP(L12442,'State(need_input)'!I$2:J$3992,2,FALSE),"")</f>
        <v>base.state_us_38</v>
      </c>
      <c r="O12442">
        <v>5578</v>
      </c>
      <c r="P12442">
        <v>1840010716</v>
      </c>
    </row>
    <row r="12443" spans="1:16">
      <c r="A12443" s="5" t="str">
        <f>CONCATENATE("rdx_city_",J12443,"_",B12443)</f>
        <v>rdx_city_USA_4628</v>
      </c>
      <c r="B12443">
        <f>IF(I12443=I12442,B12442+1,1)</f>
        <v>4628</v>
      </c>
      <c r="C12443" t="s">
        <v>7304</v>
      </c>
      <c r="D12443" t="s">
        <v>7304</v>
      </c>
      <c r="E12443">
        <v>26.6464</v>
      </c>
      <c r="F12443">
        <v>-80.2707</v>
      </c>
      <c r="G12443" t="s">
        <v>11356</v>
      </c>
      <c r="H12443" t="str">
        <f>IFERROR(VLOOKUP(I12443,'country(26mar)'!C$2:D$251,2,FALSE),"")</f>
        <v>base.us</v>
      </c>
      <c r="I12443" t="s">
        <v>11357</v>
      </c>
      <c r="J12443" t="s">
        <v>11358</v>
      </c>
      <c r="K12443" t="s">
        <v>11435</v>
      </c>
      <c r="L12443" t="str">
        <f>CONCATENATE(G12443," ",K12443)</f>
        <v>United States Florida</v>
      </c>
      <c r="M12443" t="str">
        <f>IFERROR(VLOOKUP(L12443,'State(need_input)'!I$2:J$3992,2,FALSE),"")</f>
        <v>base.state_us_10</v>
      </c>
      <c r="O12443">
        <v>64848</v>
      </c>
      <c r="P12443">
        <v>1840018311</v>
      </c>
    </row>
    <row r="12444" spans="1:16">
      <c r="A12444" s="5" t="str">
        <f>CONCATENATE("rdx_city_",J12444,"_",B12444)</f>
        <v>rdx_city_USA_4629</v>
      </c>
      <c r="B12444">
        <f>IF(I12444=I12443,B12443+1,1)</f>
        <v>4629</v>
      </c>
      <c r="C12444" t="s">
        <v>7304</v>
      </c>
      <c r="D12444" t="s">
        <v>7304</v>
      </c>
      <c r="E12444">
        <v>40.7007</v>
      </c>
      <c r="F12444">
        <v>-105.0057</v>
      </c>
      <c r="G12444" t="s">
        <v>11356</v>
      </c>
      <c r="H12444" t="str">
        <f>IFERROR(VLOOKUP(I12444,'country(26mar)'!C$2:D$251,2,FALSE),"")</f>
        <v>base.us</v>
      </c>
      <c r="I12444" t="s">
        <v>11357</v>
      </c>
      <c r="J12444" t="s">
        <v>11358</v>
      </c>
      <c r="K12444" t="s">
        <v>11396</v>
      </c>
      <c r="L12444" t="str">
        <f>CONCATENATE(G12444," ",K12444)</f>
        <v>United States Colorado</v>
      </c>
      <c r="M12444" t="str">
        <f>IFERROR(VLOOKUP(L12444,'State(need_input)'!I$2:J$3992,2,FALSE),"")</f>
        <v>base.state_us_6</v>
      </c>
      <c r="O12444">
        <v>9429</v>
      </c>
      <c r="P12444">
        <v>1840022411</v>
      </c>
    </row>
    <row r="12445" spans="1:16">
      <c r="A12445" s="5" t="str">
        <f>CONCATENATE("rdx_city_",J12445,"_",B12445)</f>
        <v>rdx_city_USA_4630</v>
      </c>
      <c r="B12445">
        <f>IF(I12445=I12444,B12444+1,1)</f>
        <v>4630</v>
      </c>
      <c r="C12445" t="s">
        <v>7304</v>
      </c>
      <c r="D12445" t="s">
        <v>7304</v>
      </c>
      <c r="E12445">
        <v>37.2622</v>
      </c>
      <c r="F12445">
        <v>-97.4282</v>
      </c>
      <c r="G12445" t="s">
        <v>11356</v>
      </c>
      <c r="H12445" t="str">
        <f>IFERROR(VLOOKUP(I12445,'country(26mar)'!C$2:D$251,2,FALSE),"")</f>
        <v>base.us</v>
      </c>
      <c r="I12445" t="s">
        <v>11357</v>
      </c>
      <c r="J12445" t="s">
        <v>11358</v>
      </c>
      <c r="K12445" t="s">
        <v>11366</v>
      </c>
      <c r="L12445" t="str">
        <f>CONCATENATE(G12445," ",K12445)</f>
        <v>United States Kansas</v>
      </c>
      <c r="M12445" t="str">
        <f>IFERROR(VLOOKUP(L12445,'State(need_input)'!I$2:J$3992,2,FALSE),"")</f>
        <v>base.state_us_17</v>
      </c>
      <c r="O12445">
        <v>7450</v>
      </c>
      <c r="P12445">
        <v>1840001703</v>
      </c>
    </row>
    <row r="12446" spans="1:16">
      <c r="A12446" s="5" t="str">
        <f>CONCATENATE("rdx_city_",J12446,"_",B12446)</f>
        <v>rdx_city_USA_4631</v>
      </c>
      <c r="B12446">
        <f>IF(I12446=I12445,B12445+1,1)</f>
        <v>4631</v>
      </c>
      <c r="C12446" t="s">
        <v>14863</v>
      </c>
      <c r="D12446" t="s">
        <v>14863</v>
      </c>
      <c r="E12446">
        <v>39.1172</v>
      </c>
      <c r="F12446">
        <v>-82.5375</v>
      </c>
      <c r="G12446" t="s">
        <v>11356</v>
      </c>
      <c r="H12446" t="str">
        <f>IFERROR(VLOOKUP(I12446,'country(26mar)'!C$2:D$251,2,FALSE),"")</f>
        <v>base.us</v>
      </c>
      <c r="I12446" t="s">
        <v>11357</v>
      </c>
      <c r="J12446" t="s">
        <v>11358</v>
      </c>
      <c r="K12446" t="s">
        <v>11373</v>
      </c>
      <c r="L12446" t="str">
        <f>CONCATENATE(G12446," ",K12446)</f>
        <v>United States Ohio</v>
      </c>
      <c r="M12446" t="str">
        <f>IFERROR(VLOOKUP(L12446,'State(need_input)'!I$2:J$3992,2,FALSE),"")</f>
        <v>base.state_us_30</v>
      </c>
      <c r="O12446">
        <v>5526</v>
      </c>
      <c r="P12446">
        <v>1840001622</v>
      </c>
    </row>
    <row r="12447" spans="1:16">
      <c r="A12447" s="5" t="str">
        <f>CONCATENATE("rdx_city_",J12447,"_",B12447)</f>
        <v>rdx_city_USA_4632</v>
      </c>
      <c r="B12447">
        <f>IF(I12447=I12446,B12446+1,1)</f>
        <v>4632</v>
      </c>
      <c r="C12447" t="s">
        <v>14864</v>
      </c>
      <c r="D12447" t="s">
        <v>14864</v>
      </c>
      <c r="E12447">
        <v>42.1207</v>
      </c>
      <c r="F12447">
        <v>-77.9458</v>
      </c>
      <c r="G12447" t="s">
        <v>11356</v>
      </c>
      <c r="H12447" t="str">
        <f>IFERROR(VLOOKUP(I12447,'country(26mar)'!C$2:D$251,2,FALSE),"")</f>
        <v>base.us</v>
      </c>
      <c r="I12447" t="s">
        <v>11357</v>
      </c>
      <c r="J12447" t="s">
        <v>11358</v>
      </c>
      <c r="K12447" t="s">
        <v>11385</v>
      </c>
      <c r="L12447" t="str">
        <f>CONCATENATE(G12447," ",K12447)</f>
        <v>United States New York</v>
      </c>
      <c r="M12447" t="str">
        <f>IFERROR(VLOOKUP(L12447,'State(need_input)'!I$2:J$3992,2,FALSE),"")</f>
        <v>base.state_us_27</v>
      </c>
      <c r="O12447">
        <v>5788</v>
      </c>
      <c r="P12447">
        <v>1840004607</v>
      </c>
    </row>
    <row r="12448" spans="1:16">
      <c r="A12448" s="5" t="str">
        <f>CONCATENATE("rdx_city_",J12448,"_",B12448)</f>
        <v>rdx_city_USA_4633</v>
      </c>
      <c r="B12448">
        <f>IF(I12448=I12447,B12447+1,1)</f>
        <v>4633</v>
      </c>
      <c r="C12448" t="s">
        <v>14865</v>
      </c>
      <c r="D12448" t="s">
        <v>14865</v>
      </c>
      <c r="E12448">
        <v>47.4338</v>
      </c>
      <c r="F12448">
        <v>-120.3285</v>
      </c>
      <c r="G12448" t="s">
        <v>11356</v>
      </c>
      <c r="H12448" t="str">
        <f>IFERROR(VLOOKUP(I12448,'country(26mar)'!C$2:D$251,2,FALSE),"")</f>
        <v>base.us</v>
      </c>
      <c r="I12448" t="s">
        <v>11357</v>
      </c>
      <c r="J12448" t="s">
        <v>11358</v>
      </c>
      <c r="K12448" t="s">
        <v>11361</v>
      </c>
      <c r="L12448" t="str">
        <f>CONCATENATE(G12448," ",K12448)</f>
        <v>United States Washington</v>
      </c>
      <c r="M12448" t="str">
        <f>IFERROR(VLOOKUP(L12448,'State(need_input)'!I$2:J$3992,2,FALSE),"")</f>
        <v>base.state_us_48</v>
      </c>
      <c r="O12448">
        <v>71512</v>
      </c>
      <c r="P12448">
        <v>1840021074</v>
      </c>
    </row>
    <row r="12449" spans="1:16">
      <c r="A12449" s="5" t="str">
        <f>CONCATENATE("rdx_city_",J12449,"_",B12449)</f>
        <v>rdx_city_USA_4634</v>
      </c>
      <c r="B12449">
        <f>IF(I12449=I12448,B12448+1,1)</f>
        <v>4634</v>
      </c>
      <c r="C12449" t="s">
        <v>14866</v>
      </c>
      <c r="D12449" t="s">
        <v>14866</v>
      </c>
      <c r="E12449">
        <v>35.7823</v>
      </c>
      <c r="F12449">
        <v>-78.396</v>
      </c>
      <c r="G12449" t="s">
        <v>11356</v>
      </c>
      <c r="H12449" t="str">
        <f>IFERROR(VLOOKUP(I12449,'country(26mar)'!C$2:D$251,2,FALSE),"")</f>
        <v>base.us</v>
      </c>
      <c r="I12449" t="s">
        <v>11357</v>
      </c>
      <c r="J12449" t="s">
        <v>11358</v>
      </c>
      <c r="K12449" t="s">
        <v>11362</v>
      </c>
      <c r="L12449" t="str">
        <f>CONCATENATE(G12449," ",K12449)</f>
        <v>United States North Carolina</v>
      </c>
      <c r="M12449" t="str">
        <f>IFERROR(VLOOKUP(L12449,'State(need_input)'!I$2:J$3992,2,FALSE),"")</f>
        <v>base.state_us_28</v>
      </c>
      <c r="O12449">
        <v>16408</v>
      </c>
      <c r="P12449">
        <v>1840016200</v>
      </c>
    </row>
    <row r="12450" spans="1:16">
      <c r="A12450" s="5" t="str">
        <f>CONCATENATE("rdx_city_",J12450,"_",B12450)</f>
        <v>rdx_city_USA_4635</v>
      </c>
      <c r="B12450">
        <f>IF(I12450=I12449,B12449+1,1)</f>
        <v>4635</v>
      </c>
      <c r="C12450" t="s">
        <v>14867</v>
      </c>
      <c r="D12450" t="s">
        <v>14867</v>
      </c>
      <c r="E12450">
        <v>38.8164</v>
      </c>
      <c r="F12450">
        <v>-90.867</v>
      </c>
      <c r="G12450" t="s">
        <v>11356</v>
      </c>
      <c r="H12450" t="str">
        <f>IFERROR(VLOOKUP(I12450,'country(26mar)'!C$2:D$251,2,FALSE),"")</f>
        <v>base.us</v>
      </c>
      <c r="I12450" t="s">
        <v>11357</v>
      </c>
      <c r="J12450" t="s">
        <v>11358</v>
      </c>
      <c r="K12450" t="s">
        <v>11495</v>
      </c>
      <c r="L12450" t="str">
        <f>CONCATENATE(G12450," ",K12450)</f>
        <v>United States Missouri</v>
      </c>
      <c r="M12450" t="str">
        <f>IFERROR(VLOOKUP(L12450,'State(need_input)'!I$2:J$3992,2,FALSE),"")</f>
        <v>base.state_us_38</v>
      </c>
      <c r="O12450">
        <v>39414</v>
      </c>
      <c r="P12450">
        <v>1840010717</v>
      </c>
    </row>
    <row r="12451" spans="1:16">
      <c r="A12451" s="5" t="str">
        <f>CONCATENATE("rdx_city_",J12451,"_",B12451)</f>
        <v>rdx_city_USA_4636</v>
      </c>
      <c r="B12451">
        <f>IF(I12451=I12450,B12450+1,1)</f>
        <v>4636</v>
      </c>
      <c r="C12451" t="s">
        <v>14868</v>
      </c>
      <c r="D12451" t="s">
        <v>14868</v>
      </c>
      <c r="E12451">
        <v>26.1668</v>
      </c>
      <c r="F12451">
        <v>-97.9859</v>
      </c>
      <c r="G12451" t="s">
        <v>11356</v>
      </c>
      <c r="H12451" t="str">
        <f>IFERROR(VLOOKUP(I12451,'country(26mar)'!C$2:D$251,2,FALSE),"")</f>
        <v>base.us</v>
      </c>
      <c r="I12451" t="s">
        <v>11357</v>
      </c>
      <c r="J12451" t="s">
        <v>11358</v>
      </c>
      <c r="K12451" t="s">
        <v>11365</v>
      </c>
      <c r="L12451" t="str">
        <f>CONCATENATE(G12451," ",K12451)</f>
        <v>United States Texas</v>
      </c>
      <c r="M12451" t="str">
        <f>IFERROR(VLOOKUP(L12451,'State(need_input)'!I$2:J$3992,2,FALSE),"")</f>
        <v>base.state_us_44</v>
      </c>
      <c r="O12451">
        <v>40358</v>
      </c>
      <c r="P12451">
        <v>1840022258</v>
      </c>
    </row>
    <row r="12452" spans="1:16">
      <c r="A12452" s="5" t="str">
        <f>CONCATENATE("rdx_city_",J12452,"_",B12452)</f>
        <v>rdx_city_USA_4637</v>
      </c>
      <c r="B12452">
        <f>IF(I12452=I12451,B12451+1,1)</f>
        <v>4637</v>
      </c>
      <c r="C12452" t="s">
        <v>14869</v>
      </c>
      <c r="D12452" t="s">
        <v>14869</v>
      </c>
      <c r="E12452">
        <v>34.9984</v>
      </c>
      <c r="F12452">
        <v>-80.6906</v>
      </c>
      <c r="G12452" t="s">
        <v>11356</v>
      </c>
      <c r="H12452" t="str">
        <f>IFERROR(VLOOKUP(I12452,'country(26mar)'!C$2:D$251,2,FALSE),"")</f>
        <v>base.us</v>
      </c>
      <c r="I12452" t="s">
        <v>11357</v>
      </c>
      <c r="J12452" t="s">
        <v>11358</v>
      </c>
      <c r="K12452" t="s">
        <v>11362</v>
      </c>
      <c r="L12452" t="str">
        <f>CONCATENATE(G12452," ",K12452)</f>
        <v>United States North Carolina</v>
      </c>
      <c r="M12452" t="str">
        <f>IFERROR(VLOOKUP(L12452,'State(need_input)'!I$2:J$3992,2,FALSE),"")</f>
        <v>base.state_us_28</v>
      </c>
      <c r="O12452">
        <v>8841</v>
      </c>
      <c r="P12452">
        <v>1840017881</v>
      </c>
    </row>
    <row r="12453" spans="1:16">
      <c r="A12453" s="5" t="str">
        <f>CONCATENATE("rdx_city_",J12453,"_",B12453)</f>
        <v>rdx_city_USA_4638</v>
      </c>
      <c r="B12453">
        <f>IF(I12453=I12452,B12452+1,1)</f>
        <v>4638</v>
      </c>
      <c r="C12453" t="s">
        <v>14870</v>
      </c>
      <c r="D12453" t="s">
        <v>14870</v>
      </c>
      <c r="E12453">
        <v>41.1579</v>
      </c>
      <c r="F12453">
        <v>-74.0768</v>
      </c>
      <c r="G12453" t="s">
        <v>11356</v>
      </c>
      <c r="H12453" t="str">
        <f>IFERROR(VLOOKUP(I12453,'country(26mar)'!C$2:D$251,2,FALSE),"")</f>
        <v>base.us</v>
      </c>
      <c r="I12453" t="s">
        <v>11357</v>
      </c>
      <c r="J12453" t="s">
        <v>11358</v>
      </c>
      <c r="K12453" t="s">
        <v>11385</v>
      </c>
      <c r="L12453" t="str">
        <f>CONCATENATE(G12453," ",K12453)</f>
        <v>United States New York</v>
      </c>
      <c r="M12453" t="str">
        <f>IFERROR(VLOOKUP(L12453,'State(need_input)'!I$2:J$3992,2,FALSE),"")</f>
        <v>base.state_us_27</v>
      </c>
      <c r="O12453">
        <v>5938</v>
      </c>
      <c r="P12453">
        <v>1840004989</v>
      </c>
    </row>
    <row r="12454" spans="1:16">
      <c r="A12454" s="5" t="str">
        <f>CONCATENATE("rdx_city_",J12454,"_",B12454)</f>
        <v>rdx_city_USA_4639</v>
      </c>
      <c r="B12454">
        <f>IF(I12454=I12453,B12453+1,1)</f>
        <v>4639</v>
      </c>
      <c r="C12454" t="s">
        <v>14871</v>
      </c>
      <c r="D12454" t="s">
        <v>14871</v>
      </c>
      <c r="E12454">
        <v>43.0068</v>
      </c>
      <c r="F12454">
        <v>-88.0296</v>
      </c>
      <c r="G12454" t="s">
        <v>11356</v>
      </c>
      <c r="H12454" t="str">
        <f>IFERROR(VLOOKUP(I12454,'country(26mar)'!C$2:D$251,2,FALSE),"")</f>
        <v>base.us</v>
      </c>
      <c r="I12454" t="s">
        <v>11357</v>
      </c>
      <c r="J12454" t="s">
        <v>11358</v>
      </c>
      <c r="K12454" t="s">
        <v>11426</v>
      </c>
      <c r="L12454" t="str">
        <f>CONCATENATE(G12454," ",K12454)</f>
        <v>United States Wisconsin</v>
      </c>
      <c r="M12454" t="str">
        <f>IFERROR(VLOOKUP(L12454,'State(need_input)'!I$2:J$3992,2,FALSE),"")</f>
        <v>base.state_us_50</v>
      </c>
      <c r="O12454">
        <v>59934</v>
      </c>
      <c r="P12454">
        <v>1840003034</v>
      </c>
    </row>
    <row r="12455" spans="1:16">
      <c r="A12455" s="5" t="str">
        <f>CONCATENATE("rdx_city_",J12455,"_",B12455)</f>
        <v>rdx_city_USA_4640</v>
      </c>
      <c r="B12455">
        <f>IF(I12455=I12454,B12454+1,1)</f>
        <v>4640</v>
      </c>
      <c r="C12455" t="s">
        <v>14872</v>
      </c>
      <c r="D12455" t="s">
        <v>14872</v>
      </c>
      <c r="E12455">
        <v>43.4184</v>
      </c>
      <c r="F12455">
        <v>-88.1822</v>
      </c>
      <c r="G12455" t="s">
        <v>11356</v>
      </c>
      <c r="H12455" t="str">
        <f>IFERROR(VLOOKUP(I12455,'country(26mar)'!C$2:D$251,2,FALSE),"")</f>
        <v>base.us</v>
      </c>
      <c r="I12455" t="s">
        <v>11357</v>
      </c>
      <c r="J12455" t="s">
        <v>11358</v>
      </c>
      <c r="K12455" t="s">
        <v>11426</v>
      </c>
      <c r="L12455" t="str">
        <f>CONCATENATE(G12455," ",K12455)</f>
        <v>United States Wisconsin</v>
      </c>
      <c r="M12455" t="str">
        <f>IFERROR(VLOOKUP(L12455,'State(need_input)'!I$2:J$3992,2,FALSE),"")</f>
        <v>base.state_us_50</v>
      </c>
      <c r="O12455">
        <v>69577</v>
      </c>
      <c r="P12455">
        <v>1840002829</v>
      </c>
    </row>
    <row r="12456" spans="1:16">
      <c r="A12456" s="5" t="str">
        <f>CONCATENATE("rdx_city_",J12456,"_",B12456)</f>
        <v>rdx_city_USA_4641</v>
      </c>
      <c r="B12456">
        <f>IF(I12456=I12455,B12455+1,1)</f>
        <v>4641</v>
      </c>
      <c r="C12456" t="s">
        <v>14873</v>
      </c>
      <c r="D12456" t="s">
        <v>14873</v>
      </c>
      <c r="E12456">
        <v>40.8983</v>
      </c>
      <c r="F12456">
        <v>-111.908</v>
      </c>
      <c r="G12456" t="s">
        <v>11356</v>
      </c>
      <c r="H12456" t="str">
        <f>IFERROR(VLOOKUP(I12456,'country(26mar)'!C$2:D$251,2,FALSE),"")</f>
        <v>base.us</v>
      </c>
      <c r="I12456" t="s">
        <v>11357</v>
      </c>
      <c r="J12456" t="s">
        <v>11358</v>
      </c>
      <c r="K12456" t="s">
        <v>11432</v>
      </c>
      <c r="L12456" t="str">
        <f>CONCATENATE(G12456," ",K12456)</f>
        <v>United States Utah</v>
      </c>
      <c r="M12456" t="str">
        <f>IFERROR(VLOOKUP(L12456,'State(need_input)'!I$2:J$3992,2,FALSE),"")</f>
        <v>base.state_us_45</v>
      </c>
      <c r="O12456">
        <v>5650</v>
      </c>
      <c r="P12456">
        <v>1840021353</v>
      </c>
    </row>
    <row r="12457" spans="1:16">
      <c r="A12457" s="5" t="str">
        <f>CONCATENATE("rdx_city_",J12457,"_",B12457)</f>
        <v>rdx_city_USA_4642</v>
      </c>
      <c r="B12457">
        <f>IF(I12457=I12456,B12456+1,1)</f>
        <v>4642</v>
      </c>
      <c r="C12457" t="s">
        <v>14874</v>
      </c>
      <c r="D12457" t="s">
        <v>14874</v>
      </c>
      <c r="E12457">
        <v>39.9601</v>
      </c>
      <c r="F12457">
        <v>-75.6058</v>
      </c>
      <c r="G12457" t="s">
        <v>11356</v>
      </c>
      <c r="H12457" t="str">
        <f>IFERROR(VLOOKUP(I12457,'country(26mar)'!C$2:D$251,2,FALSE),"")</f>
        <v>base.us</v>
      </c>
      <c r="I12457" t="s">
        <v>11357</v>
      </c>
      <c r="J12457" t="s">
        <v>11358</v>
      </c>
      <c r="K12457" t="s">
        <v>11416</v>
      </c>
      <c r="L12457" t="str">
        <f>CONCATENATE(G12457," ",K12457)</f>
        <v>United States Pennsylvania</v>
      </c>
      <c r="M12457" t="str">
        <f>IFERROR(VLOOKUP(L12457,'State(need_input)'!I$2:J$3992,2,FALSE),"")</f>
        <v>base.state_us_39</v>
      </c>
      <c r="O12457">
        <v>20060</v>
      </c>
      <c r="P12457">
        <v>1840001436</v>
      </c>
    </row>
    <row r="12458" spans="1:16">
      <c r="A12458" s="5" t="str">
        <f>CONCATENATE("rdx_city_",J12458,"_",B12458)</f>
        <v>rdx_city_USA_4643</v>
      </c>
      <c r="B12458">
        <f>IF(I12458=I12457,B12457+1,1)</f>
        <v>4643</v>
      </c>
      <c r="C12458" t="s">
        <v>14875</v>
      </c>
      <c r="D12458" t="s">
        <v>14875</v>
      </c>
      <c r="E12458">
        <v>41.8958</v>
      </c>
      <c r="F12458">
        <v>-88.2252</v>
      </c>
      <c r="G12458" t="s">
        <v>11356</v>
      </c>
      <c r="H12458" t="str">
        <f>IFERROR(VLOOKUP(I12458,'country(26mar)'!C$2:D$251,2,FALSE),"")</f>
        <v>base.us</v>
      </c>
      <c r="I12458" t="s">
        <v>11357</v>
      </c>
      <c r="J12458" t="s">
        <v>11358</v>
      </c>
      <c r="K12458" t="s">
        <v>11376</v>
      </c>
      <c r="L12458" t="str">
        <f>CONCATENATE(G12458," ",K12458)</f>
        <v>United States Illinois</v>
      </c>
      <c r="M12458" t="str">
        <f>IFERROR(VLOOKUP(L12458,'State(need_input)'!I$2:J$3992,2,FALSE),"")</f>
        <v>base.state_us_14</v>
      </c>
      <c r="O12458">
        <v>27182</v>
      </c>
      <c r="P12458">
        <v>1840010165</v>
      </c>
    </row>
    <row r="12459" spans="1:16">
      <c r="A12459" s="5" t="str">
        <f>CONCATENATE("rdx_city_",J12459,"_",B12459)</f>
        <v>rdx_city_USA_4644</v>
      </c>
      <c r="B12459">
        <f>IF(I12459=I12458,B12458+1,1)</f>
        <v>4644</v>
      </c>
      <c r="C12459" t="s">
        <v>14876</v>
      </c>
      <c r="D12459" t="s">
        <v>14876</v>
      </c>
      <c r="E12459">
        <v>33.9925</v>
      </c>
      <c r="F12459">
        <v>-81.0919</v>
      </c>
      <c r="G12459" t="s">
        <v>11356</v>
      </c>
      <c r="H12459" t="str">
        <f>IFERROR(VLOOKUP(I12459,'country(26mar)'!C$2:D$251,2,FALSE),"")</f>
        <v>base.us</v>
      </c>
      <c r="I12459" t="s">
        <v>11357</v>
      </c>
      <c r="J12459" t="s">
        <v>11358</v>
      </c>
      <c r="K12459" t="s">
        <v>11360</v>
      </c>
      <c r="L12459" t="str">
        <f>CONCATENATE(G12459," ",K12459)</f>
        <v>United States South Carolina</v>
      </c>
      <c r="M12459" t="str">
        <f>IFERROR(VLOOKUP(L12459,'State(need_input)'!I$2:J$3992,2,FALSE),"")</f>
        <v>base.state_us_41</v>
      </c>
      <c r="O12459">
        <v>17265</v>
      </c>
      <c r="P12459">
        <v>1840015605</v>
      </c>
    </row>
    <row r="12460" spans="1:16">
      <c r="A12460" s="5" t="str">
        <f>CONCATENATE("rdx_city_",J12460,"_",B12460)</f>
        <v>rdx_city_USA_4645</v>
      </c>
      <c r="B12460">
        <f>IF(I12460=I12459,B12459+1,1)</f>
        <v>4645</v>
      </c>
      <c r="C12460" t="s">
        <v>14877</v>
      </c>
      <c r="D12460" t="s">
        <v>14877</v>
      </c>
      <c r="E12460">
        <v>34.0555</v>
      </c>
      <c r="F12460">
        <v>-117.9113</v>
      </c>
      <c r="G12460" t="s">
        <v>11356</v>
      </c>
      <c r="H12460" t="str">
        <f>IFERROR(VLOOKUP(I12460,'country(26mar)'!C$2:D$251,2,FALSE),"")</f>
        <v>base.us</v>
      </c>
      <c r="I12460" t="s">
        <v>11357</v>
      </c>
      <c r="J12460" t="s">
        <v>11358</v>
      </c>
      <c r="K12460" t="s">
        <v>11379</v>
      </c>
      <c r="L12460" t="str">
        <f>CONCATENATE(G12460," ",K12460)</f>
        <v>United States California</v>
      </c>
      <c r="M12460" t="str">
        <f>IFERROR(VLOOKUP(L12460,'State(need_input)'!I$2:J$3992,2,FALSE),"")</f>
        <v>base.state_us_5</v>
      </c>
      <c r="O12460">
        <v>107598</v>
      </c>
      <c r="P12460">
        <v>1840021876</v>
      </c>
    </row>
    <row r="12461" spans="1:16">
      <c r="A12461" s="5" t="str">
        <f>CONCATENATE("rdx_city_",J12461,"_",B12461)</f>
        <v>rdx_city_USA_4646</v>
      </c>
      <c r="B12461">
        <f>IF(I12461=I12460,B12460+1,1)</f>
        <v>4646</v>
      </c>
      <c r="C12461" t="s">
        <v>14878</v>
      </c>
      <c r="D12461" t="s">
        <v>14878</v>
      </c>
      <c r="E12461">
        <v>41.5527</v>
      </c>
      <c r="F12461">
        <v>-93.7805</v>
      </c>
      <c r="G12461" t="s">
        <v>11356</v>
      </c>
      <c r="H12461" t="str">
        <f>IFERROR(VLOOKUP(I12461,'country(26mar)'!C$2:D$251,2,FALSE),"")</f>
        <v>base.us</v>
      </c>
      <c r="I12461" t="s">
        <v>11357</v>
      </c>
      <c r="J12461" t="s">
        <v>11358</v>
      </c>
      <c r="K12461" t="s">
        <v>11411</v>
      </c>
      <c r="L12461" t="str">
        <f>CONCATENATE(G12461," ",K12461)</f>
        <v>United States Iowa</v>
      </c>
      <c r="M12461" t="str">
        <f>IFERROR(VLOOKUP(L12461,'State(need_input)'!I$2:J$3992,2,FALSE),"")</f>
        <v>base.state_us_16</v>
      </c>
      <c r="O12461">
        <v>65608</v>
      </c>
      <c r="P12461">
        <v>1840010185</v>
      </c>
    </row>
    <row r="12462" spans="1:16">
      <c r="A12462" s="5" t="str">
        <f>CONCATENATE("rdx_city_",J12462,"_",B12462)</f>
        <v>rdx_city_USA_4647</v>
      </c>
      <c r="B12462">
        <f>IF(I12462=I12461,B12461+1,1)</f>
        <v>4647</v>
      </c>
      <c r="C12462" t="s">
        <v>14879</v>
      </c>
      <c r="D12462" t="s">
        <v>14879</v>
      </c>
      <c r="E12462">
        <v>42.0984</v>
      </c>
      <c r="F12462">
        <v>-88.3072</v>
      </c>
      <c r="G12462" t="s">
        <v>11356</v>
      </c>
      <c r="H12462" t="str">
        <f>IFERROR(VLOOKUP(I12462,'country(26mar)'!C$2:D$251,2,FALSE),"")</f>
        <v>base.us</v>
      </c>
      <c r="I12462" t="s">
        <v>11357</v>
      </c>
      <c r="J12462" t="s">
        <v>11358</v>
      </c>
      <c r="K12462" t="s">
        <v>11376</v>
      </c>
      <c r="L12462" t="str">
        <f>CONCATENATE(G12462," ",K12462)</f>
        <v>United States Illinois</v>
      </c>
      <c r="M12462" t="str">
        <f>IFERROR(VLOOKUP(L12462,'State(need_input)'!I$2:J$3992,2,FALSE),"")</f>
        <v>base.state_us_14</v>
      </c>
      <c r="O12462">
        <v>7352</v>
      </c>
      <c r="P12462">
        <v>1840011357</v>
      </c>
    </row>
    <row r="12463" spans="1:16">
      <c r="A12463" s="5" t="str">
        <f>CONCATENATE("rdx_city_",J12463,"_",B12463)</f>
        <v>rdx_city_USA_4648</v>
      </c>
      <c r="B12463">
        <f>IF(I12463=I12462,B12462+1,1)</f>
        <v>4648</v>
      </c>
      <c r="C12463" t="s">
        <v>14880</v>
      </c>
      <c r="D12463" t="s">
        <v>14880</v>
      </c>
      <c r="E12463">
        <v>46.8566</v>
      </c>
      <c r="F12463">
        <v>-96.9047</v>
      </c>
      <c r="G12463" t="s">
        <v>11356</v>
      </c>
      <c r="H12463" t="str">
        <f>IFERROR(VLOOKUP(I12463,'country(26mar)'!C$2:D$251,2,FALSE),"")</f>
        <v>base.us</v>
      </c>
      <c r="I12463" t="s">
        <v>11357</v>
      </c>
      <c r="J12463" t="s">
        <v>11358</v>
      </c>
      <c r="K12463" t="s">
        <v>11675</v>
      </c>
      <c r="L12463" t="str">
        <f>CONCATENATE(G12463," ",K12463)</f>
        <v>United States North Dakota</v>
      </c>
      <c r="M12463" t="str">
        <f>IFERROR(VLOOKUP(L12463,'State(need_input)'!I$2:J$3992,2,FALSE),"")</f>
        <v>base.state_us_29</v>
      </c>
      <c r="O12463">
        <v>35708</v>
      </c>
      <c r="P12463">
        <v>1840001935</v>
      </c>
    </row>
    <row r="12464" spans="1:16">
      <c r="A12464" s="5" t="str">
        <f>CONCATENATE("rdx_city_",J12464,"_",B12464)</f>
        <v>rdx_city_USA_4649</v>
      </c>
      <c r="B12464">
        <f>IF(I12464=I12463,B12463+1,1)</f>
        <v>4649</v>
      </c>
      <c r="C12464" t="s">
        <v>14881</v>
      </c>
      <c r="D12464" t="s">
        <v>14881</v>
      </c>
      <c r="E12464">
        <v>37.8997</v>
      </c>
      <c r="F12464">
        <v>-88.9302</v>
      </c>
      <c r="G12464" t="s">
        <v>11356</v>
      </c>
      <c r="H12464" t="str">
        <f>IFERROR(VLOOKUP(I12464,'country(26mar)'!C$2:D$251,2,FALSE),"")</f>
        <v>base.us</v>
      </c>
      <c r="I12464" t="s">
        <v>11357</v>
      </c>
      <c r="J12464" t="s">
        <v>11358</v>
      </c>
      <c r="K12464" t="s">
        <v>11376</v>
      </c>
      <c r="L12464" t="str">
        <f>CONCATENATE(G12464," ",K12464)</f>
        <v>United States Illinois</v>
      </c>
      <c r="M12464" t="str">
        <f>IFERROR(VLOOKUP(L12464,'State(need_input)'!I$2:J$3992,2,FALSE),"")</f>
        <v>base.state_us_14</v>
      </c>
      <c r="O12464">
        <v>8703</v>
      </c>
      <c r="P12464">
        <v>1840010833</v>
      </c>
    </row>
    <row r="12465" spans="1:16">
      <c r="A12465" s="5" t="str">
        <f>CONCATENATE("rdx_city_",J12465,"_",B12465)</f>
        <v>rdx_city_USA_4650</v>
      </c>
      <c r="B12465">
        <f>IF(I12465=I12464,B12464+1,1)</f>
        <v>4650</v>
      </c>
      <c r="C12465" t="s">
        <v>14882</v>
      </c>
      <c r="D12465" t="s">
        <v>14882</v>
      </c>
      <c r="E12465">
        <v>41.2739</v>
      </c>
      <c r="F12465">
        <v>-72.9671</v>
      </c>
      <c r="G12465" t="s">
        <v>11356</v>
      </c>
      <c r="H12465" t="str">
        <f>IFERROR(VLOOKUP(I12465,'country(26mar)'!C$2:D$251,2,FALSE),"")</f>
        <v>base.us</v>
      </c>
      <c r="I12465" t="s">
        <v>11357</v>
      </c>
      <c r="J12465" t="s">
        <v>11358</v>
      </c>
      <c r="K12465" t="s">
        <v>11471</v>
      </c>
      <c r="L12465" t="str">
        <f>CONCATENATE(G12465," ",K12465)</f>
        <v>United States Connecticut</v>
      </c>
      <c r="M12465" t="str">
        <f>IFERROR(VLOOKUP(L12465,'State(need_input)'!I$2:J$3992,2,FALSE),"")</f>
        <v>base.state_us_7</v>
      </c>
      <c r="O12465">
        <v>54843</v>
      </c>
      <c r="P12465">
        <v>1840004852</v>
      </c>
    </row>
    <row r="12466" spans="1:16">
      <c r="A12466" s="5" t="str">
        <f>CONCATENATE("rdx_city_",J12466,"_",B12466)</f>
        <v>rdx_city_USA_4651</v>
      </c>
      <c r="B12466">
        <f>IF(I12466=I12465,B12465+1,1)</f>
        <v>4651</v>
      </c>
      <c r="C12466" t="s">
        <v>14882</v>
      </c>
      <c r="D12466" t="s">
        <v>14882</v>
      </c>
      <c r="E12466">
        <v>41.2082</v>
      </c>
      <c r="F12466">
        <v>-112.0538</v>
      </c>
      <c r="G12466" t="s">
        <v>11356</v>
      </c>
      <c r="H12466" t="str">
        <f>IFERROR(VLOOKUP(I12466,'country(26mar)'!C$2:D$251,2,FALSE),"")</f>
        <v>base.us</v>
      </c>
      <c r="I12466" t="s">
        <v>11357</v>
      </c>
      <c r="J12466" t="s">
        <v>11358</v>
      </c>
      <c r="K12466" t="s">
        <v>11432</v>
      </c>
      <c r="L12466" t="str">
        <f>CONCATENATE(G12466," ",K12466)</f>
        <v>United States Utah</v>
      </c>
      <c r="M12466" t="str">
        <f>IFERROR(VLOOKUP(L12466,'State(need_input)'!I$2:J$3992,2,FALSE),"")</f>
        <v>base.state_us_45</v>
      </c>
      <c r="O12466">
        <v>13532</v>
      </c>
      <c r="P12466">
        <v>1840021344</v>
      </c>
    </row>
    <row r="12467" spans="1:16">
      <c r="A12467" s="5" t="str">
        <f>CONCATENATE("rdx_city_",J12467,"_",B12467)</f>
        <v>rdx_city_USA_4652</v>
      </c>
      <c r="B12467">
        <f>IF(I12467=I12466,B12466+1,1)</f>
        <v>4652</v>
      </c>
      <c r="C12467" t="s">
        <v>14883</v>
      </c>
      <c r="D12467" t="s">
        <v>14883</v>
      </c>
      <c r="E12467">
        <v>41.2063</v>
      </c>
      <c r="F12467">
        <v>-73.9883</v>
      </c>
      <c r="G12467" t="s">
        <v>11356</v>
      </c>
      <c r="H12467" t="str">
        <f>IFERROR(VLOOKUP(I12467,'country(26mar)'!C$2:D$251,2,FALSE),"")</f>
        <v>base.us</v>
      </c>
      <c r="I12467" t="s">
        <v>11357</v>
      </c>
      <c r="J12467" t="s">
        <v>11358</v>
      </c>
      <c r="K12467" t="s">
        <v>11385</v>
      </c>
      <c r="L12467" t="str">
        <f>CONCATENATE(G12467," ",K12467)</f>
        <v>United States New York</v>
      </c>
      <c r="M12467" t="str">
        <f>IFERROR(VLOOKUP(L12467,'State(need_input)'!I$2:J$3992,2,FALSE),"")</f>
        <v>base.state_us_27</v>
      </c>
      <c r="O12467">
        <v>10388</v>
      </c>
      <c r="P12467">
        <v>1840004990</v>
      </c>
    </row>
    <row r="12468" spans="1:16">
      <c r="A12468" s="5" t="str">
        <f>CONCATENATE("rdx_city_",J12468,"_",B12468)</f>
        <v>rdx_city_USA_4653</v>
      </c>
      <c r="B12468">
        <f>IF(I12468=I12467,B12467+1,1)</f>
        <v>4653</v>
      </c>
      <c r="C12468" t="s">
        <v>14884</v>
      </c>
      <c r="D12468" t="s">
        <v>14884</v>
      </c>
      <c r="E12468">
        <v>34.0883</v>
      </c>
      <c r="F12468">
        <v>-118.3719</v>
      </c>
      <c r="G12468" t="s">
        <v>11356</v>
      </c>
      <c r="H12468" t="str">
        <f>IFERROR(VLOOKUP(I12468,'country(26mar)'!C$2:D$251,2,FALSE),"")</f>
        <v>base.us</v>
      </c>
      <c r="I12468" t="s">
        <v>11357</v>
      </c>
      <c r="J12468" t="s">
        <v>11358</v>
      </c>
      <c r="K12468" t="s">
        <v>11379</v>
      </c>
      <c r="L12468" t="str">
        <f>CONCATENATE(G12468," ",K12468)</f>
        <v>United States California</v>
      </c>
      <c r="M12468" t="str">
        <f>IFERROR(VLOOKUP(L12468,'State(need_input)'!I$2:J$3992,2,FALSE),"")</f>
        <v>base.state_us_5</v>
      </c>
      <c r="O12468">
        <v>37080</v>
      </c>
      <c r="P12468">
        <v>1840028098</v>
      </c>
    </row>
    <row r="12469" spans="1:16">
      <c r="A12469" s="5" t="str">
        <f>CONCATENATE("rdx_city_",J12469,"_",B12469)</f>
        <v>rdx_city_USA_4654</v>
      </c>
      <c r="B12469">
        <f>IF(I12469=I12468,B12468+1,1)</f>
        <v>4654</v>
      </c>
      <c r="C12469" t="s">
        <v>14885</v>
      </c>
      <c r="D12469" t="s">
        <v>14885</v>
      </c>
      <c r="E12469">
        <v>40.6024</v>
      </c>
      <c r="F12469">
        <v>-112.0008</v>
      </c>
      <c r="G12469" t="s">
        <v>11356</v>
      </c>
      <c r="H12469" t="str">
        <f>IFERROR(VLOOKUP(I12469,'country(26mar)'!C$2:D$251,2,FALSE),"")</f>
        <v>base.us</v>
      </c>
      <c r="I12469" t="s">
        <v>11357</v>
      </c>
      <c r="J12469" t="s">
        <v>11358</v>
      </c>
      <c r="K12469" t="s">
        <v>11432</v>
      </c>
      <c r="L12469" t="str">
        <f>CONCATENATE(G12469," ",K12469)</f>
        <v>United States Utah</v>
      </c>
      <c r="M12469" t="str">
        <f>IFERROR(VLOOKUP(L12469,'State(need_input)'!I$2:J$3992,2,FALSE),"")</f>
        <v>base.state_us_45</v>
      </c>
      <c r="O12469">
        <v>113905</v>
      </c>
      <c r="P12469">
        <v>1840021388</v>
      </c>
    </row>
    <row r="12470" spans="1:16">
      <c r="A12470" s="5" t="str">
        <f>CONCATENATE("rdx_city_",J12470,"_",B12470)</f>
        <v>rdx_city_USA_4655</v>
      </c>
      <c r="B12470">
        <f>IF(I12470=I12469,B12469+1,1)</f>
        <v>4655</v>
      </c>
      <c r="C12470" t="s">
        <v>14886</v>
      </c>
      <c r="D12470" t="s">
        <v>14886</v>
      </c>
      <c r="E12470">
        <v>40.4432</v>
      </c>
      <c r="F12470">
        <v>-86.9239</v>
      </c>
      <c r="G12470" t="s">
        <v>11356</v>
      </c>
      <c r="H12470" t="str">
        <f>IFERROR(VLOOKUP(I12470,'country(26mar)'!C$2:D$251,2,FALSE),"")</f>
        <v>base.us</v>
      </c>
      <c r="I12470" t="s">
        <v>11357</v>
      </c>
      <c r="J12470" t="s">
        <v>11358</v>
      </c>
      <c r="K12470" t="s">
        <v>11408</v>
      </c>
      <c r="L12470" t="str">
        <f>CONCATENATE(G12470," ",K12470)</f>
        <v>United States Indiana</v>
      </c>
      <c r="M12470" t="str">
        <f>IFERROR(VLOOKUP(L12470,'State(need_input)'!I$2:J$3992,2,FALSE),"")</f>
        <v>base.state_us_15</v>
      </c>
      <c r="O12470">
        <v>46269</v>
      </c>
      <c r="P12470">
        <v>1840010430</v>
      </c>
    </row>
    <row r="12471" spans="1:16">
      <c r="A12471" s="5" t="str">
        <f>CONCATENATE("rdx_city_",J12471,"_",B12471)</f>
        <v>rdx_city_USA_4656</v>
      </c>
      <c r="B12471">
        <f>IF(I12471=I12470,B12470+1,1)</f>
        <v>4656</v>
      </c>
      <c r="C12471" t="s">
        <v>14887</v>
      </c>
      <c r="D12471" t="s">
        <v>14887</v>
      </c>
      <c r="E12471">
        <v>45.3669</v>
      </c>
      <c r="F12471">
        <v>-122.6399</v>
      </c>
      <c r="G12471" t="s">
        <v>11356</v>
      </c>
      <c r="H12471" t="str">
        <f>IFERROR(VLOOKUP(I12471,'country(26mar)'!C$2:D$251,2,FALSE),"")</f>
        <v>base.us</v>
      </c>
      <c r="I12471" t="s">
        <v>11357</v>
      </c>
      <c r="J12471" t="s">
        <v>11358</v>
      </c>
      <c r="K12471" t="s">
        <v>11397</v>
      </c>
      <c r="L12471" t="str">
        <f>CONCATENATE(G12471," ",K12471)</f>
        <v>United States Oregon</v>
      </c>
      <c r="M12471" t="str">
        <f>IFERROR(VLOOKUP(L12471,'State(need_input)'!I$2:J$3992,2,FALSE),"")</f>
        <v>base.state_us_32</v>
      </c>
      <c r="O12471">
        <v>26703</v>
      </c>
      <c r="P12471">
        <v>1840021218</v>
      </c>
    </row>
    <row r="12472" spans="1:16">
      <c r="A12472" s="5" t="str">
        <f>CONCATENATE("rdx_city_",J12472,"_",B12472)</f>
        <v>rdx_city_USA_4657</v>
      </c>
      <c r="B12472">
        <f>IF(I12472=I12471,B12471+1,1)</f>
        <v>4657</v>
      </c>
      <c r="C12472" t="s">
        <v>14888</v>
      </c>
      <c r="D12472" t="s">
        <v>14888</v>
      </c>
      <c r="E12472">
        <v>40.2883</v>
      </c>
      <c r="F12472">
        <v>-74.0185</v>
      </c>
      <c r="G12472" t="s">
        <v>11356</v>
      </c>
      <c r="H12472" t="str">
        <f>IFERROR(VLOOKUP(I12472,'country(26mar)'!C$2:D$251,2,FALSE),"")</f>
        <v>base.us</v>
      </c>
      <c r="I12472" t="s">
        <v>11357</v>
      </c>
      <c r="J12472" t="s">
        <v>11358</v>
      </c>
      <c r="K12472" t="s">
        <v>11370</v>
      </c>
      <c r="L12472" t="str">
        <f>CONCATENATE(G12472," ",K12472)</f>
        <v>United States New Jersey</v>
      </c>
      <c r="M12472" t="str">
        <f>IFERROR(VLOOKUP(L12472,'State(need_input)'!I$2:J$3992,2,FALSE),"")</f>
        <v>base.state_us_25</v>
      </c>
      <c r="O12472">
        <v>7972</v>
      </c>
      <c r="P12472">
        <v>1840001370</v>
      </c>
    </row>
    <row r="12473" spans="1:16">
      <c r="A12473" s="5" t="str">
        <f>CONCATENATE("rdx_city_",J12473,"_",B12473)</f>
        <v>rdx_city_USA_4658</v>
      </c>
      <c r="B12473">
        <f>IF(I12473=I12472,B12472+1,1)</f>
        <v>4658</v>
      </c>
      <c r="C12473" t="s">
        <v>14889</v>
      </c>
      <c r="D12473" t="s">
        <v>14889</v>
      </c>
      <c r="E12473">
        <v>28.0696</v>
      </c>
      <c r="F12473">
        <v>-80.6738</v>
      </c>
      <c r="G12473" t="s">
        <v>11356</v>
      </c>
      <c r="H12473" t="str">
        <f>IFERROR(VLOOKUP(I12473,'country(26mar)'!C$2:D$251,2,FALSE),"")</f>
        <v>base.us</v>
      </c>
      <c r="I12473" t="s">
        <v>11357</v>
      </c>
      <c r="J12473" t="s">
        <v>11358</v>
      </c>
      <c r="K12473" t="s">
        <v>11435</v>
      </c>
      <c r="L12473" t="str">
        <f>CONCATENATE(G12473," ",K12473)</f>
        <v>United States Florida</v>
      </c>
      <c r="M12473" t="str">
        <f>IFERROR(VLOOKUP(L12473,'State(need_input)'!I$2:J$3992,2,FALSE),"")</f>
        <v>base.state_us_10</v>
      </c>
      <c r="O12473">
        <v>22089</v>
      </c>
      <c r="P12473">
        <v>1840015963</v>
      </c>
    </row>
    <row r="12474" spans="1:16">
      <c r="A12474" s="5" t="str">
        <f>CONCATENATE("rdx_city_",J12474,"_",B12474)</f>
        <v>rdx_city_USA_4659</v>
      </c>
      <c r="B12474">
        <f>IF(I12474=I12473,B12473+1,1)</f>
        <v>4659</v>
      </c>
      <c r="C12474" t="s">
        <v>14890</v>
      </c>
      <c r="D12474" t="s">
        <v>14890</v>
      </c>
      <c r="E12474">
        <v>35.1536</v>
      </c>
      <c r="F12474">
        <v>-90.1991</v>
      </c>
      <c r="G12474" t="s">
        <v>11356</v>
      </c>
      <c r="H12474" t="str">
        <f>IFERROR(VLOOKUP(I12474,'country(26mar)'!C$2:D$251,2,FALSE),"")</f>
        <v>base.us</v>
      </c>
      <c r="I12474" t="s">
        <v>11357</v>
      </c>
      <c r="J12474" t="s">
        <v>11358</v>
      </c>
      <c r="K12474" t="s">
        <v>11428</v>
      </c>
      <c r="L12474" t="str">
        <f>CONCATENATE(G12474," ",K12474)</f>
        <v>United States Arkansas</v>
      </c>
      <c r="M12474" t="str">
        <f>IFERROR(VLOOKUP(L12474,'State(need_input)'!I$2:J$3992,2,FALSE),"")</f>
        <v>base.state_us_4</v>
      </c>
      <c r="O12474">
        <v>24860</v>
      </c>
      <c r="P12474">
        <v>1840015448</v>
      </c>
    </row>
    <row r="12475" spans="1:16">
      <c r="A12475" s="5" t="str">
        <f>CONCATENATE("rdx_city_",J12475,"_",B12475)</f>
        <v>rdx_city_USA_4660</v>
      </c>
      <c r="B12475">
        <f>IF(I12475=I12474,B12474+1,1)</f>
        <v>4660</v>
      </c>
      <c r="C12475" t="s">
        <v>14891</v>
      </c>
      <c r="D12475" t="s">
        <v>14891</v>
      </c>
      <c r="E12475">
        <v>25.7578</v>
      </c>
      <c r="F12475">
        <v>-80.2969</v>
      </c>
      <c r="G12475" t="s">
        <v>11356</v>
      </c>
      <c r="H12475" t="str">
        <f>IFERROR(VLOOKUP(I12475,'country(26mar)'!C$2:D$251,2,FALSE),"")</f>
        <v>base.us</v>
      </c>
      <c r="I12475" t="s">
        <v>11357</v>
      </c>
      <c r="J12475" t="s">
        <v>11358</v>
      </c>
      <c r="K12475" t="s">
        <v>11435</v>
      </c>
      <c r="L12475" t="str">
        <f>CONCATENATE(G12475," ",K12475)</f>
        <v>United States Florida</v>
      </c>
      <c r="M12475" t="str">
        <f>IFERROR(VLOOKUP(L12475,'State(need_input)'!I$2:J$3992,2,FALSE),"")</f>
        <v>base.state_us_10</v>
      </c>
      <c r="O12475">
        <v>8120</v>
      </c>
      <c r="P12475">
        <v>1840016009</v>
      </c>
    </row>
    <row r="12476" spans="1:16">
      <c r="A12476" s="5" t="str">
        <f>CONCATENATE("rdx_city_",J12476,"_",B12476)</f>
        <v>rdx_city_USA_4661</v>
      </c>
      <c r="B12476">
        <f>IF(I12476=I12475,B12475+1,1)</f>
        <v>4661</v>
      </c>
      <c r="C12476" t="s">
        <v>14892</v>
      </c>
      <c r="D12476" t="s">
        <v>14892</v>
      </c>
      <c r="E12476">
        <v>40.3581</v>
      </c>
      <c r="F12476">
        <v>-79.9072</v>
      </c>
      <c r="G12476" t="s">
        <v>11356</v>
      </c>
      <c r="H12476" t="str">
        <f>IFERROR(VLOOKUP(I12476,'country(26mar)'!C$2:D$251,2,FALSE),"")</f>
        <v>base.us</v>
      </c>
      <c r="I12476" t="s">
        <v>11357</v>
      </c>
      <c r="J12476" t="s">
        <v>11358</v>
      </c>
      <c r="K12476" t="s">
        <v>11416</v>
      </c>
      <c r="L12476" t="str">
        <f>CONCATENATE(G12476," ",K12476)</f>
        <v>United States Pennsylvania</v>
      </c>
      <c r="M12476" t="str">
        <f>IFERROR(VLOOKUP(L12476,'State(need_input)'!I$2:J$3992,2,FALSE),"")</f>
        <v>base.state_us_39</v>
      </c>
      <c r="O12476">
        <v>19839</v>
      </c>
      <c r="P12476">
        <v>1840001273</v>
      </c>
    </row>
    <row r="12477" spans="1:16">
      <c r="A12477" s="5" t="str">
        <f>CONCATENATE("rdx_city_",J12477,"_",B12477)</f>
        <v>rdx_city_USA_4662</v>
      </c>
      <c r="B12477">
        <f>IF(I12477=I12476,B12476+1,1)</f>
        <v>4662</v>
      </c>
      <c r="C12477" t="s">
        <v>14893</v>
      </c>
      <c r="D12477" t="s">
        <v>14893</v>
      </c>
      <c r="E12477">
        <v>32.512</v>
      </c>
      <c r="F12477">
        <v>-92.1514</v>
      </c>
      <c r="G12477" t="s">
        <v>11356</v>
      </c>
      <c r="H12477" t="str">
        <f>IFERROR(VLOOKUP(I12477,'country(26mar)'!C$2:D$251,2,FALSE),"")</f>
        <v>base.us</v>
      </c>
      <c r="I12477" t="s">
        <v>11357</v>
      </c>
      <c r="J12477" t="s">
        <v>11358</v>
      </c>
      <c r="K12477" t="s">
        <v>11359</v>
      </c>
      <c r="L12477" t="str">
        <f>CONCATENATE(G12477," ",K12477)</f>
        <v>United States Louisiana</v>
      </c>
      <c r="M12477" t="str">
        <f>IFERROR(VLOOKUP(L12477,'State(need_input)'!I$2:J$3992,2,FALSE),"")</f>
        <v>base.state_us_19</v>
      </c>
      <c r="O12477">
        <v>12657</v>
      </c>
      <c r="P12477">
        <v>1840015795</v>
      </c>
    </row>
    <row r="12478" spans="1:16">
      <c r="A12478" s="5" t="str">
        <f>CONCATENATE("rdx_city_",J12478,"_",B12478)</f>
        <v>rdx_city_USA_4663</v>
      </c>
      <c r="B12478">
        <f>IF(I12478=I12477,B12477+1,1)</f>
        <v>4663</v>
      </c>
      <c r="C12478" t="s">
        <v>14894</v>
      </c>
      <c r="D12478" t="s">
        <v>14894</v>
      </c>
      <c r="E12478">
        <v>40.7856</v>
      </c>
      <c r="F12478">
        <v>-74.0093</v>
      </c>
      <c r="G12478" t="s">
        <v>11356</v>
      </c>
      <c r="H12478" t="str">
        <f>IFERROR(VLOOKUP(I12478,'country(26mar)'!C$2:D$251,2,FALSE),"")</f>
        <v>base.us</v>
      </c>
      <c r="I12478" t="s">
        <v>11357</v>
      </c>
      <c r="J12478" t="s">
        <v>11358</v>
      </c>
      <c r="K12478" t="s">
        <v>11370</v>
      </c>
      <c r="L12478" t="str">
        <f>CONCATENATE(G12478," ",K12478)</f>
        <v>United States New Jersey</v>
      </c>
      <c r="M12478" t="str">
        <f>IFERROR(VLOOKUP(L12478,'State(need_input)'!I$2:J$3992,2,FALSE),"")</f>
        <v>base.state_us_25</v>
      </c>
      <c r="O12478">
        <v>54227</v>
      </c>
      <c r="P12478">
        <v>1840001035</v>
      </c>
    </row>
    <row r="12479" spans="1:16">
      <c r="A12479" s="5" t="str">
        <f>CONCATENATE("rdx_city_",J12479,"_",B12479)</f>
        <v>rdx_city_USA_4664</v>
      </c>
      <c r="B12479">
        <f>IF(I12479=I12478,B12478+1,1)</f>
        <v>4664</v>
      </c>
      <c r="C12479" t="s">
        <v>14895</v>
      </c>
      <c r="D12479" t="s">
        <v>14895</v>
      </c>
      <c r="E12479">
        <v>26.7467</v>
      </c>
      <c r="F12479">
        <v>-80.1314</v>
      </c>
      <c r="G12479" t="s">
        <v>11356</v>
      </c>
      <c r="H12479" t="str">
        <f>IFERROR(VLOOKUP(I12479,'country(26mar)'!C$2:D$251,2,FALSE),"")</f>
        <v>base.us</v>
      </c>
      <c r="I12479" t="s">
        <v>11357</v>
      </c>
      <c r="J12479" t="s">
        <v>11358</v>
      </c>
      <c r="K12479" t="s">
        <v>11435</v>
      </c>
      <c r="L12479" t="str">
        <f>CONCATENATE(G12479," ",K12479)</f>
        <v>United States Florida</v>
      </c>
      <c r="M12479" t="str">
        <f>IFERROR(VLOOKUP(L12479,'State(need_input)'!I$2:J$3992,2,FALSE),"")</f>
        <v>base.state_us_10</v>
      </c>
      <c r="O12479">
        <v>110222</v>
      </c>
      <c r="P12479">
        <v>1840015993</v>
      </c>
    </row>
    <row r="12480" spans="1:16">
      <c r="A12480" s="5" t="str">
        <f>CONCATENATE("rdx_city_",J12480,"_",B12480)</f>
        <v>rdx_city_USA_4665</v>
      </c>
      <c r="B12480">
        <f>IF(I12480=I12479,B12479+1,1)</f>
        <v>4665</v>
      </c>
      <c r="C12480" t="s">
        <v>14896</v>
      </c>
      <c r="D12480" t="s">
        <v>14896</v>
      </c>
      <c r="E12480">
        <v>25.984</v>
      </c>
      <c r="F12480">
        <v>-80.1922</v>
      </c>
      <c r="G12480" t="s">
        <v>11356</v>
      </c>
      <c r="H12480" t="str">
        <f>IFERROR(VLOOKUP(I12480,'country(26mar)'!C$2:D$251,2,FALSE),"")</f>
        <v>base.us</v>
      </c>
      <c r="I12480" t="s">
        <v>11357</v>
      </c>
      <c r="J12480" t="s">
        <v>11358</v>
      </c>
      <c r="K12480" t="s">
        <v>11435</v>
      </c>
      <c r="L12480" t="str">
        <f>CONCATENATE(G12480," ",K12480)</f>
        <v>United States Florida</v>
      </c>
      <c r="M12480" t="str">
        <f>IFERROR(VLOOKUP(L12480,'State(need_input)'!I$2:J$3992,2,FALSE),"")</f>
        <v>base.state_us_10</v>
      </c>
      <c r="O12480">
        <v>15153</v>
      </c>
      <c r="P12480">
        <v>1840016002</v>
      </c>
    </row>
    <row r="12481" spans="1:16">
      <c r="A12481" s="5" t="str">
        <f>CONCATENATE("rdx_city_",J12481,"_",B12481)</f>
        <v>rdx_city_USA_4666</v>
      </c>
      <c r="B12481">
        <f>IF(I12481=I12480,B12480+1,1)</f>
        <v>4666</v>
      </c>
      <c r="C12481" t="s">
        <v>14897</v>
      </c>
      <c r="D12481" t="s">
        <v>14897</v>
      </c>
      <c r="E12481">
        <v>36.7378</v>
      </c>
      <c r="F12481">
        <v>-91.868</v>
      </c>
      <c r="G12481" t="s">
        <v>11356</v>
      </c>
      <c r="H12481" t="str">
        <f>IFERROR(VLOOKUP(I12481,'country(26mar)'!C$2:D$251,2,FALSE),"")</f>
        <v>base.us</v>
      </c>
      <c r="I12481" t="s">
        <v>11357</v>
      </c>
      <c r="J12481" t="s">
        <v>11358</v>
      </c>
      <c r="K12481" t="s">
        <v>11495</v>
      </c>
      <c r="L12481" t="str">
        <f>CONCATENATE(G12481," ",K12481)</f>
        <v>United States Missouri</v>
      </c>
      <c r="M12481" t="str">
        <f>IFERROR(VLOOKUP(L12481,'State(need_input)'!I$2:J$3992,2,FALSE),"")</f>
        <v>base.state_us_38</v>
      </c>
      <c r="O12481">
        <v>11488</v>
      </c>
      <c r="P12481">
        <v>1840010887</v>
      </c>
    </row>
    <row r="12482" spans="1:16">
      <c r="A12482" s="5" t="str">
        <f>CONCATENATE("rdx_city_",J12482,"_",B12482)</f>
        <v>rdx_city_USA_4667</v>
      </c>
      <c r="B12482">
        <f>IF(I12482=I12481,B12481+1,1)</f>
        <v>4667</v>
      </c>
      <c r="C12482" t="s">
        <v>14898</v>
      </c>
      <c r="D12482" t="s">
        <v>14898</v>
      </c>
      <c r="E12482">
        <v>41.1221</v>
      </c>
      <c r="F12482">
        <v>-112.0995</v>
      </c>
      <c r="G12482" t="s">
        <v>11356</v>
      </c>
      <c r="H12482" t="str">
        <f>IFERROR(VLOOKUP(I12482,'country(26mar)'!C$2:D$251,2,FALSE),"")</f>
        <v>base.us</v>
      </c>
      <c r="I12482" t="s">
        <v>11357</v>
      </c>
      <c r="J12482" t="s">
        <v>11358</v>
      </c>
      <c r="K12482" t="s">
        <v>11432</v>
      </c>
      <c r="L12482" t="str">
        <f>CONCATENATE(G12482," ",K12482)</f>
        <v>United States Utah</v>
      </c>
      <c r="M12482" t="str">
        <f>IFERROR(VLOOKUP(L12482,'State(need_input)'!I$2:J$3992,2,FALSE),"")</f>
        <v>base.state_us_45</v>
      </c>
      <c r="O12482">
        <v>10603</v>
      </c>
      <c r="P12482">
        <v>1840021354</v>
      </c>
    </row>
    <row r="12483" spans="1:16">
      <c r="A12483" s="5" t="str">
        <f>CONCATENATE("rdx_city_",J12483,"_",B12483)</f>
        <v>rdx_city_USA_4668</v>
      </c>
      <c r="B12483">
        <f>IF(I12483=I12482,B12482+1,1)</f>
        <v>4668</v>
      </c>
      <c r="C12483" t="s">
        <v>14898</v>
      </c>
      <c r="D12483" t="s">
        <v>14898</v>
      </c>
      <c r="E12483">
        <v>33.6064</v>
      </c>
      <c r="F12483">
        <v>-88.6571</v>
      </c>
      <c r="G12483" t="s">
        <v>11356</v>
      </c>
      <c r="H12483" t="str">
        <f>IFERROR(VLOOKUP(I12483,'country(26mar)'!C$2:D$251,2,FALSE),"")</f>
        <v>base.us</v>
      </c>
      <c r="I12483" t="s">
        <v>11357</v>
      </c>
      <c r="J12483" t="s">
        <v>11358</v>
      </c>
      <c r="K12483" t="s">
        <v>11452</v>
      </c>
      <c r="L12483" t="str">
        <f>CONCATENATE(G12483," ",K12483)</f>
        <v>United States Mississippi</v>
      </c>
      <c r="M12483" t="str">
        <f>IFERROR(VLOOKUP(L12483,'State(need_input)'!I$2:J$3992,2,FALSE),"")</f>
        <v>base.state_us_37</v>
      </c>
      <c r="O12483">
        <v>8660</v>
      </c>
      <c r="P12483">
        <v>1840015681</v>
      </c>
    </row>
    <row r="12484" spans="1:16">
      <c r="A12484" s="5" t="str">
        <f>CONCATENATE("rdx_city_",J12484,"_",B12484)</f>
        <v>rdx_city_USA_4669</v>
      </c>
      <c r="B12484">
        <f>IF(I12484=I12483,B12483+1,1)</f>
        <v>4669</v>
      </c>
      <c r="C12484" t="s">
        <v>14899</v>
      </c>
      <c r="D12484" t="s">
        <v>14899</v>
      </c>
      <c r="E12484">
        <v>46.3115</v>
      </c>
      <c r="F12484">
        <v>-119.3997</v>
      </c>
      <c r="G12484" t="s">
        <v>11356</v>
      </c>
      <c r="H12484" t="str">
        <f>IFERROR(VLOOKUP(I12484,'country(26mar)'!C$2:D$251,2,FALSE),"")</f>
        <v>base.us</v>
      </c>
      <c r="I12484" t="s">
        <v>11357</v>
      </c>
      <c r="J12484" t="s">
        <v>11358</v>
      </c>
      <c r="K12484" t="s">
        <v>11361</v>
      </c>
      <c r="L12484" t="str">
        <f>CONCATENATE(G12484," ",K12484)</f>
        <v>United States Washington</v>
      </c>
      <c r="M12484" t="str">
        <f>IFERROR(VLOOKUP(L12484,'State(need_input)'!I$2:J$3992,2,FALSE),"")</f>
        <v>base.state_us_48</v>
      </c>
      <c r="O12484">
        <v>14596</v>
      </c>
      <c r="P12484">
        <v>1840021168</v>
      </c>
    </row>
    <row r="12485" spans="1:16">
      <c r="A12485" s="5" t="str">
        <f>CONCATENATE("rdx_city_",J12485,"_",B12485)</f>
        <v>rdx_city_USA_4670</v>
      </c>
      <c r="B12485">
        <f>IF(I12485=I12484,B12484+1,1)</f>
        <v>4670</v>
      </c>
      <c r="C12485" t="s">
        <v>14900</v>
      </c>
      <c r="D12485" t="s">
        <v>14900</v>
      </c>
      <c r="E12485">
        <v>38.5556</v>
      </c>
      <c r="F12485">
        <v>-121.5504</v>
      </c>
      <c r="G12485" t="s">
        <v>11356</v>
      </c>
      <c r="H12485" t="str">
        <f>IFERROR(VLOOKUP(I12485,'country(26mar)'!C$2:D$251,2,FALSE),"")</f>
        <v>base.us</v>
      </c>
      <c r="I12485" t="s">
        <v>11357</v>
      </c>
      <c r="J12485" t="s">
        <v>11358</v>
      </c>
      <c r="K12485" t="s">
        <v>11379</v>
      </c>
      <c r="L12485" t="str">
        <f>CONCATENATE(G12485," ",K12485)</f>
        <v>United States California</v>
      </c>
      <c r="M12485" t="str">
        <f>IFERROR(VLOOKUP(L12485,'State(need_input)'!I$2:J$3992,2,FALSE),"")</f>
        <v>base.state_us_5</v>
      </c>
      <c r="O12485">
        <v>53512</v>
      </c>
      <c r="P12485">
        <v>1840021483</v>
      </c>
    </row>
    <row r="12486" spans="1:16">
      <c r="A12486" s="5" t="str">
        <f>CONCATENATE("rdx_city_",J12486,"_",B12486)</f>
        <v>rdx_city_USA_4671</v>
      </c>
      <c r="B12486">
        <f>IF(I12486=I12485,B12485+1,1)</f>
        <v>4671</v>
      </c>
      <c r="C12486" t="s">
        <v>14901</v>
      </c>
      <c r="D12486" t="s">
        <v>14901</v>
      </c>
      <c r="E12486">
        <v>44.9018</v>
      </c>
      <c r="F12486">
        <v>-93.0858</v>
      </c>
      <c r="G12486" t="s">
        <v>11356</v>
      </c>
      <c r="H12486" t="str">
        <f>IFERROR(VLOOKUP(I12486,'country(26mar)'!C$2:D$251,2,FALSE),"")</f>
        <v>base.us</v>
      </c>
      <c r="I12486" t="s">
        <v>11357</v>
      </c>
      <c r="J12486" t="s">
        <v>11358</v>
      </c>
      <c r="K12486" t="s">
        <v>11400</v>
      </c>
      <c r="L12486" t="str">
        <f>CONCATENATE(G12486," ",K12486)</f>
        <v>United States Minnesota</v>
      </c>
      <c r="M12486" t="str">
        <f>IFERROR(VLOOKUP(L12486,'State(need_input)'!I$2:J$3992,2,FALSE),"")</f>
        <v>base.state_us_36</v>
      </c>
      <c r="O12486">
        <v>19767</v>
      </c>
      <c r="P12486">
        <v>1840010012</v>
      </c>
    </row>
    <row r="12487" spans="1:16">
      <c r="A12487" s="5" t="str">
        <f>CONCATENATE("rdx_city_",J12487,"_",B12487)</f>
        <v>rdx_city_USA_4672</v>
      </c>
      <c r="B12487">
        <f>IF(I12487=I12486,B12486+1,1)</f>
        <v>4672</v>
      </c>
      <c r="C12487" t="s">
        <v>14902</v>
      </c>
      <c r="D12487" t="s">
        <v>14902</v>
      </c>
      <c r="E12487">
        <v>43.8989</v>
      </c>
      <c r="F12487">
        <v>-91.0882</v>
      </c>
      <c r="G12487" t="s">
        <v>11356</v>
      </c>
      <c r="H12487" t="str">
        <f>IFERROR(VLOOKUP(I12487,'country(26mar)'!C$2:D$251,2,FALSE),"")</f>
        <v>base.us</v>
      </c>
      <c r="I12487" t="s">
        <v>11357</v>
      </c>
      <c r="J12487" t="s">
        <v>11358</v>
      </c>
      <c r="K12487" t="s">
        <v>11426</v>
      </c>
      <c r="L12487" t="str">
        <f>CONCATENATE(G12487," ",K12487)</f>
        <v>United States Wisconsin</v>
      </c>
      <c r="M12487" t="str">
        <f>IFERROR(VLOOKUP(L12487,'State(need_input)'!I$2:J$3992,2,FALSE),"")</f>
        <v>base.state_us_50</v>
      </c>
      <c r="O12487">
        <v>5026</v>
      </c>
      <c r="P12487">
        <v>1840002575</v>
      </c>
    </row>
    <row r="12488" spans="1:16">
      <c r="A12488" s="5" t="str">
        <f>CONCATENATE("rdx_city_",J12488,"_",B12488)</f>
        <v>rdx_city_USA_4673</v>
      </c>
      <c r="B12488">
        <f>IF(I12488=I12487,B12487+1,1)</f>
        <v>4673</v>
      </c>
      <c r="C12488" t="s">
        <v>14903</v>
      </c>
      <c r="D12488" t="s">
        <v>14903</v>
      </c>
      <c r="E12488">
        <v>32.8976</v>
      </c>
      <c r="F12488">
        <v>-96.0218</v>
      </c>
      <c r="G12488" t="s">
        <v>11356</v>
      </c>
      <c r="H12488" t="str">
        <f>IFERROR(VLOOKUP(I12488,'country(26mar)'!C$2:D$251,2,FALSE),"")</f>
        <v>base.us</v>
      </c>
      <c r="I12488" t="s">
        <v>11357</v>
      </c>
      <c r="J12488" t="s">
        <v>11358</v>
      </c>
      <c r="K12488" t="s">
        <v>11365</v>
      </c>
      <c r="L12488" t="str">
        <f>CONCATENATE(G12488," ",K12488)</f>
        <v>United States Texas</v>
      </c>
      <c r="M12488" t="str">
        <f>IFERROR(VLOOKUP(L12488,'State(need_input)'!I$2:J$3992,2,FALSE),"")</f>
        <v>base.state_us_44</v>
      </c>
      <c r="O12488">
        <v>9143</v>
      </c>
      <c r="P12488">
        <v>1840022015</v>
      </c>
    </row>
    <row r="12489" spans="1:16">
      <c r="A12489" s="5" t="str">
        <f>CONCATENATE("rdx_city_",J12489,"_",B12489)</f>
        <v>rdx_city_USA_4674</v>
      </c>
      <c r="B12489">
        <f>IF(I12489=I12488,B12488+1,1)</f>
        <v>4674</v>
      </c>
      <c r="C12489" t="s">
        <v>14904</v>
      </c>
      <c r="D12489" t="s">
        <v>14904</v>
      </c>
      <c r="E12489">
        <v>29.7157</v>
      </c>
      <c r="F12489">
        <v>-95.4321</v>
      </c>
      <c r="G12489" t="s">
        <v>11356</v>
      </c>
      <c r="H12489" t="str">
        <f>IFERROR(VLOOKUP(I12489,'country(26mar)'!C$2:D$251,2,FALSE),"")</f>
        <v>base.us</v>
      </c>
      <c r="I12489" t="s">
        <v>11357</v>
      </c>
      <c r="J12489" t="s">
        <v>11358</v>
      </c>
      <c r="K12489" t="s">
        <v>11365</v>
      </c>
      <c r="L12489" t="str">
        <f>CONCATENATE(G12489," ",K12489)</f>
        <v>United States Texas</v>
      </c>
      <c r="M12489" t="str">
        <f>IFERROR(VLOOKUP(L12489,'State(need_input)'!I$2:J$3992,2,FALSE),"")</f>
        <v>base.state_us_44</v>
      </c>
      <c r="O12489">
        <v>15608</v>
      </c>
      <c r="P12489">
        <v>1840022205</v>
      </c>
    </row>
    <row r="12490" spans="1:16">
      <c r="A12490" s="5" t="str">
        <f>CONCATENATE("rdx_city_",J12490,"_",B12490)</f>
        <v>rdx_city_USA_4675</v>
      </c>
      <c r="B12490">
        <f>IF(I12490=I12489,B12489+1,1)</f>
        <v>4675</v>
      </c>
      <c r="C12490" t="s">
        <v>14905</v>
      </c>
      <c r="D12490" t="s">
        <v>14905</v>
      </c>
      <c r="E12490">
        <v>40.6889</v>
      </c>
      <c r="F12490">
        <v>-112.0115</v>
      </c>
      <c r="G12490" t="s">
        <v>11356</v>
      </c>
      <c r="H12490" t="str">
        <f>IFERROR(VLOOKUP(I12490,'country(26mar)'!C$2:D$251,2,FALSE),"")</f>
        <v>base.us</v>
      </c>
      <c r="I12490" t="s">
        <v>11357</v>
      </c>
      <c r="J12490" t="s">
        <v>11358</v>
      </c>
      <c r="K12490" t="s">
        <v>11432</v>
      </c>
      <c r="L12490" t="str">
        <f>CONCATENATE(G12490," ",K12490)</f>
        <v>United States Utah</v>
      </c>
      <c r="M12490" t="str">
        <f>IFERROR(VLOOKUP(L12490,'State(need_input)'!I$2:J$3992,2,FALSE),"")</f>
        <v>base.state_us_45</v>
      </c>
      <c r="O12490">
        <v>136170</v>
      </c>
      <c r="P12490">
        <v>1840021389</v>
      </c>
    </row>
    <row r="12491" spans="1:16">
      <c r="A12491" s="5" t="str">
        <f>CONCATENATE("rdx_city_",J12491,"_",B12491)</f>
        <v>rdx_city_USA_4676</v>
      </c>
      <c r="B12491">
        <f>IF(I12491=I12490,B12490+1,1)</f>
        <v>4676</v>
      </c>
      <c r="C12491" t="s">
        <v>14906</v>
      </c>
      <c r="D12491" t="s">
        <v>14906</v>
      </c>
      <c r="E12491">
        <v>40.5182</v>
      </c>
      <c r="F12491">
        <v>-80.0333</v>
      </c>
      <c r="G12491" t="s">
        <v>11356</v>
      </c>
      <c r="H12491" t="str">
        <f>IFERROR(VLOOKUP(I12491,'country(26mar)'!C$2:D$251,2,FALSE),"")</f>
        <v>base.us</v>
      </c>
      <c r="I12491" t="s">
        <v>11357</v>
      </c>
      <c r="J12491" t="s">
        <v>11358</v>
      </c>
      <c r="K12491" t="s">
        <v>11416</v>
      </c>
      <c r="L12491" t="str">
        <f>CONCATENATE(G12491," ",K12491)</f>
        <v>United States Pennsylvania</v>
      </c>
      <c r="M12491" t="str">
        <f>IFERROR(VLOOKUP(L12491,'State(need_input)'!I$2:J$3992,2,FALSE),"")</f>
        <v>base.state_us_39</v>
      </c>
      <c r="O12491">
        <v>6602</v>
      </c>
      <c r="P12491">
        <v>1840001274</v>
      </c>
    </row>
    <row r="12492" spans="1:16">
      <c r="A12492" s="5" t="str">
        <f>CONCATENATE("rdx_city_",J12492,"_",B12492)</f>
        <v>rdx_city_USA_4677</v>
      </c>
      <c r="B12492">
        <f>IF(I12492=I12491,B12491+1,1)</f>
        <v>4677</v>
      </c>
      <c r="C12492" t="s">
        <v>14907</v>
      </c>
      <c r="D12492" t="s">
        <v>14907</v>
      </c>
      <c r="E12492">
        <v>40.7407</v>
      </c>
      <c r="F12492">
        <v>-114.0783</v>
      </c>
      <c r="G12492" t="s">
        <v>11356</v>
      </c>
      <c r="H12492" t="str">
        <f>IFERROR(VLOOKUP(I12492,'country(26mar)'!C$2:D$251,2,FALSE),"")</f>
        <v>base.us</v>
      </c>
      <c r="I12492" t="s">
        <v>11357</v>
      </c>
      <c r="J12492" t="s">
        <v>11358</v>
      </c>
      <c r="K12492" t="s">
        <v>11724</v>
      </c>
      <c r="L12492" t="str">
        <f>CONCATENATE(G12492," ",K12492)</f>
        <v>United States Nevada</v>
      </c>
      <c r="M12492" t="str">
        <f>IFERROR(VLOOKUP(L12492,'State(need_input)'!I$2:J$3992,2,FALSE),"")</f>
        <v>base.state_us_23</v>
      </c>
      <c r="O12492">
        <v>5236</v>
      </c>
      <c r="P12492">
        <v>1840021336</v>
      </c>
    </row>
    <row r="12493" spans="1:16">
      <c r="A12493" s="5" t="str">
        <f>CONCATENATE("rdx_city_",J12493,"_",B12493)</f>
        <v>rdx_city_USA_4678</v>
      </c>
      <c r="B12493">
        <f>IF(I12493=I12492,B12492+1,1)</f>
        <v>4678</v>
      </c>
      <c r="C12493" t="s">
        <v>14908</v>
      </c>
      <c r="D12493" t="s">
        <v>14908</v>
      </c>
      <c r="E12493">
        <v>43.6955</v>
      </c>
      <c r="F12493">
        <v>-70.3539</v>
      </c>
      <c r="G12493" t="s">
        <v>11356</v>
      </c>
      <c r="H12493" t="str">
        <f>IFERROR(VLOOKUP(I12493,'country(26mar)'!C$2:D$251,2,FALSE),"")</f>
        <v>base.us</v>
      </c>
      <c r="I12493" t="s">
        <v>11357</v>
      </c>
      <c r="J12493" t="s">
        <v>11358</v>
      </c>
      <c r="K12493" t="s">
        <v>11525</v>
      </c>
      <c r="L12493" t="str">
        <f>CONCATENATE(G12493," ",K12493)</f>
        <v>United States Maine</v>
      </c>
      <c r="M12493" t="str">
        <f>IFERROR(VLOOKUP(L12493,'State(need_input)'!I$2:J$3992,2,FALSE),"")</f>
        <v>base.state_us_20</v>
      </c>
      <c r="O12493">
        <v>18730</v>
      </c>
      <c r="P12493">
        <v>1840000329</v>
      </c>
    </row>
    <row r="12494" spans="1:16">
      <c r="A12494" s="5" t="str">
        <f>CONCATENATE("rdx_city_",J12494,"_",B12494)</f>
        <v>rdx_city_USA_4679</v>
      </c>
      <c r="B12494">
        <f>IF(I12494=I12493,B12493+1,1)</f>
        <v>4679</v>
      </c>
      <c r="C12494" t="s">
        <v>14909</v>
      </c>
      <c r="D12494" t="s">
        <v>14909</v>
      </c>
      <c r="E12494">
        <v>40.7599</v>
      </c>
      <c r="F12494">
        <v>-73.5891</v>
      </c>
      <c r="G12494" t="s">
        <v>11356</v>
      </c>
      <c r="H12494" t="str">
        <f>IFERROR(VLOOKUP(I12494,'country(26mar)'!C$2:D$251,2,FALSE),"")</f>
        <v>base.us</v>
      </c>
      <c r="I12494" t="s">
        <v>11357</v>
      </c>
      <c r="J12494" t="s">
        <v>11358</v>
      </c>
      <c r="K12494" t="s">
        <v>11385</v>
      </c>
      <c r="L12494" t="str">
        <f>CONCATENATE(G12494," ",K12494)</f>
        <v>United States New York</v>
      </c>
      <c r="M12494" t="str">
        <f>IFERROR(VLOOKUP(L12494,'State(need_input)'!I$2:J$3992,2,FALSE),"")</f>
        <v>base.state_us_27</v>
      </c>
      <c r="O12494">
        <v>15493</v>
      </c>
      <c r="P12494">
        <v>1840005332</v>
      </c>
    </row>
    <row r="12495" spans="1:16">
      <c r="A12495" s="5" t="str">
        <f>CONCATENATE("rdx_city_",J12495,"_",B12495)</f>
        <v>rdx_city_USA_4680</v>
      </c>
      <c r="B12495">
        <f>IF(I12495=I12494,B12494+1,1)</f>
        <v>4680</v>
      </c>
      <c r="C12495" t="s">
        <v>14910</v>
      </c>
      <c r="D12495" t="s">
        <v>14910</v>
      </c>
      <c r="E12495">
        <v>41.8492</v>
      </c>
      <c r="F12495">
        <v>-87.8906</v>
      </c>
      <c r="G12495" t="s">
        <v>11356</v>
      </c>
      <c r="H12495" t="str">
        <f>IFERROR(VLOOKUP(I12495,'country(26mar)'!C$2:D$251,2,FALSE),"")</f>
        <v>base.us</v>
      </c>
      <c r="I12495" t="s">
        <v>11357</v>
      </c>
      <c r="J12495" t="s">
        <v>11358</v>
      </c>
      <c r="K12495" t="s">
        <v>11376</v>
      </c>
      <c r="L12495" t="str">
        <f>CONCATENATE(G12495," ",K12495)</f>
        <v>United States Illinois</v>
      </c>
      <c r="M12495" t="str">
        <f>IFERROR(VLOOKUP(L12495,'State(need_input)'!I$2:J$3992,2,FALSE),"")</f>
        <v>base.state_us_14</v>
      </c>
      <c r="O12495">
        <v>16461</v>
      </c>
      <c r="P12495">
        <v>1840011332</v>
      </c>
    </row>
    <row r="12496" spans="1:16">
      <c r="A12496" s="5" t="str">
        <f>CONCATENATE("rdx_city_",J12496,"_",B12496)</f>
        <v>rdx_city_USA_4681</v>
      </c>
      <c r="B12496">
        <f>IF(I12496=I12495,B12495+1,1)</f>
        <v>4681</v>
      </c>
      <c r="C12496" t="s">
        <v>14911</v>
      </c>
      <c r="D12496" t="s">
        <v>14911</v>
      </c>
      <c r="E12496">
        <v>41.8022</v>
      </c>
      <c r="F12496">
        <v>-87.9006</v>
      </c>
      <c r="G12496" t="s">
        <v>11356</v>
      </c>
      <c r="H12496" t="str">
        <f>IFERROR(VLOOKUP(I12496,'country(26mar)'!C$2:D$251,2,FALSE),"")</f>
        <v>base.us</v>
      </c>
      <c r="I12496" t="s">
        <v>11357</v>
      </c>
      <c r="J12496" t="s">
        <v>11358</v>
      </c>
      <c r="K12496" t="s">
        <v>11376</v>
      </c>
      <c r="L12496" t="str">
        <f>CONCATENATE(G12496," ",K12496)</f>
        <v>United States Illinois</v>
      </c>
      <c r="M12496" t="str">
        <f>IFERROR(VLOOKUP(L12496,'State(need_input)'!I$2:J$3992,2,FALSE),"")</f>
        <v>base.state_us_14</v>
      </c>
      <c r="O12496">
        <v>13479</v>
      </c>
      <c r="P12496">
        <v>1840011333</v>
      </c>
    </row>
    <row r="12497" spans="1:16">
      <c r="A12497" s="5" t="str">
        <f>CONCATENATE("rdx_city_",J12497,"_",B12497)</f>
        <v>rdx_city_USA_4682</v>
      </c>
      <c r="B12497">
        <f>IF(I12497=I12496,B12496+1,1)</f>
        <v>4682</v>
      </c>
      <c r="C12497" t="s">
        <v>14912</v>
      </c>
      <c r="D12497" t="s">
        <v>14912</v>
      </c>
      <c r="E12497">
        <v>39.488</v>
      </c>
      <c r="F12497">
        <v>-79.0429</v>
      </c>
      <c r="G12497" t="s">
        <v>11356</v>
      </c>
      <c r="H12497" t="str">
        <f>IFERROR(VLOOKUP(I12497,'country(26mar)'!C$2:D$251,2,FALSE),"")</f>
        <v>base.us</v>
      </c>
      <c r="I12497" t="s">
        <v>11357</v>
      </c>
      <c r="J12497" t="s">
        <v>11358</v>
      </c>
      <c r="K12497" t="s">
        <v>6003</v>
      </c>
      <c r="L12497" t="str">
        <f>CONCATENATE(G12497," ",K12497)</f>
        <v>United States Maryland</v>
      </c>
      <c r="M12497" t="str">
        <f>IFERROR(VLOOKUP(L12497,'State(need_input)'!I$2:J$3992,2,FALSE),"")</f>
        <v>base.state_us_33</v>
      </c>
      <c r="O12497">
        <v>5456</v>
      </c>
      <c r="P12497">
        <v>1840005627</v>
      </c>
    </row>
    <row r="12498" spans="1:16">
      <c r="A12498" s="5" t="str">
        <f>CONCATENATE("rdx_city_",J12498,"_",B12498)</f>
        <v>rdx_city_USA_4683</v>
      </c>
      <c r="B12498">
        <f>IF(I12498=I12497,B12497+1,1)</f>
        <v>4683</v>
      </c>
      <c r="C12498" t="s">
        <v>14913</v>
      </c>
      <c r="D12498" t="s">
        <v>14913</v>
      </c>
      <c r="E12498">
        <v>40.1241</v>
      </c>
      <c r="F12498">
        <v>-82.9209</v>
      </c>
      <c r="G12498" t="s">
        <v>11356</v>
      </c>
      <c r="H12498" t="str">
        <f>IFERROR(VLOOKUP(I12498,'country(26mar)'!C$2:D$251,2,FALSE),"")</f>
        <v>base.us</v>
      </c>
      <c r="I12498" t="s">
        <v>11357</v>
      </c>
      <c r="J12498" t="s">
        <v>11358</v>
      </c>
      <c r="K12498" t="s">
        <v>11373</v>
      </c>
      <c r="L12498" t="str">
        <f>CONCATENATE(G12498," ",K12498)</f>
        <v>United States Ohio</v>
      </c>
      <c r="M12498" t="str">
        <f>IFERROR(VLOOKUP(L12498,'State(need_input)'!I$2:J$3992,2,FALSE),"")</f>
        <v>base.state_us_30</v>
      </c>
      <c r="O12498">
        <v>39737</v>
      </c>
      <c r="P12498">
        <v>1840003763</v>
      </c>
    </row>
    <row r="12499" spans="1:16">
      <c r="A12499" s="5" t="str">
        <f>CONCATENATE("rdx_city_",J12499,"_",B12499)</f>
        <v>rdx_city_USA_4684</v>
      </c>
      <c r="B12499">
        <f>IF(I12499=I12498,B12498+1,1)</f>
        <v>4684</v>
      </c>
      <c r="C12499" t="s">
        <v>14914</v>
      </c>
      <c r="D12499" t="s">
        <v>14914</v>
      </c>
      <c r="E12499">
        <v>40.6515</v>
      </c>
      <c r="F12499">
        <v>-74.3433</v>
      </c>
      <c r="G12499" t="s">
        <v>11356</v>
      </c>
      <c r="H12499" t="str">
        <f>IFERROR(VLOOKUP(I12499,'country(26mar)'!C$2:D$251,2,FALSE),"")</f>
        <v>base.us</v>
      </c>
      <c r="I12499" t="s">
        <v>11357</v>
      </c>
      <c r="J12499" t="s">
        <v>11358</v>
      </c>
      <c r="K12499" t="s">
        <v>11370</v>
      </c>
      <c r="L12499" t="str">
        <f>CONCATENATE(G12499," ",K12499)</f>
        <v>United States New Jersey</v>
      </c>
      <c r="M12499" t="str">
        <f>IFERROR(VLOOKUP(L12499,'State(need_input)'!I$2:J$3992,2,FALSE),"")</f>
        <v>base.state_us_25</v>
      </c>
      <c r="O12499">
        <v>30433</v>
      </c>
      <c r="P12499">
        <v>1840001096</v>
      </c>
    </row>
    <row r="12500" spans="1:16">
      <c r="A12500" s="5" t="str">
        <f>CONCATENATE("rdx_city_",J12500,"_",B12500)</f>
        <v>rdx_city_USA_4685</v>
      </c>
      <c r="B12500">
        <f>IF(I12500=I12499,B12499+1,1)</f>
        <v>4685</v>
      </c>
      <c r="C12500" t="s">
        <v>14914</v>
      </c>
      <c r="D12500" t="s">
        <v>14914</v>
      </c>
      <c r="E12500">
        <v>40.0322</v>
      </c>
      <c r="F12500">
        <v>-86.154</v>
      </c>
      <c r="G12500" t="s">
        <v>11356</v>
      </c>
      <c r="H12500" t="str">
        <f>IFERROR(VLOOKUP(I12500,'country(26mar)'!C$2:D$251,2,FALSE),"")</f>
        <v>base.us</v>
      </c>
      <c r="I12500" t="s">
        <v>11357</v>
      </c>
      <c r="J12500" t="s">
        <v>11358</v>
      </c>
      <c r="K12500" t="s">
        <v>11408</v>
      </c>
      <c r="L12500" t="str">
        <f>CONCATENATE(G12500," ",K12500)</f>
        <v>United States Indiana</v>
      </c>
      <c r="M12500" t="str">
        <f>IFERROR(VLOOKUP(L12500,'State(need_input)'!I$2:J$3992,2,FALSE),"")</f>
        <v>base.state_us_15</v>
      </c>
      <c r="O12500">
        <v>39493</v>
      </c>
      <c r="P12500">
        <v>1840010500</v>
      </c>
    </row>
    <row r="12501" spans="1:16">
      <c r="A12501" s="5" t="str">
        <f>CONCATENATE("rdx_city_",J12501,"_",B12501)</f>
        <v>rdx_city_USA_4686</v>
      </c>
      <c r="B12501">
        <f>IF(I12501=I12500,B12500+1,1)</f>
        <v>4686</v>
      </c>
      <c r="C12501" t="s">
        <v>14914</v>
      </c>
      <c r="D12501" t="s">
        <v>14914</v>
      </c>
      <c r="E12501">
        <v>42.1382</v>
      </c>
      <c r="F12501">
        <v>-72.7561</v>
      </c>
      <c r="G12501" t="s">
        <v>11356</v>
      </c>
      <c r="H12501" t="str">
        <f>IFERROR(VLOOKUP(I12501,'country(26mar)'!C$2:D$251,2,FALSE),"")</f>
        <v>base.us</v>
      </c>
      <c r="I12501" t="s">
        <v>11357</v>
      </c>
      <c r="J12501" t="s">
        <v>11358</v>
      </c>
      <c r="K12501" t="s">
        <v>11521</v>
      </c>
      <c r="L12501" t="str">
        <f>CONCATENATE(G12501," ",K12501)</f>
        <v>United States Massachusetts</v>
      </c>
      <c r="M12501" t="str">
        <f>IFERROR(VLOOKUP(L12501,'State(need_input)'!I$2:J$3992,2,FALSE),"")</f>
        <v>base.state_us_34</v>
      </c>
      <c r="O12501">
        <v>41700</v>
      </c>
      <c r="P12501">
        <v>1840000463</v>
      </c>
    </row>
    <row r="12502" spans="1:16">
      <c r="A12502" s="5" t="str">
        <f>CONCATENATE("rdx_city_",J12502,"_",B12502)</f>
        <v>rdx_city_USA_4687</v>
      </c>
      <c r="B12502">
        <f>IF(I12502=I12501,B12501+1,1)</f>
        <v>4687</v>
      </c>
      <c r="C12502" t="s">
        <v>14915</v>
      </c>
      <c r="D12502" t="s">
        <v>14915</v>
      </c>
      <c r="E12502">
        <v>41.4524</v>
      </c>
      <c r="F12502">
        <v>-81.9295</v>
      </c>
      <c r="G12502" t="s">
        <v>11356</v>
      </c>
      <c r="H12502" t="str">
        <f>IFERROR(VLOOKUP(I12502,'country(26mar)'!C$2:D$251,2,FALSE),"")</f>
        <v>base.us</v>
      </c>
      <c r="I12502" t="s">
        <v>11357</v>
      </c>
      <c r="J12502" t="s">
        <v>11358</v>
      </c>
      <c r="K12502" t="s">
        <v>11373</v>
      </c>
      <c r="L12502" t="str">
        <f>CONCATENATE(G12502," ",K12502)</f>
        <v>United States Ohio</v>
      </c>
      <c r="M12502" t="str">
        <f>IFERROR(VLOOKUP(L12502,'State(need_input)'!I$2:J$3992,2,FALSE),"")</f>
        <v>base.state_us_30</v>
      </c>
      <c r="O12502">
        <v>32297</v>
      </c>
      <c r="P12502">
        <v>1840003420</v>
      </c>
    </row>
    <row r="12503" spans="1:16">
      <c r="A12503" s="5" t="str">
        <f>CONCATENATE("rdx_city_",J12503,"_",B12503)</f>
        <v>rdx_city_USA_4688</v>
      </c>
      <c r="B12503">
        <f>IF(I12503=I12502,B12502+1,1)</f>
        <v>4688</v>
      </c>
      <c r="C12503" t="s">
        <v>14916</v>
      </c>
      <c r="D12503" t="s">
        <v>14916</v>
      </c>
      <c r="E12503">
        <v>42.3192</v>
      </c>
      <c r="F12503">
        <v>-83.3805</v>
      </c>
      <c r="G12503" t="s">
        <v>11356</v>
      </c>
      <c r="H12503" t="str">
        <f>IFERROR(VLOOKUP(I12503,'country(26mar)'!C$2:D$251,2,FALSE),"")</f>
        <v>base.us</v>
      </c>
      <c r="I12503" t="s">
        <v>11357</v>
      </c>
      <c r="J12503" t="s">
        <v>11358</v>
      </c>
      <c r="K12503" t="s">
        <v>11381</v>
      </c>
      <c r="L12503" t="str">
        <f>CONCATENATE(G12503," ",K12503)</f>
        <v>United States Michigan</v>
      </c>
      <c r="M12503" t="str">
        <f>IFERROR(VLOOKUP(L12503,'State(need_input)'!I$2:J$3992,2,FALSE),"")</f>
        <v>base.state_us_35</v>
      </c>
      <c r="O12503">
        <v>81747</v>
      </c>
      <c r="P12503">
        <v>1840001847</v>
      </c>
    </row>
    <row r="12504" spans="1:16">
      <c r="A12504" s="5" t="str">
        <f>CONCATENATE("rdx_city_",J12504,"_",B12504)</f>
        <v>rdx_city_USA_4689</v>
      </c>
      <c r="B12504">
        <f>IF(I12504=I12503,B12503+1,1)</f>
        <v>4689</v>
      </c>
      <c r="C12504" t="s">
        <v>11071</v>
      </c>
      <c r="D12504" t="s">
        <v>11071</v>
      </c>
      <c r="E12504">
        <v>33.7523</v>
      </c>
      <c r="F12504">
        <v>-117.9938</v>
      </c>
      <c r="G12504" t="s">
        <v>11356</v>
      </c>
      <c r="H12504" t="str">
        <f>IFERROR(VLOOKUP(I12504,'country(26mar)'!C$2:D$251,2,FALSE),"")</f>
        <v>base.us</v>
      </c>
      <c r="I12504" t="s">
        <v>11357</v>
      </c>
      <c r="J12504" t="s">
        <v>11358</v>
      </c>
      <c r="K12504" t="s">
        <v>11379</v>
      </c>
      <c r="L12504" t="str">
        <f>CONCATENATE(G12504," ",K12504)</f>
        <v>United States California</v>
      </c>
      <c r="M12504" t="str">
        <f>IFERROR(VLOOKUP(L12504,'State(need_input)'!I$2:J$3992,2,FALSE),"")</f>
        <v>base.state_us_5</v>
      </c>
      <c r="O12504">
        <v>91564</v>
      </c>
      <c r="P12504">
        <v>1840021969</v>
      </c>
    </row>
    <row r="12505" spans="1:16">
      <c r="A12505" s="5" t="str">
        <f>CONCATENATE("rdx_city_",J12505,"_",B12505)</f>
        <v>rdx_city_USA_4690</v>
      </c>
      <c r="B12505">
        <f>IF(I12505=I12504,B12504+1,1)</f>
        <v>4690</v>
      </c>
      <c r="C12505" t="s">
        <v>11071</v>
      </c>
      <c r="D12505" t="s">
        <v>11071</v>
      </c>
      <c r="E12505">
        <v>39.8837</v>
      </c>
      <c r="F12505">
        <v>-105.0627</v>
      </c>
      <c r="G12505" t="s">
        <v>11356</v>
      </c>
      <c r="H12505" t="str">
        <f>IFERROR(VLOOKUP(I12505,'country(26mar)'!C$2:D$251,2,FALSE),"")</f>
        <v>base.us</v>
      </c>
      <c r="I12505" t="s">
        <v>11357</v>
      </c>
      <c r="J12505" t="s">
        <v>11358</v>
      </c>
      <c r="K12505" t="s">
        <v>11396</v>
      </c>
      <c r="L12505" t="str">
        <f>CONCATENATE(G12505," ",K12505)</f>
        <v>United States Colorado</v>
      </c>
      <c r="M12505" t="str">
        <f>IFERROR(VLOOKUP(L12505,'State(need_input)'!I$2:J$3992,2,FALSE),"")</f>
        <v>base.state_us_6</v>
      </c>
      <c r="O12505">
        <v>112812</v>
      </c>
      <c r="P12505">
        <v>1840021423</v>
      </c>
    </row>
    <row r="12506" spans="1:16">
      <c r="A12506" s="5" t="str">
        <f>CONCATENATE("rdx_city_",J12506,"_",B12506)</f>
        <v>rdx_city_USA_4691</v>
      </c>
      <c r="B12506">
        <f>IF(I12506=I12505,B12505+1,1)</f>
        <v>4691</v>
      </c>
      <c r="C12506" t="s">
        <v>11071</v>
      </c>
      <c r="D12506" t="s">
        <v>11071</v>
      </c>
      <c r="E12506">
        <v>39.5797</v>
      </c>
      <c r="F12506">
        <v>-77.0064</v>
      </c>
      <c r="G12506" t="s">
        <v>11356</v>
      </c>
      <c r="H12506" t="str">
        <f>IFERROR(VLOOKUP(I12506,'country(26mar)'!C$2:D$251,2,FALSE),"")</f>
        <v>base.us</v>
      </c>
      <c r="I12506" t="s">
        <v>11357</v>
      </c>
      <c r="J12506" t="s">
        <v>11358</v>
      </c>
      <c r="K12506" t="s">
        <v>6003</v>
      </c>
      <c r="L12506" t="str">
        <f>CONCATENATE(G12506," ",K12506)</f>
        <v>United States Maryland</v>
      </c>
      <c r="M12506" t="str">
        <f>IFERROR(VLOOKUP(L12506,'State(need_input)'!I$2:J$3992,2,FALSE),"")</f>
        <v>base.state_us_33</v>
      </c>
      <c r="O12506">
        <v>18593</v>
      </c>
      <c r="P12506">
        <v>1840005701</v>
      </c>
    </row>
    <row r="12507" spans="1:16">
      <c r="A12507" s="5" t="str">
        <f>CONCATENATE("rdx_city_",J12507,"_",B12507)</f>
        <v>rdx_city_USA_4692</v>
      </c>
      <c r="B12507">
        <f>IF(I12507=I12506,B12506+1,1)</f>
        <v>4692</v>
      </c>
      <c r="C12507" t="s">
        <v>14917</v>
      </c>
      <c r="D12507" t="s">
        <v>14917</v>
      </c>
      <c r="E12507">
        <v>41.7948</v>
      </c>
      <c r="F12507">
        <v>-87.9742</v>
      </c>
      <c r="G12507" t="s">
        <v>11356</v>
      </c>
      <c r="H12507" t="str">
        <f>IFERROR(VLOOKUP(I12507,'country(26mar)'!C$2:D$251,2,FALSE),"")</f>
        <v>base.us</v>
      </c>
      <c r="I12507" t="s">
        <v>11357</v>
      </c>
      <c r="J12507" t="s">
        <v>11358</v>
      </c>
      <c r="K12507" t="s">
        <v>11376</v>
      </c>
      <c r="L12507" t="str">
        <f>CONCATENATE(G12507," ",K12507)</f>
        <v>United States Illinois</v>
      </c>
      <c r="M12507" t="str">
        <f>IFERROR(VLOOKUP(L12507,'State(need_input)'!I$2:J$3992,2,FALSE),"")</f>
        <v>base.state_us_14</v>
      </c>
      <c r="O12507">
        <v>24756</v>
      </c>
      <c r="P12507">
        <v>1840011414</v>
      </c>
    </row>
    <row r="12508" spans="1:16">
      <c r="A12508" s="5" t="str">
        <f>CONCATENATE("rdx_city_",J12508,"_",B12508)</f>
        <v>rdx_city_USA_4693</v>
      </c>
      <c r="B12508">
        <f>IF(I12508=I12507,B12507+1,1)</f>
        <v>4693</v>
      </c>
      <c r="C12508" t="s">
        <v>14918</v>
      </c>
      <c r="D12508" t="s">
        <v>14918</v>
      </c>
      <c r="E12508">
        <v>44.8906</v>
      </c>
      <c r="F12508">
        <v>-89.5487</v>
      </c>
      <c r="G12508" t="s">
        <v>11356</v>
      </c>
      <c r="H12508" t="str">
        <f>IFERROR(VLOOKUP(I12508,'country(26mar)'!C$2:D$251,2,FALSE),"")</f>
        <v>base.us</v>
      </c>
      <c r="I12508" t="s">
        <v>11357</v>
      </c>
      <c r="J12508" t="s">
        <v>11358</v>
      </c>
      <c r="K12508" t="s">
        <v>11426</v>
      </c>
      <c r="L12508" t="str">
        <f>CONCATENATE(G12508," ",K12508)</f>
        <v>United States Wisconsin</v>
      </c>
      <c r="M12508" t="str">
        <f>IFERROR(VLOOKUP(L12508,'State(need_input)'!I$2:J$3992,2,FALSE),"")</f>
        <v>base.state_us_50</v>
      </c>
      <c r="O12508">
        <v>15167</v>
      </c>
      <c r="P12508">
        <v>1840038093</v>
      </c>
    </row>
    <row r="12509" spans="1:16">
      <c r="A12509" s="5" t="str">
        <f>CONCATENATE("rdx_city_",J12509,"_",B12509)</f>
        <v>rdx_city_USA_4694</v>
      </c>
      <c r="B12509">
        <f>IF(I12509=I12508,B12508+1,1)</f>
        <v>4694</v>
      </c>
      <c r="C12509" t="s">
        <v>14918</v>
      </c>
      <c r="D12509" t="s">
        <v>14918</v>
      </c>
      <c r="E12509">
        <v>26.1006</v>
      </c>
      <c r="F12509">
        <v>-80.4057</v>
      </c>
      <c r="G12509" t="s">
        <v>11356</v>
      </c>
      <c r="H12509" t="str">
        <f>IFERROR(VLOOKUP(I12509,'country(26mar)'!C$2:D$251,2,FALSE),"")</f>
        <v>base.us</v>
      </c>
      <c r="I12509" t="s">
        <v>11357</v>
      </c>
      <c r="J12509" t="s">
        <v>11358</v>
      </c>
      <c r="K12509" t="s">
        <v>11435</v>
      </c>
      <c r="L12509" t="str">
        <f>CONCATENATE(G12509," ",K12509)</f>
        <v>United States Florida</v>
      </c>
      <c r="M12509" t="str">
        <f>IFERROR(VLOOKUP(L12509,'State(need_input)'!I$2:J$3992,2,FALSE),"")</f>
        <v>base.state_us_10</v>
      </c>
      <c r="O12509">
        <v>70944</v>
      </c>
      <c r="P12509">
        <v>1840016003</v>
      </c>
    </row>
    <row r="12510" spans="1:16">
      <c r="A12510" s="5" t="str">
        <f>CONCATENATE("rdx_city_",J12510,"_",B12510)</f>
        <v>rdx_city_USA_4695</v>
      </c>
      <c r="B12510">
        <f>IF(I12510=I12509,B12509+1,1)</f>
        <v>4695</v>
      </c>
      <c r="C12510" t="s">
        <v>14919</v>
      </c>
      <c r="D12510" t="s">
        <v>14919</v>
      </c>
      <c r="E12510">
        <v>41.5381</v>
      </c>
      <c r="F12510">
        <v>-86.9054</v>
      </c>
      <c r="G12510" t="s">
        <v>11356</v>
      </c>
      <c r="H12510" t="str">
        <f>IFERROR(VLOOKUP(I12510,'country(26mar)'!C$2:D$251,2,FALSE),"")</f>
        <v>base.us</v>
      </c>
      <c r="I12510" t="s">
        <v>11357</v>
      </c>
      <c r="J12510" t="s">
        <v>11358</v>
      </c>
      <c r="K12510" t="s">
        <v>11408</v>
      </c>
      <c r="L12510" t="str">
        <f>CONCATENATE(G12510," ",K12510)</f>
        <v>United States Indiana</v>
      </c>
      <c r="M12510" t="str">
        <f>IFERROR(VLOOKUP(L12510,'State(need_input)'!I$2:J$3992,2,FALSE),"")</f>
        <v>base.state_us_15</v>
      </c>
      <c r="O12510">
        <v>5753</v>
      </c>
      <c r="P12510">
        <v>1840010203</v>
      </c>
    </row>
    <row r="12511" spans="1:16">
      <c r="A12511" s="5" t="str">
        <f>CONCATENATE("rdx_city_",J12511,"_",B12511)</f>
        <v>rdx_city_USA_4696</v>
      </c>
      <c r="B12511">
        <f>IF(I12511=I12510,B12510+1,1)</f>
        <v>4696</v>
      </c>
      <c r="C12511" t="s">
        <v>14920</v>
      </c>
      <c r="D12511" t="s">
        <v>14920</v>
      </c>
      <c r="E12511">
        <v>29.9058</v>
      </c>
      <c r="F12511">
        <v>-90.1434</v>
      </c>
      <c r="G12511" t="s">
        <v>11356</v>
      </c>
      <c r="H12511" t="str">
        <f>IFERROR(VLOOKUP(I12511,'country(26mar)'!C$2:D$251,2,FALSE),"")</f>
        <v>base.us</v>
      </c>
      <c r="I12511" t="s">
        <v>11357</v>
      </c>
      <c r="J12511" t="s">
        <v>11358</v>
      </c>
      <c r="K12511" t="s">
        <v>11359</v>
      </c>
      <c r="L12511" t="str">
        <f>CONCATENATE(G12511," ",K12511)</f>
        <v>United States Louisiana</v>
      </c>
      <c r="M12511" t="str">
        <f>IFERROR(VLOOKUP(L12511,'State(need_input)'!I$2:J$3992,2,FALSE),"")</f>
        <v>base.state_us_19</v>
      </c>
      <c r="O12511">
        <v>8549</v>
      </c>
      <c r="P12511">
        <v>1840015937</v>
      </c>
    </row>
    <row r="12512" spans="1:16">
      <c r="A12512" s="5" t="str">
        <f>CONCATENATE("rdx_city_",J12512,"_",B12512)</f>
        <v>rdx_city_USA_4697</v>
      </c>
      <c r="B12512">
        <f>IF(I12512=I12511,B12511+1,1)</f>
        <v>4697</v>
      </c>
      <c r="C12512" t="s">
        <v>14921</v>
      </c>
      <c r="D12512" t="s">
        <v>14921</v>
      </c>
      <c r="E12512">
        <v>40.9878</v>
      </c>
      <c r="F12512">
        <v>-74.0308</v>
      </c>
      <c r="G12512" t="s">
        <v>11356</v>
      </c>
      <c r="H12512" t="str">
        <f>IFERROR(VLOOKUP(I12512,'country(26mar)'!C$2:D$251,2,FALSE),"")</f>
        <v>base.us</v>
      </c>
      <c r="I12512" t="s">
        <v>11357</v>
      </c>
      <c r="J12512" t="s">
        <v>11358</v>
      </c>
      <c r="K12512" t="s">
        <v>11370</v>
      </c>
      <c r="L12512" t="str">
        <f>CONCATENATE(G12512," ",K12512)</f>
        <v>United States New Jersey</v>
      </c>
      <c r="M12512" t="str">
        <f>IFERROR(VLOOKUP(L12512,'State(need_input)'!I$2:J$3992,2,FALSE),"")</f>
        <v>base.state_us_25</v>
      </c>
      <c r="O12512">
        <v>11326</v>
      </c>
      <c r="P12512">
        <v>1840000923</v>
      </c>
    </row>
    <row r="12513" spans="1:16">
      <c r="A12513" s="5" t="str">
        <f>CONCATENATE("rdx_city_",J12513,"_",B12513)</f>
        <v>rdx_city_USA_4698</v>
      </c>
      <c r="B12513">
        <f>IF(I12513=I12512,B12512+1,1)</f>
        <v>4698</v>
      </c>
      <c r="C12513" t="s">
        <v>14922</v>
      </c>
      <c r="D12513" t="s">
        <v>14922</v>
      </c>
      <c r="E12513">
        <v>32.5407</v>
      </c>
      <c r="F12513">
        <v>-86.2057</v>
      </c>
      <c r="G12513" t="s">
        <v>11356</v>
      </c>
      <c r="H12513" t="str">
        <f>IFERROR(VLOOKUP(I12513,'country(26mar)'!C$2:D$251,2,FALSE),"")</f>
        <v>base.us</v>
      </c>
      <c r="I12513" t="s">
        <v>11357</v>
      </c>
      <c r="J12513" t="s">
        <v>11358</v>
      </c>
      <c r="K12513" t="s">
        <v>11389</v>
      </c>
      <c r="L12513" t="str">
        <f>CONCATENATE(G12513," ",K12513)</f>
        <v>United States Alabama</v>
      </c>
      <c r="M12513" t="str">
        <f>IFERROR(VLOOKUP(L12513,'State(need_input)'!I$2:J$3992,2,FALSE),"")</f>
        <v>base.state_us_1</v>
      </c>
      <c r="O12513">
        <v>8310</v>
      </c>
      <c r="P12513">
        <v>1840006013</v>
      </c>
    </row>
    <row r="12514" spans="1:16">
      <c r="A12514" s="5" t="str">
        <f>CONCATENATE("rdx_city_",J12514,"_",B12514)</f>
        <v>rdx_city_USA_4699</v>
      </c>
      <c r="B12514">
        <f>IF(I12514=I12513,B12513+1,1)</f>
        <v>4699</v>
      </c>
      <c r="C12514" t="s">
        <v>14923</v>
      </c>
      <c r="D12514" t="s">
        <v>14923</v>
      </c>
      <c r="E12514">
        <v>40.8999</v>
      </c>
      <c r="F12514">
        <v>-74.5808</v>
      </c>
      <c r="G12514" t="s">
        <v>11356</v>
      </c>
      <c r="H12514" t="str">
        <f>IFERROR(VLOOKUP(I12514,'country(26mar)'!C$2:D$251,2,FALSE),"")</f>
        <v>base.us</v>
      </c>
      <c r="I12514" t="s">
        <v>11357</v>
      </c>
      <c r="J12514" t="s">
        <v>11358</v>
      </c>
      <c r="K12514" t="s">
        <v>11370</v>
      </c>
      <c r="L12514" t="str">
        <f>CONCATENATE(G12514," ",K12514)</f>
        <v>United States New Jersey</v>
      </c>
      <c r="M12514" t="str">
        <f>IFERROR(VLOOKUP(L12514,'State(need_input)'!I$2:J$3992,2,FALSE),"")</f>
        <v>base.state_us_25</v>
      </c>
      <c r="O12514">
        <v>6571</v>
      </c>
      <c r="P12514">
        <v>1840000955</v>
      </c>
    </row>
    <row r="12515" spans="1:16">
      <c r="A12515" s="5" t="str">
        <f>CONCATENATE("rdx_city_",J12515,"_",B12515)</f>
        <v>rdx_city_USA_4700</v>
      </c>
      <c r="B12515">
        <f>IF(I12515=I12514,B12514+1,1)</f>
        <v>4700</v>
      </c>
      <c r="C12515" t="s">
        <v>14923</v>
      </c>
      <c r="D12515" t="s">
        <v>14923</v>
      </c>
      <c r="E12515">
        <v>29.3138</v>
      </c>
      <c r="F12515">
        <v>-96.1044</v>
      </c>
      <c r="G12515" t="s">
        <v>11356</v>
      </c>
      <c r="H12515" t="str">
        <f>IFERROR(VLOOKUP(I12515,'country(26mar)'!C$2:D$251,2,FALSE),"")</f>
        <v>base.us</v>
      </c>
      <c r="I12515" t="s">
        <v>11357</v>
      </c>
      <c r="J12515" t="s">
        <v>11358</v>
      </c>
      <c r="K12515" t="s">
        <v>11365</v>
      </c>
      <c r="L12515" t="str">
        <f>CONCATENATE(G12515," ",K12515)</f>
        <v>United States Texas</v>
      </c>
      <c r="M12515" t="str">
        <f>IFERROR(VLOOKUP(L12515,'State(need_input)'!I$2:J$3992,2,FALSE),"")</f>
        <v>base.state_us_44</v>
      </c>
      <c r="O12515">
        <v>8899</v>
      </c>
      <c r="P12515">
        <v>1840022229</v>
      </c>
    </row>
    <row r="12516" spans="1:16">
      <c r="A12516" s="5" t="str">
        <f>CONCATENATE("rdx_city_",J12516,"_",B12516)</f>
        <v>rdx_city_USA_4701</v>
      </c>
      <c r="B12516">
        <f>IF(I12516=I12515,B12515+1,1)</f>
        <v>4701</v>
      </c>
      <c r="C12516" t="s">
        <v>14924</v>
      </c>
      <c r="D12516" t="s">
        <v>14924</v>
      </c>
      <c r="E12516">
        <v>39.7728</v>
      </c>
      <c r="F12516">
        <v>-105.1031</v>
      </c>
      <c r="G12516" t="s">
        <v>11356</v>
      </c>
      <c r="H12516" t="str">
        <f>IFERROR(VLOOKUP(I12516,'country(26mar)'!C$2:D$251,2,FALSE),"")</f>
        <v>base.us</v>
      </c>
      <c r="I12516" t="s">
        <v>11357</v>
      </c>
      <c r="J12516" t="s">
        <v>11358</v>
      </c>
      <c r="K12516" t="s">
        <v>11396</v>
      </c>
      <c r="L12516" t="str">
        <f>CONCATENATE(G12516," ",K12516)</f>
        <v>United States Colorado</v>
      </c>
      <c r="M12516" t="str">
        <f>IFERROR(VLOOKUP(L12516,'State(need_input)'!I$2:J$3992,2,FALSE),"")</f>
        <v>base.state_us_6</v>
      </c>
      <c r="O12516">
        <v>31294</v>
      </c>
      <c r="P12516">
        <v>1840021431</v>
      </c>
    </row>
    <row r="12517" spans="1:16">
      <c r="A12517" s="5" t="str">
        <f>CONCATENATE("rdx_city_",J12517,"_",B12517)</f>
        <v>rdx_city_USA_4702</v>
      </c>
      <c r="B12517">
        <f>IF(I12517=I12516,B12516+1,1)</f>
        <v>4702</v>
      </c>
      <c r="C12517" t="s">
        <v>14925</v>
      </c>
      <c r="D12517" t="s">
        <v>14925</v>
      </c>
      <c r="E12517">
        <v>41.8561</v>
      </c>
      <c r="F12517">
        <v>-88.1083</v>
      </c>
      <c r="G12517" t="s">
        <v>11356</v>
      </c>
      <c r="H12517" t="str">
        <f>IFERROR(VLOOKUP(I12517,'country(26mar)'!C$2:D$251,2,FALSE),"")</f>
        <v>base.us</v>
      </c>
      <c r="I12517" t="s">
        <v>11357</v>
      </c>
      <c r="J12517" t="s">
        <v>11358</v>
      </c>
      <c r="K12517" t="s">
        <v>11376</v>
      </c>
      <c r="L12517" t="str">
        <f>CONCATENATE(G12517," ",K12517)</f>
        <v>United States Illinois</v>
      </c>
      <c r="M12517" t="str">
        <f>IFERROR(VLOOKUP(L12517,'State(need_input)'!I$2:J$3992,2,FALSE),"")</f>
        <v>base.state_us_14</v>
      </c>
      <c r="O12517">
        <v>53373</v>
      </c>
      <c r="P12517">
        <v>1840010166</v>
      </c>
    </row>
    <row r="12518" spans="1:16">
      <c r="A12518" s="5" t="str">
        <f>CONCATENATE("rdx_city_",J12518,"_",B12518)</f>
        <v>rdx_city_USA_4703</v>
      </c>
      <c r="B12518">
        <f>IF(I12518=I12517,B12517+1,1)</f>
        <v>4703</v>
      </c>
      <c r="C12518" t="s">
        <v>14926</v>
      </c>
      <c r="D12518" t="s">
        <v>14926</v>
      </c>
      <c r="E12518">
        <v>40.0755</v>
      </c>
      <c r="F12518">
        <v>-80.6951</v>
      </c>
      <c r="G12518" t="s">
        <v>11356</v>
      </c>
      <c r="H12518" t="str">
        <f>IFERROR(VLOOKUP(I12518,'country(26mar)'!C$2:D$251,2,FALSE),"")</f>
        <v>base.us</v>
      </c>
      <c r="I12518" t="s">
        <v>11357</v>
      </c>
      <c r="J12518" t="s">
        <v>11358</v>
      </c>
      <c r="K12518" t="s">
        <v>11602</v>
      </c>
      <c r="L12518" t="str">
        <f>CONCATENATE(G12518," ",K12518)</f>
        <v>United States West Virginia</v>
      </c>
      <c r="M12518" t="str">
        <f>IFERROR(VLOOKUP(L12518,'State(need_input)'!I$2:J$3992,2,FALSE),"")</f>
        <v>base.state_us_49</v>
      </c>
      <c r="O12518">
        <v>77206</v>
      </c>
      <c r="P12518">
        <v>1840005510</v>
      </c>
    </row>
    <row r="12519" spans="1:16">
      <c r="A12519" s="5" t="str">
        <f>CONCATENATE("rdx_city_",J12519,"_",B12519)</f>
        <v>rdx_city_USA_4704</v>
      </c>
      <c r="B12519">
        <f>IF(I12519=I12518,B12518+1,1)</f>
        <v>4704</v>
      </c>
      <c r="C12519" t="s">
        <v>14926</v>
      </c>
      <c r="D12519" t="s">
        <v>14926</v>
      </c>
      <c r="E12519">
        <v>42.1308</v>
      </c>
      <c r="F12519">
        <v>-87.9239</v>
      </c>
      <c r="G12519" t="s">
        <v>11356</v>
      </c>
      <c r="H12519" t="str">
        <f>IFERROR(VLOOKUP(I12519,'country(26mar)'!C$2:D$251,2,FALSE),"")</f>
        <v>base.us</v>
      </c>
      <c r="I12519" t="s">
        <v>11357</v>
      </c>
      <c r="J12519" t="s">
        <v>11358</v>
      </c>
      <c r="K12519" t="s">
        <v>11376</v>
      </c>
      <c r="L12519" t="str">
        <f>CONCATENATE(G12519," ",K12519)</f>
        <v>United States Illinois</v>
      </c>
      <c r="M12519" t="str">
        <f>IFERROR(VLOOKUP(L12519,'State(need_input)'!I$2:J$3992,2,FALSE),"")</f>
        <v>base.state_us_14</v>
      </c>
      <c r="O12519">
        <v>38562</v>
      </c>
      <c r="P12519">
        <v>1840011334</v>
      </c>
    </row>
    <row r="12520" spans="1:16">
      <c r="A12520" s="5" t="str">
        <f>CONCATENATE("rdx_city_",J12520,"_",B12520)</f>
        <v>rdx_city_USA_4705</v>
      </c>
      <c r="B12520">
        <f>IF(I12520=I12519,B12519+1,1)</f>
        <v>4705</v>
      </c>
      <c r="C12520" t="s">
        <v>14927</v>
      </c>
      <c r="D12520" t="s">
        <v>14927</v>
      </c>
      <c r="E12520">
        <v>45.0655</v>
      </c>
      <c r="F12520">
        <v>-93.0149</v>
      </c>
      <c r="G12520" t="s">
        <v>11356</v>
      </c>
      <c r="H12520" t="str">
        <f>IFERROR(VLOOKUP(I12520,'country(26mar)'!C$2:D$251,2,FALSE),"")</f>
        <v>base.us</v>
      </c>
      <c r="I12520" t="s">
        <v>11357</v>
      </c>
      <c r="J12520" t="s">
        <v>11358</v>
      </c>
      <c r="K12520" t="s">
        <v>11400</v>
      </c>
      <c r="L12520" t="str">
        <f>CONCATENATE(G12520," ",K12520)</f>
        <v>United States Minnesota</v>
      </c>
      <c r="M12520" t="str">
        <f>IFERROR(VLOOKUP(L12520,'State(need_input)'!I$2:J$3992,2,FALSE),"")</f>
        <v>base.state_us_36</v>
      </c>
      <c r="O12520">
        <v>25888</v>
      </c>
      <c r="P12520">
        <v>1840010005</v>
      </c>
    </row>
    <row r="12521" spans="1:16">
      <c r="A12521" s="5" t="str">
        <f>CONCATENATE("rdx_city_",J12521,"_",B12521)</f>
        <v>rdx_city_USA_4706</v>
      </c>
      <c r="B12521">
        <f>IF(I12521=I12520,B12520+1,1)</f>
        <v>4706</v>
      </c>
      <c r="C12521" t="s">
        <v>14928</v>
      </c>
      <c r="D12521" t="s">
        <v>14928</v>
      </c>
      <c r="E12521">
        <v>34.2737</v>
      </c>
      <c r="F12521">
        <v>-92.1005</v>
      </c>
      <c r="G12521" t="s">
        <v>11356</v>
      </c>
      <c r="H12521" t="str">
        <f>IFERROR(VLOOKUP(I12521,'country(26mar)'!C$2:D$251,2,FALSE),"")</f>
        <v>base.us</v>
      </c>
      <c r="I12521" t="s">
        <v>11357</v>
      </c>
      <c r="J12521" t="s">
        <v>11358</v>
      </c>
      <c r="K12521" t="s">
        <v>11428</v>
      </c>
      <c r="L12521" t="str">
        <f>CONCATENATE(G12521," ",K12521)</f>
        <v>United States Arkansas</v>
      </c>
      <c r="M12521" t="str">
        <f>IFERROR(VLOOKUP(L12521,'State(need_input)'!I$2:J$3992,2,FALSE),"")</f>
        <v>base.state_us_4</v>
      </c>
      <c r="O12521">
        <v>5054</v>
      </c>
      <c r="P12521">
        <v>1840015566</v>
      </c>
    </row>
    <row r="12522" spans="1:16">
      <c r="A12522" s="5" t="str">
        <f>CONCATENATE("rdx_city_",J12522,"_",B12522)</f>
        <v>rdx_city_USA_4707</v>
      </c>
      <c r="B12522">
        <f>IF(I12522=I12521,B12521+1,1)</f>
        <v>4707</v>
      </c>
      <c r="C12522" t="s">
        <v>14929</v>
      </c>
      <c r="D12522" t="s">
        <v>14929</v>
      </c>
      <c r="E12522">
        <v>36.4646</v>
      </c>
      <c r="F12522">
        <v>-86.6662</v>
      </c>
      <c r="G12522" t="s">
        <v>11356</v>
      </c>
      <c r="H12522" t="str">
        <f>IFERROR(VLOOKUP(I12522,'country(26mar)'!C$2:D$251,2,FALSE),"")</f>
        <v>base.us</v>
      </c>
      <c r="I12522" t="s">
        <v>11357</v>
      </c>
      <c r="J12522" t="s">
        <v>11358</v>
      </c>
      <c r="K12522" t="s">
        <v>11405</v>
      </c>
      <c r="L12522" t="str">
        <f>CONCATENATE(G12522," ",K12522)</f>
        <v>United States Tennessee</v>
      </c>
      <c r="M12522" t="str">
        <f>IFERROR(VLOOKUP(L12522,'State(need_input)'!I$2:J$3992,2,FALSE),"")</f>
        <v>base.state_us_43</v>
      </c>
      <c r="O12522">
        <v>11608</v>
      </c>
      <c r="P12522">
        <v>1840015274</v>
      </c>
    </row>
    <row r="12523" spans="1:16">
      <c r="A12523" s="5" t="str">
        <f>CONCATENATE("rdx_city_",J12523,"_",B12523)</f>
        <v>rdx_city_USA_4708</v>
      </c>
      <c r="B12523">
        <f>IF(I12523=I12522,B12522+1,1)</f>
        <v>4708</v>
      </c>
      <c r="C12523" t="s">
        <v>14930</v>
      </c>
      <c r="D12523" t="s">
        <v>14930</v>
      </c>
      <c r="E12523">
        <v>32.5313</v>
      </c>
      <c r="F12523">
        <v>-94.8564</v>
      </c>
      <c r="G12523" t="s">
        <v>11356</v>
      </c>
      <c r="H12523" t="str">
        <f>IFERROR(VLOOKUP(I12523,'country(26mar)'!C$2:D$251,2,FALSE),"")</f>
        <v>base.us</v>
      </c>
      <c r="I12523" t="s">
        <v>11357</v>
      </c>
      <c r="J12523" t="s">
        <v>11358</v>
      </c>
      <c r="K12523" t="s">
        <v>11365</v>
      </c>
      <c r="L12523" t="str">
        <f>CONCATENATE(G12523," ",K12523)</f>
        <v>United States Texas</v>
      </c>
      <c r="M12523" t="str">
        <f>IFERROR(VLOOKUP(L12523,'State(need_input)'!I$2:J$3992,2,FALSE),"")</f>
        <v>base.state_us_44</v>
      </c>
      <c r="O12523">
        <v>6352</v>
      </c>
      <c r="P12523">
        <v>1840022080</v>
      </c>
    </row>
    <row r="12524" spans="1:16">
      <c r="A12524" s="5" t="str">
        <f>CONCATENATE("rdx_city_",J12524,"_",B12524)</f>
        <v>rdx_city_USA_4709</v>
      </c>
      <c r="B12524">
        <f>IF(I12524=I12523,B12523+1,1)</f>
        <v>4709</v>
      </c>
      <c r="C12524" t="s">
        <v>14930</v>
      </c>
      <c r="D12524" t="s">
        <v>14930</v>
      </c>
      <c r="E12524">
        <v>40.3415</v>
      </c>
      <c r="F12524">
        <v>-79.8007</v>
      </c>
      <c r="G12524" t="s">
        <v>11356</v>
      </c>
      <c r="H12524" t="str">
        <f>IFERROR(VLOOKUP(I12524,'country(26mar)'!C$2:D$251,2,FALSE),"")</f>
        <v>base.us</v>
      </c>
      <c r="I12524" t="s">
        <v>11357</v>
      </c>
      <c r="J12524" t="s">
        <v>11358</v>
      </c>
      <c r="K12524" t="s">
        <v>11416</v>
      </c>
      <c r="L12524" t="str">
        <f>CONCATENATE(G12524," ",K12524)</f>
        <v>United States Pennsylvania</v>
      </c>
      <c r="M12524" t="str">
        <f>IFERROR(VLOOKUP(L12524,'State(need_input)'!I$2:J$3992,2,FALSE),"")</f>
        <v>base.state_us_39</v>
      </c>
      <c r="O12524">
        <v>7673</v>
      </c>
      <c r="P12524">
        <v>1840001277</v>
      </c>
    </row>
    <row r="12525" spans="1:16">
      <c r="A12525" s="5" t="str">
        <f>CONCATENATE("rdx_city_",J12525,"_",B12525)</f>
        <v>rdx_city_USA_4710</v>
      </c>
      <c r="B12525">
        <f>IF(I12525=I12524,B12524+1,1)</f>
        <v>4710</v>
      </c>
      <c r="C12525" t="s">
        <v>14931</v>
      </c>
      <c r="D12525" t="s">
        <v>14931</v>
      </c>
      <c r="E12525">
        <v>41.022</v>
      </c>
      <c r="F12525">
        <v>-73.7548</v>
      </c>
      <c r="G12525" t="s">
        <v>11356</v>
      </c>
      <c r="H12525" t="str">
        <f>IFERROR(VLOOKUP(I12525,'country(26mar)'!C$2:D$251,2,FALSE),"")</f>
        <v>base.us</v>
      </c>
      <c r="I12525" t="s">
        <v>11357</v>
      </c>
      <c r="J12525" t="s">
        <v>11358</v>
      </c>
      <c r="K12525" t="s">
        <v>11385</v>
      </c>
      <c r="L12525" t="str">
        <f>CONCATENATE(G12525," ",K12525)</f>
        <v>United States New York</v>
      </c>
      <c r="M12525" t="str">
        <f>IFERROR(VLOOKUP(L12525,'State(need_input)'!I$2:J$3992,2,FALSE),"")</f>
        <v>base.state_us_27</v>
      </c>
      <c r="O12525">
        <v>59047</v>
      </c>
      <c r="P12525">
        <v>1840003477</v>
      </c>
    </row>
    <row r="12526" spans="1:16">
      <c r="A12526" s="5" t="str">
        <f>CONCATENATE("rdx_city_",J12526,"_",B12526)</f>
        <v>rdx_city_USA_4711</v>
      </c>
      <c r="B12526">
        <f>IF(I12526=I12525,B12525+1,1)</f>
        <v>4711</v>
      </c>
      <c r="C12526" t="s">
        <v>14932</v>
      </c>
      <c r="D12526" t="s">
        <v>14932</v>
      </c>
      <c r="E12526">
        <v>32.7554</v>
      </c>
      <c r="F12526">
        <v>-97.4605</v>
      </c>
      <c r="G12526" t="s">
        <v>11356</v>
      </c>
      <c r="H12526" t="str">
        <f>IFERROR(VLOOKUP(I12526,'country(26mar)'!C$2:D$251,2,FALSE),"")</f>
        <v>base.us</v>
      </c>
      <c r="I12526" t="s">
        <v>11357</v>
      </c>
      <c r="J12526" t="s">
        <v>11358</v>
      </c>
      <c r="K12526" t="s">
        <v>11365</v>
      </c>
      <c r="L12526" t="str">
        <f>CONCATENATE(G12526," ",K12526)</f>
        <v>United States Texas</v>
      </c>
      <c r="M12526" t="str">
        <f>IFERROR(VLOOKUP(L12526,'State(need_input)'!I$2:J$3992,2,FALSE),"")</f>
        <v>base.state_us_44</v>
      </c>
      <c r="O12526">
        <v>17828</v>
      </c>
      <c r="P12526">
        <v>1840022051</v>
      </c>
    </row>
    <row r="12527" spans="1:16">
      <c r="A12527" s="5" t="str">
        <f>CONCATENATE("rdx_city_",J12527,"_",B12527)</f>
        <v>rdx_city_USA_4712</v>
      </c>
      <c r="B12527">
        <f>IF(I12527=I12526,B12526+1,1)</f>
        <v>4712</v>
      </c>
      <c r="C12527" t="s">
        <v>14933</v>
      </c>
      <c r="D12527" t="s">
        <v>14933</v>
      </c>
      <c r="E12527">
        <v>48.4332</v>
      </c>
      <c r="F12527">
        <v>-114.3592</v>
      </c>
      <c r="G12527" t="s">
        <v>11356</v>
      </c>
      <c r="H12527" t="str">
        <f>IFERROR(VLOOKUP(I12527,'country(26mar)'!C$2:D$251,2,FALSE),"")</f>
        <v>base.us</v>
      </c>
      <c r="I12527" t="s">
        <v>11357</v>
      </c>
      <c r="J12527" t="s">
        <v>11358</v>
      </c>
      <c r="K12527" t="s">
        <v>1767</v>
      </c>
      <c r="L12527" t="str">
        <f>CONCATENATE(G12527," ",K12527)</f>
        <v>United States Montana</v>
      </c>
      <c r="M12527" t="str">
        <f>IFERROR(VLOOKUP(L12527,'State(need_input)'!I$2:J$3992,2,FALSE),"")</f>
        <v>base.state_us_21</v>
      </c>
      <c r="O12527">
        <v>7540</v>
      </c>
      <c r="P12527">
        <v>1840021047</v>
      </c>
    </row>
    <row r="12528" spans="1:16">
      <c r="A12528" s="5" t="str">
        <f>CONCATENATE("rdx_city_",J12528,"_",B12528)</f>
        <v>rdx_city_USA_4713</v>
      </c>
      <c r="B12528">
        <f>IF(I12528=I12527,B12527+1,1)</f>
        <v>4713</v>
      </c>
      <c r="C12528" t="s">
        <v>14934</v>
      </c>
      <c r="D12528" t="s">
        <v>14934</v>
      </c>
      <c r="E12528">
        <v>43.1132</v>
      </c>
      <c r="F12528">
        <v>-87.9004</v>
      </c>
      <c r="G12528" t="s">
        <v>11356</v>
      </c>
      <c r="H12528" t="str">
        <f>IFERROR(VLOOKUP(I12528,'country(26mar)'!C$2:D$251,2,FALSE),"")</f>
        <v>base.us</v>
      </c>
      <c r="I12528" t="s">
        <v>11357</v>
      </c>
      <c r="J12528" t="s">
        <v>11358</v>
      </c>
      <c r="K12528" t="s">
        <v>11426</v>
      </c>
      <c r="L12528" t="str">
        <f>CONCATENATE(G12528," ",K12528)</f>
        <v>United States Wisconsin</v>
      </c>
      <c r="M12528" t="str">
        <f>IFERROR(VLOOKUP(L12528,'State(need_input)'!I$2:J$3992,2,FALSE),"")</f>
        <v>base.state_us_50</v>
      </c>
      <c r="O12528">
        <v>13950</v>
      </c>
      <c r="P12528">
        <v>1840003036</v>
      </c>
    </row>
    <row r="12529" spans="1:16">
      <c r="A12529" s="5" t="str">
        <f>CONCATENATE("rdx_city_",J12529,"_",B12529)</f>
        <v>rdx_city_USA_4714</v>
      </c>
      <c r="B12529">
        <f>IF(I12529=I12528,B12528+1,1)</f>
        <v>4714</v>
      </c>
      <c r="C12529" t="s">
        <v>14935</v>
      </c>
      <c r="D12529" t="s">
        <v>14935</v>
      </c>
      <c r="E12529">
        <v>40.3602</v>
      </c>
      <c r="F12529">
        <v>-79.9898</v>
      </c>
      <c r="G12529" t="s">
        <v>11356</v>
      </c>
      <c r="H12529" t="str">
        <f>IFERROR(VLOOKUP(I12529,'country(26mar)'!C$2:D$251,2,FALSE),"")</f>
        <v>base.us</v>
      </c>
      <c r="I12529" t="s">
        <v>11357</v>
      </c>
      <c r="J12529" t="s">
        <v>11358</v>
      </c>
      <c r="K12529" t="s">
        <v>11416</v>
      </c>
      <c r="L12529" t="str">
        <f>CONCATENATE(G12529," ",K12529)</f>
        <v>United States Pennsylvania</v>
      </c>
      <c r="M12529" t="str">
        <f>IFERROR(VLOOKUP(L12529,'State(need_input)'!I$2:J$3992,2,FALSE),"")</f>
        <v>base.state_us_39</v>
      </c>
      <c r="O12529">
        <v>13733</v>
      </c>
      <c r="P12529">
        <v>1840001276</v>
      </c>
    </row>
    <row r="12530" spans="1:16">
      <c r="A12530" s="5" t="str">
        <f>CONCATENATE("rdx_city_",J12530,"_",B12530)</f>
        <v>rdx_city_USA_4715</v>
      </c>
      <c r="B12530">
        <f>IF(I12530=I12529,B12529+1,1)</f>
        <v>4715</v>
      </c>
      <c r="C12530" t="s">
        <v>14935</v>
      </c>
      <c r="D12530" t="s">
        <v>14935</v>
      </c>
      <c r="E12530">
        <v>39.9682</v>
      </c>
      <c r="F12530">
        <v>-82.8833</v>
      </c>
      <c r="G12530" t="s">
        <v>11356</v>
      </c>
      <c r="H12530" t="str">
        <f>IFERROR(VLOOKUP(I12530,'country(26mar)'!C$2:D$251,2,FALSE),"")</f>
        <v>base.us</v>
      </c>
      <c r="I12530" t="s">
        <v>11357</v>
      </c>
      <c r="J12530" t="s">
        <v>11358</v>
      </c>
      <c r="K12530" t="s">
        <v>11373</v>
      </c>
      <c r="L12530" t="str">
        <f>CONCATENATE(G12530," ",K12530)</f>
        <v>United States Ohio</v>
      </c>
      <c r="M12530" t="str">
        <f>IFERROR(VLOOKUP(L12530,'State(need_input)'!I$2:J$3992,2,FALSE),"")</f>
        <v>base.state_us_30</v>
      </c>
      <c r="O12530">
        <v>18913</v>
      </c>
      <c r="P12530">
        <v>1840003764</v>
      </c>
    </row>
    <row r="12531" spans="1:16">
      <c r="A12531" s="5" t="str">
        <f>CONCATENATE("rdx_city_",J12531,"_",B12531)</f>
        <v>rdx_city_USA_4716</v>
      </c>
      <c r="B12531">
        <f>IF(I12531=I12530,B12530+1,1)</f>
        <v>4716</v>
      </c>
      <c r="C12531" t="s">
        <v>14935</v>
      </c>
      <c r="D12531" t="s">
        <v>14935</v>
      </c>
      <c r="E12531">
        <v>43.4003</v>
      </c>
      <c r="F12531">
        <v>-86.3405</v>
      </c>
      <c r="G12531" t="s">
        <v>11356</v>
      </c>
      <c r="H12531" t="str">
        <f>IFERROR(VLOOKUP(I12531,'country(26mar)'!C$2:D$251,2,FALSE),"")</f>
        <v>base.us</v>
      </c>
      <c r="I12531" t="s">
        <v>11357</v>
      </c>
      <c r="J12531" t="s">
        <v>11358</v>
      </c>
      <c r="K12531" t="s">
        <v>11381</v>
      </c>
      <c r="L12531" t="str">
        <f>CONCATENATE(G12531," ",K12531)</f>
        <v>United States Michigan</v>
      </c>
      <c r="M12531" t="str">
        <f>IFERROR(VLOOKUP(L12531,'State(need_input)'!I$2:J$3992,2,FALSE),"")</f>
        <v>base.state_us_35</v>
      </c>
      <c r="O12531">
        <v>10690</v>
      </c>
      <c r="P12531">
        <v>1840000366</v>
      </c>
    </row>
    <row r="12532" spans="1:16">
      <c r="A12532" s="5" t="str">
        <f>CONCATENATE("rdx_city_",J12532,"_",B12532)</f>
        <v>rdx_city_USA_4717</v>
      </c>
      <c r="B12532">
        <f>IF(I12532=I12531,B12531+1,1)</f>
        <v>4717</v>
      </c>
      <c r="C12532" t="s">
        <v>14936</v>
      </c>
      <c r="D12532" t="s">
        <v>14936</v>
      </c>
      <c r="E12532">
        <v>32.2222</v>
      </c>
      <c r="F12532">
        <v>-95.2217</v>
      </c>
      <c r="G12532" t="s">
        <v>11356</v>
      </c>
      <c r="H12532" t="str">
        <f>IFERROR(VLOOKUP(I12532,'country(26mar)'!C$2:D$251,2,FALSE),"")</f>
        <v>base.us</v>
      </c>
      <c r="I12532" t="s">
        <v>11357</v>
      </c>
      <c r="J12532" t="s">
        <v>11358</v>
      </c>
      <c r="K12532" t="s">
        <v>11365</v>
      </c>
      <c r="L12532" t="str">
        <f>CONCATENATE(G12532," ",K12532)</f>
        <v>United States Texas</v>
      </c>
      <c r="M12532" t="str">
        <f>IFERROR(VLOOKUP(L12532,'State(need_input)'!I$2:J$3992,2,FALSE),"")</f>
        <v>base.state_us_44</v>
      </c>
      <c r="O12532">
        <v>8317</v>
      </c>
      <c r="P12532">
        <v>1840022077</v>
      </c>
    </row>
    <row r="12533" spans="1:16">
      <c r="A12533" s="5" t="str">
        <f>CONCATENATE("rdx_city_",J12533,"_",B12533)</f>
        <v>rdx_city_USA_4718</v>
      </c>
      <c r="B12533">
        <f>IF(I12533=I12532,B12532+1,1)</f>
        <v>4718</v>
      </c>
      <c r="C12533" t="s">
        <v>14937</v>
      </c>
      <c r="D12533" t="s">
        <v>14937</v>
      </c>
      <c r="E12533">
        <v>39.9704</v>
      </c>
      <c r="F12533">
        <v>-86.3607</v>
      </c>
      <c r="G12533" t="s">
        <v>11356</v>
      </c>
      <c r="H12533" t="str">
        <f>IFERROR(VLOOKUP(I12533,'country(26mar)'!C$2:D$251,2,FALSE),"")</f>
        <v>base.us</v>
      </c>
      <c r="I12533" t="s">
        <v>11357</v>
      </c>
      <c r="J12533" t="s">
        <v>11358</v>
      </c>
      <c r="K12533" t="s">
        <v>11408</v>
      </c>
      <c r="L12533" t="str">
        <f>CONCATENATE(G12533," ",K12533)</f>
        <v>United States Indiana</v>
      </c>
      <c r="M12533" t="str">
        <f>IFERROR(VLOOKUP(L12533,'State(need_input)'!I$2:J$3992,2,FALSE),"")</f>
        <v>base.state_us_15</v>
      </c>
      <c r="O12533">
        <v>8179</v>
      </c>
      <c r="P12533">
        <v>1840010514</v>
      </c>
    </row>
    <row r="12534" spans="1:16">
      <c r="A12534" s="5" t="str">
        <f>CONCATENATE("rdx_city_",J12534,"_",B12534)</f>
        <v>rdx_city_USA_4719</v>
      </c>
      <c r="B12534">
        <f>IF(I12534=I12533,B12533+1,1)</f>
        <v>4719</v>
      </c>
      <c r="C12534" t="s">
        <v>14938</v>
      </c>
      <c r="D12534" t="s">
        <v>14938</v>
      </c>
      <c r="E12534">
        <v>34.3306</v>
      </c>
      <c r="F12534">
        <v>-78.7014</v>
      </c>
      <c r="G12534" t="s">
        <v>11356</v>
      </c>
      <c r="H12534" t="str">
        <f>IFERROR(VLOOKUP(I12534,'country(26mar)'!C$2:D$251,2,FALSE),"")</f>
        <v>base.us</v>
      </c>
      <c r="I12534" t="s">
        <v>11357</v>
      </c>
      <c r="J12534" t="s">
        <v>11358</v>
      </c>
      <c r="K12534" t="s">
        <v>11362</v>
      </c>
      <c r="L12534" t="str">
        <f>CONCATENATE(G12534," ",K12534)</f>
        <v>United States North Carolina</v>
      </c>
      <c r="M12534" t="str">
        <f>IFERROR(VLOOKUP(L12534,'State(need_input)'!I$2:J$3992,2,FALSE),"")</f>
        <v>base.state_us_28</v>
      </c>
      <c r="O12534">
        <v>7449</v>
      </c>
      <c r="P12534">
        <v>1840015570</v>
      </c>
    </row>
    <row r="12535" spans="1:16">
      <c r="A12535" s="5" t="str">
        <f>CONCATENATE("rdx_city_",J12535,"_",B12535)</f>
        <v>rdx_city_USA_4720</v>
      </c>
      <c r="B12535">
        <f>IF(I12535=I12534,B12534+1,1)</f>
        <v>4720</v>
      </c>
      <c r="C12535" t="s">
        <v>14939</v>
      </c>
      <c r="D12535" t="s">
        <v>14939</v>
      </c>
      <c r="E12535">
        <v>42.8372</v>
      </c>
      <c r="F12535">
        <v>-88.7341</v>
      </c>
      <c r="G12535" t="s">
        <v>11356</v>
      </c>
      <c r="H12535" t="str">
        <f>IFERROR(VLOOKUP(I12535,'country(26mar)'!C$2:D$251,2,FALSE),"")</f>
        <v>base.us</v>
      </c>
      <c r="I12535" t="s">
        <v>11357</v>
      </c>
      <c r="J12535" t="s">
        <v>11358</v>
      </c>
      <c r="K12535" t="s">
        <v>11426</v>
      </c>
      <c r="L12535" t="str">
        <f>CONCATENATE(G12535," ",K12535)</f>
        <v>United States Wisconsin</v>
      </c>
      <c r="M12535" t="str">
        <f>IFERROR(VLOOKUP(L12535,'State(need_input)'!I$2:J$3992,2,FALSE),"")</f>
        <v>base.state_us_50</v>
      </c>
      <c r="O12535">
        <v>14374</v>
      </c>
      <c r="P12535">
        <v>1840002476</v>
      </c>
    </row>
    <row r="12536" spans="1:16">
      <c r="A12536" s="5" t="str">
        <f>CONCATENATE("rdx_city_",J12536,"_",B12536)</f>
        <v>rdx_city_USA_4721</v>
      </c>
      <c r="B12536">
        <f>IF(I12536=I12535,B12535+1,1)</f>
        <v>4721</v>
      </c>
      <c r="C12536" t="s">
        <v>14940</v>
      </c>
      <c r="D12536" t="s">
        <v>14940</v>
      </c>
      <c r="E12536">
        <v>33.9678</v>
      </c>
      <c r="F12536">
        <v>-118.0188</v>
      </c>
      <c r="G12536" t="s">
        <v>11356</v>
      </c>
      <c r="H12536" t="str">
        <f>IFERROR(VLOOKUP(I12536,'country(26mar)'!C$2:D$251,2,FALSE),"")</f>
        <v>base.us</v>
      </c>
      <c r="I12536" t="s">
        <v>11357</v>
      </c>
      <c r="J12536" t="s">
        <v>11358</v>
      </c>
      <c r="K12536" t="s">
        <v>11379</v>
      </c>
      <c r="L12536" t="str">
        <f>CONCATENATE(G12536," ",K12536)</f>
        <v>United States California</v>
      </c>
      <c r="M12536" t="str">
        <f>IFERROR(VLOOKUP(L12536,'State(need_input)'!I$2:J$3992,2,FALSE),"")</f>
        <v>base.state_us_5</v>
      </c>
      <c r="O12536">
        <v>86838</v>
      </c>
      <c r="P12536">
        <v>1840021878</v>
      </c>
    </row>
    <row r="12537" spans="1:16">
      <c r="A12537" s="5" t="str">
        <f>CONCATENATE("rdx_city_",J12537,"_",B12537)</f>
        <v>rdx_city_USA_4722</v>
      </c>
      <c r="B12537">
        <f>IF(I12537=I12536,B12536+1,1)</f>
        <v>4722</v>
      </c>
      <c r="C12537" t="s">
        <v>14941</v>
      </c>
      <c r="D12537" t="s">
        <v>14941</v>
      </c>
      <c r="E12537">
        <v>37.6897</v>
      </c>
      <c r="F12537">
        <v>-97.3442</v>
      </c>
      <c r="G12537" t="s">
        <v>11356</v>
      </c>
      <c r="H12537" t="str">
        <f>IFERROR(VLOOKUP(I12537,'country(26mar)'!C$2:D$251,2,FALSE),"")</f>
        <v>base.us</v>
      </c>
      <c r="I12537" t="s">
        <v>11357</v>
      </c>
      <c r="J12537" t="s">
        <v>11358</v>
      </c>
      <c r="K12537" t="s">
        <v>11366</v>
      </c>
      <c r="L12537" t="str">
        <f>CONCATENATE(G12537," ",K12537)</f>
        <v>United States Kansas</v>
      </c>
      <c r="M12537" t="str">
        <f>IFERROR(VLOOKUP(L12537,'State(need_input)'!I$2:J$3992,2,FALSE),"")</f>
        <v>base.state_us_17</v>
      </c>
      <c r="O12537">
        <v>483057</v>
      </c>
      <c r="P12537">
        <v>1840001686</v>
      </c>
    </row>
    <row r="12538" spans="1:16">
      <c r="A12538" s="5" t="str">
        <f>CONCATENATE("rdx_city_",J12538,"_",B12538)</f>
        <v>rdx_city_USA_4723</v>
      </c>
      <c r="B12538">
        <f>IF(I12538=I12537,B12537+1,1)</f>
        <v>4723</v>
      </c>
      <c r="C12538" t="s">
        <v>14942</v>
      </c>
      <c r="D12538" t="s">
        <v>14942</v>
      </c>
      <c r="E12538">
        <v>33.9072</v>
      </c>
      <c r="F12538">
        <v>-98.5293</v>
      </c>
      <c r="G12538" t="s">
        <v>11356</v>
      </c>
      <c r="H12538" t="str">
        <f>IFERROR(VLOOKUP(I12538,'country(26mar)'!C$2:D$251,2,FALSE),"")</f>
        <v>base.us</v>
      </c>
      <c r="I12538" t="s">
        <v>11357</v>
      </c>
      <c r="J12538" t="s">
        <v>11358</v>
      </c>
      <c r="K12538" t="s">
        <v>11365</v>
      </c>
      <c r="L12538" t="str">
        <f>CONCATENATE(G12538," ",K12538)</f>
        <v>United States Texas</v>
      </c>
      <c r="M12538" t="str">
        <f>IFERROR(VLOOKUP(L12538,'State(need_input)'!I$2:J$3992,2,FALSE),"")</f>
        <v>base.state_us_44</v>
      </c>
      <c r="O12538">
        <v>99617</v>
      </c>
      <c r="P12538">
        <v>1840021923</v>
      </c>
    </row>
    <row r="12539" spans="1:16">
      <c r="A12539" s="5" t="str">
        <f>CONCATENATE("rdx_city_",J12539,"_",B12539)</f>
        <v>rdx_city_USA_4724</v>
      </c>
      <c r="B12539">
        <f>IF(I12539=I12538,B12538+1,1)</f>
        <v>4724</v>
      </c>
      <c r="C12539" t="s">
        <v>14943</v>
      </c>
      <c r="D12539" t="s">
        <v>14943</v>
      </c>
      <c r="E12539">
        <v>41.6072</v>
      </c>
      <c r="F12539">
        <v>-81.469</v>
      </c>
      <c r="G12539" t="s">
        <v>11356</v>
      </c>
      <c r="H12539" t="str">
        <f>IFERROR(VLOOKUP(I12539,'country(26mar)'!C$2:D$251,2,FALSE),"")</f>
        <v>base.us</v>
      </c>
      <c r="I12539" t="s">
        <v>11357</v>
      </c>
      <c r="J12539" t="s">
        <v>11358</v>
      </c>
      <c r="K12539" t="s">
        <v>11373</v>
      </c>
      <c r="L12539" t="str">
        <f>CONCATENATE(G12539," ",K12539)</f>
        <v>United States Ohio</v>
      </c>
      <c r="M12539" t="str">
        <f>IFERROR(VLOOKUP(L12539,'State(need_input)'!I$2:J$3992,2,FALSE),"")</f>
        <v>base.state_us_30</v>
      </c>
      <c r="O12539">
        <v>12736</v>
      </c>
      <c r="P12539">
        <v>1840000546</v>
      </c>
    </row>
    <row r="12540" spans="1:16">
      <c r="A12540" s="5" t="str">
        <f>CONCATENATE("rdx_city_",J12540,"_",B12540)</f>
        <v>rdx_city_USA_4725</v>
      </c>
      <c r="B12540">
        <f>IF(I12540=I12539,B12539+1,1)</f>
        <v>4725</v>
      </c>
      <c r="C12540" t="s">
        <v>14944</v>
      </c>
      <c r="D12540" t="s">
        <v>14944</v>
      </c>
      <c r="E12540">
        <v>33.6173</v>
      </c>
      <c r="F12540">
        <v>-117.2582</v>
      </c>
      <c r="G12540" t="s">
        <v>11356</v>
      </c>
      <c r="H12540" t="str">
        <f>IFERROR(VLOOKUP(I12540,'country(26mar)'!C$2:D$251,2,FALSE),"")</f>
        <v>base.us</v>
      </c>
      <c r="I12540" t="s">
        <v>11357</v>
      </c>
      <c r="J12540" t="s">
        <v>11358</v>
      </c>
      <c r="K12540" t="s">
        <v>11379</v>
      </c>
      <c r="L12540" t="str">
        <f>CONCATENATE(G12540," ",K12540)</f>
        <v>United States California</v>
      </c>
      <c r="M12540" t="str">
        <f>IFERROR(VLOOKUP(L12540,'State(need_input)'!I$2:J$3992,2,FALSE),"")</f>
        <v>base.state_us_5</v>
      </c>
      <c r="O12540">
        <v>36932</v>
      </c>
      <c r="P12540">
        <v>1840022902</v>
      </c>
    </row>
    <row r="12541" spans="1:16">
      <c r="A12541" s="5" t="str">
        <f>CONCATENATE("rdx_city_",J12541,"_",B12541)</f>
        <v>rdx_city_USA_4726</v>
      </c>
      <c r="B12541">
        <f>IF(I12541=I12540,B12540+1,1)</f>
        <v>4726</v>
      </c>
      <c r="C12541" t="s">
        <v>14945</v>
      </c>
      <c r="D12541" t="s">
        <v>14945</v>
      </c>
      <c r="E12541">
        <v>28.8003</v>
      </c>
      <c r="F12541">
        <v>-82.0051</v>
      </c>
      <c r="G12541" t="s">
        <v>11356</v>
      </c>
      <c r="H12541" t="str">
        <f>IFERROR(VLOOKUP(I12541,'country(26mar)'!C$2:D$251,2,FALSE),"")</f>
        <v>base.us</v>
      </c>
      <c r="I12541" t="s">
        <v>11357</v>
      </c>
      <c r="J12541" t="s">
        <v>11358</v>
      </c>
      <c r="K12541" t="s">
        <v>11435</v>
      </c>
      <c r="L12541" t="str">
        <f>CONCATENATE(G12541," ",K12541)</f>
        <v>United States Florida</v>
      </c>
      <c r="M12541" t="str">
        <f>IFERROR(VLOOKUP(L12541,'State(need_input)'!I$2:J$3992,2,FALSE),"")</f>
        <v>base.state_us_10</v>
      </c>
      <c r="O12541">
        <v>6831</v>
      </c>
      <c r="P12541">
        <v>1840015956</v>
      </c>
    </row>
    <row r="12542" spans="1:16">
      <c r="A12542" s="5" t="str">
        <f>CONCATENATE("rdx_city_",J12542,"_",B12542)</f>
        <v>rdx_city_USA_4727</v>
      </c>
      <c r="B12542">
        <f>IF(I12542=I12541,B12541+1,1)</f>
        <v>4727</v>
      </c>
      <c r="C12542" t="s">
        <v>14945</v>
      </c>
      <c r="D12542" t="s">
        <v>14945</v>
      </c>
      <c r="E12542">
        <v>38.9877</v>
      </c>
      <c r="F12542">
        <v>-74.8188</v>
      </c>
      <c r="G12542" t="s">
        <v>11356</v>
      </c>
      <c r="H12542" t="str">
        <f>IFERROR(VLOOKUP(I12542,'country(26mar)'!C$2:D$251,2,FALSE),"")</f>
        <v>base.us</v>
      </c>
      <c r="I12542" t="s">
        <v>11357</v>
      </c>
      <c r="J12542" t="s">
        <v>11358</v>
      </c>
      <c r="K12542" t="s">
        <v>11370</v>
      </c>
      <c r="L12542" t="str">
        <f>CONCATENATE(G12542," ",K12542)</f>
        <v>United States New Jersey</v>
      </c>
      <c r="M12542" t="str">
        <f>IFERROR(VLOOKUP(L12542,'State(need_input)'!I$2:J$3992,2,FALSE),"")</f>
        <v>base.state_us_25</v>
      </c>
      <c r="O12542">
        <v>5070</v>
      </c>
      <c r="P12542">
        <v>1840001602</v>
      </c>
    </row>
    <row r="12543" spans="1:16">
      <c r="A12543" s="5" t="str">
        <f>CONCATENATE("rdx_city_",J12543,"_",B12543)</f>
        <v>rdx_city_USA_4728</v>
      </c>
      <c r="B12543">
        <f>IF(I12543=I12542,B12542+1,1)</f>
        <v>4728</v>
      </c>
      <c r="C12543" t="s">
        <v>14945</v>
      </c>
      <c r="D12543" t="s">
        <v>14945</v>
      </c>
      <c r="E12543">
        <v>38.5798</v>
      </c>
      <c r="F12543">
        <v>-90.6697</v>
      </c>
      <c r="G12543" t="s">
        <v>11356</v>
      </c>
      <c r="H12543" t="str">
        <f>IFERROR(VLOOKUP(I12543,'country(26mar)'!C$2:D$251,2,FALSE),"")</f>
        <v>base.us</v>
      </c>
      <c r="I12543" t="s">
        <v>11357</v>
      </c>
      <c r="J12543" t="s">
        <v>11358</v>
      </c>
      <c r="K12543" t="s">
        <v>11495</v>
      </c>
      <c r="L12543" t="str">
        <f>CONCATENATE(G12543," ",K12543)</f>
        <v>United States Missouri</v>
      </c>
      <c r="M12543" t="str">
        <f>IFERROR(VLOOKUP(L12543,'State(need_input)'!I$2:J$3992,2,FALSE),"")</f>
        <v>base.state_us_38</v>
      </c>
      <c r="O12543">
        <v>35501</v>
      </c>
      <c r="P12543">
        <v>1840010746</v>
      </c>
    </row>
    <row r="12544" spans="1:16">
      <c r="A12544" s="5" t="str">
        <f>CONCATENATE("rdx_city_",J12544,"_",B12544)</f>
        <v>rdx_city_USA_4729</v>
      </c>
      <c r="B12544">
        <f>IF(I12544=I12543,B12543+1,1)</f>
        <v>4729</v>
      </c>
      <c r="C12544" t="s">
        <v>14946</v>
      </c>
      <c r="D12544" t="s">
        <v>14946</v>
      </c>
      <c r="E12544">
        <v>41.2468</v>
      </c>
      <c r="F12544">
        <v>-75.8759</v>
      </c>
      <c r="G12544" t="s">
        <v>11356</v>
      </c>
      <c r="H12544" t="str">
        <f>IFERROR(VLOOKUP(I12544,'country(26mar)'!C$2:D$251,2,FALSE),"")</f>
        <v>base.us</v>
      </c>
      <c r="I12544" t="s">
        <v>11357</v>
      </c>
      <c r="J12544" t="s">
        <v>11358</v>
      </c>
      <c r="K12544" t="s">
        <v>11416</v>
      </c>
      <c r="L12544" t="str">
        <f>CONCATENATE(G12544," ",K12544)</f>
        <v>United States Pennsylvania</v>
      </c>
      <c r="M12544" t="str">
        <f>IFERROR(VLOOKUP(L12544,'State(need_input)'!I$2:J$3992,2,FALSE),"")</f>
        <v>base.state_us_39</v>
      </c>
      <c r="O12544">
        <v>40806</v>
      </c>
      <c r="P12544">
        <v>1840000777</v>
      </c>
    </row>
    <row r="12545" spans="1:16">
      <c r="A12545" s="5" t="str">
        <f>CONCATENATE("rdx_city_",J12545,"_",B12545)</f>
        <v>rdx_city_USA_4730</v>
      </c>
      <c r="B12545">
        <f>IF(I12545=I12544,B12544+1,1)</f>
        <v>4730</v>
      </c>
      <c r="C12545" t="s">
        <v>14947</v>
      </c>
      <c r="D12545" t="s">
        <v>14947</v>
      </c>
      <c r="E12545">
        <v>40.4442</v>
      </c>
      <c r="F12545">
        <v>-79.8733</v>
      </c>
      <c r="G12545" t="s">
        <v>11356</v>
      </c>
      <c r="H12545" t="str">
        <f>IFERROR(VLOOKUP(I12545,'country(26mar)'!C$2:D$251,2,FALSE),"")</f>
        <v>base.us</v>
      </c>
      <c r="I12545" t="s">
        <v>11357</v>
      </c>
      <c r="J12545" t="s">
        <v>11358</v>
      </c>
      <c r="K12545" t="s">
        <v>11416</v>
      </c>
      <c r="L12545" t="str">
        <f>CONCATENATE(G12545," ",K12545)</f>
        <v>United States Pennsylvania</v>
      </c>
      <c r="M12545" t="str">
        <f>IFERROR(VLOOKUP(L12545,'State(need_input)'!I$2:J$3992,2,FALSE),"")</f>
        <v>base.state_us_39</v>
      </c>
      <c r="O12545">
        <v>15554</v>
      </c>
      <c r="P12545">
        <v>1840001278</v>
      </c>
    </row>
    <row r="12546" spans="1:16">
      <c r="A12546" s="5" t="str">
        <f>CONCATENATE("rdx_city_",J12546,"_",B12546)</f>
        <v>rdx_city_USA_4731</v>
      </c>
      <c r="B12546">
        <f>IF(I12546=I12545,B12545+1,1)</f>
        <v>4731</v>
      </c>
      <c r="C12546" t="s">
        <v>14948</v>
      </c>
      <c r="D12546" t="s">
        <v>14948</v>
      </c>
      <c r="E12546">
        <v>41.0518</v>
      </c>
      <c r="F12546">
        <v>-82.7232</v>
      </c>
      <c r="G12546" t="s">
        <v>11356</v>
      </c>
      <c r="H12546" t="str">
        <f>IFERROR(VLOOKUP(I12546,'country(26mar)'!C$2:D$251,2,FALSE),"")</f>
        <v>base.us</v>
      </c>
      <c r="I12546" t="s">
        <v>11357</v>
      </c>
      <c r="J12546" t="s">
        <v>11358</v>
      </c>
      <c r="K12546" t="s">
        <v>11373</v>
      </c>
      <c r="L12546" t="str">
        <f>CONCATENATE(G12546," ",K12546)</f>
        <v>United States Ohio</v>
      </c>
      <c r="M12546" t="str">
        <f>IFERROR(VLOOKUP(L12546,'State(need_input)'!I$2:J$3992,2,FALSE),"")</f>
        <v>base.state_us_30</v>
      </c>
      <c r="O12546">
        <v>6118</v>
      </c>
      <c r="P12546">
        <v>1840000818</v>
      </c>
    </row>
    <row r="12547" spans="1:16">
      <c r="A12547" s="5" t="str">
        <f>CONCATENATE("rdx_city_",J12547,"_",B12547)</f>
        <v>rdx_city_USA_4732</v>
      </c>
      <c r="B12547">
        <f>IF(I12547=I12546,B12546+1,1)</f>
        <v>4732</v>
      </c>
      <c r="C12547" t="s">
        <v>14948</v>
      </c>
      <c r="D12547" t="s">
        <v>14948</v>
      </c>
      <c r="E12547">
        <v>37.2935</v>
      </c>
      <c r="F12547">
        <v>-93.417</v>
      </c>
      <c r="G12547" t="s">
        <v>11356</v>
      </c>
      <c r="H12547" t="str">
        <f>IFERROR(VLOOKUP(I12547,'country(26mar)'!C$2:D$251,2,FALSE),"")</f>
        <v>base.us</v>
      </c>
      <c r="I12547" t="s">
        <v>11357</v>
      </c>
      <c r="J12547" t="s">
        <v>11358</v>
      </c>
      <c r="K12547" t="s">
        <v>11495</v>
      </c>
      <c r="L12547" t="str">
        <f>CONCATENATE(G12547," ",K12547)</f>
        <v>United States Missouri</v>
      </c>
      <c r="M12547" t="str">
        <f>IFERROR(VLOOKUP(L12547,'State(need_input)'!I$2:J$3992,2,FALSE),"")</f>
        <v>base.state_us_38</v>
      </c>
      <c r="O12547">
        <v>5675</v>
      </c>
      <c r="P12547">
        <v>1840010870</v>
      </c>
    </row>
    <row r="12548" spans="1:16">
      <c r="A12548" s="5" t="str">
        <f>CONCATENATE("rdx_city_",J12548,"_",B12548)</f>
        <v>rdx_city_USA_4733</v>
      </c>
      <c r="B12548">
        <f>IF(I12548=I12547,B12547+1,1)</f>
        <v>4733</v>
      </c>
      <c r="C12548" t="s">
        <v>14949</v>
      </c>
      <c r="D12548" t="s">
        <v>14949</v>
      </c>
      <c r="E12548">
        <v>39.1489</v>
      </c>
      <c r="F12548">
        <v>-122.1373</v>
      </c>
      <c r="G12548" t="s">
        <v>11356</v>
      </c>
      <c r="H12548" t="str">
        <f>IFERROR(VLOOKUP(I12548,'country(26mar)'!C$2:D$251,2,FALSE),"")</f>
        <v>base.us</v>
      </c>
      <c r="I12548" t="s">
        <v>11357</v>
      </c>
      <c r="J12548" t="s">
        <v>11358</v>
      </c>
      <c r="K12548" t="s">
        <v>11379</v>
      </c>
      <c r="L12548" t="str">
        <f>CONCATENATE(G12548," ",K12548)</f>
        <v>United States California</v>
      </c>
      <c r="M12548" t="str">
        <f>IFERROR(VLOOKUP(L12548,'State(need_input)'!I$2:J$3992,2,FALSE),"")</f>
        <v>base.state_us_5</v>
      </c>
      <c r="O12548">
        <v>5410</v>
      </c>
      <c r="P12548">
        <v>1840021460</v>
      </c>
    </row>
    <row r="12549" spans="1:16">
      <c r="A12549" s="5" t="str">
        <f>CONCATENATE("rdx_city_",J12549,"_",B12549)</f>
        <v>rdx_city_USA_4734</v>
      </c>
      <c r="B12549">
        <f>IF(I12549=I12548,B12548+1,1)</f>
        <v>4734</v>
      </c>
      <c r="C12549" t="s">
        <v>14950</v>
      </c>
      <c r="D12549" t="s">
        <v>14950</v>
      </c>
      <c r="E12549">
        <v>37.2693</v>
      </c>
      <c r="F12549">
        <v>-76.7076</v>
      </c>
      <c r="G12549" t="s">
        <v>11356</v>
      </c>
      <c r="H12549" t="str">
        <f>IFERROR(VLOOKUP(I12549,'country(26mar)'!C$2:D$251,2,FALSE),"")</f>
        <v>base.us</v>
      </c>
      <c r="I12549" t="s">
        <v>11357</v>
      </c>
      <c r="J12549" t="s">
        <v>11358</v>
      </c>
      <c r="K12549" t="s">
        <v>11368</v>
      </c>
      <c r="L12549" t="str">
        <f>CONCATENATE(G12549," ",K12549)</f>
        <v>United States Virginia</v>
      </c>
      <c r="M12549" t="str">
        <f>IFERROR(VLOOKUP(L12549,'State(need_input)'!I$2:J$3992,2,FALSE),"")</f>
        <v>base.state_us_47</v>
      </c>
      <c r="O12549">
        <v>80855</v>
      </c>
      <c r="P12549">
        <v>1840001720</v>
      </c>
    </row>
    <row r="12550" spans="1:16">
      <c r="A12550" s="5" t="str">
        <f>CONCATENATE("rdx_city_",J12550,"_",B12550)</f>
        <v>rdx_city_USA_4735</v>
      </c>
      <c r="B12550">
        <f>IF(I12550=I12549,B12549+1,1)</f>
        <v>4735</v>
      </c>
      <c r="C12550" t="s">
        <v>14950</v>
      </c>
      <c r="D12550" t="s">
        <v>14950</v>
      </c>
      <c r="E12550">
        <v>36.7392</v>
      </c>
      <c r="F12550">
        <v>-84.1647</v>
      </c>
      <c r="G12550" t="s">
        <v>11356</v>
      </c>
      <c r="H12550" t="str">
        <f>IFERROR(VLOOKUP(I12550,'country(26mar)'!C$2:D$251,2,FALSE),"")</f>
        <v>base.us</v>
      </c>
      <c r="I12550" t="s">
        <v>11357</v>
      </c>
      <c r="J12550" t="s">
        <v>11358</v>
      </c>
      <c r="K12550" t="s">
        <v>11409</v>
      </c>
      <c r="L12550" t="str">
        <f>CONCATENATE(G12550," ",K12550)</f>
        <v>United States Kentucky</v>
      </c>
      <c r="M12550" t="str">
        <f>IFERROR(VLOOKUP(L12550,'State(need_input)'!I$2:J$3992,2,FALSE),"")</f>
        <v>base.state_us_18</v>
      </c>
      <c r="O12550">
        <v>6009</v>
      </c>
      <c r="P12550">
        <v>1840015267</v>
      </c>
    </row>
    <row r="12551" spans="1:16">
      <c r="A12551" s="5" t="str">
        <f>CONCATENATE("rdx_city_",J12551,"_",B12551)</f>
        <v>rdx_city_USA_4736</v>
      </c>
      <c r="B12551">
        <f>IF(I12551=I12550,B12550+1,1)</f>
        <v>4736</v>
      </c>
      <c r="C12551" t="s">
        <v>14951</v>
      </c>
      <c r="D12551" t="s">
        <v>14951</v>
      </c>
      <c r="E12551">
        <v>41.2398</v>
      </c>
      <c r="F12551">
        <v>-77.0371</v>
      </c>
      <c r="G12551" t="s">
        <v>11356</v>
      </c>
      <c r="H12551" t="str">
        <f>IFERROR(VLOOKUP(I12551,'country(26mar)'!C$2:D$251,2,FALSE),"")</f>
        <v>base.us</v>
      </c>
      <c r="I12551" t="s">
        <v>11357</v>
      </c>
      <c r="J12551" t="s">
        <v>11358</v>
      </c>
      <c r="K12551" t="s">
        <v>11416</v>
      </c>
      <c r="L12551" t="str">
        <f>CONCATENATE(G12551," ",K12551)</f>
        <v>United States Pennsylvania</v>
      </c>
      <c r="M12551" t="str">
        <f>IFERROR(VLOOKUP(L12551,'State(need_input)'!I$2:J$3992,2,FALSE),"")</f>
        <v>base.state_us_39</v>
      </c>
      <c r="O12551">
        <v>54389</v>
      </c>
      <c r="P12551">
        <v>1840000637</v>
      </c>
    </row>
    <row r="12552" spans="1:16">
      <c r="A12552" s="5" t="str">
        <f>CONCATENATE("rdx_city_",J12552,"_",B12552)</f>
        <v>rdx_city_USA_4737</v>
      </c>
      <c r="B12552">
        <f>IF(I12552=I12551,B12551+1,1)</f>
        <v>4737</v>
      </c>
      <c r="C12552" t="s">
        <v>14952</v>
      </c>
      <c r="D12552" t="s">
        <v>14952</v>
      </c>
      <c r="E12552">
        <v>35.847</v>
      </c>
      <c r="F12552">
        <v>-77.0659</v>
      </c>
      <c r="G12552" t="s">
        <v>11356</v>
      </c>
      <c r="H12552" t="str">
        <f>IFERROR(VLOOKUP(I12552,'country(26mar)'!C$2:D$251,2,FALSE),"")</f>
        <v>base.us</v>
      </c>
      <c r="I12552" t="s">
        <v>11357</v>
      </c>
      <c r="J12552" t="s">
        <v>11358</v>
      </c>
      <c r="K12552" t="s">
        <v>11362</v>
      </c>
      <c r="L12552" t="str">
        <f>CONCATENATE(G12552," ",K12552)</f>
        <v>United States North Carolina</v>
      </c>
      <c r="M12552" t="str">
        <f>IFERROR(VLOOKUP(L12552,'State(need_input)'!I$2:J$3992,2,FALSE),"")</f>
        <v>base.state_us_28</v>
      </c>
      <c r="O12552">
        <v>5158</v>
      </c>
      <c r="P12552">
        <v>1840016206</v>
      </c>
    </row>
    <row r="12553" spans="1:16">
      <c r="A12553" s="5" t="str">
        <f>CONCATENATE("rdx_city_",J12553,"_",B12553)</f>
        <v>rdx_city_USA_4738</v>
      </c>
      <c r="B12553">
        <f>IF(I12553=I12552,B12552+1,1)</f>
        <v>4738</v>
      </c>
      <c r="C12553" t="s">
        <v>14952</v>
      </c>
      <c r="D12553" t="s">
        <v>14952</v>
      </c>
      <c r="E12553">
        <v>42.6834</v>
      </c>
      <c r="F12553">
        <v>-84.2836</v>
      </c>
      <c r="G12553" t="s">
        <v>11356</v>
      </c>
      <c r="H12553" t="str">
        <f>IFERROR(VLOOKUP(I12553,'country(26mar)'!C$2:D$251,2,FALSE),"")</f>
        <v>base.us</v>
      </c>
      <c r="I12553" t="s">
        <v>11357</v>
      </c>
      <c r="J12553" t="s">
        <v>11358</v>
      </c>
      <c r="K12553" t="s">
        <v>11381</v>
      </c>
      <c r="L12553" t="str">
        <f>CONCATENATE(G12553," ",K12553)</f>
        <v>United States Michigan</v>
      </c>
      <c r="M12553" t="str">
        <f>IFERROR(VLOOKUP(L12553,'State(need_input)'!I$2:J$3992,2,FALSE),"")</f>
        <v>base.state_us_35</v>
      </c>
      <c r="O12553">
        <v>6418</v>
      </c>
      <c r="P12553">
        <v>1840000420</v>
      </c>
    </row>
    <row r="12554" spans="1:16">
      <c r="A12554" s="5" t="str">
        <f>CONCATENATE("rdx_city_",J12554,"_",B12554)</f>
        <v>rdx_city_USA_4739</v>
      </c>
      <c r="B12554">
        <f>IF(I12554=I12553,B12553+1,1)</f>
        <v>4739</v>
      </c>
      <c r="C12554" t="s">
        <v>14953</v>
      </c>
      <c r="D12554" t="s">
        <v>14953</v>
      </c>
      <c r="E12554">
        <v>42.9623</v>
      </c>
      <c r="F12554">
        <v>-78.7418</v>
      </c>
      <c r="G12554" t="s">
        <v>11356</v>
      </c>
      <c r="H12554" t="str">
        <f>IFERROR(VLOOKUP(I12554,'country(26mar)'!C$2:D$251,2,FALSE),"")</f>
        <v>base.us</v>
      </c>
      <c r="I12554" t="s">
        <v>11357</v>
      </c>
      <c r="J12554" t="s">
        <v>11358</v>
      </c>
      <c r="K12554" t="s">
        <v>11385</v>
      </c>
      <c r="L12554" t="str">
        <f>CONCATENATE(G12554," ",K12554)</f>
        <v>United States New York</v>
      </c>
      <c r="M12554" t="str">
        <f>IFERROR(VLOOKUP(L12554,'State(need_input)'!I$2:J$3992,2,FALSE),"")</f>
        <v>base.state_us_27</v>
      </c>
      <c r="O12554">
        <v>5292</v>
      </c>
      <c r="P12554">
        <v>1840004392</v>
      </c>
    </row>
    <row r="12555" spans="1:16">
      <c r="A12555" s="5" t="str">
        <f>CONCATENATE("rdx_city_",J12555,"_",B12555)</f>
        <v>rdx_city_USA_4740</v>
      </c>
      <c r="B12555">
        <f>IF(I12555=I12554,B12554+1,1)</f>
        <v>4740</v>
      </c>
      <c r="C12555" t="s">
        <v>14954</v>
      </c>
      <c r="D12555" t="s">
        <v>14954</v>
      </c>
      <c r="E12555">
        <v>30.4314</v>
      </c>
      <c r="F12555">
        <v>-95.4832</v>
      </c>
      <c r="G12555" t="s">
        <v>11356</v>
      </c>
      <c r="H12555" t="str">
        <f>IFERROR(VLOOKUP(I12555,'country(26mar)'!C$2:D$251,2,FALSE),"")</f>
        <v>base.us</v>
      </c>
      <c r="I12555" t="s">
        <v>11357</v>
      </c>
      <c r="J12555" t="s">
        <v>11358</v>
      </c>
      <c r="K12555" t="s">
        <v>11365</v>
      </c>
      <c r="L12555" t="str">
        <f>CONCATENATE(G12555," ",K12555)</f>
        <v>United States Texas</v>
      </c>
      <c r="M12555" t="str">
        <f>IFERROR(VLOOKUP(L12555,'State(need_input)'!I$2:J$3992,2,FALSE),"")</f>
        <v>base.state_us_44</v>
      </c>
      <c r="O12555">
        <v>6436</v>
      </c>
      <c r="P12555">
        <v>1840022175</v>
      </c>
    </row>
    <row r="12556" spans="1:16">
      <c r="A12556" s="5" t="str">
        <f>CONCATENATE("rdx_city_",J12556,"_",B12556)</f>
        <v>rdx_city_USA_4741</v>
      </c>
      <c r="B12556">
        <f>IF(I12556=I12555,B12555+1,1)</f>
        <v>4741</v>
      </c>
      <c r="C12556" t="s">
        <v>14955</v>
      </c>
      <c r="D12556" t="s">
        <v>14955</v>
      </c>
      <c r="E12556">
        <v>48.1814</v>
      </c>
      <c r="F12556">
        <v>-103.6364</v>
      </c>
      <c r="G12556" t="s">
        <v>11356</v>
      </c>
      <c r="H12556" t="str">
        <f>IFERROR(VLOOKUP(I12556,'country(26mar)'!C$2:D$251,2,FALSE),"")</f>
        <v>base.us</v>
      </c>
      <c r="I12556" t="s">
        <v>11357</v>
      </c>
      <c r="J12556" t="s">
        <v>11358</v>
      </c>
      <c r="K12556" t="s">
        <v>11675</v>
      </c>
      <c r="L12556" t="str">
        <f>CONCATENATE(G12556," ",K12556)</f>
        <v>United States North Dakota</v>
      </c>
      <c r="M12556" t="str">
        <f>IFERROR(VLOOKUP(L12556,'State(need_input)'!I$2:J$3992,2,FALSE),"")</f>
        <v>base.state_us_29</v>
      </c>
      <c r="O12556">
        <v>26301</v>
      </c>
      <c r="P12556">
        <v>1840001871</v>
      </c>
    </row>
    <row r="12557" spans="1:16">
      <c r="A12557" s="5" t="str">
        <f>CONCATENATE("rdx_city_",J12557,"_",B12557)</f>
        <v>rdx_city_USA_4742</v>
      </c>
      <c r="B12557">
        <f>IF(I12557=I12556,B12556+1,1)</f>
        <v>4742</v>
      </c>
      <c r="C12557" t="s">
        <v>14956</v>
      </c>
      <c r="D12557" t="s">
        <v>14956</v>
      </c>
      <c r="E12557">
        <v>40.7588</v>
      </c>
      <c r="F12557">
        <v>-73.6465</v>
      </c>
      <c r="G12557" t="s">
        <v>11356</v>
      </c>
      <c r="H12557" t="str">
        <f>IFERROR(VLOOKUP(I12557,'country(26mar)'!C$2:D$251,2,FALSE),"")</f>
        <v>base.us</v>
      </c>
      <c r="I12557" t="s">
        <v>11357</v>
      </c>
      <c r="J12557" t="s">
        <v>11358</v>
      </c>
      <c r="K12557" t="s">
        <v>11385</v>
      </c>
      <c r="L12557" t="str">
        <f>CONCATENATE(G12557," ",K12557)</f>
        <v>United States New York</v>
      </c>
      <c r="M12557" t="str">
        <f>IFERROR(VLOOKUP(L12557,'State(need_input)'!I$2:J$3992,2,FALSE),"")</f>
        <v>base.state_us_27</v>
      </c>
      <c r="O12557">
        <v>7360</v>
      </c>
      <c r="P12557">
        <v>1840005333</v>
      </c>
    </row>
    <row r="12558" spans="1:16">
      <c r="A12558" s="5" t="str">
        <f>CONCATENATE("rdx_city_",J12558,"_",B12558)</f>
        <v>rdx_city_USA_4743</v>
      </c>
      <c r="B12558">
        <f>IF(I12558=I12557,B12557+1,1)</f>
        <v>4743</v>
      </c>
      <c r="C12558" t="s">
        <v>14957</v>
      </c>
      <c r="D12558" t="s">
        <v>14957</v>
      </c>
      <c r="E12558">
        <v>39.4048</v>
      </c>
      <c r="F12558">
        <v>-123.3494</v>
      </c>
      <c r="G12558" t="s">
        <v>11356</v>
      </c>
      <c r="H12558" t="str">
        <f>IFERROR(VLOOKUP(I12558,'country(26mar)'!C$2:D$251,2,FALSE),"")</f>
        <v>base.us</v>
      </c>
      <c r="I12558" t="s">
        <v>11357</v>
      </c>
      <c r="J12558" t="s">
        <v>11358</v>
      </c>
      <c r="K12558" t="s">
        <v>11379</v>
      </c>
      <c r="L12558" t="str">
        <f>CONCATENATE(G12558," ",K12558)</f>
        <v>United States California</v>
      </c>
      <c r="M12558" t="str">
        <f>IFERROR(VLOOKUP(L12558,'State(need_input)'!I$2:J$3992,2,FALSE),"")</f>
        <v>base.state_us_5</v>
      </c>
      <c r="O12558">
        <v>8031</v>
      </c>
      <c r="P12558">
        <v>1840021421</v>
      </c>
    </row>
    <row r="12559" spans="1:16">
      <c r="A12559" s="5" t="str">
        <f>CONCATENATE("rdx_city_",J12559,"_",B12559)</f>
        <v>rdx_city_USA_4744</v>
      </c>
      <c r="B12559">
        <f>IF(I12559=I12558,B12558+1,1)</f>
        <v>4744</v>
      </c>
      <c r="C12559" t="s">
        <v>14958</v>
      </c>
      <c r="D12559" t="s">
        <v>14958</v>
      </c>
      <c r="E12559">
        <v>45.1226</v>
      </c>
      <c r="F12559">
        <v>-95.0561</v>
      </c>
      <c r="G12559" t="s">
        <v>11356</v>
      </c>
      <c r="H12559" t="str">
        <f>IFERROR(VLOOKUP(I12559,'country(26mar)'!C$2:D$251,2,FALSE),"")</f>
        <v>base.us</v>
      </c>
      <c r="I12559" t="s">
        <v>11357</v>
      </c>
      <c r="J12559" t="s">
        <v>11358</v>
      </c>
      <c r="K12559" t="s">
        <v>11400</v>
      </c>
      <c r="L12559" t="str">
        <f>CONCATENATE(G12559," ",K12559)</f>
        <v>United States Minnesota</v>
      </c>
      <c r="M12559" t="str">
        <f>IFERROR(VLOOKUP(L12559,'State(need_input)'!I$2:J$3992,2,FALSE),"")</f>
        <v>base.state_us_36</v>
      </c>
      <c r="O12559">
        <v>20262</v>
      </c>
      <c r="P12559">
        <v>1840009995</v>
      </c>
    </row>
    <row r="12560" spans="1:16">
      <c r="A12560" s="5" t="str">
        <f>CONCATENATE("rdx_city_",J12560,"_",B12560)</f>
        <v>rdx_city_USA_4745</v>
      </c>
      <c r="B12560">
        <f>IF(I12560=I12559,B12559+1,1)</f>
        <v>4745</v>
      </c>
      <c r="C12560" t="s">
        <v>14959</v>
      </c>
      <c r="D12560" t="s">
        <v>14959</v>
      </c>
      <c r="E12560">
        <v>41.646</v>
      </c>
      <c r="F12560">
        <v>-81.4084</v>
      </c>
      <c r="G12560" t="s">
        <v>11356</v>
      </c>
      <c r="H12560" t="str">
        <f>IFERROR(VLOOKUP(I12560,'country(26mar)'!C$2:D$251,2,FALSE),"")</f>
        <v>base.us</v>
      </c>
      <c r="I12560" t="s">
        <v>11357</v>
      </c>
      <c r="J12560" t="s">
        <v>11358</v>
      </c>
      <c r="K12560" t="s">
        <v>11373</v>
      </c>
      <c r="L12560" t="str">
        <f>CONCATENATE(G12560," ",K12560)</f>
        <v>United States Ohio</v>
      </c>
      <c r="M12560" t="str">
        <f>IFERROR(VLOOKUP(L12560,'State(need_input)'!I$2:J$3992,2,FALSE),"")</f>
        <v>base.state_us_30</v>
      </c>
      <c r="O12560">
        <v>22860</v>
      </c>
      <c r="P12560">
        <v>1840000547</v>
      </c>
    </row>
    <row r="12561" spans="1:16">
      <c r="A12561" s="5" t="str">
        <f>CONCATENATE("rdx_city_",J12561,"_",B12561)</f>
        <v>rdx_city_USA_4746</v>
      </c>
      <c r="B12561">
        <f>IF(I12561=I12560,B12560+1,1)</f>
        <v>4746</v>
      </c>
      <c r="C12561" t="s">
        <v>14960</v>
      </c>
      <c r="D12561" t="s">
        <v>14960</v>
      </c>
      <c r="E12561">
        <v>41.5873</v>
      </c>
      <c r="F12561">
        <v>-81.4333</v>
      </c>
      <c r="G12561" t="s">
        <v>11356</v>
      </c>
      <c r="H12561" t="str">
        <f>IFERROR(VLOOKUP(I12561,'country(26mar)'!C$2:D$251,2,FALSE),"")</f>
        <v>base.us</v>
      </c>
      <c r="I12561" t="s">
        <v>11357</v>
      </c>
      <c r="J12561" t="s">
        <v>11358</v>
      </c>
      <c r="K12561" t="s">
        <v>11373</v>
      </c>
      <c r="L12561" t="str">
        <f>CONCATENATE(G12561," ",K12561)</f>
        <v>United States Ohio</v>
      </c>
      <c r="M12561" t="str">
        <f>IFERROR(VLOOKUP(L12561,'State(need_input)'!I$2:J$3992,2,FALSE),"")</f>
        <v>base.state_us_30</v>
      </c>
      <c r="O12561">
        <v>9550</v>
      </c>
      <c r="P12561">
        <v>1840000548</v>
      </c>
    </row>
    <row r="12562" spans="1:16">
      <c r="A12562" s="5" t="str">
        <f>CONCATENATE("rdx_city_",J12562,"_",B12562)</f>
        <v>rdx_city_USA_4747</v>
      </c>
      <c r="B12562">
        <f>IF(I12562=I12561,B12561+1,1)</f>
        <v>4747</v>
      </c>
      <c r="C12562" t="s">
        <v>14961</v>
      </c>
      <c r="D12562" t="s">
        <v>14961</v>
      </c>
      <c r="E12562">
        <v>32.7548</v>
      </c>
      <c r="F12562">
        <v>-97.6499</v>
      </c>
      <c r="G12562" t="s">
        <v>11356</v>
      </c>
      <c r="H12562" t="str">
        <f>IFERROR(VLOOKUP(I12562,'country(26mar)'!C$2:D$251,2,FALSE),"")</f>
        <v>base.us</v>
      </c>
      <c r="I12562" t="s">
        <v>11357</v>
      </c>
      <c r="J12562" t="s">
        <v>11358</v>
      </c>
      <c r="K12562" t="s">
        <v>11365</v>
      </c>
      <c r="L12562" t="str">
        <f>CONCATENATE(G12562," ",K12562)</f>
        <v>United States Texas</v>
      </c>
      <c r="M12562" t="str">
        <f>IFERROR(VLOOKUP(L12562,'State(need_input)'!I$2:J$3992,2,FALSE),"")</f>
        <v>base.state_us_44</v>
      </c>
      <c r="O12562">
        <v>5340</v>
      </c>
      <c r="P12562">
        <v>1840022042</v>
      </c>
    </row>
    <row r="12563" spans="1:16">
      <c r="A12563" s="5" t="str">
        <f>CONCATENATE("rdx_city_",J12563,"_",B12563)</f>
        <v>rdx_city_USA_4748</v>
      </c>
      <c r="B12563">
        <f>IF(I12563=I12562,B12562+1,1)</f>
        <v>4748</v>
      </c>
      <c r="C12563" t="s">
        <v>14962</v>
      </c>
      <c r="D12563" t="s">
        <v>14962</v>
      </c>
      <c r="E12563">
        <v>41.7351</v>
      </c>
      <c r="F12563">
        <v>-87.8835</v>
      </c>
      <c r="G12563" t="s">
        <v>11356</v>
      </c>
      <c r="H12563" t="str">
        <f>IFERROR(VLOOKUP(I12563,'country(26mar)'!C$2:D$251,2,FALSE),"")</f>
        <v>base.us</v>
      </c>
      <c r="I12563" t="s">
        <v>11357</v>
      </c>
      <c r="J12563" t="s">
        <v>11358</v>
      </c>
      <c r="K12563" t="s">
        <v>11376</v>
      </c>
      <c r="L12563" t="str">
        <f>CONCATENATE(G12563," ",K12563)</f>
        <v>United States Illinois</v>
      </c>
      <c r="M12563" t="str">
        <f>IFERROR(VLOOKUP(L12563,'State(need_input)'!I$2:J$3992,2,FALSE),"")</f>
        <v>base.state_us_14</v>
      </c>
      <c r="O12563">
        <v>5643</v>
      </c>
      <c r="P12563">
        <v>1840011315</v>
      </c>
    </row>
    <row r="12564" spans="1:16">
      <c r="A12564" s="5" t="str">
        <f>CONCATENATE("rdx_city_",J12564,"_",B12564)</f>
        <v>rdx_city_USA_4749</v>
      </c>
      <c r="B12564">
        <f>IF(I12564=I12563,B12563+1,1)</f>
        <v>4749</v>
      </c>
      <c r="C12564" t="s">
        <v>14963</v>
      </c>
      <c r="D12564" t="s">
        <v>14963</v>
      </c>
      <c r="E12564">
        <v>41.7635</v>
      </c>
      <c r="F12564">
        <v>-87.9456</v>
      </c>
      <c r="G12564" t="s">
        <v>11356</v>
      </c>
      <c r="H12564" t="str">
        <f>IFERROR(VLOOKUP(I12564,'country(26mar)'!C$2:D$251,2,FALSE),"")</f>
        <v>base.us</v>
      </c>
      <c r="I12564" t="s">
        <v>11357</v>
      </c>
      <c r="J12564" t="s">
        <v>11358</v>
      </c>
      <c r="K12564" t="s">
        <v>11376</v>
      </c>
      <c r="L12564" t="str">
        <f>CONCATENATE(G12564," ",K12564)</f>
        <v>United States Illinois</v>
      </c>
      <c r="M12564" t="str">
        <f>IFERROR(VLOOKUP(L12564,'State(need_input)'!I$2:J$3992,2,FALSE),"")</f>
        <v>base.state_us_14</v>
      </c>
      <c r="O12564">
        <v>8521</v>
      </c>
      <c r="P12564">
        <v>1840011409</v>
      </c>
    </row>
    <row r="12565" spans="1:16">
      <c r="A12565" s="5" t="str">
        <f>CONCATENATE("rdx_city_",J12565,"_",B12565)</f>
        <v>rdx_city_USA_4750</v>
      </c>
      <c r="B12565">
        <f>IF(I12565=I12564,B12564+1,1)</f>
        <v>4750</v>
      </c>
      <c r="C12565" t="s">
        <v>14964</v>
      </c>
      <c r="D12565" t="s">
        <v>14964</v>
      </c>
      <c r="E12565">
        <v>41.6343</v>
      </c>
      <c r="F12565">
        <v>-81.468</v>
      </c>
      <c r="G12565" t="s">
        <v>11356</v>
      </c>
      <c r="H12565" t="str">
        <f>IFERROR(VLOOKUP(I12565,'country(26mar)'!C$2:D$251,2,FALSE),"")</f>
        <v>base.us</v>
      </c>
      <c r="I12565" t="s">
        <v>11357</v>
      </c>
      <c r="J12565" t="s">
        <v>11358</v>
      </c>
      <c r="K12565" t="s">
        <v>11373</v>
      </c>
      <c r="L12565" t="str">
        <f>CONCATENATE(G12565," ",K12565)</f>
        <v>United States Ohio</v>
      </c>
      <c r="M12565" t="str">
        <f>IFERROR(VLOOKUP(L12565,'State(need_input)'!I$2:J$3992,2,FALSE),"")</f>
        <v>base.state_us_30</v>
      </c>
      <c r="O12565">
        <v>14148</v>
      </c>
      <c r="P12565">
        <v>1840000549</v>
      </c>
    </row>
    <row r="12566" spans="1:16">
      <c r="A12566" s="5" t="str">
        <f>CONCATENATE("rdx_city_",J12566,"_",B12566)</f>
        <v>rdx_city_USA_4751</v>
      </c>
      <c r="B12566">
        <f>IF(I12566=I12565,B12565+1,1)</f>
        <v>4751</v>
      </c>
      <c r="C12566" t="s">
        <v>14965</v>
      </c>
      <c r="D12566" t="s">
        <v>14965</v>
      </c>
      <c r="E12566">
        <v>39.5147</v>
      </c>
      <c r="F12566">
        <v>-122.1992</v>
      </c>
      <c r="G12566" t="s">
        <v>11356</v>
      </c>
      <c r="H12566" t="str">
        <f>IFERROR(VLOOKUP(I12566,'country(26mar)'!C$2:D$251,2,FALSE),"")</f>
        <v>base.us</v>
      </c>
      <c r="I12566" t="s">
        <v>11357</v>
      </c>
      <c r="J12566" t="s">
        <v>11358</v>
      </c>
      <c r="K12566" t="s">
        <v>11379</v>
      </c>
      <c r="L12566" t="str">
        <f>CONCATENATE(G12566," ",K12566)</f>
        <v>United States California</v>
      </c>
      <c r="M12566" t="str">
        <f>IFERROR(VLOOKUP(L12566,'State(need_input)'!I$2:J$3992,2,FALSE),"")</f>
        <v>base.state_us_5</v>
      </c>
      <c r="O12566">
        <v>7197</v>
      </c>
      <c r="P12566">
        <v>1840021438</v>
      </c>
    </row>
    <row r="12567" spans="1:16">
      <c r="A12567" s="5" t="str">
        <f>CONCATENATE("rdx_city_",J12567,"_",B12567)</f>
        <v>rdx_city_USA_4752</v>
      </c>
      <c r="B12567">
        <f>IF(I12567=I12566,B12566+1,1)</f>
        <v>4752</v>
      </c>
      <c r="C12567" t="s">
        <v>14966</v>
      </c>
      <c r="D12567" t="s">
        <v>14966</v>
      </c>
      <c r="E12567">
        <v>42.077</v>
      </c>
      <c r="F12567">
        <v>-87.7282</v>
      </c>
      <c r="G12567" t="s">
        <v>11356</v>
      </c>
      <c r="H12567" t="str">
        <f>IFERROR(VLOOKUP(I12567,'country(26mar)'!C$2:D$251,2,FALSE),"")</f>
        <v>base.us</v>
      </c>
      <c r="I12567" t="s">
        <v>11357</v>
      </c>
      <c r="J12567" t="s">
        <v>11358</v>
      </c>
      <c r="K12567" t="s">
        <v>11376</v>
      </c>
      <c r="L12567" t="str">
        <f>CONCATENATE(G12567," ",K12567)</f>
        <v>United States Illinois</v>
      </c>
      <c r="M12567" t="str">
        <f>IFERROR(VLOOKUP(L12567,'State(need_input)'!I$2:J$3992,2,FALSE),"")</f>
        <v>base.state_us_14</v>
      </c>
      <c r="O12567">
        <v>27418</v>
      </c>
      <c r="P12567">
        <v>1840011316</v>
      </c>
    </row>
    <row r="12568" spans="1:16">
      <c r="A12568" s="5" t="str">
        <f>CONCATENATE("rdx_city_",J12568,"_",B12568)</f>
        <v>rdx_city_USA_4753</v>
      </c>
      <c r="B12568">
        <f>IF(I12568=I12567,B12567+1,1)</f>
        <v>4753</v>
      </c>
      <c r="C12568" t="s">
        <v>14967</v>
      </c>
      <c r="D12568" t="s">
        <v>14967</v>
      </c>
      <c r="E12568">
        <v>39.7415</v>
      </c>
      <c r="F12568">
        <v>-75.5413</v>
      </c>
      <c r="G12568" t="s">
        <v>11356</v>
      </c>
      <c r="H12568" t="str">
        <f>IFERROR(VLOOKUP(I12568,'country(26mar)'!C$2:D$251,2,FALSE),"")</f>
        <v>base.us</v>
      </c>
      <c r="I12568" t="s">
        <v>11357</v>
      </c>
      <c r="J12568" t="s">
        <v>11358</v>
      </c>
      <c r="K12568" t="s">
        <v>12201</v>
      </c>
      <c r="L12568" t="str">
        <f>CONCATENATE(G12568," ",K12568)</f>
        <v>United States Delaware</v>
      </c>
      <c r="M12568" t="str">
        <f>IFERROR(VLOOKUP(L12568,'State(need_input)'!I$2:J$3992,2,FALSE),"")</f>
        <v>base.state_us_8</v>
      </c>
      <c r="O12568">
        <v>71106</v>
      </c>
      <c r="P12568">
        <v>1840005579</v>
      </c>
    </row>
    <row r="12569" spans="1:16">
      <c r="A12569" s="5" t="str">
        <f>CONCATENATE("rdx_city_",J12569,"_",B12569)</f>
        <v>rdx_city_USA_4754</v>
      </c>
      <c r="B12569">
        <f>IF(I12569=I12568,B12568+1,1)</f>
        <v>4754</v>
      </c>
      <c r="C12569" t="s">
        <v>14967</v>
      </c>
      <c r="D12569" t="s">
        <v>14967</v>
      </c>
      <c r="E12569">
        <v>34.21</v>
      </c>
      <c r="F12569">
        <v>-77.886</v>
      </c>
      <c r="G12569" t="s">
        <v>11356</v>
      </c>
      <c r="H12569" t="str">
        <f>IFERROR(VLOOKUP(I12569,'country(26mar)'!C$2:D$251,2,FALSE),"")</f>
        <v>base.us</v>
      </c>
      <c r="I12569" t="s">
        <v>11357</v>
      </c>
      <c r="J12569" t="s">
        <v>11358</v>
      </c>
      <c r="K12569" t="s">
        <v>11362</v>
      </c>
      <c r="L12569" t="str">
        <f>CONCATENATE(G12569," ",K12569)</f>
        <v>United States North Carolina</v>
      </c>
      <c r="M12569" t="str">
        <f>IFERROR(VLOOKUP(L12569,'State(need_input)'!I$2:J$3992,2,FALSE),"")</f>
        <v>base.state_us_28</v>
      </c>
      <c r="O12569">
        <v>245910</v>
      </c>
      <c r="P12569">
        <v>1840015576</v>
      </c>
    </row>
    <row r="12570" spans="1:16">
      <c r="A12570" s="5" t="str">
        <f>CONCATENATE("rdx_city_",J12570,"_",B12570)</f>
        <v>rdx_city_USA_4755</v>
      </c>
      <c r="B12570">
        <f>IF(I12570=I12569,B12569+1,1)</f>
        <v>4755</v>
      </c>
      <c r="C12570" t="s">
        <v>14967</v>
      </c>
      <c r="D12570" t="s">
        <v>14967</v>
      </c>
      <c r="E12570">
        <v>41.3198</v>
      </c>
      <c r="F12570">
        <v>-88.1434</v>
      </c>
      <c r="G12570" t="s">
        <v>11356</v>
      </c>
      <c r="H12570" t="str">
        <f>IFERROR(VLOOKUP(I12570,'country(26mar)'!C$2:D$251,2,FALSE),"")</f>
        <v>base.us</v>
      </c>
      <c r="I12570" t="s">
        <v>11357</v>
      </c>
      <c r="J12570" t="s">
        <v>11358</v>
      </c>
      <c r="K12570" t="s">
        <v>11376</v>
      </c>
      <c r="L12570" t="str">
        <f>CONCATENATE(G12570," ",K12570)</f>
        <v>United States Illinois</v>
      </c>
      <c r="M12570" t="str">
        <f>IFERROR(VLOOKUP(L12570,'State(need_input)'!I$2:J$3992,2,FALSE),"")</f>
        <v>base.state_us_14</v>
      </c>
      <c r="O12570">
        <v>5691</v>
      </c>
      <c r="P12570">
        <v>1840010213</v>
      </c>
    </row>
    <row r="12571" spans="1:16">
      <c r="A12571" s="5" t="str">
        <f>CONCATENATE("rdx_city_",J12571,"_",B12571)</f>
        <v>rdx_city_USA_4756</v>
      </c>
      <c r="B12571">
        <f>IF(I12571=I12570,B12570+1,1)</f>
        <v>4756</v>
      </c>
      <c r="C12571" t="s">
        <v>14967</v>
      </c>
      <c r="D12571" t="s">
        <v>14967</v>
      </c>
      <c r="E12571">
        <v>39.4387</v>
      </c>
      <c r="F12571">
        <v>-83.8184</v>
      </c>
      <c r="G12571" t="s">
        <v>11356</v>
      </c>
      <c r="H12571" t="str">
        <f>IFERROR(VLOOKUP(I12571,'country(26mar)'!C$2:D$251,2,FALSE),"")</f>
        <v>base.us</v>
      </c>
      <c r="I12571" t="s">
        <v>11357</v>
      </c>
      <c r="J12571" t="s">
        <v>11358</v>
      </c>
      <c r="K12571" t="s">
        <v>11373</v>
      </c>
      <c r="L12571" t="str">
        <f>CONCATENATE(G12571," ",K12571)</f>
        <v>United States Ohio</v>
      </c>
      <c r="M12571" t="str">
        <f>IFERROR(VLOOKUP(L12571,'State(need_input)'!I$2:J$3992,2,FALSE),"")</f>
        <v>base.state_us_30</v>
      </c>
      <c r="O12571">
        <v>12253</v>
      </c>
      <c r="P12571">
        <v>1840010630</v>
      </c>
    </row>
    <row r="12572" spans="1:16">
      <c r="A12572" s="5" t="str">
        <f>CONCATENATE("rdx_city_",J12572,"_",B12572)</f>
        <v>rdx_city_USA_4757</v>
      </c>
      <c r="B12572">
        <f>IF(I12572=I12571,B12571+1,1)</f>
        <v>4757</v>
      </c>
      <c r="C12572" t="s">
        <v>14968</v>
      </c>
      <c r="D12572" t="s">
        <v>14968</v>
      </c>
      <c r="E12572">
        <v>37.8786</v>
      </c>
      <c r="F12572">
        <v>-84.6545</v>
      </c>
      <c r="G12572" t="s">
        <v>11356</v>
      </c>
      <c r="H12572" t="str">
        <f>IFERROR(VLOOKUP(I12572,'country(26mar)'!C$2:D$251,2,FALSE),"")</f>
        <v>base.us</v>
      </c>
      <c r="I12572" t="s">
        <v>11357</v>
      </c>
      <c r="J12572" t="s">
        <v>11358</v>
      </c>
      <c r="K12572" t="s">
        <v>11409</v>
      </c>
      <c r="L12572" t="str">
        <f>CONCATENATE(G12572," ",K12572)</f>
        <v>United States Kentucky</v>
      </c>
      <c r="M12572" t="str">
        <f>IFERROR(VLOOKUP(L12572,'State(need_input)'!I$2:J$3992,2,FALSE),"")</f>
        <v>base.state_us_18</v>
      </c>
      <c r="O12572">
        <v>9478</v>
      </c>
      <c r="P12572">
        <v>1840015220</v>
      </c>
    </row>
    <row r="12573" spans="1:16">
      <c r="A12573" s="5" t="str">
        <f>CONCATENATE("rdx_city_",J12573,"_",B12573)</f>
        <v>rdx_city_USA_4758</v>
      </c>
      <c r="B12573">
        <f>IF(I12573=I12572,B12572+1,1)</f>
        <v>4758</v>
      </c>
      <c r="C12573" t="s">
        <v>14969</v>
      </c>
      <c r="D12573" t="s">
        <v>14969</v>
      </c>
      <c r="E12573">
        <v>35.731</v>
      </c>
      <c r="F12573">
        <v>-77.9283</v>
      </c>
      <c r="G12573" t="s">
        <v>11356</v>
      </c>
      <c r="H12573" t="str">
        <f>IFERROR(VLOOKUP(I12573,'country(26mar)'!C$2:D$251,2,FALSE),"")</f>
        <v>base.us</v>
      </c>
      <c r="I12573" t="s">
        <v>11357</v>
      </c>
      <c r="J12573" t="s">
        <v>11358</v>
      </c>
      <c r="K12573" t="s">
        <v>11362</v>
      </c>
      <c r="L12573" t="str">
        <f>CONCATENATE(G12573," ",K12573)</f>
        <v>United States North Carolina</v>
      </c>
      <c r="M12573" t="str">
        <f>IFERROR(VLOOKUP(L12573,'State(need_input)'!I$2:J$3992,2,FALSE),"")</f>
        <v>base.state_us_28</v>
      </c>
      <c r="O12573">
        <v>49372</v>
      </c>
      <c r="P12573">
        <v>1840015383</v>
      </c>
    </row>
    <row r="12574" spans="1:16">
      <c r="A12574" s="5" t="str">
        <f>CONCATENATE("rdx_city_",J12574,"_",B12574)</f>
        <v>rdx_city_USA_4759</v>
      </c>
      <c r="B12574">
        <f>IF(I12574=I12573,B12573+1,1)</f>
        <v>4759</v>
      </c>
      <c r="C12574" t="s">
        <v>14969</v>
      </c>
      <c r="D12574" t="s">
        <v>14969</v>
      </c>
      <c r="E12574">
        <v>40.6844</v>
      </c>
      <c r="F12574">
        <v>-75.2407</v>
      </c>
      <c r="G12574" t="s">
        <v>11356</v>
      </c>
      <c r="H12574" t="str">
        <f>IFERROR(VLOOKUP(I12574,'country(26mar)'!C$2:D$251,2,FALSE),"")</f>
        <v>base.us</v>
      </c>
      <c r="I12574" t="s">
        <v>11357</v>
      </c>
      <c r="J12574" t="s">
        <v>11358</v>
      </c>
      <c r="K12574" t="s">
        <v>11416</v>
      </c>
      <c r="L12574" t="str">
        <f>CONCATENATE(G12574," ",K12574)</f>
        <v>United States Pennsylvania</v>
      </c>
      <c r="M12574" t="str">
        <f>IFERROR(VLOOKUP(L12574,'State(need_input)'!I$2:J$3992,2,FALSE),"")</f>
        <v>base.state_us_39</v>
      </c>
      <c r="O12574">
        <v>7819</v>
      </c>
      <c r="P12574">
        <v>1840000984</v>
      </c>
    </row>
    <row r="12575" spans="1:16">
      <c r="A12575" s="5" t="str">
        <f>CONCATENATE("rdx_city_",J12575,"_",B12575)</f>
        <v>rdx_city_USA_4760</v>
      </c>
      <c r="B12575">
        <f>IF(I12575=I12574,B12574+1,1)</f>
        <v>4760</v>
      </c>
      <c r="C12575" t="s">
        <v>14970</v>
      </c>
      <c r="D12575" t="s">
        <v>14970</v>
      </c>
      <c r="E12575">
        <v>45.3107</v>
      </c>
      <c r="F12575">
        <v>-122.7706</v>
      </c>
      <c r="G12575" t="s">
        <v>11356</v>
      </c>
      <c r="H12575" t="str">
        <f>IFERROR(VLOOKUP(I12575,'country(26mar)'!C$2:D$251,2,FALSE),"")</f>
        <v>base.us</v>
      </c>
      <c r="I12575" t="s">
        <v>11357</v>
      </c>
      <c r="J12575" t="s">
        <v>11358</v>
      </c>
      <c r="K12575" t="s">
        <v>11397</v>
      </c>
      <c r="L12575" t="str">
        <f>CONCATENATE(G12575," ",K12575)</f>
        <v>United States Oregon</v>
      </c>
      <c r="M12575" t="str">
        <f>IFERROR(VLOOKUP(L12575,'State(need_input)'!I$2:J$3992,2,FALSE),"")</f>
        <v>base.state_us_32</v>
      </c>
      <c r="O12575">
        <v>24058</v>
      </c>
      <c r="P12575">
        <v>1840021219</v>
      </c>
    </row>
    <row r="12576" spans="1:16">
      <c r="A12576" s="5" t="str">
        <f>CONCATENATE("rdx_city_",J12576,"_",B12576)</f>
        <v>rdx_city_USA_4761</v>
      </c>
      <c r="B12576">
        <f>IF(I12576=I12575,B12575+1,1)</f>
        <v>4761</v>
      </c>
      <c r="C12576" t="s">
        <v>14971</v>
      </c>
      <c r="D12576" t="s">
        <v>14971</v>
      </c>
      <c r="E12576">
        <v>26.1593</v>
      </c>
      <c r="F12576">
        <v>-80.1395</v>
      </c>
      <c r="G12576" t="s">
        <v>11356</v>
      </c>
      <c r="H12576" t="str">
        <f>IFERROR(VLOOKUP(I12576,'country(26mar)'!C$2:D$251,2,FALSE),"")</f>
        <v>base.us</v>
      </c>
      <c r="I12576" t="s">
        <v>11357</v>
      </c>
      <c r="J12576" t="s">
        <v>11358</v>
      </c>
      <c r="K12576" t="s">
        <v>11435</v>
      </c>
      <c r="L12576" t="str">
        <f>CONCATENATE(G12576," ",K12576)</f>
        <v>United States Florida</v>
      </c>
      <c r="M12576" t="str">
        <f>IFERROR(VLOOKUP(L12576,'State(need_input)'!I$2:J$3992,2,FALSE),"")</f>
        <v>base.state_us_10</v>
      </c>
      <c r="O12576">
        <v>12773</v>
      </c>
      <c r="P12576">
        <v>1840016004</v>
      </c>
    </row>
    <row r="12577" spans="1:16">
      <c r="A12577" s="5" t="str">
        <f>CONCATENATE("rdx_city_",J12577,"_",B12577)</f>
        <v>rdx_city_USA_4762</v>
      </c>
      <c r="B12577">
        <f>IF(I12577=I12576,B12576+1,1)</f>
        <v>4762</v>
      </c>
      <c r="C12577" t="s">
        <v>11341</v>
      </c>
      <c r="D12577" t="s">
        <v>11341</v>
      </c>
      <c r="E12577">
        <v>39.1735</v>
      </c>
      <c r="F12577">
        <v>-78.1746</v>
      </c>
      <c r="G12577" t="s">
        <v>11356</v>
      </c>
      <c r="H12577" t="str">
        <f>IFERROR(VLOOKUP(I12577,'country(26mar)'!C$2:D$251,2,FALSE),"")</f>
        <v>base.us</v>
      </c>
      <c r="I12577" t="s">
        <v>11357</v>
      </c>
      <c r="J12577" t="s">
        <v>11358</v>
      </c>
      <c r="K12577" t="s">
        <v>11368</v>
      </c>
      <c r="L12577" t="str">
        <f>CONCATENATE(G12577," ",K12577)</f>
        <v>United States Virginia</v>
      </c>
      <c r="M12577" t="str">
        <f>IFERROR(VLOOKUP(L12577,'State(need_input)'!I$2:J$3992,2,FALSE),"")</f>
        <v>base.state_us_47</v>
      </c>
      <c r="O12577">
        <v>74031</v>
      </c>
      <c r="P12577">
        <v>1840001623</v>
      </c>
    </row>
    <row r="12578" spans="1:16">
      <c r="A12578" s="5" t="str">
        <f>CONCATENATE("rdx_city_",J12578,"_",B12578)</f>
        <v>rdx_city_USA_4763</v>
      </c>
      <c r="B12578">
        <f>IF(I12578=I12577,B12577+1,1)</f>
        <v>4763</v>
      </c>
      <c r="C12578" t="s">
        <v>11341</v>
      </c>
      <c r="D12578" t="s">
        <v>11341</v>
      </c>
      <c r="E12578">
        <v>35.1899</v>
      </c>
      <c r="F12578">
        <v>-86.1077</v>
      </c>
      <c r="G12578" t="s">
        <v>11356</v>
      </c>
      <c r="H12578" t="str">
        <f>IFERROR(VLOOKUP(I12578,'country(26mar)'!C$2:D$251,2,FALSE),"")</f>
        <v>base.us</v>
      </c>
      <c r="I12578" t="s">
        <v>11357</v>
      </c>
      <c r="J12578" t="s">
        <v>11358</v>
      </c>
      <c r="K12578" t="s">
        <v>11405</v>
      </c>
      <c r="L12578" t="str">
        <f>CONCATENATE(G12578," ",K12578)</f>
        <v>United States Tennessee</v>
      </c>
      <c r="M12578" t="str">
        <f>IFERROR(VLOOKUP(L12578,'State(need_input)'!I$2:J$3992,2,FALSE),"")</f>
        <v>base.state_us_43</v>
      </c>
      <c r="O12578">
        <v>11642</v>
      </c>
      <c r="P12578">
        <v>1840015466</v>
      </c>
    </row>
    <row r="12579" spans="1:16">
      <c r="A12579" s="5" t="str">
        <f>CONCATENATE("rdx_city_",J12579,"_",B12579)</f>
        <v>rdx_city_USA_4764</v>
      </c>
      <c r="B12579">
        <f>IF(I12579=I12578,B12578+1,1)</f>
        <v>4764</v>
      </c>
      <c r="C12579" t="s">
        <v>11341</v>
      </c>
      <c r="D12579" t="s">
        <v>11341</v>
      </c>
      <c r="E12579">
        <v>38.0014</v>
      </c>
      <c r="F12579">
        <v>-84.1907</v>
      </c>
      <c r="G12579" t="s">
        <v>11356</v>
      </c>
      <c r="H12579" t="str">
        <f>IFERROR(VLOOKUP(I12579,'country(26mar)'!C$2:D$251,2,FALSE),"")</f>
        <v>base.us</v>
      </c>
      <c r="I12579" t="s">
        <v>11357</v>
      </c>
      <c r="J12579" t="s">
        <v>11358</v>
      </c>
      <c r="K12579" t="s">
        <v>11409</v>
      </c>
      <c r="L12579" t="str">
        <f>CONCATENATE(G12579," ",K12579)</f>
        <v>United States Kentucky</v>
      </c>
      <c r="M12579" t="str">
        <f>IFERROR(VLOOKUP(L12579,'State(need_input)'!I$2:J$3992,2,FALSE),"")</f>
        <v>base.state_us_18</v>
      </c>
      <c r="O12579">
        <v>25996</v>
      </c>
      <c r="P12579">
        <v>1840015216</v>
      </c>
    </row>
    <row r="12580" spans="1:16">
      <c r="A12580" s="5" t="str">
        <f>CONCATENATE("rdx_city_",J12580,"_",B12580)</f>
        <v>rdx_city_USA_4765</v>
      </c>
      <c r="B12580">
        <f>IF(I12580=I12579,B12579+1,1)</f>
        <v>4765</v>
      </c>
      <c r="C12580" t="s">
        <v>14972</v>
      </c>
      <c r="D12580" t="s">
        <v>14972</v>
      </c>
      <c r="E12580">
        <v>29.5148</v>
      </c>
      <c r="F12580">
        <v>-98.3819</v>
      </c>
      <c r="G12580" t="s">
        <v>11356</v>
      </c>
      <c r="H12580" t="str">
        <f>IFERROR(VLOOKUP(I12580,'country(26mar)'!C$2:D$251,2,FALSE),"")</f>
        <v>base.us</v>
      </c>
      <c r="I12580" t="s">
        <v>11357</v>
      </c>
      <c r="J12580" t="s">
        <v>11358</v>
      </c>
      <c r="K12580" t="s">
        <v>11365</v>
      </c>
      <c r="L12580" t="str">
        <f>CONCATENATE(G12580," ",K12580)</f>
        <v>United States Texas</v>
      </c>
      <c r="M12580" t="str">
        <f>IFERROR(VLOOKUP(L12580,'State(need_input)'!I$2:J$3992,2,FALSE),"")</f>
        <v>base.state_us_44</v>
      </c>
      <c r="O12580">
        <v>5866</v>
      </c>
      <c r="P12580">
        <v>1840022226</v>
      </c>
    </row>
    <row r="12581" spans="1:16">
      <c r="A12581" s="5" t="str">
        <f>CONCATENATE("rdx_city_",J12581,"_",B12581)</f>
        <v>rdx_city_USA_4766</v>
      </c>
      <c r="B12581">
        <f>IF(I12581=I12580,B12580+1,1)</f>
        <v>4766</v>
      </c>
      <c r="C12581" t="s">
        <v>14973</v>
      </c>
      <c r="D12581" t="s">
        <v>14973</v>
      </c>
      <c r="E12581">
        <v>33.9917</v>
      </c>
      <c r="F12581">
        <v>-83.7218</v>
      </c>
      <c r="G12581" t="s">
        <v>11356</v>
      </c>
      <c r="H12581" t="str">
        <f>IFERROR(VLOOKUP(I12581,'country(26mar)'!C$2:D$251,2,FALSE),"")</f>
        <v>base.us</v>
      </c>
      <c r="I12581" t="s">
        <v>11357</v>
      </c>
      <c r="J12581" t="s">
        <v>11358</v>
      </c>
      <c r="K12581" t="s">
        <v>4020</v>
      </c>
      <c r="L12581" t="str">
        <f>CONCATENATE(G12581," ",K12581)</f>
        <v>United States Georgia</v>
      </c>
      <c r="M12581" t="str">
        <f>IFERROR(VLOOKUP(L12581,'State(need_input)'!I$2:J$3992,2,FALSE),"")</f>
        <v>base.state_us_11</v>
      </c>
      <c r="O12581">
        <v>43583</v>
      </c>
      <c r="P12581">
        <v>1840015623</v>
      </c>
    </row>
    <row r="12582" spans="1:16">
      <c r="A12582" s="5" t="str">
        <f>CONCATENATE("rdx_city_",J12582,"_",B12582)</f>
        <v>rdx_city_USA_4767</v>
      </c>
      <c r="B12582">
        <f>IF(I12582=I12581,B12581+1,1)</f>
        <v>4767</v>
      </c>
      <c r="C12582" t="s">
        <v>2211</v>
      </c>
      <c r="D12582" t="s">
        <v>2211</v>
      </c>
      <c r="E12582">
        <v>43.2398</v>
      </c>
      <c r="F12582">
        <v>-89.2966</v>
      </c>
      <c r="G12582" t="s">
        <v>11356</v>
      </c>
      <c r="H12582" t="str">
        <f>IFERROR(VLOOKUP(I12582,'country(26mar)'!C$2:D$251,2,FALSE),"")</f>
        <v>base.us</v>
      </c>
      <c r="I12582" t="s">
        <v>11357</v>
      </c>
      <c r="J12582" t="s">
        <v>11358</v>
      </c>
      <c r="K12582" t="s">
        <v>11426</v>
      </c>
      <c r="L12582" t="str">
        <f>CONCATENATE(G12582," ",K12582)</f>
        <v>United States Wisconsin</v>
      </c>
      <c r="M12582" t="str">
        <f>IFERROR(VLOOKUP(L12582,'State(need_input)'!I$2:J$3992,2,FALSE),"")</f>
        <v>base.state_us_50</v>
      </c>
      <c r="O12582">
        <v>7057</v>
      </c>
      <c r="P12582">
        <v>1840006867</v>
      </c>
    </row>
    <row r="12583" spans="1:16">
      <c r="A12583" s="5" t="str">
        <f>CONCATENATE("rdx_city_",J12583,"_",B12583)</f>
        <v>rdx_city_USA_4768</v>
      </c>
      <c r="B12583">
        <f>IF(I12583=I12582,B12582+1,1)</f>
        <v>4768</v>
      </c>
      <c r="C12583" t="s">
        <v>2211</v>
      </c>
      <c r="D12583" t="s">
        <v>2211</v>
      </c>
      <c r="E12583">
        <v>38.5418</v>
      </c>
      <c r="F12583">
        <v>-122.8086</v>
      </c>
      <c r="G12583" t="s">
        <v>11356</v>
      </c>
      <c r="H12583" t="str">
        <f>IFERROR(VLOOKUP(I12583,'country(26mar)'!C$2:D$251,2,FALSE),"")</f>
        <v>base.us</v>
      </c>
      <c r="I12583" t="s">
        <v>11357</v>
      </c>
      <c r="J12583" t="s">
        <v>11358</v>
      </c>
      <c r="K12583" t="s">
        <v>11379</v>
      </c>
      <c r="L12583" t="str">
        <f>CONCATENATE(G12583," ",K12583)</f>
        <v>United States California</v>
      </c>
      <c r="M12583" t="str">
        <f>IFERROR(VLOOKUP(L12583,'State(need_input)'!I$2:J$3992,2,FALSE),"")</f>
        <v>base.state_us_5</v>
      </c>
      <c r="O12583">
        <v>27548</v>
      </c>
      <c r="P12583">
        <v>1840022484</v>
      </c>
    </row>
    <row r="12584" spans="1:16">
      <c r="A12584" s="5" t="str">
        <f>CONCATENATE("rdx_city_",J12584,"_",B12584)</f>
        <v>rdx_city_USA_4769</v>
      </c>
      <c r="B12584">
        <f>IF(I12584=I12583,B12583+1,1)</f>
        <v>4769</v>
      </c>
      <c r="C12584" t="s">
        <v>2211</v>
      </c>
      <c r="D12584" t="s">
        <v>2211</v>
      </c>
      <c r="E12584">
        <v>40.4679</v>
      </c>
      <c r="F12584">
        <v>-104.9214</v>
      </c>
      <c r="G12584" t="s">
        <v>11356</v>
      </c>
      <c r="H12584" t="str">
        <f>IFERROR(VLOOKUP(I12584,'country(26mar)'!C$2:D$251,2,FALSE),"")</f>
        <v>base.us</v>
      </c>
      <c r="I12584" t="s">
        <v>11357</v>
      </c>
      <c r="J12584" t="s">
        <v>11358</v>
      </c>
      <c r="K12584" t="s">
        <v>11396</v>
      </c>
      <c r="L12584" t="str">
        <f>CONCATENATE(G12584," ",K12584)</f>
        <v>United States Colorado</v>
      </c>
      <c r="M12584" t="str">
        <f>IFERROR(VLOOKUP(L12584,'State(need_input)'!I$2:J$3992,2,FALSE),"")</f>
        <v>base.state_us_6</v>
      </c>
      <c r="O12584">
        <v>25330</v>
      </c>
      <c r="P12584">
        <v>1840022401</v>
      </c>
    </row>
    <row r="12585" spans="1:16">
      <c r="A12585" s="5" t="str">
        <f>CONCATENATE("rdx_city_",J12585,"_",B12585)</f>
        <v>rdx_city_USA_4770</v>
      </c>
      <c r="B12585">
        <f>IF(I12585=I12584,B12584+1,1)</f>
        <v>4770</v>
      </c>
      <c r="C12585" t="s">
        <v>14974</v>
      </c>
      <c r="D12585" t="s">
        <v>14974</v>
      </c>
      <c r="E12585">
        <v>41.8776</v>
      </c>
      <c r="F12585">
        <v>-88.1505</v>
      </c>
      <c r="G12585" t="s">
        <v>11356</v>
      </c>
      <c r="H12585" t="str">
        <f>IFERROR(VLOOKUP(I12585,'country(26mar)'!C$2:D$251,2,FALSE),"")</f>
        <v>base.us</v>
      </c>
      <c r="I12585" t="s">
        <v>11357</v>
      </c>
      <c r="J12585" t="s">
        <v>11358</v>
      </c>
      <c r="K12585" t="s">
        <v>11376</v>
      </c>
      <c r="L12585" t="str">
        <f>CONCATENATE(G12585," ",K12585)</f>
        <v>United States Illinois</v>
      </c>
      <c r="M12585" t="str">
        <f>IFERROR(VLOOKUP(L12585,'State(need_input)'!I$2:J$3992,2,FALSE),"")</f>
        <v>base.state_us_14</v>
      </c>
      <c r="O12585">
        <v>9685</v>
      </c>
      <c r="P12585">
        <v>1840011410</v>
      </c>
    </row>
    <row r="12586" spans="1:16">
      <c r="A12586" s="5" t="str">
        <f>CONCATENATE("rdx_city_",J12586,"_",B12586)</f>
        <v>rdx_city_USA_4771</v>
      </c>
      <c r="B12586">
        <f>IF(I12586=I12585,B12585+1,1)</f>
        <v>4771</v>
      </c>
      <c r="C12586" t="s">
        <v>14974</v>
      </c>
      <c r="D12586" t="s">
        <v>14974</v>
      </c>
      <c r="E12586">
        <v>41.4097</v>
      </c>
      <c r="F12586">
        <v>-87.2623</v>
      </c>
      <c r="G12586" t="s">
        <v>11356</v>
      </c>
      <c r="H12586" t="str">
        <f>IFERROR(VLOOKUP(I12586,'country(26mar)'!C$2:D$251,2,FALSE),"")</f>
        <v>base.us</v>
      </c>
      <c r="I12586" t="s">
        <v>11357</v>
      </c>
      <c r="J12586" t="s">
        <v>11358</v>
      </c>
      <c r="K12586" t="s">
        <v>11408</v>
      </c>
      <c r="L12586" t="str">
        <f>CONCATENATE(G12586," ",K12586)</f>
        <v>United States Indiana</v>
      </c>
      <c r="M12586" t="str">
        <f>IFERROR(VLOOKUP(L12586,'State(need_input)'!I$2:J$3992,2,FALSE),"")</f>
        <v>base.state_us_15</v>
      </c>
      <c r="O12586">
        <v>5684</v>
      </c>
      <c r="P12586">
        <v>1840010228</v>
      </c>
    </row>
    <row r="12587" spans="1:16">
      <c r="A12587" s="5" t="str">
        <f>CONCATENATE("rdx_city_",J12587,"_",B12587)</f>
        <v>rdx_city_USA_4772</v>
      </c>
      <c r="B12587">
        <f>IF(I12587=I12586,B12586+1,1)</f>
        <v>4772</v>
      </c>
      <c r="C12587" t="s">
        <v>14974</v>
      </c>
      <c r="D12587" t="s">
        <v>14974</v>
      </c>
      <c r="E12587">
        <v>37.274</v>
      </c>
      <c r="F12587">
        <v>-96.9499</v>
      </c>
      <c r="G12587" t="s">
        <v>11356</v>
      </c>
      <c r="H12587" t="str">
        <f>IFERROR(VLOOKUP(I12587,'country(26mar)'!C$2:D$251,2,FALSE),"")</f>
        <v>base.us</v>
      </c>
      <c r="I12587" t="s">
        <v>11357</v>
      </c>
      <c r="J12587" t="s">
        <v>11358</v>
      </c>
      <c r="K12587" t="s">
        <v>11366</v>
      </c>
      <c r="L12587" t="str">
        <f>CONCATENATE(G12587," ",K12587)</f>
        <v>United States Kansas</v>
      </c>
      <c r="M12587" t="str">
        <f>IFERROR(VLOOKUP(L12587,'State(need_input)'!I$2:J$3992,2,FALSE),"")</f>
        <v>base.state_us_17</v>
      </c>
      <c r="O12587">
        <v>11836</v>
      </c>
      <c r="P12587">
        <v>1840001701</v>
      </c>
    </row>
    <row r="12588" spans="1:16">
      <c r="A12588" s="5" t="str">
        <f>CONCATENATE("rdx_city_",J12588,"_",B12588)</f>
        <v>rdx_city_USA_4773</v>
      </c>
      <c r="B12588">
        <f>IF(I12588=I12587,B12587+1,1)</f>
        <v>4773</v>
      </c>
      <c r="C12588" t="s">
        <v>14975</v>
      </c>
      <c r="D12588" t="s">
        <v>14975</v>
      </c>
      <c r="E12588">
        <v>40.9645</v>
      </c>
      <c r="F12588">
        <v>-117.7247</v>
      </c>
      <c r="G12588" t="s">
        <v>11356</v>
      </c>
      <c r="H12588" t="str">
        <f>IFERROR(VLOOKUP(I12588,'country(26mar)'!C$2:D$251,2,FALSE),"")</f>
        <v>base.us</v>
      </c>
      <c r="I12588" t="s">
        <v>11357</v>
      </c>
      <c r="J12588" t="s">
        <v>11358</v>
      </c>
      <c r="K12588" t="s">
        <v>11724</v>
      </c>
      <c r="L12588" t="str">
        <f>CONCATENATE(G12588," ",K12588)</f>
        <v>United States Nevada</v>
      </c>
      <c r="M12588" t="str">
        <f>IFERROR(VLOOKUP(L12588,'State(need_input)'!I$2:J$3992,2,FALSE),"")</f>
        <v>base.state_us_23</v>
      </c>
      <c r="O12588">
        <v>10811</v>
      </c>
      <c r="P12588">
        <v>1840021334</v>
      </c>
    </row>
    <row r="12589" spans="1:16">
      <c r="A12589" s="5" t="str">
        <f>CONCATENATE("rdx_city_",J12589,"_",B12589)</f>
        <v>rdx_city_USA_4774</v>
      </c>
      <c r="B12589">
        <f>IF(I12589=I12588,B12588+1,1)</f>
        <v>4774</v>
      </c>
      <c r="C12589" t="s">
        <v>14976</v>
      </c>
      <c r="D12589" t="s">
        <v>14976</v>
      </c>
      <c r="E12589">
        <v>42.1064</v>
      </c>
      <c r="F12589">
        <v>-87.7421</v>
      </c>
      <c r="G12589" t="s">
        <v>11356</v>
      </c>
      <c r="H12589" t="str">
        <f>IFERROR(VLOOKUP(I12589,'country(26mar)'!C$2:D$251,2,FALSE),"")</f>
        <v>base.us</v>
      </c>
      <c r="I12589" t="s">
        <v>11357</v>
      </c>
      <c r="J12589" t="s">
        <v>11358</v>
      </c>
      <c r="K12589" t="s">
        <v>11376</v>
      </c>
      <c r="L12589" t="str">
        <f>CONCATENATE(G12589," ",K12589)</f>
        <v>United States Illinois</v>
      </c>
      <c r="M12589" t="str">
        <f>IFERROR(VLOOKUP(L12589,'State(need_input)'!I$2:J$3992,2,FALSE),"")</f>
        <v>base.state_us_14</v>
      </c>
      <c r="O12589">
        <v>12480</v>
      </c>
      <c r="P12589">
        <v>1840011317</v>
      </c>
    </row>
    <row r="12590" spans="1:16">
      <c r="A12590" s="5" t="str">
        <f>CONCATENATE("rdx_city_",J12590,"_",B12590)</f>
        <v>rdx_city_USA_4775</v>
      </c>
      <c r="B12590">
        <f>IF(I12590=I12589,B12589+1,1)</f>
        <v>4775</v>
      </c>
      <c r="C12590" t="s">
        <v>14977</v>
      </c>
      <c r="D12590" t="s">
        <v>14977</v>
      </c>
      <c r="E12590">
        <v>32.165</v>
      </c>
      <c r="F12590">
        <v>-91.721</v>
      </c>
      <c r="G12590" t="s">
        <v>11356</v>
      </c>
      <c r="H12590" t="str">
        <f>IFERROR(VLOOKUP(I12590,'country(26mar)'!C$2:D$251,2,FALSE),"")</f>
        <v>base.us</v>
      </c>
      <c r="I12590" t="s">
        <v>11357</v>
      </c>
      <c r="J12590" t="s">
        <v>11358</v>
      </c>
      <c r="K12590" t="s">
        <v>11359</v>
      </c>
      <c r="L12590" t="str">
        <f>CONCATENATE(G12590," ",K12590)</f>
        <v>United States Louisiana</v>
      </c>
      <c r="M12590" t="str">
        <f>IFERROR(VLOOKUP(L12590,'State(need_input)'!I$2:J$3992,2,FALSE),"")</f>
        <v>base.state_us_19</v>
      </c>
      <c r="O12590">
        <v>5078</v>
      </c>
      <c r="P12590">
        <v>1840015814</v>
      </c>
    </row>
    <row r="12591" spans="1:16">
      <c r="A12591" s="5" t="str">
        <f>CONCATENATE("rdx_city_",J12591,"_",B12591)</f>
        <v>rdx_city_USA_4776</v>
      </c>
      <c r="B12591">
        <f>IF(I12591=I12590,B12590+1,1)</f>
        <v>4776</v>
      </c>
      <c r="C12591" t="s">
        <v>14978</v>
      </c>
      <c r="D12591" t="s">
        <v>14978</v>
      </c>
      <c r="E12591">
        <v>44.0509</v>
      </c>
      <c r="F12591">
        <v>-91.6689</v>
      </c>
      <c r="G12591" t="s">
        <v>11356</v>
      </c>
      <c r="H12591" t="str">
        <f>IFERROR(VLOOKUP(I12591,'country(26mar)'!C$2:D$251,2,FALSE),"")</f>
        <v>base.us</v>
      </c>
      <c r="I12591" t="s">
        <v>11357</v>
      </c>
      <c r="J12591" t="s">
        <v>11358</v>
      </c>
      <c r="K12591" t="s">
        <v>11400</v>
      </c>
      <c r="L12591" t="str">
        <f>CONCATENATE(G12591," ",K12591)</f>
        <v>United States Minnesota</v>
      </c>
      <c r="M12591" t="str">
        <f>IFERROR(VLOOKUP(L12591,'State(need_input)'!I$2:J$3992,2,FALSE),"")</f>
        <v>base.state_us_36</v>
      </c>
      <c r="O12591">
        <v>29973</v>
      </c>
      <c r="P12591">
        <v>1840010034</v>
      </c>
    </row>
    <row r="12592" spans="1:16">
      <c r="A12592" s="5" t="str">
        <f>CONCATENATE("rdx_city_",J12592,"_",B12592)</f>
        <v>rdx_city_USA_4777</v>
      </c>
      <c r="B12592">
        <f>IF(I12592=I12591,B12591+1,1)</f>
        <v>4777</v>
      </c>
      <c r="C12592" t="s">
        <v>14979</v>
      </c>
      <c r="D12592" t="s">
        <v>14979</v>
      </c>
      <c r="E12592">
        <v>41.2166</v>
      </c>
      <c r="F12592">
        <v>-85.8106</v>
      </c>
      <c r="G12592" t="s">
        <v>11356</v>
      </c>
      <c r="H12592" t="str">
        <f>IFERROR(VLOOKUP(I12592,'country(26mar)'!C$2:D$251,2,FALSE),"")</f>
        <v>base.us</v>
      </c>
      <c r="I12592" t="s">
        <v>11357</v>
      </c>
      <c r="J12592" t="s">
        <v>11358</v>
      </c>
      <c r="K12592" t="s">
        <v>11408</v>
      </c>
      <c r="L12592" t="str">
        <f>CONCATENATE(G12592," ",K12592)</f>
        <v>United States Indiana</v>
      </c>
      <c r="M12592" t="str">
        <f>IFERROR(VLOOKUP(L12592,'State(need_input)'!I$2:J$3992,2,FALSE),"")</f>
        <v>base.state_us_15</v>
      </c>
      <c r="O12592">
        <v>5149</v>
      </c>
      <c r="P12592">
        <v>1840010281</v>
      </c>
    </row>
    <row r="12593" spans="1:16">
      <c r="A12593" s="5" t="str">
        <f>CONCATENATE("rdx_city_",J12593,"_",B12593)</f>
        <v>rdx_city_USA_4778</v>
      </c>
      <c r="B12593">
        <f>IF(I12593=I12592,B12592+1,1)</f>
        <v>4778</v>
      </c>
      <c r="C12593" t="s">
        <v>14980</v>
      </c>
      <c r="D12593" t="s">
        <v>14980</v>
      </c>
      <c r="E12593">
        <v>44.4951</v>
      </c>
      <c r="F12593">
        <v>-73.1842</v>
      </c>
      <c r="G12593" t="s">
        <v>11356</v>
      </c>
      <c r="H12593" t="str">
        <f>IFERROR(VLOOKUP(I12593,'country(26mar)'!C$2:D$251,2,FALSE),"")</f>
        <v>base.us</v>
      </c>
      <c r="I12593" t="s">
        <v>11357</v>
      </c>
      <c r="J12593" t="s">
        <v>11358</v>
      </c>
      <c r="K12593" t="s">
        <v>11563</v>
      </c>
      <c r="L12593" t="str">
        <f>CONCATENATE(G12593," ",K12593)</f>
        <v>United States Vermont</v>
      </c>
      <c r="M12593" t="str">
        <f>IFERROR(VLOOKUP(L12593,'State(need_input)'!I$2:J$3992,2,FALSE),"")</f>
        <v>base.state_us_46</v>
      </c>
      <c r="O12593">
        <v>7237</v>
      </c>
      <c r="P12593">
        <v>1840002312</v>
      </c>
    </row>
    <row r="12594" spans="1:16">
      <c r="A12594" s="5" t="str">
        <f>CONCATENATE("rdx_city_",J12594,"_",B12594)</f>
        <v>rdx_city_USA_4779</v>
      </c>
      <c r="B12594">
        <f>IF(I12594=I12593,B12593+1,1)</f>
        <v>4779</v>
      </c>
      <c r="C12594" t="s">
        <v>14981</v>
      </c>
      <c r="D12594" t="s">
        <v>14981</v>
      </c>
      <c r="E12594">
        <v>35.0253</v>
      </c>
      <c r="F12594">
        <v>-110.7098</v>
      </c>
      <c r="G12594" t="s">
        <v>11356</v>
      </c>
      <c r="H12594" t="str">
        <f>IFERROR(VLOOKUP(I12594,'country(26mar)'!C$2:D$251,2,FALSE),"")</f>
        <v>base.us</v>
      </c>
      <c r="I12594" t="s">
        <v>11357</v>
      </c>
      <c r="J12594" t="s">
        <v>11358</v>
      </c>
      <c r="K12594" t="s">
        <v>11476</v>
      </c>
      <c r="L12594" t="str">
        <f>CONCATENATE(G12594," ",K12594)</f>
        <v>United States Arizona</v>
      </c>
      <c r="M12594" t="str">
        <f>IFERROR(VLOOKUP(L12594,'State(need_input)'!I$2:J$3992,2,FALSE),"")</f>
        <v>base.state_us_3</v>
      </c>
      <c r="O12594">
        <v>9508</v>
      </c>
      <c r="P12594">
        <v>1840021583</v>
      </c>
    </row>
    <row r="12595" spans="1:16">
      <c r="A12595" s="5" t="str">
        <f>CONCATENATE("rdx_city_",J12595,"_",B12595)</f>
        <v>rdx_city_USA_4780</v>
      </c>
      <c r="B12595">
        <f>IF(I12595=I12594,B12594+1,1)</f>
        <v>4780</v>
      </c>
      <c r="C12595" t="s">
        <v>14982</v>
      </c>
      <c r="D12595" t="s">
        <v>14982</v>
      </c>
      <c r="E12595">
        <v>43.12</v>
      </c>
      <c r="F12595">
        <v>-123.4242</v>
      </c>
      <c r="G12595" t="s">
        <v>11356</v>
      </c>
      <c r="H12595" t="str">
        <f>IFERROR(VLOOKUP(I12595,'country(26mar)'!C$2:D$251,2,FALSE),"")</f>
        <v>base.us</v>
      </c>
      <c r="I12595" t="s">
        <v>11357</v>
      </c>
      <c r="J12595" t="s">
        <v>11358</v>
      </c>
      <c r="K12595" t="s">
        <v>11397</v>
      </c>
      <c r="L12595" t="str">
        <f>CONCATENATE(G12595," ",K12595)</f>
        <v>United States Oregon</v>
      </c>
      <c r="M12595" t="str">
        <f>IFERROR(VLOOKUP(L12595,'State(need_input)'!I$2:J$3992,2,FALSE),"")</f>
        <v>base.state_us_32</v>
      </c>
      <c r="O12595">
        <v>5452</v>
      </c>
      <c r="P12595">
        <v>1840021275</v>
      </c>
    </row>
    <row r="12596" spans="1:16">
      <c r="A12596" s="5" t="str">
        <f>CONCATENATE("rdx_city_",J12596,"_",B12596)</f>
        <v>rdx_city_USA_4781</v>
      </c>
      <c r="B12596">
        <f>IF(I12596=I12595,B12595+1,1)</f>
        <v>4781</v>
      </c>
      <c r="C12596" t="s">
        <v>14983</v>
      </c>
      <c r="D12596" t="s">
        <v>14983</v>
      </c>
      <c r="E12596">
        <v>36.1029</v>
      </c>
      <c r="F12596">
        <v>-80.261</v>
      </c>
      <c r="G12596" t="s">
        <v>11356</v>
      </c>
      <c r="H12596" t="str">
        <f>IFERROR(VLOOKUP(I12596,'country(26mar)'!C$2:D$251,2,FALSE),"")</f>
        <v>base.us</v>
      </c>
      <c r="I12596" t="s">
        <v>11357</v>
      </c>
      <c r="J12596" t="s">
        <v>11358</v>
      </c>
      <c r="K12596" t="s">
        <v>11362</v>
      </c>
      <c r="L12596" t="str">
        <f>CONCATENATE(G12596," ",K12596)</f>
        <v>United States North Carolina</v>
      </c>
      <c r="M12596" t="str">
        <f>IFERROR(VLOOKUP(L12596,'State(need_input)'!I$2:J$3992,2,FALSE),"")</f>
        <v>base.state_us_28</v>
      </c>
      <c r="O12596">
        <v>416581</v>
      </c>
      <c r="P12596">
        <v>1840015324</v>
      </c>
    </row>
    <row r="12597" spans="1:16">
      <c r="A12597" s="5" t="str">
        <f>CONCATENATE("rdx_city_",J12597,"_",B12597)</f>
        <v>rdx_city_USA_4782</v>
      </c>
      <c r="B12597">
        <f>IF(I12597=I12596,B12596+1,1)</f>
        <v>4782</v>
      </c>
      <c r="C12597" t="s">
        <v>14984</v>
      </c>
      <c r="D12597" t="s">
        <v>14984</v>
      </c>
      <c r="E12597">
        <v>28.5421</v>
      </c>
      <c r="F12597">
        <v>-81.5966</v>
      </c>
      <c r="G12597" t="s">
        <v>11356</v>
      </c>
      <c r="H12597" t="str">
        <f>IFERROR(VLOOKUP(I12597,'country(26mar)'!C$2:D$251,2,FALSE),"")</f>
        <v>base.us</v>
      </c>
      <c r="I12597" t="s">
        <v>11357</v>
      </c>
      <c r="J12597" t="s">
        <v>11358</v>
      </c>
      <c r="K12597" t="s">
        <v>11435</v>
      </c>
      <c r="L12597" t="str">
        <f>CONCATENATE(G12597," ",K12597)</f>
        <v>United States Florida</v>
      </c>
      <c r="M12597" t="str">
        <f>IFERROR(VLOOKUP(L12597,'State(need_input)'!I$2:J$3992,2,FALSE),"")</f>
        <v>base.state_us_10</v>
      </c>
      <c r="O12597">
        <v>43536</v>
      </c>
      <c r="P12597">
        <v>1840015965</v>
      </c>
    </row>
    <row r="12598" spans="1:16">
      <c r="A12598" s="5" t="str">
        <f>CONCATENATE("rdx_city_",J12598,"_",B12598)</f>
        <v>rdx_city_USA_4783</v>
      </c>
      <c r="B12598">
        <f>IF(I12598=I12597,B12597+1,1)</f>
        <v>4783</v>
      </c>
      <c r="C12598" t="s">
        <v>14985</v>
      </c>
      <c r="D12598" t="s">
        <v>14985</v>
      </c>
      <c r="E12598">
        <v>28.0122</v>
      </c>
      <c r="F12598">
        <v>-81.7018</v>
      </c>
      <c r="G12598" t="s">
        <v>11356</v>
      </c>
      <c r="H12598" t="str">
        <f>IFERROR(VLOOKUP(I12598,'country(26mar)'!C$2:D$251,2,FALSE),"")</f>
        <v>base.us</v>
      </c>
      <c r="I12598" t="s">
        <v>11357</v>
      </c>
      <c r="J12598" t="s">
        <v>11358</v>
      </c>
      <c r="K12598" t="s">
        <v>11435</v>
      </c>
      <c r="L12598" t="str">
        <f>CONCATENATE(G12598," ",K12598)</f>
        <v>United States Florida</v>
      </c>
      <c r="M12598" t="str">
        <f>IFERROR(VLOOKUP(L12598,'State(need_input)'!I$2:J$3992,2,FALSE),"")</f>
        <v>base.state_us_10</v>
      </c>
      <c r="O12598">
        <v>245237</v>
      </c>
      <c r="P12598">
        <v>1840015970</v>
      </c>
    </row>
    <row r="12599" spans="1:16">
      <c r="A12599" s="5" t="str">
        <f>CONCATENATE("rdx_city_",J12599,"_",B12599)</f>
        <v>rdx_city_USA_4784</v>
      </c>
      <c r="B12599">
        <f>IF(I12599=I12598,B12598+1,1)</f>
        <v>4784</v>
      </c>
      <c r="C12599" t="s">
        <v>14986</v>
      </c>
      <c r="D12599" t="s">
        <v>14986</v>
      </c>
      <c r="E12599">
        <v>28.5986</v>
      </c>
      <c r="F12599">
        <v>-81.3436</v>
      </c>
      <c r="G12599" t="s">
        <v>11356</v>
      </c>
      <c r="H12599" t="str">
        <f>IFERROR(VLOOKUP(I12599,'country(26mar)'!C$2:D$251,2,FALSE),"")</f>
        <v>base.us</v>
      </c>
      <c r="I12599" t="s">
        <v>11357</v>
      </c>
      <c r="J12599" t="s">
        <v>11358</v>
      </c>
      <c r="K12599" t="s">
        <v>11435</v>
      </c>
      <c r="L12599" t="str">
        <f>CONCATENATE(G12599," ",K12599)</f>
        <v>United States Florida</v>
      </c>
      <c r="M12599" t="str">
        <f>IFERROR(VLOOKUP(L12599,'State(need_input)'!I$2:J$3992,2,FALSE),"")</f>
        <v>base.state_us_10</v>
      </c>
      <c r="O12599">
        <v>30879</v>
      </c>
      <c r="P12599">
        <v>1840015966</v>
      </c>
    </row>
    <row r="12600" spans="1:16">
      <c r="A12600" s="5" t="str">
        <f>CONCATENATE("rdx_city_",J12600,"_",B12600)</f>
        <v>rdx_city_USA_4785</v>
      </c>
      <c r="B12600">
        <f>IF(I12600=I12599,B12599+1,1)</f>
        <v>4785</v>
      </c>
      <c r="C12600" t="s">
        <v>14987</v>
      </c>
      <c r="D12600" t="s">
        <v>14987</v>
      </c>
      <c r="E12600">
        <v>28.689</v>
      </c>
      <c r="F12600">
        <v>-81.2708</v>
      </c>
      <c r="G12600" t="s">
        <v>11356</v>
      </c>
      <c r="H12600" t="str">
        <f>IFERROR(VLOOKUP(I12600,'country(26mar)'!C$2:D$251,2,FALSE),"")</f>
        <v>base.us</v>
      </c>
      <c r="I12600" t="s">
        <v>11357</v>
      </c>
      <c r="J12600" t="s">
        <v>11358</v>
      </c>
      <c r="K12600" t="s">
        <v>11435</v>
      </c>
      <c r="L12600" t="str">
        <f>CONCATENATE(G12600," ",K12600)</f>
        <v>United States Florida</v>
      </c>
      <c r="M12600" t="str">
        <f>IFERROR(VLOOKUP(L12600,'State(need_input)'!I$2:J$3992,2,FALSE),"")</f>
        <v>base.state_us_10</v>
      </c>
      <c r="O12600">
        <v>36635</v>
      </c>
      <c r="P12600">
        <v>1840015959</v>
      </c>
    </row>
    <row r="12601" spans="1:16">
      <c r="A12601" s="5" t="str">
        <f>CONCATENATE("rdx_city_",J12601,"_",B12601)</f>
        <v>rdx_city_USA_4786</v>
      </c>
      <c r="B12601">
        <f>IF(I12601=I12600,B12600+1,1)</f>
        <v>4786</v>
      </c>
      <c r="C12601" t="s">
        <v>14988</v>
      </c>
      <c r="D12601" t="s">
        <v>14988</v>
      </c>
      <c r="E12601">
        <v>38.532</v>
      </c>
      <c r="F12601">
        <v>-121.9781</v>
      </c>
      <c r="G12601" t="s">
        <v>11356</v>
      </c>
      <c r="H12601" t="str">
        <f>IFERROR(VLOOKUP(I12601,'country(26mar)'!C$2:D$251,2,FALSE),"")</f>
        <v>base.us</v>
      </c>
      <c r="I12601" t="s">
        <v>11357</v>
      </c>
      <c r="J12601" t="s">
        <v>11358</v>
      </c>
      <c r="K12601" t="s">
        <v>11379</v>
      </c>
      <c r="L12601" t="str">
        <f>CONCATENATE(G12601," ",K12601)</f>
        <v>United States California</v>
      </c>
      <c r="M12601" t="str">
        <f>IFERROR(VLOOKUP(L12601,'State(need_input)'!I$2:J$3992,2,FALSE),"")</f>
        <v>base.state_us_5</v>
      </c>
      <c r="O12601">
        <v>7775</v>
      </c>
      <c r="P12601">
        <v>1840021484</v>
      </c>
    </row>
    <row r="12602" spans="1:16">
      <c r="A12602" s="5" t="str">
        <f>CONCATENATE("rdx_city_",J12602,"_",B12602)</f>
        <v>rdx_city_USA_4787</v>
      </c>
      <c r="B12602">
        <f>IF(I12602=I12601,B12601+1,1)</f>
        <v>4787</v>
      </c>
      <c r="C12602" t="s">
        <v>14989</v>
      </c>
      <c r="D12602" t="s">
        <v>14989</v>
      </c>
      <c r="E12602">
        <v>41.3456</v>
      </c>
      <c r="F12602">
        <v>-94.0136</v>
      </c>
      <c r="G12602" t="s">
        <v>11356</v>
      </c>
      <c r="H12602" t="str">
        <f>IFERROR(VLOOKUP(I12602,'country(26mar)'!C$2:D$251,2,FALSE),"")</f>
        <v>base.us</v>
      </c>
      <c r="I12602" t="s">
        <v>11357</v>
      </c>
      <c r="J12602" t="s">
        <v>11358</v>
      </c>
      <c r="K12602" t="s">
        <v>11411</v>
      </c>
      <c r="L12602" t="str">
        <f>CONCATENATE(G12602," ",K12602)</f>
        <v>United States Iowa</v>
      </c>
      <c r="M12602" t="str">
        <f>IFERROR(VLOOKUP(L12602,'State(need_input)'!I$2:J$3992,2,FALSE),"")</f>
        <v>base.state_us_16</v>
      </c>
      <c r="O12602">
        <v>5127</v>
      </c>
      <c r="P12602">
        <v>1840000649</v>
      </c>
    </row>
    <row r="12603" spans="1:16">
      <c r="A12603" s="5" t="str">
        <f>CONCATENATE("rdx_city_",J12603,"_",B12603)</f>
        <v>rdx_city_USA_4788</v>
      </c>
      <c r="B12603">
        <f>IF(I12603=I12602,B12602+1,1)</f>
        <v>4788</v>
      </c>
      <c r="C12603" t="s">
        <v>14990</v>
      </c>
      <c r="D12603" t="s">
        <v>14990</v>
      </c>
      <c r="E12603">
        <v>35.5288</v>
      </c>
      <c r="F12603">
        <v>-77.3994</v>
      </c>
      <c r="G12603" t="s">
        <v>11356</v>
      </c>
      <c r="H12603" t="str">
        <f>IFERROR(VLOOKUP(I12603,'country(26mar)'!C$2:D$251,2,FALSE),"")</f>
        <v>base.us</v>
      </c>
      <c r="I12603" t="s">
        <v>11357</v>
      </c>
      <c r="J12603" t="s">
        <v>11358</v>
      </c>
      <c r="K12603" t="s">
        <v>11362</v>
      </c>
      <c r="L12603" t="str">
        <f>CONCATENATE(G12603," ",K12603)</f>
        <v>United States North Carolina</v>
      </c>
      <c r="M12603" t="str">
        <f>IFERROR(VLOOKUP(L12603,'State(need_input)'!I$2:J$3992,2,FALSE),"")</f>
        <v>base.state_us_28</v>
      </c>
      <c r="O12603">
        <v>9654</v>
      </c>
      <c r="P12603">
        <v>1840016279</v>
      </c>
    </row>
    <row r="12604" spans="1:16">
      <c r="A12604" s="5" t="str">
        <f>CONCATENATE("rdx_city_",J12604,"_",B12604)</f>
        <v>rdx_city_USA_4789</v>
      </c>
      <c r="B12604">
        <f>IF(I12604=I12603,B12603+1,1)</f>
        <v>4789</v>
      </c>
      <c r="C12604" t="s">
        <v>14991</v>
      </c>
      <c r="D12604" t="s">
        <v>14991</v>
      </c>
      <c r="E12604">
        <v>42.4805</v>
      </c>
      <c r="F12604">
        <v>-87.8291</v>
      </c>
      <c r="G12604" t="s">
        <v>11356</v>
      </c>
      <c r="H12604" t="str">
        <f>IFERROR(VLOOKUP(I12604,'country(26mar)'!C$2:D$251,2,FALSE),"")</f>
        <v>base.us</v>
      </c>
      <c r="I12604" t="s">
        <v>11357</v>
      </c>
      <c r="J12604" t="s">
        <v>11358</v>
      </c>
      <c r="K12604" t="s">
        <v>11376</v>
      </c>
      <c r="L12604" t="str">
        <f>CONCATENATE(G12604," ",K12604)</f>
        <v>United States Illinois</v>
      </c>
      <c r="M12604" t="str">
        <f>IFERROR(VLOOKUP(L12604,'State(need_input)'!I$2:J$3992,2,FALSE),"")</f>
        <v>base.state_us_14</v>
      </c>
      <c r="O12604">
        <v>6745</v>
      </c>
      <c r="P12604">
        <v>1840011178</v>
      </c>
    </row>
    <row r="12605" spans="1:16">
      <c r="A12605" s="5" t="str">
        <f>CONCATENATE("rdx_city_",J12605,"_",B12605)</f>
        <v>rdx_city_USA_4790</v>
      </c>
      <c r="B12605">
        <f>IF(I12605=I12604,B12604+1,1)</f>
        <v>4790</v>
      </c>
      <c r="C12605" t="s">
        <v>14992</v>
      </c>
      <c r="D12605" t="s">
        <v>14992</v>
      </c>
      <c r="E12605">
        <v>44.3928</v>
      </c>
      <c r="F12605">
        <v>-89.8265</v>
      </c>
      <c r="G12605" t="s">
        <v>11356</v>
      </c>
      <c r="H12605" t="str">
        <f>IFERROR(VLOOKUP(I12605,'country(26mar)'!C$2:D$251,2,FALSE),"")</f>
        <v>base.us</v>
      </c>
      <c r="I12605" t="s">
        <v>11357</v>
      </c>
      <c r="J12605" t="s">
        <v>11358</v>
      </c>
      <c r="K12605" t="s">
        <v>11426</v>
      </c>
      <c r="L12605" t="str">
        <f>CONCATENATE(G12605," ",K12605)</f>
        <v>United States Wisconsin</v>
      </c>
      <c r="M12605" t="str">
        <f>IFERROR(VLOOKUP(L12605,'State(need_input)'!I$2:J$3992,2,FALSE),"")</f>
        <v>base.state_us_50</v>
      </c>
      <c r="O12605">
        <v>28277</v>
      </c>
      <c r="P12605">
        <v>1840002333</v>
      </c>
    </row>
    <row r="12606" spans="1:16">
      <c r="A12606" s="5" t="str">
        <f>CONCATENATE("rdx_city_",J12606,"_",B12606)</f>
        <v>rdx_city_USA_4791</v>
      </c>
      <c r="B12606">
        <f>IF(I12606=I12605,B12605+1,1)</f>
        <v>4791</v>
      </c>
      <c r="C12606" t="s">
        <v>14993</v>
      </c>
      <c r="D12606" t="s">
        <v>14993</v>
      </c>
      <c r="E12606">
        <v>42.5244</v>
      </c>
      <c r="F12606">
        <v>-83.5346</v>
      </c>
      <c r="G12606" t="s">
        <v>11356</v>
      </c>
      <c r="H12606" t="str">
        <f>IFERROR(VLOOKUP(I12606,'country(26mar)'!C$2:D$251,2,FALSE),"")</f>
        <v>base.us</v>
      </c>
      <c r="I12606" t="s">
        <v>11357</v>
      </c>
      <c r="J12606" t="s">
        <v>11358</v>
      </c>
      <c r="K12606" t="s">
        <v>11381</v>
      </c>
      <c r="L12606" t="str">
        <f>CONCATENATE(G12606," ",K12606)</f>
        <v>United States Michigan</v>
      </c>
      <c r="M12606" t="str">
        <f>IFERROR(VLOOKUP(L12606,'State(need_input)'!I$2:J$3992,2,FALSE),"")</f>
        <v>base.state_us_35</v>
      </c>
      <c r="O12606">
        <v>13831</v>
      </c>
      <c r="P12606">
        <v>1840000407</v>
      </c>
    </row>
    <row r="12607" spans="1:16">
      <c r="A12607" s="5" t="str">
        <f>CONCATENATE("rdx_city_",J12607,"_",B12607)</f>
        <v>rdx_city_USA_4792</v>
      </c>
      <c r="B12607">
        <f>IF(I12607=I12606,B12606+1,1)</f>
        <v>4792</v>
      </c>
      <c r="C12607" t="s">
        <v>14994</v>
      </c>
      <c r="D12607" t="s">
        <v>14994</v>
      </c>
      <c r="E12607">
        <v>42.4869</v>
      </c>
      <c r="F12607">
        <v>-71.1543</v>
      </c>
      <c r="G12607" t="s">
        <v>11356</v>
      </c>
      <c r="H12607" t="str">
        <f>IFERROR(VLOOKUP(I12607,'country(26mar)'!C$2:D$251,2,FALSE),"")</f>
        <v>base.us</v>
      </c>
      <c r="I12607" t="s">
        <v>11357</v>
      </c>
      <c r="J12607" t="s">
        <v>11358</v>
      </c>
      <c r="K12607" t="s">
        <v>11521</v>
      </c>
      <c r="L12607" t="str">
        <f>CONCATENATE(G12607," ",K12607)</f>
        <v>United States Massachusetts</v>
      </c>
      <c r="M12607" t="str">
        <f>IFERROR(VLOOKUP(L12607,'State(need_input)'!I$2:J$3992,2,FALSE),"")</f>
        <v>base.state_us_34</v>
      </c>
      <c r="O12607">
        <v>39701</v>
      </c>
      <c r="P12607">
        <v>1840003124</v>
      </c>
    </row>
    <row r="12608" spans="1:16">
      <c r="A12608" s="5" t="str">
        <f>CONCATENATE("rdx_city_",J12608,"_",B12608)</f>
        <v>rdx_city_USA_4793</v>
      </c>
      <c r="B12608">
        <f>IF(I12608=I12607,B12607+1,1)</f>
        <v>4793</v>
      </c>
      <c r="C12608" t="s">
        <v>14995</v>
      </c>
      <c r="D12608" t="s">
        <v>14995</v>
      </c>
      <c r="E12608">
        <v>41.9666</v>
      </c>
      <c r="F12608">
        <v>-87.9808</v>
      </c>
      <c r="G12608" t="s">
        <v>11356</v>
      </c>
      <c r="H12608" t="str">
        <f>IFERROR(VLOOKUP(I12608,'country(26mar)'!C$2:D$251,2,FALSE),"")</f>
        <v>base.us</v>
      </c>
      <c r="I12608" t="s">
        <v>11357</v>
      </c>
      <c r="J12608" t="s">
        <v>11358</v>
      </c>
      <c r="K12608" t="s">
        <v>11376</v>
      </c>
      <c r="L12608" t="str">
        <f>CONCATENATE(G12608," ",K12608)</f>
        <v>United States Illinois</v>
      </c>
      <c r="M12608" t="str">
        <f>IFERROR(VLOOKUP(L12608,'State(need_input)'!I$2:J$3992,2,FALSE),"")</f>
        <v>base.state_us_14</v>
      </c>
      <c r="O12608">
        <v>13798</v>
      </c>
      <c r="P12608">
        <v>1840010167</v>
      </c>
    </row>
    <row r="12609" spans="1:16">
      <c r="A12609" s="5" t="str">
        <f>CONCATENATE("rdx_city_",J12609,"_",B12609)</f>
        <v>rdx_city_USA_4794</v>
      </c>
      <c r="B12609">
        <f>IF(I12609=I12608,B12608+1,1)</f>
        <v>4794</v>
      </c>
      <c r="C12609" t="s">
        <v>14996</v>
      </c>
      <c r="D12609" t="s">
        <v>14996</v>
      </c>
      <c r="E12609">
        <v>38.8633</v>
      </c>
      <c r="F12609">
        <v>-90.0773</v>
      </c>
      <c r="G12609" t="s">
        <v>11356</v>
      </c>
      <c r="H12609" t="str">
        <f>IFERROR(VLOOKUP(I12609,'country(26mar)'!C$2:D$251,2,FALSE),"")</f>
        <v>base.us</v>
      </c>
      <c r="I12609" t="s">
        <v>11357</v>
      </c>
      <c r="J12609" t="s">
        <v>11358</v>
      </c>
      <c r="K12609" t="s">
        <v>11376</v>
      </c>
      <c r="L12609" t="str">
        <f>CONCATENATE(G12609," ",K12609)</f>
        <v>United States Illinois</v>
      </c>
      <c r="M12609" t="str">
        <f>IFERROR(VLOOKUP(L12609,'State(need_input)'!I$2:J$3992,2,FALSE),"")</f>
        <v>base.state_us_14</v>
      </c>
      <c r="O12609">
        <v>10263</v>
      </c>
      <c r="P12609">
        <v>1840010711</v>
      </c>
    </row>
    <row r="12610" spans="1:16">
      <c r="A12610" s="5" t="str">
        <f>CONCATENATE("rdx_city_",J12610,"_",B12610)</f>
        <v>rdx_city_USA_4795</v>
      </c>
      <c r="B12610">
        <f>IF(I12610=I12609,B12609+1,1)</f>
        <v>4795</v>
      </c>
      <c r="C12610" t="s">
        <v>14997</v>
      </c>
      <c r="D12610" t="s">
        <v>14997</v>
      </c>
      <c r="E12610">
        <v>45.1476</v>
      </c>
      <c r="F12610">
        <v>-122.8585</v>
      </c>
      <c r="G12610" t="s">
        <v>11356</v>
      </c>
      <c r="H12610" t="str">
        <f>IFERROR(VLOOKUP(I12610,'country(26mar)'!C$2:D$251,2,FALSE),"")</f>
        <v>base.us</v>
      </c>
      <c r="I12610" t="s">
        <v>11357</v>
      </c>
      <c r="J12610" t="s">
        <v>11358</v>
      </c>
      <c r="K12610" t="s">
        <v>11397</v>
      </c>
      <c r="L12610" t="str">
        <f>CONCATENATE(G12610," ",K12610)</f>
        <v>United States Oregon</v>
      </c>
      <c r="M12610" t="str">
        <f>IFERROR(VLOOKUP(L12610,'State(need_input)'!I$2:J$3992,2,FALSE),"")</f>
        <v>base.state_us_32</v>
      </c>
      <c r="O12610">
        <v>35267</v>
      </c>
      <c r="P12610">
        <v>1840021230</v>
      </c>
    </row>
    <row r="12611" spans="1:16">
      <c r="A12611" s="5" t="str">
        <f>CONCATENATE("rdx_city_",J12611,"_",B12611)</f>
        <v>rdx_city_USA_4796</v>
      </c>
      <c r="B12611">
        <f>IF(I12611=I12610,B12610+1,1)</f>
        <v>4796</v>
      </c>
      <c r="C12611" t="s">
        <v>14998</v>
      </c>
      <c r="D12611" t="s">
        <v>14998</v>
      </c>
      <c r="E12611">
        <v>39.8379</v>
      </c>
      <c r="F12611">
        <v>-75.1524</v>
      </c>
      <c r="G12611" t="s">
        <v>11356</v>
      </c>
      <c r="H12611" t="str">
        <f>IFERROR(VLOOKUP(I12611,'country(26mar)'!C$2:D$251,2,FALSE),"")</f>
        <v>base.us</v>
      </c>
      <c r="I12611" t="s">
        <v>11357</v>
      </c>
      <c r="J12611" t="s">
        <v>11358</v>
      </c>
      <c r="K12611" t="s">
        <v>11370</v>
      </c>
      <c r="L12611" t="str">
        <f>CONCATENATE(G12611," ",K12611)</f>
        <v>United States New Jersey</v>
      </c>
      <c r="M12611" t="str">
        <f>IFERROR(VLOOKUP(L12611,'State(need_input)'!I$2:J$3992,2,FALSE),"")</f>
        <v>base.state_us_25</v>
      </c>
      <c r="O12611">
        <v>9919</v>
      </c>
      <c r="P12611">
        <v>1840001527</v>
      </c>
    </row>
    <row r="12612" spans="1:16">
      <c r="A12612" s="5" t="str">
        <f>CONCATENATE("rdx_city_",J12612,"_",B12612)</f>
        <v>rdx_city_USA_4797</v>
      </c>
      <c r="B12612">
        <f>IF(I12612=I12611,B12611+1,1)</f>
        <v>4797</v>
      </c>
      <c r="C12612" t="s">
        <v>14998</v>
      </c>
      <c r="D12612" t="s">
        <v>14998</v>
      </c>
      <c r="E12612">
        <v>41.3284</v>
      </c>
      <c r="F12612">
        <v>-74.1004</v>
      </c>
      <c r="G12612" t="s">
        <v>11356</v>
      </c>
      <c r="H12612" t="str">
        <f>IFERROR(VLOOKUP(I12612,'country(26mar)'!C$2:D$251,2,FALSE),"")</f>
        <v>base.us</v>
      </c>
      <c r="I12612" t="s">
        <v>11357</v>
      </c>
      <c r="J12612" t="s">
        <v>11358</v>
      </c>
      <c r="K12612" t="s">
        <v>11385</v>
      </c>
      <c r="L12612" t="str">
        <f>CONCATENATE(G12612," ",K12612)</f>
        <v>United States New York</v>
      </c>
      <c r="M12612" t="str">
        <f>IFERROR(VLOOKUP(L12612,'State(need_input)'!I$2:J$3992,2,FALSE),"")</f>
        <v>base.state_us_27</v>
      </c>
      <c r="O12612">
        <v>11075</v>
      </c>
      <c r="P12612">
        <v>1840004883</v>
      </c>
    </row>
    <row r="12613" spans="1:16">
      <c r="A12613" s="5" t="str">
        <f>CONCATENATE("rdx_city_",J12613,"_",B12613)</f>
        <v>rdx_city_USA_4798</v>
      </c>
      <c r="B12613">
        <f>IF(I12613=I12612,B12612+1,1)</f>
        <v>4798</v>
      </c>
      <c r="C12613" t="s">
        <v>14998</v>
      </c>
      <c r="D12613" t="s">
        <v>14998</v>
      </c>
      <c r="E12613">
        <v>44.9057</v>
      </c>
      <c r="F12613">
        <v>-92.923</v>
      </c>
      <c r="G12613" t="s">
        <v>11356</v>
      </c>
      <c r="H12613" t="str">
        <f>IFERROR(VLOOKUP(I12613,'country(26mar)'!C$2:D$251,2,FALSE),"")</f>
        <v>base.us</v>
      </c>
      <c r="I12613" t="s">
        <v>11357</v>
      </c>
      <c r="J12613" t="s">
        <v>11358</v>
      </c>
      <c r="K12613" t="s">
        <v>11400</v>
      </c>
      <c r="L12613" t="str">
        <f>CONCATENATE(G12613," ",K12613)</f>
        <v>United States Minnesota</v>
      </c>
      <c r="M12613" t="str">
        <f>IFERROR(VLOOKUP(L12613,'State(need_input)'!I$2:J$3992,2,FALSE),"")</f>
        <v>base.state_us_36</v>
      </c>
      <c r="O12613">
        <v>69756</v>
      </c>
      <c r="P12613">
        <v>1840009998</v>
      </c>
    </row>
    <row r="12614" spans="1:16">
      <c r="A12614" s="5" t="str">
        <f>CONCATENATE("rdx_city_",J12614,"_",B12614)</f>
        <v>rdx_city_USA_4799</v>
      </c>
      <c r="B12614">
        <f>IF(I12614=I12613,B12613+1,1)</f>
        <v>4799</v>
      </c>
      <c r="C12614" t="s">
        <v>14999</v>
      </c>
      <c r="D12614" t="s">
        <v>14999</v>
      </c>
      <c r="E12614">
        <v>41.0253</v>
      </c>
      <c r="F12614">
        <v>-74.0604</v>
      </c>
      <c r="G12614" t="s">
        <v>11356</v>
      </c>
      <c r="H12614" t="str">
        <f>IFERROR(VLOOKUP(I12614,'country(26mar)'!C$2:D$251,2,FALSE),"")</f>
        <v>base.us</v>
      </c>
      <c r="I12614" t="s">
        <v>11357</v>
      </c>
      <c r="J12614" t="s">
        <v>11358</v>
      </c>
      <c r="K12614" t="s">
        <v>11370</v>
      </c>
      <c r="L12614" t="str">
        <f>CONCATENATE(G12614," ",K12614)</f>
        <v>United States New Jersey</v>
      </c>
      <c r="M12614" t="str">
        <f>IFERROR(VLOOKUP(L12614,'State(need_input)'!I$2:J$3992,2,FALSE),"")</f>
        <v>base.state_us_25</v>
      </c>
      <c r="O12614">
        <v>5903</v>
      </c>
      <c r="P12614">
        <v>1840000924</v>
      </c>
    </row>
    <row r="12615" spans="1:16">
      <c r="A12615" s="5" t="str">
        <f>CONCATENATE("rdx_city_",J12615,"_",B12615)</f>
        <v>rdx_city_USA_4800</v>
      </c>
      <c r="B12615">
        <f>IF(I12615=I12614,B12614+1,1)</f>
        <v>4800</v>
      </c>
      <c r="C12615" t="s">
        <v>15000</v>
      </c>
      <c r="D12615" t="s">
        <v>15000</v>
      </c>
      <c r="E12615">
        <v>30.0266</v>
      </c>
      <c r="F12615">
        <v>-98.1115</v>
      </c>
      <c r="G12615" t="s">
        <v>11356</v>
      </c>
      <c r="H12615" t="str">
        <f>IFERROR(VLOOKUP(I12615,'country(26mar)'!C$2:D$251,2,FALSE),"")</f>
        <v>base.us</v>
      </c>
      <c r="I12615" t="s">
        <v>11357</v>
      </c>
      <c r="J12615" t="s">
        <v>11358</v>
      </c>
      <c r="K12615" t="s">
        <v>11365</v>
      </c>
      <c r="L12615" t="str">
        <f>CONCATENATE(G12615," ",K12615)</f>
        <v>United States Texas</v>
      </c>
      <c r="M12615" t="str">
        <f>IFERROR(VLOOKUP(L12615,'State(need_input)'!I$2:J$3992,2,FALSE),"")</f>
        <v>base.state_us_44</v>
      </c>
      <c r="O12615">
        <v>6015</v>
      </c>
      <c r="P12615">
        <v>1840022191</v>
      </c>
    </row>
    <row r="12616" spans="1:16">
      <c r="A12616" s="5" t="str">
        <f>CONCATENATE("rdx_city_",J12616,"_",B12616)</f>
        <v>rdx_city_USA_4801</v>
      </c>
      <c r="B12616">
        <f>IF(I12616=I12615,B12615+1,1)</f>
        <v>4801</v>
      </c>
      <c r="C12616" t="s">
        <v>15001</v>
      </c>
      <c r="D12616" t="s">
        <v>15001</v>
      </c>
      <c r="E12616">
        <v>35.6458</v>
      </c>
      <c r="F12616">
        <v>-82.5914</v>
      </c>
      <c r="G12616" t="s">
        <v>11356</v>
      </c>
      <c r="H12616" t="str">
        <f>IFERROR(VLOOKUP(I12616,'country(26mar)'!C$2:D$251,2,FALSE),"")</f>
        <v>base.us</v>
      </c>
      <c r="I12616" t="s">
        <v>11357</v>
      </c>
      <c r="J12616" t="s">
        <v>11358</v>
      </c>
      <c r="K12616" t="s">
        <v>11362</v>
      </c>
      <c r="L12616" t="str">
        <f>CONCATENATE(G12616," ",K12616)</f>
        <v>United States North Carolina</v>
      </c>
      <c r="M12616" t="str">
        <f>IFERROR(VLOOKUP(L12616,'State(need_input)'!I$2:J$3992,2,FALSE),"")</f>
        <v>base.state_us_28</v>
      </c>
      <c r="O12616">
        <v>6489</v>
      </c>
      <c r="P12616">
        <v>1840016285</v>
      </c>
    </row>
    <row r="12617" spans="1:16">
      <c r="A12617" s="5" t="str">
        <f>CONCATENATE("rdx_city_",J12617,"_",B12617)</f>
        <v>rdx_city_USA_4802</v>
      </c>
      <c r="B12617">
        <f>IF(I12617=I12616,B12616+1,1)</f>
        <v>4802</v>
      </c>
      <c r="C12617" t="s">
        <v>15002</v>
      </c>
      <c r="D12617" t="s">
        <v>15002</v>
      </c>
      <c r="E12617">
        <v>42.132</v>
      </c>
      <c r="F12617">
        <v>-83.2374</v>
      </c>
      <c r="G12617" t="s">
        <v>11356</v>
      </c>
      <c r="H12617" t="str">
        <f>IFERROR(VLOOKUP(I12617,'country(26mar)'!C$2:D$251,2,FALSE),"")</f>
        <v>base.us</v>
      </c>
      <c r="I12617" t="s">
        <v>11357</v>
      </c>
      <c r="J12617" t="s">
        <v>11358</v>
      </c>
      <c r="K12617" t="s">
        <v>11381</v>
      </c>
      <c r="L12617" t="str">
        <f>CONCATENATE(G12617," ",K12617)</f>
        <v>United States Michigan</v>
      </c>
      <c r="M12617" t="str">
        <f>IFERROR(VLOOKUP(L12617,'State(need_input)'!I$2:J$3992,2,FALSE),"")</f>
        <v>base.state_us_35</v>
      </c>
      <c r="O12617">
        <v>12486</v>
      </c>
      <c r="P12617">
        <v>1840001848</v>
      </c>
    </row>
    <row r="12618" spans="1:16">
      <c r="A12618" s="5" t="str">
        <f>CONCATENATE("rdx_city_",J12618,"_",B12618)</f>
        <v>rdx_city_USA_4803</v>
      </c>
      <c r="B12618">
        <f>IF(I12618=I12617,B12617+1,1)</f>
        <v>4803</v>
      </c>
      <c r="C12618" t="s">
        <v>15003</v>
      </c>
      <c r="D12618" t="s">
        <v>15003</v>
      </c>
      <c r="E12618">
        <v>47.7569</v>
      </c>
      <c r="F12618">
        <v>-122.1478</v>
      </c>
      <c r="G12618" t="s">
        <v>11356</v>
      </c>
      <c r="H12618" t="str">
        <f>IFERROR(VLOOKUP(I12618,'country(26mar)'!C$2:D$251,2,FALSE),"")</f>
        <v>base.us</v>
      </c>
      <c r="I12618" t="s">
        <v>11357</v>
      </c>
      <c r="J12618" t="s">
        <v>11358</v>
      </c>
      <c r="K12618" t="s">
        <v>11361</v>
      </c>
      <c r="L12618" t="str">
        <f>CONCATENATE(G12618," ",K12618)</f>
        <v>United States Washington</v>
      </c>
      <c r="M12618" t="str">
        <f>IFERROR(VLOOKUP(L12618,'State(need_input)'!I$2:J$3992,2,FALSE),"")</f>
        <v>base.state_us_48</v>
      </c>
      <c r="O12618">
        <v>11997</v>
      </c>
      <c r="P12618">
        <v>1840021121</v>
      </c>
    </row>
    <row r="12619" spans="1:16">
      <c r="A12619" s="5" t="str">
        <f>CONCATENATE("rdx_city_",J12619,"_",B12619)</f>
        <v>rdx_city_USA_4804</v>
      </c>
      <c r="B12619">
        <f>IF(I12619=I12618,B12618+1,1)</f>
        <v>4804</v>
      </c>
      <c r="C12619" t="s">
        <v>15004</v>
      </c>
      <c r="D12619" t="s">
        <v>15004</v>
      </c>
      <c r="E12619">
        <v>36.4124</v>
      </c>
      <c r="F12619">
        <v>-119.0998</v>
      </c>
      <c r="G12619" t="s">
        <v>11356</v>
      </c>
      <c r="H12619" t="str">
        <f>IFERROR(VLOOKUP(I12619,'country(26mar)'!C$2:D$251,2,FALSE),"")</f>
        <v>base.us</v>
      </c>
      <c r="I12619" t="s">
        <v>11357</v>
      </c>
      <c r="J12619" t="s">
        <v>11358</v>
      </c>
      <c r="K12619" t="s">
        <v>11379</v>
      </c>
      <c r="L12619" t="str">
        <f>CONCATENATE(G12619," ",K12619)</f>
        <v>United States California</v>
      </c>
      <c r="M12619" t="str">
        <f>IFERROR(VLOOKUP(L12619,'State(need_input)'!I$2:J$3992,2,FALSE),"")</f>
        <v>base.state_us_5</v>
      </c>
      <c r="O12619">
        <v>7844</v>
      </c>
      <c r="P12619">
        <v>1840021640</v>
      </c>
    </row>
    <row r="12620" spans="1:16">
      <c r="A12620" s="5" t="str">
        <f>CONCATENATE("rdx_city_",J12620,"_",B12620)</f>
        <v>rdx_city_USA_4805</v>
      </c>
      <c r="B12620">
        <f>IF(I12620=I12619,B12619+1,1)</f>
        <v>4805</v>
      </c>
      <c r="C12620" t="s">
        <v>15005</v>
      </c>
      <c r="D12620" t="s">
        <v>15005</v>
      </c>
      <c r="E12620">
        <v>45.9149</v>
      </c>
      <c r="F12620">
        <v>-122.7504</v>
      </c>
      <c r="G12620" t="s">
        <v>11356</v>
      </c>
      <c r="H12620" t="str">
        <f>IFERROR(VLOOKUP(I12620,'country(26mar)'!C$2:D$251,2,FALSE),"")</f>
        <v>base.us</v>
      </c>
      <c r="I12620" t="s">
        <v>11357</v>
      </c>
      <c r="J12620" t="s">
        <v>11358</v>
      </c>
      <c r="K12620" t="s">
        <v>11361</v>
      </c>
      <c r="L12620" t="str">
        <f>CONCATENATE(G12620," ",K12620)</f>
        <v>United States Washington</v>
      </c>
      <c r="M12620" t="str">
        <f>IFERROR(VLOOKUP(L12620,'State(need_input)'!I$2:J$3992,2,FALSE),"")</f>
        <v>base.state_us_48</v>
      </c>
      <c r="O12620">
        <v>6531</v>
      </c>
      <c r="P12620">
        <v>1840021181</v>
      </c>
    </row>
    <row r="12621" spans="1:16">
      <c r="A12621" s="5" t="str">
        <f>CONCATENATE("rdx_city_",J12621,"_",B12621)</f>
        <v>rdx_city_USA_4806</v>
      </c>
      <c r="B12621">
        <f>IF(I12621=I12620,B12620+1,1)</f>
        <v>4806</v>
      </c>
      <c r="C12621" t="s">
        <v>15005</v>
      </c>
      <c r="D12621" t="s">
        <v>15005</v>
      </c>
      <c r="E12621">
        <v>38.6712</v>
      </c>
      <c r="F12621">
        <v>-121.75</v>
      </c>
      <c r="G12621" t="s">
        <v>11356</v>
      </c>
      <c r="H12621" t="str">
        <f>IFERROR(VLOOKUP(I12621,'country(26mar)'!C$2:D$251,2,FALSE),"")</f>
        <v>base.us</v>
      </c>
      <c r="I12621" t="s">
        <v>11357</v>
      </c>
      <c r="J12621" t="s">
        <v>11358</v>
      </c>
      <c r="K12621" t="s">
        <v>11379</v>
      </c>
      <c r="L12621" t="str">
        <f>CONCATENATE(G12621," ",K12621)</f>
        <v>United States California</v>
      </c>
      <c r="M12621" t="str">
        <f>IFERROR(VLOOKUP(L12621,'State(need_input)'!I$2:J$3992,2,FALSE),"")</f>
        <v>base.state_us_5</v>
      </c>
      <c r="O12621">
        <v>60062</v>
      </c>
      <c r="P12621">
        <v>1840021485</v>
      </c>
    </row>
    <row r="12622" spans="1:16">
      <c r="A12622" s="5" t="str">
        <f>CONCATENATE("rdx_city_",J12622,"_",B12622)</f>
        <v>rdx_city_USA_4807</v>
      </c>
      <c r="B12622">
        <f>IF(I12622=I12621,B12621+1,1)</f>
        <v>4807</v>
      </c>
      <c r="C12622" t="s">
        <v>15006</v>
      </c>
      <c r="D12622" t="s">
        <v>15006</v>
      </c>
      <c r="E12622">
        <v>38.9987</v>
      </c>
      <c r="F12622">
        <v>-105.0595</v>
      </c>
      <c r="G12622" t="s">
        <v>11356</v>
      </c>
      <c r="H12622" t="str">
        <f>IFERROR(VLOOKUP(I12622,'country(26mar)'!C$2:D$251,2,FALSE),"")</f>
        <v>base.us</v>
      </c>
      <c r="I12622" t="s">
        <v>11357</v>
      </c>
      <c r="J12622" t="s">
        <v>11358</v>
      </c>
      <c r="K12622" t="s">
        <v>11396</v>
      </c>
      <c r="L12622" t="str">
        <f>CONCATENATE(G12622," ",K12622)</f>
        <v>United States Colorado</v>
      </c>
      <c r="M12622" t="str">
        <f>IFERROR(VLOOKUP(L12622,'State(need_input)'!I$2:J$3992,2,FALSE),"")</f>
        <v>base.state_us_6</v>
      </c>
      <c r="O12622">
        <v>11174</v>
      </c>
      <c r="P12622">
        <v>1840021468</v>
      </c>
    </row>
    <row r="12623" spans="1:16">
      <c r="A12623" s="5" t="str">
        <f>CONCATENATE("rdx_city_",J12623,"_",B12623)</f>
        <v>rdx_city_USA_4808</v>
      </c>
      <c r="B12623">
        <f>IF(I12623=I12622,B12622+1,1)</f>
        <v>4808</v>
      </c>
      <c r="C12623" t="s">
        <v>15007</v>
      </c>
      <c r="D12623" t="s">
        <v>15007</v>
      </c>
      <c r="E12623">
        <v>40.8508</v>
      </c>
      <c r="F12623">
        <v>-74.0878</v>
      </c>
      <c r="G12623" t="s">
        <v>11356</v>
      </c>
      <c r="H12623" t="str">
        <f>IFERROR(VLOOKUP(I12623,'country(26mar)'!C$2:D$251,2,FALSE),"")</f>
        <v>base.us</v>
      </c>
      <c r="I12623" t="s">
        <v>11357</v>
      </c>
      <c r="J12623" t="s">
        <v>11358</v>
      </c>
      <c r="K12623" t="s">
        <v>11370</v>
      </c>
      <c r="L12623" t="str">
        <f>CONCATENATE(G12623," ",K12623)</f>
        <v>United States New Jersey</v>
      </c>
      <c r="M12623" t="str">
        <f>IFERROR(VLOOKUP(L12623,'State(need_input)'!I$2:J$3992,2,FALSE),"")</f>
        <v>base.state_us_25</v>
      </c>
      <c r="O12623">
        <v>9018</v>
      </c>
      <c r="P12623">
        <v>1840000925</v>
      </c>
    </row>
    <row r="12624" spans="1:16">
      <c r="A12624" s="5" t="str">
        <f>CONCATENATE("rdx_city_",J12624,"_",B12624)</f>
        <v>rdx_city_USA_4809</v>
      </c>
      <c r="B12624">
        <f>IF(I12624=I12623,B12623+1,1)</f>
        <v>4809</v>
      </c>
      <c r="C12624" t="s">
        <v>15008</v>
      </c>
      <c r="D12624" t="s">
        <v>15008</v>
      </c>
      <c r="E12624">
        <v>41.7369</v>
      </c>
      <c r="F12624">
        <v>-88.0408</v>
      </c>
      <c r="G12624" t="s">
        <v>11356</v>
      </c>
      <c r="H12624" t="str">
        <f>IFERROR(VLOOKUP(I12624,'country(26mar)'!C$2:D$251,2,FALSE),"")</f>
        <v>base.us</v>
      </c>
      <c r="I12624" t="s">
        <v>11357</v>
      </c>
      <c r="J12624" t="s">
        <v>11358</v>
      </c>
      <c r="K12624" t="s">
        <v>11376</v>
      </c>
      <c r="L12624" t="str">
        <f>CONCATENATE(G12624," ",K12624)</f>
        <v>United States Illinois</v>
      </c>
      <c r="M12624" t="str">
        <f>IFERROR(VLOOKUP(L12624,'State(need_input)'!I$2:J$3992,2,FALSE),"")</f>
        <v>base.state_us_14</v>
      </c>
      <c r="O12624">
        <v>33598</v>
      </c>
      <c r="P12624">
        <v>1840011411</v>
      </c>
    </row>
    <row r="12625" spans="1:16">
      <c r="A12625" s="5" t="str">
        <f>CONCATENATE("rdx_city_",J12625,"_",B12625)</f>
        <v>rdx_city_USA_4810</v>
      </c>
      <c r="B12625">
        <f>IF(I12625=I12624,B12624+1,1)</f>
        <v>4810</v>
      </c>
      <c r="C12625" t="s">
        <v>15009</v>
      </c>
      <c r="D12625" t="s">
        <v>15009</v>
      </c>
      <c r="E12625">
        <v>40.8731</v>
      </c>
      <c r="F12625">
        <v>-111.917</v>
      </c>
      <c r="G12625" t="s">
        <v>11356</v>
      </c>
      <c r="H12625" t="str">
        <f>IFERROR(VLOOKUP(I12625,'country(26mar)'!C$2:D$251,2,FALSE),"")</f>
        <v>base.us</v>
      </c>
      <c r="I12625" t="s">
        <v>11357</v>
      </c>
      <c r="J12625" t="s">
        <v>11358</v>
      </c>
      <c r="K12625" t="s">
        <v>11432</v>
      </c>
      <c r="L12625" t="str">
        <f>CONCATENATE(G12625," ",K12625)</f>
        <v>United States Utah</v>
      </c>
      <c r="M12625" t="str">
        <f>IFERROR(VLOOKUP(L12625,'State(need_input)'!I$2:J$3992,2,FALSE),"")</f>
        <v>base.state_us_45</v>
      </c>
      <c r="O12625">
        <v>11362</v>
      </c>
      <c r="P12625">
        <v>1840021355</v>
      </c>
    </row>
    <row r="12626" spans="1:16">
      <c r="A12626" s="5" t="str">
        <f>CONCATENATE("rdx_city_",J12626,"_",B12626)</f>
        <v>rdx_city_USA_4811</v>
      </c>
      <c r="B12626">
        <f>IF(I12626=I12625,B12625+1,1)</f>
        <v>4811</v>
      </c>
      <c r="C12626" t="s">
        <v>15010</v>
      </c>
      <c r="D12626" t="s">
        <v>15010</v>
      </c>
      <c r="E12626">
        <v>37.4221</v>
      </c>
      <c r="F12626">
        <v>-122.259</v>
      </c>
      <c r="G12626" t="s">
        <v>11356</v>
      </c>
      <c r="H12626" t="str">
        <f>IFERROR(VLOOKUP(I12626,'country(26mar)'!C$2:D$251,2,FALSE),"")</f>
        <v>base.us</v>
      </c>
      <c r="I12626" t="s">
        <v>11357</v>
      </c>
      <c r="J12626" t="s">
        <v>11358</v>
      </c>
      <c r="K12626" t="s">
        <v>11379</v>
      </c>
      <c r="L12626" t="str">
        <f>CONCATENATE(G12626," ",K12626)</f>
        <v>United States California</v>
      </c>
      <c r="M12626" t="str">
        <f>IFERROR(VLOOKUP(L12626,'State(need_input)'!I$2:J$3992,2,FALSE),"")</f>
        <v>base.state_us_5</v>
      </c>
      <c r="O12626">
        <v>5564</v>
      </c>
      <c r="P12626">
        <v>1840022548</v>
      </c>
    </row>
    <row r="12627" spans="1:16">
      <c r="A12627" s="5" t="str">
        <f>CONCATENATE("rdx_city_",J12627,"_",B12627)</f>
        <v>rdx_city_USA_4812</v>
      </c>
      <c r="B12627">
        <f>IF(I12627=I12626,B12626+1,1)</f>
        <v>4812</v>
      </c>
      <c r="C12627" t="s">
        <v>15011</v>
      </c>
      <c r="D12627" t="s">
        <v>15011</v>
      </c>
      <c r="E12627">
        <v>38.875</v>
      </c>
      <c r="F12627">
        <v>-78.516</v>
      </c>
      <c r="G12627" t="s">
        <v>11356</v>
      </c>
      <c r="H12627" t="str">
        <f>IFERROR(VLOOKUP(I12627,'country(26mar)'!C$2:D$251,2,FALSE),"")</f>
        <v>base.us</v>
      </c>
      <c r="I12627" t="s">
        <v>11357</v>
      </c>
      <c r="J12627" t="s">
        <v>11358</v>
      </c>
      <c r="K12627" t="s">
        <v>11368</v>
      </c>
      <c r="L12627" t="str">
        <f>CONCATENATE(G12627," ",K12627)</f>
        <v>United States Virginia</v>
      </c>
      <c r="M12627" t="str">
        <f>IFERROR(VLOOKUP(L12627,'State(need_input)'!I$2:J$3992,2,FALSE),"")</f>
        <v>base.state_us_47</v>
      </c>
      <c r="O12627">
        <v>7175</v>
      </c>
      <c r="P12627">
        <v>1840006006</v>
      </c>
    </row>
    <row r="12628" spans="1:16">
      <c r="A12628" s="5" t="str">
        <f>CONCATENATE("rdx_city_",J12628,"_",B12628)</f>
        <v>rdx_city_USA_4813</v>
      </c>
      <c r="B12628">
        <f>IF(I12628=I12627,B12627+1,1)</f>
        <v>4813</v>
      </c>
      <c r="C12628" t="s">
        <v>15011</v>
      </c>
      <c r="D12628" t="s">
        <v>15011</v>
      </c>
      <c r="E12628">
        <v>42.3102</v>
      </c>
      <c r="F12628">
        <v>-88.4356</v>
      </c>
      <c r="G12628" t="s">
        <v>11356</v>
      </c>
      <c r="H12628" t="str">
        <f>IFERROR(VLOOKUP(I12628,'country(26mar)'!C$2:D$251,2,FALSE),"")</f>
        <v>base.us</v>
      </c>
      <c r="I12628" t="s">
        <v>11357</v>
      </c>
      <c r="J12628" t="s">
        <v>11358</v>
      </c>
      <c r="K12628" t="s">
        <v>11376</v>
      </c>
      <c r="L12628" t="str">
        <f>CONCATENATE(G12628," ",K12628)</f>
        <v>United States Illinois</v>
      </c>
      <c r="M12628" t="str">
        <f>IFERROR(VLOOKUP(L12628,'State(need_input)'!I$2:J$3992,2,FALSE),"")</f>
        <v>base.state_us_14</v>
      </c>
      <c r="O12628">
        <v>25833</v>
      </c>
      <c r="P12628">
        <v>1840010107</v>
      </c>
    </row>
    <row r="12629" spans="1:16">
      <c r="A12629" s="5" t="str">
        <f>CONCATENATE("rdx_city_",J12629,"_",B12629)</f>
        <v>rdx_city_USA_4814</v>
      </c>
      <c r="B12629">
        <f>IF(I12629=I12628,B12628+1,1)</f>
        <v>4814</v>
      </c>
      <c r="C12629" t="s">
        <v>15011</v>
      </c>
      <c r="D12629" t="s">
        <v>15011</v>
      </c>
      <c r="E12629">
        <v>34.1027</v>
      </c>
      <c r="F12629">
        <v>-84.5086</v>
      </c>
      <c r="G12629" t="s">
        <v>11356</v>
      </c>
      <c r="H12629" t="str">
        <f>IFERROR(VLOOKUP(I12629,'country(26mar)'!C$2:D$251,2,FALSE),"")</f>
        <v>base.us</v>
      </c>
      <c r="I12629" t="s">
        <v>11357</v>
      </c>
      <c r="J12629" t="s">
        <v>11358</v>
      </c>
      <c r="K12629" t="s">
        <v>4020</v>
      </c>
      <c r="L12629" t="str">
        <f>CONCATENATE(G12629," ",K12629)</f>
        <v>United States Georgia</v>
      </c>
      <c r="M12629" t="str">
        <f>IFERROR(VLOOKUP(L12629,'State(need_input)'!I$2:J$3992,2,FALSE),"")</f>
        <v>base.state_us_11</v>
      </c>
      <c r="O12629">
        <v>31564</v>
      </c>
      <c r="P12629">
        <v>1840015574</v>
      </c>
    </row>
    <row r="12630" spans="1:16">
      <c r="A12630" s="5" t="str">
        <f>CONCATENATE("rdx_city_",J12630,"_",B12630)</f>
        <v>rdx_city_USA_4815</v>
      </c>
      <c r="B12630">
        <f>IF(I12630=I12629,B12629+1,1)</f>
        <v>4815</v>
      </c>
      <c r="C12630" t="s">
        <v>15012</v>
      </c>
      <c r="D12630" t="s">
        <v>15012</v>
      </c>
      <c r="E12630">
        <v>36.4246</v>
      </c>
      <c r="F12630">
        <v>-99.4059</v>
      </c>
      <c r="G12630" t="s">
        <v>11356</v>
      </c>
      <c r="H12630" t="str">
        <f>IFERROR(VLOOKUP(I12630,'country(26mar)'!C$2:D$251,2,FALSE),"")</f>
        <v>base.us</v>
      </c>
      <c r="I12630" t="s">
        <v>11357</v>
      </c>
      <c r="J12630" t="s">
        <v>11358</v>
      </c>
      <c r="K12630" t="s">
        <v>11372</v>
      </c>
      <c r="L12630" t="str">
        <f>CONCATENATE(G12630," ",K12630)</f>
        <v>United States Oklahoma</v>
      </c>
      <c r="M12630" t="str">
        <f>IFERROR(VLOOKUP(L12630,'State(need_input)'!I$2:J$3992,2,FALSE),"")</f>
        <v>base.state_us_31</v>
      </c>
      <c r="O12630">
        <v>11548</v>
      </c>
      <c r="P12630">
        <v>1840021636</v>
      </c>
    </row>
    <row r="12631" spans="1:16">
      <c r="A12631" s="5" t="str">
        <f>CONCATENATE("rdx_city_",J12631,"_",B12631)</f>
        <v>rdx_city_USA_4816</v>
      </c>
      <c r="B12631">
        <f>IF(I12631=I12630,B12630+1,1)</f>
        <v>4816</v>
      </c>
      <c r="C12631" t="s">
        <v>15013</v>
      </c>
      <c r="D12631" t="s">
        <v>15013</v>
      </c>
      <c r="E12631">
        <v>31.4988</v>
      </c>
      <c r="F12631">
        <v>-97.2314</v>
      </c>
      <c r="G12631" t="s">
        <v>11356</v>
      </c>
      <c r="H12631" t="str">
        <f>IFERROR(VLOOKUP(I12631,'country(26mar)'!C$2:D$251,2,FALSE),"")</f>
        <v>base.us</v>
      </c>
      <c r="I12631" t="s">
        <v>11357</v>
      </c>
      <c r="J12631" t="s">
        <v>11358</v>
      </c>
      <c r="K12631" t="s">
        <v>11365</v>
      </c>
      <c r="L12631" t="str">
        <f>CONCATENATE(G12631," ",K12631)</f>
        <v>United States Texas</v>
      </c>
      <c r="M12631" t="str">
        <f>IFERROR(VLOOKUP(L12631,'State(need_input)'!I$2:J$3992,2,FALSE),"")</f>
        <v>base.state_us_44</v>
      </c>
      <c r="O12631">
        <v>8825</v>
      </c>
      <c r="P12631">
        <v>1840022142</v>
      </c>
    </row>
    <row r="12632" spans="1:16">
      <c r="A12632" s="5" t="str">
        <f>CONCATENATE("rdx_city_",J12632,"_",B12632)</f>
        <v>rdx_city_USA_4817</v>
      </c>
      <c r="B12632">
        <f>IF(I12632=I12631,B12631+1,1)</f>
        <v>4817</v>
      </c>
      <c r="C12632" t="s">
        <v>15014</v>
      </c>
      <c r="D12632" t="s">
        <v>15014</v>
      </c>
      <c r="E12632">
        <v>42.001</v>
      </c>
      <c r="F12632">
        <v>-71.4993</v>
      </c>
      <c r="G12632" t="s">
        <v>11356</v>
      </c>
      <c r="H12632" t="str">
        <f>IFERROR(VLOOKUP(I12632,'country(26mar)'!C$2:D$251,2,FALSE),"")</f>
        <v>base.us</v>
      </c>
      <c r="I12632" t="s">
        <v>11357</v>
      </c>
      <c r="J12632" t="s">
        <v>11358</v>
      </c>
      <c r="K12632" t="s">
        <v>11917</v>
      </c>
      <c r="L12632" t="str">
        <f>CONCATENATE(G12632," ",K12632)</f>
        <v>United States Rhode Island</v>
      </c>
      <c r="M12632" t="str">
        <f>IFERROR(VLOOKUP(L12632,'State(need_input)'!I$2:J$3992,2,FALSE),"")</f>
        <v>base.state_us_40</v>
      </c>
      <c r="O12632">
        <v>41759</v>
      </c>
      <c r="P12632">
        <v>1840003290</v>
      </c>
    </row>
    <row r="12633" spans="1:16">
      <c r="A12633" s="5" t="str">
        <f>CONCATENATE("rdx_city_",J12633,"_",B12633)</f>
        <v>rdx_city_USA_4818</v>
      </c>
      <c r="B12633">
        <f>IF(I12633=I12632,B12632+1,1)</f>
        <v>4818</v>
      </c>
      <c r="C12633" t="s">
        <v>15015</v>
      </c>
      <c r="D12633" t="s">
        <v>15015</v>
      </c>
      <c r="E12633">
        <v>40.8167</v>
      </c>
      <c r="F12633">
        <v>-81.9338</v>
      </c>
      <c r="G12633" t="s">
        <v>11356</v>
      </c>
      <c r="H12633" t="str">
        <f>IFERROR(VLOOKUP(I12633,'country(26mar)'!C$2:D$251,2,FALSE),"")</f>
        <v>base.us</v>
      </c>
      <c r="I12633" t="s">
        <v>11357</v>
      </c>
      <c r="J12633" t="s">
        <v>11358</v>
      </c>
      <c r="K12633" t="s">
        <v>11373</v>
      </c>
      <c r="L12633" t="str">
        <f>CONCATENATE(G12633," ",K12633)</f>
        <v>United States Ohio</v>
      </c>
      <c r="M12633" t="str">
        <f>IFERROR(VLOOKUP(L12633,'State(need_input)'!I$2:J$3992,2,FALSE),"")</f>
        <v>base.state_us_30</v>
      </c>
      <c r="O12633">
        <v>31011</v>
      </c>
      <c r="P12633">
        <v>1840000961</v>
      </c>
    </row>
    <row r="12634" spans="1:16">
      <c r="A12634" s="5" t="str">
        <f>CONCATENATE("rdx_city_",J12634,"_",B12634)</f>
        <v>rdx_city_USA_4819</v>
      </c>
      <c r="B12634">
        <f>IF(I12634=I12633,B12633+1,1)</f>
        <v>4819</v>
      </c>
      <c r="C12634" t="s">
        <v>9862</v>
      </c>
      <c r="D12634" t="s">
        <v>9862</v>
      </c>
      <c r="E12634">
        <v>42.2705</v>
      </c>
      <c r="F12634">
        <v>-71.8079</v>
      </c>
      <c r="G12634" t="s">
        <v>11356</v>
      </c>
      <c r="H12634" t="str">
        <f>IFERROR(VLOOKUP(I12634,'country(26mar)'!C$2:D$251,2,FALSE),"")</f>
        <v>base.us</v>
      </c>
      <c r="I12634" t="s">
        <v>11357</v>
      </c>
      <c r="J12634" t="s">
        <v>11358</v>
      </c>
      <c r="K12634" t="s">
        <v>11521</v>
      </c>
      <c r="L12634" t="str">
        <f>CONCATENATE(G12634," ",K12634)</f>
        <v>United States Massachusetts</v>
      </c>
      <c r="M12634" t="str">
        <f>IFERROR(VLOOKUP(L12634,'State(need_input)'!I$2:J$3992,2,FALSE),"")</f>
        <v>base.state_us_34</v>
      </c>
      <c r="O12634">
        <v>498997</v>
      </c>
      <c r="P12634">
        <v>1840000434</v>
      </c>
    </row>
    <row r="12635" spans="1:16">
      <c r="A12635" s="5" t="str">
        <f>CONCATENATE("rdx_city_",J12635,"_",B12635)</f>
        <v>rdx_city_USA_4820</v>
      </c>
      <c r="B12635">
        <f>IF(I12635=I12634,B12634+1,1)</f>
        <v>4820</v>
      </c>
      <c r="C12635" t="s">
        <v>15016</v>
      </c>
      <c r="D12635" t="s">
        <v>15016</v>
      </c>
      <c r="E12635">
        <v>44.0026</v>
      </c>
      <c r="F12635">
        <v>-107.9543</v>
      </c>
      <c r="G12635" t="s">
        <v>11356</v>
      </c>
      <c r="H12635" t="str">
        <f>IFERROR(VLOOKUP(I12635,'country(26mar)'!C$2:D$251,2,FALSE),"")</f>
        <v>base.us</v>
      </c>
      <c r="I12635" t="s">
        <v>11357</v>
      </c>
      <c r="J12635" t="s">
        <v>11358</v>
      </c>
      <c r="K12635" t="s">
        <v>11887</v>
      </c>
      <c r="L12635" t="str">
        <f>CONCATENATE(G12635," ",K12635)</f>
        <v>United States Wyoming</v>
      </c>
      <c r="M12635" t="str">
        <f>IFERROR(VLOOKUP(L12635,'State(need_input)'!I$2:J$3992,2,FALSE),"")</f>
        <v>base.state_us_51</v>
      </c>
      <c r="O12635">
        <v>5167</v>
      </c>
      <c r="P12635">
        <v>1840021266</v>
      </c>
    </row>
    <row r="12636" spans="1:16">
      <c r="A12636" s="5" t="str">
        <f>CONCATENATE("rdx_city_",J12636,"_",B12636)</f>
        <v>rdx_city_USA_4821</v>
      </c>
      <c r="B12636">
        <f>IF(I12636=I12635,B12635+1,1)</f>
        <v>4821</v>
      </c>
      <c r="C12636" t="s">
        <v>15017</v>
      </c>
      <c r="D12636" t="s">
        <v>15017</v>
      </c>
      <c r="E12636">
        <v>41.6877</v>
      </c>
      <c r="F12636">
        <v>-87.7916</v>
      </c>
      <c r="G12636" t="s">
        <v>11356</v>
      </c>
      <c r="H12636" t="str">
        <f>IFERROR(VLOOKUP(I12636,'country(26mar)'!C$2:D$251,2,FALSE),"")</f>
        <v>base.us</v>
      </c>
      <c r="I12636" t="s">
        <v>11357</v>
      </c>
      <c r="J12636" t="s">
        <v>11358</v>
      </c>
      <c r="K12636" t="s">
        <v>11376</v>
      </c>
      <c r="L12636" t="str">
        <f>CONCATENATE(G12636," ",K12636)</f>
        <v>United States Illinois</v>
      </c>
      <c r="M12636" t="str">
        <f>IFERROR(VLOOKUP(L12636,'State(need_input)'!I$2:J$3992,2,FALSE),"")</f>
        <v>base.state_us_14</v>
      </c>
      <c r="O12636">
        <v>10661</v>
      </c>
      <c r="P12636">
        <v>1840011318</v>
      </c>
    </row>
    <row r="12637" spans="1:16">
      <c r="A12637" s="5" t="str">
        <f>CONCATENATE("rdx_city_",J12637,"_",B12637)</f>
        <v>rdx_city_USA_4822</v>
      </c>
      <c r="B12637">
        <f>IF(I12637=I12636,B12636+1,1)</f>
        <v>4822</v>
      </c>
      <c r="C12637" t="s">
        <v>15018</v>
      </c>
      <c r="D12637" t="s">
        <v>15018</v>
      </c>
      <c r="E12637">
        <v>40.0949</v>
      </c>
      <c r="F12637">
        <v>-83.021</v>
      </c>
      <c r="G12637" t="s">
        <v>11356</v>
      </c>
      <c r="H12637" t="str">
        <f>IFERROR(VLOOKUP(I12637,'country(26mar)'!C$2:D$251,2,FALSE),"")</f>
        <v>base.us</v>
      </c>
      <c r="I12637" t="s">
        <v>11357</v>
      </c>
      <c r="J12637" t="s">
        <v>11358</v>
      </c>
      <c r="K12637" t="s">
        <v>11373</v>
      </c>
      <c r="L12637" t="str">
        <f>CONCATENATE(G12637," ",K12637)</f>
        <v>United States Ohio</v>
      </c>
      <c r="M12637" t="str">
        <f>IFERROR(VLOOKUP(L12637,'State(need_input)'!I$2:J$3992,2,FALSE),"")</f>
        <v>base.state_us_30</v>
      </c>
      <c r="O12637">
        <v>14646</v>
      </c>
      <c r="P12637">
        <v>1840010522</v>
      </c>
    </row>
    <row r="12638" spans="1:16">
      <c r="A12638" s="5" t="str">
        <f>CONCATENATE("rdx_city_",J12638,"_",B12638)</f>
        <v>rdx_city_USA_4823</v>
      </c>
      <c r="B12638">
        <f>IF(I12638=I12637,B12637+1,1)</f>
        <v>4823</v>
      </c>
      <c r="C12638" t="s">
        <v>15018</v>
      </c>
      <c r="D12638" t="s">
        <v>15018</v>
      </c>
      <c r="E12638">
        <v>43.6282</v>
      </c>
      <c r="F12638">
        <v>-95.5992</v>
      </c>
      <c r="G12638" t="s">
        <v>11356</v>
      </c>
      <c r="H12638" t="str">
        <f>IFERROR(VLOOKUP(I12638,'country(26mar)'!C$2:D$251,2,FALSE),"")</f>
        <v>base.us</v>
      </c>
      <c r="I12638" t="s">
        <v>11357</v>
      </c>
      <c r="J12638" t="s">
        <v>11358</v>
      </c>
      <c r="K12638" t="s">
        <v>11400</v>
      </c>
      <c r="L12638" t="str">
        <f>CONCATENATE(G12638," ",K12638)</f>
        <v>United States Minnesota</v>
      </c>
      <c r="M12638" t="str">
        <f>IFERROR(VLOOKUP(L12638,'State(need_input)'!I$2:J$3992,2,FALSE),"")</f>
        <v>base.state_us_36</v>
      </c>
      <c r="O12638">
        <v>13093</v>
      </c>
      <c r="P12638">
        <v>1840010036</v>
      </c>
    </row>
    <row r="12639" spans="1:16">
      <c r="A12639" s="5" t="str">
        <f>CONCATENATE("rdx_city_",J12639,"_",B12639)</f>
        <v>rdx_city_USA_4824</v>
      </c>
      <c r="B12639">
        <f>IF(I12639=I12638,B12638+1,1)</f>
        <v>4824</v>
      </c>
      <c r="C12639" t="s">
        <v>15019</v>
      </c>
      <c r="D12639" t="s">
        <v>15019</v>
      </c>
      <c r="E12639">
        <v>32.7265</v>
      </c>
      <c r="F12639">
        <v>-82.7197</v>
      </c>
      <c r="G12639" t="s">
        <v>11356</v>
      </c>
      <c r="H12639" t="str">
        <f>IFERROR(VLOOKUP(I12639,'country(26mar)'!C$2:D$251,2,FALSE),"")</f>
        <v>base.us</v>
      </c>
      <c r="I12639" t="s">
        <v>11357</v>
      </c>
      <c r="J12639" t="s">
        <v>11358</v>
      </c>
      <c r="K12639" t="s">
        <v>4020</v>
      </c>
      <c r="L12639" t="str">
        <f>CONCATENATE(G12639," ",K12639)</f>
        <v>United States Georgia</v>
      </c>
      <c r="M12639" t="str">
        <f>IFERROR(VLOOKUP(L12639,'State(need_input)'!I$2:J$3992,2,FALSE),"")</f>
        <v>base.state_us_11</v>
      </c>
      <c r="O12639">
        <v>5750</v>
      </c>
      <c r="P12639">
        <v>1840015789</v>
      </c>
    </row>
    <row r="12640" spans="1:16">
      <c r="A12640" s="5" t="str">
        <f>CONCATENATE("rdx_city_",J12640,"_",B12640)</f>
        <v>rdx_city_USA_4825</v>
      </c>
      <c r="B12640">
        <f>IF(I12640=I12639,B12639+1,1)</f>
        <v>4825</v>
      </c>
      <c r="C12640" t="s">
        <v>15020</v>
      </c>
      <c r="D12640" t="s">
        <v>15020</v>
      </c>
      <c r="E12640">
        <v>42.2113</v>
      </c>
      <c r="F12640">
        <v>-83.1558</v>
      </c>
      <c r="G12640" t="s">
        <v>11356</v>
      </c>
      <c r="H12640" t="str">
        <f>IFERROR(VLOOKUP(I12640,'country(26mar)'!C$2:D$251,2,FALSE),"")</f>
        <v>base.us</v>
      </c>
      <c r="I12640" t="s">
        <v>11357</v>
      </c>
      <c r="J12640" t="s">
        <v>11358</v>
      </c>
      <c r="K12640" t="s">
        <v>11381</v>
      </c>
      <c r="L12640" t="str">
        <f>CONCATENATE(G12640," ",K12640)</f>
        <v>United States Michigan</v>
      </c>
      <c r="M12640" t="str">
        <f>IFERROR(VLOOKUP(L12640,'State(need_input)'!I$2:J$3992,2,FALSE),"")</f>
        <v>base.state_us_35</v>
      </c>
      <c r="O12640">
        <v>24977</v>
      </c>
      <c r="P12640">
        <v>1840001849</v>
      </c>
    </row>
    <row r="12641" spans="1:16">
      <c r="A12641" s="5" t="str">
        <f>CONCATENATE("rdx_city_",J12641,"_",B12641)</f>
        <v>rdx_city_USA_4826</v>
      </c>
      <c r="B12641">
        <f>IF(I12641=I12640,B12640+1,1)</f>
        <v>4826</v>
      </c>
      <c r="C12641" t="s">
        <v>15021</v>
      </c>
      <c r="D12641" t="s">
        <v>15021</v>
      </c>
      <c r="E12641">
        <v>33.0364</v>
      </c>
      <c r="F12641">
        <v>-96.516</v>
      </c>
      <c r="G12641" t="s">
        <v>11356</v>
      </c>
      <c r="H12641" t="str">
        <f>IFERROR(VLOOKUP(I12641,'country(26mar)'!C$2:D$251,2,FALSE),"")</f>
        <v>base.us</v>
      </c>
      <c r="I12641" t="s">
        <v>11357</v>
      </c>
      <c r="J12641" t="s">
        <v>11358</v>
      </c>
      <c r="K12641" t="s">
        <v>11365</v>
      </c>
      <c r="L12641" t="str">
        <f>CONCATENATE(G12641," ",K12641)</f>
        <v>United States Texas</v>
      </c>
      <c r="M12641" t="str">
        <f>IFERROR(VLOOKUP(L12641,'State(need_input)'!I$2:J$3992,2,FALSE),"")</f>
        <v>base.state_us_44</v>
      </c>
      <c r="O12641">
        <v>49826</v>
      </c>
      <c r="P12641">
        <v>1840022018</v>
      </c>
    </row>
    <row r="12642" spans="1:16">
      <c r="A12642" s="5" t="str">
        <f>CONCATENATE("rdx_city_",J12642,"_",B12642)</f>
        <v>rdx_city_USA_4827</v>
      </c>
      <c r="B12642">
        <f>IF(I12642=I12641,B12641+1,1)</f>
        <v>4827</v>
      </c>
      <c r="C12642" t="s">
        <v>15022</v>
      </c>
      <c r="D12642" t="s">
        <v>15022</v>
      </c>
      <c r="E12642">
        <v>35.2325</v>
      </c>
      <c r="F12642">
        <v>-90.7895</v>
      </c>
      <c r="G12642" t="s">
        <v>11356</v>
      </c>
      <c r="H12642" t="str">
        <f>IFERROR(VLOOKUP(I12642,'country(26mar)'!C$2:D$251,2,FALSE),"")</f>
        <v>base.us</v>
      </c>
      <c r="I12642" t="s">
        <v>11357</v>
      </c>
      <c r="J12642" t="s">
        <v>11358</v>
      </c>
      <c r="K12642" t="s">
        <v>11428</v>
      </c>
      <c r="L12642" t="str">
        <f>CONCATENATE(G12642," ",K12642)</f>
        <v>United States Arkansas</v>
      </c>
      <c r="M12642" t="str">
        <f>IFERROR(VLOOKUP(L12642,'State(need_input)'!I$2:J$3992,2,FALSE),"")</f>
        <v>base.state_us_4</v>
      </c>
      <c r="O12642">
        <v>7348</v>
      </c>
      <c r="P12642">
        <v>1840015443</v>
      </c>
    </row>
    <row r="12643" spans="1:16">
      <c r="A12643" s="5" t="str">
        <f>CONCATENATE("rdx_city_",J12643,"_",B12643)</f>
        <v>rdx_city_USA_4828</v>
      </c>
      <c r="B12643">
        <f>IF(I12643=I12642,B12642+1,1)</f>
        <v>4828</v>
      </c>
      <c r="C12643" t="s">
        <v>11887</v>
      </c>
      <c r="D12643" t="s">
        <v>11887</v>
      </c>
      <c r="E12643">
        <v>39.2296</v>
      </c>
      <c r="F12643">
        <v>-84.4814</v>
      </c>
      <c r="G12643" t="s">
        <v>11356</v>
      </c>
      <c r="H12643" t="str">
        <f>IFERROR(VLOOKUP(I12643,'country(26mar)'!C$2:D$251,2,FALSE),"")</f>
        <v>base.us</v>
      </c>
      <c r="I12643" t="s">
        <v>11357</v>
      </c>
      <c r="J12643" t="s">
        <v>11358</v>
      </c>
      <c r="K12643" t="s">
        <v>11373</v>
      </c>
      <c r="L12643" t="str">
        <f>CONCATENATE(G12643," ",K12643)</f>
        <v>United States Ohio</v>
      </c>
      <c r="M12643" t="str">
        <f>IFERROR(VLOOKUP(L12643,'State(need_input)'!I$2:J$3992,2,FALSE),"")</f>
        <v>base.state_us_30</v>
      </c>
      <c r="O12643">
        <v>8536</v>
      </c>
      <c r="P12643">
        <v>1840001619</v>
      </c>
    </row>
    <row r="12644" spans="1:16">
      <c r="A12644" s="5" t="str">
        <f>CONCATENATE("rdx_city_",J12644,"_",B12644)</f>
        <v>rdx_city_USA_4829</v>
      </c>
      <c r="B12644">
        <f>IF(I12644=I12643,B12643+1,1)</f>
        <v>4829</v>
      </c>
      <c r="C12644" t="s">
        <v>11887</v>
      </c>
      <c r="D12644" t="s">
        <v>11887</v>
      </c>
      <c r="E12644">
        <v>45.3365</v>
      </c>
      <c r="F12644">
        <v>-92.9766</v>
      </c>
      <c r="G12644" t="s">
        <v>11356</v>
      </c>
      <c r="H12644" t="str">
        <f>IFERROR(VLOOKUP(I12644,'country(26mar)'!C$2:D$251,2,FALSE),"")</f>
        <v>base.us</v>
      </c>
      <c r="I12644" t="s">
        <v>11357</v>
      </c>
      <c r="J12644" t="s">
        <v>11358</v>
      </c>
      <c r="K12644" t="s">
        <v>11400</v>
      </c>
      <c r="L12644" t="str">
        <f>CONCATENATE(G12644," ",K12644)</f>
        <v>United States Minnesota</v>
      </c>
      <c r="M12644" t="str">
        <f>IFERROR(VLOOKUP(L12644,'State(need_input)'!I$2:J$3992,2,FALSE),"")</f>
        <v>base.state_us_36</v>
      </c>
      <c r="O12644">
        <v>7887</v>
      </c>
      <c r="P12644">
        <v>1840009992</v>
      </c>
    </row>
    <row r="12645" spans="1:16">
      <c r="A12645" s="5" t="str">
        <f>CONCATENATE("rdx_city_",J12645,"_",B12645)</f>
        <v>rdx_city_USA_4830</v>
      </c>
      <c r="B12645">
        <f>IF(I12645=I12644,B12644+1,1)</f>
        <v>4830</v>
      </c>
      <c r="C12645" t="s">
        <v>11887</v>
      </c>
      <c r="D12645" t="s">
        <v>11887</v>
      </c>
      <c r="E12645">
        <v>42.8909</v>
      </c>
      <c r="F12645">
        <v>-85.7066</v>
      </c>
      <c r="G12645" t="s">
        <v>11356</v>
      </c>
      <c r="H12645" t="str">
        <f>IFERROR(VLOOKUP(I12645,'country(26mar)'!C$2:D$251,2,FALSE),"")</f>
        <v>base.us</v>
      </c>
      <c r="I12645" t="s">
        <v>11357</v>
      </c>
      <c r="J12645" t="s">
        <v>11358</v>
      </c>
      <c r="K12645" t="s">
        <v>11381</v>
      </c>
      <c r="L12645" t="str">
        <f>CONCATENATE(G12645," ",K12645)</f>
        <v>United States Michigan</v>
      </c>
      <c r="M12645" t="str">
        <f>IFERROR(VLOOKUP(L12645,'State(need_input)'!I$2:J$3992,2,FALSE),"")</f>
        <v>base.state_us_35</v>
      </c>
      <c r="O12645">
        <v>75938</v>
      </c>
      <c r="P12645">
        <v>1840000374</v>
      </c>
    </row>
    <row r="12646" spans="1:16">
      <c r="A12646" s="5" t="str">
        <f>CONCATENATE("rdx_city_",J12646,"_",B12646)</f>
        <v>rdx_city_USA_4831</v>
      </c>
      <c r="B12646">
        <f>IF(I12646=I12645,B12645+1,1)</f>
        <v>4831</v>
      </c>
      <c r="C12646" t="s">
        <v>15023</v>
      </c>
      <c r="D12646" t="s">
        <v>15023</v>
      </c>
      <c r="E12646">
        <v>40.3317</v>
      </c>
      <c r="F12646">
        <v>-75.9703</v>
      </c>
      <c r="G12646" t="s">
        <v>11356</v>
      </c>
      <c r="H12646" t="str">
        <f>IFERROR(VLOOKUP(I12646,'country(26mar)'!C$2:D$251,2,FALSE),"")</f>
        <v>base.us</v>
      </c>
      <c r="I12646" t="s">
        <v>11357</v>
      </c>
      <c r="J12646" t="s">
        <v>11358</v>
      </c>
      <c r="K12646" t="s">
        <v>11416</v>
      </c>
      <c r="L12646" t="str">
        <f>CONCATENATE(G12646," ",K12646)</f>
        <v>United States Pennsylvania</v>
      </c>
      <c r="M12646" t="str">
        <f>IFERROR(VLOOKUP(L12646,'State(need_input)'!I$2:J$3992,2,FALSE),"")</f>
        <v>base.state_us_39</v>
      </c>
      <c r="O12646">
        <v>10454</v>
      </c>
      <c r="P12646">
        <v>1840001196</v>
      </c>
    </row>
    <row r="12647" spans="1:16">
      <c r="A12647" s="5" t="str">
        <f>CONCATENATE("rdx_city_",J12647,"_",B12647)</f>
        <v>rdx_city_USA_4832</v>
      </c>
      <c r="B12647">
        <f>IF(I12647=I12646,B12646+1,1)</f>
        <v>4832</v>
      </c>
      <c r="C12647" t="s">
        <v>15024</v>
      </c>
      <c r="D12647" t="s">
        <v>15024</v>
      </c>
      <c r="E12647">
        <v>36.953</v>
      </c>
      <c r="F12647">
        <v>-81.0881</v>
      </c>
      <c r="G12647" t="s">
        <v>11356</v>
      </c>
      <c r="H12647" t="str">
        <f>IFERROR(VLOOKUP(I12647,'country(26mar)'!C$2:D$251,2,FALSE),"")</f>
        <v>base.us</v>
      </c>
      <c r="I12647" t="s">
        <v>11357</v>
      </c>
      <c r="J12647" t="s">
        <v>11358</v>
      </c>
      <c r="K12647" t="s">
        <v>11368</v>
      </c>
      <c r="L12647" t="str">
        <f>CONCATENATE(G12647," ",K12647)</f>
        <v>United States Virginia</v>
      </c>
      <c r="M12647" t="str">
        <f>IFERROR(VLOOKUP(L12647,'State(need_input)'!I$2:J$3992,2,FALSE),"")</f>
        <v>base.state_us_47</v>
      </c>
      <c r="O12647">
        <v>7024</v>
      </c>
      <c r="P12647">
        <v>1840006504</v>
      </c>
    </row>
    <row r="12648" spans="1:16">
      <c r="A12648" s="5" t="str">
        <f>CONCATENATE("rdx_city_",J12648,"_",B12648)</f>
        <v>rdx_city_USA_4833</v>
      </c>
      <c r="B12648">
        <f>IF(I12648=I12647,B12647+1,1)</f>
        <v>4833</v>
      </c>
      <c r="C12648" t="s">
        <v>15025</v>
      </c>
      <c r="D12648" t="s">
        <v>15025</v>
      </c>
      <c r="E12648">
        <v>39.6829</v>
      </c>
      <c r="F12648">
        <v>-83.9413</v>
      </c>
      <c r="G12648" t="s">
        <v>11356</v>
      </c>
      <c r="H12648" t="str">
        <f>IFERROR(VLOOKUP(I12648,'country(26mar)'!C$2:D$251,2,FALSE),"")</f>
        <v>base.us</v>
      </c>
      <c r="I12648" t="s">
        <v>11357</v>
      </c>
      <c r="J12648" t="s">
        <v>11358</v>
      </c>
      <c r="K12648" t="s">
        <v>11373</v>
      </c>
      <c r="L12648" t="str">
        <f>CONCATENATE(G12648," ",K12648)</f>
        <v>United States Ohio</v>
      </c>
      <c r="M12648" t="str">
        <f>IFERROR(VLOOKUP(L12648,'State(need_input)'!I$2:J$3992,2,FALSE),"")</f>
        <v>base.state_us_30</v>
      </c>
      <c r="O12648">
        <v>26562</v>
      </c>
      <c r="P12648">
        <v>1840003790</v>
      </c>
    </row>
    <row r="12649" spans="1:16">
      <c r="A12649" s="5" t="str">
        <f>CONCATENATE("rdx_city_",J12649,"_",B12649)</f>
        <v>rdx_city_USA_4834</v>
      </c>
      <c r="B12649">
        <f>IF(I12649=I12648,B12648+1,1)</f>
        <v>4834</v>
      </c>
      <c r="C12649" t="s">
        <v>15026</v>
      </c>
      <c r="D12649" t="s">
        <v>15026</v>
      </c>
      <c r="E12649">
        <v>46.5923</v>
      </c>
      <c r="F12649">
        <v>-120.5496</v>
      </c>
      <c r="G12649" t="s">
        <v>11356</v>
      </c>
      <c r="H12649" t="str">
        <f>IFERROR(VLOOKUP(I12649,'country(26mar)'!C$2:D$251,2,FALSE),"")</f>
        <v>base.us</v>
      </c>
      <c r="I12649" t="s">
        <v>11357</v>
      </c>
      <c r="J12649" t="s">
        <v>11358</v>
      </c>
      <c r="K12649" t="s">
        <v>11361</v>
      </c>
      <c r="L12649" t="str">
        <f>CONCATENATE(G12649," ",K12649)</f>
        <v>United States Washington</v>
      </c>
      <c r="M12649" t="str">
        <f>IFERROR(VLOOKUP(L12649,'State(need_input)'!I$2:J$3992,2,FALSE),"")</f>
        <v>base.state_us_48</v>
      </c>
      <c r="O12649">
        <v>133233</v>
      </c>
      <c r="P12649">
        <v>1840021154</v>
      </c>
    </row>
    <row r="12650" spans="1:16">
      <c r="A12650" s="5" t="str">
        <f>CONCATENATE("rdx_city_",J12650,"_",B12650)</f>
        <v>rdx_city_USA_4835</v>
      </c>
      <c r="B12650">
        <f>IF(I12650=I12649,B12649+1,1)</f>
        <v>4835</v>
      </c>
      <c r="C12650" t="s">
        <v>15027</v>
      </c>
      <c r="D12650" t="s">
        <v>15027</v>
      </c>
      <c r="E12650">
        <v>42.89</v>
      </c>
      <c r="F12650">
        <v>-97.3924</v>
      </c>
      <c r="G12650" t="s">
        <v>11356</v>
      </c>
      <c r="H12650" t="str">
        <f>IFERROR(VLOOKUP(I12650,'country(26mar)'!C$2:D$251,2,FALSE),"")</f>
        <v>base.us</v>
      </c>
      <c r="I12650" t="s">
        <v>11357</v>
      </c>
      <c r="J12650" t="s">
        <v>11358</v>
      </c>
      <c r="K12650" t="s">
        <v>11363</v>
      </c>
      <c r="L12650" t="str">
        <f>CONCATENATE(G12650," ",K12650)</f>
        <v>United States South Dakota</v>
      </c>
      <c r="M12650" t="str">
        <f>IFERROR(VLOOKUP(L12650,'State(need_input)'!I$2:J$3992,2,FALSE),"")</f>
        <v>base.state_us_42</v>
      </c>
      <c r="O12650">
        <v>14699</v>
      </c>
      <c r="P12650">
        <v>1840003058</v>
      </c>
    </row>
    <row r="12651" spans="1:16">
      <c r="A12651" s="5" t="str">
        <f>CONCATENATE("rdx_city_",J12651,"_",B12651)</f>
        <v>rdx_city_USA_4836</v>
      </c>
      <c r="B12651">
        <f>IF(I12651=I12650,B12650+1,1)</f>
        <v>4836</v>
      </c>
      <c r="C12651" t="s">
        <v>15028</v>
      </c>
      <c r="D12651" t="s">
        <v>15028</v>
      </c>
      <c r="E12651">
        <v>32.8618</v>
      </c>
      <c r="F12651">
        <v>-90.4067</v>
      </c>
      <c r="G12651" t="s">
        <v>11356</v>
      </c>
      <c r="H12651" t="str">
        <f>IFERROR(VLOOKUP(I12651,'country(26mar)'!C$2:D$251,2,FALSE),"")</f>
        <v>base.us</v>
      </c>
      <c r="I12651" t="s">
        <v>11357</v>
      </c>
      <c r="J12651" t="s">
        <v>11358</v>
      </c>
      <c r="K12651" t="s">
        <v>11452</v>
      </c>
      <c r="L12651" t="str">
        <f>CONCATENATE(G12651," ",K12651)</f>
        <v>United States Mississippi</v>
      </c>
      <c r="M12651" t="str">
        <f>IFERROR(VLOOKUP(L12651,'State(need_input)'!I$2:J$3992,2,FALSE),"")</f>
        <v>base.state_us_37</v>
      </c>
      <c r="O12651">
        <v>14978</v>
      </c>
      <c r="P12651">
        <v>1840015766</v>
      </c>
    </row>
    <row r="12652" spans="1:16">
      <c r="A12652" s="5" t="str">
        <f>CONCATENATE("rdx_city_",J12652,"_",B12652)</f>
        <v>rdx_city_USA_4837</v>
      </c>
      <c r="B12652">
        <f>IF(I12652=I12651,B12651+1,1)</f>
        <v>4837</v>
      </c>
      <c r="C12652" t="s">
        <v>15029</v>
      </c>
      <c r="D12652" t="s">
        <v>15029</v>
      </c>
      <c r="E12652">
        <v>39.9325</v>
      </c>
      <c r="F12652">
        <v>-75.2527</v>
      </c>
      <c r="G12652" t="s">
        <v>11356</v>
      </c>
      <c r="H12652" t="str">
        <f>IFERROR(VLOOKUP(I12652,'country(26mar)'!C$2:D$251,2,FALSE),"")</f>
        <v>base.us</v>
      </c>
      <c r="I12652" t="s">
        <v>11357</v>
      </c>
      <c r="J12652" t="s">
        <v>11358</v>
      </c>
      <c r="K12652" t="s">
        <v>11416</v>
      </c>
      <c r="L12652" t="str">
        <f>CONCATENATE(G12652," ",K12652)</f>
        <v>United States Pennsylvania</v>
      </c>
      <c r="M12652" t="str">
        <f>IFERROR(VLOOKUP(L12652,'State(need_input)'!I$2:J$3992,2,FALSE),"")</f>
        <v>base.state_us_39</v>
      </c>
      <c r="O12652">
        <v>11505</v>
      </c>
      <c r="P12652">
        <v>1840000715</v>
      </c>
    </row>
    <row r="12653" spans="1:16">
      <c r="A12653" s="5" t="str">
        <f>CONCATENATE("rdx_city_",J12653,"_",B12653)</f>
        <v>rdx_city_USA_4838</v>
      </c>
      <c r="B12653">
        <f>IF(I12653=I12652,B12652+1,1)</f>
        <v>4838</v>
      </c>
      <c r="C12653" t="s">
        <v>15030</v>
      </c>
      <c r="D12653" t="s">
        <v>15030</v>
      </c>
      <c r="E12653">
        <v>46.9398</v>
      </c>
      <c r="F12653">
        <v>-122.6261</v>
      </c>
      <c r="G12653" t="s">
        <v>11356</v>
      </c>
      <c r="H12653" t="str">
        <f>IFERROR(VLOOKUP(I12653,'country(26mar)'!C$2:D$251,2,FALSE),"")</f>
        <v>base.us</v>
      </c>
      <c r="I12653" t="s">
        <v>11357</v>
      </c>
      <c r="J12653" t="s">
        <v>11358</v>
      </c>
      <c r="K12653" t="s">
        <v>11361</v>
      </c>
      <c r="L12653" t="str">
        <f>CONCATENATE(G12653," ",K12653)</f>
        <v>United States Washington</v>
      </c>
      <c r="M12653" t="str">
        <f>IFERROR(VLOOKUP(L12653,'State(need_input)'!I$2:J$3992,2,FALSE),"")</f>
        <v>base.state_us_48</v>
      </c>
      <c r="O12653">
        <v>16504</v>
      </c>
      <c r="P12653">
        <v>1840021146</v>
      </c>
    </row>
    <row r="12654" spans="1:16">
      <c r="A12654" s="5" t="str">
        <f>CONCATENATE("rdx_city_",J12654,"_",B12654)</f>
        <v>rdx_city_USA_4839</v>
      </c>
      <c r="B12654">
        <f>IF(I12654=I12653,B12653+1,1)</f>
        <v>4839</v>
      </c>
      <c r="C12654" t="s">
        <v>15031</v>
      </c>
      <c r="D12654" t="s">
        <v>15031</v>
      </c>
      <c r="E12654">
        <v>29.2933</v>
      </c>
      <c r="F12654">
        <v>-97.1469</v>
      </c>
      <c r="G12654" t="s">
        <v>11356</v>
      </c>
      <c r="H12654" t="str">
        <f>IFERROR(VLOOKUP(I12654,'country(26mar)'!C$2:D$251,2,FALSE),"")</f>
        <v>base.us</v>
      </c>
      <c r="I12654" t="s">
        <v>11357</v>
      </c>
      <c r="J12654" t="s">
        <v>11358</v>
      </c>
      <c r="K12654" t="s">
        <v>11365</v>
      </c>
      <c r="L12654" t="str">
        <f>CONCATENATE(G12654," ",K12654)</f>
        <v>United States Texas</v>
      </c>
      <c r="M12654" t="str">
        <f>IFERROR(VLOOKUP(L12654,'State(need_input)'!I$2:J$3992,2,FALSE),"")</f>
        <v>base.state_us_44</v>
      </c>
      <c r="O12654">
        <v>5763</v>
      </c>
      <c r="P12654">
        <v>1840022242</v>
      </c>
    </row>
    <row r="12655" spans="1:16">
      <c r="A12655" s="5" t="str">
        <f>CONCATENATE("rdx_city_",J12655,"_",B12655)</f>
        <v>rdx_city_USA_4840</v>
      </c>
      <c r="B12655">
        <f>IF(I12655=I12654,B12654+1,1)</f>
        <v>4840</v>
      </c>
      <c r="C12655" t="s">
        <v>15032</v>
      </c>
      <c r="D12655" t="s">
        <v>15032</v>
      </c>
      <c r="E12655">
        <v>40.9466</v>
      </c>
      <c r="F12655">
        <v>-73.8674</v>
      </c>
      <c r="G12655" t="s">
        <v>11356</v>
      </c>
      <c r="H12655" t="str">
        <f>IFERROR(VLOOKUP(I12655,'country(26mar)'!C$2:D$251,2,FALSE),"")</f>
        <v>base.us</v>
      </c>
      <c r="I12655" t="s">
        <v>11357</v>
      </c>
      <c r="J12655" t="s">
        <v>11358</v>
      </c>
      <c r="K12655" t="s">
        <v>11385</v>
      </c>
      <c r="L12655" t="str">
        <f>CONCATENATE(G12655," ",K12655)</f>
        <v>United States New York</v>
      </c>
      <c r="M12655" t="str">
        <f>IFERROR(VLOOKUP(L12655,'State(need_input)'!I$2:J$3992,2,FALSE),"")</f>
        <v>base.state_us_27</v>
      </c>
      <c r="O12655">
        <v>202019</v>
      </c>
      <c r="P12655">
        <v>1840003478</v>
      </c>
    </row>
    <row r="12656" spans="1:16">
      <c r="A12656" s="5" t="str">
        <f>CONCATENATE("rdx_city_",J12656,"_",B12656)</f>
        <v>rdx_city_USA_4841</v>
      </c>
      <c r="B12656">
        <f>IF(I12656=I12655,B12655+1,1)</f>
        <v>4841</v>
      </c>
      <c r="C12656" t="s">
        <v>15033</v>
      </c>
      <c r="D12656" t="s">
        <v>15033</v>
      </c>
      <c r="E12656">
        <v>33.889</v>
      </c>
      <c r="F12656">
        <v>-117.7714</v>
      </c>
      <c r="G12656" t="s">
        <v>11356</v>
      </c>
      <c r="H12656" t="str">
        <f>IFERROR(VLOOKUP(I12656,'country(26mar)'!C$2:D$251,2,FALSE),"")</f>
        <v>base.us</v>
      </c>
      <c r="I12656" t="s">
        <v>11357</v>
      </c>
      <c r="J12656" t="s">
        <v>11358</v>
      </c>
      <c r="K12656" t="s">
        <v>11379</v>
      </c>
      <c r="L12656" t="str">
        <f>CONCATENATE(G12656," ",K12656)</f>
        <v>United States California</v>
      </c>
      <c r="M12656" t="str">
        <f>IFERROR(VLOOKUP(L12656,'State(need_input)'!I$2:J$3992,2,FALSE),"")</f>
        <v>base.state_us_5</v>
      </c>
      <c r="O12656">
        <v>68229</v>
      </c>
      <c r="P12656">
        <v>1840021970</v>
      </c>
    </row>
    <row r="12657" spans="1:16">
      <c r="A12657" s="5" t="str">
        <f>CONCATENATE("rdx_city_",J12657,"_",B12657)</f>
        <v>rdx_city_USA_4842</v>
      </c>
      <c r="B12657">
        <f>IF(I12657=I12656,B12656+1,1)</f>
        <v>4842</v>
      </c>
      <c r="C12657" t="s">
        <v>11352</v>
      </c>
      <c r="D12657" t="s">
        <v>11352</v>
      </c>
      <c r="E12657">
        <v>40.8707</v>
      </c>
      <c r="F12657">
        <v>-97.5947</v>
      </c>
      <c r="G12657" t="s">
        <v>11356</v>
      </c>
      <c r="H12657" t="str">
        <f>IFERROR(VLOOKUP(I12657,'country(26mar)'!C$2:D$251,2,FALSE),"")</f>
        <v>base.us</v>
      </c>
      <c r="I12657" t="s">
        <v>11357</v>
      </c>
      <c r="J12657" t="s">
        <v>11358</v>
      </c>
      <c r="K12657" t="s">
        <v>11424</v>
      </c>
      <c r="L12657" t="str">
        <f>CONCATENATE(G12657," ",K12657)</f>
        <v>United States Nebraska</v>
      </c>
      <c r="M12657" t="str">
        <f>IFERROR(VLOOKUP(L12657,'State(need_input)'!I$2:J$3992,2,FALSE),"")</f>
        <v>base.state_us_22</v>
      </c>
      <c r="O12657">
        <v>7726</v>
      </c>
      <c r="P12657">
        <v>1840010328</v>
      </c>
    </row>
    <row r="12658" spans="1:16">
      <c r="A12658" s="5" t="str">
        <f>CONCATENATE("rdx_city_",J12658,"_",B12658)</f>
        <v>rdx_city_USA_4843</v>
      </c>
      <c r="B12658">
        <f>IF(I12658=I12657,B12657+1,1)</f>
        <v>4843</v>
      </c>
      <c r="C12658" t="s">
        <v>11352</v>
      </c>
      <c r="D12658" t="s">
        <v>11352</v>
      </c>
      <c r="E12658">
        <v>39.9651</v>
      </c>
      <c r="F12658">
        <v>-76.7315</v>
      </c>
      <c r="G12658" t="s">
        <v>11356</v>
      </c>
      <c r="H12658" t="str">
        <f>IFERROR(VLOOKUP(I12658,'country(26mar)'!C$2:D$251,2,FALSE),"")</f>
        <v>base.us</v>
      </c>
      <c r="I12658" t="s">
        <v>11357</v>
      </c>
      <c r="J12658" t="s">
        <v>11358</v>
      </c>
      <c r="K12658" t="s">
        <v>11416</v>
      </c>
      <c r="L12658" t="str">
        <f>CONCATENATE(G12658," ",K12658)</f>
        <v>United States Pennsylvania</v>
      </c>
      <c r="M12658" t="str">
        <f>IFERROR(VLOOKUP(L12658,'State(need_input)'!I$2:J$3992,2,FALSE),"")</f>
        <v>base.state_us_39</v>
      </c>
      <c r="O12658">
        <v>234245</v>
      </c>
      <c r="P12658">
        <v>1840001472</v>
      </c>
    </row>
    <row r="12659" spans="1:16">
      <c r="A12659" s="5" t="str">
        <f>CONCATENATE("rdx_city_",J12659,"_",B12659)</f>
        <v>rdx_city_USA_4844</v>
      </c>
      <c r="B12659">
        <f>IF(I12659=I12658,B12658+1,1)</f>
        <v>4844</v>
      </c>
      <c r="C12659" t="s">
        <v>11352</v>
      </c>
      <c r="D12659" t="s">
        <v>11352</v>
      </c>
      <c r="E12659">
        <v>34.9968</v>
      </c>
      <c r="F12659">
        <v>-81.2348</v>
      </c>
      <c r="G12659" t="s">
        <v>11356</v>
      </c>
      <c r="H12659" t="str">
        <f>IFERROR(VLOOKUP(I12659,'country(26mar)'!C$2:D$251,2,FALSE),"")</f>
        <v>base.us</v>
      </c>
      <c r="I12659" t="s">
        <v>11357</v>
      </c>
      <c r="J12659" t="s">
        <v>11358</v>
      </c>
      <c r="K12659" t="s">
        <v>11360</v>
      </c>
      <c r="L12659" t="str">
        <f>CONCATENATE(G12659," ",K12659)</f>
        <v>United States South Carolina</v>
      </c>
      <c r="M12659" t="str">
        <f>IFERROR(VLOOKUP(L12659,'State(need_input)'!I$2:J$3992,2,FALSE),"")</f>
        <v>base.state_us_41</v>
      </c>
      <c r="O12659">
        <v>8351</v>
      </c>
      <c r="P12659">
        <v>1840015489</v>
      </c>
    </row>
    <row r="12660" spans="1:16">
      <c r="A12660" s="5" t="str">
        <f>CONCATENATE("rdx_city_",J12660,"_",B12660)</f>
        <v>rdx_city_USA_4845</v>
      </c>
      <c r="B12660">
        <f>IF(I12660=I12659,B12659+1,1)</f>
        <v>4845</v>
      </c>
      <c r="C12660" t="s">
        <v>15034</v>
      </c>
      <c r="D12660" t="s">
        <v>15034</v>
      </c>
      <c r="E12660">
        <v>40.183</v>
      </c>
      <c r="F12660">
        <v>-85.5123</v>
      </c>
      <c r="G12660" t="s">
        <v>11356</v>
      </c>
      <c r="H12660" t="str">
        <f>IFERROR(VLOOKUP(I12660,'country(26mar)'!C$2:D$251,2,FALSE),"")</f>
        <v>base.us</v>
      </c>
      <c r="I12660" t="s">
        <v>11357</v>
      </c>
      <c r="J12660" t="s">
        <v>11358</v>
      </c>
      <c r="K12660" t="s">
        <v>11408</v>
      </c>
      <c r="L12660" t="str">
        <f>CONCATENATE(G12660," ",K12660)</f>
        <v>United States Indiana</v>
      </c>
      <c r="M12660" t="str">
        <f>IFERROR(VLOOKUP(L12660,'State(need_input)'!I$2:J$3992,2,FALSE),"")</f>
        <v>base.state_us_15</v>
      </c>
      <c r="O12660">
        <v>11199</v>
      </c>
      <c r="P12660">
        <v>1840010463</v>
      </c>
    </row>
    <row r="12661" spans="1:16">
      <c r="A12661" s="5" t="str">
        <f>CONCATENATE("rdx_city_",J12661,"_",B12661)</f>
        <v>rdx_city_USA_4846</v>
      </c>
      <c r="B12661">
        <f>IF(I12661=I12660,B12660+1,1)</f>
        <v>4846</v>
      </c>
      <c r="C12661" t="s">
        <v>15035</v>
      </c>
      <c r="D12661" t="s">
        <v>15035</v>
      </c>
      <c r="E12661">
        <v>41.6563</v>
      </c>
      <c r="F12661">
        <v>-88.4508</v>
      </c>
      <c r="G12661" t="s">
        <v>11356</v>
      </c>
      <c r="H12661" t="str">
        <f>IFERROR(VLOOKUP(I12661,'country(26mar)'!C$2:D$251,2,FALSE),"")</f>
        <v>base.us</v>
      </c>
      <c r="I12661" t="s">
        <v>11357</v>
      </c>
      <c r="J12661" t="s">
        <v>11358</v>
      </c>
      <c r="K12661" t="s">
        <v>11376</v>
      </c>
      <c r="L12661" t="str">
        <f>CONCATENATE(G12661," ",K12661)</f>
        <v>United States Illinois</v>
      </c>
      <c r="M12661" t="str">
        <f>IFERROR(VLOOKUP(L12661,'State(need_input)'!I$2:J$3992,2,FALSE),"")</f>
        <v>base.state_us_14</v>
      </c>
      <c r="O12661">
        <v>19388</v>
      </c>
      <c r="P12661">
        <v>1840010216</v>
      </c>
    </row>
    <row r="12662" spans="1:16">
      <c r="A12662" s="5" t="str">
        <f>CONCATENATE("rdx_city_",J12662,"_",B12662)</f>
        <v>rdx_city_USA_4847</v>
      </c>
      <c r="B12662">
        <f>IF(I12662=I12661,B12661+1,1)</f>
        <v>4847</v>
      </c>
      <c r="C12662" t="s">
        <v>15036</v>
      </c>
      <c r="D12662" t="s">
        <v>15036</v>
      </c>
      <c r="E12662">
        <v>41.0993</v>
      </c>
      <c r="F12662">
        <v>-80.6463</v>
      </c>
      <c r="G12662" t="s">
        <v>11356</v>
      </c>
      <c r="H12662" t="str">
        <f>IFERROR(VLOOKUP(I12662,'country(26mar)'!C$2:D$251,2,FALSE),"")</f>
        <v>base.us</v>
      </c>
      <c r="I12662" t="s">
        <v>11357</v>
      </c>
      <c r="J12662" t="s">
        <v>11358</v>
      </c>
      <c r="K12662" t="s">
        <v>11373</v>
      </c>
      <c r="L12662" t="str">
        <f>CONCATENATE(G12662," ",K12662)</f>
        <v>United States Ohio</v>
      </c>
      <c r="M12662" t="str">
        <f>IFERROR(VLOOKUP(L12662,'State(need_input)'!I$2:J$3992,2,FALSE),"")</f>
        <v>base.state_us_30</v>
      </c>
      <c r="O12662">
        <v>373728</v>
      </c>
      <c r="P12662">
        <v>1840003563</v>
      </c>
    </row>
    <row r="12663" spans="1:16">
      <c r="A12663" s="5" t="str">
        <f>CONCATENATE("rdx_city_",J12663,"_",B12663)</f>
        <v>rdx_city_USA_4848</v>
      </c>
      <c r="B12663">
        <f>IF(I12663=I12662,B12662+1,1)</f>
        <v>4848</v>
      </c>
      <c r="C12663" t="s">
        <v>15037</v>
      </c>
      <c r="D12663" t="s">
        <v>15037</v>
      </c>
      <c r="E12663">
        <v>30.096</v>
      </c>
      <c r="F12663">
        <v>-91.9964</v>
      </c>
      <c r="G12663" t="s">
        <v>11356</v>
      </c>
      <c r="H12663" t="str">
        <f>IFERROR(VLOOKUP(I12663,'country(26mar)'!C$2:D$251,2,FALSE),"")</f>
        <v>base.us</v>
      </c>
      <c r="I12663" t="s">
        <v>11357</v>
      </c>
      <c r="J12663" t="s">
        <v>11358</v>
      </c>
      <c r="K12663" t="s">
        <v>11359</v>
      </c>
      <c r="L12663" t="str">
        <f>CONCATENATE(G12663," ",K12663)</f>
        <v>United States Louisiana</v>
      </c>
      <c r="M12663" t="str">
        <f>IFERROR(VLOOKUP(L12663,'State(need_input)'!I$2:J$3992,2,FALSE),"")</f>
        <v>base.state_us_19</v>
      </c>
      <c r="O12663">
        <v>13424</v>
      </c>
      <c r="P12663">
        <v>1840015931</v>
      </c>
    </row>
    <row r="12664" spans="1:16">
      <c r="A12664" s="5" t="str">
        <f>CONCATENATE("rdx_city_",J12664,"_",B12664)</f>
        <v>rdx_city_USA_4849</v>
      </c>
      <c r="B12664">
        <f>IF(I12664=I12663,B12663+1,1)</f>
        <v>4849</v>
      </c>
      <c r="C12664" t="s">
        <v>15038</v>
      </c>
      <c r="D12664" t="s">
        <v>15038</v>
      </c>
      <c r="E12664">
        <v>33.5846</v>
      </c>
      <c r="F12664">
        <v>-112.3047</v>
      </c>
      <c r="G12664" t="s">
        <v>11356</v>
      </c>
      <c r="H12664" t="str">
        <f>IFERROR(VLOOKUP(I12664,'country(26mar)'!C$2:D$251,2,FALSE),"")</f>
        <v>base.us</v>
      </c>
      <c r="I12664" t="s">
        <v>11357</v>
      </c>
      <c r="J12664" t="s">
        <v>11358</v>
      </c>
      <c r="K12664" t="s">
        <v>11476</v>
      </c>
      <c r="L12664" t="str">
        <f>CONCATENATE(G12664," ",K12664)</f>
        <v>United States Arizona</v>
      </c>
      <c r="M12664" t="str">
        <f>IFERROR(VLOOKUP(L12664,'State(need_input)'!I$2:J$3992,2,FALSE),"")</f>
        <v>base.state_us_3</v>
      </c>
      <c r="O12664">
        <v>6760</v>
      </c>
      <c r="P12664">
        <v>1840022917</v>
      </c>
    </row>
    <row r="12665" spans="1:16">
      <c r="A12665" s="5" t="str">
        <f>CONCATENATE("rdx_city_",J12665,"_",B12665)</f>
        <v>rdx_city_USA_4850</v>
      </c>
      <c r="B12665">
        <f>IF(I12665=I12664,B12664+1,1)</f>
        <v>4850</v>
      </c>
      <c r="C12665" t="s">
        <v>15039</v>
      </c>
      <c r="D12665" t="s">
        <v>15039</v>
      </c>
      <c r="E12665">
        <v>42.2437</v>
      </c>
      <c r="F12665">
        <v>-83.6205</v>
      </c>
      <c r="G12665" t="s">
        <v>11356</v>
      </c>
      <c r="H12665" t="str">
        <f>IFERROR(VLOOKUP(I12665,'country(26mar)'!C$2:D$251,2,FALSE),"")</f>
        <v>base.us</v>
      </c>
      <c r="I12665" t="s">
        <v>11357</v>
      </c>
      <c r="J12665" t="s">
        <v>11358</v>
      </c>
      <c r="K12665" t="s">
        <v>11381</v>
      </c>
      <c r="L12665" t="str">
        <f>CONCATENATE(G12665," ",K12665)</f>
        <v>United States Michigan</v>
      </c>
      <c r="M12665" t="str">
        <f>IFERROR(VLOOKUP(L12665,'State(need_input)'!I$2:J$3992,2,FALSE),"")</f>
        <v>base.state_us_35</v>
      </c>
      <c r="O12665">
        <v>21076</v>
      </c>
      <c r="P12665">
        <v>1840000459</v>
      </c>
    </row>
    <row r="12666" spans="1:16">
      <c r="A12666" s="5" t="str">
        <f>CONCATENATE("rdx_city_",J12666,"_",B12666)</f>
        <v>rdx_city_USA_4851</v>
      </c>
      <c r="B12666">
        <f>IF(I12666=I12665,B12665+1,1)</f>
        <v>4851</v>
      </c>
      <c r="C12666" t="s">
        <v>15040</v>
      </c>
      <c r="D12666" t="s">
        <v>15040</v>
      </c>
      <c r="E12666">
        <v>41.7292</v>
      </c>
      <c r="F12666">
        <v>-122.6311</v>
      </c>
      <c r="G12666" t="s">
        <v>11356</v>
      </c>
      <c r="H12666" t="str">
        <f>IFERROR(VLOOKUP(I12666,'country(26mar)'!C$2:D$251,2,FALSE),"")</f>
        <v>base.us</v>
      </c>
      <c r="I12666" t="s">
        <v>11357</v>
      </c>
      <c r="J12666" t="s">
        <v>11358</v>
      </c>
      <c r="K12666" t="s">
        <v>11379</v>
      </c>
      <c r="L12666" t="str">
        <f>CONCATENATE(G12666," ",K12666)</f>
        <v>United States California</v>
      </c>
      <c r="M12666" t="str">
        <f>IFERROR(VLOOKUP(L12666,'State(need_input)'!I$2:J$3992,2,FALSE),"")</f>
        <v>base.state_us_5</v>
      </c>
      <c r="O12666">
        <v>7437</v>
      </c>
      <c r="P12666">
        <v>1840021320</v>
      </c>
    </row>
    <row r="12667" spans="1:16">
      <c r="A12667" s="5" t="str">
        <f>CONCATENATE("rdx_city_",J12667,"_",B12667)</f>
        <v>rdx_city_USA_4852</v>
      </c>
      <c r="B12667">
        <f>IF(I12667=I12666,B12666+1,1)</f>
        <v>4852</v>
      </c>
      <c r="C12667" t="s">
        <v>15041</v>
      </c>
      <c r="D12667" t="s">
        <v>15041</v>
      </c>
      <c r="E12667">
        <v>39.1357</v>
      </c>
      <c r="F12667">
        <v>-121.6381</v>
      </c>
      <c r="G12667" t="s">
        <v>11356</v>
      </c>
      <c r="H12667" t="str">
        <f>IFERROR(VLOOKUP(I12667,'country(26mar)'!C$2:D$251,2,FALSE),"")</f>
        <v>base.us</v>
      </c>
      <c r="I12667" t="s">
        <v>11357</v>
      </c>
      <c r="J12667" t="s">
        <v>11358</v>
      </c>
      <c r="K12667" t="s">
        <v>11379</v>
      </c>
      <c r="L12667" t="str">
        <f>CONCATENATE(G12667," ",K12667)</f>
        <v>United States California</v>
      </c>
      <c r="M12667" t="str">
        <f>IFERROR(VLOOKUP(L12667,'State(need_input)'!I$2:J$3992,2,FALSE),"")</f>
        <v>base.state_us_5</v>
      </c>
      <c r="O12667">
        <v>120186</v>
      </c>
      <c r="P12667">
        <v>1840021463</v>
      </c>
    </row>
    <row r="12668" spans="1:16">
      <c r="A12668" s="5" t="str">
        <f>CONCATENATE("rdx_city_",J12668,"_",B12668)</f>
        <v>rdx_city_USA_4853</v>
      </c>
      <c r="B12668">
        <f>IF(I12668=I12667,B12667+1,1)</f>
        <v>4853</v>
      </c>
      <c r="C12668" t="s">
        <v>15042</v>
      </c>
      <c r="D12668" t="s">
        <v>15042</v>
      </c>
      <c r="E12668">
        <v>34.0336</v>
      </c>
      <c r="F12668">
        <v>-117.0426</v>
      </c>
      <c r="G12668" t="s">
        <v>11356</v>
      </c>
      <c r="H12668" t="str">
        <f>IFERROR(VLOOKUP(I12668,'country(26mar)'!C$2:D$251,2,FALSE),"")</f>
        <v>base.us</v>
      </c>
      <c r="I12668" t="s">
        <v>11357</v>
      </c>
      <c r="J12668" t="s">
        <v>11358</v>
      </c>
      <c r="K12668" t="s">
        <v>11379</v>
      </c>
      <c r="L12668" t="str">
        <f>CONCATENATE(G12668," ",K12668)</f>
        <v>United States California</v>
      </c>
      <c r="M12668" t="str">
        <f>IFERROR(VLOOKUP(L12668,'State(need_input)'!I$2:J$3992,2,FALSE),"")</f>
        <v>base.state_us_5</v>
      </c>
      <c r="O12668">
        <v>53683</v>
      </c>
      <c r="P12668">
        <v>1840021732</v>
      </c>
    </row>
    <row r="12669" spans="1:16">
      <c r="A12669" s="5" t="str">
        <f>CONCATENATE("rdx_city_",J12669,"_",B12669)</f>
        <v>rdx_city_USA_4854</v>
      </c>
      <c r="B12669">
        <f>IF(I12669=I12668,B12668+1,1)</f>
        <v>4854</v>
      </c>
      <c r="C12669" t="s">
        <v>15043</v>
      </c>
      <c r="D12669" t="s">
        <v>15043</v>
      </c>
      <c r="E12669">
        <v>34.1231</v>
      </c>
      <c r="F12669">
        <v>-116.4215</v>
      </c>
      <c r="G12669" t="s">
        <v>11356</v>
      </c>
      <c r="H12669" t="str">
        <f>IFERROR(VLOOKUP(I12669,'country(26mar)'!C$2:D$251,2,FALSE),"")</f>
        <v>base.us</v>
      </c>
      <c r="I12669" t="s">
        <v>11357</v>
      </c>
      <c r="J12669" t="s">
        <v>11358</v>
      </c>
      <c r="K12669" t="s">
        <v>11379</v>
      </c>
      <c r="L12669" t="str">
        <f>CONCATENATE(G12669," ",K12669)</f>
        <v>United States California</v>
      </c>
      <c r="M12669" t="str">
        <f>IFERROR(VLOOKUP(L12669,'State(need_input)'!I$2:J$3992,2,FALSE),"")</f>
        <v>base.state_us_5</v>
      </c>
      <c r="O12669">
        <v>25009</v>
      </c>
      <c r="P12669">
        <v>1840022726</v>
      </c>
    </row>
    <row r="12670" spans="1:16">
      <c r="A12670" s="5" t="str">
        <f>CONCATENATE("rdx_city_",J12670,"_",B12670)</f>
        <v>rdx_city_USA_4855</v>
      </c>
      <c r="B12670">
        <f>IF(I12670=I12669,B12669+1,1)</f>
        <v>4855</v>
      </c>
      <c r="C12670" t="s">
        <v>1995</v>
      </c>
      <c r="D12670" t="s">
        <v>1995</v>
      </c>
      <c r="E12670">
        <v>35.5201</v>
      </c>
      <c r="F12670">
        <v>-97.7639</v>
      </c>
      <c r="G12670" t="s">
        <v>11356</v>
      </c>
      <c r="H12670" t="str">
        <f>IFERROR(VLOOKUP(I12670,'country(26mar)'!C$2:D$251,2,FALSE),"")</f>
        <v>base.us</v>
      </c>
      <c r="I12670" t="s">
        <v>11357</v>
      </c>
      <c r="J12670" t="s">
        <v>11358</v>
      </c>
      <c r="K12670" t="s">
        <v>11372</v>
      </c>
      <c r="L12670" t="str">
        <f>CONCATENATE(G12670," ",K12670)</f>
        <v>United States Oklahoma</v>
      </c>
      <c r="M12670" t="str">
        <f>IFERROR(VLOOKUP(L12670,'State(need_input)'!I$2:J$3992,2,FALSE),"")</f>
        <v>base.state_us_31</v>
      </c>
      <c r="O12670">
        <v>26830</v>
      </c>
      <c r="P12670">
        <v>1840021740</v>
      </c>
    </row>
    <row r="12671" spans="1:16">
      <c r="A12671" s="5" t="str">
        <f>CONCATENATE("rdx_city_",J12671,"_",B12671)</f>
        <v>rdx_city_USA_4856</v>
      </c>
      <c r="B12671">
        <f>IF(I12671=I12670,B12670+1,1)</f>
        <v>4856</v>
      </c>
      <c r="C12671" t="s">
        <v>3435</v>
      </c>
      <c r="D12671" t="s">
        <v>3435</v>
      </c>
      <c r="E12671">
        <v>32.5991</v>
      </c>
      <c r="F12671">
        <v>-114.5488</v>
      </c>
      <c r="G12671" t="s">
        <v>11356</v>
      </c>
      <c r="H12671" t="str">
        <f>IFERROR(VLOOKUP(I12671,'country(26mar)'!C$2:D$251,2,FALSE),"")</f>
        <v>base.us</v>
      </c>
      <c r="I12671" t="s">
        <v>11357</v>
      </c>
      <c r="J12671" t="s">
        <v>11358</v>
      </c>
      <c r="K12671" t="s">
        <v>11476</v>
      </c>
      <c r="L12671" t="str">
        <f>CONCATENATE(G12671," ",K12671)</f>
        <v>United States Arizona</v>
      </c>
      <c r="M12671" t="str">
        <f>IFERROR(VLOOKUP(L12671,'State(need_input)'!I$2:J$3992,2,FALSE),"")</f>
        <v>base.state_us_3</v>
      </c>
      <c r="O12671">
        <v>138802</v>
      </c>
      <c r="P12671">
        <v>1840021998</v>
      </c>
    </row>
    <row r="12672" spans="1:16">
      <c r="A12672" s="5" t="str">
        <f>CONCATENATE("rdx_city_",J12672,"_",B12672)</f>
        <v>rdx_city_USA_4857</v>
      </c>
      <c r="B12672">
        <f>IF(I12672=I12671,B12671+1,1)</f>
        <v>4857</v>
      </c>
      <c r="C12672" t="s">
        <v>15044</v>
      </c>
      <c r="D12672" t="s">
        <v>15044</v>
      </c>
      <c r="E12672">
        <v>30.6641</v>
      </c>
      <c r="F12672">
        <v>-91.1623</v>
      </c>
      <c r="G12672" t="s">
        <v>11356</v>
      </c>
      <c r="H12672" t="str">
        <f>IFERROR(VLOOKUP(I12672,'country(26mar)'!C$2:D$251,2,FALSE),"")</f>
        <v>base.us</v>
      </c>
      <c r="I12672" t="s">
        <v>11357</v>
      </c>
      <c r="J12672" t="s">
        <v>11358</v>
      </c>
      <c r="K12672" t="s">
        <v>11359</v>
      </c>
      <c r="L12672" t="str">
        <f>CONCATENATE(G12672," ",K12672)</f>
        <v>United States Louisiana</v>
      </c>
      <c r="M12672" t="str">
        <f>IFERROR(VLOOKUP(L12672,'State(need_input)'!I$2:J$3992,2,FALSE),"")</f>
        <v>base.state_us_19</v>
      </c>
      <c r="O12672">
        <v>17538</v>
      </c>
      <c r="P12672">
        <v>1840015908</v>
      </c>
    </row>
    <row r="12673" spans="1:16">
      <c r="A12673" s="5" t="str">
        <f>CONCATENATE("rdx_city_",J12673,"_",B12673)</f>
        <v>rdx_city_USA_4858</v>
      </c>
      <c r="B12673">
        <f>IF(I12673=I12672,B12672+1,1)</f>
        <v>4858</v>
      </c>
      <c r="C12673" t="s">
        <v>15045</v>
      </c>
      <c r="D12673" t="s">
        <v>15045</v>
      </c>
      <c r="E12673">
        <v>39.9567</v>
      </c>
      <c r="F12673">
        <v>-82.0133</v>
      </c>
      <c r="G12673" t="s">
        <v>11356</v>
      </c>
      <c r="H12673" t="str">
        <f>IFERROR(VLOOKUP(I12673,'country(26mar)'!C$2:D$251,2,FALSE),"")</f>
        <v>base.us</v>
      </c>
      <c r="I12673" t="s">
        <v>11357</v>
      </c>
      <c r="J12673" t="s">
        <v>11358</v>
      </c>
      <c r="K12673" t="s">
        <v>11373</v>
      </c>
      <c r="L12673" t="str">
        <f>CONCATENATE(G12673," ",K12673)</f>
        <v>United States Ohio</v>
      </c>
      <c r="M12673" t="str">
        <f>IFERROR(VLOOKUP(L12673,'State(need_input)'!I$2:J$3992,2,FALSE),"")</f>
        <v>base.state_us_30</v>
      </c>
      <c r="O12673">
        <v>41969</v>
      </c>
      <c r="P12673">
        <v>1840001496</v>
      </c>
    </row>
    <row r="12674" spans="1:16">
      <c r="A12674" s="5" t="str">
        <f>CONCATENATE("rdx_city_",J12674,"_",B12674)</f>
        <v>rdx_city_USA_4859</v>
      </c>
      <c r="B12674">
        <f>IF(I12674=I12673,B12673+1,1)</f>
        <v>4859</v>
      </c>
      <c r="C12674" t="s">
        <v>15046</v>
      </c>
      <c r="D12674" t="s">
        <v>15046</v>
      </c>
      <c r="E12674">
        <v>35.8312</v>
      </c>
      <c r="F12674">
        <v>-78.3184</v>
      </c>
      <c r="G12674" t="s">
        <v>11356</v>
      </c>
      <c r="H12674" t="str">
        <f>IFERROR(VLOOKUP(I12674,'country(26mar)'!C$2:D$251,2,FALSE),"")</f>
        <v>base.us</v>
      </c>
      <c r="I12674" t="s">
        <v>11357</v>
      </c>
      <c r="J12674" t="s">
        <v>11358</v>
      </c>
      <c r="K12674" t="s">
        <v>11362</v>
      </c>
      <c r="L12674" t="str">
        <f>CONCATENATE(G12674," ",K12674)</f>
        <v>United States North Carolina</v>
      </c>
      <c r="M12674" t="str">
        <f>IFERROR(VLOOKUP(L12674,'State(need_input)'!I$2:J$3992,2,FALSE),"")</f>
        <v>base.state_us_28</v>
      </c>
      <c r="O12674">
        <v>5268</v>
      </c>
      <c r="P12674">
        <v>1840016201</v>
      </c>
    </row>
    <row r="12675" spans="1:16">
      <c r="A12675" s="5" t="str">
        <f>CONCATENATE("rdx_city_",J12675,"_",B12675)</f>
        <v>rdx_city_USA_4860</v>
      </c>
      <c r="B12675">
        <f>IF(I12675=I12674,B12674+1,1)</f>
        <v>4860</v>
      </c>
      <c r="C12675" t="s">
        <v>7257</v>
      </c>
      <c r="D12675" t="s">
        <v>7257</v>
      </c>
      <c r="E12675">
        <v>42.8139</v>
      </c>
      <c r="F12675">
        <v>-86.0129</v>
      </c>
      <c r="G12675" t="s">
        <v>11356</v>
      </c>
      <c r="H12675" t="str">
        <f>IFERROR(VLOOKUP(I12675,'country(26mar)'!C$2:D$251,2,FALSE),"")</f>
        <v>base.us</v>
      </c>
      <c r="I12675" t="s">
        <v>11357</v>
      </c>
      <c r="J12675" t="s">
        <v>11358</v>
      </c>
      <c r="K12675" t="s">
        <v>11381</v>
      </c>
      <c r="L12675" t="str">
        <f>CONCATENATE(G12675," ",K12675)</f>
        <v>United States Michigan</v>
      </c>
      <c r="M12675" t="str">
        <f>IFERROR(VLOOKUP(L12675,'State(need_input)'!I$2:J$3992,2,FALSE),"")</f>
        <v>base.state_us_35</v>
      </c>
      <c r="O12675">
        <v>5559</v>
      </c>
      <c r="P12675">
        <v>1840000383</v>
      </c>
    </row>
    <row r="12676" spans="1:16">
      <c r="A12676" s="5" t="str">
        <f>CONCATENATE("rdx_city_",J12676,"_",B12676)</f>
        <v>rdx_city_USA_4861</v>
      </c>
      <c r="B12676">
        <f>IF(I12676=I12675,B12675+1,1)</f>
        <v>4861</v>
      </c>
      <c r="C12676" t="s">
        <v>15047</v>
      </c>
      <c r="D12676" t="s">
        <v>15047</v>
      </c>
      <c r="E12676">
        <v>28.2407</v>
      </c>
      <c r="F12676">
        <v>-82.1797</v>
      </c>
      <c r="G12676" t="s">
        <v>11356</v>
      </c>
      <c r="H12676" t="str">
        <f>IFERROR(VLOOKUP(I12676,'country(26mar)'!C$2:D$251,2,FALSE),"")</f>
        <v>base.us</v>
      </c>
      <c r="I12676" t="s">
        <v>11357</v>
      </c>
      <c r="J12676" t="s">
        <v>11358</v>
      </c>
      <c r="K12676" t="s">
        <v>11435</v>
      </c>
      <c r="L12676" t="str">
        <f>CONCATENATE(G12676," ",K12676)</f>
        <v>United States Florida</v>
      </c>
      <c r="M12676" t="str">
        <f>IFERROR(VLOOKUP(L12676,'State(need_input)'!I$2:J$3992,2,FALSE),"")</f>
        <v>base.state_us_10</v>
      </c>
      <c r="O12676">
        <v>76416</v>
      </c>
      <c r="P12676">
        <v>1840015968</v>
      </c>
    </row>
    <row r="12677" spans="1:16">
      <c r="A12677" s="5" t="str">
        <f>CONCATENATE("rdx_city_",J12677,"_",B12677)</f>
        <v>rdx_city_USA_4862</v>
      </c>
      <c r="B12677">
        <f>IF(I12677=I12676,B12676+1,1)</f>
        <v>4862</v>
      </c>
      <c r="C12677" t="s">
        <v>15048</v>
      </c>
      <c r="D12677" t="s">
        <v>15048</v>
      </c>
      <c r="E12677">
        <v>45.4416</v>
      </c>
      <c r="F12677">
        <v>-93.5978</v>
      </c>
      <c r="G12677" t="s">
        <v>11356</v>
      </c>
      <c r="H12677" t="str">
        <f>IFERROR(VLOOKUP(I12677,'country(26mar)'!C$2:D$251,2,FALSE),"")</f>
        <v>base.us</v>
      </c>
      <c r="I12677" t="s">
        <v>11357</v>
      </c>
      <c r="J12677" t="s">
        <v>11358</v>
      </c>
      <c r="K12677" t="s">
        <v>11400</v>
      </c>
      <c r="L12677" t="str">
        <f>CONCATENATE(G12677," ",K12677)</f>
        <v>United States Minnesota</v>
      </c>
      <c r="M12677" t="str">
        <f>IFERROR(VLOOKUP(L12677,'State(need_input)'!I$2:J$3992,2,FALSE),"")</f>
        <v>base.state_us_36</v>
      </c>
      <c r="O12677">
        <v>8771</v>
      </c>
      <c r="P12677">
        <v>1840009993</v>
      </c>
    </row>
    <row r="12678" spans="1:16">
      <c r="A12678" s="5" t="str">
        <f>CONCATENATE("rdx_city_",J12678,"_",B12678)</f>
        <v>rdx_city_USA_4863</v>
      </c>
      <c r="B12678">
        <f>IF(I12678=I12677,B12677+1,1)</f>
        <v>4863</v>
      </c>
      <c r="C12678" t="s">
        <v>15049</v>
      </c>
      <c r="D12678" t="s">
        <v>15049</v>
      </c>
      <c r="E12678">
        <v>42.4598</v>
      </c>
      <c r="F12678">
        <v>-87.8509</v>
      </c>
      <c r="G12678" t="s">
        <v>11356</v>
      </c>
      <c r="H12678" t="str">
        <f>IFERROR(VLOOKUP(I12678,'country(26mar)'!C$2:D$251,2,FALSE),"")</f>
        <v>base.us</v>
      </c>
      <c r="I12678" t="s">
        <v>11357</v>
      </c>
      <c r="J12678" t="s">
        <v>11358</v>
      </c>
      <c r="K12678" t="s">
        <v>11376</v>
      </c>
      <c r="L12678" t="str">
        <f>CONCATENATE(G12678," ",K12678)</f>
        <v>United States Illinois</v>
      </c>
      <c r="M12678" t="str">
        <f>IFERROR(VLOOKUP(L12678,'State(need_input)'!I$2:J$3992,2,FALSE),"")</f>
        <v>base.state_us_14</v>
      </c>
      <c r="O12678">
        <v>23952</v>
      </c>
      <c r="P12678">
        <v>1840010114</v>
      </c>
    </row>
    <row r="12679" spans="1:16">
      <c r="A12679" s="5" t="str">
        <f>CONCATENATE("rdx_city_",J12679,"_",B12679)</f>
        <v>rdx_city_USA_4864</v>
      </c>
      <c r="B12679">
        <f>IF(I12679=I12678,B12678+1,1)</f>
        <v>4864</v>
      </c>
      <c r="C12679" t="s">
        <v>15050</v>
      </c>
      <c r="D12679" t="s">
        <v>15050</v>
      </c>
      <c r="E12679">
        <v>39.999</v>
      </c>
      <c r="F12679">
        <v>-86.2921</v>
      </c>
      <c r="G12679" t="s">
        <v>11356</v>
      </c>
      <c r="H12679" t="str">
        <f>IFERROR(VLOOKUP(I12679,'country(26mar)'!C$2:D$251,2,FALSE),"")</f>
        <v>base.us</v>
      </c>
      <c r="I12679" t="s">
        <v>11357</v>
      </c>
      <c r="J12679" t="s">
        <v>11358</v>
      </c>
      <c r="K12679" t="s">
        <v>11408</v>
      </c>
      <c r="L12679" t="str">
        <f>CONCATENATE(G12679," ",K12679)</f>
        <v>United States Indiana</v>
      </c>
      <c r="M12679" t="str">
        <f>IFERROR(VLOOKUP(L12679,'State(need_input)'!I$2:J$3992,2,FALSE),"")</f>
        <v>base.state_us_15</v>
      </c>
      <c r="O12679">
        <v>26710</v>
      </c>
      <c r="P12679">
        <v>1840010515</v>
      </c>
    </row>
    <row r="12680" spans="1:16">
      <c r="A12680" s="5" t="str">
        <f>CONCATENATE("rdx_city_",J12680,"_",B12680)</f>
        <v>rdx_city_URY_1</v>
      </c>
      <c r="B12680">
        <f>IF(I12680=I12679,B12679+1,1)</f>
        <v>1</v>
      </c>
      <c r="C12680" t="s">
        <v>15051</v>
      </c>
      <c r="D12680" t="s">
        <v>15052</v>
      </c>
      <c r="E12680">
        <v>-34.2</v>
      </c>
      <c r="F12680">
        <v>-54.75</v>
      </c>
      <c r="G12680" t="s">
        <v>15053</v>
      </c>
      <c r="H12680" t="str">
        <f>IFERROR(VLOOKUP(I12680,'country(26mar)'!C$2:D$251,2,FALSE),"")</f>
        <v>base.uy</v>
      </c>
      <c r="I12680" t="s">
        <v>15054</v>
      </c>
      <c r="J12680" t="s">
        <v>15055</v>
      </c>
      <c r="K12680" t="s">
        <v>15056</v>
      </c>
      <c r="L12680" t="str">
        <f>CONCATENATE(G12680," ",K12680)</f>
        <v>Uruguay Maldonado</v>
      </c>
      <c r="M12680" t="str">
        <f>IFERROR(VLOOKUP(L12680,'State(need_input)'!I$2:J$3992,2,FALSE),"")</f>
        <v>state_UY_Mal_9</v>
      </c>
      <c r="O12680">
        <v>2692</v>
      </c>
      <c r="P12680">
        <v>1858068520</v>
      </c>
    </row>
    <row r="12681" spans="1:16">
      <c r="A12681" s="5" t="str">
        <f>CONCATENATE("rdx_city_",J12681,"_",B12681)</f>
        <v>rdx_city_URY_2</v>
      </c>
      <c r="B12681">
        <f>IF(I12681=I12680,B12680+1,1)</f>
        <v>2</v>
      </c>
      <c r="C12681" t="s">
        <v>15057</v>
      </c>
      <c r="D12681" t="s">
        <v>15057</v>
      </c>
      <c r="E12681">
        <v>-30.416</v>
      </c>
      <c r="F12681">
        <v>-56.486</v>
      </c>
      <c r="G12681" t="s">
        <v>15053</v>
      </c>
      <c r="H12681" t="str">
        <f>IFERROR(VLOOKUP(I12681,'country(26mar)'!C$2:D$251,2,FALSE),"")</f>
        <v>base.uy</v>
      </c>
      <c r="I12681" t="s">
        <v>15054</v>
      </c>
      <c r="J12681" t="s">
        <v>15055</v>
      </c>
      <c r="K12681" t="s">
        <v>15057</v>
      </c>
      <c r="L12681" t="str">
        <f>CONCATENATE(G12681," ",K12681)</f>
        <v>Uruguay Artigas</v>
      </c>
      <c r="M12681" t="str">
        <f>IFERROR(VLOOKUP(L12681,'State(need_input)'!I$2:J$3992,2,FALSE),"")</f>
        <v>state_UY_Art_11</v>
      </c>
      <c r="N12681" t="s">
        <v>23</v>
      </c>
      <c r="O12681">
        <v>41909</v>
      </c>
      <c r="P12681">
        <v>1858646839</v>
      </c>
    </row>
    <row r="12682" spans="1:16">
      <c r="A12682" s="5" t="str">
        <f>CONCATENATE("rdx_city_",J12682,"_",B12682)</f>
        <v>rdx_city_URY_3</v>
      </c>
      <c r="B12682">
        <f>IF(I12682=I12681,B12681+1,1)</f>
        <v>3</v>
      </c>
      <c r="C12682" t="s">
        <v>15058</v>
      </c>
      <c r="D12682" t="s">
        <v>15058</v>
      </c>
      <c r="E12682">
        <v>-30.73</v>
      </c>
      <c r="F12682">
        <v>-57.32</v>
      </c>
      <c r="G12682" t="s">
        <v>15053</v>
      </c>
      <c r="H12682" t="str">
        <f>IFERROR(VLOOKUP(I12682,'country(26mar)'!C$2:D$251,2,FALSE),"")</f>
        <v>base.uy</v>
      </c>
      <c r="I12682" t="s">
        <v>15054</v>
      </c>
      <c r="J12682" t="s">
        <v>15055</v>
      </c>
      <c r="K12682" t="s">
        <v>15057</v>
      </c>
      <c r="L12682" t="str">
        <f>CONCATENATE(G12682," ",K12682)</f>
        <v>Uruguay Artigas</v>
      </c>
      <c r="M12682" t="str">
        <f>IFERROR(VLOOKUP(L12682,'State(need_input)'!I$2:J$3992,2,FALSE),"")</f>
        <v>state_UY_Art_11</v>
      </c>
      <c r="O12682">
        <v>2517</v>
      </c>
      <c r="P12682">
        <v>1858039985</v>
      </c>
    </row>
    <row r="12683" spans="1:16">
      <c r="A12683" s="5" t="str">
        <f>CONCATENATE("rdx_city_",J12683,"_",B12683)</f>
        <v>rdx_city_URY_4</v>
      </c>
      <c r="B12683">
        <f>IF(I12683=I12682,B12682+1,1)</f>
        <v>4</v>
      </c>
      <c r="C12683" t="s">
        <v>15059</v>
      </c>
      <c r="D12683" t="s">
        <v>15060</v>
      </c>
      <c r="E12683">
        <v>-30.2596</v>
      </c>
      <c r="F12683">
        <v>-57.6</v>
      </c>
      <c r="G12683" t="s">
        <v>15053</v>
      </c>
      <c r="H12683" t="str">
        <f>IFERROR(VLOOKUP(I12683,'country(26mar)'!C$2:D$251,2,FALSE),"")</f>
        <v>base.uy</v>
      </c>
      <c r="I12683" t="s">
        <v>15054</v>
      </c>
      <c r="J12683" t="s">
        <v>15055</v>
      </c>
      <c r="K12683" t="s">
        <v>15057</v>
      </c>
      <c r="L12683" t="str">
        <f>CONCATENATE(G12683," ",K12683)</f>
        <v>Uruguay Artigas</v>
      </c>
      <c r="M12683" t="str">
        <f>IFERROR(VLOOKUP(L12683,'State(need_input)'!I$2:J$3992,2,FALSE),"")</f>
        <v>state_UY_Art_11</v>
      </c>
      <c r="O12683">
        <v>22723</v>
      </c>
      <c r="P12683">
        <v>1858883224</v>
      </c>
    </row>
    <row r="12684" spans="1:16">
      <c r="A12684" s="5" t="str">
        <f>CONCATENATE("rdx_city_",J12684,"_",B12684)</f>
        <v>rdx_city_URY_5</v>
      </c>
      <c r="B12684">
        <f>IF(I12684=I12683,B12683+1,1)</f>
        <v>5</v>
      </c>
      <c r="C12684" t="s">
        <v>15061</v>
      </c>
      <c r="D12684" t="s">
        <v>15061</v>
      </c>
      <c r="E12684">
        <v>-34.538</v>
      </c>
      <c r="F12684">
        <v>-56.284</v>
      </c>
      <c r="G12684" t="s">
        <v>15053</v>
      </c>
      <c r="H12684" t="str">
        <f>IFERROR(VLOOKUP(I12684,'country(26mar)'!C$2:D$251,2,FALSE),"")</f>
        <v>base.uy</v>
      </c>
      <c r="I12684" t="s">
        <v>15054</v>
      </c>
      <c r="J12684" t="s">
        <v>15055</v>
      </c>
      <c r="K12684" t="s">
        <v>15061</v>
      </c>
      <c r="L12684" t="str">
        <f>CONCATENATE(G12684," ",K12684)</f>
        <v>Uruguay Canelones</v>
      </c>
      <c r="M12684" t="str">
        <f>IFERROR(VLOOKUP(L12684,'State(need_input)'!I$2:J$3992,2,FALSE),"")</f>
        <v>state_UY_Can_3</v>
      </c>
      <c r="N12684" t="s">
        <v>23</v>
      </c>
      <c r="O12684">
        <v>19698</v>
      </c>
      <c r="P12684">
        <v>1858741797</v>
      </c>
    </row>
    <row r="12685" spans="1:16">
      <c r="A12685" s="5" t="str">
        <f>CONCATENATE("rdx_city_",J12685,"_",B12685)</f>
        <v>rdx_city_URY_6</v>
      </c>
      <c r="B12685">
        <f>IF(I12685=I12684,B12684+1,1)</f>
        <v>6</v>
      </c>
      <c r="C12685" t="s">
        <v>15062</v>
      </c>
      <c r="D12685" t="s">
        <v>15062</v>
      </c>
      <c r="E12685">
        <v>-33.9896</v>
      </c>
      <c r="F12685">
        <v>-58.3</v>
      </c>
      <c r="G12685" t="s">
        <v>15053</v>
      </c>
      <c r="H12685" t="str">
        <f>IFERROR(VLOOKUP(I12685,'country(26mar)'!C$2:D$251,2,FALSE),"")</f>
        <v>base.uy</v>
      </c>
      <c r="I12685" t="s">
        <v>15054</v>
      </c>
      <c r="J12685" t="s">
        <v>15055</v>
      </c>
      <c r="K12685" t="s">
        <v>6878</v>
      </c>
      <c r="L12685" t="str">
        <f>CONCATENATE(G12685," ",K12685)</f>
        <v>Uruguay Colonia</v>
      </c>
      <c r="M12685" t="str">
        <f>IFERROR(VLOOKUP(L12685,'State(need_input)'!I$2:J$3992,2,FALSE),"")</f>
        <v>state_UY_Col_10</v>
      </c>
      <c r="O12685">
        <v>16921</v>
      </c>
      <c r="P12685">
        <v>1858670999</v>
      </c>
    </row>
    <row r="12686" spans="1:16">
      <c r="A12686" s="5" t="str">
        <f>CONCATENATE("rdx_city_",J12686,"_",B12686)</f>
        <v>rdx_city_URY_7</v>
      </c>
      <c r="B12686">
        <f>IF(I12686=I12685,B12685+1,1)</f>
        <v>7</v>
      </c>
      <c r="C12686" t="s">
        <v>15063</v>
      </c>
      <c r="D12686" t="s">
        <v>15063</v>
      </c>
      <c r="E12686">
        <v>-34.1696</v>
      </c>
      <c r="F12686">
        <v>-53.83</v>
      </c>
      <c r="G12686" t="s">
        <v>15053</v>
      </c>
      <c r="H12686" t="str">
        <f>IFERROR(VLOOKUP(I12686,'country(26mar)'!C$2:D$251,2,FALSE),"")</f>
        <v>base.uy</v>
      </c>
      <c r="I12686" t="s">
        <v>15054</v>
      </c>
      <c r="J12686" t="s">
        <v>15055</v>
      </c>
      <c r="K12686" t="s">
        <v>15064</v>
      </c>
      <c r="L12686" t="str">
        <f>CONCATENATE(G12686," ",K12686)</f>
        <v>Uruguay Rocha</v>
      </c>
      <c r="M12686" t="str">
        <f>IFERROR(VLOOKUP(L12686,'State(need_input)'!I$2:J$3992,2,FALSE),"")</f>
        <v>state_UY_Roc_8</v>
      </c>
      <c r="O12686">
        <v>7686</v>
      </c>
      <c r="P12686">
        <v>1858885344</v>
      </c>
    </row>
    <row r="12687" spans="1:16">
      <c r="A12687" s="5" t="str">
        <f>CONCATENATE("rdx_city_",J12687,"_",B12687)</f>
        <v>rdx_city_URY_8</v>
      </c>
      <c r="B12687">
        <f>IF(I12687=I12686,B12686+1,1)</f>
        <v>8</v>
      </c>
      <c r="C12687" t="s">
        <v>15065</v>
      </c>
      <c r="D12687" t="s">
        <v>15065</v>
      </c>
      <c r="E12687">
        <v>-34.48</v>
      </c>
      <c r="F12687">
        <v>-57.84</v>
      </c>
      <c r="G12687" t="s">
        <v>15053</v>
      </c>
      <c r="H12687" t="str">
        <f>IFERROR(VLOOKUP(I12687,'country(26mar)'!C$2:D$251,2,FALSE),"")</f>
        <v>base.uy</v>
      </c>
      <c r="I12687" t="s">
        <v>15054</v>
      </c>
      <c r="J12687" t="s">
        <v>15055</v>
      </c>
      <c r="K12687" t="s">
        <v>6878</v>
      </c>
      <c r="L12687" t="str">
        <f>CONCATENATE(G12687," ",K12687)</f>
        <v>Uruguay Colonia</v>
      </c>
      <c r="M12687" t="str">
        <f>IFERROR(VLOOKUP(L12687,'State(need_input)'!I$2:J$3992,2,FALSE),"")</f>
        <v>state_UY_Col_10</v>
      </c>
      <c r="N12687" t="s">
        <v>23</v>
      </c>
      <c r="O12687">
        <v>21714</v>
      </c>
      <c r="P12687">
        <v>1858338569</v>
      </c>
    </row>
    <row r="12688" spans="1:16">
      <c r="A12688" s="5" t="str">
        <f>CONCATENATE("rdx_city_",J12688,"_",B12688)</f>
        <v>rdx_city_URY_9</v>
      </c>
      <c r="B12688">
        <f>IF(I12688=I12687,B12687+1,1)</f>
        <v>9</v>
      </c>
      <c r="C12688" t="s">
        <v>15066</v>
      </c>
      <c r="D12688" t="s">
        <v>15066</v>
      </c>
      <c r="E12688">
        <v>-33.41</v>
      </c>
      <c r="F12688">
        <v>-56.51</v>
      </c>
      <c r="G12688" t="s">
        <v>15053</v>
      </c>
      <c r="H12688" t="str">
        <f>IFERROR(VLOOKUP(I12688,'country(26mar)'!C$2:D$251,2,FALSE),"")</f>
        <v>base.uy</v>
      </c>
      <c r="I12688" t="s">
        <v>15054</v>
      </c>
      <c r="J12688" t="s">
        <v>15055</v>
      </c>
      <c r="K12688" t="s">
        <v>15066</v>
      </c>
      <c r="L12688" t="str">
        <f>CONCATENATE(G12688," ",K12688)</f>
        <v>Uruguay Durazno</v>
      </c>
      <c r="M12688" t="str">
        <f>IFERROR(VLOOKUP(L12688,'State(need_input)'!I$2:J$3992,2,FALSE),"")</f>
        <v>state_UY_Dur_2</v>
      </c>
      <c r="N12688" t="s">
        <v>23</v>
      </c>
      <c r="O12688">
        <v>34037</v>
      </c>
      <c r="P12688">
        <v>1858006236</v>
      </c>
    </row>
    <row r="12689" spans="1:16">
      <c r="A12689" s="5" t="str">
        <f>CONCATENATE("rdx_city_",J12689,"_",B12689)</f>
        <v>rdx_city_URY_10</v>
      </c>
      <c r="B12689">
        <f>IF(I12689=I12688,B12688+1,1)</f>
        <v>10</v>
      </c>
      <c r="C12689" t="s">
        <v>11435</v>
      </c>
      <c r="D12689" t="s">
        <v>11435</v>
      </c>
      <c r="E12689">
        <v>-34.099</v>
      </c>
      <c r="F12689">
        <v>-56.215</v>
      </c>
      <c r="G12689" t="s">
        <v>15053</v>
      </c>
      <c r="H12689" t="str">
        <f>IFERROR(VLOOKUP(I12689,'country(26mar)'!C$2:D$251,2,FALSE),"")</f>
        <v>base.uy</v>
      </c>
      <c r="I12689" t="s">
        <v>15054</v>
      </c>
      <c r="J12689" t="s">
        <v>15055</v>
      </c>
      <c r="K12689" t="s">
        <v>11435</v>
      </c>
      <c r="L12689" t="str">
        <f>CONCATENATE(G12689," ",K12689)</f>
        <v>Uruguay Florida</v>
      </c>
      <c r="M12689" t="str">
        <f>IFERROR(VLOOKUP(L12689,'State(need_input)'!I$2:J$3992,2,FALSE),"")</f>
        <v>state_UY_Flo_12</v>
      </c>
      <c r="N12689" t="s">
        <v>23</v>
      </c>
      <c r="O12689">
        <v>32234</v>
      </c>
      <c r="P12689">
        <v>1858077099</v>
      </c>
    </row>
    <row r="12690" spans="1:16">
      <c r="A12690" s="5" t="str">
        <f>CONCATENATE("rdx_city_",J12690,"_",B12690)</f>
        <v>rdx_city_URY_11</v>
      </c>
      <c r="B12690">
        <f>IF(I12690=I12689,B12689+1,1)</f>
        <v>11</v>
      </c>
      <c r="C12690" t="s">
        <v>15067</v>
      </c>
      <c r="D12690" t="s">
        <v>15067</v>
      </c>
      <c r="E12690">
        <v>-33.139</v>
      </c>
      <c r="F12690">
        <v>-58.304</v>
      </c>
      <c r="G12690" t="s">
        <v>15053</v>
      </c>
      <c r="H12690" t="str">
        <f>IFERROR(VLOOKUP(I12690,'country(26mar)'!C$2:D$251,2,FALSE),"")</f>
        <v>base.uy</v>
      </c>
      <c r="I12690" t="s">
        <v>15054</v>
      </c>
      <c r="J12690" t="s">
        <v>15055</v>
      </c>
      <c r="K12690" t="s">
        <v>360</v>
      </c>
      <c r="L12690" t="str">
        <f>CONCATENATE(G12690," ",K12690)</f>
        <v>Uruguay Río Negro</v>
      </c>
      <c r="M12690" t="str">
        <f>IFERROR(VLOOKUP(L12690,'State(need_input)'!I$2:J$3992,2,FALSE),"")</f>
        <v>state_UY_Río_13</v>
      </c>
      <c r="N12690" t="s">
        <v>23</v>
      </c>
      <c r="O12690">
        <v>23279</v>
      </c>
      <c r="P12690">
        <v>1858727525</v>
      </c>
    </row>
    <row r="12691" spans="1:16">
      <c r="A12691" s="5" t="str">
        <f>CONCATENATE("rdx_city_",J12691,"_",B12691)</f>
        <v>rdx_city_URY_12</v>
      </c>
      <c r="B12691">
        <f>IF(I12691=I12690,B12690+1,1)</f>
        <v>12</v>
      </c>
      <c r="C12691" t="s">
        <v>15068</v>
      </c>
      <c r="D12691" t="s">
        <v>15069</v>
      </c>
      <c r="E12691">
        <v>-33.47</v>
      </c>
      <c r="F12691">
        <v>-55.12</v>
      </c>
      <c r="G12691" t="s">
        <v>15053</v>
      </c>
      <c r="H12691" t="str">
        <f>IFERROR(VLOOKUP(I12691,'country(26mar)'!C$2:D$251,2,FALSE),"")</f>
        <v>base.uy</v>
      </c>
      <c r="I12691" t="s">
        <v>15054</v>
      </c>
      <c r="J12691" t="s">
        <v>15055</v>
      </c>
      <c r="K12691" t="s">
        <v>15070</v>
      </c>
      <c r="L12691" t="str">
        <f>CONCATENATE(G12691," ",K12691)</f>
        <v>Uruguay Lavalleja</v>
      </c>
      <c r="M12691" t="str">
        <f>IFERROR(VLOOKUP(L12691,'State(need_input)'!I$2:J$3992,2,FALSE),"")</f>
        <v>state_UY_Lav_7</v>
      </c>
      <c r="O12691">
        <v>2438</v>
      </c>
      <c r="P12691">
        <v>1858852252</v>
      </c>
    </row>
    <row r="12692" spans="1:16">
      <c r="A12692" s="5" t="str">
        <f>CONCATENATE("rdx_city_",J12692,"_",B12692)</f>
        <v>rdx_city_URY_13</v>
      </c>
      <c r="B12692">
        <f>IF(I12692=I12691,B12691+1,1)</f>
        <v>13</v>
      </c>
      <c r="C12692" t="s">
        <v>15071</v>
      </c>
      <c r="D12692" t="s">
        <v>15071</v>
      </c>
      <c r="E12692">
        <v>-34.67</v>
      </c>
      <c r="F12692">
        <v>-54.17</v>
      </c>
      <c r="G12692" t="s">
        <v>15053</v>
      </c>
      <c r="H12692" t="str">
        <f>IFERROR(VLOOKUP(I12692,'country(26mar)'!C$2:D$251,2,FALSE),"")</f>
        <v>base.uy</v>
      </c>
      <c r="I12692" t="s">
        <v>15054</v>
      </c>
      <c r="J12692" t="s">
        <v>15055</v>
      </c>
      <c r="K12692" t="s">
        <v>15064</v>
      </c>
      <c r="L12692" t="str">
        <f>CONCATENATE(G12692," ",K12692)</f>
        <v>Uruguay Rocha</v>
      </c>
      <c r="M12692" t="str">
        <f>IFERROR(VLOOKUP(L12692,'State(need_input)'!I$2:J$3992,2,FALSE),"")</f>
        <v>state_UY_Roc_8</v>
      </c>
      <c r="O12692">
        <v>3230</v>
      </c>
      <c r="P12692">
        <v>1858559267</v>
      </c>
    </row>
    <row r="12693" spans="1:16">
      <c r="A12693" s="5" t="str">
        <f>CONCATENATE("rdx_city_",J12693,"_",B12693)</f>
        <v>rdx_city_URY_14</v>
      </c>
      <c r="B12693">
        <f>IF(I12693=I12692,B12692+1,1)</f>
        <v>14</v>
      </c>
      <c r="C12693" t="s">
        <v>15072</v>
      </c>
      <c r="D12693" t="s">
        <v>15072</v>
      </c>
      <c r="E12693">
        <v>-33.6696</v>
      </c>
      <c r="F12693">
        <v>-54.2</v>
      </c>
      <c r="G12693" t="s">
        <v>15053</v>
      </c>
      <c r="H12693" t="str">
        <f>IFERROR(VLOOKUP(I12693,'country(26mar)'!C$2:D$251,2,FALSE),"")</f>
        <v>base.uy</v>
      </c>
      <c r="I12693" t="s">
        <v>15054</v>
      </c>
      <c r="J12693" t="s">
        <v>15055</v>
      </c>
      <c r="K12693" t="s">
        <v>15064</v>
      </c>
      <c r="L12693" t="str">
        <f>CONCATENATE(G12693," ",K12693)</f>
        <v>Uruguay Rocha</v>
      </c>
      <c r="M12693" t="str">
        <f>IFERROR(VLOOKUP(L12693,'State(need_input)'!I$2:J$3992,2,FALSE),"")</f>
        <v>state_UY_Roc_8</v>
      </c>
      <c r="O12693">
        <v>6976</v>
      </c>
      <c r="P12693">
        <v>1858593854</v>
      </c>
    </row>
    <row r="12694" spans="1:16">
      <c r="A12694" s="5" t="str">
        <f>CONCATENATE("rdx_city_",J12694,"_",B12694)</f>
        <v>rdx_city_URY_15</v>
      </c>
      <c r="B12694">
        <f>IF(I12694=I12693,B12693+1,1)</f>
        <v>15</v>
      </c>
      <c r="C12694" t="s">
        <v>15056</v>
      </c>
      <c r="D12694" t="s">
        <v>15056</v>
      </c>
      <c r="E12694">
        <v>-34.91</v>
      </c>
      <c r="F12694">
        <v>-54.96</v>
      </c>
      <c r="G12694" t="s">
        <v>15053</v>
      </c>
      <c r="H12694" t="str">
        <f>IFERROR(VLOOKUP(I12694,'country(26mar)'!C$2:D$251,2,FALSE),"")</f>
        <v>base.uy</v>
      </c>
      <c r="I12694" t="s">
        <v>15054</v>
      </c>
      <c r="J12694" t="s">
        <v>15055</v>
      </c>
      <c r="K12694" t="s">
        <v>15056</v>
      </c>
      <c r="L12694" t="str">
        <f>CONCATENATE(G12694," ",K12694)</f>
        <v>Uruguay Maldonado</v>
      </c>
      <c r="M12694" t="str">
        <f>IFERROR(VLOOKUP(L12694,'State(need_input)'!I$2:J$3992,2,FALSE),"")</f>
        <v>state_UY_Mal_9</v>
      </c>
      <c r="N12694" t="s">
        <v>23</v>
      </c>
      <c r="O12694">
        <v>55478</v>
      </c>
      <c r="P12694">
        <v>1858958595</v>
      </c>
    </row>
    <row r="12695" spans="1:16">
      <c r="A12695" s="5" t="str">
        <f>CONCATENATE("rdx_city_",J12695,"_",B12695)</f>
        <v>rdx_city_URY_16</v>
      </c>
      <c r="B12695">
        <f>IF(I12695=I12694,B12694+1,1)</f>
        <v>16</v>
      </c>
      <c r="C12695" t="s">
        <v>15073</v>
      </c>
      <c r="D12695" t="s">
        <v>15073</v>
      </c>
      <c r="E12695">
        <v>-32.3595</v>
      </c>
      <c r="F12695">
        <v>-54.18</v>
      </c>
      <c r="G12695" t="s">
        <v>15053</v>
      </c>
      <c r="H12695" t="str">
        <f>IFERROR(VLOOKUP(I12695,'country(26mar)'!C$2:D$251,2,FALSE),"")</f>
        <v>base.uy</v>
      </c>
      <c r="I12695" t="s">
        <v>15054</v>
      </c>
      <c r="J12695" t="s">
        <v>15055</v>
      </c>
      <c r="K12695" t="s">
        <v>15074</v>
      </c>
      <c r="L12695" t="str">
        <f>CONCATENATE(G12695," ",K12695)</f>
        <v>Uruguay Cerro Largo</v>
      </c>
      <c r="M12695" t="str">
        <f>IFERROR(VLOOKUP(L12695,'State(need_input)'!I$2:J$3992,2,FALSE),"")</f>
        <v>state_UY_Cer_14</v>
      </c>
      <c r="N12695" t="s">
        <v>23</v>
      </c>
      <c r="O12695">
        <v>55494</v>
      </c>
      <c r="P12695">
        <v>1858600801</v>
      </c>
    </row>
    <row r="12696" spans="1:16">
      <c r="A12696" s="5" t="str">
        <f>CONCATENATE("rdx_city_",J12696,"_",B12696)</f>
        <v>rdx_city_URY_17</v>
      </c>
      <c r="B12696">
        <f>IF(I12696=I12695,B12695+1,1)</f>
        <v>17</v>
      </c>
      <c r="C12696" t="s">
        <v>426</v>
      </c>
      <c r="D12696" t="s">
        <v>426</v>
      </c>
      <c r="E12696">
        <v>-33.2595</v>
      </c>
      <c r="F12696">
        <v>-58.03</v>
      </c>
      <c r="G12696" t="s">
        <v>15053</v>
      </c>
      <c r="H12696" t="str">
        <f>IFERROR(VLOOKUP(I12696,'country(26mar)'!C$2:D$251,2,FALSE),"")</f>
        <v>base.uy</v>
      </c>
      <c r="I12696" t="s">
        <v>15054</v>
      </c>
      <c r="J12696" t="s">
        <v>15055</v>
      </c>
      <c r="K12696" t="s">
        <v>15075</v>
      </c>
      <c r="L12696" t="str">
        <f>CONCATENATE(G12696," ",K12696)</f>
        <v>Uruguay Soriano</v>
      </c>
      <c r="M12696" t="str">
        <f>IFERROR(VLOOKUP(L12696,'State(need_input)'!I$2:J$3992,2,FALSE),"")</f>
        <v>state_UY_Sor_15</v>
      </c>
      <c r="N12696" t="s">
        <v>23</v>
      </c>
      <c r="O12696">
        <v>42359</v>
      </c>
      <c r="P12696">
        <v>1858182538</v>
      </c>
    </row>
    <row r="12697" spans="1:16">
      <c r="A12697" s="5" t="str">
        <f>CONCATENATE("rdx_city_",J12697,"_",B12697)</f>
        <v>rdx_city_URY_18</v>
      </c>
      <c r="B12697">
        <f>IF(I12697=I12696,B12696+1,1)</f>
        <v>18</v>
      </c>
      <c r="C12697" t="s">
        <v>15076</v>
      </c>
      <c r="D12697" t="s">
        <v>15076</v>
      </c>
      <c r="E12697">
        <v>-34.37</v>
      </c>
      <c r="F12697">
        <v>-55.23</v>
      </c>
      <c r="G12697" t="s">
        <v>15053</v>
      </c>
      <c r="H12697" t="str">
        <f>IFERROR(VLOOKUP(I12697,'country(26mar)'!C$2:D$251,2,FALSE),"")</f>
        <v>base.uy</v>
      </c>
      <c r="I12697" t="s">
        <v>15054</v>
      </c>
      <c r="J12697" t="s">
        <v>15055</v>
      </c>
      <c r="K12697" t="s">
        <v>15070</v>
      </c>
      <c r="L12697" t="str">
        <f>CONCATENATE(G12697," ",K12697)</f>
        <v>Uruguay Lavalleja</v>
      </c>
      <c r="M12697" t="str">
        <f>IFERROR(VLOOKUP(L12697,'State(need_input)'!I$2:J$3992,2,FALSE),"")</f>
        <v>state_UY_Lav_7</v>
      </c>
      <c r="N12697" t="s">
        <v>23</v>
      </c>
      <c r="O12697">
        <v>41180</v>
      </c>
      <c r="P12697">
        <v>1858724823</v>
      </c>
    </row>
    <row r="12698" spans="1:16">
      <c r="A12698" s="5" t="str">
        <f>CONCATENATE("rdx_city_",J12698,"_",B12698)</f>
        <v>rdx_city_URY_19</v>
      </c>
      <c r="B12698">
        <f>IF(I12698=I12697,B12697+1,1)</f>
        <v>19</v>
      </c>
      <c r="C12698" t="s">
        <v>13505</v>
      </c>
      <c r="D12698" t="s">
        <v>13505</v>
      </c>
      <c r="E12698">
        <v>-34.858</v>
      </c>
      <c r="F12698">
        <v>-56.1711</v>
      </c>
      <c r="G12698" t="s">
        <v>15053</v>
      </c>
      <c r="H12698" t="str">
        <f>IFERROR(VLOOKUP(I12698,'country(26mar)'!C$2:D$251,2,FALSE),"")</f>
        <v>base.uy</v>
      </c>
      <c r="I12698" t="s">
        <v>15054</v>
      </c>
      <c r="J12698" t="s">
        <v>15055</v>
      </c>
      <c r="K12698" t="s">
        <v>13505</v>
      </c>
      <c r="L12698" t="str">
        <f>CONCATENATE(G12698," ",K12698)</f>
        <v>Uruguay Montevideo</v>
      </c>
      <c r="M12698" t="str">
        <f>IFERROR(VLOOKUP(L12698,'State(need_input)'!I$2:J$3992,2,FALSE),"")</f>
        <v>state_UY_Mon_5</v>
      </c>
      <c r="N12698" t="s">
        <v>54</v>
      </c>
      <c r="O12698">
        <v>1513000</v>
      </c>
      <c r="P12698">
        <v>1858107000</v>
      </c>
    </row>
    <row r="12699" spans="1:16">
      <c r="A12699" s="5" t="str">
        <f>CONCATENATE("rdx_city_",J12699,"_",B12699)</f>
        <v>rdx_city_URY_20</v>
      </c>
      <c r="B12699">
        <f>IF(I12699=I12698,B12698+1,1)</f>
        <v>20</v>
      </c>
      <c r="C12699" t="s">
        <v>15077</v>
      </c>
      <c r="D12699" t="s">
        <v>15077</v>
      </c>
      <c r="E12699">
        <v>-32.81</v>
      </c>
      <c r="F12699">
        <v>-56.51</v>
      </c>
      <c r="G12699" t="s">
        <v>15053</v>
      </c>
      <c r="H12699" t="str">
        <f>IFERROR(VLOOKUP(I12699,'country(26mar)'!C$2:D$251,2,FALSE),"")</f>
        <v>base.uy</v>
      </c>
      <c r="I12699" t="s">
        <v>15054</v>
      </c>
      <c r="J12699" t="s">
        <v>15055</v>
      </c>
      <c r="K12699" t="s">
        <v>15066</v>
      </c>
      <c r="L12699" t="str">
        <f>CONCATENATE(G12699," ",K12699)</f>
        <v>Uruguay Durazno</v>
      </c>
      <c r="M12699" t="str">
        <f>IFERROR(VLOOKUP(L12699,'State(need_input)'!I$2:J$3992,2,FALSE),"")</f>
        <v>state_UY_Dur_2</v>
      </c>
      <c r="O12699">
        <v>13221</v>
      </c>
      <c r="P12699">
        <v>1858768851</v>
      </c>
    </row>
    <row r="12700" spans="1:16">
      <c r="A12700" s="5" t="str">
        <f>CONCATENATE("rdx_city_",J12700,"_",B12700)</f>
        <v>rdx_city_URY_21</v>
      </c>
      <c r="B12700">
        <f>IF(I12700=I12699,B12699+1,1)</f>
        <v>21</v>
      </c>
      <c r="C12700" t="s">
        <v>15078</v>
      </c>
      <c r="D12700" t="s">
        <v>15079</v>
      </c>
      <c r="E12700">
        <v>-32.33</v>
      </c>
      <c r="F12700">
        <v>-58.08</v>
      </c>
      <c r="G12700" t="s">
        <v>15053</v>
      </c>
      <c r="H12700" t="str">
        <f>IFERROR(VLOOKUP(I12700,'country(26mar)'!C$2:D$251,2,FALSE),"")</f>
        <v>base.uy</v>
      </c>
      <c r="I12700" t="s">
        <v>15054</v>
      </c>
      <c r="J12700" t="s">
        <v>15055</v>
      </c>
      <c r="K12700" t="s">
        <v>15078</v>
      </c>
      <c r="L12700" t="str">
        <f>CONCATENATE(G12700," ",K12700)</f>
        <v>Uruguay Paysandú</v>
      </c>
      <c r="M12700" t="str">
        <f>IFERROR(VLOOKUP(L12700,'State(need_input)'!I$2:J$3992,2,FALSE),"")</f>
        <v>state_UY_Pay_16</v>
      </c>
      <c r="N12700" t="s">
        <v>23</v>
      </c>
      <c r="O12700">
        <v>79016</v>
      </c>
      <c r="P12700">
        <v>1858756515</v>
      </c>
    </row>
    <row r="12701" spans="1:16">
      <c r="A12701" s="5" t="str">
        <f>CONCATENATE("rdx_city_",J12701,"_",B12701)</f>
        <v>rdx_city_URY_22</v>
      </c>
      <c r="B12701">
        <f>IF(I12701=I12700,B12700+1,1)</f>
        <v>22</v>
      </c>
      <c r="C12701" t="s">
        <v>15080</v>
      </c>
      <c r="D12701" t="s">
        <v>15080</v>
      </c>
      <c r="E12701">
        <v>-34.97</v>
      </c>
      <c r="F12701">
        <v>-54.95</v>
      </c>
      <c r="G12701" t="s">
        <v>15053</v>
      </c>
      <c r="H12701" t="str">
        <f>IFERROR(VLOOKUP(I12701,'country(26mar)'!C$2:D$251,2,FALSE),"")</f>
        <v>base.uy</v>
      </c>
      <c r="I12701" t="s">
        <v>15054</v>
      </c>
      <c r="J12701" t="s">
        <v>15055</v>
      </c>
      <c r="K12701" t="s">
        <v>15056</v>
      </c>
      <c r="L12701" t="str">
        <f>CONCATENATE(G12701," ",K12701)</f>
        <v>Uruguay Maldonado</v>
      </c>
      <c r="M12701" t="str">
        <f>IFERROR(VLOOKUP(L12701,'State(need_input)'!I$2:J$3992,2,FALSE),"")</f>
        <v>state_UY_Mal_9</v>
      </c>
      <c r="O12701">
        <v>159000</v>
      </c>
      <c r="P12701">
        <v>1858267433</v>
      </c>
    </row>
    <row r="12702" spans="1:16">
      <c r="A12702" s="5" t="str">
        <f>CONCATENATE("rdx_city_",J12702,"_",B12702)</f>
        <v>rdx_city_URY_23</v>
      </c>
      <c r="B12702">
        <f>IF(I12702=I12701,B12701+1,1)</f>
        <v>23</v>
      </c>
      <c r="C12702" t="s">
        <v>15081</v>
      </c>
      <c r="D12702" t="s">
        <v>15081</v>
      </c>
      <c r="E12702">
        <v>-30.8996</v>
      </c>
      <c r="F12702">
        <v>-55.56</v>
      </c>
      <c r="G12702" t="s">
        <v>15053</v>
      </c>
      <c r="H12702" t="str">
        <f>IFERROR(VLOOKUP(I12702,'country(26mar)'!C$2:D$251,2,FALSE),"")</f>
        <v>base.uy</v>
      </c>
      <c r="I12702" t="s">
        <v>15054</v>
      </c>
      <c r="J12702" t="s">
        <v>15055</v>
      </c>
      <c r="K12702" t="s">
        <v>15081</v>
      </c>
      <c r="L12702" t="str">
        <f>CONCATENATE(G12702," ",K12702)</f>
        <v>Uruguay Rivera</v>
      </c>
      <c r="M12702" t="str">
        <f>IFERROR(VLOOKUP(L12702,'State(need_input)'!I$2:J$3992,2,FALSE),"")</f>
        <v>state_UY_Riv_4</v>
      </c>
      <c r="N12702" t="s">
        <v>23</v>
      </c>
      <c r="O12702">
        <v>200000</v>
      </c>
      <c r="P12702">
        <v>1858819782</v>
      </c>
    </row>
    <row r="12703" spans="1:16">
      <c r="A12703" s="5" t="str">
        <f>CONCATENATE("rdx_city_",J12703,"_",B12703)</f>
        <v>rdx_city_URY_24</v>
      </c>
      <c r="B12703">
        <f>IF(I12703=I12702,B12702+1,1)</f>
        <v>24</v>
      </c>
      <c r="C12703" t="s">
        <v>15064</v>
      </c>
      <c r="D12703" t="s">
        <v>15064</v>
      </c>
      <c r="E12703">
        <v>-34.483</v>
      </c>
      <c r="F12703">
        <v>-54.333</v>
      </c>
      <c r="G12703" t="s">
        <v>15053</v>
      </c>
      <c r="H12703" t="str">
        <f>IFERROR(VLOOKUP(I12703,'country(26mar)'!C$2:D$251,2,FALSE),"")</f>
        <v>base.uy</v>
      </c>
      <c r="I12703" t="s">
        <v>15054</v>
      </c>
      <c r="J12703" t="s">
        <v>15055</v>
      </c>
      <c r="K12703" t="s">
        <v>15064</v>
      </c>
      <c r="L12703" t="str">
        <f>CONCATENATE(G12703," ",K12703)</f>
        <v>Uruguay Rocha</v>
      </c>
      <c r="M12703" t="str">
        <f>IFERROR(VLOOKUP(L12703,'State(need_input)'!I$2:J$3992,2,FALSE),"")</f>
        <v>state_UY_Roc_8</v>
      </c>
      <c r="N12703" t="s">
        <v>23</v>
      </c>
      <c r="O12703">
        <v>26874</v>
      </c>
      <c r="P12703">
        <v>1858936449</v>
      </c>
    </row>
    <row r="12704" spans="1:16">
      <c r="A12704" s="5" t="str">
        <f>CONCATENATE("rdx_city_",J12704,"_",B12704)</f>
        <v>rdx_city_URY_25</v>
      </c>
      <c r="B12704">
        <f>IF(I12704=I12703,B12703+1,1)</f>
        <v>25</v>
      </c>
      <c r="C12704" t="s">
        <v>15082</v>
      </c>
      <c r="D12704" t="s">
        <v>15082</v>
      </c>
      <c r="E12704">
        <v>-31.3903</v>
      </c>
      <c r="F12704">
        <v>-57.9687</v>
      </c>
      <c r="G12704" t="s">
        <v>15053</v>
      </c>
      <c r="H12704" t="str">
        <f>IFERROR(VLOOKUP(I12704,'country(26mar)'!C$2:D$251,2,FALSE),"")</f>
        <v>base.uy</v>
      </c>
      <c r="I12704" t="s">
        <v>15054</v>
      </c>
      <c r="J12704" t="s">
        <v>15055</v>
      </c>
      <c r="K12704" t="s">
        <v>15082</v>
      </c>
      <c r="L12704" t="str">
        <f>CONCATENATE(G12704," ",K12704)</f>
        <v>Uruguay Salto</v>
      </c>
      <c r="M12704" t="str">
        <f>IFERROR(VLOOKUP(L12704,'State(need_input)'!I$2:J$3992,2,FALSE),"")</f>
        <v>state_UY_Sal_17</v>
      </c>
      <c r="N12704" t="s">
        <v>23</v>
      </c>
      <c r="O12704">
        <v>105690</v>
      </c>
      <c r="P12704">
        <v>1858575950</v>
      </c>
    </row>
    <row r="12705" spans="1:16">
      <c r="A12705" s="5" t="str">
        <f>CONCATENATE("rdx_city_",J12705,"_",B12705)</f>
        <v>rdx_city_URY_26</v>
      </c>
      <c r="B12705">
        <f>IF(I12705=I12704,B12704+1,1)</f>
        <v>26</v>
      </c>
      <c r="C12705" t="s">
        <v>15083</v>
      </c>
      <c r="D12705" t="s">
        <v>15084</v>
      </c>
      <c r="E12705">
        <v>-34.35</v>
      </c>
      <c r="F12705">
        <v>-56.71</v>
      </c>
      <c r="G12705" t="s">
        <v>15053</v>
      </c>
      <c r="H12705" t="str">
        <f>IFERROR(VLOOKUP(I12705,'country(26mar)'!C$2:D$251,2,FALSE),"")</f>
        <v>base.uy</v>
      </c>
      <c r="I12705" t="s">
        <v>15054</v>
      </c>
      <c r="J12705" t="s">
        <v>15055</v>
      </c>
      <c r="K12705" t="s">
        <v>3189</v>
      </c>
      <c r="L12705" t="str">
        <f>CONCATENATE(G12705," ",K12705)</f>
        <v>Uruguay San José</v>
      </c>
      <c r="M12705" t="str">
        <f>IFERROR(VLOOKUP(L12705,'State(need_input)'!I$2:J$3992,2,FALSE),"")</f>
        <v>state_UY_San_19</v>
      </c>
      <c r="N12705" t="s">
        <v>23</v>
      </c>
      <c r="O12705">
        <v>36529</v>
      </c>
      <c r="P12705">
        <v>1858927597</v>
      </c>
    </row>
    <row r="12706" spans="1:16">
      <c r="A12706" s="5" t="str">
        <f>CONCATENATE("rdx_city_",J12706,"_",B12706)</f>
        <v>rdx_city_URY_27</v>
      </c>
      <c r="B12706">
        <f>IF(I12706=I12705,B12705+1,1)</f>
        <v>27</v>
      </c>
      <c r="C12706" t="s">
        <v>15085</v>
      </c>
      <c r="D12706" t="s">
        <v>15086</v>
      </c>
      <c r="E12706">
        <v>-34.47</v>
      </c>
      <c r="F12706">
        <v>-56.4</v>
      </c>
      <c r="G12706" t="s">
        <v>15053</v>
      </c>
      <c r="H12706" t="str">
        <f>IFERROR(VLOOKUP(I12706,'country(26mar)'!C$2:D$251,2,FALSE),"")</f>
        <v>base.uy</v>
      </c>
      <c r="I12706" t="s">
        <v>15054</v>
      </c>
      <c r="J12706" t="s">
        <v>15055</v>
      </c>
      <c r="K12706" t="s">
        <v>15061</v>
      </c>
      <c r="L12706" t="str">
        <f>CONCATENATE(G12706," ",K12706)</f>
        <v>Uruguay Canelones</v>
      </c>
      <c r="M12706" t="str">
        <f>IFERROR(VLOOKUP(L12706,'State(need_input)'!I$2:J$3992,2,FALSE),"")</f>
        <v>state_UY_Can_3</v>
      </c>
      <c r="O12706">
        <v>16438</v>
      </c>
      <c r="P12706">
        <v>1858287723</v>
      </c>
    </row>
    <row r="12707" spans="1:16">
      <c r="A12707" s="5" t="str">
        <f>CONCATENATE("rdx_city_",J12707,"_",B12707)</f>
        <v>rdx_city_URY_28</v>
      </c>
      <c r="B12707">
        <f>IF(I12707=I12706,B12706+1,1)</f>
        <v>28</v>
      </c>
      <c r="C12707" t="s">
        <v>15087</v>
      </c>
      <c r="D12707" t="s">
        <v>15088</v>
      </c>
      <c r="E12707">
        <v>-31.71</v>
      </c>
      <c r="F12707">
        <v>-55.98</v>
      </c>
      <c r="G12707" t="s">
        <v>15053</v>
      </c>
      <c r="H12707" t="str">
        <f>IFERROR(VLOOKUP(I12707,'country(26mar)'!C$2:D$251,2,FALSE),"")</f>
        <v>base.uy</v>
      </c>
      <c r="I12707" t="s">
        <v>15054</v>
      </c>
      <c r="J12707" t="s">
        <v>15055</v>
      </c>
      <c r="K12707" t="s">
        <v>15087</v>
      </c>
      <c r="L12707" t="str">
        <f>CONCATENATE(G12707," ",K12707)</f>
        <v>Uruguay Tacuarembó</v>
      </c>
      <c r="M12707" t="str">
        <f>IFERROR(VLOOKUP(L12707,'State(need_input)'!I$2:J$3992,2,FALSE),"")</f>
        <v>state_UY_Tac_18</v>
      </c>
      <c r="N12707" t="s">
        <v>23</v>
      </c>
      <c r="O12707">
        <v>54277</v>
      </c>
      <c r="P12707">
        <v>1858952595</v>
      </c>
    </row>
    <row r="12708" spans="1:16">
      <c r="A12708" s="5" t="str">
        <f>CONCATENATE("rdx_city_",J12708,"_",B12708)</f>
        <v>rdx_city_URY_29</v>
      </c>
      <c r="B12708">
        <f>IF(I12708=I12707,B12707+1,1)</f>
        <v>29</v>
      </c>
      <c r="C12708" t="s">
        <v>15089</v>
      </c>
      <c r="D12708" t="s">
        <v>15089</v>
      </c>
      <c r="E12708">
        <v>-31.2</v>
      </c>
      <c r="F12708">
        <v>-55.75</v>
      </c>
      <c r="G12708" t="s">
        <v>15053</v>
      </c>
      <c r="H12708" t="str">
        <f>IFERROR(VLOOKUP(I12708,'country(26mar)'!C$2:D$251,2,FALSE),"")</f>
        <v>base.uy</v>
      </c>
      <c r="I12708" t="s">
        <v>15054</v>
      </c>
      <c r="J12708" t="s">
        <v>15055</v>
      </c>
      <c r="K12708" t="s">
        <v>15081</v>
      </c>
      <c r="L12708" t="str">
        <f>CONCATENATE(G12708," ",K12708)</f>
        <v>Uruguay Rivera</v>
      </c>
      <c r="M12708" t="str">
        <f>IFERROR(VLOOKUP(L12708,'State(need_input)'!I$2:J$3992,2,FALSE),"")</f>
        <v>state_UY_Riv_4</v>
      </c>
      <c r="O12708">
        <v>7474</v>
      </c>
      <c r="P12708">
        <v>1858843479</v>
      </c>
    </row>
    <row r="12709" spans="1:16">
      <c r="A12709" s="5" t="str">
        <f>CONCATENATE("rdx_city_",J12709,"_",B12709)</f>
        <v>rdx_city_URY_30</v>
      </c>
      <c r="B12709">
        <f>IF(I12709=I12708,B12708+1,1)</f>
        <v>30</v>
      </c>
      <c r="C12709" t="s">
        <v>15090</v>
      </c>
      <c r="D12709" t="s">
        <v>15090</v>
      </c>
      <c r="E12709">
        <v>-33.23</v>
      </c>
      <c r="F12709">
        <v>-54.38</v>
      </c>
      <c r="G12709" t="s">
        <v>15053</v>
      </c>
      <c r="H12709" t="str">
        <f>IFERROR(VLOOKUP(I12709,'country(26mar)'!C$2:D$251,2,FALSE),"")</f>
        <v>base.uy</v>
      </c>
      <c r="I12709" t="s">
        <v>15054</v>
      </c>
      <c r="J12709" t="s">
        <v>15055</v>
      </c>
      <c r="K12709" t="s">
        <v>15090</v>
      </c>
      <c r="L12709" t="str">
        <f>CONCATENATE(G12709," ",K12709)</f>
        <v>Uruguay Treinta y Tres</v>
      </c>
      <c r="M12709" t="str">
        <f>IFERROR(VLOOKUP(L12709,'State(need_input)'!I$2:J$3992,2,FALSE),"")</f>
        <v>state_UY_Tre_6</v>
      </c>
      <c r="N12709" t="s">
        <v>23</v>
      </c>
      <c r="O12709">
        <v>27684</v>
      </c>
      <c r="P12709">
        <v>1858879204</v>
      </c>
    </row>
    <row r="12710" spans="1:16">
      <c r="A12710" s="5" t="str">
        <f>CONCATENATE("rdx_city_",J12710,"_",B12710)</f>
        <v>rdx_city_URY_31</v>
      </c>
      <c r="B12710">
        <f>IF(I12710=I12709,B12709+1,1)</f>
        <v>31</v>
      </c>
      <c r="C12710" t="s">
        <v>1141</v>
      </c>
      <c r="D12710" t="s">
        <v>1141</v>
      </c>
      <c r="E12710">
        <v>-33.544</v>
      </c>
      <c r="F12710">
        <v>-56.901</v>
      </c>
      <c r="G12710" t="s">
        <v>15053</v>
      </c>
      <c r="H12710" t="str">
        <f>IFERROR(VLOOKUP(I12710,'country(26mar)'!C$2:D$251,2,FALSE),"")</f>
        <v>base.uy</v>
      </c>
      <c r="I12710" t="s">
        <v>15054</v>
      </c>
      <c r="J12710" t="s">
        <v>15055</v>
      </c>
      <c r="K12710" t="s">
        <v>4269</v>
      </c>
      <c r="L12710" t="str">
        <f>CONCATENATE(G12710," ",K12710)</f>
        <v>Uruguay Flores</v>
      </c>
      <c r="M12710" t="str">
        <f>IFERROR(VLOOKUP(L12710,'State(need_input)'!I$2:J$3992,2,FALSE),"")</f>
        <v>state_UY_Flo_1</v>
      </c>
      <c r="O12710">
        <v>21093</v>
      </c>
      <c r="P12710">
        <v>1858903609</v>
      </c>
    </row>
    <row r="12711" spans="1:16">
      <c r="A12711" s="5" t="str">
        <f>CONCATENATE("rdx_city_",J12711,"_",B12711)</f>
        <v>rdx_city_URY_32</v>
      </c>
      <c r="B12711">
        <f>IF(I12711=I12710,B12710+1,1)</f>
        <v>32</v>
      </c>
      <c r="C12711" t="s">
        <v>1141</v>
      </c>
      <c r="D12711" t="s">
        <v>1141</v>
      </c>
      <c r="E12711">
        <v>-33.5169</v>
      </c>
      <c r="F12711">
        <v>-56.8981</v>
      </c>
      <c r="G12711" t="s">
        <v>15053</v>
      </c>
      <c r="H12711" t="str">
        <f>IFERROR(VLOOKUP(I12711,'country(26mar)'!C$2:D$251,2,FALSE),"")</f>
        <v>base.uy</v>
      </c>
      <c r="I12711" t="s">
        <v>15054</v>
      </c>
      <c r="J12711" t="s">
        <v>15055</v>
      </c>
      <c r="K12711" t="s">
        <v>4269</v>
      </c>
      <c r="L12711" t="str">
        <f>CONCATENATE(G12711," ",K12711)</f>
        <v>Uruguay Flores</v>
      </c>
      <c r="M12711" t="str">
        <f>IFERROR(VLOOKUP(L12711,'State(need_input)'!I$2:J$3992,2,FALSE),"")</f>
        <v>state_UY_Flo_1</v>
      </c>
      <c r="N12711" t="s">
        <v>23</v>
      </c>
      <c r="P12711">
        <v>1858693926</v>
      </c>
    </row>
    <row r="12712" spans="1:16">
      <c r="A12712" s="5" t="str">
        <f>CONCATENATE("rdx_city_",J12712,"_",B12712)</f>
        <v>rdx_city_URY_33</v>
      </c>
      <c r="B12712">
        <f>IF(I12712=I12711,B12711+1,1)</f>
        <v>33</v>
      </c>
      <c r="C12712" t="s">
        <v>15091</v>
      </c>
      <c r="D12712" t="s">
        <v>15091</v>
      </c>
      <c r="E12712">
        <v>-32.93</v>
      </c>
      <c r="F12712">
        <v>-53.95</v>
      </c>
      <c r="G12712" t="s">
        <v>15053</v>
      </c>
      <c r="H12712" t="str">
        <f>IFERROR(VLOOKUP(I12712,'country(26mar)'!C$2:D$251,2,FALSE),"")</f>
        <v>base.uy</v>
      </c>
      <c r="I12712" t="s">
        <v>15054</v>
      </c>
      <c r="J12712" t="s">
        <v>15055</v>
      </c>
      <c r="K12712" t="s">
        <v>15090</v>
      </c>
      <c r="L12712" t="str">
        <f>CONCATENATE(G12712," ",K12712)</f>
        <v>Uruguay Treinta y Tres</v>
      </c>
      <c r="M12712" t="str">
        <f>IFERROR(VLOOKUP(L12712,'State(need_input)'!I$2:J$3992,2,FALSE),"")</f>
        <v>state_UY_Tre_6</v>
      </c>
      <c r="O12712">
        <v>3998</v>
      </c>
      <c r="P12712">
        <v>1858979569</v>
      </c>
    </row>
    <row r="12713" spans="1:16">
      <c r="A12713" s="5" t="str">
        <f>CONCATENATE("rdx_city_",J12713,"_",B12713)</f>
        <v>rdx_city_UZB_1</v>
      </c>
      <c r="B12713">
        <f>IF(I12713=I12712,B12712+1,1)</f>
        <v>1</v>
      </c>
      <c r="C12713" t="s">
        <v>15092</v>
      </c>
      <c r="D12713" t="s">
        <v>15092</v>
      </c>
      <c r="E12713">
        <v>40.79</v>
      </c>
      <c r="F12713">
        <v>72.34</v>
      </c>
      <c r="G12713" t="s">
        <v>15093</v>
      </c>
      <c r="H12713" t="str">
        <f>IFERROR(VLOOKUP(I12713,'country(26mar)'!C$2:D$251,2,FALSE),"")</f>
        <v>base.uz</v>
      </c>
      <c r="I12713" t="s">
        <v>15094</v>
      </c>
      <c r="J12713" t="s">
        <v>15095</v>
      </c>
      <c r="K12713" t="s">
        <v>15092</v>
      </c>
      <c r="L12713" t="str">
        <f>CONCATENATE(G12713," ",K12713)</f>
        <v>Uzbekistan Andijon</v>
      </c>
      <c r="M12713" t="str">
        <f>IFERROR(VLOOKUP(L12713,'State(need_input)'!I$2:J$3992,2,FALSE),"")</f>
        <v>state_UZ_And_11</v>
      </c>
      <c r="N12713" t="s">
        <v>23</v>
      </c>
      <c r="O12713">
        <v>650000</v>
      </c>
      <c r="P12713">
        <v>1860445095</v>
      </c>
    </row>
    <row r="12714" spans="1:16">
      <c r="A12714" s="5" t="str">
        <f>CONCATENATE("rdx_city_",J12714,"_",B12714)</f>
        <v>rdx_city_UZB_2</v>
      </c>
      <c r="B12714">
        <f>IF(I12714=I12713,B12713+1,1)</f>
        <v>2</v>
      </c>
      <c r="C12714" t="s">
        <v>15096</v>
      </c>
      <c r="D12714" t="s">
        <v>15096</v>
      </c>
      <c r="E12714">
        <v>41.0304</v>
      </c>
      <c r="F12714">
        <v>70.1549</v>
      </c>
      <c r="G12714" t="s">
        <v>15093</v>
      </c>
      <c r="H12714" t="str">
        <f>IFERROR(VLOOKUP(I12714,'country(26mar)'!C$2:D$251,2,FALSE),"")</f>
        <v>base.uz</v>
      </c>
      <c r="I12714" t="s">
        <v>15094</v>
      </c>
      <c r="J12714" t="s">
        <v>15095</v>
      </c>
      <c r="K12714" t="s">
        <v>15097</v>
      </c>
      <c r="L12714" t="str">
        <f>CONCATENATE(G12714," ",K12714)</f>
        <v>Uzbekistan Toshkent</v>
      </c>
      <c r="M12714" t="str">
        <f>IFERROR(VLOOKUP(L12714,'State(need_input)'!I$2:J$3992,2,FALSE),"")</f>
        <v>state_UZ_Tos_3</v>
      </c>
      <c r="O12714">
        <v>202070</v>
      </c>
      <c r="P12714">
        <v>1860045958</v>
      </c>
    </row>
    <row r="12715" spans="1:16">
      <c r="A12715" s="5" t="str">
        <f>CONCATENATE("rdx_city_",J12715,"_",B12715)</f>
        <v>rdx_city_UZB_3</v>
      </c>
      <c r="B12715">
        <f>IF(I12715=I12714,B12714+1,1)</f>
        <v>3</v>
      </c>
      <c r="C12715" t="s">
        <v>15098</v>
      </c>
      <c r="D12715" t="s">
        <v>15098</v>
      </c>
      <c r="E12715">
        <v>39.78</v>
      </c>
      <c r="F12715">
        <v>64.43</v>
      </c>
      <c r="G12715" t="s">
        <v>15093</v>
      </c>
      <c r="H12715" t="str">
        <f>IFERROR(VLOOKUP(I12715,'country(26mar)'!C$2:D$251,2,FALSE),"")</f>
        <v>base.uz</v>
      </c>
      <c r="I12715" t="s">
        <v>15094</v>
      </c>
      <c r="J12715" t="s">
        <v>15095</v>
      </c>
      <c r="K12715" t="s">
        <v>15099</v>
      </c>
      <c r="L12715" t="str">
        <f>CONCATENATE(G12715," ",K12715)</f>
        <v>Uzbekistan Buxoro</v>
      </c>
      <c r="M12715" t="str">
        <f>IFERROR(VLOOKUP(L12715,'State(need_input)'!I$2:J$3992,2,FALSE),"")</f>
        <v>state_UZ_Bux_9</v>
      </c>
      <c r="N12715" t="s">
        <v>23</v>
      </c>
      <c r="O12715">
        <v>319476</v>
      </c>
      <c r="P12715">
        <v>1860523678</v>
      </c>
    </row>
    <row r="12716" spans="1:16">
      <c r="A12716" s="5" t="str">
        <f>CONCATENATE("rdx_city_",J12716,"_",B12716)</f>
        <v>rdx_city_UZB_4</v>
      </c>
      <c r="B12716">
        <f>IF(I12716=I12715,B12715+1,1)</f>
        <v>4</v>
      </c>
      <c r="C12716" t="s">
        <v>15100</v>
      </c>
      <c r="D12716" t="s">
        <v>15100</v>
      </c>
      <c r="E12716">
        <v>42.9311</v>
      </c>
      <c r="F12716">
        <v>59.7708</v>
      </c>
      <c r="G12716" t="s">
        <v>15093</v>
      </c>
      <c r="H12716" t="str">
        <f>IFERROR(VLOOKUP(I12716,'country(26mar)'!C$2:D$251,2,FALSE),"")</f>
        <v>base.uz</v>
      </c>
      <c r="I12716" t="s">
        <v>15094</v>
      </c>
      <c r="J12716" t="s">
        <v>15095</v>
      </c>
      <c r="K12716" t="s">
        <v>15101</v>
      </c>
      <c r="L12716" t="str">
        <f>CONCATENATE(G12716," ",K12716)</f>
        <v>Uzbekistan Qoraqalpog‘iston</v>
      </c>
      <c r="M12716" t="str">
        <f>IFERROR(VLOOKUP(L12716,'State(need_input)'!I$2:J$3992,2,FALSE),"")</f>
        <v>state_UZ_Qor_6</v>
      </c>
      <c r="N12716" t="s">
        <v>20</v>
      </c>
      <c r="O12716">
        <v>36917</v>
      </c>
      <c r="P12716">
        <v>1860167547</v>
      </c>
    </row>
    <row r="12717" spans="1:16">
      <c r="A12717" s="5" t="str">
        <f>CONCATENATE("rdx_city_",J12717,"_",B12717)</f>
        <v>rdx_city_UZB_5</v>
      </c>
      <c r="B12717">
        <f>IF(I12717=I12716,B12716+1,1)</f>
        <v>5</v>
      </c>
      <c r="C12717" t="s">
        <v>15102</v>
      </c>
      <c r="D12717" t="s">
        <v>15102</v>
      </c>
      <c r="E12717">
        <v>41.455</v>
      </c>
      <c r="F12717">
        <v>69.56</v>
      </c>
      <c r="G12717" t="s">
        <v>15093</v>
      </c>
      <c r="H12717" t="str">
        <f>IFERROR(VLOOKUP(I12717,'country(26mar)'!C$2:D$251,2,FALSE),"")</f>
        <v>base.uz</v>
      </c>
      <c r="I12717" t="s">
        <v>15094</v>
      </c>
      <c r="J12717" t="s">
        <v>15095</v>
      </c>
      <c r="K12717" t="s">
        <v>15097</v>
      </c>
      <c r="L12717" t="str">
        <f>CONCATENATE(G12717," ",K12717)</f>
        <v>Uzbekistan Toshkent</v>
      </c>
      <c r="M12717" t="str">
        <f>IFERROR(VLOOKUP(L12717,'State(need_input)'!I$2:J$3992,2,FALSE),"")</f>
        <v>state_UZ_Tos_3</v>
      </c>
      <c r="O12717">
        <v>167842</v>
      </c>
      <c r="P12717">
        <v>1860343195</v>
      </c>
    </row>
    <row r="12718" spans="1:16">
      <c r="A12718" s="5" t="str">
        <f>CONCATENATE("rdx_city_",J12718,"_",B12718)</f>
        <v>rdx_city_UZB_6</v>
      </c>
      <c r="B12718">
        <f>IF(I12718=I12717,B12717+1,1)</f>
        <v>6</v>
      </c>
      <c r="C12718" t="s">
        <v>15103</v>
      </c>
      <c r="D12718" t="s">
        <v>15103</v>
      </c>
      <c r="E12718">
        <v>38.2772</v>
      </c>
      <c r="F12718">
        <v>67.8872</v>
      </c>
      <c r="G12718" t="s">
        <v>15093</v>
      </c>
      <c r="H12718" t="str">
        <f>IFERROR(VLOOKUP(I12718,'country(26mar)'!C$2:D$251,2,FALSE),"")</f>
        <v>base.uz</v>
      </c>
      <c r="I12718" t="s">
        <v>15094</v>
      </c>
      <c r="J12718" t="s">
        <v>15095</v>
      </c>
      <c r="K12718" t="s">
        <v>15104</v>
      </c>
      <c r="L12718" t="str">
        <f>CONCATENATE(G12718," ",K12718)</f>
        <v>Uzbekistan Surxondaryo</v>
      </c>
      <c r="M12718" t="str">
        <f>IFERROR(VLOOKUP(L12718,'State(need_input)'!I$2:J$3992,2,FALSE),"")</f>
        <v>state_UZ_Sur_13</v>
      </c>
      <c r="O12718">
        <v>217274</v>
      </c>
      <c r="P12718">
        <v>1860150082</v>
      </c>
    </row>
    <row r="12719" spans="1:16">
      <c r="A12719" s="5" t="str">
        <f>CONCATENATE("rdx_city_",J12719,"_",B12719)</f>
        <v>rdx_city_UZB_7</v>
      </c>
      <c r="B12719">
        <f>IF(I12719=I12718,B12718+1,1)</f>
        <v>7</v>
      </c>
      <c r="C12719" t="s">
        <v>15105</v>
      </c>
      <c r="D12719" t="s">
        <v>15105</v>
      </c>
      <c r="E12719">
        <v>40.39</v>
      </c>
      <c r="F12719">
        <v>71.78</v>
      </c>
      <c r="G12719" t="s">
        <v>15093</v>
      </c>
      <c r="H12719" t="str">
        <f>IFERROR(VLOOKUP(I12719,'country(26mar)'!C$2:D$251,2,FALSE),"")</f>
        <v>base.uz</v>
      </c>
      <c r="I12719" t="s">
        <v>15094</v>
      </c>
      <c r="J12719" t="s">
        <v>15095</v>
      </c>
      <c r="K12719" t="s">
        <v>15106</v>
      </c>
      <c r="L12719" t="str">
        <f>CONCATENATE(G12719," ",K12719)</f>
        <v>Uzbekistan Farg‘ona</v>
      </c>
      <c r="M12719" t="str">
        <f>IFERROR(VLOOKUP(L12719,'State(need_input)'!I$2:J$3992,2,FALSE),"")</f>
        <v>state_UZ_Far_2</v>
      </c>
      <c r="N12719" t="s">
        <v>23</v>
      </c>
      <c r="O12719">
        <v>750000</v>
      </c>
      <c r="P12719">
        <v>1860479627</v>
      </c>
    </row>
    <row r="12720" spans="1:16">
      <c r="A12720" s="5" t="str">
        <f>CONCATENATE("rdx_city_",J12720,"_",B12720)</f>
        <v>rdx_city_UZB_8</v>
      </c>
      <c r="B12720">
        <f>IF(I12720=I12719,B12719+1,1)</f>
        <v>8</v>
      </c>
      <c r="C12720" t="s">
        <v>15107</v>
      </c>
      <c r="D12720" t="s">
        <v>15107</v>
      </c>
      <c r="E12720">
        <v>40.4957</v>
      </c>
      <c r="F12720">
        <v>68.7907</v>
      </c>
      <c r="G12720" t="s">
        <v>15093</v>
      </c>
      <c r="H12720" t="str">
        <f>IFERROR(VLOOKUP(I12720,'country(26mar)'!C$2:D$251,2,FALSE),"")</f>
        <v>base.uz</v>
      </c>
      <c r="I12720" t="s">
        <v>15094</v>
      </c>
      <c r="J12720" t="s">
        <v>15095</v>
      </c>
      <c r="K12720" t="s">
        <v>15108</v>
      </c>
      <c r="L12720" t="str">
        <f>CONCATENATE(G12720," ",K12720)</f>
        <v>Uzbekistan Sirdaryo</v>
      </c>
      <c r="M12720" t="str">
        <f>IFERROR(VLOOKUP(L12720,'State(need_input)'!I$2:J$3992,2,FALSE),"")</f>
        <v>state_UZ_Sir_5</v>
      </c>
      <c r="N12720" t="s">
        <v>23</v>
      </c>
      <c r="O12720">
        <v>95520</v>
      </c>
      <c r="P12720">
        <v>1860505287</v>
      </c>
    </row>
    <row r="12721" spans="1:16">
      <c r="A12721" s="5" t="str">
        <f>CONCATENATE("rdx_city_",J12721,"_",B12721)</f>
        <v>rdx_city_UZB_9</v>
      </c>
      <c r="B12721">
        <f>IF(I12721=I12720,B12720+1,1)</f>
        <v>9</v>
      </c>
      <c r="C12721" t="s">
        <v>15109</v>
      </c>
      <c r="D12721" t="s">
        <v>15109</v>
      </c>
      <c r="E12721">
        <v>41.5507</v>
      </c>
      <c r="F12721">
        <v>69.6807</v>
      </c>
      <c r="G12721" t="s">
        <v>15093</v>
      </c>
      <c r="H12721" t="str">
        <f>IFERROR(VLOOKUP(I12721,'country(26mar)'!C$2:D$251,2,FALSE),"")</f>
        <v>base.uz</v>
      </c>
      <c r="I12721" t="s">
        <v>15094</v>
      </c>
      <c r="J12721" t="s">
        <v>15095</v>
      </c>
      <c r="K12721" t="s">
        <v>15097</v>
      </c>
      <c r="L12721" t="str">
        <f>CONCATENATE(G12721," ",K12721)</f>
        <v>Uzbekistan Toshkent</v>
      </c>
      <c r="M12721" t="str">
        <f>IFERROR(VLOOKUP(L12721,'State(need_input)'!I$2:J$3992,2,FALSE),"")</f>
        <v>state_UZ_Tos_3</v>
      </c>
      <c r="O12721">
        <v>195633</v>
      </c>
      <c r="P12721">
        <v>1860285858</v>
      </c>
    </row>
    <row r="12722" spans="1:16">
      <c r="A12722" s="5" t="str">
        <f>CONCATENATE("rdx_city_",J12722,"_",B12722)</f>
        <v>rdx_city_UZB_10</v>
      </c>
      <c r="B12722">
        <f>IF(I12722=I12721,B12721+1,1)</f>
        <v>10</v>
      </c>
      <c r="C12722" t="s">
        <v>15110</v>
      </c>
      <c r="D12722" t="s">
        <v>15110</v>
      </c>
      <c r="E12722">
        <v>40.1004</v>
      </c>
      <c r="F12722">
        <v>67.83</v>
      </c>
      <c r="G12722" t="s">
        <v>15093</v>
      </c>
      <c r="H12722" t="str">
        <f>IFERROR(VLOOKUP(I12722,'country(26mar)'!C$2:D$251,2,FALSE),"")</f>
        <v>base.uz</v>
      </c>
      <c r="I12722" t="s">
        <v>15094</v>
      </c>
      <c r="J12722" t="s">
        <v>15095</v>
      </c>
      <c r="K12722" t="s">
        <v>15110</v>
      </c>
      <c r="L12722" t="str">
        <f>CONCATENATE(G12722," ",K12722)</f>
        <v>Uzbekistan Jizzax</v>
      </c>
      <c r="M12722" t="str">
        <f>IFERROR(VLOOKUP(L12722,'State(need_input)'!I$2:J$3992,2,FALSE),"")</f>
        <v>state_UZ_Jiz_7</v>
      </c>
      <c r="N12722" t="s">
        <v>23</v>
      </c>
      <c r="O12722">
        <v>235352</v>
      </c>
      <c r="P12722">
        <v>1860218891</v>
      </c>
    </row>
    <row r="12723" spans="1:16">
      <c r="A12723" s="5" t="str">
        <f>CONCATENATE("rdx_city_",J12723,"_",B12723)</f>
        <v>rdx_city_UZB_11</v>
      </c>
      <c r="B12723">
        <f>IF(I12723=I12722,B12722+1,1)</f>
        <v>11</v>
      </c>
      <c r="C12723" t="s">
        <v>15111</v>
      </c>
      <c r="D12723" t="s">
        <v>15111</v>
      </c>
      <c r="E12723">
        <v>39.9007</v>
      </c>
      <c r="F12723">
        <v>66.2608</v>
      </c>
      <c r="G12723" t="s">
        <v>15093</v>
      </c>
      <c r="H12723" t="str">
        <f>IFERROR(VLOOKUP(I12723,'country(26mar)'!C$2:D$251,2,FALSE),"")</f>
        <v>base.uz</v>
      </c>
      <c r="I12723" t="s">
        <v>15094</v>
      </c>
      <c r="J12723" t="s">
        <v>15095</v>
      </c>
      <c r="K12723" t="s">
        <v>15112</v>
      </c>
      <c r="L12723" t="str">
        <f>CONCATENATE(G12723," ",K12723)</f>
        <v>Uzbekistan Samarqand</v>
      </c>
      <c r="M12723" t="str">
        <f>IFERROR(VLOOKUP(L12723,'State(need_input)'!I$2:J$3992,2,FALSE),"")</f>
        <v>state_UZ_Sam_1</v>
      </c>
      <c r="O12723">
        <v>247113</v>
      </c>
      <c r="P12723">
        <v>1860871064</v>
      </c>
    </row>
    <row r="12724" spans="1:16">
      <c r="A12724" s="5" t="str">
        <f>CONCATENATE("rdx_city_",J12724,"_",B12724)</f>
        <v>rdx_city_UZB_12</v>
      </c>
      <c r="B12724">
        <f>IF(I12724=I12723,B12723+1,1)</f>
        <v>12</v>
      </c>
      <c r="C12724" t="s">
        <v>15113</v>
      </c>
      <c r="D12724" t="s">
        <v>15113</v>
      </c>
      <c r="E12724">
        <v>41.3911</v>
      </c>
      <c r="F12724">
        <v>60.3557</v>
      </c>
      <c r="G12724" t="s">
        <v>15093</v>
      </c>
      <c r="H12724" t="str">
        <f>IFERROR(VLOOKUP(I12724,'country(26mar)'!C$2:D$251,2,FALSE),"")</f>
        <v>base.uz</v>
      </c>
      <c r="I12724" t="s">
        <v>15094</v>
      </c>
      <c r="J12724" t="s">
        <v>15095</v>
      </c>
      <c r="K12724" t="s">
        <v>15114</v>
      </c>
      <c r="L12724" t="str">
        <f>CONCATENATE(G12724," ",K12724)</f>
        <v>Uzbekistan Xorazm</v>
      </c>
      <c r="M12724" t="str">
        <f>IFERROR(VLOOKUP(L12724,'State(need_input)'!I$2:J$3992,2,FALSE),"")</f>
        <v>state_UZ_Xor_8</v>
      </c>
      <c r="O12724">
        <v>149751</v>
      </c>
      <c r="P12724">
        <v>1860013300</v>
      </c>
    </row>
    <row r="12725" spans="1:16">
      <c r="A12725" s="5" t="str">
        <f>CONCATENATE("rdx_city_",J12725,"_",B12725)</f>
        <v>rdx_city_UZB_13</v>
      </c>
      <c r="B12725">
        <f>IF(I12725=I12724,B12724+1,1)</f>
        <v>13</v>
      </c>
      <c r="C12725" t="s">
        <v>15115</v>
      </c>
      <c r="D12725" t="s">
        <v>15115</v>
      </c>
      <c r="E12725">
        <v>42.4047</v>
      </c>
      <c r="F12725">
        <v>59.4517</v>
      </c>
      <c r="G12725" t="s">
        <v>15093</v>
      </c>
      <c r="H12725" t="str">
        <f>IFERROR(VLOOKUP(I12725,'country(26mar)'!C$2:D$251,2,FALSE),"")</f>
        <v>base.uz</v>
      </c>
      <c r="I12725" t="s">
        <v>15094</v>
      </c>
      <c r="J12725" t="s">
        <v>15095</v>
      </c>
      <c r="K12725" t="s">
        <v>15101</v>
      </c>
      <c r="L12725" t="str">
        <f>CONCATENATE(G12725," ",K12725)</f>
        <v>Uzbekistan Qoraqalpog‘iston</v>
      </c>
      <c r="M12725" t="str">
        <f>IFERROR(VLOOKUP(L12725,'State(need_input)'!I$2:J$3992,2,FALSE),"")</f>
        <v>state_UZ_Qor_6</v>
      </c>
      <c r="O12725">
        <v>60401</v>
      </c>
      <c r="P12725">
        <v>1860783170</v>
      </c>
    </row>
    <row r="12726" spans="1:16">
      <c r="A12726" s="5" t="str">
        <f>CONCATENATE("rdx_city_",J12726,"_",B12726)</f>
        <v>rdx_city_UZB_14</v>
      </c>
      <c r="B12726">
        <f>IF(I12726=I12725,B12725+1,1)</f>
        <v>14</v>
      </c>
      <c r="C12726" t="s">
        <v>15116</v>
      </c>
      <c r="D12726" t="s">
        <v>15116</v>
      </c>
      <c r="E12726">
        <v>39.7211</v>
      </c>
      <c r="F12726">
        <v>64.5458</v>
      </c>
      <c r="G12726" t="s">
        <v>15093</v>
      </c>
      <c r="H12726" t="str">
        <f>IFERROR(VLOOKUP(I12726,'country(26mar)'!C$2:D$251,2,FALSE),"")</f>
        <v>base.uz</v>
      </c>
      <c r="I12726" t="s">
        <v>15094</v>
      </c>
      <c r="J12726" t="s">
        <v>15095</v>
      </c>
      <c r="K12726" t="s">
        <v>15099</v>
      </c>
      <c r="L12726" t="str">
        <f>CONCATENATE(G12726," ",K12726)</f>
        <v>Uzbekistan Buxoro</v>
      </c>
      <c r="M12726" t="str">
        <f>IFERROR(VLOOKUP(L12726,'State(need_input)'!I$2:J$3992,2,FALSE),"")</f>
        <v>state_UZ_Bux_9</v>
      </c>
      <c r="O12726">
        <v>107566</v>
      </c>
      <c r="P12726">
        <v>1860234026</v>
      </c>
    </row>
    <row r="12727" spans="1:16">
      <c r="A12727" s="5" t="str">
        <f>CONCATENATE("rdx_city_",J12727,"_",B12727)</f>
        <v>rdx_city_UZB_15</v>
      </c>
      <c r="B12727">
        <f>IF(I12727=I12726,B12726+1,1)</f>
        <v>15</v>
      </c>
      <c r="C12727" t="s">
        <v>15117</v>
      </c>
      <c r="D12727" t="s">
        <v>15117</v>
      </c>
      <c r="E12727">
        <v>43.7683</v>
      </c>
      <c r="F12727">
        <v>59.0214</v>
      </c>
      <c r="G12727" t="s">
        <v>15093</v>
      </c>
      <c r="H12727" t="str">
        <f>IFERROR(VLOOKUP(I12727,'country(26mar)'!C$2:D$251,2,FALSE),"")</f>
        <v>base.uz</v>
      </c>
      <c r="I12727" t="s">
        <v>15094</v>
      </c>
      <c r="J12727" t="s">
        <v>15095</v>
      </c>
      <c r="K12727" t="s">
        <v>15101</v>
      </c>
      <c r="L12727" t="str">
        <f>CONCATENATE(G12727," ",K12727)</f>
        <v>Uzbekistan Qoraqalpog‘iston</v>
      </c>
      <c r="M12727" t="str">
        <f>IFERROR(VLOOKUP(L12727,'State(need_input)'!I$2:J$3992,2,FALSE),"")</f>
        <v>state_UZ_Qor_6</v>
      </c>
      <c r="O12727">
        <v>13000</v>
      </c>
      <c r="P12727">
        <v>1860204414</v>
      </c>
    </row>
    <row r="12728" spans="1:16">
      <c r="A12728" s="5" t="str">
        <f>CONCATENATE("rdx_city_",J12728,"_",B12728)</f>
        <v>rdx_city_UZB_16</v>
      </c>
      <c r="B12728">
        <f>IF(I12728=I12727,B12727+1,1)</f>
        <v>16</v>
      </c>
      <c r="C12728" t="s">
        <v>15118</v>
      </c>
      <c r="D12728" t="s">
        <v>15118</v>
      </c>
      <c r="E12728">
        <v>41</v>
      </c>
      <c r="F12728">
        <v>71.67</v>
      </c>
      <c r="G12728" t="s">
        <v>15093</v>
      </c>
      <c r="H12728" t="str">
        <f>IFERROR(VLOOKUP(I12728,'country(26mar)'!C$2:D$251,2,FALSE),"")</f>
        <v>base.uz</v>
      </c>
      <c r="I12728" t="s">
        <v>15094</v>
      </c>
      <c r="J12728" t="s">
        <v>15095</v>
      </c>
      <c r="K12728" t="s">
        <v>15118</v>
      </c>
      <c r="L12728" t="str">
        <f>CONCATENATE(G12728," ",K12728)</f>
        <v>Uzbekistan Namangan</v>
      </c>
      <c r="M12728" t="str">
        <f>IFERROR(VLOOKUP(L12728,'State(need_input)'!I$2:J$3992,2,FALSE),"")</f>
        <v>state_UZ_Nam_12</v>
      </c>
      <c r="N12728" t="s">
        <v>23</v>
      </c>
      <c r="O12728">
        <v>750000</v>
      </c>
      <c r="P12728">
        <v>1860894033</v>
      </c>
    </row>
    <row r="12729" spans="1:16">
      <c r="A12729" s="5" t="str">
        <f>CONCATENATE("rdx_city_",J12729,"_",B12729)</f>
        <v>rdx_city_UZB_17</v>
      </c>
      <c r="B12729">
        <f>IF(I12729=I12728,B12728+1,1)</f>
        <v>17</v>
      </c>
      <c r="C12729" t="s">
        <v>15119</v>
      </c>
      <c r="D12729" t="s">
        <v>15119</v>
      </c>
      <c r="E12729">
        <v>40.1104</v>
      </c>
      <c r="F12729">
        <v>65.355</v>
      </c>
      <c r="G12729" t="s">
        <v>15093</v>
      </c>
      <c r="H12729" t="str">
        <f>IFERROR(VLOOKUP(I12729,'country(26mar)'!C$2:D$251,2,FALSE),"")</f>
        <v>base.uz</v>
      </c>
      <c r="I12729" t="s">
        <v>15094</v>
      </c>
      <c r="J12729" t="s">
        <v>15095</v>
      </c>
      <c r="K12729" t="s">
        <v>15120</v>
      </c>
      <c r="L12729" t="str">
        <f>CONCATENATE(G12729," ",K12729)</f>
        <v>Uzbekistan Navoiy</v>
      </c>
      <c r="M12729" t="str">
        <f>IFERROR(VLOOKUP(L12729,'State(need_input)'!I$2:J$3992,2,FALSE),"")</f>
        <v>state_UZ_Nav_10</v>
      </c>
      <c r="O12729">
        <v>214828</v>
      </c>
      <c r="P12729">
        <v>1860926316</v>
      </c>
    </row>
    <row r="12730" spans="1:16">
      <c r="A12730" s="5" t="str">
        <f>CONCATENATE("rdx_city_",J12730,"_",B12730)</f>
        <v>rdx_city_UZB_18</v>
      </c>
      <c r="B12730">
        <f>IF(I12730=I12729,B12729+1,1)</f>
        <v>18</v>
      </c>
      <c r="C12730" t="s">
        <v>15120</v>
      </c>
      <c r="D12730" t="s">
        <v>15120</v>
      </c>
      <c r="E12730">
        <v>40.1</v>
      </c>
      <c r="F12730">
        <v>65.3667</v>
      </c>
      <c r="G12730" t="s">
        <v>15093</v>
      </c>
      <c r="H12730" t="str">
        <f>IFERROR(VLOOKUP(I12730,'country(26mar)'!C$2:D$251,2,FALSE),"")</f>
        <v>base.uz</v>
      </c>
      <c r="I12730" t="s">
        <v>15094</v>
      </c>
      <c r="J12730" t="s">
        <v>15095</v>
      </c>
      <c r="K12730" t="s">
        <v>15120</v>
      </c>
      <c r="L12730" t="str">
        <f>CONCATENATE(G12730," ",K12730)</f>
        <v>Uzbekistan Navoiy</v>
      </c>
      <c r="M12730" t="str">
        <f>IFERROR(VLOOKUP(L12730,'State(need_input)'!I$2:J$3992,2,FALSE),"")</f>
        <v>state_UZ_Nav_10</v>
      </c>
      <c r="N12730" t="s">
        <v>23</v>
      </c>
      <c r="P12730">
        <v>1860291734</v>
      </c>
    </row>
    <row r="12731" spans="1:16">
      <c r="A12731" s="5" t="str">
        <f>CONCATENATE("rdx_city_",J12731,"_",B12731)</f>
        <v>rdx_city_UZB_19</v>
      </c>
      <c r="B12731">
        <f>IF(I12731=I12730,B12730+1,1)</f>
        <v>19</v>
      </c>
      <c r="C12731" t="s">
        <v>15121</v>
      </c>
      <c r="D12731" t="s">
        <v>15121</v>
      </c>
      <c r="E12731">
        <v>42.47</v>
      </c>
      <c r="F12731">
        <v>59.615</v>
      </c>
      <c r="G12731" t="s">
        <v>15093</v>
      </c>
      <c r="H12731" t="str">
        <f>IFERROR(VLOOKUP(I12731,'country(26mar)'!C$2:D$251,2,FALSE),"")</f>
        <v>base.uz</v>
      </c>
      <c r="I12731" t="s">
        <v>15094</v>
      </c>
      <c r="J12731" t="s">
        <v>15095</v>
      </c>
      <c r="K12731" t="s">
        <v>15101</v>
      </c>
      <c r="L12731" t="str">
        <f>CONCATENATE(G12731," ",K12731)</f>
        <v>Uzbekistan Qoraqalpog‘iston</v>
      </c>
      <c r="M12731" t="str">
        <f>IFERROR(VLOOKUP(L12731,'State(need_input)'!I$2:J$3992,2,FALSE),"")</f>
        <v>state_UZ_Qor_6</v>
      </c>
      <c r="N12731" t="s">
        <v>23</v>
      </c>
      <c r="O12731">
        <v>230006</v>
      </c>
      <c r="P12731">
        <v>1860620079</v>
      </c>
    </row>
    <row r="12732" spans="1:16">
      <c r="A12732" s="5" t="str">
        <f>CONCATENATE("rdx_city_",J12732,"_",B12732)</f>
        <v>rdx_city_UZB_20</v>
      </c>
      <c r="B12732">
        <f>IF(I12732=I12731,B12731+1,1)</f>
        <v>20</v>
      </c>
      <c r="C12732" t="s">
        <v>15122</v>
      </c>
      <c r="D12732" t="s">
        <v>15122</v>
      </c>
      <c r="E12732">
        <v>40.8504</v>
      </c>
      <c r="F12732">
        <v>69.595</v>
      </c>
      <c r="G12732" t="s">
        <v>15093</v>
      </c>
      <c r="H12732" t="str">
        <f>IFERROR(VLOOKUP(I12732,'country(26mar)'!C$2:D$251,2,FALSE),"")</f>
        <v>base.uz</v>
      </c>
      <c r="I12732" t="s">
        <v>15094</v>
      </c>
      <c r="J12732" t="s">
        <v>15095</v>
      </c>
      <c r="K12732" t="s">
        <v>15097</v>
      </c>
      <c r="L12732" t="str">
        <f>CONCATENATE(G12732," ",K12732)</f>
        <v>Uzbekistan Toshkent</v>
      </c>
      <c r="M12732" t="str">
        <f>IFERROR(VLOOKUP(L12732,'State(need_input)'!I$2:J$3992,2,FALSE),"")</f>
        <v>state_UZ_Tos_3</v>
      </c>
      <c r="O12732">
        <v>121207</v>
      </c>
      <c r="P12732">
        <v>1860946502</v>
      </c>
    </row>
    <row r="12733" spans="1:16">
      <c r="A12733" s="5" t="str">
        <f>CONCATENATE("rdx_city_",J12733,"_",B12733)</f>
        <v>rdx_city_UZB_21</v>
      </c>
      <c r="B12733">
        <f>IF(I12733=I12732,B12732+1,1)</f>
        <v>21</v>
      </c>
      <c r="C12733" t="s">
        <v>15123</v>
      </c>
      <c r="D12733" t="s">
        <v>15123</v>
      </c>
      <c r="E12733">
        <v>38.8704</v>
      </c>
      <c r="F12733">
        <v>65.8</v>
      </c>
      <c r="G12733" t="s">
        <v>15093</v>
      </c>
      <c r="H12733" t="str">
        <f>IFERROR(VLOOKUP(I12733,'country(26mar)'!C$2:D$251,2,FALSE),"")</f>
        <v>base.uz</v>
      </c>
      <c r="I12733" t="s">
        <v>15094</v>
      </c>
      <c r="J12733" t="s">
        <v>15095</v>
      </c>
      <c r="K12733" t="s">
        <v>15124</v>
      </c>
      <c r="L12733" t="str">
        <f>CONCATENATE(G12733," ",K12733)</f>
        <v>Uzbekistan Qashqadaryo</v>
      </c>
      <c r="M12733" t="str">
        <f>IFERROR(VLOOKUP(L12733,'State(need_input)'!I$2:J$3992,2,FALSE),"")</f>
        <v>state_UZ_Qas_4</v>
      </c>
      <c r="N12733" t="s">
        <v>23</v>
      </c>
      <c r="O12733">
        <v>386361</v>
      </c>
      <c r="P12733">
        <v>1860343319</v>
      </c>
    </row>
    <row r="12734" spans="1:16">
      <c r="A12734" s="5" t="str">
        <f>CONCATENATE("rdx_city_",J12734,"_",B12734)</f>
        <v>rdx_city_UZB_22</v>
      </c>
      <c r="B12734">
        <f>IF(I12734=I12733,B12733+1,1)</f>
        <v>22</v>
      </c>
      <c r="C12734" t="s">
        <v>15125</v>
      </c>
      <c r="D12734" t="s">
        <v>15125</v>
      </c>
      <c r="E12734">
        <v>40.5404</v>
      </c>
      <c r="F12734">
        <v>70.94</v>
      </c>
      <c r="G12734" t="s">
        <v>15093</v>
      </c>
      <c r="H12734" t="str">
        <f>IFERROR(VLOOKUP(I12734,'country(26mar)'!C$2:D$251,2,FALSE),"")</f>
        <v>base.uz</v>
      </c>
      <c r="I12734" t="s">
        <v>15094</v>
      </c>
      <c r="J12734" t="s">
        <v>15095</v>
      </c>
      <c r="K12734" t="s">
        <v>15106</v>
      </c>
      <c r="L12734" t="str">
        <f>CONCATENATE(G12734," ",K12734)</f>
        <v>Uzbekistan Farg‘ona</v>
      </c>
      <c r="M12734" t="str">
        <f>IFERROR(VLOOKUP(L12734,'State(need_input)'!I$2:J$3992,2,FALSE),"")</f>
        <v>state_UZ_Far_2</v>
      </c>
      <c r="O12734">
        <v>350000</v>
      </c>
      <c r="P12734">
        <v>1860403462</v>
      </c>
    </row>
    <row r="12735" spans="1:16">
      <c r="A12735" s="5" t="str">
        <f>CONCATENATE("rdx_city_",J12735,"_",B12735)</f>
        <v>rdx_city_UZB_23</v>
      </c>
      <c r="B12735">
        <f>IF(I12735=I12734,B12734+1,1)</f>
        <v>23</v>
      </c>
      <c r="C12735" t="s">
        <v>15126</v>
      </c>
      <c r="D12735" t="s">
        <v>15126</v>
      </c>
      <c r="E12735">
        <v>43.0704</v>
      </c>
      <c r="F12735">
        <v>58.9</v>
      </c>
      <c r="G12735" t="s">
        <v>15093</v>
      </c>
      <c r="H12735" t="str">
        <f>IFERROR(VLOOKUP(I12735,'country(26mar)'!C$2:D$251,2,FALSE),"")</f>
        <v>base.uz</v>
      </c>
      <c r="I12735" t="s">
        <v>15094</v>
      </c>
      <c r="J12735" t="s">
        <v>15095</v>
      </c>
      <c r="K12735" t="s">
        <v>15101</v>
      </c>
      <c r="L12735" t="str">
        <f>CONCATENATE(G12735," ",K12735)</f>
        <v>Uzbekistan Qoraqalpog‘iston</v>
      </c>
      <c r="M12735" t="str">
        <f>IFERROR(VLOOKUP(L12735,'State(need_input)'!I$2:J$3992,2,FALSE),"")</f>
        <v>state_UZ_Qor_6</v>
      </c>
      <c r="O12735">
        <v>57758</v>
      </c>
      <c r="P12735">
        <v>1860586828</v>
      </c>
    </row>
    <row r="12736" spans="1:16">
      <c r="A12736" s="5" t="str">
        <f>CONCATENATE("rdx_city_",J12736,"_",B12736)</f>
        <v>rdx_city_UZB_24</v>
      </c>
      <c r="B12736">
        <f>IF(I12736=I12735,B12735+1,1)</f>
        <v>24</v>
      </c>
      <c r="C12736" t="s">
        <v>15112</v>
      </c>
      <c r="D12736" t="s">
        <v>15112</v>
      </c>
      <c r="E12736">
        <v>39.67</v>
      </c>
      <c r="F12736">
        <v>66.945</v>
      </c>
      <c r="G12736" t="s">
        <v>15093</v>
      </c>
      <c r="H12736" t="str">
        <f>IFERROR(VLOOKUP(I12736,'country(26mar)'!C$2:D$251,2,FALSE),"")</f>
        <v>base.uz</v>
      </c>
      <c r="I12736" t="s">
        <v>15094</v>
      </c>
      <c r="J12736" t="s">
        <v>15095</v>
      </c>
      <c r="K12736" t="s">
        <v>15112</v>
      </c>
      <c r="L12736" t="str">
        <f>CONCATENATE(G12736," ",K12736)</f>
        <v>Uzbekistan Samarqand</v>
      </c>
      <c r="M12736" t="str">
        <f>IFERROR(VLOOKUP(L12736,'State(need_input)'!I$2:J$3992,2,FALSE),"")</f>
        <v>state_UZ_Sam_1</v>
      </c>
      <c r="N12736" t="s">
        <v>23</v>
      </c>
      <c r="O12736">
        <v>708000</v>
      </c>
      <c r="P12736">
        <v>1860388706</v>
      </c>
    </row>
    <row r="12737" spans="1:16">
      <c r="A12737" s="5" t="str">
        <f>CONCATENATE("rdx_city_",J12737,"_",B12737)</f>
        <v>rdx_city_UZB_25</v>
      </c>
      <c r="B12737">
        <f>IF(I12737=I12736,B12736+1,1)</f>
        <v>25</v>
      </c>
      <c r="C12737" t="s">
        <v>15127</v>
      </c>
      <c r="D12737" t="s">
        <v>15127</v>
      </c>
      <c r="E12737">
        <v>39.0618</v>
      </c>
      <c r="F12737">
        <v>66.8315</v>
      </c>
      <c r="G12737" t="s">
        <v>15093</v>
      </c>
      <c r="H12737" t="str">
        <f>IFERROR(VLOOKUP(I12737,'country(26mar)'!C$2:D$251,2,FALSE),"")</f>
        <v>base.uz</v>
      </c>
      <c r="I12737" t="s">
        <v>15094</v>
      </c>
      <c r="J12737" t="s">
        <v>15095</v>
      </c>
      <c r="K12737" t="s">
        <v>15124</v>
      </c>
      <c r="L12737" t="str">
        <f>CONCATENATE(G12737," ",K12737)</f>
        <v>Uzbekistan Qashqadaryo</v>
      </c>
      <c r="M12737" t="str">
        <f>IFERROR(VLOOKUP(L12737,'State(need_input)'!I$2:J$3992,2,FALSE),"")</f>
        <v>state_UZ_Qas_4</v>
      </c>
      <c r="O12737">
        <v>498545</v>
      </c>
      <c r="P12737">
        <v>1860513278</v>
      </c>
    </row>
    <row r="12738" spans="1:16">
      <c r="A12738" s="5" t="str">
        <f>CONCATENATE("rdx_city_",J12738,"_",B12738)</f>
        <v>rdx_city_UZB_26</v>
      </c>
      <c r="B12738">
        <f>IF(I12738=I12737,B12737+1,1)</f>
        <v>26</v>
      </c>
      <c r="C12738" t="s">
        <v>15128</v>
      </c>
      <c r="D12738" t="s">
        <v>15128</v>
      </c>
      <c r="E12738">
        <v>41.3117</v>
      </c>
      <c r="F12738">
        <v>69.2949</v>
      </c>
      <c r="G12738" t="s">
        <v>15093</v>
      </c>
      <c r="H12738" t="str">
        <f>IFERROR(VLOOKUP(I12738,'country(26mar)'!C$2:D$251,2,FALSE),"")</f>
        <v>base.uz</v>
      </c>
      <c r="I12738" t="s">
        <v>15094</v>
      </c>
      <c r="J12738" t="s">
        <v>15095</v>
      </c>
      <c r="K12738" t="s">
        <v>15097</v>
      </c>
      <c r="L12738" t="str">
        <f>CONCATENATE(G12738," ",K12738)</f>
        <v>Uzbekistan Toshkent</v>
      </c>
      <c r="M12738" t="str">
        <f>IFERROR(VLOOKUP(L12738,'State(need_input)'!I$2:J$3992,2,FALSE),"")</f>
        <v>state_UZ_Tos_3</v>
      </c>
      <c r="N12738" t="s">
        <v>54</v>
      </c>
      <c r="O12738">
        <v>2184000</v>
      </c>
      <c r="P12738">
        <v>1860331871</v>
      </c>
    </row>
    <row r="12739" spans="1:16">
      <c r="A12739" s="5" t="str">
        <f>CONCATENATE("rdx_city_",J12739,"_",B12739)</f>
        <v>rdx_city_UZB_27</v>
      </c>
      <c r="B12739">
        <f>IF(I12739=I12738,B12738+1,1)</f>
        <v>27</v>
      </c>
      <c r="C12739" t="s">
        <v>15129</v>
      </c>
      <c r="D12739" t="s">
        <v>15129</v>
      </c>
      <c r="E12739">
        <v>37.2329</v>
      </c>
      <c r="F12739">
        <v>67.2729</v>
      </c>
      <c r="G12739" t="s">
        <v>15093</v>
      </c>
      <c r="H12739" t="str">
        <f>IFERROR(VLOOKUP(I12739,'country(26mar)'!C$2:D$251,2,FALSE),"")</f>
        <v>base.uz</v>
      </c>
      <c r="I12739" t="s">
        <v>15094</v>
      </c>
      <c r="J12739" t="s">
        <v>15095</v>
      </c>
      <c r="K12739" t="s">
        <v>15104</v>
      </c>
      <c r="L12739" t="str">
        <f>CONCATENATE(G12739," ",K12739)</f>
        <v>Uzbekistan Surxondaryo</v>
      </c>
      <c r="M12739" t="str">
        <f>IFERROR(VLOOKUP(L12739,'State(need_input)'!I$2:J$3992,2,FALSE),"")</f>
        <v>state_UZ_Sur_13</v>
      </c>
      <c r="N12739" t="s">
        <v>23</v>
      </c>
      <c r="O12739">
        <v>177687</v>
      </c>
      <c r="P12739">
        <v>1860617243</v>
      </c>
    </row>
    <row r="12740" spans="1:16">
      <c r="A12740" s="5" t="str">
        <f>CONCATENATE("rdx_city_",J12740,"_",B12740)</f>
        <v>rdx_city_UZB_28</v>
      </c>
      <c r="B12740">
        <f>IF(I12740=I12739,B12739+1,1)</f>
        <v>28</v>
      </c>
      <c r="C12740" t="s">
        <v>15130</v>
      </c>
      <c r="D12740" t="s">
        <v>15130</v>
      </c>
      <c r="E12740">
        <v>41.56</v>
      </c>
      <c r="F12740">
        <v>60.64</v>
      </c>
      <c r="G12740" t="s">
        <v>15093</v>
      </c>
      <c r="H12740" t="str">
        <f>IFERROR(VLOOKUP(I12740,'country(26mar)'!C$2:D$251,2,FALSE),"")</f>
        <v>base.uz</v>
      </c>
      <c r="I12740" t="s">
        <v>15094</v>
      </c>
      <c r="J12740" t="s">
        <v>15095</v>
      </c>
      <c r="K12740" t="s">
        <v>15114</v>
      </c>
      <c r="L12740" t="str">
        <f>CONCATENATE(G12740," ",K12740)</f>
        <v>Uzbekistan Xorazm</v>
      </c>
      <c r="M12740" t="str">
        <f>IFERROR(VLOOKUP(L12740,'State(need_input)'!I$2:J$3992,2,FALSE),"")</f>
        <v>state_UZ_Xor_8</v>
      </c>
      <c r="N12740" t="s">
        <v>23</v>
      </c>
      <c r="O12740">
        <v>150110</v>
      </c>
      <c r="P12740">
        <v>1860546433</v>
      </c>
    </row>
    <row r="12741" spans="1:16">
      <c r="A12741" s="5" t="str">
        <f>CONCATENATE("rdx_city_",J12741,"_",B12741)</f>
        <v>rdx_city_UZB_29</v>
      </c>
      <c r="B12741">
        <f>IF(I12741=I12740,B12740+1,1)</f>
        <v>29</v>
      </c>
      <c r="C12741" t="s">
        <v>15131</v>
      </c>
      <c r="D12741" t="s">
        <v>15131</v>
      </c>
      <c r="E12741">
        <v>39.4007</v>
      </c>
      <c r="F12741">
        <v>67.2607</v>
      </c>
      <c r="G12741" t="s">
        <v>15093</v>
      </c>
      <c r="H12741" t="str">
        <f>IFERROR(VLOOKUP(I12741,'country(26mar)'!C$2:D$251,2,FALSE),"")</f>
        <v>base.uz</v>
      </c>
      <c r="I12741" t="s">
        <v>15094</v>
      </c>
      <c r="J12741" t="s">
        <v>15095</v>
      </c>
      <c r="K12741" t="s">
        <v>15112</v>
      </c>
      <c r="L12741" t="str">
        <f>CONCATENATE(G12741," ",K12741)</f>
        <v>Uzbekistan Samarqand</v>
      </c>
      <c r="M12741" t="str">
        <f>IFERROR(VLOOKUP(L12741,'State(need_input)'!I$2:J$3992,2,FALSE),"")</f>
        <v>state_UZ_Sam_1</v>
      </c>
      <c r="O12741">
        <v>99675</v>
      </c>
      <c r="P12741">
        <v>1860562788</v>
      </c>
    </row>
    <row r="12742" spans="1:16">
      <c r="A12742" s="5" t="str">
        <f>CONCATENATE("rdx_city_",J12742,"_",B12742)</f>
        <v>rdx_city_UZB_30</v>
      </c>
      <c r="B12742">
        <f>IF(I12742=I12741,B12741+1,1)</f>
        <v>30</v>
      </c>
      <c r="C12742" t="s">
        <v>15132</v>
      </c>
      <c r="D12742" t="s">
        <v>15132</v>
      </c>
      <c r="E12742">
        <v>41.5822</v>
      </c>
      <c r="F12742">
        <v>64.2018</v>
      </c>
      <c r="G12742" t="s">
        <v>15093</v>
      </c>
      <c r="H12742" t="str">
        <f>IFERROR(VLOOKUP(I12742,'country(26mar)'!C$2:D$251,2,FALSE),"")</f>
        <v>base.uz</v>
      </c>
      <c r="I12742" t="s">
        <v>15094</v>
      </c>
      <c r="J12742" t="s">
        <v>15095</v>
      </c>
      <c r="K12742" t="s">
        <v>15120</v>
      </c>
      <c r="L12742" t="str">
        <f>CONCATENATE(G12742," ",K12742)</f>
        <v>Uzbekistan Navoiy</v>
      </c>
      <c r="M12742" t="str">
        <f>IFERROR(VLOOKUP(L12742,'State(need_input)'!I$2:J$3992,2,FALSE),"")</f>
        <v>state_UZ_Nav_10</v>
      </c>
      <c r="O12742">
        <v>63543</v>
      </c>
      <c r="P12742">
        <v>1860278868</v>
      </c>
    </row>
    <row r="12743" spans="1:16">
      <c r="A12743" s="5" t="str">
        <f>CONCATENATE("rdx_city_",J12743,"_",B12743)</f>
        <v>rdx_city_VUT_1</v>
      </c>
      <c r="B12743">
        <f>IF(I12743=I12742,B12742+1,1)</f>
        <v>1</v>
      </c>
      <c r="C12743" t="s">
        <v>15133</v>
      </c>
      <c r="D12743" t="s">
        <v>15133</v>
      </c>
      <c r="E12743">
        <v>-19.5417</v>
      </c>
      <c r="F12743">
        <v>169.2817</v>
      </c>
      <c r="G12743" t="s">
        <v>15134</v>
      </c>
      <c r="H12743" t="str">
        <f>IFERROR(VLOOKUP(I12743,'country(26mar)'!C$2:D$251,2,FALSE),"")</f>
        <v>base.vu</v>
      </c>
      <c r="I12743" t="s">
        <v>15135</v>
      </c>
      <c r="J12743" t="s">
        <v>15136</v>
      </c>
      <c r="K12743" t="s">
        <v>15137</v>
      </c>
      <c r="L12743" t="str">
        <f>CONCATENATE(G12743," ",K12743)</f>
        <v>Vanuatu Tafea</v>
      </c>
      <c r="M12743" t="str">
        <f>IFERROR(VLOOKUP(L12743,'State(need_input)'!I$2:J$3992,2,FALSE),"")</f>
        <v>state_VU_Taf_2</v>
      </c>
      <c r="N12743" t="s">
        <v>23</v>
      </c>
      <c r="P12743">
        <v>1548941443</v>
      </c>
    </row>
    <row r="12744" spans="1:16">
      <c r="A12744" s="5" t="str">
        <f>CONCATENATE("rdx_city_",J12744,"_",B12744)</f>
        <v>rdx_city_VUT_2</v>
      </c>
      <c r="B12744">
        <f>IF(I12744=I12743,B12743+1,1)</f>
        <v>2</v>
      </c>
      <c r="C12744" t="s">
        <v>15138</v>
      </c>
      <c r="D12744" t="s">
        <v>15138</v>
      </c>
      <c r="E12744">
        <v>-16.1056</v>
      </c>
      <c r="F12744">
        <v>167.4189</v>
      </c>
      <c r="G12744" t="s">
        <v>15134</v>
      </c>
      <c r="H12744" t="str">
        <f>IFERROR(VLOOKUP(I12744,'country(26mar)'!C$2:D$251,2,FALSE),"")</f>
        <v>base.vu</v>
      </c>
      <c r="I12744" t="s">
        <v>15135</v>
      </c>
      <c r="J12744" t="s">
        <v>15136</v>
      </c>
      <c r="K12744" t="s">
        <v>15139</v>
      </c>
      <c r="L12744" t="str">
        <f>CONCATENATE(G12744," ",K12744)</f>
        <v>Vanuatu Malampa</v>
      </c>
      <c r="M12744" t="str">
        <f>IFERROR(VLOOKUP(L12744,'State(need_input)'!I$2:J$3992,2,FALSE),"")</f>
        <v>state_VU_Mal_4</v>
      </c>
      <c r="N12744" t="s">
        <v>23</v>
      </c>
      <c r="P12744">
        <v>1548761183</v>
      </c>
    </row>
    <row r="12745" spans="1:16">
      <c r="A12745" s="5" t="str">
        <f>CONCATENATE("rdx_city_",J12745,"_",B12745)</f>
        <v>rdx_city_VUT_3</v>
      </c>
      <c r="B12745">
        <f>IF(I12745=I12744,B12744+1,1)</f>
        <v>3</v>
      </c>
      <c r="C12745" t="s">
        <v>15140</v>
      </c>
      <c r="D12745" t="s">
        <v>15140</v>
      </c>
      <c r="E12745">
        <v>-15.5126</v>
      </c>
      <c r="F12745">
        <v>167.1766</v>
      </c>
      <c r="G12745" t="s">
        <v>15134</v>
      </c>
      <c r="H12745" t="str">
        <f>IFERROR(VLOOKUP(I12745,'country(26mar)'!C$2:D$251,2,FALSE),"")</f>
        <v>base.vu</v>
      </c>
      <c r="I12745" t="s">
        <v>15135</v>
      </c>
      <c r="J12745" t="s">
        <v>15136</v>
      </c>
      <c r="K12745" t="s">
        <v>15141</v>
      </c>
      <c r="L12745" t="str">
        <f>CONCATENATE(G12745," ",K12745)</f>
        <v>Vanuatu Sanma</v>
      </c>
      <c r="M12745" t="str">
        <f>IFERROR(VLOOKUP(L12745,'State(need_input)'!I$2:J$3992,2,FALSE),"")</f>
        <v>state_VU_San_3</v>
      </c>
      <c r="N12745" t="s">
        <v>23</v>
      </c>
      <c r="O12745">
        <v>13397</v>
      </c>
      <c r="P12745">
        <v>1548569362</v>
      </c>
    </row>
    <row r="12746" spans="1:16">
      <c r="A12746" s="5" t="str">
        <f>CONCATENATE("rdx_city_",J12746,"_",B12746)</f>
        <v>rdx_city_VUT_4</v>
      </c>
      <c r="B12746">
        <f>IF(I12746=I12745,B12745+1,1)</f>
        <v>4</v>
      </c>
      <c r="C12746" t="s">
        <v>15142</v>
      </c>
      <c r="D12746" t="s">
        <v>15142</v>
      </c>
      <c r="E12746">
        <v>-17.7334</v>
      </c>
      <c r="F12746">
        <v>168.3166</v>
      </c>
      <c r="G12746" t="s">
        <v>15134</v>
      </c>
      <c r="H12746" t="str">
        <f>IFERROR(VLOOKUP(I12746,'country(26mar)'!C$2:D$251,2,FALSE),"")</f>
        <v>base.vu</v>
      </c>
      <c r="I12746" t="s">
        <v>15135</v>
      </c>
      <c r="J12746" t="s">
        <v>15136</v>
      </c>
      <c r="K12746" t="s">
        <v>15143</v>
      </c>
      <c r="L12746" t="str">
        <f>CONCATENATE(G12746," ",K12746)</f>
        <v>Vanuatu Shefa</v>
      </c>
      <c r="M12746" t="str">
        <f>IFERROR(VLOOKUP(L12746,'State(need_input)'!I$2:J$3992,2,FALSE),"")</f>
        <v>state_VU_She_1</v>
      </c>
      <c r="N12746" t="s">
        <v>54</v>
      </c>
      <c r="O12746">
        <v>44040</v>
      </c>
      <c r="P12746">
        <v>1548805075</v>
      </c>
    </row>
    <row r="12747" spans="1:16">
      <c r="A12747" s="5" t="str">
        <f>CONCATENATE("rdx_city_",J12747,"_",B12747)</f>
        <v>rdx_city_VUT_5</v>
      </c>
      <c r="B12747">
        <f>IF(I12747=I12746,B12746+1,1)</f>
        <v>5</v>
      </c>
      <c r="C12747" t="s">
        <v>15144</v>
      </c>
      <c r="D12747" t="s">
        <v>15144</v>
      </c>
      <c r="E12747">
        <v>-15.2869</v>
      </c>
      <c r="F12747">
        <v>167.9906</v>
      </c>
      <c r="G12747" t="s">
        <v>15134</v>
      </c>
      <c r="H12747" t="str">
        <f>IFERROR(VLOOKUP(I12747,'country(26mar)'!C$2:D$251,2,FALSE),"")</f>
        <v>base.vu</v>
      </c>
      <c r="I12747" t="s">
        <v>15135</v>
      </c>
      <c r="J12747" t="s">
        <v>15136</v>
      </c>
      <c r="K12747" t="s">
        <v>15145</v>
      </c>
      <c r="L12747" t="str">
        <f>CONCATENATE(G12747," ",K12747)</f>
        <v>Vanuatu Penama</v>
      </c>
      <c r="M12747" t="str">
        <f>IFERROR(VLOOKUP(L12747,'State(need_input)'!I$2:J$3992,2,FALSE),"")</f>
        <v>state_VU_Pen_5</v>
      </c>
      <c r="N12747" t="s">
        <v>23</v>
      </c>
      <c r="P12747">
        <v>1548907051</v>
      </c>
    </row>
    <row r="12748" spans="1:16">
      <c r="A12748" s="5" t="str">
        <f>CONCATENATE("rdx_city_",J12748,"_",B12748)</f>
        <v>rdx_city_VUT_6</v>
      </c>
      <c r="B12748">
        <f>IF(I12748=I12747,B12747+1,1)</f>
        <v>6</v>
      </c>
      <c r="C12748" t="s">
        <v>15146</v>
      </c>
      <c r="D12748" t="s">
        <v>15146</v>
      </c>
      <c r="E12748">
        <v>-13.8761</v>
      </c>
      <c r="F12748">
        <v>167.5517</v>
      </c>
      <c r="G12748" t="s">
        <v>15134</v>
      </c>
      <c r="H12748" t="str">
        <f>IFERROR(VLOOKUP(I12748,'country(26mar)'!C$2:D$251,2,FALSE),"")</f>
        <v>base.vu</v>
      </c>
      <c r="I12748" t="s">
        <v>15135</v>
      </c>
      <c r="J12748" t="s">
        <v>15136</v>
      </c>
      <c r="K12748" t="s">
        <v>15147</v>
      </c>
      <c r="L12748" t="str">
        <f>CONCATENATE(G12748," ",K12748)</f>
        <v>Vanuatu Torba</v>
      </c>
      <c r="M12748" t="str">
        <f>IFERROR(VLOOKUP(L12748,'State(need_input)'!I$2:J$3992,2,FALSE),"")</f>
        <v>state_VU_Tor_6</v>
      </c>
      <c r="N12748" t="s">
        <v>23</v>
      </c>
      <c r="P12748">
        <v>1548600754</v>
      </c>
    </row>
    <row r="12749" spans="1:16">
      <c r="A12749" s="5" t="str">
        <f>CONCATENATE("rdx_city_",J12749,"_",B12749)</f>
        <v>rdx_city_VEN_1</v>
      </c>
      <c r="B12749">
        <f>IF(I12749=I12748,B12748+1,1)</f>
        <v>1</v>
      </c>
      <c r="C12749" t="s">
        <v>15148</v>
      </c>
      <c r="D12749" t="s">
        <v>15148</v>
      </c>
      <c r="E12749">
        <v>9.5804</v>
      </c>
      <c r="F12749">
        <v>-69.2</v>
      </c>
      <c r="G12749" t="s">
        <v>15149</v>
      </c>
      <c r="H12749" t="str">
        <f>IFERROR(VLOOKUP(I12749,'country(26mar)'!C$2:D$251,2,FALSE),"")</f>
        <v>base.ve</v>
      </c>
      <c r="I12749" t="s">
        <v>15150</v>
      </c>
      <c r="J12749" t="s">
        <v>15151</v>
      </c>
      <c r="K12749" t="s">
        <v>15152</v>
      </c>
      <c r="L12749" t="str">
        <f>CONCATENATE(G12749," ",K12749)</f>
        <v>Venezuela Portuguesa</v>
      </c>
      <c r="M12749" t="str">
        <f>IFERROR(VLOOKUP(L12749,'State(need_input)'!I$2:J$3992,2,FALSE),"")</f>
        <v>state_VE_Por_8</v>
      </c>
      <c r="N12749" t="s">
        <v>20</v>
      </c>
      <c r="O12749">
        <v>260921</v>
      </c>
      <c r="P12749">
        <v>1862134462</v>
      </c>
    </row>
    <row r="12750" spans="1:16">
      <c r="A12750" s="5" t="str">
        <f>CONCATENATE("rdx_city_",J12750,"_",B12750)</f>
        <v>rdx_city_VEN_2</v>
      </c>
      <c r="B12750">
        <f>IF(I12750=I12749,B12749+1,1)</f>
        <v>2</v>
      </c>
      <c r="C12750" t="s">
        <v>15153</v>
      </c>
      <c r="D12750" t="s">
        <v>15153</v>
      </c>
      <c r="E12750">
        <v>9.8504</v>
      </c>
      <c r="F12750">
        <v>-66.38</v>
      </c>
      <c r="G12750" t="s">
        <v>15149</v>
      </c>
      <c r="H12750" t="str">
        <f>IFERROR(VLOOKUP(I12750,'country(26mar)'!C$2:D$251,2,FALSE),"")</f>
        <v>base.ve</v>
      </c>
      <c r="I12750" t="s">
        <v>15150</v>
      </c>
      <c r="J12750" t="s">
        <v>15151</v>
      </c>
      <c r="K12750" t="s">
        <v>15154</v>
      </c>
      <c r="L12750" t="str">
        <f>CONCATENATE(G12750," ",K12750)</f>
        <v>Venezuela Guárico</v>
      </c>
      <c r="M12750" t="str">
        <f>IFERROR(VLOOKUP(L12750,'State(need_input)'!I$2:J$3992,2,FALSE),"")</f>
        <v>state_VE_Guá_19</v>
      </c>
      <c r="N12750" t="s">
        <v>20</v>
      </c>
      <c r="O12750">
        <v>40052</v>
      </c>
      <c r="P12750">
        <v>1862533029</v>
      </c>
    </row>
    <row r="12751" spans="1:16">
      <c r="A12751" s="5" t="str">
        <f>CONCATENATE("rdx_city_",J12751,"_",B12751)</f>
        <v>rdx_city_VEN_3</v>
      </c>
      <c r="B12751">
        <f>IF(I12751=I12750,B12750+1,1)</f>
        <v>3</v>
      </c>
      <c r="C12751" t="s">
        <v>15155</v>
      </c>
      <c r="D12751" t="s">
        <v>15155</v>
      </c>
      <c r="E12751">
        <v>9.44</v>
      </c>
      <c r="F12751">
        <v>-64.46</v>
      </c>
      <c r="G12751" t="s">
        <v>15149</v>
      </c>
      <c r="H12751" t="str">
        <f>IFERROR(VLOOKUP(I12751,'country(26mar)'!C$2:D$251,2,FALSE),"")</f>
        <v>base.ve</v>
      </c>
      <c r="I12751" t="s">
        <v>15150</v>
      </c>
      <c r="J12751" t="s">
        <v>15151</v>
      </c>
      <c r="K12751" t="s">
        <v>15156</v>
      </c>
      <c r="L12751" t="str">
        <f>CONCATENATE(G12751," ",K12751)</f>
        <v>Venezuela Anzoátegui</v>
      </c>
      <c r="M12751" t="str">
        <f>IFERROR(VLOOKUP(L12751,'State(need_input)'!I$2:J$3992,2,FALSE),"")</f>
        <v>state_VE_Anz_1</v>
      </c>
      <c r="N12751" t="s">
        <v>20</v>
      </c>
      <c r="O12751">
        <v>117596</v>
      </c>
      <c r="P12751">
        <v>1862074247</v>
      </c>
    </row>
    <row r="12752" spans="1:16">
      <c r="A12752" s="5" t="str">
        <f>CONCATENATE("rdx_city_",J12752,"_",B12752)</f>
        <v>rdx_city_VEN_4</v>
      </c>
      <c r="B12752">
        <f>IF(I12752=I12751,B12751+1,1)</f>
        <v>4</v>
      </c>
      <c r="C12752" t="s">
        <v>9953</v>
      </c>
      <c r="D12752" t="s">
        <v>9953</v>
      </c>
      <c r="E12752">
        <v>10.1304</v>
      </c>
      <c r="F12752">
        <v>-64.72</v>
      </c>
      <c r="G12752" t="s">
        <v>15149</v>
      </c>
      <c r="H12752" t="str">
        <f>IFERROR(VLOOKUP(I12752,'country(26mar)'!C$2:D$251,2,FALSE),"")</f>
        <v>base.ve</v>
      </c>
      <c r="I12752" t="s">
        <v>15150</v>
      </c>
      <c r="J12752" t="s">
        <v>15151</v>
      </c>
      <c r="K12752" t="s">
        <v>15156</v>
      </c>
      <c r="L12752" t="str">
        <f>CONCATENATE(G12752," ",K12752)</f>
        <v>Venezuela Anzoátegui</v>
      </c>
      <c r="M12752" t="str">
        <f>IFERROR(VLOOKUP(L12752,'State(need_input)'!I$2:J$3992,2,FALSE),"")</f>
        <v>state_VE_Anz_1</v>
      </c>
      <c r="N12752" t="s">
        <v>23</v>
      </c>
      <c r="O12752">
        <v>600954</v>
      </c>
      <c r="P12752">
        <v>1862418619</v>
      </c>
    </row>
    <row r="12753" spans="1:16">
      <c r="A12753" s="5" t="str">
        <f>CONCATENATE("rdx_city_",J12753,"_",B12753)</f>
        <v>rdx_city_VEN_5</v>
      </c>
      <c r="B12753">
        <f>IF(I12753=I12752,B12752+1,1)</f>
        <v>5</v>
      </c>
      <c r="C12753" t="s">
        <v>15157</v>
      </c>
      <c r="D12753" t="s">
        <v>15157</v>
      </c>
      <c r="E12753">
        <v>8.6</v>
      </c>
      <c r="F12753">
        <v>-70.25</v>
      </c>
      <c r="G12753" t="s">
        <v>15149</v>
      </c>
      <c r="H12753" t="str">
        <f>IFERROR(VLOOKUP(I12753,'country(26mar)'!C$2:D$251,2,FALSE),"")</f>
        <v>base.ve</v>
      </c>
      <c r="I12753" t="s">
        <v>15150</v>
      </c>
      <c r="J12753" t="s">
        <v>15151</v>
      </c>
      <c r="K12753" t="s">
        <v>15157</v>
      </c>
      <c r="L12753" t="str">
        <f>CONCATENATE(G12753," ",K12753)</f>
        <v>Venezuela Barinas</v>
      </c>
      <c r="M12753" t="str">
        <f>IFERROR(VLOOKUP(L12753,'State(need_input)'!I$2:J$3992,2,FALSE),"")</f>
        <v>state_VE_Bar_4</v>
      </c>
      <c r="N12753" t="s">
        <v>23</v>
      </c>
      <c r="O12753">
        <v>284289</v>
      </c>
      <c r="P12753">
        <v>1862647790</v>
      </c>
    </row>
    <row r="12754" spans="1:16">
      <c r="A12754" s="5" t="str">
        <f>CONCATENATE("rdx_city_",J12754,"_",B12754)</f>
        <v>rdx_city_VEN_6</v>
      </c>
      <c r="B12754">
        <f>IF(I12754=I12753,B12753+1,1)</f>
        <v>6</v>
      </c>
      <c r="C12754" t="s">
        <v>15158</v>
      </c>
      <c r="D12754" t="s">
        <v>15158</v>
      </c>
      <c r="E12754">
        <v>10.05</v>
      </c>
      <c r="F12754">
        <v>-69.3</v>
      </c>
      <c r="G12754" t="s">
        <v>15149</v>
      </c>
      <c r="H12754" t="str">
        <f>IFERROR(VLOOKUP(I12754,'country(26mar)'!C$2:D$251,2,FALSE),"")</f>
        <v>base.ve</v>
      </c>
      <c r="I12754" t="s">
        <v>15150</v>
      </c>
      <c r="J12754" t="s">
        <v>15151</v>
      </c>
      <c r="K12754" t="s">
        <v>15159</v>
      </c>
      <c r="L12754" t="str">
        <f>CONCATENATE(G12754," ",K12754)</f>
        <v>Venezuela Lara</v>
      </c>
      <c r="M12754" t="str">
        <f>IFERROR(VLOOKUP(L12754,'State(need_input)'!I$2:J$3992,2,FALSE),"")</f>
        <v>state_VE_Lar_5</v>
      </c>
      <c r="N12754" t="s">
        <v>23</v>
      </c>
      <c r="O12754">
        <v>1116000</v>
      </c>
      <c r="P12754">
        <v>1862860739</v>
      </c>
    </row>
    <row r="12755" spans="1:16">
      <c r="A12755" s="5" t="str">
        <f>CONCATENATE("rdx_city_",J12755,"_",B12755)</f>
        <v>rdx_city_VEN_7</v>
      </c>
      <c r="B12755">
        <f>IF(I12755=I12754,B12754+1,1)</f>
        <v>7</v>
      </c>
      <c r="C12755" t="s">
        <v>15160</v>
      </c>
      <c r="D12755" t="s">
        <v>15160</v>
      </c>
      <c r="E12755">
        <v>10.43</v>
      </c>
      <c r="F12755">
        <v>-71.45</v>
      </c>
      <c r="G12755" t="s">
        <v>15149</v>
      </c>
      <c r="H12755" t="str">
        <f>IFERROR(VLOOKUP(I12755,'country(26mar)'!C$2:D$251,2,FALSE),"")</f>
        <v>base.ve</v>
      </c>
      <c r="I12755" t="s">
        <v>15150</v>
      </c>
      <c r="J12755" t="s">
        <v>15151</v>
      </c>
      <c r="K12755" t="s">
        <v>15161</v>
      </c>
      <c r="L12755" t="str">
        <f>CONCATENATE(G12755," ",K12755)</f>
        <v>Venezuela Zulia</v>
      </c>
      <c r="M12755" t="str">
        <f>IFERROR(VLOOKUP(L12755,'State(need_input)'!I$2:J$3992,2,FALSE),"")</f>
        <v>state_VE_Zul_11</v>
      </c>
      <c r="N12755" t="s">
        <v>20</v>
      </c>
      <c r="O12755">
        <v>441094</v>
      </c>
      <c r="P12755">
        <v>1862398719</v>
      </c>
    </row>
    <row r="12756" spans="1:16">
      <c r="A12756" s="5" t="str">
        <f>CONCATENATE("rdx_city_",J12756,"_",B12756)</f>
        <v>rdx_city_VEN_8</v>
      </c>
      <c r="B12756">
        <f>IF(I12756=I12755,B12755+1,1)</f>
        <v>8</v>
      </c>
      <c r="C12756" t="s">
        <v>15162</v>
      </c>
      <c r="D12756" t="s">
        <v>15162</v>
      </c>
      <c r="E12756">
        <v>8.9304</v>
      </c>
      <c r="F12756">
        <v>-67.44</v>
      </c>
      <c r="G12756" t="s">
        <v>15149</v>
      </c>
      <c r="H12756" t="str">
        <f>IFERROR(VLOOKUP(I12756,'country(26mar)'!C$2:D$251,2,FALSE),"")</f>
        <v>base.ve</v>
      </c>
      <c r="I12756" t="s">
        <v>15150</v>
      </c>
      <c r="J12756" t="s">
        <v>15151</v>
      </c>
      <c r="K12756" t="s">
        <v>15154</v>
      </c>
      <c r="L12756" t="str">
        <f>CONCATENATE(G12756," ",K12756)</f>
        <v>Venezuela Guárico</v>
      </c>
      <c r="M12756" t="str">
        <f>IFERROR(VLOOKUP(L12756,'State(need_input)'!I$2:J$3992,2,FALSE),"")</f>
        <v>state_VE_Guá_19</v>
      </c>
      <c r="N12756" t="s">
        <v>20</v>
      </c>
      <c r="O12756">
        <v>117132</v>
      </c>
      <c r="P12756">
        <v>1862623441</v>
      </c>
    </row>
    <row r="12757" spans="1:16">
      <c r="A12757" s="5" t="str">
        <f>CONCATENATE("rdx_city_",J12757,"_",B12757)</f>
        <v>rdx_city_VEN_9</v>
      </c>
      <c r="B12757">
        <f>IF(I12757=I12756,B12756+1,1)</f>
        <v>9</v>
      </c>
      <c r="C12757" t="s">
        <v>15163</v>
      </c>
      <c r="D12757" t="s">
        <v>15163</v>
      </c>
      <c r="E12757">
        <v>10.501</v>
      </c>
      <c r="F12757">
        <v>-66.917</v>
      </c>
      <c r="G12757" t="s">
        <v>15149</v>
      </c>
      <c r="H12757" t="str">
        <f>IFERROR(VLOOKUP(I12757,'country(26mar)'!C$2:D$251,2,FALSE),"")</f>
        <v>base.ve</v>
      </c>
      <c r="I12757" t="s">
        <v>15150</v>
      </c>
      <c r="J12757" t="s">
        <v>15151</v>
      </c>
      <c r="K12757" t="s">
        <v>15164</v>
      </c>
      <c r="L12757" t="str">
        <f>CONCATENATE(G12757," ",K12757)</f>
        <v>Venezuela Distrito Capital</v>
      </c>
      <c r="M12757" t="str">
        <f>IFERROR(VLOOKUP(L12757,'State(need_input)'!I$2:J$3992,2,FALSE),"")</f>
        <v>state_VE_Dis_3</v>
      </c>
      <c r="N12757" t="s">
        <v>54</v>
      </c>
      <c r="O12757">
        <v>2985000</v>
      </c>
      <c r="P12757">
        <v>1862748204</v>
      </c>
    </row>
    <row r="12758" spans="1:16">
      <c r="A12758" s="5" t="str">
        <f>CONCATENATE("rdx_city_",J12758,"_",B12758)</f>
        <v>rdx_city_VEN_10</v>
      </c>
      <c r="B12758">
        <f>IF(I12758=I12757,B12757+1,1)</f>
        <v>10</v>
      </c>
      <c r="C12758" t="s">
        <v>15165</v>
      </c>
      <c r="D12758" t="s">
        <v>15165</v>
      </c>
      <c r="E12758">
        <v>10.19</v>
      </c>
      <c r="F12758">
        <v>-70.08</v>
      </c>
      <c r="G12758" t="s">
        <v>15149</v>
      </c>
      <c r="H12758" t="str">
        <f>IFERROR(VLOOKUP(I12758,'country(26mar)'!C$2:D$251,2,FALSE),"")</f>
        <v>base.ve</v>
      </c>
      <c r="I12758" t="s">
        <v>15150</v>
      </c>
      <c r="J12758" t="s">
        <v>15151</v>
      </c>
      <c r="K12758" t="s">
        <v>15159</v>
      </c>
      <c r="L12758" t="str">
        <f>CONCATENATE(G12758," ",K12758)</f>
        <v>Venezuela Lara</v>
      </c>
      <c r="M12758" t="str">
        <f>IFERROR(VLOOKUP(L12758,'State(need_input)'!I$2:J$3992,2,FALSE),"")</f>
        <v>state_VE_Lar_5</v>
      </c>
      <c r="N12758" t="s">
        <v>20</v>
      </c>
      <c r="O12758">
        <v>149711</v>
      </c>
      <c r="P12758">
        <v>1862485109</v>
      </c>
    </row>
    <row r="12759" spans="1:16">
      <c r="A12759" s="5" t="str">
        <f>CONCATENATE("rdx_city_",J12759,"_",B12759)</f>
        <v>rdx_city_VEN_11</v>
      </c>
      <c r="B12759">
        <f>IF(I12759=I12758,B12758+1,1)</f>
        <v>11</v>
      </c>
      <c r="C12759" t="s">
        <v>15166</v>
      </c>
      <c r="D12759" t="s">
        <v>15167</v>
      </c>
      <c r="E12759">
        <v>10.67</v>
      </c>
      <c r="F12759">
        <v>-63.23</v>
      </c>
      <c r="G12759" t="s">
        <v>15149</v>
      </c>
      <c r="H12759" t="str">
        <f>IFERROR(VLOOKUP(I12759,'country(26mar)'!C$2:D$251,2,FALSE),"")</f>
        <v>base.ve</v>
      </c>
      <c r="I12759" t="s">
        <v>15150</v>
      </c>
      <c r="J12759" t="s">
        <v>15151</v>
      </c>
      <c r="K12759" t="s">
        <v>1139</v>
      </c>
      <c r="L12759" t="str">
        <f>CONCATENATE(G12759," ",K12759)</f>
        <v>Venezuela Sucre</v>
      </c>
      <c r="M12759" t="str">
        <f>IFERROR(VLOOKUP(L12759,'State(need_input)'!I$2:J$3992,2,FALSE),"")</f>
        <v>state_VE_Suc_7</v>
      </c>
      <c r="N12759" t="s">
        <v>20</v>
      </c>
      <c r="O12759">
        <v>126293</v>
      </c>
      <c r="P12759">
        <v>1862777685</v>
      </c>
    </row>
    <row r="12760" spans="1:16">
      <c r="A12760" s="5" t="str">
        <f>CONCATENATE("rdx_city_",J12760,"_",B12760)</f>
        <v>rdx_city_VEN_12</v>
      </c>
      <c r="B12760">
        <f>IF(I12760=I12759,B12759+1,1)</f>
        <v>12</v>
      </c>
      <c r="C12760" t="s">
        <v>15168</v>
      </c>
      <c r="D12760" t="s">
        <v>15168</v>
      </c>
      <c r="E12760">
        <v>9.2159</v>
      </c>
      <c r="F12760">
        <v>-63.7523</v>
      </c>
      <c r="G12760" t="s">
        <v>15149</v>
      </c>
      <c r="H12760" t="str">
        <f>IFERROR(VLOOKUP(I12760,'country(26mar)'!C$2:D$251,2,FALSE),"")</f>
        <v>base.ve</v>
      </c>
      <c r="I12760" t="s">
        <v>15150</v>
      </c>
      <c r="J12760" t="s">
        <v>15151</v>
      </c>
      <c r="K12760" t="s">
        <v>15156</v>
      </c>
      <c r="L12760" t="str">
        <f>CONCATENATE(G12760," ",K12760)</f>
        <v>Venezuela Anzoátegui</v>
      </c>
      <c r="M12760" t="str">
        <f>IFERROR(VLOOKUP(L12760,'State(need_input)'!I$2:J$3992,2,FALSE),"")</f>
        <v>state_VE_Anz_1</v>
      </c>
      <c r="O12760">
        <v>15000</v>
      </c>
      <c r="P12760">
        <v>1862477708</v>
      </c>
    </row>
    <row r="12761" spans="1:16">
      <c r="A12761" s="5" t="str">
        <f>CONCATENATE("rdx_city_",J12761,"_",B12761)</f>
        <v>rdx_city_VEN_13</v>
      </c>
      <c r="B12761">
        <f>IF(I12761=I12760,B12760+1,1)</f>
        <v>13</v>
      </c>
      <c r="C12761" t="s">
        <v>15169</v>
      </c>
      <c r="D12761" t="s">
        <v>15170</v>
      </c>
      <c r="E12761">
        <v>8.1</v>
      </c>
      <c r="F12761">
        <v>-63.6</v>
      </c>
      <c r="G12761" t="s">
        <v>15149</v>
      </c>
      <c r="H12761" t="str">
        <f>IFERROR(VLOOKUP(I12761,'country(26mar)'!C$2:D$251,2,FALSE),"")</f>
        <v>base.ve</v>
      </c>
      <c r="I12761" t="s">
        <v>15150</v>
      </c>
      <c r="J12761" t="s">
        <v>15151</v>
      </c>
      <c r="K12761" t="s">
        <v>2896</v>
      </c>
      <c r="L12761" t="str">
        <f>CONCATENATE(G12761," ",K12761)</f>
        <v>Venezuela Bolívar</v>
      </c>
      <c r="M12761" t="str">
        <f>IFERROR(VLOOKUP(L12761,'State(need_input)'!I$2:J$3992,2,FALSE),"")</f>
        <v>state_VE_Bol_2</v>
      </c>
      <c r="N12761" t="s">
        <v>23</v>
      </c>
      <c r="O12761">
        <v>338000</v>
      </c>
      <c r="P12761">
        <v>1862318264</v>
      </c>
    </row>
    <row r="12762" spans="1:16">
      <c r="A12762" s="5" t="str">
        <f>CONCATENATE("rdx_city_",J12762,"_",B12762)</f>
        <v>rdx_city_VEN_14</v>
      </c>
      <c r="B12762">
        <f>IF(I12762=I12761,B12761+1,1)</f>
        <v>14</v>
      </c>
      <c r="C12762" t="s">
        <v>15171</v>
      </c>
      <c r="D12762" t="s">
        <v>15171</v>
      </c>
      <c r="E12762">
        <v>8.37</v>
      </c>
      <c r="F12762">
        <v>-62.62</v>
      </c>
      <c r="G12762" t="s">
        <v>15149</v>
      </c>
      <c r="H12762" t="str">
        <f>IFERROR(VLOOKUP(I12762,'country(26mar)'!C$2:D$251,2,FALSE),"")</f>
        <v>base.ve</v>
      </c>
      <c r="I12762" t="s">
        <v>15150</v>
      </c>
      <c r="J12762" t="s">
        <v>15151</v>
      </c>
      <c r="K12762" t="s">
        <v>2896</v>
      </c>
      <c r="L12762" t="str">
        <f>CONCATENATE(G12762," ",K12762)</f>
        <v>Venezuela Bolívar</v>
      </c>
      <c r="M12762" t="str">
        <f>IFERROR(VLOOKUP(L12762,'State(need_input)'!I$2:J$3992,2,FALSE),"")</f>
        <v>state_VE_Bol_2</v>
      </c>
      <c r="N12762" t="s">
        <v>20</v>
      </c>
      <c r="O12762">
        <v>746535</v>
      </c>
      <c r="P12762">
        <v>1862889027</v>
      </c>
    </row>
    <row r="12763" spans="1:16">
      <c r="A12763" s="5" t="str">
        <f>CONCATENATE("rdx_city_",J12763,"_",B12763)</f>
        <v>rdx_city_VEN_15</v>
      </c>
      <c r="B12763">
        <f>IF(I12763=I12762,B12762+1,1)</f>
        <v>15</v>
      </c>
      <c r="C12763" t="s">
        <v>15172</v>
      </c>
      <c r="D12763" t="s">
        <v>15172</v>
      </c>
      <c r="E12763">
        <v>11.42</v>
      </c>
      <c r="F12763">
        <v>-69.68</v>
      </c>
      <c r="G12763" t="s">
        <v>15149</v>
      </c>
      <c r="H12763" t="str">
        <f>IFERROR(VLOOKUP(I12763,'country(26mar)'!C$2:D$251,2,FALSE),"")</f>
        <v>base.ve</v>
      </c>
      <c r="I12763" t="s">
        <v>15150</v>
      </c>
      <c r="J12763" t="s">
        <v>15151</v>
      </c>
      <c r="K12763" t="s">
        <v>15173</v>
      </c>
      <c r="L12763" t="str">
        <f>CONCATENATE(G12763," ",K12763)</f>
        <v>Venezuela Falcón</v>
      </c>
      <c r="M12763" t="str">
        <f>IFERROR(VLOOKUP(L12763,'State(need_input)'!I$2:J$3992,2,FALSE),"")</f>
        <v>state_VE_Fal_6</v>
      </c>
      <c r="N12763" t="s">
        <v>23</v>
      </c>
      <c r="O12763">
        <v>195227</v>
      </c>
      <c r="P12763">
        <v>1862429150</v>
      </c>
    </row>
    <row r="12764" spans="1:16">
      <c r="A12764" s="5" t="str">
        <f>CONCATENATE("rdx_city_",J12764,"_",B12764)</f>
        <v>rdx_city_VEN_16</v>
      </c>
      <c r="B12764">
        <f>IF(I12764=I12763,B12763+1,1)</f>
        <v>16</v>
      </c>
      <c r="C12764" t="s">
        <v>15174</v>
      </c>
      <c r="D12764" t="s">
        <v>15175</v>
      </c>
      <c r="E12764">
        <v>10.45</v>
      </c>
      <c r="F12764">
        <v>-64.18</v>
      </c>
      <c r="G12764" t="s">
        <v>15149</v>
      </c>
      <c r="H12764" t="str">
        <f>IFERROR(VLOOKUP(I12764,'country(26mar)'!C$2:D$251,2,FALSE),"")</f>
        <v>base.ve</v>
      </c>
      <c r="I12764" t="s">
        <v>15150</v>
      </c>
      <c r="J12764" t="s">
        <v>15151</v>
      </c>
      <c r="K12764" t="s">
        <v>1139</v>
      </c>
      <c r="L12764" t="str">
        <f>CONCATENATE(G12764," ",K12764)</f>
        <v>Venezuela Sucre</v>
      </c>
      <c r="M12764" t="str">
        <f>IFERROR(VLOOKUP(L12764,'State(need_input)'!I$2:J$3992,2,FALSE),"")</f>
        <v>state_VE_Suc_7</v>
      </c>
      <c r="N12764" t="s">
        <v>23</v>
      </c>
      <c r="O12764">
        <v>317603</v>
      </c>
      <c r="P12764">
        <v>1862583279</v>
      </c>
    </row>
    <row r="12765" spans="1:16">
      <c r="A12765" s="5" t="str">
        <f>CONCATENATE("rdx_city_",J12765,"_",B12765)</f>
        <v>rdx_city_VEN_17</v>
      </c>
      <c r="B12765">
        <f>IF(I12765=I12764,B12764+1,1)</f>
        <v>17</v>
      </c>
      <c r="C12765" t="s">
        <v>12332</v>
      </c>
      <c r="D12765" t="s">
        <v>12332</v>
      </c>
      <c r="E12765">
        <v>6.7333</v>
      </c>
      <c r="F12765">
        <v>-61.6333</v>
      </c>
      <c r="G12765" t="s">
        <v>15149</v>
      </c>
      <c r="H12765" t="str">
        <f>IFERROR(VLOOKUP(I12765,'country(26mar)'!C$2:D$251,2,FALSE),"")</f>
        <v>base.ve</v>
      </c>
      <c r="I12765" t="s">
        <v>15150</v>
      </c>
      <c r="J12765" t="s">
        <v>15151</v>
      </c>
      <c r="K12765" t="s">
        <v>2896</v>
      </c>
      <c r="L12765" t="str">
        <f>CONCATENATE(G12765," ",K12765)</f>
        <v>Venezuela Bolívar</v>
      </c>
      <c r="M12765" t="str">
        <f>IFERROR(VLOOKUP(L12765,'State(need_input)'!I$2:J$3992,2,FALSE),"")</f>
        <v>state_VE_Bol_2</v>
      </c>
      <c r="O12765">
        <v>2383</v>
      </c>
      <c r="P12765">
        <v>1862242782</v>
      </c>
    </row>
    <row r="12766" spans="1:16">
      <c r="A12766" s="5" t="str">
        <f>CONCATENATE("rdx_city_",J12766,"_",B12766)</f>
        <v>rdx_city_VEN_18</v>
      </c>
      <c r="B12766">
        <f>IF(I12766=I12765,B12765+1,1)</f>
        <v>18</v>
      </c>
      <c r="C12766" t="s">
        <v>15176</v>
      </c>
      <c r="D12766" t="s">
        <v>15176</v>
      </c>
      <c r="E12766">
        <v>7.3504</v>
      </c>
      <c r="F12766">
        <v>-62.5333</v>
      </c>
      <c r="G12766" t="s">
        <v>15149</v>
      </c>
      <c r="H12766" t="str">
        <f>IFERROR(VLOOKUP(I12766,'country(26mar)'!C$2:D$251,2,FALSE),"")</f>
        <v>base.ve</v>
      </c>
      <c r="I12766" t="s">
        <v>15150</v>
      </c>
      <c r="J12766" t="s">
        <v>15151</v>
      </c>
      <c r="K12766" t="s">
        <v>2896</v>
      </c>
      <c r="L12766" t="str">
        <f>CONCATENATE(G12766," ",K12766)</f>
        <v>Venezuela Bolívar</v>
      </c>
      <c r="M12766" t="str">
        <f>IFERROR(VLOOKUP(L12766,'State(need_input)'!I$2:J$3992,2,FALSE),"")</f>
        <v>state_VE_Bol_2</v>
      </c>
      <c r="O12766">
        <v>2215</v>
      </c>
      <c r="P12766">
        <v>1862113510</v>
      </c>
    </row>
    <row r="12767" spans="1:16">
      <c r="A12767" s="5" t="str">
        <f>CONCATENATE("rdx_city_",J12767,"_",B12767)</f>
        <v>rdx_city_VEN_19</v>
      </c>
      <c r="B12767">
        <f>IF(I12767=I12766,B12766+1,1)</f>
        <v>19</v>
      </c>
      <c r="C12767" t="s">
        <v>15177</v>
      </c>
      <c r="D12767" t="s">
        <v>15177</v>
      </c>
      <c r="E12767">
        <v>8.8903</v>
      </c>
      <c r="F12767">
        <v>-64.26</v>
      </c>
      <c r="G12767" t="s">
        <v>15149</v>
      </c>
      <c r="H12767" t="str">
        <f>IFERROR(VLOOKUP(I12767,'country(26mar)'!C$2:D$251,2,FALSE),"")</f>
        <v>base.ve</v>
      </c>
      <c r="I12767" t="s">
        <v>15150</v>
      </c>
      <c r="J12767" t="s">
        <v>15151</v>
      </c>
      <c r="K12767" t="s">
        <v>15156</v>
      </c>
      <c r="L12767" t="str">
        <f>CONCATENATE(G12767," ",K12767)</f>
        <v>Venezuela Anzoátegui</v>
      </c>
      <c r="M12767" t="str">
        <f>IFERROR(VLOOKUP(L12767,'State(need_input)'!I$2:J$3992,2,FALSE),"")</f>
        <v>state_VE_Anz_1</v>
      </c>
      <c r="N12767" t="s">
        <v>20</v>
      </c>
      <c r="O12767">
        <v>197440</v>
      </c>
      <c r="P12767">
        <v>1862428934</v>
      </c>
    </row>
    <row r="12768" spans="1:16">
      <c r="A12768" s="5" t="str">
        <f>CONCATENATE("rdx_city_",J12768,"_",B12768)</f>
        <v>rdx_city_VEN_20</v>
      </c>
      <c r="B12768">
        <f>IF(I12768=I12767,B12767+1,1)</f>
        <v>20</v>
      </c>
      <c r="C12768" t="s">
        <v>15178</v>
      </c>
      <c r="D12768" t="s">
        <v>15178</v>
      </c>
      <c r="E12768">
        <v>9.05</v>
      </c>
      <c r="F12768">
        <v>-69.75</v>
      </c>
      <c r="G12768" t="s">
        <v>15149</v>
      </c>
      <c r="H12768" t="str">
        <f>IFERROR(VLOOKUP(I12768,'country(26mar)'!C$2:D$251,2,FALSE),"")</f>
        <v>base.ve</v>
      </c>
      <c r="I12768" t="s">
        <v>15150</v>
      </c>
      <c r="J12768" t="s">
        <v>15151</v>
      </c>
      <c r="K12768" t="s">
        <v>15152</v>
      </c>
      <c r="L12768" t="str">
        <f>CONCATENATE(G12768," ",K12768)</f>
        <v>Venezuela Portuguesa</v>
      </c>
      <c r="M12768" t="str">
        <f>IFERROR(VLOOKUP(L12768,'State(need_input)'!I$2:J$3992,2,FALSE),"")</f>
        <v>state_VE_Por_8</v>
      </c>
      <c r="N12768" t="s">
        <v>23</v>
      </c>
      <c r="O12768">
        <v>151642</v>
      </c>
      <c r="P12768">
        <v>1862645590</v>
      </c>
    </row>
    <row r="12769" spans="1:16">
      <c r="A12769" s="5" t="str">
        <f>CONCATENATE("rdx_city_",J12769,"_",B12769)</f>
        <v>rdx_city_VEN_21</v>
      </c>
      <c r="B12769">
        <f>IF(I12769=I12768,B12768+1,1)</f>
        <v>21</v>
      </c>
      <c r="C12769" t="s">
        <v>15179</v>
      </c>
      <c r="D12769" t="s">
        <v>15179</v>
      </c>
      <c r="E12769">
        <v>7.24</v>
      </c>
      <c r="F12769">
        <v>-70.74</v>
      </c>
      <c r="G12769" t="s">
        <v>15149</v>
      </c>
      <c r="H12769" t="str">
        <f>IFERROR(VLOOKUP(I12769,'country(26mar)'!C$2:D$251,2,FALSE),"")</f>
        <v>base.ve</v>
      </c>
      <c r="I12769" t="s">
        <v>15150</v>
      </c>
      <c r="J12769" t="s">
        <v>15151</v>
      </c>
      <c r="K12769" t="s">
        <v>15180</v>
      </c>
      <c r="L12769" t="str">
        <f>CONCATENATE(G12769," ",K12769)</f>
        <v>Venezuela Apure</v>
      </c>
      <c r="M12769" t="str">
        <f>IFERROR(VLOOKUP(L12769,'State(need_input)'!I$2:J$3992,2,FALSE),"")</f>
        <v>state_VE_Apu_18</v>
      </c>
      <c r="N12769" t="s">
        <v>20</v>
      </c>
      <c r="O12769">
        <v>30860</v>
      </c>
      <c r="P12769">
        <v>1862834503</v>
      </c>
    </row>
    <row r="12770" spans="1:16">
      <c r="A12770" s="5" t="str">
        <f>CONCATENATE("rdx_city_",J12770,"_",B12770)</f>
        <v>rdx_city_VEN_22</v>
      </c>
      <c r="B12770">
        <f>IF(I12770=I12769,B12769+1,1)</f>
        <v>22</v>
      </c>
      <c r="C12770" t="s">
        <v>15181</v>
      </c>
      <c r="D12770" t="s">
        <v>15182</v>
      </c>
      <c r="E12770">
        <v>11.0333</v>
      </c>
      <c r="F12770">
        <v>-63.8833</v>
      </c>
      <c r="G12770" t="s">
        <v>15149</v>
      </c>
      <c r="H12770" t="str">
        <f>IFERROR(VLOOKUP(I12770,'country(26mar)'!C$2:D$251,2,FALSE),"")</f>
        <v>base.ve</v>
      </c>
      <c r="I12770" t="s">
        <v>15150</v>
      </c>
      <c r="J12770" t="s">
        <v>15151</v>
      </c>
      <c r="K12770" t="s">
        <v>15183</v>
      </c>
      <c r="L12770" t="str">
        <f>CONCATENATE(G12770," ",K12770)</f>
        <v>Venezuela Nueva Esparta</v>
      </c>
      <c r="M12770" t="str">
        <f>IFERROR(VLOOKUP(L12770,'State(need_input)'!I$2:J$3992,2,FALSE),"")</f>
        <v>state_VE_Nue_24</v>
      </c>
      <c r="N12770" t="s">
        <v>23</v>
      </c>
      <c r="O12770">
        <v>35084</v>
      </c>
      <c r="P12770">
        <v>1862490314</v>
      </c>
    </row>
    <row r="12771" spans="1:16">
      <c r="A12771" s="5" t="str">
        <f>CONCATENATE("rdx_city_",J12771,"_",B12771)</f>
        <v>rdx_city_VEN_23</v>
      </c>
      <c r="B12771">
        <f>IF(I12771=I12770,B12770+1,1)</f>
        <v>23</v>
      </c>
      <c r="C12771" t="s">
        <v>15184</v>
      </c>
      <c r="D12771" t="s">
        <v>15184</v>
      </c>
      <c r="E12771">
        <v>3.1738</v>
      </c>
      <c r="F12771">
        <v>-65.5466</v>
      </c>
      <c r="G12771" t="s">
        <v>15149</v>
      </c>
      <c r="H12771" t="str">
        <f>IFERROR(VLOOKUP(I12771,'country(26mar)'!C$2:D$251,2,FALSE),"")</f>
        <v>base.ve</v>
      </c>
      <c r="I12771" t="s">
        <v>15150</v>
      </c>
      <c r="J12771" t="s">
        <v>15151</v>
      </c>
      <c r="K12771" t="s">
        <v>1271</v>
      </c>
      <c r="L12771" t="str">
        <f>CONCATENATE(G12771," ",K12771)</f>
        <v>Venezuela Amazonas</v>
      </c>
      <c r="M12771" t="str">
        <f>IFERROR(VLOOKUP(L12771,'State(need_input)'!I$2:J$3992,2,FALSE),"")</f>
        <v>state_VE_Ama_23</v>
      </c>
      <c r="N12771" t="s">
        <v>20</v>
      </c>
      <c r="O12771">
        <v>150</v>
      </c>
      <c r="P12771">
        <v>1862255876</v>
      </c>
    </row>
    <row r="12772" spans="1:16">
      <c r="A12772" s="5" t="str">
        <f>CONCATENATE("rdx_city_",J12772,"_",B12772)</f>
        <v>rdx_city_VEN_24</v>
      </c>
      <c r="B12772">
        <f>IF(I12772=I12771,B12771+1,1)</f>
        <v>24</v>
      </c>
      <c r="C12772" t="s">
        <v>15185</v>
      </c>
      <c r="D12772" t="s">
        <v>15185</v>
      </c>
      <c r="E12772">
        <v>10.6004</v>
      </c>
      <c r="F12772">
        <v>-66.93</v>
      </c>
      <c r="G12772" t="s">
        <v>15149</v>
      </c>
      <c r="H12772" t="str">
        <f>IFERROR(VLOOKUP(I12772,'country(26mar)'!C$2:D$251,2,FALSE),"")</f>
        <v>base.ve</v>
      </c>
      <c r="I12772" t="s">
        <v>15150</v>
      </c>
      <c r="J12772" t="s">
        <v>15151</v>
      </c>
      <c r="K12772" t="s">
        <v>15186</v>
      </c>
      <c r="L12772" t="str">
        <f>CONCATENATE(G12772," ",K12772)</f>
        <v>Venezuela Vargas</v>
      </c>
      <c r="M12772" t="str">
        <f>IFERROR(VLOOKUP(L12772,'State(need_input)'!I$2:J$3992,2,FALSE),"")</f>
        <v>state_VE_Var_9</v>
      </c>
      <c r="N12772" t="s">
        <v>23</v>
      </c>
      <c r="P12772">
        <v>1862282663</v>
      </c>
    </row>
    <row r="12773" spans="1:16">
      <c r="A12773" s="5" t="str">
        <f>CONCATENATE("rdx_city_",J12773,"_",B12773)</f>
        <v>rdx_city_VEN_25</v>
      </c>
      <c r="B12773">
        <f>IF(I12773=I12772,B12772+1,1)</f>
        <v>25</v>
      </c>
      <c r="C12773" t="s">
        <v>15187</v>
      </c>
      <c r="D12773" t="s">
        <v>15187</v>
      </c>
      <c r="E12773">
        <v>10.42</v>
      </c>
      <c r="F12773">
        <v>-67.02</v>
      </c>
      <c r="G12773" t="s">
        <v>15149</v>
      </c>
      <c r="H12773" t="str">
        <f>IFERROR(VLOOKUP(I12773,'country(26mar)'!C$2:D$251,2,FALSE),"")</f>
        <v>base.ve</v>
      </c>
      <c r="I12773" t="s">
        <v>15150</v>
      </c>
      <c r="J12773" t="s">
        <v>15151</v>
      </c>
      <c r="K12773" t="s">
        <v>15188</v>
      </c>
      <c r="L12773" t="str">
        <f>CONCATENATE(G12773," ",K12773)</f>
        <v>Venezuela Miranda</v>
      </c>
      <c r="M12773" t="str">
        <f>IFERROR(VLOOKUP(L12773,'State(need_input)'!I$2:J$3992,2,FALSE),"")</f>
        <v>state_VE_Mir_10</v>
      </c>
      <c r="N12773" t="s">
        <v>23</v>
      </c>
      <c r="O12773">
        <v>303470</v>
      </c>
      <c r="P12773">
        <v>1862066931</v>
      </c>
    </row>
    <row r="12774" spans="1:16">
      <c r="A12774" s="5" t="str">
        <f>CONCATENATE("rdx_city_",J12774,"_",B12774)</f>
        <v>rdx_city_VEN_26</v>
      </c>
      <c r="B12774">
        <f>IF(I12774=I12773,B12773+1,1)</f>
        <v>26</v>
      </c>
      <c r="C12774" t="s">
        <v>15189</v>
      </c>
      <c r="D12774" t="s">
        <v>15189</v>
      </c>
      <c r="E12774">
        <v>10.0704</v>
      </c>
      <c r="F12774">
        <v>-72.5499</v>
      </c>
      <c r="G12774" t="s">
        <v>15149</v>
      </c>
      <c r="H12774" t="str">
        <f>IFERROR(VLOOKUP(I12774,'country(26mar)'!C$2:D$251,2,FALSE),"")</f>
        <v>base.ve</v>
      </c>
      <c r="I12774" t="s">
        <v>15150</v>
      </c>
      <c r="J12774" t="s">
        <v>15151</v>
      </c>
      <c r="K12774" t="s">
        <v>15161</v>
      </c>
      <c r="L12774" t="str">
        <f>CONCATENATE(G12774," ",K12774)</f>
        <v>Venezuela Zulia</v>
      </c>
      <c r="M12774" t="str">
        <f>IFERROR(VLOOKUP(L12774,'State(need_input)'!I$2:J$3992,2,FALSE),"")</f>
        <v>state_VE_Zul_11</v>
      </c>
      <c r="N12774" t="s">
        <v>20</v>
      </c>
      <c r="O12774">
        <v>62968</v>
      </c>
      <c r="P12774">
        <v>1862003182</v>
      </c>
    </row>
    <row r="12775" spans="1:16">
      <c r="A12775" s="5" t="str">
        <f>CONCATENATE("rdx_city_",J12775,"_",B12775)</f>
        <v>rdx_city_VEN_27</v>
      </c>
      <c r="B12775">
        <f>IF(I12775=I12774,B12774+1,1)</f>
        <v>27</v>
      </c>
      <c r="C12775" t="s">
        <v>15190</v>
      </c>
      <c r="D12775" t="s">
        <v>15191</v>
      </c>
      <c r="E12775">
        <v>10.6004</v>
      </c>
      <c r="F12775">
        <v>-66.97</v>
      </c>
      <c r="G12775" t="s">
        <v>15149</v>
      </c>
      <c r="H12775" t="str">
        <f>IFERROR(VLOOKUP(I12775,'country(26mar)'!C$2:D$251,2,FALSE),"")</f>
        <v>base.ve</v>
      </c>
      <c r="I12775" t="s">
        <v>15150</v>
      </c>
      <c r="J12775" t="s">
        <v>15151</v>
      </c>
      <c r="K12775" t="s">
        <v>15186</v>
      </c>
      <c r="L12775" t="str">
        <f>CONCATENATE(G12775," ",K12775)</f>
        <v>Venezuela Vargas</v>
      </c>
      <c r="M12775" t="str">
        <f>IFERROR(VLOOKUP(L12775,'State(need_input)'!I$2:J$3992,2,FALSE),"")</f>
        <v>state_VE_Var_9</v>
      </c>
      <c r="N12775" t="s">
        <v>20</v>
      </c>
      <c r="O12775">
        <v>315442</v>
      </c>
      <c r="P12775">
        <v>1862822831</v>
      </c>
    </row>
    <row r="12776" spans="1:16">
      <c r="A12776" s="5" t="str">
        <f>CONCATENATE("rdx_city_",J12776,"_",B12776)</f>
        <v>rdx_city_VEN_28</v>
      </c>
      <c r="B12776">
        <f>IF(I12776=I12775,B12775+1,1)</f>
        <v>28</v>
      </c>
      <c r="C12776" t="s">
        <v>15192</v>
      </c>
      <c r="D12776" t="s">
        <v>15192</v>
      </c>
      <c r="E12776">
        <v>10.73</v>
      </c>
      <c r="F12776">
        <v>-71.66</v>
      </c>
      <c r="G12776" t="s">
        <v>15149</v>
      </c>
      <c r="H12776" t="str">
        <f>IFERROR(VLOOKUP(I12776,'country(26mar)'!C$2:D$251,2,FALSE),"")</f>
        <v>base.ve</v>
      </c>
      <c r="I12776" t="s">
        <v>15150</v>
      </c>
      <c r="J12776" t="s">
        <v>15151</v>
      </c>
      <c r="K12776" t="s">
        <v>15161</v>
      </c>
      <c r="L12776" t="str">
        <f>CONCATENATE(G12776," ",K12776)</f>
        <v>Venezuela Zulia</v>
      </c>
      <c r="M12776" t="str">
        <f>IFERROR(VLOOKUP(L12776,'State(need_input)'!I$2:J$3992,2,FALSE),"")</f>
        <v>state_VE_Zul_11</v>
      </c>
      <c r="N12776" t="s">
        <v>23</v>
      </c>
      <c r="O12776">
        <v>2072000</v>
      </c>
      <c r="P12776">
        <v>1862072711</v>
      </c>
    </row>
    <row r="12777" spans="1:16">
      <c r="A12777" s="5" t="str">
        <f>CONCATENATE("rdx_city_",J12777,"_",B12777)</f>
        <v>rdx_city_VEN_29</v>
      </c>
      <c r="B12777">
        <f>IF(I12777=I12776,B12776+1,1)</f>
        <v>29</v>
      </c>
      <c r="C12777" t="s">
        <v>15193</v>
      </c>
      <c r="D12777" t="s">
        <v>15193</v>
      </c>
      <c r="E12777">
        <v>10.2469</v>
      </c>
      <c r="F12777">
        <v>-67.5958</v>
      </c>
      <c r="G12777" t="s">
        <v>15149</v>
      </c>
      <c r="H12777" t="str">
        <f>IFERROR(VLOOKUP(I12777,'country(26mar)'!C$2:D$251,2,FALSE),"")</f>
        <v>base.ve</v>
      </c>
      <c r="I12777" t="s">
        <v>15150</v>
      </c>
      <c r="J12777" t="s">
        <v>15151</v>
      </c>
      <c r="K12777" t="s">
        <v>15194</v>
      </c>
      <c r="L12777" t="str">
        <f>CONCATENATE(G12777," ",K12777)</f>
        <v>Venezuela Aragua</v>
      </c>
      <c r="M12777" t="str">
        <f>IFERROR(VLOOKUP(L12777,'State(need_input)'!I$2:J$3992,2,FALSE),"")</f>
        <v>state_VE_Ara_12</v>
      </c>
      <c r="N12777" t="s">
        <v>23</v>
      </c>
      <c r="O12777">
        <v>1007000</v>
      </c>
      <c r="P12777">
        <v>1862284350</v>
      </c>
    </row>
    <row r="12778" spans="1:16">
      <c r="A12778" s="5" t="str">
        <f>CONCATENATE("rdx_city_",J12778,"_",B12778)</f>
        <v>rdx_city_VEN_30</v>
      </c>
      <c r="B12778">
        <f>IF(I12778=I12777,B12777+1,1)</f>
        <v>30</v>
      </c>
      <c r="C12778" t="s">
        <v>15195</v>
      </c>
      <c r="D12778" t="s">
        <v>15196</v>
      </c>
      <c r="E12778">
        <v>9.75</v>
      </c>
      <c r="F12778">
        <v>-63.17</v>
      </c>
      <c r="G12778" t="s">
        <v>15149</v>
      </c>
      <c r="H12778" t="str">
        <f>IFERROR(VLOOKUP(I12778,'country(26mar)'!C$2:D$251,2,FALSE),"")</f>
        <v>base.ve</v>
      </c>
      <c r="I12778" t="s">
        <v>15150</v>
      </c>
      <c r="J12778" t="s">
        <v>15151</v>
      </c>
      <c r="K12778" t="s">
        <v>15197</v>
      </c>
      <c r="L12778" t="str">
        <f>CONCATENATE(G12778," ",K12778)</f>
        <v>Venezuela Monagas</v>
      </c>
      <c r="M12778" t="str">
        <f>IFERROR(VLOOKUP(L12778,'State(need_input)'!I$2:J$3992,2,FALSE),"")</f>
        <v>state_VE_Mon_13</v>
      </c>
      <c r="N12778" t="s">
        <v>23</v>
      </c>
      <c r="O12778">
        <v>410972</v>
      </c>
      <c r="P12778">
        <v>1862546949</v>
      </c>
    </row>
    <row r="12779" spans="1:16">
      <c r="A12779" s="5" t="str">
        <f>CONCATENATE("rdx_city_",J12779,"_",B12779)</f>
        <v>rdx_city_VEN_31</v>
      </c>
      <c r="B12779">
        <f>IF(I12779=I12778,B12778+1,1)</f>
        <v>31</v>
      </c>
      <c r="C12779" t="s">
        <v>6775</v>
      </c>
      <c r="D12779" t="s">
        <v>6775</v>
      </c>
      <c r="E12779">
        <v>8.4</v>
      </c>
      <c r="F12779">
        <v>-71.13</v>
      </c>
      <c r="G12779" t="s">
        <v>15149</v>
      </c>
      <c r="H12779" t="str">
        <f>IFERROR(VLOOKUP(I12779,'country(26mar)'!C$2:D$251,2,FALSE),"")</f>
        <v>base.ve</v>
      </c>
      <c r="I12779" t="s">
        <v>15150</v>
      </c>
      <c r="J12779" t="s">
        <v>15151</v>
      </c>
      <c r="K12779" t="s">
        <v>6774</v>
      </c>
      <c r="L12779" t="str">
        <f>CONCATENATE(G12779," ",K12779)</f>
        <v>Venezuela Mérida</v>
      </c>
      <c r="M12779" t="str">
        <f>IFERROR(VLOOKUP(L12779,'State(need_input)'!I$2:J$3992,2,FALSE),"")</f>
        <v>state_VE_Mér_14</v>
      </c>
      <c r="N12779" t="s">
        <v>23</v>
      </c>
      <c r="O12779">
        <v>345489</v>
      </c>
      <c r="P12779">
        <v>1862668122</v>
      </c>
    </row>
    <row r="12780" spans="1:16">
      <c r="A12780" s="5" t="str">
        <f>CONCATENATE("rdx_city_",J12780,"_",B12780)</f>
        <v>rdx_city_VEN_32</v>
      </c>
      <c r="B12780">
        <f>IF(I12780=I12779,B12779+1,1)</f>
        <v>32</v>
      </c>
      <c r="C12780" t="s">
        <v>15198</v>
      </c>
      <c r="D12780" t="s">
        <v>15198</v>
      </c>
      <c r="E12780">
        <v>10.12</v>
      </c>
      <c r="F12780">
        <v>-66.78</v>
      </c>
      <c r="G12780" t="s">
        <v>15149</v>
      </c>
      <c r="H12780" t="str">
        <f>IFERROR(VLOOKUP(I12780,'country(26mar)'!C$2:D$251,2,FALSE),"")</f>
        <v>base.ve</v>
      </c>
      <c r="I12780" t="s">
        <v>15150</v>
      </c>
      <c r="J12780" t="s">
        <v>15151</v>
      </c>
      <c r="K12780" t="s">
        <v>15188</v>
      </c>
      <c r="L12780" t="str">
        <f>CONCATENATE(G12780," ",K12780)</f>
        <v>Venezuela Miranda</v>
      </c>
      <c r="M12780" t="str">
        <f>IFERROR(VLOOKUP(L12780,'State(need_input)'!I$2:J$3992,2,FALSE),"")</f>
        <v>state_VE_Mir_10</v>
      </c>
      <c r="N12780" t="s">
        <v>20</v>
      </c>
      <c r="O12780">
        <v>166072</v>
      </c>
      <c r="P12780">
        <v>1862015576</v>
      </c>
    </row>
    <row r="12781" spans="1:16">
      <c r="A12781" s="5" t="str">
        <f>CONCATENATE("rdx_city_",J12781,"_",B12781)</f>
        <v>rdx_city_VEN_33</v>
      </c>
      <c r="B12781">
        <f>IF(I12781=I12780,B12780+1,1)</f>
        <v>33</v>
      </c>
      <c r="C12781" t="s">
        <v>15199</v>
      </c>
      <c r="D12781" t="s">
        <v>15199</v>
      </c>
      <c r="E12781">
        <v>10.9604</v>
      </c>
      <c r="F12781">
        <v>-63.85</v>
      </c>
      <c r="G12781" t="s">
        <v>15149</v>
      </c>
      <c r="H12781" t="str">
        <f>IFERROR(VLOOKUP(I12781,'country(26mar)'!C$2:D$251,2,FALSE),"")</f>
        <v>base.ve</v>
      </c>
      <c r="I12781" t="s">
        <v>15150</v>
      </c>
      <c r="J12781" t="s">
        <v>15151</v>
      </c>
      <c r="K12781" t="s">
        <v>15183</v>
      </c>
      <c r="L12781" t="str">
        <f>CONCATENATE(G12781," ",K12781)</f>
        <v>Venezuela Nueva Esparta</v>
      </c>
      <c r="M12781" t="str">
        <f>IFERROR(VLOOKUP(L12781,'State(need_input)'!I$2:J$3992,2,FALSE),"")</f>
        <v>state_VE_Nue_24</v>
      </c>
      <c r="N12781" t="s">
        <v>20</v>
      </c>
      <c r="O12781">
        <v>196934</v>
      </c>
      <c r="P12781">
        <v>1862693736</v>
      </c>
    </row>
    <row r="12782" spans="1:16">
      <c r="A12782" s="5" t="str">
        <f>CONCATENATE("rdx_city_",J12782,"_",B12782)</f>
        <v>rdx_city_VEN_34</v>
      </c>
      <c r="B12782">
        <f>IF(I12782=I12781,B12781+1,1)</f>
        <v>34</v>
      </c>
      <c r="C12782" t="s">
        <v>15200</v>
      </c>
      <c r="D12782" t="s">
        <v>15200</v>
      </c>
      <c r="E12782">
        <v>5.6639</v>
      </c>
      <c r="F12782">
        <v>-67.6236</v>
      </c>
      <c r="G12782" t="s">
        <v>15149</v>
      </c>
      <c r="H12782" t="str">
        <f>IFERROR(VLOOKUP(I12782,'country(26mar)'!C$2:D$251,2,FALSE),"")</f>
        <v>base.ve</v>
      </c>
      <c r="I12782" t="s">
        <v>15150</v>
      </c>
      <c r="J12782" t="s">
        <v>15151</v>
      </c>
      <c r="K12782" t="s">
        <v>1271</v>
      </c>
      <c r="L12782" t="str">
        <f>CONCATENATE(G12782," ",K12782)</f>
        <v>Venezuela Amazonas</v>
      </c>
      <c r="M12782" t="str">
        <f>IFERROR(VLOOKUP(L12782,'State(need_input)'!I$2:J$3992,2,FALSE),"")</f>
        <v>state_VE_Ama_23</v>
      </c>
      <c r="N12782" t="s">
        <v>23</v>
      </c>
      <c r="O12782">
        <v>52526</v>
      </c>
      <c r="P12782">
        <v>1862027409</v>
      </c>
    </row>
    <row r="12783" spans="1:16">
      <c r="A12783" s="5" t="str">
        <f>CONCATENATE("rdx_city_",J12783,"_",B12783)</f>
        <v>rdx_city_VEN_35</v>
      </c>
      <c r="B12783">
        <f>IF(I12783=I12782,B12782+1,1)</f>
        <v>35</v>
      </c>
      <c r="C12783" t="s">
        <v>15201</v>
      </c>
      <c r="D12783" t="s">
        <v>15201</v>
      </c>
      <c r="E12783">
        <v>10.4704</v>
      </c>
      <c r="F12783">
        <v>-68.17</v>
      </c>
      <c r="G12783" t="s">
        <v>15149</v>
      </c>
      <c r="H12783" t="str">
        <f>IFERROR(VLOOKUP(I12783,'country(26mar)'!C$2:D$251,2,FALSE),"")</f>
        <v>base.ve</v>
      </c>
      <c r="I12783" t="s">
        <v>15150</v>
      </c>
      <c r="J12783" t="s">
        <v>15151</v>
      </c>
      <c r="K12783" t="s">
        <v>15202</v>
      </c>
      <c r="L12783" t="str">
        <f>CONCATENATE(G12783," ",K12783)</f>
        <v>Venezuela Carabobo</v>
      </c>
      <c r="M12783" t="str">
        <f>IFERROR(VLOOKUP(L12783,'State(need_input)'!I$2:J$3992,2,FALSE),"")</f>
        <v>state_VE_Car_22</v>
      </c>
      <c r="N12783" t="s">
        <v>20</v>
      </c>
      <c r="O12783">
        <v>174000</v>
      </c>
      <c r="P12783">
        <v>1862031193</v>
      </c>
    </row>
    <row r="12784" spans="1:16">
      <c r="A12784" s="5" t="str">
        <f>CONCATENATE("rdx_city_",J12784,"_",B12784)</f>
        <v>rdx_city_VEN_36</v>
      </c>
      <c r="B12784">
        <f>IF(I12784=I12783,B12783+1,1)</f>
        <v>36</v>
      </c>
      <c r="C12784" t="s">
        <v>15203</v>
      </c>
      <c r="D12784" t="s">
        <v>15203</v>
      </c>
      <c r="E12784">
        <v>10.17</v>
      </c>
      <c r="F12784">
        <v>-64.68</v>
      </c>
      <c r="G12784" t="s">
        <v>15149</v>
      </c>
      <c r="H12784" t="str">
        <f>IFERROR(VLOOKUP(I12784,'country(26mar)'!C$2:D$251,2,FALSE),"")</f>
        <v>base.ve</v>
      </c>
      <c r="I12784" t="s">
        <v>15150</v>
      </c>
      <c r="J12784" t="s">
        <v>15151</v>
      </c>
      <c r="K12784" t="s">
        <v>15156</v>
      </c>
      <c r="L12784" t="str">
        <f>CONCATENATE(G12784," ",K12784)</f>
        <v>Venezuela Anzoátegui</v>
      </c>
      <c r="M12784" t="str">
        <f>IFERROR(VLOOKUP(L12784,'State(need_input)'!I$2:J$3992,2,FALSE),"")</f>
        <v>state_VE_Anz_1</v>
      </c>
      <c r="N12784" t="s">
        <v>20</v>
      </c>
      <c r="O12784">
        <v>546616</v>
      </c>
      <c r="P12784">
        <v>1862856141</v>
      </c>
    </row>
    <row r="12785" spans="1:16">
      <c r="A12785" s="5" t="str">
        <f>CONCATENATE("rdx_city_",J12785,"_",B12785)</f>
        <v>rdx_city_VEN_37</v>
      </c>
      <c r="B12785">
        <f>IF(I12785=I12784,B12784+1,1)</f>
        <v>37</v>
      </c>
      <c r="C12785" t="s">
        <v>15204</v>
      </c>
      <c r="D12785" t="s">
        <v>15204</v>
      </c>
      <c r="E12785">
        <v>11.72</v>
      </c>
      <c r="F12785">
        <v>-70.21</v>
      </c>
      <c r="G12785" t="s">
        <v>15149</v>
      </c>
      <c r="H12785" t="str">
        <f>IFERROR(VLOOKUP(I12785,'country(26mar)'!C$2:D$251,2,FALSE),"")</f>
        <v>base.ve</v>
      </c>
      <c r="I12785" t="s">
        <v>15150</v>
      </c>
      <c r="J12785" t="s">
        <v>15151</v>
      </c>
      <c r="K12785" t="s">
        <v>15173</v>
      </c>
      <c r="L12785" t="str">
        <f>CONCATENATE(G12785," ",K12785)</f>
        <v>Venezuela Falcón</v>
      </c>
      <c r="M12785" t="str">
        <f>IFERROR(VLOOKUP(L12785,'State(need_input)'!I$2:J$3992,2,FALSE),"")</f>
        <v>state_VE_Fal_6</v>
      </c>
      <c r="N12785" t="s">
        <v>20</v>
      </c>
      <c r="O12785">
        <v>234736</v>
      </c>
      <c r="P12785">
        <v>1862535644</v>
      </c>
    </row>
    <row r="12786" spans="1:16">
      <c r="A12786" s="5" t="str">
        <f>CONCATENATE("rdx_city_",J12786,"_",B12786)</f>
        <v>rdx_city_VEN_38</v>
      </c>
      <c r="B12786">
        <f>IF(I12786=I12785,B12785+1,1)</f>
        <v>38</v>
      </c>
      <c r="C12786" t="s">
        <v>1128</v>
      </c>
      <c r="D12786" t="s">
        <v>1128</v>
      </c>
      <c r="E12786">
        <v>9.658</v>
      </c>
      <c r="F12786">
        <v>-68.59</v>
      </c>
      <c r="G12786" t="s">
        <v>15149</v>
      </c>
      <c r="H12786" t="str">
        <f>IFERROR(VLOOKUP(I12786,'country(26mar)'!C$2:D$251,2,FALSE),"")</f>
        <v>base.ve</v>
      </c>
      <c r="I12786" t="s">
        <v>15150</v>
      </c>
      <c r="J12786" t="s">
        <v>15151</v>
      </c>
      <c r="K12786" t="s">
        <v>15205</v>
      </c>
      <c r="L12786" t="str">
        <f>CONCATENATE(G12786," ",K12786)</f>
        <v>Venezuela Cojedes</v>
      </c>
      <c r="M12786" t="str">
        <f>IFERROR(VLOOKUP(L12786,'State(need_input)'!I$2:J$3992,2,FALSE),"")</f>
        <v>state_VE_Coj_15</v>
      </c>
      <c r="N12786" t="s">
        <v>23</v>
      </c>
      <c r="O12786">
        <v>77192</v>
      </c>
      <c r="P12786">
        <v>1862109303</v>
      </c>
    </row>
    <row r="12787" spans="1:16">
      <c r="A12787" s="5" t="str">
        <f>CONCATENATE("rdx_city_",J12787,"_",B12787)</f>
        <v>rdx_city_VEN_39</v>
      </c>
      <c r="B12787">
        <f>IF(I12787=I12786,B12786+1,1)</f>
        <v>39</v>
      </c>
      <c r="C12787" t="s">
        <v>15206</v>
      </c>
      <c r="D12787" t="s">
        <v>15206</v>
      </c>
      <c r="E12787">
        <v>9.0104</v>
      </c>
      <c r="F12787">
        <v>-71.92</v>
      </c>
      <c r="G12787" t="s">
        <v>15149</v>
      </c>
      <c r="H12787" t="str">
        <f>IFERROR(VLOOKUP(I12787,'country(26mar)'!C$2:D$251,2,FALSE),"")</f>
        <v>base.ve</v>
      </c>
      <c r="I12787" t="s">
        <v>15150</v>
      </c>
      <c r="J12787" t="s">
        <v>15151</v>
      </c>
      <c r="K12787" t="s">
        <v>15161</v>
      </c>
      <c r="L12787" t="str">
        <f>CONCATENATE(G12787," ",K12787)</f>
        <v>Venezuela Zulia</v>
      </c>
      <c r="M12787" t="str">
        <f>IFERROR(VLOOKUP(L12787,'State(need_input)'!I$2:J$3992,2,FALSE),"")</f>
        <v>state_VE_Zul_11</v>
      </c>
      <c r="N12787" t="s">
        <v>20</v>
      </c>
      <c r="O12787">
        <v>97288</v>
      </c>
      <c r="P12787">
        <v>1862219492</v>
      </c>
    </row>
    <row r="12788" spans="1:16">
      <c r="A12788" s="5" t="str">
        <f>CONCATENATE("rdx_city_",J12788,"_",B12788)</f>
        <v>rdx_city_VEN_40</v>
      </c>
      <c r="B12788">
        <f>IF(I12788=I12787,B12787+1,1)</f>
        <v>40</v>
      </c>
      <c r="C12788" t="s">
        <v>3466</v>
      </c>
      <c r="D12788" t="s">
        <v>3467</v>
      </c>
      <c r="E12788">
        <v>7.77</v>
      </c>
      <c r="F12788">
        <v>-72.25</v>
      </c>
      <c r="G12788" t="s">
        <v>15149</v>
      </c>
      <c r="H12788" t="str">
        <f>IFERROR(VLOOKUP(I12788,'country(26mar)'!C$2:D$251,2,FALSE),"")</f>
        <v>base.ve</v>
      </c>
      <c r="I12788" t="s">
        <v>15150</v>
      </c>
      <c r="J12788" t="s">
        <v>15151</v>
      </c>
      <c r="K12788" t="s">
        <v>15207</v>
      </c>
      <c r="L12788" t="str">
        <f>CONCATENATE(G12788," ",K12788)</f>
        <v>Venezuela Táchira</v>
      </c>
      <c r="M12788" t="str">
        <f>IFERROR(VLOOKUP(L12788,'State(need_input)'!I$2:J$3992,2,FALSE),"")</f>
        <v>state_VE_Tác_16</v>
      </c>
      <c r="N12788" t="s">
        <v>23</v>
      </c>
      <c r="O12788">
        <v>438798</v>
      </c>
      <c r="P12788">
        <v>1862252264</v>
      </c>
    </row>
    <row r="12789" spans="1:16">
      <c r="A12789" s="5" t="str">
        <f>CONCATENATE("rdx_city_",J12789,"_",B12789)</f>
        <v>rdx_city_VEN_41</v>
      </c>
      <c r="B12789">
        <f>IF(I12789=I12788,B12788+1,1)</f>
        <v>41</v>
      </c>
      <c r="C12789" t="s">
        <v>2443</v>
      </c>
      <c r="D12789" t="s">
        <v>2443</v>
      </c>
      <c r="E12789">
        <v>10.336</v>
      </c>
      <c r="F12789">
        <v>-68.746</v>
      </c>
      <c r="G12789" t="s">
        <v>15149</v>
      </c>
      <c r="H12789" t="str">
        <f>IFERROR(VLOOKUP(I12789,'country(26mar)'!C$2:D$251,2,FALSE),"")</f>
        <v>base.ve</v>
      </c>
      <c r="I12789" t="s">
        <v>15150</v>
      </c>
      <c r="J12789" t="s">
        <v>15151</v>
      </c>
      <c r="K12789" t="s">
        <v>15208</v>
      </c>
      <c r="L12789" t="str">
        <f>CONCATENATE(G12789," ",K12789)</f>
        <v>Venezuela Yaracuy</v>
      </c>
      <c r="M12789" t="str">
        <f>IFERROR(VLOOKUP(L12789,'State(need_input)'!I$2:J$3992,2,FALSE),"")</f>
        <v>state_VE_Yar_17</v>
      </c>
      <c r="N12789" t="s">
        <v>23</v>
      </c>
      <c r="O12789">
        <v>76766</v>
      </c>
      <c r="P12789">
        <v>1862716082</v>
      </c>
    </row>
    <row r="12790" spans="1:16">
      <c r="A12790" s="5" t="str">
        <f>CONCATENATE("rdx_city_",J12790,"_",B12790)</f>
        <v>rdx_city_VEN_42</v>
      </c>
      <c r="B12790">
        <f>IF(I12790=I12789,B12789+1,1)</f>
        <v>42</v>
      </c>
      <c r="C12790" t="s">
        <v>15209</v>
      </c>
      <c r="D12790" t="s">
        <v>15209</v>
      </c>
      <c r="E12790">
        <v>7.9</v>
      </c>
      <c r="F12790">
        <v>-67.4699</v>
      </c>
      <c r="G12790" t="s">
        <v>15149</v>
      </c>
      <c r="H12790" t="str">
        <f>IFERROR(VLOOKUP(I12790,'country(26mar)'!C$2:D$251,2,FALSE),"")</f>
        <v>base.ve</v>
      </c>
      <c r="I12790" t="s">
        <v>15150</v>
      </c>
      <c r="J12790" t="s">
        <v>15151</v>
      </c>
      <c r="K12790" t="s">
        <v>15180</v>
      </c>
      <c r="L12790" t="str">
        <f>CONCATENATE(G12790," ",K12790)</f>
        <v>Venezuela Apure</v>
      </c>
      <c r="M12790" t="str">
        <f>IFERROR(VLOOKUP(L12790,'State(need_input)'!I$2:J$3992,2,FALSE),"")</f>
        <v>state_VE_Apu_18</v>
      </c>
      <c r="N12790" t="s">
        <v>23</v>
      </c>
      <c r="O12790">
        <v>122701</v>
      </c>
      <c r="P12790">
        <v>1862404343</v>
      </c>
    </row>
    <row r="12791" spans="1:16">
      <c r="A12791" s="5" t="str">
        <f>CONCATENATE("rdx_city_",J12791,"_",B12791)</f>
        <v>rdx_city_VEN_43</v>
      </c>
      <c r="B12791">
        <f>IF(I12791=I12790,B12790+1,1)</f>
        <v>43</v>
      </c>
      <c r="C12791" t="s">
        <v>15210</v>
      </c>
      <c r="D12791" t="s">
        <v>15210</v>
      </c>
      <c r="E12791">
        <v>9.901</v>
      </c>
      <c r="F12791">
        <v>-67.354</v>
      </c>
      <c r="G12791" t="s">
        <v>15149</v>
      </c>
      <c r="H12791" t="str">
        <f>IFERROR(VLOOKUP(I12791,'country(26mar)'!C$2:D$251,2,FALSE),"")</f>
        <v>base.ve</v>
      </c>
      <c r="I12791" t="s">
        <v>15150</v>
      </c>
      <c r="J12791" t="s">
        <v>15151</v>
      </c>
      <c r="K12791" t="s">
        <v>15154</v>
      </c>
      <c r="L12791" t="str">
        <f>CONCATENATE(G12791," ",K12791)</f>
        <v>Venezuela Guárico</v>
      </c>
      <c r="M12791" t="str">
        <f>IFERROR(VLOOKUP(L12791,'State(need_input)'!I$2:J$3992,2,FALSE),"")</f>
        <v>state_VE_Guá_19</v>
      </c>
      <c r="N12791" t="s">
        <v>23</v>
      </c>
      <c r="O12791">
        <v>87739</v>
      </c>
      <c r="P12791">
        <v>1862865294</v>
      </c>
    </row>
    <row r="12792" spans="1:16">
      <c r="A12792" s="5" t="str">
        <f>CONCATENATE("rdx_city_",J12792,"_",B12792)</f>
        <v>rdx_city_VEN_44</v>
      </c>
      <c r="B12792">
        <f>IF(I12792=I12791,B12791+1,1)</f>
        <v>44</v>
      </c>
      <c r="C12792" t="s">
        <v>15211</v>
      </c>
      <c r="D12792" t="s">
        <v>15211</v>
      </c>
      <c r="E12792">
        <v>10.5318</v>
      </c>
      <c r="F12792">
        <v>-71.5039</v>
      </c>
      <c r="G12792" t="s">
        <v>15149</v>
      </c>
      <c r="H12792" t="str">
        <f>IFERROR(VLOOKUP(I12792,'country(26mar)'!C$2:D$251,2,FALSE),"")</f>
        <v>base.ve</v>
      </c>
      <c r="I12792" t="s">
        <v>15150</v>
      </c>
      <c r="J12792" t="s">
        <v>15151</v>
      </c>
      <c r="K12792" t="s">
        <v>15161</v>
      </c>
      <c r="L12792" t="str">
        <f>CONCATENATE(G12792," ",K12792)</f>
        <v>Venezuela Zulia</v>
      </c>
      <c r="M12792" t="str">
        <f>IFERROR(VLOOKUP(L12792,'State(need_input)'!I$2:J$3992,2,FALSE),"")</f>
        <v>state_VE_Zul_11</v>
      </c>
      <c r="N12792" t="s">
        <v>20</v>
      </c>
      <c r="O12792">
        <v>31810</v>
      </c>
      <c r="P12792">
        <v>1862676200</v>
      </c>
    </row>
    <row r="12793" spans="1:16">
      <c r="A12793" s="5" t="str">
        <f>CONCATENATE("rdx_city_",J12793,"_",B12793)</f>
        <v>rdx_city_VEN_45</v>
      </c>
      <c r="B12793">
        <f>IF(I12793=I12792,B12792+1,1)</f>
        <v>45</v>
      </c>
      <c r="C12793" t="s">
        <v>4434</v>
      </c>
      <c r="D12793" t="s">
        <v>4434</v>
      </c>
      <c r="E12793">
        <v>9.3804</v>
      </c>
      <c r="F12793">
        <v>-70.44</v>
      </c>
      <c r="G12793" t="s">
        <v>15149</v>
      </c>
      <c r="H12793" t="str">
        <f>IFERROR(VLOOKUP(I12793,'country(26mar)'!C$2:D$251,2,FALSE),"")</f>
        <v>base.ve</v>
      </c>
      <c r="I12793" t="s">
        <v>15150</v>
      </c>
      <c r="J12793" t="s">
        <v>15151</v>
      </c>
      <c r="K12793" t="s">
        <v>4434</v>
      </c>
      <c r="L12793" t="str">
        <f>CONCATENATE(G12793," ",K12793)</f>
        <v>Venezuela Trujillo</v>
      </c>
      <c r="M12793" t="str">
        <f>IFERROR(VLOOKUP(L12793,'State(need_input)'!I$2:J$3992,2,FALSE),"")</f>
        <v>state_VE_Tru_20</v>
      </c>
      <c r="N12793" t="s">
        <v>23</v>
      </c>
      <c r="O12793">
        <v>50353</v>
      </c>
      <c r="P12793">
        <v>1862212549</v>
      </c>
    </row>
    <row r="12794" spans="1:16">
      <c r="A12794" s="5" t="str">
        <f>CONCATENATE("rdx_city_",J12794,"_",B12794)</f>
        <v>rdx_city_VEN_46</v>
      </c>
      <c r="B12794">
        <f>IF(I12794=I12793,B12793+1,1)</f>
        <v>46</v>
      </c>
      <c r="C12794" t="s">
        <v>15212</v>
      </c>
      <c r="D12794" t="s">
        <v>15212</v>
      </c>
      <c r="E12794">
        <v>9.0605</v>
      </c>
      <c r="F12794">
        <v>-62.06</v>
      </c>
      <c r="G12794" t="s">
        <v>15149</v>
      </c>
      <c r="H12794" t="str">
        <f>IFERROR(VLOOKUP(I12794,'country(26mar)'!C$2:D$251,2,FALSE),"")</f>
        <v>base.ve</v>
      </c>
      <c r="I12794" t="s">
        <v>15150</v>
      </c>
      <c r="J12794" t="s">
        <v>15151</v>
      </c>
      <c r="K12794" t="s">
        <v>15213</v>
      </c>
      <c r="L12794" t="str">
        <f>CONCATENATE(G12794," ",K12794)</f>
        <v>Venezuela Delta Amacuro</v>
      </c>
      <c r="M12794" t="str">
        <f>IFERROR(VLOOKUP(L12794,'State(need_input)'!I$2:J$3992,2,FALSE),"")</f>
        <v>state_VE_Del_21</v>
      </c>
      <c r="N12794" t="s">
        <v>23</v>
      </c>
      <c r="O12794">
        <v>51534</v>
      </c>
      <c r="P12794">
        <v>1862849758</v>
      </c>
    </row>
    <row r="12795" spans="1:16">
      <c r="A12795" s="5" t="str">
        <f>CONCATENATE("rdx_city_",J12795,"_",B12795)</f>
        <v>rdx_city_VEN_47</v>
      </c>
      <c r="B12795">
        <f>IF(I12795=I12794,B12794+1,1)</f>
        <v>47</v>
      </c>
      <c r="C12795" t="s">
        <v>15214</v>
      </c>
      <c r="D12795" t="s">
        <v>15214</v>
      </c>
      <c r="E12795">
        <v>8.0204</v>
      </c>
      <c r="F12795">
        <v>-62.41</v>
      </c>
      <c r="G12795" t="s">
        <v>15149</v>
      </c>
      <c r="H12795" t="str">
        <f>IFERROR(VLOOKUP(I12795,'country(26mar)'!C$2:D$251,2,FALSE),"")</f>
        <v>base.ve</v>
      </c>
      <c r="I12795" t="s">
        <v>15150</v>
      </c>
      <c r="J12795" t="s">
        <v>15151</v>
      </c>
      <c r="K12795" t="s">
        <v>2896</v>
      </c>
      <c r="L12795" t="str">
        <f>CONCATENATE(G12795," ",K12795)</f>
        <v>Venezuela Bolívar</v>
      </c>
      <c r="M12795" t="str">
        <f>IFERROR(VLOOKUP(L12795,'State(need_input)'!I$2:J$3992,2,FALSE),"")</f>
        <v>state_VE_Bol_2</v>
      </c>
      <c r="N12795" t="s">
        <v>20</v>
      </c>
      <c r="O12795">
        <v>53685</v>
      </c>
      <c r="P12795">
        <v>1862794619</v>
      </c>
    </row>
    <row r="12796" spans="1:16">
      <c r="A12796" s="5" t="str">
        <f>CONCATENATE("rdx_city_",J12796,"_",B12796)</f>
        <v>rdx_city_VEN_48</v>
      </c>
      <c r="B12796">
        <f>IF(I12796=I12795,B12795+1,1)</f>
        <v>48</v>
      </c>
      <c r="C12796" t="s">
        <v>9946</v>
      </c>
      <c r="D12796" t="s">
        <v>9946</v>
      </c>
      <c r="E12796">
        <v>10.23</v>
      </c>
      <c r="F12796">
        <v>-67.98</v>
      </c>
      <c r="G12796" t="s">
        <v>15149</v>
      </c>
      <c r="H12796" t="str">
        <f>IFERROR(VLOOKUP(I12796,'country(26mar)'!C$2:D$251,2,FALSE),"")</f>
        <v>base.ve</v>
      </c>
      <c r="I12796" t="s">
        <v>15150</v>
      </c>
      <c r="J12796" t="s">
        <v>15151</v>
      </c>
      <c r="K12796" t="s">
        <v>15202</v>
      </c>
      <c r="L12796" t="str">
        <f>CONCATENATE(G12796," ",K12796)</f>
        <v>Venezuela Carabobo</v>
      </c>
      <c r="M12796" t="str">
        <f>IFERROR(VLOOKUP(L12796,'State(need_input)'!I$2:J$3992,2,FALSE),"")</f>
        <v>state_VE_Car_22</v>
      </c>
      <c r="N12796" t="s">
        <v>23</v>
      </c>
      <c r="O12796">
        <v>1770000</v>
      </c>
      <c r="P12796">
        <v>1862309871</v>
      </c>
    </row>
    <row r="12797" spans="1:16">
      <c r="A12797" s="5" t="str">
        <f>CONCATENATE("rdx_city_",J12797,"_",B12797)</f>
        <v>rdx_city_VEN_49</v>
      </c>
      <c r="B12797">
        <f>IF(I12797=I12796,B12796+1,1)</f>
        <v>49</v>
      </c>
      <c r="C12797" t="s">
        <v>15215</v>
      </c>
      <c r="D12797" t="s">
        <v>15215</v>
      </c>
      <c r="E12797">
        <v>9.32</v>
      </c>
      <c r="F12797">
        <v>-70.62</v>
      </c>
      <c r="G12797" t="s">
        <v>15149</v>
      </c>
      <c r="H12797" t="str">
        <f>IFERROR(VLOOKUP(I12797,'country(26mar)'!C$2:D$251,2,FALSE),"")</f>
        <v>base.ve</v>
      </c>
      <c r="I12797" t="s">
        <v>15150</v>
      </c>
      <c r="J12797" t="s">
        <v>15151</v>
      </c>
      <c r="K12797" t="s">
        <v>4434</v>
      </c>
      <c r="L12797" t="str">
        <f>CONCATENATE(G12797," ",K12797)</f>
        <v>Venezuela Trujillo</v>
      </c>
      <c r="M12797" t="str">
        <f>IFERROR(VLOOKUP(L12797,'State(need_input)'!I$2:J$3992,2,FALSE),"")</f>
        <v>state_VE_Tru_20</v>
      </c>
      <c r="N12797" t="s">
        <v>20</v>
      </c>
      <c r="O12797">
        <v>191167</v>
      </c>
      <c r="P12797">
        <v>1862735261</v>
      </c>
    </row>
    <row r="12798" spans="1:16">
      <c r="A12798" s="5" t="str">
        <f>CONCATENATE("rdx_city_",J12798,"_",B12798)</f>
        <v>rdx_city_VEN_50</v>
      </c>
      <c r="B12798">
        <f>IF(I12798=I12797,B12797+1,1)</f>
        <v>50</v>
      </c>
      <c r="C12798" t="s">
        <v>15216</v>
      </c>
      <c r="D12798" t="s">
        <v>15216</v>
      </c>
      <c r="E12798">
        <v>9.21</v>
      </c>
      <c r="F12798">
        <v>-66.02</v>
      </c>
      <c r="G12798" t="s">
        <v>15149</v>
      </c>
      <c r="H12798" t="str">
        <f>IFERROR(VLOOKUP(I12798,'country(26mar)'!C$2:D$251,2,FALSE),"")</f>
        <v>base.ve</v>
      </c>
      <c r="I12798" t="s">
        <v>15150</v>
      </c>
      <c r="J12798" t="s">
        <v>15151</v>
      </c>
      <c r="K12798" t="s">
        <v>15154</v>
      </c>
      <c r="L12798" t="str">
        <f>CONCATENATE(G12798," ",K12798)</f>
        <v>Venezuela Guárico</v>
      </c>
      <c r="M12798" t="str">
        <f>IFERROR(VLOOKUP(L12798,'State(need_input)'!I$2:J$3992,2,FALSE),"")</f>
        <v>state_VE_Guá_19</v>
      </c>
      <c r="N12798" t="s">
        <v>20</v>
      </c>
      <c r="O12798">
        <v>89080</v>
      </c>
      <c r="P12798">
        <v>1862904072</v>
      </c>
    </row>
    <row r="12799" spans="1:16">
      <c r="A12799" s="5" t="str">
        <f>CONCATENATE("rdx_city_",J12799,"_",B12799)</f>
        <v>rdx_city_VEN_51</v>
      </c>
      <c r="B12799">
        <f>IF(I12799=I12798,B12798+1,1)</f>
        <v>51</v>
      </c>
      <c r="C12799" t="s">
        <v>15217</v>
      </c>
      <c r="D12799" t="s">
        <v>15217</v>
      </c>
      <c r="E12799">
        <v>9.3404</v>
      </c>
      <c r="F12799">
        <v>-65.32</v>
      </c>
      <c r="G12799" t="s">
        <v>15149</v>
      </c>
      <c r="H12799" t="str">
        <f>IFERROR(VLOOKUP(I12799,'country(26mar)'!C$2:D$251,2,FALSE),"")</f>
        <v>base.ve</v>
      </c>
      <c r="I12799" t="s">
        <v>15150</v>
      </c>
      <c r="J12799" t="s">
        <v>15151</v>
      </c>
      <c r="K12799" t="s">
        <v>15154</v>
      </c>
      <c r="L12799" t="str">
        <f>CONCATENATE(G12799," ",K12799)</f>
        <v>Venezuela Guárico</v>
      </c>
      <c r="M12799" t="str">
        <f>IFERROR(VLOOKUP(L12799,'State(need_input)'!I$2:J$3992,2,FALSE),"")</f>
        <v>state_VE_Guá_19</v>
      </c>
      <c r="N12799" t="s">
        <v>20</v>
      </c>
      <c r="O12799">
        <v>41483</v>
      </c>
      <c r="P12799">
        <v>1862643668</v>
      </c>
    </row>
    <row r="12800" spans="1:16">
      <c r="A12800" s="5" t="str">
        <f>CONCATENATE("rdx_city_",J12800,"_",B12800)</f>
        <v>rdx_city_VNM_1</v>
      </c>
      <c r="B12800">
        <f>IF(I12800=I12799,B12799+1,1)</f>
        <v>1</v>
      </c>
      <c r="C12800" t="s">
        <v>15218</v>
      </c>
      <c r="D12800" t="s">
        <v>15219</v>
      </c>
      <c r="E12800">
        <v>10.4963</v>
      </c>
      <c r="F12800">
        <v>107.1684</v>
      </c>
      <c r="G12800" t="s">
        <v>15220</v>
      </c>
      <c r="H12800" t="str">
        <f>IFERROR(VLOOKUP(I12800,'country(26mar)'!C$2:D$251,2,FALSE),"")</f>
        <v>base.vn</v>
      </c>
      <c r="I12800" t="s">
        <v>15221</v>
      </c>
      <c r="J12800" t="s">
        <v>15222</v>
      </c>
      <c r="K12800" t="s">
        <v>15223</v>
      </c>
      <c r="L12800" t="str">
        <f>CONCATENATE(G12800," ",K12800)</f>
        <v>Vietnam Bà Rịa-Vũng Tàu</v>
      </c>
      <c r="M12800" t="str">
        <f>IFERROR(VLOOKUP(L12800,'State(need_input)'!I$2:J$3992,2,FALSE),"")</f>
        <v>state_VN_Bà _3</v>
      </c>
      <c r="N12800" t="s">
        <v>23</v>
      </c>
      <c r="P12800">
        <v>1704764642</v>
      </c>
    </row>
    <row r="12801" spans="1:16">
      <c r="A12801" s="5" t="str">
        <f>CONCATENATE("rdx_city_",J12801,"_",B12801)</f>
        <v>rdx_city_VNM_2</v>
      </c>
      <c r="B12801">
        <f>IF(I12801=I12800,B12800+1,1)</f>
        <v>2</v>
      </c>
      <c r="C12801" t="s">
        <v>15224</v>
      </c>
      <c r="D12801" t="s">
        <v>15225</v>
      </c>
      <c r="E12801">
        <v>21.267</v>
      </c>
      <c r="F12801">
        <v>106.2</v>
      </c>
      <c r="G12801" t="s">
        <v>15220</v>
      </c>
      <c r="H12801" t="str">
        <f>IFERROR(VLOOKUP(I12801,'country(26mar)'!C$2:D$251,2,FALSE),"")</f>
        <v>base.vn</v>
      </c>
      <c r="I12801" t="s">
        <v>15221</v>
      </c>
      <c r="J12801" t="s">
        <v>15222</v>
      </c>
      <c r="K12801" t="s">
        <v>15224</v>
      </c>
      <c r="L12801" t="str">
        <f>CONCATENATE(G12801," ",K12801)</f>
        <v>Vietnam Bắc Giang</v>
      </c>
      <c r="M12801" t="str">
        <f>IFERROR(VLOOKUP(L12801,'State(need_input)'!I$2:J$3992,2,FALSE),"")</f>
        <v>state_VN_Bắc_8</v>
      </c>
      <c r="N12801" t="s">
        <v>23</v>
      </c>
      <c r="O12801">
        <v>53728</v>
      </c>
      <c r="P12801">
        <v>1704256754</v>
      </c>
    </row>
    <row r="12802" spans="1:16">
      <c r="A12802" s="5" t="str">
        <f>CONCATENATE("rdx_city_",J12802,"_",B12802)</f>
        <v>rdx_city_VNM_3</v>
      </c>
      <c r="B12802">
        <f>IF(I12802=I12801,B12801+1,1)</f>
        <v>3</v>
      </c>
      <c r="C12802" t="s">
        <v>15226</v>
      </c>
      <c r="D12802" t="s">
        <v>15227</v>
      </c>
      <c r="E12802">
        <v>22.1333</v>
      </c>
      <c r="F12802">
        <v>105.8333</v>
      </c>
      <c r="G12802" t="s">
        <v>15220</v>
      </c>
      <c r="H12802" t="str">
        <f>IFERROR(VLOOKUP(I12802,'country(26mar)'!C$2:D$251,2,FALSE),"")</f>
        <v>base.vn</v>
      </c>
      <c r="I12802" t="s">
        <v>15221</v>
      </c>
      <c r="J12802" t="s">
        <v>15222</v>
      </c>
      <c r="K12802" t="s">
        <v>15226</v>
      </c>
      <c r="L12802" t="str">
        <f>CONCATENATE(G12802," ",K12802)</f>
        <v>Vietnam Bắc Kạn</v>
      </c>
      <c r="M12802" t="str">
        <f>IFERROR(VLOOKUP(L12802,'State(need_input)'!I$2:J$3992,2,FALSE),"")</f>
        <v>state_VN_Bắc_12</v>
      </c>
      <c r="N12802" t="s">
        <v>23</v>
      </c>
      <c r="O12802">
        <v>29227</v>
      </c>
      <c r="P12802">
        <v>1704000217</v>
      </c>
    </row>
    <row r="12803" spans="1:16">
      <c r="A12803" s="5" t="str">
        <f>CONCATENATE("rdx_city_",J12803,"_",B12803)</f>
        <v>rdx_city_VNM_4</v>
      </c>
      <c r="B12803">
        <f>IF(I12803=I12802,B12802+1,1)</f>
        <v>4</v>
      </c>
      <c r="C12803" t="s">
        <v>15228</v>
      </c>
      <c r="D12803" t="s">
        <v>15229</v>
      </c>
      <c r="E12803">
        <v>9.2804</v>
      </c>
      <c r="F12803">
        <v>105.72</v>
      </c>
      <c r="G12803" t="s">
        <v>15220</v>
      </c>
      <c r="H12803" t="str">
        <f>IFERROR(VLOOKUP(I12803,'country(26mar)'!C$2:D$251,2,FALSE),"")</f>
        <v>base.vn</v>
      </c>
      <c r="I12803" t="s">
        <v>15221</v>
      </c>
      <c r="J12803" t="s">
        <v>15222</v>
      </c>
      <c r="K12803" t="s">
        <v>15228</v>
      </c>
      <c r="L12803" t="str">
        <f>CONCATENATE(G12803," ",K12803)</f>
        <v>Vietnam Bạc Liêu</v>
      </c>
      <c r="M12803" t="str">
        <f>IFERROR(VLOOKUP(L12803,'State(need_input)'!I$2:J$3992,2,FALSE),"")</f>
        <v>state_VN_Bạc_62</v>
      </c>
      <c r="N12803" t="s">
        <v>23</v>
      </c>
      <c r="O12803">
        <v>225000</v>
      </c>
      <c r="P12803">
        <v>1704298745</v>
      </c>
    </row>
    <row r="12804" spans="1:16">
      <c r="A12804" s="5" t="str">
        <f>CONCATENATE("rdx_city_",J12804,"_",B12804)</f>
        <v>rdx_city_VNM_5</v>
      </c>
      <c r="B12804">
        <f>IF(I12804=I12803,B12803+1,1)</f>
        <v>5</v>
      </c>
      <c r="C12804" t="s">
        <v>15230</v>
      </c>
      <c r="D12804" t="s">
        <v>15231</v>
      </c>
      <c r="E12804">
        <v>21.1861</v>
      </c>
      <c r="F12804">
        <v>106.0763</v>
      </c>
      <c r="G12804" t="s">
        <v>15220</v>
      </c>
      <c r="H12804" t="str">
        <f>IFERROR(VLOOKUP(I12804,'country(26mar)'!C$2:D$251,2,FALSE),"")</f>
        <v>base.vn</v>
      </c>
      <c r="I12804" t="s">
        <v>15221</v>
      </c>
      <c r="J12804" t="s">
        <v>15222</v>
      </c>
      <c r="K12804" t="s">
        <v>15230</v>
      </c>
      <c r="L12804" t="str">
        <f>CONCATENATE(G12804," ",K12804)</f>
        <v>Vietnam Bắc Ninh</v>
      </c>
      <c r="M12804" t="str">
        <f>IFERROR(VLOOKUP(L12804,'State(need_input)'!I$2:J$3992,2,FALSE),"")</f>
        <v>state_VN_Bắc_9</v>
      </c>
      <c r="N12804" t="s">
        <v>23</v>
      </c>
      <c r="P12804">
        <v>1704025181</v>
      </c>
    </row>
    <row r="12805" spans="1:16">
      <c r="A12805" s="5" t="str">
        <f>CONCATENATE("rdx_city_",J12805,"_",B12805)</f>
        <v>rdx_city_VNM_6</v>
      </c>
      <c r="B12805">
        <f>IF(I12805=I12804,B12804+1,1)</f>
        <v>6</v>
      </c>
      <c r="C12805" t="s">
        <v>15232</v>
      </c>
      <c r="D12805" t="s">
        <v>15233</v>
      </c>
      <c r="E12805">
        <v>10.97</v>
      </c>
      <c r="F12805">
        <v>106.8301</v>
      </c>
      <c r="G12805" t="s">
        <v>15220</v>
      </c>
      <c r="H12805" t="str">
        <f>IFERROR(VLOOKUP(I12805,'country(26mar)'!C$2:D$251,2,FALSE),"")</f>
        <v>base.vn</v>
      </c>
      <c r="I12805" t="s">
        <v>15221</v>
      </c>
      <c r="J12805" t="s">
        <v>15222</v>
      </c>
      <c r="K12805" t="s">
        <v>15234</v>
      </c>
      <c r="L12805" t="str">
        <f>CONCATENATE(G12805," ",K12805)</f>
        <v>Vietnam Đồng Nai</v>
      </c>
      <c r="M12805" t="str">
        <f>IFERROR(VLOOKUP(L12805,'State(need_input)'!I$2:J$3992,2,FALSE),"")</f>
        <v>state_VN_Đồn_40</v>
      </c>
      <c r="N12805" t="s">
        <v>23</v>
      </c>
      <c r="O12805">
        <v>652646</v>
      </c>
      <c r="P12805">
        <v>1704863046</v>
      </c>
    </row>
    <row r="12806" spans="1:16">
      <c r="A12806" s="5" t="str">
        <f>CONCATENATE("rdx_city_",J12806,"_",B12806)</f>
        <v>rdx_city_VNM_7</v>
      </c>
      <c r="B12806">
        <f>IF(I12806=I12805,B12805+1,1)</f>
        <v>7</v>
      </c>
      <c r="C12806" t="s">
        <v>15235</v>
      </c>
      <c r="D12806" t="s">
        <v>15235</v>
      </c>
      <c r="E12806">
        <v>12.667</v>
      </c>
      <c r="F12806">
        <v>108.05</v>
      </c>
      <c r="G12806" t="s">
        <v>15220</v>
      </c>
      <c r="H12806" t="str">
        <f>IFERROR(VLOOKUP(I12806,'country(26mar)'!C$2:D$251,2,FALSE),"")</f>
        <v>base.vn</v>
      </c>
      <c r="I12806" t="s">
        <v>15221</v>
      </c>
      <c r="J12806" t="s">
        <v>15222</v>
      </c>
      <c r="K12806" t="s">
        <v>15236</v>
      </c>
      <c r="L12806" t="str">
        <f>CONCATENATE(G12806," ",K12806)</f>
        <v>Vietnam Đắk Lắk</v>
      </c>
      <c r="M12806" t="str">
        <f>IFERROR(VLOOKUP(L12806,'State(need_input)'!I$2:J$3992,2,FALSE),"")</f>
        <v>state_VN_Đắk_22</v>
      </c>
      <c r="N12806" t="s">
        <v>23</v>
      </c>
      <c r="O12806">
        <v>349945</v>
      </c>
      <c r="P12806">
        <v>1704542086</v>
      </c>
    </row>
    <row r="12807" spans="1:16">
      <c r="A12807" s="5" t="str">
        <f>CONCATENATE("rdx_city_",J12807,"_",B12807)</f>
        <v>rdx_city_VNM_8</v>
      </c>
      <c r="B12807">
        <f>IF(I12807=I12806,B12806+1,1)</f>
        <v>8</v>
      </c>
      <c r="C12807" t="s">
        <v>15237</v>
      </c>
      <c r="D12807" t="s">
        <v>15238</v>
      </c>
      <c r="E12807">
        <v>9.1774</v>
      </c>
      <c r="F12807">
        <v>105.15</v>
      </c>
      <c r="G12807" t="s">
        <v>15220</v>
      </c>
      <c r="H12807" t="str">
        <f>IFERROR(VLOOKUP(I12807,'country(26mar)'!C$2:D$251,2,FALSE),"")</f>
        <v>base.vn</v>
      </c>
      <c r="I12807" t="s">
        <v>15221</v>
      </c>
      <c r="J12807" t="s">
        <v>15222</v>
      </c>
      <c r="K12807" t="s">
        <v>15237</v>
      </c>
      <c r="L12807" t="str">
        <f>CONCATENATE(G12807," ",K12807)</f>
        <v>Vietnam Cà Mau</v>
      </c>
      <c r="M12807" t="str">
        <f>IFERROR(VLOOKUP(L12807,'State(need_input)'!I$2:J$3992,2,FALSE),"")</f>
        <v>state_VN_Cà _45</v>
      </c>
      <c r="N12807" t="s">
        <v>23</v>
      </c>
      <c r="O12807">
        <v>356636</v>
      </c>
      <c r="P12807">
        <v>1704320474</v>
      </c>
    </row>
    <row r="12808" spans="1:16">
      <c r="A12808" s="5" t="str">
        <f>CONCATENATE("rdx_city_",J12808,"_",B12808)</f>
        <v>rdx_city_VNM_9</v>
      </c>
      <c r="B12808">
        <f>IF(I12808=I12807,B12807+1,1)</f>
        <v>9</v>
      </c>
      <c r="C12808" t="s">
        <v>15239</v>
      </c>
      <c r="D12808" t="s">
        <v>15240</v>
      </c>
      <c r="E12808">
        <v>21.0404</v>
      </c>
      <c r="F12808">
        <v>107.32</v>
      </c>
      <c r="G12808" t="s">
        <v>15220</v>
      </c>
      <c r="H12808" t="str">
        <f>IFERROR(VLOOKUP(I12808,'country(26mar)'!C$2:D$251,2,FALSE),"")</f>
        <v>base.vn</v>
      </c>
      <c r="I12808" t="s">
        <v>15221</v>
      </c>
      <c r="J12808" t="s">
        <v>15222</v>
      </c>
      <c r="K12808" t="s">
        <v>15241</v>
      </c>
      <c r="L12808" t="str">
        <f>CONCATENATE(G12808," ",K12808)</f>
        <v>Vietnam Quảng Ninh</v>
      </c>
      <c r="M12808" t="str">
        <f>IFERROR(VLOOKUP(L12808,'State(need_input)'!I$2:J$3992,2,FALSE),"")</f>
        <v>state_VN_Quả_21</v>
      </c>
      <c r="N12808" t="s">
        <v>20</v>
      </c>
      <c r="O12808">
        <v>135477</v>
      </c>
      <c r="P12808">
        <v>1704985016</v>
      </c>
    </row>
    <row r="12809" spans="1:16">
      <c r="A12809" s="5" t="str">
        <f>CONCATENATE("rdx_city_",J12809,"_",B12809)</f>
        <v>rdx_city_VNM_10</v>
      </c>
      <c r="B12809">
        <f>IF(I12809=I12808,B12808+1,1)</f>
        <v>10</v>
      </c>
      <c r="C12809" t="s">
        <v>15242</v>
      </c>
      <c r="D12809" t="s">
        <v>15242</v>
      </c>
      <c r="E12809">
        <v>11.902</v>
      </c>
      <c r="F12809">
        <v>109.2207</v>
      </c>
      <c r="G12809" t="s">
        <v>15220</v>
      </c>
      <c r="H12809" t="str">
        <f>IFERROR(VLOOKUP(I12809,'country(26mar)'!C$2:D$251,2,FALSE),"")</f>
        <v>base.vn</v>
      </c>
      <c r="I12809" t="s">
        <v>15221</v>
      </c>
      <c r="J12809" t="s">
        <v>15222</v>
      </c>
      <c r="K12809" t="s">
        <v>15243</v>
      </c>
      <c r="L12809" t="str">
        <f>CONCATENATE(G12809," ",K12809)</f>
        <v>Vietnam Khánh Hòa</v>
      </c>
      <c r="M12809" t="str">
        <f>IFERROR(VLOOKUP(L12809,'State(need_input)'!I$2:J$3992,2,FALSE),"")</f>
        <v>state_VN_Khá_5</v>
      </c>
      <c r="O12809">
        <v>146771</v>
      </c>
      <c r="P12809">
        <v>1704104189</v>
      </c>
    </row>
    <row r="12810" spans="1:16">
      <c r="A12810" s="5" t="str">
        <f>CONCATENATE("rdx_city_",J12810,"_",B12810)</f>
        <v>rdx_city_VNM_11</v>
      </c>
      <c r="B12810">
        <f>IF(I12810=I12809,B12809+1,1)</f>
        <v>11</v>
      </c>
      <c r="C12810" t="s">
        <v>15244</v>
      </c>
      <c r="D12810" t="s">
        <v>15244</v>
      </c>
      <c r="E12810">
        <v>10.05</v>
      </c>
      <c r="F12810">
        <v>105.77</v>
      </c>
      <c r="G12810" t="s">
        <v>15220</v>
      </c>
      <c r="H12810" t="str">
        <f>IFERROR(VLOOKUP(I12810,'country(26mar)'!C$2:D$251,2,FALSE),"")</f>
        <v>base.vn</v>
      </c>
      <c r="I12810" t="s">
        <v>15221</v>
      </c>
      <c r="J12810" t="s">
        <v>15222</v>
      </c>
      <c r="K12810" t="s">
        <v>15245</v>
      </c>
      <c r="L12810" t="str">
        <f>CONCATENATE(G12810," ",K12810)</f>
        <v>Vietnam Cần Thơ</v>
      </c>
      <c r="M12810" t="str">
        <f>IFERROR(VLOOKUP(L12810,'State(need_input)'!I$2:J$3992,2,FALSE),"")</f>
        <v>state_VN_Cần_35</v>
      </c>
      <c r="N12810" t="s">
        <v>23</v>
      </c>
      <c r="O12810">
        <v>1121000</v>
      </c>
      <c r="P12810">
        <v>1704783472</v>
      </c>
    </row>
    <row r="12811" spans="1:16">
      <c r="A12811" s="5" t="str">
        <f>CONCATENATE("rdx_city_",J12811,"_",B12811)</f>
        <v>rdx_city_VNM_12</v>
      </c>
      <c r="B12811">
        <f>IF(I12811=I12810,B12810+1,1)</f>
        <v>12</v>
      </c>
      <c r="C12811" t="s">
        <v>15246</v>
      </c>
      <c r="D12811" t="s">
        <v>15247</v>
      </c>
      <c r="E12811">
        <v>22.664</v>
      </c>
      <c r="F12811">
        <v>106.268</v>
      </c>
      <c r="G12811" t="s">
        <v>15220</v>
      </c>
      <c r="H12811" t="str">
        <f>IFERROR(VLOOKUP(I12811,'country(26mar)'!C$2:D$251,2,FALSE),"")</f>
        <v>base.vn</v>
      </c>
      <c r="I12811" t="s">
        <v>15221</v>
      </c>
      <c r="J12811" t="s">
        <v>15222</v>
      </c>
      <c r="K12811" t="s">
        <v>15246</v>
      </c>
      <c r="L12811" t="str">
        <f>CONCATENATE(G12811," ",K12811)</f>
        <v>Vietnam Cao Bằng</v>
      </c>
      <c r="M12811" t="str">
        <f>IFERROR(VLOOKUP(L12811,'State(need_input)'!I$2:J$3992,2,FALSE),"")</f>
        <v>state_VN_Cao_61</v>
      </c>
      <c r="N12811" t="s">
        <v>23</v>
      </c>
      <c r="O12811">
        <v>41112</v>
      </c>
      <c r="P12811">
        <v>1704552735</v>
      </c>
    </row>
    <row r="12812" spans="1:16">
      <c r="A12812" s="5" t="str">
        <f>CONCATENATE("rdx_city_",J12812,"_",B12812)</f>
        <v>rdx_city_VNM_13</v>
      </c>
      <c r="B12812">
        <f>IF(I12812=I12811,B12811+1,1)</f>
        <v>13</v>
      </c>
      <c r="C12812" t="s">
        <v>15248</v>
      </c>
      <c r="D12812" t="s">
        <v>15249</v>
      </c>
      <c r="E12812">
        <v>10.467</v>
      </c>
      <c r="F12812">
        <v>105.636</v>
      </c>
      <c r="G12812" t="s">
        <v>15220</v>
      </c>
      <c r="H12812" t="str">
        <f>IFERROR(VLOOKUP(I12812,'country(26mar)'!C$2:D$251,2,FALSE),"")</f>
        <v>base.vn</v>
      </c>
      <c r="I12812" t="s">
        <v>15221</v>
      </c>
      <c r="J12812" t="s">
        <v>15222</v>
      </c>
      <c r="K12812" t="s">
        <v>15250</v>
      </c>
      <c r="L12812" t="str">
        <f>CONCATENATE(G12812," ",K12812)</f>
        <v>Vietnam Đồng Tháp</v>
      </c>
      <c r="M12812" t="str">
        <f>IFERROR(VLOOKUP(L12812,'State(need_input)'!I$2:J$3992,2,FALSE),"")</f>
        <v>state_VN_Đồn_29</v>
      </c>
      <c r="N12812" t="s">
        <v>23</v>
      </c>
      <c r="O12812">
        <v>149837</v>
      </c>
      <c r="P12812">
        <v>1704276832</v>
      </c>
    </row>
    <row r="12813" spans="1:16">
      <c r="A12813" s="5" t="str">
        <f>CONCATENATE("rdx_city_",J12813,"_",B12813)</f>
        <v>rdx_city_VNM_14</v>
      </c>
      <c r="B12813">
        <f>IF(I12813=I12812,B12812+1,1)</f>
        <v>14</v>
      </c>
      <c r="C12813" t="s">
        <v>15251</v>
      </c>
      <c r="D12813" t="s">
        <v>15252</v>
      </c>
      <c r="E12813">
        <v>10.7004</v>
      </c>
      <c r="F12813">
        <v>105.1167</v>
      </c>
      <c r="G12813" t="s">
        <v>15220</v>
      </c>
      <c r="H12813" t="str">
        <f>IFERROR(VLOOKUP(I12813,'country(26mar)'!C$2:D$251,2,FALSE),"")</f>
        <v>base.vn</v>
      </c>
      <c r="I12813" t="s">
        <v>15221</v>
      </c>
      <c r="J12813" t="s">
        <v>15222</v>
      </c>
      <c r="K12813" t="s">
        <v>15253</v>
      </c>
      <c r="L12813" t="str">
        <f>CONCATENATE(G12813," ",K12813)</f>
        <v>Vietnam An Giang</v>
      </c>
      <c r="M12813" t="str">
        <f>IFERROR(VLOOKUP(L12813,'State(need_input)'!I$2:J$3992,2,FALSE),"")</f>
        <v>state_VN_An _11</v>
      </c>
      <c r="O12813">
        <v>70239</v>
      </c>
      <c r="P12813">
        <v>1704020910</v>
      </c>
    </row>
    <row r="12814" spans="1:16">
      <c r="A12814" s="5" t="str">
        <f>CONCATENATE("rdx_city_",J12814,"_",B12814)</f>
        <v>rdx_city_VNM_15</v>
      </c>
      <c r="B12814">
        <f>IF(I12814=I12813,B12813+1,1)</f>
        <v>15</v>
      </c>
      <c r="C12814" t="s">
        <v>15254</v>
      </c>
      <c r="D12814" t="s">
        <v>15254</v>
      </c>
      <c r="E12814">
        <v>11.9304</v>
      </c>
      <c r="F12814">
        <v>108.42</v>
      </c>
      <c r="G12814" t="s">
        <v>15220</v>
      </c>
      <c r="H12814" t="str">
        <f>IFERROR(VLOOKUP(I12814,'country(26mar)'!C$2:D$251,2,FALSE),"")</f>
        <v>base.vn</v>
      </c>
      <c r="I12814" t="s">
        <v>15221</v>
      </c>
      <c r="J12814" t="s">
        <v>15222</v>
      </c>
      <c r="K12814" t="s">
        <v>15255</v>
      </c>
      <c r="L12814" t="str">
        <f>CONCATENATE(G12814," ",K12814)</f>
        <v>Vietnam Lâm Đồng</v>
      </c>
      <c r="M12814" t="str">
        <f>IFERROR(VLOOKUP(L12814,'State(need_input)'!I$2:J$3992,2,FALSE),"")</f>
        <v>state_VN_Lâm_18</v>
      </c>
      <c r="O12814">
        <v>256019</v>
      </c>
      <c r="P12814">
        <v>1704613422</v>
      </c>
    </row>
    <row r="12815" spans="1:16">
      <c r="A12815" s="5" t="str">
        <f>CONCATENATE("rdx_city_",J12815,"_",B12815)</f>
        <v>rdx_city_VNM_16</v>
      </c>
      <c r="B12815">
        <f>IF(I12815=I12814,B12814+1,1)</f>
        <v>16</v>
      </c>
      <c r="C12815" t="s">
        <v>15256</v>
      </c>
      <c r="D12815" t="s">
        <v>15254</v>
      </c>
      <c r="E12815">
        <v>11.9359</v>
      </c>
      <c r="F12815">
        <v>108.4429</v>
      </c>
      <c r="G12815" t="s">
        <v>15220</v>
      </c>
      <c r="H12815" t="str">
        <f>IFERROR(VLOOKUP(I12815,'country(26mar)'!C$2:D$251,2,FALSE),"")</f>
        <v>base.vn</v>
      </c>
      <c r="I12815" t="s">
        <v>15221</v>
      </c>
      <c r="J12815" t="s">
        <v>15222</v>
      </c>
      <c r="K12815" t="s">
        <v>15255</v>
      </c>
      <c r="L12815" t="str">
        <f>CONCATENATE(G12815," ",K12815)</f>
        <v>Vietnam Lâm Đồng</v>
      </c>
      <c r="M12815" t="str">
        <f>IFERROR(VLOOKUP(L12815,'State(need_input)'!I$2:J$3992,2,FALSE),"")</f>
        <v>state_VN_Lâm_18</v>
      </c>
      <c r="N12815" t="s">
        <v>23</v>
      </c>
      <c r="P12815">
        <v>1704933464</v>
      </c>
    </row>
    <row r="12816" spans="1:16">
      <c r="A12816" s="5" t="str">
        <f>CONCATENATE("rdx_city_",J12816,"_",B12816)</f>
        <v>rdx_city_VNM_17</v>
      </c>
      <c r="B12816">
        <f>IF(I12816=I12815,B12815+1,1)</f>
        <v>17</v>
      </c>
      <c r="C12816" t="s">
        <v>15257</v>
      </c>
      <c r="D12816" t="s">
        <v>15257</v>
      </c>
      <c r="E12816">
        <v>16.06</v>
      </c>
      <c r="F12816">
        <v>108.25</v>
      </c>
      <c r="G12816" t="s">
        <v>15220</v>
      </c>
      <c r="H12816" t="str">
        <f>IFERROR(VLOOKUP(I12816,'country(26mar)'!C$2:D$251,2,FALSE),"")</f>
        <v>base.vn</v>
      </c>
      <c r="I12816" t="s">
        <v>15221</v>
      </c>
      <c r="J12816" t="s">
        <v>15222</v>
      </c>
      <c r="K12816" t="s">
        <v>15258</v>
      </c>
      <c r="L12816" t="str">
        <f>CONCATENATE(G12816," ",K12816)</f>
        <v>Vietnam Quảng Nam</v>
      </c>
      <c r="M12816" t="str">
        <f>IFERROR(VLOOKUP(L12816,'State(need_input)'!I$2:J$3992,2,FALSE),"")</f>
        <v>state_VN_Quả_14</v>
      </c>
      <c r="O12816">
        <v>1000000</v>
      </c>
      <c r="P12816">
        <v>1704966442</v>
      </c>
    </row>
    <row r="12817" spans="1:16">
      <c r="A12817" s="5" t="str">
        <f>CONCATENATE("rdx_city_",J12817,"_",B12817)</f>
        <v>rdx_city_VNM_18</v>
      </c>
      <c r="B12817">
        <f>IF(I12817=I12816,B12816+1,1)</f>
        <v>18</v>
      </c>
      <c r="C12817" t="s">
        <v>15259</v>
      </c>
      <c r="D12817" t="s">
        <v>15257</v>
      </c>
      <c r="E12817">
        <v>16.0748</v>
      </c>
      <c r="F12817">
        <v>108.224</v>
      </c>
      <c r="G12817" t="s">
        <v>15220</v>
      </c>
      <c r="H12817" t="str">
        <f>IFERROR(VLOOKUP(I12817,'country(26mar)'!C$2:D$251,2,FALSE),"")</f>
        <v>base.vn</v>
      </c>
      <c r="I12817" t="s">
        <v>15221</v>
      </c>
      <c r="J12817" t="s">
        <v>15222</v>
      </c>
      <c r="K12817" t="s">
        <v>15259</v>
      </c>
      <c r="L12817" t="str">
        <f>CONCATENATE(G12817," ",K12817)</f>
        <v>Vietnam Đà Nẵng</v>
      </c>
      <c r="M12817" t="str">
        <f>IFERROR(VLOOKUP(L12817,'State(need_input)'!I$2:J$3992,2,FALSE),"")</f>
        <v>state_VN_Đà _27</v>
      </c>
      <c r="N12817" t="s">
        <v>23</v>
      </c>
      <c r="P12817">
        <v>1704949870</v>
      </c>
    </row>
    <row r="12818" spans="1:16">
      <c r="A12818" s="5" t="str">
        <f>CONCATENATE("rdx_city_",J12818,"_",B12818)</f>
        <v>rdx_city_VNM_19</v>
      </c>
      <c r="B12818">
        <f>IF(I12818=I12817,B12817+1,1)</f>
        <v>19</v>
      </c>
      <c r="C12818" t="s">
        <v>15260</v>
      </c>
      <c r="D12818" t="s">
        <v>15261</v>
      </c>
      <c r="E12818">
        <v>21.3854</v>
      </c>
      <c r="F12818">
        <v>103.0161</v>
      </c>
      <c r="G12818" t="s">
        <v>15220</v>
      </c>
      <c r="H12818" t="str">
        <f>IFERROR(VLOOKUP(I12818,'country(26mar)'!C$2:D$251,2,FALSE),"")</f>
        <v>base.vn</v>
      </c>
      <c r="I12818" t="s">
        <v>15221</v>
      </c>
      <c r="J12818" t="s">
        <v>15222</v>
      </c>
      <c r="K12818" t="s">
        <v>15262</v>
      </c>
      <c r="L12818" t="str">
        <f>CONCATENATE(G12818," ",K12818)</f>
        <v>Vietnam Điện Biên</v>
      </c>
      <c r="M12818" t="str">
        <f>IFERROR(VLOOKUP(L12818,'State(need_input)'!I$2:J$3992,2,FALSE),"")</f>
        <v>state_VN_Điệ_6</v>
      </c>
      <c r="N12818" t="s">
        <v>23</v>
      </c>
      <c r="P12818">
        <v>1704081536</v>
      </c>
    </row>
    <row r="12819" spans="1:16">
      <c r="A12819" s="5" t="str">
        <f>CONCATENATE("rdx_city_",J12819,"_",B12819)</f>
        <v>rdx_city_VNM_20</v>
      </c>
      <c r="B12819">
        <f>IF(I12819=I12818,B12818+1,1)</f>
        <v>20</v>
      </c>
      <c r="C12819" t="s">
        <v>15263</v>
      </c>
      <c r="D12819" t="s">
        <v>15264</v>
      </c>
      <c r="E12819">
        <v>16.85</v>
      </c>
      <c r="F12819">
        <v>107.1333</v>
      </c>
      <c r="G12819" t="s">
        <v>15220</v>
      </c>
      <c r="H12819" t="str">
        <f>IFERROR(VLOOKUP(I12819,'country(26mar)'!C$2:D$251,2,FALSE),"")</f>
        <v>base.vn</v>
      </c>
      <c r="I12819" t="s">
        <v>15221</v>
      </c>
      <c r="J12819" t="s">
        <v>15222</v>
      </c>
      <c r="K12819" t="s">
        <v>15265</v>
      </c>
      <c r="L12819" t="str">
        <f>CONCATENATE(G12819," ",K12819)</f>
        <v>Vietnam Quảng Trị</v>
      </c>
      <c r="M12819" t="str">
        <f>IFERROR(VLOOKUP(L12819,'State(need_input)'!I$2:J$3992,2,FALSE),"")</f>
        <v>state_VN_Quả_1</v>
      </c>
      <c r="N12819" t="s">
        <v>23</v>
      </c>
      <c r="O12819">
        <v>17662</v>
      </c>
      <c r="P12819">
        <v>1704264596</v>
      </c>
    </row>
    <row r="12820" spans="1:16">
      <c r="A12820" s="5" t="str">
        <f>CONCATENATE("rdx_city_",J12820,"_",B12820)</f>
        <v>rdx_city_VNM_21</v>
      </c>
      <c r="B12820">
        <f>IF(I12820=I12819,B12819+1,1)</f>
        <v>21</v>
      </c>
      <c r="C12820" t="s">
        <v>15266</v>
      </c>
      <c r="D12820" t="s">
        <v>15267</v>
      </c>
      <c r="E12820">
        <v>17.4833</v>
      </c>
      <c r="F12820">
        <v>106.6</v>
      </c>
      <c r="G12820" t="s">
        <v>15220</v>
      </c>
      <c r="H12820" t="str">
        <f>IFERROR(VLOOKUP(I12820,'country(26mar)'!C$2:D$251,2,FALSE),"")</f>
        <v>base.vn</v>
      </c>
      <c r="I12820" t="s">
        <v>15221</v>
      </c>
      <c r="J12820" t="s">
        <v>15222</v>
      </c>
      <c r="K12820" t="s">
        <v>15268</v>
      </c>
      <c r="L12820" t="str">
        <f>CONCATENATE(G12820," ",K12820)</f>
        <v>Vietnam Quảng Bình</v>
      </c>
      <c r="M12820" t="str">
        <f>IFERROR(VLOOKUP(L12820,'State(need_input)'!I$2:J$3992,2,FALSE),"")</f>
        <v>state_VN_Quả_30</v>
      </c>
      <c r="N12820" t="s">
        <v>23</v>
      </c>
      <c r="O12820">
        <v>189265</v>
      </c>
      <c r="P12820">
        <v>1704323043</v>
      </c>
    </row>
    <row r="12821" spans="1:16">
      <c r="A12821" s="5" t="str">
        <f>CONCATENATE("rdx_city_",J12821,"_",B12821)</f>
        <v>rdx_city_VNM_22</v>
      </c>
      <c r="B12821">
        <f>IF(I12821=I12820,B12820+1,1)</f>
        <v>22</v>
      </c>
      <c r="C12821" t="s">
        <v>15269</v>
      </c>
      <c r="D12821" t="s">
        <v>15270</v>
      </c>
      <c r="E12821">
        <v>11.5349</v>
      </c>
      <c r="F12821">
        <v>106.8832</v>
      </c>
      <c r="G12821" t="s">
        <v>15220</v>
      </c>
      <c r="H12821" t="str">
        <f>IFERROR(VLOOKUP(I12821,'country(26mar)'!C$2:D$251,2,FALSE),"")</f>
        <v>base.vn</v>
      </c>
      <c r="I12821" t="s">
        <v>15221</v>
      </c>
      <c r="J12821" t="s">
        <v>15222</v>
      </c>
      <c r="K12821" t="s">
        <v>15271</v>
      </c>
      <c r="L12821" t="str">
        <f>CONCATENATE(G12821," ",K12821)</f>
        <v>Vietnam Bình Phước</v>
      </c>
      <c r="M12821" t="str">
        <f>IFERROR(VLOOKUP(L12821,'State(need_input)'!I$2:J$3992,2,FALSE),"")</f>
        <v>state_VN_Bìn_36</v>
      </c>
      <c r="N12821" t="s">
        <v>23</v>
      </c>
      <c r="P12821">
        <v>1704845487</v>
      </c>
    </row>
    <row r="12822" spans="1:16">
      <c r="A12822" s="5" t="str">
        <f>CONCATENATE("rdx_city_",J12822,"_",B12822)</f>
        <v>rdx_city_VNM_23</v>
      </c>
      <c r="B12822">
        <f>IF(I12822=I12821,B12821+1,1)</f>
        <v>23</v>
      </c>
      <c r="C12822" t="s">
        <v>15272</v>
      </c>
      <c r="D12822" t="s">
        <v>15273</v>
      </c>
      <c r="E12822">
        <v>12.0042</v>
      </c>
      <c r="F12822">
        <v>107.6907</v>
      </c>
      <c r="G12822" t="s">
        <v>15220</v>
      </c>
      <c r="H12822" t="str">
        <f>IFERROR(VLOOKUP(I12822,'country(26mar)'!C$2:D$251,2,FALSE),"")</f>
        <v>base.vn</v>
      </c>
      <c r="I12822" t="s">
        <v>15221</v>
      </c>
      <c r="J12822" t="s">
        <v>15222</v>
      </c>
      <c r="K12822" t="s">
        <v>15274</v>
      </c>
      <c r="L12822" t="str">
        <f>CONCATENATE(G12822," ",K12822)</f>
        <v>Vietnam Đắk Nông</v>
      </c>
      <c r="M12822" t="str">
        <f>IFERROR(VLOOKUP(L12822,'State(need_input)'!I$2:J$3992,2,FALSE),"")</f>
        <v>state_VN_Đắk_26</v>
      </c>
      <c r="N12822" t="s">
        <v>23</v>
      </c>
      <c r="P12822">
        <v>1704361005</v>
      </c>
    </row>
    <row r="12823" spans="1:16">
      <c r="A12823" s="5" t="str">
        <f>CONCATENATE("rdx_city_",J12823,"_",B12823)</f>
        <v>rdx_city_VNM_24</v>
      </c>
      <c r="B12823">
        <f>IF(I12823=I12822,B12822+1,1)</f>
        <v>24</v>
      </c>
      <c r="C12823" t="s">
        <v>15275</v>
      </c>
      <c r="D12823" t="s">
        <v>15275</v>
      </c>
      <c r="E12823">
        <v>22.8337</v>
      </c>
      <c r="F12823">
        <v>104.9833</v>
      </c>
      <c r="G12823" t="s">
        <v>15220</v>
      </c>
      <c r="H12823" t="str">
        <f>IFERROR(VLOOKUP(I12823,'country(26mar)'!C$2:D$251,2,FALSE),"")</f>
        <v>base.vn</v>
      </c>
      <c r="I12823" t="s">
        <v>15221</v>
      </c>
      <c r="J12823" t="s">
        <v>15222</v>
      </c>
      <c r="K12823" t="s">
        <v>15276</v>
      </c>
      <c r="L12823" t="str">
        <f>CONCATENATE(G12823," ",K12823)</f>
        <v>Vietnam Hà Giang</v>
      </c>
      <c r="M12823" t="str">
        <f>IFERROR(VLOOKUP(L12823,'State(need_input)'!I$2:J$3992,2,FALSE),"")</f>
        <v>state_VN_Hà _60</v>
      </c>
      <c r="N12823" t="s">
        <v>23</v>
      </c>
      <c r="O12823">
        <v>38362</v>
      </c>
      <c r="P12823">
        <v>1704495953</v>
      </c>
    </row>
    <row r="12824" spans="1:16">
      <c r="A12824" s="5" t="str">
        <f>CONCATENATE("rdx_city_",J12824,"_",B12824)</f>
        <v>rdx_city_VNM_25</v>
      </c>
      <c r="B12824">
        <f>IF(I12824=I12823,B12823+1,1)</f>
        <v>25</v>
      </c>
      <c r="C12824" t="s">
        <v>15277</v>
      </c>
      <c r="D12824" t="s">
        <v>15278</v>
      </c>
      <c r="E12824">
        <v>18.3338</v>
      </c>
      <c r="F12824">
        <v>105.9</v>
      </c>
      <c r="G12824" t="s">
        <v>15220</v>
      </c>
      <c r="H12824" t="str">
        <f>IFERROR(VLOOKUP(I12824,'country(26mar)'!C$2:D$251,2,FALSE),"")</f>
        <v>base.vn</v>
      </c>
      <c r="I12824" t="s">
        <v>15221</v>
      </c>
      <c r="J12824" t="s">
        <v>15222</v>
      </c>
      <c r="K12824" t="s">
        <v>15277</v>
      </c>
      <c r="L12824" t="str">
        <f>CONCATENATE(G12824," ",K12824)</f>
        <v>Vietnam Hà Tĩnh</v>
      </c>
      <c r="M12824" t="str">
        <f>IFERROR(VLOOKUP(L12824,'State(need_input)'!I$2:J$3992,2,FALSE),"")</f>
        <v>state_VN_Hà _41</v>
      </c>
      <c r="N12824" t="s">
        <v>23</v>
      </c>
      <c r="O12824">
        <v>165396</v>
      </c>
      <c r="P12824">
        <v>1704544061</v>
      </c>
    </row>
    <row r="12825" spans="1:16">
      <c r="A12825" s="5" t="str">
        <f>CONCATENATE("rdx_city_",J12825,"_",B12825)</f>
        <v>rdx_city_VNM_26</v>
      </c>
      <c r="B12825">
        <f>IF(I12825=I12824,B12824+1,1)</f>
        <v>26</v>
      </c>
      <c r="C12825" t="s">
        <v>15279</v>
      </c>
      <c r="D12825" t="s">
        <v>15279</v>
      </c>
      <c r="E12825">
        <v>20.942</v>
      </c>
      <c r="F12825">
        <v>106.331</v>
      </c>
      <c r="G12825" t="s">
        <v>15220</v>
      </c>
      <c r="H12825" t="str">
        <f>IFERROR(VLOOKUP(I12825,'country(26mar)'!C$2:D$251,2,FALSE),"")</f>
        <v>base.vn</v>
      </c>
      <c r="I12825" t="s">
        <v>15221</v>
      </c>
      <c r="J12825" t="s">
        <v>15222</v>
      </c>
      <c r="K12825" t="s">
        <v>15280</v>
      </c>
      <c r="L12825" t="str">
        <f>CONCATENATE(G12825," ",K12825)</f>
        <v>Vietnam Hải Dương</v>
      </c>
      <c r="M12825" t="str">
        <f>IFERROR(VLOOKUP(L12825,'State(need_input)'!I$2:J$3992,2,FALSE),"")</f>
        <v>state_VN_Hải_59</v>
      </c>
      <c r="N12825" t="s">
        <v>23</v>
      </c>
      <c r="O12825">
        <v>58030</v>
      </c>
      <c r="P12825">
        <v>1704909566</v>
      </c>
    </row>
    <row r="12826" spans="1:16">
      <c r="A12826" s="5" t="str">
        <f>CONCATENATE("rdx_city_",J12826,"_",B12826)</f>
        <v>rdx_city_VNM_27</v>
      </c>
      <c r="B12826">
        <f>IF(I12826=I12825,B12825+1,1)</f>
        <v>27</v>
      </c>
      <c r="C12826" t="s">
        <v>15281</v>
      </c>
      <c r="D12826" t="s">
        <v>15281</v>
      </c>
      <c r="E12826">
        <v>20.83</v>
      </c>
      <c r="F12826">
        <v>106.6801</v>
      </c>
      <c r="G12826" t="s">
        <v>15220</v>
      </c>
      <c r="H12826" t="str">
        <f>IFERROR(VLOOKUP(I12826,'country(26mar)'!C$2:D$251,2,FALSE),"")</f>
        <v>base.vn</v>
      </c>
      <c r="I12826" t="s">
        <v>15221</v>
      </c>
      <c r="J12826" t="s">
        <v>15222</v>
      </c>
      <c r="K12826" t="s">
        <v>15282</v>
      </c>
      <c r="L12826" t="str">
        <f>CONCATENATE(G12826," ",K12826)</f>
        <v>Vietnam Hải Phòng</v>
      </c>
      <c r="M12826" t="str">
        <f>IFERROR(VLOOKUP(L12826,'State(need_input)'!I$2:J$3992,2,FALSE),"")</f>
        <v>state_VN_Hải_19</v>
      </c>
      <c r="N12826" t="s">
        <v>23</v>
      </c>
      <c r="O12826">
        <v>1969000</v>
      </c>
      <c r="P12826">
        <v>1704000623</v>
      </c>
    </row>
    <row r="12827" spans="1:16">
      <c r="A12827" s="5" t="str">
        <f>CONCATENATE("rdx_city_",J12827,"_",B12827)</f>
        <v>rdx_city_VNM_28</v>
      </c>
      <c r="B12827">
        <f>IF(I12827=I12826,B12826+1,1)</f>
        <v>28</v>
      </c>
      <c r="C12827" t="s">
        <v>15283</v>
      </c>
      <c r="D12827" t="s">
        <v>15283</v>
      </c>
      <c r="E12827">
        <v>21.0333</v>
      </c>
      <c r="F12827">
        <v>105.85</v>
      </c>
      <c r="G12827" t="s">
        <v>15220</v>
      </c>
      <c r="H12827" t="str">
        <f>IFERROR(VLOOKUP(I12827,'country(26mar)'!C$2:D$251,2,FALSE),"")</f>
        <v>base.vn</v>
      </c>
      <c r="I12827" t="s">
        <v>15221</v>
      </c>
      <c r="J12827" t="s">
        <v>15222</v>
      </c>
      <c r="K12827" t="s">
        <v>15284</v>
      </c>
      <c r="L12827" t="str">
        <f>CONCATENATE(G12827," ",K12827)</f>
        <v>Vietnam Hà Nội</v>
      </c>
      <c r="M12827" t="str">
        <f>IFERROR(VLOOKUP(L12827,'State(need_input)'!I$2:J$3992,2,FALSE),"")</f>
        <v>state_VN_Hà _17</v>
      </c>
      <c r="N12827" t="s">
        <v>54</v>
      </c>
      <c r="O12827">
        <v>4378000</v>
      </c>
      <c r="P12827">
        <v>1704413791</v>
      </c>
    </row>
    <row r="12828" spans="1:16">
      <c r="A12828" s="5" t="str">
        <f>CONCATENATE("rdx_city_",J12828,"_",B12828)</f>
        <v>rdx_city_VNM_29</v>
      </c>
      <c r="B12828">
        <f>IF(I12828=I12827,B12827+1,1)</f>
        <v>29</v>
      </c>
      <c r="C12828" t="s">
        <v>15285</v>
      </c>
      <c r="D12828" t="s">
        <v>15285</v>
      </c>
      <c r="E12828">
        <v>10.78</v>
      </c>
      <c r="F12828">
        <v>106.695</v>
      </c>
      <c r="G12828" t="s">
        <v>15220</v>
      </c>
      <c r="H12828" t="str">
        <f>IFERROR(VLOOKUP(I12828,'country(26mar)'!C$2:D$251,2,FALSE),"")</f>
        <v>base.vn</v>
      </c>
      <c r="I12828" t="s">
        <v>15221</v>
      </c>
      <c r="J12828" t="s">
        <v>15222</v>
      </c>
      <c r="K12828" t="s">
        <v>15286</v>
      </c>
      <c r="L12828" t="str">
        <f>CONCATENATE(G12828," ",K12828)</f>
        <v>Vietnam Hồ Chí Minh</v>
      </c>
      <c r="M12828" t="str">
        <f>IFERROR(VLOOKUP(L12828,'State(need_input)'!I$2:J$3992,2,FALSE),"")</f>
        <v>state_VN_Hồ _28</v>
      </c>
      <c r="N12828" t="s">
        <v>23</v>
      </c>
      <c r="O12828">
        <v>5314000</v>
      </c>
      <c r="P12828">
        <v>1704774326</v>
      </c>
    </row>
    <row r="12829" spans="1:16">
      <c r="A12829" s="5" t="str">
        <f>CONCATENATE("rdx_city_",J12829,"_",B12829)</f>
        <v>rdx_city_VNM_30</v>
      </c>
      <c r="B12829">
        <f>IF(I12829=I12828,B12828+1,1)</f>
        <v>30</v>
      </c>
      <c r="C12829" t="s">
        <v>15287</v>
      </c>
      <c r="D12829" t="s">
        <v>15287</v>
      </c>
      <c r="E12829">
        <v>20.8137</v>
      </c>
      <c r="F12829">
        <v>105.3383</v>
      </c>
      <c r="G12829" t="s">
        <v>15220</v>
      </c>
      <c r="H12829" t="str">
        <f>IFERROR(VLOOKUP(I12829,'country(26mar)'!C$2:D$251,2,FALSE),"")</f>
        <v>base.vn</v>
      </c>
      <c r="I12829" t="s">
        <v>15221</v>
      </c>
      <c r="J12829" t="s">
        <v>15222</v>
      </c>
      <c r="K12829" t="s">
        <v>15288</v>
      </c>
      <c r="L12829" t="str">
        <f>CONCATENATE(G12829," ",K12829)</f>
        <v>Vietnam Hòa Bình</v>
      </c>
      <c r="M12829" t="str">
        <f>IFERROR(VLOOKUP(L12829,'State(need_input)'!I$2:J$3992,2,FALSE),"")</f>
        <v>state_VN_Hòa_58</v>
      </c>
      <c r="N12829" t="s">
        <v>23</v>
      </c>
      <c r="O12829">
        <v>105260</v>
      </c>
      <c r="P12829">
        <v>1704237072</v>
      </c>
    </row>
    <row r="12830" spans="1:16">
      <c r="A12830" s="5" t="str">
        <f>CONCATENATE("rdx_city_",J12830,"_",B12830)</f>
        <v>rdx_city_VNM_31</v>
      </c>
      <c r="B12830">
        <f>IF(I12830=I12829,B12829+1,1)</f>
        <v>31</v>
      </c>
      <c r="C12830" t="s">
        <v>15289</v>
      </c>
      <c r="D12830" t="s">
        <v>15289</v>
      </c>
      <c r="E12830">
        <v>11.6504</v>
      </c>
      <c r="F12830">
        <v>106.6</v>
      </c>
      <c r="G12830" t="s">
        <v>15220</v>
      </c>
      <c r="H12830" t="str">
        <f>IFERROR(VLOOKUP(I12830,'country(26mar)'!C$2:D$251,2,FALSE),"")</f>
        <v>base.vn</v>
      </c>
      <c r="I12830" t="s">
        <v>15221</v>
      </c>
      <c r="J12830" t="s">
        <v>15222</v>
      </c>
      <c r="K12830" t="s">
        <v>15271</v>
      </c>
      <c r="L12830" t="str">
        <f>CONCATENATE(G12830," ",K12830)</f>
        <v>Vietnam Bình Phước</v>
      </c>
      <c r="M12830" t="str">
        <f>IFERROR(VLOOKUP(L12830,'State(need_input)'!I$2:J$3992,2,FALSE),"")</f>
        <v>state_VN_Bìn_36</v>
      </c>
      <c r="O12830">
        <v>40279</v>
      </c>
      <c r="P12830">
        <v>1704953411</v>
      </c>
    </row>
    <row r="12831" spans="1:16">
      <c r="A12831" s="5" t="str">
        <f>CONCATENATE("rdx_city_",J12831,"_",B12831)</f>
        <v>rdx_city_VNM_32</v>
      </c>
      <c r="B12831">
        <f>IF(I12831=I12830,B12830+1,1)</f>
        <v>32</v>
      </c>
      <c r="C12831" t="s">
        <v>15290</v>
      </c>
      <c r="D12831" t="s">
        <v>15290</v>
      </c>
      <c r="E12831">
        <v>20.9604</v>
      </c>
      <c r="F12831">
        <v>107.1</v>
      </c>
      <c r="G12831" t="s">
        <v>15220</v>
      </c>
      <c r="H12831" t="str">
        <f>IFERROR(VLOOKUP(I12831,'country(26mar)'!C$2:D$251,2,FALSE),"")</f>
        <v>base.vn</v>
      </c>
      <c r="I12831" t="s">
        <v>15221</v>
      </c>
      <c r="J12831" t="s">
        <v>15222</v>
      </c>
      <c r="K12831" t="s">
        <v>15241</v>
      </c>
      <c r="L12831" t="str">
        <f>CONCATENATE(G12831," ",K12831)</f>
        <v>Vietnam Quảng Ninh</v>
      </c>
      <c r="M12831" t="str">
        <f>IFERROR(VLOOKUP(L12831,'State(need_input)'!I$2:J$3992,2,FALSE),"")</f>
        <v>state_VN_Quả_21</v>
      </c>
      <c r="N12831" t="s">
        <v>23</v>
      </c>
      <c r="O12831">
        <v>172915</v>
      </c>
      <c r="P12831">
        <v>1704379547</v>
      </c>
    </row>
    <row r="12832" spans="1:16">
      <c r="A12832" s="5" t="str">
        <f>CONCATENATE("rdx_city_",J12832,"_",B12832)</f>
        <v>rdx_city_VNM_33</v>
      </c>
      <c r="B12832">
        <f>IF(I12832=I12831,B12831+1,1)</f>
        <v>33</v>
      </c>
      <c r="C12832" t="s">
        <v>15291</v>
      </c>
      <c r="D12832" t="s">
        <v>15291</v>
      </c>
      <c r="E12832">
        <v>16.47</v>
      </c>
      <c r="F12832">
        <v>107.58</v>
      </c>
      <c r="G12832" t="s">
        <v>15220</v>
      </c>
      <c r="H12832" t="str">
        <f>IFERROR(VLOOKUP(I12832,'country(26mar)'!C$2:D$251,2,FALSE),"")</f>
        <v>base.vn</v>
      </c>
      <c r="I12832" t="s">
        <v>15221</v>
      </c>
      <c r="J12832" t="s">
        <v>15222</v>
      </c>
      <c r="K12832" t="s">
        <v>15292</v>
      </c>
      <c r="L12832" t="str">
        <f>CONCATENATE(G12832," ",K12832)</f>
        <v>Vietnam Thừa Thiên-Huế</v>
      </c>
      <c r="M12832" t="str">
        <f>IFERROR(VLOOKUP(L12832,'State(need_input)'!I$2:J$3992,2,FALSE),"")</f>
        <v>state_VN_Thừ_37</v>
      </c>
      <c r="N12832" t="s">
        <v>23</v>
      </c>
      <c r="O12832">
        <v>950000</v>
      </c>
      <c r="P12832">
        <v>1704016023</v>
      </c>
    </row>
    <row r="12833" spans="1:16">
      <c r="A12833" s="5" t="str">
        <f>CONCATENATE("rdx_city_",J12833,"_",B12833)</f>
        <v>rdx_city_VNM_34</v>
      </c>
      <c r="B12833">
        <f>IF(I12833=I12832,B12832+1,1)</f>
        <v>34</v>
      </c>
      <c r="C12833" t="s">
        <v>15293</v>
      </c>
      <c r="D12833" t="s">
        <v>15294</v>
      </c>
      <c r="E12833">
        <v>20.6464</v>
      </c>
      <c r="F12833">
        <v>106.0511</v>
      </c>
      <c r="G12833" t="s">
        <v>15220</v>
      </c>
      <c r="H12833" t="str">
        <f>IFERROR(VLOOKUP(I12833,'country(26mar)'!C$2:D$251,2,FALSE),"")</f>
        <v>base.vn</v>
      </c>
      <c r="I12833" t="s">
        <v>15221</v>
      </c>
      <c r="J12833" t="s">
        <v>15222</v>
      </c>
      <c r="K12833" t="s">
        <v>15293</v>
      </c>
      <c r="L12833" t="str">
        <f>CONCATENATE(G12833," ",K12833)</f>
        <v>Vietnam Hưng Yên</v>
      </c>
      <c r="M12833" t="str">
        <f>IFERROR(VLOOKUP(L12833,'State(need_input)'!I$2:J$3992,2,FALSE),"")</f>
        <v>state_VN_Hưn_20</v>
      </c>
      <c r="N12833" t="s">
        <v>23</v>
      </c>
      <c r="P12833">
        <v>1704000203</v>
      </c>
    </row>
    <row r="12834" spans="1:16">
      <c r="A12834" s="5" t="str">
        <f>CONCATENATE("rdx_city_",J12834,"_",B12834)</f>
        <v>rdx_city_VNM_35</v>
      </c>
      <c r="B12834">
        <f>IF(I12834=I12833,B12833+1,1)</f>
        <v>35</v>
      </c>
      <c r="C12834" t="s">
        <v>15295</v>
      </c>
      <c r="D12834" t="s">
        <v>15295</v>
      </c>
      <c r="E12834">
        <v>14.3838</v>
      </c>
      <c r="F12834">
        <v>107.9833</v>
      </c>
      <c r="G12834" t="s">
        <v>15220</v>
      </c>
      <c r="H12834" t="str">
        <f>IFERROR(VLOOKUP(I12834,'country(26mar)'!C$2:D$251,2,FALSE),"")</f>
        <v>base.vn</v>
      </c>
      <c r="I12834" t="s">
        <v>15221</v>
      </c>
      <c r="J12834" t="s">
        <v>15222</v>
      </c>
      <c r="K12834" t="s">
        <v>15295</v>
      </c>
      <c r="L12834" t="str">
        <f>CONCATENATE(G12834," ",K12834)</f>
        <v>Vietnam Kon Tum</v>
      </c>
      <c r="M12834" t="str">
        <f>IFERROR(VLOOKUP(L12834,'State(need_input)'!I$2:J$3992,2,FALSE),"")</f>
        <v>state_VN_Kon_16</v>
      </c>
      <c r="O12834">
        <v>105489</v>
      </c>
      <c r="P12834">
        <v>1704082555</v>
      </c>
    </row>
    <row r="12835" spans="1:16">
      <c r="A12835" s="5" t="str">
        <f>CONCATENATE("rdx_city_",J12835,"_",B12835)</f>
        <v>rdx_city_VNM_36</v>
      </c>
      <c r="B12835">
        <f>IF(I12835=I12834,B12834+1,1)</f>
        <v>36</v>
      </c>
      <c r="C12835" t="s">
        <v>15295</v>
      </c>
      <c r="D12835" t="s">
        <v>15295</v>
      </c>
      <c r="E12835">
        <v>14.3545</v>
      </c>
      <c r="F12835">
        <v>108.0076</v>
      </c>
      <c r="G12835" t="s">
        <v>15220</v>
      </c>
      <c r="H12835" t="str">
        <f>IFERROR(VLOOKUP(I12835,'country(26mar)'!C$2:D$251,2,FALSE),"")</f>
        <v>base.vn</v>
      </c>
      <c r="I12835" t="s">
        <v>15221</v>
      </c>
      <c r="J12835" t="s">
        <v>15222</v>
      </c>
      <c r="K12835" t="s">
        <v>15295</v>
      </c>
      <c r="L12835" t="str">
        <f>CONCATENATE(G12835," ",K12835)</f>
        <v>Vietnam Kon Tum</v>
      </c>
      <c r="M12835" t="str">
        <f>IFERROR(VLOOKUP(L12835,'State(need_input)'!I$2:J$3992,2,FALSE),"")</f>
        <v>state_VN_Kon_16</v>
      </c>
      <c r="N12835" t="s">
        <v>23</v>
      </c>
      <c r="P12835">
        <v>1704988146</v>
      </c>
    </row>
    <row r="12836" spans="1:16">
      <c r="A12836" s="5" t="str">
        <f>CONCATENATE("rdx_city_",J12836,"_",B12836)</f>
        <v>rdx_city_VNM_37</v>
      </c>
      <c r="B12836">
        <f>IF(I12836=I12835,B12835+1,1)</f>
        <v>37</v>
      </c>
      <c r="C12836" t="s">
        <v>15296</v>
      </c>
      <c r="D12836" t="s">
        <v>15297</v>
      </c>
      <c r="E12836">
        <v>22.3964</v>
      </c>
      <c r="F12836">
        <v>103.4582</v>
      </c>
      <c r="G12836" t="s">
        <v>15220</v>
      </c>
      <c r="H12836" t="str">
        <f>IFERROR(VLOOKUP(I12836,'country(26mar)'!C$2:D$251,2,FALSE),"")</f>
        <v>base.vn</v>
      </c>
      <c r="I12836" t="s">
        <v>15221</v>
      </c>
      <c r="J12836" t="s">
        <v>15222</v>
      </c>
      <c r="K12836" t="s">
        <v>15296</v>
      </c>
      <c r="L12836" t="str">
        <f>CONCATENATE(G12836," ",K12836)</f>
        <v>Vietnam Lai Châu</v>
      </c>
      <c r="M12836" t="str">
        <f>IFERROR(VLOOKUP(L12836,'State(need_input)'!I$2:J$3992,2,FALSE),"")</f>
        <v>state_VN_Lai_50</v>
      </c>
      <c r="N12836" t="s">
        <v>23</v>
      </c>
      <c r="P12836">
        <v>1704983526</v>
      </c>
    </row>
    <row r="12837" spans="1:16">
      <c r="A12837" s="5" t="str">
        <f>CONCATENATE("rdx_city_",J12837,"_",B12837)</f>
        <v>rdx_city_VNM_38</v>
      </c>
      <c r="B12837">
        <f>IF(I12837=I12836,B12836+1,1)</f>
        <v>38</v>
      </c>
      <c r="C12837" t="s">
        <v>15298</v>
      </c>
      <c r="D12837" t="s">
        <v>15299</v>
      </c>
      <c r="E12837">
        <v>21.846</v>
      </c>
      <c r="F12837">
        <v>106.757</v>
      </c>
      <c r="G12837" t="s">
        <v>15220</v>
      </c>
      <c r="H12837" t="str">
        <f>IFERROR(VLOOKUP(I12837,'country(26mar)'!C$2:D$251,2,FALSE),"")</f>
        <v>base.vn</v>
      </c>
      <c r="I12837" t="s">
        <v>15221</v>
      </c>
      <c r="J12837" t="s">
        <v>15222</v>
      </c>
      <c r="K12837" t="s">
        <v>15298</v>
      </c>
      <c r="L12837" t="str">
        <f>CONCATENATE(G12837," ",K12837)</f>
        <v>Vietnam Lạng Sơn</v>
      </c>
      <c r="M12837" t="str">
        <f>IFERROR(VLOOKUP(L12837,'State(need_input)'!I$2:J$3992,2,FALSE),"")</f>
        <v>state_VN_Lạn_57</v>
      </c>
      <c r="N12837" t="s">
        <v>23</v>
      </c>
      <c r="O12837">
        <v>148000</v>
      </c>
      <c r="P12837">
        <v>1704004349</v>
      </c>
    </row>
    <row r="12838" spans="1:16">
      <c r="A12838" s="5" t="str">
        <f>CONCATENATE("rdx_city_",J12838,"_",B12838)</f>
        <v>rdx_city_VNM_39</v>
      </c>
      <c r="B12838">
        <f>IF(I12838=I12837,B12837+1,1)</f>
        <v>39</v>
      </c>
      <c r="C12838" t="s">
        <v>15300</v>
      </c>
      <c r="D12838" t="s">
        <v>15300</v>
      </c>
      <c r="E12838">
        <v>22.5014</v>
      </c>
      <c r="F12838">
        <v>103.966</v>
      </c>
      <c r="G12838" t="s">
        <v>15220</v>
      </c>
      <c r="H12838" t="str">
        <f>IFERROR(VLOOKUP(I12838,'country(26mar)'!C$2:D$251,2,FALSE),"")</f>
        <v>base.vn</v>
      </c>
      <c r="I12838" t="s">
        <v>15221</v>
      </c>
      <c r="J12838" t="s">
        <v>15222</v>
      </c>
      <c r="K12838" t="s">
        <v>15301</v>
      </c>
      <c r="L12838" t="str">
        <f>CONCATENATE(G12838," ",K12838)</f>
        <v>Vietnam Lào Cai</v>
      </c>
      <c r="M12838" t="str">
        <f>IFERROR(VLOOKUP(L12838,'State(need_input)'!I$2:J$3992,2,FALSE),"")</f>
        <v>state_VN_Lào_13</v>
      </c>
      <c r="N12838" t="s">
        <v>23</v>
      </c>
      <c r="O12838">
        <v>67206</v>
      </c>
      <c r="P12838">
        <v>1704290986</v>
      </c>
    </row>
    <row r="12839" spans="1:16">
      <c r="A12839" s="5" t="str">
        <f>CONCATENATE("rdx_city_",J12839,"_",B12839)</f>
        <v>rdx_city_VNM_40</v>
      </c>
      <c r="B12839">
        <f>IF(I12839=I12838,B12838+1,1)</f>
        <v>40</v>
      </c>
      <c r="C12839" t="s">
        <v>15302</v>
      </c>
      <c r="D12839" t="s">
        <v>15302</v>
      </c>
      <c r="E12839">
        <v>10.3804</v>
      </c>
      <c r="F12839">
        <v>105.42</v>
      </c>
      <c r="G12839" t="s">
        <v>15220</v>
      </c>
      <c r="H12839" t="str">
        <f>IFERROR(VLOOKUP(I12839,'country(26mar)'!C$2:D$251,2,FALSE),"")</f>
        <v>base.vn</v>
      </c>
      <c r="I12839" t="s">
        <v>15221</v>
      </c>
      <c r="J12839" t="s">
        <v>15222</v>
      </c>
      <c r="K12839" t="s">
        <v>15253</v>
      </c>
      <c r="L12839" t="str">
        <f>CONCATENATE(G12839," ",K12839)</f>
        <v>Vietnam An Giang</v>
      </c>
      <c r="M12839" t="str">
        <f>IFERROR(VLOOKUP(L12839,'State(need_input)'!I$2:J$3992,2,FALSE),"")</f>
        <v>state_VN_An _11</v>
      </c>
      <c r="N12839" t="s">
        <v>23</v>
      </c>
      <c r="O12839">
        <v>350000</v>
      </c>
      <c r="P12839">
        <v>1704453892</v>
      </c>
    </row>
    <row r="12840" spans="1:16">
      <c r="A12840" s="5" t="str">
        <f>CONCATENATE("rdx_city_",J12840,"_",B12840)</f>
        <v>rdx_city_VNM_41</v>
      </c>
      <c r="B12840">
        <f>IF(I12840=I12839,B12839+1,1)</f>
        <v>41</v>
      </c>
      <c r="C12840" t="s">
        <v>15303</v>
      </c>
      <c r="D12840" t="s">
        <v>15303</v>
      </c>
      <c r="E12840">
        <v>21.74</v>
      </c>
      <c r="F12840">
        <v>103.343</v>
      </c>
      <c r="G12840" t="s">
        <v>15220</v>
      </c>
      <c r="H12840" t="str">
        <f>IFERROR(VLOOKUP(I12840,'country(26mar)'!C$2:D$251,2,FALSE),"")</f>
        <v>base.vn</v>
      </c>
      <c r="I12840" t="s">
        <v>15221</v>
      </c>
      <c r="J12840" t="s">
        <v>15222</v>
      </c>
      <c r="K12840" t="s">
        <v>15262</v>
      </c>
      <c r="L12840" t="str">
        <f>CONCATENATE(G12840," ",K12840)</f>
        <v>Vietnam Điện Biên</v>
      </c>
      <c r="M12840" t="str">
        <f>IFERROR(VLOOKUP(L12840,'State(need_input)'!I$2:J$3992,2,FALSE),"")</f>
        <v>state_VN_Điệ_6</v>
      </c>
      <c r="O12840">
        <v>7335</v>
      </c>
      <c r="P12840">
        <v>1704201464</v>
      </c>
    </row>
    <row r="12841" spans="1:16">
      <c r="A12841" s="5" t="str">
        <f>CONCATENATE("rdx_city_",J12841,"_",B12841)</f>
        <v>rdx_city_VNM_42</v>
      </c>
      <c r="B12841">
        <f>IF(I12841=I12840,B12840+1,1)</f>
        <v>42</v>
      </c>
      <c r="C12841" t="s">
        <v>15304</v>
      </c>
      <c r="D12841" t="s">
        <v>15305</v>
      </c>
      <c r="E12841">
        <v>10.3504</v>
      </c>
      <c r="F12841">
        <v>106.35</v>
      </c>
      <c r="G12841" t="s">
        <v>15220</v>
      </c>
      <c r="H12841" t="str">
        <f>IFERROR(VLOOKUP(I12841,'country(26mar)'!C$2:D$251,2,FALSE),"")</f>
        <v>base.vn</v>
      </c>
      <c r="I12841" t="s">
        <v>15221</v>
      </c>
      <c r="J12841" t="s">
        <v>15222</v>
      </c>
      <c r="K12841" t="s">
        <v>15306</v>
      </c>
      <c r="L12841" t="str">
        <f>CONCATENATE(G12841," ",K12841)</f>
        <v>Vietnam Tiền Giang</v>
      </c>
      <c r="M12841" t="str">
        <f>IFERROR(VLOOKUP(L12841,'State(need_input)'!I$2:J$3992,2,FALSE),"")</f>
        <v>state_VN_Tiề_7</v>
      </c>
      <c r="N12841" t="s">
        <v>23</v>
      </c>
      <c r="O12841">
        <v>124143</v>
      </c>
      <c r="P12841">
        <v>1704000376</v>
      </c>
    </row>
    <row r="12842" spans="1:16">
      <c r="A12842" s="5" t="str">
        <f>CONCATENATE("rdx_city_",J12842,"_",B12842)</f>
        <v>rdx_city_VNM_43</v>
      </c>
      <c r="B12842">
        <f>IF(I12842=I12841,B12841+1,1)</f>
        <v>43</v>
      </c>
      <c r="C12842" t="s">
        <v>15307</v>
      </c>
      <c r="D12842" t="s">
        <v>15308</v>
      </c>
      <c r="E12842">
        <v>20.42</v>
      </c>
      <c r="F12842">
        <v>106.2</v>
      </c>
      <c r="G12842" t="s">
        <v>15220</v>
      </c>
      <c r="H12842" t="str">
        <f>IFERROR(VLOOKUP(I12842,'country(26mar)'!C$2:D$251,2,FALSE),"")</f>
        <v>base.vn</v>
      </c>
      <c r="I12842" t="s">
        <v>15221</v>
      </c>
      <c r="J12842" t="s">
        <v>15222</v>
      </c>
      <c r="K12842" t="s">
        <v>15307</v>
      </c>
      <c r="L12842" t="str">
        <f>CONCATENATE(G12842," ",K12842)</f>
        <v>Vietnam Nam Định</v>
      </c>
      <c r="M12842" t="str">
        <f>IFERROR(VLOOKUP(L12842,'State(need_input)'!I$2:J$3992,2,FALSE),"")</f>
        <v>state_VN_Nam_56</v>
      </c>
      <c r="N12842" t="s">
        <v>23</v>
      </c>
      <c r="O12842">
        <v>243186</v>
      </c>
      <c r="P12842">
        <v>1704906277</v>
      </c>
    </row>
    <row r="12843" spans="1:16">
      <c r="A12843" s="5" t="str">
        <f>CONCATENATE("rdx_city_",J12843,"_",B12843)</f>
        <v>rdx_city_VNM_44</v>
      </c>
      <c r="B12843">
        <f>IF(I12843=I12842,B12842+1,1)</f>
        <v>44</v>
      </c>
      <c r="C12843" t="s">
        <v>15309</v>
      </c>
      <c r="D12843" t="s">
        <v>15309</v>
      </c>
      <c r="E12843">
        <v>12.25</v>
      </c>
      <c r="F12843">
        <v>109.17</v>
      </c>
      <c r="G12843" t="s">
        <v>15220</v>
      </c>
      <c r="H12843" t="str">
        <f>IFERROR(VLOOKUP(I12843,'country(26mar)'!C$2:D$251,2,FALSE),"")</f>
        <v>base.vn</v>
      </c>
      <c r="I12843" t="s">
        <v>15221</v>
      </c>
      <c r="J12843" t="s">
        <v>15222</v>
      </c>
      <c r="K12843" t="s">
        <v>15243</v>
      </c>
      <c r="L12843" t="str">
        <f>CONCATENATE(G12843," ",K12843)</f>
        <v>Vietnam Khánh Hòa</v>
      </c>
      <c r="M12843" t="str">
        <f>IFERROR(VLOOKUP(L12843,'State(need_input)'!I$2:J$3992,2,FALSE),"")</f>
        <v>state_VN_Khá_5</v>
      </c>
      <c r="N12843" t="s">
        <v>23</v>
      </c>
      <c r="O12843">
        <v>411556</v>
      </c>
      <c r="P12843">
        <v>1704497901</v>
      </c>
    </row>
    <row r="12844" spans="1:16">
      <c r="A12844" s="5" t="str">
        <f>CONCATENATE("rdx_city_",J12844,"_",B12844)</f>
        <v>rdx_city_VNM_45</v>
      </c>
      <c r="B12844">
        <f>IF(I12844=I12843,B12843+1,1)</f>
        <v>45</v>
      </c>
      <c r="C12844" t="s">
        <v>15310</v>
      </c>
      <c r="D12844" t="s">
        <v>15311</v>
      </c>
      <c r="E12844">
        <v>20.2543</v>
      </c>
      <c r="F12844">
        <v>105.975</v>
      </c>
      <c r="G12844" t="s">
        <v>15220</v>
      </c>
      <c r="H12844" t="str">
        <f>IFERROR(VLOOKUP(I12844,'country(26mar)'!C$2:D$251,2,FALSE),"")</f>
        <v>base.vn</v>
      </c>
      <c r="I12844" t="s">
        <v>15221</v>
      </c>
      <c r="J12844" t="s">
        <v>15222</v>
      </c>
      <c r="K12844" t="s">
        <v>15310</v>
      </c>
      <c r="L12844" t="str">
        <f>CONCATENATE(G12844," ",K12844)</f>
        <v>Vietnam Ninh Bình</v>
      </c>
      <c r="M12844" t="str">
        <f>IFERROR(VLOOKUP(L12844,'State(need_input)'!I$2:J$3992,2,FALSE),"")</f>
        <v>state_VN_Nin_55</v>
      </c>
      <c r="N12844" t="s">
        <v>23</v>
      </c>
      <c r="O12844">
        <v>130517</v>
      </c>
      <c r="P12844">
        <v>1704442748</v>
      </c>
    </row>
    <row r="12845" spans="1:16">
      <c r="A12845" s="5" t="str">
        <f>CONCATENATE("rdx_city_",J12845,"_",B12845)</f>
        <v>rdx_city_VNM_46</v>
      </c>
      <c r="B12845">
        <f>IF(I12845=I12844,B12844+1,1)</f>
        <v>46</v>
      </c>
      <c r="C12845" t="s">
        <v>15312</v>
      </c>
      <c r="D12845" t="s">
        <v>15312</v>
      </c>
      <c r="E12845">
        <v>11.567</v>
      </c>
      <c r="F12845">
        <v>108.9833</v>
      </c>
      <c r="G12845" t="s">
        <v>15220</v>
      </c>
      <c r="H12845" t="str">
        <f>IFERROR(VLOOKUP(I12845,'country(26mar)'!C$2:D$251,2,FALSE),"")</f>
        <v>base.vn</v>
      </c>
      <c r="I12845" t="s">
        <v>15221</v>
      </c>
      <c r="J12845" t="s">
        <v>15222</v>
      </c>
      <c r="K12845" t="s">
        <v>15313</v>
      </c>
      <c r="L12845" t="str">
        <f>CONCATENATE(G12845," ",K12845)</f>
        <v>Vietnam Ninh Thuận</v>
      </c>
      <c r="M12845" t="str">
        <f>IFERROR(VLOOKUP(L12845,'State(need_input)'!I$2:J$3992,2,FALSE),"")</f>
        <v>state_VN_Nin_42</v>
      </c>
      <c r="N12845" t="s">
        <v>23</v>
      </c>
      <c r="O12845">
        <v>179773</v>
      </c>
      <c r="P12845">
        <v>1704094609</v>
      </c>
    </row>
    <row r="12846" spans="1:16">
      <c r="A12846" s="5" t="str">
        <f>CONCATENATE("rdx_city_",J12846,"_",B12846)</f>
        <v>rdx_city_VNM_47</v>
      </c>
      <c r="B12846">
        <f>IF(I12846=I12845,B12845+1,1)</f>
        <v>47</v>
      </c>
      <c r="C12846" t="s">
        <v>15314</v>
      </c>
      <c r="D12846" t="s">
        <v>15314</v>
      </c>
      <c r="E12846">
        <v>10.9337</v>
      </c>
      <c r="F12846">
        <v>108.1001</v>
      </c>
      <c r="G12846" t="s">
        <v>15220</v>
      </c>
      <c r="H12846" t="str">
        <f>IFERROR(VLOOKUP(I12846,'country(26mar)'!C$2:D$251,2,FALSE),"")</f>
        <v>base.vn</v>
      </c>
      <c r="I12846" t="s">
        <v>15221</v>
      </c>
      <c r="J12846" t="s">
        <v>15222</v>
      </c>
      <c r="K12846" t="s">
        <v>15315</v>
      </c>
      <c r="L12846" t="str">
        <f>CONCATENATE(G12846," ",K12846)</f>
        <v>Vietnam Bình Thuận</v>
      </c>
      <c r="M12846" t="str">
        <f>IFERROR(VLOOKUP(L12846,'State(need_input)'!I$2:J$3992,2,FALSE),"")</f>
        <v>state_VN_Bìn_43</v>
      </c>
      <c r="N12846" t="s">
        <v>23</v>
      </c>
      <c r="O12846">
        <v>336846</v>
      </c>
      <c r="P12846">
        <v>1704221456</v>
      </c>
    </row>
    <row r="12847" spans="1:16">
      <c r="A12847" s="5" t="str">
        <f>CONCATENATE("rdx_city_",J12847,"_",B12847)</f>
        <v>rdx_city_VNM_48</v>
      </c>
      <c r="B12847">
        <f>IF(I12847=I12846,B12846+1,1)</f>
        <v>48</v>
      </c>
      <c r="C12847" t="s">
        <v>15316</v>
      </c>
      <c r="D12847" t="s">
        <v>15317</v>
      </c>
      <c r="E12847">
        <v>20.5453</v>
      </c>
      <c r="F12847">
        <v>105.9122</v>
      </c>
      <c r="G12847" t="s">
        <v>15220</v>
      </c>
      <c r="H12847" t="str">
        <f>IFERROR(VLOOKUP(I12847,'country(26mar)'!C$2:D$251,2,FALSE),"")</f>
        <v>base.vn</v>
      </c>
      <c r="I12847" t="s">
        <v>15221</v>
      </c>
      <c r="J12847" t="s">
        <v>15222</v>
      </c>
      <c r="K12847" t="s">
        <v>15318</v>
      </c>
      <c r="L12847" t="str">
        <f>CONCATENATE(G12847," ",K12847)</f>
        <v>Vietnam Hà Nam</v>
      </c>
      <c r="M12847" t="str">
        <f>IFERROR(VLOOKUP(L12847,'State(need_input)'!I$2:J$3992,2,FALSE),"")</f>
        <v>state_VN_Hà _54</v>
      </c>
      <c r="N12847" t="s">
        <v>23</v>
      </c>
      <c r="P12847">
        <v>1704841896</v>
      </c>
    </row>
    <row r="12848" spans="1:16">
      <c r="A12848" s="5" t="str">
        <f>CONCATENATE("rdx_city_",J12848,"_",B12848)</f>
        <v>rdx_city_VNM_49</v>
      </c>
      <c r="B12848">
        <f>IF(I12848=I12847,B12847+1,1)</f>
        <v>49</v>
      </c>
      <c r="C12848" t="s">
        <v>15319</v>
      </c>
      <c r="D12848" t="s">
        <v>15319</v>
      </c>
      <c r="E12848">
        <v>13.9833</v>
      </c>
      <c r="F12848">
        <v>108</v>
      </c>
      <c r="G12848" t="s">
        <v>15220</v>
      </c>
      <c r="H12848" t="str">
        <f>IFERROR(VLOOKUP(I12848,'country(26mar)'!C$2:D$251,2,FALSE),"")</f>
        <v>base.vn</v>
      </c>
      <c r="I12848" t="s">
        <v>15221</v>
      </c>
      <c r="J12848" t="s">
        <v>15222</v>
      </c>
      <c r="K12848" t="s">
        <v>15320</v>
      </c>
      <c r="L12848" t="str">
        <f>CONCATENATE(G12848," ",K12848)</f>
        <v>Vietnam Gia Lai</v>
      </c>
      <c r="M12848" t="str">
        <f>IFERROR(VLOOKUP(L12848,'State(need_input)'!I$2:J$3992,2,FALSE),"")</f>
        <v>state_VN_Gia_4</v>
      </c>
      <c r="N12848" t="s">
        <v>23</v>
      </c>
      <c r="O12848">
        <v>142900</v>
      </c>
      <c r="P12848">
        <v>1704220080</v>
      </c>
    </row>
    <row r="12849" spans="1:16">
      <c r="A12849" s="5" t="str">
        <f>CONCATENATE("rdx_city_",J12849,"_",B12849)</f>
        <v>rdx_city_VNM_50</v>
      </c>
      <c r="B12849">
        <f>IF(I12849=I12848,B12848+1,1)</f>
        <v>50</v>
      </c>
      <c r="C12849" t="s">
        <v>15321</v>
      </c>
      <c r="D12849" t="s">
        <v>15322</v>
      </c>
      <c r="E12849">
        <v>15.1504</v>
      </c>
      <c r="F12849">
        <v>108.83</v>
      </c>
      <c r="G12849" t="s">
        <v>15220</v>
      </c>
      <c r="H12849" t="str">
        <f>IFERROR(VLOOKUP(I12849,'country(26mar)'!C$2:D$251,2,FALSE),"")</f>
        <v>base.vn</v>
      </c>
      <c r="I12849" t="s">
        <v>15221</v>
      </c>
      <c r="J12849" t="s">
        <v>15222</v>
      </c>
      <c r="K12849" t="s">
        <v>15321</v>
      </c>
      <c r="L12849" t="str">
        <f>CONCATENATE(G12849," ",K12849)</f>
        <v>Vietnam Quảng Ngãi</v>
      </c>
      <c r="M12849" t="str">
        <f>IFERROR(VLOOKUP(L12849,'State(need_input)'!I$2:J$3992,2,FALSE),"")</f>
        <v>state_VN_Quả_10</v>
      </c>
      <c r="N12849" t="s">
        <v>23</v>
      </c>
      <c r="O12849">
        <v>250000</v>
      </c>
      <c r="P12849">
        <v>1704029499</v>
      </c>
    </row>
    <row r="12850" spans="1:16">
      <c r="A12850" s="5" t="str">
        <f>CONCATENATE("rdx_city_",J12850,"_",B12850)</f>
        <v>rdx_city_VNM_51</v>
      </c>
      <c r="B12850">
        <f>IF(I12850=I12849,B12849+1,1)</f>
        <v>51</v>
      </c>
      <c r="C12850" t="s">
        <v>15265</v>
      </c>
      <c r="D12850" t="s">
        <v>15323</v>
      </c>
      <c r="E12850">
        <v>16.7504</v>
      </c>
      <c r="F12850">
        <v>107.2</v>
      </c>
      <c r="G12850" t="s">
        <v>15220</v>
      </c>
      <c r="H12850" t="str">
        <f>IFERROR(VLOOKUP(I12850,'country(26mar)'!C$2:D$251,2,FALSE),"")</f>
        <v>base.vn</v>
      </c>
      <c r="I12850" t="s">
        <v>15221</v>
      </c>
      <c r="J12850" t="s">
        <v>15222</v>
      </c>
      <c r="K12850" t="s">
        <v>15265</v>
      </c>
      <c r="L12850" t="str">
        <f>CONCATENATE(G12850," ",K12850)</f>
        <v>Vietnam Quảng Trị</v>
      </c>
      <c r="M12850" t="str">
        <f>IFERROR(VLOOKUP(L12850,'State(need_input)'!I$2:J$3992,2,FALSE),"")</f>
        <v>state_VN_Quả_1</v>
      </c>
      <c r="O12850">
        <v>72722</v>
      </c>
      <c r="P12850">
        <v>1704089491</v>
      </c>
    </row>
    <row r="12851" spans="1:16">
      <c r="A12851" s="5" t="str">
        <f>CONCATENATE("rdx_city_",J12851,"_",B12851)</f>
        <v>rdx_city_VNM_52</v>
      </c>
      <c r="B12851">
        <f>IF(I12851=I12850,B12850+1,1)</f>
        <v>52</v>
      </c>
      <c r="C12851" t="s">
        <v>15324</v>
      </c>
      <c r="D12851" t="s">
        <v>15324</v>
      </c>
      <c r="E12851">
        <v>13.78</v>
      </c>
      <c r="F12851">
        <v>109.18</v>
      </c>
      <c r="G12851" t="s">
        <v>15220</v>
      </c>
      <c r="H12851" t="str">
        <f>IFERROR(VLOOKUP(I12851,'country(26mar)'!C$2:D$251,2,FALSE),"")</f>
        <v>base.vn</v>
      </c>
      <c r="I12851" t="s">
        <v>15221</v>
      </c>
      <c r="J12851" t="s">
        <v>15222</v>
      </c>
      <c r="K12851" t="s">
        <v>15325</v>
      </c>
      <c r="L12851" t="str">
        <f>CONCATENATE(G12851," ",K12851)</f>
        <v>Vietnam Bình Định</v>
      </c>
      <c r="M12851" t="str">
        <f>IFERROR(VLOOKUP(L12851,'State(need_input)'!I$2:J$3992,2,FALSE),"")</f>
        <v>state_VN_Bìn_47</v>
      </c>
      <c r="N12851" t="s">
        <v>23</v>
      </c>
      <c r="O12851">
        <v>805290</v>
      </c>
      <c r="P12851">
        <v>1704056461</v>
      </c>
    </row>
    <row r="12852" spans="1:16">
      <c r="A12852" s="5" t="str">
        <f>CONCATENATE("rdx_city_",J12852,"_",B12852)</f>
        <v>rdx_city_VNM_53</v>
      </c>
      <c r="B12852">
        <f>IF(I12852=I12851,B12851+1,1)</f>
        <v>53</v>
      </c>
      <c r="C12852" t="s">
        <v>15326</v>
      </c>
      <c r="D12852" t="s">
        <v>15327</v>
      </c>
      <c r="E12852">
        <v>10.0154</v>
      </c>
      <c r="F12852">
        <v>105.0914</v>
      </c>
      <c r="G12852" t="s">
        <v>15220</v>
      </c>
      <c r="H12852" t="str">
        <f>IFERROR(VLOOKUP(I12852,'country(26mar)'!C$2:D$251,2,FALSE),"")</f>
        <v>base.vn</v>
      </c>
      <c r="I12852" t="s">
        <v>15221</v>
      </c>
      <c r="J12852" t="s">
        <v>15222</v>
      </c>
      <c r="K12852" t="s">
        <v>15328</v>
      </c>
      <c r="L12852" t="str">
        <f>CONCATENATE(G12852," ",K12852)</f>
        <v>Vietnam Kiến Giang</v>
      </c>
      <c r="M12852" t="str">
        <f>IFERROR(VLOOKUP(L12852,'State(need_input)'!I$2:J$3992,2,FALSE),"")</f>
        <v>state_VN_Kiế_33</v>
      </c>
      <c r="N12852" t="s">
        <v>23</v>
      </c>
      <c r="O12852">
        <v>300000</v>
      </c>
      <c r="P12852">
        <v>1704872008</v>
      </c>
    </row>
    <row r="12853" spans="1:16">
      <c r="A12853" s="5" t="str">
        <f>CONCATENATE("rdx_city_",J12853,"_",B12853)</f>
        <v>rdx_city_VNM_54</v>
      </c>
      <c r="B12853">
        <f>IF(I12853=I12852,B12852+1,1)</f>
        <v>54</v>
      </c>
      <c r="C12853" t="s">
        <v>15329</v>
      </c>
      <c r="D12853" t="s">
        <v>15330</v>
      </c>
      <c r="E12853">
        <v>9.6037</v>
      </c>
      <c r="F12853">
        <v>105.98</v>
      </c>
      <c r="G12853" t="s">
        <v>15220</v>
      </c>
      <c r="H12853" t="str">
        <f>IFERROR(VLOOKUP(I12853,'country(26mar)'!C$2:D$251,2,FALSE),"")</f>
        <v>base.vn</v>
      </c>
      <c r="I12853" t="s">
        <v>15221</v>
      </c>
      <c r="J12853" t="s">
        <v>15222</v>
      </c>
      <c r="K12853" t="s">
        <v>15329</v>
      </c>
      <c r="L12853" t="str">
        <f>CONCATENATE(G12853," ",K12853)</f>
        <v>Vietnam Sóc Trăng</v>
      </c>
      <c r="M12853" t="str">
        <f>IFERROR(VLOOKUP(L12853,'State(need_input)'!I$2:J$3992,2,FALSE),"")</f>
        <v>state_VN_Sóc_34</v>
      </c>
      <c r="N12853" t="s">
        <v>23</v>
      </c>
      <c r="O12853">
        <v>300000</v>
      </c>
      <c r="P12853">
        <v>1704758756</v>
      </c>
    </row>
    <row r="12854" spans="1:16">
      <c r="A12854" s="5" t="str">
        <f>CONCATENATE("rdx_city_",J12854,"_",B12854)</f>
        <v>rdx_city_VNM_55</v>
      </c>
      <c r="B12854">
        <f>IF(I12854=I12853,B12853+1,1)</f>
        <v>55</v>
      </c>
      <c r="C12854" t="s">
        <v>15331</v>
      </c>
      <c r="D12854" t="s">
        <v>15332</v>
      </c>
      <c r="E12854">
        <v>21.328</v>
      </c>
      <c r="F12854">
        <v>103.91</v>
      </c>
      <c r="G12854" t="s">
        <v>15220</v>
      </c>
      <c r="H12854" t="str">
        <f>IFERROR(VLOOKUP(I12854,'country(26mar)'!C$2:D$251,2,FALSE),"")</f>
        <v>base.vn</v>
      </c>
      <c r="I12854" t="s">
        <v>15221</v>
      </c>
      <c r="J12854" t="s">
        <v>15222</v>
      </c>
      <c r="K12854" t="s">
        <v>15331</v>
      </c>
      <c r="L12854" t="str">
        <f>CONCATENATE(G12854," ",K12854)</f>
        <v>Vietnam Sơn La</v>
      </c>
      <c r="M12854" t="str">
        <f>IFERROR(VLOOKUP(L12854,'State(need_input)'!I$2:J$3992,2,FALSE),"")</f>
        <v>state_VN_Sơn_53</v>
      </c>
      <c r="N12854" t="s">
        <v>23</v>
      </c>
      <c r="O12854">
        <v>19054</v>
      </c>
      <c r="P12854">
        <v>1704957010</v>
      </c>
    </row>
    <row r="12855" spans="1:16">
      <c r="A12855" s="5" t="str">
        <f>CONCATENATE("rdx_city_",J12855,"_",B12855)</f>
        <v>rdx_city_VNM_56</v>
      </c>
      <c r="B12855">
        <f>IF(I12855=I12854,B12854+1,1)</f>
        <v>56</v>
      </c>
      <c r="C12855" t="s">
        <v>15333</v>
      </c>
      <c r="D12855" t="s">
        <v>15334</v>
      </c>
      <c r="E12855">
        <v>21.1382</v>
      </c>
      <c r="F12855">
        <v>105.505</v>
      </c>
      <c r="G12855" t="s">
        <v>15220</v>
      </c>
      <c r="H12855" t="str">
        <f>IFERROR(VLOOKUP(I12855,'country(26mar)'!C$2:D$251,2,FALSE),"")</f>
        <v>base.vn</v>
      </c>
      <c r="I12855" t="s">
        <v>15221</v>
      </c>
      <c r="J12855" t="s">
        <v>15222</v>
      </c>
      <c r="K12855" t="s">
        <v>15284</v>
      </c>
      <c r="L12855" t="str">
        <f>CONCATENATE(G12855," ",K12855)</f>
        <v>Vietnam Hà Nội</v>
      </c>
      <c r="M12855" t="str">
        <f>IFERROR(VLOOKUP(L12855,'State(need_input)'!I$2:J$3992,2,FALSE),"")</f>
        <v>state_VN_Hà _17</v>
      </c>
      <c r="N12855" t="s">
        <v>20</v>
      </c>
      <c r="O12855">
        <v>189547</v>
      </c>
      <c r="P12855">
        <v>1704714941</v>
      </c>
    </row>
    <row r="12856" spans="1:16">
      <c r="A12856" s="5" t="str">
        <f>CONCATENATE("rdx_city_",J12856,"_",B12856)</f>
        <v>rdx_city_VNM_57</v>
      </c>
      <c r="B12856">
        <f>IF(I12856=I12855,B12855+1,1)</f>
        <v>57</v>
      </c>
      <c r="C12856" t="s">
        <v>15335</v>
      </c>
      <c r="D12856" t="s">
        <v>15336</v>
      </c>
      <c r="E12856">
        <v>15.5736</v>
      </c>
      <c r="F12856">
        <v>108.474</v>
      </c>
      <c r="G12856" t="s">
        <v>15220</v>
      </c>
      <c r="H12856" t="str">
        <f>IFERROR(VLOOKUP(I12856,'country(26mar)'!C$2:D$251,2,FALSE),"")</f>
        <v>base.vn</v>
      </c>
      <c r="I12856" t="s">
        <v>15221</v>
      </c>
      <c r="J12856" t="s">
        <v>15222</v>
      </c>
      <c r="K12856" t="s">
        <v>15258</v>
      </c>
      <c r="L12856" t="str">
        <f>CONCATENATE(G12856," ",K12856)</f>
        <v>Vietnam Quảng Nam</v>
      </c>
      <c r="M12856" t="str">
        <f>IFERROR(VLOOKUP(L12856,'State(need_input)'!I$2:J$3992,2,FALSE),"")</f>
        <v>state_VN_Quả_14</v>
      </c>
      <c r="N12856" t="s">
        <v>23</v>
      </c>
      <c r="P12856">
        <v>1704410655</v>
      </c>
    </row>
    <row r="12857" spans="1:16">
      <c r="A12857" s="5" t="str">
        <f>CONCATENATE("rdx_city_",J12857,"_",B12857)</f>
        <v>rdx_city_VNM_58</v>
      </c>
      <c r="B12857">
        <f>IF(I12857=I12856,B12856+1,1)</f>
        <v>58</v>
      </c>
      <c r="C12857" t="s">
        <v>15337</v>
      </c>
      <c r="D12857" t="s">
        <v>15337</v>
      </c>
      <c r="E12857">
        <v>10.5337</v>
      </c>
      <c r="F12857">
        <v>106.4167</v>
      </c>
      <c r="G12857" t="s">
        <v>15220</v>
      </c>
      <c r="H12857" t="str">
        <f>IFERROR(VLOOKUP(I12857,'country(26mar)'!C$2:D$251,2,FALSE),"")</f>
        <v>base.vn</v>
      </c>
      <c r="I12857" t="s">
        <v>15221</v>
      </c>
      <c r="J12857" t="s">
        <v>15222</v>
      </c>
      <c r="K12857" t="s">
        <v>15338</v>
      </c>
      <c r="L12857" t="str">
        <f>CONCATENATE(G12857," ",K12857)</f>
        <v>Vietnam Long An</v>
      </c>
      <c r="M12857" t="str">
        <f>IFERROR(VLOOKUP(L12857,'State(need_input)'!I$2:J$3992,2,FALSE),"")</f>
        <v>state_VN_Lon_44</v>
      </c>
      <c r="N12857" t="s">
        <v>23</v>
      </c>
      <c r="O12857">
        <v>137498</v>
      </c>
      <c r="P12857">
        <v>1704199290</v>
      </c>
    </row>
    <row r="12858" spans="1:16">
      <c r="A12858" s="5" t="str">
        <f>CONCATENATE("rdx_city_",J12858,"_",B12858)</f>
        <v>rdx_city_VNM_59</v>
      </c>
      <c r="B12858">
        <f>IF(I12858=I12857,B12857+1,1)</f>
        <v>59</v>
      </c>
      <c r="C12858" t="s">
        <v>15339</v>
      </c>
      <c r="D12858" t="s">
        <v>15340</v>
      </c>
      <c r="E12858">
        <v>11.323</v>
      </c>
      <c r="F12858">
        <v>106.147</v>
      </c>
      <c r="G12858" t="s">
        <v>15220</v>
      </c>
      <c r="H12858" t="str">
        <f>IFERROR(VLOOKUP(I12858,'country(26mar)'!C$2:D$251,2,FALSE),"")</f>
        <v>base.vn</v>
      </c>
      <c r="I12858" t="s">
        <v>15221</v>
      </c>
      <c r="J12858" t="s">
        <v>15222</v>
      </c>
      <c r="K12858" t="s">
        <v>15339</v>
      </c>
      <c r="L12858" t="str">
        <f>CONCATENATE(G12858," ",K12858)</f>
        <v>Vietnam Tây Ninh</v>
      </c>
      <c r="M12858" t="str">
        <f>IFERROR(VLOOKUP(L12858,'State(need_input)'!I$2:J$3992,2,FALSE),"")</f>
        <v>state_VN_Tây_49</v>
      </c>
      <c r="N12858" t="s">
        <v>23</v>
      </c>
      <c r="O12858">
        <v>126370</v>
      </c>
      <c r="P12858">
        <v>1704250951</v>
      </c>
    </row>
    <row r="12859" spans="1:16">
      <c r="A12859" s="5" t="str">
        <f>CONCATENATE("rdx_city_",J12859,"_",B12859)</f>
        <v>rdx_city_VNM_60</v>
      </c>
      <c r="B12859">
        <f>IF(I12859=I12858,B12858+1,1)</f>
        <v>60</v>
      </c>
      <c r="C12859" t="s">
        <v>15341</v>
      </c>
      <c r="D12859" t="s">
        <v>15342</v>
      </c>
      <c r="E12859">
        <v>20.4503</v>
      </c>
      <c r="F12859">
        <v>106.333</v>
      </c>
      <c r="G12859" t="s">
        <v>15220</v>
      </c>
      <c r="H12859" t="str">
        <f>IFERROR(VLOOKUP(I12859,'country(26mar)'!C$2:D$251,2,FALSE),"")</f>
        <v>base.vn</v>
      </c>
      <c r="I12859" t="s">
        <v>15221</v>
      </c>
      <c r="J12859" t="s">
        <v>15222</v>
      </c>
      <c r="K12859" t="s">
        <v>15341</v>
      </c>
      <c r="L12859" t="str">
        <f>CONCATENATE(G12859," ",K12859)</f>
        <v>Vietnam Thái Bình</v>
      </c>
      <c r="M12859" t="str">
        <f>IFERROR(VLOOKUP(L12859,'State(need_input)'!I$2:J$3992,2,FALSE),"")</f>
        <v>state_VN_Thá_52</v>
      </c>
      <c r="N12859" t="s">
        <v>23</v>
      </c>
      <c r="O12859">
        <v>210000</v>
      </c>
      <c r="P12859">
        <v>1704716027</v>
      </c>
    </row>
    <row r="12860" spans="1:16">
      <c r="A12860" s="5" t="str">
        <f>CONCATENATE("rdx_city_",J12860,"_",B12860)</f>
        <v>rdx_city_VNM_61</v>
      </c>
      <c r="B12860">
        <f>IF(I12860=I12859,B12859+1,1)</f>
        <v>61</v>
      </c>
      <c r="C12860" t="s">
        <v>15343</v>
      </c>
      <c r="D12860" t="s">
        <v>15344</v>
      </c>
      <c r="E12860">
        <v>21.6</v>
      </c>
      <c r="F12860">
        <v>105.83</v>
      </c>
      <c r="G12860" t="s">
        <v>15220</v>
      </c>
      <c r="H12860" t="str">
        <f>IFERROR(VLOOKUP(I12860,'country(26mar)'!C$2:D$251,2,FALSE),"")</f>
        <v>base.vn</v>
      </c>
      <c r="I12860" t="s">
        <v>15221</v>
      </c>
      <c r="J12860" t="s">
        <v>15222</v>
      </c>
      <c r="K12860" t="s">
        <v>15343</v>
      </c>
      <c r="L12860" t="str">
        <f>CONCATENATE(G12860," ",K12860)</f>
        <v>Vietnam Thái Nguyên</v>
      </c>
      <c r="M12860" t="str">
        <f>IFERROR(VLOOKUP(L12860,'State(need_input)'!I$2:J$3992,2,FALSE),"")</f>
        <v>state_VN_Thá_51</v>
      </c>
      <c r="N12860" t="s">
        <v>23</v>
      </c>
      <c r="O12860">
        <v>500000</v>
      </c>
      <c r="P12860">
        <v>1704613715</v>
      </c>
    </row>
    <row r="12861" spans="1:16">
      <c r="A12861" s="5" t="str">
        <f>CONCATENATE("rdx_city_",J12861,"_",B12861)</f>
        <v>rdx_city_VNM_62</v>
      </c>
      <c r="B12861">
        <f>IF(I12861=I12860,B12860+1,1)</f>
        <v>62</v>
      </c>
      <c r="C12861" t="s">
        <v>15345</v>
      </c>
      <c r="D12861" t="s">
        <v>15346</v>
      </c>
      <c r="E12861">
        <v>19.82</v>
      </c>
      <c r="F12861">
        <v>105.8</v>
      </c>
      <c r="G12861" t="s">
        <v>15220</v>
      </c>
      <c r="H12861" t="str">
        <f>IFERROR(VLOOKUP(I12861,'country(26mar)'!C$2:D$251,2,FALSE),"")</f>
        <v>base.vn</v>
      </c>
      <c r="I12861" t="s">
        <v>15221</v>
      </c>
      <c r="J12861" t="s">
        <v>15222</v>
      </c>
      <c r="K12861" t="s">
        <v>15345</v>
      </c>
      <c r="L12861" t="str">
        <f>CONCATENATE(G12861," ",K12861)</f>
        <v>Vietnam Thanh Hóa</v>
      </c>
      <c r="M12861" t="str">
        <f>IFERROR(VLOOKUP(L12861,'State(need_input)'!I$2:J$3992,2,FALSE),"")</f>
        <v>state_VN_Tha_2</v>
      </c>
      <c r="N12861" t="s">
        <v>23</v>
      </c>
      <c r="O12861">
        <v>197551</v>
      </c>
      <c r="P12861">
        <v>1704016079</v>
      </c>
    </row>
    <row r="12862" spans="1:16">
      <c r="A12862" s="5" t="str">
        <f>CONCATENATE("rdx_city_",J12862,"_",B12862)</f>
        <v>rdx_city_VNM_63</v>
      </c>
      <c r="B12862">
        <f>IF(I12862=I12861,B12861+1,1)</f>
        <v>63</v>
      </c>
      <c r="C12862" t="s">
        <v>15347</v>
      </c>
      <c r="D12862" t="s">
        <v>15347</v>
      </c>
      <c r="E12862">
        <v>10.9691</v>
      </c>
      <c r="F12862">
        <v>106.6527</v>
      </c>
      <c r="G12862" t="s">
        <v>15220</v>
      </c>
      <c r="H12862" t="str">
        <f>IFERROR(VLOOKUP(I12862,'country(26mar)'!C$2:D$251,2,FALSE),"")</f>
        <v>base.vn</v>
      </c>
      <c r="I12862" t="s">
        <v>15221</v>
      </c>
      <c r="J12862" t="s">
        <v>15222</v>
      </c>
      <c r="K12862" t="s">
        <v>15348</v>
      </c>
      <c r="L12862" t="str">
        <f>CONCATENATE(G12862," ",K12862)</f>
        <v>Vietnam Bình Dương</v>
      </c>
      <c r="M12862" t="str">
        <f>IFERROR(VLOOKUP(L12862,'State(need_input)'!I$2:J$3992,2,FALSE),"")</f>
        <v>state_VN_Bìn_48</v>
      </c>
      <c r="N12862" t="s">
        <v>23</v>
      </c>
      <c r="O12862">
        <v>244277</v>
      </c>
      <c r="P12862">
        <v>1704890399</v>
      </c>
    </row>
    <row r="12863" spans="1:16">
      <c r="A12863" s="5" t="str">
        <f>CONCATENATE("rdx_city_",J12863,"_",B12863)</f>
        <v>rdx_city_VNM_64</v>
      </c>
      <c r="B12863">
        <f>IF(I12863=I12862,B12862+1,1)</f>
        <v>64</v>
      </c>
      <c r="C12863" t="s">
        <v>15349</v>
      </c>
      <c r="D12863" t="s">
        <v>15349</v>
      </c>
      <c r="E12863">
        <v>9.934</v>
      </c>
      <c r="F12863">
        <v>106.334</v>
      </c>
      <c r="G12863" t="s">
        <v>15220</v>
      </c>
      <c r="H12863" t="str">
        <f>IFERROR(VLOOKUP(I12863,'country(26mar)'!C$2:D$251,2,FALSE),"")</f>
        <v>base.vn</v>
      </c>
      <c r="I12863" t="s">
        <v>15221</v>
      </c>
      <c r="J12863" t="s">
        <v>15222</v>
      </c>
      <c r="K12863" t="s">
        <v>15350</v>
      </c>
      <c r="L12863" t="str">
        <f>CONCATENATE(G12863," ",K12863)</f>
        <v>Vietnam Trà Vinh</v>
      </c>
      <c r="M12863" t="str">
        <f>IFERROR(VLOOKUP(L12863,'State(need_input)'!I$2:J$3992,2,FALSE),"")</f>
        <v>state_VN_Trà_46</v>
      </c>
      <c r="N12863" t="s">
        <v>23</v>
      </c>
      <c r="O12863">
        <v>131360</v>
      </c>
      <c r="P12863">
        <v>1704929966</v>
      </c>
    </row>
    <row r="12864" spans="1:16">
      <c r="A12864" s="5" t="str">
        <f>CONCATENATE("rdx_city_",J12864,"_",B12864)</f>
        <v>rdx_city_VNM_65</v>
      </c>
      <c r="B12864">
        <f>IF(I12864=I12863,B12863+1,1)</f>
        <v>65</v>
      </c>
      <c r="C12864" t="s">
        <v>15351</v>
      </c>
      <c r="D12864" t="s">
        <v>15351</v>
      </c>
      <c r="E12864">
        <v>10.235</v>
      </c>
      <c r="F12864">
        <v>106.375</v>
      </c>
      <c r="G12864" t="s">
        <v>15220</v>
      </c>
      <c r="H12864" t="str">
        <f>IFERROR(VLOOKUP(I12864,'country(26mar)'!C$2:D$251,2,FALSE),"")</f>
        <v>base.vn</v>
      </c>
      <c r="I12864" t="s">
        <v>15221</v>
      </c>
      <c r="J12864" t="s">
        <v>15222</v>
      </c>
      <c r="K12864" t="s">
        <v>15352</v>
      </c>
      <c r="L12864" t="str">
        <f>CONCATENATE(G12864," ",K12864)</f>
        <v>Vietnam Bến Tre</v>
      </c>
      <c r="M12864" t="str">
        <f>IFERROR(VLOOKUP(L12864,'State(need_input)'!I$2:J$3992,2,FALSE),"")</f>
        <v>state_VN_Bến_32</v>
      </c>
      <c r="N12864" t="s">
        <v>23</v>
      </c>
      <c r="O12864">
        <v>59442</v>
      </c>
      <c r="P12864">
        <v>1704108909</v>
      </c>
    </row>
    <row r="12865" spans="1:16">
      <c r="A12865" s="5" t="str">
        <f>CONCATENATE("rdx_city_",J12865,"_",B12865)</f>
        <v>rdx_city_VNM_66</v>
      </c>
      <c r="B12865">
        <f>IF(I12865=I12864,B12864+1,1)</f>
        <v>66</v>
      </c>
      <c r="C12865" t="s">
        <v>15353</v>
      </c>
      <c r="D12865" t="s">
        <v>15354</v>
      </c>
      <c r="E12865">
        <v>13.082</v>
      </c>
      <c r="F12865">
        <v>109.316</v>
      </c>
      <c r="G12865" t="s">
        <v>15220</v>
      </c>
      <c r="H12865" t="str">
        <f>IFERROR(VLOOKUP(I12865,'country(26mar)'!C$2:D$251,2,FALSE),"")</f>
        <v>base.vn</v>
      </c>
      <c r="I12865" t="s">
        <v>15221</v>
      </c>
      <c r="J12865" t="s">
        <v>15222</v>
      </c>
      <c r="K12865" t="s">
        <v>15355</v>
      </c>
      <c r="L12865" t="str">
        <f>CONCATENATE(G12865," ",K12865)</f>
        <v>Vietnam Phú Yên</v>
      </c>
      <c r="M12865" t="str">
        <f>IFERROR(VLOOKUP(L12865,'State(need_input)'!I$2:J$3992,2,FALSE),"")</f>
        <v>state_VN_Phú_23</v>
      </c>
      <c r="N12865" t="s">
        <v>23</v>
      </c>
      <c r="O12865">
        <v>69596</v>
      </c>
      <c r="P12865">
        <v>1704697424</v>
      </c>
    </row>
    <row r="12866" spans="1:16">
      <c r="A12866" s="5" t="str">
        <f>CONCATENATE("rdx_city_",J12866,"_",B12866)</f>
        <v>rdx_city_VNM_67</v>
      </c>
      <c r="B12866">
        <f>IF(I12866=I12865,B12865+1,1)</f>
        <v>67</v>
      </c>
      <c r="C12866" t="s">
        <v>15356</v>
      </c>
      <c r="D12866" t="s">
        <v>15357</v>
      </c>
      <c r="E12866">
        <v>21.818</v>
      </c>
      <c r="F12866">
        <v>105.211</v>
      </c>
      <c r="G12866" t="s">
        <v>15220</v>
      </c>
      <c r="H12866" t="str">
        <f>IFERROR(VLOOKUP(I12866,'country(26mar)'!C$2:D$251,2,FALSE),"")</f>
        <v>base.vn</v>
      </c>
      <c r="I12866" t="s">
        <v>15221</v>
      </c>
      <c r="J12866" t="s">
        <v>15222</v>
      </c>
      <c r="K12866" t="s">
        <v>15356</v>
      </c>
      <c r="L12866" t="str">
        <f>CONCATENATE(G12866," ",K12866)</f>
        <v>Vietnam Tuyên Quang</v>
      </c>
      <c r="M12866" t="str">
        <f>IFERROR(VLOOKUP(L12866,'State(need_input)'!I$2:J$3992,2,FALSE),"")</f>
        <v>state_VN_Tuy_63</v>
      </c>
      <c r="N12866" t="s">
        <v>23</v>
      </c>
      <c r="O12866">
        <v>36430</v>
      </c>
      <c r="P12866">
        <v>1704662313</v>
      </c>
    </row>
    <row r="12867" spans="1:16">
      <c r="A12867" s="5" t="str">
        <f>CONCATENATE("rdx_city_",J12867,"_",B12867)</f>
        <v>rdx_city_VNM_68</v>
      </c>
      <c r="B12867">
        <f>IF(I12867=I12866,B12866+1,1)</f>
        <v>68</v>
      </c>
      <c r="C12867" t="s">
        <v>15358</v>
      </c>
      <c r="D12867" t="s">
        <v>15359</v>
      </c>
      <c r="E12867">
        <v>9.7845</v>
      </c>
      <c r="F12867">
        <v>105.4701</v>
      </c>
      <c r="G12867" t="s">
        <v>15220</v>
      </c>
      <c r="H12867" t="str">
        <f>IFERROR(VLOOKUP(I12867,'country(26mar)'!C$2:D$251,2,FALSE),"")</f>
        <v>base.vn</v>
      </c>
      <c r="I12867" t="s">
        <v>15221</v>
      </c>
      <c r="J12867" t="s">
        <v>15222</v>
      </c>
      <c r="K12867" t="s">
        <v>15360</v>
      </c>
      <c r="L12867" t="str">
        <f>CONCATENATE(G12867," ",K12867)</f>
        <v>Vietnam Hậu Giang</v>
      </c>
      <c r="M12867" t="str">
        <f>IFERROR(VLOOKUP(L12867,'State(need_input)'!I$2:J$3992,2,FALSE),"")</f>
        <v>state_VN_Hậu_38</v>
      </c>
      <c r="N12867" t="s">
        <v>23</v>
      </c>
      <c r="P12867">
        <v>1704210026</v>
      </c>
    </row>
    <row r="12868" spans="1:16">
      <c r="A12868" s="5" t="str">
        <f>CONCATENATE("rdx_city_",J12868,"_",B12868)</f>
        <v>rdx_city_VNM_69</v>
      </c>
      <c r="B12868">
        <f>IF(I12868=I12867,B12867+1,1)</f>
        <v>69</v>
      </c>
      <c r="C12868" t="s">
        <v>15361</v>
      </c>
      <c r="D12868" t="s">
        <v>15362</v>
      </c>
      <c r="E12868">
        <v>21.3304</v>
      </c>
      <c r="F12868">
        <v>105.43</v>
      </c>
      <c r="G12868" t="s">
        <v>15220</v>
      </c>
      <c r="H12868" t="str">
        <f>IFERROR(VLOOKUP(I12868,'country(26mar)'!C$2:D$251,2,FALSE),"")</f>
        <v>base.vn</v>
      </c>
      <c r="I12868" t="s">
        <v>15221</v>
      </c>
      <c r="J12868" t="s">
        <v>15222</v>
      </c>
      <c r="K12868" t="s">
        <v>15363</v>
      </c>
      <c r="L12868" t="str">
        <f>CONCATENATE(G12868," ",K12868)</f>
        <v>Vietnam Phú Thọ</v>
      </c>
      <c r="M12868" t="str">
        <f>IFERROR(VLOOKUP(L12868,'State(need_input)'!I$2:J$3992,2,FALSE),"")</f>
        <v>state_VN_Phú_39</v>
      </c>
      <c r="N12868" t="s">
        <v>23</v>
      </c>
      <c r="O12868">
        <v>350000</v>
      </c>
      <c r="P12868">
        <v>1704332956</v>
      </c>
    </row>
    <row r="12869" spans="1:16">
      <c r="A12869" s="5" t="str">
        <f>CONCATENATE("rdx_city_",J12869,"_",B12869)</f>
        <v>rdx_city_VNM_70</v>
      </c>
      <c r="B12869">
        <f>IF(I12869=I12868,B12868+1,1)</f>
        <v>70</v>
      </c>
      <c r="C12869" t="s">
        <v>15364</v>
      </c>
      <c r="D12869" t="s">
        <v>15364</v>
      </c>
      <c r="E12869">
        <v>18.7</v>
      </c>
      <c r="F12869">
        <v>105.68</v>
      </c>
      <c r="G12869" t="s">
        <v>15220</v>
      </c>
      <c r="H12869" t="str">
        <f>IFERROR(VLOOKUP(I12869,'country(26mar)'!C$2:D$251,2,FALSE),"")</f>
        <v>base.vn</v>
      </c>
      <c r="I12869" t="s">
        <v>15221</v>
      </c>
      <c r="J12869" t="s">
        <v>15222</v>
      </c>
      <c r="K12869" t="s">
        <v>15365</v>
      </c>
      <c r="L12869" t="str">
        <f>CONCATENATE(G12869," ",K12869)</f>
        <v>Vietnam Nghệ An</v>
      </c>
      <c r="M12869" t="str">
        <f>IFERROR(VLOOKUP(L12869,'State(need_input)'!I$2:J$3992,2,FALSE),"")</f>
        <v>state_VN_Ngh_24</v>
      </c>
      <c r="N12869" t="s">
        <v>23</v>
      </c>
      <c r="O12869">
        <v>593645</v>
      </c>
      <c r="P12869">
        <v>1704960059</v>
      </c>
    </row>
    <row r="12870" spans="1:16">
      <c r="A12870" s="5" t="str">
        <f>CONCATENATE("rdx_city_",J12870,"_",B12870)</f>
        <v>rdx_city_VNM_71</v>
      </c>
      <c r="B12870">
        <f>IF(I12870=I12869,B12869+1,1)</f>
        <v>71</v>
      </c>
      <c r="C12870" t="s">
        <v>15366</v>
      </c>
      <c r="D12870" t="s">
        <v>15367</v>
      </c>
      <c r="E12870">
        <v>10.256</v>
      </c>
      <c r="F12870">
        <v>105.964</v>
      </c>
      <c r="G12870" t="s">
        <v>15220</v>
      </c>
      <c r="H12870" t="str">
        <f>IFERROR(VLOOKUP(I12870,'country(26mar)'!C$2:D$251,2,FALSE),"")</f>
        <v>base.vn</v>
      </c>
      <c r="I12870" t="s">
        <v>15221</v>
      </c>
      <c r="J12870" t="s">
        <v>15222</v>
      </c>
      <c r="K12870" t="s">
        <v>15366</v>
      </c>
      <c r="L12870" t="str">
        <f>CONCATENATE(G12870," ",K12870)</f>
        <v>Vietnam Vĩnh Long</v>
      </c>
      <c r="M12870" t="str">
        <f>IFERROR(VLOOKUP(L12870,'State(need_input)'!I$2:J$3992,2,FALSE),"")</f>
        <v>state_VN_Vĩn_31</v>
      </c>
      <c r="N12870" t="s">
        <v>23</v>
      </c>
      <c r="O12870">
        <v>103314</v>
      </c>
      <c r="P12870">
        <v>1704262419</v>
      </c>
    </row>
    <row r="12871" spans="1:16">
      <c r="A12871" s="5" t="str">
        <f>CONCATENATE("rdx_city_",J12871,"_",B12871)</f>
        <v>rdx_city_VNM_72</v>
      </c>
      <c r="B12871">
        <f>IF(I12871=I12870,B12870+1,1)</f>
        <v>72</v>
      </c>
      <c r="C12871" t="s">
        <v>15368</v>
      </c>
      <c r="D12871" t="s">
        <v>15369</v>
      </c>
      <c r="E12871">
        <v>21.3089</v>
      </c>
      <c r="F12871">
        <v>105.6049</v>
      </c>
      <c r="G12871" t="s">
        <v>15220</v>
      </c>
      <c r="H12871" t="str">
        <f>IFERROR(VLOOKUP(I12871,'country(26mar)'!C$2:D$251,2,FALSE),"")</f>
        <v>base.vn</v>
      </c>
      <c r="I12871" t="s">
        <v>15221</v>
      </c>
      <c r="J12871" t="s">
        <v>15222</v>
      </c>
      <c r="K12871" t="s">
        <v>15370</v>
      </c>
      <c r="L12871" t="str">
        <f>CONCATENATE(G12871," ",K12871)</f>
        <v>Vietnam Vĩnh Phúc</v>
      </c>
      <c r="M12871" t="str">
        <f>IFERROR(VLOOKUP(L12871,'State(need_input)'!I$2:J$3992,2,FALSE),"")</f>
        <v>state_VN_Vĩn_15</v>
      </c>
      <c r="N12871" t="s">
        <v>23</v>
      </c>
      <c r="P12871">
        <v>1704905946</v>
      </c>
    </row>
    <row r="12872" spans="1:16">
      <c r="A12872" s="5" t="str">
        <f>CONCATENATE("rdx_city_",J12872,"_",B12872)</f>
        <v>rdx_city_VNM_73</v>
      </c>
      <c r="B12872">
        <f>IF(I12872=I12871,B12871+1,1)</f>
        <v>73</v>
      </c>
      <c r="C12872" t="s">
        <v>15371</v>
      </c>
      <c r="D12872" t="s">
        <v>15371</v>
      </c>
      <c r="E12872">
        <v>10.3554</v>
      </c>
      <c r="F12872">
        <v>107.085</v>
      </c>
      <c r="G12872" t="s">
        <v>15220</v>
      </c>
      <c r="H12872" t="str">
        <f>IFERROR(VLOOKUP(I12872,'country(26mar)'!C$2:D$251,2,FALSE),"")</f>
        <v>base.vn</v>
      </c>
      <c r="I12872" t="s">
        <v>15221</v>
      </c>
      <c r="J12872" t="s">
        <v>15222</v>
      </c>
      <c r="K12872" t="s">
        <v>15223</v>
      </c>
      <c r="L12872" t="str">
        <f>CONCATENATE(G12872," ",K12872)</f>
        <v>Vietnam Bà Rịa-Vũng Tàu</v>
      </c>
      <c r="M12872" t="str">
        <f>IFERROR(VLOOKUP(L12872,'State(need_input)'!I$2:J$3992,2,FALSE),"")</f>
        <v>state_VN_Bà _3</v>
      </c>
      <c r="N12872" t="s">
        <v>23</v>
      </c>
      <c r="O12872">
        <v>248767</v>
      </c>
      <c r="P12872">
        <v>1704581438</v>
      </c>
    </row>
    <row r="12873" spans="1:16">
      <c r="A12873" s="5" t="str">
        <f>CONCATENATE("rdx_city_",J12873,"_",B12873)</f>
        <v>rdx_city_VNM_74</v>
      </c>
      <c r="B12873">
        <f>IF(I12873=I12872,B12872+1,1)</f>
        <v>74</v>
      </c>
      <c r="C12873" t="s">
        <v>15372</v>
      </c>
      <c r="D12873" t="s">
        <v>15373</v>
      </c>
      <c r="E12873">
        <v>21.705</v>
      </c>
      <c r="F12873">
        <v>104.875</v>
      </c>
      <c r="G12873" t="s">
        <v>15220</v>
      </c>
      <c r="H12873" t="str">
        <f>IFERROR(VLOOKUP(I12873,'country(26mar)'!C$2:D$251,2,FALSE),"")</f>
        <v>base.vn</v>
      </c>
      <c r="I12873" t="s">
        <v>15221</v>
      </c>
      <c r="J12873" t="s">
        <v>15222</v>
      </c>
      <c r="K12873" t="s">
        <v>15372</v>
      </c>
      <c r="L12873" t="str">
        <f>CONCATENATE(G12873," ",K12873)</f>
        <v>Vietnam Yên Bái</v>
      </c>
      <c r="M12873" t="str">
        <f>IFERROR(VLOOKUP(L12873,'State(need_input)'!I$2:J$3992,2,FALSE),"")</f>
        <v>state_VN_Yên_25</v>
      </c>
      <c r="N12873" t="s">
        <v>23</v>
      </c>
      <c r="O12873">
        <v>96540</v>
      </c>
      <c r="P12873">
        <v>1704249231</v>
      </c>
    </row>
    <row r="12874" spans="1:16">
      <c r="A12874" s="5" t="str">
        <f>CONCATENATE("rdx_city_",J12874,"_",B12874)</f>
        <v>rdx_city_VGB_1</v>
      </c>
      <c r="B12874">
        <f>IF(I12874=I12873,B12873+1,1)</f>
        <v>1</v>
      </c>
      <c r="C12874" t="s">
        <v>15374</v>
      </c>
      <c r="D12874" t="s">
        <v>15374</v>
      </c>
      <c r="E12874">
        <v>18.4167</v>
      </c>
      <c r="F12874">
        <v>-64.6167</v>
      </c>
      <c r="G12874" t="s">
        <v>15375</v>
      </c>
      <c r="H12874" t="str">
        <f>IFERROR(VLOOKUP(I12874,'country(26mar)'!C$2:D$251,2,FALSE),"")</f>
        <v>base.vg</v>
      </c>
      <c r="I12874" t="s">
        <v>15376</v>
      </c>
      <c r="J12874" t="s">
        <v>15377</v>
      </c>
      <c r="L12874" t="str">
        <f>CONCATENATE(G12874," ",K12874)</f>
        <v>Virgin Islands, British </v>
      </c>
      <c r="M12874" t="str">
        <f>IFERROR(VLOOKUP(L12874,'State(need_input)'!I$2:J$3992,2,FALSE),"")</f>
        <v/>
      </c>
      <c r="N12874" t="s">
        <v>54</v>
      </c>
      <c r="P12874">
        <v>1092732412</v>
      </c>
    </row>
    <row r="12875" spans="1:16">
      <c r="A12875" s="5" t="str">
        <f>CONCATENATE("rdx_city_",J12875,"_",B12875)</f>
        <v>rdx_city_WLF_1</v>
      </c>
      <c r="B12875">
        <f>IF(I12875=I12874,B12874+1,1)</f>
        <v>1</v>
      </c>
      <c r="C12875" t="s">
        <v>15378</v>
      </c>
      <c r="D12875" t="s">
        <v>15378</v>
      </c>
      <c r="E12875">
        <v>-14.2933</v>
      </c>
      <c r="F12875">
        <v>-178.1583</v>
      </c>
      <c r="G12875" t="s">
        <v>15379</v>
      </c>
      <c r="H12875" t="str">
        <f>IFERROR(VLOOKUP(I12875,'country(26mar)'!C$2:D$251,2,FALSE),"")</f>
        <v>base.wf</v>
      </c>
      <c r="I12875" t="s">
        <v>15380</v>
      </c>
      <c r="J12875" t="s">
        <v>15381</v>
      </c>
      <c r="K12875" t="s">
        <v>15382</v>
      </c>
      <c r="L12875" t="str">
        <f>CONCATENATE(G12875," ",K12875)</f>
        <v>Wallis And Futuna Sigave</v>
      </c>
      <c r="M12875" t="str">
        <f>IFERROR(VLOOKUP(L12875,'State(need_input)'!I$2:J$3992,2,FALSE),"")</f>
        <v>state_WF_Sig_1</v>
      </c>
      <c r="N12875" t="s">
        <v>23</v>
      </c>
      <c r="P12875">
        <v>1876731744</v>
      </c>
    </row>
    <row r="12876" spans="1:16">
      <c r="A12876" s="5" t="str">
        <f>CONCATENATE("rdx_city_",J12876,"_",B12876)</f>
        <v>rdx_city_WLF_2</v>
      </c>
      <c r="B12876">
        <f>IF(I12876=I12875,B12875+1,1)</f>
        <v>2</v>
      </c>
      <c r="C12876" t="s">
        <v>15383</v>
      </c>
      <c r="D12876" t="s">
        <v>15383</v>
      </c>
      <c r="E12876">
        <v>-13.2825</v>
      </c>
      <c r="F12876">
        <v>-176.1736</v>
      </c>
      <c r="G12876" t="s">
        <v>15379</v>
      </c>
      <c r="H12876" t="str">
        <f>IFERROR(VLOOKUP(I12876,'country(26mar)'!C$2:D$251,2,FALSE),"")</f>
        <v>base.wf</v>
      </c>
      <c r="I12876" t="s">
        <v>15380</v>
      </c>
      <c r="J12876" t="s">
        <v>15381</v>
      </c>
      <c r="K12876" t="s">
        <v>15384</v>
      </c>
      <c r="L12876" t="str">
        <f>CONCATENATE(G12876," ",K12876)</f>
        <v>Wallis And Futuna Uvea</v>
      </c>
      <c r="M12876" t="str">
        <f>IFERROR(VLOOKUP(L12876,'State(need_input)'!I$2:J$3992,2,FALSE),"")</f>
        <v>state_WF_Uve_2</v>
      </c>
      <c r="N12876" t="s">
        <v>54</v>
      </c>
      <c r="P12876">
        <v>1876784844</v>
      </c>
    </row>
    <row r="12877" spans="1:16">
      <c r="A12877" s="5" t="str">
        <f>CONCATENATE("rdx_city_",J12877,"_",B12877)</f>
        <v>rdx_city_XWB_1</v>
      </c>
      <c r="B12877">
        <f>IF(I12877=I12876,B12876+1,1)</f>
        <v>1</v>
      </c>
      <c r="C12877" t="s">
        <v>15385</v>
      </c>
      <c r="D12877" t="s">
        <v>15385</v>
      </c>
      <c r="E12877">
        <v>31.7764</v>
      </c>
      <c r="F12877">
        <v>35.2269</v>
      </c>
      <c r="G12877" t="s">
        <v>15386</v>
      </c>
      <c r="H12877" t="str">
        <f>IFERROR(VLOOKUP(I12877,'country(26mar)'!C$2:D$251,2,FALSE),"")</f>
        <v/>
      </c>
      <c r="I12877" t="s">
        <v>15387</v>
      </c>
      <c r="J12877" t="s">
        <v>15388</v>
      </c>
      <c r="L12877" t="str">
        <f>CONCATENATE(G12877," ",K12877)</f>
        <v>West Bank </v>
      </c>
      <c r="M12877" t="str">
        <f>IFERROR(VLOOKUP(L12877,'State(need_input)'!I$2:J$3992,2,FALSE),"")</f>
        <v/>
      </c>
      <c r="N12877" t="s">
        <v>54</v>
      </c>
      <c r="P12877">
        <v>1934000006</v>
      </c>
    </row>
    <row r="12878" spans="1:16">
      <c r="A12878" s="5" t="str">
        <f>CONCATENATE("rdx_city_",J12878,"_",B12878)</f>
        <v>rdx_city_YEM_1</v>
      </c>
      <c r="B12878">
        <f>IF(I12878=I12877,B12877+1,1)</f>
        <v>1</v>
      </c>
      <c r="C12878" t="s">
        <v>15389</v>
      </c>
      <c r="D12878" t="s">
        <v>15390</v>
      </c>
      <c r="E12878">
        <v>15.6594</v>
      </c>
      <c r="F12878">
        <v>43.9439</v>
      </c>
      <c r="G12878" t="s">
        <v>15391</v>
      </c>
      <c r="H12878" t="str">
        <f>IFERROR(VLOOKUP(I12878,'country(26mar)'!C$2:D$251,2,FALSE),"")</f>
        <v>base.ye</v>
      </c>
      <c r="I12878" t="s">
        <v>15392</v>
      </c>
      <c r="J12878" t="s">
        <v>15393</v>
      </c>
      <c r="K12878" t="s">
        <v>15389</v>
      </c>
      <c r="L12878" t="str">
        <f>CONCATENATE(G12878," ",K12878)</f>
        <v>Yemen ‘Amrān</v>
      </c>
      <c r="M12878" t="str">
        <f>IFERROR(VLOOKUP(L12878,'State(need_input)'!I$2:J$3992,2,FALSE),"")</f>
        <v>state_YE_‘Am_12</v>
      </c>
      <c r="N12878" t="s">
        <v>23</v>
      </c>
      <c r="P12878">
        <v>1887433410</v>
      </c>
    </row>
    <row r="12879" spans="1:16">
      <c r="A12879" s="5" t="str">
        <f>CONCATENATE("rdx_city_",J12879,"_",B12879)</f>
        <v>rdx_city_YEM_2</v>
      </c>
      <c r="B12879">
        <f>IF(I12879=I12878,B12878+1,1)</f>
        <v>2</v>
      </c>
      <c r="C12879" t="s">
        <v>15394</v>
      </c>
      <c r="D12879" t="s">
        <v>15395</v>
      </c>
      <c r="E12879">
        <v>13.6957</v>
      </c>
      <c r="F12879">
        <v>44.7314</v>
      </c>
      <c r="G12879" t="s">
        <v>15391</v>
      </c>
      <c r="H12879" t="str">
        <f>IFERROR(VLOOKUP(I12879,'country(26mar)'!C$2:D$251,2,FALSE),"")</f>
        <v>base.ye</v>
      </c>
      <c r="I12879" t="s">
        <v>15392</v>
      </c>
      <c r="J12879" t="s">
        <v>15393</v>
      </c>
      <c r="K12879" t="s">
        <v>15396</v>
      </c>
      <c r="L12879" t="str">
        <f>CONCATENATE(G12879," ",K12879)</f>
        <v>Yemen Aḑ Ḑāli‘</v>
      </c>
      <c r="M12879" t="str">
        <f>IFERROR(VLOOKUP(L12879,'State(need_input)'!I$2:J$3992,2,FALSE),"")</f>
        <v>state_YE_Aḑ_13</v>
      </c>
      <c r="N12879" t="s">
        <v>23</v>
      </c>
      <c r="P12879">
        <v>1887607369</v>
      </c>
    </row>
    <row r="12880" spans="1:16">
      <c r="A12880" s="5" t="str">
        <f>CONCATENATE("rdx_city_",J12880,"_",B12880)</f>
        <v>rdx_city_YEM_3</v>
      </c>
      <c r="B12880">
        <f>IF(I12880=I12879,B12879+1,1)</f>
        <v>3</v>
      </c>
      <c r="C12880" t="s">
        <v>15397</v>
      </c>
      <c r="D12880" t="s">
        <v>15397</v>
      </c>
      <c r="E12880">
        <v>12.7797</v>
      </c>
      <c r="F12880">
        <v>45.0095</v>
      </c>
      <c r="G12880" t="s">
        <v>15391</v>
      </c>
      <c r="H12880" t="str">
        <f>IFERROR(VLOOKUP(I12880,'country(26mar)'!C$2:D$251,2,FALSE),"")</f>
        <v>base.ye</v>
      </c>
      <c r="I12880" t="s">
        <v>15392</v>
      </c>
      <c r="J12880" t="s">
        <v>15393</v>
      </c>
      <c r="K12880" t="s">
        <v>15398</v>
      </c>
      <c r="L12880" t="str">
        <f>CONCATENATE(G12880," ",K12880)</f>
        <v>Yemen ‘Adan</v>
      </c>
      <c r="M12880" t="str">
        <f>IFERROR(VLOOKUP(L12880,'State(need_input)'!I$2:J$3992,2,FALSE),"")</f>
        <v>state_YE_‘Ad_20</v>
      </c>
      <c r="N12880" t="s">
        <v>23</v>
      </c>
      <c r="O12880">
        <v>1000000</v>
      </c>
      <c r="P12880">
        <v>1887867886</v>
      </c>
    </row>
    <row r="12881" spans="1:16">
      <c r="A12881" s="5" t="str">
        <f>CONCATENATE("rdx_city_",J12881,"_",B12881)</f>
        <v>rdx_city_YEM_4</v>
      </c>
      <c r="B12881">
        <f>IF(I12881=I12880,B12880+1,1)</f>
        <v>4</v>
      </c>
      <c r="C12881" t="s">
        <v>6027</v>
      </c>
      <c r="D12881" t="s">
        <v>6027</v>
      </c>
      <c r="E12881">
        <v>13.979</v>
      </c>
      <c r="F12881">
        <v>45.574</v>
      </c>
      <c r="G12881" t="s">
        <v>15391</v>
      </c>
      <c r="H12881" t="str">
        <f>IFERROR(VLOOKUP(I12881,'country(26mar)'!C$2:D$251,2,FALSE),"")</f>
        <v>base.ye</v>
      </c>
      <c r="I12881" t="s">
        <v>15392</v>
      </c>
      <c r="J12881" t="s">
        <v>15393</v>
      </c>
      <c r="K12881" t="s">
        <v>15399</v>
      </c>
      <c r="L12881" t="str">
        <f>CONCATENATE(G12881," ",K12881)</f>
        <v>Yemen Al Bayḑā’</v>
      </c>
      <c r="M12881" t="str">
        <f>IFERROR(VLOOKUP(L12881,'State(need_input)'!I$2:J$3992,2,FALSE),"")</f>
        <v>state_YE_Al _15</v>
      </c>
      <c r="N12881" t="s">
        <v>23</v>
      </c>
      <c r="O12881">
        <v>37821</v>
      </c>
      <c r="P12881">
        <v>1887788283</v>
      </c>
    </row>
    <row r="12882" spans="1:16">
      <c r="A12882" s="5" t="str">
        <f>CONCATENATE("rdx_city_",J12882,"_",B12882)</f>
        <v>rdx_city_YEM_5</v>
      </c>
      <c r="B12882">
        <f>IF(I12882=I12881,B12881+1,1)</f>
        <v>5</v>
      </c>
      <c r="C12882" t="s">
        <v>15400</v>
      </c>
      <c r="D12882" t="s">
        <v>15400</v>
      </c>
      <c r="E12882">
        <v>16.2394</v>
      </c>
      <c r="F12882">
        <v>52.1638</v>
      </c>
      <c r="G12882" t="s">
        <v>15391</v>
      </c>
      <c r="H12882" t="str">
        <f>IFERROR(VLOOKUP(I12882,'country(26mar)'!C$2:D$251,2,FALSE),"")</f>
        <v>base.ye</v>
      </c>
      <c r="I12882" t="s">
        <v>15392</v>
      </c>
      <c r="J12882" t="s">
        <v>15393</v>
      </c>
      <c r="K12882" t="s">
        <v>15401</v>
      </c>
      <c r="L12882" t="str">
        <f>CONCATENATE(G12882," ",K12882)</f>
        <v>Yemen Al Mahrah</v>
      </c>
      <c r="M12882" t="str">
        <f>IFERROR(VLOOKUP(L12882,'State(need_input)'!I$2:J$3992,2,FALSE),"")</f>
        <v>state_YE_Al _18</v>
      </c>
      <c r="N12882" t="s">
        <v>23</v>
      </c>
      <c r="O12882">
        <v>27404</v>
      </c>
      <c r="P12882">
        <v>1887000479</v>
      </c>
    </row>
    <row r="12883" spans="1:16">
      <c r="A12883" s="5" t="str">
        <f>CONCATENATE("rdx_city_",J12883,"_",B12883)</f>
        <v>rdx_city_YEM_6</v>
      </c>
      <c r="B12883">
        <f>IF(I12883=I12882,B12882+1,1)</f>
        <v>6</v>
      </c>
      <c r="C12883" t="s">
        <v>15402</v>
      </c>
      <c r="D12883" t="s">
        <v>15403</v>
      </c>
      <c r="E12883">
        <v>16.1641</v>
      </c>
      <c r="F12883">
        <v>44.7769</v>
      </c>
      <c r="G12883" t="s">
        <v>15391</v>
      </c>
      <c r="H12883" t="str">
        <f>IFERROR(VLOOKUP(I12883,'country(26mar)'!C$2:D$251,2,FALSE),"")</f>
        <v>base.ye</v>
      </c>
      <c r="I12883" t="s">
        <v>15392</v>
      </c>
      <c r="J12883" t="s">
        <v>15393</v>
      </c>
      <c r="K12883" t="s">
        <v>6031</v>
      </c>
      <c r="L12883" t="str">
        <f>CONCATENATE(G12883," ",K12883)</f>
        <v>Yemen Al Jawf</v>
      </c>
      <c r="M12883" t="str">
        <f>IFERROR(VLOOKUP(L12883,'State(need_input)'!I$2:J$3992,2,FALSE),"")</f>
        <v>state_YE_Al _19</v>
      </c>
      <c r="N12883" t="s">
        <v>23</v>
      </c>
      <c r="P12883">
        <v>1887549671</v>
      </c>
    </row>
    <row r="12884" spans="1:16">
      <c r="A12884" s="5" t="str">
        <f>CONCATENATE("rdx_city_",J12884,"_",B12884)</f>
        <v>rdx_city_YEM_7</v>
      </c>
      <c r="B12884">
        <f>IF(I12884=I12883,B12883+1,1)</f>
        <v>7</v>
      </c>
      <c r="C12884" t="s">
        <v>15404</v>
      </c>
      <c r="D12884" t="s">
        <v>15404</v>
      </c>
      <c r="E12884">
        <v>14.7979</v>
      </c>
      <c r="F12884">
        <v>42.953</v>
      </c>
      <c r="G12884" t="s">
        <v>15391</v>
      </c>
      <c r="H12884" t="str">
        <f>IFERROR(VLOOKUP(I12884,'country(26mar)'!C$2:D$251,2,FALSE),"")</f>
        <v>base.ye</v>
      </c>
      <c r="I12884" t="s">
        <v>15392</v>
      </c>
      <c r="J12884" t="s">
        <v>15393</v>
      </c>
      <c r="K12884" t="s">
        <v>15405</v>
      </c>
      <c r="L12884" t="str">
        <f>CONCATENATE(G12884," ",K12884)</f>
        <v>Yemen Al Ḩudaydah</v>
      </c>
      <c r="M12884" t="str">
        <f>IFERROR(VLOOKUP(L12884,'State(need_input)'!I$2:J$3992,2,FALSE),"")</f>
        <v>state_YE_Al _6</v>
      </c>
      <c r="N12884" t="s">
        <v>23</v>
      </c>
      <c r="O12884">
        <v>780000</v>
      </c>
      <c r="P12884">
        <v>1887984890</v>
      </c>
    </row>
    <row r="12885" spans="1:16">
      <c r="A12885" s="5" t="str">
        <f>CONCATENATE("rdx_city_",J12885,"_",B12885)</f>
        <v>rdx_city_YEM_8</v>
      </c>
      <c r="B12885">
        <f>IF(I12885=I12884,B12884+1,1)</f>
        <v>8</v>
      </c>
      <c r="C12885" t="s">
        <v>15406</v>
      </c>
      <c r="D12885" t="s">
        <v>15407</v>
      </c>
      <c r="E12885">
        <v>14.704</v>
      </c>
      <c r="F12885">
        <v>43.599</v>
      </c>
      <c r="G12885" t="s">
        <v>15391</v>
      </c>
      <c r="H12885" t="str">
        <f>IFERROR(VLOOKUP(I12885,'country(26mar)'!C$2:D$251,2,FALSE),"")</f>
        <v>base.ye</v>
      </c>
      <c r="I12885" t="s">
        <v>15392</v>
      </c>
      <c r="J12885" t="s">
        <v>15393</v>
      </c>
      <c r="K12885" t="s">
        <v>15408</v>
      </c>
      <c r="L12885" t="str">
        <f>CONCATENATE(G12885," ",K12885)</f>
        <v>Yemen Raymah</v>
      </c>
      <c r="M12885" t="str">
        <f>IFERROR(VLOOKUP(L12885,'State(need_input)'!I$2:J$3992,2,FALSE),"")</f>
        <v>state_YE_Ray_3</v>
      </c>
      <c r="N12885" t="s">
        <v>23</v>
      </c>
      <c r="P12885">
        <v>1887910100</v>
      </c>
    </row>
    <row r="12886" spans="1:16">
      <c r="A12886" s="5" t="str">
        <f>CONCATENATE("rdx_city_",J12886,"_",B12886)</f>
        <v>rdx_city_YEM_9</v>
      </c>
      <c r="B12886">
        <f>IF(I12886=I12885,B12885+1,1)</f>
        <v>9</v>
      </c>
      <c r="C12886" t="s">
        <v>15409</v>
      </c>
      <c r="D12886" t="s">
        <v>15410</v>
      </c>
      <c r="E12886">
        <v>15.4701</v>
      </c>
      <c r="F12886">
        <v>43.5448</v>
      </c>
      <c r="G12886" t="s">
        <v>15391</v>
      </c>
      <c r="H12886" t="str">
        <f>IFERROR(VLOOKUP(I12886,'country(26mar)'!C$2:D$251,2,FALSE),"")</f>
        <v>base.ye</v>
      </c>
      <c r="I12886" t="s">
        <v>15392</v>
      </c>
      <c r="J12886" t="s">
        <v>15393</v>
      </c>
      <c r="K12886" t="s">
        <v>15409</v>
      </c>
      <c r="L12886" t="str">
        <f>CONCATENATE(G12886," ",K12886)</f>
        <v>Yemen Al Maḩwīt</v>
      </c>
      <c r="M12886" t="str">
        <f>IFERROR(VLOOKUP(L12886,'State(need_input)'!I$2:J$3992,2,FALSE),"")</f>
        <v>state_YE_Al _8</v>
      </c>
      <c r="N12886" t="s">
        <v>23</v>
      </c>
      <c r="P12886">
        <v>1887764813</v>
      </c>
    </row>
    <row r="12887" spans="1:16">
      <c r="A12887" s="5" t="str">
        <f>CONCATENATE("rdx_city_",J12887,"_",B12887)</f>
        <v>rdx_city_YEM_10</v>
      </c>
      <c r="B12887">
        <f>IF(I12887=I12886,B12886+1,1)</f>
        <v>10</v>
      </c>
      <c r="C12887" t="s">
        <v>15411</v>
      </c>
      <c r="D12887" t="s">
        <v>15411</v>
      </c>
      <c r="E12887">
        <v>14.5412</v>
      </c>
      <c r="F12887">
        <v>49.1259</v>
      </c>
      <c r="G12887" t="s">
        <v>15391</v>
      </c>
      <c r="H12887" t="str">
        <f>IFERROR(VLOOKUP(I12887,'country(26mar)'!C$2:D$251,2,FALSE),"")</f>
        <v>base.ye</v>
      </c>
      <c r="I12887" t="s">
        <v>15392</v>
      </c>
      <c r="J12887" t="s">
        <v>15393</v>
      </c>
      <c r="K12887" t="s">
        <v>15412</v>
      </c>
      <c r="L12887" t="str">
        <f>CONCATENATE(G12887," ",K12887)</f>
        <v>Yemen Ḩaḑramawt</v>
      </c>
      <c r="M12887" t="str">
        <f>IFERROR(VLOOKUP(L12887,'State(need_input)'!I$2:J$3992,2,FALSE),"")</f>
        <v>state_YE_Ḩaḑ_14</v>
      </c>
      <c r="N12887" t="s">
        <v>23</v>
      </c>
      <c r="O12887">
        <v>258132</v>
      </c>
      <c r="P12887">
        <v>1887202594</v>
      </c>
    </row>
    <row r="12888" spans="1:16">
      <c r="A12888" s="5" t="str">
        <f>CONCATENATE("rdx_city_",J12888,"_",B12888)</f>
        <v>rdx_city_YEM_11</v>
      </c>
      <c r="B12888">
        <f>IF(I12888=I12887,B12887+1,1)</f>
        <v>11</v>
      </c>
      <c r="C12888" t="s">
        <v>15413</v>
      </c>
      <c r="D12888" t="s">
        <v>15413</v>
      </c>
      <c r="E12888">
        <v>14.7593</v>
      </c>
      <c r="F12888">
        <v>49.6092</v>
      </c>
      <c r="G12888" t="s">
        <v>15391</v>
      </c>
      <c r="H12888" t="str">
        <f>IFERROR(VLOOKUP(I12888,'country(26mar)'!C$2:D$251,2,FALSE),"")</f>
        <v>base.ye</v>
      </c>
      <c r="I12888" t="s">
        <v>15392</v>
      </c>
      <c r="J12888" t="s">
        <v>15393</v>
      </c>
      <c r="K12888" t="s">
        <v>15412</v>
      </c>
      <c r="L12888" t="str">
        <f>CONCATENATE(G12888," ",K12888)</f>
        <v>Yemen Ḩaḑramawt</v>
      </c>
      <c r="M12888" t="str">
        <f>IFERROR(VLOOKUP(L12888,'State(need_input)'!I$2:J$3992,2,FALSE),"")</f>
        <v>state_YE_Ḩaḑ_14</v>
      </c>
      <c r="N12888" t="s">
        <v>20</v>
      </c>
      <c r="O12888">
        <v>54274</v>
      </c>
      <c r="P12888">
        <v>1887657562</v>
      </c>
    </row>
    <row r="12889" spans="1:16">
      <c r="A12889" s="5" t="str">
        <f>CONCATENATE("rdx_city_",J12889,"_",B12889)</f>
        <v>rdx_city_YEM_12</v>
      </c>
      <c r="B12889">
        <f>IF(I12889=I12888,B12888+1,1)</f>
        <v>12</v>
      </c>
      <c r="C12889" t="s">
        <v>15414</v>
      </c>
      <c r="D12889" t="s">
        <v>15414</v>
      </c>
      <c r="E12889">
        <v>14.55</v>
      </c>
      <c r="F12889">
        <v>46.8</v>
      </c>
      <c r="G12889" t="s">
        <v>15391</v>
      </c>
      <c r="H12889" t="str">
        <f>IFERROR(VLOOKUP(I12889,'country(26mar)'!C$2:D$251,2,FALSE),"")</f>
        <v>base.ye</v>
      </c>
      <c r="I12889" t="s">
        <v>15392</v>
      </c>
      <c r="J12889" t="s">
        <v>15393</v>
      </c>
      <c r="K12889" t="s">
        <v>15415</v>
      </c>
      <c r="L12889" t="str">
        <f>CONCATENATE(G12889," ",K12889)</f>
        <v>Yemen Shabwah</v>
      </c>
      <c r="M12889" t="str">
        <f>IFERROR(VLOOKUP(L12889,'State(need_input)'!I$2:J$3992,2,FALSE),"")</f>
        <v>state_YE_Sha_17</v>
      </c>
      <c r="N12889" t="s">
        <v>23</v>
      </c>
      <c r="O12889">
        <v>37315</v>
      </c>
      <c r="P12889">
        <v>1887172893</v>
      </c>
    </row>
    <row r="12890" spans="1:16">
      <c r="A12890" s="5" t="str">
        <f>CONCATENATE("rdx_city_",J12890,"_",B12890)</f>
        <v>rdx_city_YEM_13</v>
      </c>
      <c r="B12890">
        <f>IF(I12890=I12889,B12889+1,1)</f>
        <v>13</v>
      </c>
      <c r="C12890" t="s">
        <v>15416</v>
      </c>
      <c r="D12890" t="s">
        <v>15416</v>
      </c>
      <c r="E12890">
        <v>14.5575</v>
      </c>
      <c r="F12890">
        <v>44.3875</v>
      </c>
      <c r="G12890" t="s">
        <v>15391</v>
      </c>
      <c r="H12890" t="str">
        <f>IFERROR(VLOOKUP(I12890,'country(26mar)'!C$2:D$251,2,FALSE),"")</f>
        <v>base.ye</v>
      </c>
      <c r="I12890" t="s">
        <v>15392</v>
      </c>
      <c r="J12890" t="s">
        <v>15393</v>
      </c>
      <c r="K12890" t="s">
        <v>15417</v>
      </c>
      <c r="L12890" t="str">
        <f>CONCATENATE(G12890," ",K12890)</f>
        <v>Yemen Dhamār</v>
      </c>
      <c r="M12890" t="str">
        <f>IFERROR(VLOOKUP(L12890,'State(need_input)'!I$2:J$3992,2,FALSE),"")</f>
        <v>state_YE_Dha_11</v>
      </c>
      <c r="N12890" t="s">
        <v>23</v>
      </c>
      <c r="O12890">
        <v>191259</v>
      </c>
      <c r="P12890">
        <v>1887135215</v>
      </c>
    </row>
    <row r="12891" spans="1:16">
      <c r="A12891" s="5" t="str">
        <f>CONCATENATE("rdx_city_",J12891,"_",B12891)</f>
        <v>rdx_city_YEM_14</v>
      </c>
      <c r="B12891">
        <f>IF(I12891=I12890,B12890+1,1)</f>
        <v>14</v>
      </c>
      <c r="C12891" t="s">
        <v>15418</v>
      </c>
      <c r="D12891" t="s">
        <v>15418</v>
      </c>
      <c r="E12891">
        <v>12.6519</v>
      </c>
      <c r="F12891">
        <v>54.0239</v>
      </c>
      <c r="G12891" t="s">
        <v>15391</v>
      </c>
      <c r="H12891" t="str">
        <f>IFERROR(VLOOKUP(I12891,'country(26mar)'!C$2:D$251,2,FALSE),"")</f>
        <v>base.ye</v>
      </c>
      <c r="I12891" t="s">
        <v>15392</v>
      </c>
      <c r="J12891" t="s">
        <v>15393</v>
      </c>
      <c r="K12891" t="s">
        <v>15419</v>
      </c>
      <c r="L12891" t="str">
        <f>CONCATENATE(G12891," ",K12891)</f>
        <v>Yemen Arkhabīl Suquţrá</v>
      </c>
      <c r="M12891" t="str">
        <f>IFERROR(VLOOKUP(L12891,'State(need_input)'!I$2:J$3992,2,FALSE),"")</f>
        <v>state_YE_Ark_21</v>
      </c>
      <c r="N12891" t="s">
        <v>23</v>
      </c>
      <c r="O12891">
        <v>11396</v>
      </c>
      <c r="P12891">
        <v>1887452377</v>
      </c>
    </row>
    <row r="12892" spans="1:16">
      <c r="A12892" s="5" t="str">
        <f>CONCATENATE("rdx_city_",J12892,"_",B12892)</f>
        <v>rdx_city_YEM_15</v>
      </c>
      <c r="B12892">
        <f>IF(I12892=I12891,B12891+1,1)</f>
        <v>15</v>
      </c>
      <c r="C12892" t="s">
        <v>15420</v>
      </c>
      <c r="D12892" t="s">
        <v>15420</v>
      </c>
      <c r="E12892">
        <v>15.6917</v>
      </c>
      <c r="F12892">
        <v>43.6021</v>
      </c>
      <c r="G12892" t="s">
        <v>15391</v>
      </c>
      <c r="H12892" t="str">
        <f>IFERROR(VLOOKUP(I12892,'country(26mar)'!C$2:D$251,2,FALSE),"")</f>
        <v>base.ye</v>
      </c>
      <c r="I12892" t="s">
        <v>15392</v>
      </c>
      <c r="J12892" t="s">
        <v>15393</v>
      </c>
      <c r="K12892" t="s">
        <v>15421</v>
      </c>
      <c r="L12892" t="str">
        <f>CONCATENATE(G12892," ",K12892)</f>
        <v>Yemen Ḩajjah</v>
      </c>
      <c r="M12892" t="str">
        <f>IFERROR(VLOOKUP(L12892,'State(need_input)'!I$2:J$3992,2,FALSE),"")</f>
        <v>state_YE_Ḩaj_4</v>
      </c>
      <c r="N12892" t="s">
        <v>23</v>
      </c>
      <c r="O12892">
        <v>208287</v>
      </c>
      <c r="P12892">
        <v>1887522445</v>
      </c>
    </row>
    <row r="12893" spans="1:16">
      <c r="A12893" s="5" t="str">
        <f>CONCATENATE("rdx_city_",J12893,"_",B12893)</f>
        <v>rdx_city_YEM_16</v>
      </c>
      <c r="B12893">
        <f>IF(I12893=I12892,B12892+1,1)</f>
        <v>16</v>
      </c>
      <c r="C12893" t="s">
        <v>15422</v>
      </c>
      <c r="D12893" t="s">
        <v>15422</v>
      </c>
      <c r="E12893">
        <v>13.9759</v>
      </c>
      <c r="F12893">
        <v>44.1709</v>
      </c>
      <c r="G12893" t="s">
        <v>15391</v>
      </c>
      <c r="H12893" t="str">
        <f>IFERROR(VLOOKUP(I12893,'country(26mar)'!C$2:D$251,2,FALSE),"")</f>
        <v>base.ye</v>
      </c>
      <c r="I12893" t="s">
        <v>15392</v>
      </c>
      <c r="J12893" t="s">
        <v>15393</v>
      </c>
      <c r="K12893" t="s">
        <v>15422</v>
      </c>
      <c r="L12893" t="str">
        <f>CONCATENATE(G12893," ",K12893)</f>
        <v>Yemen Ibb</v>
      </c>
      <c r="M12893" t="str">
        <f>IFERROR(VLOOKUP(L12893,'State(need_input)'!I$2:J$3992,2,FALSE),"")</f>
        <v>state_YE_Ibb_5</v>
      </c>
      <c r="N12893" t="s">
        <v>23</v>
      </c>
      <c r="O12893">
        <v>234837</v>
      </c>
      <c r="P12893">
        <v>1887321491</v>
      </c>
    </row>
    <row r="12894" spans="1:16">
      <c r="A12894" s="5" t="str">
        <f>CONCATENATE("rdx_city_",J12894,"_",B12894)</f>
        <v>rdx_city_YEM_17</v>
      </c>
      <c r="B12894">
        <f>IF(I12894=I12893,B12893+1,1)</f>
        <v>17</v>
      </c>
      <c r="C12894" t="s">
        <v>15423</v>
      </c>
      <c r="D12894" t="s">
        <v>15423</v>
      </c>
      <c r="E12894">
        <v>13.0582</v>
      </c>
      <c r="F12894">
        <v>44.8838</v>
      </c>
      <c r="G12894" t="s">
        <v>15391</v>
      </c>
      <c r="H12894" t="str">
        <f>IFERROR(VLOOKUP(I12894,'country(26mar)'!C$2:D$251,2,FALSE),"")</f>
        <v>base.ye</v>
      </c>
      <c r="I12894" t="s">
        <v>15392</v>
      </c>
      <c r="J12894" t="s">
        <v>15393</v>
      </c>
      <c r="K12894" t="s">
        <v>15424</v>
      </c>
      <c r="L12894" t="str">
        <f>CONCATENATE(G12894," ",K12894)</f>
        <v>Yemen Laḩij</v>
      </c>
      <c r="M12894" t="str">
        <f>IFERROR(VLOOKUP(L12894,'State(need_input)'!I$2:J$3992,2,FALSE),"")</f>
        <v>state_YE_Laḩ_7</v>
      </c>
      <c r="N12894" t="s">
        <v>23</v>
      </c>
      <c r="O12894">
        <v>66288</v>
      </c>
      <c r="P12894">
        <v>1887871834</v>
      </c>
    </row>
    <row r="12895" spans="1:16">
      <c r="A12895" s="5" t="str">
        <f>CONCATENATE("rdx_city_",J12895,"_",B12895)</f>
        <v>rdx_city_YEM_18</v>
      </c>
      <c r="B12895">
        <f>IF(I12895=I12894,B12894+1,1)</f>
        <v>18</v>
      </c>
      <c r="C12895" t="s">
        <v>15425</v>
      </c>
      <c r="D12895" t="s">
        <v>15425</v>
      </c>
      <c r="E12895">
        <v>15.421</v>
      </c>
      <c r="F12895">
        <v>45.334</v>
      </c>
      <c r="G12895" t="s">
        <v>15391</v>
      </c>
      <c r="H12895" t="str">
        <f>IFERROR(VLOOKUP(I12895,'country(26mar)'!C$2:D$251,2,FALSE),"")</f>
        <v>base.ye</v>
      </c>
      <c r="I12895" t="s">
        <v>15392</v>
      </c>
      <c r="J12895" t="s">
        <v>15393</v>
      </c>
      <c r="K12895" t="s">
        <v>15426</v>
      </c>
      <c r="L12895" t="str">
        <f>CONCATENATE(G12895," ",K12895)</f>
        <v>Yemen Ma’rib</v>
      </c>
      <c r="M12895" t="str">
        <f>IFERROR(VLOOKUP(L12895,'State(need_input)'!I$2:J$3992,2,FALSE),"")</f>
        <v>state_YE_Ma’_2</v>
      </c>
      <c r="N12895" t="s">
        <v>23</v>
      </c>
      <c r="O12895">
        <v>16794</v>
      </c>
      <c r="P12895">
        <v>1887153216</v>
      </c>
    </row>
    <row r="12896" spans="1:16">
      <c r="A12896" s="5" t="str">
        <f>CONCATENATE("rdx_city_",J12896,"_",B12896)</f>
        <v>rdx_city_YEM_19</v>
      </c>
      <c r="B12896">
        <f>IF(I12896=I12895,B12895+1,1)</f>
        <v>19</v>
      </c>
      <c r="C12896" t="s">
        <v>15427</v>
      </c>
      <c r="D12896" t="s">
        <v>15427</v>
      </c>
      <c r="E12896">
        <v>14.4295</v>
      </c>
      <c r="F12896">
        <v>44.8341</v>
      </c>
      <c r="G12896" t="s">
        <v>15391</v>
      </c>
      <c r="H12896" t="str">
        <f>IFERROR(VLOOKUP(I12896,'country(26mar)'!C$2:D$251,2,FALSE),"")</f>
        <v>base.ye</v>
      </c>
      <c r="I12896" t="s">
        <v>15392</v>
      </c>
      <c r="J12896" t="s">
        <v>15393</v>
      </c>
      <c r="K12896" t="s">
        <v>15399</v>
      </c>
      <c r="L12896" t="str">
        <f>CONCATENATE(G12896," ",K12896)</f>
        <v>Yemen Al Bayḑā’</v>
      </c>
      <c r="M12896" t="str">
        <f>IFERROR(VLOOKUP(L12896,'State(need_input)'!I$2:J$3992,2,FALSE),"")</f>
        <v>state_YE_Al _15</v>
      </c>
      <c r="N12896" t="s">
        <v>20</v>
      </c>
      <c r="O12896">
        <v>45233</v>
      </c>
      <c r="P12896">
        <v>1887090855</v>
      </c>
    </row>
    <row r="12897" spans="1:16">
      <c r="A12897" s="5" t="str">
        <f>CONCATENATE("rdx_city_",J12897,"_",B12897)</f>
        <v>rdx_city_YEM_20</v>
      </c>
      <c r="B12897">
        <f>IF(I12897=I12896,B12896+1,1)</f>
        <v>20</v>
      </c>
      <c r="C12897" t="s">
        <v>15428</v>
      </c>
      <c r="D12897" t="s">
        <v>15428</v>
      </c>
      <c r="E12897">
        <v>16.9398</v>
      </c>
      <c r="F12897">
        <v>43.8498</v>
      </c>
      <c r="G12897" t="s">
        <v>15391</v>
      </c>
      <c r="H12897" t="str">
        <f>IFERROR(VLOOKUP(I12897,'country(26mar)'!C$2:D$251,2,FALSE),"")</f>
        <v>base.ye</v>
      </c>
      <c r="I12897" t="s">
        <v>15392</v>
      </c>
      <c r="J12897" t="s">
        <v>15393</v>
      </c>
      <c r="K12897" t="s">
        <v>15429</v>
      </c>
      <c r="L12897" t="str">
        <f>CONCATENATE(G12897," ",K12897)</f>
        <v>Yemen Şa‘dah</v>
      </c>
      <c r="M12897" t="str">
        <f>IFERROR(VLOOKUP(L12897,'State(need_input)'!I$2:J$3992,2,FALSE),"")</f>
        <v>state_YE_Şa‘_10</v>
      </c>
      <c r="N12897" t="s">
        <v>23</v>
      </c>
      <c r="O12897">
        <v>105542</v>
      </c>
      <c r="P12897">
        <v>1887513055</v>
      </c>
    </row>
    <row r="12898" spans="1:16">
      <c r="A12898" s="5" t="str">
        <f>CONCATENATE("rdx_city_",J12898,"_",B12898)</f>
        <v>rdx_city_YEM_21</v>
      </c>
      <c r="B12898">
        <f>IF(I12898=I12897,B12897+1,1)</f>
        <v>21</v>
      </c>
      <c r="C12898" t="s">
        <v>15430</v>
      </c>
      <c r="D12898" t="s">
        <v>15430</v>
      </c>
      <c r="E12898">
        <v>15.3547</v>
      </c>
      <c r="F12898">
        <v>44.2066</v>
      </c>
      <c r="G12898" t="s">
        <v>15391</v>
      </c>
      <c r="H12898" t="str">
        <f>IFERROR(VLOOKUP(I12898,'country(26mar)'!C$2:D$251,2,FALSE),"")</f>
        <v>base.ye</v>
      </c>
      <c r="I12898" t="s">
        <v>15392</v>
      </c>
      <c r="J12898" t="s">
        <v>15393</v>
      </c>
      <c r="K12898" t="s">
        <v>15431</v>
      </c>
      <c r="L12898" t="str">
        <f>CONCATENATE(G12898," ",K12898)</f>
        <v>Yemen Amānat al ‘Āşimah</v>
      </c>
      <c r="M12898" t="str">
        <f>IFERROR(VLOOKUP(L12898,'State(need_input)'!I$2:J$3992,2,FALSE),"")</f>
        <v>state_YE_Amā_1</v>
      </c>
      <c r="N12898" t="s">
        <v>54</v>
      </c>
      <c r="O12898">
        <v>2008000</v>
      </c>
      <c r="P12898">
        <v>1887750814</v>
      </c>
    </row>
    <row r="12899" spans="1:16">
      <c r="A12899" s="5" t="str">
        <f>CONCATENATE("rdx_city_",J12899,"_",B12899)</f>
        <v>rdx_city_YEM_22</v>
      </c>
      <c r="B12899">
        <f>IF(I12899=I12898,B12898+1,1)</f>
        <v>22</v>
      </c>
      <c r="C12899" t="s">
        <v>15432</v>
      </c>
      <c r="D12899" t="s">
        <v>15432</v>
      </c>
      <c r="E12899">
        <v>15.2105</v>
      </c>
      <c r="F12899">
        <v>51.2454</v>
      </c>
      <c r="G12899" t="s">
        <v>15391</v>
      </c>
      <c r="H12899" t="str">
        <f>IFERROR(VLOOKUP(I12899,'country(26mar)'!C$2:D$251,2,FALSE),"")</f>
        <v>base.ye</v>
      </c>
      <c r="I12899" t="s">
        <v>15392</v>
      </c>
      <c r="J12899" t="s">
        <v>15393</v>
      </c>
      <c r="K12899" t="s">
        <v>15401</v>
      </c>
      <c r="L12899" t="str">
        <f>CONCATENATE(G12899," ",K12899)</f>
        <v>Yemen Al Mahrah</v>
      </c>
      <c r="M12899" t="str">
        <f>IFERROR(VLOOKUP(L12899,'State(need_input)'!I$2:J$3992,2,FALSE),"")</f>
        <v>state_YE_Al _18</v>
      </c>
      <c r="N12899" t="s">
        <v>20</v>
      </c>
      <c r="O12899">
        <v>189</v>
      </c>
      <c r="P12899">
        <v>1887613470</v>
      </c>
    </row>
    <row r="12900" spans="1:16">
      <c r="A12900" s="5" t="str">
        <f>CONCATENATE("rdx_city_",J12900,"_",B12900)</f>
        <v>rdx_city_YEM_23</v>
      </c>
      <c r="B12900">
        <f>IF(I12900=I12899,B12899+1,1)</f>
        <v>23</v>
      </c>
      <c r="C12900" t="s">
        <v>15433</v>
      </c>
      <c r="D12900" t="s">
        <v>15433</v>
      </c>
      <c r="E12900">
        <v>15.943</v>
      </c>
      <c r="F12900">
        <v>48.7873</v>
      </c>
      <c r="G12900" t="s">
        <v>15391</v>
      </c>
      <c r="H12900" t="str">
        <f>IFERROR(VLOOKUP(I12900,'country(26mar)'!C$2:D$251,2,FALSE),"")</f>
        <v>base.ye</v>
      </c>
      <c r="I12900" t="s">
        <v>15392</v>
      </c>
      <c r="J12900" t="s">
        <v>15393</v>
      </c>
      <c r="K12900" t="s">
        <v>15412</v>
      </c>
      <c r="L12900" t="str">
        <f>CONCATENATE(G12900," ",K12900)</f>
        <v>Yemen Ḩaḑramawt</v>
      </c>
      <c r="M12900" t="str">
        <f>IFERROR(VLOOKUP(L12900,'State(need_input)'!I$2:J$3992,2,FALSE),"")</f>
        <v>state_YE_Ḩaḑ_14</v>
      </c>
      <c r="N12900" t="s">
        <v>20</v>
      </c>
      <c r="O12900">
        <v>68747</v>
      </c>
      <c r="P12900">
        <v>1887142998</v>
      </c>
    </row>
    <row r="12901" spans="1:16">
      <c r="A12901" s="5" t="str">
        <f>CONCATENATE("rdx_city_",J12901,"_",B12901)</f>
        <v>rdx_city_YEM_24</v>
      </c>
      <c r="B12901">
        <f>IF(I12901=I12900,B12900+1,1)</f>
        <v>24</v>
      </c>
      <c r="C12901" t="s">
        <v>15434</v>
      </c>
      <c r="D12901" t="s">
        <v>15434</v>
      </c>
      <c r="E12901">
        <v>13.6045</v>
      </c>
      <c r="F12901">
        <v>44.0394</v>
      </c>
      <c r="G12901" t="s">
        <v>15391</v>
      </c>
      <c r="H12901" t="str">
        <f>IFERROR(VLOOKUP(I12901,'country(26mar)'!C$2:D$251,2,FALSE),"")</f>
        <v>base.ye</v>
      </c>
      <c r="I12901" t="s">
        <v>15392</v>
      </c>
      <c r="J12901" t="s">
        <v>15393</v>
      </c>
      <c r="K12901" t="s">
        <v>15435</v>
      </c>
      <c r="L12901" t="str">
        <f>CONCATENATE(G12901," ",K12901)</f>
        <v>Yemen Ta‘izz</v>
      </c>
      <c r="M12901" t="str">
        <f>IFERROR(VLOOKUP(L12901,'State(need_input)'!I$2:J$3992,2,FALSE),"")</f>
        <v>state_YE_Ta‘_9</v>
      </c>
      <c r="N12901" t="s">
        <v>23</v>
      </c>
      <c r="O12901">
        <v>751000</v>
      </c>
      <c r="P12901">
        <v>1887324526</v>
      </c>
    </row>
    <row r="12902" spans="1:16">
      <c r="A12902" s="5" t="str">
        <f>CONCATENATE("rdx_city_",J12902,"_",B12902)</f>
        <v>rdx_city_YEM_25</v>
      </c>
      <c r="B12902">
        <f>IF(I12902=I12901,B12901+1,1)</f>
        <v>25</v>
      </c>
      <c r="C12902" t="s">
        <v>15436</v>
      </c>
      <c r="D12902" t="s">
        <v>15437</v>
      </c>
      <c r="E12902">
        <v>14.1951</v>
      </c>
      <c r="F12902">
        <v>43.3155</v>
      </c>
      <c r="G12902" t="s">
        <v>15391</v>
      </c>
      <c r="H12902" t="str">
        <f>IFERROR(VLOOKUP(I12902,'country(26mar)'!C$2:D$251,2,FALSE),"")</f>
        <v>base.ye</v>
      </c>
      <c r="I12902" t="s">
        <v>15392</v>
      </c>
      <c r="J12902" t="s">
        <v>15393</v>
      </c>
      <c r="K12902" t="s">
        <v>15405</v>
      </c>
      <c r="L12902" t="str">
        <f>CONCATENATE(G12902," ",K12902)</f>
        <v>Yemen Al Ḩudaydah</v>
      </c>
      <c r="M12902" t="str">
        <f>IFERROR(VLOOKUP(L12902,'State(need_input)'!I$2:J$3992,2,FALSE),"")</f>
        <v>state_YE_Al _6</v>
      </c>
      <c r="N12902" t="s">
        <v>20</v>
      </c>
      <c r="O12902">
        <v>152504</v>
      </c>
      <c r="P12902">
        <v>1887877995</v>
      </c>
    </row>
    <row r="12903" spans="1:16">
      <c r="A12903" s="5" t="str">
        <f>CONCATENATE("rdx_city_",J12903,"_",B12903)</f>
        <v>rdx_city_YEM_26</v>
      </c>
      <c r="B12903">
        <f>IF(I12903=I12902,B12902+1,1)</f>
        <v>26</v>
      </c>
      <c r="C12903" t="s">
        <v>15438</v>
      </c>
      <c r="D12903" t="s">
        <v>15439</v>
      </c>
      <c r="E12903">
        <v>13.1287</v>
      </c>
      <c r="F12903">
        <v>45.3807</v>
      </c>
      <c r="G12903" t="s">
        <v>15391</v>
      </c>
      <c r="H12903" t="str">
        <f>IFERROR(VLOOKUP(I12903,'country(26mar)'!C$2:D$251,2,FALSE),"")</f>
        <v>base.ye</v>
      </c>
      <c r="I12903" t="s">
        <v>15392</v>
      </c>
      <c r="J12903" t="s">
        <v>15393</v>
      </c>
      <c r="K12903" t="s">
        <v>15440</v>
      </c>
      <c r="L12903" t="str">
        <f>CONCATENATE(G12903," ",K12903)</f>
        <v>Yemen Abyan</v>
      </c>
      <c r="M12903" t="str">
        <f>IFERROR(VLOOKUP(L12903,'State(need_input)'!I$2:J$3992,2,FALSE),"")</f>
        <v>state_YE_Aby_16</v>
      </c>
      <c r="N12903" t="s">
        <v>23</v>
      </c>
      <c r="P12903">
        <v>1887645956</v>
      </c>
    </row>
    <row r="12904" spans="1:16">
      <c r="A12904" s="5" t="str">
        <f>CONCATENATE("rdx_city_",J12904,"_",B12904)</f>
        <v>rdx_city_ZMB_1</v>
      </c>
      <c r="B12904">
        <f>IF(I12904=I12903,B12903+1,1)</f>
        <v>1</v>
      </c>
      <c r="C12904" t="s">
        <v>15441</v>
      </c>
      <c r="D12904" t="s">
        <v>15441</v>
      </c>
      <c r="E12904">
        <v>-12.3696</v>
      </c>
      <c r="F12904">
        <v>27.82</v>
      </c>
      <c r="G12904" t="s">
        <v>15442</v>
      </c>
      <c r="H12904" t="str">
        <f>IFERROR(VLOOKUP(I12904,'country(26mar)'!C$2:D$251,2,FALSE),"")</f>
        <v>base.zm</v>
      </c>
      <c r="I12904" t="s">
        <v>15443</v>
      </c>
      <c r="J12904" t="s">
        <v>15444</v>
      </c>
      <c r="K12904" t="s">
        <v>15445</v>
      </c>
      <c r="L12904" t="str">
        <f>CONCATENATE(G12904," ",K12904)</f>
        <v>Zambia Copperbelt</v>
      </c>
      <c r="M12904" t="str">
        <f>IFERROR(VLOOKUP(L12904,'State(need_input)'!I$2:J$3992,2,FALSE),"")</f>
        <v>state_ZM_Cop_5</v>
      </c>
      <c r="O12904">
        <v>82068</v>
      </c>
      <c r="P12904">
        <v>1894950283</v>
      </c>
    </row>
    <row r="12905" spans="1:16">
      <c r="A12905" s="5" t="str">
        <f>CONCATENATE("rdx_city_",J12905,"_",B12905)</f>
        <v>rdx_city_ZMB_2</v>
      </c>
      <c r="B12905">
        <f>IF(I12905=I12904,B12904+1,1)</f>
        <v>2</v>
      </c>
      <c r="C12905" t="s">
        <v>15446</v>
      </c>
      <c r="D12905" t="s">
        <v>15446</v>
      </c>
      <c r="E12905">
        <v>-12.5396</v>
      </c>
      <c r="F12905">
        <v>27.85</v>
      </c>
      <c r="G12905" t="s">
        <v>15442</v>
      </c>
      <c r="H12905" t="str">
        <f>IFERROR(VLOOKUP(I12905,'country(26mar)'!C$2:D$251,2,FALSE),"")</f>
        <v>base.zm</v>
      </c>
      <c r="I12905" t="s">
        <v>15443</v>
      </c>
      <c r="J12905" t="s">
        <v>15444</v>
      </c>
      <c r="K12905" t="s">
        <v>15445</v>
      </c>
      <c r="L12905" t="str">
        <f>CONCATENATE(G12905," ",K12905)</f>
        <v>Zambia Copperbelt</v>
      </c>
      <c r="M12905" t="str">
        <f>IFERROR(VLOOKUP(L12905,'State(need_input)'!I$2:J$3992,2,FALSE),"")</f>
        <v>state_ZM_Cop_5</v>
      </c>
      <c r="O12905">
        <v>182015</v>
      </c>
      <c r="P12905">
        <v>1894202007</v>
      </c>
    </row>
    <row r="12906" spans="1:16">
      <c r="A12906" s="5" t="str">
        <f>CONCATENATE("rdx_city_",J12906,"_",B12906)</f>
        <v>rdx_city_ZMB_3</v>
      </c>
      <c r="B12906">
        <f>IF(I12906=I12905,B12905+1,1)</f>
        <v>3</v>
      </c>
      <c r="C12906" t="s">
        <v>15447</v>
      </c>
      <c r="D12906" t="s">
        <v>15447</v>
      </c>
      <c r="E12906">
        <v>-10.5496</v>
      </c>
      <c r="F12906">
        <v>32.06</v>
      </c>
      <c r="G12906" t="s">
        <v>15442</v>
      </c>
      <c r="H12906" t="str">
        <f>IFERROR(VLOOKUP(I12906,'country(26mar)'!C$2:D$251,2,FALSE),"")</f>
        <v>base.zm</v>
      </c>
      <c r="I12906" t="s">
        <v>15443</v>
      </c>
      <c r="J12906" t="s">
        <v>15444</v>
      </c>
      <c r="K12906" t="s">
        <v>15448</v>
      </c>
      <c r="L12906" t="str">
        <f>CONCATENATE(G12906," ",K12906)</f>
        <v>Zambia Muchinga</v>
      </c>
      <c r="M12906" t="str">
        <f>IFERROR(VLOOKUP(L12906,'State(need_input)'!I$2:J$3992,2,FALSE),"")</f>
        <v>state_ZM_Muc_10</v>
      </c>
      <c r="N12906" t="s">
        <v>23</v>
      </c>
      <c r="O12906">
        <v>14015</v>
      </c>
      <c r="P12906">
        <v>1894041491</v>
      </c>
    </row>
    <row r="12907" spans="1:16">
      <c r="A12907" s="5" t="str">
        <f>CONCATENATE("rdx_city_",J12907,"_",B12907)</f>
        <v>rdx_city_ZMB_4</v>
      </c>
      <c r="B12907">
        <f>IF(I12907=I12906,B12906+1,1)</f>
        <v>4</v>
      </c>
      <c r="C12907" t="s">
        <v>15449</v>
      </c>
      <c r="D12907" t="s">
        <v>15449</v>
      </c>
      <c r="E12907">
        <v>-13.6296</v>
      </c>
      <c r="F12907">
        <v>32.64</v>
      </c>
      <c r="G12907" t="s">
        <v>15442</v>
      </c>
      <c r="H12907" t="str">
        <f>IFERROR(VLOOKUP(I12907,'country(26mar)'!C$2:D$251,2,FALSE),"")</f>
        <v>base.zm</v>
      </c>
      <c r="I12907" t="s">
        <v>15443</v>
      </c>
      <c r="J12907" t="s">
        <v>15444</v>
      </c>
      <c r="K12907" t="s">
        <v>4144</v>
      </c>
      <c r="L12907" t="str">
        <f>CONCATENATE(G12907," ",K12907)</f>
        <v>Zambia Eastern</v>
      </c>
      <c r="M12907" t="str">
        <f>IFERROR(VLOOKUP(L12907,'State(need_input)'!I$2:J$3992,2,FALSE),"")</f>
        <v>state_ZM_Eas_4</v>
      </c>
      <c r="N12907" t="s">
        <v>23</v>
      </c>
      <c r="O12907">
        <v>85963</v>
      </c>
      <c r="P12907">
        <v>1894816262</v>
      </c>
    </row>
    <row r="12908" spans="1:16">
      <c r="A12908" s="5" t="str">
        <f>CONCATENATE("rdx_city_",J12908,"_",B12908)</f>
        <v>rdx_city_ZMB_5</v>
      </c>
      <c r="B12908">
        <f>IF(I12908=I12907,B12907+1,1)</f>
        <v>5</v>
      </c>
      <c r="C12908" t="s">
        <v>15450</v>
      </c>
      <c r="D12908" t="s">
        <v>15450</v>
      </c>
      <c r="E12908">
        <v>-16.8095</v>
      </c>
      <c r="F12908">
        <v>26.97</v>
      </c>
      <c r="G12908" t="s">
        <v>15442</v>
      </c>
      <c r="H12908" t="str">
        <f>IFERROR(VLOOKUP(I12908,'country(26mar)'!C$2:D$251,2,FALSE),"")</f>
        <v>base.zm</v>
      </c>
      <c r="I12908" t="s">
        <v>15443</v>
      </c>
      <c r="J12908" t="s">
        <v>15444</v>
      </c>
      <c r="K12908" t="s">
        <v>1173</v>
      </c>
      <c r="L12908" t="str">
        <f>CONCATENATE(G12908," ",K12908)</f>
        <v>Zambia Southern</v>
      </c>
      <c r="M12908" t="str">
        <f>IFERROR(VLOOKUP(L12908,'State(need_input)'!I$2:J$3992,2,FALSE),"")</f>
        <v>state_ZM_Sou_7</v>
      </c>
      <c r="N12908" t="s">
        <v>23</v>
      </c>
      <c r="O12908">
        <v>46746</v>
      </c>
      <c r="P12908">
        <v>1894419971</v>
      </c>
    </row>
    <row r="12909" spans="1:16">
      <c r="A12909" s="5" t="str">
        <f>CONCATENATE("rdx_city_",J12909,"_",B12909)</f>
        <v>rdx_city_ZMB_6</v>
      </c>
      <c r="B12909">
        <f>IF(I12909=I12908,B12908+1,1)</f>
        <v>6</v>
      </c>
      <c r="C12909" t="s">
        <v>15451</v>
      </c>
      <c r="D12909" t="s">
        <v>15451</v>
      </c>
      <c r="E12909">
        <v>-14.44</v>
      </c>
      <c r="F12909">
        <v>28.45</v>
      </c>
      <c r="G12909" t="s">
        <v>15442</v>
      </c>
      <c r="H12909" t="str">
        <f>IFERROR(VLOOKUP(I12909,'country(26mar)'!C$2:D$251,2,FALSE),"")</f>
        <v>base.zm</v>
      </c>
      <c r="I12909" t="s">
        <v>15443</v>
      </c>
      <c r="J12909" t="s">
        <v>15444</v>
      </c>
      <c r="K12909" t="s">
        <v>1180</v>
      </c>
      <c r="L12909" t="str">
        <f>CONCATENATE(G12909," ",K12909)</f>
        <v>Zambia Central</v>
      </c>
      <c r="M12909" t="str">
        <f>IFERROR(VLOOKUP(L12909,'State(need_input)'!I$2:J$3992,2,FALSE),"")</f>
        <v>state_ZM_Cen_8</v>
      </c>
      <c r="N12909" t="s">
        <v>23</v>
      </c>
      <c r="O12909">
        <v>188979</v>
      </c>
      <c r="P12909">
        <v>1894711746</v>
      </c>
    </row>
    <row r="12910" spans="1:16">
      <c r="A12910" s="5" t="str">
        <f>CONCATENATE("rdx_city_",J12910,"_",B12910)</f>
        <v>rdx_city_ZMB_7</v>
      </c>
      <c r="B12910">
        <f>IF(I12910=I12909,B12909+1,1)</f>
        <v>7</v>
      </c>
      <c r="C12910" t="s">
        <v>15452</v>
      </c>
      <c r="D12910" t="s">
        <v>15452</v>
      </c>
      <c r="E12910">
        <v>-15.78</v>
      </c>
      <c r="F12910">
        <v>28.18</v>
      </c>
      <c r="G12910" t="s">
        <v>15442</v>
      </c>
      <c r="H12910" t="str">
        <f>IFERROR(VLOOKUP(I12910,'country(26mar)'!C$2:D$251,2,FALSE),"")</f>
        <v>base.zm</v>
      </c>
      <c r="I12910" t="s">
        <v>15443</v>
      </c>
      <c r="J12910" t="s">
        <v>15444</v>
      </c>
      <c r="K12910" t="s">
        <v>15453</v>
      </c>
      <c r="L12910" t="str">
        <f>CONCATENATE(G12910," ",K12910)</f>
        <v>Zambia Lusaka</v>
      </c>
      <c r="M12910" t="str">
        <f>IFERROR(VLOOKUP(L12910,'State(need_input)'!I$2:J$3992,2,FALSE),"")</f>
        <v>state_ZM_Lus_2</v>
      </c>
      <c r="O12910">
        <v>47554</v>
      </c>
      <c r="P12910">
        <v>1894930695</v>
      </c>
    </row>
    <row r="12911" spans="1:16">
      <c r="A12911" s="5" t="str">
        <f>CONCATENATE("rdx_city_",J12911,"_",B12911)</f>
        <v>rdx_city_ZMB_8</v>
      </c>
      <c r="B12911">
        <f>IF(I12911=I12910,B12910+1,1)</f>
        <v>8</v>
      </c>
      <c r="C12911" t="s">
        <v>15454</v>
      </c>
      <c r="D12911" t="s">
        <v>15454</v>
      </c>
      <c r="E12911">
        <v>-14.9896</v>
      </c>
      <c r="F12911">
        <v>22.68</v>
      </c>
      <c r="G12911" t="s">
        <v>15442</v>
      </c>
      <c r="H12911" t="str">
        <f>IFERROR(VLOOKUP(I12911,'country(26mar)'!C$2:D$251,2,FALSE),"")</f>
        <v>base.zm</v>
      </c>
      <c r="I12911" t="s">
        <v>15443</v>
      </c>
      <c r="J12911" t="s">
        <v>15444</v>
      </c>
      <c r="K12911" t="s">
        <v>4013</v>
      </c>
      <c r="L12911" t="str">
        <f>CONCATENATE(G12911," ",K12911)</f>
        <v>Zambia Western</v>
      </c>
      <c r="M12911" t="str">
        <f>IFERROR(VLOOKUP(L12911,'State(need_input)'!I$2:J$3992,2,FALSE),"")</f>
        <v>state_ZM_Wes_3</v>
      </c>
      <c r="O12911">
        <v>7731</v>
      </c>
      <c r="P12911">
        <v>1894966417</v>
      </c>
    </row>
    <row r="12912" spans="1:16">
      <c r="A12912" s="5" t="str">
        <f>CONCATENATE("rdx_city_",J12912,"_",B12912)</f>
        <v>rdx_city_ZMB_9</v>
      </c>
      <c r="B12912">
        <f>IF(I12912=I12911,B12911+1,1)</f>
        <v>9</v>
      </c>
      <c r="C12912" t="s">
        <v>15455</v>
      </c>
      <c r="D12912" t="s">
        <v>15455</v>
      </c>
      <c r="E12912">
        <v>-14.7796</v>
      </c>
      <c r="F12912">
        <v>24.8</v>
      </c>
      <c r="G12912" t="s">
        <v>15442</v>
      </c>
      <c r="H12912" t="str">
        <f>IFERROR(VLOOKUP(I12912,'country(26mar)'!C$2:D$251,2,FALSE),"")</f>
        <v>base.zm</v>
      </c>
      <c r="I12912" t="s">
        <v>15443</v>
      </c>
      <c r="J12912" t="s">
        <v>15444</v>
      </c>
      <c r="K12912" t="s">
        <v>4013</v>
      </c>
      <c r="L12912" t="str">
        <f>CONCATENATE(G12912," ",K12912)</f>
        <v>Zambia Western</v>
      </c>
      <c r="M12912" t="str">
        <f>IFERROR(VLOOKUP(L12912,'State(need_input)'!I$2:J$3992,2,FALSE),"")</f>
        <v>state_ZM_Wes_3</v>
      </c>
      <c r="O12912">
        <v>14212</v>
      </c>
      <c r="P12912">
        <v>1894846267</v>
      </c>
    </row>
    <row r="12913" spans="1:16">
      <c r="A12913" s="5" t="str">
        <f>CONCATENATE("rdx_city_",J12913,"_",B12913)</f>
        <v>rdx_city_ZMB_10</v>
      </c>
      <c r="B12913">
        <f>IF(I12913=I12912,B12912+1,1)</f>
        <v>10</v>
      </c>
      <c r="C12913" t="s">
        <v>15456</v>
      </c>
      <c r="D12913" t="s">
        <v>15456</v>
      </c>
      <c r="E12913">
        <v>-13.9696</v>
      </c>
      <c r="F12913">
        <v>28.66</v>
      </c>
      <c r="G12913" t="s">
        <v>15442</v>
      </c>
      <c r="H12913" t="str">
        <f>IFERROR(VLOOKUP(I12913,'country(26mar)'!C$2:D$251,2,FALSE),"")</f>
        <v>base.zm</v>
      </c>
      <c r="I12913" t="s">
        <v>15443</v>
      </c>
      <c r="J12913" t="s">
        <v>15444</v>
      </c>
      <c r="K12913" t="s">
        <v>1180</v>
      </c>
      <c r="L12913" t="str">
        <f>CONCATENATE(G12913," ",K12913)</f>
        <v>Zambia Central</v>
      </c>
      <c r="M12913" t="str">
        <f>IFERROR(VLOOKUP(L12913,'State(need_input)'!I$2:J$3992,2,FALSE),"")</f>
        <v>state_ZM_Cen_8</v>
      </c>
      <c r="O12913">
        <v>37942</v>
      </c>
      <c r="P12913">
        <v>1894676779</v>
      </c>
    </row>
    <row r="12914" spans="1:16">
      <c r="A12914" s="5" t="str">
        <f>CONCATENATE("rdx_city_",J12914,"_",B12914)</f>
        <v>rdx_city_ZMB_11</v>
      </c>
      <c r="B12914">
        <f>IF(I12914=I12913,B12913+1,1)</f>
        <v>11</v>
      </c>
      <c r="C12914" t="s">
        <v>15457</v>
      </c>
      <c r="D12914" t="s">
        <v>15457</v>
      </c>
      <c r="E12914">
        <v>-10.1996</v>
      </c>
      <c r="F12914">
        <v>31.1799</v>
      </c>
      <c r="G12914" t="s">
        <v>15442</v>
      </c>
      <c r="H12914" t="str">
        <f>IFERROR(VLOOKUP(I12914,'country(26mar)'!C$2:D$251,2,FALSE),"")</f>
        <v>base.zm</v>
      </c>
      <c r="I12914" t="s">
        <v>15443</v>
      </c>
      <c r="J12914" t="s">
        <v>15444</v>
      </c>
      <c r="K12914" t="s">
        <v>4153</v>
      </c>
      <c r="L12914" t="str">
        <f>CONCATENATE(G12914," ",K12914)</f>
        <v>Zambia Northern</v>
      </c>
      <c r="M12914" t="str">
        <f>IFERROR(VLOOKUP(L12914,'State(need_input)'!I$2:J$3992,2,FALSE),"")</f>
        <v>state_ZM_Nor_9</v>
      </c>
      <c r="N12914" t="s">
        <v>23</v>
      </c>
      <c r="O12914">
        <v>200000</v>
      </c>
      <c r="P12914">
        <v>1894305215</v>
      </c>
    </row>
    <row r="12915" spans="1:16">
      <c r="A12915" s="5" t="str">
        <f>CONCATENATE("rdx_city_",J12915,"_",B12915)</f>
        <v>rdx_city_ZMB_12</v>
      </c>
      <c r="B12915">
        <f>IF(I12915=I12914,B12914+1,1)</f>
        <v>12</v>
      </c>
      <c r="C12915" t="s">
        <v>15458</v>
      </c>
      <c r="D12915" t="s">
        <v>15458</v>
      </c>
      <c r="E12915">
        <v>-13.4596</v>
      </c>
      <c r="F12915">
        <v>25.82</v>
      </c>
      <c r="G12915" t="s">
        <v>15442</v>
      </c>
      <c r="H12915" t="str">
        <f>IFERROR(VLOOKUP(I12915,'country(26mar)'!C$2:D$251,2,FALSE),"")</f>
        <v>base.zm</v>
      </c>
      <c r="I12915" t="s">
        <v>15443</v>
      </c>
      <c r="J12915" t="s">
        <v>15444</v>
      </c>
      <c r="K12915" t="s">
        <v>15459</v>
      </c>
      <c r="L12915" t="str">
        <f>CONCATENATE(G12915," ",K12915)</f>
        <v>Zambia North-Western</v>
      </c>
      <c r="M12915" t="str">
        <f>IFERROR(VLOOKUP(L12915,'State(need_input)'!I$2:J$3992,2,FALSE),"")</f>
        <v>state_ZM_Nor_1</v>
      </c>
      <c r="O12915">
        <v>5622</v>
      </c>
      <c r="P12915">
        <v>1894152710</v>
      </c>
    </row>
    <row r="12916" spans="1:16">
      <c r="A12916" s="5" t="str">
        <f>CONCATENATE("rdx_city_",J12916,"_",B12916)</f>
        <v>rdx_city_ZMB_13</v>
      </c>
      <c r="B12916">
        <f>IF(I12916=I12915,B12915+1,1)</f>
        <v>13</v>
      </c>
      <c r="C12916" t="s">
        <v>15460</v>
      </c>
      <c r="D12916" t="s">
        <v>15460</v>
      </c>
      <c r="E12916">
        <v>-9.7795</v>
      </c>
      <c r="F12916">
        <v>29.08</v>
      </c>
      <c r="G12916" t="s">
        <v>15442</v>
      </c>
      <c r="H12916" t="str">
        <f>IFERROR(VLOOKUP(I12916,'country(26mar)'!C$2:D$251,2,FALSE),"")</f>
        <v>base.zm</v>
      </c>
      <c r="I12916" t="s">
        <v>15443</v>
      </c>
      <c r="J12916" t="s">
        <v>15444</v>
      </c>
      <c r="K12916" t="s">
        <v>15461</v>
      </c>
      <c r="L12916" t="str">
        <f>CONCATENATE(G12916," ",K12916)</f>
        <v>Zambia Luapula</v>
      </c>
      <c r="M12916" t="str">
        <f>IFERROR(VLOOKUP(L12916,'State(need_input)'!I$2:J$3992,2,FALSE),"")</f>
        <v>state_ZM_Lua_6</v>
      </c>
      <c r="O12916">
        <v>20589</v>
      </c>
      <c r="P12916">
        <v>1894964184</v>
      </c>
    </row>
    <row r="12917" spans="1:16">
      <c r="A12917" s="5" t="str">
        <f>CONCATENATE("rdx_city_",J12917,"_",B12917)</f>
        <v>rdx_city_ZMB_14</v>
      </c>
      <c r="B12917">
        <f>IF(I12917=I12916,B12916+1,1)</f>
        <v>14</v>
      </c>
      <c r="C12917" t="s">
        <v>15462</v>
      </c>
      <c r="D12917" t="s">
        <v>15462</v>
      </c>
      <c r="E12917">
        <v>-12.81</v>
      </c>
      <c r="F12917">
        <v>28.22</v>
      </c>
      <c r="G12917" t="s">
        <v>15442</v>
      </c>
      <c r="H12917" t="str">
        <f>IFERROR(VLOOKUP(I12917,'country(26mar)'!C$2:D$251,2,FALSE),"")</f>
        <v>base.zm</v>
      </c>
      <c r="I12917" t="s">
        <v>15443</v>
      </c>
      <c r="J12917" t="s">
        <v>15444</v>
      </c>
      <c r="K12917" t="s">
        <v>15445</v>
      </c>
      <c r="L12917" t="str">
        <f>CONCATENATE(G12917," ",K12917)</f>
        <v>Zambia Copperbelt</v>
      </c>
      <c r="M12917" t="str">
        <f>IFERROR(VLOOKUP(L12917,'State(need_input)'!I$2:J$3992,2,FALSE),"")</f>
        <v>state_ZM_Cop_5</v>
      </c>
      <c r="O12917">
        <v>404901</v>
      </c>
      <c r="P12917">
        <v>1894321752</v>
      </c>
    </row>
    <row r="12918" spans="1:16">
      <c r="A12918" s="5" t="str">
        <f>CONCATENATE("rdx_city_",J12918,"_",B12918)</f>
        <v>rdx_city_ZMB_15</v>
      </c>
      <c r="B12918">
        <f>IF(I12918=I12917,B12917+1,1)</f>
        <v>15</v>
      </c>
      <c r="C12918" t="s">
        <v>15463</v>
      </c>
      <c r="D12918" t="s">
        <v>15463</v>
      </c>
      <c r="E12918">
        <v>-17.86</v>
      </c>
      <c r="F12918">
        <v>25.86</v>
      </c>
      <c r="G12918" t="s">
        <v>15442</v>
      </c>
      <c r="H12918" t="str">
        <f>IFERROR(VLOOKUP(I12918,'country(26mar)'!C$2:D$251,2,FALSE),"")</f>
        <v>base.zm</v>
      </c>
      <c r="I12918" t="s">
        <v>15443</v>
      </c>
      <c r="J12918" t="s">
        <v>15444</v>
      </c>
      <c r="K12918" t="s">
        <v>1173</v>
      </c>
      <c r="L12918" t="str">
        <f>CONCATENATE(G12918," ",K12918)</f>
        <v>Zambia Southern</v>
      </c>
      <c r="M12918" t="str">
        <f>IFERROR(VLOOKUP(L12918,'State(need_input)'!I$2:J$3992,2,FALSE),"")</f>
        <v>state_ZM_Sou_7</v>
      </c>
      <c r="O12918">
        <v>165480</v>
      </c>
      <c r="P12918">
        <v>1894634581</v>
      </c>
    </row>
    <row r="12919" spans="1:16">
      <c r="A12919" s="5" t="str">
        <f>CONCATENATE("rdx_city_",J12919,"_",B12919)</f>
        <v>rdx_city_ZMB_16</v>
      </c>
      <c r="B12919">
        <f>IF(I12919=I12918,B12918+1,1)</f>
        <v>16</v>
      </c>
      <c r="C12919" t="s">
        <v>15464</v>
      </c>
      <c r="D12919" t="s">
        <v>15464</v>
      </c>
      <c r="E12919">
        <v>-13.1333</v>
      </c>
      <c r="F12919">
        <v>28.4</v>
      </c>
      <c r="G12919" t="s">
        <v>15442</v>
      </c>
      <c r="H12919" t="str">
        <f>IFERROR(VLOOKUP(I12919,'country(26mar)'!C$2:D$251,2,FALSE),"")</f>
        <v>base.zm</v>
      </c>
      <c r="I12919" t="s">
        <v>15443</v>
      </c>
      <c r="J12919" t="s">
        <v>15444</v>
      </c>
      <c r="K12919" t="s">
        <v>15445</v>
      </c>
      <c r="L12919" t="str">
        <f>CONCATENATE(G12919," ",K12919)</f>
        <v>Zambia Copperbelt</v>
      </c>
      <c r="M12919" t="str">
        <f>IFERROR(VLOOKUP(L12919,'State(need_input)'!I$2:J$3992,2,FALSE),"")</f>
        <v>state_ZM_Cop_5</v>
      </c>
      <c r="O12919">
        <v>151993</v>
      </c>
      <c r="P12919">
        <v>1894410334</v>
      </c>
    </row>
    <row r="12920" spans="1:16">
      <c r="A12920" s="5" t="str">
        <f>CONCATENATE("rdx_city_",J12920,"_",B12920)</f>
        <v>rdx_city_ZMB_17</v>
      </c>
      <c r="B12920">
        <f>IF(I12920=I12919,B12919+1,1)</f>
        <v>17</v>
      </c>
      <c r="C12920" t="s">
        <v>15465</v>
      </c>
      <c r="D12920" t="s">
        <v>15465</v>
      </c>
      <c r="E12920">
        <v>-14.3896</v>
      </c>
      <c r="F12920">
        <v>23.24</v>
      </c>
      <c r="G12920" t="s">
        <v>15442</v>
      </c>
      <c r="H12920" t="str">
        <f>IFERROR(VLOOKUP(I12920,'country(26mar)'!C$2:D$251,2,FALSE),"")</f>
        <v>base.zm</v>
      </c>
      <c r="I12920" t="s">
        <v>15443</v>
      </c>
      <c r="J12920" t="s">
        <v>15444</v>
      </c>
      <c r="K12920" t="s">
        <v>4013</v>
      </c>
      <c r="L12920" t="str">
        <f>CONCATENATE(G12920," ",K12920)</f>
        <v>Zambia Western</v>
      </c>
      <c r="M12920" t="str">
        <f>IFERROR(VLOOKUP(L12920,'State(need_input)'!I$2:J$3992,2,FALSE),"")</f>
        <v>state_ZM_Wes_3</v>
      </c>
      <c r="O12920">
        <v>3349</v>
      </c>
      <c r="P12920">
        <v>1894281443</v>
      </c>
    </row>
    <row r="12921" spans="1:16">
      <c r="A12921" s="5" t="str">
        <f>CONCATENATE("rdx_city_",J12921,"_",B12921)</f>
        <v>rdx_city_ZMB_18</v>
      </c>
      <c r="B12921">
        <f>IF(I12921=I12920,B12920+1,1)</f>
        <v>18</v>
      </c>
      <c r="C12921" t="s">
        <v>15466</v>
      </c>
      <c r="D12921" t="s">
        <v>15466</v>
      </c>
      <c r="E12921">
        <v>-12.2895</v>
      </c>
      <c r="F12921">
        <v>33.17</v>
      </c>
      <c r="G12921" t="s">
        <v>15442</v>
      </c>
      <c r="H12921" t="str">
        <f>IFERROR(VLOOKUP(I12921,'country(26mar)'!C$2:D$251,2,FALSE),"")</f>
        <v>base.zm</v>
      </c>
      <c r="I12921" t="s">
        <v>15443</v>
      </c>
      <c r="J12921" t="s">
        <v>15444</v>
      </c>
      <c r="K12921" t="s">
        <v>4144</v>
      </c>
      <c r="L12921" t="str">
        <f>CONCATENATE(G12921," ",K12921)</f>
        <v>Zambia Eastern</v>
      </c>
      <c r="M12921" t="str">
        <f>IFERROR(VLOOKUP(L12921,'State(need_input)'!I$2:J$3992,2,FALSE),"")</f>
        <v>state_ZM_Eas_4</v>
      </c>
      <c r="O12921">
        <v>11635</v>
      </c>
      <c r="P12921">
        <v>1894277247</v>
      </c>
    </row>
    <row r="12922" spans="1:16">
      <c r="A12922" s="5" t="str">
        <f>CONCATENATE("rdx_city_",J12922,"_",B12922)</f>
        <v>rdx_city_ZMB_19</v>
      </c>
      <c r="B12922">
        <f>IF(I12922=I12921,B12921+1,1)</f>
        <v>19</v>
      </c>
      <c r="C12922" t="s">
        <v>15453</v>
      </c>
      <c r="D12922" t="s">
        <v>15453</v>
      </c>
      <c r="E12922">
        <v>-15.4166</v>
      </c>
      <c r="F12922">
        <v>28.2833</v>
      </c>
      <c r="G12922" t="s">
        <v>15442</v>
      </c>
      <c r="H12922" t="str">
        <f>IFERROR(VLOOKUP(I12922,'country(26mar)'!C$2:D$251,2,FALSE),"")</f>
        <v>base.zm</v>
      </c>
      <c r="I12922" t="s">
        <v>15443</v>
      </c>
      <c r="J12922" t="s">
        <v>15444</v>
      </c>
      <c r="K12922" t="s">
        <v>15453</v>
      </c>
      <c r="L12922" t="str">
        <f>CONCATENATE(G12922," ",K12922)</f>
        <v>Zambia Lusaka</v>
      </c>
      <c r="M12922" t="str">
        <f>IFERROR(VLOOKUP(L12922,'State(need_input)'!I$2:J$3992,2,FALSE),"")</f>
        <v>state_ZM_Lus_2</v>
      </c>
      <c r="N12922" t="s">
        <v>54</v>
      </c>
      <c r="O12922">
        <v>1328000</v>
      </c>
      <c r="P12922">
        <v>1894157390</v>
      </c>
    </row>
    <row r="12923" spans="1:16">
      <c r="A12923" s="5" t="str">
        <f>CONCATENATE("rdx_city_",J12923,"_",B12923)</f>
        <v>rdx_city_ZMB_20</v>
      </c>
      <c r="B12923">
        <f>IF(I12923=I12922,B12922+1,1)</f>
        <v>20</v>
      </c>
      <c r="C12923" t="s">
        <v>15467</v>
      </c>
      <c r="D12923" t="s">
        <v>15467</v>
      </c>
      <c r="E12923">
        <v>-11.2</v>
      </c>
      <c r="F12923">
        <v>28.89</v>
      </c>
      <c r="G12923" t="s">
        <v>15442</v>
      </c>
      <c r="H12923" t="str">
        <f>IFERROR(VLOOKUP(I12923,'country(26mar)'!C$2:D$251,2,FALSE),"")</f>
        <v>base.zm</v>
      </c>
      <c r="I12923" t="s">
        <v>15443</v>
      </c>
      <c r="J12923" t="s">
        <v>15444</v>
      </c>
      <c r="K12923" t="s">
        <v>15461</v>
      </c>
      <c r="L12923" t="str">
        <f>CONCATENATE(G12923," ",K12923)</f>
        <v>Zambia Luapula</v>
      </c>
      <c r="M12923" t="str">
        <f>IFERROR(VLOOKUP(L12923,'State(need_input)'!I$2:J$3992,2,FALSE),"")</f>
        <v>state_ZM_Lua_6</v>
      </c>
      <c r="N12923" t="s">
        <v>23</v>
      </c>
      <c r="O12923">
        <v>42277</v>
      </c>
      <c r="P12923">
        <v>1894038366</v>
      </c>
    </row>
    <row r="12924" spans="1:16">
      <c r="A12924" s="5" t="str">
        <f>CONCATENATE("rdx_city_",J12924,"_",B12924)</f>
        <v>rdx_city_ZMB_21</v>
      </c>
      <c r="B12924">
        <f>IF(I12924=I12923,B12923+1,1)</f>
        <v>21</v>
      </c>
      <c r="C12924" t="s">
        <v>15468</v>
      </c>
      <c r="D12924" t="s">
        <v>15468</v>
      </c>
      <c r="E12924">
        <v>-15.86</v>
      </c>
      <c r="F12924">
        <v>27.76</v>
      </c>
      <c r="G12924" t="s">
        <v>15442</v>
      </c>
      <c r="H12924" t="str">
        <f>IFERROR(VLOOKUP(I12924,'country(26mar)'!C$2:D$251,2,FALSE),"")</f>
        <v>base.zm</v>
      </c>
      <c r="I12924" t="s">
        <v>15443</v>
      </c>
      <c r="J12924" t="s">
        <v>15444</v>
      </c>
      <c r="K12924" t="s">
        <v>1173</v>
      </c>
      <c r="L12924" t="str">
        <f>CONCATENATE(G12924," ",K12924)</f>
        <v>Zambia Southern</v>
      </c>
      <c r="M12924" t="str">
        <f>IFERROR(VLOOKUP(L12924,'State(need_input)'!I$2:J$3992,2,FALSE),"")</f>
        <v>state_ZM_Sou_7</v>
      </c>
      <c r="O12924">
        <v>64006</v>
      </c>
      <c r="P12924">
        <v>1894390715</v>
      </c>
    </row>
    <row r="12925" spans="1:16">
      <c r="A12925" s="5" t="str">
        <f>CONCATENATE("rdx_city_",J12925,"_",B12925)</f>
        <v>rdx_city_ZMB_22</v>
      </c>
      <c r="B12925">
        <f>IF(I12925=I12924,B12924+1,1)</f>
        <v>22</v>
      </c>
      <c r="C12925" t="s">
        <v>15469</v>
      </c>
      <c r="D12925" t="s">
        <v>15469</v>
      </c>
      <c r="E12925">
        <v>-8.84</v>
      </c>
      <c r="F12925">
        <v>31.37</v>
      </c>
      <c r="G12925" t="s">
        <v>15442</v>
      </c>
      <c r="H12925" t="str">
        <f>IFERROR(VLOOKUP(I12925,'country(26mar)'!C$2:D$251,2,FALSE),"")</f>
        <v>base.zm</v>
      </c>
      <c r="I12925" t="s">
        <v>15443</v>
      </c>
      <c r="J12925" t="s">
        <v>15444</v>
      </c>
      <c r="K12925" t="s">
        <v>4153</v>
      </c>
      <c r="L12925" t="str">
        <f>CONCATENATE(G12925," ",K12925)</f>
        <v>Zambia Northern</v>
      </c>
      <c r="M12925" t="str">
        <f>IFERROR(VLOOKUP(L12925,'State(need_input)'!I$2:J$3992,2,FALSE),"")</f>
        <v>state_ZM_Nor_9</v>
      </c>
      <c r="O12925">
        <v>20570</v>
      </c>
      <c r="P12925">
        <v>1894671312</v>
      </c>
    </row>
    <row r="12926" spans="1:16">
      <c r="A12926" s="5" t="str">
        <f>CONCATENATE("rdx_city_",J12926,"_",B12926)</f>
        <v>rdx_city_ZMB_23</v>
      </c>
      <c r="B12926">
        <f>IF(I12926=I12925,B12925+1,1)</f>
        <v>23</v>
      </c>
      <c r="C12926" t="s">
        <v>15470</v>
      </c>
      <c r="D12926" t="s">
        <v>15470</v>
      </c>
      <c r="E12926">
        <v>-15.2796</v>
      </c>
      <c r="F12926">
        <v>23.12</v>
      </c>
      <c r="G12926" t="s">
        <v>15442</v>
      </c>
      <c r="H12926" t="str">
        <f>IFERROR(VLOOKUP(I12926,'country(26mar)'!C$2:D$251,2,FALSE),"")</f>
        <v>base.zm</v>
      </c>
      <c r="I12926" t="s">
        <v>15443</v>
      </c>
      <c r="J12926" t="s">
        <v>15444</v>
      </c>
      <c r="K12926" t="s">
        <v>4013</v>
      </c>
      <c r="L12926" t="str">
        <f>CONCATENATE(G12926," ",K12926)</f>
        <v>Zambia Western</v>
      </c>
      <c r="M12926" t="str">
        <f>IFERROR(VLOOKUP(L12926,'State(need_input)'!I$2:J$3992,2,FALSE),"")</f>
        <v>state_ZM_Wes_3</v>
      </c>
      <c r="N12926" t="s">
        <v>23</v>
      </c>
      <c r="O12926">
        <v>52534</v>
      </c>
      <c r="P12926">
        <v>1894761291</v>
      </c>
    </row>
    <row r="12927" spans="1:16">
      <c r="A12927" s="5" t="str">
        <f>CONCATENATE("rdx_city_",J12927,"_",B12927)</f>
        <v>rdx_city_ZMB_24</v>
      </c>
      <c r="B12927">
        <f>IF(I12927=I12926,B12926+1,1)</f>
        <v>24</v>
      </c>
      <c r="C12927" t="s">
        <v>15471</v>
      </c>
      <c r="D12927" t="s">
        <v>15471</v>
      </c>
      <c r="E12927">
        <v>-11.83</v>
      </c>
      <c r="F12927">
        <v>31.46</v>
      </c>
      <c r="G12927" t="s">
        <v>15442</v>
      </c>
      <c r="H12927" t="str">
        <f>IFERROR(VLOOKUP(I12927,'country(26mar)'!C$2:D$251,2,FALSE),"")</f>
        <v>base.zm</v>
      </c>
      <c r="I12927" t="s">
        <v>15443</v>
      </c>
      <c r="J12927" t="s">
        <v>15444</v>
      </c>
      <c r="K12927" t="s">
        <v>15448</v>
      </c>
      <c r="L12927" t="str">
        <f>CONCATENATE(G12927," ",K12927)</f>
        <v>Zambia Muchinga</v>
      </c>
      <c r="M12927" t="str">
        <f>IFERROR(VLOOKUP(L12927,'State(need_input)'!I$2:J$3992,2,FALSE),"")</f>
        <v>state_ZM_Muc_10</v>
      </c>
      <c r="O12927">
        <v>28445</v>
      </c>
      <c r="P12927">
        <v>1894224372</v>
      </c>
    </row>
    <row r="12928" spans="1:16">
      <c r="A12928" s="5" t="str">
        <f>CONCATENATE("rdx_city_",J12928,"_",B12928)</f>
        <v>rdx_city_ZMB_25</v>
      </c>
      <c r="B12928">
        <f>IF(I12928=I12927,B12927+1,1)</f>
        <v>25</v>
      </c>
      <c r="C12928" t="s">
        <v>15472</v>
      </c>
      <c r="D12928" t="s">
        <v>15472</v>
      </c>
      <c r="E12928">
        <v>-12.55</v>
      </c>
      <c r="F12928">
        <v>28.26</v>
      </c>
      <c r="G12928" t="s">
        <v>15442</v>
      </c>
      <c r="H12928" t="str">
        <f>IFERROR(VLOOKUP(I12928,'country(26mar)'!C$2:D$251,2,FALSE),"")</f>
        <v>base.zm</v>
      </c>
      <c r="I12928" t="s">
        <v>15443</v>
      </c>
      <c r="J12928" t="s">
        <v>15444</v>
      </c>
      <c r="K12928" t="s">
        <v>15445</v>
      </c>
      <c r="L12928" t="str">
        <f>CONCATENATE(G12928," ",K12928)</f>
        <v>Zambia Copperbelt</v>
      </c>
      <c r="M12928" t="str">
        <f>IFERROR(VLOOKUP(L12928,'State(need_input)'!I$2:J$3992,2,FALSE),"")</f>
        <v>state_ZM_Cop_5</v>
      </c>
      <c r="O12928">
        <v>153624</v>
      </c>
      <c r="P12928">
        <v>1894907880</v>
      </c>
    </row>
    <row r="12929" spans="1:16">
      <c r="A12929" s="5" t="str">
        <f>CONCATENATE("rdx_city_",J12929,"_",B12929)</f>
        <v>rdx_city_ZMB_26</v>
      </c>
      <c r="B12929">
        <f>IF(I12929=I12928,B12928+1,1)</f>
        <v>26</v>
      </c>
      <c r="C12929" t="s">
        <v>15473</v>
      </c>
      <c r="D12929" t="s">
        <v>15473</v>
      </c>
      <c r="E12929">
        <v>-14.9796</v>
      </c>
      <c r="F12929">
        <v>27.07</v>
      </c>
      <c r="G12929" t="s">
        <v>15442</v>
      </c>
      <c r="H12929" t="str">
        <f>IFERROR(VLOOKUP(I12929,'country(26mar)'!C$2:D$251,2,FALSE),"")</f>
        <v>base.zm</v>
      </c>
      <c r="I12929" t="s">
        <v>15443</v>
      </c>
      <c r="J12929" t="s">
        <v>15444</v>
      </c>
      <c r="K12929" t="s">
        <v>1180</v>
      </c>
      <c r="L12929" t="str">
        <f>CONCATENATE(G12929," ",K12929)</f>
        <v>Zambia Central</v>
      </c>
      <c r="M12929" t="str">
        <f>IFERROR(VLOOKUP(L12929,'State(need_input)'!I$2:J$3992,2,FALSE),"")</f>
        <v>state_ZM_Cen_8</v>
      </c>
      <c r="O12929">
        <v>19086</v>
      </c>
      <c r="P12929">
        <v>1894568812</v>
      </c>
    </row>
    <row r="12930" spans="1:16">
      <c r="A12930" s="5" t="str">
        <f>CONCATENATE("rdx_city_",J12930,"_",B12930)</f>
        <v>rdx_city_ZMB_27</v>
      </c>
      <c r="B12930">
        <f>IF(I12930=I12929,B12929+1,1)</f>
        <v>27</v>
      </c>
      <c r="C12930" t="s">
        <v>15474</v>
      </c>
      <c r="D12930" t="s">
        <v>15474</v>
      </c>
      <c r="E12930">
        <v>-11.7396</v>
      </c>
      <c r="F12930">
        <v>24.44</v>
      </c>
      <c r="G12930" t="s">
        <v>15442</v>
      </c>
      <c r="H12930" t="str">
        <f>IFERROR(VLOOKUP(I12930,'country(26mar)'!C$2:D$251,2,FALSE),"")</f>
        <v>base.zm</v>
      </c>
      <c r="I12930" t="s">
        <v>15443</v>
      </c>
      <c r="J12930" t="s">
        <v>15444</v>
      </c>
      <c r="K12930" t="s">
        <v>15459</v>
      </c>
      <c r="L12930" t="str">
        <f>CONCATENATE(G12930," ",K12930)</f>
        <v>Zambia North-Western</v>
      </c>
      <c r="M12930" t="str">
        <f>IFERROR(VLOOKUP(L12930,'State(need_input)'!I$2:J$3992,2,FALSE),"")</f>
        <v>state_ZM_Nor_1</v>
      </c>
      <c r="O12930">
        <v>13798</v>
      </c>
      <c r="P12930">
        <v>1894210586</v>
      </c>
    </row>
    <row r="12931" spans="1:16">
      <c r="A12931" s="5" t="str">
        <f>CONCATENATE("rdx_city_",J12931,"_",B12931)</f>
        <v>rdx_city_ZMB_28</v>
      </c>
      <c r="B12931">
        <f>IF(I12931=I12930,B12930+1,1)</f>
        <v>28</v>
      </c>
      <c r="C12931" t="s">
        <v>15475</v>
      </c>
      <c r="D12931" t="s">
        <v>15475</v>
      </c>
      <c r="E12931">
        <v>-9.3496</v>
      </c>
      <c r="F12931">
        <v>28.73</v>
      </c>
      <c r="G12931" t="s">
        <v>15442</v>
      </c>
      <c r="H12931" t="str">
        <f>IFERROR(VLOOKUP(I12931,'country(26mar)'!C$2:D$251,2,FALSE),"")</f>
        <v>base.zm</v>
      </c>
      <c r="I12931" t="s">
        <v>15443</v>
      </c>
      <c r="J12931" t="s">
        <v>15444</v>
      </c>
      <c r="K12931" t="s">
        <v>15461</v>
      </c>
      <c r="L12931" t="str">
        <f>CONCATENATE(G12931," ",K12931)</f>
        <v>Zambia Luapula</v>
      </c>
      <c r="M12931" t="str">
        <f>IFERROR(VLOOKUP(L12931,'State(need_input)'!I$2:J$3992,2,FALSE),"")</f>
        <v>state_ZM_Lua_6</v>
      </c>
      <c r="O12931">
        <v>23693</v>
      </c>
      <c r="P12931">
        <v>1894890604</v>
      </c>
    </row>
    <row r="12932" spans="1:16">
      <c r="A12932" s="5" t="str">
        <f>CONCATENATE("rdx_city_",J12932,"_",B12932)</f>
        <v>rdx_city_ZMB_29</v>
      </c>
      <c r="B12932">
        <f>IF(I12932=I12931,B12931+1,1)</f>
        <v>29</v>
      </c>
      <c r="C12932" t="s">
        <v>15476</v>
      </c>
      <c r="D12932" t="s">
        <v>15476</v>
      </c>
      <c r="E12932">
        <v>-12.9999</v>
      </c>
      <c r="F12932">
        <v>28.65</v>
      </c>
      <c r="G12932" t="s">
        <v>15442</v>
      </c>
      <c r="H12932" t="str">
        <f>IFERROR(VLOOKUP(I12932,'country(26mar)'!C$2:D$251,2,FALSE),"")</f>
        <v>base.zm</v>
      </c>
      <c r="I12932" t="s">
        <v>15443</v>
      </c>
      <c r="J12932" t="s">
        <v>15444</v>
      </c>
      <c r="K12932" t="s">
        <v>15445</v>
      </c>
      <c r="L12932" t="str">
        <f>CONCATENATE(G12932," ",K12932)</f>
        <v>Zambia Copperbelt</v>
      </c>
      <c r="M12932" t="str">
        <f>IFERROR(VLOOKUP(L12932,'State(need_input)'!I$2:J$3992,2,FALSE),"")</f>
        <v>state_ZM_Cop_5</v>
      </c>
      <c r="N12932" t="s">
        <v>23</v>
      </c>
      <c r="O12932">
        <v>396339</v>
      </c>
      <c r="P12932">
        <v>1894032745</v>
      </c>
    </row>
    <row r="12933" spans="1:16">
      <c r="A12933" s="5" t="str">
        <f>CONCATENATE("rdx_city_",J12933,"_",B12933)</f>
        <v>rdx_city_ZMB_30</v>
      </c>
      <c r="B12933">
        <f>IF(I12933=I12932,B12932+1,1)</f>
        <v>30</v>
      </c>
      <c r="C12933" t="s">
        <v>15477</v>
      </c>
      <c r="D12933" t="s">
        <v>15477</v>
      </c>
      <c r="E12933">
        <v>-14.5495</v>
      </c>
      <c r="F12933">
        <v>30.81</v>
      </c>
      <c r="G12933" t="s">
        <v>15442</v>
      </c>
      <c r="H12933" t="str">
        <f>IFERROR(VLOOKUP(I12933,'country(26mar)'!C$2:D$251,2,FALSE),"")</f>
        <v>base.zm</v>
      </c>
      <c r="I12933" t="s">
        <v>15443</v>
      </c>
      <c r="J12933" t="s">
        <v>15444</v>
      </c>
      <c r="K12933" t="s">
        <v>4144</v>
      </c>
      <c r="L12933" t="str">
        <f>CONCATENATE(G12933," ",K12933)</f>
        <v>Zambia Eastern</v>
      </c>
      <c r="M12933" t="str">
        <f>IFERROR(VLOOKUP(L12933,'State(need_input)'!I$2:J$3992,2,FALSE),"")</f>
        <v>state_ZM_Eas_4</v>
      </c>
      <c r="O12933">
        <v>1336</v>
      </c>
      <c r="P12933">
        <v>1894088472</v>
      </c>
    </row>
    <row r="12934" spans="1:16">
      <c r="A12934" s="5" t="str">
        <f>CONCATENATE("rdx_city_",J12934,"_",B12934)</f>
        <v>rdx_city_ZMB_31</v>
      </c>
      <c r="B12934">
        <f>IF(I12934=I12933,B12933+1,1)</f>
        <v>31</v>
      </c>
      <c r="C12934" t="s">
        <v>15478</v>
      </c>
      <c r="D12934" t="s">
        <v>15478</v>
      </c>
      <c r="E12934">
        <v>-16.1196</v>
      </c>
      <c r="F12934">
        <v>23.27</v>
      </c>
      <c r="G12934" t="s">
        <v>15442</v>
      </c>
      <c r="H12934" t="str">
        <f>IFERROR(VLOOKUP(I12934,'country(26mar)'!C$2:D$251,2,FALSE),"")</f>
        <v>base.zm</v>
      </c>
      <c r="I12934" t="s">
        <v>15443</v>
      </c>
      <c r="J12934" t="s">
        <v>15444</v>
      </c>
      <c r="K12934" t="s">
        <v>4013</v>
      </c>
      <c r="L12934" t="str">
        <f>CONCATENATE(G12934," ",K12934)</f>
        <v>Zambia Western</v>
      </c>
      <c r="M12934" t="str">
        <f>IFERROR(VLOOKUP(L12934,'State(need_input)'!I$2:J$3992,2,FALSE),"")</f>
        <v>state_ZM_Wes_3</v>
      </c>
      <c r="O12934">
        <v>10005</v>
      </c>
      <c r="P12934">
        <v>1894742251</v>
      </c>
    </row>
    <row r="12935" spans="1:16">
      <c r="A12935" s="5" t="str">
        <f>CONCATENATE("rdx_city_",J12935,"_",B12935)</f>
        <v>rdx_city_ZMB_32</v>
      </c>
      <c r="B12935">
        <f>IF(I12935=I12934,B12934+1,1)</f>
        <v>32</v>
      </c>
      <c r="C12935" t="s">
        <v>15479</v>
      </c>
      <c r="D12935" t="s">
        <v>15479</v>
      </c>
      <c r="E12935">
        <v>-17.4695</v>
      </c>
      <c r="F12935">
        <v>24.3</v>
      </c>
      <c r="G12935" t="s">
        <v>15442</v>
      </c>
      <c r="H12935" t="str">
        <f>IFERROR(VLOOKUP(I12935,'country(26mar)'!C$2:D$251,2,FALSE),"")</f>
        <v>base.zm</v>
      </c>
      <c r="I12935" t="s">
        <v>15443</v>
      </c>
      <c r="J12935" t="s">
        <v>15444</v>
      </c>
      <c r="K12935" t="s">
        <v>4013</v>
      </c>
      <c r="L12935" t="str">
        <f>CONCATENATE(G12935," ",K12935)</f>
        <v>Zambia Western</v>
      </c>
      <c r="M12935" t="str">
        <f>IFERROR(VLOOKUP(L12935,'State(need_input)'!I$2:J$3992,2,FALSE),"")</f>
        <v>state_ZM_Wes_3</v>
      </c>
      <c r="O12935">
        <v>20149</v>
      </c>
      <c r="P12935">
        <v>1894753767</v>
      </c>
    </row>
    <row r="12936" spans="1:16">
      <c r="A12936" s="5" t="str">
        <f>CONCATENATE("rdx_city_",J12936,"_",B12936)</f>
        <v>rdx_city_ZMB_33</v>
      </c>
      <c r="B12936">
        <f>IF(I12936=I12935,B12935+1,1)</f>
        <v>33</v>
      </c>
      <c r="C12936" t="s">
        <v>15480</v>
      </c>
      <c r="D12936" t="s">
        <v>15480</v>
      </c>
      <c r="E12936">
        <v>-12.1796</v>
      </c>
      <c r="F12936">
        <v>26.4</v>
      </c>
      <c r="G12936" t="s">
        <v>15442</v>
      </c>
      <c r="H12936" t="str">
        <f>IFERROR(VLOOKUP(I12936,'country(26mar)'!C$2:D$251,2,FALSE),"")</f>
        <v>base.zm</v>
      </c>
      <c r="I12936" t="s">
        <v>15443</v>
      </c>
      <c r="J12936" t="s">
        <v>15444</v>
      </c>
      <c r="K12936" t="s">
        <v>15459</v>
      </c>
      <c r="L12936" t="str">
        <f>CONCATENATE(G12936," ",K12936)</f>
        <v>Zambia North-Western</v>
      </c>
      <c r="M12936" t="str">
        <f>IFERROR(VLOOKUP(L12936,'State(need_input)'!I$2:J$3992,2,FALSE),"")</f>
        <v>state_ZM_Nor_1</v>
      </c>
      <c r="N12936" t="s">
        <v>23</v>
      </c>
      <c r="O12936">
        <v>65000</v>
      </c>
      <c r="P12936">
        <v>1894777820</v>
      </c>
    </row>
    <row r="12937" spans="1:16">
      <c r="A12937" s="5" t="str">
        <f>CONCATENATE("rdx_city_",J12937,"_",B12937)</f>
        <v>rdx_city_ZMB_34</v>
      </c>
      <c r="B12937">
        <f>IF(I12937=I12936,B12936+1,1)</f>
        <v>34</v>
      </c>
      <c r="C12937" t="s">
        <v>7182</v>
      </c>
      <c r="D12937" t="s">
        <v>7182</v>
      </c>
      <c r="E12937">
        <v>-13.54</v>
      </c>
      <c r="F12937">
        <v>23.1099</v>
      </c>
      <c r="G12937" t="s">
        <v>15442</v>
      </c>
      <c r="H12937" t="str">
        <f>IFERROR(VLOOKUP(I12937,'country(26mar)'!C$2:D$251,2,FALSE),"")</f>
        <v>base.zm</v>
      </c>
      <c r="I12937" t="s">
        <v>15443</v>
      </c>
      <c r="J12937" t="s">
        <v>15444</v>
      </c>
      <c r="K12937" t="s">
        <v>15459</v>
      </c>
      <c r="L12937" t="str">
        <f>CONCATENATE(G12937," ",K12937)</f>
        <v>Zambia North-Western</v>
      </c>
      <c r="M12937" t="str">
        <f>IFERROR(VLOOKUP(L12937,'State(need_input)'!I$2:J$3992,2,FALSE),"")</f>
        <v>state_ZM_Nor_1</v>
      </c>
      <c r="O12937">
        <v>7074</v>
      </c>
      <c r="P12937">
        <v>1894660797</v>
      </c>
    </row>
    <row r="12938" spans="1:16">
      <c r="A12938" s="5" t="str">
        <f>CONCATENATE("rdx_city_",J12938,"_",B12938)</f>
        <v>rdx_city_ZWE_1</v>
      </c>
      <c r="B12938">
        <f>IF(I12938=I12937,B12937+1,1)</f>
        <v>1</v>
      </c>
      <c r="C12938" t="s">
        <v>15481</v>
      </c>
      <c r="D12938" t="s">
        <v>15481</v>
      </c>
      <c r="E12938">
        <v>-22.2096</v>
      </c>
      <c r="F12938">
        <v>29.99</v>
      </c>
      <c r="G12938" t="s">
        <v>15482</v>
      </c>
      <c r="H12938" t="str">
        <f>IFERROR(VLOOKUP(I12938,'country(26mar)'!C$2:D$251,2,FALSE),"")</f>
        <v>base.zw</v>
      </c>
      <c r="I12938" t="s">
        <v>15483</v>
      </c>
      <c r="J12938" t="s">
        <v>15484</v>
      </c>
      <c r="L12938" t="str">
        <f>CONCATENATE(G12938," ",K12938)</f>
        <v>Zimbabwe </v>
      </c>
      <c r="M12938" t="str">
        <f>IFERROR(VLOOKUP(L12938,'State(need_input)'!I$2:J$3992,2,FALSE),"")</f>
        <v/>
      </c>
      <c r="O12938">
        <v>26459</v>
      </c>
      <c r="P12938">
        <v>1716929295</v>
      </c>
    </row>
    <row r="12939" spans="1:16">
      <c r="A12939" s="5" t="str">
        <f>CONCATENATE("rdx_city_",J12939,"_",B12939)</f>
        <v>rdx_city_ZWE_2</v>
      </c>
      <c r="B12939">
        <f>IF(I12939=I12938,B12938+1,1)</f>
        <v>2</v>
      </c>
      <c r="C12939" t="s">
        <v>15485</v>
      </c>
      <c r="D12939" t="s">
        <v>15485</v>
      </c>
      <c r="E12939">
        <v>-17.3019</v>
      </c>
      <c r="F12939">
        <v>31.3306</v>
      </c>
      <c r="G12939" t="s">
        <v>15482</v>
      </c>
      <c r="H12939" t="str">
        <f>IFERROR(VLOOKUP(I12939,'country(26mar)'!C$2:D$251,2,FALSE),"")</f>
        <v>base.zw</v>
      </c>
      <c r="I12939" t="s">
        <v>15483</v>
      </c>
      <c r="J12939" t="s">
        <v>15484</v>
      </c>
      <c r="K12939" t="s">
        <v>15486</v>
      </c>
      <c r="L12939" t="str">
        <f>CONCATENATE(G12939," ",K12939)</f>
        <v>Zimbabwe Mashonaland Central</v>
      </c>
      <c r="M12939" t="str">
        <f>IFERROR(VLOOKUP(L12939,'State(need_input)'!I$2:J$3992,2,FALSE),"")</f>
        <v>state_ZW_Mas_1</v>
      </c>
      <c r="N12939" t="s">
        <v>23</v>
      </c>
      <c r="P12939">
        <v>1716331687</v>
      </c>
    </row>
    <row r="12940" spans="1:16">
      <c r="A12940" s="5" t="str">
        <f>CONCATENATE("rdx_city_",J12940,"_",B12940)</f>
        <v>rdx_city_ZWE_3</v>
      </c>
      <c r="B12940">
        <f>IF(I12940=I12939,B12939+1,1)</f>
        <v>3</v>
      </c>
      <c r="C12940" t="s">
        <v>15487</v>
      </c>
      <c r="D12940" t="s">
        <v>15487</v>
      </c>
      <c r="E12940">
        <v>-20.17</v>
      </c>
      <c r="F12940">
        <v>28.58</v>
      </c>
      <c r="G12940" t="s">
        <v>15482</v>
      </c>
      <c r="H12940" t="str">
        <f>IFERROR(VLOOKUP(I12940,'country(26mar)'!C$2:D$251,2,FALSE),"")</f>
        <v>base.zw</v>
      </c>
      <c r="I12940" t="s">
        <v>15483</v>
      </c>
      <c r="J12940" t="s">
        <v>15484</v>
      </c>
      <c r="K12940" t="s">
        <v>15487</v>
      </c>
      <c r="L12940" t="str">
        <f>CONCATENATE(G12940," ",K12940)</f>
        <v>Zimbabwe Bulawayo</v>
      </c>
      <c r="M12940" t="str">
        <f>IFERROR(VLOOKUP(L12940,'State(need_input)'!I$2:J$3992,2,FALSE),"")</f>
        <v>state_ZW_Bul_9</v>
      </c>
      <c r="N12940" t="s">
        <v>23</v>
      </c>
      <c r="O12940">
        <v>699385</v>
      </c>
      <c r="P12940">
        <v>1716032632</v>
      </c>
    </row>
    <row r="12941" spans="1:16">
      <c r="A12941" s="5" t="str">
        <f>CONCATENATE("rdx_city_",J12941,"_",B12941)</f>
        <v>rdx_city_ZWE_4</v>
      </c>
      <c r="B12941">
        <f>IF(I12941=I12940,B12940+1,1)</f>
        <v>4</v>
      </c>
      <c r="C12941" t="s">
        <v>15488</v>
      </c>
      <c r="D12941" t="s">
        <v>15488</v>
      </c>
      <c r="E12941">
        <v>-17.3596</v>
      </c>
      <c r="F12941">
        <v>30.18</v>
      </c>
      <c r="G12941" t="s">
        <v>15482</v>
      </c>
      <c r="H12941" t="str">
        <f>IFERROR(VLOOKUP(I12941,'country(26mar)'!C$2:D$251,2,FALSE),"")</f>
        <v>base.zw</v>
      </c>
      <c r="I12941" t="s">
        <v>15483</v>
      </c>
      <c r="J12941" t="s">
        <v>15484</v>
      </c>
      <c r="K12941" t="s">
        <v>15489</v>
      </c>
      <c r="L12941" t="str">
        <f>CONCATENATE(G12941," ",K12941)</f>
        <v>Zimbabwe Mashonaland West</v>
      </c>
      <c r="M12941" t="str">
        <f>IFERROR(VLOOKUP(L12941,'State(need_input)'!I$2:J$3992,2,FALSE),"")</f>
        <v>state_ZW_Mas_5</v>
      </c>
      <c r="N12941" t="s">
        <v>23</v>
      </c>
      <c r="O12941">
        <v>61739</v>
      </c>
      <c r="P12941">
        <v>1716523245</v>
      </c>
    </row>
    <row r="12942" spans="1:16">
      <c r="A12942" s="5" t="str">
        <f>CONCATENATE("rdx_city_",J12942,"_",B12942)</f>
        <v>rdx_city_ZWE_5</v>
      </c>
      <c r="B12942">
        <f>IF(I12942=I12941,B12941+1,1)</f>
        <v>5</v>
      </c>
      <c r="C12942" t="s">
        <v>15490</v>
      </c>
      <c r="D12942" t="s">
        <v>15490</v>
      </c>
      <c r="E12942">
        <v>-21.0496</v>
      </c>
      <c r="F12942">
        <v>31.66</v>
      </c>
      <c r="G12942" t="s">
        <v>15482</v>
      </c>
      <c r="H12942" t="str">
        <f>IFERROR(VLOOKUP(I12942,'country(26mar)'!C$2:D$251,2,FALSE),"")</f>
        <v>base.zw</v>
      </c>
      <c r="I12942" t="s">
        <v>15483</v>
      </c>
      <c r="J12942" t="s">
        <v>15484</v>
      </c>
      <c r="L12942" t="str">
        <f>CONCATENATE(G12942," ",K12942)</f>
        <v>Zimbabwe </v>
      </c>
      <c r="M12942" t="str">
        <f>IFERROR(VLOOKUP(L12942,'State(need_input)'!I$2:J$3992,2,FALSE),"")</f>
        <v/>
      </c>
      <c r="O12942">
        <v>28205</v>
      </c>
      <c r="P12942">
        <v>1716636761</v>
      </c>
    </row>
    <row r="12943" spans="1:16">
      <c r="A12943" s="5" t="str">
        <f>CONCATENATE("rdx_city_",J12943,"_",B12943)</f>
        <v>rdx_city_ZWE_6</v>
      </c>
      <c r="B12943">
        <f>IF(I12943=I12942,B12942+1,1)</f>
        <v>6</v>
      </c>
      <c r="C12943" t="s">
        <v>15491</v>
      </c>
      <c r="D12943" t="s">
        <v>15491</v>
      </c>
      <c r="E12943">
        <v>-18</v>
      </c>
      <c r="F12943">
        <v>31.1</v>
      </c>
      <c r="G12943" t="s">
        <v>15482</v>
      </c>
      <c r="H12943" t="str">
        <f>IFERROR(VLOOKUP(I12943,'country(26mar)'!C$2:D$251,2,FALSE),"")</f>
        <v>base.zw</v>
      </c>
      <c r="I12943" t="s">
        <v>15483</v>
      </c>
      <c r="J12943" t="s">
        <v>15484</v>
      </c>
      <c r="K12943" t="s">
        <v>15492</v>
      </c>
      <c r="L12943" t="str">
        <f>CONCATENATE(G12943," ",K12943)</f>
        <v>Zimbabwe Harare</v>
      </c>
      <c r="M12943" t="str">
        <f>IFERROR(VLOOKUP(L12943,'State(need_input)'!I$2:J$3992,2,FALSE),"")</f>
        <v>state_ZW_Har_3</v>
      </c>
      <c r="O12943">
        <v>340360</v>
      </c>
      <c r="P12943">
        <v>1716688236</v>
      </c>
    </row>
    <row r="12944" spans="1:16">
      <c r="A12944" s="5" t="str">
        <f>CONCATENATE("rdx_city_",J12944,"_",B12944)</f>
        <v>rdx_city_ZWE_7</v>
      </c>
      <c r="B12944">
        <f>IF(I12944=I12943,B12943+1,1)</f>
        <v>7</v>
      </c>
      <c r="C12944" t="s">
        <v>15493</v>
      </c>
      <c r="D12944" t="s">
        <v>15493</v>
      </c>
      <c r="E12944">
        <v>-20.9396</v>
      </c>
      <c r="F12944">
        <v>29.01</v>
      </c>
      <c r="G12944" t="s">
        <v>15482</v>
      </c>
      <c r="H12944" t="str">
        <f>IFERROR(VLOOKUP(I12944,'country(26mar)'!C$2:D$251,2,FALSE),"")</f>
        <v>base.zw</v>
      </c>
      <c r="I12944" t="s">
        <v>15483</v>
      </c>
      <c r="J12944" t="s">
        <v>15484</v>
      </c>
      <c r="K12944" t="s">
        <v>15494</v>
      </c>
      <c r="L12944" t="str">
        <f>CONCATENATE(G12944," ",K12944)</f>
        <v>Zimbabwe Matabeleland South</v>
      </c>
      <c r="M12944" t="str">
        <f>IFERROR(VLOOKUP(L12944,'State(need_input)'!I$2:J$3992,2,FALSE),"")</f>
        <v>state_ZW_Mat_10</v>
      </c>
      <c r="N12944" t="s">
        <v>23</v>
      </c>
      <c r="O12944">
        <v>14450</v>
      </c>
      <c r="P12944">
        <v>1716612305</v>
      </c>
    </row>
    <row r="12945" spans="1:16">
      <c r="A12945" s="5" t="str">
        <f>CONCATENATE("rdx_city_",J12945,"_",B12945)</f>
        <v>rdx_city_ZWE_8</v>
      </c>
      <c r="B12945">
        <f>IF(I12945=I12944,B12944+1,1)</f>
        <v>8</v>
      </c>
      <c r="C12945" t="s">
        <v>15495</v>
      </c>
      <c r="D12945" t="s">
        <v>15495</v>
      </c>
      <c r="E12945">
        <v>-19.45</v>
      </c>
      <c r="F12945">
        <v>29.82</v>
      </c>
      <c r="G12945" t="s">
        <v>15482</v>
      </c>
      <c r="H12945" t="str">
        <f>IFERROR(VLOOKUP(I12945,'country(26mar)'!C$2:D$251,2,FALSE),"")</f>
        <v>base.zw</v>
      </c>
      <c r="I12945" t="s">
        <v>15483</v>
      </c>
      <c r="J12945" t="s">
        <v>15484</v>
      </c>
      <c r="K12945" t="s">
        <v>15496</v>
      </c>
      <c r="L12945" t="str">
        <f>CONCATENATE(G12945," ",K12945)</f>
        <v>Zimbabwe Midlands</v>
      </c>
      <c r="M12945" t="str">
        <f>IFERROR(VLOOKUP(L12945,'State(need_input)'!I$2:J$3992,2,FALSE),"")</f>
        <v>state_ZW_Mid_4</v>
      </c>
      <c r="N12945" t="s">
        <v>23</v>
      </c>
      <c r="O12945">
        <v>183358</v>
      </c>
      <c r="P12945">
        <v>1716621481</v>
      </c>
    </row>
    <row r="12946" spans="1:16">
      <c r="A12946" s="5" t="str">
        <f>CONCATENATE("rdx_city_",J12946,"_",B12946)</f>
        <v>rdx_city_ZWE_9</v>
      </c>
      <c r="B12946">
        <f>IF(I12946=I12945,B12945+1,1)</f>
        <v>9</v>
      </c>
      <c r="C12946" t="s">
        <v>15492</v>
      </c>
      <c r="D12946" t="s">
        <v>15492</v>
      </c>
      <c r="E12946">
        <v>-17.8178</v>
      </c>
      <c r="F12946">
        <v>31.0447</v>
      </c>
      <c r="G12946" t="s">
        <v>15482</v>
      </c>
      <c r="H12946" t="str">
        <f>IFERROR(VLOOKUP(I12946,'country(26mar)'!C$2:D$251,2,FALSE),"")</f>
        <v>base.zw</v>
      </c>
      <c r="I12946" t="s">
        <v>15483</v>
      </c>
      <c r="J12946" t="s">
        <v>15484</v>
      </c>
      <c r="K12946" t="s">
        <v>15492</v>
      </c>
      <c r="L12946" t="str">
        <f>CONCATENATE(G12946," ",K12946)</f>
        <v>Zimbabwe Harare</v>
      </c>
      <c r="M12946" t="str">
        <f>IFERROR(VLOOKUP(L12946,'State(need_input)'!I$2:J$3992,2,FALSE),"")</f>
        <v>state_ZW_Har_3</v>
      </c>
      <c r="N12946" t="s">
        <v>54</v>
      </c>
      <c r="O12946">
        <v>1572000</v>
      </c>
      <c r="P12946">
        <v>1716196799</v>
      </c>
    </row>
    <row r="12947" spans="1:16">
      <c r="A12947" s="5" t="str">
        <f>CONCATENATE("rdx_city_",J12947,"_",B12947)</f>
        <v>rdx_city_ZWE_10</v>
      </c>
      <c r="B12947">
        <f>IF(I12947=I12946,B12946+1,1)</f>
        <v>10</v>
      </c>
      <c r="C12947" t="s">
        <v>15497</v>
      </c>
      <c r="D12947" t="s">
        <v>15497</v>
      </c>
      <c r="E12947">
        <v>-18.37</v>
      </c>
      <c r="F12947">
        <v>26.5</v>
      </c>
      <c r="G12947" t="s">
        <v>15482</v>
      </c>
      <c r="H12947" t="str">
        <f>IFERROR(VLOOKUP(I12947,'country(26mar)'!C$2:D$251,2,FALSE),"")</f>
        <v>base.zw</v>
      </c>
      <c r="I12947" t="s">
        <v>15483</v>
      </c>
      <c r="J12947" t="s">
        <v>15484</v>
      </c>
      <c r="L12947" t="str">
        <f>CONCATENATE(G12947," ",K12947)</f>
        <v>Zimbabwe </v>
      </c>
      <c r="M12947" t="str">
        <f>IFERROR(VLOOKUP(L12947,'State(need_input)'!I$2:J$3992,2,FALSE),"")</f>
        <v/>
      </c>
      <c r="O12947">
        <v>33989</v>
      </c>
      <c r="P12947">
        <v>1716416748</v>
      </c>
    </row>
    <row r="12948" spans="1:16">
      <c r="A12948" s="5" t="str">
        <f>CONCATENATE("rdx_city_",J12948,"_",B12948)</f>
        <v>rdx_city_ZWE_11</v>
      </c>
      <c r="B12948">
        <f>IF(I12948=I12947,B12947+1,1)</f>
        <v>11</v>
      </c>
      <c r="C12948" t="s">
        <v>15498</v>
      </c>
      <c r="D12948" t="s">
        <v>15498</v>
      </c>
      <c r="E12948">
        <v>-18.33</v>
      </c>
      <c r="F12948">
        <v>29.9099</v>
      </c>
      <c r="G12948" t="s">
        <v>15482</v>
      </c>
      <c r="H12948" t="str">
        <f>IFERROR(VLOOKUP(I12948,'country(26mar)'!C$2:D$251,2,FALSE),"")</f>
        <v>base.zw</v>
      </c>
      <c r="I12948" t="s">
        <v>15483</v>
      </c>
      <c r="J12948" t="s">
        <v>15484</v>
      </c>
      <c r="K12948" t="s">
        <v>15489</v>
      </c>
      <c r="L12948" t="str">
        <f>CONCATENATE(G12948," ",K12948)</f>
        <v>Zimbabwe Mashonaland West</v>
      </c>
      <c r="M12948" t="str">
        <f>IFERROR(VLOOKUP(L12948,'State(need_input)'!I$2:J$3992,2,FALSE),"")</f>
        <v>state_ZW_Mas_5</v>
      </c>
      <c r="O12948">
        <v>79174</v>
      </c>
      <c r="P12948">
        <v>1716398005</v>
      </c>
    </row>
    <row r="12949" spans="1:16">
      <c r="A12949" s="5" t="str">
        <f>CONCATENATE("rdx_city_",J12949,"_",B12949)</f>
        <v>rdx_city_ZWE_12</v>
      </c>
      <c r="B12949">
        <f>IF(I12949=I12948,B12948+1,1)</f>
        <v>12</v>
      </c>
      <c r="C12949" t="s">
        <v>15499</v>
      </c>
      <c r="D12949" t="s">
        <v>15499</v>
      </c>
      <c r="E12949">
        <v>-16.5296</v>
      </c>
      <c r="F12949">
        <v>28.8</v>
      </c>
      <c r="G12949" t="s">
        <v>15482</v>
      </c>
      <c r="H12949" t="str">
        <f>IFERROR(VLOOKUP(I12949,'country(26mar)'!C$2:D$251,2,FALSE),"")</f>
        <v>base.zw</v>
      </c>
      <c r="I12949" t="s">
        <v>15483</v>
      </c>
      <c r="J12949" t="s">
        <v>15484</v>
      </c>
      <c r="L12949" t="str">
        <f>CONCATENATE(G12949," ",K12949)</f>
        <v>Zimbabwe </v>
      </c>
      <c r="M12949" t="str">
        <f>IFERROR(VLOOKUP(L12949,'State(need_input)'!I$2:J$3992,2,FALSE),"")</f>
        <v/>
      </c>
      <c r="O12949">
        <v>25531</v>
      </c>
      <c r="P12949">
        <v>1716563536</v>
      </c>
    </row>
    <row r="12950" spans="1:16">
      <c r="A12950" s="5" t="str">
        <f>CONCATENATE("rdx_city_",J12950,"_",B12950)</f>
        <v>rdx_city_ZWE_13</v>
      </c>
      <c r="B12950">
        <f>IF(I12950=I12949,B12949+1,1)</f>
        <v>13</v>
      </c>
      <c r="C12950" t="s">
        <v>15500</v>
      </c>
      <c r="D12950" t="s">
        <v>15500</v>
      </c>
      <c r="E12950">
        <v>-16.8196</v>
      </c>
      <c r="F12950">
        <v>29.68</v>
      </c>
      <c r="G12950" t="s">
        <v>15482</v>
      </c>
      <c r="H12950" t="str">
        <f>IFERROR(VLOOKUP(I12950,'country(26mar)'!C$2:D$251,2,FALSE),"")</f>
        <v>base.zw</v>
      </c>
      <c r="I12950" t="s">
        <v>15483</v>
      </c>
      <c r="J12950" t="s">
        <v>15484</v>
      </c>
      <c r="K12950" t="s">
        <v>15489</v>
      </c>
      <c r="L12950" t="str">
        <f>CONCATENATE(G12950," ",K12950)</f>
        <v>Zimbabwe Mashonaland West</v>
      </c>
      <c r="M12950" t="str">
        <f>IFERROR(VLOOKUP(L12950,'State(need_input)'!I$2:J$3992,2,FALSE),"")</f>
        <v>state_ZW_Mas_5</v>
      </c>
      <c r="O12950">
        <v>25030</v>
      </c>
      <c r="P12950">
        <v>1716627056</v>
      </c>
    </row>
    <row r="12951" spans="1:16">
      <c r="A12951" s="5" t="str">
        <f>CONCATENATE("rdx_city_",J12951,"_",B12951)</f>
        <v>rdx_city_ZWE_14</v>
      </c>
      <c r="B12951">
        <f>IF(I12951=I12950,B12950+1,1)</f>
        <v>14</v>
      </c>
      <c r="C12951" t="s">
        <v>15501</v>
      </c>
      <c r="D12951" t="s">
        <v>15501</v>
      </c>
      <c r="E12951">
        <v>-18.9296</v>
      </c>
      <c r="F12951">
        <v>29.8</v>
      </c>
      <c r="G12951" t="s">
        <v>15482</v>
      </c>
      <c r="H12951" t="str">
        <f>IFERROR(VLOOKUP(I12951,'country(26mar)'!C$2:D$251,2,FALSE),"")</f>
        <v>base.zw</v>
      </c>
      <c r="I12951" t="s">
        <v>15483</v>
      </c>
      <c r="J12951" t="s">
        <v>15484</v>
      </c>
      <c r="K12951" t="s">
        <v>15496</v>
      </c>
      <c r="L12951" t="str">
        <f>CONCATENATE(G12951," ",K12951)</f>
        <v>Zimbabwe Midlands</v>
      </c>
      <c r="M12951" t="str">
        <f>IFERROR(VLOOKUP(L12951,'State(need_input)'!I$2:J$3992,2,FALSE),"")</f>
        <v>state_ZW_Mid_4</v>
      </c>
      <c r="O12951">
        <v>99149</v>
      </c>
      <c r="P12951">
        <v>1716327793</v>
      </c>
    </row>
    <row r="12952" spans="1:16">
      <c r="A12952" s="5" t="str">
        <f>CONCATENATE("rdx_city_",J12952,"_",B12952)</f>
        <v>rdx_city_ZWE_15</v>
      </c>
      <c r="B12952">
        <f>IF(I12952=I12951,B12951+1,1)</f>
        <v>15</v>
      </c>
      <c r="C12952" t="s">
        <v>15502</v>
      </c>
      <c r="D12952" t="s">
        <v>15502</v>
      </c>
      <c r="E12952">
        <v>-18.9315</v>
      </c>
      <c r="F12952">
        <v>27.807</v>
      </c>
      <c r="G12952" t="s">
        <v>15482</v>
      </c>
      <c r="H12952" t="str">
        <f>IFERROR(VLOOKUP(I12952,'country(26mar)'!C$2:D$251,2,FALSE),"")</f>
        <v>base.zw</v>
      </c>
      <c r="I12952" t="s">
        <v>15483</v>
      </c>
      <c r="J12952" t="s">
        <v>15484</v>
      </c>
      <c r="K12952" t="s">
        <v>15503</v>
      </c>
      <c r="L12952" t="str">
        <f>CONCATENATE(G12952," ",K12952)</f>
        <v>Zimbabwe Matabeleland North</v>
      </c>
      <c r="M12952" t="str">
        <f>IFERROR(VLOOKUP(L12952,'State(need_input)'!I$2:J$3992,2,FALSE),"")</f>
        <v>state_ZW_Mat_6</v>
      </c>
      <c r="N12952" t="s">
        <v>23</v>
      </c>
      <c r="P12952">
        <v>1716206606</v>
      </c>
    </row>
    <row r="12953" spans="1:16">
      <c r="A12953" s="5" t="str">
        <f>CONCATENATE("rdx_city_",J12953,"_",B12953)</f>
        <v>rdx_city_ZWE_16</v>
      </c>
      <c r="B12953">
        <f>IF(I12953=I12952,B12952+1,1)</f>
        <v>16</v>
      </c>
      <c r="C12953" t="s">
        <v>15504</v>
      </c>
      <c r="D12953" t="s">
        <v>15504</v>
      </c>
      <c r="E12953">
        <v>-18.1853</v>
      </c>
      <c r="F12953">
        <v>31.5519</v>
      </c>
      <c r="G12953" t="s">
        <v>15482</v>
      </c>
      <c r="H12953" t="str">
        <f>IFERROR(VLOOKUP(I12953,'country(26mar)'!C$2:D$251,2,FALSE),"")</f>
        <v>base.zw</v>
      </c>
      <c r="I12953" t="s">
        <v>15483</v>
      </c>
      <c r="J12953" t="s">
        <v>15484</v>
      </c>
      <c r="K12953" t="s">
        <v>15505</v>
      </c>
      <c r="L12953" t="str">
        <f>CONCATENATE(G12953," ",K12953)</f>
        <v>Zimbabwe Mashonaland East</v>
      </c>
      <c r="M12953" t="str">
        <f>IFERROR(VLOOKUP(L12953,'State(need_input)'!I$2:J$3992,2,FALSE),"")</f>
        <v>state_ZW_Mas_7</v>
      </c>
      <c r="N12953" t="s">
        <v>23</v>
      </c>
      <c r="P12953">
        <v>1716375676</v>
      </c>
    </row>
    <row r="12954" spans="1:16">
      <c r="A12954" s="5" t="str">
        <f>CONCATENATE("rdx_city_",J12954,"_",B12954)</f>
        <v>rdx_city_ZWE_17</v>
      </c>
      <c r="B12954">
        <f>IF(I12954=I12953,B12953+1,1)</f>
        <v>17</v>
      </c>
      <c r="C12954" t="s">
        <v>15506</v>
      </c>
      <c r="D12954" t="s">
        <v>15506</v>
      </c>
      <c r="E12954">
        <v>-20.0596</v>
      </c>
      <c r="F12954">
        <v>30.82</v>
      </c>
      <c r="G12954" t="s">
        <v>15482</v>
      </c>
      <c r="H12954" t="str">
        <f>IFERROR(VLOOKUP(I12954,'country(26mar)'!C$2:D$251,2,FALSE),"")</f>
        <v>base.zw</v>
      </c>
      <c r="I12954" t="s">
        <v>15483</v>
      </c>
      <c r="J12954" t="s">
        <v>15484</v>
      </c>
      <c r="K12954" t="s">
        <v>15506</v>
      </c>
      <c r="L12954" t="str">
        <f>CONCATENATE(G12954," ",K12954)</f>
        <v>Zimbabwe Masvingo</v>
      </c>
      <c r="M12954" t="str">
        <f>IFERROR(VLOOKUP(L12954,'State(need_input)'!I$2:J$3992,2,FALSE),"")</f>
        <v>state_ZW_Mas_2</v>
      </c>
      <c r="N12954" t="s">
        <v>23</v>
      </c>
      <c r="O12954">
        <v>76311</v>
      </c>
      <c r="P12954">
        <v>1716049475</v>
      </c>
    </row>
    <row r="12955" spans="1:16">
      <c r="A12955" s="5" t="str">
        <f>CONCATENATE("rdx_city_",J12955,"_",B12955)</f>
        <v>rdx_city_ZWE_18</v>
      </c>
      <c r="B12955">
        <f>IF(I12955=I12954,B12954+1,1)</f>
        <v>18</v>
      </c>
      <c r="C12955" t="s">
        <v>15507</v>
      </c>
      <c r="D12955" t="s">
        <v>15507</v>
      </c>
      <c r="E12955">
        <v>-17.5196</v>
      </c>
      <c r="F12955">
        <v>30.97</v>
      </c>
      <c r="G12955" t="s">
        <v>15482</v>
      </c>
      <c r="H12955" t="str">
        <f>IFERROR(VLOOKUP(I12955,'country(26mar)'!C$2:D$251,2,FALSE),"")</f>
        <v>base.zw</v>
      </c>
      <c r="I12955" t="s">
        <v>15483</v>
      </c>
      <c r="J12955" t="s">
        <v>15484</v>
      </c>
      <c r="K12955" t="s">
        <v>15486</v>
      </c>
      <c r="L12955" t="str">
        <f>CONCATENATE(G12955," ",K12955)</f>
        <v>Zimbabwe Mashonaland Central</v>
      </c>
      <c r="M12955" t="str">
        <f>IFERROR(VLOOKUP(L12955,'State(need_input)'!I$2:J$3992,2,FALSE),"")</f>
        <v>state_ZW_Mas_1</v>
      </c>
      <c r="O12955">
        <v>9966</v>
      </c>
      <c r="P12955">
        <v>1716608716</v>
      </c>
    </row>
    <row r="12956" spans="1:16">
      <c r="A12956" s="5" t="str">
        <f>CONCATENATE("rdx_city_",J12956,"_",B12956)</f>
        <v>rdx_city_ZWE_19</v>
      </c>
      <c r="B12956">
        <f>IF(I12956=I12955,B12955+1,1)</f>
        <v>19</v>
      </c>
      <c r="C12956" t="s">
        <v>15508</v>
      </c>
      <c r="D12956" t="s">
        <v>15508</v>
      </c>
      <c r="E12956">
        <v>-18.97</v>
      </c>
      <c r="F12956">
        <v>32.65</v>
      </c>
      <c r="G12956" t="s">
        <v>15482</v>
      </c>
      <c r="H12956" t="str">
        <f>IFERROR(VLOOKUP(I12956,'country(26mar)'!C$2:D$251,2,FALSE),"")</f>
        <v>base.zw</v>
      </c>
      <c r="I12956" t="s">
        <v>15483</v>
      </c>
      <c r="J12956" t="s">
        <v>15484</v>
      </c>
      <c r="K12956" t="s">
        <v>15509</v>
      </c>
      <c r="L12956" t="str">
        <f>CONCATENATE(G12956," ",K12956)</f>
        <v>Zimbabwe Manicaland</v>
      </c>
      <c r="M12956" t="str">
        <f>IFERROR(VLOOKUP(L12956,'State(need_input)'!I$2:J$3992,2,FALSE),"")</f>
        <v>state_ZW_Man_8</v>
      </c>
      <c r="N12956" t="s">
        <v>23</v>
      </c>
      <c r="O12956">
        <v>249365</v>
      </c>
      <c r="P12956">
        <v>1716060405</v>
      </c>
    </row>
    <row r="12957" spans="1:16">
      <c r="A12957" s="5" t="str">
        <f>CONCATENATE("rdx_city_",J12957,"_",B12957)</f>
        <v>rdx_city_ZWE_20</v>
      </c>
      <c r="B12957">
        <f>IF(I12957=I12956,B12956+1,1)</f>
        <v>20</v>
      </c>
      <c r="C12957" t="s">
        <v>15510</v>
      </c>
      <c r="D12957" t="s">
        <v>15510</v>
      </c>
      <c r="E12957">
        <v>-20.4795</v>
      </c>
      <c r="F12957">
        <v>27.82</v>
      </c>
      <c r="G12957" t="s">
        <v>15482</v>
      </c>
      <c r="H12957" t="str">
        <f>IFERROR(VLOOKUP(I12957,'country(26mar)'!C$2:D$251,2,FALSE),"")</f>
        <v>base.zw</v>
      </c>
      <c r="I12957" t="s">
        <v>15483</v>
      </c>
      <c r="J12957" t="s">
        <v>15484</v>
      </c>
      <c r="L12957" t="str">
        <f>CONCATENATE(G12957," ",K12957)</f>
        <v>Zimbabwe </v>
      </c>
      <c r="M12957" t="str">
        <f>IFERROR(VLOOKUP(L12957,'State(need_input)'!I$2:J$3992,2,FALSE),"")</f>
        <v/>
      </c>
      <c r="O12957">
        <v>2148</v>
      </c>
      <c r="P12957">
        <v>1716916272</v>
      </c>
    </row>
    <row r="12958" spans="1:16">
      <c r="A12958" s="5" t="str">
        <f>CONCATENATE("rdx_city_",J12958,"_",B12958)</f>
        <v>rdx_city_ZWE_21</v>
      </c>
      <c r="B12958">
        <f>IF(I12958=I12957,B12957+1,1)</f>
        <v>21</v>
      </c>
      <c r="C12958" t="s">
        <v>15511</v>
      </c>
      <c r="D12958" t="s">
        <v>15511</v>
      </c>
      <c r="E12958">
        <v>-17.3196</v>
      </c>
      <c r="F12958">
        <v>31.57</v>
      </c>
      <c r="G12958" t="s">
        <v>15482</v>
      </c>
      <c r="H12958" t="str">
        <f>IFERROR(VLOOKUP(I12958,'country(26mar)'!C$2:D$251,2,FALSE),"")</f>
        <v>base.zw</v>
      </c>
      <c r="I12958" t="s">
        <v>15483</v>
      </c>
      <c r="J12958" t="s">
        <v>15484</v>
      </c>
      <c r="K12958" t="s">
        <v>15486</v>
      </c>
      <c r="L12958" t="str">
        <f>CONCATENATE(G12958," ",K12958)</f>
        <v>Zimbabwe Mashonaland Central</v>
      </c>
      <c r="M12958" t="str">
        <f>IFERROR(VLOOKUP(L12958,'State(need_input)'!I$2:J$3992,2,FALSE),"")</f>
        <v>state_ZW_Mas_1</v>
      </c>
      <c r="O12958">
        <v>10317</v>
      </c>
      <c r="P12958">
        <v>1716210091</v>
      </c>
    </row>
    <row r="12959" spans="1:16">
      <c r="A12959" s="5" t="str">
        <f>CONCATENATE("rdx_city_",J12959,"_",B12959)</f>
        <v>rdx_city_ZWE_22</v>
      </c>
      <c r="B12959">
        <f>IF(I12959=I12958,B12958+1,1)</f>
        <v>22</v>
      </c>
      <c r="C12959" t="s">
        <v>15512</v>
      </c>
      <c r="D12959" t="s">
        <v>15512</v>
      </c>
      <c r="E12959">
        <v>-17.9296</v>
      </c>
      <c r="F12959">
        <v>25.84</v>
      </c>
      <c r="G12959" t="s">
        <v>15482</v>
      </c>
      <c r="H12959" t="str">
        <f>IFERROR(VLOOKUP(I12959,'country(26mar)'!C$2:D$251,2,FALSE),"")</f>
        <v>base.zw</v>
      </c>
      <c r="I12959" t="s">
        <v>15483</v>
      </c>
      <c r="J12959" t="s">
        <v>15484</v>
      </c>
      <c r="K12959" t="s">
        <v>15503</v>
      </c>
      <c r="L12959" t="str">
        <f>CONCATENATE(G12959," ",K12959)</f>
        <v>Zimbabwe Matabeleland North</v>
      </c>
      <c r="M12959" t="str">
        <f>IFERROR(VLOOKUP(L12959,'State(need_input)'!I$2:J$3992,2,FALSE),"")</f>
        <v>state_ZW_Mat_6</v>
      </c>
      <c r="O12959">
        <v>35761</v>
      </c>
      <c r="P12959">
        <v>1716149447</v>
      </c>
    </row>
    <row r="12960" spans="1:16">
      <c r="A12960" s="5" t="str">
        <f>CONCATENATE("rdx_city_",J12960,"_",B12960)</f>
        <v>rdx_city_ZWE_23</v>
      </c>
      <c r="B12960">
        <f>IF(I12960=I12959,B12959+1,1)</f>
        <v>23</v>
      </c>
      <c r="C12960" t="s">
        <v>15513</v>
      </c>
      <c r="D12960" t="s">
        <v>15513</v>
      </c>
      <c r="E12960">
        <v>-20.3296</v>
      </c>
      <c r="F12960">
        <v>30.05</v>
      </c>
      <c r="G12960" t="s">
        <v>15482</v>
      </c>
      <c r="H12960" t="str">
        <f>IFERROR(VLOOKUP(I12960,'country(26mar)'!C$2:D$251,2,FALSE),"")</f>
        <v>base.zw</v>
      </c>
      <c r="I12960" t="s">
        <v>15483</v>
      </c>
      <c r="J12960" t="s">
        <v>15484</v>
      </c>
      <c r="K12960" t="s">
        <v>15506</v>
      </c>
      <c r="L12960" t="str">
        <f>CONCATENATE(G12960," ",K12960)</f>
        <v>Zimbabwe Masvingo</v>
      </c>
      <c r="M12960" t="str">
        <f>IFERROR(VLOOKUP(L12960,'State(need_input)'!I$2:J$3992,2,FALSE),"")</f>
        <v>state_ZW_Mas_2</v>
      </c>
      <c r="O12960">
        <v>35896</v>
      </c>
      <c r="P12960">
        <v>1716895095</v>
      </c>
    </row>
  </sheetData>
  <autoFilter ref="A1:P12960">
    <sortState ref="A2:P12960">
      <sortCondition ref="G1"/>
    </sortState>
  </autoFilter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51"/>
  <sheetViews>
    <sheetView topLeftCell="A216" workbookViewId="0">
      <selection activeCell="C2" sqref="C2"/>
    </sheetView>
  </sheetViews>
  <sheetFormatPr defaultColWidth="8.80116959064327" defaultRowHeight="13.7" outlineLevelCol="3"/>
  <cols>
    <col min="1" max="4" width="25.0350877192982" style="9"/>
  </cols>
  <sheetData>
    <row r="1" spans="1:4">
      <c r="A1" s="1" t="s">
        <v>14</v>
      </c>
      <c r="B1" s="1" t="s">
        <v>15514</v>
      </c>
      <c r="C1" s="1" t="s">
        <v>15515</v>
      </c>
      <c r="D1" s="1" t="s">
        <v>14</v>
      </c>
    </row>
    <row r="2" spans="1:4">
      <c r="A2" s="3" t="s">
        <v>15516</v>
      </c>
      <c r="B2" s="3" t="s">
        <v>16</v>
      </c>
      <c r="C2" s="3" t="s">
        <v>17</v>
      </c>
      <c r="D2" s="3" t="s">
        <v>15516</v>
      </c>
    </row>
    <row r="3" spans="1:4">
      <c r="A3" s="3" t="s">
        <v>15517</v>
      </c>
      <c r="B3" s="3" t="s">
        <v>100</v>
      </c>
      <c r="C3" s="3" t="s">
        <v>101</v>
      </c>
      <c r="D3" s="3" t="s">
        <v>15517</v>
      </c>
    </row>
    <row r="4" spans="1:4">
      <c r="A4" s="3" t="s">
        <v>15518</v>
      </c>
      <c r="B4" s="3" t="s">
        <v>147</v>
      </c>
      <c r="C4" s="3" t="s">
        <v>148</v>
      </c>
      <c r="D4" s="3" t="s">
        <v>15518</v>
      </c>
    </row>
    <row r="5" spans="1:4">
      <c r="A5" s="3" t="s">
        <v>15519</v>
      </c>
      <c r="B5" s="3" t="s">
        <v>231</v>
      </c>
      <c r="C5" s="3" t="s">
        <v>232</v>
      </c>
      <c r="D5" s="3" t="s">
        <v>15519</v>
      </c>
    </row>
    <row r="6" spans="1:4">
      <c r="A6" s="3" t="s">
        <v>15520</v>
      </c>
      <c r="B6" s="3" t="s">
        <v>234</v>
      </c>
      <c r="C6" s="3" t="s">
        <v>235</v>
      </c>
      <c r="D6" s="3" t="s">
        <v>15520</v>
      </c>
    </row>
    <row r="7" spans="1:4">
      <c r="A7" s="3" t="s">
        <v>15521</v>
      </c>
      <c r="B7" s="3" t="s">
        <v>246</v>
      </c>
      <c r="C7" s="3" t="s">
        <v>247</v>
      </c>
      <c r="D7" s="3" t="s">
        <v>15521</v>
      </c>
    </row>
    <row r="8" spans="1:4">
      <c r="A8" s="3" t="s">
        <v>15522</v>
      </c>
      <c r="B8" s="3" t="s">
        <v>310</v>
      </c>
      <c r="C8" s="3" t="s">
        <v>311</v>
      </c>
      <c r="D8" s="3" t="s">
        <v>15522</v>
      </c>
    </row>
    <row r="9" spans="1:4">
      <c r="A9" s="3" t="s">
        <v>15523</v>
      </c>
      <c r="B9" s="3" t="s">
        <v>15524</v>
      </c>
      <c r="C9" s="3" t="s">
        <v>15525</v>
      </c>
      <c r="D9" s="3" t="s">
        <v>15523</v>
      </c>
    </row>
    <row r="10" spans="1:4">
      <c r="A10" s="3" t="s">
        <v>15526</v>
      </c>
      <c r="B10" s="3" t="s">
        <v>15527</v>
      </c>
      <c r="C10" s="3" t="s">
        <v>315</v>
      </c>
      <c r="D10" s="3" t="s">
        <v>15526</v>
      </c>
    </row>
    <row r="11" spans="1:4">
      <c r="A11" s="3" t="s">
        <v>15528</v>
      </c>
      <c r="B11" s="3" t="s">
        <v>319</v>
      </c>
      <c r="C11" s="3" t="s">
        <v>320</v>
      </c>
      <c r="D11" s="3" t="s">
        <v>15528</v>
      </c>
    </row>
    <row r="12" spans="1:4">
      <c r="A12" s="3" t="s">
        <v>15529</v>
      </c>
      <c r="B12" s="3" t="s">
        <v>518</v>
      </c>
      <c r="C12" s="3" t="s">
        <v>519</v>
      </c>
      <c r="D12" s="3" t="s">
        <v>15529</v>
      </c>
    </row>
    <row r="13" spans="1:4">
      <c r="A13" s="3" t="s">
        <v>15530</v>
      </c>
      <c r="B13" s="3" t="s">
        <v>541</v>
      </c>
      <c r="C13" s="3" t="s">
        <v>542</v>
      </c>
      <c r="D13" s="3" t="s">
        <v>15530</v>
      </c>
    </row>
    <row r="14" spans="1:4">
      <c r="A14" s="3" t="s">
        <v>15531</v>
      </c>
      <c r="B14" s="3" t="s">
        <v>545</v>
      </c>
      <c r="C14" s="3" t="s">
        <v>546</v>
      </c>
      <c r="D14" s="3" t="s">
        <v>15531</v>
      </c>
    </row>
    <row r="15" spans="1:4">
      <c r="A15" s="3" t="s">
        <v>15532</v>
      </c>
      <c r="B15" s="3" t="s">
        <v>770</v>
      </c>
      <c r="C15" s="3" t="s">
        <v>771</v>
      </c>
      <c r="D15" s="3" t="s">
        <v>15532</v>
      </c>
    </row>
    <row r="16" spans="1:4">
      <c r="A16" s="3" t="s">
        <v>15533</v>
      </c>
      <c r="B16" s="3" t="s">
        <v>793</v>
      </c>
      <c r="C16" s="3" t="s">
        <v>794</v>
      </c>
      <c r="D16" s="3" t="s">
        <v>15533</v>
      </c>
    </row>
    <row r="17" spans="1:4">
      <c r="A17" s="3" t="s">
        <v>15534</v>
      </c>
      <c r="B17" s="3" t="s">
        <v>924</v>
      </c>
      <c r="C17" s="3" t="s">
        <v>925</v>
      </c>
      <c r="D17" s="3" t="s">
        <v>15534</v>
      </c>
    </row>
    <row r="18" spans="1:4">
      <c r="A18" s="3" t="s">
        <v>15535</v>
      </c>
      <c r="B18" s="3" t="s">
        <v>930</v>
      </c>
      <c r="C18" s="3" t="s">
        <v>931</v>
      </c>
      <c r="D18" s="3" t="s">
        <v>15535</v>
      </c>
    </row>
    <row r="19" spans="1:4">
      <c r="A19" s="3" t="s">
        <v>15536</v>
      </c>
      <c r="B19" s="3" t="s">
        <v>935</v>
      </c>
      <c r="C19" s="3" t="s">
        <v>936</v>
      </c>
      <c r="D19" s="3" t="s">
        <v>15536</v>
      </c>
    </row>
    <row r="20" spans="1:4">
      <c r="A20" s="3" t="s">
        <v>15537</v>
      </c>
      <c r="B20" s="3" t="s">
        <v>956</v>
      </c>
      <c r="C20" s="3" t="s">
        <v>957</v>
      </c>
      <c r="D20" s="3" t="s">
        <v>15537</v>
      </c>
    </row>
    <row r="21" spans="1:4">
      <c r="A21" s="3" t="s">
        <v>15538</v>
      </c>
      <c r="B21" s="3" t="s">
        <v>961</v>
      </c>
      <c r="C21" s="3" t="s">
        <v>962</v>
      </c>
      <c r="D21" s="3" t="s">
        <v>15538</v>
      </c>
    </row>
    <row r="22" spans="1:4">
      <c r="A22" s="3" t="s">
        <v>15539</v>
      </c>
      <c r="B22" s="3" t="s">
        <v>985</v>
      </c>
      <c r="C22" s="3" t="s">
        <v>986</v>
      </c>
      <c r="D22" s="3" t="s">
        <v>15539</v>
      </c>
    </row>
    <row r="23" spans="1:4">
      <c r="A23" s="3" t="s">
        <v>15540</v>
      </c>
      <c r="B23" s="3" t="s">
        <v>1002</v>
      </c>
      <c r="C23" s="3" t="s">
        <v>1003</v>
      </c>
      <c r="D23" s="3" t="s">
        <v>15540</v>
      </c>
    </row>
    <row r="24" spans="1:4">
      <c r="A24" s="3" t="s">
        <v>15541</v>
      </c>
      <c r="B24" s="3" t="s">
        <v>1015</v>
      </c>
      <c r="C24" s="3" t="s">
        <v>1016</v>
      </c>
      <c r="D24" s="3" t="s">
        <v>15541</v>
      </c>
    </row>
    <row r="25" spans="1:4">
      <c r="A25" s="3" t="s">
        <v>15542</v>
      </c>
      <c r="B25" s="3" t="s">
        <v>1042</v>
      </c>
      <c r="C25" s="3" t="s">
        <v>1043</v>
      </c>
      <c r="D25" s="3" t="s">
        <v>15542</v>
      </c>
    </row>
    <row r="26" spans="1:4">
      <c r="A26" s="3" t="s">
        <v>15543</v>
      </c>
      <c r="B26" s="3" t="s">
        <v>1046</v>
      </c>
      <c r="C26" s="3" t="s">
        <v>1047</v>
      </c>
      <c r="D26" s="3" t="s">
        <v>15543</v>
      </c>
    </row>
    <row r="27" spans="1:4">
      <c r="A27" s="3" t="s">
        <v>15544</v>
      </c>
      <c r="B27" s="3" t="s">
        <v>1073</v>
      </c>
      <c r="C27" s="3" t="s">
        <v>1074</v>
      </c>
      <c r="D27" s="3" t="s">
        <v>15544</v>
      </c>
    </row>
    <row r="28" spans="1:4">
      <c r="A28" s="3" t="s">
        <v>15545</v>
      </c>
      <c r="B28" s="3" t="s">
        <v>15546</v>
      </c>
      <c r="C28" s="3" t="s">
        <v>15547</v>
      </c>
      <c r="D28" s="3" t="s">
        <v>15545</v>
      </c>
    </row>
    <row r="29" spans="1:4">
      <c r="A29" s="3" t="s">
        <v>15548</v>
      </c>
      <c r="B29" s="3" t="s">
        <v>15549</v>
      </c>
      <c r="C29" s="3" t="s">
        <v>1153</v>
      </c>
      <c r="D29" s="3" t="s">
        <v>15548</v>
      </c>
    </row>
    <row r="30" spans="1:4">
      <c r="A30" s="3" t="s">
        <v>15550</v>
      </c>
      <c r="B30" s="3" t="s">
        <v>1166</v>
      </c>
      <c r="C30" s="3" t="s">
        <v>1167</v>
      </c>
      <c r="D30" s="3" t="s">
        <v>15550</v>
      </c>
    </row>
    <row r="31" spans="1:4">
      <c r="A31" s="3" t="s">
        <v>15551</v>
      </c>
      <c r="B31" s="3" t="s">
        <v>15552</v>
      </c>
      <c r="C31" s="3" t="s">
        <v>15553</v>
      </c>
      <c r="D31" s="3" t="s">
        <v>15551</v>
      </c>
    </row>
    <row r="32" spans="1:4">
      <c r="A32" s="3" t="s">
        <v>15554</v>
      </c>
      <c r="B32" s="3" t="s">
        <v>1203</v>
      </c>
      <c r="C32" s="3" t="s">
        <v>1204</v>
      </c>
      <c r="D32" s="3" t="s">
        <v>15554</v>
      </c>
    </row>
    <row r="33" spans="1:4">
      <c r="A33" s="3" t="s">
        <v>15555</v>
      </c>
      <c r="B33" s="3" t="s">
        <v>15556</v>
      </c>
      <c r="C33" s="3" t="s">
        <v>15557</v>
      </c>
      <c r="D33" s="3" t="s">
        <v>15555</v>
      </c>
    </row>
    <row r="34" spans="1:4">
      <c r="A34" s="3" t="s">
        <v>15558</v>
      </c>
      <c r="B34" s="3" t="s">
        <v>15559</v>
      </c>
      <c r="C34" s="3" t="s">
        <v>1752</v>
      </c>
      <c r="D34" s="3" t="s">
        <v>15558</v>
      </c>
    </row>
    <row r="35" spans="1:4">
      <c r="A35" s="3" t="s">
        <v>15560</v>
      </c>
      <c r="B35" s="3" t="s">
        <v>1755</v>
      </c>
      <c r="C35" s="3" t="s">
        <v>1756</v>
      </c>
      <c r="D35" s="3" t="s">
        <v>15560</v>
      </c>
    </row>
    <row r="36" spans="1:4">
      <c r="A36" s="3" t="s">
        <v>15561</v>
      </c>
      <c r="B36" s="3" t="s">
        <v>1789</v>
      </c>
      <c r="C36" s="3" t="s">
        <v>1790</v>
      </c>
      <c r="D36" s="3" t="s">
        <v>15561</v>
      </c>
    </row>
    <row r="37" spans="1:4">
      <c r="A37" s="3" t="s">
        <v>15562</v>
      </c>
      <c r="B37" s="3" t="s">
        <v>1844</v>
      </c>
      <c r="C37" s="3" t="s">
        <v>1845</v>
      </c>
      <c r="D37" s="3" t="s">
        <v>15562</v>
      </c>
    </row>
    <row r="38" spans="1:4">
      <c r="A38" s="3" t="s">
        <v>15563</v>
      </c>
      <c r="B38" s="3" t="s">
        <v>1867</v>
      </c>
      <c r="C38" s="3" t="s">
        <v>1868</v>
      </c>
      <c r="D38" s="3" t="s">
        <v>15563</v>
      </c>
    </row>
    <row r="39" spans="1:4">
      <c r="A39" s="3" t="s">
        <v>15564</v>
      </c>
      <c r="B39" s="3" t="s">
        <v>1911</v>
      </c>
      <c r="C39" s="3" t="s">
        <v>1912</v>
      </c>
      <c r="D39" s="3" t="s">
        <v>15564</v>
      </c>
    </row>
    <row r="40" spans="1:4">
      <c r="A40" s="3" t="s">
        <v>15565</v>
      </c>
      <c r="B40" s="3" t="s">
        <v>1955</v>
      </c>
      <c r="C40" s="3" t="s">
        <v>1956</v>
      </c>
      <c r="D40" s="3" t="s">
        <v>15565</v>
      </c>
    </row>
    <row r="41" spans="1:4">
      <c r="A41" s="3" t="s">
        <v>15566</v>
      </c>
      <c r="B41" s="3" t="s">
        <v>2217</v>
      </c>
      <c r="C41" s="3" t="s">
        <v>2218</v>
      </c>
      <c r="D41" s="3" t="s">
        <v>15566</v>
      </c>
    </row>
    <row r="42" spans="1:4">
      <c r="A42" s="3" t="s">
        <v>15567</v>
      </c>
      <c r="B42" s="3" t="s">
        <v>2252</v>
      </c>
      <c r="C42" s="3" t="s">
        <v>2253</v>
      </c>
      <c r="D42" s="3" t="s">
        <v>15567</v>
      </c>
    </row>
    <row r="43" spans="1:4">
      <c r="A43" s="3" t="s">
        <v>15568</v>
      </c>
      <c r="B43" s="3" t="s">
        <v>2256</v>
      </c>
      <c r="C43" s="3" t="s">
        <v>2257</v>
      </c>
      <c r="D43" s="3" t="s">
        <v>15568</v>
      </c>
    </row>
    <row r="44" spans="1:4">
      <c r="A44" s="3" t="s">
        <v>15569</v>
      </c>
      <c r="B44" s="3" t="s">
        <v>2301</v>
      </c>
      <c r="C44" s="3" t="s">
        <v>2302</v>
      </c>
      <c r="D44" s="3" t="s">
        <v>15569</v>
      </c>
    </row>
    <row r="45" spans="1:4">
      <c r="A45" s="3" t="s">
        <v>15570</v>
      </c>
      <c r="B45" s="3" t="s">
        <v>2356</v>
      </c>
      <c r="C45" s="3" t="s">
        <v>2357</v>
      </c>
      <c r="D45" s="3" t="s">
        <v>15570</v>
      </c>
    </row>
    <row r="46" spans="1:4">
      <c r="A46" s="3" t="s">
        <v>15571</v>
      </c>
      <c r="B46" s="3" t="s">
        <v>2467</v>
      </c>
      <c r="C46" s="3" t="s">
        <v>2468</v>
      </c>
      <c r="D46" s="3" t="s">
        <v>15571</v>
      </c>
    </row>
    <row r="47" spans="1:4">
      <c r="A47" s="3" t="s">
        <v>15572</v>
      </c>
      <c r="B47" s="3" t="s">
        <v>2888</v>
      </c>
      <c r="C47" s="3" t="s">
        <v>2889</v>
      </c>
      <c r="D47" s="3" t="s">
        <v>15572</v>
      </c>
    </row>
    <row r="48" spans="1:4">
      <c r="A48" s="3" t="s">
        <v>15573</v>
      </c>
      <c r="B48" s="3" t="s">
        <v>15574</v>
      </c>
      <c r="C48" s="3" t="s">
        <v>15575</v>
      </c>
      <c r="D48" s="3" t="s">
        <v>15573</v>
      </c>
    </row>
    <row r="49" spans="1:4">
      <c r="A49" s="3" t="s">
        <v>15576</v>
      </c>
      <c r="B49" s="3" t="s">
        <v>2892</v>
      </c>
      <c r="C49" s="3" t="s">
        <v>2893</v>
      </c>
      <c r="D49" s="3" t="s">
        <v>15576</v>
      </c>
    </row>
    <row r="50" spans="1:4">
      <c r="A50" s="3" t="s">
        <v>15577</v>
      </c>
      <c r="B50" s="3" t="s">
        <v>3019</v>
      </c>
      <c r="C50" s="3" t="s">
        <v>3020</v>
      </c>
      <c r="D50" s="3" t="s">
        <v>15577</v>
      </c>
    </row>
    <row r="51" spans="1:4">
      <c r="A51" s="3" t="s">
        <v>15578</v>
      </c>
      <c r="B51" s="3" t="s">
        <v>3024</v>
      </c>
      <c r="C51" s="3" t="s">
        <v>3050</v>
      </c>
      <c r="D51" s="3" t="s">
        <v>15578</v>
      </c>
    </row>
    <row r="52" spans="1:4">
      <c r="A52" s="3" t="s">
        <v>15579</v>
      </c>
      <c r="B52" s="3" t="s">
        <v>3171</v>
      </c>
      <c r="C52" s="3" t="s">
        <v>3172</v>
      </c>
      <c r="D52" s="3" t="s">
        <v>15579</v>
      </c>
    </row>
    <row r="53" spans="1:4">
      <c r="A53" s="3" t="s">
        <v>15580</v>
      </c>
      <c r="B53" s="3" t="s">
        <v>3175</v>
      </c>
      <c r="C53" s="3" t="s">
        <v>3176</v>
      </c>
      <c r="D53" s="3" t="s">
        <v>15580</v>
      </c>
    </row>
    <row r="54" spans="1:4">
      <c r="A54" s="3" t="s">
        <v>15581</v>
      </c>
      <c r="B54" s="3" t="s">
        <v>3192</v>
      </c>
      <c r="C54" s="3" t="s">
        <v>3193</v>
      </c>
      <c r="D54" s="3" t="s">
        <v>15581</v>
      </c>
    </row>
    <row r="55" spans="1:4">
      <c r="A55" s="3" t="s">
        <v>15582</v>
      </c>
      <c r="B55" s="3" t="s">
        <v>3241</v>
      </c>
      <c r="C55" s="3" t="s">
        <v>3242</v>
      </c>
      <c r="D55" s="3" t="s">
        <v>15582</v>
      </c>
    </row>
    <row r="56" spans="1:4">
      <c r="A56" s="3" t="s">
        <v>15583</v>
      </c>
      <c r="B56" s="3" t="s">
        <v>3288</v>
      </c>
      <c r="C56" s="3" t="s">
        <v>3289</v>
      </c>
      <c r="D56" s="3" t="s">
        <v>15583</v>
      </c>
    </row>
    <row r="57" spans="1:4">
      <c r="A57" s="3" t="s">
        <v>15584</v>
      </c>
      <c r="B57" s="3" t="s">
        <v>3292</v>
      </c>
      <c r="C57" s="3" t="s">
        <v>3293</v>
      </c>
      <c r="D57" s="3" t="s">
        <v>15584</v>
      </c>
    </row>
    <row r="58" spans="1:4">
      <c r="A58" s="3" t="s">
        <v>15585</v>
      </c>
      <c r="B58" s="3" t="s">
        <v>3307</v>
      </c>
      <c r="C58" s="3" t="s">
        <v>3308</v>
      </c>
      <c r="D58" s="3" t="s">
        <v>15585</v>
      </c>
    </row>
    <row r="59" spans="1:4">
      <c r="A59" s="3" t="s">
        <v>15586</v>
      </c>
      <c r="B59" s="3" t="s">
        <v>3339</v>
      </c>
      <c r="C59" s="3" t="s">
        <v>3340</v>
      </c>
      <c r="D59" s="3" t="s">
        <v>15586</v>
      </c>
    </row>
    <row r="60" spans="1:4">
      <c r="A60" s="3" t="s">
        <v>15587</v>
      </c>
      <c r="B60" s="3" t="s">
        <v>15588</v>
      </c>
      <c r="C60" s="3" t="s">
        <v>3025</v>
      </c>
      <c r="D60" s="3" t="s">
        <v>15587</v>
      </c>
    </row>
    <row r="61" spans="1:4">
      <c r="A61" s="3" t="s">
        <v>15589</v>
      </c>
      <c r="B61" s="3" t="s">
        <v>3386</v>
      </c>
      <c r="C61" s="3" t="s">
        <v>3387</v>
      </c>
      <c r="D61" s="3" t="s">
        <v>15589</v>
      </c>
    </row>
    <row r="62" spans="1:4">
      <c r="A62" s="3" t="s">
        <v>15590</v>
      </c>
      <c r="B62" s="3" t="s">
        <v>3410</v>
      </c>
      <c r="C62" s="3" t="s">
        <v>3411</v>
      </c>
      <c r="D62" s="3" t="s">
        <v>15590</v>
      </c>
    </row>
    <row r="63" spans="1:4">
      <c r="A63" s="3" t="s">
        <v>15591</v>
      </c>
      <c r="B63" s="3" t="s">
        <v>3420</v>
      </c>
      <c r="C63" s="3" t="s">
        <v>3421</v>
      </c>
      <c r="D63" s="3" t="s">
        <v>15591</v>
      </c>
    </row>
    <row r="64" spans="1:4">
      <c r="A64" s="3" t="s">
        <v>15592</v>
      </c>
      <c r="B64" s="3" t="s">
        <v>3425</v>
      </c>
      <c r="C64" s="3" t="s">
        <v>3426</v>
      </c>
      <c r="D64" s="3" t="s">
        <v>15592</v>
      </c>
    </row>
    <row r="65" spans="1:4">
      <c r="A65" s="3" t="s">
        <v>15593</v>
      </c>
      <c r="B65" s="3" t="s">
        <v>3477</v>
      </c>
      <c r="C65" s="3" t="s">
        <v>3478</v>
      </c>
      <c r="D65" s="3" t="s">
        <v>15593</v>
      </c>
    </row>
    <row r="66" spans="1:4">
      <c r="A66" s="3" t="s">
        <v>15594</v>
      </c>
      <c r="B66" s="3" t="s">
        <v>3542</v>
      </c>
      <c r="C66" s="3" t="s">
        <v>3543</v>
      </c>
      <c r="D66" s="3" t="s">
        <v>15594</v>
      </c>
    </row>
    <row r="67" spans="1:4">
      <c r="A67" s="3" t="s">
        <v>15595</v>
      </c>
      <c r="B67" s="3" t="s">
        <v>3617</v>
      </c>
      <c r="C67" s="3" t="s">
        <v>3618</v>
      </c>
      <c r="D67" s="3" t="s">
        <v>15595</v>
      </c>
    </row>
    <row r="68" spans="1:4">
      <c r="A68" s="3" t="s">
        <v>15596</v>
      </c>
      <c r="B68" s="3" t="s">
        <v>3637</v>
      </c>
      <c r="C68" s="3" t="s">
        <v>3638</v>
      </c>
      <c r="D68" s="3" t="s">
        <v>15596</v>
      </c>
    </row>
    <row r="69" spans="1:4">
      <c r="A69" s="3" t="s">
        <v>15597</v>
      </c>
      <c r="B69" s="3" t="s">
        <v>3657</v>
      </c>
      <c r="C69" s="3" t="s">
        <v>3658</v>
      </c>
      <c r="D69" s="3" t="s">
        <v>15597</v>
      </c>
    </row>
    <row r="70" spans="1:4">
      <c r="A70" s="3" t="s">
        <v>15598</v>
      </c>
      <c r="B70" s="3" t="s">
        <v>3674</v>
      </c>
      <c r="C70" s="3" t="s">
        <v>3675</v>
      </c>
      <c r="D70" s="3" t="s">
        <v>15598</v>
      </c>
    </row>
    <row r="71" spans="1:4">
      <c r="A71" s="3" t="s">
        <v>15599</v>
      </c>
      <c r="B71" s="3" t="s">
        <v>3716</v>
      </c>
      <c r="C71" s="3" t="s">
        <v>3717</v>
      </c>
      <c r="D71" s="3" t="s">
        <v>15599</v>
      </c>
    </row>
    <row r="72" spans="1:4">
      <c r="A72" s="3" t="s">
        <v>15600</v>
      </c>
      <c r="B72" s="3" t="s">
        <v>15601</v>
      </c>
      <c r="C72" s="3" t="s">
        <v>3769</v>
      </c>
      <c r="D72" s="3" t="s">
        <v>15600</v>
      </c>
    </row>
    <row r="73" spans="1:4">
      <c r="A73" s="3" t="s">
        <v>15602</v>
      </c>
      <c r="B73" s="3" t="s">
        <v>3773</v>
      </c>
      <c r="C73" s="3" t="s">
        <v>3774</v>
      </c>
      <c r="D73" s="3" t="s">
        <v>15602</v>
      </c>
    </row>
    <row r="74" spans="1:4">
      <c r="A74" s="3" t="s">
        <v>15603</v>
      </c>
      <c r="B74" s="3" t="s">
        <v>3820</v>
      </c>
      <c r="C74" s="3" t="s">
        <v>3821</v>
      </c>
      <c r="D74" s="3" t="s">
        <v>15603</v>
      </c>
    </row>
    <row r="75" spans="1:4">
      <c r="A75" s="3" t="s">
        <v>15604</v>
      </c>
      <c r="B75" s="3" t="s">
        <v>3831</v>
      </c>
      <c r="C75" s="3" t="s">
        <v>3832</v>
      </c>
      <c r="D75" s="3" t="s">
        <v>15604</v>
      </c>
    </row>
    <row r="76" spans="1:4">
      <c r="A76" s="3" t="s">
        <v>15605</v>
      </c>
      <c r="B76" s="3" t="s">
        <v>3881</v>
      </c>
      <c r="C76" s="3" t="s">
        <v>3882</v>
      </c>
      <c r="D76" s="3" t="s">
        <v>15605</v>
      </c>
    </row>
    <row r="77" spans="1:4">
      <c r="A77" s="3" t="s">
        <v>15606</v>
      </c>
      <c r="B77" s="3" t="s">
        <v>3959</v>
      </c>
      <c r="C77" s="3" t="s">
        <v>3960</v>
      </c>
      <c r="D77" s="3" t="s">
        <v>15606</v>
      </c>
    </row>
    <row r="78" spans="1:4">
      <c r="A78" s="3" t="s">
        <v>15607</v>
      </c>
      <c r="B78" s="3" t="s">
        <v>3968</v>
      </c>
      <c r="C78" s="3" t="s">
        <v>3969</v>
      </c>
      <c r="D78" s="3" t="s">
        <v>15607</v>
      </c>
    </row>
    <row r="79" spans="1:4">
      <c r="A79" s="3" t="s">
        <v>15608</v>
      </c>
      <c r="B79" s="3" t="s">
        <v>15609</v>
      </c>
      <c r="C79" s="3" t="s">
        <v>15610</v>
      </c>
      <c r="D79" s="3" t="s">
        <v>15608</v>
      </c>
    </row>
    <row r="80" spans="1:4">
      <c r="A80" s="3" t="s">
        <v>15611</v>
      </c>
      <c r="B80" s="3" t="s">
        <v>3972</v>
      </c>
      <c r="C80" s="3" t="s">
        <v>3973</v>
      </c>
      <c r="D80" s="3" t="s">
        <v>15611</v>
      </c>
    </row>
    <row r="81" spans="1:4">
      <c r="A81" s="3" t="s">
        <v>15612</v>
      </c>
      <c r="B81" s="3" t="s">
        <v>4005</v>
      </c>
      <c r="C81" s="3" t="s">
        <v>4006</v>
      </c>
      <c r="D81" s="3" t="s">
        <v>15612</v>
      </c>
    </row>
    <row r="82" spans="1:4">
      <c r="A82" s="3" t="s">
        <v>15613</v>
      </c>
      <c r="B82" s="3" t="s">
        <v>4020</v>
      </c>
      <c r="C82" s="3" t="s">
        <v>4021</v>
      </c>
      <c r="D82" s="3" t="s">
        <v>15613</v>
      </c>
    </row>
    <row r="83" spans="1:4">
      <c r="A83" s="3" t="s">
        <v>15614</v>
      </c>
      <c r="B83" s="3" t="s">
        <v>4048</v>
      </c>
      <c r="C83" s="3" t="s">
        <v>4049</v>
      </c>
      <c r="D83" s="3" t="s">
        <v>15614</v>
      </c>
    </row>
    <row r="84" spans="1:4">
      <c r="A84" s="3" t="s">
        <v>15615</v>
      </c>
      <c r="B84" s="3" t="s">
        <v>4132</v>
      </c>
      <c r="C84" s="3" t="s">
        <v>4133</v>
      </c>
      <c r="D84" s="3" t="s">
        <v>15615</v>
      </c>
    </row>
    <row r="85" spans="1:4">
      <c r="A85" s="3" t="s">
        <v>15616</v>
      </c>
      <c r="B85" s="3" t="s">
        <v>4159</v>
      </c>
      <c r="C85" s="3" t="s">
        <v>4160</v>
      </c>
      <c r="D85" s="3" t="s">
        <v>15616</v>
      </c>
    </row>
    <row r="86" spans="1:4">
      <c r="A86" s="3" t="s">
        <v>15617</v>
      </c>
      <c r="B86" s="3" t="s">
        <v>4163</v>
      </c>
      <c r="C86" s="3" t="s">
        <v>4164</v>
      </c>
      <c r="D86" s="3" t="s">
        <v>15617</v>
      </c>
    </row>
    <row r="87" spans="1:4">
      <c r="A87" s="3" t="s">
        <v>15618</v>
      </c>
      <c r="B87" s="3" t="s">
        <v>4212</v>
      </c>
      <c r="C87" s="3" t="s">
        <v>4213</v>
      </c>
      <c r="D87" s="3" t="s">
        <v>15618</v>
      </c>
    </row>
    <row r="88" spans="1:4">
      <c r="A88" s="3" t="s">
        <v>15619</v>
      </c>
      <c r="B88" s="3" t="s">
        <v>4240</v>
      </c>
      <c r="C88" s="3" t="s">
        <v>4241</v>
      </c>
      <c r="D88" s="3" t="s">
        <v>15619</v>
      </c>
    </row>
    <row r="89" spans="1:4">
      <c r="A89" s="3" t="s">
        <v>15620</v>
      </c>
      <c r="B89" s="3" t="s">
        <v>4244</v>
      </c>
      <c r="C89" s="3" t="s">
        <v>4245</v>
      </c>
      <c r="D89" s="3" t="s">
        <v>15620</v>
      </c>
    </row>
    <row r="90" spans="1:4">
      <c r="A90" s="3" t="s">
        <v>15621</v>
      </c>
      <c r="B90" s="3" t="s">
        <v>4252</v>
      </c>
      <c r="C90" s="3" t="s">
        <v>4253</v>
      </c>
      <c r="D90" s="3" t="s">
        <v>15621</v>
      </c>
    </row>
    <row r="91" spans="1:4">
      <c r="A91" s="3" t="s">
        <v>15622</v>
      </c>
      <c r="B91" s="3" t="s">
        <v>4257</v>
      </c>
      <c r="C91" s="3" t="s">
        <v>4258</v>
      </c>
      <c r="D91" s="3" t="s">
        <v>15622</v>
      </c>
    </row>
    <row r="92" spans="1:4">
      <c r="A92" s="3" t="s">
        <v>15623</v>
      </c>
      <c r="B92" s="3" t="s">
        <v>4293</v>
      </c>
      <c r="C92" s="3" t="s">
        <v>4294</v>
      </c>
      <c r="D92" s="3" t="s">
        <v>15623</v>
      </c>
    </row>
    <row r="93" spans="1:4">
      <c r="A93" s="3" t="s">
        <v>15624</v>
      </c>
      <c r="B93" s="3" t="s">
        <v>4297</v>
      </c>
      <c r="C93" s="3" t="s">
        <v>4298</v>
      </c>
      <c r="D93" s="3" t="s">
        <v>15624</v>
      </c>
    </row>
    <row r="94" spans="1:4">
      <c r="A94" s="3" t="s">
        <v>15625</v>
      </c>
      <c r="B94" s="3" t="s">
        <v>4336</v>
      </c>
      <c r="C94" s="3" t="s">
        <v>4337</v>
      </c>
      <c r="D94" s="3" t="s">
        <v>15625</v>
      </c>
    </row>
    <row r="95" spans="1:4">
      <c r="A95" s="3" t="s">
        <v>15626</v>
      </c>
      <c r="B95" s="3" t="s">
        <v>4357</v>
      </c>
      <c r="C95" s="3" t="s">
        <v>4358</v>
      </c>
      <c r="D95" s="3" t="s">
        <v>15626</v>
      </c>
    </row>
    <row r="96" spans="1:4">
      <c r="A96" s="3" t="s">
        <v>15627</v>
      </c>
      <c r="B96" s="3" t="s">
        <v>4382</v>
      </c>
      <c r="C96" s="3" t="s">
        <v>4383</v>
      </c>
      <c r="D96" s="3" t="s">
        <v>15627</v>
      </c>
    </row>
    <row r="97" spans="1:4">
      <c r="A97" s="3" t="s">
        <v>15628</v>
      </c>
      <c r="B97" s="3" t="s">
        <v>15629</v>
      </c>
      <c r="C97" s="3" t="s">
        <v>15630</v>
      </c>
      <c r="D97" s="3" t="s">
        <v>15628</v>
      </c>
    </row>
    <row r="98" spans="1:4">
      <c r="A98" s="3" t="s">
        <v>15631</v>
      </c>
      <c r="B98" s="3" t="s">
        <v>15632</v>
      </c>
      <c r="C98" s="3" t="s">
        <v>15633</v>
      </c>
      <c r="D98" s="3" t="s">
        <v>15631</v>
      </c>
    </row>
    <row r="99" spans="1:4">
      <c r="A99" s="3" t="s">
        <v>15634</v>
      </c>
      <c r="B99" s="3" t="s">
        <v>4405</v>
      </c>
      <c r="C99" s="3" t="s">
        <v>4406</v>
      </c>
      <c r="D99" s="3" t="s">
        <v>15634</v>
      </c>
    </row>
    <row r="100" spans="1:4">
      <c r="A100" s="3" t="s">
        <v>15635</v>
      </c>
      <c r="B100" s="3" t="s">
        <v>4439</v>
      </c>
      <c r="C100" s="3" t="s">
        <v>4440</v>
      </c>
      <c r="D100" s="3" t="s">
        <v>15635</v>
      </c>
    </row>
    <row r="101" spans="1:4">
      <c r="A101" s="3" t="s">
        <v>15636</v>
      </c>
      <c r="B101" s="3" t="s">
        <v>4444</v>
      </c>
      <c r="C101" s="3" t="s">
        <v>4445</v>
      </c>
      <c r="D101" s="3" t="s">
        <v>15636</v>
      </c>
    </row>
    <row r="102" spans="1:4">
      <c r="A102" s="3" t="s">
        <v>15637</v>
      </c>
      <c r="B102" s="3" t="s">
        <v>4499</v>
      </c>
      <c r="C102" s="3" t="s">
        <v>4500</v>
      </c>
      <c r="D102" s="3" t="s">
        <v>15637</v>
      </c>
    </row>
    <row r="103" spans="1:4">
      <c r="A103" s="3" t="s">
        <v>15638</v>
      </c>
      <c r="B103" s="3" t="s">
        <v>4519</v>
      </c>
      <c r="C103" s="3" t="s">
        <v>4520</v>
      </c>
      <c r="D103" s="3" t="s">
        <v>15638</v>
      </c>
    </row>
    <row r="104" spans="1:4">
      <c r="A104" s="3" t="s">
        <v>15639</v>
      </c>
      <c r="B104" s="3" t="s">
        <v>4767</v>
      </c>
      <c r="C104" s="3" t="s">
        <v>4768</v>
      </c>
      <c r="D104" s="3" t="s">
        <v>15639</v>
      </c>
    </row>
    <row r="105" spans="1:4">
      <c r="A105" s="3" t="s">
        <v>15640</v>
      </c>
      <c r="B105" s="3" t="s">
        <v>4906</v>
      </c>
      <c r="C105" s="3" t="s">
        <v>4907</v>
      </c>
      <c r="D105" s="3" t="s">
        <v>15640</v>
      </c>
    </row>
    <row r="106" spans="1:4">
      <c r="A106" s="3" t="s">
        <v>15641</v>
      </c>
      <c r="B106" s="3" t="s">
        <v>5001</v>
      </c>
      <c r="C106" s="3" t="s">
        <v>5002</v>
      </c>
      <c r="D106" s="3" t="s">
        <v>15641</v>
      </c>
    </row>
    <row r="107" spans="1:4">
      <c r="A107" s="3" t="s">
        <v>15642</v>
      </c>
      <c r="B107" s="3" t="s">
        <v>5049</v>
      </c>
      <c r="C107" s="3" t="s">
        <v>5050</v>
      </c>
      <c r="D107" s="3" t="s">
        <v>15642</v>
      </c>
    </row>
    <row r="108" spans="1:4">
      <c r="A108" s="3" t="s">
        <v>15643</v>
      </c>
      <c r="B108" s="3" t="s">
        <v>15644</v>
      </c>
      <c r="C108" s="3" t="s">
        <v>5103</v>
      </c>
      <c r="D108" s="3" t="s">
        <v>15643</v>
      </c>
    </row>
    <row r="109" spans="1:4">
      <c r="A109" s="3" t="s">
        <v>15645</v>
      </c>
      <c r="B109" s="3" t="s">
        <v>5106</v>
      </c>
      <c r="C109" s="3" t="s">
        <v>5107</v>
      </c>
      <c r="D109" s="3" t="s">
        <v>15645</v>
      </c>
    </row>
    <row r="110" spans="1:4">
      <c r="A110" s="3" t="s">
        <v>15646</v>
      </c>
      <c r="B110" s="3" t="s">
        <v>5116</v>
      </c>
      <c r="C110" s="3" t="s">
        <v>5117</v>
      </c>
      <c r="D110" s="3" t="s">
        <v>15646</v>
      </c>
    </row>
    <row r="111" spans="1:4">
      <c r="A111" s="3" t="s">
        <v>15647</v>
      </c>
      <c r="B111" s="3" t="s">
        <v>5195</v>
      </c>
      <c r="C111" s="3" t="s">
        <v>5196</v>
      </c>
      <c r="D111" s="3" t="s">
        <v>15647</v>
      </c>
    </row>
    <row r="112" spans="1:4">
      <c r="A112" s="3" t="s">
        <v>15648</v>
      </c>
      <c r="B112" s="3" t="s">
        <v>5224</v>
      </c>
      <c r="C112" s="3" t="s">
        <v>5225</v>
      </c>
      <c r="D112" s="3" t="s">
        <v>15648</v>
      </c>
    </row>
    <row r="113" spans="1:4">
      <c r="A113" s="3" t="s">
        <v>15649</v>
      </c>
      <c r="B113" s="3" t="s">
        <v>5328</v>
      </c>
      <c r="C113" s="3" t="s">
        <v>5329</v>
      </c>
      <c r="D113" s="3" t="s">
        <v>15649</v>
      </c>
    </row>
    <row r="114" spans="1:4">
      <c r="A114" s="3" t="s">
        <v>15650</v>
      </c>
      <c r="B114" s="3" t="s">
        <v>5333</v>
      </c>
      <c r="C114" s="3" t="s">
        <v>5334</v>
      </c>
      <c r="D114" s="3" t="s">
        <v>15650</v>
      </c>
    </row>
    <row r="115" spans="1:4">
      <c r="A115" s="3" t="s">
        <v>15651</v>
      </c>
      <c r="B115" s="3" t="s">
        <v>5355</v>
      </c>
      <c r="C115" s="3" t="s">
        <v>5356</v>
      </c>
      <c r="D115" s="3" t="s">
        <v>15651</v>
      </c>
    </row>
    <row r="116" spans="1:4">
      <c r="A116" s="3" t="s">
        <v>15652</v>
      </c>
      <c r="B116" s="3" t="s">
        <v>5464</v>
      </c>
      <c r="C116" s="3" t="s">
        <v>5465</v>
      </c>
      <c r="D116" s="3" t="s">
        <v>15652</v>
      </c>
    </row>
    <row r="117" spans="1:4">
      <c r="A117" s="3" t="s">
        <v>15653</v>
      </c>
      <c r="B117" s="3" t="s">
        <v>5545</v>
      </c>
      <c r="C117" s="3" t="s">
        <v>5546</v>
      </c>
      <c r="D117" s="3" t="s">
        <v>15653</v>
      </c>
    </row>
    <row r="118" spans="1:4">
      <c r="A118" s="3" t="s">
        <v>15654</v>
      </c>
      <c r="B118" s="3" t="s">
        <v>5550</v>
      </c>
      <c r="C118" s="3" t="s">
        <v>5551</v>
      </c>
      <c r="D118" s="3" t="s">
        <v>15654</v>
      </c>
    </row>
    <row r="119" spans="1:4">
      <c r="A119" s="3" t="s">
        <v>15655</v>
      </c>
      <c r="B119" s="3" t="s">
        <v>5607</v>
      </c>
      <c r="C119" s="3" t="s">
        <v>5608</v>
      </c>
      <c r="D119" s="3" t="s">
        <v>15655</v>
      </c>
    </row>
    <row r="120" spans="1:4">
      <c r="A120" s="3" t="s">
        <v>15656</v>
      </c>
      <c r="B120" s="3" t="s">
        <v>5612</v>
      </c>
      <c r="C120" s="3" t="s">
        <v>5613</v>
      </c>
      <c r="D120" s="3" t="s">
        <v>15656</v>
      </c>
    </row>
    <row r="121" spans="1:4">
      <c r="A121" s="3" t="s">
        <v>15657</v>
      </c>
      <c r="B121" s="3" t="s">
        <v>5633</v>
      </c>
      <c r="C121" s="3" t="s">
        <v>5634</v>
      </c>
      <c r="D121" s="3" t="s">
        <v>15657</v>
      </c>
    </row>
    <row r="122" spans="1:4">
      <c r="A122" s="3" t="s">
        <v>15658</v>
      </c>
      <c r="B122" s="3" t="s">
        <v>5672</v>
      </c>
      <c r="C122" s="3" t="s">
        <v>5673</v>
      </c>
      <c r="D122" s="3" t="s">
        <v>15658</v>
      </c>
    </row>
    <row r="123" spans="1:4">
      <c r="A123" s="3" t="s">
        <v>15659</v>
      </c>
      <c r="B123" s="3" t="s">
        <v>5949</v>
      </c>
      <c r="C123" s="3" t="s">
        <v>5950</v>
      </c>
      <c r="D123" s="3" t="s">
        <v>15659</v>
      </c>
    </row>
    <row r="124" spans="1:4">
      <c r="A124" s="3" t="s">
        <v>15660</v>
      </c>
      <c r="B124" s="3" t="s">
        <v>5968</v>
      </c>
      <c r="C124" s="3" t="s">
        <v>5969</v>
      </c>
      <c r="D124" s="3" t="s">
        <v>15660</v>
      </c>
    </row>
    <row r="125" spans="1:4">
      <c r="A125" s="3" t="s">
        <v>15661</v>
      </c>
      <c r="B125" s="3" t="s">
        <v>3185</v>
      </c>
      <c r="C125" s="3" t="s">
        <v>5987</v>
      </c>
      <c r="D125" s="3" t="s">
        <v>15661</v>
      </c>
    </row>
    <row r="126" spans="1:4">
      <c r="A126" s="3" t="s">
        <v>15662</v>
      </c>
      <c r="B126" s="3" t="s">
        <v>6020</v>
      </c>
      <c r="C126" s="3" t="s">
        <v>6021</v>
      </c>
      <c r="D126" s="3" t="s">
        <v>15662</v>
      </c>
    </row>
    <row r="127" spans="1:4">
      <c r="A127" s="3" t="s">
        <v>15663</v>
      </c>
      <c r="B127" s="3" t="s">
        <v>6082</v>
      </c>
      <c r="C127" s="3" t="s">
        <v>6083</v>
      </c>
      <c r="D127" s="3" t="s">
        <v>15663</v>
      </c>
    </row>
    <row r="128" spans="1:4">
      <c r="A128" s="3" t="s">
        <v>15664</v>
      </c>
      <c r="B128" s="3" t="s">
        <v>6097</v>
      </c>
      <c r="C128" s="3" t="s">
        <v>6098</v>
      </c>
      <c r="D128" s="3" t="s">
        <v>15664</v>
      </c>
    </row>
    <row r="129" spans="1:4">
      <c r="A129" s="3" t="s">
        <v>15665</v>
      </c>
      <c r="B129" s="3" t="s">
        <v>6199</v>
      </c>
      <c r="C129" s="3" t="s">
        <v>6200</v>
      </c>
      <c r="D129" s="3" t="s">
        <v>15665</v>
      </c>
    </row>
    <row r="130" spans="1:4">
      <c r="A130" s="3" t="s">
        <v>15666</v>
      </c>
      <c r="B130" s="3" t="s">
        <v>6213</v>
      </c>
      <c r="C130" s="3" t="s">
        <v>6214</v>
      </c>
      <c r="D130" s="3" t="s">
        <v>15666</v>
      </c>
    </row>
    <row r="131" spans="1:4">
      <c r="A131" s="3" t="s">
        <v>15667</v>
      </c>
      <c r="B131" s="3" t="s">
        <v>6218</v>
      </c>
      <c r="C131" s="3" t="s">
        <v>6219</v>
      </c>
      <c r="D131" s="3" t="s">
        <v>15667</v>
      </c>
    </row>
    <row r="132" spans="1:4">
      <c r="A132" s="3" t="s">
        <v>15668</v>
      </c>
      <c r="B132" s="3" t="s">
        <v>6318</v>
      </c>
      <c r="C132" s="3" t="s">
        <v>6319</v>
      </c>
      <c r="D132" s="3" t="s">
        <v>15668</v>
      </c>
    </row>
    <row r="133" spans="1:4">
      <c r="A133" s="3" t="s">
        <v>15669</v>
      </c>
      <c r="B133" s="3" t="s">
        <v>6350</v>
      </c>
      <c r="C133" s="3" t="s">
        <v>6351</v>
      </c>
      <c r="D133" s="3" t="s">
        <v>15669</v>
      </c>
    </row>
    <row r="134" spans="1:4">
      <c r="A134" s="3" t="s">
        <v>15670</v>
      </c>
      <c r="B134" s="3" t="s">
        <v>6382</v>
      </c>
      <c r="C134" s="3" t="s">
        <v>6383</v>
      </c>
      <c r="D134" s="3" t="s">
        <v>15670</v>
      </c>
    </row>
    <row r="135" spans="1:4">
      <c r="A135" s="3" t="s">
        <v>15671</v>
      </c>
      <c r="B135" s="3" t="s">
        <v>6431</v>
      </c>
      <c r="C135" s="3" t="s">
        <v>6432</v>
      </c>
      <c r="D135" s="3" t="s">
        <v>15671</v>
      </c>
    </row>
    <row r="136" spans="1:4">
      <c r="A136" s="3" t="s">
        <v>15672</v>
      </c>
      <c r="B136" s="3" t="s">
        <v>4325</v>
      </c>
      <c r="C136" s="3" t="s">
        <v>6458</v>
      </c>
      <c r="D136" s="3" t="s">
        <v>15672</v>
      </c>
    </row>
    <row r="137" spans="1:4">
      <c r="A137" s="3" t="s">
        <v>15673</v>
      </c>
      <c r="B137" s="3" t="s">
        <v>6495</v>
      </c>
      <c r="C137" s="3" t="s">
        <v>6496</v>
      </c>
      <c r="D137" s="3" t="s">
        <v>15673</v>
      </c>
    </row>
    <row r="138" spans="1:4">
      <c r="A138" s="3" t="s">
        <v>15674</v>
      </c>
      <c r="B138" s="3" t="s">
        <v>6593</v>
      </c>
      <c r="C138" s="3" t="s">
        <v>6594</v>
      </c>
      <c r="D138" s="3" t="s">
        <v>15674</v>
      </c>
    </row>
    <row r="139" spans="1:4">
      <c r="A139" s="3" t="s">
        <v>15675</v>
      </c>
      <c r="B139" s="3" t="s">
        <v>6597</v>
      </c>
      <c r="C139" s="3" t="s">
        <v>6598</v>
      </c>
      <c r="D139" s="3" t="s">
        <v>15675</v>
      </c>
    </row>
    <row r="140" spans="1:4">
      <c r="A140" s="3" t="s">
        <v>15676</v>
      </c>
      <c r="B140" s="3" t="s">
        <v>6601</v>
      </c>
      <c r="C140" s="3" t="s">
        <v>6602</v>
      </c>
      <c r="D140" s="3" t="s">
        <v>15676</v>
      </c>
    </row>
    <row r="141" spans="1:4">
      <c r="A141" s="3" t="s">
        <v>15677</v>
      </c>
      <c r="B141" s="3" t="s">
        <v>6642</v>
      </c>
      <c r="C141" s="3" t="s">
        <v>6643</v>
      </c>
      <c r="D141" s="3" t="s">
        <v>15677</v>
      </c>
    </row>
    <row r="142" spans="1:4">
      <c r="A142" s="3" t="s">
        <v>15678</v>
      </c>
      <c r="B142" s="3" t="s">
        <v>6648</v>
      </c>
      <c r="C142" s="3" t="s">
        <v>6649</v>
      </c>
      <c r="D142" s="3" t="s">
        <v>15678</v>
      </c>
    </row>
    <row r="143" spans="1:4">
      <c r="A143" s="3" t="s">
        <v>15679</v>
      </c>
      <c r="B143" s="3" t="s">
        <v>6652</v>
      </c>
      <c r="C143" s="3" t="s">
        <v>6653</v>
      </c>
      <c r="D143" s="3" t="s">
        <v>15679</v>
      </c>
    </row>
    <row r="144" spans="1:4">
      <c r="A144" s="3" t="s">
        <v>15680</v>
      </c>
      <c r="B144" s="3" t="s">
        <v>6879</v>
      </c>
      <c r="C144" s="3" t="s">
        <v>6880</v>
      </c>
      <c r="D144" s="3" t="s">
        <v>15680</v>
      </c>
    </row>
    <row r="145" spans="1:4">
      <c r="A145" s="3" t="s">
        <v>15681</v>
      </c>
      <c r="B145" s="3" t="s">
        <v>6891</v>
      </c>
      <c r="C145" s="3" t="s">
        <v>6892</v>
      </c>
      <c r="D145" s="3" t="s">
        <v>15681</v>
      </c>
    </row>
    <row r="146" spans="1:4">
      <c r="A146" s="3" t="s">
        <v>15682</v>
      </c>
      <c r="B146" s="3" t="s">
        <v>6955</v>
      </c>
      <c r="C146" s="3" t="s">
        <v>6956</v>
      </c>
      <c r="D146" s="3" t="s">
        <v>15682</v>
      </c>
    </row>
    <row r="147" spans="1:4">
      <c r="A147" s="3" t="s">
        <v>15683</v>
      </c>
      <c r="B147" s="3" t="s">
        <v>6958</v>
      </c>
      <c r="C147" s="3" t="s">
        <v>6959</v>
      </c>
      <c r="D147" s="3" t="s">
        <v>15683</v>
      </c>
    </row>
    <row r="148" spans="1:4">
      <c r="A148" s="3" t="s">
        <v>15684</v>
      </c>
      <c r="B148" s="3" t="s">
        <v>7006</v>
      </c>
      <c r="C148" s="3" t="s">
        <v>7007</v>
      </c>
      <c r="D148" s="3" t="s">
        <v>15684</v>
      </c>
    </row>
    <row r="149" spans="1:4">
      <c r="A149" s="3" t="s">
        <v>15685</v>
      </c>
      <c r="B149" s="3" t="s">
        <v>7039</v>
      </c>
      <c r="C149" s="3" t="s">
        <v>7040</v>
      </c>
      <c r="D149" s="3" t="s">
        <v>15685</v>
      </c>
    </row>
    <row r="150" spans="1:4">
      <c r="A150" s="3" t="s">
        <v>15686</v>
      </c>
      <c r="B150" s="3" t="s">
        <v>7044</v>
      </c>
      <c r="C150" s="3" t="s">
        <v>7045</v>
      </c>
      <c r="D150" s="3" t="s">
        <v>15686</v>
      </c>
    </row>
    <row r="151" spans="1:4">
      <c r="A151" s="3" t="s">
        <v>15687</v>
      </c>
      <c r="B151" s="3" t="s">
        <v>7077</v>
      </c>
      <c r="C151" s="3" t="s">
        <v>7078</v>
      </c>
      <c r="D151" s="3" t="s">
        <v>15687</v>
      </c>
    </row>
    <row r="152" spans="1:4">
      <c r="A152" s="3" t="s">
        <v>15688</v>
      </c>
      <c r="B152" s="3" t="s">
        <v>7117</v>
      </c>
      <c r="C152" s="3" t="s">
        <v>7118</v>
      </c>
      <c r="D152" s="3" t="s">
        <v>15688</v>
      </c>
    </row>
    <row r="153" spans="1:4">
      <c r="A153" s="3" t="s">
        <v>15689</v>
      </c>
      <c r="B153" s="3" t="s">
        <v>7168</v>
      </c>
      <c r="C153" s="3" t="s">
        <v>7169</v>
      </c>
      <c r="D153" s="3" t="s">
        <v>15689</v>
      </c>
    </row>
    <row r="154" spans="1:4">
      <c r="A154" s="3" t="s">
        <v>15690</v>
      </c>
      <c r="B154" s="3" t="s">
        <v>15691</v>
      </c>
      <c r="C154" s="3" t="s">
        <v>15692</v>
      </c>
      <c r="D154" s="3" t="s">
        <v>15690</v>
      </c>
    </row>
    <row r="155" spans="1:4">
      <c r="A155" s="3" t="s">
        <v>15693</v>
      </c>
      <c r="B155" s="3" t="s">
        <v>7218</v>
      </c>
      <c r="C155" s="3" t="s">
        <v>7219</v>
      </c>
      <c r="D155" s="3" t="s">
        <v>15693</v>
      </c>
    </row>
    <row r="156" spans="1:4">
      <c r="A156" s="3" t="s">
        <v>15694</v>
      </c>
      <c r="B156" s="3" t="s">
        <v>7238</v>
      </c>
      <c r="C156" s="3" t="s">
        <v>7239</v>
      </c>
      <c r="D156" s="3" t="s">
        <v>15694</v>
      </c>
    </row>
    <row r="157" spans="1:4">
      <c r="A157" s="3" t="s">
        <v>15695</v>
      </c>
      <c r="B157" s="3" t="s">
        <v>7267</v>
      </c>
      <c r="C157" s="3" t="s">
        <v>7268</v>
      </c>
      <c r="D157" s="3" t="s">
        <v>15695</v>
      </c>
    </row>
    <row r="158" spans="1:4">
      <c r="A158" s="3" t="s">
        <v>15696</v>
      </c>
      <c r="B158" s="3" t="s">
        <v>7278</v>
      </c>
      <c r="C158" s="3" t="s">
        <v>7279</v>
      </c>
      <c r="D158" s="3" t="s">
        <v>15696</v>
      </c>
    </row>
    <row r="159" spans="1:4">
      <c r="A159" s="3" t="s">
        <v>15697</v>
      </c>
      <c r="B159" s="3" t="s">
        <v>7337</v>
      </c>
      <c r="C159" s="3" t="s">
        <v>7338</v>
      </c>
      <c r="D159" s="3" t="s">
        <v>15697</v>
      </c>
    </row>
    <row r="160" spans="1:4">
      <c r="A160" s="3" t="s">
        <v>15698</v>
      </c>
      <c r="B160" s="3" t="s">
        <v>7366</v>
      </c>
      <c r="C160" s="3" t="s">
        <v>7367</v>
      </c>
      <c r="D160" s="3" t="s">
        <v>15698</v>
      </c>
    </row>
    <row r="161" spans="1:4">
      <c r="A161" s="3" t="s">
        <v>15699</v>
      </c>
      <c r="B161" s="3" t="s">
        <v>7386</v>
      </c>
      <c r="C161" s="3" t="s">
        <v>7387</v>
      </c>
      <c r="D161" s="3" t="s">
        <v>15699</v>
      </c>
    </row>
    <row r="162" spans="1:4">
      <c r="A162" s="3" t="s">
        <v>15700</v>
      </c>
      <c r="B162" s="3" t="s">
        <v>7486</v>
      </c>
      <c r="C162" s="3" t="s">
        <v>7487</v>
      </c>
      <c r="D162" s="3" t="s">
        <v>15700</v>
      </c>
    </row>
    <row r="163" spans="1:4">
      <c r="A163" s="3" t="s">
        <v>15701</v>
      </c>
      <c r="B163" s="3" t="s">
        <v>7489</v>
      </c>
      <c r="C163" s="3" t="s">
        <v>7490</v>
      </c>
      <c r="D163" s="3" t="s">
        <v>15701</v>
      </c>
    </row>
    <row r="164" spans="1:4">
      <c r="A164" s="3" t="s">
        <v>15702</v>
      </c>
      <c r="B164" s="3" t="s">
        <v>7493</v>
      </c>
      <c r="C164" s="3" t="s">
        <v>7494</v>
      </c>
      <c r="D164" s="3" t="s">
        <v>15702</v>
      </c>
    </row>
    <row r="165" spans="1:4">
      <c r="A165" s="3" t="s">
        <v>15703</v>
      </c>
      <c r="B165" s="3" t="s">
        <v>7537</v>
      </c>
      <c r="C165" s="3" t="s">
        <v>7538</v>
      </c>
      <c r="D165" s="3" t="s">
        <v>15703</v>
      </c>
    </row>
    <row r="166" spans="1:4">
      <c r="A166" s="3" t="s">
        <v>15704</v>
      </c>
      <c r="B166" s="3" t="s">
        <v>7542</v>
      </c>
      <c r="C166" s="3" t="s">
        <v>7543</v>
      </c>
      <c r="D166" s="3" t="s">
        <v>15704</v>
      </c>
    </row>
    <row r="167" spans="1:4">
      <c r="A167" s="3" t="s">
        <v>15705</v>
      </c>
      <c r="B167" s="3" t="s">
        <v>7606</v>
      </c>
      <c r="C167" s="3" t="s">
        <v>7607</v>
      </c>
      <c r="D167" s="3" t="s">
        <v>15705</v>
      </c>
    </row>
    <row r="168" spans="1:4">
      <c r="A168" s="3" t="s">
        <v>15706</v>
      </c>
      <c r="B168" s="3" t="s">
        <v>7639</v>
      </c>
      <c r="C168" s="3" t="s">
        <v>7640</v>
      </c>
      <c r="D168" s="3" t="s">
        <v>15706</v>
      </c>
    </row>
    <row r="169" spans="1:4">
      <c r="A169" s="3" t="s">
        <v>15707</v>
      </c>
      <c r="B169" s="3" t="s">
        <v>7688</v>
      </c>
      <c r="C169" s="3" t="s">
        <v>7689</v>
      </c>
      <c r="D169" s="3" t="s">
        <v>15707</v>
      </c>
    </row>
    <row r="170" spans="1:4">
      <c r="A170" s="3" t="s">
        <v>15708</v>
      </c>
      <c r="B170" s="3" t="s">
        <v>7694</v>
      </c>
      <c r="C170" s="3" t="s">
        <v>7695</v>
      </c>
      <c r="D170" s="3" t="s">
        <v>15708</v>
      </c>
    </row>
    <row r="171" spans="1:4">
      <c r="A171" s="3" t="s">
        <v>15709</v>
      </c>
      <c r="B171" s="3" t="s">
        <v>7726</v>
      </c>
      <c r="C171" s="3" t="s">
        <v>7727</v>
      </c>
      <c r="D171" s="3" t="s">
        <v>15709</v>
      </c>
    </row>
    <row r="172" spans="1:4">
      <c r="A172" s="3" t="s">
        <v>15710</v>
      </c>
      <c r="B172" s="3" t="s">
        <v>7769</v>
      </c>
      <c r="C172" s="3" t="s">
        <v>7770</v>
      </c>
      <c r="D172" s="3" t="s">
        <v>15710</v>
      </c>
    </row>
    <row r="173" spans="1:4">
      <c r="A173" s="3" t="s">
        <v>15711</v>
      </c>
      <c r="B173" s="3" t="s">
        <v>7828</v>
      </c>
      <c r="C173" s="3" t="s">
        <v>7829</v>
      </c>
      <c r="D173" s="3" t="s">
        <v>15711</v>
      </c>
    </row>
    <row r="174" spans="1:4">
      <c r="A174" s="3" t="s">
        <v>15712</v>
      </c>
      <c r="B174" s="3" t="s">
        <v>7928</v>
      </c>
      <c r="C174" s="3" t="s">
        <v>7929</v>
      </c>
      <c r="D174" s="3" t="s">
        <v>15712</v>
      </c>
    </row>
    <row r="175" spans="1:4">
      <c r="A175" s="3" t="s">
        <v>15713</v>
      </c>
      <c r="B175" s="3" t="s">
        <v>8120</v>
      </c>
      <c r="C175" s="3" t="s">
        <v>8121</v>
      </c>
      <c r="D175" s="3" t="s">
        <v>15713</v>
      </c>
    </row>
    <row r="176" spans="1:4">
      <c r="A176" s="3" t="s">
        <v>15714</v>
      </c>
      <c r="B176" s="3" t="s">
        <v>8125</v>
      </c>
      <c r="C176" s="3" t="s">
        <v>8126</v>
      </c>
      <c r="D176" s="3" t="s">
        <v>15714</v>
      </c>
    </row>
    <row r="177" spans="1:4">
      <c r="A177" s="3" t="s">
        <v>15715</v>
      </c>
      <c r="B177" s="3" t="s">
        <v>8182</v>
      </c>
      <c r="C177" s="3" t="s">
        <v>8183</v>
      </c>
      <c r="D177" s="3" t="s">
        <v>15715</v>
      </c>
    </row>
    <row r="178" spans="1:4">
      <c r="A178" s="3" t="s">
        <v>15716</v>
      </c>
      <c r="B178" s="3" t="s">
        <v>15717</v>
      </c>
      <c r="C178" s="3" t="s">
        <v>15718</v>
      </c>
      <c r="D178" s="3" t="s">
        <v>15716</v>
      </c>
    </row>
    <row r="179" spans="1:4">
      <c r="A179" s="3" t="s">
        <v>15719</v>
      </c>
      <c r="B179" s="3" t="s">
        <v>8214</v>
      </c>
      <c r="C179" s="3" t="s">
        <v>8215</v>
      </c>
      <c r="D179" s="3" t="s">
        <v>15719</v>
      </c>
    </row>
    <row r="180" spans="1:4">
      <c r="A180" s="3" t="s">
        <v>15720</v>
      </c>
      <c r="B180" s="3" t="s">
        <v>8239</v>
      </c>
      <c r="C180" s="3" t="s">
        <v>8240</v>
      </c>
      <c r="D180" s="3" t="s">
        <v>15720</v>
      </c>
    </row>
    <row r="181" spans="1:4">
      <c r="A181" s="3" t="s">
        <v>15721</v>
      </c>
      <c r="B181" s="3" t="s">
        <v>8329</v>
      </c>
      <c r="C181" s="3" t="s">
        <v>8330</v>
      </c>
      <c r="D181" s="3" t="s">
        <v>15721</v>
      </c>
    </row>
    <row r="182" spans="1:4">
      <c r="A182" s="3" t="s">
        <v>15722</v>
      </c>
      <c r="B182" s="3" t="s">
        <v>8979</v>
      </c>
      <c r="C182" s="3" t="s">
        <v>8980</v>
      </c>
      <c r="D182" s="3" t="s">
        <v>15722</v>
      </c>
    </row>
    <row r="183" spans="1:4">
      <c r="A183" s="3" t="s">
        <v>15723</v>
      </c>
      <c r="B183" s="3" t="s">
        <v>15724</v>
      </c>
      <c r="C183" s="3" t="s">
        <v>8235</v>
      </c>
      <c r="D183" s="3" t="s">
        <v>15723</v>
      </c>
    </row>
    <row r="184" spans="1:4">
      <c r="A184" s="3" t="s">
        <v>15725</v>
      </c>
      <c r="B184" s="3" t="s">
        <v>15726</v>
      </c>
      <c r="C184" s="3" t="s">
        <v>8999</v>
      </c>
      <c r="D184" s="3" t="s">
        <v>15725</v>
      </c>
    </row>
    <row r="185" ht="25.7" spans="1:4">
      <c r="A185" s="3" t="s">
        <v>15727</v>
      </c>
      <c r="B185" s="3" t="s">
        <v>9002</v>
      </c>
      <c r="C185" s="3" t="s">
        <v>9003</v>
      </c>
      <c r="D185" s="3" t="s">
        <v>15727</v>
      </c>
    </row>
    <row r="186" spans="1:4">
      <c r="A186" s="3" t="s">
        <v>15728</v>
      </c>
      <c r="B186" s="3" t="s">
        <v>15729</v>
      </c>
      <c r="C186" s="3" t="s">
        <v>9010</v>
      </c>
      <c r="D186" s="3" t="s">
        <v>15728</v>
      </c>
    </row>
    <row r="187" spans="1:4">
      <c r="A187" s="3" t="s">
        <v>15730</v>
      </c>
      <c r="B187" s="3" t="s">
        <v>9014</v>
      </c>
      <c r="C187" s="3" t="s">
        <v>9015</v>
      </c>
      <c r="D187" s="3" t="s">
        <v>15730</v>
      </c>
    </row>
    <row r="188" spans="1:4">
      <c r="A188" s="3" t="s">
        <v>15731</v>
      </c>
      <c r="B188" s="3" t="s">
        <v>15732</v>
      </c>
      <c r="C188" s="3" t="s">
        <v>9019</v>
      </c>
      <c r="D188" s="3" t="s">
        <v>15731</v>
      </c>
    </row>
    <row r="189" spans="1:4">
      <c r="A189" s="3" t="s">
        <v>15733</v>
      </c>
      <c r="B189" s="3" t="s">
        <v>15734</v>
      </c>
      <c r="C189" s="3" t="s">
        <v>9023</v>
      </c>
      <c r="D189" s="3" t="s">
        <v>15733</v>
      </c>
    </row>
    <row r="190" spans="1:4">
      <c r="A190" s="3" t="s">
        <v>15735</v>
      </c>
      <c r="B190" s="3" t="s">
        <v>15736</v>
      </c>
      <c r="C190" s="3" t="s">
        <v>9027</v>
      </c>
      <c r="D190" s="3" t="s">
        <v>15735</v>
      </c>
    </row>
    <row r="191" spans="1:4">
      <c r="A191" s="3" t="s">
        <v>15737</v>
      </c>
      <c r="B191" s="3" t="s">
        <v>9030</v>
      </c>
      <c r="C191" s="3" t="s">
        <v>9031</v>
      </c>
      <c r="D191" s="3" t="s">
        <v>15737</v>
      </c>
    </row>
    <row r="192" spans="1:4">
      <c r="A192" s="3" t="s">
        <v>15738</v>
      </c>
      <c r="B192" s="3" t="s">
        <v>9056</v>
      </c>
      <c r="C192" s="3" t="s">
        <v>9057</v>
      </c>
      <c r="D192" s="3" t="s">
        <v>15738</v>
      </c>
    </row>
    <row r="193" spans="1:4">
      <c r="A193" s="3" t="s">
        <v>15739</v>
      </c>
      <c r="B193" s="3" t="s">
        <v>9077</v>
      </c>
      <c r="C193" s="3" t="s">
        <v>9078</v>
      </c>
      <c r="D193" s="3" t="s">
        <v>15739</v>
      </c>
    </row>
    <row r="194" spans="1:4">
      <c r="A194" s="3" t="s">
        <v>15740</v>
      </c>
      <c r="B194" s="3" t="s">
        <v>9121</v>
      </c>
      <c r="C194" s="3" t="s">
        <v>9122</v>
      </c>
      <c r="D194" s="3" t="s">
        <v>15740</v>
      </c>
    </row>
    <row r="195" spans="1:4">
      <c r="A195" s="3" t="s">
        <v>15741</v>
      </c>
      <c r="B195" s="3" t="s">
        <v>9141</v>
      </c>
      <c r="C195" s="3" t="s">
        <v>9142</v>
      </c>
      <c r="D195" s="3" t="s">
        <v>15741</v>
      </c>
    </row>
    <row r="196" spans="1:4">
      <c r="A196" s="3" t="s">
        <v>15742</v>
      </c>
      <c r="B196" s="3" t="s">
        <v>9348</v>
      </c>
      <c r="C196" s="3" t="s">
        <v>9349</v>
      </c>
      <c r="D196" s="3" t="s">
        <v>15742</v>
      </c>
    </row>
    <row r="197" spans="1:4">
      <c r="A197" s="3" t="s">
        <v>15743</v>
      </c>
      <c r="B197" s="3" t="s">
        <v>9352</v>
      </c>
      <c r="C197" s="3" t="s">
        <v>9353</v>
      </c>
      <c r="D197" s="3" t="s">
        <v>15743</v>
      </c>
    </row>
    <row r="198" spans="1:4">
      <c r="A198" s="3" t="s">
        <v>15744</v>
      </c>
      <c r="B198" s="3" t="s">
        <v>9361</v>
      </c>
      <c r="C198" s="3" t="s">
        <v>9362</v>
      </c>
      <c r="D198" s="3" t="s">
        <v>15744</v>
      </c>
    </row>
    <row r="199" spans="1:4">
      <c r="A199" s="3" t="s">
        <v>15745</v>
      </c>
      <c r="B199" s="3" t="s">
        <v>15746</v>
      </c>
      <c r="C199" s="3" t="s">
        <v>9366</v>
      </c>
      <c r="D199" s="3" t="s">
        <v>15745</v>
      </c>
    </row>
    <row r="200" spans="1:4">
      <c r="A200" s="3" t="s">
        <v>15747</v>
      </c>
      <c r="B200" s="3" t="s">
        <v>9370</v>
      </c>
      <c r="C200" s="3" t="s">
        <v>9371</v>
      </c>
      <c r="D200" s="3" t="s">
        <v>15747</v>
      </c>
    </row>
    <row r="201" spans="1:4">
      <c r="A201" s="3" t="s">
        <v>15748</v>
      </c>
      <c r="B201" s="3" t="s">
        <v>9395</v>
      </c>
      <c r="C201" s="3" t="s">
        <v>9396</v>
      </c>
      <c r="D201" s="3" t="s">
        <v>15748</v>
      </c>
    </row>
    <row r="202" spans="1:4">
      <c r="A202" s="3" t="s">
        <v>15749</v>
      </c>
      <c r="B202" s="3" t="s">
        <v>9719</v>
      </c>
      <c r="C202" s="3" t="s">
        <v>9720</v>
      </c>
      <c r="D202" s="3" t="s">
        <v>15749</v>
      </c>
    </row>
    <row r="203" spans="1:4">
      <c r="A203" s="3" t="s">
        <v>15750</v>
      </c>
      <c r="B203" s="3" t="s">
        <v>9737</v>
      </c>
      <c r="C203" s="3" t="s">
        <v>9738</v>
      </c>
      <c r="D203" s="3" t="s">
        <v>15750</v>
      </c>
    </row>
    <row r="204" spans="1:4">
      <c r="A204" s="3" t="s">
        <v>15751</v>
      </c>
      <c r="B204" s="3" t="s">
        <v>9785</v>
      </c>
      <c r="C204" s="3" t="s">
        <v>9786</v>
      </c>
      <c r="D204" s="3" t="s">
        <v>15751</v>
      </c>
    </row>
    <row r="205" ht="25.7" spans="1:4">
      <c r="A205" s="3" t="s">
        <v>15752</v>
      </c>
      <c r="B205" s="3" t="s">
        <v>15753</v>
      </c>
      <c r="C205" s="3" t="s">
        <v>9865</v>
      </c>
      <c r="D205" s="3" t="s">
        <v>15752</v>
      </c>
    </row>
    <row r="206" spans="1:4">
      <c r="A206" s="3" t="s">
        <v>15754</v>
      </c>
      <c r="B206" s="3" t="s">
        <v>9868</v>
      </c>
      <c r="C206" s="3" t="s">
        <v>9869</v>
      </c>
      <c r="D206" s="3" t="s">
        <v>15754</v>
      </c>
    </row>
    <row r="207" spans="1:4">
      <c r="A207" s="3" t="s">
        <v>15755</v>
      </c>
      <c r="B207" s="3" t="s">
        <v>9910</v>
      </c>
      <c r="C207" s="3" t="s">
        <v>9911</v>
      </c>
      <c r="D207" s="3" t="s">
        <v>15755</v>
      </c>
    </row>
    <row r="208" spans="1:4">
      <c r="A208" s="3" t="s">
        <v>15756</v>
      </c>
      <c r="B208" s="3" t="s">
        <v>9939</v>
      </c>
      <c r="C208" s="3" t="s">
        <v>9940</v>
      </c>
      <c r="D208" s="3" t="s">
        <v>15756</v>
      </c>
    </row>
    <row r="209" spans="1:4">
      <c r="A209" s="3" t="s">
        <v>15757</v>
      </c>
      <c r="B209" s="3" t="s">
        <v>9997</v>
      </c>
      <c r="C209" s="3" t="s">
        <v>9998</v>
      </c>
      <c r="D209" s="3" t="s">
        <v>15757</v>
      </c>
    </row>
    <row r="210" spans="1:4">
      <c r="A210" s="3" t="s">
        <v>15758</v>
      </c>
      <c r="B210" s="3" t="s">
        <v>15759</v>
      </c>
      <c r="C210" s="3" t="s">
        <v>15760</v>
      </c>
      <c r="D210" s="3" t="s">
        <v>15758</v>
      </c>
    </row>
    <row r="211" spans="1:4">
      <c r="A211" s="3" t="s">
        <v>15761</v>
      </c>
      <c r="B211" s="3" t="s">
        <v>10019</v>
      </c>
      <c r="C211" s="3" t="s">
        <v>10020</v>
      </c>
      <c r="D211" s="3" t="s">
        <v>15761</v>
      </c>
    </row>
    <row r="212" spans="1:4">
      <c r="A212" s="3" t="s">
        <v>15762</v>
      </c>
      <c r="B212" s="3" t="s">
        <v>10071</v>
      </c>
      <c r="C212" s="3" t="s">
        <v>10072</v>
      </c>
      <c r="D212" s="3" t="s">
        <v>15762</v>
      </c>
    </row>
    <row r="213" spans="1:4">
      <c r="A213" s="3" t="s">
        <v>15763</v>
      </c>
      <c r="B213" s="3" t="s">
        <v>10093</v>
      </c>
      <c r="C213" s="3" t="s">
        <v>15764</v>
      </c>
      <c r="D213" s="3" t="s">
        <v>15763</v>
      </c>
    </row>
    <row r="214" spans="1:4">
      <c r="A214" s="3" t="s">
        <v>15765</v>
      </c>
      <c r="B214" s="3" t="s">
        <v>10097</v>
      </c>
      <c r="C214" s="3" t="s">
        <v>10098</v>
      </c>
      <c r="D214" s="3" t="s">
        <v>15765</v>
      </c>
    </row>
    <row r="215" spans="1:4">
      <c r="A215" s="3" t="s">
        <v>15766</v>
      </c>
      <c r="B215" s="3" t="s">
        <v>10112</v>
      </c>
      <c r="C215" s="3" t="s">
        <v>10113</v>
      </c>
      <c r="D215" s="3" t="s">
        <v>15766</v>
      </c>
    </row>
    <row r="216" spans="1:4">
      <c r="A216" s="3" t="s">
        <v>15767</v>
      </c>
      <c r="B216" s="3" t="s">
        <v>10184</v>
      </c>
      <c r="C216" s="3" t="s">
        <v>10185</v>
      </c>
      <c r="D216" s="3" t="s">
        <v>15767</v>
      </c>
    </row>
    <row r="217" spans="1:4">
      <c r="A217" s="3" t="s">
        <v>15768</v>
      </c>
      <c r="B217" s="3" t="s">
        <v>10234</v>
      </c>
      <c r="C217" s="3" t="s">
        <v>10235</v>
      </c>
      <c r="D217" s="3" t="s">
        <v>15768</v>
      </c>
    </row>
    <row r="218" spans="1:4">
      <c r="A218" s="3" t="s">
        <v>15769</v>
      </c>
      <c r="B218" s="3" t="s">
        <v>15770</v>
      </c>
      <c r="C218" s="3" t="s">
        <v>9065</v>
      </c>
      <c r="D218" s="3" t="s">
        <v>15769</v>
      </c>
    </row>
    <row r="219" spans="1:4">
      <c r="A219" s="3" t="s">
        <v>15771</v>
      </c>
      <c r="B219" s="3" t="s">
        <v>10269</v>
      </c>
      <c r="C219" s="3" t="s">
        <v>10270</v>
      </c>
      <c r="D219" s="3" t="s">
        <v>15771</v>
      </c>
    </row>
    <row r="220" spans="1:4">
      <c r="A220" s="3" t="s">
        <v>15772</v>
      </c>
      <c r="B220" s="3" t="s">
        <v>10303</v>
      </c>
      <c r="C220" s="3" t="s">
        <v>10304</v>
      </c>
      <c r="D220" s="3" t="s">
        <v>15772</v>
      </c>
    </row>
    <row r="221" spans="1:4">
      <c r="A221" s="3" t="s">
        <v>15773</v>
      </c>
      <c r="B221" s="3" t="s">
        <v>10317</v>
      </c>
      <c r="C221" s="3" t="s">
        <v>10318</v>
      </c>
      <c r="D221" s="3" t="s">
        <v>15773</v>
      </c>
    </row>
    <row r="222" spans="1:4">
      <c r="A222" s="3" t="s">
        <v>15774</v>
      </c>
      <c r="B222" s="3" t="s">
        <v>10396</v>
      </c>
      <c r="C222" s="3" t="s">
        <v>10397</v>
      </c>
      <c r="D222" s="3" t="s">
        <v>15774</v>
      </c>
    </row>
    <row r="223" spans="1:4">
      <c r="A223" s="3" t="s">
        <v>15775</v>
      </c>
      <c r="B223" s="3" t="s">
        <v>10489</v>
      </c>
      <c r="C223" s="3" t="s">
        <v>10490</v>
      </c>
      <c r="D223" s="3" t="s">
        <v>15775</v>
      </c>
    </row>
    <row r="224" spans="1:4">
      <c r="A224" s="3" t="s">
        <v>15776</v>
      </c>
      <c r="B224" s="3" t="s">
        <v>10513</v>
      </c>
      <c r="C224" s="3" t="s">
        <v>10514</v>
      </c>
      <c r="D224" s="3" t="s">
        <v>15776</v>
      </c>
    </row>
    <row r="225" spans="1:4">
      <c r="A225" s="3" t="s">
        <v>15777</v>
      </c>
      <c r="B225" s="3" t="s">
        <v>15778</v>
      </c>
      <c r="C225" s="3" t="s">
        <v>15779</v>
      </c>
      <c r="D225" s="3" t="s">
        <v>15777</v>
      </c>
    </row>
    <row r="226" spans="1:4">
      <c r="A226" s="3" t="s">
        <v>15780</v>
      </c>
      <c r="B226" s="3" t="s">
        <v>10530</v>
      </c>
      <c r="C226" s="3" t="s">
        <v>10531</v>
      </c>
      <c r="D226" s="3" t="s">
        <v>15780</v>
      </c>
    </row>
    <row r="227" spans="1:4">
      <c r="A227" s="3" t="s">
        <v>15781</v>
      </c>
      <c r="B227" s="3" t="s">
        <v>15782</v>
      </c>
      <c r="C227" s="3" t="s">
        <v>10538</v>
      </c>
      <c r="D227" s="3" t="s">
        <v>15781</v>
      </c>
    </row>
    <row r="228" spans="1:4">
      <c r="A228" s="3" t="s">
        <v>15783</v>
      </c>
      <c r="B228" s="3" t="s">
        <v>10560</v>
      </c>
      <c r="C228" s="3" t="s">
        <v>10561</v>
      </c>
      <c r="D228" s="3" t="s">
        <v>15783</v>
      </c>
    </row>
    <row r="229" spans="1:4">
      <c r="A229" s="3" t="s">
        <v>15784</v>
      </c>
      <c r="B229" s="3" t="s">
        <v>10597</v>
      </c>
      <c r="C229" s="3" t="s">
        <v>10598</v>
      </c>
      <c r="D229" s="3" t="s">
        <v>15784</v>
      </c>
    </row>
    <row r="230" spans="1:4">
      <c r="A230" s="3" t="s">
        <v>15785</v>
      </c>
      <c r="B230" s="3" t="s">
        <v>10734</v>
      </c>
      <c r="C230" s="3" t="s">
        <v>10735</v>
      </c>
      <c r="D230" s="3" t="s">
        <v>15785</v>
      </c>
    </row>
    <row r="231" spans="1:4">
      <c r="A231" s="3" t="s">
        <v>15786</v>
      </c>
      <c r="B231" s="3" t="s">
        <v>15787</v>
      </c>
      <c r="C231" s="3" t="s">
        <v>10758</v>
      </c>
      <c r="D231" s="3" t="s">
        <v>15786</v>
      </c>
    </row>
    <row r="232" spans="1:4">
      <c r="A232" s="3" t="s">
        <v>15788</v>
      </c>
      <c r="B232" s="3" t="s">
        <v>10761</v>
      </c>
      <c r="C232" s="3" t="s">
        <v>10762</v>
      </c>
      <c r="D232" s="3" t="s">
        <v>15788</v>
      </c>
    </row>
    <row r="233" spans="1:4">
      <c r="A233" s="3" t="s">
        <v>15789</v>
      </c>
      <c r="B233" s="3" t="s">
        <v>15790</v>
      </c>
      <c r="C233" s="3" t="s">
        <v>15791</v>
      </c>
      <c r="D233" s="3" t="s">
        <v>15789</v>
      </c>
    </row>
    <row r="234" spans="1:4">
      <c r="A234" s="3" t="s">
        <v>15792</v>
      </c>
      <c r="B234" s="3" t="s">
        <v>10765</v>
      </c>
      <c r="C234" s="3" t="s">
        <v>10766</v>
      </c>
      <c r="D234" s="3" t="s">
        <v>15792</v>
      </c>
    </row>
    <row r="235" spans="1:4">
      <c r="A235" s="3" t="s">
        <v>15793</v>
      </c>
      <c r="B235" s="3" t="s">
        <v>10901</v>
      </c>
      <c r="C235" s="3" t="s">
        <v>10902</v>
      </c>
      <c r="D235" s="3" t="s">
        <v>15793</v>
      </c>
    </row>
    <row r="236" spans="1:4">
      <c r="A236" s="3" t="s">
        <v>15794</v>
      </c>
      <c r="B236" s="3" t="s">
        <v>10985</v>
      </c>
      <c r="C236" s="3" t="s">
        <v>10986</v>
      </c>
      <c r="D236" s="3" t="s">
        <v>15794</v>
      </c>
    </row>
    <row r="237" spans="1:4">
      <c r="A237" s="3" t="s">
        <v>15795</v>
      </c>
      <c r="B237" s="3" t="s">
        <v>11000</v>
      </c>
      <c r="C237" s="3" t="s">
        <v>11001</v>
      </c>
      <c r="D237" s="3" t="s">
        <v>15795</v>
      </c>
    </row>
    <row r="238" spans="1:4">
      <c r="A238" s="3" t="s">
        <v>15796</v>
      </c>
      <c r="B238" s="3" t="s">
        <v>11356</v>
      </c>
      <c r="C238" s="3" t="s">
        <v>11357</v>
      </c>
      <c r="D238" s="3" t="s">
        <v>15796</v>
      </c>
    </row>
    <row r="239" spans="1:4">
      <c r="A239" s="3" t="s">
        <v>15797</v>
      </c>
      <c r="B239" s="3" t="s">
        <v>15053</v>
      </c>
      <c r="C239" s="3" t="s">
        <v>15054</v>
      </c>
      <c r="D239" s="3" t="s">
        <v>15797</v>
      </c>
    </row>
    <row r="240" spans="1:4">
      <c r="A240" s="3" t="s">
        <v>15798</v>
      </c>
      <c r="B240" s="3" t="s">
        <v>15093</v>
      </c>
      <c r="C240" s="3" t="s">
        <v>15094</v>
      </c>
      <c r="D240" s="3" t="s">
        <v>15798</v>
      </c>
    </row>
    <row r="241" spans="1:4">
      <c r="A241" s="3" t="s">
        <v>15799</v>
      </c>
      <c r="B241" s="3" t="s">
        <v>15134</v>
      </c>
      <c r="C241" s="3" t="s">
        <v>15135</v>
      </c>
      <c r="D241" s="3" t="s">
        <v>15799</v>
      </c>
    </row>
    <row r="242" spans="1:4">
      <c r="A242" s="3" t="s">
        <v>15800</v>
      </c>
      <c r="B242" s="3" t="s">
        <v>15149</v>
      </c>
      <c r="C242" s="3" t="s">
        <v>15150</v>
      </c>
      <c r="D242" s="3" t="s">
        <v>15800</v>
      </c>
    </row>
    <row r="243" spans="1:4">
      <c r="A243" s="3" t="s">
        <v>15801</v>
      </c>
      <c r="B243" s="3" t="s">
        <v>15220</v>
      </c>
      <c r="C243" s="3" t="s">
        <v>15221</v>
      </c>
      <c r="D243" s="3" t="s">
        <v>15801</v>
      </c>
    </row>
    <row r="244" spans="1:4">
      <c r="A244" s="3" t="s">
        <v>15802</v>
      </c>
      <c r="B244" s="3" t="s">
        <v>15803</v>
      </c>
      <c r="C244" s="3" t="s">
        <v>15376</v>
      </c>
      <c r="D244" s="3" t="s">
        <v>15802</v>
      </c>
    </row>
    <row r="245" spans="1:4">
      <c r="A245" s="3" t="s">
        <v>15804</v>
      </c>
      <c r="B245" s="3" t="s">
        <v>15805</v>
      </c>
      <c r="C245" s="3" t="s">
        <v>15806</v>
      </c>
      <c r="D245" s="3" t="s">
        <v>15804</v>
      </c>
    </row>
    <row r="246" spans="1:4">
      <c r="A246" s="3" t="s">
        <v>15807</v>
      </c>
      <c r="B246" s="3" t="s">
        <v>15808</v>
      </c>
      <c r="C246" s="3" t="s">
        <v>15380</v>
      </c>
      <c r="D246" s="3" t="s">
        <v>15807</v>
      </c>
    </row>
    <row r="247" spans="1:4">
      <c r="A247" s="3" t="s">
        <v>15809</v>
      </c>
      <c r="B247" s="3" t="s">
        <v>15810</v>
      </c>
      <c r="C247" s="3" t="s">
        <v>15811</v>
      </c>
      <c r="D247" s="3" t="s">
        <v>15809</v>
      </c>
    </row>
    <row r="248" spans="1:4">
      <c r="A248" s="3" t="s">
        <v>15812</v>
      </c>
      <c r="B248" s="3" t="s">
        <v>15391</v>
      </c>
      <c r="C248" s="3" t="s">
        <v>15392</v>
      </c>
      <c r="D248" s="3" t="s">
        <v>15812</v>
      </c>
    </row>
    <row r="249" spans="1:4">
      <c r="A249" s="3" t="s">
        <v>15813</v>
      </c>
      <c r="B249" s="3" t="s">
        <v>15442</v>
      </c>
      <c r="C249" s="3" t="s">
        <v>15443</v>
      </c>
      <c r="D249" s="3" t="s">
        <v>15813</v>
      </c>
    </row>
    <row r="250" spans="1:4">
      <c r="A250" s="3" t="s">
        <v>15814</v>
      </c>
      <c r="B250" s="3" t="s">
        <v>15482</v>
      </c>
      <c r="C250" s="3" t="s">
        <v>15483</v>
      </c>
      <c r="D250" s="3" t="s">
        <v>15814</v>
      </c>
    </row>
    <row r="251" spans="1:4">
      <c r="A251" s="3" t="s">
        <v>15815</v>
      </c>
      <c r="B251" s="3" t="s">
        <v>15816</v>
      </c>
      <c r="C251" s="3" t="s">
        <v>15817</v>
      </c>
      <c r="D251" s="3" t="s">
        <v>15815</v>
      </c>
    </row>
  </sheetData>
  <pageMargins left="0.75" right="0.75" top="1" bottom="1" header="0.511805555555556" footer="0.511805555555556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680"/>
  <sheetViews>
    <sheetView workbookViewId="0">
      <selection activeCell="D2" sqref="D2"/>
    </sheetView>
  </sheetViews>
  <sheetFormatPr defaultColWidth="8.80116959064327" defaultRowHeight="13.7" outlineLevelCol="6"/>
  <cols>
    <col min="3" max="3" width="14.8304093567251" customWidth="1"/>
  </cols>
  <sheetData>
    <row r="1" spans="1:7">
      <c r="A1" s="1" t="s">
        <v>14</v>
      </c>
      <c r="B1" s="1"/>
      <c r="C1" s="1" t="s">
        <v>15514</v>
      </c>
      <c r="D1" s="1"/>
      <c r="E1" s="1" t="s">
        <v>15515</v>
      </c>
      <c r="F1" s="1" t="s">
        <v>7</v>
      </c>
      <c r="G1" s="1" t="s">
        <v>14</v>
      </c>
    </row>
    <row r="2" ht="38.55" spans="1:7">
      <c r="A2" s="7" t="s">
        <v>15818</v>
      </c>
      <c r="B2" s="7" t="str">
        <f>VLOOKUP(F2,'country(26mar)'!A$2:B$251,2,FALSE)</f>
        <v>United Arab Emirates</v>
      </c>
      <c r="C2" s="7" t="s">
        <v>15819</v>
      </c>
      <c r="D2" s="7" t="str">
        <f t="shared" ref="D2:D65" si="0">CONCATENATE(B2," ",C2)</f>
        <v>United Arab Emirates Ajman</v>
      </c>
      <c r="E2" s="7" t="s">
        <v>15820</v>
      </c>
      <c r="F2" s="7" t="s">
        <v>15794</v>
      </c>
      <c r="G2" s="7" t="s">
        <v>15818</v>
      </c>
    </row>
    <row r="3" ht="38.55" spans="1:7">
      <c r="A3" s="7" t="s">
        <v>15821</v>
      </c>
      <c r="B3" s="7" t="str">
        <f>VLOOKUP(F3,'country(26mar)'!A$2:B$251,2,FALSE)</f>
        <v>United Arab Emirates</v>
      </c>
      <c r="C3" s="7" t="s">
        <v>10988</v>
      </c>
      <c r="D3" s="7" t="str">
        <f t="shared" si="0"/>
        <v>United Arab Emirates Abu Dhabi</v>
      </c>
      <c r="E3" s="7" t="s">
        <v>794</v>
      </c>
      <c r="F3" s="7" t="s">
        <v>15794</v>
      </c>
      <c r="G3" s="7" t="s">
        <v>15821</v>
      </c>
    </row>
    <row r="4" ht="38.55" spans="1:7">
      <c r="A4" s="7" t="s">
        <v>15822</v>
      </c>
      <c r="B4" s="7" t="str">
        <f>VLOOKUP(F4,'country(26mar)'!A$2:B$251,2,FALSE)</f>
        <v>United Arab Emirates</v>
      </c>
      <c r="C4" s="7" t="s">
        <v>10992</v>
      </c>
      <c r="D4" s="7" t="str">
        <f t="shared" si="0"/>
        <v>United Arab Emirates Dubai</v>
      </c>
      <c r="E4" s="7" t="s">
        <v>15823</v>
      </c>
      <c r="F4" s="7" t="s">
        <v>15794</v>
      </c>
      <c r="G4" s="7" t="s">
        <v>15822</v>
      </c>
    </row>
    <row r="5" ht="38.55" spans="1:7">
      <c r="A5" s="7" t="s">
        <v>15824</v>
      </c>
      <c r="B5" s="7" t="str">
        <f>VLOOKUP(F5,'country(26mar)'!A$2:B$251,2,FALSE)</f>
        <v>United Arab Emirates</v>
      </c>
      <c r="C5" s="7" t="s">
        <v>15825</v>
      </c>
      <c r="D5" s="7" t="str">
        <f t="shared" si="0"/>
        <v>United Arab Emirates Fujairah</v>
      </c>
      <c r="E5" s="7" t="s">
        <v>15826</v>
      </c>
      <c r="F5" s="7" t="s">
        <v>15794</v>
      </c>
      <c r="G5" s="7" t="s">
        <v>15824</v>
      </c>
    </row>
    <row r="6" ht="51.45" spans="1:7">
      <c r="A6" s="7" t="s">
        <v>15827</v>
      </c>
      <c r="B6" s="7" t="str">
        <f>VLOOKUP(F6,'country(26mar)'!A$2:B$251,2,FALSE)</f>
        <v>United Arab Emirates</v>
      </c>
      <c r="C6" s="7" t="s">
        <v>15828</v>
      </c>
      <c r="D6" s="7" t="str">
        <f t="shared" si="0"/>
        <v>United Arab Emirates Ras al-Khaimah</v>
      </c>
      <c r="E6" s="7" t="s">
        <v>15829</v>
      </c>
      <c r="F6" s="7" t="s">
        <v>15794</v>
      </c>
      <c r="G6" s="7" t="s">
        <v>15827</v>
      </c>
    </row>
    <row r="7" ht="38.55" spans="1:7">
      <c r="A7" s="7" t="s">
        <v>15830</v>
      </c>
      <c r="B7" s="7" t="str">
        <f>VLOOKUP(F7,'country(26mar)'!A$2:B$251,2,FALSE)</f>
        <v>United Arab Emirates</v>
      </c>
      <c r="C7" s="7" t="s">
        <v>10996</v>
      </c>
      <c r="D7" s="7" t="str">
        <f t="shared" si="0"/>
        <v>United Arab Emirates Sharjah</v>
      </c>
      <c r="E7" s="7" t="s">
        <v>9003</v>
      </c>
      <c r="F7" s="7" t="s">
        <v>15794</v>
      </c>
      <c r="G7" s="7" t="s">
        <v>15830</v>
      </c>
    </row>
    <row r="8" ht="51.45" spans="1:7">
      <c r="A8" s="7" t="s">
        <v>15831</v>
      </c>
      <c r="B8" s="7" t="str">
        <f>VLOOKUP(F8,'country(26mar)'!A$2:B$251,2,FALSE)</f>
        <v>United Arab Emirates</v>
      </c>
      <c r="C8" s="7" t="s">
        <v>15832</v>
      </c>
      <c r="D8" s="7" t="str">
        <f t="shared" si="0"/>
        <v>United Arab Emirates Umm al-Quwain</v>
      </c>
      <c r="E8" s="7" t="s">
        <v>15833</v>
      </c>
      <c r="F8" s="7" t="s">
        <v>15794</v>
      </c>
      <c r="G8" s="7" t="s">
        <v>15831</v>
      </c>
    </row>
    <row r="9" ht="25.7" spans="1:7">
      <c r="A9" s="3" t="s">
        <v>15834</v>
      </c>
      <c r="B9" s="3" t="str">
        <f>VLOOKUP(F9,'country(26mar)'!A$2:B$251,2,FALSE)</f>
        <v>Argentina</v>
      </c>
      <c r="C9" s="3" t="s">
        <v>344</v>
      </c>
      <c r="D9" s="3" t="str">
        <f t="shared" si="0"/>
        <v>Argentina Salta</v>
      </c>
      <c r="E9" s="3" t="s">
        <v>15835</v>
      </c>
      <c r="F9" s="3" t="s">
        <v>15528</v>
      </c>
      <c r="G9" s="3" t="s">
        <v>15834</v>
      </c>
    </row>
    <row r="10" ht="38.55" spans="1:7">
      <c r="A10" s="3" t="s">
        <v>15836</v>
      </c>
      <c r="B10" s="3" t="str">
        <f>VLOOKUP(F10,'country(26mar)'!A$2:B$251,2,FALSE)</f>
        <v>Argentina</v>
      </c>
      <c r="C10" s="3" t="s">
        <v>335</v>
      </c>
      <c r="D10" s="3" t="str">
        <f t="shared" si="0"/>
        <v>Argentina Buenos Aires</v>
      </c>
      <c r="E10" s="3" t="s">
        <v>15837</v>
      </c>
      <c r="F10" s="3" t="s">
        <v>15528</v>
      </c>
      <c r="G10" s="3" t="s">
        <v>15836</v>
      </c>
    </row>
    <row r="11" ht="64.3" spans="1:7">
      <c r="A11" s="3" t="s">
        <v>15838</v>
      </c>
      <c r="B11" s="3" t="str">
        <f>VLOOKUP(F11,'country(26mar)'!A$2:B$251,2,FALSE)</f>
        <v>Argentina</v>
      </c>
      <c r="C11" s="3" t="s">
        <v>15839</v>
      </c>
      <c r="D11" s="3" t="str">
        <f t="shared" si="0"/>
        <v>Argentina Ciudad Autónoma de Buenos Aires</v>
      </c>
      <c r="E11" s="3" t="s">
        <v>15840</v>
      </c>
      <c r="F11" s="3" t="s">
        <v>15528</v>
      </c>
      <c r="G11" s="3" t="s">
        <v>15838</v>
      </c>
    </row>
    <row r="12" ht="25.7" spans="1:7">
      <c r="A12" s="3" t="s">
        <v>15841</v>
      </c>
      <c r="B12" s="3" t="str">
        <f>VLOOKUP(F12,'country(26mar)'!A$2:B$251,2,FALSE)</f>
        <v>Argentina</v>
      </c>
      <c r="C12" s="3" t="s">
        <v>427</v>
      </c>
      <c r="D12" s="3" t="str">
        <f t="shared" si="0"/>
        <v>Argentina San Luis</v>
      </c>
      <c r="E12" s="3" t="s">
        <v>15842</v>
      </c>
      <c r="F12" s="3" t="s">
        <v>15528</v>
      </c>
      <c r="G12" s="3" t="s">
        <v>15841</v>
      </c>
    </row>
    <row r="13" ht="25.7" spans="1:7">
      <c r="A13" s="3" t="s">
        <v>15843</v>
      </c>
      <c r="B13" s="3" t="str">
        <f>VLOOKUP(F13,'country(26mar)'!A$2:B$251,2,FALSE)</f>
        <v>Argentina</v>
      </c>
      <c r="C13" s="3" t="s">
        <v>371</v>
      </c>
      <c r="D13" s="3" t="str">
        <f t="shared" si="0"/>
        <v>Argentina Entre Ríos</v>
      </c>
      <c r="E13" s="3" t="s">
        <v>15844</v>
      </c>
      <c r="F13" s="3" t="s">
        <v>15528</v>
      </c>
      <c r="G13" s="3" t="s">
        <v>15843</v>
      </c>
    </row>
    <row r="14" ht="25.7" spans="1:7">
      <c r="A14" s="3" t="s">
        <v>15845</v>
      </c>
      <c r="B14" s="3" t="str">
        <f>VLOOKUP(F14,'country(26mar)'!A$2:B$251,2,FALSE)</f>
        <v>Argentina</v>
      </c>
      <c r="C14" s="3" t="s">
        <v>351</v>
      </c>
      <c r="D14" s="3" t="str">
        <f t="shared" si="0"/>
        <v>Argentina La Rioja</v>
      </c>
      <c r="E14" s="3" t="s">
        <v>15846</v>
      </c>
      <c r="F14" s="3" t="s">
        <v>15528</v>
      </c>
      <c r="G14" s="3" t="s">
        <v>15845</v>
      </c>
    </row>
    <row r="15" ht="38.55" spans="1:7">
      <c r="A15" s="3" t="s">
        <v>15847</v>
      </c>
      <c r="B15" s="3" t="str">
        <f>VLOOKUP(F15,'country(26mar)'!A$2:B$251,2,FALSE)</f>
        <v>Argentina</v>
      </c>
      <c r="C15" s="3" t="s">
        <v>15848</v>
      </c>
      <c r="D15" s="3" t="str">
        <f t="shared" si="0"/>
        <v>Argentina Santiago Del Estero</v>
      </c>
      <c r="E15" s="3" t="s">
        <v>15849</v>
      </c>
      <c r="F15" s="3" t="s">
        <v>15528</v>
      </c>
      <c r="G15" s="3" t="s">
        <v>15847</v>
      </c>
    </row>
    <row r="16" ht="25.7" spans="1:7">
      <c r="A16" s="3" t="s">
        <v>15850</v>
      </c>
      <c r="B16" s="3" t="str">
        <f>VLOOKUP(F16,'country(26mar)'!A$2:B$251,2,FALSE)</f>
        <v>Argentina</v>
      </c>
      <c r="C16" s="3" t="s">
        <v>353</v>
      </c>
      <c r="D16" s="3" t="str">
        <f t="shared" si="0"/>
        <v>Argentina Chaco</v>
      </c>
      <c r="E16" s="3" t="s">
        <v>15851</v>
      </c>
      <c r="F16" s="3" t="s">
        <v>15528</v>
      </c>
      <c r="G16" s="3" t="s">
        <v>15850</v>
      </c>
    </row>
    <row r="17" ht="25.7" spans="1:7">
      <c r="A17" s="3" t="s">
        <v>15852</v>
      </c>
      <c r="B17" s="3" t="str">
        <f>VLOOKUP(F17,'country(26mar)'!A$2:B$251,2,FALSE)</f>
        <v>Argentina</v>
      </c>
      <c r="C17" s="3" t="s">
        <v>465</v>
      </c>
      <c r="D17" s="3" t="str">
        <f t="shared" si="0"/>
        <v>Argentina San Juan</v>
      </c>
      <c r="E17" s="3" t="s">
        <v>15853</v>
      </c>
      <c r="F17" s="3" t="s">
        <v>15528</v>
      </c>
      <c r="G17" s="3" t="s">
        <v>15852</v>
      </c>
    </row>
    <row r="18" ht="25.7" spans="1:7">
      <c r="A18" s="3" t="s">
        <v>15854</v>
      </c>
      <c r="B18" s="3" t="str">
        <f>VLOOKUP(F18,'country(26mar)'!A$2:B$251,2,FALSE)</f>
        <v>Argentina</v>
      </c>
      <c r="C18" s="3" t="s">
        <v>340</v>
      </c>
      <c r="D18" s="3" t="str">
        <f t="shared" si="0"/>
        <v>Argentina Catamarca</v>
      </c>
      <c r="E18" s="3" t="s">
        <v>15855</v>
      </c>
      <c r="F18" s="3" t="s">
        <v>15528</v>
      </c>
      <c r="G18" s="3" t="s">
        <v>15854</v>
      </c>
    </row>
    <row r="19" ht="25.7" spans="1:7">
      <c r="A19" s="3" t="s">
        <v>15856</v>
      </c>
      <c r="B19" s="3" t="str">
        <f>VLOOKUP(F19,'country(26mar)'!A$2:B$251,2,FALSE)</f>
        <v>Argentina</v>
      </c>
      <c r="C19" s="3" t="s">
        <v>322</v>
      </c>
      <c r="D19" s="3" t="str">
        <f t="shared" si="0"/>
        <v>Argentina La Pampa</v>
      </c>
      <c r="E19" s="3" t="s">
        <v>15857</v>
      </c>
      <c r="F19" s="3" t="s">
        <v>15528</v>
      </c>
      <c r="G19" s="3" t="s">
        <v>15856</v>
      </c>
    </row>
    <row r="20" ht="25.7" spans="1:7">
      <c r="A20" s="3" t="s">
        <v>15858</v>
      </c>
      <c r="B20" s="3" t="str">
        <f>VLOOKUP(F20,'country(26mar)'!A$2:B$251,2,FALSE)</f>
        <v>Argentina</v>
      </c>
      <c r="C20" s="3" t="s">
        <v>409</v>
      </c>
      <c r="D20" s="3" t="str">
        <f t="shared" si="0"/>
        <v>Argentina Mendoza</v>
      </c>
      <c r="E20" s="3" t="s">
        <v>15859</v>
      </c>
      <c r="F20" s="3" t="s">
        <v>15528</v>
      </c>
      <c r="G20" s="3" t="s">
        <v>15858</v>
      </c>
    </row>
    <row r="21" ht="25.7" spans="1:7">
      <c r="A21" s="3" t="s">
        <v>15860</v>
      </c>
      <c r="B21" s="3" t="str">
        <f>VLOOKUP(F21,'country(26mar)'!A$2:B$251,2,FALSE)</f>
        <v>Argentina</v>
      </c>
      <c r="C21" s="3" t="s">
        <v>385</v>
      </c>
      <c r="D21" s="3" t="str">
        <f t="shared" si="0"/>
        <v>Argentina Misiones</v>
      </c>
      <c r="E21" s="3" t="s">
        <v>15861</v>
      </c>
      <c r="F21" s="3" t="s">
        <v>15528</v>
      </c>
      <c r="G21" s="3" t="s">
        <v>15860</v>
      </c>
    </row>
    <row r="22" ht="25.7" spans="1:7">
      <c r="A22" s="3" t="s">
        <v>15862</v>
      </c>
      <c r="B22" s="3" t="str">
        <f>VLOOKUP(F22,'country(26mar)'!A$2:B$251,2,FALSE)</f>
        <v>Argentina</v>
      </c>
      <c r="C22" s="3" t="s">
        <v>366</v>
      </c>
      <c r="D22" s="3" t="str">
        <f t="shared" si="0"/>
        <v>Argentina Formosa</v>
      </c>
      <c r="E22" s="3" t="s">
        <v>15863</v>
      </c>
      <c r="F22" s="3" t="s">
        <v>15528</v>
      </c>
      <c r="G22" s="3" t="s">
        <v>15862</v>
      </c>
    </row>
    <row r="23" ht="25.7" spans="1:7">
      <c r="A23" s="3" t="s">
        <v>15864</v>
      </c>
      <c r="B23" s="3" t="str">
        <f>VLOOKUP(F23,'country(26mar)'!A$2:B$251,2,FALSE)</f>
        <v>Argentina</v>
      </c>
      <c r="C23" s="3" t="s">
        <v>362</v>
      </c>
      <c r="D23" s="3" t="str">
        <f t="shared" si="0"/>
        <v>Argentina Neuquén</v>
      </c>
      <c r="E23" s="3" t="s">
        <v>15865</v>
      </c>
      <c r="F23" s="3" t="s">
        <v>15528</v>
      </c>
      <c r="G23" s="3" t="s">
        <v>15864</v>
      </c>
    </row>
    <row r="24" ht="25.7" spans="1:7">
      <c r="A24" s="3" t="s">
        <v>15866</v>
      </c>
      <c r="B24" s="3" t="str">
        <f>VLOOKUP(F24,'country(26mar)'!A$2:B$251,2,FALSE)</f>
        <v>Argentina</v>
      </c>
      <c r="C24" s="3" t="s">
        <v>360</v>
      </c>
      <c r="D24" s="3" t="str">
        <f t="shared" si="0"/>
        <v>Argentina Río Negro</v>
      </c>
      <c r="E24" s="3" t="s">
        <v>15867</v>
      </c>
      <c r="F24" s="3" t="s">
        <v>15528</v>
      </c>
      <c r="G24" s="3" t="s">
        <v>15866</v>
      </c>
    </row>
    <row r="25" ht="25.7" spans="1:7">
      <c r="A25" s="3" t="s">
        <v>15868</v>
      </c>
      <c r="B25" s="3" t="str">
        <f>VLOOKUP(F25,'country(26mar)'!A$2:B$251,2,FALSE)</f>
        <v>Argentina</v>
      </c>
      <c r="C25" s="3" t="s">
        <v>449</v>
      </c>
      <c r="D25" s="3" t="str">
        <f t="shared" si="0"/>
        <v>Argentina Santa Fe</v>
      </c>
      <c r="E25" s="3" t="s">
        <v>15869</v>
      </c>
      <c r="F25" s="3" t="s">
        <v>15528</v>
      </c>
      <c r="G25" s="3" t="s">
        <v>15868</v>
      </c>
    </row>
    <row r="26" ht="25.7" spans="1:7">
      <c r="A26" s="3" t="s">
        <v>15870</v>
      </c>
      <c r="B26" s="3" t="str">
        <f>VLOOKUP(F26,'country(26mar)'!A$2:B$251,2,FALSE)</f>
        <v>Argentina</v>
      </c>
      <c r="C26" s="3" t="s">
        <v>491</v>
      </c>
      <c r="D26" s="3" t="str">
        <f t="shared" si="0"/>
        <v>Argentina Tucumán</v>
      </c>
      <c r="E26" s="3" t="s">
        <v>15871</v>
      </c>
      <c r="F26" s="3" t="s">
        <v>15528</v>
      </c>
      <c r="G26" s="3" t="s">
        <v>15870</v>
      </c>
    </row>
    <row r="27" ht="25.7" spans="1:7">
      <c r="A27" s="3" t="s">
        <v>15872</v>
      </c>
      <c r="B27" s="3" t="str">
        <f>VLOOKUP(F27,'country(26mar)'!A$2:B$251,2,FALSE)</f>
        <v>Argentina</v>
      </c>
      <c r="C27" s="3" t="s">
        <v>15873</v>
      </c>
      <c r="D27" s="3" t="str">
        <f t="shared" si="0"/>
        <v>Argentina Chobut</v>
      </c>
      <c r="E27" s="3" t="s">
        <v>15874</v>
      </c>
      <c r="F27" s="3" t="s">
        <v>15528</v>
      </c>
      <c r="G27" s="3" t="s">
        <v>15872</v>
      </c>
    </row>
    <row r="28" ht="38.55" spans="1:7">
      <c r="A28" s="3" t="s">
        <v>15875</v>
      </c>
      <c r="B28" s="3" t="str">
        <f>VLOOKUP(F28,'country(26mar)'!A$2:B$251,2,FALSE)</f>
        <v>Argentina</v>
      </c>
      <c r="C28" s="3" t="s">
        <v>15876</v>
      </c>
      <c r="D28" s="3" t="str">
        <f t="shared" si="0"/>
        <v>Argentina Tierra del Fuego</v>
      </c>
      <c r="E28" s="3" t="s">
        <v>15877</v>
      </c>
      <c r="F28" s="3" t="s">
        <v>15528</v>
      </c>
      <c r="G28" s="3" t="s">
        <v>15875</v>
      </c>
    </row>
    <row r="29" ht="25.7" spans="1:7">
      <c r="A29" s="3" t="s">
        <v>15878</v>
      </c>
      <c r="B29" s="3" t="str">
        <f>VLOOKUP(F29,'country(26mar)'!A$2:B$251,2,FALSE)</f>
        <v>Argentina</v>
      </c>
      <c r="C29" s="3" t="s">
        <v>376</v>
      </c>
      <c r="D29" s="3" t="str">
        <f t="shared" si="0"/>
        <v>Argentina Corrientes</v>
      </c>
      <c r="E29" s="3" t="s">
        <v>15879</v>
      </c>
      <c r="F29" s="3" t="s">
        <v>15528</v>
      </c>
      <c r="G29" s="3" t="s">
        <v>15878</v>
      </c>
    </row>
    <row r="30" ht="25.7" spans="1:7">
      <c r="A30" s="3" t="s">
        <v>15880</v>
      </c>
      <c r="B30" s="3" t="str">
        <f>VLOOKUP(F30,'country(26mar)'!A$2:B$251,2,FALSE)</f>
        <v>Argentina</v>
      </c>
      <c r="C30" s="3" t="s">
        <v>328</v>
      </c>
      <c r="D30" s="3" t="str">
        <f t="shared" si="0"/>
        <v>Argentina Córdoba</v>
      </c>
      <c r="E30" s="3" t="s">
        <v>15881</v>
      </c>
      <c r="F30" s="3" t="s">
        <v>15528</v>
      </c>
      <c r="G30" s="3" t="s">
        <v>15880</v>
      </c>
    </row>
    <row r="31" ht="25.7" spans="1:7">
      <c r="A31" s="3" t="s">
        <v>15882</v>
      </c>
      <c r="B31" s="3" t="str">
        <f>VLOOKUP(F31,'country(26mar)'!A$2:B$251,2,FALSE)</f>
        <v>Argentina</v>
      </c>
      <c r="C31" s="3" t="s">
        <v>326</v>
      </c>
      <c r="D31" s="3" t="str">
        <f t="shared" si="0"/>
        <v>Argentina Jujuy</v>
      </c>
      <c r="E31" s="3" t="s">
        <v>15883</v>
      </c>
      <c r="F31" s="3" t="s">
        <v>15528</v>
      </c>
      <c r="G31" s="3" t="s">
        <v>15882</v>
      </c>
    </row>
    <row r="32" ht="25.7" spans="1:7">
      <c r="A32" s="3" t="s">
        <v>15884</v>
      </c>
      <c r="B32" s="3" t="str">
        <f>VLOOKUP(F32,'country(26mar)'!A$2:B$251,2,FALSE)</f>
        <v>Argentina</v>
      </c>
      <c r="C32" s="3" t="s">
        <v>324</v>
      </c>
      <c r="D32" s="3" t="str">
        <f t="shared" si="0"/>
        <v>Argentina Santa Cruz</v>
      </c>
      <c r="E32" s="3" t="s">
        <v>15885</v>
      </c>
      <c r="F32" s="3" t="s">
        <v>15528</v>
      </c>
      <c r="G32" s="3" t="s">
        <v>15884</v>
      </c>
    </row>
    <row r="33" ht="51.45" spans="1:7">
      <c r="A33" s="7" t="s">
        <v>15886</v>
      </c>
      <c r="B33" s="7" t="str">
        <f>VLOOKUP(F33,'country(26mar)'!A$2:B$251,2,FALSE)</f>
        <v>Australia</v>
      </c>
      <c r="C33" s="7" t="s">
        <v>593</v>
      </c>
      <c r="D33" s="7" t="str">
        <f t="shared" si="0"/>
        <v>Australia Australian Capital Territory</v>
      </c>
      <c r="E33" s="7" t="s">
        <v>15887</v>
      </c>
      <c r="F33" s="7" t="s">
        <v>15531</v>
      </c>
      <c r="G33" s="7" t="s">
        <v>15886</v>
      </c>
    </row>
    <row r="34" ht="38.55" spans="1:7">
      <c r="A34" s="7" t="s">
        <v>15888</v>
      </c>
      <c r="B34" s="7" t="str">
        <f>VLOOKUP(F34,'country(26mar)'!A$2:B$251,2,FALSE)</f>
        <v>Australia</v>
      </c>
      <c r="C34" s="7" t="s">
        <v>554</v>
      </c>
      <c r="D34" s="7" t="str">
        <f t="shared" si="0"/>
        <v>Australia New South Wales</v>
      </c>
      <c r="E34" s="7" t="s">
        <v>15889</v>
      </c>
      <c r="F34" s="7" t="s">
        <v>15531</v>
      </c>
      <c r="G34" s="7" t="s">
        <v>15888</v>
      </c>
    </row>
    <row r="35" ht="38.55" spans="1:7">
      <c r="A35" s="7" t="s">
        <v>15890</v>
      </c>
      <c r="B35" s="7" t="str">
        <f>VLOOKUP(F35,'country(26mar)'!A$2:B$251,2,FALSE)</f>
        <v>Australia</v>
      </c>
      <c r="C35" s="7" t="s">
        <v>550</v>
      </c>
      <c r="D35" s="7" t="str">
        <f t="shared" si="0"/>
        <v>Australia Northern Territory</v>
      </c>
      <c r="E35" s="7" t="s">
        <v>15891</v>
      </c>
      <c r="F35" s="7" t="s">
        <v>15531</v>
      </c>
      <c r="G35" s="7" t="s">
        <v>15890</v>
      </c>
    </row>
    <row r="36" ht="25.7" spans="1:7">
      <c r="A36" s="7" t="s">
        <v>15892</v>
      </c>
      <c r="B36" s="7" t="str">
        <f>VLOOKUP(F36,'country(26mar)'!A$2:B$251,2,FALSE)</f>
        <v>Australia</v>
      </c>
      <c r="C36" s="7" t="s">
        <v>559</v>
      </c>
      <c r="D36" s="7" t="str">
        <f t="shared" si="0"/>
        <v>Australia Queensland</v>
      </c>
      <c r="E36" s="7" t="s">
        <v>15893</v>
      </c>
      <c r="F36" s="7" t="s">
        <v>15531</v>
      </c>
      <c r="G36" s="7" t="s">
        <v>15892</v>
      </c>
    </row>
    <row r="37" ht="38.55" spans="1:7">
      <c r="A37" s="7" t="s">
        <v>15894</v>
      </c>
      <c r="B37" s="7" t="str">
        <f>VLOOKUP(F37,'country(26mar)'!A$2:B$251,2,FALSE)</f>
        <v>Australia</v>
      </c>
      <c r="C37" s="7" t="s">
        <v>548</v>
      </c>
      <c r="D37" s="7" t="str">
        <f t="shared" si="0"/>
        <v>Australia South Australia</v>
      </c>
      <c r="E37" s="7" t="s">
        <v>9078</v>
      </c>
      <c r="F37" s="7" t="s">
        <v>15531</v>
      </c>
      <c r="G37" s="7" t="s">
        <v>15894</v>
      </c>
    </row>
    <row r="38" ht="25.7" spans="1:7">
      <c r="A38" s="7" t="s">
        <v>15895</v>
      </c>
      <c r="B38" s="7" t="str">
        <f>VLOOKUP(F38,'country(26mar)'!A$2:B$251,2,FALSE)</f>
        <v>Australia</v>
      </c>
      <c r="C38" s="7" t="s">
        <v>571</v>
      </c>
      <c r="D38" s="7" t="str">
        <f t="shared" si="0"/>
        <v>Australia Tasmania</v>
      </c>
      <c r="E38" s="7" t="s">
        <v>15896</v>
      </c>
      <c r="F38" s="7" t="s">
        <v>15531</v>
      </c>
      <c r="G38" s="7" t="s">
        <v>15895</v>
      </c>
    </row>
    <row r="39" ht="25.7" spans="1:7">
      <c r="A39" s="7" t="s">
        <v>15897</v>
      </c>
      <c r="B39" s="7" t="str">
        <f>VLOOKUP(F39,'country(26mar)'!A$2:B$251,2,FALSE)</f>
        <v>Australia</v>
      </c>
      <c r="C39" s="7" t="s">
        <v>502</v>
      </c>
      <c r="D39" s="7" t="str">
        <f t="shared" si="0"/>
        <v>Australia Victoria</v>
      </c>
      <c r="E39" s="7" t="s">
        <v>15898</v>
      </c>
      <c r="F39" s="7" t="s">
        <v>15531</v>
      </c>
      <c r="G39" s="7" t="s">
        <v>15897</v>
      </c>
    </row>
    <row r="40" ht="38.55" spans="1:7">
      <c r="A40" s="7" t="s">
        <v>15899</v>
      </c>
      <c r="B40" s="7" t="str">
        <f>VLOOKUP(F40,'country(26mar)'!A$2:B$251,2,FALSE)</f>
        <v>Australia</v>
      </c>
      <c r="C40" s="7" t="s">
        <v>552</v>
      </c>
      <c r="D40" s="7" t="str">
        <f t="shared" si="0"/>
        <v>Australia Western Australia</v>
      </c>
      <c r="E40" s="7" t="s">
        <v>15900</v>
      </c>
      <c r="F40" s="7" t="s">
        <v>15531</v>
      </c>
      <c r="G40" s="7" t="s">
        <v>15899</v>
      </c>
    </row>
    <row r="41" ht="25.7" spans="1:7">
      <c r="A41" s="3" t="s">
        <v>15901</v>
      </c>
      <c r="B41" s="3" t="str">
        <f>VLOOKUP(F41,'country(26mar)'!A$2:B$251,2,FALSE)</f>
        <v>Brazil</v>
      </c>
      <c r="C41" s="3" t="s">
        <v>1379</v>
      </c>
      <c r="D41" s="3" t="str">
        <f t="shared" si="0"/>
        <v>Brazil Acre</v>
      </c>
      <c r="E41" s="3" t="s">
        <v>15902</v>
      </c>
      <c r="F41" s="3" t="s">
        <v>15554</v>
      </c>
      <c r="G41" s="3" t="s">
        <v>15901</v>
      </c>
    </row>
    <row r="42" ht="25.7" spans="1:7">
      <c r="A42" s="3" t="s">
        <v>15903</v>
      </c>
      <c r="B42" s="3" t="str">
        <f>VLOOKUP(F42,'country(26mar)'!A$2:B$251,2,FALSE)</f>
        <v>Brazil</v>
      </c>
      <c r="C42" s="3" t="s">
        <v>1249</v>
      </c>
      <c r="D42" s="3" t="str">
        <f t="shared" si="0"/>
        <v>Brazil Alagoas</v>
      </c>
      <c r="E42" s="3" t="s">
        <v>101</v>
      </c>
      <c r="F42" s="3" t="s">
        <v>15554</v>
      </c>
      <c r="G42" s="3" t="s">
        <v>15903</v>
      </c>
    </row>
    <row r="43" ht="25.7" spans="1:7">
      <c r="A43" s="3" t="s">
        <v>15904</v>
      </c>
      <c r="B43" s="3" t="str">
        <f>VLOOKUP(F43,'country(26mar)'!A$2:B$251,2,FALSE)</f>
        <v>Brazil</v>
      </c>
      <c r="C43" s="3" t="s">
        <v>1271</v>
      </c>
      <c r="D43" s="3" t="str">
        <f t="shared" si="0"/>
        <v>Brazil Amazonas</v>
      </c>
      <c r="E43" s="3" t="s">
        <v>519</v>
      </c>
      <c r="F43" s="3" t="s">
        <v>15554</v>
      </c>
      <c r="G43" s="3" t="s">
        <v>15904</v>
      </c>
    </row>
    <row r="44" ht="25.7" spans="1:7">
      <c r="A44" s="3" t="s">
        <v>15905</v>
      </c>
      <c r="B44" s="3" t="str">
        <f>VLOOKUP(F44,'country(26mar)'!A$2:B$251,2,FALSE)</f>
        <v>Brazil</v>
      </c>
      <c r="C44" s="3" t="s">
        <v>1226</v>
      </c>
      <c r="D44" s="3" t="str">
        <f t="shared" si="0"/>
        <v>Brazil Amapá</v>
      </c>
      <c r="E44" s="3" t="s">
        <v>15906</v>
      </c>
      <c r="F44" s="3" t="s">
        <v>15554</v>
      </c>
      <c r="G44" s="3" t="s">
        <v>15905</v>
      </c>
    </row>
    <row r="45" ht="25.7" spans="1:7">
      <c r="A45" s="3" t="s">
        <v>15907</v>
      </c>
      <c r="B45" s="3" t="str">
        <f>VLOOKUP(F45,'country(26mar)'!A$2:B$251,2,FALSE)</f>
        <v>Brazil</v>
      </c>
      <c r="C45" s="3" t="s">
        <v>1217</v>
      </c>
      <c r="D45" s="3" t="str">
        <f t="shared" si="0"/>
        <v>Brazil Bahia</v>
      </c>
      <c r="E45" s="3" t="s">
        <v>1153</v>
      </c>
      <c r="F45" s="3" t="s">
        <v>15554</v>
      </c>
      <c r="G45" s="3" t="s">
        <v>15907</v>
      </c>
    </row>
    <row r="46" ht="25.7" spans="1:7">
      <c r="A46" s="3" t="s">
        <v>15908</v>
      </c>
      <c r="B46" s="3" t="str">
        <f>VLOOKUP(F46,'country(26mar)'!A$2:B$251,2,FALSE)</f>
        <v>Brazil</v>
      </c>
      <c r="C46" s="3" t="s">
        <v>1212</v>
      </c>
      <c r="D46" s="3" t="str">
        <f t="shared" si="0"/>
        <v>Brazil Ceará</v>
      </c>
      <c r="E46" s="3" t="s">
        <v>15909</v>
      </c>
      <c r="F46" s="3" t="s">
        <v>15554</v>
      </c>
      <c r="G46" s="3" t="s">
        <v>15908</v>
      </c>
    </row>
    <row r="47" ht="38.55" spans="1:7">
      <c r="A47" s="3" t="s">
        <v>15910</v>
      </c>
      <c r="B47" s="3" t="str">
        <f>VLOOKUP(F47,'country(26mar)'!A$2:B$251,2,FALSE)</f>
        <v>Brazil</v>
      </c>
      <c r="C47" s="3" t="s">
        <v>1305</v>
      </c>
      <c r="D47" s="3" t="str">
        <f t="shared" si="0"/>
        <v>Brazil Distrito Federal</v>
      </c>
      <c r="E47" s="3" t="s">
        <v>15911</v>
      </c>
      <c r="F47" s="3" t="s">
        <v>15554</v>
      </c>
      <c r="G47" s="3" t="s">
        <v>15910</v>
      </c>
    </row>
    <row r="48" ht="38.55" spans="1:7">
      <c r="A48" s="3" t="s">
        <v>15912</v>
      </c>
      <c r="B48" s="3" t="str">
        <f>VLOOKUP(F48,'country(26mar)'!A$2:B$251,2,FALSE)</f>
        <v>Brazil</v>
      </c>
      <c r="C48" s="3" t="s">
        <v>1317</v>
      </c>
      <c r="D48" s="3" t="str">
        <f t="shared" si="0"/>
        <v>Brazil Espírito Santo</v>
      </c>
      <c r="E48" s="3" t="s">
        <v>9940</v>
      </c>
      <c r="F48" s="3" t="s">
        <v>15554</v>
      </c>
      <c r="G48" s="3" t="s">
        <v>15912</v>
      </c>
    </row>
    <row r="49" ht="25.7" spans="1:7">
      <c r="A49" s="3" t="s">
        <v>15913</v>
      </c>
      <c r="B49" s="3" t="str">
        <f>VLOOKUP(F49,'country(26mar)'!A$2:B$251,2,FALSE)</f>
        <v>Brazil</v>
      </c>
      <c r="C49" s="3" t="s">
        <v>1232</v>
      </c>
      <c r="D49" s="3" t="str">
        <f t="shared" si="0"/>
        <v>Brazil Goiás</v>
      </c>
      <c r="E49" s="3" t="s">
        <v>15914</v>
      </c>
      <c r="F49" s="3" t="s">
        <v>15554</v>
      </c>
      <c r="G49" s="3" t="s">
        <v>15913</v>
      </c>
    </row>
    <row r="50" ht="25.7" spans="1:7">
      <c r="A50" s="3" t="s">
        <v>15915</v>
      </c>
      <c r="B50" s="3" t="str">
        <f>VLOOKUP(F50,'country(26mar)'!A$2:B$251,2,FALSE)</f>
        <v>Brazil</v>
      </c>
      <c r="C50" s="3" t="s">
        <v>1264</v>
      </c>
      <c r="D50" s="3" t="str">
        <f t="shared" si="0"/>
        <v>Brazil Maranhão</v>
      </c>
      <c r="E50" s="3" t="s">
        <v>7045</v>
      </c>
      <c r="F50" s="3" t="s">
        <v>15554</v>
      </c>
      <c r="G50" s="3" t="s">
        <v>15915</v>
      </c>
    </row>
    <row r="51" ht="25.7" spans="1:7">
      <c r="A51" s="3" t="s">
        <v>15916</v>
      </c>
      <c r="B51" s="3" t="str">
        <f>VLOOKUP(F51,'country(26mar)'!A$2:B$251,2,FALSE)</f>
        <v>Brazil</v>
      </c>
      <c r="C51" s="3" t="s">
        <v>1220</v>
      </c>
      <c r="D51" s="3" t="str">
        <f t="shared" si="0"/>
        <v>Brazil Minas Gerais</v>
      </c>
      <c r="E51" s="3" t="s">
        <v>6319</v>
      </c>
      <c r="F51" s="3" t="s">
        <v>15554</v>
      </c>
      <c r="G51" s="3" t="s">
        <v>15916</v>
      </c>
    </row>
    <row r="52" ht="38.55" spans="1:7">
      <c r="A52" s="3" t="s">
        <v>15917</v>
      </c>
      <c r="B52" s="3" t="str">
        <f>VLOOKUP(F52,'country(26mar)'!A$2:B$251,2,FALSE)</f>
        <v>Brazil</v>
      </c>
      <c r="C52" s="3" t="s">
        <v>1237</v>
      </c>
      <c r="D52" s="3" t="str">
        <f t="shared" si="0"/>
        <v>Brazil Mato Grosso do Sul</v>
      </c>
      <c r="E52" s="3" t="s">
        <v>7040</v>
      </c>
      <c r="F52" s="3" t="s">
        <v>15554</v>
      </c>
      <c r="G52" s="3" t="s">
        <v>15917</v>
      </c>
    </row>
    <row r="53" ht="25.7" spans="1:7">
      <c r="A53" s="3" t="s">
        <v>15918</v>
      </c>
      <c r="B53" s="3" t="str">
        <f>VLOOKUP(F53,'country(26mar)'!A$2:B$251,2,FALSE)</f>
        <v>Brazil</v>
      </c>
      <c r="C53" s="3" t="s">
        <v>1222</v>
      </c>
      <c r="D53" s="3" t="str">
        <f t="shared" si="0"/>
        <v>Brazil Mato Grosso</v>
      </c>
      <c r="E53" s="3" t="s">
        <v>6496</v>
      </c>
      <c r="F53" s="3" t="s">
        <v>15554</v>
      </c>
      <c r="G53" s="3" t="s">
        <v>15918</v>
      </c>
    </row>
    <row r="54" ht="25.7" spans="1:7">
      <c r="A54" s="3" t="s">
        <v>15919</v>
      </c>
      <c r="B54" s="3" t="str">
        <f>VLOOKUP(F54,'country(26mar)'!A$2:B$251,2,FALSE)</f>
        <v>Brazil</v>
      </c>
      <c r="C54" s="3" t="s">
        <v>1206</v>
      </c>
      <c r="D54" s="3" t="str">
        <f t="shared" si="0"/>
        <v>Brazil Pará</v>
      </c>
      <c r="E54" s="3" t="s">
        <v>7695</v>
      </c>
      <c r="F54" s="3" t="s">
        <v>15554</v>
      </c>
      <c r="G54" s="3" t="s">
        <v>15919</v>
      </c>
    </row>
    <row r="55" ht="25.7" spans="1:7">
      <c r="A55" s="3" t="s">
        <v>15920</v>
      </c>
      <c r="B55" s="3" t="str">
        <f>VLOOKUP(F55,'country(26mar)'!A$2:B$251,2,FALSE)</f>
        <v>Brazil</v>
      </c>
      <c r="C55" s="3" t="s">
        <v>1326</v>
      </c>
      <c r="D55" s="3" t="str">
        <f t="shared" si="0"/>
        <v>Brazil Paraíba</v>
      </c>
      <c r="E55" s="3" t="s">
        <v>15921</v>
      </c>
      <c r="F55" s="3" t="s">
        <v>15554</v>
      </c>
      <c r="G55" s="3" t="s">
        <v>15920</v>
      </c>
    </row>
    <row r="56" ht="25.7" spans="1:7">
      <c r="A56" s="3" t="s">
        <v>15922</v>
      </c>
      <c r="B56" s="3" t="str">
        <f>VLOOKUP(F56,'country(26mar)'!A$2:B$251,2,FALSE)</f>
        <v>Brazil</v>
      </c>
      <c r="C56" s="3" t="s">
        <v>1257</v>
      </c>
      <c r="D56" s="3" t="str">
        <f t="shared" si="0"/>
        <v>Brazil Pernambuco</v>
      </c>
      <c r="E56" s="3" t="s">
        <v>7829</v>
      </c>
      <c r="F56" s="3" t="s">
        <v>15554</v>
      </c>
      <c r="G56" s="3" t="s">
        <v>15922</v>
      </c>
    </row>
    <row r="57" ht="25.7" spans="1:7">
      <c r="A57" s="3" t="s">
        <v>15923</v>
      </c>
      <c r="B57" s="3" t="str">
        <f>VLOOKUP(F57,'country(26mar)'!A$2:B$251,2,FALSE)</f>
        <v>Brazil</v>
      </c>
      <c r="C57" s="3" t="s">
        <v>1279</v>
      </c>
      <c r="D57" s="3" t="str">
        <f t="shared" si="0"/>
        <v>Brazil Piauí</v>
      </c>
      <c r="E57" s="3" t="s">
        <v>15924</v>
      </c>
      <c r="F57" s="3" t="s">
        <v>15554</v>
      </c>
      <c r="G57" s="3" t="s">
        <v>15923</v>
      </c>
    </row>
    <row r="58" ht="25.7" spans="1:7">
      <c r="A58" s="3" t="s">
        <v>15925</v>
      </c>
      <c r="B58" s="3" t="str">
        <f>VLOOKUP(F58,'country(26mar)'!A$2:B$251,2,FALSE)</f>
        <v>Brazil</v>
      </c>
      <c r="C58" s="3" t="s">
        <v>435</v>
      </c>
      <c r="D58" s="3" t="str">
        <f t="shared" si="0"/>
        <v>Brazil Paraná</v>
      </c>
      <c r="E58" s="3" t="s">
        <v>15718</v>
      </c>
      <c r="F58" s="3" t="s">
        <v>15554</v>
      </c>
      <c r="G58" s="3" t="s">
        <v>15925</v>
      </c>
    </row>
    <row r="59" ht="25.7" spans="1:7">
      <c r="A59" s="3" t="s">
        <v>15926</v>
      </c>
      <c r="B59" s="3" t="str">
        <f>VLOOKUP(F59,'country(26mar)'!A$2:B$251,2,FALSE)</f>
        <v>Brazil</v>
      </c>
      <c r="C59" s="3" t="s">
        <v>1277</v>
      </c>
      <c r="D59" s="3" t="str">
        <f t="shared" si="0"/>
        <v>Brazil Rio de Janeiro</v>
      </c>
      <c r="E59" s="3" t="s">
        <v>15927</v>
      </c>
      <c r="F59" s="3" t="s">
        <v>15554</v>
      </c>
      <c r="G59" s="3" t="s">
        <v>15926</v>
      </c>
    </row>
    <row r="60" ht="38.55" spans="1:7">
      <c r="A60" s="3" t="s">
        <v>15928</v>
      </c>
      <c r="B60" s="3" t="str">
        <f>VLOOKUP(F60,'country(26mar)'!A$2:B$251,2,FALSE)</f>
        <v>Brazil</v>
      </c>
      <c r="C60" s="3" t="s">
        <v>1215</v>
      </c>
      <c r="D60" s="3" t="str">
        <f t="shared" si="0"/>
        <v>Brazil Rio Grande do Norte</v>
      </c>
      <c r="E60" s="3" t="s">
        <v>15929</v>
      </c>
      <c r="F60" s="3" t="s">
        <v>15554</v>
      </c>
      <c r="G60" s="3" t="s">
        <v>15928</v>
      </c>
    </row>
    <row r="61" ht="25.7" spans="1:7">
      <c r="A61" s="3" t="s">
        <v>15930</v>
      </c>
      <c r="B61" s="3" t="str">
        <f>VLOOKUP(F61,'country(26mar)'!A$2:B$251,2,FALSE)</f>
        <v>Brazil</v>
      </c>
      <c r="C61" s="3" t="s">
        <v>1209</v>
      </c>
      <c r="D61" s="3" t="str">
        <f t="shared" si="0"/>
        <v>Brazil Rondônia</v>
      </c>
      <c r="E61" s="3" t="s">
        <v>8240</v>
      </c>
      <c r="F61" s="3" t="s">
        <v>15554</v>
      </c>
      <c r="G61" s="3" t="s">
        <v>15930</v>
      </c>
    </row>
    <row r="62" ht="25.7" spans="1:7">
      <c r="A62" s="3" t="s">
        <v>15931</v>
      </c>
      <c r="B62" s="3" t="str">
        <f>VLOOKUP(F62,'country(26mar)'!A$2:B$251,2,FALSE)</f>
        <v>Brazil</v>
      </c>
      <c r="C62" s="3" t="s">
        <v>1294</v>
      </c>
      <c r="D62" s="3" t="str">
        <f t="shared" si="0"/>
        <v>Brazil Roraima</v>
      </c>
      <c r="E62" s="3" t="s">
        <v>15932</v>
      </c>
      <c r="F62" s="3" t="s">
        <v>15554</v>
      </c>
      <c r="G62" s="3" t="s">
        <v>15931</v>
      </c>
    </row>
    <row r="63" ht="38.55" spans="1:7">
      <c r="A63" s="3" t="s">
        <v>15933</v>
      </c>
      <c r="B63" s="3" t="str">
        <f>VLOOKUP(F63,'country(26mar)'!A$2:B$251,2,FALSE)</f>
        <v>Brazil</v>
      </c>
      <c r="C63" s="3" t="s">
        <v>1267</v>
      </c>
      <c r="D63" s="3" t="str">
        <f t="shared" si="0"/>
        <v>Brazil Rio Grande do Sul</v>
      </c>
      <c r="E63" s="3" t="s">
        <v>9142</v>
      </c>
      <c r="F63" s="3" t="s">
        <v>15554</v>
      </c>
      <c r="G63" s="3" t="s">
        <v>15933</v>
      </c>
    </row>
    <row r="64" ht="25.7" spans="1:7">
      <c r="A64" s="3" t="s">
        <v>15934</v>
      </c>
      <c r="B64" s="3" t="str">
        <f>VLOOKUP(F64,'country(26mar)'!A$2:B$251,2,FALSE)</f>
        <v>Brazil</v>
      </c>
      <c r="C64" s="3" t="s">
        <v>1253</v>
      </c>
      <c r="D64" s="3" t="str">
        <f t="shared" si="0"/>
        <v>Brazil Santa Catarina</v>
      </c>
      <c r="E64" s="3" t="s">
        <v>9349</v>
      </c>
      <c r="F64" s="3" t="s">
        <v>15554</v>
      </c>
      <c r="G64" s="3" t="s">
        <v>15934</v>
      </c>
    </row>
    <row r="65" ht="25.7" spans="1:7">
      <c r="A65" s="3" t="s">
        <v>15935</v>
      </c>
      <c r="B65" s="3" t="str">
        <f>VLOOKUP(F65,'country(26mar)'!A$2:B$251,2,FALSE)</f>
        <v>Brazil</v>
      </c>
      <c r="C65" s="3" t="s">
        <v>1239</v>
      </c>
      <c r="D65" s="3" t="str">
        <f t="shared" si="0"/>
        <v>Brazil Sergipe</v>
      </c>
      <c r="E65" s="3" t="s">
        <v>10113</v>
      </c>
      <c r="F65" s="3" t="s">
        <v>15554</v>
      </c>
      <c r="G65" s="3" t="s">
        <v>15935</v>
      </c>
    </row>
    <row r="66" ht="25.7" spans="1:7">
      <c r="A66" s="3" t="s">
        <v>15936</v>
      </c>
      <c r="B66" s="3" t="str">
        <f>VLOOKUP(F66,'country(26mar)'!A$2:B$251,2,FALSE)</f>
        <v>Brazil</v>
      </c>
      <c r="C66" s="3" t="s">
        <v>1229</v>
      </c>
      <c r="D66" s="3" t="str">
        <f t="shared" ref="D66:D129" si="1">CONCATENATE(B66," ",C66)</f>
        <v>Brazil São Paulo</v>
      </c>
      <c r="E66" s="3" t="s">
        <v>15937</v>
      </c>
      <c r="F66" s="3" t="s">
        <v>15554</v>
      </c>
      <c r="G66" s="3" t="s">
        <v>15936</v>
      </c>
    </row>
    <row r="67" ht="25.7" spans="1:7">
      <c r="A67" s="3" t="s">
        <v>15938</v>
      </c>
      <c r="B67" s="3" t="str">
        <f>VLOOKUP(F67,'country(26mar)'!A$2:B$251,2,FALSE)</f>
        <v>Brazil</v>
      </c>
      <c r="C67" s="3" t="s">
        <v>1225</v>
      </c>
      <c r="D67" s="3" t="str">
        <f t="shared" si="1"/>
        <v>Brazil Tocantins</v>
      </c>
      <c r="E67" s="3" t="s">
        <v>10531</v>
      </c>
      <c r="F67" s="3" t="s">
        <v>15554</v>
      </c>
      <c r="G67" s="3" t="s">
        <v>15938</v>
      </c>
    </row>
    <row r="68" ht="25.7" spans="1:7">
      <c r="A68" s="7" t="s">
        <v>15939</v>
      </c>
      <c r="B68" s="7" t="str">
        <f>VLOOKUP(F68,'country(26mar)'!A$2:B$251,2,FALSE)</f>
        <v>Canada</v>
      </c>
      <c r="C68" s="7" t="s">
        <v>1971</v>
      </c>
      <c r="D68" s="7" t="str">
        <f t="shared" si="1"/>
        <v>Canada Alberta</v>
      </c>
      <c r="E68" s="7" t="s">
        <v>15940</v>
      </c>
      <c r="F68" s="7" t="s">
        <v>15565</v>
      </c>
      <c r="G68" s="7" t="s">
        <v>15939</v>
      </c>
    </row>
    <row r="69" ht="38.55" spans="1:7">
      <c r="A69" s="7" t="s">
        <v>15941</v>
      </c>
      <c r="B69" s="7" t="str">
        <f>VLOOKUP(F69,'country(26mar)'!A$2:B$251,2,FALSE)</f>
        <v>Canada</v>
      </c>
      <c r="C69" s="7" t="s">
        <v>1958</v>
      </c>
      <c r="D69" s="7" t="str">
        <f t="shared" si="1"/>
        <v>Canada British Columbia</v>
      </c>
      <c r="E69" s="7" t="s">
        <v>15942</v>
      </c>
      <c r="F69" s="7" t="s">
        <v>15565</v>
      </c>
      <c r="G69" s="7" t="s">
        <v>15941</v>
      </c>
    </row>
    <row r="70" ht="25.7" spans="1:7">
      <c r="A70" s="7" t="s">
        <v>15943</v>
      </c>
      <c r="B70" s="7" t="str">
        <f>VLOOKUP(F70,'country(26mar)'!A$2:B$251,2,FALSE)</f>
        <v>Canada</v>
      </c>
      <c r="C70" s="7" t="s">
        <v>1984</v>
      </c>
      <c r="D70" s="7" t="str">
        <f t="shared" si="1"/>
        <v>Canada Manitoba</v>
      </c>
      <c r="E70" s="7" t="s">
        <v>15944</v>
      </c>
      <c r="F70" s="7" t="s">
        <v>15565</v>
      </c>
      <c r="G70" s="7" t="s">
        <v>15943</v>
      </c>
    </row>
    <row r="71" ht="25.7" spans="1:7">
      <c r="A71" s="7" t="s">
        <v>15945</v>
      </c>
      <c r="B71" s="7" t="str">
        <f>VLOOKUP(F71,'country(26mar)'!A$2:B$251,2,FALSE)</f>
        <v>Canada</v>
      </c>
      <c r="C71" s="7" t="s">
        <v>1980</v>
      </c>
      <c r="D71" s="7" t="str">
        <f t="shared" si="1"/>
        <v>Canada New Brunswick</v>
      </c>
      <c r="E71" s="7" t="s">
        <v>15946</v>
      </c>
      <c r="F71" s="7" t="s">
        <v>15565</v>
      </c>
      <c r="G71" s="7" t="s">
        <v>15945</v>
      </c>
    </row>
    <row r="72" ht="51.45" spans="1:7">
      <c r="A72" s="7" t="s">
        <v>15947</v>
      </c>
      <c r="B72" s="7" t="str">
        <f>VLOOKUP(F72,'country(26mar)'!A$2:B$251,2,FALSE)</f>
        <v>Canada</v>
      </c>
      <c r="C72" s="7" t="s">
        <v>1968</v>
      </c>
      <c r="D72" s="7" t="str">
        <f t="shared" si="1"/>
        <v>Canada Newfoundland and Labrador</v>
      </c>
      <c r="E72" s="7" t="s">
        <v>7239</v>
      </c>
      <c r="F72" s="7" t="s">
        <v>15565</v>
      </c>
      <c r="G72" s="7" t="s">
        <v>15947</v>
      </c>
    </row>
    <row r="73" ht="25.7" spans="1:7">
      <c r="A73" s="7" t="s">
        <v>15948</v>
      </c>
      <c r="B73" s="7" t="str">
        <f>VLOOKUP(F73,'country(26mar)'!A$2:B$251,2,FALSE)</f>
        <v>Canada</v>
      </c>
      <c r="C73" s="7" t="s">
        <v>1962</v>
      </c>
      <c r="D73" s="7" t="str">
        <f t="shared" si="1"/>
        <v>Canada Nova Scotia</v>
      </c>
      <c r="E73" s="7" t="s">
        <v>15949</v>
      </c>
      <c r="F73" s="7" t="s">
        <v>15565</v>
      </c>
      <c r="G73" s="7" t="s">
        <v>15948</v>
      </c>
    </row>
    <row r="74" ht="38.55" spans="1:7">
      <c r="A74" s="7" t="s">
        <v>15950</v>
      </c>
      <c r="B74" s="7" t="str">
        <f>VLOOKUP(F74,'country(26mar)'!A$2:B$251,2,FALSE)</f>
        <v>Canada</v>
      </c>
      <c r="C74" s="7" t="s">
        <v>2028</v>
      </c>
      <c r="D74" s="7" t="str">
        <f t="shared" si="1"/>
        <v>Canada Northwest Territories</v>
      </c>
      <c r="E74" s="7" t="s">
        <v>15891</v>
      </c>
      <c r="F74" s="7" t="s">
        <v>15565</v>
      </c>
      <c r="G74" s="7" t="s">
        <v>15950</v>
      </c>
    </row>
    <row r="75" ht="25.7" spans="1:7">
      <c r="A75" s="7" t="s">
        <v>15951</v>
      </c>
      <c r="B75" s="7" t="str">
        <f>VLOOKUP(F75,'country(26mar)'!A$2:B$251,2,FALSE)</f>
        <v>Canada</v>
      </c>
      <c r="C75" s="7" t="s">
        <v>1960</v>
      </c>
      <c r="D75" s="7" t="str">
        <f t="shared" si="1"/>
        <v>Canada Nunavut</v>
      </c>
      <c r="E75" s="7" t="s">
        <v>7487</v>
      </c>
      <c r="F75" s="7" t="s">
        <v>15565</v>
      </c>
      <c r="G75" s="7" t="s">
        <v>15951</v>
      </c>
    </row>
    <row r="76" ht="25.7" spans="1:7">
      <c r="A76" s="7" t="s">
        <v>15952</v>
      </c>
      <c r="B76" s="7" t="str">
        <f>VLOOKUP(F76,'country(26mar)'!A$2:B$251,2,FALSE)</f>
        <v>Canada</v>
      </c>
      <c r="C76" s="7" t="s">
        <v>1973</v>
      </c>
      <c r="D76" s="7" t="str">
        <f t="shared" si="1"/>
        <v>Canada Ontario</v>
      </c>
      <c r="E76" s="7" t="s">
        <v>15953</v>
      </c>
      <c r="F76" s="7" t="s">
        <v>15565</v>
      </c>
      <c r="G76" s="7" t="s">
        <v>15952</v>
      </c>
    </row>
    <row r="77" ht="51.45" spans="1:7">
      <c r="A77" s="7" t="s">
        <v>15954</v>
      </c>
      <c r="B77" s="7" t="str">
        <f>VLOOKUP(F77,'country(26mar)'!A$2:B$251,2,FALSE)</f>
        <v>Canada</v>
      </c>
      <c r="C77" s="7" t="s">
        <v>2007</v>
      </c>
      <c r="D77" s="7" t="str">
        <f t="shared" si="1"/>
        <v>Canada Prince Edward Island</v>
      </c>
      <c r="E77" s="7" t="s">
        <v>7829</v>
      </c>
      <c r="F77" s="7" t="s">
        <v>15565</v>
      </c>
      <c r="G77" s="7" t="s">
        <v>15954</v>
      </c>
    </row>
    <row r="78" ht="25.7" spans="1:7">
      <c r="A78" s="7" t="s">
        <v>15955</v>
      </c>
      <c r="B78" s="7" t="str">
        <f>VLOOKUP(F78,'country(26mar)'!A$2:B$251,2,FALSE)</f>
        <v>Canada</v>
      </c>
      <c r="C78" s="7" t="s">
        <v>2143</v>
      </c>
      <c r="D78" s="7" t="str">
        <f t="shared" si="1"/>
        <v>Canada Quebec</v>
      </c>
      <c r="E78" s="7" t="s">
        <v>15956</v>
      </c>
      <c r="F78" s="7" t="s">
        <v>15565</v>
      </c>
      <c r="G78" s="7" t="s">
        <v>15955</v>
      </c>
    </row>
    <row r="79" ht="38.55" spans="1:7">
      <c r="A79" s="7" t="s">
        <v>15957</v>
      </c>
      <c r="B79" s="7" t="str">
        <f>VLOOKUP(F79,'country(26mar)'!A$2:B$251,2,FALSE)</f>
        <v>Canada</v>
      </c>
      <c r="C79" s="7" t="s">
        <v>1987</v>
      </c>
      <c r="D79" s="7" t="str">
        <f t="shared" si="1"/>
        <v>Canada Saskatchewan</v>
      </c>
      <c r="E79" s="7" t="s">
        <v>9371</v>
      </c>
      <c r="F79" s="7" t="s">
        <v>15565</v>
      </c>
      <c r="G79" s="7" t="s">
        <v>15957</v>
      </c>
    </row>
    <row r="80" ht="25.7" spans="1:7">
      <c r="A80" s="7" t="s">
        <v>15958</v>
      </c>
      <c r="B80" s="7" t="str">
        <f>VLOOKUP(F80,'country(26mar)'!A$2:B$251,2,FALSE)</f>
        <v>Canada</v>
      </c>
      <c r="C80" s="7" t="s">
        <v>1995</v>
      </c>
      <c r="D80" s="7" t="str">
        <f t="shared" si="1"/>
        <v>Canada Yukon</v>
      </c>
      <c r="E80" s="7" t="s">
        <v>6649</v>
      </c>
      <c r="F80" s="7" t="s">
        <v>15565</v>
      </c>
      <c r="G80" s="7" t="s">
        <v>15958</v>
      </c>
    </row>
    <row r="81" ht="25.7" spans="1:7">
      <c r="A81" s="3" t="s">
        <v>15959</v>
      </c>
      <c r="B81" s="3" t="str">
        <f>VLOOKUP(F81,'country(26mar)'!A$2:B$251,2,FALSE)</f>
        <v>Colombia</v>
      </c>
      <c r="C81" s="3" t="s">
        <v>1271</v>
      </c>
      <c r="D81" s="3" t="str">
        <f t="shared" si="1"/>
        <v>Colombia Amazonas</v>
      </c>
      <c r="E81" s="3" t="s">
        <v>15960</v>
      </c>
      <c r="F81" s="3" t="s">
        <v>15576</v>
      </c>
      <c r="G81" s="3" t="s">
        <v>15959</v>
      </c>
    </row>
    <row r="82" ht="25.7" spans="1:7">
      <c r="A82" s="3" t="s">
        <v>15961</v>
      </c>
      <c r="B82" s="3" t="str">
        <f>VLOOKUP(F82,'country(26mar)'!A$2:B$251,2,FALSE)</f>
        <v>Colombia</v>
      </c>
      <c r="C82" s="3" t="s">
        <v>2904</v>
      </c>
      <c r="D82" s="3" t="str">
        <f t="shared" si="1"/>
        <v>Colombia Antioquia</v>
      </c>
      <c r="E82" s="3" t="s">
        <v>15962</v>
      </c>
      <c r="F82" s="3" t="s">
        <v>15576</v>
      </c>
      <c r="G82" s="3" t="s">
        <v>15961</v>
      </c>
    </row>
    <row r="83" ht="25.7" spans="1:7">
      <c r="A83" s="3" t="s">
        <v>15963</v>
      </c>
      <c r="B83" s="3" t="str">
        <f>VLOOKUP(F83,'country(26mar)'!A$2:B$251,2,FALSE)</f>
        <v>Colombia</v>
      </c>
      <c r="C83" s="3" t="s">
        <v>2891</v>
      </c>
      <c r="D83" s="3" t="str">
        <f t="shared" si="1"/>
        <v>Colombia Arauca</v>
      </c>
      <c r="E83" s="3" t="s">
        <v>15964</v>
      </c>
      <c r="F83" s="3" t="s">
        <v>15576</v>
      </c>
      <c r="G83" s="3" t="s">
        <v>15963</v>
      </c>
    </row>
    <row r="84" ht="25.7" spans="1:7">
      <c r="A84" s="3" t="s">
        <v>15965</v>
      </c>
      <c r="B84" s="3" t="str">
        <f>VLOOKUP(F84,'country(26mar)'!A$2:B$251,2,FALSE)</f>
        <v>Colombia</v>
      </c>
      <c r="C84" s="3" t="s">
        <v>2902</v>
      </c>
      <c r="D84" s="3" t="str">
        <f t="shared" si="1"/>
        <v>Colombia Atlántico</v>
      </c>
      <c r="E84" s="3" t="s">
        <v>15966</v>
      </c>
      <c r="F84" s="3" t="s">
        <v>15576</v>
      </c>
      <c r="G84" s="3" t="s">
        <v>15965</v>
      </c>
    </row>
    <row r="85" ht="25.7" spans="1:7">
      <c r="A85" s="3" t="s">
        <v>15967</v>
      </c>
      <c r="B85" s="3" t="str">
        <f>VLOOKUP(F85,'country(26mar)'!A$2:B$251,2,FALSE)</f>
        <v>Colombia</v>
      </c>
      <c r="C85" s="3" t="s">
        <v>2896</v>
      </c>
      <c r="D85" s="3" t="str">
        <f t="shared" si="1"/>
        <v>Colombia Bolívar</v>
      </c>
      <c r="E85" s="3" t="s">
        <v>1075</v>
      </c>
      <c r="F85" s="3" t="s">
        <v>15576</v>
      </c>
      <c r="G85" s="3" t="s">
        <v>15967</v>
      </c>
    </row>
    <row r="86" ht="25.7" spans="1:7">
      <c r="A86" s="3" t="s">
        <v>15968</v>
      </c>
      <c r="B86" s="3" t="str">
        <f>VLOOKUP(F86,'country(26mar)'!A$2:B$251,2,FALSE)</f>
        <v>Colombia</v>
      </c>
      <c r="C86" s="3" t="s">
        <v>2917</v>
      </c>
      <c r="D86" s="3" t="str">
        <f t="shared" si="1"/>
        <v>Colombia Boyacá</v>
      </c>
      <c r="E86" s="3" t="s">
        <v>15969</v>
      </c>
      <c r="F86" s="3" t="s">
        <v>15576</v>
      </c>
      <c r="G86" s="3" t="s">
        <v>15968</v>
      </c>
    </row>
    <row r="87" ht="25.7" spans="1:7">
      <c r="A87" s="3" t="s">
        <v>15970</v>
      </c>
      <c r="B87" s="3" t="str">
        <f>VLOOKUP(F87,'country(26mar)'!A$2:B$251,2,FALSE)</f>
        <v>Colombia</v>
      </c>
      <c r="C87" s="3" t="s">
        <v>2952</v>
      </c>
      <c r="D87" s="3" t="str">
        <f t="shared" si="1"/>
        <v>Colombia Caldas</v>
      </c>
      <c r="E87" s="3" t="s">
        <v>15971</v>
      </c>
      <c r="F87" s="3" t="s">
        <v>15576</v>
      </c>
      <c r="G87" s="3" t="s">
        <v>15970</v>
      </c>
    </row>
    <row r="88" ht="25.7" spans="1:7">
      <c r="A88" s="3" t="s">
        <v>15972</v>
      </c>
      <c r="B88" s="3" t="str">
        <f>VLOOKUP(F88,'country(26mar)'!A$2:B$251,2,FALSE)</f>
        <v>Colombia</v>
      </c>
      <c r="C88" s="3" t="s">
        <v>2928</v>
      </c>
      <c r="D88" s="3" t="str">
        <f t="shared" si="1"/>
        <v>Colombia Caquetá</v>
      </c>
      <c r="E88" s="3" t="s">
        <v>15973</v>
      </c>
      <c r="F88" s="3" t="s">
        <v>15576</v>
      </c>
      <c r="G88" s="3" t="s">
        <v>15972</v>
      </c>
    </row>
    <row r="89" ht="25.7" spans="1:7">
      <c r="A89" s="3" t="s">
        <v>15974</v>
      </c>
      <c r="B89" s="3" t="str">
        <f>VLOOKUP(F89,'country(26mar)'!A$2:B$251,2,FALSE)</f>
        <v>Colombia</v>
      </c>
      <c r="C89" s="3" t="s">
        <v>2968</v>
      </c>
      <c r="D89" s="3" t="str">
        <f t="shared" si="1"/>
        <v>Colombia Casanare</v>
      </c>
      <c r="E89" s="3" t="s">
        <v>15975</v>
      </c>
      <c r="F89" s="3" t="s">
        <v>15576</v>
      </c>
      <c r="G89" s="3" t="s">
        <v>15974</v>
      </c>
    </row>
    <row r="90" ht="25.7" spans="1:7">
      <c r="A90" s="3" t="s">
        <v>15976</v>
      </c>
      <c r="B90" s="3" t="str">
        <f>VLOOKUP(F90,'country(26mar)'!A$2:B$251,2,FALSE)</f>
        <v>Colombia</v>
      </c>
      <c r="C90" s="3" t="s">
        <v>2934</v>
      </c>
      <c r="D90" s="3" t="str">
        <f t="shared" si="1"/>
        <v>Colombia Cauca</v>
      </c>
      <c r="E90" s="3" t="s">
        <v>15977</v>
      </c>
      <c r="F90" s="3" t="s">
        <v>15576</v>
      </c>
      <c r="G90" s="3" t="s">
        <v>15976</v>
      </c>
    </row>
    <row r="91" ht="25.7" spans="1:7">
      <c r="A91" s="3" t="s">
        <v>15978</v>
      </c>
      <c r="B91" s="3" t="str">
        <f>VLOOKUP(F91,'country(26mar)'!A$2:B$251,2,FALSE)</f>
        <v>Colombia</v>
      </c>
      <c r="C91" s="3" t="s">
        <v>3014</v>
      </c>
      <c r="D91" s="3" t="str">
        <f t="shared" si="1"/>
        <v>Colombia Cesar</v>
      </c>
      <c r="E91" s="3" t="s">
        <v>15979</v>
      </c>
      <c r="F91" s="3" t="s">
        <v>15576</v>
      </c>
      <c r="G91" s="3" t="s">
        <v>15978</v>
      </c>
    </row>
    <row r="92" ht="25.7" spans="1:7">
      <c r="A92" s="3" t="s">
        <v>15980</v>
      </c>
      <c r="B92" s="3" t="str">
        <f>VLOOKUP(F92,'country(26mar)'!A$2:B$251,2,FALSE)</f>
        <v>Colombia</v>
      </c>
      <c r="C92" s="3" t="s">
        <v>2946</v>
      </c>
      <c r="D92" s="3" t="str">
        <f t="shared" si="1"/>
        <v>Colombia Chocó</v>
      </c>
      <c r="E92" s="3" t="s">
        <v>15981</v>
      </c>
      <c r="F92" s="3" t="s">
        <v>15576</v>
      </c>
      <c r="G92" s="3" t="s">
        <v>15980</v>
      </c>
    </row>
    <row r="93" ht="25.7" spans="1:7">
      <c r="A93" s="3" t="s">
        <v>15982</v>
      </c>
      <c r="B93" s="3" t="str">
        <f>VLOOKUP(F93,'country(26mar)'!A$2:B$251,2,FALSE)</f>
        <v>Colombia</v>
      </c>
      <c r="C93" s="3" t="s">
        <v>328</v>
      </c>
      <c r="D93" s="3" t="str">
        <f t="shared" si="1"/>
        <v>Colombia Córdoba</v>
      </c>
      <c r="E93" s="3" t="s">
        <v>15983</v>
      </c>
      <c r="F93" s="3" t="s">
        <v>15576</v>
      </c>
      <c r="G93" s="3" t="s">
        <v>15982</v>
      </c>
    </row>
    <row r="94" ht="38.55" spans="1:7">
      <c r="A94" s="3" t="s">
        <v>15984</v>
      </c>
      <c r="B94" s="3" t="str">
        <f>VLOOKUP(F94,'country(26mar)'!A$2:B$251,2,FALSE)</f>
        <v>Colombia</v>
      </c>
      <c r="C94" s="3" t="s">
        <v>2932</v>
      </c>
      <c r="D94" s="3" t="str">
        <f t="shared" si="1"/>
        <v>Colombia Cundinamarca</v>
      </c>
      <c r="E94" s="3" t="s">
        <v>15985</v>
      </c>
      <c r="F94" s="3" t="s">
        <v>15576</v>
      </c>
      <c r="G94" s="3" t="s">
        <v>15984</v>
      </c>
    </row>
    <row r="95" ht="25.7" spans="1:7">
      <c r="A95" s="3" t="s">
        <v>15986</v>
      </c>
      <c r="B95" s="3" t="str">
        <f>VLOOKUP(F95,'country(26mar)'!A$2:B$251,2,FALSE)</f>
        <v>Colombia</v>
      </c>
      <c r="C95" s="3" t="s">
        <v>15987</v>
      </c>
      <c r="D95" s="3" t="str">
        <f t="shared" si="1"/>
        <v>Colombia D.C.</v>
      </c>
      <c r="E95" s="3" t="s">
        <v>15988</v>
      </c>
      <c r="F95" s="3" t="s">
        <v>15576</v>
      </c>
      <c r="G95" s="3" t="s">
        <v>15986</v>
      </c>
    </row>
    <row r="96" ht="25.7" spans="1:7">
      <c r="A96" s="3" t="s">
        <v>15989</v>
      </c>
      <c r="B96" s="3" t="str">
        <f>VLOOKUP(F96,'country(26mar)'!A$2:B$251,2,FALSE)</f>
        <v>Colombia</v>
      </c>
      <c r="C96" s="3" t="s">
        <v>2941</v>
      </c>
      <c r="D96" s="3" t="str">
        <f t="shared" si="1"/>
        <v>Colombia Guainía</v>
      </c>
      <c r="E96" s="3" t="s">
        <v>15990</v>
      </c>
      <c r="F96" s="3" t="s">
        <v>15576</v>
      </c>
      <c r="G96" s="3" t="s">
        <v>15989</v>
      </c>
    </row>
    <row r="97" ht="25.7" spans="1:7">
      <c r="A97" s="3" t="s">
        <v>15991</v>
      </c>
      <c r="B97" s="3" t="str">
        <f>VLOOKUP(F97,'country(26mar)'!A$2:B$251,2,FALSE)</f>
        <v>Colombia</v>
      </c>
      <c r="C97" s="3" t="s">
        <v>2993</v>
      </c>
      <c r="D97" s="3" t="str">
        <f t="shared" si="1"/>
        <v>Colombia Guaviare</v>
      </c>
      <c r="E97" s="3" t="s">
        <v>15992</v>
      </c>
      <c r="F97" s="3" t="s">
        <v>15576</v>
      </c>
      <c r="G97" s="3" t="s">
        <v>15991</v>
      </c>
    </row>
    <row r="98" ht="25.7" spans="1:7">
      <c r="A98" s="3" t="s">
        <v>15993</v>
      </c>
      <c r="B98" s="3" t="str">
        <f>VLOOKUP(F98,'country(26mar)'!A$2:B$251,2,FALSE)</f>
        <v>Colombia</v>
      </c>
      <c r="C98" s="3" t="s">
        <v>2912</v>
      </c>
      <c r="D98" s="3" t="str">
        <f t="shared" si="1"/>
        <v>Colombia Huila</v>
      </c>
      <c r="E98" s="3" t="s">
        <v>15994</v>
      </c>
      <c r="F98" s="3" t="s">
        <v>15576</v>
      </c>
      <c r="G98" s="3" t="s">
        <v>15993</v>
      </c>
    </row>
    <row r="99" ht="25.7" spans="1:7">
      <c r="A99" s="3" t="s">
        <v>15995</v>
      </c>
      <c r="B99" s="3" t="str">
        <f>VLOOKUP(F99,'country(26mar)'!A$2:B$251,2,FALSE)</f>
        <v>Colombia</v>
      </c>
      <c r="C99" s="3" t="s">
        <v>2986</v>
      </c>
      <c r="D99" s="3" t="str">
        <f t="shared" si="1"/>
        <v>Colombia La Guajira</v>
      </c>
      <c r="E99" s="3" t="s">
        <v>15996</v>
      </c>
      <c r="F99" s="3" t="s">
        <v>15576</v>
      </c>
      <c r="G99" s="3" t="s">
        <v>15995</v>
      </c>
    </row>
    <row r="100" ht="25.7" spans="1:7">
      <c r="A100" s="3" t="s">
        <v>15997</v>
      </c>
      <c r="B100" s="3" t="str">
        <f>VLOOKUP(F100,'country(26mar)'!A$2:B$251,2,FALSE)</f>
        <v>Colombia</v>
      </c>
      <c r="C100" s="3" t="s">
        <v>1105</v>
      </c>
      <c r="D100" s="3" t="str">
        <f t="shared" si="1"/>
        <v>Colombia Magdalena</v>
      </c>
      <c r="E100" s="3" t="s">
        <v>15998</v>
      </c>
      <c r="F100" s="3" t="s">
        <v>15576</v>
      </c>
      <c r="G100" s="3" t="s">
        <v>15997</v>
      </c>
    </row>
    <row r="101" ht="25.7" spans="1:7">
      <c r="A101" s="3" t="s">
        <v>15999</v>
      </c>
      <c r="B101" s="3" t="str">
        <f>VLOOKUP(F101,'country(26mar)'!A$2:B$251,2,FALSE)</f>
        <v>Colombia</v>
      </c>
      <c r="C101" s="3" t="s">
        <v>2982</v>
      </c>
      <c r="D101" s="3" t="str">
        <f t="shared" si="1"/>
        <v>Colombia Meta</v>
      </c>
      <c r="E101" s="3" t="s">
        <v>16000</v>
      </c>
      <c r="F101" s="3" t="s">
        <v>15576</v>
      </c>
      <c r="G101" s="3" t="s">
        <v>15999</v>
      </c>
    </row>
    <row r="102" ht="25.7" spans="1:7">
      <c r="A102" s="3" t="s">
        <v>16001</v>
      </c>
      <c r="B102" s="3" t="str">
        <f>VLOOKUP(F102,'country(26mar)'!A$2:B$251,2,FALSE)</f>
        <v>Colombia</v>
      </c>
      <c r="C102" s="3" t="s">
        <v>2943</v>
      </c>
      <c r="D102" s="3" t="str">
        <f t="shared" si="1"/>
        <v>Colombia Nariño</v>
      </c>
      <c r="E102" s="3" t="s">
        <v>16002</v>
      </c>
      <c r="F102" s="3" t="s">
        <v>15576</v>
      </c>
      <c r="G102" s="3" t="s">
        <v>16001</v>
      </c>
    </row>
    <row r="103" ht="38.55" spans="1:7">
      <c r="A103" s="3" t="s">
        <v>16003</v>
      </c>
      <c r="B103" s="3" t="str">
        <f>VLOOKUP(F103,'country(26mar)'!A$2:B$251,2,FALSE)</f>
        <v>Colombia</v>
      </c>
      <c r="C103" s="3" t="s">
        <v>2922</v>
      </c>
      <c r="D103" s="3" t="str">
        <f t="shared" si="1"/>
        <v>Colombia Norte de Santander</v>
      </c>
      <c r="E103" s="3" t="s">
        <v>16004</v>
      </c>
      <c r="F103" s="3" t="s">
        <v>15576</v>
      </c>
      <c r="G103" s="3" t="s">
        <v>16003</v>
      </c>
    </row>
    <row r="104" ht="25.7" spans="1:7">
      <c r="A104" s="3" t="s">
        <v>16005</v>
      </c>
      <c r="B104" s="3" t="str">
        <f>VLOOKUP(F104,'country(26mar)'!A$2:B$251,2,FALSE)</f>
        <v>Colombia</v>
      </c>
      <c r="C104" s="3" t="s">
        <v>2959</v>
      </c>
      <c r="D104" s="3" t="str">
        <f t="shared" si="1"/>
        <v>Colombia Putumayo</v>
      </c>
      <c r="E104" s="3" t="s">
        <v>16006</v>
      </c>
      <c r="F104" s="3" t="s">
        <v>15576</v>
      </c>
      <c r="G104" s="3" t="s">
        <v>16005</v>
      </c>
    </row>
    <row r="105" ht="25.7" spans="1:7">
      <c r="A105" s="3" t="s">
        <v>16007</v>
      </c>
      <c r="B105" s="3" t="str">
        <f>VLOOKUP(F105,'country(26mar)'!A$2:B$251,2,FALSE)</f>
        <v>Colombia</v>
      </c>
      <c r="C105" s="3" t="s">
        <v>16008</v>
      </c>
      <c r="D105" s="3" t="str">
        <f t="shared" si="1"/>
        <v>Colombia Quindio</v>
      </c>
      <c r="E105" s="3" t="s">
        <v>16009</v>
      </c>
      <c r="F105" s="3" t="s">
        <v>15576</v>
      </c>
      <c r="G105" s="3" t="s">
        <v>16007</v>
      </c>
    </row>
    <row r="106" ht="25.7" spans="1:7">
      <c r="A106" s="3" t="s">
        <v>16010</v>
      </c>
      <c r="B106" s="3" t="str">
        <f>VLOOKUP(F106,'country(26mar)'!A$2:B$251,2,FALSE)</f>
        <v>Colombia</v>
      </c>
      <c r="C106" s="3" t="s">
        <v>2972</v>
      </c>
      <c r="D106" s="3" t="str">
        <f t="shared" si="1"/>
        <v>Colombia Risaralda</v>
      </c>
      <c r="E106" s="3" t="s">
        <v>16011</v>
      </c>
      <c r="F106" s="3" t="s">
        <v>15576</v>
      </c>
      <c r="G106" s="3" t="s">
        <v>16010</v>
      </c>
    </row>
    <row r="107" ht="25.7" spans="1:7">
      <c r="A107" s="3" t="s">
        <v>16012</v>
      </c>
      <c r="B107" s="3" t="str">
        <f>VLOOKUP(F107,'country(26mar)'!A$2:B$251,2,FALSE)</f>
        <v>Colombia</v>
      </c>
      <c r="C107" s="3" t="s">
        <v>2900</v>
      </c>
      <c r="D107" s="3" t="str">
        <f t="shared" si="1"/>
        <v>Colombia Santander</v>
      </c>
      <c r="E107" s="3" t="s">
        <v>16013</v>
      </c>
      <c r="F107" s="3" t="s">
        <v>15576</v>
      </c>
      <c r="G107" s="3" t="s">
        <v>16012</v>
      </c>
    </row>
    <row r="108" ht="90" spans="1:7">
      <c r="A108" s="3" t="s">
        <v>16014</v>
      </c>
      <c r="B108" s="3" t="str">
        <f>VLOOKUP(F108,'country(26mar)'!A$2:B$251,2,FALSE)</f>
        <v>Colombia</v>
      </c>
      <c r="C108" s="3" t="s">
        <v>16015</v>
      </c>
      <c r="D108" s="3" t="str">
        <f t="shared" si="1"/>
        <v>Colombia Archipiélago de San Andrés, Providencia y Santa Catalina</v>
      </c>
      <c r="E108" s="3" t="s">
        <v>16016</v>
      </c>
      <c r="F108" s="3" t="s">
        <v>15576</v>
      </c>
      <c r="G108" s="3" t="s">
        <v>16014</v>
      </c>
    </row>
    <row r="109" ht="25.7" spans="1:7">
      <c r="A109" s="3" t="s">
        <v>16017</v>
      </c>
      <c r="B109" s="3" t="str">
        <f>VLOOKUP(F109,'country(26mar)'!A$2:B$251,2,FALSE)</f>
        <v>Colombia</v>
      </c>
      <c r="C109" s="3" t="s">
        <v>1139</v>
      </c>
      <c r="D109" s="3" t="str">
        <f t="shared" si="1"/>
        <v>Colombia Sucre</v>
      </c>
      <c r="E109" s="3" t="s">
        <v>16018</v>
      </c>
      <c r="F109" s="3" t="s">
        <v>15576</v>
      </c>
      <c r="G109" s="3" t="s">
        <v>16017</v>
      </c>
    </row>
    <row r="110" ht="25.7" spans="1:7">
      <c r="A110" s="3" t="s">
        <v>16019</v>
      </c>
      <c r="B110" s="3" t="str">
        <f>VLOOKUP(F110,'country(26mar)'!A$2:B$251,2,FALSE)</f>
        <v>Colombia</v>
      </c>
      <c r="C110" s="3" t="s">
        <v>2936</v>
      </c>
      <c r="D110" s="3" t="str">
        <f t="shared" si="1"/>
        <v>Colombia Tolima</v>
      </c>
      <c r="E110" s="3" t="s">
        <v>16020</v>
      </c>
      <c r="F110" s="3" t="s">
        <v>15576</v>
      </c>
      <c r="G110" s="3" t="s">
        <v>16019</v>
      </c>
    </row>
    <row r="111" ht="38.55" spans="1:7">
      <c r="A111" s="3" t="s">
        <v>16021</v>
      </c>
      <c r="B111" s="3" t="str">
        <f>VLOOKUP(F111,'country(26mar)'!A$2:B$251,2,FALSE)</f>
        <v>Colombia</v>
      </c>
      <c r="C111" s="3" t="s">
        <v>2909</v>
      </c>
      <c r="D111" s="3" t="str">
        <f t="shared" si="1"/>
        <v>Colombia Valle del Cauca</v>
      </c>
      <c r="E111" s="3" t="s">
        <v>16022</v>
      </c>
      <c r="F111" s="3" t="s">
        <v>15576</v>
      </c>
      <c r="G111" s="3" t="s">
        <v>16021</v>
      </c>
    </row>
    <row r="112" ht="25.7" spans="1:7">
      <c r="A112" s="3" t="s">
        <v>16023</v>
      </c>
      <c r="B112" s="3" t="str">
        <f>VLOOKUP(F112,'country(26mar)'!A$2:B$251,2,FALSE)</f>
        <v>Colombia</v>
      </c>
      <c r="C112" s="3" t="s">
        <v>2957</v>
      </c>
      <c r="D112" s="3" t="str">
        <f t="shared" si="1"/>
        <v>Colombia Vaupés</v>
      </c>
      <c r="E112" s="3" t="s">
        <v>16024</v>
      </c>
      <c r="F112" s="3" t="s">
        <v>15576</v>
      </c>
      <c r="G112" s="3" t="s">
        <v>16023</v>
      </c>
    </row>
    <row r="113" ht="25.7" spans="1:7">
      <c r="A113" s="3" t="s">
        <v>16025</v>
      </c>
      <c r="B113" s="3" t="str">
        <f>VLOOKUP(F113,'country(26mar)'!A$2:B$251,2,FALSE)</f>
        <v>Colombia</v>
      </c>
      <c r="C113" s="3" t="s">
        <v>2979</v>
      </c>
      <c r="D113" s="3" t="str">
        <f t="shared" si="1"/>
        <v>Colombia Vichada</v>
      </c>
      <c r="E113" s="3" t="s">
        <v>16026</v>
      </c>
      <c r="F113" s="3" t="s">
        <v>15576</v>
      </c>
      <c r="G113" s="3" t="s">
        <v>16025</v>
      </c>
    </row>
    <row r="114" ht="25.7" spans="1:7">
      <c r="A114" s="7" t="s">
        <v>16027</v>
      </c>
      <c r="B114" s="7" t="str">
        <f>VLOOKUP(F114,'country(26mar)'!A$2:B$251,2,FALSE)</f>
        <v>Egypt</v>
      </c>
      <c r="C114" s="7" t="s">
        <v>3541</v>
      </c>
      <c r="D114" s="7" t="str">
        <f t="shared" si="1"/>
        <v>Egypt Alexandria</v>
      </c>
      <c r="E114" s="7" t="s">
        <v>16028</v>
      </c>
      <c r="F114" s="7" t="s">
        <v>15594</v>
      </c>
      <c r="G114" s="7" t="s">
        <v>16027</v>
      </c>
    </row>
    <row r="115" ht="25.7" spans="1:7">
      <c r="A115" s="7" t="s">
        <v>16029</v>
      </c>
      <c r="B115" s="7" t="str">
        <f>VLOOKUP(F115,'country(26mar)'!A$2:B$251,2,FALSE)</f>
        <v>Egypt</v>
      </c>
      <c r="C115" s="7" t="s">
        <v>3546</v>
      </c>
      <c r="D115" s="7" t="str">
        <f t="shared" si="1"/>
        <v>Egypt Aswan</v>
      </c>
      <c r="E115" s="7" t="s">
        <v>16030</v>
      </c>
      <c r="F115" s="7" t="s">
        <v>15594</v>
      </c>
      <c r="G115" s="7" t="s">
        <v>16029</v>
      </c>
    </row>
    <row r="116" ht="25.7" spans="1:7">
      <c r="A116" s="7" t="s">
        <v>16031</v>
      </c>
      <c r="B116" s="7" t="str">
        <f>VLOOKUP(F116,'country(26mar)'!A$2:B$251,2,FALSE)</f>
        <v>Egypt</v>
      </c>
      <c r="C116" s="7" t="s">
        <v>3548</v>
      </c>
      <c r="D116" s="7" t="str">
        <f t="shared" si="1"/>
        <v>Egypt Asyut</v>
      </c>
      <c r="E116" s="7" t="s">
        <v>16032</v>
      </c>
      <c r="F116" s="7" t="s">
        <v>15594</v>
      </c>
      <c r="G116" s="7" t="s">
        <v>16031</v>
      </c>
    </row>
    <row r="117" ht="25.7" spans="1:7">
      <c r="A117" s="7" t="s">
        <v>16033</v>
      </c>
      <c r="B117" s="7" t="str">
        <f>VLOOKUP(F117,'country(26mar)'!A$2:B$251,2,FALSE)</f>
        <v>Egypt</v>
      </c>
      <c r="C117" s="7" t="s">
        <v>10047</v>
      </c>
      <c r="D117" s="7" t="str">
        <f t="shared" si="1"/>
        <v>Egypt Red Sea</v>
      </c>
      <c r="E117" s="7" t="s">
        <v>1153</v>
      </c>
      <c r="F117" s="7" t="s">
        <v>15594</v>
      </c>
      <c r="G117" s="7" t="s">
        <v>16033</v>
      </c>
    </row>
    <row r="118" ht="25.7" spans="1:7">
      <c r="A118" s="7" t="s">
        <v>16034</v>
      </c>
      <c r="B118" s="7" t="str">
        <f>VLOOKUP(F118,'country(26mar)'!A$2:B$251,2,FALSE)</f>
        <v>Egypt</v>
      </c>
      <c r="C118" s="7" t="s">
        <v>16035</v>
      </c>
      <c r="D118" s="7" t="str">
        <f t="shared" si="1"/>
        <v>Egypt Beheira</v>
      </c>
      <c r="E118" s="7" t="s">
        <v>931</v>
      </c>
      <c r="F118" s="7" t="s">
        <v>15594</v>
      </c>
      <c r="G118" s="7" t="s">
        <v>16034</v>
      </c>
    </row>
    <row r="119" ht="25.7" spans="1:7">
      <c r="A119" s="7" t="s">
        <v>16036</v>
      </c>
      <c r="B119" s="7" t="str">
        <f>VLOOKUP(F119,'country(26mar)'!A$2:B$251,2,FALSE)</f>
        <v>Egypt</v>
      </c>
      <c r="C119" s="7" t="s">
        <v>3554</v>
      </c>
      <c r="D119" s="7" t="str">
        <f t="shared" si="1"/>
        <v>Egypt Beni Suef</v>
      </c>
      <c r="E119" s="7" t="s">
        <v>16037</v>
      </c>
      <c r="F119" s="7" t="s">
        <v>15594</v>
      </c>
      <c r="G119" s="7" t="s">
        <v>16036</v>
      </c>
    </row>
    <row r="120" ht="25.7" spans="1:7">
      <c r="A120" s="7" t="s">
        <v>16038</v>
      </c>
      <c r="B120" s="7" t="str">
        <f>VLOOKUP(F120,'country(26mar)'!A$2:B$251,2,FALSE)</f>
        <v>Egypt</v>
      </c>
      <c r="C120" s="7" t="s">
        <v>3561</v>
      </c>
      <c r="D120" s="7" t="str">
        <f t="shared" si="1"/>
        <v>Egypt Cairo</v>
      </c>
      <c r="E120" s="7" t="s">
        <v>15840</v>
      </c>
      <c r="F120" s="7" t="s">
        <v>15594</v>
      </c>
      <c r="G120" s="7" t="s">
        <v>16038</v>
      </c>
    </row>
    <row r="121" ht="25.7" spans="1:7">
      <c r="A121" s="7" t="s">
        <v>16039</v>
      </c>
      <c r="B121" s="7" t="str">
        <f>VLOOKUP(F121,'country(26mar)'!A$2:B$251,2,FALSE)</f>
        <v>Egypt</v>
      </c>
      <c r="C121" s="7" t="s">
        <v>16040</v>
      </c>
      <c r="D121" s="7" t="str">
        <f t="shared" si="1"/>
        <v>Egypt Dakahlia</v>
      </c>
      <c r="E121" s="7" t="s">
        <v>3387</v>
      </c>
      <c r="F121" s="7" t="s">
        <v>15594</v>
      </c>
      <c r="G121" s="7" t="s">
        <v>16039</v>
      </c>
    </row>
    <row r="122" ht="25.7" spans="1:7">
      <c r="A122" s="7" t="s">
        <v>16041</v>
      </c>
      <c r="B122" s="7" t="str">
        <f>VLOOKUP(F122,'country(26mar)'!A$2:B$251,2,FALSE)</f>
        <v>Egypt</v>
      </c>
      <c r="C122" s="7" t="s">
        <v>16042</v>
      </c>
      <c r="D122" s="7" t="str">
        <f t="shared" si="1"/>
        <v>Egypt Damietta</v>
      </c>
      <c r="E122" s="7" t="s">
        <v>16043</v>
      </c>
      <c r="F122" s="7" t="s">
        <v>15594</v>
      </c>
      <c r="G122" s="7" t="s">
        <v>16041</v>
      </c>
    </row>
    <row r="123" ht="25.7" spans="1:7">
      <c r="A123" s="7" t="s">
        <v>16044</v>
      </c>
      <c r="B123" s="7" t="str">
        <f>VLOOKUP(F123,'country(26mar)'!A$2:B$251,2,FALSE)</f>
        <v>Egypt</v>
      </c>
      <c r="C123" s="7" t="s">
        <v>16045</v>
      </c>
      <c r="D123" s="7" t="str">
        <f t="shared" si="1"/>
        <v>Egypt Faiyum</v>
      </c>
      <c r="E123" s="7" t="s">
        <v>16046</v>
      </c>
      <c r="F123" s="7" t="s">
        <v>15594</v>
      </c>
      <c r="G123" s="7" t="s">
        <v>16044</v>
      </c>
    </row>
    <row r="124" ht="25.7" spans="1:7">
      <c r="A124" s="7" t="s">
        <v>16047</v>
      </c>
      <c r="B124" s="7" t="str">
        <f>VLOOKUP(F124,'country(26mar)'!A$2:B$251,2,FALSE)</f>
        <v>Egypt</v>
      </c>
      <c r="C124" s="7" t="s">
        <v>16048</v>
      </c>
      <c r="D124" s="7" t="str">
        <f t="shared" si="1"/>
        <v>Egypt Gharbia</v>
      </c>
      <c r="E124" s="7" t="s">
        <v>4133</v>
      </c>
      <c r="F124" s="7" t="s">
        <v>15594</v>
      </c>
      <c r="G124" s="7" t="s">
        <v>16047</v>
      </c>
    </row>
    <row r="125" ht="25.7" spans="1:7">
      <c r="A125" s="7" t="s">
        <v>16049</v>
      </c>
      <c r="B125" s="7" t="str">
        <f>VLOOKUP(F125,'country(26mar)'!A$2:B$251,2,FALSE)</f>
        <v>Egypt</v>
      </c>
      <c r="C125" s="7" t="s">
        <v>16050</v>
      </c>
      <c r="D125" s="7" t="str">
        <f t="shared" si="1"/>
        <v>Egypt Giza</v>
      </c>
      <c r="E125" s="7" t="s">
        <v>16051</v>
      </c>
      <c r="F125" s="7" t="s">
        <v>15594</v>
      </c>
      <c r="G125" s="7" t="s">
        <v>16049</v>
      </c>
    </row>
    <row r="126" ht="25.7" spans="1:7">
      <c r="A126" s="7" t="s">
        <v>16052</v>
      </c>
      <c r="B126" s="7" t="str">
        <f>VLOOKUP(F126,'country(26mar)'!A$2:B$251,2,FALSE)</f>
        <v>Egypt</v>
      </c>
      <c r="C126" s="7" t="s">
        <v>16053</v>
      </c>
      <c r="D126" s="7" t="str">
        <f t="shared" si="1"/>
        <v>Egypt Helwan</v>
      </c>
      <c r="E126" s="7" t="s">
        <v>4445</v>
      </c>
      <c r="F126" s="7" t="s">
        <v>15594</v>
      </c>
      <c r="G126" s="7" t="s">
        <v>16052</v>
      </c>
    </row>
    <row r="127" ht="25.7" spans="1:7">
      <c r="A127" s="7" t="s">
        <v>16054</v>
      </c>
      <c r="B127" s="7" t="str">
        <f>VLOOKUP(F127,'country(26mar)'!A$2:B$251,2,FALSE)</f>
        <v>Egypt</v>
      </c>
      <c r="C127" s="7" t="s">
        <v>3589</v>
      </c>
      <c r="D127" s="7" t="str">
        <f t="shared" si="1"/>
        <v>Egypt Ismailia</v>
      </c>
      <c r="E127" s="7" t="s">
        <v>4500</v>
      </c>
      <c r="F127" s="7" t="s">
        <v>15594</v>
      </c>
      <c r="G127" s="7" t="s">
        <v>16054</v>
      </c>
    </row>
    <row r="128" ht="25.7" spans="1:7">
      <c r="A128" s="7" t="s">
        <v>16055</v>
      </c>
      <c r="B128" s="7" t="str">
        <f>VLOOKUP(F128,'country(26mar)'!A$2:B$251,2,FALSE)</f>
        <v>Egypt</v>
      </c>
      <c r="C128" s="7" t="s">
        <v>16056</v>
      </c>
      <c r="D128" s="7" t="str">
        <f t="shared" si="1"/>
        <v>Egypt South Sinai</v>
      </c>
      <c r="E128" s="7" t="s">
        <v>16057</v>
      </c>
      <c r="F128" s="7" t="s">
        <v>15594</v>
      </c>
      <c r="G128" s="7" t="s">
        <v>16055</v>
      </c>
    </row>
    <row r="129" ht="25.7" spans="1:7">
      <c r="A129" s="7" t="s">
        <v>16058</v>
      </c>
      <c r="B129" s="7" t="str">
        <f>VLOOKUP(F129,'country(26mar)'!A$2:B$251,2,FALSE)</f>
        <v>Egypt</v>
      </c>
      <c r="C129" s="7" t="s">
        <v>16059</v>
      </c>
      <c r="D129" s="7" t="str">
        <f t="shared" si="1"/>
        <v>Egypt Qalyubia</v>
      </c>
      <c r="E129" s="7" t="s">
        <v>16060</v>
      </c>
      <c r="F129" s="7" t="s">
        <v>15594</v>
      </c>
      <c r="G129" s="7" t="s">
        <v>16058</v>
      </c>
    </row>
    <row r="130" ht="25.7" spans="1:7">
      <c r="A130" s="7" t="s">
        <v>16061</v>
      </c>
      <c r="B130" s="7" t="str">
        <f>VLOOKUP(F130,'country(26mar)'!A$2:B$251,2,FALSE)</f>
        <v>Egypt</v>
      </c>
      <c r="C130" s="7" t="s">
        <v>16062</v>
      </c>
      <c r="D130" s="7" t="str">
        <f t="shared" ref="D130:D193" si="2">CONCATENATE(B130," ",C130)</f>
        <v>Egypt Kafr el-Sheikh</v>
      </c>
      <c r="E130" s="7" t="s">
        <v>16063</v>
      </c>
      <c r="F130" s="7" t="s">
        <v>15594</v>
      </c>
      <c r="G130" s="7" t="s">
        <v>16061</v>
      </c>
    </row>
    <row r="131" ht="25.7" spans="1:7">
      <c r="A131" s="7" t="s">
        <v>16064</v>
      </c>
      <c r="B131" s="7" t="str">
        <f>VLOOKUP(F131,'country(26mar)'!A$2:B$251,2,FALSE)</f>
        <v>Egypt</v>
      </c>
      <c r="C131" s="7" t="s">
        <v>3601</v>
      </c>
      <c r="D131" s="7" t="str">
        <f t="shared" si="2"/>
        <v>Egypt Qena</v>
      </c>
      <c r="E131" s="7" t="s">
        <v>9010</v>
      </c>
      <c r="F131" s="7" t="s">
        <v>15594</v>
      </c>
      <c r="G131" s="7" t="s">
        <v>16064</v>
      </c>
    </row>
    <row r="132" ht="25.7" spans="1:7">
      <c r="A132" s="7" t="s">
        <v>16065</v>
      </c>
      <c r="B132" s="7" t="str">
        <f>VLOOKUP(F132,'country(26mar)'!A$2:B$251,2,FALSE)</f>
        <v>Egypt</v>
      </c>
      <c r="C132" s="7" t="s">
        <v>3596</v>
      </c>
      <c r="D132" s="7" t="str">
        <f t="shared" si="2"/>
        <v>Egypt Luxor</v>
      </c>
      <c r="E132" s="7" t="s">
        <v>16066</v>
      </c>
      <c r="F132" s="7" t="s">
        <v>15594</v>
      </c>
      <c r="G132" s="7" t="s">
        <v>16065</v>
      </c>
    </row>
    <row r="133" ht="25.7" spans="1:7">
      <c r="A133" s="7" t="s">
        <v>16067</v>
      </c>
      <c r="B133" s="7" t="str">
        <f>VLOOKUP(F133,'country(26mar)'!A$2:B$251,2,FALSE)</f>
        <v>Egypt</v>
      </c>
      <c r="C133" s="7" t="s">
        <v>16068</v>
      </c>
      <c r="D133" s="7" t="str">
        <f t="shared" si="2"/>
        <v>Egypt Minya</v>
      </c>
      <c r="E133" s="7" t="s">
        <v>6959</v>
      </c>
      <c r="F133" s="7" t="s">
        <v>15594</v>
      </c>
      <c r="G133" s="7" t="s">
        <v>16067</v>
      </c>
    </row>
    <row r="134" ht="25.7" spans="1:7">
      <c r="A134" s="7" t="s">
        <v>16069</v>
      </c>
      <c r="B134" s="7" t="str">
        <f>VLOOKUP(F134,'country(26mar)'!A$2:B$251,2,FALSE)</f>
        <v>Egypt</v>
      </c>
      <c r="C134" s="7" t="s">
        <v>16070</v>
      </c>
      <c r="D134" s="7" t="str">
        <f t="shared" si="2"/>
        <v>Egypt Monufia</v>
      </c>
      <c r="E134" s="7" t="s">
        <v>16071</v>
      </c>
      <c r="F134" s="7" t="s">
        <v>15594</v>
      </c>
      <c r="G134" s="7" t="s">
        <v>16069</v>
      </c>
    </row>
    <row r="135" ht="25.7" spans="1:7">
      <c r="A135" s="7" t="s">
        <v>16072</v>
      </c>
      <c r="B135" s="7" t="str">
        <f>VLOOKUP(F135,'country(26mar)'!A$2:B$251,2,FALSE)</f>
        <v>Egypt</v>
      </c>
      <c r="C135" s="7" t="s">
        <v>16073</v>
      </c>
      <c r="D135" s="7" t="str">
        <f t="shared" si="2"/>
        <v>Egypt Matrouh</v>
      </c>
      <c r="E135" s="7" t="s">
        <v>6496</v>
      </c>
      <c r="F135" s="7" t="s">
        <v>15594</v>
      </c>
      <c r="G135" s="7" t="s">
        <v>16072</v>
      </c>
    </row>
    <row r="136" ht="25.7" spans="1:7">
      <c r="A136" s="7" t="s">
        <v>16074</v>
      </c>
      <c r="B136" s="7" t="str">
        <f>VLOOKUP(F136,'country(26mar)'!A$2:B$251,2,FALSE)</f>
        <v>Egypt</v>
      </c>
      <c r="C136" s="7" t="s">
        <v>16075</v>
      </c>
      <c r="D136" s="7" t="str">
        <f t="shared" si="2"/>
        <v>Egypt Port Said</v>
      </c>
      <c r="E136" s="7" t="s">
        <v>16076</v>
      </c>
      <c r="F136" s="7" t="s">
        <v>15594</v>
      </c>
      <c r="G136" s="7" t="s">
        <v>16074</v>
      </c>
    </row>
    <row r="137" ht="25.7" spans="1:7">
      <c r="A137" s="7" t="s">
        <v>16077</v>
      </c>
      <c r="B137" s="7" t="str">
        <f>VLOOKUP(F137,'country(26mar)'!A$2:B$251,2,FALSE)</f>
        <v>Egypt</v>
      </c>
      <c r="C137" s="7" t="s">
        <v>3608</v>
      </c>
      <c r="D137" s="7" t="str">
        <f t="shared" si="2"/>
        <v>Egypt Sohag</v>
      </c>
      <c r="E137" s="7" t="s">
        <v>16078</v>
      </c>
      <c r="F137" s="7" t="s">
        <v>15594</v>
      </c>
      <c r="G137" s="7" t="s">
        <v>16077</v>
      </c>
    </row>
    <row r="138" ht="25.7" spans="1:7">
      <c r="A138" s="7" t="s">
        <v>16079</v>
      </c>
      <c r="B138" s="7" t="str">
        <f>VLOOKUP(F138,'country(26mar)'!A$2:B$251,2,FALSE)</f>
        <v>Egypt</v>
      </c>
      <c r="C138" s="7" t="s">
        <v>16080</v>
      </c>
      <c r="D138" s="7" t="str">
        <f t="shared" si="2"/>
        <v>Egypt Al Sharqia</v>
      </c>
      <c r="E138" s="7" t="s">
        <v>16081</v>
      </c>
      <c r="F138" s="7" t="s">
        <v>15594</v>
      </c>
      <c r="G138" s="7" t="s">
        <v>16079</v>
      </c>
    </row>
    <row r="139" ht="25.7" spans="1:7">
      <c r="A139" s="7" t="s">
        <v>16082</v>
      </c>
      <c r="B139" s="7" t="str">
        <f>VLOOKUP(F139,'country(26mar)'!A$2:B$251,2,FALSE)</f>
        <v>Egypt</v>
      </c>
      <c r="C139" s="7" t="s">
        <v>16083</v>
      </c>
      <c r="D139" s="7" t="str">
        <f t="shared" si="2"/>
        <v>Egypt North Sinai</v>
      </c>
      <c r="E139" s="7" t="s">
        <v>16084</v>
      </c>
      <c r="F139" s="7" t="s">
        <v>15594</v>
      </c>
      <c r="G139" s="7" t="s">
        <v>16082</v>
      </c>
    </row>
    <row r="140" ht="25.7" spans="1:7">
      <c r="A140" s="7" t="s">
        <v>16085</v>
      </c>
      <c r="B140" s="7" t="str">
        <f>VLOOKUP(F140,'country(26mar)'!A$2:B$251,2,FALSE)</f>
        <v>Egypt</v>
      </c>
      <c r="C140" s="7" t="s">
        <v>16086</v>
      </c>
      <c r="D140" s="7" t="str">
        <f t="shared" si="2"/>
        <v>Egypt 6th of October</v>
      </c>
      <c r="E140" s="7" t="s">
        <v>16087</v>
      </c>
      <c r="F140" s="7" t="s">
        <v>15594</v>
      </c>
      <c r="G140" s="7" t="s">
        <v>16085</v>
      </c>
    </row>
    <row r="141" ht="25.7" spans="1:7">
      <c r="A141" s="7" t="s">
        <v>16088</v>
      </c>
      <c r="B141" s="7" t="str">
        <f>VLOOKUP(F141,'country(26mar)'!A$2:B$251,2,FALSE)</f>
        <v>Egypt</v>
      </c>
      <c r="C141" s="7" t="s">
        <v>3609</v>
      </c>
      <c r="D141" s="7" t="str">
        <f t="shared" si="2"/>
        <v>Egypt Suez</v>
      </c>
      <c r="E141" s="7" t="s">
        <v>16089</v>
      </c>
      <c r="F141" s="7" t="s">
        <v>15594</v>
      </c>
      <c r="G141" s="7" t="s">
        <v>16088</v>
      </c>
    </row>
    <row r="142" ht="25.7" spans="1:7">
      <c r="A142" s="7" t="s">
        <v>16090</v>
      </c>
      <c r="B142" s="7" t="str">
        <f>VLOOKUP(F142,'country(26mar)'!A$2:B$251,2,FALSE)</f>
        <v>Egypt</v>
      </c>
      <c r="C142" s="7" t="s">
        <v>16091</v>
      </c>
      <c r="D142" s="7" t="str">
        <f t="shared" si="2"/>
        <v>Egypt New Valley</v>
      </c>
      <c r="E142" s="7" t="s">
        <v>16092</v>
      </c>
      <c r="F142" s="7" t="s">
        <v>15594</v>
      </c>
      <c r="G142" s="7" t="s">
        <v>16090</v>
      </c>
    </row>
    <row r="143" ht="38.55" spans="1:7">
      <c r="A143" s="3" t="s">
        <v>16093</v>
      </c>
      <c r="B143" s="3" t="str">
        <f>VLOOKUP(F143,'country(26mar)'!A$2:B$251,2,FALSE)</f>
        <v>Spain</v>
      </c>
      <c r="C143" s="3" t="s">
        <v>16094</v>
      </c>
      <c r="D143" s="3" t="str">
        <f t="shared" si="2"/>
        <v>Spain A Coruña (La Coruña)</v>
      </c>
      <c r="E143" s="3" t="s">
        <v>15840</v>
      </c>
      <c r="F143" s="3" t="s">
        <v>15756</v>
      </c>
      <c r="G143" s="3" t="s">
        <v>16093</v>
      </c>
    </row>
    <row r="144" ht="38.55" spans="1:7">
      <c r="A144" s="3" t="s">
        <v>16095</v>
      </c>
      <c r="B144" s="3" t="str">
        <f>VLOOKUP(F144,'country(26mar)'!A$2:B$251,2,FALSE)</f>
        <v>Spain</v>
      </c>
      <c r="C144" s="3" t="s">
        <v>16096</v>
      </c>
      <c r="D144" s="3" t="str">
        <f t="shared" si="2"/>
        <v>Spain Alacant (Alicante)</v>
      </c>
      <c r="E144" s="3" t="s">
        <v>15835</v>
      </c>
      <c r="F144" s="3" t="s">
        <v>15756</v>
      </c>
      <c r="G144" s="3" t="s">
        <v>16095</v>
      </c>
    </row>
    <row r="145" ht="25.7" spans="1:7">
      <c r="A145" s="3" t="s">
        <v>16097</v>
      </c>
      <c r="B145" s="3" t="str">
        <f>VLOOKUP(F145,'country(26mar)'!A$2:B$251,2,FALSE)</f>
        <v>Spain</v>
      </c>
      <c r="C145" s="3" t="s">
        <v>9938</v>
      </c>
      <c r="D145" s="3" t="str">
        <f t="shared" si="2"/>
        <v>Spain Albacete</v>
      </c>
      <c r="E145" s="3" t="s">
        <v>15940</v>
      </c>
      <c r="F145" s="3" t="s">
        <v>15756</v>
      </c>
      <c r="G145" s="3" t="s">
        <v>16097</v>
      </c>
    </row>
    <row r="146" ht="25.7" spans="1:7">
      <c r="A146" s="3" t="s">
        <v>16098</v>
      </c>
      <c r="B146" s="3" t="str">
        <f>VLOOKUP(F146,'country(26mar)'!A$2:B$251,2,FALSE)</f>
        <v>Spain</v>
      </c>
      <c r="C146" s="3" t="s">
        <v>9947</v>
      </c>
      <c r="D146" s="3" t="str">
        <f t="shared" si="2"/>
        <v>Spain Almería</v>
      </c>
      <c r="E146" s="3" t="s">
        <v>101</v>
      </c>
      <c r="F146" s="3" t="s">
        <v>15756</v>
      </c>
      <c r="G146" s="3" t="s">
        <v>16098</v>
      </c>
    </row>
    <row r="147" ht="25.7" spans="1:7">
      <c r="A147" s="3" t="s">
        <v>16099</v>
      </c>
      <c r="B147" s="3" t="str">
        <f>VLOOKUP(F147,'country(26mar)'!A$2:B$251,2,FALSE)</f>
        <v>Spain</v>
      </c>
      <c r="C147" s="3" t="s">
        <v>16100</v>
      </c>
      <c r="D147" s="3" t="str">
        <f t="shared" si="2"/>
        <v>Spain Araba/Álava</v>
      </c>
      <c r="E147" s="3" t="s">
        <v>15806</v>
      </c>
      <c r="F147" s="3" t="s">
        <v>15756</v>
      </c>
      <c r="G147" s="3" t="s">
        <v>16099</v>
      </c>
    </row>
    <row r="148" ht="25.7" spans="1:7">
      <c r="A148" s="3" t="s">
        <v>16101</v>
      </c>
      <c r="B148" s="3" t="str">
        <f>VLOOKUP(F148,'country(26mar)'!A$2:B$251,2,FALSE)</f>
        <v>Spain</v>
      </c>
      <c r="C148" s="3" t="s">
        <v>9965</v>
      </c>
      <c r="D148" s="3" t="str">
        <f t="shared" si="2"/>
        <v>Spain Asturias</v>
      </c>
      <c r="E148" s="3" t="s">
        <v>16102</v>
      </c>
      <c r="F148" s="3" t="s">
        <v>15756</v>
      </c>
      <c r="G148" s="3" t="s">
        <v>16101</v>
      </c>
    </row>
    <row r="149" ht="25.7" spans="1:7">
      <c r="A149" s="3" t="s">
        <v>16103</v>
      </c>
      <c r="B149" s="3" t="str">
        <f>VLOOKUP(F149,'country(26mar)'!A$2:B$251,2,FALSE)</f>
        <v>Spain</v>
      </c>
      <c r="C149" s="3" t="s">
        <v>9951</v>
      </c>
      <c r="D149" s="3" t="str">
        <f t="shared" si="2"/>
        <v>Spain Badajoz</v>
      </c>
      <c r="E149" s="3" t="s">
        <v>1153</v>
      </c>
      <c r="F149" s="3" t="s">
        <v>15756</v>
      </c>
      <c r="G149" s="3" t="s">
        <v>16103</v>
      </c>
    </row>
    <row r="150" ht="25.7" spans="1:7">
      <c r="A150" s="3" t="s">
        <v>16104</v>
      </c>
      <c r="B150" s="3" t="str">
        <f>VLOOKUP(F150,'country(26mar)'!A$2:B$251,2,FALSE)</f>
        <v>Spain</v>
      </c>
      <c r="C150" s="3" t="s">
        <v>9953</v>
      </c>
      <c r="D150" s="3" t="str">
        <f t="shared" si="2"/>
        <v>Spain Barcelona</v>
      </c>
      <c r="E150" s="3" t="s">
        <v>15837</v>
      </c>
      <c r="F150" s="3" t="s">
        <v>15756</v>
      </c>
      <c r="G150" s="3" t="s">
        <v>16104</v>
      </c>
    </row>
    <row r="151" ht="38.55" spans="1:7">
      <c r="A151" s="3" t="s">
        <v>16105</v>
      </c>
      <c r="B151" s="3" t="str">
        <f>VLOOKUP(F151,'country(26mar)'!A$2:B$251,2,FALSE)</f>
        <v>Spain</v>
      </c>
      <c r="C151" s="3" t="s">
        <v>16106</v>
      </c>
      <c r="D151" s="3" t="str">
        <f t="shared" si="2"/>
        <v>Spain Bizkaia (Vizcaya)</v>
      </c>
      <c r="E151" s="3" t="s">
        <v>1845</v>
      </c>
      <c r="F151" s="3" t="s">
        <v>15756</v>
      </c>
      <c r="G151" s="3" t="s">
        <v>16105</v>
      </c>
    </row>
    <row r="152" ht="25.7" spans="1:7">
      <c r="A152" s="3" t="s">
        <v>16107</v>
      </c>
      <c r="B152" s="3" t="str">
        <f>VLOOKUP(F152,'country(26mar)'!A$2:B$251,2,FALSE)</f>
        <v>Spain</v>
      </c>
      <c r="C152" s="3" t="s">
        <v>9957</v>
      </c>
      <c r="D152" s="3" t="str">
        <f t="shared" si="2"/>
        <v>Spain Burgos</v>
      </c>
      <c r="E152" s="3" t="s">
        <v>16108</v>
      </c>
      <c r="F152" s="3" t="s">
        <v>15756</v>
      </c>
      <c r="G152" s="3" t="s">
        <v>16107</v>
      </c>
    </row>
    <row r="153" ht="25.7" spans="1:7">
      <c r="A153" s="3" t="s">
        <v>16109</v>
      </c>
      <c r="B153" s="3" t="str">
        <f>VLOOKUP(F153,'country(26mar)'!A$2:B$251,2,FALSE)</f>
        <v>Spain</v>
      </c>
      <c r="C153" s="3" t="s">
        <v>9989</v>
      </c>
      <c r="D153" s="3" t="str">
        <f t="shared" si="2"/>
        <v>Spain Cantabria</v>
      </c>
      <c r="E153" s="3" t="s">
        <v>15869</v>
      </c>
      <c r="F153" s="3" t="s">
        <v>15756</v>
      </c>
      <c r="G153" s="3" t="s">
        <v>16109</v>
      </c>
    </row>
    <row r="154" ht="38.55" spans="1:7">
      <c r="A154" s="3" t="s">
        <v>16110</v>
      </c>
      <c r="B154" s="3" t="str">
        <f>VLOOKUP(F154,'country(26mar)'!A$2:B$251,2,FALSE)</f>
        <v>Spain</v>
      </c>
      <c r="C154" s="3" t="s">
        <v>16111</v>
      </c>
      <c r="D154" s="3" t="str">
        <f t="shared" si="2"/>
        <v>Spain Castelló (Castellón)</v>
      </c>
      <c r="E154" s="3" t="s">
        <v>16112</v>
      </c>
      <c r="F154" s="3" t="s">
        <v>15756</v>
      </c>
      <c r="G154" s="3" t="s">
        <v>16110</v>
      </c>
    </row>
    <row r="155" ht="25.7" spans="1:7">
      <c r="A155" s="3" t="s">
        <v>16113</v>
      </c>
      <c r="B155" s="3" t="str">
        <f>VLOOKUP(F155,'country(26mar)'!A$2:B$251,2,FALSE)</f>
        <v>Spain</v>
      </c>
      <c r="C155" s="3" t="s">
        <v>9962</v>
      </c>
      <c r="D155" s="3" t="str">
        <f t="shared" si="2"/>
        <v>Spain Ceuta</v>
      </c>
      <c r="E155" s="3" t="s">
        <v>15909</v>
      </c>
      <c r="F155" s="3" t="s">
        <v>15756</v>
      </c>
      <c r="G155" s="3" t="s">
        <v>16113</v>
      </c>
    </row>
    <row r="156" ht="25.7" spans="1:7">
      <c r="A156" s="3" t="s">
        <v>16114</v>
      </c>
      <c r="B156" s="3" t="str">
        <f>VLOOKUP(F156,'country(26mar)'!A$2:B$251,2,FALSE)</f>
        <v>Spain</v>
      </c>
      <c r="C156" s="3" t="s">
        <v>16115</v>
      </c>
      <c r="D156" s="3" t="str">
        <f t="shared" si="2"/>
        <v>Spain Ciudad Real</v>
      </c>
      <c r="E156" s="3" t="s">
        <v>3176</v>
      </c>
      <c r="F156" s="3" t="s">
        <v>15756</v>
      </c>
      <c r="G156" s="3" t="s">
        <v>16114</v>
      </c>
    </row>
    <row r="157" ht="25.7" spans="1:7">
      <c r="A157" s="3" t="s">
        <v>16116</v>
      </c>
      <c r="B157" s="3" t="str">
        <f>VLOOKUP(F157,'country(26mar)'!A$2:B$251,2,FALSE)</f>
        <v>Spain</v>
      </c>
      <c r="C157" s="3" t="s">
        <v>3490</v>
      </c>
      <c r="D157" s="3" t="str">
        <f t="shared" si="2"/>
        <v>Spain Cuenca</v>
      </c>
      <c r="E157" s="3" t="s">
        <v>3242</v>
      </c>
      <c r="F157" s="3" t="s">
        <v>15756</v>
      </c>
      <c r="G157" s="3" t="s">
        <v>16116</v>
      </c>
    </row>
    <row r="158" ht="25.7" spans="1:7">
      <c r="A158" s="3" t="s">
        <v>16117</v>
      </c>
      <c r="B158" s="3" t="str">
        <f>VLOOKUP(F158,'country(26mar)'!A$2:B$251,2,FALSE)</f>
        <v>Spain</v>
      </c>
      <c r="C158" s="3" t="s">
        <v>1313</v>
      </c>
      <c r="D158" s="3" t="str">
        <f t="shared" si="2"/>
        <v>Spain Cáceres</v>
      </c>
      <c r="E158" s="3" t="s">
        <v>15575</v>
      </c>
      <c r="F158" s="3" t="s">
        <v>15756</v>
      </c>
      <c r="G158" s="3" t="s">
        <v>16117</v>
      </c>
    </row>
    <row r="159" ht="25.7" spans="1:7">
      <c r="A159" s="3" t="s">
        <v>16118</v>
      </c>
      <c r="B159" s="3" t="str">
        <f>VLOOKUP(F159,'country(26mar)'!A$2:B$251,2,FALSE)</f>
        <v>Spain</v>
      </c>
      <c r="C159" s="3" t="s">
        <v>9959</v>
      </c>
      <c r="D159" s="3" t="str">
        <f t="shared" si="2"/>
        <v>Spain Cádiz</v>
      </c>
      <c r="E159" s="3" t="s">
        <v>1956</v>
      </c>
      <c r="F159" s="3" t="s">
        <v>15756</v>
      </c>
      <c r="G159" s="3" t="s">
        <v>16118</v>
      </c>
    </row>
    <row r="160" ht="25.7" spans="1:7">
      <c r="A160" s="3" t="s">
        <v>16119</v>
      </c>
      <c r="B160" s="3" t="str">
        <f>VLOOKUP(F160,'country(26mar)'!A$2:B$251,2,FALSE)</f>
        <v>Spain</v>
      </c>
      <c r="C160" s="3" t="s">
        <v>328</v>
      </c>
      <c r="D160" s="3" t="str">
        <f t="shared" si="2"/>
        <v>Spain Córdoba</v>
      </c>
      <c r="E160" s="3" t="s">
        <v>2893</v>
      </c>
      <c r="F160" s="3" t="s">
        <v>15756</v>
      </c>
      <c r="G160" s="3" t="s">
        <v>16119</v>
      </c>
    </row>
    <row r="161" ht="38.55" spans="1:7">
      <c r="A161" s="3" t="s">
        <v>16120</v>
      </c>
      <c r="B161" s="3" t="str">
        <f>VLOOKUP(F161,'country(26mar)'!A$2:B$251,2,FALSE)</f>
        <v>Spain</v>
      </c>
      <c r="C161" s="3" t="s">
        <v>16121</v>
      </c>
      <c r="D161" s="3" t="str">
        <f t="shared" si="2"/>
        <v>Spain Gipuzkoa (Guipúzcoa)</v>
      </c>
      <c r="E161" s="3" t="s">
        <v>9911</v>
      </c>
      <c r="F161" s="3" t="s">
        <v>15756</v>
      </c>
      <c r="G161" s="3" t="s">
        <v>16120</v>
      </c>
    </row>
    <row r="162" ht="38.55" spans="1:7">
      <c r="A162" s="3" t="s">
        <v>16122</v>
      </c>
      <c r="B162" s="3" t="str">
        <f>VLOOKUP(F162,'country(26mar)'!A$2:B$251,2,FALSE)</f>
        <v>Spain</v>
      </c>
      <c r="C162" s="3" t="s">
        <v>16123</v>
      </c>
      <c r="D162" s="3" t="str">
        <f t="shared" si="2"/>
        <v>Spain Girona (Gerona)</v>
      </c>
      <c r="E162" s="3" t="s">
        <v>4160</v>
      </c>
      <c r="F162" s="3" t="s">
        <v>15756</v>
      </c>
      <c r="G162" s="3" t="s">
        <v>16122</v>
      </c>
    </row>
    <row r="163" ht="25.7" spans="1:7">
      <c r="A163" s="3" t="s">
        <v>16124</v>
      </c>
      <c r="B163" s="3" t="str">
        <f>VLOOKUP(F163,'country(26mar)'!A$2:B$251,2,FALSE)</f>
        <v>Spain</v>
      </c>
      <c r="C163" s="3" t="s">
        <v>7346</v>
      </c>
      <c r="D163" s="3" t="str">
        <f t="shared" si="2"/>
        <v>Spain Granada</v>
      </c>
      <c r="E163" s="3" t="s">
        <v>4164</v>
      </c>
      <c r="F163" s="3" t="s">
        <v>15756</v>
      </c>
      <c r="G163" s="3" t="s">
        <v>16124</v>
      </c>
    </row>
    <row r="164" ht="25.7" spans="1:7">
      <c r="A164" s="3" t="s">
        <v>16125</v>
      </c>
      <c r="B164" s="3" t="str">
        <f>VLOOKUP(F164,'country(26mar)'!A$2:B$251,2,FALSE)</f>
        <v>Spain</v>
      </c>
      <c r="C164" s="3" t="s">
        <v>6739</v>
      </c>
      <c r="D164" s="3" t="str">
        <f t="shared" si="2"/>
        <v>Spain Guadalajara</v>
      </c>
      <c r="E164" s="3" t="s">
        <v>4253</v>
      </c>
      <c r="F164" s="3" t="s">
        <v>15756</v>
      </c>
      <c r="G164" s="3" t="s">
        <v>16125</v>
      </c>
    </row>
    <row r="165" ht="25.7" spans="1:7">
      <c r="A165" s="3" t="s">
        <v>16126</v>
      </c>
      <c r="B165" s="3" t="str">
        <f>VLOOKUP(F165,'country(26mar)'!A$2:B$251,2,FALSE)</f>
        <v>Spain</v>
      </c>
      <c r="C165" s="3" t="s">
        <v>9966</v>
      </c>
      <c r="D165" s="3" t="str">
        <f t="shared" si="2"/>
        <v>Spain Huelva</v>
      </c>
      <c r="E165" s="3" t="s">
        <v>15851</v>
      </c>
      <c r="F165" s="3" t="s">
        <v>15756</v>
      </c>
      <c r="G165" s="3" t="s">
        <v>16126</v>
      </c>
    </row>
    <row r="166" ht="25.7" spans="1:7">
      <c r="A166" s="3" t="s">
        <v>16127</v>
      </c>
      <c r="B166" s="3" t="str">
        <f>VLOOKUP(F166,'country(26mar)'!A$2:B$251,2,FALSE)</f>
        <v>Spain</v>
      </c>
      <c r="C166" s="3" t="s">
        <v>16128</v>
      </c>
      <c r="D166" s="3" t="str">
        <f t="shared" si="2"/>
        <v>Spain Huesca</v>
      </c>
      <c r="E166" s="3" t="s">
        <v>4445</v>
      </c>
      <c r="F166" s="3" t="s">
        <v>15756</v>
      </c>
      <c r="G166" s="3" t="s">
        <v>16127</v>
      </c>
    </row>
    <row r="167" ht="51.45" spans="1:7">
      <c r="A167" s="3" t="s">
        <v>16129</v>
      </c>
      <c r="B167" s="3" t="str">
        <f>VLOOKUP(F167,'country(26mar)'!A$2:B$251,2,FALSE)</f>
        <v>Spain</v>
      </c>
      <c r="C167" s="3" t="s">
        <v>16130</v>
      </c>
      <c r="D167" s="3" t="str">
        <f t="shared" si="2"/>
        <v>Spain Illes Balears (Islas Baleares)</v>
      </c>
      <c r="E167" s="3" t="s">
        <v>9023</v>
      </c>
      <c r="F167" s="3" t="s">
        <v>15756</v>
      </c>
      <c r="G167" s="3" t="s">
        <v>16129</v>
      </c>
    </row>
    <row r="168" ht="25.7" spans="1:7">
      <c r="A168" s="3" t="s">
        <v>16131</v>
      </c>
      <c r="B168" s="3" t="str">
        <f>VLOOKUP(F168,'country(26mar)'!A$2:B$251,2,FALSE)</f>
        <v>Spain</v>
      </c>
      <c r="C168" s="3" t="s">
        <v>7881</v>
      </c>
      <c r="D168" s="3" t="str">
        <f t="shared" si="2"/>
        <v>Spain Jaén</v>
      </c>
      <c r="E168" s="3" t="s">
        <v>15853</v>
      </c>
      <c r="F168" s="3" t="s">
        <v>15756</v>
      </c>
      <c r="G168" s="3" t="s">
        <v>16131</v>
      </c>
    </row>
    <row r="169" ht="25.7" spans="1:7">
      <c r="A169" s="3" t="s">
        <v>16132</v>
      </c>
      <c r="B169" s="3" t="str">
        <f>VLOOKUP(F169,'country(26mar)'!A$2:B$251,2,FALSE)</f>
        <v>Spain</v>
      </c>
      <c r="C169" s="3" t="s">
        <v>351</v>
      </c>
      <c r="D169" s="3" t="str">
        <f t="shared" si="2"/>
        <v>Spain La Rioja</v>
      </c>
      <c r="E169" s="3" t="s">
        <v>16133</v>
      </c>
      <c r="F169" s="3" t="s">
        <v>15756</v>
      </c>
      <c r="G169" s="3" t="s">
        <v>16132</v>
      </c>
    </row>
    <row r="170" ht="25.7" spans="1:7">
      <c r="A170" s="3" t="s">
        <v>16134</v>
      </c>
      <c r="B170" s="3" t="str">
        <f>VLOOKUP(F170,'country(26mar)'!A$2:B$251,2,FALSE)</f>
        <v>Spain</v>
      </c>
      <c r="C170" s="3" t="s">
        <v>9970</v>
      </c>
      <c r="D170" s="3" t="str">
        <f t="shared" si="2"/>
        <v>Spain Las Palmas</v>
      </c>
      <c r="E170" s="3" t="s">
        <v>16135</v>
      </c>
      <c r="F170" s="3" t="s">
        <v>15756</v>
      </c>
      <c r="G170" s="3" t="s">
        <v>16134</v>
      </c>
    </row>
    <row r="171" ht="25.7" spans="1:7">
      <c r="A171" s="3" t="s">
        <v>16136</v>
      </c>
      <c r="B171" s="3" t="str">
        <f>VLOOKUP(F171,'country(26mar)'!A$2:B$251,2,FALSE)</f>
        <v>Spain</v>
      </c>
      <c r="C171" s="3" t="s">
        <v>6765</v>
      </c>
      <c r="D171" s="3" t="str">
        <f t="shared" si="2"/>
        <v>Spain León</v>
      </c>
      <c r="E171" s="3" t="s">
        <v>16137</v>
      </c>
      <c r="F171" s="3" t="s">
        <v>15756</v>
      </c>
      <c r="G171" s="3" t="s">
        <v>16136</v>
      </c>
    </row>
    <row r="172" ht="25.7" spans="1:7">
      <c r="A172" s="3" t="s">
        <v>16138</v>
      </c>
      <c r="B172" s="3" t="str">
        <f>VLOOKUP(F172,'country(26mar)'!A$2:B$251,2,FALSE)</f>
        <v>Spain</v>
      </c>
      <c r="C172" s="3" t="s">
        <v>16139</v>
      </c>
      <c r="D172" s="3" t="str">
        <f t="shared" si="2"/>
        <v>Spain Lleida (Lérida)</v>
      </c>
      <c r="E172" s="3" t="s">
        <v>15857</v>
      </c>
      <c r="F172" s="3" t="s">
        <v>15756</v>
      </c>
      <c r="G172" s="3" t="s">
        <v>16138</v>
      </c>
    </row>
    <row r="173" ht="25.7" spans="1:7">
      <c r="A173" s="3" t="s">
        <v>16140</v>
      </c>
      <c r="B173" s="3" t="str">
        <f>VLOOKUP(F173,'country(26mar)'!A$2:B$251,2,FALSE)</f>
        <v>Spain</v>
      </c>
      <c r="C173" s="3" t="s">
        <v>16141</v>
      </c>
      <c r="D173" s="3" t="str">
        <f t="shared" si="2"/>
        <v>Spain Lugo</v>
      </c>
      <c r="E173" s="3" t="s">
        <v>6200</v>
      </c>
      <c r="F173" s="3" t="s">
        <v>15756</v>
      </c>
      <c r="G173" s="3" t="s">
        <v>16140</v>
      </c>
    </row>
    <row r="174" ht="25.7" spans="1:7">
      <c r="A174" s="3" t="s">
        <v>16142</v>
      </c>
      <c r="B174" s="3" t="str">
        <f>VLOOKUP(F174,'country(26mar)'!A$2:B$251,2,FALSE)</f>
        <v>Spain</v>
      </c>
      <c r="C174" s="3" t="s">
        <v>9974</v>
      </c>
      <c r="D174" s="3" t="str">
        <f t="shared" si="2"/>
        <v>Spain Madrid</v>
      </c>
      <c r="E174" s="3" t="s">
        <v>15859</v>
      </c>
      <c r="F174" s="3" t="s">
        <v>15756</v>
      </c>
      <c r="G174" s="3" t="s">
        <v>16142</v>
      </c>
    </row>
    <row r="175" ht="25.7" spans="1:7">
      <c r="A175" s="3" t="s">
        <v>16143</v>
      </c>
      <c r="B175" s="3" t="str">
        <f>VLOOKUP(F175,'country(26mar)'!A$2:B$251,2,FALSE)</f>
        <v>Spain</v>
      </c>
      <c r="C175" s="3" t="s">
        <v>9980</v>
      </c>
      <c r="D175" s="3" t="str">
        <f t="shared" si="2"/>
        <v>Spain Melilla</v>
      </c>
      <c r="E175" s="3" t="s">
        <v>7007</v>
      </c>
      <c r="F175" s="3" t="s">
        <v>15756</v>
      </c>
      <c r="G175" s="3" t="s">
        <v>16143</v>
      </c>
    </row>
    <row r="176" ht="25.7" spans="1:7">
      <c r="A176" s="3" t="s">
        <v>16144</v>
      </c>
      <c r="B176" s="3" t="str">
        <f>VLOOKUP(F176,'country(26mar)'!A$2:B$251,2,FALSE)</f>
        <v>Spain</v>
      </c>
      <c r="C176" s="3" t="s">
        <v>9960</v>
      </c>
      <c r="D176" s="3" t="str">
        <f t="shared" si="2"/>
        <v>Spain Murcia</v>
      </c>
      <c r="E176" s="3" t="s">
        <v>6643</v>
      </c>
      <c r="F176" s="3" t="s">
        <v>15756</v>
      </c>
      <c r="G176" s="3" t="s">
        <v>16144</v>
      </c>
    </row>
    <row r="177" ht="25.7" spans="1:7">
      <c r="A177" s="3" t="s">
        <v>16145</v>
      </c>
      <c r="B177" s="3" t="str">
        <f>VLOOKUP(F177,'country(26mar)'!A$2:B$251,2,FALSE)</f>
        <v>Spain</v>
      </c>
      <c r="C177" s="3" t="s">
        <v>9975</v>
      </c>
      <c r="D177" s="3" t="str">
        <f t="shared" si="2"/>
        <v>Spain Málaga</v>
      </c>
      <c r="E177" s="3" t="s">
        <v>7045</v>
      </c>
      <c r="F177" s="3" t="s">
        <v>15756</v>
      </c>
      <c r="G177" s="3" t="s">
        <v>16145</v>
      </c>
    </row>
    <row r="178" ht="38.55" spans="1:7">
      <c r="A178" s="3" t="s">
        <v>16146</v>
      </c>
      <c r="B178" s="3" t="str">
        <f>VLOOKUP(F178,'country(26mar)'!A$2:B$251,2,FALSE)</f>
        <v>Spain</v>
      </c>
      <c r="C178" s="3" t="s">
        <v>16147</v>
      </c>
      <c r="D178" s="3" t="str">
        <f t="shared" si="2"/>
        <v>Spain Navarra (Nafarroa)</v>
      </c>
      <c r="E178" s="3" t="s">
        <v>7169</v>
      </c>
      <c r="F178" s="3" t="s">
        <v>15756</v>
      </c>
      <c r="G178" s="3" t="s">
        <v>16146</v>
      </c>
    </row>
    <row r="179" ht="38.55" spans="1:7">
      <c r="A179" s="3" t="s">
        <v>16148</v>
      </c>
      <c r="B179" s="3" t="str">
        <f>VLOOKUP(F179,'country(26mar)'!A$2:B$251,2,FALSE)</f>
        <v>Spain</v>
      </c>
      <c r="C179" s="3" t="s">
        <v>16149</v>
      </c>
      <c r="D179" s="3" t="str">
        <f t="shared" si="2"/>
        <v>Spain Ourense (Orense)</v>
      </c>
      <c r="E179" s="3" t="s">
        <v>16150</v>
      </c>
      <c r="F179" s="3" t="s">
        <v>15756</v>
      </c>
      <c r="G179" s="3" t="s">
        <v>16148</v>
      </c>
    </row>
    <row r="180" ht="25.7" spans="1:7">
      <c r="A180" s="3" t="s">
        <v>16151</v>
      </c>
      <c r="B180" s="3" t="str">
        <f>VLOOKUP(F180,'country(26mar)'!A$2:B$251,2,FALSE)</f>
        <v>Spain</v>
      </c>
      <c r="C180" s="3" t="s">
        <v>16152</v>
      </c>
      <c r="D180" s="3" t="str">
        <f t="shared" si="2"/>
        <v>Spain Palencia</v>
      </c>
      <c r="E180" s="3" t="s">
        <v>15863</v>
      </c>
      <c r="F180" s="3" t="s">
        <v>15756</v>
      </c>
      <c r="G180" s="3" t="s">
        <v>16151</v>
      </c>
    </row>
    <row r="181" ht="25.7" spans="1:7">
      <c r="A181" s="3" t="s">
        <v>16153</v>
      </c>
      <c r="B181" s="3" t="str">
        <f>VLOOKUP(F181,'country(26mar)'!A$2:B$251,2,FALSE)</f>
        <v>Spain</v>
      </c>
      <c r="C181" s="3" t="s">
        <v>16154</v>
      </c>
      <c r="D181" s="3" t="str">
        <f t="shared" si="2"/>
        <v>Spain Pontevedra</v>
      </c>
      <c r="E181" s="3" t="s">
        <v>16155</v>
      </c>
      <c r="F181" s="3" t="s">
        <v>15756</v>
      </c>
      <c r="G181" s="3" t="s">
        <v>16153</v>
      </c>
    </row>
    <row r="182" ht="25.7" spans="1:7">
      <c r="A182" s="3" t="s">
        <v>16156</v>
      </c>
      <c r="B182" s="3" t="str">
        <f>VLOOKUP(F182,'country(26mar)'!A$2:B$251,2,FALSE)</f>
        <v>Spain</v>
      </c>
      <c r="C182" s="3" t="s">
        <v>2439</v>
      </c>
      <c r="D182" s="3" t="str">
        <f t="shared" si="2"/>
        <v>Spain Salamanca</v>
      </c>
      <c r="E182" s="3" t="s">
        <v>9078</v>
      </c>
      <c r="F182" s="3" t="s">
        <v>15756</v>
      </c>
      <c r="G182" s="3" t="s">
        <v>16156</v>
      </c>
    </row>
    <row r="183" ht="38.55" spans="1:7">
      <c r="A183" s="3" t="s">
        <v>16157</v>
      </c>
      <c r="B183" s="3" t="str">
        <f>VLOOKUP(F183,'country(26mar)'!A$2:B$251,2,FALSE)</f>
        <v>Spain</v>
      </c>
      <c r="C183" s="3" t="s">
        <v>9988</v>
      </c>
      <c r="D183" s="3" t="str">
        <f t="shared" si="2"/>
        <v>Spain Santa Cruz de Tenerife</v>
      </c>
      <c r="E183" s="3" t="s">
        <v>15610</v>
      </c>
      <c r="F183" s="3" t="s">
        <v>15756</v>
      </c>
      <c r="G183" s="3" t="s">
        <v>16157</v>
      </c>
    </row>
    <row r="184" ht="25.7" spans="1:7">
      <c r="A184" s="3" t="s">
        <v>16158</v>
      </c>
      <c r="B184" s="3" t="str">
        <f>VLOOKUP(F184,'country(26mar)'!A$2:B$251,2,FALSE)</f>
        <v>Spain</v>
      </c>
      <c r="C184" s="3" t="s">
        <v>16159</v>
      </c>
      <c r="D184" s="3" t="str">
        <f t="shared" si="2"/>
        <v>Spain Segovia</v>
      </c>
      <c r="E184" s="3" t="s">
        <v>9362</v>
      </c>
      <c r="F184" s="3" t="s">
        <v>15756</v>
      </c>
      <c r="G184" s="3" t="s">
        <v>16158</v>
      </c>
    </row>
    <row r="185" ht="25.7" spans="1:7">
      <c r="A185" s="3" t="s">
        <v>16160</v>
      </c>
      <c r="B185" s="3" t="str">
        <f>VLOOKUP(F185,'country(26mar)'!A$2:B$251,2,FALSE)</f>
        <v>Spain</v>
      </c>
      <c r="C185" s="3" t="s">
        <v>16161</v>
      </c>
      <c r="D185" s="3" t="str">
        <f t="shared" si="2"/>
        <v>Spain Sevilla</v>
      </c>
      <c r="E185" s="3" t="s">
        <v>10113</v>
      </c>
      <c r="F185" s="3" t="s">
        <v>15756</v>
      </c>
      <c r="G185" s="3" t="s">
        <v>16160</v>
      </c>
    </row>
    <row r="186" ht="25.7" spans="1:7">
      <c r="A186" s="3" t="s">
        <v>16162</v>
      </c>
      <c r="B186" s="3" t="str">
        <f>VLOOKUP(F186,'country(26mar)'!A$2:B$251,2,FALSE)</f>
        <v>Spain</v>
      </c>
      <c r="C186" s="3" t="s">
        <v>16163</v>
      </c>
      <c r="D186" s="3" t="str">
        <f t="shared" si="2"/>
        <v>Spain Soria</v>
      </c>
      <c r="E186" s="3" t="s">
        <v>9738</v>
      </c>
      <c r="F186" s="3" t="s">
        <v>15756</v>
      </c>
      <c r="G186" s="3" t="s">
        <v>16162</v>
      </c>
    </row>
    <row r="187" ht="25.7" spans="1:7">
      <c r="A187" s="3" t="s">
        <v>16164</v>
      </c>
      <c r="B187" s="3" t="str">
        <f>VLOOKUP(F187,'country(26mar)'!A$2:B$251,2,FALSE)</f>
        <v>Spain</v>
      </c>
      <c r="C187" s="3" t="s">
        <v>9992</v>
      </c>
      <c r="D187" s="3" t="str">
        <f t="shared" si="2"/>
        <v>Spain Tarragona</v>
      </c>
      <c r="E187" s="3" t="s">
        <v>15871</v>
      </c>
      <c r="F187" s="3" t="s">
        <v>15756</v>
      </c>
      <c r="G187" s="3" t="s">
        <v>16164</v>
      </c>
    </row>
    <row r="188" ht="25.7" spans="1:7">
      <c r="A188" s="3" t="s">
        <v>16165</v>
      </c>
      <c r="B188" s="3" t="str">
        <f>VLOOKUP(F188,'country(26mar)'!A$2:B$251,2,FALSE)</f>
        <v>Spain</v>
      </c>
      <c r="C188" s="3" t="s">
        <v>16166</v>
      </c>
      <c r="D188" s="3" t="str">
        <f t="shared" si="2"/>
        <v>Spain Teruel</v>
      </c>
      <c r="E188" s="3" t="s">
        <v>16167</v>
      </c>
      <c r="F188" s="3" t="s">
        <v>15756</v>
      </c>
      <c r="G188" s="3" t="s">
        <v>16165</v>
      </c>
    </row>
    <row r="189" ht="25.7" spans="1:7">
      <c r="A189" s="3" t="s">
        <v>16168</v>
      </c>
      <c r="B189" s="3" t="str">
        <f>VLOOKUP(F189,'country(26mar)'!A$2:B$251,2,FALSE)</f>
        <v>Spain</v>
      </c>
      <c r="C189" s="3" t="s">
        <v>1013</v>
      </c>
      <c r="D189" s="3" t="str">
        <f t="shared" si="2"/>
        <v>Spain Toledo</v>
      </c>
      <c r="E189" s="3" t="s">
        <v>10531</v>
      </c>
      <c r="F189" s="3" t="s">
        <v>15756</v>
      </c>
      <c r="G189" s="3" t="s">
        <v>16168</v>
      </c>
    </row>
    <row r="190" ht="25.7" spans="1:7">
      <c r="A190" s="3" t="s">
        <v>16169</v>
      </c>
      <c r="B190" s="3" t="str">
        <f>VLOOKUP(F190,'country(26mar)'!A$2:B$251,2,FALSE)</f>
        <v>Spain</v>
      </c>
      <c r="C190" s="3" t="s">
        <v>6869</v>
      </c>
      <c r="D190" s="3" t="str">
        <f t="shared" si="2"/>
        <v>Spain Valladolid</v>
      </c>
      <c r="E190" s="3" t="s">
        <v>15633</v>
      </c>
      <c r="F190" s="3" t="s">
        <v>15756</v>
      </c>
      <c r="G190" s="3" t="s">
        <v>16169</v>
      </c>
    </row>
    <row r="191" ht="38.55" spans="1:7">
      <c r="A191" s="3" t="s">
        <v>16170</v>
      </c>
      <c r="B191" s="3" t="str">
        <f>VLOOKUP(F191,'country(26mar)'!A$2:B$251,2,FALSE)</f>
        <v>Spain</v>
      </c>
      <c r="C191" s="3" t="s">
        <v>16171</v>
      </c>
      <c r="D191" s="3" t="str">
        <f t="shared" si="2"/>
        <v>Spain València (Valencia)</v>
      </c>
      <c r="E191" s="3" t="s">
        <v>15877</v>
      </c>
      <c r="F191" s="3" t="s">
        <v>15756</v>
      </c>
      <c r="G191" s="3" t="s">
        <v>16170</v>
      </c>
    </row>
    <row r="192" ht="25.7" spans="1:7">
      <c r="A192" s="3" t="s">
        <v>16172</v>
      </c>
      <c r="B192" s="3" t="str">
        <f>VLOOKUP(F192,'country(26mar)'!A$2:B$251,2,FALSE)</f>
        <v>Spain</v>
      </c>
      <c r="C192" s="3" t="s">
        <v>3539</v>
      </c>
      <c r="D192" s="3" t="str">
        <f t="shared" si="2"/>
        <v>Spain Zamora</v>
      </c>
      <c r="E192" s="3" t="s">
        <v>9786</v>
      </c>
      <c r="F192" s="3" t="s">
        <v>15756</v>
      </c>
      <c r="G192" s="3" t="s">
        <v>16172</v>
      </c>
    </row>
    <row r="193" ht="25.7" spans="1:7">
      <c r="A193" s="3" t="s">
        <v>16173</v>
      </c>
      <c r="B193" s="3" t="str">
        <f>VLOOKUP(F193,'country(26mar)'!A$2:B$251,2,FALSE)</f>
        <v>Spain</v>
      </c>
      <c r="C193" s="3" t="s">
        <v>9994</v>
      </c>
      <c r="D193" s="3" t="str">
        <f t="shared" si="2"/>
        <v>Spain Zaragoza</v>
      </c>
      <c r="E193" s="3" t="s">
        <v>15885</v>
      </c>
      <c r="F193" s="3" t="s">
        <v>15756</v>
      </c>
      <c r="G193" s="3" t="s">
        <v>16173</v>
      </c>
    </row>
    <row r="194" ht="25.7" spans="1:7">
      <c r="A194" s="3" t="s">
        <v>16174</v>
      </c>
      <c r="B194" s="3" t="str">
        <f>VLOOKUP(F194,'country(26mar)'!A$2:B$251,2,FALSE)</f>
        <v>Spain</v>
      </c>
      <c r="C194" s="3" t="s">
        <v>16175</v>
      </c>
      <c r="D194" s="3" t="str">
        <f t="shared" ref="D194:D257" si="3">CONCATENATE(B194," ",C194)</f>
        <v>Spain Ávila</v>
      </c>
      <c r="E194" s="3" t="s">
        <v>16176</v>
      </c>
      <c r="F194" s="3" t="s">
        <v>15756</v>
      </c>
      <c r="G194" s="3" t="s">
        <v>16174</v>
      </c>
    </row>
    <row r="195" ht="38.55" spans="1:7">
      <c r="A195" s="7" t="s">
        <v>16177</v>
      </c>
      <c r="B195" s="7" t="str">
        <f>VLOOKUP(F195,'country(26mar)'!A$2:B$251,2,FALSE)</f>
        <v>Guatemala</v>
      </c>
      <c r="C195" s="7" t="s">
        <v>4265</v>
      </c>
      <c r="D195" s="7" t="str">
        <f t="shared" si="3"/>
        <v>Guatemala Alta Verapaz</v>
      </c>
      <c r="E195" s="7" t="s">
        <v>16178</v>
      </c>
      <c r="F195" s="7" t="s">
        <v>15622</v>
      </c>
      <c r="G195" s="7" t="s">
        <v>16177</v>
      </c>
    </row>
    <row r="196" ht="38.55" spans="1:7">
      <c r="A196" s="7" t="s">
        <v>16179</v>
      </c>
      <c r="B196" s="7" t="str">
        <f>VLOOKUP(F196,'country(26mar)'!A$2:B$251,2,FALSE)</f>
        <v>Guatemala</v>
      </c>
      <c r="C196" s="7" t="s">
        <v>4283</v>
      </c>
      <c r="D196" s="7" t="str">
        <f t="shared" si="3"/>
        <v>Guatemala Baja Verapaz</v>
      </c>
      <c r="E196" s="7" t="s">
        <v>16180</v>
      </c>
      <c r="F196" s="7" t="s">
        <v>15622</v>
      </c>
      <c r="G196" s="7" t="s">
        <v>16179</v>
      </c>
    </row>
    <row r="197" ht="38.55" spans="1:7">
      <c r="A197" s="7" t="s">
        <v>16181</v>
      </c>
      <c r="B197" s="7" t="str">
        <f>VLOOKUP(F197,'country(26mar)'!A$2:B$251,2,FALSE)</f>
        <v>Guatemala</v>
      </c>
      <c r="C197" s="7" t="s">
        <v>4261</v>
      </c>
      <c r="D197" s="7" t="str">
        <f t="shared" si="3"/>
        <v>Guatemala Chimaltenango</v>
      </c>
      <c r="E197" s="7" t="s">
        <v>16182</v>
      </c>
      <c r="F197" s="7" t="s">
        <v>15622</v>
      </c>
      <c r="G197" s="7" t="s">
        <v>16181</v>
      </c>
    </row>
    <row r="198" ht="25.7" spans="1:7">
      <c r="A198" s="7" t="s">
        <v>16183</v>
      </c>
      <c r="B198" s="7" t="str">
        <f>VLOOKUP(F198,'country(26mar)'!A$2:B$251,2,FALSE)</f>
        <v>Guatemala</v>
      </c>
      <c r="C198" s="7" t="s">
        <v>4262</v>
      </c>
      <c r="D198" s="7" t="str">
        <f t="shared" si="3"/>
        <v>Guatemala Chiquimula</v>
      </c>
      <c r="E198" s="7" t="s">
        <v>16184</v>
      </c>
      <c r="F198" s="7" t="s">
        <v>15622</v>
      </c>
      <c r="G198" s="7" t="s">
        <v>16183</v>
      </c>
    </row>
    <row r="199" ht="25.7" spans="1:7">
      <c r="A199" s="7" t="s">
        <v>16185</v>
      </c>
      <c r="B199" s="7" t="str">
        <f>VLOOKUP(F199,'country(26mar)'!A$2:B$251,2,FALSE)</f>
        <v>Guatemala</v>
      </c>
      <c r="C199" s="7" t="s">
        <v>4267</v>
      </c>
      <c r="D199" s="7" t="str">
        <f t="shared" si="3"/>
        <v>Guatemala El Progreso</v>
      </c>
      <c r="E199" s="7" t="s">
        <v>16186</v>
      </c>
      <c r="F199" s="7" t="s">
        <v>15622</v>
      </c>
      <c r="G199" s="7" t="s">
        <v>16185</v>
      </c>
    </row>
    <row r="200" ht="25.7" spans="1:7">
      <c r="A200" s="7" t="s">
        <v>16187</v>
      </c>
      <c r="B200" s="7" t="str">
        <f>VLOOKUP(F200,'country(26mar)'!A$2:B$251,2,FALSE)</f>
        <v>Guatemala</v>
      </c>
      <c r="C200" s="7" t="s">
        <v>4268</v>
      </c>
      <c r="D200" s="7" t="str">
        <f t="shared" si="3"/>
        <v>Guatemala Escuintla</v>
      </c>
      <c r="E200" s="7" t="s">
        <v>16188</v>
      </c>
      <c r="F200" s="7" t="s">
        <v>15622</v>
      </c>
      <c r="G200" s="7" t="s">
        <v>16187</v>
      </c>
    </row>
    <row r="201" ht="25.7" spans="1:7">
      <c r="A201" s="7" t="s">
        <v>16189</v>
      </c>
      <c r="B201" s="7" t="str">
        <f>VLOOKUP(F201,'country(26mar)'!A$2:B$251,2,FALSE)</f>
        <v>Guatemala</v>
      </c>
      <c r="C201" s="7" t="s">
        <v>4257</v>
      </c>
      <c r="D201" s="7" t="str">
        <f t="shared" si="3"/>
        <v>Guatemala Guatemala</v>
      </c>
      <c r="E201" s="7" t="s">
        <v>15990</v>
      </c>
      <c r="F201" s="7" t="s">
        <v>15622</v>
      </c>
      <c r="G201" s="7" t="s">
        <v>16189</v>
      </c>
    </row>
    <row r="202" ht="38.55" spans="1:7">
      <c r="A202" s="7" t="s">
        <v>16190</v>
      </c>
      <c r="B202" s="7" t="str">
        <f>VLOOKUP(F202,'country(26mar)'!A$2:B$251,2,FALSE)</f>
        <v>Guatemala</v>
      </c>
      <c r="C202" s="7" t="s">
        <v>4271</v>
      </c>
      <c r="D202" s="7" t="str">
        <f t="shared" si="3"/>
        <v>Guatemala Huehuetenango</v>
      </c>
      <c r="E202" s="7" t="s">
        <v>16191</v>
      </c>
      <c r="F202" s="7" t="s">
        <v>15622</v>
      </c>
      <c r="G202" s="7" t="s">
        <v>16190</v>
      </c>
    </row>
    <row r="203" ht="25.7" spans="1:7">
      <c r="A203" s="7" t="s">
        <v>16192</v>
      </c>
      <c r="B203" s="7" t="str">
        <f>VLOOKUP(F203,'country(26mar)'!A$2:B$251,2,FALSE)</f>
        <v>Guatemala</v>
      </c>
      <c r="C203" s="7" t="s">
        <v>4275</v>
      </c>
      <c r="D203" s="7" t="str">
        <f t="shared" si="3"/>
        <v>Guatemala Izabal</v>
      </c>
      <c r="E203" s="7" t="s">
        <v>16193</v>
      </c>
      <c r="F203" s="7" t="s">
        <v>15622</v>
      </c>
      <c r="G203" s="7" t="s">
        <v>16192</v>
      </c>
    </row>
    <row r="204" ht="25.7" spans="1:7">
      <c r="A204" s="7" t="s">
        <v>16194</v>
      </c>
      <c r="B204" s="7" t="str">
        <f>VLOOKUP(F204,'country(26mar)'!A$2:B$251,2,FALSE)</f>
        <v>Guatemala</v>
      </c>
      <c r="C204" s="7" t="s">
        <v>4272</v>
      </c>
      <c r="D204" s="7" t="str">
        <f t="shared" si="3"/>
        <v>Guatemala Jalapa</v>
      </c>
      <c r="E204" s="7" t="s">
        <v>16195</v>
      </c>
      <c r="F204" s="7" t="s">
        <v>15622</v>
      </c>
      <c r="G204" s="7" t="s">
        <v>16194</v>
      </c>
    </row>
    <row r="205" ht="25.7" spans="1:7">
      <c r="A205" s="7" t="s">
        <v>16196</v>
      </c>
      <c r="B205" s="7" t="str">
        <f>VLOOKUP(F205,'country(26mar)'!A$2:B$251,2,FALSE)</f>
        <v>Guatemala</v>
      </c>
      <c r="C205" s="7" t="s">
        <v>4273</v>
      </c>
      <c r="D205" s="7" t="str">
        <f t="shared" si="3"/>
        <v>Guatemala Jutiapa</v>
      </c>
      <c r="E205" s="7" t="s">
        <v>16197</v>
      </c>
      <c r="F205" s="7" t="s">
        <v>15622</v>
      </c>
      <c r="G205" s="7" t="s">
        <v>16196</v>
      </c>
    </row>
    <row r="206" ht="25.7" spans="1:7">
      <c r="A206" s="7" t="s">
        <v>16198</v>
      </c>
      <c r="B206" s="7" t="str">
        <f>VLOOKUP(F206,'country(26mar)'!A$2:B$251,2,FALSE)</f>
        <v>Guatemala</v>
      </c>
      <c r="C206" s="7" t="s">
        <v>4270</v>
      </c>
      <c r="D206" s="7" t="str">
        <f t="shared" si="3"/>
        <v>Guatemala Petén</v>
      </c>
      <c r="E206" s="7" t="s">
        <v>16199</v>
      </c>
      <c r="F206" s="7" t="s">
        <v>15622</v>
      </c>
      <c r="G206" s="7" t="s">
        <v>16198</v>
      </c>
    </row>
    <row r="207" ht="38.55" spans="1:7">
      <c r="A207" s="7" t="s">
        <v>16200</v>
      </c>
      <c r="B207" s="7" t="str">
        <f>VLOOKUP(F207,'country(26mar)'!A$2:B$251,2,FALSE)</f>
        <v>Guatemala</v>
      </c>
      <c r="C207" s="7" t="s">
        <v>4279</v>
      </c>
      <c r="D207" s="7" t="str">
        <f t="shared" si="3"/>
        <v>Guatemala Quetzaltenango</v>
      </c>
      <c r="E207" s="7" t="s">
        <v>16201</v>
      </c>
      <c r="F207" s="7" t="s">
        <v>15622</v>
      </c>
      <c r="G207" s="7" t="s">
        <v>16200</v>
      </c>
    </row>
    <row r="208" ht="25.7" spans="1:7">
      <c r="A208" s="7" t="s">
        <v>16202</v>
      </c>
      <c r="B208" s="7" t="str">
        <f>VLOOKUP(F208,'country(26mar)'!A$2:B$251,2,FALSE)</f>
        <v>Guatemala</v>
      </c>
      <c r="C208" s="7" t="s">
        <v>4286</v>
      </c>
      <c r="D208" s="7" t="str">
        <f t="shared" si="3"/>
        <v>Guatemala Quiché</v>
      </c>
      <c r="E208" s="7" t="s">
        <v>16009</v>
      </c>
      <c r="F208" s="7" t="s">
        <v>15622</v>
      </c>
      <c r="G208" s="7" t="s">
        <v>16202</v>
      </c>
    </row>
    <row r="209" ht="25.7" spans="1:7">
      <c r="A209" s="7" t="s">
        <v>16203</v>
      </c>
      <c r="B209" s="7" t="str">
        <f>VLOOKUP(F209,'country(26mar)'!A$2:B$251,2,FALSE)</f>
        <v>Guatemala</v>
      </c>
      <c r="C209" s="7" t="s">
        <v>4280</v>
      </c>
      <c r="D209" s="7" t="str">
        <f t="shared" si="3"/>
        <v>Guatemala Retalhuleu</v>
      </c>
      <c r="E209" s="7" t="s">
        <v>16204</v>
      </c>
      <c r="F209" s="7" t="s">
        <v>15622</v>
      </c>
      <c r="G209" s="7" t="s">
        <v>16203</v>
      </c>
    </row>
    <row r="210" ht="38.55" spans="1:7">
      <c r="A210" s="7" t="s">
        <v>16205</v>
      </c>
      <c r="B210" s="7" t="str">
        <f>VLOOKUP(F210,'country(26mar)'!A$2:B$251,2,FALSE)</f>
        <v>Guatemala</v>
      </c>
      <c r="C210" s="7" t="s">
        <v>4260</v>
      </c>
      <c r="D210" s="7" t="str">
        <f t="shared" si="3"/>
        <v>Guatemala Sacatepéquez</v>
      </c>
      <c r="E210" s="7" t="s">
        <v>16206</v>
      </c>
      <c r="F210" s="7" t="s">
        <v>15622</v>
      </c>
      <c r="G210" s="7" t="s">
        <v>16205</v>
      </c>
    </row>
    <row r="211" ht="25.7" spans="1:7">
      <c r="A211" s="7" t="s">
        <v>16207</v>
      </c>
      <c r="B211" s="7" t="str">
        <f>VLOOKUP(F211,'country(26mar)'!A$2:B$251,2,FALSE)</f>
        <v>Guatemala</v>
      </c>
      <c r="C211" s="7" t="s">
        <v>4284</v>
      </c>
      <c r="D211" s="7" t="str">
        <f t="shared" si="3"/>
        <v>Guatemala San Marcos</v>
      </c>
      <c r="E211" s="7" t="s">
        <v>16208</v>
      </c>
      <c r="F211" s="7" t="s">
        <v>15622</v>
      </c>
      <c r="G211" s="7" t="s">
        <v>16207</v>
      </c>
    </row>
    <row r="212" ht="25.7" spans="1:7">
      <c r="A212" s="7" t="s">
        <v>16209</v>
      </c>
      <c r="B212" s="7" t="str">
        <f>VLOOKUP(F212,'country(26mar)'!A$2:B$251,2,FALSE)</f>
        <v>Guatemala</v>
      </c>
      <c r="C212" s="7" t="s">
        <v>4287</v>
      </c>
      <c r="D212" s="7" t="str">
        <f t="shared" si="3"/>
        <v>Guatemala Sololá</v>
      </c>
      <c r="E212" s="7" t="s">
        <v>16210</v>
      </c>
      <c r="F212" s="7" t="s">
        <v>15622</v>
      </c>
      <c r="G212" s="7" t="s">
        <v>16209</v>
      </c>
    </row>
    <row r="213" ht="25.7" spans="1:7">
      <c r="A213" s="7" t="s">
        <v>16211</v>
      </c>
      <c r="B213" s="7" t="str">
        <f>VLOOKUP(F213,'country(26mar)'!A$2:B$251,2,FALSE)</f>
        <v>Guatemala</v>
      </c>
      <c r="C213" s="7" t="s">
        <v>481</v>
      </c>
      <c r="D213" s="7" t="str">
        <f t="shared" si="3"/>
        <v>Guatemala Santa Rosa</v>
      </c>
      <c r="E213" s="7" t="s">
        <v>16212</v>
      </c>
      <c r="F213" s="7" t="s">
        <v>15622</v>
      </c>
      <c r="G213" s="7" t="s">
        <v>16211</v>
      </c>
    </row>
    <row r="214" ht="38.55" spans="1:7">
      <c r="A214" s="7" t="s">
        <v>16213</v>
      </c>
      <c r="B214" s="7" t="str">
        <f>VLOOKUP(F214,'country(26mar)'!A$2:B$251,2,FALSE)</f>
        <v>Guatemala</v>
      </c>
      <c r="C214" s="7" t="s">
        <v>4277</v>
      </c>
      <c r="D214" s="7" t="str">
        <f t="shared" si="3"/>
        <v>Guatemala Suchitepéquez</v>
      </c>
      <c r="E214" s="7" t="s">
        <v>16018</v>
      </c>
      <c r="F214" s="7" t="s">
        <v>15622</v>
      </c>
      <c r="G214" s="7" t="s">
        <v>16213</v>
      </c>
    </row>
    <row r="215" ht="25.7" spans="1:7">
      <c r="A215" s="7" t="s">
        <v>16214</v>
      </c>
      <c r="B215" s="7" t="str">
        <f>VLOOKUP(F215,'country(26mar)'!A$2:B$251,2,FALSE)</f>
        <v>Guatemala</v>
      </c>
      <c r="C215" s="7" t="s">
        <v>4289</v>
      </c>
      <c r="D215" s="7" t="str">
        <f t="shared" si="3"/>
        <v>Guatemala Totonicapán</v>
      </c>
      <c r="E215" s="7" t="s">
        <v>16215</v>
      </c>
      <c r="F215" s="7" t="s">
        <v>15622</v>
      </c>
      <c r="G215" s="7" t="s">
        <v>16214</v>
      </c>
    </row>
    <row r="216" ht="25.7" spans="1:7">
      <c r="A216" s="7" t="s">
        <v>16216</v>
      </c>
      <c r="B216" s="7" t="str">
        <f>VLOOKUP(F216,'country(26mar)'!A$2:B$251,2,FALSE)</f>
        <v>Guatemala</v>
      </c>
      <c r="C216" s="7" t="s">
        <v>4291</v>
      </c>
      <c r="D216" s="7" t="str">
        <f t="shared" si="3"/>
        <v>Guatemala Zacapa</v>
      </c>
      <c r="E216" s="7" t="s">
        <v>16217</v>
      </c>
      <c r="F216" s="7" t="s">
        <v>15622</v>
      </c>
      <c r="G216" s="7" t="s">
        <v>16216</v>
      </c>
    </row>
    <row r="217" ht="25.7" spans="1:7">
      <c r="A217" s="3" t="s">
        <v>16218</v>
      </c>
      <c r="B217" s="3" t="str">
        <f>VLOOKUP(F217,'country(26mar)'!A$2:B$251,2,FALSE)</f>
        <v>Indonesia</v>
      </c>
      <c r="C217" s="3" t="s">
        <v>4775</v>
      </c>
      <c r="D217" s="3" t="str">
        <f t="shared" si="3"/>
        <v>Indonesia Aceh</v>
      </c>
      <c r="E217" s="3" t="s">
        <v>15902</v>
      </c>
      <c r="F217" s="3" t="s">
        <v>15639</v>
      </c>
      <c r="G217" s="3" t="s">
        <v>16218</v>
      </c>
    </row>
    <row r="218" ht="25.7" spans="1:7">
      <c r="A218" s="3" t="s">
        <v>16219</v>
      </c>
      <c r="B218" s="3" t="str">
        <f>VLOOKUP(F218,'country(26mar)'!A$2:B$251,2,FALSE)</f>
        <v>Indonesia</v>
      </c>
      <c r="C218" s="3" t="s">
        <v>4801</v>
      </c>
      <c r="D218" s="3" t="str">
        <f t="shared" si="3"/>
        <v>Indonesia Bali</v>
      </c>
      <c r="E218" s="3" t="s">
        <v>1153</v>
      </c>
      <c r="F218" s="3" t="s">
        <v>15639</v>
      </c>
      <c r="G218" s="3" t="s">
        <v>16219</v>
      </c>
    </row>
    <row r="219" ht="38.55" spans="1:7">
      <c r="A219" s="3" t="s">
        <v>16220</v>
      </c>
      <c r="B219" s="3" t="str">
        <f>VLOOKUP(F219,'country(26mar)'!A$2:B$251,2,FALSE)</f>
        <v>Indonesia</v>
      </c>
      <c r="C219" s="3" t="s">
        <v>16221</v>
      </c>
      <c r="D219" s="3" t="str">
        <f t="shared" si="3"/>
        <v>Indonesia Bangka Belitung</v>
      </c>
      <c r="E219" s="3" t="s">
        <v>957</v>
      </c>
      <c r="F219" s="3" t="s">
        <v>15639</v>
      </c>
      <c r="G219" s="3" t="s">
        <v>16220</v>
      </c>
    </row>
    <row r="220" ht="25.7" spans="1:7">
      <c r="A220" s="3" t="s">
        <v>16222</v>
      </c>
      <c r="B220" s="3" t="str">
        <f>VLOOKUP(F220,'country(26mar)'!A$2:B$251,2,FALSE)</f>
        <v>Indonesia</v>
      </c>
      <c r="C220" s="3" t="s">
        <v>4787</v>
      </c>
      <c r="D220" s="3" t="str">
        <f t="shared" si="3"/>
        <v>Indonesia Bengkulu</v>
      </c>
      <c r="E220" s="3" t="s">
        <v>986</v>
      </c>
      <c r="F220" s="3" t="s">
        <v>15639</v>
      </c>
      <c r="G220" s="3" t="s">
        <v>16222</v>
      </c>
    </row>
    <row r="221" ht="25.7" spans="1:7">
      <c r="A221" s="3" t="s">
        <v>16223</v>
      </c>
      <c r="B221" s="3" t="str">
        <f>VLOOKUP(F221,'country(26mar)'!A$2:B$251,2,FALSE)</f>
        <v>Indonesia</v>
      </c>
      <c r="C221" s="3" t="s">
        <v>4874</v>
      </c>
      <c r="D221" s="3" t="str">
        <f t="shared" si="3"/>
        <v>Indonesia Banten</v>
      </c>
      <c r="E221" s="3" t="s">
        <v>1047</v>
      </c>
      <c r="F221" s="3" t="s">
        <v>15639</v>
      </c>
      <c r="G221" s="3" t="s">
        <v>16223</v>
      </c>
    </row>
    <row r="222" ht="25.7" spans="1:7">
      <c r="A222" s="3" t="s">
        <v>16224</v>
      </c>
      <c r="B222" s="3" t="str">
        <f>VLOOKUP(F222,'country(26mar)'!A$2:B$251,2,FALSE)</f>
        <v>Indonesia</v>
      </c>
      <c r="C222" s="3" t="s">
        <v>4804</v>
      </c>
      <c r="D222" s="3" t="str">
        <f t="shared" si="3"/>
        <v>Indonesia Gorontalo</v>
      </c>
      <c r="E222" s="3" t="s">
        <v>15914</v>
      </c>
      <c r="F222" s="3" t="s">
        <v>15639</v>
      </c>
      <c r="G222" s="3" t="s">
        <v>16224</v>
      </c>
    </row>
    <row r="223" ht="25.7" spans="1:7">
      <c r="A223" s="3" t="s">
        <v>16225</v>
      </c>
      <c r="B223" s="3" t="str">
        <f>VLOOKUP(F223,'country(26mar)'!A$2:B$251,2,FALSE)</f>
        <v>Indonesia</v>
      </c>
      <c r="C223" s="3" t="s">
        <v>4807</v>
      </c>
      <c r="D223" s="3" t="str">
        <f t="shared" si="3"/>
        <v>Indonesia Jambi</v>
      </c>
      <c r="E223" s="3" t="s">
        <v>16226</v>
      </c>
      <c r="F223" s="3" t="s">
        <v>15639</v>
      </c>
      <c r="G223" s="3" t="s">
        <v>16225</v>
      </c>
    </row>
    <row r="224" ht="25.7" spans="1:7">
      <c r="A224" s="3" t="s">
        <v>16227</v>
      </c>
      <c r="B224" s="3" t="str">
        <f>VLOOKUP(F224,'country(26mar)'!A$2:B$251,2,FALSE)</f>
        <v>Indonesia</v>
      </c>
      <c r="C224" s="3" t="s">
        <v>4781</v>
      </c>
      <c r="D224" s="3" t="str">
        <f t="shared" si="3"/>
        <v>Indonesia Jawa Barat</v>
      </c>
      <c r="E224" s="3" t="s">
        <v>16228</v>
      </c>
      <c r="F224" s="3" t="s">
        <v>15639</v>
      </c>
      <c r="G224" s="3" t="s">
        <v>16227</v>
      </c>
    </row>
    <row r="225" ht="25.7" spans="1:7">
      <c r="A225" s="3" t="s">
        <v>16229</v>
      </c>
      <c r="B225" s="3" t="str">
        <f>VLOOKUP(F225,'country(26mar)'!A$2:B$251,2,FALSE)</f>
        <v>Indonesia</v>
      </c>
      <c r="C225" s="3" t="s">
        <v>4783</v>
      </c>
      <c r="D225" s="3" t="str">
        <f t="shared" si="3"/>
        <v>Indonesia Jawa Timur</v>
      </c>
      <c r="E225" s="3" t="s">
        <v>16230</v>
      </c>
      <c r="F225" s="3" t="s">
        <v>15639</v>
      </c>
      <c r="G225" s="3" t="s">
        <v>16229</v>
      </c>
    </row>
    <row r="226" ht="25.7" spans="1:7">
      <c r="A226" s="3" t="s">
        <v>16231</v>
      </c>
      <c r="B226" s="3" t="str">
        <f>VLOOKUP(F226,'country(26mar)'!A$2:B$251,2,FALSE)</f>
        <v>Indonesia</v>
      </c>
      <c r="C226" s="3" t="s">
        <v>4806</v>
      </c>
      <c r="D226" s="3" t="str">
        <f t="shared" si="3"/>
        <v>Indonesia Jakarta</v>
      </c>
      <c r="E226" s="3" t="s">
        <v>16232</v>
      </c>
      <c r="F226" s="3" t="s">
        <v>15639</v>
      </c>
      <c r="G226" s="3" t="s">
        <v>16231</v>
      </c>
    </row>
    <row r="227" ht="38.55" spans="1:7">
      <c r="A227" s="3" t="s">
        <v>16233</v>
      </c>
      <c r="B227" s="3" t="str">
        <f>VLOOKUP(F227,'country(26mar)'!A$2:B$251,2,FALSE)</f>
        <v>Indonesia</v>
      </c>
      <c r="C227" s="3" t="s">
        <v>4798</v>
      </c>
      <c r="D227" s="3" t="str">
        <f t="shared" si="3"/>
        <v>Indonesia Jawa Tengah</v>
      </c>
      <c r="E227" s="3" t="s">
        <v>16234</v>
      </c>
      <c r="F227" s="3" t="s">
        <v>15639</v>
      </c>
      <c r="G227" s="3" t="s">
        <v>16233</v>
      </c>
    </row>
    <row r="228" ht="38.55" spans="1:7">
      <c r="A228" s="3" t="s">
        <v>16235</v>
      </c>
      <c r="B228" s="3" t="str">
        <f>VLOOKUP(F228,'country(26mar)'!A$2:B$251,2,FALSE)</f>
        <v>Indonesia</v>
      </c>
      <c r="C228" s="3" t="s">
        <v>4862</v>
      </c>
      <c r="D228" s="3" t="str">
        <f t="shared" si="3"/>
        <v>Indonesia Kalimantan Barat</v>
      </c>
      <c r="E228" s="3" t="s">
        <v>16060</v>
      </c>
      <c r="F228" s="3" t="s">
        <v>15639</v>
      </c>
      <c r="G228" s="3" t="s">
        <v>16235</v>
      </c>
    </row>
    <row r="229" ht="38.55" spans="1:7">
      <c r="A229" s="3" t="s">
        <v>16236</v>
      </c>
      <c r="B229" s="3" t="str">
        <f>VLOOKUP(F229,'country(26mar)'!A$2:B$251,2,FALSE)</f>
        <v>Indonesia</v>
      </c>
      <c r="C229" s="3" t="s">
        <v>4773</v>
      </c>
      <c r="D229" s="3" t="str">
        <f t="shared" si="3"/>
        <v>Indonesia Kalimantan Timur</v>
      </c>
      <c r="E229" s="3" t="s">
        <v>5546</v>
      </c>
      <c r="F229" s="3" t="s">
        <v>15639</v>
      </c>
      <c r="G229" s="3" t="s">
        <v>16236</v>
      </c>
    </row>
    <row r="230" ht="38.55" spans="1:7">
      <c r="A230" s="3" t="s">
        <v>16237</v>
      </c>
      <c r="B230" s="3" t="str">
        <f>VLOOKUP(F230,'country(26mar)'!A$2:B$251,2,FALSE)</f>
        <v>Indonesia</v>
      </c>
      <c r="C230" s="3" t="s">
        <v>4890</v>
      </c>
      <c r="D230" s="3" t="str">
        <f t="shared" si="3"/>
        <v>Indonesia Kepulauan Riau</v>
      </c>
      <c r="E230" s="3" t="s">
        <v>9869</v>
      </c>
      <c r="F230" s="3" t="s">
        <v>15639</v>
      </c>
      <c r="G230" s="3" t="s">
        <v>16237</v>
      </c>
    </row>
    <row r="231" ht="38.55" spans="1:7">
      <c r="A231" s="3" t="s">
        <v>16238</v>
      </c>
      <c r="B231" s="3" t="str">
        <f>VLOOKUP(F231,'country(26mar)'!A$2:B$251,2,FALSE)</f>
        <v>Indonesia</v>
      </c>
      <c r="C231" s="3" t="s">
        <v>4779</v>
      </c>
      <c r="D231" s="3" t="str">
        <f t="shared" si="3"/>
        <v>Indonesia Kalimantan Selatan</v>
      </c>
      <c r="E231" s="3" t="s">
        <v>16239</v>
      </c>
      <c r="F231" s="3" t="s">
        <v>15639</v>
      </c>
      <c r="G231" s="3" t="s">
        <v>16238</v>
      </c>
    </row>
    <row r="232" ht="38.55" spans="1:7">
      <c r="A232" s="3" t="s">
        <v>16240</v>
      </c>
      <c r="B232" s="3" t="str">
        <f>VLOOKUP(F232,'country(26mar)'!A$2:B$251,2,FALSE)</f>
        <v>Indonesia</v>
      </c>
      <c r="C232" s="3" t="s">
        <v>4814</v>
      </c>
      <c r="D232" s="3" t="str">
        <f t="shared" si="3"/>
        <v>Indonesia Kalimantan Tengah</v>
      </c>
      <c r="E232" s="3" t="s">
        <v>16241</v>
      </c>
      <c r="F232" s="3" t="s">
        <v>15639</v>
      </c>
      <c r="G232" s="3" t="s">
        <v>16240</v>
      </c>
    </row>
    <row r="233" ht="38.55" spans="1:7">
      <c r="A233" s="3" t="s">
        <v>16242</v>
      </c>
      <c r="B233" s="3" t="str">
        <f>VLOOKUP(F233,'country(26mar)'!A$2:B$251,2,FALSE)</f>
        <v>Indonesia</v>
      </c>
      <c r="C233" s="3" t="s">
        <v>4887</v>
      </c>
      <c r="D233" s="3" t="str">
        <f t="shared" si="3"/>
        <v>Indonesia Kalimantan Utara</v>
      </c>
      <c r="E233" s="3" t="s">
        <v>16243</v>
      </c>
      <c r="F233" s="3" t="s">
        <v>15639</v>
      </c>
      <c r="G233" s="3" t="s">
        <v>16242</v>
      </c>
    </row>
    <row r="234" ht="25.7" spans="1:7">
      <c r="A234" s="3" t="s">
        <v>16244</v>
      </c>
      <c r="B234" s="3" t="str">
        <f>VLOOKUP(F234,'country(26mar)'!A$2:B$251,2,FALSE)</f>
        <v>Indonesia</v>
      </c>
      <c r="C234" s="3" t="s">
        <v>4777</v>
      </c>
      <c r="D234" s="3" t="str">
        <f t="shared" si="3"/>
        <v>Indonesia Lampung</v>
      </c>
      <c r="E234" s="3" t="s">
        <v>5634</v>
      </c>
      <c r="F234" s="3" t="s">
        <v>15639</v>
      </c>
      <c r="G234" s="3" t="s">
        <v>16244</v>
      </c>
    </row>
    <row r="235" ht="25.7" spans="1:7">
      <c r="A235" s="3" t="s">
        <v>16245</v>
      </c>
      <c r="B235" s="3" t="str">
        <f>VLOOKUP(F235,'country(26mar)'!A$2:B$251,2,FALSE)</f>
        <v>Indonesia</v>
      </c>
      <c r="C235" s="3" t="s">
        <v>4770</v>
      </c>
      <c r="D235" s="3" t="str">
        <f t="shared" si="3"/>
        <v>Indonesia Maluku</v>
      </c>
      <c r="E235" s="3" t="s">
        <v>7045</v>
      </c>
      <c r="F235" s="3" t="s">
        <v>15639</v>
      </c>
      <c r="G235" s="3" t="s">
        <v>16245</v>
      </c>
    </row>
    <row r="236" ht="38.55" spans="1:7">
      <c r="A236" s="3" t="s">
        <v>16246</v>
      </c>
      <c r="B236" s="3" t="str">
        <f>VLOOKUP(F236,'country(26mar)'!A$2:B$251,2,FALSE)</f>
        <v>Indonesia</v>
      </c>
      <c r="C236" s="3" t="s">
        <v>4879</v>
      </c>
      <c r="D236" s="3" t="str">
        <f t="shared" si="3"/>
        <v>Indonesia Maluku Utara</v>
      </c>
      <c r="E236" s="3" t="s">
        <v>6643</v>
      </c>
      <c r="F236" s="3" t="s">
        <v>15639</v>
      </c>
      <c r="G236" s="3" t="s">
        <v>16246</v>
      </c>
    </row>
    <row r="237" ht="51.45" spans="1:7">
      <c r="A237" s="3" t="s">
        <v>16247</v>
      </c>
      <c r="B237" s="3" t="str">
        <f>VLOOKUP(F237,'country(26mar)'!A$2:B$251,2,FALSE)</f>
        <v>Indonesia</v>
      </c>
      <c r="C237" s="3" t="s">
        <v>4837</v>
      </c>
      <c r="D237" s="3" t="str">
        <f t="shared" si="3"/>
        <v>Indonesia Nusa Tenggara Barat</v>
      </c>
      <c r="E237" s="3" t="s">
        <v>15946</v>
      </c>
      <c r="F237" s="3" t="s">
        <v>15639</v>
      </c>
      <c r="G237" s="3" t="s">
        <v>16247</v>
      </c>
    </row>
    <row r="238" ht="51.45" spans="1:7">
      <c r="A238" s="3" t="s">
        <v>16248</v>
      </c>
      <c r="B238" s="3" t="str">
        <f>VLOOKUP(F238,'country(26mar)'!A$2:B$251,2,FALSE)</f>
        <v>Indonesia</v>
      </c>
      <c r="C238" s="3" t="s">
        <v>4803</v>
      </c>
      <c r="D238" s="3" t="str">
        <f t="shared" si="3"/>
        <v>Indonesia Nusa Tenggara Timur</v>
      </c>
      <c r="E238" s="3" t="s">
        <v>15891</v>
      </c>
      <c r="F238" s="3" t="s">
        <v>15639</v>
      </c>
      <c r="G238" s="3" t="s">
        <v>16248</v>
      </c>
    </row>
    <row r="239" ht="25.7" spans="1:7">
      <c r="A239" s="3" t="s">
        <v>16249</v>
      </c>
      <c r="B239" s="3" t="str">
        <f>VLOOKUP(F239,'country(26mar)'!A$2:B$251,2,FALSE)</f>
        <v>Indonesia</v>
      </c>
      <c r="C239" s="3" t="s">
        <v>4789</v>
      </c>
      <c r="D239" s="3" t="str">
        <f t="shared" si="3"/>
        <v>Indonesia Papua</v>
      </c>
      <c r="E239" s="3" t="s">
        <v>7695</v>
      </c>
      <c r="F239" s="3" t="s">
        <v>15639</v>
      </c>
      <c r="G239" s="3" t="s">
        <v>16249</v>
      </c>
    </row>
    <row r="240" ht="25.7" spans="1:7">
      <c r="A240" s="3" t="s">
        <v>16250</v>
      </c>
      <c r="B240" s="3" t="str">
        <f>VLOOKUP(F240,'country(26mar)'!A$2:B$251,2,FALSE)</f>
        <v>Indonesia</v>
      </c>
      <c r="C240" s="3" t="s">
        <v>4834</v>
      </c>
      <c r="D240" s="3" t="str">
        <f t="shared" si="3"/>
        <v>Indonesia Papua Barat</v>
      </c>
      <c r="E240" s="3" t="s">
        <v>15921</v>
      </c>
      <c r="F240" s="3" t="s">
        <v>15639</v>
      </c>
      <c r="G240" s="3" t="s">
        <v>16250</v>
      </c>
    </row>
    <row r="241" ht="25.7" spans="1:7">
      <c r="A241" s="3" t="s">
        <v>16251</v>
      </c>
      <c r="B241" s="3" t="str">
        <f>VLOOKUP(F241,'country(26mar)'!A$2:B$251,2,FALSE)</f>
        <v>Indonesia</v>
      </c>
      <c r="C241" s="3" t="s">
        <v>4857</v>
      </c>
      <c r="D241" s="3" t="str">
        <f t="shared" si="3"/>
        <v>Indonesia Riau</v>
      </c>
      <c r="E241" s="3" t="s">
        <v>16252</v>
      </c>
      <c r="F241" s="3" t="s">
        <v>15639</v>
      </c>
      <c r="G241" s="3" t="s">
        <v>16251</v>
      </c>
    </row>
    <row r="242" ht="38.55" spans="1:7">
      <c r="A242" s="3" t="s">
        <v>16253</v>
      </c>
      <c r="B242" s="3" t="str">
        <f>VLOOKUP(F242,'country(26mar)'!A$2:B$251,2,FALSE)</f>
        <v>Indonesia</v>
      </c>
      <c r="C242" s="3" t="s">
        <v>4832</v>
      </c>
      <c r="D242" s="3" t="str">
        <f t="shared" si="3"/>
        <v>Indonesia Sulawesi Utara</v>
      </c>
      <c r="E242" s="3" t="s">
        <v>9078</v>
      </c>
      <c r="F242" s="3" t="s">
        <v>15639</v>
      </c>
      <c r="G242" s="3" t="s">
        <v>16253</v>
      </c>
    </row>
    <row r="243" ht="38.55" spans="1:7">
      <c r="A243" s="3" t="s">
        <v>16254</v>
      </c>
      <c r="B243" s="3" t="str">
        <f>VLOOKUP(F243,'country(26mar)'!A$2:B$251,2,FALSE)</f>
        <v>Indonesia</v>
      </c>
      <c r="C243" s="3" t="s">
        <v>16255</v>
      </c>
      <c r="D243" s="3" t="str">
        <f t="shared" si="3"/>
        <v>Indonesia Sumatra Barat</v>
      </c>
      <c r="E243" s="3" t="s">
        <v>9720</v>
      </c>
      <c r="F243" s="3" t="s">
        <v>15639</v>
      </c>
      <c r="G243" s="3" t="s">
        <v>16254</v>
      </c>
    </row>
    <row r="244" ht="38.55" spans="1:7">
      <c r="A244" s="3" t="s">
        <v>16256</v>
      </c>
      <c r="B244" s="3" t="str">
        <f>VLOOKUP(F244,'country(26mar)'!A$2:B$251,2,FALSE)</f>
        <v>Indonesia</v>
      </c>
      <c r="C244" s="3" t="s">
        <v>4785</v>
      </c>
      <c r="D244" s="3" t="str">
        <f t="shared" si="3"/>
        <v>Indonesia Sulawesi Tenggara</v>
      </c>
      <c r="E244" s="3" t="s">
        <v>9362</v>
      </c>
      <c r="F244" s="3" t="s">
        <v>15639</v>
      </c>
      <c r="G244" s="3" t="s">
        <v>16256</v>
      </c>
    </row>
    <row r="245" ht="38.55" spans="1:7">
      <c r="A245" s="3" t="s">
        <v>16257</v>
      </c>
      <c r="B245" s="3" t="str">
        <f>VLOOKUP(F245,'country(26mar)'!A$2:B$251,2,FALSE)</f>
        <v>Indonesia</v>
      </c>
      <c r="C245" s="3" t="s">
        <v>4828</v>
      </c>
      <c r="D245" s="3" t="str">
        <f t="shared" si="3"/>
        <v>Indonesia Sulawesi Selatan</v>
      </c>
      <c r="E245" s="3" t="s">
        <v>9122</v>
      </c>
      <c r="F245" s="3" t="s">
        <v>15639</v>
      </c>
      <c r="G245" s="3" t="s">
        <v>16257</v>
      </c>
    </row>
    <row r="246" ht="38.55" spans="1:7">
      <c r="A246" s="3" t="s">
        <v>16258</v>
      </c>
      <c r="B246" s="3" t="str">
        <f>VLOOKUP(F246,'country(26mar)'!A$2:B$251,2,FALSE)</f>
        <v>Indonesia</v>
      </c>
      <c r="C246" s="3" t="s">
        <v>4826</v>
      </c>
      <c r="D246" s="3" t="str">
        <f t="shared" si="3"/>
        <v>Indonesia Sulawesi Barat</v>
      </c>
      <c r="E246" s="3" t="s">
        <v>10072</v>
      </c>
      <c r="F246" s="3" t="s">
        <v>15639</v>
      </c>
      <c r="G246" s="3" t="s">
        <v>16258</v>
      </c>
    </row>
    <row r="247" ht="38.55" spans="1:7">
      <c r="A247" s="3" t="s">
        <v>16259</v>
      </c>
      <c r="B247" s="3" t="str">
        <f>VLOOKUP(F247,'country(26mar)'!A$2:B$251,2,FALSE)</f>
        <v>Indonesia</v>
      </c>
      <c r="C247" s="3" t="s">
        <v>16260</v>
      </c>
      <c r="D247" s="3" t="str">
        <f t="shared" si="3"/>
        <v>Indonesia Sumatra Selatan</v>
      </c>
      <c r="E247" s="3" t="s">
        <v>9911</v>
      </c>
      <c r="F247" s="3" t="s">
        <v>15639</v>
      </c>
      <c r="G247" s="3" t="s">
        <v>16259</v>
      </c>
    </row>
    <row r="248" ht="38.55" spans="1:7">
      <c r="A248" s="3" t="s">
        <v>16261</v>
      </c>
      <c r="B248" s="3" t="str">
        <f>VLOOKUP(F248,'country(26mar)'!A$2:B$251,2,FALSE)</f>
        <v>Indonesia</v>
      </c>
      <c r="C248" s="3" t="s">
        <v>4822</v>
      </c>
      <c r="D248" s="3" t="str">
        <f t="shared" si="3"/>
        <v>Indonesia Sulawesi Tengah</v>
      </c>
      <c r="E248" s="3" t="s">
        <v>9065</v>
      </c>
      <c r="F248" s="3" t="s">
        <v>15639</v>
      </c>
      <c r="G248" s="3" t="s">
        <v>16261</v>
      </c>
    </row>
    <row r="249" ht="38.55" spans="1:7">
      <c r="A249" s="3" t="s">
        <v>16262</v>
      </c>
      <c r="B249" s="3" t="str">
        <f>VLOOKUP(F249,'country(26mar)'!A$2:B$251,2,FALSE)</f>
        <v>Indonesia</v>
      </c>
      <c r="C249" s="3" t="s">
        <v>16263</v>
      </c>
      <c r="D249" s="3" t="str">
        <f t="shared" si="3"/>
        <v>Indonesia Sumatra Utara</v>
      </c>
      <c r="E249" s="3" t="s">
        <v>16087</v>
      </c>
      <c r="F249" s="3" t="s">
        <v>15639</v>
      </c>
      <c r="G249" s="3" t="s">
        <v>16262</v>
      </c>
    </row>
    <row r="250" ht="25.7" spans="1:7">
      <c r="A250" s="3" t="s">
        <v>16264</v>
      </c>
      <c r="B250" s="3" t="str">
        <f>VLOOKUP(F250,'country(26mar)'!A$2:B$251,2,FALSE)</f>
        <v>Indonesia</v>
      </c>
      <c r="C250" s="3" t="s">
        <v>4904</v>
      </c>
      <c r="D250" s="3" t="str">
        <f t="shared" si="3"/>
        <v>Indonesia Yogyakarta</v>
      </c>
      <c r="E250" s="3" t="s">
        <v>16265</v>
      </c>
      <c r="F250" s="3" t="s">
        <v>15639</v>
      </c>
      <c r="G250" s="3" t="s">
        <v>16264</v>
      </c>
    </row>
    <row r="251" ht="38.55" spans="1:7">
      <c r="A251" s="7" t="s">
        <v>16266</v>
      </c>
      <c r="B251" s="7" t="str">
        <f>VLOOKUP(F251,'country(26mar)'!A$2:B$251,2,FALSE)</f>
        <v>India</v>
      </c>
      <c r="C251" s="7" t="s">
        <v>16267</v>
      </c>
      <c r="D251" s="7" t="str">
        <f t="shared" si="3"/>
        <v>India Andaman and Nicobar</v>
      </c>
      <c r="E251" s="7" t="s">
        <v>16268</v>
      </c>
      <c r="F251" s="7" t="s">
        <v>15638</v>
      </c>
      <c r="G251" s="7" t="s">
        <v>16266</v>
      </c>
    </row>
    <row r="252" ht="25.7" spans="1:7">
      <c r="A252" s="7" t="s">
        <v>16269</v>
      </c>
      <c r="B252" s="7" t="str">
        <f>VLOOKUP(F252,'country(26mar)'!A$2:B$251,2,FALSE)</f>
        <v>India</v>
      </c>
      <c r="C252" s="7" t="s">
        <v>4588</v>
      </c>
      <c r="D252" s="7" t="str">
        <f t="shared" si="3"/>
        <v>India Andhra Pradesh</v>
      </c>
      <c r="E252" s="7" t="s">
        <v>15906</v>
      </c>
      <c r="F252" s="7" t="s">
        <v>15638</v>
      </c>
      <c r="G252" s="7" t="s">
        <v>16269</v>
      </c>
    </row>
    <row r="253" ht="38.55" spans="1:7">
      <c r="A253" s="7" t="s">
        <v>16270</v>
      </c>
      <c r="B253" s="7" t="str">
        <f>VLOOKUP(F253,'country(26mar)'!A$2:B$251,2,FALSE)</f>
        <v>India</v>
      </c>
      <c r="C253" s="7" t="s">
        <v>16271</v>
      </c>
      <c r="D253" s="7" t="str">
        <f t="shared" si="3"/>
        <v>India Arunachal Pradesh</v>
      </c>
      <c r="E253" s="7" t="s">
        <v>320</v>
      </c>
      <c r="F253" s="7" t="s">
        <v>15638</v>
      </c>
      <c r="G253" s="7" t="s">
        <v>16270</v>
      </c>
    </row>
    <row r="254" ht="25.7" spans="1:7">
      <c r="A254" s="7" t="s">
        <v>16272</v>
      </c>
      <c r="B254" s="7" t="str">
        <f>VLOOKUP(F254,'country(26mar)'!A$2:B$251,2,FALSE)</f>
        <v>India</v>
      </c>
      <c r="C254" s="7" t="s">
        <v>4602</v>
      </c>
      <c r="D254" s="7" t="str">
        <f t="shared" si="3"/>
        <v>India Assam</v>
      </c>
      <c r="E254" s="7" t="s">
        <v>232</v>
      </c>
      <c r="F254" s="7" t="s">
        <v>15638</v>
      </c>
      <c r="G254" s="7" t="s">
        <v>16272</v>
      </c>
    </row>
    <row r="255" ht="25.7" spans="1:7">
      <c r="A255" s="7" t="s">
        <v>16273</v>
      </c>
      <c r="B255" s="7" t="str">
        <f>VLOOKUP(F255,'country(26mar)'!A$2:B$251,2,FALSE)</f>
        <v>India</v>
      </c>
      <c r="C255" s="7" t="s">
        <v>16274</v>
      </c>
      <c r="D255" s="7" t="str">
        <f t="shared" si="3"/>
        <v>India Bihar</v>
      </c>
      <c r="E255" s="7" t="s">
        <v>1204</v>
      </c>
      <c r="F255" s="7" t="s">
        <v>15638</v>
      </c>
      <c r="G255" s="7" t="s">
        <v>16273</v>
      </c>
    </row>
    <row r="256" ht="25.7" spans="1:7">
      <c r="A256" s="7" t="s">
        <v>16275</v>
      </c>
      <c r="B256" s="7" t="str">
        <f>VLOOKUP(F256,'country(26mar)'!A$2:B$251,2,FALSE)</f>
        <v>India</v>
      </c>
      <c r="C256" s="7" t="s">
        <v>16276</v>
      </c>
      <c r="D256" s="7" t="str">
        <f t="shared" si="3"/>
        <v>India Chattisgarh</v>
      </c>
      <c r="E256" s="7" t="s">
        <v>3050</v>
      </c>
      <c r="F256" s="7" t="s">
        <v>15638</v>
      </c>
      <c r="G256" s="7" t="s">
        <v>16275</v>
      </c>
    </row>
    <row r="257" ht="25.7" spans="1:7">
      <c r="A257" s="7" t="s">
        <v>16277</v>
      </c>
      <c r="B257" s="7" t="str">
        <f>VLOOKUP(F257,'country(26mar)'!A$2:B$251,2,FALSE)</f>
        <v>India</v>
      </c>
      <c r="C257" s="7" t="s">
        <v>4582</v>
      </c>
      <c r="D257" s="7" t="str">
        <f t="shared" si="3"/>
        <v>India Chandigarh</v>
      </c>
      <c r="E257" s="7" t="s">
        <v>10185</v>
      </c>
      <c r="F257" s="7" t="s">
        <v>15638</v>
      </c>
      <c r="G257" s="7" t="s">
        <v>16277</v>
      </c>
    </row>
    <row r="258" ht="38.55" spans="1:7">
      <c r="A258" s="7" t="s">
        <v>16278</v>
      </c>
      <c r="B258" s="7" t="str">
        <f>VLOOKUP(F258,'country(26mar)'!A$2:B$251,2,FALSE)</f>
        <v>India</v>
      </c>
      <c r="C258" s="7" t="s">
        <v>16279</v>
      </c>
      <c r="D258" s="7" t="str">
        <f t="shared" ref="D258:D321" si="4">CONCATENATE(B258," ",C258)</f>
        <v>India Daman and Diu</v>
      </c>
      <c r="E258" s="7" t="s">
        <v>16280</v>
      </c>
      <c r="F258" s="7" t="s">
        <v>15638</v>
      </c>
      <c r="G258" s="7" t="s">
        <v>16278</v>
      </c>
    </row>
    <row r="259" ht="25.7" spans="1:7">
      <c r="A259" s="7" t="s">
        <v>16281</v>
      </c>
      <c r="B259" s="7" t="str">
        <f>VLOOKUP(F259,'country(26mar)'!A$2:B$251,2,FALSE)</f>
        <v>India</v>
      </c>
      <c r="C259" s="7" t="s">
        <v>4597</v>
      </c>
      <c r="D259" s="7" t="str">
        <f t="shared" si="4"/>
        <v>India Delhi</v>
      </c>
      <c r="E259" s="7" t="s">
        <v>16282</v>
      </c>
      <c r="F259" s="7" t="s">
        <v>15638</v>
      </c>
      <c r="G259" s="7" t="s">
        <v>16281</v>
      </c>
    </row>
    <row r="260" ht="38.55" spans="1:7">
      <c r="A260" s="7" t="s">
        <v>16283</v>
      </c>
      <c r="B260" s="7" t="str">
        <f>VLOOKUP(F260,'country(26mar)'!A$2:B$251,2,FALSE)</f>
        <v>India</v>
      </c>
      <c r="C260" s="7" t="s">
        <v>16284</v>
      </c>
      <c r="D260" s="7" t="str">
        <f t="shared" si="4"/>
        <v>India Dadra and Nagar Haveli</v>
      </c>
      <c r="E260" s="7" t="s">
        <v>16285</v>
      </c>
      <c r="F260" s="7" t="s">
        <v>15638</v>
      </c>
      <c r="G260" s="7" t="s">
        <v>16283</v>
      </c>
    </row>
    <row r="261" ht="25.7" spans="1:7">
      <c r="A261" s="7" t="s">
        <v>16286</v>
      </c>
      <c r="B261" s="7" t="str">
        <f>VLOOKUP(F261,'country(26mar)'!A$2:B$251,2,FALSE)</f>
        <v>India</v>
      </c>
      <c r="C261" s="7" t="s">
        <v>4696</v>
      </c>
      <c r="D261" s="7" t="str">
        <f t="shared" si="4"/>
        <v>India Goa</v>
      </c>
      <c r="E261" s="7" t="s">
        <v>3973</v>
      </c>
      <c r="F261" s="7" t="s">
        <v>15638</v>
      </c>
      <c r="G261" s="7" t="s">
        <v>16286</v>
      </c>
    </row>
    <row r="262" ht="25.7" spans="1:7">
      <c r="A262" s="7" t="s">
        <v>16287</v>
      </c>
      <c r="B262" s="7" t="str">
        <f>VLOOKUP(F262,'country(26mar)'!A$2:B$251,2,FALSE)</f>
        <v>India</v>
      </c>
      <c r="C262" s="7" t="s">
        <v>16288</v>
      </c>
      <c r="D262" s="7" t="str">
        <f t="shared" si="4"/>
        <v>India Gujarat</v>
      </c>
      <c r="E262" s="7" t="s">
        <v>16289</v>
      </c>
      <c r="F262" s="7" t="s">
        <v>15638</v>
      </c>
      <c r="G262" s="7" t="s">
        <v>16287</v>
      </c>
    </row>
    <row r="263" ht="38.55" spans="1:7">
      <c r="A263" s="7" t="s">
        <v>16290</v>
      </c>
      <c r="B263" s="7" t="str">
        <f>VLOOKUP(F263,'country(26mar)'!A$2:B$251,2,FALSE)</f>
        <v>India</v>
      </c>
      <c r="C263" s="7" t="s">
        <v>16291</v>
      </c>
      <c r="D263" s="7" t="str">
        <f t="shared" si="4"/>
        <v>India Himachal Pradesh</v>
      </c>
      <c r="E263" s="7" t="s">
        <v>16292</v>
      </c>
      <c r="F263" s="7" t="s">
        <v>15638</v>
      </c>
      <c r="G263" s="7" t="s">
        <v>16290</v>
      </c>
    </row>
    <row r="264" ht="25.7" spans="1:7">
      <c r="A264" s="7" t="s">
        <v>16293</v>
      </c>
      <c r="B264" s="7" t="str">
        <f>VLOOKUP(F264,'country(26mar)'!A$2:B$251,2,FALSE)</f>
        <v>India</v>
      </c>
      <c r="C264" s="7" t="s">
        <v>16294</v>
      </c>
      <c r="D264" s="7" t="str">
        <f t="shared" si="4"/>
        <v>India Haryana</v>
      </c>
      <c r="E264" s="7" t="s">
        <v>3193</v>
      </c>
      <c r="F264" s="7" t="s">
        <v>15638</v>
      </c>
      <c r="G264" s="7" t="s">
        <v>16293</v>
      </c>
    </row>
    <row r="265" ht="25.7" spans="1:7">
      <c r="A265" s="7" t="s">
        <v>16295</v>
      </c>
      <c r="B265" s="7" t="str">
        <f>VLOOKUP(F265,'country(26mar)'!A$2:B$251,2,FALSE)</f>
        <v>India</v>
      </c>
      <c r="C265" s="7" t="s">
        <v>4599</v>
      </c>
      <c r="D265" s="7" t="str">
        <f t="shared" si="4"/>
        <v>India Jharkhand</v>
      </c>
      <c r="E265" s="7" t="s">
        <v>16296</v>
      </c>
      <c r="F265" s="7" t="s">
        <v>15638</v>
      </c>
      <c r="G265" s="7" t="s">
        <v>16295</v>
      </c>
    </row>
    <row r="266" ht="25.7" spans="1:7">
      <c r="A266" s="7" t="s">
        <v>16297</v>
      </c>
      <c r="B266" s="7" t="str">
        <f>VLOOKUP(F266,'country(26mar)'!A$2:B$251,2,FALSE)</f>
        <v>India</v>
      </c>
      <c r="C266" s="7" t="s">
        <v>16298</v>
      </c>
      <c r="D266" s="7" t="str">
        <f t="shared" si="4"/>
        <v>India Jammu and Kashmir</v>
      </c>
      <c r="E266" s="7" t="s">
        <v>16232</v>
      </c>
      <c r="F266" s="7" t="s">
        <v>15638</v>
      </c>
      <c r="G266" s="7" t="s">
        <v>16297</v>
      </c>
    </row>
    <row r="267" ht="25.7" spans="1:7">
      <c r="A267" s="7" t="s">
        <v>16299</v>
      </c>
      <c r="B267" s="7" t="str">
        <f>VLOOKUP(F267,'country(26mar)'!A$2:B$251,2,FALSE)</f>
        <v>India</v>
      </c>
      <c r="C267" s="7" t="s">
        <v>16300</v>
      </c>
      <c r="D267" s="7" t="str">
        <f t="shared" si="4"/>
        <v>India Karnataka</v>
      </c>
      <c r="E267" s="7" t="s">
        <v>16301</v>
      </c>
      <c r="F267" s="7" t="s">
        <v>15638</v>
      </c>
      <c r="G267" s="7" t="s">
        <v>16299</v>
      </c>
    </row>
    <row r="268" ht="25.7" spans="1:7">
      <c r="A268" s="7" t="s">
        <v>16302</v>
      </c>
      <c r="B268" s="7" t="str">
        <f>VLOOKUP(F268,'country(26mar)'!A$2:B$251,2,FALSE)</f>
        <v>India</v>
      </c>
      <c r="C268" s="7" t="s">
        <v>4537</v>
      </c>
      <c r="D268" s="7" t="str">
        <f t="shared" si="4"/>
        <v>India Kerala</v>
      </c>
      <c r="E268" s="7" t="s">
        <v>16303</v>
      </c>
      <c r="F268" s="7" t="s">
        <v>15638</v>
      </c>
      <c r="G268" s="7" t="s">
        <v>16302</v>
      </c>
    </row>
    <row r="269" ht="38.55" spans="1:7">
      <c r="A269" s="7" t="s">
        <v>16304</v>
      </c>
      <c r="B269" s="7" t="str">
        <f>VLOOKUP(F269,'country(26mar)'!A$2:B$251,2,FALSE)</f>
        <v>India</v>
      </c>
      <c r="C269" s="7" t="s">
        <v>4653</v>
      </c>
      <c r="D269" s="7" t="str">
        <f t="shared" si="4"/>
        <v>India Lakshadweep</v>
      </c>
      <c r="E269" s="7" t="s">
        <v>16305</v>
      </c>
      <c r="F269" s="7" t="s">
        <v>15638</v>
      </c>
      <c r="G269" s="7" t="s">
        <v>16304</v>
      </c>
    </row>
    <row r="270" ht="25.7" spans="1:7">
      <c r="A270" s="7" t="s">
        <v>16306</v>
      </c>
      <c r="B270" s="7" t="str">
        <f>VLOOKUP(F270,'country(26mar)'!A$2:B$251,2,FALSE)</f>
        <v>India</v>
      </c>
      <c r="C270" s="7" t="s">
        <v>16307</v>
      </c>
      <c r="D270" s="7" t="str">
        <f t="shared" si="4"/>
        <v>India Maharashtra</v>
      </c>
      <c r="E270" s="7" t="s">
        <v>6594</v>
      </c>
      <c r="F270" s="7" t="s">
        <v>15638</v>
      </c>
      <c r="G270" s="7" t="s">
        <v>16306</v>
      </c>
    </row>
    <row r="271" ht="25.7" spans="1:7">
      <c r="A271" s="7" t="s">
        <v>16308</v>
      </c>
      <c r="B271" s="7" t="str">
        <f>VLOOKUP(F271,'country(26mar)'!A$2:B$251,2,FALSE)</f>
        <v>India</v>
      </c>
      <c r="C271" s="7" t="s">
        <v>16309</v>
      </c>
      <c r="D271" s="7" t="str">
        <f t="shared" si="4"/>
        <v>India Meghalaya</v>
      </c>
      <c r="E271" s="7" t="s">
        <v>6458</v>
      </c>
      <c r="F271" s="7" t="s">
        <v>15638</v>
      </c>
      <c r="G271" s="7" t="s">
        <v>16308</v>
      </c>
    </row>
    <row r="272" ht="25.7" spans="1:7">
      <c r="A272" s="7" t="s">
        <v>16310</v>
      </c>
      <c r="B272" s="7" t="str">
        <f>VLOOKUP(F272,'country(26mar)'!A$2:B$251,2,FALSE)</f>
        <v>India</v>
      </c>
      <c r="C272" s="7" t="s">
        <v>4633</v>
      </c>
      <c r="D272" s="7" t="str">
        <f t="shared" si="4"/>
        <v>India Manipur</v>
      </c>
      <c r="E272" s="7" t="s">
        <v>6959</v>
      </c>
      <c r="F272" s="7" t="s">
        <v>15638</v>
      </c>
      <c r="G272" s="7" t="s">
        <v>16310</v>
      </c>
    </row>
    <row r="273" ht="38.55" spans="1:7">
      <c r="A273" s="7" t="s">
        <v>16311</v>
      </c>
      <c r="B273" s="7" t="str">
        <f>VLOOKUP(F273,'country(26mar)'!A$2:B$251,2,FALSE)</f>
        <v>India</v>
      </c>
      <c r="C273" s="7" t="s">
        <v>4569</v>
      </c>
      <c r="D273" s="7" t="str">
        <f t="shared" si="4"/>
        <v>India Madhya Pradesh</v>
      </c>
      <c r="E273" s="7" t="s">
        <v>7538</v>
      </c>
      <c r="F273" s="7" t="s">
        <v>15638</v>
      </c>
      <c r="G273" s="7" t="s">
        <v>16311</v>
      </c>
    </row>
    <row r="274" ht="25.7" spans="1:7">
      <c r="A274" s="7" t="s">
        <v>16312</v>
      </c>
      <c r="B274" s="7" t="str">
        <f>VLOOKUP(F274,'country(26mar)'!A$2:B$251,2,FALSE)</f>
        <v>India</v>
      </c>
      <c r="C274" s="7" t="s">
        <v>4532</v>
      </c>
      <c r="D274" s="7" t="str">
        <f t="shared" si="4"/>
        <v>India Mizoram</v>
      </c>
      <c r="E274" s="7" t="s">
        <v>7078</v>
      </c>
      <c r="F274" s="7" t="s">
        <v>15638</v>
      </c>
      <c r="G274" s="7" t="s">
        <v>16312</v>
      </c>
    </row>
    <row r="275" ht="25.7" spans="1:7">
      <c r="A275" s="7" t="s">
        <v>16313</v>
      </c>
      <c r="B275" s="7" t="str">
        <f>VLOOKUP(F275,'country(26mar)'!A$2:B$251,2,FALSE)</f>
        <v>India</v>
      </c>
      <c r="C275" s="7" t="s">
        <v>16314</v>
      </c>
      <c r="D275" s="7" t="str">
        <f t="shared" si="4"/>
        <v>India Nagaland</v>
      </c>
      <c r="E275" s="7" t="s">
        <v>7239</v>
      </c>
      <c r="F275" s="7" t="s">
        <v>15638</v>
      </c>
      <c r="G275" s="7" t="s">
        <v>16313</v>
      </c>
    </row>
    <row r="276" ht="25.7" spans="1:7">
      <c r="A276" s="7" t="s">
        <v>16315</v>
      </c>
      <c r="B276" s="7" t="str">
        <f>VLOOKUP(F276,'country(26mar)'!A$2:B$251,2,FALSE)</f>
        <v>India</v>
      </c>
      <c r="C276" s="7" t="s">
        <v>16316</v>
      </c>
      <c r="D276" s="7" t="str">
        <f t="shared" si="4"/>
        <v>India Orissa</v>
      </c>
      <c r="E276" s="7" t="s">
        <v>16150</v>
      </c>
      <c r="F276" s="7" t="s">
        <v>15638</v>
      </c>
      <c r="G276" s="7" t="s">
        <v>16315</v>
      </c>
    </row>
    <row r="277" ht="25.7" spans="1:7">
      <c r="A277" s="7" t="s">
        <v>16317</v>
      </c>
      <c r="B277" s="7" t="str">
        <f>VLOOKUP(F277,'country(26mar)'!A$2:B$251,2,FALSE)</f>
        <v>India</v>
      </c>
      <c r="C277" s="7" t="s">
        <v>4522</v>
      </c>
      <c r="D277" s="7" t="str">
        <f t="shared" si="4"/>
        <v>India Punjab</v>
      </c>
      <c r="E277" s="7" t="s">
        <v>15921</v>
      </c>
      <c r="F277" s="7" t="s">
        <v>15638</v>
      </c>
      <c r="G277" s="7" t="s">
        <v>16317</v>
      </c>
    </row>
    <row r="278" ht="25.7" spans="1:7">
      <c r="A278" s="7" t="s">
        <v>16318</v>
      </c>
      <c r="B278" s="7" t="str">
        <f>VLOOKUP(F278,'country(26mar)'!A$2:B$251,2,FALSE)</f>
        <v>India</v>
      </c>
      <c r="C278" s="7" t="s">
        <v>4704</v>
      </c>
      <c r="D278" s="7" t="str">
        <f t="shared" si="4"/>
        <v>India Puducherry</v>
      </c>
      <c r="E278" s="7" t="s">
        <v>7770</v>
      </c>
      <c r="F278" s="7" t="s">
        <v>15638</v>
      </c>
      <c r="G278" s="7" t="s">
        <v>16318</v>
      </c>
    </row>
    <row r="279" ht="25.7" spans="1:7">
      <c r="A279" s="7" t="s">
        <v>16319</v>
      </c>
      <c r="B279" s="7" t="str">
        <f>VLOOKUP(F279,'country(26mar)'!A$2:B$251,2,FALSE)</f>
        <v>India</v>
      </c>
      <c r="C279" s="7" t="s">
        <v>16320</v>
      </c>
      <c r="D279" s="7" t="str">
        <f t="shared" si="4"/>
        <v>India Rajasthan</v>
      </c>
      <c r="E279" s="7" t="s">
        <v>15927</v>
      </c>
      <c r="F279" s="7" t="s">
        <v>15638</v>
      </c>
      <c r="G279" s="7" t="s">
        <v>16319</v>
      </c>
    </row>
    <row r="280" ht="25.7" spans="1:7">
      <c r="A280" s="7" t="s">
        <v>16321</v>
      </c>
      <c r="B280" s="7" t="str">
        <f>VLOOKUP(F280,'country(26mar)'!A$2:B$251,2,FALSE)</f>
        <v>India</v>
      </c>
      <c r="C280" s="7" t="s">
        <v>4613</v>
      </c>
      <c r="D280" s="7" t="str">
        <f t="shared" si="4"/>
        <v>India Sikkim</v>
      </c>
      <c r="E280" s="7" t="s">
        <v>9371</v>
      </c>
      <c r="F280" s="7" t="s">
        <v>15638</v>
      </c>
      <c r="G280" s="7" t="s">
        <v>16321</v>
      </c>
    </row>
    <row r="281" ht="25.7" spans="1:7">
      <c r="A281" s="7" t="s">
        <v>16322</v>
      </c>
      <c r="B281" s="7" t="str">
        <f>VLOOKUP(F281,'country(26mar)'!A$2:B$251,2,FALSE)</f>
        <v>India</v>
      </c>
      <c r="C281" s="7" t="s">
        <v>16323</v>
      </c>
      <c r="D281" s="7" t="str">
        <f t="shared" si="4"/>
        <v>India Tamil Nadu</v>
      </c>
      <c r="E281" s="7" t="s">
        <v>10561</v>
      </c>
      <c r="F281" s="7" t="s">
        <v>15638</v>
      </c>
      <c r="G281" s="7" t="s">
        <v>16322</v>
      </c>
    </row>
    <row r="282" ht="25.7" spans="1:7">
      <c r="A282" s="7" t="s">
        <v>16324</v>
      </c>
      <c r="B282" s="7" t="str">
        <f>VLOOKUP(F282,'country(26mar)'!A$2:B$251,2,FALSE)</f>
        <v>India</v>
      </c>
      <c r="C282" s="7" t="s">
        <v>4524</v>
      </c>
      <c r="D282" s="7" t="str">
        <f t="shared" si="4"/>
        <v>India Tripura</v>
      </c>
      <c r="E282" s="7" t="s">
        <v>10598</v>
      </c>
      <c r="F282" s="7" t="s">
        <v>15638</v>
      </c>
      <c r="G282" s="7" t="s">
        <v>16324</v>
      </c>
    </row>
    <row r="283" ht="25.7" spans="1:7">
      <c r="A283" s="7" t="s">
        <v>16325</v>
      </c>
      <c r="B283" s="7" t="str">
        <f>VLOOKUP(F283,'country(26mar)'!A$2:B$251,2,FALSE)</f>
        <v>India</v>
      </c>
      <c r="C283" s="7" t="s">
        <v>16326</v>
      </c>
      <c r="D283" s="7" t="str">
        <f t="shared" si="4"/>
        <v>India Telangana</v>
      </c>
      <c r="E283" s="7" t="s">
        <v>16327</v>
      </c>
      <c r="F283" s="7" t="s">
        <v>15638</v>
      </c>
      <c r="G283" s="7" t="s">
        <v>16325</v>
      </c>
    </row>
    <row r="284" ht="25.7" spans="1:7">
      <c r="A284" s="7" t="s">
        <v>16328</v>
      </c>
      <c r="B284" s="7" t="str">
        <f>VLOOKUP(F284,'country(26mar)'!A$2:B$251,2,FALSE)</f>
        <v>India</v>
      </c>
      <c r="C284" s="7" t="s">
        <v>4596</v>
      </c>
      <c r="D284" s="7" t="str">
        <f t="shared" si="4"/>
        <v>India Uttarakhand</v>
      </c>
      <c r="E284" s="7" t="s">
        <v>16329</v>
      </c>
      <c r="F284" s="7" t="s">
        <v>15638</v>
      </c>
      <c r="G284" s="7" t="s">
        <v>16328</v>
      </c>
    </row>
    <row r="285" ht="25.7" spans="1:7">
      <c r="A285" s="7" t="s">
        <v>16330</v>
      </c>
      <c r="B285" s="7" t="str">
        <f>VLOOKUP(F285,'country(26mar)'!A$2:B$251,2,FALSE)</f>
        <v>India</v>
      </c>
      <c r="C285" s="7" t="s">
        <v>4526</v>
      </c>
      <c r="D285" s="7" t="str">
        <f t="shared" si="4"/>
        <v>India Uttar Pradesh</v>
      </c>
      <c r="E285" s="7" t="s">
        <v>16331</v>
      </c>
      <c r="F285" s="7" t="s">
        <v>15638</v>
      </c>
      <c r="G285" s="7" t="s">
        <v>16330</v>
      </c>
    </row>
    <row r="286" ht="25.7" spans="1:7">
      <c r="A286" s="7" t="s">
        <v>16332</v>
      </c>
      <c r="B286" s="7" t="str">
        <f>VLOOKUP(F286,'country(26mar)'!A$2:B$251,2,FALSE)</f>
        <v>India</v>
      </c>
      <c r="C286" s="7" t="s">
        <v>4540</v>
      </c>
      <c r="D286" s="7" t="str">
        <f t="shared" si="4"/>
        <v>India West Bengal</v>
      </c>
      <c r="E286" s="7" t="s">
        <v>16333</v>
      </c>
      <c r="F286" s="7" t="s">
        <v>15638</v>
      </c>
      <c r="G286" s="7" t="s">
        <v>16332</v>
      </c>
    </row>
    <row r="287" ht="25.7" spans="1:7">
      <c r="A287" s="3" t="s">
        <v>16334</v>
      </c>
      <c r="B287" s="3" t="str">
        <f>VLOOKUP(F287,'country(26mar)'!A$2:B$251,2,FALSE)</f>
        <v>Italy</v>
      </c>
      <c r="C287" s="3" t="s">
        <v>16335</v>
      </c>
      <c r="D287" s="3" t="str">
        <f t="shared" si="4"/>
        <v>Italy Agrigento</v>
      </c>
      <c r="E287" s="3" t="s">
        <v>315</v>
      </c>
      <c r="F287" s="3" t="s">
        <v>15646</v>
      </c>
      <c r="G287" s="3" t="s">
        <v>16334</v>
      </c>
    </row>
    <row r="288" ht="25.7" spans="1:7">
      <c r="A288" s="3" t="s">
        <v>16336</v>
      </c>
      <c r="B288" s="3" t="str">
        <f>VLOOKUP(F288,'country(26mar)'!A$2:B$251,2,FALSE)</f>
        <v>Italy</v>
      </c>
      <c r="C288" s="3" t="s">
        <v>16337</v>
      </c>
      <c r="D288" s="3" t="str">
        <f t="shared" si="4"/>
        <v>Italy Alessandria</v>
      </c>
      <c r="E288" s="3" t="s">
        <v>101</v>
      </c>
      <c r="F288" s="3" t="s">
        <v>15646</v>
      </c>
      <c r="G288" s="3" t="s">
        <v>16336</v>
      </c>
    </row>
    <row r="289" ht="25.7" spans="1:7">
      <c r="A289" s="3" t="s">
        <v>16338</v>
      </c>
      <c r="B289" s="3" t="str">
        <f>VLOOKUP(F289,'country(26mar)'!A$2:B$251,2,FALSE)</f>
        <v>Italy</v>
      </c>
      <c r="C289" s="3" t="s">
        <v>5115</v>
      </c>
      <c r="D289" s="3" t="str">
        <f t="shared" si="4"/>
        <v>Italy Ancona</v>
      </c>
      <c r="E289" s="3" t="s">
        <v>16268</v>
      </c>
      <c r="F289" s="3" t="s">
        <v>15646</v>
      </c>
      <c r="G289" s="3" t="s">
        <v>16338</v>
      </c>
    </row>
    <row r="290" ht="25.7" spans="1:7">
      <c r="A290" s="3" t="s">
        <v>16339</v>
      </c>
      <c r="B290" s="3" t="str">
        <f>VLOOKUP(F290,'country(26mar)'!A$2:B$251,2,FALSE)</f>
        <v>Italy</v>
      </c>
      <c r="C290" s="3" t="s">
        <v>5120</v>
      </c>
      <c r="D290" s="3" t="str">
        <f t="shared" si="4"/>
        <v>Italy Aosta</v>
      </c>
      <c r="E290" s="3" t="s">
        <v>247</v>
      </c>
      <c r="F290" s="3" t="s">
        <v>15646</v>
      </c>
      <c r="G290" s="3" t="s">
        <v>16339</v>
      </c>
    </row>
    <row r="291" ht="25.7" spans="1:7">
      <c r="A291" s="3" t="s">
        <v>16340</v>
      </c>
      <c r="B291" s="3" t="str">
        <f>VLOOKUP(F291,'country(26mar)'!A$2:B$251,2,FALSE)</f>
        <v>Italy</v>
      </c>
      <c r="C291" s="3" t="s">
        <v>16341</v>
      </c>
      <c r="D291" s="3" t="str">
        <f t="shared" si="4"/>
        <v>Italy Ascoli Piceno</v>
      </c>
      <c r="E291" s="3" t="s">
        <v>15906</v>
      </c>
      <c r="F291" s="3" t="s">
        <v>15646</v>
      </c>
      <c r="G291" s="3" t="s">
        <v>16340</v>
      </c>
    </row>
    <row r="292" ht="25.7" spans="1:7">
      <c r="A292" s="3" t="s">
        <v>16342</v>
      </c>
      <c r="B292" s="3" t="str">
        <f>VLOOKUP(F292,'country(26mar)'!A$2:B$251,2,FALSE)</f>
        <v>Italy</v>
      </c>
      <c r="C292" s="3" t="s">
        <v>5156</v>
      </c>
      <c r="D292" s="3" t="str">
        <f t="shared" si="4"/>
        <v>Italy L'Aquila</v>
      </c>
      <c r="E292" s="3" t="s">
        <v>15525</v>
      </c>
      <c r="F292" s="3" t="s">
        <v>15646</v>
      </c>
      <c r="G292" s="3" t="s">
        <v>16342</v>
      </c>
    </row>
    <row r="293" ht="25.7" spans="1:7">
      <c r="A293" s="3" t="s">
        <v>16343</v>
      </c>
      <c r="B293" s="3" t="str">
        <f>VLOOKUP(F293,'country(26mar)'!A$2:B$251,2,FALSE)</f>
        <v>Italy</v>
      </c>
      <c r="C293" s="3" t="s">
        <v>5122</v>
      </c>
      <c r="D293" s="3" t="str">
        <f t="shared" si="4"/>
        <v>Italy Arezzo</v>
      </c>
      <c r="E293" s="3" t="s">
        <v>320</v>
      </c>
      <c r="F293" s="3" t="s">
        <v>15646</v>
      </c>
      <c r="G293" s="3" t="s">
        <v>16343</v>
      </c>
    </row>
    <row r="294" ht="25.7" spans="1:7">
      <c r="A294" s="3" t="s">
        <v>16344</v>
      </c>
      <c r="B294" s="3" t="str">
        <f>VLOOKUP(F294,'country(26mar)'!A$2:B$251,2,FALSE)</f>
        <v>Italy</v>
      </c>
      <c r="C294" s="3" t="s">
        <v>5124</v>
      </c>
      <c r="D294" s="3" t="str">
        <f t="shared" si="4"/>
        <v>Italy Asti</v>
      </c>
      <c r="E294" s="3" t="s">
        <v>771</v>
      </c>
      <c r="F294" s="3" t="s">
        <v>15646</v>
      </c>
      <c r="G294" s="3" t="s">
        <v>16344</v>
      </c>
    </row>
    <row r="295" ht="25.7" spans="1:7">
      <c r="A295" s="3" t="s">
        <v>16345</v>
      </c>
      <c r="B295" s="3" t="str">
        <f>VLOOKUP(F295,'country(26mar)'!A$2:B$251,2,FALSE)</f>
        <v>Italy</v>
      </c>
      <c r="C295" s="3" t="s">
        <v>16346</v>
      </c>
      <c r="D295" s="3" t="str">
        <f t="shared" si="4"/>
        <v>Italy Avellino</v>
      </c>
      <c r="E295" s="3" t="s">
        <v>16176</v>
      </c>
      <c r="F295" s="3" t="s">
        <v>15646</v>
      </c>
      <c r="G295" s="3" t="s">
        <v>16345</v>
      </c>
    </row>
    <row r="296" ht="25.7" spans="1:7">
      <c r="A296" s="3" t="s">
        <v>16347</v>
      </c>
      <c r="B296" s="3" t="str">
        <f>VLOOKUP(F296,'country(26mar)'!A$2:B$251,2,FALSE)</f>
        <v>Italy</v>
      </c>
      <c r="C296" s="3" t="s">
        <v>5126</v>
      </c>
      <c r="D296" s="3" t="str">
        <f t="shared" si="4"/>
        <v>Italy Bari</v>
      </c>
      <c r="E296" s="3" t="s">
        <v>1153</v>
      </c>
      <c r="F296" s="3" t="s">
        <v>15646</v>
      </c>
      <c r="G296" s="3" t="s">
        <v>16347</v>
      </c>
    </row>
    <row r="297" ht="25.7" spans="1:7">
      <c r="A297" s="3" t="s">
        <v>16348</v>
      </c>
      <c r="B297" s="3" t="str">
        <f>VLOOKUP(F297,'country(26mar)'!A$2:B$251,2,FALSE)</f>
        <v>Italy</v>
      </c>
      <c r="C297" s="3" t="s">
        <v>5131</v>
      </c>
      <c r="D297" s="3" t="str">
        <f t="shared" si="4"/>
        <v>Italy Bergamo</v>
      </c>
      <c r="E297" s="3" t="s">
        <v>1756</v>
      </c>
      <c r="F297" s="3" t="s">
        <v>15646</v>
      </c>
      <c r="G297" s="3" t="s">
        <v>16348</v>
      </c>
    </row>
    <row r="298" ht="25.7" spans="1:7">
      <c r="A298" s="3" t="s">
        <v>16349</v>
      </c>
      <c r="B298" s="3" t="str">
        <f>VLOOKUP(F298,'country(26mar)'!A$2:B$251,2,FALSE)</f>
        <v>Italy</v>
      </c>
      <c r="C298" s="3" t="s">
        <v>16350</v>
      </c>
      <c r="D298" s="3" t="str">
        <f t="shared" si="4"/>
        <v>Italy Biella</v>
      </c>
      <c r="E298" s="3" t="s">
        <v>1845</v>
      </c>
      <c r="F298" s="3" t="s">
        <v>15646</v>
      </c>
      <c r="G298" s="3" t="s">
        <v>16349</v>
      </c>
    </row>
    <row r="299" ht="25.7" spans="1:7">
      <c r="A299" s="3" t="s">
        <v>16351</v>
      </c>
      <c r="B299" s="3" t="str">
        <f>VLOOKUP(F299,'country(26mar)'!A$2:B$251,2,FALSE)</f>
        <v>Italy</v>
      </c>
      <c r="C299" s="3" t="s">
        <v>16352</v>
      </c>
      <c r="D299" s="3" t="str">
        <f t="shared" si="4"/>
        <v>Italy Belluno</v>
      </c>
      <c r="E299" s="3" t="s">
        <v>8999</v>
      </c>
      <c r="F299" s="3" t="s">
        <v>15646</v>
      </c>
      <c r="G299" s="3" t="s">
        <v>16351</v>
      </c>
    </row>
    <row r="300" ht="25.7" spans="1:7">
      <c r="A300" s="3" t="s">
        <v>16353</v>
      </c>
      <c r="B300" s="3" t="str">
        <f>VLOOKUP(F300,'country(26mar)'!A$2:B$251,2,FALSE)</f>
        <v>Italy</v>
      </c>
      <c r="C300" s="3" t="s">
        <v>5129</v>
      </c>
      <c r="D300" s="3" t="str">
        <f t="shared" si="4"/>
        <v>Italy Benevento</v>
      </c>
      <c r="E300" s="3" t="s">
        <v>1752</v>
      </c>
      <c r="F300" s="3" t="s">
        <v>15646</v>
      </c>
      <c r="G300" s="3" t="s">
        <v>16353</v>
      </c>
    </row>
    <row r="301" ht="25.7" spans="1:7">
      <c r="A301" s="3" t="s">
        <v>16354</v>
      </c>
      <c r="B301" s="3" t="str">
        <f>VLOOKUP(F301,'country(26mar)'!A$2:B$251,2,FALSE)</f>
        <v>Italy</v>
      </c>
      <c r="C301" s="3" t="s">
        <v>5133</v>
      </c>
      <c r="D301" s="3" t="str">
        <f t="shared" si="4"/>
        <v>Italy Bologna</v>
      </c>
      <c r="E301" s="3" t="s">
        <v>1074</v>
      </c>
      <c r="F301" s="3" t="s">
        <v>15646</v>
      </c>
      <c r="G301" s="3" t="s">
        <v>16354</v>
      </c>
    </row>
    <row r="302" ht="25.7" spans="1:7">
      <c r="A302" s="3" t="s">
        <v>16355</v>
      </c>
      <c r="B302" s="3" t="str">
        <f>VLOOKUP(F302,'country(26mar)'!A$2:B$251,2,FALSE)</f>
        <v>Italy</v>
      </c>
      <c r="C302" s="3" t="s">
        <v>5137</v>
      </c>
      <c r="D302" s="3" t="str">
        <f t="shared" si="4"/>
        <v>Italy Brindisi</v>
      </c>
      <c r="E302" s="3" t="s">
        <v>1204</v>
      </c>
      <c r="F302" s="3" t="s">
        <v>15646</v>
      </c>
      <c r="G302" s="3" t="s">
        <v>16355</v>
      </c>
    </row>
    <row r="303" ht="25.7" spans="1:7">
      <c r="A303" s="3" t="s">
        <v>16356</v>
      </c>
      <c r="B303" s="3" t="str">
        <f>VLOOKUP(F303,'country(26mar)'!A$2:B$251,2,FALSE)</f>
        <v>Italy</v>
      </c>
      <c r="C303" s="3" t="s">
        <v>16357</v>
      </c>
      <c r="D303" s="3" t="str">
        <f t="shared" si="4"/>
        <v>Italy Brescia</v>
      </c>
      <c r="E303" s="3" t="s">
        <v>925</v>
      </c>
      <c r="F303" s="3" t="s">
        <v>15646</v>
      </c>
      <c r="G303" s="3" t="s">
        <v>16356</v>
      </c>
    </row>
    <row r="304" ht="38.55" spans="1:7">
      <c r="A304" s="3" t="s">
        <v>16358</v>
      </c>
      <c r="B304" s="3" t="str">
        <f>VLOOKUP(F304,'country(26mar)'!A$2:B$251,2,FALSE)</f>
        <v>Italy</v>
      </c>
      <c r="C304" s="3" t="s">
        <v>16359</v>
      </c>
      <c r="D304" s="3" t="str">
        <f t="shared" si="4"/>
        <v>Italy Barletta-Andria-Trani</v>
      </c>
      <c r="E304" s="3" t="s">
        <v>1047</v>
      </c>
      <c r="F304" s="3" t="s">
        <v>15646</v>
      </c>
      <c r="G304" s="3" t="s">
        <v>16358</v>
      </c>
    </row>
    <row r="305" ht="25.7" spans="1:7">
      <c r="A305" s="3" t="s">
        <v>16360</v>
      </c>
      <c r="B305" s="3" t="str">
        <f>VLOOKUP(F305,'country(26mar)'!A$2:B$251,2,FALSE)</f>
        <v>Italy</v>
      </c>
      <c r="C305" s="3" t="s">
        <v>5135</v>
      </c>
      <c r="D305" s="3" t="str">
        <f t="shared" si="4"/>
        <v>Italy Bolzano</v>
      </c>
      <c r="E305" s="3" t="s">
        <v>1003</v>
      </c>
      <c r="F305" s="3" t="s">
        <v>15646</v>
      </c>
      <c r="G305" s="3" t="s">
        <v>16360</v>
      </c>
    </row>
    <row r="306" ht="25.7" spans="1:7">
      <c r="A306" s="3" t="s">
        <v>16361</v>
      </c>
      <c r="B306" s="3" t="str">
        <f>VLOOKUP(F306,'country(26mar)'!A$2:B$251,2,FALSE)</f>
        <v>Italy</v>
      </c>
      <c r="C306" s="3" t="s">
        <v>5138</v>
      </c>
      <c r="D306" s="3" t="str">
        <f t="shared" si="4"/>
        <v>Italy Cagliari</v>
      </c>
      <c r="E306" s="3" t="s">
        <v>1956</v>
      </c>
      <c r="F306" s="3" t="s">
        <v>15646</v>
      </c>
      <c r="G306" s="3" t="s">
        <v>16361</v>
      </c>
    </row>
    <row r="307" ht="38.55" spans="1:7">
      <c r="A307" s="3" t="s">
        <v>16362</v>
      </c>
      <c r="B307" s="3" t="str">
        <f>VLOOKUP(F307,'country(26mar)'!A$2:B$251,2,FALSE)</f>
        <v>Italy</v>
      </c>
      <c r="C307" s="3" t="s">
        <v>5140</v>
      </c>
      <c r="D307" s="3" t="str">
        <f t="shared" si="4"/>
        <v>Italy Campobasso</v>
      </c>
      <c r="E307" s="3" t="s">
        <v>16363</v>
      </c>
      <c r="F307" s="3" t="s">
        <v>15646</v>
      </c>
      <c r="G307" s="3" t="s">
        <v>16362</v>
      </c>
    </row>
    <row r="308" ht="25.7" spans="1:7">
      <c r="A308" s="3" t="s">
        <v>16364</v>
      </c>
      <c r="B308" s="3" t="str">
        <f>VLOOKUP(F308,'country(26mar)'!A$2:B$251,2,FALSE)</f>
        <v>Italy</v>
      </c>
      <c r="C308" s="3" t="s">
        <v>5142</v>
      </c>
      <c r="D308" s="3" t="str">
        <f t="shared" si="4"/>
        <v>Italy Caserta</v>
      </c>
      <c r="E308" s="3" t="s">
        <v>15909</v>
      </c>
      <c r="F308" s="3" t="s">
        <v>15646</v>
      </c>
      <c r="G308" s="3" t="s">
        <v>16364</v>
      </c>
    </row>
    <row r="309" ht="25.7" spans="1:7">
      <c r="A309" s="3" t="s">
        <v>16365</v>
      </c>
      <c r="B309" s="3" t="str">
        <f>VLOOKUP(F309,'country(26mar)'!A$2:B$251,2,FALSE)</f>
        <v>Italy</v>
      </c>
      <c r="C309" s="3" t="s">
        <v>16366</v>
      </c>
      <c r="D309" s="3" t="str">
        <f t="shared" si="4"/>
        <v>Italy Chieti</v>
      </c>
      <c r="E309" s="3" t="s">
        <v>10185</v>
      </c>
      <c r="F309" s="3" t="s">
        <v>15646</v>
      </c>
      <c r="G309" s="3" t="s">
        <v>16365</v>
      </c>
    </row>
    <row r="310" ht="38.55" spans="1:7">
      <c r="A310" s="3" t="s">
        <v>16367</v>
      </c>
      <c r="B310" s="3" t="str">
        <f>VLOOKUP(F310,'country(26mar)'!A$2:B$251,2,FALSE)</f>
        <v>Italy</v>
      </c>
      <c r="C310" s="3" t="s">
        <v>16368</v>
      </c>
      <c r="D310" s="3" t="str">
        <f t="shared" si="4"/>
        <v>Italy Carbonia-Iglesias</v>
      </c>
      <c r="E310" s="3" t="s">
        <v>3340</v>
      </c>
      <c r="F310" s="3" t="s">
        <v>15646</v>
      </c>
      <c r="G310" s="3" t="s">
        <v>16367</v>
      </c>
    </row>
    <row r="311" ht="38.55" spans="1:7">
      <c r="A311" s="3" t="s">
        <v>16369</v>
      </c>
      <c r="B311" s="3" t="str">
        <f>VLOOKUP(F311,'country(26mar)'!A$2:B$251,2,FALSE)</f>
        <v>Italy</v>
      </c>
      <c r="C311" s="3" t="s">
        <v>16370</v>
      </c>
      <c r="D311" s="3" t="str">
        <f t="shared" si="4"/>
        <v>Italy Caltanissetta</v>
      </c>
      <c r="E311" s="3" t="s">
        <v>2357</v>
      </c>
      <c r="F311" s="3" t="s">
        <v>15646</v>
      </c>
      <c r="G311" s="3" t="s">
        <v>16369</v>
      </c>
    </row>
    <row r="312" ht="25.7" spans="1:7">
      <c r="A312" s="3" t="s">
        <v>16371</v>
      </c>
      <c r="B312" s="3" t="str">
        <f>VLOOKUP(F312,'country(26mar)'!A$2:B$251,2,FALSE)</f>
        <v>Italy</v>
      </c>
      <c r="C312" s="3" t="s">
        <v>16372</v>
      </c>
      <c r="D312" s="3" t="str">
        <f t="shared" si="4"/>
        <v>Italy Cuneo</v>
      </c>
      <c r="E312" s="3" t="s">
        <v>2468</v>
      </c>
      <c r="F312" s="3" t="s">
        <v>15646</v>
      </c>
      <c r="G312" s="3" t="s">
        <v>16371</v>
      </c>
    </row>
    <row r="313" ht="25.7" spans="1:7">
      <c r="A313" s="3" t="s">
        <v>16373</v>
      </c>
      <c r="B313" s="3" t="str">
        <f>VLOOKUP(F313,'country(26mar)'!A$2:B$251,2,FALSE)</f>
        <v>Italy</v>
      </c>
      <c r="C313" s="3" t="s">
        <v>5149</v>
      </c>
      <c r="D313" s="3" t="str">
        <f t="shared" si="4"/>
        <v>Italy Como</v>
      </c>
      <c r="E313" s="3" t="s">
        <v>2893</v>
      </c>
      <c r="F313" s="3" t="s">
        <v>15646</v>
      </c>
      <c r="G313" s="3" t="s">
        <v>16373</v>
      </c>
    </row>
    <row r="314" ht="25.7" spans="1:7">
      <c r="A314" s="3" t="s">
        <v>16374</v>
      </c>
      <c r="B314" s="3" t="str">
        <f>VLOOKUP(F314,'country(26mar)'!A$2:B$251,2,FALSE)</f>
        <v>Italy</v>
      </c>
      <c r="C314" s="3" t="s">
        <v>16375</v>
      </c>
      <c r="D314" s="3" t="str">
        <f t="shared" si="4"/>
        <v>Italy Cremona</v>
      </c>
      <c r="E314" s="3" t="s">
        <v>3176</v>
      </c>
      <c r="F314" s="3" t="s">
        <v>15646</v>
      </c>
      <c r="G314" s="3" t="s">
        <v>16374</v>
      </c>
    </row>
    <row r="315" ht="25.7" spans="1:7">
      <c r="A315" s="3" t="s">
        <v>16376</v>
      </c>
      <c r="B315" s="3" t="str">
        <f>VLOOKUP(F315,'country(26mar)'!A$2:B$251,2,FALSE)</f>
        <v>Italy</v>
      </c>
      <c r="C315" s="3" t="s">
        <v>16377</v>
      </c>
      <c r="D315" s="3" t="str">
        <f t="shared" si="4"/>
        <v>Italy Cosenza</v>
      </c>
      <c r="E315" s="3" t="s">
        <v>16112</v>
      </c>
      <c r="F315" s="3" t="s">
        <v>15646</v>
      </c>
      <c r="G315" s="3" t="s">
        <v>16376</v>
      </c>
    </row>
    <row r="316" ht="25.7" spans="1:7">
      <c r="A316" s="3" t="s">
        <v>16378</v>
      </c>
      <c r="B316" s="3" t="str">
        <f>VLOOKUP(F316,'country(26mar)'!A$2:B$251,2,FALSE)</f>
        <v>Italy</v>
      </c>
      <c r="C316" s="3" t="s">
        <v>5143</v>
      </c>
      <c r="D316" s="3" t="str">
        <f t="shared" si="4"/>
        <v>Italy Catania</v>
      </c>
      <c r="E316" s="3" t="s">
        <v>16379</v>
      </c>
      <c r="F316" s="3" t="s">
        <v>15646</v>
      </c>
      <c r="G316" s="3" t="s">
        <v>16378</v>
      </c>
    </row>
    <row r="317" ht="25.7" spans="1:7">
      <c r="A317" s="3" t="s">
        <v>16380</v>
      </c>
      <c r="B317" s="3" t="str">
        <f>VLOOKUP(F317,'country(26mar)'!A$2:B$251,2,FALSE)</f>
        <v>Italy</v>
      </c>
      <c r="C317" s="3" t="s">
        <v>5145</v>
      </c>
      <c r="D317" s="3" t="str">
        <f t="shared" si="4"/>
        <v>Italy Catanzaro</v>
      </c>
      <c r="E317" s="3" t="s">
        <v>3308</v>
      </c>
      <c r="F317" s="3" t="s">
        <v>15646</v>
      </c>
      <c r="G317" s="3" t="s">
        <v>16380</v>
      </c>
    </row>
    <row r="318" ht="25.7" spans="1:7">
      <c r="A318" s="3" t="s">
        <v>16381</v>
      </c>
      <c r="B318" s="3" t="str">
        <f>VLOOKUP(F318,'country(26mar)'!A$2:B$251,2,FALSE)</f>
        <v>Italy</v>
      </c>
      <c r="C318" s="3" t="s">
        <v>16382</v>
      </c>
      <c r="D318" s="3" t="str">
        <f t="shared" si="4"/>
        <v>Italy Enna</v>
      </c>
      <c r="E318" s="3" t="s">
        <v>16383</v>
      </c>
      <c r="F318" s="3" t="s">
        <v>15646</v>
      </c>
      <c r="G318" s="3" t="s">
        <v>16381</v>
      </c>
    </row>
    <row r="319" ht="25.7" spans="1:7">
      <c r="A319" s="3" t="s">
        <v>16384</v>
      </c>
      <c r="B319" s="3" t="str">
        <f>VLOOKUP(F319,'country(26mar)'!A$2:B$251,2,FALSE)</f>
        <v>Italy</v>
      </c>
      <c r="C319" s="3" t="s">
        <v>16385</v>
      </c>
      <c r="D319" s="3" t="str">
        <f t="shared" si="4"/>
        <v>Italy Forlì-Cesena</v>
      </c>
      <c r="E319" s="3" t="s">
        <v>16386</v>
      </c>
      <c r="F319" s="3" t="s">
        <v>15646</v>
      </c>
      <c r="G319" s="3" t="s">
        <v>16384</v>
      </c>
    </row>
    <row r="320" ht="25.7" spans="1:7">
      <c r="A320" s="3" t="s">
        <v>16387</v>
      </c>
      <c r="B320" s="3" t="str">
        <f>VLOOKUP(F320,'country(26mar)'!A$2:B$251,2,FALSE)</f>
        <v>Italy</v>
      </c>
      <c r="C320" s="3" t="s">
        <v>5151</v>
      </c>
      <c r="D320" s="3" t="str">
        <f t="shared" si="4"/>
        <v>Italy Ferrara</v>
      </c>
      <c r="E320" s="3" t="s">
        <v>16388</v>
      </c>
      <c r="F320" s="3" t="s">
        <v>15646</v>
      </c>
      <c r="G320" s="3" t="s">
        <v>16387</v>
      </c>
    </row>
    <row r="321" ht="25.7" spans="1:7">
      <c r="A321" s="3" t="s">
        <v>16389</v>
      </c>
      <c r="B321" s="3" t="str">
        <f>VLOOKUP(F321,'country(26mar)'!A$2:B$251,2,FALSE)</f>
        <v>Italy</v>
      </c>
      <c r="C321" s="3" t="s">
        <v>5153</v>
      </c>
      <c r="D321" s="3" t="str">
        <f t="shared" si="4"/>
        <v>Italy Foggia</v>
      </c>
      <c r="E321" s="3" t="s">
        <v>16390</v>
      </c>
      <c r="F321" s="3" t="s">
        <v>15646</v>
      </c>
      <c r="G321" s="3" t="s">
        <v>16389</v>
      </c>
    </row>
    <row r="322" ht="25.7" spans="1:7">
      <c r="A322" s="3" t="s">
        <v>16391</v>
      </c>
      <c r="B322" s="3" t="str">
        <f>VLOOKUP(F322,'country(26mar)'!A$2:B$251,2,FALSE)</f>
        <v>Italy</v>
      </c>
      <c r="C322" s="3" t="s">
        <v>16392</v>
      </c>
      <c r="D322" s="3" t="str">
        <f t="shared" ref="D322:D385" si="5">CONCATENATE(B322," ",C322)</f>
        <v>Italy Firenze</v>
      </c>
      <c r="E322" s="3" t="s">
        <v>3832</v>
      </c>
      <c r="F322" s="3" t="s">
        <v>15646</v>
      </c>
      <c r="G322" s="3" t="s">
        <v>16391</v>
      </c>
    </row>
    <row r="323" ht="25.7" spans="1:7">
      <c r="A323" s="3" t="s">
        <v>16393</v>
      </c>
      <c r="B323" s="3" t="str">
        <f>VLOOKUP(F323,'country(26mar)'!A$2:B$251,2,FALSE)</f>
        <v>Italy</v>
      </c>
      <c r="C323" s="3" t="s">
        <v>16394</v>
      </c>
      <c r="D323" s="3" t="str">
        <f t="shared" si="5"/>
        <v>Italy Fermo</v>
      </c>
      <c r="E323" s="3" t="s">
        <v>6880</v>
      </c>
      <c r="F323" s="3" t="s">
        <v>15646</v>
      </c>
      <c r="G323" s="3" t="s">
        <v>16393</v>
      </c>
    </row>
    <row r="324" ht="25.7" spans="1:7">
      <c r="A324" s="3" t="s">
        <v>16395</v>
      </c>
      <c r="B324" s="3" t="str">
        <f>VLOOKUP(F324,'country(26mar)'!A$2:B$251,2,FALSE)</f>
        <v>Italy</v>
      </c>
      <c r="C324" s="3" t="s">
        <v>16396</v>
      </c>
      <c r="D324" s="3" t="str">
        <f t="shared" si="5"/>
        <v>Italy Frosinone</v>
      </c>
      <c r="E324" s="3" t="s">
        <v>3882</v>
      </c>
      <c r="F324" s="3" t="s">
        <v>15646</v>
      </c>
      <c r="G324" s="3" t="s">
        <v>16395</v>
      </c>
    </row>
    <row r="325" ht="25.7" spans="1:7">
      <c r="A325" s="3" t="s">
        <v>16397</v>
      </c>
      <c r="B325" s="3" t="str">
        <f>VLOOKUP(F325,'country(26mar)'!A$2:B$251,2,FALSE)</f>
        <v>Italy</v>
      </c>
      <c r="C325" s="3" t="s">
        <v>16398</v>
      </c>
      <c r="D325" s="3" t="str">
        <f t="shared" si="5"/>
        <v>Italy Genova</v>
      </c>
      <c r="E325" s="3" t="s">
        <v>4021</v>
      </c>
      <c r="F325" s="3" t="s">
        <v>15646</v>
      </c>
      <c r="G325" s="3" t="s">
        <v>16397</v>
      </c>
    </row>
    <row r="326" ht="25.7" spans="1:7">
      <c r="A326" s="3" t="s">
        <v>16399</v>
      </c>
      <c r="B326" s="3" t="str">
        <f>VLOOKUP(F326,'country(26mar)'!A$2:B$251,2,FALSE)</f>
        <v>Italy</v>
      </c>
      <c r="C326" s="3" t="s">
        <v>16400</v>
      </c>
      <c r="D326" s="3" t="str">
        <f t="shared" si="5"/>
        <v>Italy Gorizia</v>
      </c>
      <c r="E326" s="3" t="s">
        <v>15914</v>
      </c>
      <c r="F326" s="3" t="s">
        <v>15646</v>
      </c>
      <c r="G326" s="3" t="s">
        <v>16399</v>
      </c>
    </row>
    <row r="327" ht="25.7" spans="1:7">
      <c r="A327" s="3" t="s">
        <v>16401</v>
      </c>
      <c r="B327" s="3" t="str">
        <f>VLOOKUP(F327,'country(26mar)'!A$2:B$251,2,FALSE)</f>
        <v>Italy</v>
      </c>
      <c r="C327" s="3" t="s">
        <v>16402</v>
      </c>
      <c r="D327" s="3" t="str">
        <f t="shared" si="5"/>
        <v>Italy Grosseto</v>
      </c>
      <c r="E327" s="3" t="s">
        <v>4164</v>
      </c>
      <c r="F327" s="3" t="s">
        <v>15646</v>
      </c>
      <c r="G327" s="3" t="s">
        <v>16401</v>
      </c>
    </row>
    <row r="328" ht="25.7" spans="1:7">
      <c r="A328" s="3" t="s">
        <v>16403</v>
      </c>
      <c r="B328" s="3" t="str">
        <f>VLOOKUP(F328,'country(26mar)'!A$2:B$251,2,FALSE)</f>
        <v>Italy</v>
      </c>
      <c r="C328" s="3" t="s">
        <v>16404</v>
      </c>
      <c r="D328" s="3" t="str">
        <f t="shared" si="5"/>
        <v>Italy Imperia</v>
      </c>
      <c r="E328" s="3" t="s">
        <v>5103</v>
      </c>
      <c r="F328" s="3" t="s">
        <v>15646</v>
      </c>
      <c r="G328" s="3" t="s">
        <v>16403</v>
      </c>
    </row>
    <row r="329" ht="25.7" spans="1:7">
      <c r="A329" s="3" t="s">
        <v>16405</v>
      </c>
      <c r="B329" s="3" t="str">
        <f>VLOOKUP(F329,'country(26mar)'!A$2:B$251,2,FALSE)</f>
        <v>Italy</v>
      </c>
      <c r="C329" s="3" t="s">
        <v>16406</v>
      </c>
      <c r="D329" s="3" t="str">
        <f t="shared" si="5"/>
        <v>Italy Isernia</v>
      </c>
      <c r="E329" s="3" t="s">
        <v>4500</v>
      </c>
      <c r="F329" s="3" t="s">
        <v>15646</v>
      </c>
      <c r="G329" s="3" t="s">
        <v>16405</v>
      </c>
    </row>
    <row r="330" ht="25.7" spans="1:7">
      <c r="A330" s="3" t="s">
        <v>16407</v>
      </c>
      <c r="B330" s="3" t="str">
        <f>VLOOKUP(F330,'country(26mar)'!A$2:B$251,2,FALSE)</f>
        <v>Italy</v>
      </c>
      <c r="C330" s="3" t="s">
        <v>5150</v>
      </c>
      <c r="D330" s="3" t="str">
        <f t="shared" si="5"/>
        <v>Italy Crotone</v>
      </c>
      <c r="E330" s="3" t="s">
        <v>9869</v>
      </c>
      <c r="F330" s="3" t="s">
        <v>15646</v>
      </c>
      <c r="G330" s="3" t="s">
        <v>16407</v>
      </c>
    </row>
    <row r="331" ht="25.7" spans="1:7">
      <c r="A331" s="3" t="s">
        <v>16408</v>
      </c>
      <c r="B331" s="3" t="str">
        <f>VLOOKUP(F331,'country(26mar)'!A$2:B$251,2,FALSE)</f>
        <v>Italy</v>
      </c>
      <c r="C331" s="3" t="s">
        <v>16409</v>
      </c>
      <c r="D331" s="3" t="str">
        <f t="shared" si="5"/>
        <v>Italy Lecco</v>
      </c>
      <c r="E331" s="3" t="s">
        <v>9015</v>
      </c>
      <c r="F331" s="3" t="s">
        <v>15646</v>
      </c>
      <c r="G331" s="3" t="s">
        <v>16408</v>
      </c>
    </row>
    <row r="332" ht="25.7" spans="1:7">
      <c r="A332" s="3" t="s">
        <v>16410</v>
      </c>
      <c r="B332" s="3" t="str">
        <f>VLOOKUP(F332,'country(26mar)'!A$2:B$251,2,FALSE)</f>
        <v>Italy</v>
      </c>
      <c r="C332" s="3" t="s">
        <v>5158</v>
      </c>
      <c r="D332" s="3" t="str">
        <f t="shared" si="5"/>
        <v>Italy Lecce</v>
      </c>
      <c r="E332" s="3" t="s">
        <v>16137</v>
      </c>
      <c r="F332" s="3" t="s">
        <v>15646</v>
      </c>
      <c r="G332" s="3" t="s">
        <v>16410</v>
      </c>
    </row>
    <row r="333" ht="25.7" spans="1:7">
      <c r="A333" s="3" t="s">
        <v>16411</v>
      </c>
      <c r="B333" s="3" t="str">
        <f>VLOOKUP(F333,'country(26mar)'!A$2:B$251,2,FALSE)</f>
        <v>Italy</v>
      </c>
      <c r="C333" s="3" t="s">
        <v>5159</v>
      </c>
      <c r="D333" s="3" t="str">
        <f t="shared" si="5"/>
        <v>Italy Livorno</v>
      </c>
      <c r="E333" s="3" t="s">
        <v>6083</v>
      </c>
      <c r="F333" s="3" t="s">
        <v>15646</v>
      </c>
      <c r="G333" s="3" t="s">
        <v>16411</v>
      </c>
    </row>
    <row r="334" ht="25.7" spans="1:7">
      <c r="A334" s="3" t="s">
        <v>16412</v>
      </c>
      <c r="B334" s="3" t="str">
        <f>VLOOKUP(F334,'country(26mar)'!A$2:B$251,2,FALSE)</f>
        <v>Italy</v>
      </c>
      <c r="C334" s="3" t="s">
        <v>13233</v>
      </c>
      <c r="D334" s="3" t="str">
        <f t="shared" si="5"/>
        <v>Italy Lodi</v>
      </c>
      <c r="E334" s="3" t="s">
        <v>16133</v>
      </c>
      <c r="F334" s="3" t="s">
        <v>15646</v>
      </c>
      <c r="G334" s="3" t="s">
        <v>16412</v>
      </c>
    </row>
    <row r="335" ht="25.7" spans="1:7">
      <c r="A335" s="3" t="s">
        <v>16413</v>
      </c>
      <c r="B335" s="3" t="str">
        <f>VLOOKUP(F335,'country(26mar)'!A$2:B$251,2,FALSE)</f>
        <v>Italy</v>
      </c>
      <c r="C335" s="3" t="s">
        <v>16414</v>
      </c>
      <c r="D335" s="3" t="str">
        <f t="shared" si="5"/>
        <v>Italy Latina</v>
      </c>
      <c r="E335" s="3" t="s">
        <v>6098</v>
      </c>
      <c r="F335" s="3" t="s">
        <v>15646</v>
      </c>
      <c r="G335" s="3" t="s">
        <v>16413</v>
      </c>
    </row>
    <row r="336" ht="25.7" spans="1:7">
      <c r="A336" s="3" t="s">
        <v>16415</v>
      </c>
      <c r="B336" s="3" t="str">
        <f>VLOOKUP(F336,'country(26mar)'!A$2:B$251,2,FALSE)</f>
        <v>Italy</v>
      </c>
      <c r="C336" s="3" t="s">
        <v>16416</v>
      </c>
      <c r="D336" s="3" t="str">
        <f t="shared" si="5"/>
        <v>Italy Lucca</v>
      </c>
      <c r="E336" s="3" t="s">
        <v>6200</v>
      </c>
      <c r="F336" s="3" t="s">
        <v>15646</v>
      </c>
      <c r="G336" s="3" t="s">
        <v>16415</v>
      </c>
    </row>
    <row r="337" ht="25.7" spans="1:7">
      <c r="A337" s="3" t="s">
        <v>16417</v>
      </c>
      <c r="B337" s="3" t="str">
        <f>VLOOKUP(F337,'country(26mar)'!A$2:B$251,2,FALSE)</f>
        <v>Italy</v>
      </c>
      <c r="C337" s="3" t="s">
        <v>16418</v>
      </c>
      <c r="D337" s="3" t="str">
        <f t="shared" si="5"/>
        <v>Italy Monza e Brianza</v>
      </c>
      <c r="E337" s="3" t="s">
        <v>15944</v>
      </c>
      <c r="F337" s="3" t="s">
        <v>15646</v>
      </c>
      <c r="G337" s="3" t="s">
        <v>16417</v>
      </c>
    </row>
    <row r="338" ht="25.7" spans="1:7">
      <c r="A338" s="3" t="s">
        <v>16419</v>
      </c>
      <c r="B338" s="3" t="str">
        <f>VLOOKUP(F338,'country(26mar)'!A$2:B$251,2,FALSE)</f>
        <v>Italy</v>
      </c>
      <c r="C338" s="3" t="s">
        <v>16420</v>
      </c>
      <c r="D338" s="3" t="str">
        <f t="shared" si="5"/>
        <v>Italy Macerata</v>
      </c>
      <c r="E338" s="3" t="s">
        <v>6956</v>
      </c>
      <c r="F338" s="3" t="s">
        <v>15646</v>
      </c>
      <c r="G338" s="3" t="s">
        <v>16419</v>
      </c>
    </row>
    <row r="339" ht="25.7" spans="1:7">
      <c r="A339" s="3" t="s">
        <v>16421</v>
      </c>
      <c r="B339" s="3" t="str">
        <f>VLOOKUP(F339,'country(26mar)'!A$2:B$251,2,FALSE)</f>
        <v>Italy</v>
      </c>
      <c r="C339" s="3" t="s">
        <v>5161</v>
      </c>
      <c r="D339" s="3" t="str">
        <f t="shared" si="5"/>
        <v>Italy Messina</v>
      </c>
      <c r="E339" s="3" t="s">
        <v>7007</v>
      </c>
      <c r="F339" s="3" t="s">
        <v>15646</v>
      </c>
      <c r="G339" s="3" t="s">
        <v>16421</v>
      </c>
    </row>
    <row r="340" ht="25.7" spans="1:7">
      <c r="A340" s="3" t="s">
        <v>16422</v>
      </c>
      <c r="B340" s="3" t="str">
        <f>VLOOKUP(F340,'country(26mar)'!A$2:B$251,2,FALSE)</f>
        <v>Italy</v>
      </c>
      <c r="C340" s="3" t="s">
        <v>16423</v>
      </c>
      <c r="D340" s="3" t="str">
        <f t="shared" si="5"/>
        <v>Italy Milano</v>
      </c>
      <c r="E340" s="3" t="s">
        <v>16424</v>
      </c>
      <c r="F340" s="3" t="s">
        <v>15646</v>
      </c>
      <c r="G340" s="3" t="s">
        <v>16422</v>
      </c>
    </row>
    <row r="341" ht="25.7" spans="1:7">
      <c r="A341" s="3" t="s">
        <v>16425</v>
      </c>
      <c r="B341" s="3" t="str">
        <f>VLOOKUP(F341,'country(26mar)'!A$2:B$251,2,FALSE)</f>
        <v>Italy</v>
      </c>
      <c r="C341" s="3" t="s">
        <v>16426</v>
      </c>
      <c r="D341" s="3" t="str">
        <f t="shared" si="5"/>
        <v>Italy Mantova</v>
      </c>
      <c r="E341" s="3" t="s">
        <v>6959</v>
      </c>
      <c r="F341" s="3" t="s">
        <v>15646</v>
      </c>
      <c r="G341" s="3" t="s">
        <v>16425</v>
      </c>
    </row>
    <row r="342" ht="25.7" spans="1:7">
      <c r="A342" s="3" t="s">
        <v>16427</v>
      </c>
      <c r="B342" s="3" t="str">
        <f>VLOOKUP(F342,'country(26mar)'!A$2:B$251,2,FALSE)</f>
        <v>Italy</v>
      </c>
      <c r="C342" s="3" t="s">
        <v>5163</v>
      </c>
      <c r="D342" s="3" t="str">
        <f t="shared" si="5"/>
        <v>Italy Modena</v>
      </c>
      <c r="E342" s="3" t="s">
        <v>6214</v>
      </c>
      <c r="F342" s="3" t="s">
        <v>15646</v>
      </c>
      <c r="G342" s="3" t="s">
        <v>16427</v>
      </c>
    </row>
    <row r="343" ht="25.7" spans="1:7">
      <c r="A343" s="3" t="s">
        <v>16428</v>
      </c>
      <c r="B343" s="3" t="str">
        <f>VLOOKUP(F343,'country(26mar)'!A$2:B$251,2,FALSE)</f>
        <v>Italy</v>
      </c>
      <c r="C343" s="3" t="s">
        <v>16429</v>
      </c>
      <c r="D343" s="3" t="str">
        <f t="shared" si="5"/>
        <v>Italy Massa-Carrara</v>
      </c>
      <c r="E343" s="3" t="s">
        <v>7040</v>
      </c>
      <c r="F343" s="3" t="s">
        <v>15646</v>
      </c>
      <c r="G343" s="3" t="s">
        <v>16428</v>
      </c>
    </row>
    <row r="344" ht="25.7" spans="1:7">
      <c r="A344" s="3" t="s">
        <v>16430</v>
      </c>
      <c r="B344" s="3" t="str">
        <f>VLOOKUP(F344,'country(26mar)'!A$2:B$251,2,FALSE)</f>
        <v>Italy</v>
      </c>
      <c r="C344" s="3" t="s">
        <v>16431</v>
      </c>
      <c r="D344" s="3" t="str">
        <f t="shared" si="5"/>
        <v>Italy Matera</v>
      </c>
      <c r="E344" s="3" t="s">
        <v>6496</v>
      </c>
      <c r="F344" s="3" t="s">
        <v>15646</v>
      </c>
      <c r="G344" s="3" t="s">
        <v>16430</v>
      </c>
    </row>
    <row r="345" ht="25.7" spans="1:7">
      <c r="A345" s="3" t="s">
        <v>16432</v>
      </c>
      <c r="B345" s="3" t="str">
        <f>VLOOKUP(F345,'country(26mar)'!A$2:B$251,2,FALSE)</f>
        <v>Italy</v>
      </c>
      <c r="C345" s="3" t="s">
        <v>16433</v>
      </c>
      <c r="D345" s="3" t="str">
        <f t="shared" si="5"/>
        <v>Italy Napoli</v>
      </c>
      <c r="E345" s="3" t="s">
        <v>7169</v>
      </c>
      <c r="F345" s="3" t="s">
        <v>15646</v>
      </c>
      <c r="G345" s="3" t="s">
        <v>16432</v>
      </c>
    </row>
    <row r="346" ht="25.7" spans="1:7">
      <c r="A346" s="3" t="s">
        <v>16434</v>
      </c>
      <c r="B346" s="3" t="str">
        <f>VLOOKUP(F346,'country(26mar)'!A$2:B$251,2,FALSE)</f>
        <v>Italy</v>
      </c>
      <c r="C346" s="3" t="s">
        <v>5165</v>
      </c>
      <c r="D346" s="3" t="str">
        <f t="shared" si="5"/>
        <v>Italy Novara</v>
      </c>
      <c r="E346" s="3" t="s">
        <v>7543</v>
      </c>
      <c r="F346" s="3" t="s">
        <v>15646</v>
      </c>
      <c r="G346" s="3" t="s">
        <v>16434</v>
      </c>
    </row>
    <row r="347" ht="25.7" spans="1:7">
      <c r="A347" s="3" t="s">
        <v>16435</v>
      </c>
      <c r="B347" s="3" t="str">
        <f>VLOOKUP(F347,'country(26mar)'!A$2:B$251,2,FALSE)</f>
        <v>Italy</v>
      </c>
      <c r="C347" s="3" t="s">
        <v>16436</v>
      </c>
      <c r="D347" s="3" t="str">
        <f t="shared" si="5"/>
        <v>Italy Nuoro</v>
      </c>
      <c r="E347" s="3" t="s">
        <v>7487</v>
      </c>
      <c r="F347" s="3" t="s">
        <v>15646</v>
      </c>
      <c r="G347" s="3" t="s">
        <v>16435</v>
      </c>
    </row>
    <row r="348" ht="25.7" spans="1:7">
      <c r="A348" s="3" t="s">
        <v>16437</v>
      </c>
      <c r="B348" s="3" t="str">
        <f>VLOOKUP(F348,'country(26mar)'!A$2:B$251,2,FALSE)</f>
        <v>Italy</v>
      </c>
      <c r="C348" s="3" t="s">
        <v>16438</v>
      </c>
      <c r="D348" s="3" t="str">
        <f t="shared" si="5"/>
        <v>Italy Ogliastra</v>
      </c>
      <c r="E348" s="3" t="s">
        <v>16439</v>
      </c>
      <c r="F348" s="3" t="s">
        <v>15646</v>
      </c>
      <c r="G348" s="3" t="s">
        <v>16437</v>
      </c>
    </row>
    <row r="349" ht="25.7" spans="1:7">
      <c r="A349" s="3" t="s">
        <v>16440</v>
      </c>
      <c r="B349" s="3" t="str">
        <f>VLOOKUP(F349,'country(26mar)'!A$2:B$251,2,FALSE)</f>
        <v>Italy</v>
      </c>
      <c r="C349" s="3" t="s">
        <v>16441</v>
      </c>
      <c r="D349" s="3" t="str">
        <f t="shared" si="5"/>
        <v>Italy Oristano</v>
      </c>
      <c r="E349" s="3" t="s">
        <v>16150</v>
      </c>
      <c r="F349" s="3" t="s">
        <v>15646</v>
      </c>
      <c r="G349" s="3" t="s">
        <v>16440</v>
      </c>
    </row>
    <row r="350" ht="25.7" spans="1:7">
      <c r="A350" s="3" t="s">
        <v>16442</v>
      </c>
      <c r="B350" s="3" t="str">
        <f>VLOOKUP(F350,'country(26mar)'!A$2:B$251,2,FALSE)</f>
        <v>Italy</v>
      </c>
      <c r="C350" s="3" t="s">
        <v>16443</v>
      </c>
      <c r="D350" s="3" t="str">
        <f t="shared" si="5"/>
        <v>Italy Olbia-Tempio</v>
      </c>
      <c r="E350" s="3" t="s">
        <v>16444</v>
      </c>
      <c r="F350" s="3" t="s">
        <v>15646</v>
      </c>
      <c r="G350" s="3" t="s">
        <v>16442</v>
      </c>
    </row>
    <row r="351" ht="25.7" spans="1:7">
      <c r="A351" s="3" t="s">
        <v>16445</v>
      </c>
      <c r="B351" s="3" t="str">
        <f>VLOOKUP(F351,'country(26mar)'!A$2:B$251,2,FALSE)</f>
        <v>Italy</v>
      </c>
      <c r="C351" s="3" t="s">
        <v>5167</v>
      </c>
      <c r="D351" s="3" t="str">
        <f t="shared" si="5"/>
        <v>Italy Palermo</v>
      </c>
      <c r="E351" s="3" t="s">
        <v>7695</v>
      </c>
      <c r="F351" s="3" t="s">
        <v>15646</v>
      </c>
      <c r="G351" s="3" t="s">
        <v>16445</v>
      </c>
    </row>
    <row r="352" ht="25.7" spans="1:7">
      <c r="A352" s="3" t="s">
        <v>16446</v>
      </c>
      <c r="B352" s="3" t="str">
        <f>VLOOKUP(F352,'country(26mar)'!A$2:B$251,2,FALSE)</f>
        <v>Italy</v>
      </c>
      <c r="C352" s="3" t="s">
        <v>16447</v>
      </c>
      <c r="D352" s="3" t="str">
        <f t="shared" si="5"/>
        <v>Italy Piacenza</v>
      </c>
      <c r="E352" s="3" t="s">
        <v>16448</v>
      </c>
      <c r="F352" s="3" t="s">
        <v>15646</v>
      </c>
      <c r="G352" s="3" t="s">
        <v>16446</v>
      </c>
    </row>
    <row r="353" ht="25.7" spans="1:7">
      <c r="A353" s="3" t="s">
        <v>16449</v>
      </c>
      <c r="B353" s="3" t="str">
        <f>VLOOKUP(F353,'country(26mar)'!A$2:B$251,2,FALSE)</f>
        <v>Italy</v>
      </c>
      <c r="C353" s="3" t="s">
        <v>16450</v>
      </c>
      <c r="D353" s="3" t="str">
        <f t="shared" si="5"/>
        <v>Italy Padova</v>
      </c>
      <c r="E353" s="3" t="s">
        <v>16451</v>
      </c>
      <c r="F353" s="3" t="s">
        <v>15646</v>
      </c>
      <c r="G353" s="3" t="s">
        <v>16449</v>
      </c>
    </row>
    <row r="354" ht="25.7" spans="1:7">
      <c r="A354" s="3" t="s">
        <v>16452</v>
      </c>
      <c r="B354" s="3" t="str">
        <f>VLOOKUP(F354,'country(26mar)'!A$2:B$251,2,FALSE)</f>
        <v>Italy</v>
      </c>
      <c r="C354" s="3" t="s">
        <v>5171</v>
      </c>
      <c r="D354" s="3" t="str">
        <f t="shared" si="5"/>
        <v>Italy Pescara</v>
      </c>
      <c r="E354" s="3" t="s">
        <v>7829</v>
      </c>
      <c r="F354" s="3" t="s">
        <v>15646</v>
      </c>
      <c r="G354" s="3" t="s">
        <v>16452</v>
      </c>
    </row>
    <row r="355" ht="25.7" spans="1:7">
      <c r="A355" s="3" t="s">
        <v>16453</v>
      </c>
      <c r="B355" s="3" t="str">
        <f>VLOOKUP(F355,'country(26mar)'!A$2:B$251,2,FALSE)</f>
        <v>Italy</v>
      </c>
      <c r="C355" s="3" t="s">
        <v>5169</v>
      </c>
      <c r="D355" s="3" t="str">
        <f t="shared" si="5"/>
        <v>Italy Perugia</v>
      </c>
      <c r="E355" s="3" t="s">
        <v>7727</v>
      </c>
      <c r="F355" s="3" t="s">
        <v>15646</v>
      </c>
      <c r="G355" s="3" t="s">
        <v>16453</v>
      </c>
    </row>
    <row r="356" ht="25.7" spans="1:7">
      <c r="A356" s="3" t="s">
        <v>16454</v>
      </c>
      <c r="B356" s="3" t="str">
        <f>VLOOKUP(F356,'country(26mar)'!A$2:B$251,2,FALSE)</f>
        <v>Italy</v>
      </c>
      <c r="C356" s="3" t="s">
        <v>5172</v>
      </c>
      <c r="D356" s="3" t="str">
        <f t="shared" si="5"/>
        <v>Italy Pisa</v>
      </c>
      <c r="E356" s="3" t="s">
        <v>15924</v>
      </c>
      <c r="F356" s="3" t="s">
        <v>15646</v>
      </c>
      <c r="G356" s="3" t="s">
        <v>16454</v>
      </c>
    </row>
    <row r="357" ht="25.7" spans="1:7">
      <c r="A357" s="3" t="s">
        <v>16455</v>
      </c>
      <c r="B357" s="3" t="str">
        <f>VLOOKUP(F357,'country(26mar)'!A$2:B$251,2,FALSE)</f>
        <v>Italy</v>
      </c>
      <c r="C357" s="3" t="s">
        <v>16456</v>
      </c>
      <c r="D357" s="3" t="str">
        <f t="shared" si="5"/>
        <v>Italy Pordenone</v>
      </c>
      <c r="E357" s="3" t="s">
        <v>8121</v>
      </c>
      <c r="F357" s="3" t="s">
        <v>15646</v>
      </c>
      <c r="G357" s="3" t="s">
        <v>16455</v>
      </c>
    </row>
    <row r="358" ht="25.7" spans="1:7">
      <c r="A358" s="3" t="s">
        <v>16457</v>
      </c>
      <c r="B358" s="3" t="str">
        <f>VLOOKUP(F358,'country(26mar)'!A$2:B$251,2,FALSE)</f>
        <v>Italy</v>
      </c>
      <c r="C358" s="3" t="s">
        <v>16458</v>
      </c>
      <c r="D358" s="3" t="str">
        <f t="shared" si="5"/>
        <v>Italy Prato</v>
      </c>
      <c r="E358" s="3" t="s">
        <v>16155</v>
      </c>
      <c r="F358" s="3" t="s">
        <v>15646</v>
      </c>
      <c r="G358" s="3" t="s">
        <v>16457</v>
      </c>
    </row>
    <row r="359" ht="25.7" spans="1:7">
      <c r="A359" s="3" t="s">
        <v>16459</v>
      </c>
      <c r="B359" s="3" t="str">
        <f>VLOOKUP(F359,'country(26mar)'!A$2:B$251,2,FALSE)</f>
        <v>Italy</v>
      </c>
      <c r="C359" s="3" t="s">
        <v>5168</v>
      </c>
      <c r="D359" s="3" t="str">
        <f t="shared" si="5"/>
        <v>Italy Parma</v>
      </c>
      <c r="E359" s="3" t="s">
        <v>15718</v>
      </c>
      <c r="F359" s="3" t="s">
        <v>15646</v>
      </c>
      <c r="G359" s="3" t="s">
        <v>16459</v>
      </c>
    </row>
    <row r="360" ht="25.7" spans="1:7">
      <c r="A360" s="3" t="s">
        <v>16460</v>
      </c>
      <c r="B360" s="3" t="str">
        <f>VLOOKUP(F360,'country(26mar)'!A$2:B$251,2,FALSE)</f>
        <v>Italy</v>
      </c>
      <c r="C360" s="3" t="s">
        <v>16461</v>
      </c>
      <c r="D360" s="3" t="str">
        <f t="shared" si="5"/>
        <v>Italy Pistoia</v>
      </c>
      <c r="E360" s="3" t="s">
        <v>8183</v>
      </c>
      <c r="F360" s="3" t="s">
        <v>15646</v>
      </c>
      <c r="G360" s="3" t="s">
        <v>16460</v>
      </c>
    </row>
    <row r="361" ht="25.7" spans="1:7">
      <c r="A361" s="3" t="s">
        <v>16462</v>
      </c>
      <c r="B361" s="3" t="str">
        <f>VLOOKUP(F361,'country(26mar)'!A$2:B$251,2,FALSE)</f>
        <v>Italy</v>
      </c>
      <c r="C361" s="3" t="s">
        <v>16463</v>
      </c>
      <c r="D361" s="3" t="str">
        <f t="shared" si="5"/>
        <v>Italy Pesaro e Urbino</v>
      </c>
      <c r="E361" s="3" t="s">
        <v>16464</v>
      </c>
      <c r="F361" s="3" t="s">
        <v>15646</v>
      </c>
      <c r="G361" s="3" t="s">
        <v>16462</v>
      </c>
    </row>
    <row r="362" ht="25.7" spans="1:7">
      <c r="A362" s="3" t="s">
        <v>16465</v>
      </c>
      <c r="B362" s="3" t="str">
        <f>VLOOKUP(F362,'country(26mar)'!A$2:B$251,2,FALSE)</f>
        <v>Italy</v>
      </c>
      <c r="C362" s="3" t="s">
        <v>16466</v>
      </c>
      <c r="D362" s="3" t="str">
        <f t="shared" si="5"/>
        <v>Italy Pavia</v>
      </c>
      <c r="E362" s="3" t="s">
        <v>16467</v>
      </c>
      <c r="F362" s="3" t="s">
        <v>15646</v>
      </c>
      <c r="G362" s="3" t="s">
        <v>16465</v>
      </c>
    </row>
    <row r="363" ht="25.7" spans="1:7">
      <c r="A363" s="3" t="s">
        <v>16468</v>
      </c>
      <c r="B363" s="3" t="str">
        <f>VLOOKUP(F363,'country(26mar)'!A$2:B$251,2,FALSE)</f>
        <v>Italy</v>
      </c>
      <c r="C363" s="3" t="s">
        <v>5173</v>
      </c>
      <c r="D363" s="3" t="str">
        <f t="shared" si="5"/>
        <v>Italy Potenza</v>
      </c>
      <c r="E363" s="3" t="s">
        <v>16469</v>
      </c>
      <c r="F363" s="3" t="s">
        <v>15646</v>
      </c>
      <c r="G363" s="3" t="s">
        <v>16468</v>
      </c>
    </row>
    <row r="364" ht="25.7" spans="1:7">
      <c r="A364" s="3" t="s">
        <v>16470</v>
      </c>
      <c r="B364" s="3" t="str">
        <f>VLOOKUP(F364,'country(26mar)'!A$2:B$251,2,FALSE)</f>
        <v>Italy</v>
      </c>
      <c r="C364" s="3" t="s">
        <v>5176</v>
      </c>
      <c r="D364" s="3" t="str">
        <f t="shared" si="5"/>
        <v>Italy Ravenna</v>
      </c>
      <c r="E364" s="3" t="s">
        <v>16471</v>
      </c>
      <c r="F364" s="3" t="s">
        <v>15646</v>
      </c>
      <c r="G364" s="3" t="s">
        <v>16470</v>
      </c>
    </row>
    <row r="365" ht="25.7" spans="1:7">
      <c r="A365" s="3" t="s">
        <v>16472</v>
      </c>
      <c r="B365" s="3" t="str">
        <f>VLOOKUP(F365,'country(26mar)'!A$2:B$251,2,FALSE)</f>
        <v>Italy</v>
      </c>
      <c r="C365" s="3" t="s">
        <v>16473</v>
      </c>
      <c r="D365" s="3" t="str">
        <f t="shared" si="5"/>
        <v>Italy Reggio Calabria</v>
      </c>
      <c r="E365" s="3" t="s">
        <v>16474</v>
      </c>
      <c r="F365" s="3" t="s">
        <v>15646</v>
      </c>
      <c r="G365" s="3" t="s">
        <v>16472</v>
      </c>
    </row>
    <row r="366" ht="25.7" spans="1:7">
      <c r="A366" s="3" t="s">
        <v>16475</v>
      </c>
      <c r="B366" s="3" t="str">
        <f>VLOOKUP(F366,'country(26mar)'!A$2:B$251,2,FALSE)</f>
        <v>Italy</v>
      </c>
      <c r="C366" s="3" t="s">
        <v>16476</v>
      </c>
      <c r="D366" s="3" t="str">
        <f t="shared" si="5"/>
        <v>Italy Reggio Emilia</v>
      </c>
      <c r="E366" s="3" t="s">
        <v>8235</v>
      </c>
      <c r="F366" s="3" t="s">
        <v>15646</v>
      </c>
      <c r="G366" s="3" t="s">
        <v>16475</v>
      </c>
    </row>
    <row r="367" ht="25.7" spans="1:7">
      <c r="A367" s="3" t="s">
        <v>16477</v>
      </c>
      <c r="B367" s="3" t="str">
        <f>VLOOKUP(F367,'country(26mar)'!A$2:B$251,2,FALSE)</f>
        <v>Italy</v>
      </c>
      <c r="C367" s="3" t="s">
        <v>5175</v>
      </c>
      <c r="D367" s="3" t="str">
        <f t="shared" si="5"/>
        <v>Italy Ragusa</v>
      </c>
      <c r="E367" s="3" t="s">
        <v>16478</v>
      </c>
      <c r="F367" s="3" t="s">
        <v>15646</v>
      </c>
      <c r="G367" s="3" t="s">
        <v>16477</v>
      </c>
    </row>
    <row r="368" ht="25.7" spans="1:7">
      <c r="A368" s="3" t="s">
        <v>16479</v>
      </c>
      <c r="B368" s="3" t="str">
        <f>VLOOKUP(F368,'country(26mar)'!A$2:B$251,2,FALSE)</f>
        <v>Italy</v>
      </c>
      <c r="C368" s="3" t="s">
        <v>16480</v>
      </c>
      <c r="D368" s="3" t="str">
        <f t="shared" si="5"/>
        <v>Italy Rieti</v>
      </c>
      <c r="E368" s="3" t="s">
        <v>16252</v>
      </c>
      <c r="F368" s="3" t="s">
        <v>15646</v>
      </c>
      <c r="G368" s="3" t="s">
        <v>16479</v>
      </c>
    </row>
    <row r="369" ht="25.7" spans="1:7">
      <c r="A369" s="3" t="s">
        <v>16481</v>
      </c>
      <c r="B369" s="3" t="str">
        <f>VLOOKUP(F369,'country(26mar)'!A$2:B$251,2,FALSE)</f>
        <v>Italy</v>
      </c>
      <c r="C369" s="3" t="s">
        <v>722</v>
      </c>
      <c r="D369" s="3" t="str">
        <f t="shared" si="5"/>
        <v>Italy Roma</v>
      </c>
      <c r="E369" s="3" t="s">
        <v>16482</v>
      </c>
      <c r="F369" s="3" t="s">
        <v>15646</v>
      </c>
      <c r="G369" s="3" t="s">
        <v>16481</v>
      </c>
    </row>
    <row r="370" ht="25.7" spans="1:7">
      <c r="A370" s="3" t="s">
        <v>16483</v>
      </c>
      <c r="B370" s="3" t="str">
        <f>VLOOKUP(F370,'country(26mar)'!A$2:B$251,2,FALSE)</f>
        <v>Italy</v>
      </c>
      <c r="C370" s="3" t="s">
        <v>16484</v>
      </c>
      <c r="D370" s="3" t="str">
        <f t="shared" si="5"/>
        <v>Italy Rimini</v>
      </c>
      <c r="E370" s="3" t="s">
        <v>15929</v>
      </c>
      <c r="F370" s="3" t="s">
        <v>15646</v>
      </c>
      <c r="G370" s="3" t="s">
        <v>16483</v>
      </c>
    </row>
    <row r="371" ht="25.7" spans="1:7">
      <c r="A371" s="3" t="s">
        <v>16485</v>
      </c>
      <c r="B371" s="3" t="str">
        <f>VLOOKUP(F371,'country(26mar)'!A$2:B$251,2,FALSE)</f>
        <v>Italy</v>
      </c>
      <c r="C371" s="3" t="s">
        <v>16486</v>
      </c>
      <c r="D371" s="3" t="str">
        <f t="shared" si="5"/>
        <v>Italy Rovigo</v>
      </c>
      <c r="E371" s="3" t="s">
        <v>8240</v>
      </c>
      <c r="F371" s="3" t="s">
        <v>15646</v>
      </c>
      <c r="G371" s="3" t="s">
        <v>16485</v>
      </c>
    </row>
    <row r="372" ht="25.7" spans="1:7">
      <c r="A372" s="3" t="s">
        <v>16487</v>
      </c>
      <c r="B372" s="3" t="str">
        <f>VLOOKUP(F372,'country(26mar)'!A$2:B$251,2,FALSE)</f>
        <v>Italy</v>
      </c>
      <c r="C372" s="3" t="s">
        <v>5179</v>
      </c>
      <c r="D372" s="3" t="str">
        <f t="shared" si="5"/>
        <v>Italy Salerno</v>
      </c>
      <c r="E372" s="3" t="s">
        <v>9078</v>
      </c>
      <c r="F372" s="3" t="s">
        <v>15646</v>
      </c>
      <c r="G372" s="3" t="s">
        <v>16487</v>
      </c>
    </row>
    <row r="373" ht="25.7" spans="1:7">
      <c r="A373" s="3" t="s">
        <v>16488</v>
      </c>
      <c r="B373" s="3" t="str">
        <f>VLOOKUP(F373,'country(26mar)'!A$2:B$251,2,FALSE)</f>
        <v>Italy</v>
      </c>
      <c r="C373" s="3" t="s">
        <v>5181</v>
      </c>
      <c r="D373" s="3" t="str">
        <f t="shared" si="5"/>
        <v>Italy Siena</v>
      </c>
      <c r="E373" s="3" t="s">
        <v>9396</v>
      </c>
      <c r="F373" s="3" t="s">
        <v>15646</v>
      </c>
      <c r="G373" s="3" t="s">
        <v>16488</v>
      </c>
    </row>
    <row r="374" ht="25.7" spans="1:7">
      <c r="A374" s="3" t="s">
        <v>16489</v>
      </c>
      <c r="B374" s="3" t="str">
        <f>VLOOKUP(F374,'country(26mar)'!A$2:B$251,2,FALSE)</f>
        <v>Italy</v>
      </c>
      <c r="C374" s="3" t="s">
        <v>16490</v>
      </c>
      <c r="D374" s="3" t="str">
        <f t="shared" si="5"/>
        <v>Italy Sondrio</v>
      </c>
      <c r="E374" s="3" t="s">
        <v>9738</v>
      </c>
      <c r="F374" s="3" t="s">
        <v>15646</v>
      </c>
      <c r="G374" s="3" t="s">
        <v>16489</v>
      </c>
    </row>
    <row r="375" ht="25.7" spans="1:7">
      <c r="A375" s="3" t="s">
        <v>16491</v>
      </c>
      <c r="B375" s="3" t="str">
        <f>VLOOKUP(F375,'country(26mar)'!A$2:B$251,2,FALSE)</f>
        <v>Italy</v>
      </c>
      <c r="C375" s="3" t="s">
        <v>16492</v>
      </c>
      <c r="D375" s="3" t="str">
        <f t="shared" si="5"/>
        <v>Italy La Spezia</v>
      </c>
      <c r="E375" s="3" t="s">
        <v>15937</v>
      </c>
      <c r="F375" s="3" t="s">
        <v>15646</v>
      </c>
      <c r="G375" s="3" t="s">
        <v>16491</v>
      </c>
    </row>
    <row r="376" ht="25.7" spans="1:7">
      <c r="A376" s="3" t="s">
        <v>16493</v>
      </c>
      <c r="B376" s="3" t="str">
        <f>VLOOKUP(F376,'country(26mar)'!A$2:B$251,2,FALSE)</f>
        <v>Italy</v>
      </c>
      <c r="C376" s="3" t="s">
        <v>5182</v>
      </c>
      <c r="D376" s="3" t="str">
        <f t="shared" si="5"/>
        <v>Italy Siracusa</v>
      </c>
      <c r="E376" s="3" t="s">
        <v>10072</v>
      </c>
      <c r="F376" s="3" t="s">
        <v>15646</v>
      </c>
      <c r="G376" s="3" t="s">
        <v>16493</v>
      </c>
    </row>
    <row r="377" ht="25.7" spans="1:7">
      <c r="A377" s="3" t="s">
        <v>16494</v>
      </c>
      <c r="B377" s="3" t="str">
        <f>VLOOKUP(F377,'country(26mar)'!A$2:B$251,2,FALSE)</f>
        <v>Italy</v>
      </c>
      <c r="C377" s="3" t="s">
        <v>5180</v>
      </c>
      <c r="D377" s="3" t="str">
        <f t="shared" si="5"/>
        <v>Italy Sassari</v>
      </c>
      <c r="E377" s="3" t="s">
        <v>9911</v>
      </c>
      <c r="F377" s="3" t="s">
        <v>15646</v>
      </c>
      <c r="G377" s="3" t="s">
        <v>16494</v>
      </c>
    </row>
    <row r="378" ht="25.7" spans="1:7">
      <c r="A378" s="3" t="s">
        <v>16495</v>
      </c>
      <c r="B378" s="3" t="str">
        <f>VLOOKUP(F378,'country(26mar)'!A$2:B$251,2,FALSE)</f>
        <v>Italy</v>
      </c>
      <c r="C378" s="3" t="s">
        <v>16496</v>
      </c>
      <c r="D378" s="3" t="str">
        <f t="shared" si="5"/>
        <v>Italy Sud Sardegna</v>
      </c>
      <c r="E378" s="3" t="s">
        <v>16087</v>
      </c>
      <c r="F378" s="3" t="s">
        <v>15646</v>
      </c>
      <c r="G378" s="3" t="s">
        <v>16495</v>
      </c>
    </row>
    <row r="379" ht="25.7" spans="1:7">
      <c r="A379" s="3" t="s">
        <v>16497</v>
      </c>
      <c r="B379" s="3" t="str">
        <f>VLOOKUP(F379,'country(26mar)'!A$2:B$251,2,FALSE)</f>
        <v>Italy</v>
      </c>
      <c r="C379" s="3" t="s">
        <v>16498</v>
      </c>
      <c r="D379" s="3" t="str">
        <f t="shared" si="5"/>
        <v>Italy Savona</v>
      </c>
      <c r="E379" s="3" t="s">
        <v>3618</v>
      </c>
      <c r="F379" s="3" t="s">
        <v>15646</v>
      </c>
      <c r="G379" s="3" t="s">
        <v>16497</v>
      </c>
    </row>
    <row r="380" ht="25.7" spans="1:7">
      <c r="A380" s="3" t="s">
        <v>16499</v>
      </c>
      <c r="B380" s="3" t="str">
        <f>VLOOKUP(F380,'country(26mar)'!A$2:B$251,2,FALSE)</f>
        <v>Italy</v>
      </c>
      <c r="C380" s="3" t="s">
        <v>5183</v>
      </c>
      <c r="D380" s="3" t="str">
        <f t="shared" si="5"/>
        <v>Italy Taranto</v>
      </c>
      <c r="E380" s="3" t="s">
        <v>16500</v>
      </c>
      <c r="F380" s="3" t="s">
        <v>15646</v>
      </c>
      <c r="G380" s="3" t="s">
        <v>16499</v>
      </c>
    </row>
    <row r="381" ht="25.7" spans="1:7">
      <c r="A381" s="3" t="s">
        <v>16501</v>
      </c>
      <c r="B381" s="3" t="str">
        <f>VLOOKUP(F381,'country(26mar)'!A$2:B$251,2,FALSE)</f>
        <v>Italy</v>
      </c>
      <c r="C381" s="3" t="s">
        <v>16502</v>
      </c>
      <c r="D381" s="3" t="str">
        <f t="shared" si="5"/>
        <v>Italy Teramo</v>
      </c>
      <c r="E381" s="3" t="s">
        <v>16167</v>
      </c>
      <c r="F381" s="3" t="s">
        <v>15646</v>
      </c>
      <c r="G381" s="3" t="s">
        <v>16501</v>
      </c>
    </row>
    <row r="382" ht="25.7" spans="1:7">
      <c r="A382" s="3" t="s">
        <v>16503</v>
      </c>
      <c r="B382" s="3" t="str">
        <f>VLOOKUP(F382,'country(26mar)'!A$2:B$251,2,FALSE)</f>
        <v>Italy</v>
      </c>
      <c r="C382" s="3" t="s">
        <v>5184</v>
      </c>
      <c r="D382" s="3" t="str">
        <f t="shared" si="5"/>
        <v>Italy Trento</v>
      </c>
      <c r="E382" s="3" t="s">
        <v>10561</v>
      </c>
      <c r="F382" s="3" t="s">
        <v>15646</v>
      </c>
      <c r="G382" s="3" t="s">
        <v>16503</v>
      </c>
    </row>
    <row r="383" ht="25.7" spans="1:7">
      <c r="A383" s="3" t="s">
        <v>16504</v>
      </c>
      <c r="B383" s="3" t="str">
        <f>VLOOKUP(F383,'country(26mar)'!A$2:B$251,2,FALSE)</f>
        <v>Italy</v>
      </c>
      <c r="C383" s="3" t="s">
        <v>16505</v>
      </c>
      <c r="D383" s="3" t="str">
        <f t="shared" si="5"/>
        <v>Italy Torino</v>
      </c>
      <c r="E383" s="3" t="s">
        <v>10531</v>
      </c>
      <c r="F383" s="3" t="s">
        <v>15646</v>
      </c>
      <c r="G383" s="3" t="s">
        <v>16504</v>
      </c>
    </row>
    <row r="384" ht="25.7" spans="1:7">
      <c r="A384" s="3" t="s">
        <v>16506</v>
      </c>
      <c r="B384" s="3" t="str">
        <f>VLOOKUP(F384,'country(26mar)'!A$2:B$251,2,FALSE)</f>
        <v>Italy</v>
      </c>
      <c r="C384" s="3" t="s">
        <v>16507</v>
      </c>
      <c r="D384" s="3" t="str">
        <f t="shared" si="5"/>
        <v>Italy Trapani</v>
      </c>
      <c r="E384" s="3" t="s">
        <v>16508</v>
      </c>
      <c r="F384" s="3" t="s">
        <v>15646</v>
      </c>
      <c r="G384" s="3" t="s">
        <v>16506</v>
      </c>
    </row>
    <row r="385" ht="25.7" spans="1:7">
      <c r="A385" s="3" t="s">
        <v>16509</v>
      </c>
      <c r="B385" s="3" t="str">
        <f>VLOOKUP(F385,'country(26mar)'!A$2:B$251,2,FALSE)</f>
        <v>Italy</v>
      </c>
      <c r="C385" s="3" t="s">
        <v>16510</v>
      </c>
      <c r="D385" s="3" t="str">
        <f t="shared" si="5"/>
        <v>Italy Terni</v>
      </c>
      <c r="E385" s="3" t="s">
        <v>10598</v>
      </c>
      <c r="F385" s="3" t="s">
        <v>15646</v>
      </c>
      <c r="G385" s="3" t="s">
        <v>16509</v>
      </c>
    </row>
    <row r="386" ht="25.7" spans="1:7">
      <c r="A386" s="3" t="s">
        <v>16511</v>
      </c>
      <c r="B386" s="3" t="str">
        <f>VLOOKUP(F386,'country(26mar)'!A$2:B$251,2,FALSE)</f>
        <v>Italy</v>
      </c>
      <c r="C386" s="3" t="s">
        <v>5187</v>
      </c>
      <c r="D386" s="3" t="str">
        <f t="shared" ref="D386:D449" si="6">CONCATENATE(B386," ",C386)</f>
        <v>Italy Trieste</v>
      </c>
      <c r="E386" s="3" t="s">
        <v>16327</v>
      </c>
      <c r="F386" s="3" t="s">
        <v>15646</v>
      </c>
      <c r="G386" s="3" t="s">
        <v>16511</v>
      </c>
    </row>
    <row r="387" ht="25.7" spans="1:7">
      <c r="A387" s="3" t="s">
        <v>16512</v>
      </c>
      <c r="B387" s="3" t="str">
        <f>VLOOKUP(F387,'country(26mar)'!A$2:B$251,2,FALSE)</f>
        <v>Italy</v>
      </c>
      <c r="C387" s="3" t="s">
        <v>5185</v>
      </c>
      <c r="D387" s="3" t="str">
        <f t="shared" si="6"/>
        <v>Italy Treviso</v>
      </c>
      <c r="E387" s="3" t="s">
        <v>10762</v>
      </c>
      <c r="F387" s="3" t="s">
        <v>15646</v>
      </c>
      <c r="G387" s="3" t="s">
        <v>16512</v>
      </c>
    </row>
    <row r="388" ht="25.7" spans="1:7">
      <c r="A388" s="3" t="s">
        <v>16513</v>
      </c>
      <c r="B388" s="3" t="str">
        <f>VLOOKUP(F388,'country(26mar)'!A$2:B$251,2,FALSE)</f>
        <v>Italy</v>
      </c>
      <c r="C388" s="3" t="s">
        <v>5190</v>
      </c>
      <c r="D388" s="3" t="str">
        <f t="shared" si="6"/>
        <v>Italy Udine</v>
      </c>
      <c r="E388" s="3" t="s">
        <v>16514</v>
      </c>
      <c r="F388" s="3" t="s">
        <v>15646</v>
      </c>
      <c r="G388" s="3" t="s">
        <v>16513</v>
      </c>
    </row>
    <row r="389" ht="25.7" spans="1:7">
      <c r="A389" s="3" t="s">
        <v>16515</v>
      </c>
      <c r="B389" s="3" t="str">
        <f>VLOOKUP(F389,'country(26mar)'!A$2:B$251,2,FALSE)</f>
        <v>Italy</v>
      </c>
      <c r="C389" s="3" t="s">
        <v>16516</v>
      </c>
      <c r="D389" s="3" t="str">
        <f t="shared" si="6"/>
        <v>Italy Varese</v>
      </c>
      <c r="E389" s="3" t="s">
        <v>15633</v>
      </c>
      <c r="F389" s="3" t="s">
        <v>15646</v>
      </c>
      <c r="G389" s="3" t="s">
        <v>16515</v>
      </c>
    </row>
    <row r="390" ht="51.45" spans="1:7">
      <c r="A390" s="3" t="s">
        <v>16517</v>
      </c>
      <c r="B390" s="3" t="str">
        <f>VLOOKUP(F390,'country(26mar)'!A$2:B$251,2,FALSE)</f>
        <v>Italy</v>
      </c>
      <c r="C390" s="3" t="s">
        <v>16518</v>
      </c>
      <c r="D390" s="3" t="str">
        <f t="shared" si="6"/>
        <v>Italy Verbano-Cusio-Ossola</v>
      </c>
      <c r="E390" s="3" t="s">
        <v>16519</v>
      </c>
      <c r="F390" s="3" t="s">
        <v>15646</v>
      </c>
      <c r="G390" s="3" t="s">
        <v>16517</v>
      </c>
    </row>
    <row r="391" ht="25.7" spans="1:7">
      <c r="A391" s="3" t="s">
        <v>16520</v>
      </c>
      <c r="B391" s="3" t="str">
        <f>VLOOKUP(F391,'country(26mar)'!A$2:B$251,2,FALSE)</f>
        <v>Italy</v>
      </c>
      <c r="C391" s="3" t="s">
        <v>16521</v>
      </c>
      <c r="D391" s="3" t="str">
        <f t="shared" si="6"/>
        <v>Italy Vercelli</v>
      </c>
      <c r="E391" s="3" t="s">
        <v>9027</v>
      </c>
      <c r="F391" s="3" t="s">
        <v>15646</v>
      </c>
      <c r="G391" s="3" t="s">
        <v>16520</v>
      </c>
    </row>
    <row r="392" ht="25.7" spans="1:7">
      <c r="A392" s="3" t="s">
        <v>16522</v>
      </c>
      <c r="B392" s="3" t="str">
        <f>VLOOKUP(F392,'country(26mar)'!A$2:B$251,2,FALSE)</f>
        <v>Italy</v>
      </c>
      <c r="C392" s="3" t="s">
        <v>16523</v>
      </c>
      <c r="D392" s="3" t="str">
        <f t="shared" si="6"/>
        <v>Italy Venezia</v>
      </c>
      <c r="E392" s="3" t="s">
        <v>15150</v>
      </c>
      <c r="F392" s="3" t="s">
        <v>15646</v>
      </c>
      <c r="G392" s="3" t="s">
        <v>16522</v>
      </c>
    </row>
    <row r="393" ht="25.7" spans="1:7">
      <c r="A393" s="3" t="s">
        <v>16524</v>
      </c>
      <c r="B393" s="3" t="str">
        <f>VLOOKUP(F393,'country(26mar)'!A$2:B$251,2,FALSE)</f>
        <v>Italy</v>
      </c>
      <c r="C393" s="3" t="s">
        <v>16525</v>
      </c>
      <c r="D393" s="3" t="str">
        <f t="shared" si="6"/>
        <v>Italy Vicenza</v>
      </c>
      <c r="E393" s="3" t="s">
        <v>15806</v>
      </c>
      <c r="F393" s="3" t="s">
        <v>15646</v>
      </c>
      <c r="G393" s="3" t="s">
        <v>16524</v>
      </c>
    </row>
    <row r="394" ht="25.7" spans="1:7">
      <c r="A394" s="3" t="s">
        <v>16526</v>
      </c>
      <c r="B394" s="3" t="str">
        <f>VLOOKUP(F394,'country(26mar)'!A$2:B$251,2,FALSE)</f>
        <v>Italy</v>
      </c>
      <c r="C394" s="3" t="s">
        <v>5192</v>
      </c>
      <c r="D394" s="3" t="str">
        <f t="shared" si="6"/>
        <v>Italy Verona</v>
      </c>
      <c r="E394" s="3" t="s">
        <v>16527</v>
      </c>
      <c r="F394" s="3" t="s">
        <v>15646</v>
      </c>
      <c r="G394" s="3" t="s">
        <v>16526</v>
      </c>
    </row>
    <row r="395" ht="25.7" spans="1:7">
      <c r="A395" s="3" t="s">
        <v>16528</v>
      </c>
      <c r="B395" s="3" t="str">
        <f>VLOOKUP(F395,'country(26mar)'!A$2:B$251,2,FALSE)</f>
        <v>Italy</v>
      </c>
      <c r="C395" s="3" t="s">
        <v>16529</v>
      </c>
      <c r="D395" s="3" t="str">
        <f t="shared" si="6"/>
        <v>Italy Medio Campidano</v>
      </c>
      <c r="E395" s="3" t="s">
        <v>16530</v>
      </c>
      <c r="F395" s="3" t="s">
        <v>15646</v>
      </c>
      <c r="G395" s="3" t="s">
        <v>16528</v>
      </c>
    </row>
    <row r="396" ht="25.7" spans="1:7">
      <c r="A396" s="3" t="s">
        <v>16531</v>
      </c>
      <c r="B396" s="3" t="str">
        <f>VLOOKUP(F396,'country(26mar)'!A$2:B$251,2,FALSE)</f>
        <v>Italy</v>
      </c>
      <c r="C396" s="3" t="s">
        <v>16532</v>
      </c>
      <c r="D396" s="3" t="str">
        <f t="shared" si="6"/>
        <v>Italy Viterbo</v>
      </c>
      <c r="E396" s="3" t="s">
        <v>16533</v>
      </c>
      <c r="F396" s="3" t="s">
        <v>15646</v>
      </c>
      <c r="G396" s="3" t="s">
        <v>16531</v>
      </c>
    </row>
    <row r="397" ht="25.7" spans="1:7">
      <c r="A397" s="3" t="s">
        <v>16534</v>
      </c>
      <c r="B397" s="3" t="str">
        <f>VLOOKUP(F397,'country(26mar)'!A$2:B$251,2,FALSE)</f>
        <v>Italy</v>
      </c>
      <c r="C397" s="3" t="s">
        <v>5193</v>
      </c>
      <c r="D397" s="3" t="str">
        <f t="shared" si="6"/>
        <v>Italy Vibo Valentia</v>
      </c>
      <c r="E397" s="3" t="s">
        <v>16535</v>
      </c>
      <c r="F397" s="3" t="s">
        <v>15646</v>
      </c>
      <c r="G397" s="3" t="s">
        <v>16534</v>
      </c>
    </row>
    <row r="398" ht="25.7" spans="1:7">
      <c r="A398" s="7" t="s">
        <v>16536</v>
      </c>
      <c r="B398" s="7" t="str">
        <f>VLOOKUP(F398,'country(26mar)'!A$2:B$251,2,FALSE)</f>
        <v>Japan</v>
      </c>
      <c r="C398" s="7" t="s">
        <v>5229</v>
      </c>
      <c r="D398" s="7" t="str">
        <f t="shared" si="6"/>
        <v>Japan Hokkaidō</v>
      </c>
      <c r="E398" s="7" t="s">
        <v>16537</v>
      </c>
      <c r="F398" s="7" t="s">
        <v>15648</v>
      </c>
      <c r="G398" s="7" t="s">
        <v>16536</v>
      </c>
    </row>
    <row r="399" ht="25.7" spans="1:7">
      <c r="A399" s="7" t="s">
        <v>16538</v>
      </c>
      <c r="B399" s="7" t="str">
        <f>VLOOKUP(F399,'country(26mar)'!A$2:B$251,2,FALSE)</f>
        <v>Japan</v>
      </c>
      <c r="C399" s="7" t="s">
        <v>5227</v>
      </c>
      <c r="D399" s="7" t="str">
        <f t="shared" si="6"/>
        <v>Japan Aomori</v>
      </c>
      <c r="E399" s="7" t="s">
        <v>16539</v>
      </c>
      <c r="F399" s="7" t="s">
        <v>15648</v>
      </c>
      <c r="G399" s="7" t="s">
        <v>16538</v>
      </c>
    </row>
    <row r="400" ht="25.7" spans="1:7">
      <c r="A400" s="7" t="s">
        <v>16540</v>
      </c>
      <c r="B400" s="7" t="str">
        <f>VLOOKUP(F400,'country(26mar)'!A$2:B$251,2,FALSE)</f>
        <v>Japan</v>
      </c>
      <c r="C400" s="7" t="s">
        <v>5283</v>
      </c>
      <c r="D400" s="7" t="str">
        <f t="shared" si="6"/>
        <v>Japan Iwate</v>
      </c>
      <c r="E400" s="7" t="s">
        <v>16541</v>
      </c>
      <c r="F400" s="7" t="s">
        <v>15648</v>
      </c>
      <c r="G400" s="7" t="s">
        <v>16540</v>
      </c>
    </row>
    <row r="401" ht="25.7" spans="1:7">
      <c r="A401" s="7" t="s">
        <v>16542</v>
      </c>
      <c r="B401" s="7" t="str">
        <f>VLOOKUP(F401,'country(26mar)'!A$2:B$251,2,FALSE)</f>
        <v>Japan</v>
      </c>
      <c r="C401" s="7" t="s">
        <v>5309</v>
      </c>
      <c r="D401" s="7" t="str">
        <f t="shared" si="6"/>
        <v>Japan Miyagi</v>
      </c>
      <c r="E401" s="7" t="s">
        <v>16543</v>
      </c>
      <c r="F401" s="7" t="s">
        <v>15648</v>
      </c>
      <c r="G401" s="7" t="s">
        <v>16542</v>
      </c>
    </row>
    <row r="402" ht="25.7" spans="1:7">
      <c r="A402" s="7" t="s">
        <v>16544</v>
      </c>
      <c r="B402" s="7" t="str">
        <f>VLOOKUP(F402,'country(26mar)'!A$2:B$251,2,FALSE)</f>
        <v>Japan</v>
      </c>
      <c r="C402" s="7" t="s">
        <v>5223</v>
      </c>
      <c r="D402" s="7" t="str">
        <f t="shared" si="6"/>
        <v>Japan Akita</v>
      </c>
      <c r="E402" s="7" t="s">
        <v>16545</v>
      </c>
      <c r="F402" s="7" t="s">
        <v>15648</v>
      </c>
      <c r="G402" s="7" t="s">
        <v>16544</v>
      </c>
    </row>
    <row r="403" ht="25.7" spans="1:7">
      <c r="A403" s="7" t="s">
        <v>16546</v>
      </c>
      <c r="B403" s="7" t="str">
        <f>VLOOKUP(F403,'country(26mar)'!A$2:B$251,2,FALSE)</f>
        <v>Japan</v>
      </c>
      <c r="C403" s="7" t="s">
        <v>5305</v>
      </c>
      <c r="D403" s="7" t="str">
        <f t="shared" si="6"/>
        <v>Japan Yamagata</v>
      </c>
      <c r="E403" s="7" t="s">
        <v>16547</v>
      </c>
      <c r="F403" s="7" t="s">
        <v>15648</v>
      </c>
      <c r="G403" s="7" t="s">
        <v>16546</v>
      </c>
    </row>
    <row r="404" ht="25.7" spans="1:7">
      <c r="A404" s="7" t="s">
        <v>16548</v>
      </c>
      <c r="B404" s="7" t="str">
        <f>VLOOKUP(F404,'country(26mar)'!A$2:B$251,2,FALSE)</f>
        <v>Japan</v>
      </c>
      <c r="C404" s="7" t="s">
        <v>5233</v>
      </c>
      <c r="D404" s="7" t="str">
        <f t="shared" si="6"/>
        <v>Japan Fukushima</v>
      </c>
      <c r="E404" s="7" t="s">
        <v>16549</v>
      </c>
      <c r="F404" s="7" t="s">
        <v>15648</v>
      </c>
      <c r="G404" s="7" t="s">
        <v>16548</v>
      </c>
    </row>
    <row r="405" ht="25.7" spans="1:7">
      <c r="A405" s="7" t="s">
        <v>16550</v>
      </c>
      <c r="B405" s="7" t="str">
        <f>VLOOKUP(F405,'country(26mar)'!A$2:B$251,2,FALSE)</f>
        <v>Japan</v>
      </c>
      <c r="C405" s="7" t="s">
        <v>5280</v>
      </c>
      <c r="D405" s="7" t="str">
        <f t="shared" si="6"/>
        <v>Japan Ibaraki</v>
      </c>
      <c r="E405" s="7" t="s">
        <v>16551</v>
      </c>
      <c r="F405" s="7" t="s">
        <v>15648</v>
      </c>
      <c r="G405" s="7" t="s">
        <v>16550</v>
      </c>
    </row>
    <row r="406" ht="25.7" spans="1:7">
      <c r="A406" s="7" t="s">
        <v>16552</v>
      </c>
      <c r="B406" s="7" t="str">
        <f>VLOOKUP(F406,'country(26mar)'!A$2:B$251,2,FALSE)</f>
        <v>Japan</v>
      </c>
      <c r="C406" s="7" t="s">
        <v>5323</v>
      </c>
      <c r="D406" s="7" t="str">
        <f t="shared" si="6"/>
        <v>Japan Tochigi</v>
      </c>
      <c r="E406" s="7" t="s">
        <v>16553</v>
      </c>
      <c r="F406" s="7" t="s">
        <v>15648</v>
      </c>
      <c r="G406" s="7" t="s">
        <v>16552</v>
      </c>
    </row>
    <row r="407" ht="25.7" spans="1:7">
      <c r="A407" s="7" t="s">
        <v>16554</v>
      </c>
      <c r="B407" s="7" t="str">
        <f>VLOOKUP(F407,'country(26mar)'!A$2:B$251,2,FALSE)</f>
        <v>Japan</v>
      </c>
      <c r="C407" s="7" t="s">
        <v>5271</v>
      </c>
      <c r="D407" s="7" t="str">
        <f t="shared" si="6"/>
        <v>Japan Gunma</v>
      </c>
      <c r="E407" s="7" t="s">
        <v>16555</v>
      </c>
      <c r="F407" s="7" t="s">
        <v>15648</v>
      </c>
      <c r="G407" s="7" t="s">
        <v>16554</v>
      </c>
    </row>
    <row r="408" ht="25.7" spans="1:7">
      <c r="A408" s="7" t="s">
        <v>16556</v>
      </c>
      <c r="B408" s="7" t="str">
        <f>VLOOKUP(F408,'country(26mar)'!A$2:B$251,2,FALSE)</f>
        <v>Japan</v>
      </c>
      <c r="C408" s="7" t="s">
        <v>5250</v>
      </c>
      <c r="D408" s="7" t="str">
        <f t="shared" si="6"/>
        <v>Japan Saitama</v>
      </c>
      <c r="E408" s="7" t="s">
        <v>16557</v>
      </c>
      <c r="F408" s="7" t="s">
        <v>15648</v>
      </c>
      <c r="G408" s="7" t="s">
        <v>16556</v>
      </c>
    </row>
    <row r="409" ht="25.7" spans="1:7">
      <c r="A409" s="7" t="s">
        <v>16558</v>
      </c>
      <c r="B409" s="7" t="str">
        <f>VLOOKUP(F409,'country(26mar)'!A$2:B$251,2,FALSE)</f>
        <v>Japan</v>
      </c>
      <c r="C409" s="7" t="s">
        <v>5230</v>
      </c>
      <c r="D409" s="7" t="str">
        <f t="shared" si="6"/>
        <v>Japan Chiba</v>
      </c>
      <c r="E409" s="7" t="s">
        <v>16559</v>
      </c>
      <c r="F409" s="7" t="s">
        <v>15648</v>
      </c>
      <c r="G409" s="7" t="s">
        <v>16558</v>
      </c>
    </row>
    <row r="410" ht="25.7" spans="1:7">
      <c r="A410" s="7" t="s">
        <v>16560</v>
      </c>
      <c r="B410" s="7" t="str">
        <f>VLOOKUP(F410,'country(26mar)'!A$2:B$251,2,FALSE)</f>
        <v>Japan</v>
      </c>
      <c r="C410" s="7" t="s">
        <v>5238</v>
      </c>
      <c r="D410" s="7" t="str">
        <f t="shared" si="6"/>
        <v>Japan Tōkyō</v>
      </c>
      <c r="E410" s="7" t="s">
        <v>16561</v>
      </c>
      <c r="F410" s="7" t="s">
        <v>15648</v>
      </c>
      <c r="G410" s="7" t="s">
        <v>16560</v>
      </c>
    </row>
    <row r="411" ht="25.7" spans="1:7">
      <c r="A411" s="7" t="s">
        <v>16562</v>
      </c>
      <c r="B411" s="7" t="str">
        <f>VLOOKUP(F411,'country(26mar)'!A$2:B$251,2,FALSE)</f>
        <v>Japan</v>
      </c>
      <c r="C411" s="7" t="s">
        <v>5252</v>
      </c>
      <c r="D411" s="7" t="str">
        <f t="shared" si="6"/>
        <v>Japan Kanagawa</v>
      </c>
      <c r="E411" s="7" t="s">
        <v>16563</v>
      </c>
      <c r="F411" s="7" t="s">
        <v>15648</v>
      </c>
      <c r="G411" s="7" t="s">
        <v>16562</v>
      </c>
    </row>
    <row r="412" ht="25.7" spans="1:7">
      <c r="A412" s="7" t="s">
        <v>16564</v>
      </c>
      <c r="B412" s="7" t="str">
        <f>VLOOKUP(F412,'country(26mar)'!A$2:B$251,2,FALSE)</f>
        <v>Japan</v>
      </c>
      <c r="C412" s="7" t="s">
        <v>5286</v>
      </c>
      <c r="D412" s="7" t="str">
        <f t="shared" si="6"/>
        <v>Japan Niigata</v>
      </c>
      <c r="E412" s="7" t="s">
        <v>16565</v>
      </c>
      <c r="F412" s="7" t="s">
        <v>15648</v>
      </c>
      <c r="G412" s="7" t="s">
        <v>16564</v>
      </c>
    </row>
    <row r="413" ht="25.7" spans="1:7">
      <c r="A413" s="7" t="s">
        <v>16566</v>
      </c>
      <c r="B413" s="7" t="str">
        <f>VLOOKUP(F413,'country(26mar)'!A$2:B$251,2,FALSE)</f>
        <v>Japan</v>
      </c>
      <c r="C413" s="7" t="s">
        <v>5314</v>
      </c>
      <c r="D413" s="7" t="str">
        <f t="shared" si="6"/>
        <v>Japan Toyama</v>
      </c>
      <c r="E413" s="7" t="s">
        <v>16567</v>
      </c>
      <c r="F413" s="7" t="s">
        <v>15648</v>
      </c>
      <c r="G413" s="7" t="s">
        <v>16566</v>
      </c>
    </row>
    <row r="414" ht="25.7" spans="1:7">
      <c r="A414" s="7" t="s">
        <v>16568</v>
      </c>
      <c r="B414" s="7" t="str">
        <f>VLOOKUP(F414,'country(26mar)'!A$2:B$251,2,FALSE)</f>
        <v>Japan</v>
      </c>
      <c r="C414" s="7" t="s">
        <v>5247</v>
      </c>
      <c r="D414" s="7" t="str">
        <f t="shared" si="6"/>
        <v>Japan Ishikawa</v>
      </c>
      <c r="E414" s="7" t="s">
        <v>16569</v>
      </c>
      <c r="F414" s="7" t="s">
        <v>15648</v>
      </c>
      <c r="G414" s="7" t="s">
        <v>16568</v>
      </c>
    </row>
    <row r="415" ht="25.7" spans="1:7">
      <c r="A415" s="7" t="s">
        <v>16570</v>
      </c>
      <c r="B415" s="7" t="str">
        <f>VLOOKUP(F415,'country(26mar)'!A$2:B$251,2,FALSE)</f>
        <v>Japan</v>
      </c>
      <c r="C415" s="7" t="s">
        <v>5231</v>
      </c>
      <c r="D415" s="7" t="str">
        <f t="shared" si="6"/>
        <v>Japan Fukui</v>
      </c>
      <c r="E415" s="7" t="s">
        <v>16571</v>
      </c>
      <c r="F415" s="7" t="s">
        <v>15648</v>
      </c>
      <c r="G415" s="7" t="s">
        <v>16570</v>
      </c>
    </row>
    <row r="416" ht="25.7" spans="1:7">
      <c r="A416" s="7" t="s">
        <v>16572</v>
      </c>
      <c r="B416" s="7" t="str">
        <f>VLOOKUP(F416,'country(26mar)'!A$2:B$251,2,FALSE)</f>
        <v>Japan</v>
      </c>
      <c r="C416" s="7" t="s">
        <v>5262</v>
      </c>
      <c r="D416" s="7" t="str">
        <f t="shared" si="6"/>
        <v>Japan Yamanashi</v>
      </c>
      <c r="E416" s="7" t="s">
        <v>16573</v>
      </c>
      <c r="F416" s="7" t="s">
        <v>15648</v>
      </c>
      <c r="G416" s="7" t="s">
        <v>16572</v>
      </c>
    </row>
    <row r="417" ht="25.7" spans="1:7">
      <c r="A417" s="7" t="s">
        <v>16574</v>
      </c>
      <c r="B417" s="7" t="str">
        <f>VLOOKUP(F417,'country(26mar)'!A$2:B$251,2,FALSE)</f>
        <v>Japan</v>
      </c>
      <c r="C417" s="7" t="s">
        <v>5276</v>
      </c>
      <c r="D417" s="7" t="str">
        <f t="shared" si="6"/>
        <v>Japan Nagano</v>
      </c>
      <c r="E417" s="7" t="s">
        <v>16575</v>
      </c>
      <c r="F417" s="7" t="s">
        <v>15648</v>
      </c>
      <c r="G417" s="7" t="s">
        <v>16574</v>
      </c>
    </row>
    <row r="418" ht="25.7" spans="1:7">
      <c r="A418" s="7" t="s">
        <v>16576</v>
      </c>
      <c r="B418" s="7" t="str">
        <f>VLOOKUP(F418,'country(26mar)'!A$2:B$251,2,FALSE)</f>
        <v>Japan</v>
      </c>
      <c r="C418" s="7" t="s">
        <v>5234</v>
      </c>
      <c r="D418" s="7" t="str">
        <f t="shared" si="6"/>
        <v>Japan Gifu</v>
      </c>
      <c r="E418" s="7" t="s">
        <v>16577</v>
      </c>
      <c r="F418" s="7" t="s">
        <v>15648</v>
      </c>
      <c r="G418" s="7" t="s">
        <v>16576</v>
      </c>
    </row>
    <row r="419" ht="25.7" spans="1:7">
      <c r="A419" s="7" t="s">
        <v>16578</v>
      </c>
      <c r="B419" s="7" t="str">
        <f>VLOOKUP(F419,'country(26mar)'!A$2:B$251,2,FALSE)</f>
        <v>Japan</v>
      </c>
      <c r="C419" s="7" t="s">
        <v>5241</v>
      </c>
      <c r="D419" s="7" t="str">
        <f t="shared" si="6"/>
        <v>Japan Shizuoka</v>
      </c>
      <c r="E419" s="7" t="s">
        <v>16579</v>
      </c>
      <c r="F419" s="7" t="s">
        <v>15648</v>
      </c>
      <c r="G419" s="7" t="s">
        <v>16578</v>
      </c>
    </row>
    <row r="420" ht="25.7" spans="1:7">
      <c r="A420" s="7" t="s">
        <v>16580</v>
      </c>
      <c r="B420" s="7" t="str">
        <f>VLOOKUP(F420,'country(26mar)'!A$2:B$251,2,FALSE)</f>
        <v>Japan</v>
      </c>
      <c r="C420" s="7" t="s">
        <v>5289</v>
      </c>
      <c r="D420" s="7" t="str">
        <f t="shared" si="6"/>
        <v>Japan Aichi</v>
      </c>
      <c r="E420" s="7" t="s">
        <v>16581</v>
      </c>
      <c r="F420" s="7" t="s">
        <v>15648</v>
      </c>
      <c r="G420" s="7" t="s">
        <v>16580</v>
      </c>
    </row>
    <row r="421" ht="25.7" spans="1:7">
      <c r="A421" s="7" t="s">
        <v>16582</v>
      </c>
      <c r="B421" s="7" t="str">
        <f>VLOOKUP(F421,'country(26mar)'!A$2:B$251,2,FALSE)</f>
        <v>Japan</v>
      </c>
      <c r="C421" s="7" t="s">
        <v>5320</v>
      </c>
      <c r="D421" s="7" t="str">
        <f t="shared" si="6"/>
        <v>Japan Mie</v>
      </c>
      <c r="E421" s="7" t="s">
        <v>16583</v>
      </c>
      <c r="F421" s="7" t="s">
        <v>15648</v>
      </c>
      <c r="G421" s="7" t="s">
        <v>16582</v>
      </c>
    </row>
    <row r="422" ht="25.7" spans="1:7">
      <c r="A422" s="7" t="s">
        <v>16584</v>
      </c>
      <c r="B422" s="7" t="str">
        <f>VLOOKUP(F422,'country(26mar)'!A$2:B$251,2,FALSE)</f>
        <v>Japan</v>
      </c>
      <c r="C422" s="7" t="s">
        <v>5302</v>
      </c>
      <c r="D422" s="7" t="str">
        <f t="shared" si="6"/>
        <v>Japan Shiga</v>
      </c>
      <c r="E422" s="7" t="s">
        <v>16585</v>
      </c>
      <c r="F422" s="7" t="s">
        <v>15648</v>
      </c>
      <c r="G422" s="7" t="s">
        <v>16584</v>
      </c>
    </row>
    <row r="423" ht="25.7" spans="1:7">
      <c r="A423" s="7" t="s">
        <v>16586</v>
      </c>
      <c r="B423" s="7" t="str">
        <f>VLOOKUP(F423,'country(26mar)'!A$2:B$251,2,FALSE)</f>
        <v>Japan</v>
      </c>
      <c r="C423" s="7" t="s">
        <v>5269</v>
      </c>
      <c r="D423" s="7" t="str">
        <f t="shared" si="6"/>
        <v>Japan Kyōto</v>
      </c>
      <c r="E423" s="7" t="s">
        <v>16587</v>
      </c>
      <c r="F423" s="7" t="s">
        <v>15648</v>
      </c>
      <c r="G423" s="7" t="s">
        <v>16586</v>
      </c>
    </row>
    <row r="424" ht="25.7" spans="1:7">
      <c r="A424" s="7" t="s">
        <v>16588</v>
      </c>
      <c r="B424" s="7" t="str">
        <f>VLOOKUP(F424,'country(26mar)'!A$2:B$251,2,FALSE)</f>
        <v>Japan</v>
      </c>
      <c r="C424" s="7" t="s">
        <v>5297</v>
      </c>
      <c r="D424" s="7" t="str">
        <f t="shared" si="6"/>
        <v>Japan Ōsaka</v>
      </c>
      <c r="E424" s="7" t="s">
        <v>16589</v>
      </c>
      <c r="F424" s="7" t="s">
        <v>15648</v>
      </c>
      <c r="G424" s="7" t="s">
        <v>16588</v>
      </c>
    </row>
    <row r="425" ht="25.7" spans="1:7">
      <c r="A425" s="7" t="s">
        <v>16590</v>
      </c>
      <c r="B425" s="7" t="str">
        <f>VLOOKUP(F425,'country(26mar)'!A$2:B$251,2,FALSE)</f>
        <v>Japan</v>
      </c>
      <c r="C425" s="7" t="s">
        <v>5258</v>
      </c>
      <c r="D425" s="7" t="str">
        <f t="shared" si="6"/>
        <v>Japan Hyōgo</v>
      </c>
      <c r="E425" s="7" t="s">
        <v>16591</v>
      </c>
      <c r="F425" s="7" t="s">
        <v>15648</v>
      </c>
      <c r="G425" s="7" t="s">
        <v>16590</v>
      </c>
    </row>
    <row r="426" ht="25.7" spans="1:7">
      <c r="A426" s="7" t="s">
        <v>16592</v>
      </c>
      <c r="B426" s="7" t="str">
        <f>VLOOKUP(F426,'country(26mar)'!A$2:B$251,2,FALSE)</f>
        <v>Japan</v>
      </c>
      <c r="C426" s="7" t="s">
        <v>5292</v>
      </c>
      <c r="D426" s="7" t="str">
        <f t="shared" si="6"/>
        <v>Japan Nara</v>
      </c>
      <c r="E426" s="7" t="s">
        <v>16593</v>
      </c>
      <c r="F426" s="7" t="s">
        <v>15648</v>
      </c>
      <c r="G426" s="7" t="s">
        <v>16592</v>
      </c>
    </row>
    <row r="427" ht="25.7" spans="1:7">
      <c r="A427" s="7" t="s">
        <v>16594</v>
      </c>
      <c r="B427" s="7" t="str">
        <f>VLOOKUP(F427,'country(26mar)'!A$2:B$251,2,FALSE)</f>
        <v>Japan</v>
      </c>
      <c r="C427" s="7" t="s">
        <v>5324</v>
      </c>
      <c r="D427" s="7" t="str">
        <f t="shared" si="6"/>
        <v>Japan Wakayama</v>
      </c>
      <c r="E427" s="7" t="s">
        <v>16595</v>
      </c>
      <c r="F427" s="7" t="s">
        <v>15648</v>
      </c>
      <c r="G427" s="7" t="s">
        <v>16594</v>
      </c>
    </row>
    <row r="428" ht="25.7" spans="1:7">
      <c r="A428" s="7" t="s">
        <v>16596</v>
      </c>
      <c r="B428" s="7" t="str">
        <f>VLOOKUP(F428,'country(26mar)'!A$2:B$251,2,FALSE)</f>
        <v>Japan</v>
      </c>
      <c r="C428" s="7" t="s">
        <v>5318</v>
      </c>
      <c r="D428" s="7" t="str">
        <f t="shared" si="6"/>
        <v>Japan Tottori</v>
      </c>
      <c r="E428" s="7" t="s">
        <v>16597</v>
      </c>
      <c r="F428" s="7" t="s">
        <v>15648</v>
      </c>
      <c r="G428" s="7" t="s">
        <v>16596</v>
      </c>
    </row>
    <row r="429" ht="25.7" spans="1:7">
      <c r="A429" s="7" t="s">
        <v>16598</v>
      </c>
      <c r="B429" s="7" t="str">
        <f>VLOOKUP(F429,'country(26mar)'!A$2:B$251,2,FALSE)</f>
        <v>Japan</v>
      </c>
      <c r="C429" s="7" t="s">
        <v>5274</v>
      </c>
      <c r="D429" s="7" t="str">
        <f t="shared" si="6"/>
        <v>Japan Shimane</v>
      </c>
      <c r="E429" s="7" t="s">
        <v>16599</v>
      </c>
      <c r="F429" s="7" t="s">
        <v>15648</v>
      </c>
      <c r="G429" s="7" t="s">
        <v>16598</v>
      </c>
    </row>
    <row r="430" ht="25.7" spans="1:7">
      <c r="A430" s="7" t="s">
        <v>16600</v>
      </c>
      <c r="B430" s="7" t="str">
        <f>VLOOKUP(F430,'country(26mar)'!A$2:B$251,2,FALSE)</f>
        <v>Japan</v>
      </c>
      <c r="C430" s="7" t="s">
        <v>5296</v>
      </c>
      <c r="D430" s="7" t="str">
        <f t="shared" si="6"/>
        <v>Japan Okayama</v>
      </c>
      <c r="E430" s="7" t="s">
        <v>16601</v>
      </c>
      <c r="F430" s="7" t="s">
        <v>15648</v>
      </c>
      <c r="G430" s="7" t="s">
        <v>16600</v>
      </c>
    </row>
    <row r="431" ht="25.7" spans="1:7">
      <c r="A431" s="7" t="s">
        <v>16602</v>
      </c>
      <c r="B431" s="7" t="str">
        <f>VLOOKUP(F431,'country(26mar)'!A$2:B$251,2,FALSE)</f>
        <v>Japan</v>
      </c>
      <c r="C431" s="7" t="s">
        <v>5243</v>
      </c>
      <c r="D431" s="7" t="str">
        <f t="shared" si="6"/>
        <v>Japan Hiroshima</v>
      </c>
      <c r="E431" s="7" t="s">
        <v>16603</v>
      </c>
      <c r="F431" s="7" t="s">
        <v>15648</v>
      </c>
      <c r="G431" s="7" t="s">
        <v>16602</v>
      </c>
    </row>
    <row r="432" ht="25.7" spans="1:7">
      <c r="A432" s="7" t="s">
        <v>16604</v>
      </c>
      <c r="B432" s="7" t="str">
        <f>VLOOKUP(F432,'country(26mar)'!A$2:B$251,2,FALSE)</f>
        <v>Japan</v>
      </c>
      <c r="C432" s="7" t="s">
        <v>5325</v>
      </c>
      <c r="D432" s="7" t="str">
        <f t="shared" si="6"/>
        <v>Japan Yamaguchi</v>
      </c>
      <c r="E432" s="7" t="s">
        <v>16605</v>
      </c>
      <c r="F432" s="7" t="s">
        <v>15648</v>
      </c>
      <c r="G432" s="7" t="s">
        <v>16604</v>
      </c>
    </row>
    <row r="433" ht="25.7" spans="1:7">
      <c r="A433" s="7" t="s">
        <v>16606</v>
      </c>
      <c r="B433" s="7" t="str">
        <f>VLOOKUP(F433,'country(26mar)'!A$2:B$251,2,FALSE)</f>
        <v>Japan</v>
      </c>
      <c r="C433" s="7" t="s">
        <v>5315</v>
      </c>
      <c r="D433" s="7" t="str">
        <f t="shared" si="6"/>
        <v>Japan Tokushima</v>
      </c>
      <c r="E433" s="7" t="s">
        <v>16607</v>
      </c>
      <c r="F433" s="7" t="s">
        <v>15648</v>
      </c>
      <c r="G433" s="7" t="s">
        <v>16606</v>
      </c>
    </row>
    <row r="434" ht="25.7" spans="1:7">
      <c r="A434" s="7" t="s">
        <v>16608</v>
      </c>
      <c r="B434" s="7" t="str">
        <f>VLOOKUP(F434,'country(26mar)'!A$2:B$251,2,FALSE)</f>
        <v>Japan</v>
      </c>
      <c r="C434" s="7" t="s">
        <v>5312</v>
      </c>
      <c r="D434" s="7" t="str">
        <f t="shared" si="6"/>
        <v>Japan Kagawa</v>
      </c>
      <c r="E434" s="7" t="s">
        <v>16609</v>
      </c>
      <c r="F434" s="7" t="s">
        <v>15648</v>
      </c>
      <c r="G434" s="7" t="s">
        <v>16608</v>
      </c>
    </row>
    <row r="435" ht="25.7" spans="1:7">
      <c r="A435" s="7" t="s">
        <v>16610</v>
      </c>
      <c r="B435" s="7" t="str">
        <f>VLOOKUP(F435,'country(26mar)'!A$2:B$251,2,FALSE)</f>
        <v>Japan</v>
      </c>
      <c r="C435" s="7" t="s">
        <v>5278</v>
      </c>
      <c r="D435" s="7" t="str">
        <f t="shared" si="6"/>
        <v>Japan Ehime</v>
      </c>
      <c r="E435" s="7" t="s">
        <v>16611</v>
      </c>
      <c r="F435" s="7" t="s">
        <v>15648</v>
      </c>
      <c r="G435" s="7" t="s">
        <v>16610</v>
      </c>
    </row>
    <row r="436" ht="25.7" spans="1:7">
      <c r="A436" s="7" t="s">
        <v>16612</v>
      </c>
      <c r="B436" s="7" t="str">
        <f>VLOOKUP(F436,'country(26mar)'!A$2:B$251,2,FALSE)</f>
        <v>Japan</v>
      </c>
      <c r="C436" s="7" t="s">
        <v>5259</v>
      </c>
      <c r="D436" s="7" t="str">
        <f t="shared" si="6"/>
        <v>Japan Kōchi</v>
      </c>
      <c r="E436" s="7" t="s">
        <v>16613</v>
      </c>
      <c r="F436" s="7" t="s">
        <v>15648</v>
      </c>
      <c r="G436" s="7" t="s">
        <v>16612</v>
      </c>
    </row>
    <row r="437" ht="25.7" spans="1:7">
      <c r="A437" s="7" t="s">
        <v>16614</v>
      </c>
      <c r="B437" s="7" t="str">
        <f>VLOOKUP(F437,'country(26mar)'!A$2:B$251,2,FALSE)</f>
        <v>Japan</v>
      </c>
      <c r="C437" s="7" t="s">
        <v>5232</v>
      </c>
      <c r="D437" s="7" t="str">
        <f t="shared" si="6"/>
        <v>Japan Fukuoka</v>
      </c>
      <c r="E437" s="7" t="s">
        <v>16615</v>
      </c>
      <c r="F437" s="7" t="s">
        <v>15648</v>
      </c>
      <c r="G437" s="7" t="s">
        <v>16614</v>
      </c>
    </row>
    <row r="438" ht="25.7" spans="1:7">
      <c r="A438" s="7" t="s">
        <v>16616</v>
      </c>
      <c r="B438" s="7" t="str">
        <f>VLOOKUP(F438,'country(26mar)'!A$2:B$251,2,FALSE)</f>
        <v>Japan</v>
      </c>
      <c r="C438" s="7" t="s">
        <v>5303</v>
      </c>
      <c r="D438" s="7" t="str">
        <f t="shared" si="6"/>
        <v>Japan Saga</v>
      </c>
      <c r="E438" s="7" t="s">
        <v>16617</v>
      </c>
      <c r="F438" s="7" t="s">
        <v>15648</v>
      </c>
      <c r="G438" s="7" t="s">
        <v>16616</v>
      </c>
    </row>
    <row r="439" ht="25.7" spans="1:7">
      <c r="A439" s="7" t="s">
        <v>16618</v>
      </c>
      <c r="B439" s="7" t="str">
        <f>VLOOKUP(F439,'country(26mar)'!A$2:B$251,2,FALSE)</f>
        <v>Japan</v>
      </c>
      <c r="C439" s="7" t="s">
        <v>5287</v>
      </c>
      <c r="D439" s="7" t="str">
        <f t="shared" si="6"/>
        <v>Japan Nagasaki</v>
      </c>
      <c r="E439" s="7" t="s">
        <v>16619</v>
      </c>
      <c r="F439" s="7" t="s">
        <v>15648</v>
      </c>
      <c r="G439" s="7" t="s">
        <v>16618</v>
      </c>
    </row>
    <row r="440" ht="25.7" spans="1:7">
      <c r="A440" s="7" t="s">
        <v>16620</v>
      </c>
      <c r="B440" s="7" t="str">
        <f>VLOOKUP(F440,'country(26mar)'!A$2:B$251,2,FALSE)</f>
        <v>Japan</v>
      </c>
      <c r="C440" s="7" t="s">
        <v>5265</v>
      </c>
      <c r="D440" s="7" t="str">
        <f t="shared" si="6"/>
        <v>Japan Kumamoto</v>
      </c>
      <c r="E440" s="7" t="s">
        <v>16621</v>
      </c>
      <c r="F440" s="7" t="s">
        <v>15648</v>
      </c>
      <c r="G440" s="7" t="s">
        <v>16620</v>
      </c>
    </row>
    <row r="441" ht="25.7" spans="1:7">
      <c r="A441" s="7" t="s">
        <v>16622</v>
      </c>
      <c r="B441" s="7" t="str">
        <f>VLOOKUP(F441,'country(26mar)'!A$2:B$251,2,FALSE)</f>
        <v>Japan</v>
      </c>
      <c r="C441" s="7" t="s">
        <v>5294</v>
      </c>
      <c r="D441" s="7" t="str">
        <f t="shared" si="6"/>
        <v>Japan Ōita</v>
      </c>
      <c r="E441" s="7" t="s">
        <v>16623</v>
      </c>
      <c r="F441" s="7" t="s">
        <v>15648</v>
      </c>
      <c r="G441" s="7" t="s">
        <v>16622</v>
      </c>
    </row>
    <row r="442" ht="25.7" spans="1:7">
      <c r="A442" s="7" t="s">
        <v>16624</v>
      </c>
      <c r="B442" s="7" t="str">
        <f>VLOOKUP(F442,'country(26mar)'!A$2:B$251,2,FALSE)</f>
        <v>Japan</v>
      </c>
      <c r="C442" s="7" t="s">
        <v>5281</v>
      </c>
      <c r="D442" s="7" t="str">
        <f t="shared" si="6"/>
        <v>Japan Miyazaki</v>
      </c>
      <c r="E442" s="7" t="s">
        <v>16625</v>
      </c>
      <c r="F442" s="7" t="s">
        <v>15648</v>
      </c>
      <c r="G442" s="7" t="s">
        <v>16624</v>
      </c>
    </row>
    <row r="443" ht="25.7" spans="1:7">
      <c r="A443" s="7" t="s">
        <v>16626</v>
      </c>
      <c r="B443" s="7" t="str">
        <f>VLOOKUP(F443,'country(26mar)'!A$2:B$251,2,FALSE)</f>
        <v>Japan</v>
      </c>
      <c r="C443" s="7" t="s">
        <v>5245</v>
      </c>
      <c r="D443" s="7" t="str">
        <f t="shared" si="6"/>
        <v>Japan Kagoshima</v>
      </c>
      <c r="E443" s="7" t="s">
        <v>16627</v>
      </c>
      <c r="F443" s="7" t="s">
        <v>15648</v>
      </c>
      <c r="G443" s="7" t="s">
        <v>16626</v>
      </c>
    </row>
    <row r="444" ht="25.7" spans="1:7">
      <c r="A444" s="7" t="s">
        <v>16628</v>
      </c>
      <c r="B444" s="7" t="str">
        <f>VLOOKUP(F444,'country(26mar)'!A$2:B$251,2,FALSE)</f>
        <v>Japan</v>
      </c>
      <c r="C444" s="7" t="s">
        <v>5291</v>
      </c>
      <c r="D444" s="7" t="str">
        <f t="shared" si="6"/>
        <v>Japan Okinawa</v>
      </c>
      <c r="E444" s="7" t="s">
        <v>16629</v>
      </c>
      <c r="F444" s="7" t="s">
        <v>15648</v>
      </c>
      <c r="G444" s="7" t="s">
        <v>16628</v>
      </c>
    </row>
    <row r="445" ht="38.55" spans="1:7">
      <c r="A445" s="3" t="s">
        <v>16630</v>
      </c>
      <c r="B445" s="3" t="str">
        <f>VLOOKUP(F445,'country(26mar)'!A$2:B$251,2,FALSE)</f>
        <v>Mexico</v>
      </c>
      <c r="C445" s="3" t="s">
        <v>6660</v>
      </c>
      <c r="D445" s="3" t="str">
        <f t="shared" si="6"/>
        <v>Mexico Aguascalientes</v>
      </c>
      <c r="E445" s="3" t="s">
        <v>16631</v>
      </c>
      <c r="F445" s="3" t="s">
        <v>15679</v>
      </c>
      <c r="G445" s="3" t="s">
        <v>16630</v>
      </c>
    </row>
    <row r="446" ht="25.7" spans="1:7">
      <c r="A446" s="3" t="s">
        <v>16632</v>
      </c>
      <c r="B446" s="3" t="str">
        <f>VLOOKUP(F446,'country(26mar)'!A$2:B$251,2,FALSE)</f>
        <v>Mexico</v>
      </c>
      <c r="C446" s="3" t="s">
        <v>6729</v>
      </c>
      <c r="D446" s="3" t="str">
        <f t="shared" si="6"/>
        <v>Mexico Baja California</v>
      </c>
      <c r="E446" s="3" t="s">
        <v>16633</v>
      </c>
      <c r="F446" s="3" t="s">
        <v>15679</v>
      </c>
      <c r="G446" s="3" t="s">
        <v>16632</v>
      </c>
    </row>
    <row r="447" ht="38.55" spans="1:7">
      <c r="A447" s="3" t="s">
        <v>16634</v>
      </c>
      <c r="B447" s="3" t="str">
        <f>VLOOKUP(F447,'country(26mar)'!A$2:B$251,2,FALSE)</f>
        <v>Mexico</v>
      </c>
      <c r="C447" s="3" t="s">
        <v>6681</v>
      </c>
      <c r="D447" s="3" t="str">
        <f t="shared" si="6"/>
        <v>Mexico Baja California Sur</v>
      </c>
      <c r="E447" s="3" t="s">
        <v>16635</v>
      </c>
      <c r="F447" s="3" t="s">
        <v>15679</v>
      </c>
      <c r="G447" s="3" t="s">
        <v>16634</v>
      </c>
    </row>
    <row r="448" ht="25.7" spans="1:7">
      <c r="A448" s="3" t="s">
        <v>16636</v>
      </c>
      <c r="B448" s="3" t="str">
        <f>VLOOKUP(F448,'country(26mar)'!A$2:B$251,2,FALSE)</f>
        <v>Mexico</v>
      </c>
      <c r="C448" s="3" t="s">
        <v>6683</v>
      </c>
      <c r="D448" s="3" t="str">
        <f t="shared" si="6"/>
        <v>Mexico Campeche</v>
      </c>
      <c r="E448" s="3" t="s">
        <v>16637</v>
      </c>
      <c r="F448" s="3" t="s">
        <v>15679</v>
      </c>
      <c r="G448" s="3" t="s">
        <v>16636</v>
      </c>
    </row>
    <row r="449" ht="25.7" spans="1:7">
      <c r="A449" s="3" t="s">
        <v>16638</v>
      </c>
      <c r="B449" s="3" t="str">
        <f>VLOOKUP(F449,'country(26mar)'!A$2:B$251,2,FALSE)</f>
        <v>Mexico</v>
      </c>
      <c r="C449" s="3" t="s">
        <v>6671</v>
      </c>
      <c r="D449" s="3" t="str">
        <f t="shared" si="6"/>
        <v>Mexico Chihuahua</v>
      </c>
      <c r="E449" s="3" t="s">
        <v>16639</v>
      </c>
      <c r="F449" s="3" t="s">
        <v>15679</v>
      </c>
      <c r="G449" s="3" t="s">
        <v>16638</v>
      </c>
    </row>
    <row r="450" ht="25.7" spans="1:7">
      <c r="A450" s="3" t="s">
        <v>16640</v>
      </c>
      <c r="B450" s="3" t="str">
        <f>VLOOKUP(F450,'country(26mar)'!A$2:B$251,2,FALSE)</f>
        <v>Mexico</v>
      </c>
      <c r="C450" s="3" t="s">
        <v>6731</v>
      </c>
      <c r="D450" s="3" t="str">
        <f t="shared" ref="D450:D513" si="7">CONCATENATE(B450," ",C450)</f>
        <v>Mexico Chiapas</v>
      </c>
      <c r="E450" s="3" t="s">
        <v>16641</v>
      </c>
      <c r="F450" s="3" t="s">
        <v>15679</v>
      </c>
      <c r="G450" s="3" t="s">
        <v>16640</v>
      </c>
    </row>
    <row r="451" ht="25.7" spans="1:7">
      <c r="A451" s="3" t="s">
        <v>16642</v>
      </c>
      <c r="B451" s="3" t="str">
        <f>VLOOKUP(F451,'country(26mar)'!A$2:B$251,2,FALSE)</f>
        <v>Mexico</v>
      </c>
      <c r="C451" s="3" t="s">
        <v>16643</v>
      </c>
      <c r="D451" s="3" t="str">
        <f t="shared" si="7"/>
        <v>Mexico Coahuila</v>
      </c>
      <c r="E451" s="3" t="s">
        <v>16644</v>
      </c>
      <c r="F451" s="3" t="s">
        <v>15679</v>
      </c>
      <c r="G451" s="3" t="s">
        <v>16642</v>
      </c>
    </row>
    <row r="452" ht="25.7" spans="1:7">
      <c r="A452" s="3" t="s">
        <v>16645</v>
      </c>
      <c r="B452" s="3" t="str">
        <f>VLOOKUP(F452,'country(26mar)'!A$2:B$251,2,FALSE)</f>
        <v>Mexico</v>
      </c>
      <c r="C452" s="3" t="s">
        <v>6715</v>
      </c>
      <c r="D452" s="3" t="str">
        <f t="shared" si="7"/>
        <v>Mexico Colima</v>
      </c>
      <c r="E452" s="3" t="s">
        <v>2894</v>
      </c>
      <c r="F452" s="3" t="s">
        <v>15679</v>
      </c>
      <c r="G452" s="3" t="s">
        <v>16645</v>
      </c>
    </row>
    <row r="453" ht="38.55" spans="1:7">
      <c r="A453" s="3" t="s">
        <v>16646</v>
      </c>
      <c r="B453" s="3" t="str">
        <f>VLOOKUP(F453,'country(26mar)'!A$2:B$251,2,FALSE)</f>
        <v>Mexico</v>
      </c>
      <c r="C453" s="3" t="s">
        <v>6778</v>
      </c>
      <c r="D453" s="3" t="str">
        <f t="shared" si="7"/>
        <v>Mexico Ciudad de México</v>
      </c>
      <c r="E453" s="3" t="s">
        <v>16647</v>
      </c>
      <c r="F453" s="3" t="s">
        <v>15679</v>
      </c>
      <c r="G453" s="3" t="s">
        <v>16646</v>
      </c>
    </row>
    <row r="454" ht="25.7" spans="1:7">
      <c r="A454" s="3" t="s">
        <v>16648</v>
      </c>
      <c r="B454" s="3" t="str">
        <f>VLOOKUP(F454,'country(26mar)'!A$2:B$251,2,FALSE)</f>
        <v>Mexico</v>
      </c>
      <c r="C454" s="3" t="s">
        <v>6686</v>
      </c>
      <c r="D454" s="3" t="str">
        <f t="shared" si="7"/>
        <v>Mexico Durango</v>
      </c>
      <c r="E454" s="3" t="s">
        <v>16649</v>
      </c>
      <c r="F454" s="3" t="s">
        <v>15679</v>
      </c>
      <c r="G454" s="3" t="s">
        <v>16648</v>
      </c>
    </row>
    <row r="455" ht="25.7" spans="1:7">
      <c r="A455" s="3" t="s">
        <v>16650</v>
      </c>
      <c r="B455" s="3" t="str">
        <f>VLOOKUP(F455,'country(26mar)'!A$2:B$251,2,FALSE)</f>
        <v>Mexico</v>
      </c>
      <c r="C455" s="3" t="s">
        <v>6655</v>
      </c>
      <c r="D455" s="3" t="str">
        <f t="shared" si="7"/>
        <v>Mexico Guerrero</v>
      </c>
      <c r="E455" s="3" t="s">
        <v>16651</v>
      </c>
      <c r="F455" s="3" t="s">
        <v>15679</v>
      </c>
      <c r="G455" s="3" t="s">
        <v>16650</v>
      </c>
    </row>
    <row r="456" ht="25.7" spans="1:7">
      <c r="A456" s="3" t="s">
        <v>16652</v>
      </c>
      <c r="B456" s="3" t="str">
        <f>VLOOKUP(F456,'country(26mar)'!A$2:B$251,2,FALSE)</f>
        <v>Mexico</v>
      </c>
      <c r="C456" s="3" t="s">
        <v>6693</v>
      </c>
      <c r="D456" s="3" t="str">
        <f t="shared" si="7"/>
        <v>Mexico Guanajuato</v>
      </c>
      <c r="E456" s="3" t="s">
        <v>15990</v>
      </c>
      <c r="F456" s="3" t="s">
        <v>15679</v>
      </c>
      <c r="G456" s="3" t="s">
        <v>16652</v>
      </c>
    </row>
    <row r="457" ht="25.7" spans="1:7">
      <c r="A457" s="3" t="s">
        <v>16653</v>
      </c>
      <c r="B457" s="3" t="str">
        <f>VLOOKUP(F457,'country(26mar)'!A$2:B$251,2,FALSE)</f>
        <v>Mexico</v>
      </c>
      <c r="C457" s="3" t="s">
        <v>6803</v>
      </c>
      <c r="D457" s="3" t="str">
        <f t="shared" si="7"/>
        <v>Mexico Hidalgo</v>
      </c>
      <c r="E457" s="3" t="s">
        <v>16654</v>
      </c>
      <c r="F457" s="3" t="s">
        <v>15679</v>
      </c>
      <c r="G457" s="3" t="s">
        <v>16653</v>
      </c>
    </row>
    <row r="458" ht="25.7" spans="1:7">
      <c r="A458" s="3" t="s">
        <v>16655</v>
      </c>
      <c r="B458" s="3" t="str">
        <f>VLOOKUP(F458,'country(26mar)'!A$2:B$251,2,FALSE)</f>
        <v>Mexico</v>
      </c>
      <c r="C458" s="3" t="s">
        <v>6675</v>
      </c>
      <c r="D458" s="3" t="str">
        <f t="shared" si="7"/>
        <v>Mexico Jalisco</v>
      </c>
      <c r="E458" s="3" t="s">
        <v>16195</v>
      </c>
      <c r="F458" s="3" t="s">
        <v>15679</v>
      </c>
      <c r="G458" s="3" t="s">
        <v>16655</v>
      </c>
    </row>
    <row r="459" ht="25.7" spans="1:7">
      <c r="A459" s="3" t="s">
        <v>16656</v>
      </c>
      <c r="B459" s="3" t="str">
        <f>VLOOKUP(F459,'country(26mar)'!A$2:B$251,2,FALSE)</f>
        <v>Mexico</v>
      </c>
      <c r="C459" s="3" t="s">
        <v>6794</v>
      </c>
      <c r="D459" s="3" t="str">
        <f t="shared" si="7"/>
        <v>Mexico México</v>
      </c>
      <c r="E459" s="3" t="s">
        <v>6654</v>
      </c>
      <c r="F459" s="3" t="s">
        <v>15679</v>
      </c>
      <c r="G459" s="3" t="s">
        <v>16656</v>
      </c>
    </row>
    <row r="460" ht="25.7" spans="1:7">
      <c r="A460" s="3" t="s">
        <v>16657</v>
      </c>
      <c r="B460" s="3" t="str">
        <f>VLOOKUP(F460,'country(26mar)'!A$2:B$251,2,FALSE)</f>
        <v>Mexico</v>
      </c>
      <c r="C460" s="3" t="s">
        <v>16658</v>
      </c>
      <c r="D460" s="3" t="str">
        <f t="shared" si="7"/>
        <v>Mexico Michoacán</v>
      </c>
      <c r="E460" s="3" t="s">
        <v>16659</v>
      </c>
      <c r="F460" s="3" t="s">
        <v>15679</v>
      </c>
      <c r="G460" s="3" t="s">
        <v>16657</v>
      </c>
    </row>
    <row r="461" ht="25.7" spans="1:7">
      <c r="A461" s="3" t="s">
        <v>16660</v>
      </c>
      <c r="B461" s="3" t="str">
        <f>VLOOKUP(F461,'country(26mar)'!A$2:B$251,2,FALSE)</f>
        <v>Mexico</v>
      </c>
      <c r="C461" s="3" t="s">
        <v>6723</v>
      </c>
      <c r="D461" s="3" t="str">
        <f t="shared" si="7"/>
        <v>Mexico Morelos</v>
      </c>
      <c r="E461" s="3" t="s">
        <v>16661</v>
      </c>
      <c r="F461" s="3" t="s">
        <v>15679</v>
      </c>
      <c r="G461" s="3" t="s">
        <v>16660</v>
      </c>
    </row>
    <row r="462" ht="25.7" spans="1:7">
      <c r="A462" s="3" t="s">
        <v>16662</v>
      </c>
      <c r="B462" s="3" t="str">
        <f>VLOOKUP(F462,'country(26mar)'!A$2:B$251,2,FALSE)</f>
        <v>Mexico</v>
      </c>
      <c r="C462" s="3" t="s">
        <v>6717</v>
      </c>
      <c r="D462" s="3" t="str">
        <f t="shared" si="7"/>
        <v>Mexico Nayarit</v>
      </c>
      <c r="E462" s="3" t="s">
        <v>16663</v>
      </c>
      <c r="F462" s="3" t="s">
        <v>15679</v>
      </c>
      <c r="G462" s="3" t="s">
        <v>16662</v>
      </c>
    </row>
    <row r="463" ht="25.7" spans="1:7">
      <c r="A463" s="3" t="s">
        <v>16664</v>
      </c>
      <c r="B463" s="3" t="str">
        <f>VLOOKUP(F463,'country(26mar)'!A$2:B$251,2,FALSE)</f>
        <v>Mexico</v>
      </c>
      <c r="C463" s="3" t="s">
        <v>6767</v>
      </c>
      <c r="D463" s="3" t="str">
        <f t="shared" si="7"/>
        <v>Mexico Nuevo León</v>
      </c>
      <c r="E463" s="3" t="s">
        <v>16665</v>
      </c>
      <c r="F463" s="3" t="s">
        <v>15679</v>
      </c>
      <c r="G463" s="3" t="s">
        <v>16664</v>
      </c>
    </row>
    <row r="464" ht="25.7" spans="1:7">
      <c r="A464" s="3" t="s">
        <v>16666</v>
      </c>
      <c r="B464" s="3" t="str">
        <f>VLOOKUP(F464,'country(26mar)'!A$2:B$251,2,FALSE)</f>
        <v>Mexico</v>
      </c>
      <c r="C464" s="3" t="s">
        <v>6752</v>
      </c>
      <c r="D464" s="3" t="str">
        <f t="shared" si="7"/>
        <v>Mexico Oaxaca</v>
      </c>
      <c r="E464" s="3" t="s">
        <v>16667</v>
      </c>
      <c r="F464" s="3" t="s">
        <v>15679</v>
      </c>
      <c r="G464" s="3" t="s">
        <v>16666</v>
      </c>
    </row>
    <row r="465" ht="25.7" spans="1:7">
      <c r="A465" s="3" t="s">
        <v>16668</v>
      </c>
      <c r="B465" s="3" t="str">
        <f>VLOOKUP(F465,'country(26mar)'!A$2:B$251,2,FALSE)</f>
        <v>Mexico</v>
      </c>
      <c r="C465" s="3" t="s">
        <v>6657</v>
      </c>
      <c r="D465" s="3" t="str">
        <f t="shared" si="7"/>
        <v>Mexico Puebla</v>
      </c>
      <c r="E465" s="3" t="s">
        <v>16669</v>
      </c>
      <c r="F465" s="3" t="s">
        <v>15679</v>
      </c>
      <c r="G465" s="3" t="s">
        <v>16668</v>
      </c>
    </row>
    <row r="466" ht="25.7" spans="1:7">
      <c r="A466" s="3" t="s">
        <v>16670</v>
      </c>
      <c r="B466" s="3" t="str">
        <f>VLOOKUP(F466,'country(26mar)'!A$2:B$251,2,FALSE)</f>
        <v>Mexico</v>
      </c>
      <c r="C466" s="3" t="s">
        <v>6821</v>
      </c>
      <c r="D466" s="3" t="str">
        <f t="shared" si="7"/>
        <v>Mexico Querétaro</v>
      </c>
      <c r="E466" s="3" t="s">
        <v>16201</v>
      </c>
      <c r="F466" s="3" t="s">
        <v>15679</v>
      </c>
      <c r="G466" s="3" t="s">
        <v>16670</v>
      </c>
    </row>
    <row r="467" ht="38.55" spans="1:7">
      <c r="A467" s="3" t="s">
        <v>16671</v>
      </c>
      <c r="B467" s="3" t="str">
        <f>VLOOKUP(F467,'country(26mar)'!A$2:B$251,2,FALSE)</f>
        <v>Mexico</v>
      </c>
      <c r="C467" s="3" t="s">
        <v>6689</v>
      </c>
      <c r="D467" s="3" t="str">
        <f t="shared" si="7"/>
        <v>Mexico Quintana Roo</v>
      </c>
      <c r="E467" s="3" t="s">
        <v>16672</v>
      </c>
      <c r="F467" s="3" t="s">
        <v>15679</v>
      </c>
      <c r="G467" s="3" t="s">
        <v>16671</v>
      </c>
    </row>
    <row r="468" ht="25.7" spans="1:7">
      <c r="A468" s="3" t="s">
        <v>16673</v>
      </c>
      <c r="B468" s="3" t="str">
        <f>VLOOKUP(F468,'country(26mar)'!A$2:B$251,2,FALSE)</f>
        <v>Mexico</v>
      </c>
      <c r="C468" s="3" t="s">
        <v>6666</v>
      </c>
      <c r="D468" s="3" t="str">
        <f t="shared" si="7"/>
        <v>Mexico Sinaloa</v>
      </c>
      <c r="E468" s="3" t="s">
        <v>16084</v>
      </c>
      <c r="F468" s="3" t="s">
        <v>15679</v>
      </c>
      <c r="G468" s="3" t="s">
        <v>16673</v>
      </c>
    </row>
    <row r="469" ht="25.7" spans="1:7">
      <c r="A469" s="3" t="s">
        <v>16674</v>
      </c>
      <c r="B469" s="3" t="str">
        <f>VLOOKUP(F469,'country(26mar)'!A$2:B$251,2,FALSE)</f>
        <v>Mexico</v>
      </c>
      <c r="C469" s="3" t="s">
        <v>6691</v>
      </c>
      <c r="D469" s="3" t="str">
        <f t="shared" si="7"/>
        <v>Mexico San Luis Potosí</v>
      </c>
      <c r="E469" s="3" t="s">
        <v>16675</v>
      </c>
      <c r="F469" s="3" t="s">
        <v>15679</v>
      </c>
      <c r="G469" s="3" t="s">
        <v>16674</v>
      </c>
    </row>
    <row r="470" ht="25.7" spans="1:7">
      <c r="A470" s="3" t="s">
        <v>16676</v>
      </c>
      <c r="B470" s="3" t="str">
        <f>VLOOKUP(F470,'country(26mar)'!A$2:B$251,2,FALSE)</f>
        <v>Mexico</v>
      </c>
      <c r="C470" s="3" t="s">
        <v>6659</v>
      </c>
      <c r="D470" s="3" t="str">
        <f t="shared" si="7"/>
        <v>Mexico Sonora</v>
      </c>
      <c r="E470" s="3" t="s">
        <v>16677</v>
      </c>
      <c r="F470" s="3" t="s">
        <v>15679</v>
      </c>
      <c r="G470" s="3" t="s">
        <v>16676</v>
      </c>
    </row>
    <row r="471" ht="25.7" spans="1:7">
      <c r="A471" s="3" t="s">
        <v>16678</v>
      </c>
      <c r="B471" s="3" t="str">
        <f>VLOOKUP(F471,'country(26mar)'!A$2:B$251,2,FALSE)</f>
        <v>Mexico</v>
      </c>
      <c r="C471" s="3" t="s">
        <v>6679</v>
      </c>
      <c r="D471" s="3" t="str">
        <f t="shared" si="7"/>
        <v>Mexico Tabasco</v>
      </c>
      <c r="E471" s="3" t="s">
        <v>16679</v>
      </c>
      <c r="F471" s="3" t="s">
        <v>15679</v>
      </c>
      <c r="G471" s="3" t="s">
        <v>16678</v>
      </c>
    </row>
    <row r="472" ht="25.7" spans="1:7">
      <c r="A472" s="3" t="s">
        <v>16680</v>
      </c>
      <c r="B472" s="3" t="str">
        <f>VLOOKUP(F472,'country(26mar)'!A$2:B$251,2,FALSE)</f>
        <v>Mexico</v>
      </c>
      <c r="C472" s="3" t="s">
        <v>6662</v>
      </c>
      <c r="D472" s="3" t="str">
        <f t="shared" si="7"/>
        <v>Mexico Tamaulipas</v>
      </c>
      <c r="E472" s="3" t="s">
        <v>16681</v>
      </c>
      <c r="F472" s="3" t="s">
        <v>15679</v>
      </c>
      <c r="G472" s="3" t="s">
        <v>16680</v>
      </c>
    </row>
    <row r="473" ht="25.7" spans="1:7">
      <c r="A473" s="3" t="s">
        <v>16682</v>
      </c>
      <c r="B473" s="3" t="str">
        <f>VLOOKUP(F473,'country(26mar)'!A$2:B$251,2,FALSE)</f>
        <v>Mexico</v>
      </c>
      <c r="C473" s="3" t="s">
        <v>6858</v>
      </c>
      <c r="D473" s="3" t="str">
        <f t="shared" si="7"/>
        <v>Mexico Tlaxcala</v>
      </c>
      <c r="E473" s="3" t="s">
        <v>16683</v>
      </c>
      <c r="F473" s="3" t="s">
        <v>15679</v>
      </c>
      <c r="G473" s="3" t="s">
        <v>16682</v>
      </c>
    </row>
    <row r="474" ht="25.7" spans="1:7">
      <c r="A474" s="3" t="s">
        <v>16684</v>
      </c>
      <c r="B474" s="3" t="str">
        <f>VLOOKUP(F474,'country(26mar)'!A$2:B$251,2,FALSE)</f>
        <v>Mexico</v>
      </c>
      <c r="C474" s="3" t="s">
        <v>6714</v>
      </c>
      <c r="D474" s="3" t="str">
        <f t="shared" si="7"/>
        <v>Mexico Veracruz</v>
      </c>
      <c r="E474" s="3" t="s">
        <v>16685</v>
      </c>
      <c r="F474" s="3" t="s">
        <v>15679</v>
      </c>
      <c r="G474" s="3" t="s">
        <v>16684</v>
      </c>
    </row>
    <row r="475" ht="25.7" spans="1:7">
      <c r="A475" s="3" t="s">
        <v>16686</v>
      </c>
      <c r="B475" s="3" t="str">
        <f>VLOOKUP(F475,'country(26mar)'!A$2:B$251,2,FALSE)</f>
        <v>Mexico</v>
      </c>
      <c r="C475" s="3" t="s">
        <v>6747</v>
      </c>
      <c r="D475" s="3" t="str">
        <f t="shared" si="7"/>
        <v>Mexico Yucatán</v>
      </c>
      <c r="E475" s="3" t="s">
        <v>16687</v>
      </c>
      <c r="F475" s="3" t="s">
        <v>15679</v>
      </c>
      <c r="G475" s="3" t="s">
        <v>16686</v>
      </c>
    </row>
    <row r="476" ht="25.7" spans="1:7">
      <c r="A476" s="3" t="s">
        <v>16688</v>
      </c>
      <c r="B476" s="3" t="str">
        <f>VLOOKUP(F476,'country(26mar)'!A$2:B$251,2,FALSE)</f>
        <v>Mexico</v>
      </c>
      <c r="C476" s="3" t="s">
        <v>6735</v>
      </c>
      <c r="D476" s="3" t="str">
        <f t="shared" si="7"/>
        <v>Mexico Zacatecas</v>
      </c>
      <c r="E476" s="3" t="s">
        <v>16217</v>
      </c>
      <c r="F476" s="3" t="s">
        <v>15679</v>
      </c>
      <c r="G476" s="3" t="s">
        <v>16688</v>
      </c>
    </row>
    <row r="477" ht="25.7" spans="1:7">
      <c r="A477" s="7" t="s">
        <v>16689</v>
      </c>
      <c r="B477" s="7" t="str">
        <f>VLOOKUP(F477,'country(26mar)'!A$2:B$251,2,FALSE)</f>
        <v>Malaysia</v>
      </c>
      <c r="C477" s="7" t="s">
        <v>6387</v>
      </c>
      <c r="D477" s="7" t="str">
        <f t="shared" si="7"/>
        <v>Malaysia Johor</v>
      </c>
      <c r="E477" s="7" t="s">
        <v>16690</v>
      </c>
      <c r="F477" s="7" t="s">
        <v>15670</v>
      </c>
      <c r="G477" s="7" t="s">
        <v>16689</v>
      </c>
    </row>
    <row r="478" ht="25.7" spans="1:7">
      <c r="A478" s="7" t="s">
        <v>16691</v>
      </c>
      <c r="B478" s="7" t="str">
        <f>VLOOKUP(F478,'country(26mar)'!A$2:B$251,2,FALSE)</f>
        <v>Malaysia</v>
      </c>
      <c r="C478" s="7" t="s">
        <v>6385</v>
      </c>
      <c r="D478" s="7" t="str">
        <f t="shared" si="7"/>
        <v>Malaysia Kedah</v>
      </c>
      <c r="E478" s="7" t="s">
        <v>16692</v>
      </c>
      <c r="F478" s="7" t="s">
        <v>15670</v>
      </c>
      <c r="G478" s="7" t="s">
        <v>16691</v>
      </c>
    </row>
    <row r="479" ht="25.7" spans="1:7">
      <c r="A479" s="7" t="s">
        <v>16693</v>
      </c>
      <c r="B479" s="7" t="str">
        <f>VLOOKUP(F479,'country(26mar)'!A$2:B$251,2,FALSE)</f>
        <v>Malaysia</v>
      </c>
      <c r="C479" s="7" t="s">
        <v>6403</v>
      </c>
      <c r="D479" s="7" t="str">
        <f t="shared" si="7"/>
        <v>Malaysia Kelantan</v>
      </c>
      <c r="E479" s="7" t="s">
        <v>16694</v>
      </c>
      <c r="F479" s="7" t="s">
        <v>15670</v>
      </c>
      <c r="G479" s="7" t="s">
        <v>16693</v>
      </c>
    </row>
    <row r="480" ht="38.55" spans="1:7">
      <c r="A480" s="7" t="s">
        <v>16695</v>
      </c>
      <c r="B480" s="7" t="str">
        <f>VLOOKUP(F480,'country(26mar)'!A$2:B$251,2,FALSE)</f>
        <v>Malaysia</v>
      </c>
      <c r="C480" s="7" t="s">
        <v>6408</v>
      </c>
      <c r="D480" s="7" t="str">
        <f t="shared" si="7"/>
        <v>Malaysia Kuala Lumpur</v>
      </c>
      <c r="E480" s="7" t="s">
        <v>16696</v>
      </c>
      <c r="F480" s="7" t="s">
        <v>15670</v>
      </c>
      <c r="G480" s="7" t="s">
        <v>16695</v>
      </c>
    </row>
    <row r="481" ht="25.7" spans="1:7">
      <c r="A481" s="7" t="s">
        <v>16697</v>
      </c>
      <c r="B481" s="7" t="str">
        <f>VLOOKUP(F481,'country(26mar)'!A$2:B$251,2,FALSE)</f>
        <v>Malaysia</v>
      </c>
      <c r="C481" s="7" t="s">
        <v>6429</v>
      </c>
      <c r="D481" s="7" t="str">
        <f t="shared" si="7"/>
        <v>Malaysia Labuan</v>
      </c>
      <c r="E481" s="7" t="s">
        <v>5951</v>
      </c>
      <c r="F481" s="7" t="s">
        <v>15670</v>
      </c>
      <c r="G481" s="7" t="s">
        <v>16697</v>
      </c>
    </row>
    <row r="482" ht="25.7" spans="1:7">
      <c r="A482" s="7" t="s">
        <v>16698</v>
      </c>
      <c r="B482" s="7" t="str">
        <f>VLOOKUP(F482,'country(26mar)'!A$2:B$251,2,FALSE)</f>
        <v>Malaysia</v>
      </c>
      <c r="C482" s="7" t="s">
        <v>6415</v>
      </c>
      <c r="D482" s="7" t="str">
        <f t="shared" si="7"/>
        <v>Malaysia Melaka</v>
      </c>
      <c r="E482" s="7" t="s">
        <v>16699</v>
      </c>
      <c r="F482" s="7" t="s">
        <v>15670</v>
      </c>
      <c r="G482" s="7" t="s">
        <v>16698</v>
      </c>
    </row>
    <row r="483" ht="38.55" spans="1:7">
      <c r="A483" s="7" t="s">
        <v>16700</v>
      </c>
      <c r="B483" s="7" t="str">
        <f>VLOOKUP(F483,'country(26mar)'!A$2:B$251,2,FALSE)</f>
        <v>Malaysia</v>
      </c>
      <c r="C483" s="7" t="s">
        <v>6419</v>
      </c>
      <c r="D483" s="7" t="str">
        <f t="shared" si="7"/>
        <v>Malaysia Negeri Sembilan</v>
      </c>
      <c r="E483" s="7" t="s">
        <v>16701</v>
      </c>
      <c r="F483" s="7" t="s">
        <v>15670</v>
      </c>
      <c r="G483" s="7" t="s">
        <v>16700</v>
      </c>
    </row>
    <row r="484" ht="25.7" spans="1:7">
      <c r="A484" s="7" t="s">
        <v>16702</v>
      </c>
      <c r="B484" s="7" t="str">
        <f>VLOOKUP(F484,'country(26mar)'!A$2:B$251,2,FALSE)</f>
        <v>Malaysia</v>
      </c>
      <c r="C484" s="7" t="s">
        <v>6407</v>
      </c>
      <c r="D484" s="7" t="str">
        <f t="shared" si="7"/>
        <v>Malaysia Pahang</v>
      </c>
      <c r="E484" s="7" t="s">
        <v>16703</v>
      </c>
      <c r="F484" s="7" t="s">
        <v>15670</v>
      </c>
      <c r="G484" s="7" t="s">
        <v>16702</v>
      </c>
    </row>
    <row r="485" ht="25.7" spans="1:7">
      <c r="A485" s="7" t="s">
        <v>16704</v>
      </c>
      <c r="B485" s="7" t="str">
        <f>VLOOKUP(F485,'country(26mar)'!A$2:B$251,2,FALSE)</f>
        <v>Malaysia</v>
      </c>
      <c r="C485" s="7" t="s">
        <v>6418</v>
      </c>
      <c r="D485" s="7" t="str">
        <f t="shared" si="7"/>
        <v>Malaysia Putrajaya</v>
      </c>
      <c r="E485" s="7" t="s">
        <v>16705</v>
      </c>
      <c r="F485" s="7" t="s">
        <v>15670</v>
      </c>
      <c r="G485" s="7" t="s">
        <v>16704</v>
      </c>
    </row>
    <row r="486" ht="25.7" spans="1:7">
      <c r="A486" s="7" t="s">
        <v>16706</v>
      </c>
      <c r="B486" s="7" t="str">
        <f>VLOOKUP(F486,'country(26mar)'!A$2:B$251,2,FALSE)</f>
        <v>Malaysia</v>
      </c>
      <c r="C486" s="7" t="s">
        <v>6398</v>
      </c>
      <c r="D486" s="7" t="str">
        <f t="shared" si="7"/>
        <v>Malaysia Perlis</v>
      </c>
      <c r="E486" s="7" t="s">
        <v>16707</v>
      </c>
      <c r="F486" s="7" t="s">
        <v>15670</v>
      </c>
      <c r="G486" s="7" t="s">
        <v>16706</v>
      </c>
    </row>
    <row r="487" ht="38.55" spans="1:7">
      <c r="A487" s="7" t="s">
        <v>16708</v>
      </c>
      <c r="B487" s="7" t="str">
        <f>VLOOKUP(F487,'country(26mar)'!A$2:B$251,2,FALSE)</f>
        <v>Malaysia</v>
      </c>
      <c r="C487" s="7" t="s">
        <v>6391</v>
      </c>
      <c r="D487" s="7" t="str">
        <f t="shared" si="7"/>
        <v>Malaysia Pulau Pinang</v>
      </c>
      <c r="E487" s="7" t="s">
        <v>7728</v>
      </c>
      <c r="F487" s="7" t="s">
        <v>15670</v>
      </c>
      <c r="G487" s="7" t="s">
        <v>16708</v>
      </c>
    </row>
    <row r="488" ht="25.7" spans="1:7">
      <c r="A488" s="7" t="s">
        <v>16709</v>
      </c>
      <c r="B488" s="7" t="str">
        <f>VLOOKUP(F488,'country(26mar)'!A$2:B$251,2,FALSE)</f>
        <v>Malaysia</v>
      </c>
      <c r="C488" s="7" t="s">
        <v>6395</v>
      </c>
      <c r="D488" s="7" t="str">
        <f t="shared" si="7"/>
        <v>Malaysia Perak</v>
      </c>
      <c r="E488" s="7" t="s">
        <v>7495</v>
      </c>
      <c r="F488" s="7" t="s">
        <v>15670</v>
      </c>
      <c r="G488" s="7" t="s">
        <v>16709</v>
      </c>
    </row>
    <row r="489" ht="25.7" spans="1:7">
      <c r="A489" s="7" t="s">
        <v>16710</v>
      </c>
      <c r="B489" s="7" t="str">
        <f>VLOOKUP(F489,'country(26mar)'!A$2:B$251,2,FALSE)</f>
        <v>Malaysia</v>
      </c>
      <c r="C489" s="7" t="s">
        <v>6405</v>
      </c>
      <c r="D489" s="7" t="str">
        <f t="shared" si="7"/>
        <v>Malaysia Sabah</v>
      </c>
      <c r="E489" s="7" t="s">
        <v>16711</v>
      </c>
      <c r="F489" s="7" t="s">
        <v>15670</v>
      </c>
      <c r="G489" s="7" t="s">
        <v>16710</v>
      </c>
    </row>
    <row r="490" ht="25.7" spans="1:7">
      <c r="A490" s="7" t="s">
        <v>16712</v>
      </c>
      <c r="B490" s="7" t="str">
        <f>VLOOKUP(F490,'country(26mar)'!A$2:B$251,2,FALSE)</f>
        <v>Malaysia</v>
      </c>
      <c r="C490" s="7" t="s">
        <v>6400</v>
      </c>
      <c r="D490" s="7" t="str">
        <f t="shared" si="7"/>
        <v>Malaysia Selangor</v>
      </c>
      <c r="E490" s="7" t="s">
        <v>16713</v>
      </c>
      <c r="F490" s="7" t="s">
        <v>15670</v>
      </c>
      <c r="G490" s="7" t="s">
        <v>16712</v>
      </c>
    </row>
    <row r="491" ht="25.7" spans="1:7">
      <c r="A491" s="7" t="s">
        <v>16714</v>
      </c>
      <c r="B491" s="7" t="str">
        <f>VLOOKUP(F491,'country(26mar)'!A$2:B$251,2,FALSE)</f>
        <v>Malaysia</v>
      </c>
      <c r="C491" s="7" t="s">
        <v>6389</v>
      </c>
      <c r="D491" s="7" t="str">
        <f t="shared" si="7"/>
        <v>Malaysia Sarawak</v>
      </c>
      <c r="E491" s="7" t="s">
        <v>16715</v>
      </c>
      <c r="F491" s="7" t="s">
        <v>15670</v>
      </c>
      <c r="G491" s="7" t="s">
        <v>16714</v>
      </c>
    </row>
    <row r="492" ht="25.7" spans="1:7">
      <c r="A492" s="7" t="s">
        <v>16716</v>
      </c>
      <c r="B492" s="7" t="str">
        <f>VLOOKUP(F492,'country(26mar)'!A$2:B$251,2,FALSE)</f>
        <v>Malaysia</v>
      </c>
      <c r="C492" s="7" t="s">
        <v>6393</v>
      </c>
      <c r="D492" s="7" t="str">
        <f t="shared" si="7"/>
        <v>Malaysia Terengganu</v>
      </c>
      <c r="E492" s="7" t="s">
        <v>16717</v>
      </c>
      <c r="F492" s="7" t="s">
        <v>15670</v>
      </c>
      <c r="G492" s="7" t="s">
        <v>16716</v>
      </c>
    </row>
    <row r="493" ht="38.55" spans="1:7">
      <c r="A493" s="3" t="s">
        <v>16718</v>
      </c>
      <c r="B493" s="3" t="str">
        <f>VLOOKUP(F493,'country(26mar)'!A$2:B$251,2,FALSE)</f>
        <v>New Zealand</v>
      </c>
      <c r="C493" s="3" t="s">
        <v>7282</v>
      </c>
      <c r="D493" s="3" t="str">
        <f t="shared" si="7"/>
        <v>New Zealand Auckland</v>
      </c>
      <c r="E493" s="3" t="s">
        <v>16719</v>
      </c>
      <c r="F493" s="3" t="s">
        <v>15696</v>
      </c>
      <c r="G493" s="3" t="s">
        <v>16718</v>
      </c>
    </row>
    <row r="494" ht="38.55" spans="1:7">
      <c r="A494" s="3" t="s">
        <v>16720</v>
      </c>
      <c r="B494" s="3" t="str">
        <f>VLOOKUP(F494,'country(26mar)'!A$2:B$251,2,FALSE)</f>
        <v>New Zealand</v>
      </c>
      <c r="C494" s="3" t="s">
        <v>7319</v>
      </c>
      <c r="D494" s="3" t="str">
        <f t="shared" si="7"/>
        <v>New Zealand Bay of Plenty</v>
      </c>
      <c r="E494" s="3" t="s">
        <v>16721</v>
      </c>
      <c r="F494" s="3" t="s">
        <v>15696</v>
      </c>
      <c r="G494" s="3" t="s">
        <v>16720</v>
      </c>
    </row>
    <row r="495" ht="38.55" spans="1:7">
      <c r="A495" s="3" t="s">
        <v>16722</v>
      </c>
      <c r="B495" s="3" t="str">
        <f>VLOOKUP(F495,'country(26mar)'!A$2:B$251,2,FALSE)</f>
        <v>New Zealand</v>
      </c>
      <c r="C495" s="3" t="s">
        <v>7281</v>
      </c>
      <c r="D495" s="3" t="str">
        <f t="shared" si="7"/>
        <v>New Zealand Canterbury</v>
      </c>
      <c r="E495" s="3" t="s">
        <v>1957</v>
      </c>
      <c r="F495" s="3" t="s">
        <v>15696</v>
      </c>
      <c r="G495" s="3" t="s">
        <v>16722</v>
      </c>
    </row>
    <row r="496" ht="38.55" spans="1:7">
      <c r="A496" s="3" t="s">
        <v>16723</v>
      </c>
      <c r="B496" s="3" t="str">
        <f>VLOOKUP(F496,'country(26mar)'!A$2:B$251,2,FALSE)</f>
        <v>New Zealand</v>
      </c>
      <c r="C496" s="3" t="s">
        <v>7288</v>
      </c>
      <c r="D496" s="3" t="str">
        <f t="shared" si="7"/>
        <v>New Zealand Gisborne</v>
      </c>
      <c r="E496" s="3" t="s">
        <v>16724</v>
      </c>
      <c r="F496" s="3" t="s">
        <v>15696</v>
      </c>
      <c r="G496" s="3" t="s">
        <v>16723</v>
      </c>
    </row>
    <row r="497" ht="51.45" spans="1:7">
      <c r="A497" s="3" t="s">
        <v>16725</v>
      </c>
      <c r="B497" s="3" t="str">
        <f>VLOOKUP(F497,'country(26mar)'!A$2:B$251,2,FALSE)</f>
        <v>New Zealand</v>
      </c>
      <c r="C497" s="3" t="s">
        <v>16726</v>
      </c>
      <c r="D497" s="3" t="str">
        <f t="shared" si="7"/>
        <v>New Zealand Hawke's Bay</v>
      </c>
      <c r="E497" s="3" t="s">
        <v>16727</v>
      </c>
      <c r="F497" s="3" t="s">
        <v>15696</v>
      </c>
      <c r="G497" s="3" t="s">
        <v>16725</v>
      </c>
    </row>
    <row r="498" ht="38.55" spans="1:7">
      <c r="A498" s="3" t="s">
        <v>16728</v>
      </c>
      <c r="B498" s="3" t="str">
        <f>VLOOKUP(F498,'country(26mar)'!A$2:B$251,2,FALSE)</f>
        <v>New Zealand</v>
      </c>
      <c r="C498" s="3" t="s">
        <v>7315</v>
      </c>
      <c r="D498" s="3" t="str">
        <f t="shared" si="7"/>
        <v>New Zealand Marlborough</v>
      </c>
      <c r="E498" s="3" t="s">
        <v>16729</v>
      </c>
      <c r="F498" s="3" t="s">
        <v>15696</v>
      </c>
      <c r="G498" s="3" t="s">
        <v>16728</v>
      </c>
    </row>
    <row r="499" ht="51.45" spans="1:7">
      <c r="A499" s="3" t="s">
        <v>16730</v>
      </c>
      <c r="B499" s="3" t="str">
        <f>VLOOKUP(F499,'country(26mar)'!A$2:B$251,2,FALSE)</f>
        <v>New Zealand</v>
      </c>
      <c r="C499" s="3" t="s">
        <v>7302</v>
      </c>
      <c r="D499" s="3" t="str">
        <f t="shared" si="7"/>
        <v>New Zealand Manawatu-Wanganui</v>
      </c>
      <c r="E499" s="3" t="s">
        <v>16731</v>
      </c>
      <c r="F499" s="3" t="s">
        <v>15696</v>
      </c>
      <c r="G499" s="3" t="s">
        <v>16730</v>
      </c>
    </row>
    <row r="500" ht="38.55" spans="1:7">
      <c r="A500" s="3" t="s">
        <v>16732</v>
      </c>
      <c r="B500" s="3" t="str">
        <f>VLOOKUP(F500,'country(26mar)'!A$2:B$251,2,FALSE)</f>
        <v>New Zealand</v>
      </c>
      <c r="C500" s="3" t="s">
        <v>2113</v>
      </c>
      <c r="D500" s="3" t="str">
        <f t="shared" si="7"/>
        <v>New Zealand Nelson</v>
      </c>
      <c r="E500" s="3" t="s">
        <v>16701</v>
      </c>
      <c r="F500" s="3" t="s">
        <v>15696</v>
      </c>
      <c r="G500" s="3" t="s">
        <v>16732</v>
      </c>
    </row>
    <row r="501" ht="38.55" spans="1:7">
      <c r="A501" s="3" t="s">
        <v>16733</v>
      </c>
      <c r="B501" s="3" t="str">
        <f>VLOOKUP(F501,'country(26mar)'!A$2:B$251,2,FALSE)</f>
        <v>New Zealand</v>
      </c>
      <c r="C501" s="3" t="s">
        <v>7299</v>
      </c>
      <c r="D501" s="3" t="str">
        <f t="shared" si="7"/>
        <v>New Zealand Northland</v>
      </c>
      <c r="E501" s="3" t="s">
        <v>16734</v>
      </c>
      <c r="F501" s="3" t="s">
        <v>15696</v>
      </c>
      <c r="G501" s="3" t="s">
        <v>16733</v>
      </c>
    </row>
    <row r="502" ht="38.55" spans="1:7">
      <c r="A502" s="3" t="s">
        <v>16735</v>
      </c>
      <c r="B502" s="3" t="str">
        <f>VLOOKUP(F502,'country(26mar)'!A$2:B$251,2,FALSE)</f>
        <v>New Zealand</v>
      </c>
      <c r="C502" s="3" t="s">
        <v>7287</v>
      </c>
      <c r="D502" s="3" t="str">
        <f t="shared" si="7"/>
        <v>New Zealand Otago</v>
      </c>
      <c r="E502" s="3" t="s">
        <v>16736</v>
      </c>
      <c r="F502" s="3" t="s">
        <v>15696</v>
      </c>
      <c r="G502" s="3" t="s">
        <v>16735</v>
      </c>
    </row>
    <row r="503" ht="38.55" spans="1:7">
      <c r="A503" s="3" t="s">
        <v>16737</v>
      </c>
      <c r="B503" s="3" t="str">
        <f>VLOOKUP(F503,'country(26mar)'!A$2:B$251,2,FALSE)</f>
        <v>New Zealand</v>
      </c>
      <c r="C503" s="3" t="s">
        <v>7289</v>
      </c>
      <c r="D503" s="3" t="str">
        <f t="shared" si="7"/>
        <v>New Zealand Southland</v>
      </c>
      <c r="E503" s="3" t="s">
        <v>16738</v>
      </c>
      <c r="F503" s="3" t="s">
        <v>15696</v>
      </c>
      <c r="G503" s="3" t="s">
        <v>16737</v>
      </c>
    </row>
    <row r="504" ht="38.55" spans="1:7">
      <c r="A504" s="3" t="s">
        <v>16739</v>
      </c>
      <c r="B504" s="3" t="str">
        <f>VLOOKUP(F504,'country(26mar)'!A$2:B$251,2,FALSE)</f>
        <v>New Zealand</v>
      </c>
      <c r="C504" s="3" t="s">
        <v>16740</v>
      </c>
      <c r="D504" s="3" t="str">
        <f t="shared" si="7"/>
        <v>New Zealand Tasman</v>
      </c>
      <c r="E504" s="3" t="s">
        <v>15896</v>
      </c>
      <c r="F504" s="3" t="s">
        <v>15696</v>
      </c>
      <c r="G504" s="3" t="s">
        <v>16739</v>
      </c>
    </row>
    <row r="505" ht="38.55" spans="1:7">
      <c r="A505" s="3" t="s">
        <v>16741</v>
      </c>
      <c r="B505" s="3" t="str">
        <f>VLOOKUP(F505,'country(26mar)'!A$2:B$251,2,FALSE)</f>
        <v>New Zealand</v>
      </c>
      <c r="C505" s="3" t="s">
        <v>7293</v>
      </c>
      <c r="D505" s="3" t="str">
        <f t="shared" si="7"/>
        <v>New Zealand Taranaki</v>
      </c>
      <c r="E505" s="3" t="s">
        <v>16742</v>
      </c>
      <c r="F505" s="3" t="s">
        <v>15696</v>
      </c>
      <c r="G505" s="3" t="s">
        <v>16741</v>
      </c>
    </row>
    <row r="506" ht="38.55" spans="1:7">
      <c r="A506" s="3" t="s">
        <v>16743</v>
      </c>
      <c r="B506" s="3" t="str">
        <f>VLOOKUP(F506,'country(26mar)'!A$2:B$251,2,FALSE)</f>
        <v>New Zealand</v>
      </c>
      <c r="C506" s="3" t="s">
        <v>7304</v>
      </c>
      <c r="D506" s="3" t="str">
        <f t="shared" si="7"/>
        <v>New Zealand Wellington</v>
      </c>
      <c r="E506" s="3" t="s">
        <v>16744</v>
      </c>
      <c r="F506" s="3" t="s">
        <v>15696</v>
      </c>
      <c r="G506" s="3" t="s">
        <v>16743</v>
      </c>
    </row>
    <row r="507" ht="38.55" spans="1:7">
      <c r="A507" s="3" t="s">
        <v>16745</v>
      </c>
      <c r="B507" s="3" t="str">
        <f>VLOOKUP(F507,'country(26mar)'!A$2:B$251,2,FALSE)</f>
        <v>New Zealand</v>
      </c>
      <c r="C507" s="3" t="s">
        <v>7284</v>
      </c>
      <c r="D507" s="3" t="str">
        <f t="shared" si="7"/>
        <v>New Zealand Waikato</v>
      </c>
      <c r="E507" s="3" t="s">
        <v>16746</v>
      </c>
      <c r="F507" s="3" t="s">
        <v>15696</v>
      </c>
      <c r="G507" s="3" t="s">
        <v>16745</v>
      </c>
    </row>
    <row r="508" ht="38.55" spans="1:7">
      <c r="A508" s="3" t="s">
        <v>16747</v>
      </c>
      <c r="B508" s="3" t="str">
        <f>VLOOKUP(F508,'country(26mar)'!A$2:B$251,2,FALSE)</f>
        <v>New Zealand</v>
      </c>
      <c r="C508" s="3" t="s">
        <v>7291</v>
      </c>
      <c r="D508" s="3" t="str">
        <f t="shared" si="7"/>
        <v>New Zealand West Coast</v>
      </c>
      <c r="E508" s="3" t="s">
        <v>16748</v>
      </c>
      <c r="F508" s="3" t="s">
        <v>15696</v>
      </c>
      <c r="G508" s="3" t="s">
        <v>16747</v>
      </c>
    </row>
    <row r="509" ht="25.7" spans="1:7">
      <c r="A509" s="7" t="s">
        <v>16749</v>
      </c>
      <c r="B509" s="7" t="str">
        <f>VLOOKUP(F509,'country(26mar)'!A$2:B$251,2,FALSE)</f>
        <v>Portugal</v>
      </c>
      <c r="C509" s="7" t="s">
        <v>8186</v>
      </c>
      <c r="D509" s="7" t="str">
        <f t="shared" si="7"/>
        <v>Portugal Aveiro</v>
      </c>
      <c r="E509" s="7" t="s">
        <v>16537</v>
      </c>
      <c r="F509" s="7" t="s">
        <v>15715</v>
      </c>
      <c r="G509" s="7" t="s">
        <v>16749</v>
      </c>
    </row>
    <row r="510" ht="25.7" spans="1:7">
      <c r="A510" s="7" t="s">
        <v>16750</v>
      </c>
      <c r="B510" s="7" t="str">
        <f>VLOOKUP(F510,'country(26mar)'!A$2:B$251,2,FALSE)</f>
        <v>Portugal</v>
      </c>
      <c r="C510" s="7" t="s">
        <v>8187</v>
      </c>
      <c r="D510" s="7" t="str">
        <f t="shared" si="7"/>
        <v>Portugal Beja</v>
      </c>
      <c r="E510" s="7" t="s">
        <v>16539</v>
      </c>
      <c r="F510" s="7" t="s">
        <v>15715</v>
      </c>
      <c r="G510" s="7" t="s">
        <v>16750</v>
      </c>
    </row>
    <row r="511" ht="25.7" spans="1:7">
      <c r="A511" s="7" t="s">
        <v>16751</v>
      </c>
      <c r="B511" s="7" t="str">
        <f>VLOOKUP(F511,'country(26mar)'!A$2:B$251,2,FALSE)</f>
        <v>Portugal</v>
      </c>
      <c r="C511" s="7" t="s">
        <v>8188</v>
      </c>
      <c r="D511" s="7" t="str">
        <f t="shared" si="7"/>
        <v>Portugal Braga</v>
      </c>
      <c r="E511" s="7" t="s">
        <v>16541</v>
      </c>
      <c r="F511" s="7" t="s">
        <v>15715</v>
      </c>
      <c r="G511" s="7" t="s">
        <v>16751</v>
      </c>
    </row>
    <row r="512" ht="25.7" spans="1:7">
      <c r="A512" s="7" t="s">
        <v>16752</v>
      </c>
      <c r="B512" s="7" t="str">
        <f>VLOOKUP(F512,'country(26mar)'!A$2:B$251,2,FALSE)</f>
        <v>Portugal</v>
      </c>
      <c r="C512" s="7" t="s">
        <v>1299</v>
      </c>
      <c r="D512" s="7" t="str">
        <f t="shared" si="7"/>
        <v>Portugal Bragança</v>
      </c>
      <c r="E512" s="7" t="s">
        <v>16543</v>
      </c>
      <c r="F512" s="7" t="s">
        <v>15715</v>
      </c>
      <c r="G512" s="7" t="s">
        <v>16752</v>
      </c>
    </row>
    <row r="513" ht="38.55" spans="1:7">
      <c r="A513" s="7" t="s">
        <v>16753</v>
      </c>
      <c r="B513" s="7" t="str">
        <f>VLOOKUP(F513,'country(26mar)'!A$2:B$251,2,FALSE)</f>
        <v>Portugal</v>
      </c>
      <c r="C513" s="7" t="s">
        <v>8189</v>
      </c>
      <c r="D513" s="7" t="str">
        <f t="shared" si="7"/>
        <v>Portugal Castelo Branco</v>
      </c>
      <c r="E513" s="7" t="s">
        <v>16545</v>
      </c>
      <c r="F513" s="7" t="s">
        <v>15715</v>
      </c>
      <c r="G513" s="7" t="s">
        <v>16753</v>
      </c>
    </row>
    <row r="514" ht="25.7" spans="1:7">
      <c r="A514" s="7" t="s">
        <v>16754</v>
      </c>
      <c r="B514" s="7" t="str">
        <f>VLOOKUP(F514,'country(26mar)'!A$2:B$251,2,FALSE)</f>
        <v>Portugal</v>
      </c>
      <c r="C514" s="7" t="s">
        <v>8190</v>
      </c>
      <c r="D514" s="7" t="str">
        <f t="shared" ref="D514:D577" si="8">CONCATENATE(B514," ",C514)</f>
        <v>Portugal Coimbra</v>
      </c>
      <c r="E514" s="7" t="s">
        <v>16547</v>
      </c>
      <c r="F514" s="7" t="s">
        <v>15715</v>
      </c>
      <c r="G514" s="7" t="s">
        <v>16754</v>
      </c>
    </row>
    <row r="515" ht="25.7" spans="1:7">
      <c r="A515" s="7" t="s">
        <v>16755</v>
      </c>
      <c r="B515" s="7" t="str">
        <f>VLOOKUP(F515,'country(26mar)'!A$2:B$251,2,FALSE)</f>
        <v>Portugal</v>
      </c>
      <c r="C515" s="7" t="s">
        <v>8193</v>
      </c>
      <c r="D515" s="7" t="str">
        <f t="shared" si="8"/>
        <v>Portugal Évora</v>
      </c>
      <c r="E515" s="7" t="s">
        <v>16549</v>
      </c>
      <c r="F515" s="7" t="s">
        <v>15715</v>
      </c>
      <c r="G515" s="7" t="s">
        <v>16755</v>
      </c>
    </row>
    <row r="516" ht="25.7" spans="1:7">
      <c r="A516" s="7" t="s">
        <v>16756</v>
      </c>
      <c r="B516" s="7" t="str">
        <f>VLOOKUP(F516,'country(26mar)'!A$2:B$251,2,FALSE)</f>
        <v>Portugal</v>
      </c>
      <c r="C516" s="7" t="s">
        <v>8195</v>
      </c>
      <c r="D516" s="7" t="str">
        <f t="shared" si="8"/>
        <v>Portugal Faro</v>
      </c>
      <c r="E516" s="7" t="s">
        <v>16551</v>
      </c>
      <c r="F516" s="7" t="s">
        <v>15715</v>
      </c>
      <c r="G516" s="7" t="s">
        <v>16756</v>
      </c>
    </row>
    <row r="517" ht="25.7" spans="1:7">
      <c r="A517" s="7" t="s">
        <v>16757</v>
      </c>
      <c r="B517" s="7" t="str">
        <f>VLOOKUP(F517,'country(26mar)'!A$2:B$251,2,FALSE)</f>
        <v>Portugal</v>
      </c>
      <c r="C517" s="7" t="s">
        <v>8198</v>
      </c>
      <c r="D517" s="7" t="str">
        <f t="shared" si="8"/>
        <v>Portugal Guarda</v>
      </c>
      <c r="E517" s="7" t="s">
        <v>16553</v>
      </c>
      <c r="F517" s="7" t="s">
        <v>15715</v>
      </c>
      <c r="G517" s="7" t="s">
        <v>16757</v>
      </c>
    </row>
    <row r="518" ht="25.7" spans="1:7">
      <c r="A518" s="7" t="s">
        <v>16758</v>
      </c>
      <c r="B518" s="7" t="str">
        <f>VLOOKUP(F518,'country(26mar)'!A$2:B$251,2,FALSE)</f>
        <v>Portugal</v>
      </c>
      <c r="C518" s="7" t="s">
        <v>8200</v>
      </c>
      <c r="D518" s="7" t="str">
        <f t="shared" si="8"/>
        <v>Portugal Leiria</v>
      </c>
      <c r="E518" s="7" t="s">
        <v>16555</v>
      </c>
      <c r="F518" s="7" t="s">
        <v>15715</v>
      </c>
      <c r="G518" s="7" t="s">
        <v>16758</v>
      </c>
    </row>
    <row r="519" ht="25.7" spans="1:7">
      <c r="A519" s="7" t="s">
        <v>16759</v>
      </c>
      <c r="B519" s="7" t="str">
        <f>VLOOKUP(F519,'country(26mar)'!A$2:B$251,2,FALSE)</f>
        <v>Portugal</v>
      </c>
      <c r="C519" s="7" t="s">
        <v>8202</v>
      </c>
      <c r="D519" s="7" t="str">
        <f t="shared" si="8"/>
        <v>Portugal Lisboa</v>
      </c>
      <c r="E519" s="7" t="s">
        <v>16557</v>
      </c>
      <c r="F519" s="7" t="s">
        <v>15715</v>
      </c>
      <c r="G519" s="7" t="s">
        <v>16759</v>
      </c>
    </row>
    <row r="520" ht="25.7" spans="1:7">
      <c r="A520" s="7" t="s">
        <v>16760</v>
      </c>
      <c r="B520" s="7" t="str">
        <f>VLOOKUP(F520,'country(26mar)'!A$2:B$251,2,FALSE)</f>
        <v>Portugal</v>
      </c>
      <c r="C520" s="7" t="s">
        <v>8204</v>
      </c>
      <c r="D520" s="7" t="str">
        <f t="shared" si="8"/>
        <v>Portugal Portalegre</v>
      </c>
      <c r="E520" s="7" t="s">
        <v>16559</v>
      </c>
      <c r="F520" s="7" t="s">
        <v>15715</v>
      </c>
      <c r="G520" s="7" t="s">
        <v>16760</v>
      </c>
    </row>
    <row r="521" ht="25.7" spans="1:7">
      <c r="A521" s="7" t="s">
        <v>16761</v>
      </c>
      <c r="B521" s="7" t="str">
        <f>VLOOKUP(F521,'country(26mar)'!A$2:B$251,2,FALSE)</f>
        <v>Portugal</v>
      </c>
      <c r="C521" s="7" t="s">
        <v>8207</v>
      </c>
      <c r="D521" s="7" t="str">
        <f t="shared" si="8"/>
        <v>Portugal Porto</v>
      </c>
      <c r="E521" s="7" t="s">
        <v>16561</v>
      </c>
      <c r="F521" s="7" t="s">
        <v>15715</v>
      </c>
      <c r="G521" s="7" t="s">
        <v>16761</v>
      </c>
    </row>
    <row r="522" ht="25.7" spans="1:7">
      <c r="A522" s="7" t="s">
        <v>16762</v>
      </c>
      <c r="B522" s="7" t="str">
        <f>VLOOKUP(F522,'country(26mar)'!A$2:B$251,2,FALSE)</f>
        <v>Portugal</v>
      </c>
      <c r="C522" s="7" t="s">
        <v>1652</v>
      </c>
      <c r="D522" s="7" t="str">
        <f t="shared" si="8"/>
        <v>Portugal Santarém</v>
      </c>
      <c r="E522" s="7" t="s">
        <v>16563</v>
      </c>
      <c r="F522" s="7" t="s">
        <v>15715</v>
      </c>
      <c r="G522" s="7" t="s">
        <v>16762</v>
      </c>
    </row>
    <row r="523" ht="25.7" spans="1:7">
      <c r="A523" s="7" t="s">
        <v>16763</v>
      </c>
      <c r="B523" s="7" t="str">
        <f>VLOOKUP(F523,'country(26mar)'!A$2:B$251,2,FALSE)</f>
        <v>Portugal</v>
      </c>
      <c r="C523" s="7" t="s">
        <v>8208</v>
      </c>
      <c r="D523" s="7" t="str">
        <f t="shared" si="8"/>
        <v>Portugal Setúbal</v>
      </c>
      <c r="E523" s="7" t="s">
        <v>16565</v>
      </c>
      <c r="F523" s="7" t="s">
        <v>15715</v>
      </c>
      <c r="G523" s="7" t="s">
        <v>16763</v>
      </c>
    </row>
    <row r="524" ht="38.55" spans="1:7">
      <c r="A524" s="7" t="s">
        <v>16764</v>
      </c>
      <c r="B524" s="7" t="str">
        <f>VLOOKUP(F524,'country(26mar)'!A$2:B$251,2,FALSE)</f>
        <v>Portugal</v>
      </c>
      <c r="C524" s="7" t="s">
        <v>8211</v>
      </c>
      <c r="D524" s="7" t="str">
        <f t="shared" si="8"/>
        <v>Portugal Viana do Castelo</v>
      </c>
      <c r="E524" s="7" t="s">
        <v>16567</v>
      </c>
      <c r="F524" s="7" t="s">
        <v>15715</v>
      </c>
      <c r="G524" s="7" t="s">
        <v>16764</v>
      </c>
    </row>
    <row r="525" ht="25.7" spans="1:7">
      <c r="A525" s="7" t="s">
        <v>16765</v>
      </c>
      <c r="B525" s="7" t="str">
        <f>VLOOKUP(F525,'country(26mar)'!A$2:B$251,2,FALSE)</f>
        <v>Portugal</v>
      </c>
      <c r="C525" s="7" t="s">
        <v>8212</v>
      </c>
      <c r="D525" s="7" t="str">
        <f t="shared" si="8"/>
        <v>Portugal Vila Real</v>
      </c>
      <c r="E525" s="7" t="s">
        <v>16569</v>
      </c>
      <c r="F525" s="7" t="s">
        <v>15715</v>
      </c>
      <c r="G525" s="7" t="s">
        <v>16765</v>
      </c>
    </row>
    <row r="526" ht="25.7" spans="1:7">
      <c r="A526" s="7" t="s">
        <v>16766</v>
      </c>
      <c r="B526" s="7" t="str">
        <f>VLOOKUP(F526,'country(26mar)'!A$2:B$251,2,FALSE)</f>
        <v>Portugal</v>
      </c>
      <c r="C526" s="7" t="s">
        <v>1741</v>
      </c>
      <c r="D526" s="7" t="str">
        <f t="shared" si="8"/>
        <v>Portugal Viseu</v>
      </c>
      <c r="E526" s="7" t="s">
        <v>16571</v>
      </c>
      <c r="F526" s="7" t="s">
        <v>15715</v>
      </c>
      <c r="G526" s="7" t="s">
        <v>16766</v>
      </c>
    </row>
    <row r="527" ht="25.7" spans="1:7">
      <c r="A527" s="7" t="s">
        <v>16767</v>
      </c>
      <c r="B527" s="7" t="str">
        <f>VLOOKUP(F527,'country(26mar)'!A$2:B$251,2,FALSE)</f>
        <v>Portugal</v>
      </c>
      <c r="C527" s="7" t="s">
        <v>16768</v>
      </c>
      <c r="D527" s="7" t="str">
        <f t="shared" si="8"/>
        <v>Portugal Açores</v>
      </c>
      <c r="E527" s="7" t="s">
        <v>16575</v>
      </c>
      <c r="F527" s="7" t="s">
        <v>15715</v>
      </c>
      <c r="G527" s="7" t="s">
        <v>16767</v>
      </c>
    </row>
    <row r="528" ht="25.7" spans="1:7">
      <c r="A528" s="7" t="s">
        <v>16769</v>
      </c>
      <c r="B528" s="7" t="str">
        <f>VLOOKUP(F528,'country(26mar)'!A$2:B$251,2,FALSE)</f>
        <v>Portugal</v>
      </c>
      <c r="C528" s="7" t="s">
        <v>8197</v>
      </c>
      <c r="D528" s="7" t="str">
        <f t="shared" si="8"/>
        <v>Portugal Madeira</v>
      </c>
      <c r="E528" s="7" t="s">
        <v>16595</v>
      </c>
      <c r="F528" s="7" t="s">
        <v>15715</v>
      </c>
      <c r="G528" s="7" t="s">
        <v>16769</v>
      </c>
    </row>
    <row r="529" ht="38.55" spans="1:7">
      <c r="A529" s="3" t="s">
        <v>16770</v>
      </c>
      <c r="B529" s="3" t="str">
        <f>VLOOKUP(F529,'country(26mar)'!A$2:B$251,2,FALSE)</f>
        <v>Russia</v>
      </c>
      <c r="C529" s="3" t="s">
        <v>16771</v>
      </c>
      <c r="D529" s="3" t="str">
        <f t="shared" si="8"/>
        <v>Russia Republic of Adygeya</v>
      </c>
      <c r="E529" s="3" t="s">
        <v>235</v>
      </c>
      <c r="F529" s="3" t="s">
        <v>15721</v>
      </c>
      <c r="G529" s="3" t="s">
        <v>16770</v>
      </c>
    </row>
    <row r="530" ht="25.7" spans="1:7">
      <c r="A530" s="3" t="s">
        <v>16772</v>
      </c>
      <c r="B530" s="3" t="str">
        <f>VLOOKUP(F530,'country(26mar)'!A$2:B$251,2,FALSE)</f>
        <v>Russia</v>
      </c>
      <c r="C530" s="3" t="s">
        <v>16773</v>
      </c>
      <c r="D530" s="3" t="str">
        <f t="shared" si="8"/>
        <v>Russia Altai Republic</v>
      </c>
      <c r="E530" s="3" t="s">
        <v>101</v>
      </c>
      <c r="F530" s="3" t="s">
        <v>15721</v>
      </c>
      <c r="G530" s="3" t="s">
        <v>16772</v>
      </c>
    </row>
    <row r="531" ht="25.7" spans="1:7">
      <c r="A531" s="3" t="s">
        <v>16774</v>
      </c>
      <c r="B531" s="3" t="str">
        <f>VLOOKUP(F531,'country(26mar)'!A$2:B$251,2,FALSE)</f>
        <v>Russia</v>
      </c>
      <c r="C531" s="3" t="s">
        <v>16775</v>
      </c>
      <c r="D531" s="3" t="str">
        <f t="shared" si="8"/>
        <v>Russia Altai Krai</v>
      </c>
      <c r="E531" s="3" t="s">
        <v>16776</v>
      </c>
      <c r="F531" s="3" t="s">
        <v>15721</v>
      </c>
      <c r="G531" s="3" t="s">
        <v>16774</v>
      </c>
    </row>
    <row r="532" ht="25.7" spans="1:7">
      <c r="A532" s="3" t="s">
        <v>16777</v>
      </c>
      <c r="B532" s="3" t="str">
        <f>VLOOKUP(F532,'country(26mar)'!A$2:B$251,2,FALSE)</f>
        <v>Russia</v>
      </c>
      <c r="C532" s="3" t="s">
        <v>16778</v>
      </c>
      <c r="D532" s="3" t="str">
        <f t="shared" si="8"/>
        <v>Russia Amur Oblast</v>
      </c>
      <c r="E532" s="3" t="s">
        <v>16779</v>
      </c>
      <c r="F532" s="3" t="s">
        <v>15721</v>
      </c>
      <c r="G532" s="3" t="s">
        <v>16777</v>
      </c>
    </row>
    <row r="533" ht="38.55" spans="1:7">
      <c r="A533" s="3" t="s">
        <v>16780</v>
      </c>
      <c r="B533" s="3" t="str">
        <f>VLOOKUP(F533,'country(26mar)'!A$2:B$251,2,FALSE)</f>
        <v>Russia</v>
      </c>
      <c r="C533" s="3" t="s">
        <v>16781</v>
      </c>
      <c r="D533" s="3" t="str">
        <f t="shared" si="8"/>
        <v>Russia Arkhangelsk Oblast</v>
      </c>
      <c r="E533" s="3" t="s">
        <v>16782</v>
      </c>
      <c r="F533" s="3" t="s">
        <v>15721</v>
      </c>
      <c r="G533" s="3" t="s">
        <v>16780</v>
      </c>
    </row>
    <row r="534" ht="38.55" spans="1:7">
      <c r="A534" s="3" t="s">
        <v>16783</v>
      </c>
      <c r="B534" s="3" t="str">
        <f>VLOOKUP(F534,'country(26mar)'!A$2:B$251,2,FALSE)</f>
        <v>Russia</v>
      </c>
      <c r="C534" s="3" t="s">
        <v>16784</v>
      </c>
      <c r="D534" s="3" t="str">
        <f t="shared" si="8"/>
        <v>Russia Astrakhan Oblast</v>
      </c>
      <c r="E534" s="3" t="s">
        <v>16032</v>
      </c>
      <c r="F534" s="3" t="s">
        <v>15721</v>
      </c>
      <c r="G534" s="3" t="s">
        <v>16783</v>
      </c>
    </row>
    <row r="535" ht="51.45" spans="1:7">
      <c r="A535" s="3" t="s">
        <v>16785</v>
      </c>
      <c r="B535" s="3" t="str">
        <f>VLOOKUP(F535,'country(26mar)'!A$2:B$251,2,FALSE)</f>
        <v>Russia</v>
      </c>
      <c r="C535" s="3" t="s">
        <v>16786</v>
      </c>
      <c r="D535" s="3" t="str">
        <f t="shared" si="8"/>
        <v>Russia Republic of Bashkortostan</v>
      </c>
      <c r="E535" s="3" t="s">
        <v>1153</v>
      </c>
      <c r="F535" s="3" t="s">
        <v>15721</v>
      </c>
      <c r="G535" s="3" t="s">
        <v>16785</v>
      </c>
    </row>
    <row r="536" ht="38.55" spans="1:7">
      <c r="A536" s="3" t="s">
        <v>16787</v>
      </c>
      <c r="B536" s="3" t="str">
        <f>VLOOKUP(F536,'country(26mar)'!A$2:B$251,2,FALSE)</f>
        <v>Russia</v>
      </c>
      <c r="C536" s="3" t="s">
        <v>16788</v>
      </c>
      <c r="D536" s="3" t="str">
        <f t="shared" si="8"/>
        <v>Russia Belgorod Oblast</v>
      </c>
      <c r="E536" s="3" t="s">
        <v>987</v>
      </c>
      <c r="F536" s="3" t="s">
        <v>15721</v>
      </c>
      <c r="G536" s="3" t="s">
        <v>16787</v>
      </c>
    </row>
    <row r="537" ht="38.55" spans="1:7">
      <c r="A537" s="3" t="s">
        <v>16789</v>
      </c>
      <c r="B537" s="3" t="str">
        <f>VLOOKUP(F537,'country(26mar)'!A$2:B$251,2,FALSE)</f>
        <v>Russia</v>
      </c>
      <c r="C537" s="3" t="s">
        <v>16790</v>
      </c>
      <c r="D537" s="3" t="str">
        <f t="shared" si="8"/>
        <v>Russia Bryansk Oblast</v>
      </c>
      <c r="E537" s="3" t="s">
        <v>16791</v>
      </c>
      <c r="F537" s="3" t="s">
        <v>15721</v>
      </c>
      <c r="G537" s="3" t="s">
        <v>16789</v>
      </c>
    </row>
    <row r="538" ht="38.55" spans="1:7">
      <c r="A538" s="3" t="s">
        <v>16792</v>
      </c>
      <c r="B538" s="3" t="str">
        <f>VLOOKUP(F538,'country(26mar)'!A$2:B$251,2,FALSE)</f>
        <v>Russia</v>
      </c>
      <c r="C538" s="3" t="s">
        <v>16793</v>
      </c>
      <c r="D538" s="3" t="str">
        <f t="shared" si="8"/>
        <v>Russia Republic of Buryatia</v>
      </c>
      <c r="E538" s="3" t="s">
        <v>16108</v>
      </c>
      <c r="F538" s="3" t="s">
        <v>15721</v>
      </c>
      <c r="G538" s="3" t="s">
        <v>16792</v>
      </c>
    </row>
    <row r="539" ht="38.55" spans="1:7">
      <c r="A539" s="3" t="s">
        <v>16794</v>
      </c>
      <c r="B539" s="3" t="str">
        <f>VLOOKUP(F539,'country(26mar)'!A$2:B$251,2,FALSE)</f>
        <v>Russia</v>
      </c>
      <c r="C539" s="3" t="s">
        <v>16795</v>
      </c>
      <c r="D539" s="3" t="str">
        <f t="shared" si="8"/>
        <v>Russia Chechen Republic</v>
      </c>
      <c r="E539" s="3" t="s">
        <v>15909</v>
      </c>
      <c r="F539" s="3" t="s">
        <v>15721</v>
      </c>
      <c r="G539" s="3" t="s">
        <v>16794</v>
      </c>
    </row>
    <row r="540" ht="38.55" spans="1:7">
      <c r="A540" s="3" t="s">
        <v>16796</v>
      </c>
      <c r="B540" s="3" t="str">
        <f>VLOOKUP(F540,'country(26mar)'!A$2:B$251,2,FALSE)</f>
        <v>Russia</v>
      </c>
      <c r="C540" s="3" t="s">
        <v>16797</v>
      </c>
      <c r="D540" s="3" t="str">
        <f t="shared" si="8"/>
        <v>Russia Chelyabinsk Oblast</v>
      </c>
      <c r="E540" s="3" t="s">
        <v>10186</v>
      </c>
      <c r="F540" s="3" t="s">
        <v>15721</v>
      </c>
      <c r="G540" s="3" t="s">
        <v>16796</v>
      </c>
    </row>
    <row r="541" ht="51.45" spans="1:7">
      <c r="A541" s="3" t="s">
        <v>16798</v>
      </c>
      <c r="B541" s="3" t="str">
        <f>VLOOKUP(F541,'country(26mar)'!A$2:B$251,2,FALSE)</f>
        <v>Russia</v>
      </c>
      <c r="C541" s="3" t="s">
        <v>16799</v>
      </c>
      <c r="D541" s="3" t="str">
        <f t="shared" si="8"/>
        <v>Russia Chukotka Autonomous Okrug</v>
      </c>
      <c r="E541" s="3" t="s">
        <v>16800</v>
      </c>
      <c r="F541" s="3" t="s">
        <v>15721</v>
      </c>
      <c r="G541" s="3" t="s">
        <v>16798</v>
      </c>
    </row>
    <row r="542" ht="38.55" spans="1:7">
      <c r="A542" s="3" t="s">
        <v>16801</v>
      </c>
      <c r="B542" s="3" t="str">
        <f>VLOOKUP(F542,'country(26mar)'!A$2:B$251,2,FALSE)</f>
        <v>Russia</v>
      </c>
      <c r="C542" s="3" t="s">
        <v>16802</v>
      </c>
      <c r="D542" s="3" t="str">
        <f t="shared" si="8"/>
        <v>Russia Chuvash Republic</v>
      </c>
      <c r="E542" s="3" t="s">
        <v>3242</v>
      </c>
      <c r="F542" s="3" t="s">
        <v>15721</v>
      </c>
      <c r="G542" s="3" t="s">
        <v>16801</v>
      </c>
    </row>
    <row r="543" ht="38.55" spans="1:7">
      <c r="A543" s="3" t="s">
        <v>16803</v>
      </c>
      <c r="B543" s="3" t="str">
        <f>VLOOKUP(F543,'country(26mar)'!A$2:B$251,2,FALSE)</f>
        <v>Russia</v>
      </c>
      <c r="C543" s="3" t="s">
        <v>16804</v>
      </c>
      <c r="D543" s="3" t="str">
        <f t="shared" si="8"/>
        <v>Russia Republic of Dagestan</v>
      </c>
      <c r="E543" s="3" t="s">
        <v>16805</v>
      </c>
      <c r="F543" s="3" t="s">
        <v>15721</v>
      </c>
      <c r="G543" s="3" t="s">
        <v>16803</v>
      </c>
    </row>
    <row r="544" ht="38.55" spans="1:7">
      <c r="A544" s="3" t="s">
        <v>16806</v>
      </c>
      <c r="B544" s="3" t="str">
        <f>VLOOKUP(F544,'country(26mar)'!A$2:B$251,2,FALSE)</f>
        <v>Russia</v>
      </c>
      <c r="C544" s="3" t="s">
        <v>16807</v>
      </c>
      <c r="D544" s="3" t="str">
        <f t="shared" si="8"/>
        <v>Russia Republic of Ingushetia</v>
      </c>
      <c r="E544" s="3" t="s">
        <v>4520</v>
      </c>
      <c r="F544" s="3" t="s">
        <v>15721</v>
      </c>
      <c r="G544" s="3" t="s">
        <v>16806</v>
      </c>
    </row>
    <row r="545" ht="38.55" spans="1:7">
      <c r="A545" s="3" t="s">
        <v>16808</v>
      </c>
      <c r="B545" s="3" t="str">
        <f>VLOOKUP(F545,'country(26mar)'!A$2:B$251,2,FALSE)</f>
        <v>Russia</v>
      </c>
      <c r="C545" s="3" t="s">
        <v>16809</v>
      </c>
      <c r="D545" s="3" t="str">
        <f t="shared" si="8"/>
        <v>Russia Irkutsk Oblast</v>
      </c>
      <c r="E545" s="3" t="s">
        <v>16810</v>
      </c>
      <c r="F545" s="3" t="s">
        <v>15721</v>
      </c>
      <c r="G545" s="3" t="s">
        <v>16808</v>
      </c>
    </row>
    <row r="546" ht="38.55" spans="1:7">
      <c r="A546" s="3" t="s">
        <v>16811</v>
      </c>
      <c r="B546" s="3" t="str">
        <f>VLOOKUP(F546,'country(26mar)'!A$2:B$251,2,FALSE)</f>
        <v>Russia</v>
      </c>
      <c r="C546" s="3" t="s">
        <v>16812</v>
      </c>
      <c r="D546" s="3" t="str">
        <f t="shared" si="8"/>
        <v>Russia Ivanovo Oblast</v>
      </c>
      <c r="E546" s="3" t="s">
        <v>16813</v>
      </c>
      <c r="F546" s="3" t="s">
        <v>15721</v>
      </c>
      <c r="G546" s="3" t="s">
        <v>16811</v>
      </c>
    </row>
    <row r="547" ht="38.55" spans="1:7">
      <c r="A547" s="3" t="s">
        <v>16814</v>
      </c>
      <c r="B547" s="3" t="str">
        <f>VLOOKUP(F547,'country(26mar)'!A$2:B$251,2,FALSE)</f>
        <v>Russia</v>
      </c>
      <c r="C547" s="3" t="s">
        <v>16815</v>
      </c>
      <c r="D547" s="3" t="str">
        <f t="shared" si="8"/>
        <v>Russia Kamchatka Krai</v>
      </c>
      <c r="E547" s="3" t="s">
        <v>16816</v>
      </c>
      <c r="F547" s="3" t="s">
        <v>15721</v>
      </c>
      <c r="G547" s="3" t="s">
        <v>16814</v>
      </c>
    </row>
    <row r="548" ht="51.45" spans="1:7">
      <c r="A548" s="3" t="s">
        <v>16817</v>
      </c>
      <c r="B548" s="3" t="str">
        <f>VLOOKUP(F548,'country(26mar)'!A$2:B$251,2,FALSE)</f>
        <v>Russia</v>
      </c>
      <c r="C548" s="3" t="s">
        <v>16818</v>
      </c>
      <c r="D548" s="3" t="str">
        <f t="shared" si="8"/>
        <v>Russia Kabardino-Balkarian Republic</v>
      </c>
      <c r="E548" s="3" t="s">
        <v>16060</v>
      </c>
      <c r="F548" s="3" t="s">
        <v>15721</v>
      </c>
      <c r="G548" s="3" t="s">
        <v>16817</v>
      </c>
    </row>
    <row r="549" ht="51.45" spans="1:7">
      <c r="A549" s="3" t="s">
        <v>16819</v>
      </c>
      <c r="B549" s="3" t="str">
        <f>VLOOKUP(F549,'country(26mar)'!A$2:B$251,2,FALSE)</f>
        <v>Russia</v>
      </c>
      <c r="C549" s="3" t="s">
        <v>16820</v>
      </c>
      <c r="D549" s="3" t="str">
        <f t="shared" si="8"/>
        <v>Russia Karachay–Cherkess Republic</v>
      </c>
      <c r="E549" s="3" t="s">
        <v>16821</v>
      </c>
      <c r="F549" s="3" t="s">
        <v>15721</v>
      </c>
      <c r="G549" s="3" t="s">
        <v>16819</v>
      </c>
    </row>
    <row r="550" ht="38.55" spans="1:7">
      <c r="A550" s="3" t="s">
        <v>16822</v>
      </c>
      <c r="B550" s="3" t="str">
        <f>VLOOKUP(F550,'country(26mar)'!A$2:B$251,2,FALSE)</f>
        <v>Russia</v>
      </c>
      <c r="C550" s="3" t="s">
        <v>16823</v>
      </c>
      <c r="D550" s="3" t="str">
        <f t="shared" si="8"/>
        <v>Russia Krasnodar Krai</v>
      </c>
      <c r="E550" s="3" t="s">
        <v>16824</v>
      </c>
      <c r="F550" s="3" t="s">
        <v>15721</v>
      </c>
      <c r="G550" s="3" t="s">
        <v>16822</v>
      </c>
    </row>
    <row r="551" ht="38.55" spans="1:7">
      <c r="A551" s="3" t="s">
        <v>16825</v>
      </c>
      <c r="B551" s="3" t="str">
        <f>VLOOKUP(F551,'country(26mar)'!A$2:B$251,2,FALSE)</f>
        <v>Russia</v>
      </c>
      <c r="C551" s="3" t="s">
        <v>16826</v>
      </c>
      <c r="D551" s="3" t="str">
        <f t="shared" si="8"/>
        <v>Russia Kemerovo Oblast</v>
      </c>
      <c r="E551" s="3" t="s">
        <v>16827</v>
      </c>
      <c r="F551" s="3" t="s">
        <v>15721</v>
      </c>
      <c r="G551" s="3" t="s">
        <v>16825</v>
      </c>
    </row>
    <row r="552" ht="38.55" spans="1:7">
      <c r="A552" s="3" t="s">
        <v>16828</v>
      </c>
      <c r="B552" s="3" t="str">
        <f>VLOOKUP(F552,'country(26mar)'!A$2:B$251,2,FALSE)</f>
        <v>Russia</v>
      </c>
      <c r="C552" s="3" t="s">
        <v>16829</v>
      </c>
      <c r="D552" s="3" t="str">
        <f t="shared" si="8"/>
        <v>Russia Kaliningrad Oblast</v>
      </c>
      <c r="E552" s="3" t="s">
        <v>16830</v>
      </c>
      <c r="F552" s="3" t="s">
        <v>15721</v>
      </c>
      <c r="G552" s="3" t="s">
        <v>16828</v>
      </c>
    </row>
    <row r="553" ht="38.55" spans="1:7">
      <c r="A553" s="3" t="s">
        <v>16831</v>
      </c>
      <c r="B553" s="3" t="str">
        <f>VLOOKUP(F553,'country(26mar)'!A$2:B$251,2,FALSE)</f>
        <v>Russia</v>
      </c>
      <c r="C553" s="3" t="s">
        <v>16832</v>
      </c>
      <c r="D553" s="3" t="str">
        <f t="shared" si="8"/>
        <v>Russia Kurgan Oblast</v>
      </c>
      <c r="E553" s="3" t="s">
        <v>16833</v>
      </c>
      <c r="F553" s="3" t="s">
        <v>15721</v>
      </c>
      <c r="G553" s="3" t="s">
        <v>16831</v>
      </c>
    </row>
    <row r="554" ht="38.55" spans="1:7">
      <c r="A554" s="3" t="s">
        <v>16834</v>
      </c>
      <c r="B554" s="3" t="str">
        <f>VLOOKUP(F554,'country(26mar)'!A$2:B$251,2,FALSE)</f>
        <v>Russia</v>
      </c>
      <c r="C554" s="3" t="s">
        <v>16835</v>
      </c>
      <c r="D554" s="3" t="str">
        <f t="shared" si="8"/>
        <v>Russia Khabarovsk Krai</v>
      </c>
      <c r="E554" s="3" t="s">
        <v>16836</v>
      </c>
      <c r="F554" s="3" t="s">
        <v>15721</v>
      </c>
      <c r="G554" s="3" t="s">
        <v>16834</v>
      </c>
    </row>
    <row r="555" ht="64.3" spans="1:7">
      <c r="A555" s="3" t="s">
        <v>16837</v>
      </c>
      <c r="B555" s="3" t="str">
        <f>VLOOKUP(F555,'country(26mar)'!A$2:B$251,2,FALSE)</f>
        <v>Russia</v>
      </c>
      <c r="C555" s="3" t="s">
        <v>16838</v>
      </c>
      <c r="D555" s="3" t="str">
        <f t="shared" si="8"/>
        <v>Russia Khanty-Mansi Autonomous Okrug</v>
      </c>
      <c r="E555" s="3" t="s">
        <v>1869</v>
      </c>
      <c r="F555" s="3" t="s">
        <v>15721</v>
      </c>
      <c r="G555" s="3" t="s">
        <v>16837</v>
      </c>
    </row>
    <row r="556" ht="25.7" spans="1:7">
      <c r="A556" s="3" t="s">
        <v>16839</v>
      </c>
      <c r="B556" s="3" t="str">
        <f>VLOOKUP(F556,'country(26mar)'!A$2:B$251,2,FALSE)</f>
        <v>Russia</v>
      </c>
      <c r="C556" s="3" t="s">
        <v>16840</v>
      </c>
      <c r="D556" s="3" t="str">
        <f t="shared" si="8"/>
        <v>Russia Kirov Oblast</v>
      </c>
      <c r="E556" s="3" t="s">
        <v>5547</v>
      </c>
      <c r="F556" s="3" t="s">
        <v>15721</v>
      </c>
      <c r="G556" s="3" t="s">
        <v>16839</v>
      </c>
    </row>
    <row r="557" ht="38.55" spans="1:7">
      <c r="A557" s="3" t="s">
        <v>16841</v>
      </c>
      <c r="B557" s="3" t="str">
        <f>VLOOKUP(F557,'country(26mar)'!A$2:B$251,2,FALSE)</f>
        <v>Russia</v>
      </c>
      <c r="C557" s="3" t="s">
        <v>16842</v>
      </c>
      <c r="D557" s="3" t="str">
        <f t="shared" si="8"/>
        <v>Russia Republic of Khakassia</v>
      </c>
      <c r="E557" s="3" t="s">
        <v>16843</v>
      </c>
      <c r="F557" s="3" t="s">
        <v>15721</v>
      </c>
      <c r="G557" s="3" t="s">
        <v>16841</v>
      </c>
    </row>
    <row r="558" ht="38.55" spans="1:7">
      <c r="A558" s="3" t="s">
        <v>16844</v>
      </c>
      <c r="B558" s="3" t="str">
        <f>VLOOKUP(F558,'country(26mar)'!A$2:B$251,2,FALSE)</f>
        <v>Russia</v>
      </c>
      <c r="C558" s="3" t="s">
        <v>16845</v>
      </c>
      <c r="D558" s="3" t="str">
        <f t="shared" si="8"/>
        <v>Russia Republic of Kalmykia</v>
      </c>
      <c r="E558" s="3" t="s">
        <v>16303</v>
      </c>
      <c r="F558" s="3" t="s">
        <v>15721</v>
      </c>
      <c r="G558" s="3" t="s">
        <v>16844</v>
      </c>
    </row>
    <row r="559" ht="38.55" spans="1:7">
      <c r="A559" s="3" t="s">
        <v>16846</v>
      </c>
      <c r="B559" s="3" t="str">
        <f>VLOOKUP(F559,'country(26mar)'!A$2:B$251,2,FALSE)</f>
        <v>Russia</v>
      </c>
      <c r="C559" s="3" t="s">
        <v>16847</v>
      </c>
      <c r="D559" s="3" t="str">
        <f t="shared" si="8"/>
        <v>Russia Kaluga Oblast</v>
      </c>
      <c r="E559" s="3" t="s">
        <v>16848</v>
      </c>
      <c r="F559" s="3" t="s">
        <v>15721</v>
      </c>
      <c r="G559" s="3" t="s">
        <v>16846</v>
      </c>
    </row>
    <row r="560" ht="25.7" spans="1:7">
      <c r="A560" s="3" t="s">
        <v>16849</v>
      </c>
      <c r="B560" s="3" t="str">
        <f>VLOOKUP(F560,'country(26mar)'!A$2:B$251,2,FALSE)</f>
        <v>Russia</v>
      </c>
      <c r="C560" s="3" t="s">
        <v>16850</v>
      </c>
      <c r="D560" s="3" t="str">
        <f t="shared" si="8"/>
        <v>Russia Komi Republic</v>
      </c>
      <c r="E560" s="3" t="s">
        <v>16851</v>
      </c>
      <c r="F560" s="3" t="s">
        <v>15721</v>
      </c>
      <c r="G560" s="3" t="s">
        <v>16849</v>
      </c>
    </row>
    <row r="561" ht="38.55" spans="1:7">
      <c r="A561" s="3" t="s">
        <v>16852</v>
      </c>
      <c r="B561" s="3" t="str">
        <f>VLOOKUP(F561,'country(26mar)'!A$2:B$251,2,FALSE)</f>
        <v>Russia</v>
      </c>
      <c r="C561" s="3" t="s">
        <v>16853</v>
      </c>
      <c r="D561" s="3" t="str">
        <f t="shared" si="8"/>
        <v>Russia Kostroma Oblast</v>
      </c>
      <c r="E561" s="3" t="s">
        <v>16854</v>
      </c>
      <c r="F561" s="3" t="s">
        <v>15721</v>
      </c>
      <c r="G561" s="3" t="s">
        <v>16852</v>
      </c>
    </row>
    <row r="562" ht="38.55" spans="1:7">
      <c r="A562" s="3" t="s">
        <v>16855</v>
      </c>
      <c r="B562" s="3" t="str">
        <f>VLOOKUP(F562,'country(26mar)'!A$2:B$251,2,FALSE)</f>
        <v>Russia</v>
      </c>
      <c r="C562" s="3" t="s">
        <v>16856</v>
      </c>
      <c r="D562" s="3" t="str">
        <f t="shared" si="8"/>
        <v>Russia Republic of Karelia</v>
      </c>
      <c r="E562" s="3" t="s">
        <v>9869</v>
      </c>
      <c r="F562" s="3" t="s">
        <v>15721</v>
      </c>
      <c r="G562" s="3" t="s">
        <v>16855</v>
      </c>
    </row>
    <row r="563" ht="38.55" spans="1:7">
      <c r="A563" s="3" t="s">
        <v>16857</v>
      </c>
      <c r="B563" s="3" t="str">
        <f>VLOOKUP(F563,'country(26mar)'!A$2:B$251,2,FALSE)</f>
        <v>Russia</v>
      </c>
      <c r="C563" s="3" t="s">
        <v>16858</v>
      </c>
      <c r="D563" s="3" t="str">
        <f t="shared" si="8"/>
        <v>Russia Kursk Oblast</v>
      </c>
      <c r="E563" s="3" t="s">
        <v>16859</v>
      </c>
      <c r="F563" s="3" t="s">
        <v>15721</v>
      </c>
      <c r="G563" s="3" t="s">
        <v>16857</v>
      </c>
    </row>
    <row r="564" ht="38.55" spans="1:7">
      <c r="A564" s="3" t="s">
        <v>16860</v>
      </c>
      <c r="B564" s="3" t="str">
        <f>VLOOKUP(F564,'country(26mar)'!A$2:B$251,2,FALSE)</f>
        <v>Russia</v>
      </c>
      <c r="C564" s="3" t="s">
        <v>16861</v>
      </c>
      <c r="D564" s="3" t="str">
        <f t="shared" si="8"/>
        <v>Russia Krasnoyarsk Krai</v>
      </c>
      <c r="E564" s="3" t="s">
        <v>16862</v>
      </c>
      <c r="F564" s="3" t="s">
        <v>15721</v>
      </c>
      <c r="G564" s="3" t="s">
        <v>16860</v>
      </c>
    </row>
    <row r="565" ht="38.55" spans="1:7">
      <c r="A565" s="3" t="s">
        <v>16863</v>
      </c>
      <c r="B565" s="3" t="str">
        <f>VLOOKUP(F565,'country(26mar)'!A$2:B$251,2,FALSE)</f>
        <v>Russia</v>
      </c>
      <c r="C565" s="3" t="s">
        <v>16864</v>
      </c>
      <c r="D565" s="3" t="str">
        <f t="shared" si="8"/>
        <v>Russia Leningrad Oblast</v>
      </c>
      <c r="E565" s="3" t="s">
        <v>16865</v>
      </c>
      <c r="F565" s="3" t="s">
        <v>15721</v>
      </c>
      <c r="G565" s="3" t="s">
        <v>16863</v>
      </c>
    </row>
    <row r="566" ht="38.55" spans="1:7">
      <c r="A566" s="3" t="s">
        <v>16866</v>
      </c>
      <c r="B566" s="3" t="str">
        <f>VLOOKUP(F566,'country(26mar)'!A$2:B$251,2,FALSE)</f>
        <v>Russia</v>
      </c>
      <c r="C566" s="3" t="s">
        <v>16867</v>
      </c>
      <c r="D566" s="3" t="str">
        <f t="shared" si="8"/>
        <v>Russia Lipetsk Oblast</v>
      </c>
      <c r="E566" s="3" t="s">
        <v>16868</v>
      </c>
      <c r="F566" s="3" t="s">
        <v>15721</v>
      </c>
      <c r="G566" s="3" t="s">
        <v>16866</v>
      </c>
    </row>
    <row r="567" ht="38.55" spans="1:7">
      <c r="A567" s="3" t="s">
        <v>16869</v>
      </c>
      <c r="B567" s="3" t="str">
        <f>VLOOKUP(F567,'country(26mar)'!A$2:B$251,2,FALSE)</f>
        <v>Russia</v>
      </c>
      <c r="C567" s="3" t="s">
        <v>16870</v>
      </c>
      <c r="D567" s="3" t="str">
        <f t="shared" si="8"/>
        <v>Russia Magadan Oblast</v>
      </c>
      <c r="E567" s="3" t="s">
        <v>15998</v>
      </c>
      <c r="F567" s="3" t="s">
        <v>15721</v>
      </c>
      <c r="G567" s="3" t="s">
        <v>16869</v>
      </c>
    </row>
    <row r="568" ht="25.7" spans="1:7">
      <c r="A568" s="3" t="s">
        <v>16871</v>
      </c>
      <c r="B568" s="3" t="str">
        <f>VLOOKUP(F568,'country(26mar)'!A$2:B$251,2,FALSE)</f>
        <v>Russia</v>
      </c>
      <c r="C568" s="3" t="s">
        <v>16872</v>
      </c>
      <c r="D568" s="3" t="str">
        <f t="shared" si="8"/>
        <v>Russia Mari El Republic</v>
      </c>
      <c r="E568" s="3" t="s">
        <v>7007</v>
      </c>
      <c r="F568" s="3" t="s">
        <v>15721</v>
      </c>
      <c r="G568" s="3" t="s">
        <v>16871</v>
      </c>
    </row>
    <row r="569" ht="38.55" spans="1:7">
      <c r="A569" s="3" t="s">
        <v>16873</v>
      </c>
      <c r="B569" s="3" t="str">
        <f>VLOOKUP(F569,'country(26mar)'!A$2:B$251,2,FALSE)</f>
        <v>Russia</v>
      </c>
      <c r="C569" s="3" t="s">
        <v>16874</v>
      </c>
      <c r="D569" s="3" t="str">
        <f t="shared" si="8"/>
        <v>Russia Republic of Mordovia</v>
      </c>
      <c r="E569" s="3" t="s">
        <v>6214</v>
      </c>
      <c r="F569" s="3" t="s">
        <v>15721</v>
      </c>
      <c r="G569" s="3" t="s">
        <v>16873</v>
      </c>
    </row>
    <row r="570" ht="38.55" spans="1:7">
      <c r="A570" s="3" t="s">
        <v>16875</v>
      </c>
      <c r="B570" s="3" t="str">
        <f>VLOOKUP(F570,'country(26mar)'!A$2:B$251,2,FALSE)</f>
        <v>Russia</v>
      </c>
      <c r="C570" s="3" t="s">
        <v>16876</v>
      </c>
      <c r="D570" s="3" t="str">
        <f t="shared" si="8"/>
        <v>Russia Moscow Oblast</v>
      </c>
      <c r="E570" s="3" t="s">
        <v>16877</v>
      </c>
      <c r="F570" s="3" t="s">
        <v>15721</v>
      </c>
      <c r="G570" s="3" t="s">
        <v>16875</v>
      </c>
    </row>
    <row r="571" ht="25.7" spans="1:7">
      <c r="A571" s="3" t="s">
        <v>16878</v>
      </c>
      <c r="B571" s="3" t="str">
        <f>VLOOKUP(F571,'country(26mar)'!A$2:B$251,2,FALSE)</f>
        <v>Russia</v>
      </c>
      <c r="C571" s="3" t="s">
        <v>8664</v>
      </c>
      <c r="D571" s="3" t="str">
        <f t="shared" si="8"/>
        <v>Russia Moscow</v>
      </c>
      <c r="E571" s="3" t="s">
        <v>16879</v>
      </c>
      <c r="F571" s="3" t="s">
        <v>15721</v>
      </c>
      <c r="G571" s="3" t="s">
        <v>16878</v>
      </c>
    </row>
    <row r="572" ht="38.55" spans="1:7">
      <c r="A572" s="3" t="s">
        <v>16880</v>
      </c>
      <c r="B572" s="3" t="str">
        <f>VLOOKUP(F572,'country(26mar)'!A$2:B$251,2,FALSE)</f>
        <v>Russia</v>
      </c>
      <c r="C572" s="3" t="s">
        <v>16881</v>
      </c>
      <c r="D572" s="3" t="str">
        <f t="shared" si="8"/>
        <v>Russia Murmansk Oblast</v>
      </c>
      <c r="E572" s="3" t="s">
        <v>16882</v>
      </c>
      <c r="F572" s="3" t="s">
        <v>15721</v>
      </c>
      <c r="G572" s="3" t="s">
        <v>16880</v>
      </c>
    </row>
    <row r="573" ht="38.55" spans="1:7">
      <c r="A573" s="3" t="s">
        <v>16883</v>
      </c>
      <c r="B573" s="3" t="str">
        <f>VLOOKUP(F573,'country(26mar)'!A$2:B$251,2,FALSE)</f>
        <v>Russia</v>
      </c>
      <c r="C573" s="3" t="s">
        <v>16884</v>
      </c>
      <c r="D573" s="3" t="str">
        <f t="shared" si="8"/>
        <v>Russia Novgorod Oblast</v>
      </c>
      <c r="E573" s="3" t="s">
        <v>16885</v>
      </c>
      <c r="F573" s="3" t="s">
        <v>15721</v>
      </c>
      <c r="G573" s="3" t="s">
        <v>16883</v>
      </c>
    </row>
    <row r="574" ht="51.45" spans="1:7">
      <c r="A574" s="3" t="s">
        <v>16886</v>
      </c>
      <c r="B574" s="3" t="str">
        <f>VLOOKUP(F574,'country(26mar)'!A$2:B$251,2,FALSE)</f>
        <v>Russia</v>
      </c>
      <c r="C574" s="3" t="s">
        <v>16887</v>
      </c>
      <c r="D574" s="3" t="str">
        <f t="shared" si="8"/>
        <v>Russia Nizhny Novgorod Oblast</v>
      </c>
      <c r="E574" s="3" t="s">
        <v>16888</v>
      </c>
      <c r="F574" s="3" t="s">
        <v>15721</v>
      </c>
      <c r="G574" s="3" t="s">
        <v>16886</v>
      </c>
    </row>
    <row r="575" ht="38.55" spans="1:7">
      <c r="A575" s="3" t="s">
        <v>16889</v>
      </c>
      <c r="B575" s="3" t="str">
        <f>VLOOKUP(F575,'country(26mar)'!A$2:B$251,2,FALSE)</f>
        <v>Russia</v>
      </c>
      <c r="C575" s="3" t="s">
        <v>16890</v>
      </c>
      <c r="D575" s="3" t="str">
        <f t="shared" si="8"/>
        <v>Russia Novosibirsk Oblast</v>
      </c>
      <c r="E575" s="3" t="s">
        <v>16891</v>
      </c>
      <c r="F575" s="3" t="s">
        <v>15721</v>
      </c>
      <c r="G575" s="3" t="s">
        <v>16889</v>
      </c>
    </row>
    <row r="576" ht="38.55" spans="1:7">
      <c r="A576" s="3" t="s">
        <v>16892</v>
      </c>
      <c r="B576" s="3" t="str">
        <f>VLOOKUP(F576,'country(26mar)'!A$2:B$251,2,FALSE)</f>
        <v>Russia</v>
      </c>
      <c r="C576" s="3" t="s">
        <v>16893</v>
      </c>
      <c r="D576" s="3" t="str">
        <f t="shared" si="8"/>
        <v>Russia Omsk Oblast</v>
      </c>
      <c r="E576" s="3" t="s">
        <v>16894</v>
      </c>
      <c r="F576" s="3" t="s">
        <v>15721</v>
      </c>
      <c r="G576" s="3" t="s">
        <v>16892</v>
      </c>
    </row>
    <row r="577" ht="38.55" spans="1:7">
      <c r="A577" s="3" t="s">
        <v>16895</v>
      </c>
      <c r="B577" s="3" t="str">
        <f>VLOOKUP(F577,'country(26mar)'!A$2:B$251,2,FALSE)</f>
        <v>Russia</v>
      </c>
      <c r="C577" s="3" t="s">
        <v>16896</v>
      </c>
      <c r="D577" s="3" t="str">
        <f t="shared" si="8"/>
        <v>Russia Orenburg Oblast</v>
      </c>
      <c r="E577" s="3" t="s">
        <v>16897</v>
      </c>
      <c r="F577" s="3" t="s">
        <v>15721</v>
      </c>
      <c r="G577" s="3" t="s">
        <v>16895</v>
      </c>
    </row>
    <row r="578" ht="25.7" spans="1:7">
      <c r="A578" s="3" t="s">
        <v>16898</v>
      </c>
      <c r="B578" s="3" t="str">
        <f>VLOOKUP(F578,'country(26mar)'!A$2:B$251,2,FALSE)</f>
        <v>Russia</v>
      </c>
      <c r="C578" s="3" t="s">
        <v>16899</v>
      </c>
      <c r="D578" s="3" t="str">
        <f t="shared" ref="D578:D641" si="9">CONCATENATE(B578," ",C578)</f>
        <v>Russia Oryol Oblast</v>
      </c>
      <c r="E578" s="3" t="s">
        <v>16900</v>
      </c>
      <c r="F578" s="3" t="s">
        <v>15721</v>
      </c>
      <c r="G578" s="3" t="s">
        <v>16898</v>
      </c>
    </row>
    <row r="579" ht="25.7" spans="1:7">
      <c r="A579" s="3" t="s">
        <v>16901</v>
      </c>
      <c r="B579" s="3" t="str">
        <f>VLOOKUP(F579,'country(26mar)'!A$2:B$251,2,FALSE)</f>
        <v>Russia</v>
      </c>
      <c r="C579" s="3" t="s">
        <v>16902</v>
      </c>
      <c r="D579" s="3" t="str">
        <f t="shared" si="9"/>
        <v>Russia Perm Krai</v>
      </c>
      <c r="E579" s="3" t="s">
        <v>7830</v>
      </c>
      <c r="F579" s="3" t="s">
        <v>15721</v>
      </c>
      <c r="G579" s="3" t="s">
        <v>16901</v>
      </c>
    </row>
    <row r="580" ht="38.55" spans="1:7">
      <c r="A580" s="3" t="s">
        <v>16903</v>
      </c>
      <c r="B580" s="3" t="str">
        <f>VLOOKUP(F580,'country(26mar)'!A$2:B$251,2,FALSE)</f>
        <v>Russia</v>
      </c>
      <c r="C580" s="3" t="s">
        <v>16904</v>
      </c>
      <c r="D580" s="3" t="str">
        <f t="shared" si="9"/>
        <v>Russia Penza Oblast</v>
      </c>
      <c r="E580" s="3" t="s">
        <v>16905</v>
      </c>
      <c r="F580" s="3" t="s">
        <v>15721</v>
      </c>
      <c r="G580" s="3" t="s">
        <v>16903</v>
      </c>
    </row>
    <row r="581" ht="38.55" spans="1:7">
      <c r="A581" s="3" t="s">
        <v>16906</v>
      </c>
      <c r="B581" s="3" t="str">
        <f>VLOOKUP(F581,'country(26mar)'!A$2:B$251,2,FALSE)</f>
        <v>Russia</v>
      </c>
      <c r="C581" s="3" t="s">
        <v>16907</v>
      </c>
      <c r="D581" s="3" t="str">
        <f t="shared" si="9"/>
        <v>Russia Primorsky Krai</v>
      </c>
      <c r="E581" s="3" t="s">
        <v>16908</v>
      </c>
      <c r="F581" s="3" t="s">
        <v>15721</v>
      </c>
      <c r="G581" s="3" t="s">
        <v>16906</v>
      </c>
    </row>
    <row r="582" ht="38.55" spans="1:7">
      <c r="A582" s="3" t="s">
        <v>16909</v>
      </c>
      <c r="B582" s="3" t="str">
        <f>VLOOKUP(F582,'country(26mar)'!A$2:B$251,2,FALSE)</f>
        <v>Russia</v>
      </c>
      <c r="C582" s="3" t="s">
        <v>16910</v>
      </c>
      <c r="D582" s="3" t="str">
        <f t="shared" si="9"/>
        <v>Russia Pskov Oblast</v>
      </c>
      <c r="E582" s="3" t="s">
        <v>16911</v>
      </c>
      <c r="F582" s="3" t="s">
        <v>15721</v>
      </c>
      <c r="G582" s="3" t="s">
        <v>16909</v>
      </c>
    </row>
    <row r="583" ht="38.55" spans="1:7">
      <c r="A583" s="3" t="s">
        <v>16912</v>
      </c>
      <c r="B583" s="3" t="str">
        <f>VLOOKUP(F583,'country(26mar)'!A$2:B$251,2,FALSE)</f>
        <v>Russia</v>
      </c>
      <c r="C583" s="3" t="s">
        <v>16913</v>
      </c>
      <c r="D583" s="3" t="str">
        <f t="shared" si="9"/>
        <v>Russia Rostov Oblast</v>
      </c>
      <c r="E583" s="3" t="s">
        <v>16914</v>
      </c>
      <c r="F583" s="3" t="s">
        <v>15721</v>
      </c>
      <c r="G583" s="3" t="s">
        <v>16912</v>
      </c>
    </row>
    <row r="584" ht="38.55" spans="1:7">
      <c r="A584" s="3" t="s">
        <v>16915</v>
      </c>
      <c r="B584" s="3" t="str">
        <f>VLOOKUP(F584,'country(26mar)'!A$2:B$251,2,FALSE)</f>
        <v>Russia</v>
      </c>
      <c r="C584" s="3" t="s">
        <v>16916</v>
      </c>
      <c r="D584" s="3" t="str">
        <f t="shared" si="9"/>
        <v>Russia Ryazan Oblast</v>
      </c>
      <c r="E584" s="3" t="s">
        <v>16917</v>
      </c>
      <c r="F584" s="3" t="s">
        <v>15721</v>
      </c>
      <c r="G584" s="3" t="s">
        <v>16915</v>
      </c>
    </row>
    <row r="585" ht="51.45" spans="1:7">
      <c r="A585" s="3" t="s">
        <v>16918</v>
      </c>
      <c r="B585" s="3" t="str">
        <f>VLOOKUP(F585,'country(26mar)'!A$2:B$251,2,FALSE)</f>
        <v>Russia</v>
      </c>
      <c r="C585" s="3" t="s">
        <v>16919</v>
      </c>
      <c r="D585" s="3" t="str">
        <f t="shared" si="9"/>
        <v>Russia Sakha Republic (Yakutia)</v>
      </c>
      <c r="E585" s="3" t="s">
        <v>9078</v>
      </c>
      <c r="F585" s="3" t="s">
        <v>15721</v>
      </c>
      <c r="G585" s="3" t="s">
        <v>16918</v>
      </c>
    </row>
    <row r="586" ht="38.55" spans="1:7">
      <c r="A586" s="3" t="s">
        <v>16920</v>
      </c>
      <c r="B586" s="3" t="str">
        <f>VLOOKUP(F586,'country(26mar)'!A$2:B$251,2,FALSE)</f>
        <v>Russia</v>
      </c>
      <c r="C586" s="3" t="s">
        <v>16921</v>
      </c>
      <c r="D586" s="3" t="str">
        <f t="shared" si="9"/>
        <v>Russia Sakhalin Oblast</v>
      </c>
      <c r="E586" s="3" t="s">
        <v>16922</v>
      </c>
      <c r="F586" s="3" t="s">
        <v>15721</v>
      </c>
      <c r="G586" s="3" t="s">
        <v>16920</v>
      </c>
    </row>
    <row r="587" ht="38.55" spans="1:7">
      <c r="A587" s="3" t="s">
        <v>16923</v>
      </c>
      <c r="B587" s="3" t="str">
        <f>VLOOKUP(F587,'country(26mar)'!A$2:B$251,2,FALSE)</f>
        <v>Russia</v>
      </c>
      <c r="C587" s="3" t="s">
        <v>16924</v>
      </c>
      <c r="D587" s="3" t="str">
        <f t="shared" si="9"/>
        <v>Russia Samara Oblast</v>
      </c>
      <c r="E587" s="3" t="s">
        <v>16925</v>
      </c>
      <c r="F587" s="3" t="s">
        <v>15721</v>
      </c>
      <c r="G587" s="3" t="s">
        <v>16923</v>
      </c>
    </row>
    <row r="588" ht="38.55" spans="1:7">
      <c r="A588" s="3" t="s">
        <v>16926</v>
      </c>
      <c r="B588" s="3" t="str">
        <f>VLOOKUP(F588,'country(26mar)'!A$2:B$251,2,FALSE)</f>
        <v>Russia</v>
      </c>
      <c r="C588" s="3" t="s">
        <v>16927</v>
      </c>
      <c r="D588" s="3" t="str">
        <f t="shared" si="9"/>
        <v>Russia Saratov Oblast</v>
      </c>
      <c r="E588" s="3" t="s">
        <v>16928</v>
      </c>
      <c r="F588" s="3" t="s">
        <v>15721</v>
      </c>
      <c r="G588" s="3" t="s">
        <v>16926</v>
      </c>
    </row>
    <row r="589" ht="64.3" spans="1:7">
      <c r="A589" s="3" t="s">
        <v>16929</v>
      </c>
      <c r="B589" s="3" t="str">
        <f>VLOOKUP(F589,'country(26mar)'!A$2:B$251,2,FALSE)</f>
        <v>Russia</v>
      </c>
      <c r="C589" s="3" t="s">
        <v>16930</v>
      </c>
      <c r="D589" s="3" t="str">
        <f t="shared" si="9"/>
        <v>Russia Republic of North Ossetia–Alania</v>
      </c>
      <c r="E589" s="3" t="s">
        <v>10113</v>
      </c>
      <c r="F589" s="3" t="s">
        <v>15721</v>
      </c>
      <c r="G589" s="3" t="s">
        <v>16929</v>
      </c>
    </row>
    <row r="590" ht="38.55" spans="1:7">
      <c r="A590" s="3" t="s">
        <v>16931</v>
      </c>
      <c r="B590" s="3" t="str">
        <f>VLOOKUP(F590,'country(26mar)'!A$2:B$251,2,FALSE)</f>
        <v>Russia</v>
      </c>
      <c r="C590" s="3" t="s">
        <v>16932</v>
      </c>
      <c r="D590" s="3" t="str">
        <f t="shared" si="9"/>
        <v>Russia Smolensk Oblast</v>
      </c>
      <c r="E590" s="3" t="s">
        <v>16933</v>
      </c>
      <c r="F590" s="3" t="s">
        <v>15721</v>
      </c>
      <c r="G590" s="3" t="s">
        <v>16931</v>
      </c>
    </row>
    <row r="591" ht="25.7" spans="1:7">
      <c r="A591" s="3" t="s">
        <v>16934</v>
      </c>
      <c r="B591" s="3" t="str">
        <f>VLOOKUP(F591,'country(26mar)'!A$2:B$251,2,FALSE)</f>
        <v>Russia</v>
      </c>
      <c r="C591" s="3" t="s">
        <v>14262</v>
      </c>
      <c r="D591" s="3" t="str">
        <f t="shared" si="9"/>
        <v>Russia Saint Petersburg</v>
      </c>
      <c r="E591" s="3" t="s">
        <v>16935</v>
      </c>
      <c r="F591" s="3" t="s">
        <v>15721</v>
      </c>
      <c r="G591" s="3" t="s">
        <v>16934</v>
      </c>
    </row>
    <row r="592" ht="38.55" spans="1:7">
      <c r="A592" s="3" t="s">
        <v>16936</v>
      </c>
      <c r="B592" s="3" t="str">
        <f>VLOOKUP(F592,'country(26mar)'!A$2:B$251,2,FALSE)</f>
        <v>Russia</v>
      </c>
      <c r="C592" s="3" t="s">
        <v>16937</v>
      </c>
      <c r="D592" s="3" t="str">
        <f t="shared" si="9"/>
        <v>Russia Stavropol Krai</v>
      </c>
      <c r="E592" s="3" t="s">
        <v>16938</v>
      </c>
      <c r="F592" s="3" t="s">
        <v>15721</v>
      </c>
      <c r="G592" s="3" t="s">
        <v>16936</v>
      </c>
    </row>
    <row r="593" ht="38.55" spans="1:7">
      <c r="A593" s="3" t="s">
        <v>16939</v>
      </c>
      <c r="B593" s="3" t="str">
        <f>VLOOKUP(F593,'country(26mar)'!A$2:B$251,2,FALSE)</f>
        <v>Russia</v>
      </c>
      <c r="C593" s="3" t="s">
        <v>16940</v>
      </c>
      <c r="D593" s="3" t="str">
        <f t="shared" si="9"/>
        <v>Russia Sverdlovsk Oblast</v>
      </c>
      <c r="E593" s="3" t="s">
        <v>16941</v>
      </c>
      <c r="F593" s="3" t="s">
        <v>15721</v>
      </c>
      <c r="G593" s="3" t="s">
        <v>16939</v>
      </c>
    </row>
    <row r="594" ht="38.55" spans="1:7">
      <c r="A594" s="3" t="s">
        <v>16942</v>
      </c>
      <c r="B594" s="3" t="str">
        <f>VLOOKUP(F594,'country(26mar)'!A$2:B$251,2,FALSE)</f>
        <v>Russia</v>
      </c>
      <c r="C594" s="3" t="s">
        <v>16943</v>
      </c>
      <c r="D594" s="3" t="str">
        <f t="shared" si="9"/>
        <v>Russia Republic of Tatarstan</v>
      </c>
      <c r="E594" s="3" t="s">
        <v>16500</v>
      </c>
      <c r="F594" s="3" t="s">
        <v>15721</v>
      </c>
      <c r="G594" s="3" t="s">
        <v>16942</v>
      </c>
    </row>
    <row r="595" ht="38.55" spans="1:7">
      <c r="A595" s="3" t="s">
        <v>16944</v>
      </c>
      <c r="B595" s="3" t="str">
        <f>VLOOKUP(F595,'country(26mar)'!A$2:B$251,2,FALSE)</f>
        <v>Russia</v>
      </c>
      <c r="C595" s="3" t="s">
        <v>16945</v>
      </c>
      <c r="D595" s="3" t="str">
        <f t="shared" si="9"/>
        <v>Russia Tambov Oblast</v>
      </c>
      <c r="E595" s="3" t="s">
        <v>16681</v>
      </c>
      <c r="F595" s="3" t="s">
        <v>15721</v>
      </c>
      <c r="G595" s="3" t="s">
        <v>16944</v>
      </c>
    </row>
    <row r="596" ht="38.55" spans="1:7">
      <c r="A596" s="3" t="s">
        <v>16946</v>
      </c>
      <c r="B596" s="3" t="str">
        <f>VLOOKUP(F596,'country(26mar)'!A$2:B$251,2,FALSE)</f>
        <v>Russia</v>
      </c>
      <c r="C596" s="3" t="s">
        <v>16947</v>
      </c>
      <c r="D596" s="3" t="str">
        <f t="shared" si="9"/>
        <v>Russia Tomsk Oblast</v>
      </c>
      <c r="E596" s="3" t="s">
        <v>16948</v>
      </c>
      <c r="F596" s="3" t="s">
        <v>15721</v>
      </c>
      <c r="G596" s="3" t="s">
        <v>16946</v>
      </c>
    </row>
    <row r="597" ht="25.7" spans="1:7">
      <c r="A597" s="3" t="s">
        <v>16949</v>
      </c>
      <c r="B597" s="3" t="str">
        <f>VLOOKUP(F597,'country(26mar)'!A$2:B$251,2,FALSE)</f>
        <v>Russia</v>
      </c>
      <c r="C597" s="3" t="s">
        <v>16950</v>
      </c>
      <c r="D597" s="3" t="str">
        <f t="shared" si="9"/>
        <v>Russia Tula Oblast</v>
      </c>
      <c r="E597" s="3" t="s">
        <v>16951</v>
      </c>
      <c r="F597" s="3" t="s">
        <v>15721</v>
      </c>
      <c r="G597" s="3" t="s">
        <v>16949</v>
      </c>
    </row>
    <row r="598" ht="25.7" spans="1:7">
      <c r="A598" s="3" t="s">
        <v>16952</v>
      </c>
      <c r="B598" s="3" t="str">
        <f>VLOOKUP(F598,'country(26mar)'!A$2:B$251,2,FALSE)</f>
        <v>Russia</v>
      </c>
      <c r="C598" s="3" t="s">
        <v>16953</v>
      </c>
      <c r="D598" s="3" t="str">
        <f t="shared" si="9"/>
        <v>Russia Tver Oblast</v>
      </c>
      <c r="E598" s="3" t="s">
        <v>16954</v>
      </c>
      <c r="F598" s="3" t="s">
        <v>15721</v>
      </c>
      <c r="G598" s="3" t="s">
        <v>16952</v>
      </c>
    </row>
    <row r="599" ht="25.7" spans="1:7">
      <c r="A599" s="3" t="s">
        <v>16955</v>
      </c>
      <c r="B599" s="3" t="str">
        <f>VLOOKUP(F599,'country(26mar)'!A$2:B$251,2,FALSE)</f>
        <v>Russia</v>
      </c>
      <c r="C599" s="3" t="s">
        <v>16956</v>
      </c>
      <c r="D599" s="3" t="str">
        <f t="shared" si="9"/>
        <v>Russia Tyva Republic</v>
      </c>
      <c r="E599" s="3" t="s">
        <v>16957</v>
      </c>
      <c r="F599" s="3" t="s">
        <v>15721</v>
      </c>
      <c r="G599" s="3" t="s">
        <v>16955</v>
      </c>
    </row>
    <row r="600" ht="38.55" spans="1:7">
      <c r="A600" s="3" t="s">
        <v>16958</v>
      </c>
      <c r="B600" s="3" t="str">
        <f>VLOOKUP(F600,'country(26mar)'!A$2:B$251,2,FALSE)</f>
        <v>Russia</v>
      </c>
      <c r="C600" s="3" t="s">
        <v>16959</v>
      </c>
      <c r="D600" s="3" t="str">
        <f t="shared" si="9"/>
        <v>Russia Tyumen Oblast</v>
      </c>
      <c r="E600" s="3" t="s">
        <v>16960</v>
      </c>
      <c r="F600" s="3" t="s">
        <v>15721</v>
      </c>
      <c r="G600" s="3" t="s">
        <v>16958</v>
      </c>
    </row>
    <row r="601" ht="25.7" spans="1:7">
      <c r="A601" s="3" t="s">
        <v>16961</v>
      </c>
      <c r="B601" s="3" t="str">
        <f>VLOOKUP(F601,'country(26mar)'!A$2:B$251,2,FALSE)</f>
        <v>Russia</v>
      </c>
      <c r="C601" s="3" t="s">
        <v>16962</v>
      </c>
      <c r="D601" s="3" t="str">
        <f t="shared" si="9"/>
        <v>Russia Udmurtia</v>
      </c>
      <c r="E601" s="3" t="s">
        <v>16514</v>
      </c>
      <c r="F601" s="3" t="s">
        <v>15721</v>
      </c>
      <c r="G601" s="3" t="s">
        <v>16961</v>
      </c>
    </row>
    <row r="602" ht="38.55" spans="1:7">
      <c r="A602" s="3" t="s">
        <v>16963</v>
      </c>
      <c r="B602" s="3" t="str">
        <f>VLOOKUP(F602,'country(26mar)'!A$2:B$251,2,FALSE)</f>
        <v>Russia</v>
      </c>
      <c r="C602" s="3" t="s">
        <v>16964</v>
      </c>
      <c r="D602" s="3" t="str">
        <f t="shared" si="9"/>
        <v>Russia Ulyanovsk Oblast</v>
      </c>
      <c r="E602" s="3" t="s">
        <v>16965</v>
      </c>
      <c r="F602" s="3" t="s">
        <v>15721</v>
      </c>
      <c r="G602" s="3" t="s">
        <v>16963</v>
      </c>
    </row>
    <row r="603" ht="38.55" spans="1:7">
      <c r="A603" s="3" t="s">
        <v>16966</v>
      </c>
      <c r="B603" s="3" t="str">
        <f>VLOOKUP(F603,'country(26mar)'!A$2:B$251,2,FALSE)</f>
        <v>Russia</v>
      </c>
      <c r="C603" s="3" t="s">
        <v>16967</v>
      </c>
      <c r="D603" s="3" t="str">
        <f t="shared" si="9"/>
        <v>Russia Volgograd Oblast</v>
      </c>
      <c r="E603" s="3" t="s">
        <v>16968</v>
      </c>
      <c r="F603" s="3" t="s">
        <v>15721</v>
      </c>
      <c r="G603" s="3" t="s">
        <v>16966</v>
      </c>
    </row>
    <row r="604" ht="38.55" spans="1:7">
      <c r="A604" s="3" t="s">
        <v>16969</v>
      </c>
      <c r="B604" s="3" t="str">
        <f>VLOOKUP(F604,'country(26mar)'!A$2:B$251,2,FALSE)</f>
        <v>Russia</v>
      </c>
      <c r="C604" s="3" t="s">
        <v>16970</v>
      </c>
      <c r="D604" s="3" t="str">
        <f t="shared" si="9"/>
        <v>Russia Vladimir Oblast</v>
      </c>
      <c r="E604" s="3" t="s">
        <v>16971</v>
      </c>
      <c r="F604" s="3" t="s">
        <v>15721</v>
      </c>
      <c r="G604" s="3" t="s">
        <v>16969</v>
      </c>
    </row>
    <row r="605" ht="38.55" spans="1:7">
      <c r="A605" s="3" t="s">
        <v>16972</v>
      </c>
      <c r="B605" s="3" t="str">
        <f>VLOOKUP(F605,'country(26mar)'!A$2:B$251,2,FALSE)</f>
        <v>Russia</v>
      </c>
      <c r="C605" s="3" t="s">
        <v>16973</v>
      </c>
      <c r="D605" s="3" t="str">
        <f t="shared" si="9"/>
        <v>Russia Vologda Oblast</v>
      </c>
      <c r="E605" s="3" t="s">
        <v>16974</v>
      </c>
      <c r="F605" s="3" t="s">
        <v>15721</v>
      </c>
      <c r="G605" s="3" t="s">
        <v>16972</v>
      </c>
    </row>
    <row r="606" ht="38.55" spans="1:7">
      <c r="A606" s="3" t="s">
        <v>16975</v>
      </c>
      <c r="B606" s="3" t="str">
        <f>VLOOKUP(F606,'country(26mar)'!A$2:B$251,2,FALSE)</f>
        <v>Russia</v>
      </c>
      <c r="C606" s="3" t="s">
        <v>16976</v>
      </c>
      <c r="D606" s="3" t="str">
        <f t="shared" si="9"/>
        <v>Russia Voronezh Oblast</v>
      </c>
      <c r="E606" s="3" t="s">
        <v>16977</v>
      </c>
      <c r="F606" s="3" t="s">
        <v>15721</v>
      </c>
      <c r="G606" s="3" t="s">
        <v>16975</v>
      </c>
    </row>
    <row r="607" ht="64.3" spans="1:7">
      <c r="A607" s="3" t="s">
        <v>16978</v>
      </c>
      <c r="B607" s="3" t="str">
        <f>VLOOKUP(F607,'country(26mar)'!A$2:B$251,2,FALSE)</f>
        <v>Russia</v>
      </c>
      <c r="C607" s="3" t="s">
        <v>16979</v>
      </c>
      <c r="D607" s="3" t="str">
        <f t="shared" si="9"/>
        <v>Russia Yamalo-Nenets Autonomous Okrug</v>
      </c>
      <c r="E607" s="3" t="s">
        <v>16980</v>
      </c>
      <c r="F607" s="3" t="s">
        <v>15721</v>
      </c>
      <c r="G607" s="3" t="s">
        <v>16978</v>
      </c>
    </row>
    <row r="608" ht="38.55" spans="1:7">
      <c r="A608" s="3" t="s">
        <v>16981</v>
      </c>
      <c r="B608" s="3" t="str">
        <f>VLOOKUP(F608,'country(26mar)'!A$2:B$251,2,FALSE)</f>
        <v>Russia</v>
      </c>
      <c r="C608" s="3" t="s">
        <v>16982</v>
      </c>
      <c r="D608" s="3" t="str">
        <f t="shared" si="9"/>
        <v>Russia Yaroslavl Oblast</v>
      </c>
      <c r="E608" s="3" t="s">
        <v>16983</v>
      </c>
      <c r="F608" s="3" t="s">
        <v>15721</v>
      </c>
      <c r="G608" s="3" t="s">
        <v>16981</v>
      </c>
    </row>
    <row r="609" ht="51.45" spans="1:7">
      <c r="A609" s="3" t="s">
        <v>16984</v>
      </c>
      <c r="B609" s="3" t="str">
        <f>VLOOKUP(F609,'country(26mar)'!A$2:B$251,2,FALSE)</f>
        <v>Russia</v>
      </c>
      <c r="C609" s="3" t="s">
        <v>16985</v>
      </c>
      <c r="D609" s="3" t="str">
        <f t="shared" si="9"/>
        <v>Russia Jewish Autonomous Oblast</v>
      </c>
      <c r="E609" s="3" t="s">
        <v>16986</v>
      </c>
      <c r="F609" s="3" t="s">
        <v>15721</v>
      </c>
      <c r="G609" s="3" t="s">
        <v>16984</v>
      </c>
    </row>
    <row r="610" ht="64.3" spans="1:7">
      <c r="A610" s="7" t="s">
        <v>16987</v>
      </c>
      <c r="B610" s="7" t="str">
        <f>VLOOKUP(F610,'country(26mar)'!A$2:B$251,2,FALSE)</f>
        <v>United States</v>
      </c>
      <c r="C610" s="7" t="s">
        <v>16988</v>
      </c>
      <c r="D610" s="7" t="str">
        <f t="shared" si="9"/>
        <v>United States Armed Forces Americas</v>
      </c>
      <c r="E610" s="7" t="s">
        <v>16989</v>
      </c>
      <c r="F610" s="7" t="s">
        <v>15796</v>
      </c>
      <c r="G610" s="7" t="s">
        <v>16987</v>
      </c>
    </row>
    <row r="611" ht="64.3" spans="1:7">
      <c r="A611" s="7" t="s">
        <v>16990</v>
      </c>
      <c r="B611" s="7" t="str">
        <f>VLOOKUP(F611,'country(26mar)'!A$2:B$251,2,FALSE)</f>
        <v>United States</v>
      </c>
      <c r="C611" s="7" t="s">
        <v>16991</v>
      </c>
      <c r="D611" s="7" t="str">
        <f t="shared" si="9"/>
        <v>United States Armed Forces Europe</v>
      </c>
      <c r="E611" s="7" t="s">
        <v>10986</v>
      </c>
      <c r="F611" s="7" t="s">
        <v>15796</v>
      </c>
      <c r="G611" s="7" t="s">
        <v>16990</v>
      </c>
    </row>
    <row r="612" ht="38.55" spans="1:7">
      <c r="A612" s="7" t="s">
        <v>16992</v>
      </c>
      <c r="B612" s="7" t="str">
        <f>VLOOKUP(F612,'country(26mar)'!A$2:B$251,2,FALSE)</f>
        <v>United States</v>
      </c>
      <c r="C612" s="7" t="s">
        <v>11458</v>
      </c>
      <c r="D612" s="7" t="str">
        <f t="shared" si="9"/>
        <v>United States Alaska</v>
      </c>
      <c r="E612" s="7" t="s">
        <v>16993</v>
      </c>
      <c r="F612" s="7" t="s">
        <v>15796</v>
      </c>
      <c r="G612" s="7" t="s">
        <v>16992</v>
      </c>
    </row>
    <row r="613" ht="38.55" spans="1:7">
      <c r="A613" s="7" t="s">
        <v>16994</v>
      </c>
      <c r="B613" s="7" t="str">
        <f>VLOOKUP(F613,'country(26mar)'!A$2:B$251,2,FALSE)</f>
        <v>United States</v>
      </c>
      <c r="C613" s="7" t="s">
        <v>11389</v>
      </c>
      <c r="D613" s="7" t="str">
        <f t="shared" si="9"/>
        <v>United States Alabama</v>
      </c>
      <c r="E613" s="7" t="s">
        <v>101</v>
      </c>
      <c r="F613" s="7" t="s">
        <v>15796</v>
      </c>
      <c r="G613" s="7" t="s">
        <v>16994</v>
      </c>
    </row>
    <row r="614" ht="64.3" spans="1:7">
      <c r="A614" s="7" t="s">
        <v>16995</v>
      </c>
      <c r="B614" s="7" t="str">
        <f>VLOOKUP(F614,'country(26mar)'!A$2:B$251,2,FALSE)</f>
        <v>United States</v>
      </c>
      <c r="C614" s="7" t="s">
        <v>16996</v>
      </c>
      <c r="D614" s="7" t="str">
        <f t="shared" si="9"/>
        <v>United States Armed Forces Pacific</v>
      </c>
      <c r="E614" s="7" t="s">
        <v>15906</v>
      </c>
      <c r="F614" s="7" t="s">
        <v>15796</v>
      </c>
      <c r="G614" s="7" t="s">
        <v>16995</v>
      </c>
    </row>
    <row r="615" ht="38.55" spans="1:7">
      <c r="A615" s="7" t="s">
        <v>16997</v>
      </c>
      <c r="B615" s="7" t="str">
        <f>VLOOKUP(F615,'country(26mar)'!A$2:B$251,2,FALSE)</f>
        <v>United States</v>
      </c>
      <c r="C615" s="7" t="s">
        <v>11428</v>
      </c>
      <c r="D615" s="7" t="str">
        <f t="shared" si="9"/>
        <v>United States Arkansas</v>
      </c>
      <c r="E615" s="7" t="s">
        <v>320</v>
      </c>
      <c r="F615" s="7" t="s">
        <v>15796</v>
      </c>
      <c r="G615" s="7" t="s">
        <v>16997</v>
      </c>
    </row>
    <row r="616" ht="51.45" spans="1:7">
      <c r="A616" s="7" t="s">
        <v>16998</v>
      </c>
      <c r="B616" s="7" t="str">
        <f>VLOOKUP(F616,'country(26mar)'!A$2:B$251,2,FALSE)</f>
        <v>United States</v>
      </c>
      <c r="C616" s="7" t="s">
        <v>231</v>
      </c>
      <c r="D616" s="7" t="str">
        <f t="shared" si="9"/>
        <v>United States American Samoa</v>
      </c>
      <c r="E616" s="7" t="s">
        <v>232</v>
      </c>
      <c r="F616" s="7" t="s">
        <v>15796</v>
      </c>
      <c r="G616" s="7" t="s">
        <v>16998</v>
      </c>
    </row>
    <row r="617" ht="38.55" spans="1:7">
      <c r="A617" s="7" t="s">
        <v>16999</v>
      </c>
      <c r="B617" s="7" t="str">
        <f>VLOOKUP(F617,'country(26mar)'!A$2:B$251,2,FALSE)</f>
        <v>United States</v>
      </c>
      <c r="C617" s="7" t="s">
        <v>11476</v>
      </c>
      <c r="D617" s="7" t="str">
        <f t="shared" si="9"/>
        <v>United States Arizona</v>
      </c>
      <c r="E617" s="7" t="s">
        <v>794</v>
      </c>
      <c r="F617" s="7" t="s">
        <v>15796</v>
      </c>
      <c r="G617" s="7" t="s">
        <v>16999</v>
      </c>
    </row>
    <row r="618" ht="38.55" spans="1:7">
      <c r="A618" s="7" t="s">
        <v>17000</v>
      </c>
      <c r="B618" s="7" t="str">
        <f>VLOOKUP(F618,'country(26mar)'!A$2:B$251,2,FALSE)</f>
        <v>United States</v>
      </c>
      <c r="C618" s="7" t="s">
        <v>11379</v>
      </c>
      <c r="D618" s="7" t="str">
        <f t="shared" si="9"/>
        <v>United States California</v>
      </c>
      <c r="E618" s="7" t="s">
        <v>1956</v>
      </c>
      <c r="F618" s="7" t="s">
        <v>15796</v>
      </c>
      <c r="G618" s="7" t="s">
        <v>17000</v>
      </c>
    </row>
    <row r="619" ht="38.55" spans="1:7">
      <c r="A619" s="7" t="s">
        <v>17001</v>
      </c>
      <c r="B619" s="7" t="str">
        <f>VLOOKUP(F619,'country(26mar)'!A$2:B$251,2,FALSE)</f>
        <v>United States</v>
      </c>
      <c r="C619" s="7" t="s">
        <v>11396</v>
      </c>
      <c r="D619" s="7" t="str">
        <f t="shared" si="9"/>
        <v>United States Colorado</v>
      </c>
      <c r="E619" s="7" t="s">
        <v>2893</v>
      </c>
      <c r="F619" s="7" t="s">
        <v>15796</v>
      </c>
      <c r="G619" s="7" t="s">
        <v>17001</v>
      </c>
    </row>
    <row r="620" ht="38.55" spans="1:7">
      <c r="A620" s="7" t="s">
        <v>17002</v>
      </c>
      <c r="B620" s="7" t="str">
        <f>VLOOKUP(F620,'country(26mar)'!A$2:B$251,2,FALSE)</f>
        <v>United States</v>
      </c>
      <c r="C620" s="7" t="s">
        <v>11471</v>
      </c>
      <c r="D620" s="7" t="str">
        <f t="shared" si="9"/>
        <v>United States Connecticut</v>
      </c>
      <c r="E620" s="7" t="s">
        <v>16379</v>
      </c>
      <c r="F620" s="7" t="s">
        <v>15796</v>
      </c>
      <c r="G620" s="7" t="s">
        <v>17002</v>
      </c>
    </row>
    <row r="621" ht="51.45" spans="1:7">
      <c r="A621" s="7" t="s">
        <v>17003</v>
      </c>
      <c r="B621" s="7" t="str">
        <f>VLOOKUP(F621,'country(26mar)'!A$2:B$251,2,FALSE)</f>
        <v>United States</v>
      </c>
      <c r="C621" s="7" t="s">
        <v>14819</v>
      </c>
      <c r="D621" s="7" t="str">
        <f t="shared" si="9"/>
        <v>United States District of Columbia</v>
      </c>
      <c r="E621" s="7" t="s">
        <v>15988</v>
      </c>
      <c r="F621" s="7" t="s">
        <v>15796</v>
      </c>
      <c r="G621" s="7" t="s">
        <v>17003</v>
      </c>
    </row>
    <row r="622" ht="38.55" spans="1:7">
      <c r="A622" s="7" t="s">
        <v>17004</v>
      </c>
      <c r="B622" s="7" t="str">
        <f>VLOOKUP(F622,'country(26mar)'!A$2:B$251,2,FALSE)</f>
        <v>United States</v>
      </c>
      <c r="C622" s="7" t="s">
        <v>12201</v>
      </c>
      <c r="D622" s="7" t="str">
        <f t="shared" si="9"/>
        <v>United States Delaware</v>
      </c>
      <c r="E622" s="7" t="s">
        <v>4049</v>
      </c>
      <c r="F622" s="7" t="s">
        <v>15796</v>
      </c>
      <c r="G622" s="7" t="s">
        <v>17004</v>
      </c>
    </row>
    <row r="623" ht="38.55" spans="1:7">
      <c r="A623" s="7" t="s">
        <v>17005</v>
      </c>
      <c r="B623" s="7" t="str">
        <f>VLOOKUP(F623,'country(26mar)'!A$2:B$251,2,FALSE)</f>
        <v>United States</v>
      </c>
      <c r="C623" s="7" t="s">
        <v>11435</v>
      </c>
      <c r="D623" s="7" t="str">
        <f t="shared" si="9"/>
        <v>United States Florida</v>
      </c>
      <c r="E623" s="7" t="s">
        <v>17006</v>
      </c>
      <c r="F623" s="7" t="s">
        <v>15796</v>
      </c>
      <c r="G623" s="7" t="s">
        <v>17005</v>
      </c>
    </row>
    <row r="624" ht="64.3" spans="1:7">
      <c r="A624" s="7" t="s">
        <v>17007</v>
      </c>
      <c r="B624" s="7" t="str">
        <f>VLOOKUP(F624,'country(26mar)'!A$2:B$251,2,FALSE)</f>
        <v>United States</v>
      </c>
      <c r="C624" s="7" t="s">
        <v>17008</v>
      </c>
      <c r="D624" s="7" t="str">
        <f t="shared" si="9"/>
        <v>United States Federated States of Micronesia</v>
      </c>
      <c r="E624" s="7" t="s">
        <v>6880</v>
      </c>
      <c r="F624" s="7" t="s">
        <v>15796</v>
      </c>
      <c r="G624" s="7" t="s">
        <v>17007</v>
      </c>
    </row>
    <row r="625" ht="38.55" spans="1:7">
      <c r="A625" s="7" t="s">
        <v>17009</v>
      </c>
      <c r="B625" s="7" t="str">
        <f>VLOOKUP(F625,'country(26mar)'!A$2:B$251,2,FALSE)</f>
        <v>United States</v>
      </c>
      <c r="C625" s="7" t="s">
        <v>4020</v>
      </c>
      <c r="D625" s="7" t="str">
        <f t="shared" si="9"/>
        <v>United States Georgia</v>
      </c>
      <c r="E625" s="7" t="s">
        <v>3973</v>
      </c>
      <c r="F625" s="7" t="s">
        <v>15796</v>
      </c>
      <c r="G625" s="7" t="s">
        <v>17009</v>
      </c>
    </row>
    <row r="626" ht="38.55" spans="1:7">
      <c r="A626" s="7" t="s">
        <v>17010</v>
      </c>
      <c r="B626" s="7" t="str">
        <f>VLOOKUP(F626,'country(26mar)'!A$2:B$251,2,FALSE)</f>
        <v>United States</v>
      </c>
      <c r="C626" s="7" t="s">
        <v>4252</v>
      </c>
      <c r="D626" s="7" t="str">
        <f t="shared" si="9"/>
        <v>United States Guam</v>
      </c>
      <c r="E626" s="7" t="s">
        <v>4253</v>
      </c>
      <c r="F626" s="7" t="s">
        <v>15796</v>
      </c>
      <c r="G626" s="7" t="s">
        <v>17010</v>
      </c>
    </row>
    <row r="627" ht="38.55" spans="1:7">
      <c r="A627" s="7" t="s">
        <v>17011</v>
      </c>
      <c r="B627" s="7" t="str">
        <f>VLOOKUP(F627,'country(26mar)'!A$2:B$251,2,FALSE)</f>
        <v>United States</v>
      </c>
      <c r="C627" s="7" t="s">
        <v>12859</v>
      </c>
      <c r="D627" s="7" t="str">
        <f t="shared" si="9"/>
        <v>United States Hawaii</v>
      </c>
      <c r="E627" s="7" t="s">
        <v>17012</v>
      </c>
      <c r="F627" s="7" t="s">
        <v>15796</v>
      </c>
      <c r="G627" s="7" t="s">
        <v>17011</v>
      </c>
    </row>
    <row r="628" ht="25.7" spans="1:7">
      <c r="A628" s="7" t="s">
        <v>17013</v>
      </c>
      <c r="B628" s="7" t="str">
        <f>VLOOKUP(F628,'country(26mar)'!A$2:B$251,2,FALSE)</f>
        <v>United States</v>
      </c>
      <c r="C628" s="7" t="s">
        <v>11411</v>
      </c>
      <c r="D628" s="7" t="str">
        <f t="shared" si="9"/>
        <v>United States Iowa</v>
      </c>
      <c r="E628" s="7" t="s">
        <v>17014</v>
      </c>
      <c r="F628" s="7" t="s">
        <v>15796</v>
      </c>
      <c r="G628" s="7" t="s">
        <v>17013</v>
      </c>
    </row>
    <row r="629" ht="25.7" spans="1:7">
      <c r="A629" s="7" t="s">
        <v>17015</v>
      </c>
      <c r="B629" s="7" t="str">
        <f>VLOOKUP(F629,'country(26mar)'!A$2:B$251,2,FALSE)</f>
        <v>United States</v>
      </c>
      <c r="C629" s="7" t="s">
        <v>11450</v>
      </c>
      <c r="D629" s="7" t="str">
        <f t="shared" si="9"/>
        <v>United States Idaho</v>
      </c>
      <c r="E629" s="7" t="s">
        <v>4768</v>
      </c>
      <c r="F629" s="7" t="s">
        <v>15796</v>
      </c>
      <c r="G629" s="7" t="s">
        <v>17015</v>
      </c>
    </row>
    <row r="630" ht="38.55" spans="1:7">
      <c r="A630" s="7" t="s">
        <v>17016</v>
      </c>
      <c r="B630" s="7" t="str">
        <f>VLOOKUP(F630,'country(26mar)'!A$2:B$251,2,FALSE)</f>
        <v>United States</v>
      </c>
      <c r="C630" s="7" t="s">
        <v>11376</v>
      </c>
      <c r="D630" s="7" t="str">
        <f t="shared" si="9"/>
        <v>United States Illinois</v>
      </c>
      <c r="E630" s="7" t="s">
        <v>5107</v>
      </c>
      <c r="F630" s="7" t="s">
        <v>15796</v>
      </c>
      <c r="G630" s="7" t="s">
        <v>17016</v>
      </c>
    </row>
    <row r="631" ht="38.55" spans="1:7">
      <c r="A631" s="7" t="s">
        <v>17017</v>
      </c>
      <c r="B631" s="7" t="str">
        <f>VLOOKUP(F631,'country(26mar)'!A$2:B$251,2,FALSE)</f>
        <v>United States</v>
      </c>
      <c r="C631" s="7" t="s">
        <v>11408</v>
      </c>
      <c r="D631" s="7" t="str">
        <f t="shared" si="9"/>
        <v>United States Indiana</v>
      </c>
      <c r="E631" s="7" t="s">
        <v>4520</v>
      </c>
      <c r="F631" s="7" t="s">
        <v>15796</v>
      </c>
      <c r="G631" s="7" t="s">
        <v>17017</v>
      </c>
    </row>
    <row r="632" ht="38.55" spans="1:7">
      <c r="A632" s="7" t="s">
        <v>17018</v>
      </c>
      <c r="B632" s="7" t="str">
        <f>VLOOKUP(F632,'country(26mar)'!A$2:B$251,2,FALSE)</f>
        <v>United States</v>
      </c>
      <c r="C632" s="7" t="s">
        <v>11366</v>
      </c>
      <c r="D632" s="7" t="str">
        <f t="shared" si="9"/>
        <v>United States Kansas</v>
      </c>
      <c r="E632" s="7" t="s">
        <v>16239</v>
      </c>
      <c r="F632" s="7" t="s">
        <v>15796</v>
      </c>
      <c r="G632" s="7" t="s">
        <v>17018</v>
      </c>
    </row>
    <row r="633" ht="38.55" spans="1:7">
      <c r="A633" s="7" t="s">
        <v>17019</v>
      </c>
      <c r="B633" s="7" t="str">
        <f>VLOOKUP(F633,'country(26mar)'!A$2:B$251,2,FALSE)</f>
        <v>United States</v>
      </c>
      <c r="C633" s="7" t="s">
        <v>11409</v>
      </c>
      <c r="D633" s="7" t="str">
        <f t="shared" si="9"/>
        <v>United States Kentucky</v>
      </c>
      <c r="E633" s="7" t="s">
        <v>2253</v>
      </c>
      <c r="F633" s="7" t="s">
        <v>15796</v>
      </c>
      <c r="G633" s="7" t="s">
        <v>17019</v>
      </c>
    </row>
    <row r="634" ht="38.55" spans="1:7">
      <c r="A634" s="7" t="s">
        <v>17020</v>
      </c>
      <c r="B634" s="7" t="str">
        <f>VLOOKUP(F634,'country(26mar)'!A$2:B$251,2,FALSE)</f>
        <v>United States</v>
      </c>
      <c r="C634" s="7" t="s">
        <v>11359</v>
      </c>
      <c r="D634" s="7" t="str">
        <f t="shared" si="9"/>
        <v>United States Louisiana</v>
      </c>
      <c r="E634" s="7" t="s">
        <v>5634</v>
      </c>
      <c r="F634" s="7" t="s">
        <v>15796</v>
      </c>
      <c r="G634" s="7" t="s">
        <v>17020</v>
      </c>
    </row>
    <row r="635" ht="51.45" spans="1:7">
      <c r="A635" s="7" t="s">
        <v>17021</v>
      </c>
      <c r="B635" s="7" t="str">
        <f>VLOOKUP(F635,'country(26mar)'!A$2:B$251,2,FALSE)</f>
        <v>United States</v>
      </c>
      <c r="C635" s="7" t="s">
        <v>11521</v>
      </c>
      <c r="D635" s="7" t="str">
        <f t="shared" si="9"/>
        <v>United States Massachusetts</v>
      </c>
      <c r="E635" s="7" t="s">
        <v>7045</v>
      </c>
      <c r="F635" s="7" t="s">
        <v>15796</v>
      </c>
      <c r="G635" s="7" t="s">
        <v>17021</v>
      </c>
    </row>
    <row r="636" ht="38.55" spans="1:7">
      <c r="A636" s="7" t="s">
        <v>17022</v>
      </c>
      <c r="B636" s="7" t="str">
        <f>VLOOKUP(F636,'country(26mar)'!A$2:B$251,2,FALSE)</f>
        <v>United States</v>
      </c>
      <c r="C636" s="7" t="s">
        <v>6003</v>
      </c>
      <c r="D636" s="7" t="str">
        <f t="shared" si="9"/>
        <v>United States Maryland</v>
      </c>
      <c r="E636" s="7" t="s">
        <v>6892</v>
      </c>
      <c r="F636" s="7" t="s">
        <v>15796</v>
      </c>
      <c r="G636" s="7" t="s">
        <v>17022</v>
      </c>
    </row>
    <row r="637" ht="38.55" spans="1:7">
      <c r="A637" s="7" t="s">
        <v>17023</v>
      </c>
      <c r="B637" s="7" t="str">
        <f>VLOOKUP(F637,'country(26mar)'!A$2:B$251,2,FALSE)</f>
        <v>United States</v>
      </c>
      <c r="C637" s="7" t="s">
        <v>11525</v>
      </c>
      <c r="D637" s="7" t="str">
        <f t="shared" si="9"/>
        <v>United States Maine</v>
      </c>
      <c r="E637" s="7" t="s">
        <v>7007</v>
      </c>
      <c r="F637" s="7" t="s">
        <v>15796</v>
      </c>
      <c r="G637" s="7" t="s">
        <v>17023</v>
      </c>
    </row>
    <row r="638" ht="51.45" spans="1:7">
      <c r="A638" s="7" t="s">
        <v>17024</v>
      </c>
      <c r="B638" s="7" t="str">
        <f>VLOOKUP(F638,'country(26mar)'!A$2:B$251,2,FALSE)</f>
        <v>United States</v>
      </c>
      <c r="C638" s="7" t="s">
        <v>6593</v>
      </c>
      <c r="D638" s="7" t="str">
        <f t="shared" si="9"/>
        <v>United States Marshall Islands</v>
      </c>
      <c r="E638" s="7" t="s">
        <v>6594</v>
      </c>
      <c r="F638" s="7" t="s">
        <v>15796</v>
      </c>
      <c r="G638" s="7" t="s">
        <v>17024</v>
      </c>
    </row>
    <row r="639" ht="38.55" spans="1:7">
      <c r="A639" s="7" t="s">
        <v>17025</v>
      </c>
      <c r="B639" s="7" t="str">
        <f>VLOOKUP(F639,'country(26mar)'!A$2:B$251,2,FALSE)</f>
        <v>United States</v>
      </c>
      <c r="C639" s="7" t="s">
        <v>11381</v>
      </c>
      <c r="D639" s="7" t="str">
        <f t="shared" si="9"/>
        <v>United States Michigan</v>
      </c>
      <c r="E639" s="7" t="s">
        <v>16424</v>
      </c>
      <c r="F639" s="7" t="s">
        <v>15796</v>
      </c>
      <c r="G639" s="7" t="s">
        <v>17025</v>
      </c>
    </row>
    <row r="640" ht="38.55" spans="1:7">
      <c r="A640" s="7" t="s">
        <v>17026</v>
      </c>
      <c r="B640" s="7" t="str">
        <f>VLOOKUP(F640,'country(26mar)'!A$2:B$251,2,FALSE)</f>
        <v>United States</v>
      </c>
      <c r="C640" s="7" t="s">
        <v>11400</v>
      </c>
      <c r="D640" s="7" t="str">
        <f t="shared" si="9"/>
        <v>United States Minnesota</v>
      </c>
      <c r="E640" s="7" t="s">
        <v>6959</v>
      </c>
      <c r="F640" s="7" t="s">
        <v>15796</v>
      </c>
      <c r="G640" s="7" t="s">
        <v>17026</v>
      </c>
    </row>
    <row r="641" ht="38.55" spans="1:7">
      <c r="A641" s="7" t="s">
        <v>17027</v>
      </c>
      <c r="B641" s="7" t="str">
        <f>VLOOKUP(F641,'country(26mar)'!A$2:B$251,2,FALSE)</f>
        <v>United States</v>
      </c>
      <c r="C641" s="7" t="s">
        <v>11495</v>
      </c>
      <c r="D641" s="7" t="str">
        <f t="shared" si="9"/>
        <v>United States Missouri</v>
      </c>
      <c r="E641" s="7" t="s">
        <v>6214</v>
      </c>
      <c r="F641" s="7" t="s">
        <v>15796</v>
      </c>
      <c r="G641" s="7" t="s">
        <v>17027</v>
      </c>
    </row>
    <row r="642" ht="64.3" spans="1:7">
      <c r="A642" s="7" t="s">
        <v>17028</v>
      </c>
      <c r="B642" s="7" t="str">
        <f>VLOOKUP(F642,'country(26mar)'!A$2:B$251,2,FALSE)</f>
        <v>United States</v>
      </c>
      <c r="C642" s="7" t="s">
        <v>7537</v>
      </c>
      <c r="D642" s="7" t="str">
        <f t="shared" ref="D642:D680" si="10">CONCATENATE(B642," ",C642)</f>
        <v>United States Northern Mariana Islands</v>
      </c>
      <c r="E642" s="7" t="s">
        <v>7538</v>
      </c>
      <c r="F642" s="7" t="s">
        <v>15796</v>
      </c>
      <c r="G642" s="7" t="s">
        <v>17028</v>
      </c>
    </row>
    <row r="643" ht="38.55" spans="1:7">
      <c r="A643" s="7" t="s">
        <v>17029</v>
      </c>
      <c r="B643" s="7" t="str">
        <f>VLOOKUP(F643,'country(26mar)'!A$2:B$251,2,FALSE)</f>
        <v>United States</v>
      </c>
      <c r="C643" s="7" t="s">
        <v>11452</v>
      </c>
      <c r="D643" s="7" t="str">
        <f t="shared" si="10"/>
        <v>United States Mississippi</v>
      </c>
      <c r="E643" s="7" t="s">
        <v>7040</v>
      </c>
      <c r="F643" s="7" t="s">
        <v>15796</v>
      </c>
      <c r="G643" s="7" t="s">
        <v>17029</v>
      </c>
    </row>
    <row r="644" ht="38.55" spans="1:7">
      <c r="A644" s="7" t="s">
        <v>17030</v>
      </c>
      <c r="B644" s="7" t="str">
        <f>VLOOKUP(F644,'country(26mar)'!A$2:B$251,2,FALSE)</f>
        <v>United States</v>
      </c>
      <c r="C644" s="7" t="s">
        <v>1767</v>
      </c>
      <c r="D644" s="7" t="str">
        <f t="shared" si="10"/>
        <v>United States Montana</v>
      </c>
      <c r="E644" s="7" t="s">
        <v>6496</v>
      </c>
      <c r="F644" s="7" t="s">
        <v>15796</v>
      </c>
      <c r="G644" s="7" t="s">
        <v>17030</v>
      </c>
    </row>
    <row r="645" ht="38.55" spans="1:7">
      <c r="A645" s="7" t="s">
        <v>17031</v>
      </c>
      <c r="B645" s="7" t="str">
        <f>VLOOKUP(F645,'country(26mar)'!A$2:B$251,2,FALSE)</f>
        <v>United States</v>
      </c>
      <c r="C645" s="7" t="s">
        <v>11362</v>
      </c>
      <c r="D645" s="7" t="str">
        <f t="shared" si="10"/>
        <v>United States North Carolina</v>
      </c>
      <c r="E645" s="7" t="s">
        <v>7268</v>
      </c>
      <c r="F645" s="7" t="s">
        <v>15796</v>
      </c>
      <c r="G645" s="7" t="s">
        <v>17031</v>
      </c>
    </row>
    <row r="646" ht="38.55" spans="1:7">
      <c r="A646" s="7" t="s">
        <v>17032</v>
      </c>
      <c r="B646" s="7" t="str">
        <f>VLOOKUP(F646,'country(26mar)'!A$2:B$251,2,FALSE)</f>
        <v>United States</v>
      </c>
      <c r="C646" s="7" t="s">
        <v>11675</v>
      </c>
      <c r="D646" s="7" t="str">
        <f t="shared" si="10"/>
        <v>United States North Dakota</v>
      </c>
      <c r="E646" s="7" t="s">
        <v>17033</v>
      </c>
      <c r="F646" s="7" t="s">
        <v>15796</v>
      </c>
      <c r="G646" s="7" t="s">
        <v>17032</v>
      </c>
    </row>
    <row r="647" ht="38.55" spans="1:7">
      <c r="A647" s="7" t="s">
        <v>17034</v>
      </c>
      <c r="B647" s="7" t="str">
        <f>VLOOKUP(F647,'country(26mar)'!A$2:B$251,2,FALSE)</f>
        <v>United States</v>
      </c>
      <c r="C647" s="7" t="s">
        <v>11424</v>
      </c>
      <c r="D647" s="7" t="str">
        <f t="shared" si="10"/>
        <v>United States Nebraska</v>
      </c>
      <c r="E647" s="7" t="s">
        <v>7367</v>
      </c>
      <c r="F647" s="7" t="s">
        <v>15796</v>
      </c>
      <c r="G647" s="7" t="s">
        <v>17034</v>
      </c>
    </row>
    <row r="648" ht="38.55" spans="1:7">
      <c r="A648" s="7" t="s">
        <v>17035</v>
      </c>
      <c r="B648" s="7" t="str">
        <f>VLOOKUP(F648,'country(26mar)'!A$2:B$251,2,FALSE)</f>
        <v>United States</v>
      </c>
      <c r="C648" s="7" t="s">
        <v>11646</v>
      </c>
      <c r="D648" s="7" t="str">
        <f t="shared" si="10"/>
        <v>United States New Hampshire</v>
      </c>
      <c r="E648" s="7" t="s">
        <v>17036</v>
      </c>
      <c r="F648" s="7" t="s">
        <v>15796</v>
      </c>
      <c r="G648" s="7" t="s">
        <v>17035</v>
      </c>
    </row>
    <row r="649" ht="38.55" spans="1:7">
      <c r="A649" s="7" t="s">
        <v>17037</v>
      </c>
      <c r="B649" s="7" t="str">
        <f>VLOOKUP(F649,'country(26mar)'!A$2:B$251,2,FALSE)</f>
        <v>United States</v>
      </c>
      <c r="C649" s="7" t="s">
        <v>11370</v>
      </c>
      <c r="D649" s="7" t="str">
        <f t="shared" si="10"/>
        <v>United States New Jersey</v>
      </c>
      <c r="E649" s="7" t="s">
        <v>17038</v>
      </c>
      <c r="F649" s="7" t="s">
        <v>15796</v>
      </c>
      <c r="G649" s="7" t="s">
        <v>17037</v>
      </c>
    </row>
    <row r="650" ht="38.55" spans="1:7">
      <c r="A650" s="7" t="s">
        <v>17039</v>
      </c>
      <c r="B650" s="7" t="str">
        <f>VLOOKUP(F650,'country(26mar)'!A$2:B$251,2,FALSE)</f>
        <v>United States</v>
      </c>
      <c r="C650" s="7" t="s">
        <v>11394</v>
      </c>
      <c r="D650" s="7" t="str">
        <f t="shared" si="10"/>
        <v>United States New Mexico</v>
      </c>
      <c r="E650" s="7" t="s">
        <v>17040</v>
      </c>
      <c r="F650" s="7" t="s">
        <v>15796</v>
      </c>
      <c r="G650" s="7" t="s">
        <v>17039</v>
      </c>
    </row>
    <row r="651" ht="38.55" spans="1:7">
      <c r="A651" s="7" t="s">
        <v>17041</v>
      </c>
      <c r="B651" s="7" t="str">
        <f>VLOOKUP(F651,'country(26mar)'!A$2:B$251,2,FALSE)</f>
        <v>United States</v>
      </c>
      <c r="C651" s="7" t="s">
        <v>11724</v>
      </c>
      <c r="D651" s="7" t="str">
        <f t="shared" si="10"/>
        <v>United States Nevada</v>
      </c>
      <c r="E651" s="7" t="s">
        <v>17042</v>
      </c>
      <c r="F651" s="7" t="s">
        <v>15796</v>
      </c>
      <c r="G651" s="7" t="s">
        <v>17041</v>
      </c>
    </row>
    <row r="652" ht="38.55" spans="1:7">
      <c r="A652" s="7" t="s">
        <v>17043</v>
      </c>
      <c r="B652" s="7" t="str">
        <f>VLOOKUP(F652,'country(26mar)'!A$2:B$251,2,FALSE)</f>
        <v>United States</v>
      </c>
      <c r="C652" s="7" t="s">
        <v>11385</v>
      </c>
      <c r="D652" s="7" t="str">
        <f t="shared" si="10"/>
        <v>United States New York</v>
      </c>
      <c r="E652" s="7" t="s">
        <v>17044</v>
      </c>
      <c r="F652" s="7" t="s">
        <v>15796</v>
      </c>
      <c r="G652" s="7" t="s">
        <v>17043</v>
      </c>
    </row>
    <row r="653" ht="25.7" spans="1:7">
      <c r="A653" s="7" t="s">
        <v>17045</v>
      </c>
      <c r="B653" s="7" t="str">
        <f>VLOOKUP(F653,'country(26mar)'!A$2:B$251,2,FALSE)</f>
        <v>United States</v>
      </c>
      <c r="C653" s="7" t="s">
        <v>11373</v>
      </c>
      <c r="D653" s="7" t="str">
        <f t="shared" si="10"/>
        <v>United States Ohio</v>
      </c>
      <c r="E653" s="7" t="s">
        <v>17046</v>
      </c>
      <c r="F653" s="7" t="s">
        <v>15796</v>
      </c>
      <c r="G653" s="7" t="s">
        <v>17045</v>
      </c>
    </row>
    <row r="654" ht="38.55" spans="1:7">
      <c r="A654" s="7" t="s">
        <v>17047</v>
      </c>
      <c r="B654" s="7" t="str">
        <f>VLOOKUP(F654,'country(26mar)'!A$2:B$251,2,FALSE)</f>
        <v>United States</v>
      </c>
      <c r="C654" s="7" t="s">
        <v>11372</v>
      </c>
      <c r="D654" s="7" t="str">
        <f t="shared" si="10"/>
        <v>United States Oklahoma</v>
      </c>
      <c r="E654" s="7" t="s">
        <v>17048</v>
      </c>
      <c r="F654" s="7" t="s">
        <v>15796</v>
      </c>
      <c r="G654" s="7" t="s">
        <v>17047</v>
      </c>
    </row>
    <row r="655" ht="38.55" spans="1:7">
      <c r="A655" s="7" t="s">
        <v>17049</v>
      </c>
      <c r="B655" s="7" t="str">
        <f>VLOOKUP(F655,'country(26mar)'!A$2:B$251,2,FALSE)</f>
        <v>United States</v>
      </c>
      <c r="C655" s="7" t="s">
        <v>11397</v>
      </c>
      <c r="D655" s="7" t="str">
        <f t="shared" si="10"/>
        <v>United States Oregon</v>
      </c>
      <c r="E655" s="7" t="s">
        <v>16150</v>
      </c>
      <c r="F655" s="7" t="s">
        <v>15796</v>
      </c>
      <c r="G655" s="7" t="s">
        <v>17049</v>
      </c>
    </row>
    <row r="656" ht="51.45" spans="1:7">
      <c r="A656" s="7" t="s">
        <v>17050</v>
      </c>
      <c r="B656" s="7" t="str">
        <f>VLOOKUP(F656,'country(26mar)'!A$2:B$251,2,FALSE)</f>
        <v>United States</v>
      </c>
      <c r="C656" s="7" t="s">
        <v>11416</v>
      </c>
      <c r="D656" s="7" t="str">
        <f t="shared" si="10"/>
        <v>United States Pennsylvania</v>
      </c>
      <c r="E656" s="7" t="s">
        <v>7695</v>
      </c>
      <c r="F656" s="7" t="s">
        <v>15796</v>
      </c>
      <c r="G656" s="7" t="s">
        <v>17050</v>
      </c>
    </row>
    <row r="657" ht="38.55" spans="1:7">
      <c r="A657" s="7" t="s">
        <v>17051</v>
      </c>
      <c r="B657" s="7" t="str">
        <f>VLOOKUP(F657,'country(26mar)'!A$2:B$251,2,FALSE)</f>
        <v>United States</v>
      </c>
      <c r="C657" s="7" t="s">
        <v>15717</v>
      </c>
      <c r="D657" s="7" t="str">
        <f t="shared" si="10"/>
        <v>United States Puerto Rico</v>
      </c>
      <c r="E657" s="7" t="s">
        <v>15718</v>
      </c>
      <c r="F657" s="7" t="s">
        <v>15796</v>
      </c>
      <c r="G657" s="7" t="s">
        <v>17051</v>
      </c>
    </row>
    <row r="658" ht="25.7" spans="1:7">
      <c r="A658" s="7" t="s">
        <v>17052</v>
      </c>
      <c r="B658" s="7" t="str">
        <f>VLOOKUP(F658,'country(26mar)'!A$2:B$251,2,FALSE)</f>
        <v>United States</v>
      </c>
      <c r="C658" s="7" t="s">
        <v>7688</v>
      </c>
      <c r="D658" s="7" t="str">
        <f t="shared" si="10"/>
        <v>United States Palau</v>
      </c>
      <c r="E658" s="7" t="s">
        <v>7689</v>
      </c>
      <c r="F658" s="7" t="s">
        <v>15796</v>
      </c>
      <c r="G658" s="7" t="s">
        <v>17052</v>
      </c>
    </row>
    <row r="659" ht="51.45" spans="1:7">
      <c r="A659" s="7" t="s">
        <v>17053</v>
      </c>
      <c r="B659" s="7" t="str">
        <f>VLOOKUP(F659,'country(26mar)'!A$2:B$251,2,FALSE)</f>
        <v>United States</v>
      </c>
      <c r="C659" s="7" t="s">
        <v>11917</v>
      </c>
      <c r="D659" s="7" t="str">
        <f t="shared" si="10"/>
        <v>United States Rhode Island</v>
      </c>
      <c r="E659" s="7" t="s">
        <v>16252</v>
      </c>
      <c r="F659" s="7" t="s">
        <v>15796</v>
      </c>
      <c r="G659" s="7" t="s">
        <v>17053</v>
      </c>
    </row>
    <row r="660" ht="38.55" spans="1:7">
      <c r="A660" s="7" t="s">
        <v>17054</v>
      </c>
      <c r="B660" s="7" t="str">
        <f>VLOOKUP(F660,'country(26mar)'!A$2:B$251,2,FALSE)</f>
        <v>United States</v>
      </c>
      <c r="C660" s="7" t="s">
        <v>11360</v>
      </c>
      <c r="D660" s="7" t="str">
        <f t="shared" si="10"/>
        <v>United States South Carolina</v>
      </c>
      <c r="E660" s="7" t="s">
        <v>9349</v>
      </c>
      <c r="F660" s="7" t="s">
        <v>15796</v>
      </c>
      <c r="G660" s="7" t="s">
        <v>17054</v>
      </c>
    </row>
    <row r="661" ht="38.55" spans="1:7">
      <c r="A661" s="7" t="s">
        <v>17055</v>
      </c>
      <c r="B661" s="7" t="str">
        <f>VLOOKUP(F661,'country(26mar)'!A$2:B$251,2,FALSE)</f>
        <v>United States</v>
      </c>
      <c r="C661" s="7" t="s">
        <v>11363</v>
      </c>
      <c r="D661" s="7" t="str">
        <f t="shared" si="10"/>
        <v>United States South Dakota</v>
      </c>
      <c r="E661" s="7" t="s">
        <v>10020</v>
      </c>
      <c r="F661" s="7" t="s">
        <v>15796</v>
      </c>
      <c r="G661" s="7" t="s">
        <v>17055</v>
      </c>
    </row>
    <row r="662" ht="38.55" spans="1:7">
      <c r="A662" s="7" t="s">
        <v>17056</v>
      </c>
      <c r="B662" s="7" t="str">
        <f>VLOOKUP(F662,'country(26mar)'!A$2:B$251,2,FALSE)</f>
        <v>United States</v>
      </c>
      <c r="C662" s="7" t="s">
        <v>11405</v>
      </c>
      <c r="D662" s="7" t="str">
        <f t="shared" si="10"/>
        <v>United States Tennessee</v>
      </c>
      <c r="E662" s="7" t="s">
        <v>10561</v>
      </c>
      <c r="F662" s="7" t="s">
        <v>15796</v>
      </c>
      <c r="G662" s="7" t="s">
        <v>17056</v>
      </c>
    </row>
    <row r="663" ht="38.55" spans="1:7">
      <c r="A663" s="7" t="s">
        <v>17057</v>
      </c>
      <c r="B663" s="7" t="str">
        <f>VLOOKUP(F663,'country(26mar)'!A$2:B$251,2,FALSE)</f>
        <v>United States</v>
      </c>
      <c r="C663" s="7" t="s">
        <v>11365</v>
      </c>
      <c r="D663" s="7" t="str">
        <f t="shared" si="10"/>
        <v>United States Texas</v>
      </c>
      <c r="E663" s="7" t="s">
        <v>17058</v>
      </c>
      <c r="F663" s="7" t="s">
        <v>15796</v>
      </c>
      <c r="G663" s="7" t="s">
        <v>17057</v>
      </c>
    </row>
    <row r="664" ht="25.7" spans="1:7">
      <c r="A664" s="7" t="s">
        <v>17059</v>
      </c>
      <c r="B664" s="7" t="str">
        <f>VLOOKUP(F664,'country(26mar)'!A$2:B$251,2,FALSE)</f>
        <v>United States</v>
      </c>
      <c r="C664" s="7" t="s">
        <v>11432</v>
      </c>
      <c r="D664" s="7" t="str">
        <f t="shared" si="10"/>
        <v>United States Utah</v>
      </c>
      <c r="E664" s="7" t="s">
        <v>17060</v>
      </c>
      <c r="F664" s="7" t="s">
        <v>15796</v>
      </c>
      <c r="G664" s="7" t="s">
        <v>17059</v>
      </c>
    </row>
    <row r="665" ht="38.55" spans="1:7">
      <c r="A665" s="7" t="s">
        <v>17061</v>
      </c>
      <c r="B665" s="7" t="str">
        <f>VLOOKUP(F665,'country(26mar)'!A$2:B$251,2,FALSE)</f>
        <v>United States</v>
      </c>
      <c r="C665" s="7" t="s">
        <v>11368</v>
      </c>
      <c r="D665" s="7" t="str">
        <f t="shared" si="10"/>
        <v>United States Virginia</v>
      </c>
      <c r="E665" s="7" t="s">
        <v>15633</v>
      </c>
      <c r="F665" s="7" t="s">
        <v>15796</v>
      </c>
      <c r="G665" s="7" t="s">
        <v>17061</v>
      </c>
    </row>
    <row r="666" ht="51.45" spans="1:7">
      <c r="A666" s="7" t="s">
        <v>17062</v>
      </c>
      <c r="B666" s="7" t="str">
        <f>VLOOKUP(F666,'country(26mar)'!A$2:B$251,2,FALSE)</f>
        <v>United States</v>
      </c>
      <c r="C666" s="7" t="s">
        <v>17063</v>
      </c>
      <c r="D666" s="7" t="str">
        <f t="shared" si="10"/>
        <v>United States Virgin Islands</v>
      </c>
      <c r="E666" s="7" t="s">
        <v>15806</v>
      </c>
      <c r="F666" s="7" t="s">
        <v>15796</v>
      </c>
      <c r="G666" s="7" t="s">
        <v>17062</v>
      </c>
    </row>
    <row r="667" ht="38.55" spans="1:7">
      <c r="A667" s="7" t="s">
        <v>17064</v>
      </c>
      <c r="B667" s="7" t="str">
        <f>VLOOKUP(F667,'country(26mar)'!A$2:B$251,2,FALSE)</f>
        <v>United States</v>
      </c>
      <c r="C667" s="7" t="s">
        <v>11563</v>
      </c>
      <c r="D667" s="7" t="str">
        <f t="shared" si="10"/>
        <v>United States Vermont</v>
      </c>
      <c r="E667" s="7" t="s">
        <v>16533</v>
      </c>
      <c r="F667" s="7" t="s">
        <v>15796</v>
      </c>
      <c r="G667" s="7" t="s">
        <v>17064</v>
      </c>
    </row>
    <row r="668" ht="38.55" spans="1:7">
      <c r="A668" s="7" t="s">
        <v>17065</v>
      </c>
      <c r="B668" s="7" t="str">
        <f>VLOOKUP(F668,'country(26mar)'!A$2:B$251,2,FALSE)</f>
        <v>United States</v>
      </c>
      <c r="C668" s="7" t="s">
        <v>11361</v>
      </c>
      <c r="D668" s="7" t="str">
        <f t="shared" si="10"/>
        <v>United States Washington</v>
      </c>
      <c r="E668" s="7" t="s">
        <v>15900</v>
      </c>
      <c r="F668" s="7" t="s">
        <v>15796</v>
      </c>
      <c r="G668" s="7" t="s">
        <v>17065</v>
      </c>
    </row>
    <row r="669" ht="38.55" spans="1:7">
      <c r="A669" s="7" t="s">
        <v>17066</v>
      </c>
      <c r="B669" s="7" t="str">
        <f>VLOOKUP(F669,'country(26mar)'!A$2:B$251,2,FALSE)</f>
        <v>United States</v>
      </c>
      <c r="C669" s="7" t="s">
        <v>11426</v>
      </c>
      <c r="D669" s="7" t="str">
        <f t="shared" si="10"/>
        <v>United States Wisconsin</v>
      </c>
      <c r="E669" s="7" t="s">
        <v>17067</v>
      </c>
      <c r="F669" s="7" t="s">
        <v>15796</v>
      </c>
      <c r="G669" s="7" t="s">
        <v>17066</v>
      </c>
    </row>
    <row r="670" ht="38.55" spans="1:7">
      <c r="A670" s="7" t="s">
        <v>17068</v>
      </c>
      <c r="B670" s="7" t="str">
        <f>VLOOKUP(F670,'country(26mar)'!A$2:B$251,2,FALSE)</f>
        <v>United States</v>
      </c>
      <c r="C670" s="7" t="s">
        <v>11602</v>
      </c>
      <c r="D670" s="7" t="str">
        <f t="shared" si="10"/>
        <v>United States West Virginia</v>
      </c>
      <c r="E670" s="7" t="s">
        <v>17069</v>
      </c>
      <c r="F670" s="7" t="s">
        <v>15796</v>
      </c>
      <c r="G670" s="7" t="s">
        <v>17068</v>
      </c>
    </row>
    <row r="671" ht="38.55" spans="1:7">
      <c r="A671" s="7" t="s">
        <v>17070</v>
      </c>
      <c r="B671" s="7" t="str">
        <f>VLOOKUP(F671,'country(26mar)'!A$2:B$251,2,FALSE)</f>
        <v>United States</v>
      </c>
      <c r="C671" s="7" t="s">
        <v>11887</v>
      </c>
      <c r="D671" s="7" t="str">
        <f t="shared" si="10"/>
        <v>United States Wyoming</v>
      </c>
      <c r="E671" s="7" t="s">
        <v>17071</v>
      </c>
      <c r="F671" s="7" t="s">
        <v>15796</v>
      </c>
      <c r="G671" s="7" t="s">
        <v>17070</v>
      </c>
    </row>
    <row r="672" ht="38.55" spans="1:7">
      <c r="A672" s="3" t="s">
        <v>17072</v>
      </c>
      <c r="B672" s="3" t="str">
        <f>VLOOKUP(F672,'country(26mar)'!A$2:B$251,2,FALSE)</f>
        <v>South Africa</v>
      </c>
      <c r="C672" s="3" t="s">
        <v>9790</v>
      </c>
      <c r="D672" s="3" t="str">
        <f t="shared" si="10"/>
        <v>South Africa Eastern Cape</v>
      </c>
      <c r="E672" s="3" t="s">
        <v>3478</v>
      </c>
      <c r="F672" s="3" t="s">
        <v>15751</v>
      </c>
      <c r="G672" s="3" t="s">
        <v>17072</v>
      </c>
    </row>
    <row r="673" ht="25.7" spans="1:7">
      <c r="A673" s="3" t="s">
        <v>17073</v>
      </c>
      <c r="B673" s="3" t="str">
        <f>VLOOKUP(F673,'country(26mar)'!A$2:B$251,2,FALSE)</f>
        <v>South Africa</v>
      </c>
      <c r="C673" s="3" t="s">
        <v>9798</v>
      </c>
      <c r="D673" s="3" t="str">
        <f t="shared" si="10"/>
        <v>South Africa Free State</v>
      </c>
      <c r="E673" s="3" t="s">
        <v>17074</v>
      </c>
      <c r="F673" s="3" t="s">
        <v>15751</v>
      </c>
      <c r="G673" s="3" t="s">
        <v>17073</v>
      </c>
    </row>
    <row r="674" ht="25.7" spans="1:7">
      <c r="A674" s="3" t="s">
        <v>17075</v>
      </c>
      <c r="B674" s="3" t="str">
        <f>VLOOKUP(F674,'country(26mar)'!A$2:B$251,2,FALSE)</f>
        <v>South Africa</v>
      </c>
      <c r="C674" s="3" t="s">
        <v>9794</v>
      </c>
      <c r="D674" s="3" t="str">
        <f t="shared" si="10"/>
        <v>South Africa Gauteng</v>
      </c>
      <c r="E674" s="3" t="s">
        <v>4258</v>
      </c>
      <c r="F674" s="3" t="s">
        <v>15751</v>
      </c>
      <c r="G674" s="3" t="s">
        <v>17075</v>
      </c>
    </row>
    <row r="675" ht="25.7" spans="1:7">
      <c r="A675" s="3" t="s">
        <v>17076</v>
      </c>
      <c r="B675" s="3" t="str">
        <f>VLOOKUP(F675,'country(26mar)'!A$2:B$251,2,FALSE)</f>
        <v>South Africa</v>
      </c>
      <c r="C675" s="3" t="s">
        <v>9825</v>
      </c>
      <c r="D675" s="3" t="str">
        <f t="shared" si="10"/>
        <v>South Africa Limpopo</v>
      </c>
      <c r="E675" s="3" t="s">
        <v>17077</v>
      </c>
      <c r="F675" s="3" t="s">
        <v>15751</v>
      </c>
      <c r="G675" s="3" t="s">
        <v>17076</v>
      </c>
    </row>
    <row r="676" ht="38.55" spans="1:7">
      <c r="A676" s="3" t="s">
        <v>17078</v>
      </c>
      <c r="B676" s="3" t="str">
        <f>VLOOKUP(F676,'country(26mar)'!A$2:B$251,2,FALSE)</f>
        <v>South Africa</v>
      </c>
      <c r="C676" s="3" t="s">
        <v>9796</v>
      </c>
      <c r="D676" s="3" t="str">
        <f t="shared" si="10"/>
        <v>South Africa Mpumalanga</v>
      </c>
      <c r="E676" s="3" t="s">
        <v>7538</v>
      </c>
      <c r="F676" s="3" t="s">
        <v>15751</v>
      </c>
      <c r="G676" s="3" t="s">
        <v>17078</v>
      </c>
    </row>
    <row r="677" ht="38.55" spans="1:7">
      <c r="A677" s="3" t="s">
        <v>17079</v>
      </c>
      <c r="B677" s="3" t="str">
        <f>VLOOKUP(F677,'country(26mar)'!A$2:B$251,2,FALSE)</f>
        <v>South Africa</v>
      </c>
      <c r="C677" s="3" t="s">
        <v>9788</v>
      </c>
      <c r="D677" s="3" t="str">
        <f t="shared" si="10"/>
        <v>South Africa Northern Cape</v>
      </c>
      <c r="E677" s="3" t="s">
        <v>7268</v>
      </c>
      <c r="F677" s="3" t="s">
        <v>15751</v>
      </c>
      <c r="G677" s="3" t="s">
        <v>17079</v>
      </c>
    </row>
    <row r="678" ht="38.55" spans="1:7">
      <c r="A678" s="3" t="s">
        <v>17080</v>
      </c>
      <c r="B678" s="3" t="str">
        <f>VLOOKUP(F678,'country(26mar)'!A$2:B$251,2,FALSE)</f>
        <v>South Africa</v>
      </c>
      <c r="C678" s="3" t="s">
        <v>9810</v>
      </c>
      <c r="D678" s="3" t="str">
        <f t="shared" si="10"/>
        <v>South Africa KwaZulu-Natal</v>
      </c>
      <c r="E678" s="3" t="s">
        <v>7239</v>
      </c>
      <c r="F678" s="3" t="s">
        <v>15751</v>
      </c>
      <c r="G678" s="3" t="s">
        <v>17080</v>
      </c>
    </row>
    <row r="679" ht="25.7" spans="1:7">
      <c r="A679" s="3" t="s">
        <v>17081</v>
      </c>
      <c r="B679" s="3" t="str">
        <f>VLOOKUP(F679,'country(26mar)'!A$2:B$251,2,FALSE)</f>
        <v>South Africa</v>
      </c>
      <c r="C679" s="3" t="s">
        <v>1184</v>
      </c>
      <c r="D679" s="3" t="str">
        <f t="shared" si="10"/>
        <v>South Africa North West</v>
      </c>
      <c r="E679" s="3" t="s">
        <v>17082</v>
      </c>
      <c r="F679" s="3" t="s">
        <v>15751</v>
      </c>
      <c r="G679" s="3" t="s">
        <v>17081</v>
      </c>
    </row>
    <row r="680" ht="38.55" spans="1:7">
      <c r="A680" s="3" t="s">
        <v>17083</v>
      </c>
      <c r="B680" s="3" t="str">
        <f>VLOOKUP(F680,'country(26mar)'!A$2:B$251,2,FALSE)</f>
        <v>South Africa</v>
      </c>
      <c r="C680" s="3" t="s">
        <v>9792</v>
      </c>
      <c r="D680" s="3" t="str">
        <f t="shared" si="10"/>
        <v>South Africa Western Cape</v>
      </c>
      <c r="E680" s="3" t="s">
        <v>17084</v>
      </c>
      <c r="F680" s="3" t="s">
        <v>15751</v>
      </c>
      <c r="G680" s="3" t="s">
        <v>17083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J3992"/>
  <sheetViews>
    <sheetView workbookViewId="0">
      <selection activeCell="B2843" sqref="B2843"/>
    </sheetView>
  </sheetViews>
  <sheetFormatPr defaultColWidth="8.80116959064327" defaultRowHeight="13.7"/>
  <cols>
    <col min="1" max="1" width="14.5321637426901" customWidth="1"/>
    <col min="2" max="2" width="15.140350877193" customWidth="1"/>
    <col min="3" max="3" width="14.4269005847953" customWidth="1"/>
    <col min="4" max="4" width="5.4093567251462" customWidth="1"/>
    <col min="8" max="8" width="14.233918128655" customWidth="1"/>
    <col min="9" max="9" width="13.4327485380117" customWidth="1"/>
    <col min="10" max="10" width="13.8362573099415" customWidth="1"/>
  </cols>
  <sheetData>
    <row r="1" spans="1:10">
      <c r="A1" t="s">
        <v>17085</v>
      </c>
      <c r="B1" t="s">
        <v>17086</v>
      </c>
      <c r="C1" t="s">
        <v>17087</v>
      </c>
      <c r="D1" t="s">
        <v>17088</v>
      </c>
      <c r="E1" t="s">
        <v>6</v>
      </c>
      <c r="F1" t="s">
        <v>17089</v>
      </c>
      <c r="G1" t="s">
        <v>7</v>
      </c>
      <c r="H1" t="s">
        <v>15514</v>
      </c>
      <c r="I1" t="s">
        <v>17090</v>
      </c>
      <c r="J1" t="s">
        <v>17091</v>
      </c>
    </row>
    <row r="2" hidden="1" spans="1:10">
      <c r="A2" t="str">
        <f>IFERROR(B2,C2)</f>
        <v>state_XK_Mal_1</v>
      </c>
      <c r="B2" t="e">
        <f>VLOOKUP(I2,'state(26mar)'!D$2:G$680,4,FALSE)</f>
        <v>#N/A</v>
      </c>
      <c r="C2" t="str">
        <f>CONCATENATE("state_",F2,"_",LEFT(H2,3),"_",D2)</f>
        <v>state_XK_Mal_1</v>
      </c>
      <c r="D2">
        <f>IF(E2=E1,D1+1,1)</f>
        <v>1</v>
      </c>
      <c r="E2" t="s">
        <v>5550</v>
      </c>
      <c r="F2" t="str">
        <f>VLOOKUP(E2,'country(26mar)'!B$2:C$251,2,FALSE)</f>
        <v>XK</v>
      </c>
      <c r="G2" t="str">
        <f>VLOOKUP(F2,'country(26mar)'!C$2:D$251,2,FALSE)</f>
        <v>base.xk</v>
      </c>
      <c r="H2" t="s">
        <v>5575</v>
      </c>
      <c r="I2" t="str">
        <f>CONCATENATE(E2," ",H2)</f>
        <v>Kosovo Malishevë</v>
      </c>
      <c r="J2" t="str">
        <f>A2</f>
        <v>state_XK_Mal_1</v>
      </c>
    </row>
    <row r="3" hidden="1" spans="1:10">
      <c r="A3" t="str">
        <f t="shared" ref="A3:A66" si="0">IFERROR(B3,C3)</f>
        <v>state_XK_Pri_2</v>
      </c>
      <c r="B3" t="e">
        <f>VLOOKUP(I3,'state(26mar)'!D$2:G$680,4,FALSE)</f>
        <v>#N/A</v>
      </c>
      <c r="C3" t="str">
        <f t="shared" ref="C3:C66" si="1">CONCATENATE("state_",F3,"_",LEFT(H3,3),"_",D3)</f>
        <v>state_XK_Pri_2</v>
      </c>
      <c r="D3">
        <f t="shared" ref="D3:D66" si="2">IF(E3=E2,D2+1,1)</f>
        <v>2</v>
      </c>
      <c r="E3" t="s">
        <v>5550</v>
      </c>
      <c r="F3" t="str">
        <f>VLOOKUP(E3,'country(26mar)'!B$2:C$251,2,FALSE)</f>
        <v>XK</v>
      </c>
      <c r="G3" t="str">
        <f>VLOOKUP(F3,'country(26mar)'!C$2:D$251,2,FALSE)</f>
        <v>base.xk</v>
      </c>
      <c r="H3" t="s">
        <v>5591</v>
      </c>
      <c r="I3" t="str">
        <f t="shared" ref="I3:I66" si="3">CONCATENATE(E3," ",H3)</f>
        <v>Kosovo Prizren</v>
      </c>
      <c r="J3" t="str">
        <f t="shared" ref="J3:J66" si="4">A3</f>
        <v>state_XK_Pri_2</v>
      </c>
    </row>
    <row r="4" hidden="1" spans="1:10">
      <c r="A4" t="str">
        <f t="shared" si="0"/>
        <v>state_XK_Zub_3</v>
      </c>
      <c r="B4" t="e">
        <f>VLOOKUP(I4,'state(26mar)'!D$2:G$680,4,FALSE)</f>
        <v>#N/A</v>
      </c>
      <c r="C4" t="str">
        <f t="shared" si="1"/>
        <v>state_XK_Zub_3</v>
      </c>
      <c r="D4">
        <f t="shared" si="2"/>
        <v>3</v>
      </c>
      <c r="E4" t="s">
        <v>5550</v>
      </c>
      <c r="F4" t="str">
        <f>VLOOKUP(E4,'country(26mar)'!B$2:C$251,2,FALSE)</f>
        <v>XK</v>
      </c>
      <c r="G4" t="str">
        <f>VLOOKUP(F4,'country(26mar)'!C$2:D$251,2,FALSE)</f>
        <v>base.xk</v>
      </c>
      <c r="H4" t="s">
        <v>5603</v>
      </c>
      <c r="I4" t="str">
        <f t="shared" si="3"/>
        <v>Kosovo Zubin Potok</v>
      </c>
      <c r="J4" t="str">
        <f t="shared" si="4"/>
        <v>state_XK_Zub_3</v>
      </c>
    </row>
    <row r="5" hidden="1" spans="1:10">
      <c r="A5" t="str">
        <f t="shared" si="0"/>
        <v>state_XK_Kam_4</v>
      </c>
      <c r="B5" t="e">
        <f>VLOOKUP(I5,'state(26mar)'!D$2:G$680,4,FALSE)</f>
        <v>#N/A</v>
      </c>
      <c r="C5" t="str">
        <f t="shared" si="1"/>
        <v>state_XK_Kam_4</v>
      </c>
      <c r="D5">
        <f t="shared" si="2"/>
        <v>4</v>
      </c>
      <c r="E5" t="s">
        <v>5550</v>
      </c>
      <c r="F5" t="str">
        <f>VLOOKUP(E5,'country(26mar)'!B$2:C$251,2,FALSE)</f>
        <v>XK</v>
      </c>
      <c r="G5" t="str">
        <f>VLOOKUP(F5,'country(26mar)'!C$2:D$251,2,FALSE)</f>
        <v>base.xk</v>
      </c>
      <c r="H5" t="s">
        <v>5568</v>
      </c>
      <c r="I5" t="str">
        <f t="shared" si="3"/>
        <v>Kosovo Kamenicë</v>
      </c>
      <c r="J5" t="str">
        <f t="shared" si="4"/>
        <v>state_XK_Kam_4</v>
      </c>
    </row>
    <row r="6" hidden="1" spans="1:10">
      <c r="A6" t="str">
        <f t="shared" si="0"/>
        <v>state_XK_Vit_5</v>
      </c>
      <c r="B6" t="e">
        <f>VLOOKUP(I6,'state(26mar)'!D$2:G$680,4,FALSE)</f>
        <v>#N/A</v>
      </c>
      <c r="C6" t="str">
        <f t="shared" si="1"/>
        <v>state_XK_Vit_5</v>
      </c>
      <c r="D6">
        <f t="shared" si="2"/>
        <v>5</v>
      </c>
      <c r="E6" t="s">
        <v>5550</v>
      </c>
      <c r="F6" t="str">
        <f>VLOOKUP(E6,'country(26mar)'!B$2:C$251,2,FALSE)</f>
        <v>XK</v>
      </c>
      <c r="G6" t="str">
        <f>VLOOKUP(F6,'country(26mar)'!C$2:D$251,2,FALSE)</f>
        <v>base.xk</v>
      </c>
      <c r="H6" t="s">
        <v>5601</v>
      </c>
      <c r="I6" t="str">
        <f t="shared" si="3"/>
        <v>Kosovo Viti</v>
      </c>
      <c r="J6" t="str">
        <f t="shared" si="4"/>
        <v>state_XK_Vit_5</v>
      </c>
    </row>
    <row r="7" hidden="1" spans="1:10">
      <c r="A7" t="str">
        <f t="shared" si="0"/>
        <v>state_XK_Sht_6</v>
      </c>
      <c r="B7" t="e">
        <f>VLOOKUP(I7,'state(26mar)'!D$2:G$680,4,FALSE)</f>
        <v>#N/A</v>
      </c>
      <c r="C7" t="str">
        <f t="shared" si="1"/>
        <v>state_XK_Sht_6</v>
      </c>
      <c r="D7">
        <f t="shared" si="2"/>
        <v>6</v>
      </c>
      <c r="E7" t="s">
        <v>5550</v>
      </c>
      <c r="F7" t="str">
        <f>VLOOKUP(E7,'country(26mar)'!B$2:C$251,2,FALSE)</f>
        <v>XK</v>
      </c>
      <c r="G7" t="str">
        <f>VLOOKUP(F7,'country(26mar)'!C$2:D$251,2,FALSE)</f>
        <v>base.xk</v>
      </c>
      <c r="H7" t="s">
        <v>5594</v>
      </c>
      <c r="I7" t="str">
        <f t="shared" si="3"/>
        <v>Kosovo Shtërpcë</v>
      </c>
      <c r="J7" t="str">
        <f t="shared" si="4"/>
        <v>state_XK_Sht_6</v>
      </c>
    </row>
    <row r="8" hidden="1" spans="1:10">
      <c r="A8" t="str">
        <f t="shared" si="0"/>
        <v>state_XK_Sht_7</v>
      </c>
      <c r="B8" t="e">
        <f>VLOOKUP(I8,'state(26mar)'!D$2:G$680,4,FALSE)</f>
        <v>#N/A</v>
      </c>
      <c r="C8" t="str">
        <f t="shared" si="1"/>
        <v>state_XK_Sht_7</v>
      </c>
      <c r="D8">
        <f t="shared" si="2"/>
        <v>7</v>
      </c>
      <c r="E8" t="s">
        <v>5550</v>
      </c>
      <c r="F8" t="str">
        <f>VLOOKUP(E8,'country(26mar)'!B$2:C$251,2,FALSE)</f>
        <v>XK</v>
      </c>
      <c r="G8" t="str">
        <f>VLOOKUP(F8,'country(26mar)'!C$2:D$251,2,FALSE)</f>
        <v>base.xk</v>
      </c>
      <c r="H8" t="s">
        <v>5596</v>
      </c>
      <c r="I8" t="str">
        <f t="shared" si="3"/>
        <v>Kosovo Shtime</v>
      </c>
      <c r="J8" t="str">
        <f t="shared" si="4"/>
        <v>state_XK_Sht_7</v>
      </c>
    </row>
    <row r="9" hidden="1" spans="1:10">
      <c r="A9" t="str">
        <f t="shared" si="0"/>
        <v>state_XK_Vus_8</v>
      </c>
      <c r="B9" t="e">
        <f>VLOOKUP(I9,'state(26mar)'!D$2:G$680,4,FALSE)</f>
        <v>#N/A</v>
      </c>
      <c r="C9" t="str">
        <f t="shared" si="1"/>
        <v>state_XK_Vus_8</v>
      </c>
      <c r="D9">
        <f t="shared" si="2"/>
        <v>8</v>
      </c>
      <c r="E9" t="s">
        <v>5550</v>
      </c>
      <c r="F9" t="str">
        <f>VLOOKUP(E9,'country(26mar)'!B$2:C$251,2,FALSE)</f>
        <v>XK</v>
      </c>
      <c r="G9" t="str">
        <f>VLOOKUP(F9,'country(26mar)'!C$2:D$251,2,FALSE)</f>
        <v>base.xk</v>
      </c>
      <c r="H9" t="s">
        <v>5602</v>
      </c>
      <c r="I9" t="str">
        <f t="shared" si="3"/>
        <v>Kosovo Vushtrri</v>
      </c>
      <c r="J9" t="str">
        <f t="shared" si="4"/>
        <v>state_XK_Vus_8</v>
      </c>
    </row>
    <row r="10" hidden="1" spans="1:10">
      <c r="A10" t="str">
        <f t="shared" si="0"/>
        <v>state_XK_Dra_9</v>
      </c>
      <c r="B10" t="e">
        <f>VLOOKUP(I10,'state(26mar)'!D$2:G$680,4,FALSE)</f>
        <v>#N/A</v>
      </c>
      <c r="C10" t="str">
        <f t="shared" si="1"/>
        <v>state_XK_Dra_9</v>
      </c>
      <c r="D10">
        <f t="shared" si="2"/>
        <v>9</v>
      </c>
      <c r="E10" t="s">
        <v>5550</v>
      </c>
      <c r="F10" t="str">
        <f>VLOOKUP(E10,'country(26mar)'!B$2:C$251,2,FALSE)</f>
        <v>XK</v>
      </c>
      <c r="G10" t="str">
        <f>VLOOKUP(F10,'country(26mar)'!C$2:D$251,2,FALSE)</f>
        <v>base.xk</v>
      </c>
      <c r="H10" t="s">
        <v>5553</v>
      </c>
      <c r="I10" t="str">
        <f t="shared" si="3"/>
        <v>Kosovo Dragash</v>
      </c>
      <c r="J10" t="str">
        <f t="shared" si="4"/>
        <v>state_XK_Dra_9</v>
      </c>
    </row>
    <row r="11" hidden="1" spans="1:10">
      <c r="A11" t="str">
        <f t="shared" si="0"/>
        <v>state_XK_Pod_10</v>
      </c>
      <c r="B11" t="e">
        <f>VLOOKUP(I11,'state(26mar)'!D$2:G$680,4,FALSE)</f>
        <v>#N/A</v>
      </c>
      <c r="C11" t="str">
        <f t="shared" si="1"/>
        <v>state_XK_Pod_10</v>
      </c>
      <c r="D11">
        <f t="shared" si="2"/>
        <v>10</v>
      </c>
      <c r="E11" t="s">
        <v>5550</v>
      </c>
      <c r="F11" t="str">
        <f>VLOOKUP(E11,'country(26mar)'!B$2:C$251,2,FALSE)</f>
        <v>XK</v>
      </c>
      <c r="G11" t="str">
        <f>VLOOKUP(F11,'country(26mar)'!C$2:D$251,2,FALSE)</f>
        <v>base.xk</v>
      </c>
      <c r="H11" t="s">
        <v>5587</v>
      </c>
      <c r="I11" t="str">
        <f t="shared" si="3"/>
        <v>Kosovo Podujevë</v>
      </c>
      <c r="J11" t="str">
        <f t="shared" si="4"/>
        <v>state_XK_Pod_10</v>
      </c>
    </row>
    <row r="12" hidden="1" spans="1:10">
      <c r="A12" t="str">
        <f t="shared" si="0"/>
        <v>state_XK_Fus_11</v>
      </c>
      <c r="B12" t="e">
        <f>VLOOKUP(I12,'state(26mar)'!D$2:G$680,4,FALSE)</f>
        <v>#N/A</v>
      </c>
      <c r="C12" t="str">
        <f t="shared" si="1"/>
        <v>state_XK_Fus_11</v>
      </c>
      <c r="D12">
        <f t="shared" si="2"/>
        <v>11</v>
      </c>
      <c r="E12" t="s">
        <v>5550</v>
      </c>
      <c r="F12" t="str">
        <f>VLOOKUP(E12,'country(26mar)'!B$2:C$251,2,FALSE)</f>
        <v>XK</v>
      </c>
      <c r="G12" t="str">
        <f>VLOOKUP(F12,'country(26mar)'!C$2:D$251,2,FALSE)</f>
        <v>base.xk</v>
      </c>
      <c r="H12" t="s">
        <v>5555</v>
      </c>
      <c r="I12" t="str">
        <f t="shared" si="3"/>
        <v>Kosovo Fushë Kosovë</v>
      </c>
      <c r="J12" t="str">
        <f t="shared" si="4"/>
        <v>state_XK_Fus_11</v>
      </c>
    </row>
    <row r="13" hidden="1" spans="1:10">
      <c r="A13" t="str">
        <f t="shared" si="0"/>
        <v>state_XK_Kaç_12</v>
      </c>
      <c r="B13" t="e">
        <f>VLOOKUP(I13,'state(26mar)'!D$2:G$680,4,FALSE)</f>
        <v>#N/A</v>
      </c>
      <c r="C13" t="str">
        <f t="shared" si="1"/>
        <v>state_XK_Kaç_12</v>
      </c>
      <c r="D13">
        <f t="shared" si="2"/>
        <v>12</v>
      </c>
      <c r="E13" t="s">
        <v>5550</v>
      </c>
      <c r="F13" t="str">
        <f>VLOOKUP(E13,'country(26mar)'!B$2:C$251,2,FALSE)</f>
        <v>XK</v>
      </c>
      <c r="G13" t="str">
        <f>VLOOKUP(F13,'country(26mar)'!C$2:D$251,2,FALSE)</f>
        <v>base.xk</v>
      </c>
      <c r="H13" t="s">
        <v>5566</v>
      </c>
      <c r="I13" t="str">
        <f t="shared" si="3"/>
        <v>Kosovo Kaçanik</v>
      </c>
      <c r="J13" t="str">
        <f t="shared" si="4"/>
        <v>state_XK_Kaç_12</v>
      </c>
    </row>
    <row r="14" hidden="1" spans="1:10">
      <c r="A14" t="str">
        <f t="shared" si="0"/>
        <v>state_XK_Kli_13</v>
      </c>
      <c r="B14" t="e">
        <f>VLOOKUP(I14,'state(26mar)'!D$2:G$680,4,FALSE)</f>
        <v>#N/A</v>
      </c>
      <c r="C14" t="str">
        <f t="shared" si="1"/>
        <v>state_XK_Kli_13</v>
      </c>
      <c r="D14">
        <f t="shared" si="2"/>
        <v>13</v>
      </c>
      <c r="E14" t="s">
        <v>5550</v>
      </c>
      <c r="F14" t="str">
        <f>VLOOKUP(E14,'country(26mar)'!B$2:C$251,2,FALSE)</f>
        <v>XK</v>
      </c>
      <c r="G14" t="str">
        <f>VLOOKUP(F14,'country(26mar)'!C$2:D$251,2,FALSE)</f>
        <v>base.xk</v>
      </c>
      <c r="H14" t="s">
        <v>5570</v>
      </c>
      <c r="I14" t="str">
        <f t="shared" si="3"/>
        <v>Kosovo Klinë</v>
      </c>
      <c r="J14" t="str">
        <f t="shared" si="4"/>
        <v>state_XK_Kli_13</v>
      </c>
    </row>
    <row r="15" hidden="1" spans="1:10">
      <c r="A15" t="str">
        <f t="shared" si="0"/>
        <v>state_XK_Lep_14</v>
      </c>
      <c r="B15" t="e">
        <f>VLOOKUP(I15,'state(26mar)'!D$2:G$680,4,FALSE)</f>
        <v>#N/A</v>
      </c>
      <c r="C15" t="str">
        <f t="shared" si="1"/>
        <v>state_XK_Lep_14</v>
      </c>
      <c r="D15">
        <f t="shared" si="2"/>
        <v>14</v>
      </c>
      <c r="E15" t="s">
        <v>5550</v>
      </c>
      <c r="F15" t="str">
        <f>VLOOKUP(E15,'country(26mar)'!B$2:C$251,2,FALSE)</f>
        <v>XK</v>
      </c>
      <c r="G15" t="str">
        <f>VLOOKUP(F15,'country(26mar)'!C$2:D$251,2,FALSE)</f>
        <v>base.xk</v>
      </c>
      <c r="H15" t="s">
        <v>5573</v>
      </c>
      <c r="I15" t="str">
        <f t="shared" si="3"/>
        <v>Kosovo Leposaviq</v>
      </c>
      <c r="J15" t="str">
        <f t="shared" si="4"/>
        <v>state_XK_Lep_14</v>
      </c>
    </row>
    <row r="16" hidden="1" spans="1:10">
      <c r="A16" t="str">
        <f t="shared" si="0"/>
        <v>state_XK_Pej_15</v>
      </c>
      <c r="B16" t="e">
        <f>VLOOKUP(I16,'state(26mar)'!D$2:G$680,4,FALSE)</f>
        <v>#N/A</v>
      </c>
      <c r="C16" t="str">
        <f t="shared" si="1"/>
        <v>state_XK_Pej_15</v>
      </c>
      <c r="D16">
        <f t="shared" si="2"/>
        <v>15</v>
      </c>
      <c r="E16" t="s">
        <v>5550</v>
      </c>
      <c r="F16" t="str">
        <f>VLOOKUP(E16,'country(26mar)'!B$2:C$251,2,FALSE)</f>
        <v>XK</v>
      </c>
      <c r="G16" t="str">
        <f>VLOOKUP(F16,'country(26mar)'!C$2:D$251,2,FALSE)</f>
        <v>base.xk</v>
      </c>
      <c r="H16" t="s">
        <v>5585</v>
      </c>
      <c r="I16" t="str">
        <f t="shared" si="3"/>
        <v>Kosovo Pejë</v>
      </c>
      <c r="J16" t="str">
        <f t="shared" si="4"/>
        <v>state_XK_Pej_15</v>
      </c>
    </row>
    <row r="17" hidden="1" spans="1:10">
      <c r="A17" t="str">
        <f t="shared" si="0"/>
        <v>state_XK_Rah_16</v>
      </c>
      <c r="B17" t="e">
        <f>VLOOKUP(I17,'state(26mar)'!D$2:G$680,4,FALSE)</f>
        <v>#N/A</v>
      </c>
      <c r="C17" t="str">
        <f t="shared" si="1"/>
        <v>state_XK_Rah_16</v>
      </c>
      <c r="D17">
        <f t="shared" si="2"/>
        <v>16</v>
      </c>
      <c r="E17" t="s">
        <v>5550</v>
      </c>
      <c r="F17" t="str">
        <f>VLOOKUP(E17,'country(26mar)'!B$2:C$251,2,FALSE)</f>
        <v>XK</v>
      </c>
      <c r="G17" t="str">
        <f>VLOOKUP(F17,'country(26mar)'!C$2:D$251,2,FALSE)</f>
        <v>base.xk</v>
      </c>
      <c r="H17" t="s">
        <v>5592</v>
      </c>
      <c r="I17" t="str">
        <f t="shared" si="3"/>
        <v>Kosovo Rahovec</v>
      </c>
      <c r="J17" t="str">
        <f t="shared" si="4"/>
        <v>state_XK_Rah_16</v>
      </c>
    </row>
    <row r="18" hidden="1" spans="1:10">
      <c r="A18" t="str">
        <f t="shared" si="0"/>
        <v>state_XK_Gji_17</v>
      </c>
      <c r="B18" t="e">
        <f>VLOOKUP(I18,'state(26mar)'!D$2:G$680,4,FALSE)</f>
        <v>#N/A</v>
      </c>
      <c r="C18" t="str">
        <f t="shared" si="1"/>
        <v>state_XK_Gji_17</v>
      </c>
      <c r="D18">
        <f t="shared" si="2"/>
        <v>17</v>
      </c>
      <c r="E18" t="s">
        <v>5550</v>
      </c>
      <c r="F18" t="str">
        <f>VLOOKUP(E18,'country(26mar)'!B$2:C$251,2,FALSE)</f>
        <v>XK</v>
      </c>
      <c r="G18" t="str">
        <f>VLOOKUP(F18,'country(26mar)'!C$2:D$251,2,FALSE)</f>
        <v>base.xk</v>
      </c>
      <c r="H18" t="s">
        <v>5559</v>
      </c>
      <c r="I18" t="str">
        <f t="shared" si="3"/>
        <v>Kosovo Gjilan</v>
      </c>
      <c r="J18" t="str">
        <f t="shared" si="4"/>
        <v>state_XK_Gji_17</v>
      </c>
    </row>
    <row r="19" hidden="1" spans="1:10">
      <c r="A19" t="str">
        <f t="shared" si="0"/>
        <v>state_XK_Lip_18</v>
      </c>
      <c r="B19" t="e">
        <f>VLOOKUP(I19,'state(26mar)'!D$2:G$680,4,FALSE)</f>
        <v>#N/A</v>
      </c>
      <c r="C19" t="str">
        <f t="shared" si="1"/>
        <v>state_XK_Lip_18</v>
      </c>
      <c r="D19">
        <f t="shared" si="2"/>
        <v>18</v>
      </c>
      <c r="E19" t="s">
        <v>5550</v>
      </c>
      <c r="F19" t="str">
        <f>VLOOKUP(E19,'country(26mar)'!B$2:C$251,2,FALSE)</f>
        <v>XK</v>
      </c>
      <c r="G19" t="str">
        <f>VLOOKUP(F19,'country(26mar)'!C$2:D$251,2,FALSE)</f>
        <v>base.xk</v>
      </c>
      <c r="H19" t="s">
        <v>5574</v>
      </c>
      <c r="I19" t="str">
        <f t="shared" si="3"/>
        <v>Kosovo Lipjan</v>
      </c>
      <c r="J19" t="str">
        <f t="shared" si="4"/>
        <v>state_XK_Lip_18</v>
      </c>
    </row>
    <row r="20" hidden="1" spans="1:10">
      <c r="A20" t="str">
        <f t="shared" si="0"/>
        <v>state_XK_Obi_19</v>
      </c>
      <c r="B20" t="e">
        <f>VLOOKUP(I20,'state(26mar)'!D$2:G$680,4,FALSE)</f>
        <v>#N/A</v>
      </c>
      <c r="C20" t="str">
        <f t="shared" si="1"/>
        <v>state_XK_Obi_19</v>
      </c>
      <c r="D20">
        <f t="shared" si="2"/>
        <v>19</v>
      </c>
      <c r="E20" t="s">
        <v>5550</v>
      </c>
      <c r="F20" t="str">
        <f>VLOOKUP(E20,'country(26mar)'!B$2:C$251,2,FALSE)</f>
        <v>XK</v>
      </c>
      <c r="G20" t="str">
        <f>VLOOKUP(F20,'country(26mar)'!C$2:D$251,2,FALSE)</f>
        <v>base.xk</v>
      </c>
      <c r="H20" t="s">
        <v>5583</v>
      </c>
      <c r="I20" t="str">
        <f t="shared" si="3"/>
        <v>Kosovo Obiliq</v>
      </c>
      <c r="J20" t="str">
        <f t="shared" si="4"/>
        <v>state_XK_Obi_19</v>
      </c>
    </row>
    <row r="21" hidden="1" spans="1:10">
      <c r="A21" t="str">
        <f t="shared" si="0"/>
        <v>state_XK_Gja_20</v>
      </c>
      <c r="B21" t="e">
        <f>VLOOKUP(I21,'state(26mar)'!D$2:G$680,4,FALSE)</f>
        <v>#N/A</v>
      </c>
      <c r="C21" t="str">
        <f t="shared" si="1"/>
        <v>state_XK_Gja_20</v>
      </c>
      <c r="D21">
        <f t="shared" si="2"/>
        <v>20</v>
      </c>
      <c r="E21" t="s">
        <v>5550</v>
      </c>
      <c r="F21" t="str">
        <f>VLOOKUP(E21,'country(26mar)'!B$2:C$251,2,FALSE)</f>
        <v>XK</v>
      </c>
      <c r="G21" t="str">
        <f>VLOOKUP(F21,'country(26mar)'!C$2:D$251,2,FALSE)</f>
        <v>base.xk</v>
      </c>
      <c r="H21" t="s">
        <v>5557</v>
      </c>
      <c r="I21" t="str">
        <f t="shared" si="3"/>
        <v>Kosovo Gjakovë</v>
      </c>
      <c r="J21" t="str">
        <f t="shared" si="4"/>
        <v>state_XK_Gja_20</v>
      </c>
    </row>
    <row r="22" hidden="1" spans="1:10">
      <c r="A22" t="str">
        <f t="shared" si="0"/>
        <v>state_XK_Pri_21</v>
      </c>
      <c r="B22" t="e">
        <f>VLOOKUP(I22,'state(26mar)'!D$2:G$680,4,FALSE)</f>
        <v>#N/A</v>
      </c>
      <c r="C22" t="str">
        <f t="shared" si="1"/>
        <v>state_XK_Pri_21</v>
      </c>
      <c r="D22">
        <f t="shared" si="2"/>
        <v>21</v>
      </c>
      <c r="E22" t="s">
        <v>5550</v>
      </c>
      <c r="F22" t="str">
        <f>VLOOKUP(E22,'country(26mar)'!B$2:C$251,2,FALSE)</f>
        <v>XK</v>
      </c>
      <c r="G22" t="str">
        <f>VLOOKUP(F22,'country(26mar)'!C$2:D$251,2,FALSE)</f>
        <v>base.xk</v>
      </c>
      <c r="H22" t="s">
        <v>5590</v>
      </c>
      <c r="I22" t="str">
        <f t="shared" si="3"/>
        <v>Kosovo Prishtinë</v>
      </c>
      <c r="J22" t="str">
        <f t="shared" si="4"/>
        <v>state_XK_Pri_21</v>
      </c>
    </row>
    <row r="23" hidden="1" spans="1:10">
      <c r="A23" t="str">
        <f t="shared" si="0"/>
        <v>state_XK_Deç_22</v>
      </c>
      <c r="B23" t="e">
        <f>VLOOKUP(I23,'state(26mar)'!D$2:G$680,4,FALSE)</f>
        <v>#N/A</v>
      </c>
      <c r="C23" t="str">
        <f t="shared" si="1"/>
        <v>state_XK_Deç_22</v>
      </c>
      <c r="D23">
        <f t="shared" si="2"/>
        <v>22</v>
      </c>
      <c r="E23" t="s">
        <v>5550</v>
      </c>
      <c r="F23" t="str">
        <f>VLOOKUP(E23,'country(26mar)'!B$2:C$251,2,FALSE)</f>
        <v>XK</v>
      </c>
      <c r="G23" t="str">
        <f>VLOOKUP(F23,'country(26mar)'!C$2:D$251,2,FALSE)</f>
        <v>base.xk</v>
      </c>
      <c r="H23" t="s">
        <v>5548</v>
      </c>
      <c r="I23" t="str">
        <f t="shared" si="3"/>
        <v>Kosovo Deçan</v>
      </c>
      <c r="J23" t="str">
        <f t="shared" si="4"/>
        <v>state_XK_Deç_22</v>
      </c>
    </row>
    <row r="24" hidden="1" spans="1:10">
      <c r="A24" t="str">
        <f t="shared" si="0"/>
        <v>state_XK_Ist_23</v>
      </c>
      <c r="B24" t="e">
        <f>VLOOKUP(I24,'state(26mar)'!D$2:G$680,4,FALSE)</f>
        <v>#N/A</v>
      </c>
      <c r="C24" t="str">
        <f t="shared" si="1"/>
        <v>state_XK_Ist_23</v>
      </c>
      <c r="D24">
        <f t="shared" si="2"/>
        <v>23</v>
      </c>
      <c r="E24" t="s">
        <v>5550</v>
      </c>
      <c r="F24" t="str">
        <f>VLOOKUP(E24,'country(26mar)'!B$2:C$251,2,FALSE)</f>
        <v>XK</v>
      </c>
      <c r="G24" t="str">
        <f>VLOOKUP(F24,'country(26mar)'!C$2:D$251,2,FALSE)</f>
        <v>base.xk</v>
      </c>
      <c r="H24" t="s">
        <v>5564</v>
      </c>
      <c r="I24" t="str">
        <f t="shared" si="3"/>
        <v>Kosovo Istog</v>
      </c>
      <c r="J24" t="str">
        <f t="shared" si="4"/>
        <v>state_XK_Ist_23</v>
      </c>
    </row>
    <row r="25" hidden="1" spans="1:10">
      <c r="A25" t="str">
        <f t="shared" si="0"/>
        <v>state_XK_Han_24</v>
      </c>
      <c r="B25" t="e">
        <f>VLOOKUP(I25,'state(26mar)'!D$2:G$680,4,FALSE)</f>
        <v>#N/A</v>
      </c>
      <c r="C25" t="str">
        <f t="shared" si="1"/>
        <v>state_XK_Han_24</v>
      </c>
      <c r="D25">
        <f t="shared" si="2"/>
        <v>24</v>
      </c>
      <c r="E25" t="s">
        <v>5550</v>
      </c>
      <c r="F25" t="str">
        <f>VLOOKUP(E25,'country(26mar)'!B$2:C$251,2,FALSE)</f>
        <v>XK</v>
      </c>
      <c r="G25" t="str">
        <f>VLOOKUP(F25,'country(26mar)'!C$2:D$251,2,FALSE)</f>
        <v>base.xk</v>
      </c>
      <c r="H25" t="s">
        <v>5563</v>
      </c>
      <c r="I25" t="str">
        <f t="shared" si="3"/>
        <v>Kosovo Hani i Elezit</v>
      </c>
      <c r="J25" t="str">
        <f t="shared" si="4"/>
        <v>state_XK_Han_24</v>
      </c>
    </row>
    <row r="26" hidden="1" spans="1:10">
      <c r="A26" t="str">
        <f t="shared" si="0"/>
        <v>state_XK_Jun_25</v>
      </c>
      <c r="B26" t="e">
        <f>VLOOKUP(I26,'state(26mar)'!D$2:G$680,4,FALSE)</f>
        <v>#N/A</v>
      </c>
      <c r="C26" t="str">
        <f t="shared" si="1"/>
        <v>state_XK_Jun_25</v>
      </c>
      <c r="D26">
        <f t="shared" si="2"/>
        <v>25</v>
      </c>
      <c r="E26" t="s">
        <v>5550</v>
      </c>
      <c r="F26" t="str">
        <f>VLOOKUP(E26,'country(26mar)'!B$2:C$251,2,FALSE)</f>
        <v>XK</v>
      </c>
      <c r="G26" t="str">
        <f>VLOOKUP(F26,'country(26mar)'!C$2:D$251,2,FALSE)</f>
        <v>base.xk</v>
      </c>
      <c r="H26" t="s">
        <v>5565</v>
      </c>
      <c r="I26" t="str">
        <f t="shared" si="3"/>
        <v>Kosovo Junik</v>
      </c>
      <c r="J26" t="str">
        <f t="shared" si="4"/>
        <v>state_XK_Jun_25</v>
      </c>
    </row>
    <row r="27" hidden="1" spans="1:10">
      <c r="A27" t="str">
        <f t="shared" si="0"/>
        <v>state_XK_Kll_26</v>
      </c>
      <c r="B27" t="e">
        <f>VLOOKUP(I27,'state(26mar)'!D$2:G$680,4,FALSE)</f>
        <v>#N/A</v>
      </c>
      <c r="C27" t="str">
        <f t="shared" si="1"/>
        <v>state_XK_Kll_26</v>
      </c>
      <c r="D27">
        <f t="shared" si="2"/>
        <v>26</v>
      </c>
      <c r="E27" t="s">
        <v>5550</v>
      </c>
      <c r="F27" t="str">
        <f>VLOOKUP(E27,'country(26mar)'!B$2:C$251,2,FALSE)</f>
        <v>XK</v>
      </c>
      <c r="G27" t="str">
        <f>VLOOKUP(F27,'country(26mar)'!C$2:D$251,2,FALSE)</f>
        <v>base.xk</v>
      </c>
      <c r="H27" t="s">
        <v>5572</v>
      </c>
      <c r="I27" t="str">
        <f t="shared" si="3"/>
        <v>Kosovo Kllokot</v>
      </c>
      <c r="J27" t="str">
        <f t="shared" si="4"/>
        <v>state_XK_Kll_26</v>
      </c>
    </row>
    <row r="28" hidden="1" spans="1:10">
      <c r="A28" t="str">
        <f t="shared" si="0"/>
        <v>state_XK_Mam_27</v>
      </c>
      <c r="B28" t="e">
        <f>VLOOKUP(I28,'state(26mar)'!D$2:G$680,4,FALSE)</f>
        <v>#N/A</v>
      </c>
      <c r="C28" t="str">
        <f t="shared" si="1"/>
        <v>state_XK_Mam_27</v>
      </c>
      <c r="D28">
        <f t="shared" si="2"/>
        <v>27</v>
      </c>
      <c r="E28" t="s">
        <v>5550</v>
      </c>
      <c r="F28" t="str">
        <f>VLOOKUP(E28,'country(26mar)'!B$2:C$251,2,FALSE)</f>
        <v>XK</v>
      </c>
      <c r="G28" t="str">
        <f>VLOOKUP(F28,'country(26mar)'!C$2:D$251,2,FALSE)</f>
        <v>base.xk</v>
      </c>
      <c r="H28" t="s">
        <v>5577</v>
      </c>
      <c r="I28" t="str">
        <f t="shared" si="3"/>
        <v>Kosovo Mamushë</v>
      </c>
      <c r="J28" t="str">
        <f t="shared" si="4"/>
        <v>state_XK_Mam_27</v>
      </c>
    </row>
    <row r="29" hidden="1" spans="1:10">
      <c r="A29" t="str">
        <f t="shared" si="0"/>
        <v>state_XK_Par_28</v>
      </c>
      <c r="B29" t="e">
        <f>VLOOKUP(I29,'state(26mar)'!D$2:G$680,4,FALSE)</f>
        <v>#N/A</v>
      </c>
      <c r="C29" t="str">
        <f t="shared" si="1"/>
        <v>state_XK_Par_28</v>
      </c>
      <c r="D29">
        <f t="shared" si="2"/>
        <v>28</v>
      </c>
      <c r="E29" t="s">
        <v>5550</v>
      </c>
      <c r="F29" t="str">
        <f>VLOOKUP(E29,'country(26mar)'!B$2:C$251,2,FALSE)</f>
        <v>XK</v>
      </c>
      <c r="G29" t="str">
        <f>VLOOKUP(F29,'country(26mar)'!C$2:D$251,2,FALSE)</f>
        <v>base.xk</v>
      </c>
      <c r="H29" t="s">
        <v>5584</v>
      </c>
      <c r="I29" t="str">
        <f t="shared" si="3"/>
        <v>Kosovo Partesh</v>
      </c>
      <c r="J29" t="str">
        <f t="shared" si="4"/>
        <v>state_XK_Par_28</v>
      </c>
    </row>
    <row r="30" hidden="1" spans="1:10">
      <c r="A30" t="str">
        <f t="shared" si="0"/>
        <v>state_XK_Ran_29</v>
      </c>
      <c r="B30" t="e">
        <f>VLOOKUP(I30,'state(26mar)'!D$2:G$680,4,FALSE)</f>
        <v>#N/A</v>
      </c>
      <c r="C30" t="str">
        <f t="shared" si="1"/>
        <v>state_XK_Ran_29</v>
      </c>
      <c r="D30">
        <f t="shared" si="2"/>
        <v>29</v>
      </c>
      <c r="E30" t="s">
        <v>5550</v>
      </c>
      <c r="F30" t="str">
        <f>VLOOKUP(E30,'country(26mar)'!B$2:C$251,2,FALSE)</f>
        <v>XK</v>
      </c>
      <c r="G30" t="str">
        <f>VLOOKUP(F30,'country(26mar)'!C$2:D$251,2,FALSE)</f>
        <v>base.xk</v>
      </c>
      <c r="H30" t="s">
        <v>5593</v>
      </c>
      <c r="I30" t="str">
        <f t="shared" si="3"/>
        <v>Kosovo Ranillug</v>
      </c>
      <c r="J30" t="str">
        <f t="shared" si="4"/>
        <v>state_XK_Ran_29</v>
      </c>
    </row>
    <row r="31" hidden="1" spans="1:10">
      <c r="A31" t="str">
        <f t="shared" si="0"/>
        <v>state_XK_Fer_30</v>
      </c>
      <c r="B31" t="e">
        <f>VLOOKUP(I31,'state(26mar)'!D$2:G$680,4,FALSE)</f>
        <v>#N/A</v>
      </c>
      <c r="C31" t="str">
        <f t="shared" si="1"/>
        <v>state_XK_Fer_30</v>
      </c>
      <c r="D31">
        <f t="shared" si="2"/>
        <v>30</v>
      </c>
      <c r="E31" t="s">
        <v>5550</v>
      </c>
      <c r="F31" t="str">
        <f>VLOOKUP(E31,'country(26mar)'!B$2:C$251,2,FALSE)</f>
        <v>XK</v>
      </c>
      <c r="G31" t="str">
        <f>VLOOKUP(F31,'country(26mar)'!C$2:D$251,2,FALSE)</f>
        <v>base.xk</v>
      </c>
      <c r="H31" t="s">
        <v>5554</v>
      </c>
      <c r="I31" t="str">
        <f t="shared" si="3"/>
        <v>Kosovo Ferizaj</v>
      </c>
      <c r="J31" t="str">
        <f t="shared" si="4"/>
        <v>state_XK_Fer_30</v>
      </c>
    </row>
    <row r="32" hidden="1" spans="1:10">
      <c r="A32" t="str">
        <f t="shared" si="0"/>
        <v>state_XK_Zve_31</v>
      </c>
      <c r="B32" t="e">
        <f>VLOOKUP(I32,'state(26mar)'!D$2:G$680,4,FALSE)</f>
        <v>#N/A</v>
      </c>
      <c r="C32" t="str">
        <f t="shared" si="1"/>
        <v>state_XK_Zve_31</v>
      </c>
      <c r="D32">
        <f t="shared" si="2"/>
        <v>31</v>
      </c>
      <c r="E32" t="s">
        <v>5550</v>
      </c>
      <c r="F32" t="str">
        <f>VLOOKUP(E32,'country(26mar)'!B$2:C$251,2,FALSE)</f>
        <v>XK</v>
      </c>
      <c r="G32" t="str">
        <f>VLOOKUP(F32,'country(26mar)'!C$2:D$251,2,FALSE)</f>
        <v>base.xk</v>
      </c>
      <c r="H32" t="s">
        <v>5604</v>
      </c>
      <c r="I32" t="str">
        <f t="shared" si="3"/>
        <v>Kosovo Zveçan</v>
      </c>
      <c r="J32" t="str">
        <f t="shared" si="4"/>
        <v>state_XK_Zve_31</v>
      </c>
    </row>
    <row r="33" hidden="1" spans="1:10">
      <c r="A33" t="str">
        <f t="shared" si="0"/>
        <v>state_XK_Suh_32</v>
      </c>
      <c r="B33" t="e">
        <f>VLOOKUP(I33,'state(26mar)'!D$2:G$680,4,FALSE)</f>
        <v>#N/A</v>
      </c>
      <c r="C33" t="str">
        <f t="shared" si="1"/>
        <v>state_XK_Suh_32</v>
      </c>
      <c r="D33">
        <f t="shared" si="2"/>
        <v>32</v>
      </c>
      <c r="E33" t="s">
        <v>5550</v>
      </c>
      <c r="F33" t="str">
        <f>VLOOKUP(E33,'country(26mar)'!B$2:C$251,2,FALSE)</f>
        <v>XK</v>
      </c>
      <c r="G33" t="str">
        <f>VLOOKUP(F33,'country(26mar)'!C$2:D$251,2,FALSE)</f>
        <v>base.xk</v>
      </c>
      <c r="H33" t="s">
        <v>5599</v>
      </c>
      <c r="I33" t="str">
        <f t="shared" si="3"/>
        <v>Kosovo Suharekë</v>
      </c>
      <c r="J33" t="str">
        <f t="shared" si="4"/>
        <v>state_XK_Suh_32</v>
      </c>
    </row>
    <row r="34" hidden="1" spans="1:10">
      <c r="A34" t="str">
        <f t="shared" si="0"/>
        <v>state_XK_Gll_33</v>
      </c>
      <c r="B34" t="e">
        <f>VLOOKUP(I34,'state(26mar)'!D$2:G$680,4,FALSE)</f>
        <v>#N/A</v>
      </c>
      <c r="C34" t="str">
        <f t="shared" si="1"/>
        <v>state_XK_Gll_33</v>
      </c>
      <c r="D34">
        <f t="shared" si="2"/>
        <v>33</v>
      </c>
      <c r="E34" t="s">
        <v>5550</v>
      </c>
      <c r="F34" t="str">
        <f>VLOOKUP(E34,'country(26mar)'!B$2:C$251,2,FALSE)</f>
        <v>XK</v>
      </c>
      <c r="G34" t="str">
        <f>VLOOKUP(F34,'country(26mar)'!C$2:D$251,2,FALSE)</f>
        <v>base.xk</v>
      </c>
      <c r="H34" t="s">
        <v>5560</v>
      </c>
      <c r="I34" t="str">
        <f t="shared" si="3"/>
        <v>Kosovo Gllogovc</v>
      </c>
      <c r="J34" t="str">
        <f t="shared" si="4"/>
        <v>state_XK_Gll_33</v>
      </c>
    </row>
    <row r="35" hidden="1" spans="1:10">
      <c r="A35" t="str">
        <f t="shared" si="0"/>
        <v>state_XK_Ske_34</v>
      </c>
      <c r="B35" t="e">
        <f>VLOOKUP(I35,'state(26mar)'!D$2:G$680,4,FALSE)</f>
        <v>#N/A</v>
      </c>
      <c r="C35" t="str">
        <f t="shared" si="1"/>
        <v>state_XK_Ske_34</v>
      </c>
      <c r="D35">
        <f t="shared" si="2"/>
        <v>34</v>
      </c>
      <c r="E35" t="s">
        <v>5550</v>
      </c>
      <c r="F35" t="str">
        <f>VLOOKUP(E35,'country(26mar)'!B$2:C$251,2,FALSE)</f>
        <v>XK</v>
      </c>
      <c r="G35" t="str">
        <f>VLOOKUP(F35,'country(26mar)'!C$2:D$251,2,FALSE)</f>
        <v>base.xk</v>
      </c>
      <c r="H35" t="s">
        <v>5598</v>
      </c>
      <c r="I35" t="str">
        <f t="shared" si="3"/>
        <v>Kosovo Skenderaj </v>
      </c>
      <c r="J35" t="str">
        <f t="shared" si="4"/>
        <v>state_XK_Ske_34</v>
      </c>
    </row>
    <row r="36" hidden="1" spans="1:10">
      <c r="A36" t="str">
        <f t="shared" si="0"/>
        <v>state_XK_Nov_35</v>
      </c>
      <c r="B36" t="e">
        <f>VLOOKUP(I36,'state(26mar)'!D$2:G$680,4,FALSE)</f>
        <v>#N/A</v>
      </c>
      <c r="C36" t="str">
        <f t="shared" si="1"/>
        <v>state_XK_Nov_35</v>
      </c>
      <c r="D36">
        <f t="shared" si="2"/>
        <v>35</v>
      </c>
      <c r="E36" t="s">
        <v>5550</v>
      </c>
      <c r="F36" t="str">
        <f>VLOOKUP(E36,'country(26mar)'!B$2:C$251,2,FALSE)</f>
        <v>XK</v>
      </c>
      <c r="G36" t="str">
        <f>VLOOKUP(F36,'country(26mar)'!C$2:D$251,2,FALSE)</f>
        <v>base.xk</v>
      </c>
      <c r="H36" t="s">
        <v>5581</v>
      </c>
      <c r="I36" t="str">
        <f t="shared" si="3"/>
        <v>Kosovo Novobërdë</v>
      </c>
      <c r="J36" t="str">
        <f t="shared" si="4"/>
        <v>state_XK_Nov_35</v>
      </c>
    </row>
    <row r="37" hidden="1" spans="1:10">
      <c r="A37" t="str">
        <f t="shared" si="0"/>
        <v>state_XK_Gra_36</v>
      </c>
      <c r="B37" t="e">
        <f>VLOOKUP(I37,'state(26mar)'!D$2:G$680,4,FALSE)</f>
        <v>#N/A</v>
      </c>
      <c r="C37" t="str">
        <f t="shared" si="1"/>
        <v>state_XK_Gra_36</v>
      </c>
      <c r="D37">
        <f t="shared" si="2"/>
        <v>36</v>
      </c>
      <c r="E37" t="s">
        <v>5550</v>
      </c>
      <c r="F37" t="str">
        <f>VLOOKUP(E37,'country(26mar)'!B$2:C$251,2,FALSE)</f>
        <v>XK</v>
      </c>
      <c r="G37" t="str">
        <f>VLOOKUP(F37,'country(26mar)'!C$2:D$251,2,FALSE)</f>
        <v>base.xk</v>
      </c>
      <c r="H37" t="s">
        <v>5561</v>
      </c>
      <c r="I37" t="str">
        <f t="shared" si="3"/>
        <v>Kosovo Graçanicë</v>
      </c>
      <c r="J37" t="str">
        <f t="shared" si="4"/>
        <v>state_XK_Gra_36</v>
      </c>
    </row>
    <row r="38" hidden="1" spans="1:10">
      <c r="A38" t="str">
        <f t="shared" si="0"/>
        <v>state_YE_Amā_1</v>
      </c>
      <c r="B38" t="e">
        <f>VLOOKUP(I38,'state(26mar)'!D$2:G$680,4,FALSE)</f>
        <v>#N/A</v>
      </c>
      <c r="C38" t="str">
        <f t="shared" si="1"/>
        <v>state_YE_Amā_1</v>
      </c>
      <c r="D38">
        <f t="shared" si="2"/>
        <v>1</v>
      </c>
      <c r="E38" t="s">
        <v>15391</v>
      </c>
      <c r="F38" t="str">
        <f>VLOOKUP(E38,'country(26mar)'!B$2:C$251,2,FALSE)</f>
        <v>YE</v>
      </c>
      <c r="G38" t="str">
        <f>VLOOKUP(F38,'country(26mar)'!C$2:D$251,2,FALSE)</f>
        <v>base.ye</v>
      </c>
      <c r="H38" t="s">
        <v>15431</v>
      </c>
      <c r="I38" t="str">
        <f t="shared" si="3"/>
        <v>Yemen Amānat al ‘Āşimah</v>
      </c>
      <c r="J38" t="str">
        <f t="shared" si="4"/>
        <v>state_YE_Amā_1</v>
      </c>
    </row>
    <row r="39" hidden="1" spans="1:10">
      <c r="A39" t="str">
        <f t="shared" si="0"/>
        <v>state_YE_Ma’_2</v>
      </c>
      <c r="B39" t="e">
        <f>VLOOKUP(I39,'state(26mar)'!D$2:G$680,4,FALSE)</f>
        <v>#N/A</v>
      </c>
      <c r="C39" t="str">
        <f t="shared" si="1"/>
        <v>state_YE_Ma’_2</v>
      </c>
      <c r="D39">
        <f t="shared" si="2"/>
        <v>2</v>
      </c>
      <c r="E39" t="s">
        <v>15391</v>
      </c>
      <c r="F39" t="str">
        <f>VLOOKUP(E39,'country(26mar)'!B$2:C$251,2,FALSE)</f>
        <v>YE</v>
      </c>
      <c r="G39" t="str">
        <f>VLOOKUP(F39,'country(26mar)'!C$2:D$251,2,FALSE)</f>
        <v>base.ye</v>
      </c>
      <c r="H39" t="s">
        <v>15426</v>
      </c>
      <c r="I39" t="str">
        <f t="shared" si="3"/>
        <v>Yemen Ma’rib</v>
      </c>
      <c r="J39" t="str">
        <f t="shared" si="4"/>
        <v>state_YE_Ma’_2</v>
      </c>
    </row>
    <row r="40" hidden="1" spans="1:10">
      <c r="A40" t="str">
        <f t="shared" si="0"/>
        <v>state_YE_Ray_3</v>
      </c>
      <c r="B40" t="e">
        <f>VLOOKUP(I40,'state(26mar)'!D$2:G$680,4,FALSE)</f>
        <v>#N/A</v>
      </c>
      <c r="C40" t="str">
        <f t="shared" si="1"/>
        <v>state_YE_Ray_3</v>
      </c>
      <c r="D40">
        <f t="shared" si="2"/>
        <v>3</v>
      </c>
      <c r="E40" t="s">
        <v>15391</v>
      </c>
      <c r="F40" t="str">
        <f>VLOOKUP(E40,'country(26mar)'!B$2:C$251,2,FALSE)</f>
        <v>YE</v>
      </c>
      <c r="G40" t="str">
        <f>VLOOKUP(F40,'country(26mar)'!C$2:D$251,2,FALSE)</f>
        <v>base.ye</v>
      </c>
      <c r="H40" t="s">
        <v>15408</v>
      </c>
      <c r="I40" t="str">
        <f t="shared" si="3"/>
        <v>Yemen Raymah</v>
      </c>
      <c r="J40" t="str">
        <f t="shared" si="4"/>
        <v>state_YE_Ray_3</v>
      </c>
    </row>
    <row r="41" hidden="1" spans="1:10">
      <c r="A41" t="str">
        <f t="shared" si="0"/>
        <v>state_YE_Ḩaj_4</v>
      </c>
      <c r="B41" t="e">
        <f>VLOOKUP(I41,'state(26mar)'!D$2:G$680,4,FALSE)</f>
        <v>#N/A</v>
      </c>
      <c r="C41" t="str">
        <f t="shared" si="1"/>
        <v>state_YE_Ḩaj_4</v>
      </c>
      <c r="D41">
        <f t="shared" si="2"/>
        <v>4</v>
      </c>
      <c r="E41" t="s">
        <v>15391</v>
      </c>
      <c r="F41" t="str">
        <f>VLOOKUP(E41,'country(26mar)'!B$2:C$251,2,FALSE)</f>
        <v>YE</v>
      </c>
      <c r="G41" t="str">
        <f>VLOOKUP(F41,'country(26mar)'!C$2:D$251,2,FALSE)</f>
        <v>base.ye</v>
      </c>
      <c r="H41" t="s">
        <v>15421</v>
      </c>
      <c r="I41" t="str">
        <f t="shared" si="3"/>
        <v>Yemen Ḩajjah</v>
      </c>
      <c r="J41" t="str">
        <f t="shared" si="4"/>
        <v>state_YE_Ḩaj_4</v>
      </c>
    </row>
    <row r="42" hidden="1" spans="1:10">
      <c r="A42" t="str">
        <f t="shared" si="0"/>
        <v>state_YE_Ibb_5</v>
      </c>
      <c r="B42" t="e">
        <f>VLOOKUP(I42,'state(26mar)'!D$2:G$680,4,FALSE)</f>
        <v>#N/A</v>
      </c>
      <c r="C42" t="str">
        <f t="shared" si="1"/>
        <v>state_YE_Ibb_5</v>
      </c>
      <c r="D42">
        <f t="shared" si="2"/>
        <v>5</v>
      </c>
      <c r="E42" t="s">
        <v>15391</v>
      </c>
      <c r="F42" t="str">
        <f>VLOOKUP(E42,'country(26mar)'!B$2:C$251,2,FALSE)</f>
        <v>YE</v>
      </c>
      <c r="G42" t="str">
        <f>VLOOKUP(F42,'country(26mar)'!C$2:D$251,2,FALSE)</f>
        <v>base.ye</v>
      </c>
      <c r="H42" t="s">
        <v>15422</v>
      </c>
      <c r="I42" t="str">
        <f t="shared" si="3"/>
        <v>Yemen Ibb</v>
      </c>
      <c r="J42" t="str">
        <f t="shared" si="4"/>
        <v>state_YE_Ibb_5</v>
      </c>
    </row>
    <row r="43" hidden="1" spans="1:10">
      <c r="A43" t="str">
        <f t="shared" si="0"/>
        <v>state_YE_Al _6</v>
      </c>
      <c r="B43" t="e">
        <f>VLOOKUP(I43,'state(26mar)'!D$2:G$680,4,FALSE)</f>
        <v>#N/A</v>
      </c>
      <c r="C43" t="str">
        <f t="shared" si="1"/>
        <v>state_YE_Al _6</v>
      </c>
      <c r="D43">
        <f t="shared" si="2"/>
        <v>6</v>
      </c>
      <c r="E43" t="s">
        <v>15391</v>
      </c>
      <c r="F43" t="str">
        <f>VLOOKUP(E43,'country(26mar)'!B$2:C$251,2,FALSE)</f>
        <v>YE</v>
      </c>
      <c r="G43" t="str">
        <f>VLOOKUP(F43,'country(26mar)'!C$2:D$251,2,FALSE)</f>
        <v>base.ye</v>
      </c>
      <c r="H43" t="s">
        <v>15405</v>
      </c>
      <c r="I43" t="str">
        <f t="shared" si="3"/>
        <v>Yemen Al Ḩudaydah</v>
      </c>
      <c r="J43" t="str">
        <f t="shared" si="4"/>
        <v>state_YE_Al _6</v>
      </c>
    </row>
    <row r="44" hidden="1" spans="1:10">
      <c r="A44" t="str">
        <f t="shared" si="0"/>
        <v>state_YE_Laḩ_7</v>
      </c>
      <c r="B44" t="e">
        <f>VLOOKUP(I44,'state(26mar)'!D$2:G$680,4,FALSE)</f>
        <v>#N/A</v>
      </c>
      <c r="C44" t="str">
        <f t="shared" si="1"/>
        <v>state_YE_Laḩ_7</v>
      </c>
      <c r="D44">
        <f t="shared" si="2"/>
        <v>7</v>
      </c>
      <c r="E44" t="s">
        <v>15391</v>
      </c>
      <c r="F44" t="str">
        <f>VLOOKUP(E44,'country(26mar)'!B$2:C$251,2,FALSE)</f>
        <v>YE</v>
      </c>
      <c r="G44" t="str">
        <f>VLOOKUP(F44,'country(26mar)'!C$2:D$251,2,FALSE)</f>
        <v>base.ye</v>
      </c>
      <c r="H44" t="s">
        <v>15424</v>
      </c>
      <c r="I44" t="str">
        <f t="shared" si="3"/>
        <v>Yemen Laḩij</v>
      </c>
      <c r="J44" t="str">
        <f t="shared" si="4"/>
        <v>state_YE_Laḩ_7</v>
      </c>
    </row>
    <row r="45" hidden="1" spans="1:10">
      <c r="A45" t="str">
        <f t="shared" si="0"/>
        <v>state_YE_Al _8</v>
      </c>
      <c r="B45" t="e">
        <f>VLOOKUP(I45,'state(26mar)'!D$2:G$680,4,FALSE)</f>
        <v>#N/A</v>
      </c>
      <c r="C45" t="str">
        <f t="shared" si="1"/>
        <v>state_YE_Al _8</v>
      </c>
      <c r="D45">
        <f t="shared" si="2"/>
        <v>8</v>
      </c>
      <c r="E45" t="s">
        <v>15391</v>
      </c>
      <c r="F45" t="str">
        <f>VLOOKUP(E45,'country(26mar)'!B$2:C$251,2,FALSE)</f>
        <v>YE</v>
      </c>
      <c r="G45" t="str">
        <f>VLOOKUP(F45,'country(26mar)'!C$2:D$251,2,FALSE)</f>
        <v>base.ye</v>
      </c>
      <c r="H45" t="s">
        <v>15409</v>
      </c>
      <c r="I45" t="str">
        <f t="shared" si="3"/>
        <v>Yemen Al Maḩwīt</v>
      </c>
      <c r="J45" t="str">
        <f t="shared" si="4"/>
        <v>state_YE_Al _8</v>
      </c>
    </row>
    <row r="46" hidden="1" spans="1:10">
      <c r="A46" t="str">
        <f t="shared" si="0"/>
        <v>state_YE_Ta‘_9</v>
      </c>
      <c r="B46" t="e">
        <f>VLOOKUP(I46,'state(26mar)'!D$2:G$680,4,FALSE)</f>
        <v>#N/A</v>
      </c>
      <c r="C46" t="str">
        <f t="shared" si="1"/>
        <v>state_YE_Ta‘_9</v>
      </c>
      <c r="D46">
        <f t="shared" si="2"/>
        <v>9</v>
      </c>
      <c r="E46" t="s">
        <v>15391</v>
      </c>
      <c r="F46" t="str">
        <f>VLOOKUP(E46,'country(26mar)'!B$2:C$251,2,FALSE)</f>
        <v>YE</v>
      </c>
      <c r="G46" t="str">
        <f>VLOOKUP(F46,'country(26mar)'!C$2:D$251,2,FALSE)</f>
        <v>base.ye</v>
      </c>
      <c r="H46" t="s">
        <v>15435</v>
      </c>
      <c r="I46" t="str">
        <f t="shared" si="3"/>
        <v>Yemen Ta‘izz</v>
      </c>
      <c r="J46" t="str">
        <f t="shared" si="4"/>
        <v>state_YE_Ta‘_9</v>
      </c>
    </row>
    <row r="47" hidden="1" spans="1:10">
      <c r="A47" t="str">
        <f t="shared" si="0"/>
        <v>state_YE_Şa‘_10</v>
      </c>
      <c r="B47" t="e">
        <f>VLOOKUP(I47,'state(26mar)'!D$2:G$680,4,FALSE)</f>
        <v>#N/A</v>
      </c>
      <c r="C47" t="str">
        <f t="shared" si="1"/>
        <v>state_YE_Şa‘_10</v>
      </c>
      <c r="D47">
        <f t="shared" si="2"/>
        <v>10</v>
      </c>
      <c r="E47" t="s">
        <v>15391</v>
      </c>
      <c r="F47" t="str">
        <f>VLOOKUP(E47,'country(26mar)'!B$2:C$251,2,FALSE)</f>
        <v>YE</v>
      </c>
      <c r="G47" t="str">
        <f>VLOOKUP(F47,'country(26mar)'!C$2:D$251,2,FALSE)</f>
        <v>base.ye</v>
      </c>
      <c r="H47" t="s">
        <v>15429</v>
      </c>
      <c r="I47" t="str">
        <f t="shared" si="3"/>
        <v>Yemen Şa‘dah</v>
      </c>
      <c r="J47" t="str">
        <f t="shared" si="4"/>
        <v>state_YE_Şa‘_10</v>
      </c>
    </row>
    <row r="48" hidden="1" spans="1:10">
      <c r="A48" t="str">
        <f t="shared" si="0"/>
        <v>state_YE_Dha_11</v>
      </c>
      <c r="B48" t="e">
        <f>VLOOKUP(I48,'state(26mar)'!D$2:G$680,4,FALSE)</f>
        <v>#N/A</v>
      </c>
      <c r="C48" t="str">
        <f t="shared" si="1"/>
        <v>state_YE_Dha_11</v>
      </c>
      <c r="D48">
        <f t="shared" si="2"/>
        <v>11</v>
      </c>
      <c r="E48" t="s">
        <v>15391</v>
      </c>
      <c r="F48" t="str">
        <f>VLOOKUP(E48,'country(26mar)'!B$2:C$251,2,FALSE)</f>
        <v>YE</v>
      </c>
      <c r="G48" t="str">
        <f>VLOOKUP(F48,'country(26mar)'!C$2:D$251,2,FALSE)</f>
        <v>base.ye</v>
      </c>
      <c r="H48" t="s">
        <v>15417</v>
      </c>
      <c r="I48" t="str">
        <f t="shared" si="3"/>
        <v>Yemen Dhamār</v>
      </c>
      <c r="J48" t="str">
        <f t="shared" si="4"/>
        <v>state_YE_Dha_11</v>
      </c>
    </row>
    <row r="49" hidden="1" spans="1:10">
      <c r="A49" t="str">
        <f t="shared" si="0"/>
        <v>state_YE_‘Am_12</v>
      </c>
      <c r="B49" t="e">
        <f>VLOOKUP(I49,'state(26mar)'!D$2:G$680,4,FALSE)</f>
        <v>#N/A</v>
      </c>
      <c r="C49" t="str">
        <f t="shared" si="1"/>
        <v>state_YE_‘Am_12</v>
      </c>
      <c r="D49">
        <f t="shared" si="2"/>
        <v>12</v>
      </c>
      <c r="E49" t="s">
        <v>15391</v>
      </c>
      <c r="F49" t="str">
        <f>VLOOKUP(E49,'country(26mar)'!B$2:C$251,2,FALSE)</f>
        <v>YE</v>
      </c>
      <c r="G49" t="str">
        <f>VLOOKUP(F49,'country(26mar)'!C$2:D$251,2,FALSE)</f>
        <v>base.ye</v>
      </c>
      <c r="H49" t="s">
        <v>15389</v>
      </c>
      <c r="I49" t="str">
        <f t="shared" si="3"/>
        <v>Yemen ‘Amrān</v>
      </c>
      <c r="J49" t="str">
        <f t="shared" si="4"/>
        <v>state_YE_‘Am_12</v>
      </c>
    </row>
    <row r="50" hidden="1" spans="1:10">
      <c r="A50" t="str">
        <f t="shared" si="0"/>
        <v>state_YE_Aḑ_13</v>
      </c>
      <c r="B50" t="e">
        <f>VLOOKUP(I50,'state(26mar)'!D$2:G$680,4,FALSE)</f>
        <v>#N/A</v>
      </c>
      <c r="C50" t="str">
        <f t="shared" si="1"/>
        <v>state_YE_Aḑ_13</v>
      </c>
      <c r="D50">
        <f t="shared" si="2"/>
        <v>13</v>
      </c>
      <c r="E50" t="s">
        <v>15391</v>
      </c>
      <c r="F50" t="str">
        <f>VLOOKUP(E50,'country(26mar)'!B$2:C$251,2,FALSE)</f>
        <v>YE</v>
      </c>
      <c r="G50" t="str">
        <f>VLOOKUP(F50,'country(26mar)'!C$2:D$251,2,FALSE)</f>
        <v>base.ye</v>
      </c>
      <c r="H50" t="s">
        <v>15396</v>
      </c>
      <c r="I50" t="str">
        <f t="shared" si="3"/>
        <v>Yemen Aḑ Ḑāli‘</v>
      </c>
      <c r="J50" t="str">
        <f t="shared" si="4"/>
        <v>state_YE_Aḑ_13</v>
      </c>
    </row>
    <row r="51" hidden="1" spans="1:10">
      <c r="A51" t="str">
        <f t="shared" si="0"/>
        <v>state_YE_Ḩaḑ_14</v>
      </c>
      <c r="B51" t="e">
        <f>VLOOKUP(I51,'state(26mar)'!D$2:G$680,4,FALSE)</f>
        <v>#N/A</v>
      </c>
      <c r="C51" t="str">
        <f t="shared" si="1"/>
        <v>state_YE_Ḩaḑ_14</v>
      </c>
      <c r="D51">
        <f t="shared" si="2"/>
        <v>14</v>
      </c>
      <c r="E51" t="s">
        <v>15391</v>
      </c>
      <c r="F51" t="str">
        <f>VLOOKUP(E51,'country(26mar)'!B$2:C$251,2,FALSE)</f>
        <v>YE</v>
      </c>
      <c r="G51" t="str">
        <f>VLOOKUP(F51,'country(26mar)'!C$2:D$251,2,FALSE)</f>
        <v>base.ye</v>
      </c>
      <c r="H51" t="s">
        <v>15412</v>
      </c>
      <c r="I51" t="str">
        <f t="shared" si="3"/>
        <v>Yemen Ḩaḑramawt</v>
      </c>
      <c r="J51" t="str">
        <f t="shared" si="4"/>
        <v>state_YE_Ḩaḑ_14</v>
      </c>
    </row>
    <row r="52" hidden="1" spans="1:10">
      <c r="A52" t="str">
        <f t="shared" si="0"/>
        <v>state_YE_Al _15</v>
      </c>
      <c r="B52" t="e">
        <f>VLOOKUP(I52,'state(26mar)'!D$2:G$680,4,FALSE)</f>
        <v>#N/A</v>
      </c>
      <c r="C52" t="str">
        <f t="shared" si="1"/>
        <v>state_YE_Al _15</v>
      </c>
      <c r="D52">
        <f t="shared" si="2"/>
        <v>15</v>
      </c>
      <c r="E52" t="s">
        <v>15391</v>
      </c>
      <c r="F52" t="str">
        <f>VLOOKUP(E52,'country(26mar)'!B$2:C$251,2,FALSE)</f>
        <v>YE</v>
      </c>
      <c r="G52" t="str">
        <f>VLOOKUP(F52,'country(26mar)'!C$2:D$251,2,FALSE)</f>
        <v>base.ye</v>
      </c>
      <c r="H52" t="s">
        <v>15399</v>
      </c>
      <c r="I52" t="str">
        <f t="shared" si="3"/>
        <v>Yemen Al Bayḑā’</v>
      </c>
      <c r="J52" t="str">
        <f t="shared" si="4"/>
        <v>state_YE_Al _15</v>
      </c>
    </row>
    <row r="53" hidden="1" spans="1:10">
      <c r="A53" t="str">
        <f t="shared" si="0"/>
        <v>state_YE_Aby_16</v>
      </c>
      <c r="B53" t="e">
        <f>VLOOKUP(I53,'state(26mar)'!D$2:G$680,4,FALSE)</f>
        <v>#N/A</v>
      </c>
      <c r="C53" t="str">
        <f t="shared" si="1"/>
        <v>state_YE_Aby_16</v>
      </c>
      <c r="D53">
        <f t="shared" si="2"/>
        <v>16</v>
      </c>
      <c r="E53" t="s">
        <v>15391</v>
      </c>
      <c r="F53" t="str">
        <f>VLOOKUP(E53,'country(26mar)'!B$2:C$251,2,FALSE)</f>
        <v>YE</v>
      </c>
      <c r="G53" t="str">
        <f>VLOOKUP(F53,'country(26mar)'!C$2:D$251,2,FALSE)</f>
        <v>base.ye</v>
      </c>
      <c r="H53" t="s">
        <v>15440</v>
      </c>
      <c r="I53" t="str">
        <f t="shared" si="3"/>
        <v>Yemen Abyan</v>
      </c>
      <c r="J53" t="str">
        <f t="shared" si="4"/>
        <v>state_YE_Aby_16</v>
      </c>
    </row>
    <row r="54" hidden="1" spans="1:10">
      <c r="A54" t="str">
        <f t="shared" si="0"/>
        <v>state_YE_Sha_17</v>
      </c>
      <c r="B54" t="e">
        <f>VLOOKUP(I54,'state(26mar)'!D$2:G$680,4,FALSE)</f>
        <v>#N/A</v>
      </c>
      <c r="C54" t="str">
        <f t="shared" si="1"/>
        <v>state_YE_Sha_17</v>
      </c>
      <c r="D54">
        <f t="shared" si="2"/>
        <v>17</v>
      </c>
      <c r="E54" t="s">
        <v>15391</v>
      </c>
      <c r="F54" t="str">
        <f>VLOOKUP(E54,'country(26mar)'!B$2:C$251,2,FALSE)</f>
        <v>YE</v>
      </c>
      <c r="G54" t="str">
        <f>VLOOKUP(F54,'country(26mar)'!C$2:D$251,2,FALSE)</f>
        <v>base.ye</v>
      </c>
      <c r="H54" t="s">
        <v>15415</v>
      </c>
      <c r="I54" t="str">
        <f t="shared" si="3"/>
        <v>Yemen Shabwah</v>
      </c>
      <c r="J54" t="str">
        <f t="shared" si="4"/>
        <v>state_YE_Sha_17</v>
      </c>
    </row>
    <row r="55" hidden="1" spans="1:10">
      <c r="A55" t="str">
        <f t="shared" si="0"/>
        <v>state_YE_Al _18</v>
      </c>
      <c r="B55" t="e">
        <f>VLOOKUP(I55,'state(26mar)'!D$2:G$680,4,FALSE)</f>
        <v>#N/A</v>
      </c>
      <c r="C55" t="str">
        <f t="shared" si="1"/>
        <v>state_YE_Al _18</v>
      </c>
      <c r="D55">
        <f t="shared" si="2"/>
        <v>18</v>
      </c>
      <c r="E55" t="s">
        <v>15391</v>
      </c>
      <c r="F55" t="str">
        <f>VLOOKUP(E55,'country(26mar)'!B$2:C$251,2,FALSE)</f>
        <v>YE</v>
      </c>
      <c r="G55" t="str">
        <f>VLOOKUP(F55,'country(26mar)'!C$2:D$251,2,FALSE)</f>
        <v>base.ye</v>
      </c>
      <c r="H55" t="s">
        <v>15401</v>
      </c>
      <c r="I55" t="str">
        <f t="shared" si="3"/>
        <v>Yemen Al Mahrah</v>
      </c>
      <c r="J55" t="str">
        <f t="shared" si="4"/>
        <v>state_YE_Al _18</v>
      </c>
    </row>
    <row r="56" hidden="1" spans="1:10">
      <c r="A56" t="str">
        <f t="shared" si="0"/>
        <v>state_YE_Al _19</v>
      </c>
      <c r="B56" t="e">
        <f>VLOOKUP(I56,'state(26mar)'!D$2:G$680,4,FALSE)</f>
        <v>#N/A</v>
      </c>
      <c r="C56" t="str">
        <f t="shared" si="1"/>
        <v>state_YE_Al _19</v>
      </c>
      <c r="D56">
        <f t="shared" si="2"/>
        <v>19</v>
      </c>
      <c r="E56" t="s">
        <v>15391</v>
      </c>
      <c r="F56" t="str">
        <f>VLOOKUP(E56,'country(26mar)'!B$2:C$251,2,FALSE)</f>
        <v>YE</v>
      </c>
      <c r="G56" t="str">
        <f>VLOOKUP(F56,'country(26mar)'!C$2:D$251,2,FALSE)</f>
        <v>base.ye</v>
      </c>
      <c r="H56" t="s">
        <v>6031</v>
      </c>
      <c r="I56" t="str">
        <f t="shared" si="3"/>
        <v>Yemen Al Jawf</v>
      </c>
      <c r="J56" t="str">
        <f t="shared" si="4"/>
        <v>state_YE_Al _19</v>
      </c>
    </row>
    <row r="57" hidden="1" spans="1:10">
      <c r="A57" t="str">
        <f t="shared" si="0"/>
        <v>state_YE_‘Ad_20</v>
      </c>
      <c r="B57" t="e">
        <f>VLOOKUP(I57,'state(26mar)'!D$2:G$680,4,FALSE)</f>
        <v>#N/A</v>
      </c>
      <c r="C57" t="str">
        <f t="shared" si="1"/>
        <v>state_YE_‘Ad_20</v>
      </c>
      <c r="D57">
        <f t="shared" si="2"/>
        <v>20</v>
      </c>
      <c r="E57" t="s">
        <v>15391</v>
      </c>
      <c r="F57" t="str">
        <f>VLOOKUP(E57,'country(26mar)'!B$2:C$251,2,FALSE)</f>
        <v>YE</v>
      </c>
      <c r="G57" t="str">
        <f>VLOOKUP(F57,'country(26mar)'!C$2:D$251,2,FALSE)</f>
        <v>base.ye</v>
      </c>
      <c r="H57" t="s">
        <v>15398</v>
      </c>
      <c r="I57" t="str">
        <f t="shared" si="3"/>
        <v>Yemen ‘Adan</v>
      </c>
      <c r="J57" t="str">
        <f t="shared" si="4"/>
        <v>state_YE_‘Ad_20</v>
      </c>
    </row>
    <row r="58" hidden="1" spans="1:10">
      <c r="A58" t="str">
        <f t="shared" si="0"/>
        <v>state_YE_Ark_21</v>
      </c>
      <c r="B58" t="e">
        <f>VLOOKUP(I58,'state(26mar)'!D$2:G$680,4,FALSE)</f>
        <v>#N/A</v>
      </c>
      <c r="C58" t="str">
        <f t="shared" si="1"/>
        <v>state_YE_Ark_21</v>
      </c>
      <c r="D58">
        <f t="shared" si="2"/>
        <v>21</v>
      </c>
      <c r="E58" t="s">
        <v>15391</v>
      </c>
      <c r="F58" t="str">
        <f>VLOOKUP(E58,'country(26mar)'!B$2:C$251,2,FALSE)</f>
        <v>YE</v>
      </c>
      <c r="G58" t="str">
        <f>VLOOKUP(F58,'country(26mar)'!C$2:D$251,2,FALSE)</f>
        <v>base.ye</v>
      </c>
      <c r="H58" t="s">
        <v>15419</v>
      </c>
      <c r="I58" t="str">
        <f t="shared" si="3"/>
        <v>Yemen Arkhabīl Suquţrá</v>
      </c>
      <c r="J58" t="str">
        <f t="shared" si="4"/>
        <v>state_YE_Ark_21</v>
      </c>
    </row>
    <row r="59" hidden="1" spans="1:10">
      <c r="A59" t="str">
        <f t="shared" si="0"/>
        <v>base.state_za_lp</v>
      </c>
      <c r="B59" t="str">
        <f>VLOOKUP(I59,'state(26mar)'!D$2:G$680,4,FALSE)</f>
        <v>base.state_za_lp</v>
      </c>
      <c r="C59" t="str">
        <f t="shared" si="1"/>
        <v>state_ZA_Lim_1</v>
      </c>
      <c r="D59">
        <f t="shared" si="2"/>
        <v>1</v>
      </c>
      <c r="E59" t="s">
        <v>9785</v>
      </c>
      <c r="F59" t="str">
        <f>VLOOKUP(E59,'country(26mar)'!B$2:C$251,2,FALSE)</f>
        <v>ZA</v>
      </c>
      <c r="G59" t="str">
        <f>VLOOKUP(F59,'country(26mar)'!C$2:D$251,2,FALSE)</f>
        <v>base.za</v>
      </c>
      <c r="H59" t="s">
        <v>9825</v>
      </c>
      <c r="I59" t="str">
        <f t="shared" si="3"/>
        <v>South Africa Limpopo</v>
      </c>
      <c r="J59" t="str">
        <f t="shared" si="4"/>
        <v>base.state_za_lp</v>
      </c>
    </row>
    <row r="60" hidden="1" spans="1:10">
      <c r="A60" t="str">
        <f t="shared" si="0"/>
        <v>base.state_za_nw</v>
      </c>
      <c r="B60" t="str">
        <f>VLOOKUP(I60,'state(26mar)'!D$2:G$680,4,FALSE)</f>
        <v>base.state_za_nw</v>
      </c>
      <c r="C60" t="str">
        <f t="shared" si="1"/>
        <v>state_ZA_Nor_2</v>
      </c>
      <c r="D60">
        <f t="shared" si="2"/>
        <v>2</v>
      </c>
      <c r="E60" t="s">
        <v>9785</v>
      </c>
      <c r="F60" t="str">
        <f>VLOOKUP(E60,'country(26mar)'!B$2:C$251,2,FALSE)</f>
        <v>ZA</v>
      </c>
      <c r="G60" t="str">
        <f>VLOOKUP(F60,'country(26mar)'!C$2:D$251,2,FALSE)</f>
        <v>base.za</v>
      </c>
      <c r="H60" t="s">
        <v>1184</v>
      </c>
      <c r="I60" t="str">
        <f t="shared" si="3"/>
        <v>South Africa North West</v>
      </c>
      <c r="J60" t="str">
        <f t="shared" si="4"/>
        <v>base.state_za_nw</v>
      </c>
    </row>
    <row r="61" hidden="1" spans="1:10">
      <c r="A61" t="str">
        <f t="shared" si="0"/>
        <v>base.state_za_ec</v>
      </c>
      <c r="B61" t="str">
        <f>VLOOKUP(I61,'state(26mar)'!D$2:G$680,4,FALSE)</f>
        <v>base.state_za_ec</v>
      </c>
      <c r="C61" t="str">
        <f t="shared" si="1"/>
        <v>state_ZA_Eas_3</v>
      </c>
      <c r="D61">
        <f t="shared" si="2"/>
        <v>3</v>
      </c>
      <c r="E61" t="s">
        <v>9785</v>
      </c>
      <c r="F61" t="str">
        <f>VLOOKUP(E61,'country(26mar)'!B$2:C$251,2,FALSE)</f>
        <v>ZA</v>
      </c>
      <c r="G61" t="str">
        <f>VLOOKUP(F61,'country(26mar)'!C$2:D$251,2,FALSE)</f>
        <v>base.za</v>
      </c>
      <c r="H61" t="s">
        <v>9790</v>
      </c>
      <c r="I61" t="str">
        <f t="shared" si="3"/>
        <v>South Africa Eastern Cape</v>
      </c>
      <c r="J61" t="str">
        <f t="shared" si="4"/>
        <v>base.state_za_ec</v>
      </c>
    </row>
    <row r="62" hidden="1" spans="1:10">
      <c r="A62" t="str">
        <f t="shared" si="0"/>
        <v>base.state_za_fs</v>
      </c>
      <c r="B62" t="str">
        <f>VLOOKUP(I62,'state(26mar)'!D$2:G$680,4,FALSE)</f>
        <v>base.state_za_fs</v>
      </c>
      <c r="C62" t="str">
        <f t="shared" si="1"/>
        <v>state_ZA_Fre_4</v>
      </c>
      <c r="D62">
        <f t="shared" si="2"/>
        <v>4</v>
      </c>
      <c r="E62" t="s">
        <v>9785</v>
      </c>
      <c r="F62" t="str">
        <f>VLOOKUP(E62,'country(26mar)'!B$2:C$251,2,FALSE)</f>
        <v>ZA</v>
      </c>
      <c r="G62" t="str">
        <f>VLOOKUP(F62,'country(26mar)'!C$2:D$251,2,FALSE)</f>
        <v>base.za</v>
      </c>
      <c r="H62" t="s">
        <v>9798</v>
      </c>
      <c r="I62" t="str">
        <f t="shared" si="3"/>
        <v>South Africa Free State</v>
      </c>
      <c r="J62" t="str">
        <f t="shared" si="4"/>
        <v>base.state_za_fs</v>
      </c>
    </row>
    <row r="63" hidden="1" spans="1:10">
      <c r="A63" t="str">
        <f t="shared" si="0"/>
        <v>base.state_za_nl</v>
      </c>
      <c r="B63" t="str">
        <f>VLOOKUP(I63,'state(26mar)'!D$2:G$680,4,FALSE)</f>
        <v>base.state_za_nl</v>
      </c>
      <c r="C63" t="str">
        <f t="shared" si="1"/>
        <v>state_ZA_Kwa_5</v>
      </c>
      <c r="D63">
        <f t="shared" si="2"/>
        <v>5</v>
      </c>
      <c r="E63" t="s">
        <v>9785</v>
      </c>
      <c r="F63" t="str">
        <f>VLOOKUP(E63,'country(26mar)'!B$2:C$251,2,FALSE)</f>
        <v>ZA</v>
      </c>
      <c r="G63" t="str">
        <f>VLOOKUP(F63,'country(26mar)'!C$2:D$251,2,FALSE)</f>
        <v>base.za</v>
      </c>
      <c r="H63" t="s">
        <v>9810</v>
      </c>
      <c r="I63" t="str">
        <f t="shared" si="3"/>
        <v>South Africa KwaZulu-Natal</v>
      </c>
      <c r="J63" t="str">
        <f t="shared" si="4"/>
        <v>base.state_za_nl</v>
      </c>
    </row>
    <row r="64" hidden="1" spans="1:10">
      <c r="A64" t="str">
        <f t="shared" si="0"/>
        <v>base.state_za_gt</v>
      </c>
      <c r="B64" t="str">
        <f>VLOOKUP(I64,'state(26mar)'!D$2:G$680,4,FALSE)</f>
        <v>base.state_za_gt</v>
      </c>
      <c r="C64" t="str">
        <f t="shared" si="1"/>
        <v>state_ZA_Gau_6</v>
      </c>
      <c r="D64">
        <f t="shared" si="2"/>
        <v>6</v>
      </c>
      <c r="E64" t="s">
        <v>9785</v>
      </c>
      <c r="F64" t="str">
        <f>VLOOKUP(E64,'country(26mar)'!B$2:C$251,2,FALSE)</f>
        <v>ZA</v>
      </c>
      <c r="G64" t="str">
        <f>VLOOKUP(F64,'country(26mar)'!C$2:D$251,2,FALSE)</f>
        <v>base.za</v>
      </c>
      <c r="H64" t="s">
        <v>9794</v>
      </c>
      <c r="I64" t="str">
        <f t="shared" si="3"/>
        <v>South Africa Gauteng</v>
      </c>
      <c r="J64" t="str">
        <f t="shared" si="4"/>
        <v>base.state_za_gt</v>
      </c>
    </row>
    <row r="65" hidden="1" spans="1:10">
      <c r="A65" t="str">
        <f t="shared" si="0"/>
        <v>base.state_za_nc</v>
      </c>
      <c r="B65" t="str">
        <f>VLOOKUP(I65,'state(26mar)'!D$2:G$680,4,FALSE)</f>
        <v>base.state_za_nc</v>
      </c>
      <c r="C65" t="str">
        <f t="shared" si="1"/>
        <v>state_ZA_Nor_7</v>
      </c>
      <c r="D65">
        <f t="shared" si="2"/>
        <v>7</v>
      </c>
      <c r="E65" t="s">
        <v>9785</v>
      </c>
      <c r="F65" t="str">
        <f>VLOOKUP(E65,'country(26mar)'!B$2:C$251,2,FALSE)</f>
        <v>ZA</v>
      </c>
      <c r="G65" t="str">
        <f>VLOOKUP(F65,'country(26mar)'!C$2:D$251,2,FALSE)</f>
        <v>base.za</v>
      </c>
      <c r="H65" t="s">
        <v>9788</v>
      </c>
      <c r="I65" t="str">
        <f t="shared" si="3"/>
        <v>South Africa Northern Cape</v>
      </c>
      <c r="J65" t="str">
        <f t="shared" si="4"/>
        <v>base.state_za_nc</v>
      </c>
    </row>
    <row r="66" hidden="1" spans="1:10">
      <c r="A66" t="str">
        <f t="shared" si="0"/>
        <v>base.state_za_wc</v>
      </c>
      <c r="B66" t="str">
        <f>VLOOKUP(I66,'state(26mar)'!D$2:G$680,4,FALSE)</f>
        <v>base.state_za_wc</v>
      </c>
      <c r="C66" t="str">
        <f t="shared" si="1"/>
        <v>state_ZA_Wes_8</v>
      </c>
      <c r="D66">
        <f t="shared" si="2"/>
        <v>8</v>
      </c>
      <c r="E66" t="s">
        <v>9785</v>
      </c>
      <c r="F66" t="str">
        <f>VLOOKUP(E66,'country(26mar)'!B$2:C$251,2,FALSE)</f>
        <v>ZA</v>
      </c>
      <c r="G66" t="str">
        <f>VLOOKUP(F66,'country(26mar)'!C$2:D$251,2,FALSE)</f>
        <v>base.za</v>
      </c>
      <c r="H66" t="s">
        <v>9792</v>
      </c>
      <c r="I66" t="str">
        <f t="shared" si="3"/>
        <v>South Africa Western Cape</v>
      </c>
      <c r="J66" t="str">
        <f t="shared" si="4"/>
        <v>base.state_za_wc</v>
      </c>
    </row>
    <row r="67" hidden="1" spans="1:10">
      <c r="A67" t="str">
        <f t="shared" ref="A67:A130" si="5">IFERROR(B67,C67)</f>
        <v>base.state_za_mp</v>
      </c>
      <c r="B67" t="str">
        <f>VLOOKUP(I67,'state(26mar)'!D$2:G$680,4,FALSE)</f>
        <v>base.state_za_mp</v>
      </c>
      <c r="C67" t="str">
        <f t="shared" ref="C67:C102" si="6">CONCATENATE("state_",F67,"_",LEFT(H67,3),"_",D67)</f>
        <v>state_ZA_Mpu_9</v>
      </c>
      <c r="D67">
        <f t="shared" ref="D67:D130" si="7">IF(E67=E66,D66+1,1)</f>
        <v>9</v>
      </c>
      <c r="E67" t="s">
        <v>9785</v>
      </c>
      <c r="F67" t="str">
        <f>VLOOKUP(E67,'country(26mar)'!B$2:C$251,2,FALSE)</f>
        <v>ZA</v>
      </c>
      <c r="G67" t="str">
        <f>VLOOKUP(F67,'country(26mar)'!C$2:D$251,2,FALSE)</f>
        <v>base.za</v>
      </c>
      <c r="H67" t="s">
        <v>9796</v>
      </c>
      <c r="I67" t="str">
        <f t="shared" ref="I67:I130" si="8">CONCATENATE(E67," ",H67)</f>
        <v>South Africa Mpumalanga</v>
      </c>
      <c r="J67" t="str">
        <f t="shared" ref="J67:J130" si="9">A67</f>
        <v>base.state_za_mp</v>
      </c>
    </row>
    <row r="68" hidden="1" spans="1:10">
      <c r="A68" t="str">
        <f t="shared" si="5"/>
        <v>state_ZM_Nor_1</v>
      </c>
      <c r="B68" t="e">
        <f>VLOOKUP(I68,'state(26mar)'!D$2:G$680,4,FALSE)</f>
        <v>#N/A</v>
      </c>
      <c r="C68" t="str">
        <f t="shared" si="6"/>
        <v>state_ZM_Nor_1</v>
      </c>
      <c r="D68">
        <f t="shared" si="7"/>
        <v>1</v>
      </c>
      <c r="E68" t="s">
        <v>15442</v>
      </c>
      <c r="F68" t="str">
        <f>VLOOKUP(E68,'country(26mar)'!B$2:C$251,2,FALSE)</f>
        <v>ZM</v>
      </c>
      <c r="G68" t="str">
        <f>VLOOKUP(F68,'country(26mar)'!C$2:D$251,2,FALSE)</f>
        <v>base.zm</v>
      </c>
      <c r="H68" t="s">
        <v>15459</v>
      </c>
      <c r="I68" t="str">
        <f t="shared" si="8"/>
        <v>Zambia North-Western</v>
      </c>
      <c r="J68" t="str">
        <f t="shared" si="9"/>
        <v>state_ZM_Nor_1</v>
      </c>
    </row>
    <row r="69" hidden="1" spans="1:10">
      <c r="A69" t="str">
        <f t="shared" si="5"/>
        <v>state_ZM_Lus_2</v>
      </c>
      <c r="B69" t="e">
        <f>VLOOKUP(I69,'state(26mar)'!D$2:G$680,4,FALSE)</f>
        <v>#N/A</v>
      </c>
      <c r="C69" t="str">
        <f t="shared" si="6"/>
        <v>state_ZM_Lus_2</v>
      </c>
      <c r="D69">
        <f t="shared" si="7"/>
        <v>2</v>
      </c>
      <c r="E69" t="s">
        <v>15442</v>
      </c>
      <c r="F69" t="str">
        <f>VLOOKUP(E69,'country(26mar)'!B$2:C$251,2,FALSE)</f>
        <v>ZM</v>
      </c>
      <c r="G69" t="str">
        <f>VLOOKUP(F69,'country(26mar)'!C$2:D$251,2,FALSE)</f>
        <v>base.zm</v>
      </c>
      <c r="H69" t="s">
        <v>15453</v>
      </c>
      <c r="I69" t="str">
        <f t="shared" si="8"/>
        <v>Zambia Lusaka</v>
      </c>
      <c r="J69" t="str">
        <f t="shared" si="9"/>
        <v>state_ZM_Lus_2</v>
      </c>
    </row>
    <row r="70" hidden="1" spans="1:10">
      <c r="A70" t="str">
        <f t="shared" si="5"/>
        <v>state_ZM_Wes_3</v>
      </c>
      <c r="B70" t="e">
        <f>VLOOKUP(I70,'state(26mar)'!D$2:G$680,4,FALSE)</f>
        <v>#N/A</v>
      </c>
      <c r="C70" t="str">
        <f t="shared" si="6"/>
        <v>state_ZM_Wes_3</v>
      </c>
      <c r="D70">
        <f t="shared" si="7"/>
        <v>3</v>
      </c>
      <c r="E70" t="s">
        <v>15442</v>
      </c>
      <c r="F70" t="str">
        <f>VLOOKUP(E70,'country(26mar)'!B$2:C$251,2,FALSE)</f>
        <v>ZM</v>
      </c>
      <c r="G70" t="str">
        <f>VLOOKUP(F70,'country(26mar)'!C$2:D$251,2,FALSE)</f>
        <v>base.zm</v>
      </c>
      <c r="H70" t="s">
        <v>4013</v>
      </c>
      <c r="I70" t="str">
        <f t="shared" si="8"/>
        <v>Zambia Western</v>
      </c>
      <c r="J70" t="str">
        <f t="shared" si="9"/>
        <v>state_ZM_Wes_3</v>
      </c>
    </row>
    <row r="71" hidden="1" spans="1:10">
      <c r="A71" t="str">
        <f t="shared" si="5"/>
        <v>state_ZM_Eas_4</v>
      </c>
      <c r="B71" t="e">
        <f>VLOOKUP(I71,'state(26mar)'!D$2:G$680,4,FALSE)</f>
        <v>#N/A</v>
      </c>
      <c r="C71" t="str">
        <f t="shared" si="6"/>
        <v>state_ZM_Eas_4</v>
      </c>
      <c r="D71">
        <f t="shared" si="7"/>
        <v>4</v>
      </c>
      <c r="E71" t="s">
        <v>15442</v>
      </c>
      <c r="F71" t="str">
        <f>VLOOKUP(E71,'country(26mar)'!B$2:C$251,2,FALSE)</f>
        <v>ZM</v>
      </c>
      <c r="G71" t="str">
        <f>VLOOKUP(F71,'country(26mar)'!C$2:D$251,2,FALSE)</f>
        <v>base.zm</v>
      </c>
      <c r="H71" t="s">
        <v>4144</v>
      </c>
      <c r="I71" t="str">
        <f t="shared" si="8"/>
        <v>Zambia Eastern</v>
      </c>
      <c r="J71" t="str">
        <f t="shared" si="9"/>
        <v>state_ZM_Eas_4</v>
      </c>
    </row>
    <row r="72" hidden="1" spans="1:10">
      <c r="A72" t="str">
        <f t="shared" si="5"/>
        <v>state_ZM_Cop_5</v>
      </c>
      <c r="B72" t="e">
        <f>VLOOKUP(I72,'state(26mar)'!D$2:G$680,4,FALSE)</f>
        <v>#N/A</v>
      </c>
      <c r="C72" t="str">
        <f t="shared" si="6"/>
        <v>state_ZM_Cop_5</v>
      </c>
      <c r="D72">
        <f t="shared" si="7"/>
        <v>5</v>
      </c>
      <c r="E72" t="s">
        <v>15442</v>
      </c>
      <c r="F72" t="str">
        <f>VLOOKUP(E72,'country(26mar)'!B$2:C$251,2,FALSE)</f>
        <v>ZM</v>
      </c>
      <c r="G72" t="str">
        <f>VLOOKUP(F72,'country(26mar)'!C$2:D$251,2,FALSE)</f>
        <v>base.zm</v>
      </c>
      <c r="H72" t="s">
        <v>15445</v>
      </c>
      <c r="I72" t="str">
        <f t="shared" si="8"/>
        <v>Zambia Copperbelt</v>
      </c>
      <c r="J72" t="str">
        <f t="shared" si="9"/>
        <v>state_ZM_Cop_5</v>
      </c>
    </row>
    <row r="73" hidden="1" spans="1:10">
      <c r="A73" t="str">
        <f t="shared" si="5"/>
        <v>state_ZM_Lua_6</v>
      </c>
      <c r="B73" t="e">
        <f>VLOOKUP(I73,'state(26mar)'!D$2:G$680,4,FALSE)</f>
        <v>#N/A</v>
      </c>
      <c r="C73" t="str">
        <f t="shared" si="6"/>
        <v>state_ZM_Lua_6</v>
      </c>
      <c r="D73">
        <f t="shared" si="7"/>
        <v>6</v>
      </c>
      <c r="E73" t="s">
        <v>15442</v>
      </c>
      <c r="F73" t="str">
        <f>VLOOKUP(E73,'country(26mar)'!B$2:C$251,2,FALSE)</f>
        <v>ZM</v>
      </c>
      <c r="G73" t="str">
        <f>VLOOKUP(F73,'country(26mar)'!C$2:D$251,2,FALSE)</f>
        <v>base.zm</v>
      </c>
      <c r="H73" t="s">
        <v>15461</v>
      </c>
      <c r="I73" t="str">
        <f t="shared" si="8"/>
        <v>Zambia Luapula</v>
      </c>
      <c r="J73" t="str">
        <f t="shared" si="9"/>
        <v>state_ZM_Lua_6</v>
      </c>
    </row>
    <row r="74" hidden="1" spans="1:10">
      <c r="A74" t="str">
        <f t="shared" si="5"/>
        <v>state_ZM_Sou_7</v>
      </c>
      <c r="B74" t="e">
        <f>VLOOKUP(I74,'state(26mar)'!D$2:G$680,4,FALSE)</f>
        <v>#N/A</v>
      </c>
      <c r="C74" t="str">
        <f t="shared" si="6"/>
        <v>state_ZM_Sou_7</v>
      </c>
      <c r="D74">
        <f t="shared" si="7"/>
        <v>7</v>
      </c>
      <c r="E74" t="s">
        <v>15442</v>
      </c>
      <c r="F74" t="str">
        <f>VLOOKUP(E74,'country(26mar)'!B$2:C$251,2,FALSE)</f>
        <v>ZM</v>
      </c>
      <c r="G74" t="str">
        <f>VLOOKUP(F74,'country(26mar)'!C$2:D$251,2,FALSE)</f>
        <v>base.zm</v>
      </c>
      <c r="H74" t="s">
        <v>1173</v>
      </c>
      <c r="I74" t="str">
        <f t="shared" si="8"/>
        <v>Zambia Southern</v>
      </c>
      <c r="J74" t="str">
        <f t="shared" si="9"/>
        <v>state_ZM_Sou_7</v>
      </c>
    </row>
    <row r="75" hidden="1" spans="1:10">
      <c r="A75" t="str">
        <f t="shared" si="5"/>
        <v>state_ZM_Cen_8</v>
      </c>
      <c r="B75" t="e">
        <f>VLOOKUP(I75,'state(26mar)'!D$2:G$680,4,FALSE)</f>
        <v>#N/A</v>
      </c>
      <c r="C75" t="str">
        <f t="shared" si="6"/>
        <v>state_ZM_Cen_8</v>
      </c>
      <c r="D75">
        <f t="shared" si="7"/>
        <v>8</v>
      </c>
      <c r="E75" t="s">
        <v>15442</v>
      </c>
      <c r="F75" t="str">
        <f>VLOOKUP(E75,'country(26mar)'!B$2:C$251,2,FALSE)</f>
        <v>ZM</v>
      </c>
      <c r="G75" t="str">
        <f>VLOOKUP(F75,'country(26mar)'!C$2:D$251,2,FALSE)</f>
        <v>base.zm</v>
      </c>
      <c r="H75" t="s">
        <v>1180</v>
      </c>
      <c r="I75" t="str">
        <f t="shared" si="8"/>
        <v>Zambia Central</v>
      </c>
      <c r="J75" t="str">
        <f t="shared" si="9"/>
        <v>state_ZM_Cen_8</v>
      </c>
    </row>
    <row r="76" hidden="1" spans="1:10">
      <c r="A76" t="str">
        <f t="shared" si="5"/>
        <v>state_ZM_Nor_9</v>
      </c>
      <c r="B76" t="e">
        <f>VLOOKUP(I76,'state(26mar)'!D$2:G$680,4,FALSE)</f>
        <v>#N/A</v>
      </c>
      <c r="C76" t="str">
        <f t="shared" si="6"/>
        <v>state_ZM_Nor_9</v>
      </c>
      <c r="D76">
        <f t="shared" si="7"/>
        <v>9</v>
      </c>
      <c r="E76" t="s">
        <v>15442</v>
      </c>
      <c r="F76" t="str">
        <f>VLOOKUP(E76,'country(26mar)'!B$2:C$251,2,FALSE)</f>
        <v>ZM</v>
      </c>
      <c r="G76" t="str">
        <f>VLOOKUP(F76,'country(26mar)'!C$2:D$251,2,FALSE)</f>
        <v>base.zm</v>
      </c>
      <c r="H76" t="s">
        <v>4153</v>
      </c>
      <c r="I76" t="str">
        <f t="shared" si="8"/>
        <v>Zambia Northern</v>
      </c>
      <c r="J76" t="str">
        <f t="shared" si="9"/>
        <v>state_ZM_Nor_9</v>
      </c>
    </row>
    <row r="77" hidden="1" spans="1:10">
      <c r="A77" t="str">
        <f t="shared" si="5"/>
        <v>state_ZM_Muc_10</v>
      </c>
      <c r="B77" t="e">
        <f>VLOOKUP(I77,'state(26mar)'!D$2:G$680,4,FALSE)</f>
        <v>#N/A</v>
      </c>
      <c r="C77" t="str">
        <f t="shared" si="6"/>
        <v>state_ZM_Muc_10</v>
      </c>
      <c r="D77">
        <f t="shared" si="7"/>
        <v>10</v>
      </c>
      <c r="E77" t="s">
        <v>15442</v>
      </c>
      <c r="F77" t="str">
        <f>VLOOKUP(E77,'country(26mar)'!B$2:C$251,2,FALSE)</f>
        <v>ZM</v>
      </c>
      <c r="G77" t="str">
        <f>VLOOKUP(F77,'country(26mar)'!C$2:D$251,2,FALSE)</f>
        <v>base.zm</v>
      </c>
      <c r="H77" t="s">
        <v>15448</v>
      </c>
      <c r="I77" t="str">
        <f t="shared" si="8"/>
        <v>Zambia Muchinga</v>
      </c>
      <c r="J77" t="str">
        <f t="shared" si="9"/>
        <v>state_ZM_Muc_10</v>
      </c>
    </row>
    <row r="78" hidden="1" spans="1:10">
      <c r="A78" t="str">
        <f t="shared" si="5"/>
        <v>state_ZW_Mas_1</v>
      </c>
      <c r="B78" t="e">
        <f>VLOOKUP(I78,'state(26mar)'!D$2:G$680,4,FALSE)</f>
        <v>#N/A</v>
      </c>
      <c r="C78" t="str">
        <f t="shared" si="6"/>
        <v>state_ZW_Mas_1</v>
      </c>
      <c r="D78">
        <f t="shared" si="7"/>
        <v>1</v>
      </c>
      <c r="E78" t="s">
        <v>15482</v>
      </c>
      <c r="F78" t="str">
        <f>VLOOKUP(E78,'country(26mar)'!B$2:C$251,2,FALSE)</f>
        <v>ZW</v>
      </c>
      <c r="G78" t="str">
        <f>VLOOKUP(F78,'country(26mar)'!C$2:D$251,2,FALSE)</f>
        <v>base.zw</v>
      </c>
      <c r="H78" t="s">
        <v>15486</v>
      </c>
      <c r="I78" t="str">
        <f t="shared" si="8"/>
        <v>Zimbabwe Mashonaland Central</v>
      </c>
      <c r="J78" t="str">
        <f t="shared" si="9"/>
        <v>state_ZW_Mas_1</v>
      </c>
    </row>
    <row r="79" hidden="1" spans="1:10">
      <c r="A79" t="str">
        <f t="shared" si="5"/>
        <v>state_ZW_Mas_2</v>
      </c>
      <c r="B79" t="e">
        <f>VLOOKUP(I79,'state(26mar)'!D$2:G$680,4,FALSE)</f>
        <v>#N/A</v>
      </c>
      <c r="C79" t="str">
        <f t="shared" si="6"/>
        <v>state_ZW_Mas_2</v>
      </c>
      <c r="D79">
        <f t="shared" si="7"/>
        <v>2</v>
      </c>
      <c r="E79" t="s">
        <v>15482</v>
      </c>
      <c r="F79" t="str">
        <f>VLOOKUP(E79,'country(26mar)'!B$2:C$251,2,FALSE)</f>
        <v>ZW</v>
      </c>
      <c r="G79" t="str">
        <f>VLOOKUP(F79,'country(26mar)'!C$2:D$251,2,FALSE)</f>
        <v>base.zw</v>
      </c>
      <c r="H79" t="s">
        <v>15506</v>
      </c>
      <c r="I79" t="str">
        <f t="shared" si="8"/>
        <v>Zimbabwe Masvingo</v>
      </c>
      <c r="J79" t="str">
        <f t="shared" si="9"/>
        <v>state_ZW_Mas_2</v>
      </c>
    </row>
    <row r="80" hidden="1" spans="1:10">
      <c r="A80" t="str">
        <f t="shared" si="5"/>
        <v>state_ZW_Har_3</v>
      </c>
      <c r="B80" t="e">
        <f>VLOOKUP(I80,'state(26mar)'!D$2:G$680,4,FALSE)</f>
        <v>#N/A</v>
      </c>
      <c r="C80" t="str">
        <f t="shared" si="6"/>
        <v>state_ZW_Har_3</v>
      </c>
      <c r="D80">
        <f t="shared" si="7"/>
        <v>3</v>
      </c>
      <c r="E80" t="s">
        <v>15482</v>
      </c>
      <c r="F80" t="str">
        <f>VLOOKUP(E80,'country(26mar)'!B$2:C$251,2,FALSE)</f>
        <v>ZW</v>
      </c>
      <c r="G80" t="str">
        <f>VLOOKUP(F80,'country(26mar)'!C$2:D$251,2,FALSE)</f>
        <v>base.zw</v>
      </c>
      <c r="H80" t="s">
        <v>15492</v>
      </c>
      <c r="I80" t="str">
        <f t="shared" si="8"/>
        <v>Zimbabwe Harare</v>
      </c>
      <c r="J80" t="str">
        <f t="shared" si="9"/>
        <v>state_ZW_Har_3</v>
      </c>
    </row>
    <row r="81" hidden="1" spans="1:10">
      <c r="A81" t="str">
        <f t="shared" si="5"/>
        <v>state_ZW_Mid_4</v>
      </c>
      <c r="B81" t="e">
        <f>VLOOKUP(I81,'state(26mar)'!D$2:G$680,4,FALSE)</f>
        <v>#N/A</v>
      </c>
      <c r="C81" t="str">
        <f t="shared" si="6"/>
        <v>state_ZW_Mid_4</v>
      </c>
      <c r="D81">
        <f t="shared" si="7"/>
        <v>4</v>
      </c>
      <c r="E81" t="s">
        <v>15482</v>
      </c>
      <c r="F81" t="str">
        <f>VLOOKUP(E81,'country(26mar)'!B$2:C$251,2,FALSE)</f>
        <v>ZW</v>
      </c>
      <c r="G81" t="str">
        <f>VLOOKUP(F81,'country(26mar)'!C$2:D$251,2,FALSE)</f>
        <v>base.zw</v>
      </c>
      <c r="H81" t="s">
        <v>15496</v>
      </c>
      <c r="I81" t="str">
        <f t="shared" si="8"/>
        <v>Zimbabwe Midlands</v>
      </c>
      <c r="J81" t="str">
        <f t="shared" si="9"/>
        <v>state_ZW_Mid_4</v>
      </c>
    </row>
    <row r="82" hidden="1" spans="1:10">
      <c r="A82" t="str">
        <f t="shared" si="5"/>
        <v>state_ZW_Mas_5</v>
      </c>
      <c r="B82" t="e">
        <f>VLOOKUP(I82,'state(26mar)'!D$2:G$680,4,FALSE)</f>
        <v>#N/A</v>
      </c>
      <c r="C82" t="str">
        <f t="shared" si="6"/>
        <v>state_ZW_Mas_5</v>
      </c>
      <c r="D82">
        <f t="shared" si="7"/>
        <v>5</v>
      </c>
      <c r="E82" t="s">
        <v>15482</v>
      </c>
      <c r="F82" t="str">
        <f>VLOOKUP(E82,'country(26mar)'!B$2:C$251,2,FALSE)</f>
        <v>ZW</v>
      </c>
      <c r="G82" t="str">
        <f>VLOOKUP(F82,'country(26mar)'!C$2:D$251,2,FALSE)</f>
        <v>base.zw</v>
      </c>
      <c r="H82" t="s">
        <v>15489</v>
      </c>
      <c r="I82" t="str">
        <f t="shared" si="8"/>
        <v>Zimbabwe Mashonaland West</v>
      </c>
      <c r="J82" t="str">
        <f t="shared" si="9"/>
        <v>state_ZW_Mas_5</v>
      </c>
    </row>
    <row r="83" hidden="1" spans="1:10">
      <c r="A83" t="str">
        <f t="shared" si="5"/>
        <v>state_ZW_Mat_6</v>
      </c>
      <c r="B83" t="e">
        <f>VLOOKUP(I83,'state(26mar)'!D$2:G$680,4,FALSE)</f>
        <v>#N/A</v>
      </c>
      <c r="C83" t="str">
        <f t="shared" si="6"/>
        <v>state_ZW_Mat_6</v>
      </c>
      <c r="D83">
        <f t="shared" si="7"/>
        <v>6</v>
      </c>
      <c r="E83" t="s">
        <v>15482</v>
      </c>
      <c r="F83" t="str">
        <f>VLOOKUP(E83,'country(26mar)'!B$2:C$251,2,FALSE)</f>
        <v>ZW</v>
      </c>
      <c r="G83" t="str">
        <f>VLOOKUP(F83,'country(26mar)'!C$2:D$251,2,FALSE)</f>
        <v>base.zw</v>
      </c>
      <c r="H83" t="s">
        <v>15503</v>
      </c>
      <c r="I83" t="str">
        <f t="shared" si="8"/>
        <v>Zimbabwe Matabeleland North</v>
      </c>
      <c r="J83" t="str">
        <f t="shared" si="9"/>
        <v>state_ZW_Mat_6</v>
      </c>
    </row>
    <row r="84" hidden="1" spans="1:10">
      <c r="A84" t="str">
        <f t="shared" si="5"/>
        <v>state_ZW_Mas_7</v>
      </c>
      <c r="B84" t="e">
        <f>VLOOKUP(I84,'state(26mar)'!D$2:G$680,4,FALSE)</f>
        <v>#N/A</v>
      </c>
      <c r="C84" t="str">
        <f t="shared" si="6"/>
        <v>state_ZW_Mas_7</v>
      </c>
      <c r="D84">
        <f t="shared" si="7"/>
        <v>7</v>
      </c>
      <c r="E84" t="s">
        <v>15482</v>
      </c>
      <c r="F84" t="str">
        <f>VLOOKUP(E84,'country(26mar)'!B$2:C$251,2,FALSE)</f>
        <v>ZW</v>
      </c>
      <c r="G84" t="str">
        <f>VLOOKUP(F84,'country(26mar)'!C$2:D$251,2,FALSE)</f>
        <v>base.zw</v>
      </c>
      <c r="H84" t="s">
        <v>15505</v>
      </c>
      <c r="I84" t="str">
        <f t="shared" si="8"/>
        <v>Zimbabwe Mashonaland East</v>
      </c>
      <c r="J84" t="str">
        <f t="shared" si="9"/>
        <v>state_ZW_Mas_7</v>
      </c>
    </row>
    <row r="85" hidden="1" spans="1:10">
      <c r="A85" t="str">
        <f t="shared" si="5"/>
        <v>state_ZW_Man_8</v>
      </c>
      <c r="B85" t="e">
        <f>VLOOKUP(I85,'state(26mar)'!D$2:G$680,4,FALSE)</f>
        <v>#N/A</v>
      </c>
      <c r="C85" t="str">
        <f t="shared" si="6"/>
        <v>state_ZW_Man_8</v>
      </c>
      <c r="D85">
        <f t="shared" si="7"/>
        <v>8</v>
      </c>
      <c r="E85" t="s">
        <v>15482</v>
      </c>
      <c r="F85" t="str">
        <f>VLOOKUP(E85,'country(26mar)'!B$2:C$251,2,FALSE)</f>
        <v>ZW</v>
      </c>
      <c r="G85" t="str">
        <f>VLOOKUP(F85,'country(26mar)'!C$2:D$251,2,FALSE)</f>
        <v>base.zw</v>
      </c>
      <c r="H85" t="s">
        <v>15509</v>
      </c>
      <c r="I85" t="str">
        <f t="shared" si="8"/>
        <v>Zimbabwe Manicaland</v>
      </c>
      <c r="J85" t="str">
        <f t="shared" si="9"/>
        <v>state_ZW_Man_8</v>
      </c>
    </row>
    <row r="86" hidden="1" spans="1:10">
      <c r="A86" t="str">
        <f t="shared" si="5"/>
        <v>state_ZW_Bul_9</v>
      </c>
      <c r="B86" t="e">
        <f>VLOOKUP(I86,'state(26mar)'!D$2:G$680,4,FALSE)</f>
        <v>#N/A</v>
      </c>
      <c r="C86" t="str">
        <f t="shared" si="6"/>
        <v>state_ZW_Bul_9</v>
      </c>
      <c r="D86">
        <f t="shared" si="7"/>
        <v>9</v>
      </c>
      <c r="E86" t="s">
        <v>15482</v>
      </c>
      <c r="F86" t="str">
        <f>VLOOKUP(E86,'country(26mar)'!B$2:C$251,2,FALSE)</f>
        <v>ZW</v>
      </c>
      <c r="G86" t="str">
        <f>VLOOKUP(F86,'country(26mar)'!C$2:D$251,2,FALSE)</f>
        <v>base.zw</v>
      </c>
      <c r="H86" t="s">
        <v>15487</v>
      </c>
      <c r="I86" t="str">
        <f t="shared" si="8"/>
        <v>Zimbabwe Bulawayo</v>
      </c>
      <c r="J86" t="str">
        <f t="shared" si="9"/>
        <v>state_ZW_Bul_9</v>
      </c>
    </row>
    <row r="87" hidden="1" spans="1:10">
      <c r="A87" t="str">
        <f t="shared" si="5"/>
        <v>state_ZW_Mat_10</v>
      </c>
      <c r="B87" t="e">
        <f>VLOOKUP(I87,'state(26mar)'!D$2:G$680,4,FALSE)</f>
        <v>#N/A</v>
      </c>
      <c r="C87" t="str">
        <f t="shared" si="6"/>
        <v>state_ZW_Mat_10</v>
      </c>
      <c r="D87">
        <f t="shared" si="7"/>
        <v>10</v>
      </c>
      <c r="E87" t="s">
        <v>15482</v>
      </c>
      <c r="F87" t="str">
        <f>VLOOKUP(E87,'country(26mar)'!B$2:C$251,2,FALSE)</f>
        <v>ZW</v>
      </c>
      <c r="G87" t="str">
        <f>VLOOKUP(F87,'country(26mar)'!C$2:D$251,2,FALSE)</f>
        <v>base.zw</v>
      </c>
      <c r="H87" t="s">
        <v>15494</v>
      </c>
      <c r="I87" t="str">
        <f t="shared" si="8"/>
        <v>Zimbabwe Matabeleland South</v>
      </c>
      <c r="J87" t="str">
        <f t="shared" si="9"/>
        <v>state_ZW_Mat_10</v>
      </c>
    </row>
    <row r="88" hidden="1" spans="1:10">
      <c r="A88" t="str">
        <f t="shared" si="5"/>
        <v>state_KZ_Aty_1</v>
      </c>
      <c r="B88" t="e">
        <f>VLOOKUP(I88,'state(26mar)'!D$2:G$680,4,FALSE)</f>
        <v>#N/A</v>
      </c>
      <c r="C88" t="str">
        <f t="shared" si="6"/>
        <v>state_KZ_Aty_1</v>
      </c>
      <c r="D88">
        <f t="shared" si="7"/>
        <v>1</v>
      </c>
      <c r="E88" t="s">
        <v>5355</v>
      </c>
      <c r="F88" t="str">
        <f>VLOOKUP(E88,'country(26mar)'!B$2:C$251,2,FALSE)</f>
        <v>KZ</v>
      </c>
      <c r="G88" t="str">
        <f>VLOOKUP(F88,'country(26mar)'!C$2:D$251,2,FALSE)</f>
        <v>base.kz</v>
      </c>
      <c r="H88" t="s">
        <v>5379</v>
      </c>
      <c r="I88" t="str">
        <f t="shared" si="8"/>
        <v>Kazakhstan Atyraū</v>
      </c>
      <c r="J88" t="str">
        <f t="shared" si="9"/>
        <v>state_KZ_Aty_1</v>
      </c>
    </row>
    <row r="89" hidden="1" spans="1:10">
      <c r="A89" t="str">
        <f t="shared" si="5"/>
        <v>state_KZ_Man_2</v>
      </c>
      <c r="B89" t="e">
        <f>VLOOKUP(I89,'state(26mar)'!D$2:G$680,4,FALSE)</f>
        <v>#N/A</v>
      </c>
      <c r="C89" t="str">
        <f t="shared" si="6"/>
        <v>state_KZ_Man_2</v>
      </c>
      <c r="D89">
        <f t="shared" si="7"/>
        <v>2</v>
      </c>
      <c r="E89" t="s">
        <v>5355</v>
      </c>
      <c r="F89" t="str">
        <f>VLOOKUP(E89,'country(26mar)'!B$2:C$251,2,FALSE)</f>
        <v>KZ</v>
      </c>
      <c r="G89" t="str">
        <f>VLOOKUP(F89,'country(26mar)'!C$2:D$251,2,FALSE)</f>
        <v>base.kz</v>
      </c>
      <c r="H89" t="s">
        <v>5367</v>
      </c>
      <c r="I89" t="str">
        <f t="shared" si="8"/>
        <v>Kazakhstan Mangghystaū</v>
      </c>
      <c r="J89" t="str">
        <f t="shared" si="9"/>
        <v>state_KZ_Man_2</v>
      </c>
    </row>
    <row r="90" hidden="1" spans="1:10">
      <c r="A90" t="str">
        <f t="shared" si="5"/>
        <v>state_KZ_Zha_3</v>
      </c>
      <c r="B90" t="e">
        <f>VLOOKUP(I90,'state(26mar)'!D$2:G$680,4,FALSE)</f>
        <v>#N/A</v>
      </c>
      <c r="C90" t="str">
        <f t="shared" si="6"/>
        <v>state_KZ_Zha_3</v>
      </c>
      <c r="D90">
        <f t="shared" si="7"/>
        <v>3</v>
      </c>
      <c r="E90" t="s">
        <v>5355</v>
      </c>
      <c r="F90" t="str">
        <f>VLOOKUP(E90,'country(26mar)'!B$2:C$251,2,FALSE)</f>
        <v>KZ</v>
      </c>
      <c r="G90" t="str">
        <f>VLOOKUP(F90,'country(26mar)'!C$2:D$251,2,FALSE)</f>
        <v>base.kz</v>
      </c>
      <c r="H90" t="s">
        <v>5392</v>
      </c>
      <c r="I90" t="str">
        <f t="shared" si="8"/>
        <v>Kazakhstan Zhambyl</v>
      </c>
      <c r="J90" t="str">
        <f t="shared" si="9"/>
        <v>state_KZ_Zha_3</v>
      </c>
    </row>
    <row r="91" hidden="1" spans="1:10">
      <c r="A91" t="str">
        <f t="shared" si="5"/>
        <v>state_KZ_Bat_4</v>
      </c>
      <c r="B91" t="e">
        <f>VLOOKUP(I91,'state(26mar)'!D$2:G$680,4,FALSE)</f>
        <v>#N/A</v>
      </c>
      <c r="C91" t="str">
        <f t="shared" si="6"/>
        <v>state_KZ_Bat_4</v>
      </c>
      <c r="D91">
        <f t="shared" si="7"/>
        <v>4</v>
      </c>
      <c r="E91" t="s">
        <v>5355</v>
      </c>
      <c r="F91" t="str">
        <f>VLOOKUP(E91,'country(26mar)'!B$2:C$251,2,FALSE)</f>
        <v>KZ</v>
      </c>
      <c r="G91" t="str">
        <f>VLOOKUP(F91,'country(26mar)'!C$2:D$251,2,FALSE)</f>
        <v>base.kz</v>
      </c>
      <c r="H91" t="s">
        <v>5363</v>
      </c>
      <c r="I91" t="str">
        <f t="shared" si="8"/>
        <v>Kazakhstan Batys Qazaqstan</v>
      </c>
      <c r="J91" t="str">
        <f t="shared" si="9"/>
        <v>state_KZ_Bat_4</v>
      </c>
    </row>
    <row r="92" hidden="1" spans="1:10">
      <c r="A92" t="str">
        <f t="shared" si="5"/>
        <v>state_KZ_Qar_5</v>
      </c>
      <c r="B92" t="e">
        <f>VLOOKUP(I92,'state(26mar)'!D$2:G$680,4,FALSE)</f>
        <v>#N/A</v>
      </c>
      <c r="C92" t="str">
        <f t="shared" si="6"/>
        <v>state_KZ_Qar_5</v>
      </c>
      <c r="D92">
        <f t="shared" si="7"/>
        <v>5</v>
      </c>
      <c r="E92" t="s">
        <v>5355</v>
      </c>
      <c r="F92" t="str">
        <f>VLOOKUP(E92,'country(26mar)'!B$2:C$251,2,FALSE)</f>
        <v>KZ</v>
      </c>
      <c r="G92" t="str">
        <f>VLOOKUP(F92,'country(26mar)'!C$2:D$251,2,FALSE)</f>
        <v>base.kz</v>
      </c>
      <c r="H92" t="s">
        <v>5361</v>
      </c>
      <c r="I92" t="str">
        <f t="shared" si="8"/>
        <v>Kazakhstan Qaraghandy</v>
      </c>
      <c r="J92" t="str">
        <f t="shared" si="9"/>
        <v>state_KZ_Qar_5</v>
      </c>
    </row>
    <row r="93" hidden="1" spans="1:10">
      <c r="A93" t="str">
        <f t="shared" si="5"/>
        <v>state_KZ_Shy_6</v>
      </c>
      <c r="B93" t="e">
        <f>VLOOKUP(I93,'state(26mar)'!D$2:G$680,4,FALSE)</f>
        <v>#N/A</v>
      </c>
      <c r="C93" t="str">
        <f t="shared" si="6"/>
        <v>state_KZ_Shy_6</v>
      </c>
      <c r="D93">
        <f t="shared" si="7"/>
        <v>6</v>
      </c>
      <c r="E93" t="s">
        <v>5355</v>
      </c>
      <c r="F93" t="str">
        <f>VLOOKUP(E93,'country(26mar)'!B$2:C$251,2,FALSE)</f>
        <v>KZ</v>
      </c>
      <c r="G93" t="str">
        <f>VLOOKUP(F93,'country(26mar)'!C$2:D$251,2,FALSE)</f>
        <v>base.kz</v>
      </c>
      <c r="H93" t="s">
        <v>5381</v>
      </c>
      <c r="I93" t="str">
        <f t="shared" si="8"/>
        <v>Kazakhstan Shyghys Qazaqstan</v>
      </c>
      <c r="J93" t="str">
        <f t="shared" si="9"/>
        <v>state_KZ_Shy_6</v>
      </c>
    </row>
    <row r="94" hidden="1" spans="1:10">
      <c r="A94" t="str">
        <f t="shared" si="5"/>
        <v>state_KZ_Aqm_7</v>
      </c>
      <c r="B94" t="e">
        <f>VLOOKUP(I94,'state(26mar)'!D$2:G$680,4,FALSE)</f>
        <v>#N/A</v>
      </c>
      <c r="C94" t="str">
        <f t="shared" si="6"/>
        <v>state_KZ_Aqm_7</v>
      </c>
      <c r="D94">
        <f t="shared" si="7"/>
        <v>7</v>
      </c>
      <c r="E94" t="s">
        <v>5355</v>
      </c>
      <c r="F94" t="str">
        <f>VLOOKUP(E94,'country(26mar)'!B$2:C$251,2,FALSE)</f>
        <v>KZ</v>
      </c>
      <c r="G94" t="str">
        <f>VLOOKUP(F94,'country(26mar)'!C$2:D$251,2,FALSE)</f>
        <v>base.kz</v>
      </c>
      <c r="H94" t="s">
        <v>5365</v>
      </c>
      <c r="I94" t="str">
        <f t="shared" si="8"/>
        <v>Kazakhstan Aqmola</v>
      </c>
      <c r="J94" t="str">
        <f t="shared" si="9"/>
        <v>state_KZ_Aqm_7</v>
      </c>
    </row>
    <row r="95" hidden="1" spans="1:10">
      <c r="A95" t="str">
        <f t="shared" si="5"/>
        <v>state_KZ_Qos_8</v>
      </c>
      <c r="B95" t="e">
        <f>VLOOKUP(I95,'state(26mar)'!D$2:G$680,4,FALSE)</f>
        <v>#N/A</v>
      </c>
      <c r="C95" t="str">
        <f t="shared" si="6"/>
        <v>state_KZ_Qos_8</v>
      </c>
      <c r="D95">
        <f t="shared" si="7"/>
        <v>8</v>
      </c>
      <c r="E95" t="s">
        <v>5355</v>
      </c>
      <c r="F95" t="str">
        <f>VLOOKUP(E95,'country(26mar)'!B$2:C$251,2,FALSE)</f>
        <v>KZ</v>
      </c>
      <c r="G95" t="str">
        <f>VLOOKUP(F95,'country(26mar)'!C$2:D$251,2,FALSE)</f>
        <v>base.kz</v>
      </c>
      <c r="H95" t="s">
        <v>5372</v>
      </c>
      <c r="I95" t="str">
        <f t="shared" si="8"/>
        <v>Kazakhstan Qostanay</v>
      </c>
      <c r="J95" t="str">
        <f t="shared" si="9"/>
        <v>state_KZ_Qos_8</v>
      </c>
    </row>
    <row r="96" hidden="1" spans="1:10">
      <c r="A96" t="str">
        <f t="shared" si="5"/>
        <v>state_KZ_Aqt_9</v>
      </c>
      <c r="B96" t="e">
        <f>VLOOKUP(I96,'state(26mar)'!D$2:G$680,4,FALSE)</f>
        <v>#N/A</v>
      </c>
      <c r="C96" t="str">
        <f t="shared" si="6"/>
        <v>state_KZ_Aqt_9</v>
      </c>
      <c r="D96">
        <f t="shared" si="7"/>
        <v>9</v>
      </c>
      <c r="E96" t="s">
        <v>5355</v>
      </c>
      <c r="F96" t="str">
        <f>VLOOKUP(E96,'country(26mar)'!B$2:C$251,2,FALSE)</f>
        <v>KZ</v>
      </c>
      <c r="G96" t="str">
        <f>VLOOKUP(F96,'country(26mar)'!C$2:D$251,2,FALSE)</f>
        <v>base.kz</v>
      </c>
      <c r="H96" t="s">
        <v>5358</v>
      </c>
      <c r="I96" t="str">
        <f t="shared" si="8"/>
        <v>Kazakhstan Aqtöbe</v>
      </c>
      <c r="J96" t="str">
        <f t="shared" si="9"/>
        <v>state_KZ_Aqt_9</v>
      </c>
    </row>
    <row r="97" hidden="1" spans="1:10">
      <c r="A97" t="str">
        <f t="shared" si="5"/>
        <v>state_KZ_Alm_10</v>
      </c>
      <c r="B97" t="e">
        <f>VLOOKUP(I97,'state(26mar)'!D$2:G$680,4,FALSE)</f>
        <v>#N/A</v>
      </c>
      <c r="C97" t="str">
        <f t="shared" si="6"/>
        <v>state_KZ_Alm_10</v>
      </c>
      <c r="D97">
        <f t="shared" si="7"/>
        <v>10</v>
      </c>
      <c r="E97" t="s">
        <v>5355</v>
      </c>
      <c r="F97" t="str">
        <f>VLOOKUP(E97,'country(26mar)'!B$2:C$251,2,FALSE)</f>
        <v>KZ</v>
      </c>
      <c r="G97" t="str">
        <f>VLOOKUP(F97,'country(26mar)'!C$2:D$251,2,FALSE)</f>
        <v>base.kz</v>
      </c>
      <c r="H97" t="s">
        <v>5359</v>
      </c>
      <c r="I97" t="str">
        <f t="shared" si="8"/>
        <v>Kazakhstan Almaty</v>
      </c>
      <c r="J97" t="str">
        <f t="shared" si="9"/>
        <v>state_KZ_Alm_10</v>
      </c>
    </row>
    <row r="98" hidden="1" spans="1:10">
      <c r="A98" t="str">
        <f t="shared" si="5"/>
        <v>state_KZ_Qyz_11</v>
      </c>
      <c r="B98" t="e">
        <f>VLOOKUP(I98,'state(26mar)'!D$2:G$680,4,FALSE)</f>
        <v>#N/A</v>
      </c>
      <c r="C98" t="str">
        <f t="shared" si="6"/>
        <v>state_KZ_Qyz_11</v>
      </c>
      <c r="D98">
        <f t="shared" si="7"/>
        <v>11</v>
      </c>
      <c r="E98" t="s">
        <v>5355</v>
      </c>
      <c r="F98" t="str">
        <f>VLOOKUP(E98,'country(26mar)'!B$2:C$251,2,FALSE)</f>
        <v>KZ</v>
      </c>
      <c r="G98" t="str">
        <f>VLOOKUP(F98,'country(26mar)'!C$2:D$251,2,FALSE)</f>
        <v>base.kz</v>
      </c>
      <c r="H98" t="s">
        <v>5370</v>
      </c>
      <c r="I98" t="str">
        <f t="shared" si="8"/>
        <v>Kazakhstan Qyzylorda</v>
      </c>
      <c r="J98" t="str">
        <f t="shared" si="9"/>
        <v>state_KZ_Qyz_11</v>
      </c>
    </row>
    <row r="99" hidden="1" spans="1:10">
      <c r="A99" t="str">
        <f t="shared" si="5"/>
        <v>state_KZ_Pav_12</v>
      </c>
      <c r="B99" t="e">
        <f>VLOOKUP(I99,'state(26mar)'!D$2:G$680,4,FALSE)</f>
        <v>#N/A</v>
      </c>
      <c r="C99" t="str">
        <f t="shared" si="6"/>
        <v>state_KZ_Pav_12</v>
      </c>
      <c r="D99">
        <f t="shared" si="7"/>
        <v>12</v>
      </c>
      <c r="E99" t="s">
        <v>5355</v>
      </c>
      <c r="F99" t="str">
        <f>VLOOKUP(E99,'country(26mar)'!B$2:C$251,2,FALSE)</f>
        <v>KZ</v>
      </c>
      <c r="G99" t="str">
        <f>VLOOKUP(F99,'country(26mar)'!C$2:D$251,2,FALSE)</f>
        <v>base.kz</v>
      </c>
      <c r="H99" t="s">
        <v>5396</v>
      </c>
      <c r="I99" t="str">
        <f t="shared" si="8"/>
        <v>Kazakhstan Pavlodar</v>
      </c>
      <c r="J99" t="str">
        <f t="shared" si="9"/>
        <v>state_KZ_Pav_12</v>
      </c>
    </row>
    <row r="100" hidden="1" spans="1:10">
      <c r="A100" t="str">
        <f t="shared" si="5"/>
        <v>state_KZ_Sol_13</v>
      </c>
      <c r="B100" t="e">
        <f>VLOOKUP(I100,'state(26mar)'!D$2:G$680,4,FALSE)</f>
        <v>#N/A</v>
      </c>
      <c r="C100" t="str">
        <f t="shared" si="6"/>
        <v>state_KZ_Sol_13</v>
      </c>
      <c r="D100">
        <f t="shared" si="7"/>
        <v>13</v>
      </c>
      <c r="E100" t="s">
        <v>5355</v>
      </c>
      <c r="F100" t="str">
        <f>VLOOKUP(E100,'country(26mar)'!B$2:C$251,2,FALSE)</f>
        <v>KZ</v>
      </c>
      <c r="G100" t="str">
        <f>VLOOKUP(F100,'country(26mar)'!C$2:D$251,2,FALSE)</f>
        <v>base.kz</v>
      </c>
      <c r="H100" t="s">
        <v>5390</v>
      </c>
      <c r="I100" t="str">
        <f t="shared" si="8"/>
        <v>Kazakhstan Soltüstik Qazaqstan</v>
      </c>
      <c r="J100" t="str">
        <f t="shared" si="9"/>
        <v>state_KZ_Sol_13</v>
      </c>
    </row>
    <row r="101" hidden="1" spans="1:10">
      <c r="A101" t="str">
        <f t="shared" si="5"/>
        <v>state_KZ_Ong_14</v>
      </c>
      <c r="B101" t="e">
        <f>VLOOKUP(I101,'state(26mar)'!D$2:G$680,4,FALSE)</f>
        <v>#N/A</v>
      </c>
      <c r="C101" t="str">
        <f t="shared" si="6"/>
        <v>state_KZ_Ong_14</v>
      </c>
      <c r="D101">
        <f t="shared" si="7"/>
        <v>14</v>
      </c>
      <c r="E101" t="s">
        <v>5355</v>
      </c>
      <c r="F101" t="str">
        <f>VLOOKUP(E101,'country(26mar)'!B$2:C$251,2,FALSE)</f>
        <v>KZ</v>
      </c>
      <c r="G101" t="str">
        <f>VLOOKUP(F101,'country(26mar)'!C$2:D$251,2,FALSE)</f>
        <v>base.kz</v>
      </c>
      <c r="H101" t="s">
        <v>5374</v>
      </c>
      <c r="I101" t="str">
        <f t="shared" si="8"/>
        <v>Kazakhstan Ongtüstik Qazaqstan</v>
      </c>
      <c r="J101" t="str">
        <f t="shared" si="9"/>
        <v>state_KZ_Ong_14</v>
      </c>
    </row>
    <row r="102" hidden="1" spans="1:10">
      <c r="A102" t="str">
        <f t="shared" si="5"/>
        <v>state_KZ_Ast_15</v>
      </c>
      <c r="B102" t="e">
        <f>VLOOKUP(I102,'state(26mar)'!D$2:G$680,4,FALSE)</f>
        <v>#N/A</v>
      </c>
      <c r="C102" t="str">
        <f t="shared" si="6"/>
        <v>state_KZ_Ast_15</v>
      </c>
      <c r="D102">
        <f t="shared" si="7"/>
        <v>15</v>
      </c>
      <c r="E102" t="s">
        <v>5355</v>
      </c>
      <c r="F102" t="str">
        <f>VLOOKUP(E102,'country(26mar)'!B$2:C$251,2,FALSE)</f>
        <v>KZ</v>
      </c>
      <c r="G102" t="str">
        <f>VLOOKUP(F102,'country(26mar)'!C$2:D$251,2,FALSE)</f>
        <v>base.kz</v>
      </c>
      <c r="H102" t="s">
        <v>5375</v>
      </c>
      <c r="I102" t="str">
        <f t="shared" si="8"/>
        <v>Kazakhstan Astana</v>
      </c>
      <c r="J102" t="str">
        <f t="shared" si="9"/>
        <v>state_KZ_Ast_15</v>
      </c>
    </row>
    <row r="103" hidden="1" spans="1:10">
      <c r="A103" t="str">
        <f t="shared" si="5"/>
        <v>state_LA_Xia_1</v>
      </c>
      <c r="B103" t="e">
        <f>VLOOKUP(I103,'state(26mar)'!D$2:G$680,4,FALSE)</f>
        <v>#N/A</v>
      </c>
      <c r="C103" t="str">
        <f t="shared" ref="C103:C128" si="10">CONCATENATE("state_",F103,"_",LEFT(H103,3),"_",D103)</f>
        <v>state_LA_Xia_1</v>
      </c>
      <c r="D103">
        <f t="shared" si="7"/>
        <v>1</v>
      </c>
      <c r="E103" t="s">
        <v>5633</v>
      </c>
      <c r="F103" t="str">
        <f>VLOOKUP(E103,'country(26mar)'!B$2:C$251,2,FALSE)</f>
        <v>LA</v>
      </c>
      <c r="G103" t="str">
        <f>VLOOKUP(F103,'country(26mar)'!C$2:D$251,2,FALSE)</f>
        <v>base.la</v>
      </c>
      <c r="H103" t="s">
        <v>5652</v>
      </c>
      <c r="I103" t="str">
        <f t="shared" si="8"/>
        <v>Laos Xiangkhouang</v>
      </c>
      <c r="J103" t="str">
        <f t="shared" si="9"/>
        <v>state_LA_Xia_1</v>
      </c>
    </row>
    <row r="104" hidden="1" spans="1:10">
      <c r="A104" t="str">
        <f t="shared" si="5"/>
        <v>state_LA_Via_2</v>
      </c>
      <c r="B104" t="e">
        <f>VLOOKUP(I104,'state(26mar)'!D$2:G$680,4,FALSE)</f>
        <v>#N/A</v>
      </c>
      <c r="C104" t="str">
        <f t="shared" si="10"/>
        <v>state_LA_Via_2</v>
      </c>
      <c r="D104">
        <f t="shared" si="7"/>
        <v>2</v>
      </c>
      <c r="E104" t="s">
        <v>5633</v>
      </c>
      <c r="F104" t="str">
        <f>VLOOKUP(E104,'country(26mar)'!B$2:C$251,2,FALSE)</f>
        <v>LA</v>
      </c>
      <c r="G104" t="str">
        <f>VLOOKUP(F104,'country(26mar)'!C$2:D$251,2,FALSE)</f>
        <v>base.la</v>
      </c>
      <c r="H104" t="s">
        <v>5649</v>
      </c>
      <c r="I104" t="str">
        <f t="shared" si="8"/>
        <v>Laos Viangchan</v>
      </c>
      <c r="J104" t="str">
        <f t="shared" si="9"/>
        <v>state_LA_Via_2</v>
      </c>
    </row>
    <row r="105" hidden="1" spans="1:10">
      <c r="A105" t="str">
        <f t="shared" si="5"/>
        <v>state_LA_Bok_3</v>
      </c>
      <c r="B105" t="e">
        <f>VLOOKUP(I105,'state(26mar)'!D$2:G$680,4,FALSE)</f>
        <v>#N/A</v>
      </c>
      <c r="C105" t="str">
        <f t="shared" si="10"/>
        <v>state_LA_Bok_3</v>
      </c>
      <c r="D105">
        <f t="shared" si="7"/>
        <v>3</v>
      </c>
      <c r="E105" t="s">
        <v>5633</v>
      </c>
      <c r="F105" t="str">
        <f>VLOOKUP(E105,'country(26mar)'!B$2:C$251,2,FALSE)</f>
        <v>LA</v>
      </c>
      <c r="G105" t="str">
        <f>VLOOKUP(F105,'country(26mar)'!C$2:D$251,2,FALSE)</f>
        <v>base.la</v>
      </c>
      <c r="H105" t="s">
        <v>5637</v>
      </c>
      <c r="I105" t="str">
        <f t="shared" si="8"/>
        <v>Laos Bokèo</v>
      </c>
      <c r="J105" t="str">
        <f t="shared" si="9"/>
        <v>state_LA_Bok_3</v>
      </c>
    </row>
    <row r="106" hidden="1" spans="1:10">
      <c r="A106" t="str">
        <f t="shared" si="5"/>
        <v>state_LA_Lou_4</v>
      </c>
      <c r="B106" t="e">
        <f>VLOOKUP(I106,'state(26mar)'!D$2:G$680,4,FALSE)</f>
        <v>#N/A</v>
      </c>
      <c r="C106" t="str">
        <f t="shared" si="10"/>
        <v>state_LA_Lou_4</v>
      </c>
      <c r="D106">
        <f t="shared" si="7"/>
        <v>4</v>
      </c>
      <c r="E106" t="s">
        <v>5633</v>
      </c>
      <c r="F106" t="str">
        <f>VLOOKUP(E106,'country(26mar)'!B$2:C$251,2,FALSE)</f>
        <v>LA</v>
      </c>
      <c r="G106" t="str">
        <f>VLOOKUP(F106,'country(26mar)'!C$2:D$251,2,FALSE)</f>
        <v>base.la</v>
      </c>
      <c r="H106" t="s">
        <v>5642</v>
      </c>
      <c r="I106" t="str">
        <f t="shared" si="8"/>
        <v>Laos Louangnamtha</v>
      </c>
      <c r="J106" t="str">
        <f t="shared" si="9"/>
        <v>state_LA_Lou_4</v>
      </c>
    </row>
    <row r="107" hidden="1" spans="1:10">
      <c r="A107" t="str">
        <f t="shared" si="5"/>
        <v>state_LA_Phô_5</v>
      </c>
      <c r="B107" t="e">
        <f>VLOOKUP(I107,'state(26mar)'!D$2:G$680,4,FALSE)</f>
        <v>#N/A</v>
      </c>
      <c r="C107" t="str">
        <f t="shared" si="10"/>
        <v>state_LA_Phô_5</v>
      </c>
      <c r="D107">
        <f t="shared" si="7"/>
        <v>5</v>
      </c>
      <c r="E107" t="s">
        <v>5633</v>
      </c>
      <c r="F107" t="str">
        <f>VLOOKUP(E107,'country(26mar)'!B$2:C$251,2,FALSE)</f>
        <v>LA</v>
      </c>
      <c r="G107" t="str">
        <f>VLOOKUP(F107,'country(26mar)'!C$2:D$251,2,FALSE)</f>
        <v>base.la</v>
      </c>
      <c r="H107" t="s">
        <v>5657</v>
      </c>
      <c r="I107" t="str">
        <f t="shared" si="8"/>
        <v>Laos Phôngsali</v>
      </c>
      <c r="J107" t="str">
        <f t="shared" si="9"/>
        <v>state_LA_Phô_5</v>
      </c>
    </row>
    <row r="108" hidden="1" spans="1:10">
      <c r="A108" t="str">
        <f t="shared" si="5"/>
        <v>state_LA_Kha_6</v>
      </c>
      <c r="B108" t="e">
        <f>VLOOKUP(I108,'state(26mar)'!D$2:G$680,4,FALSE)</f>
        <v>#N/A</v>
      </c>
      <c r="C108" t="str">
        <f t="shared" si="10"/>
        <v>state_LA_Kha_6</v>
      </c>
      <c r="D108">
        <f t="shared" si="7"/>
        <v>6</v>
      </c>
      <c r="E108" t="s">
        <v>5633</v>
      </c>
      <c r="F108" t="str">
        <f>VLOOKUP(E108,'country(26mar)'!B$2:C$251,2,FALSE)</f>
        <v>LA</v>
      </c>
      <c r="G108" t="str">
        <f>VLOOKUP(F108,'country(26mar)'!C$2:D$251,2,FALSE)</f>
        <v>base.la</v>
      </c>
      <c r="H108" t="s">
        <v>5663</v>
      </c>
      <c r="I108" t="str">
        <f t="shared" si="8"/>
        <v>Laos Khammouan</v>
      </c>
      <c r="J108" t="str">
        <f t="shared" si="9"/>
        <v>state_LA_Kha_6</v>
      </c>
    </row>
    <row r="109" hidden="1" spans="1:10">
      <c r="A109" t="str">
        <f t="shared" si="5"/>
        <v>state_LA_Bol_7</v>
      </c>
      <c r="B109" t="e">
        <f>VLOOKUP(I109,'state(26mar)'!D$2:G$680,4,FALSE)</f>
        <v>#N/A</v>
      </c>
      <c r="C109" t="str">
        <f t="shared" si="10"/>
        <v>state_LA_Bol_7</v>
      </c>
      <c r="D109">
        <f t="shared" si="7"/>
        <v>7</v>
      </c>
      <c r="E109" t="s">
        <v>5633</v>
      </c>
      <c r="F109" t="str">
        <f>VLOOKUP(E109,'country(26mar)'!B$2:C$251,2,FALSE)</f>
        <v>LA</v>
      </c>
      <c r="G109" t="str">
        <f>VLOOKUP(F109,'country(26mar)'!C$2:D$251,2,FALSE)</f>
        <v>base.la</v>
      </c>
      <c r="H109" t="s">
        <v>5646</v>
      </c>
      <c r="I109" t="str">
        <f t="shared" si="8"/>
        <v>Laos Bolikhamxai</v>
      </c>
      <c r="J109" t="str">
        <f t="shared" si="9"/>
        <v>state_LA_Bol_7</v>
      </c>
    </row>
    <row r="110" hidden="1" spans="1:10">
      <c r="A110" t="str">
        <f t="shared" si="5"/>
        <v>state_LA_Lou_8</v>
      </c>
      <c r="B110" t="e">
        <f>VLOOKUP(I110,'state(26mar)'!D$2:G$680,4,FALSE)</f>
        <v>#N/A</v>
      </c>
      <c r="C110" t="str">
        <f t="shared" si="10"/>
        <v>state_LA_Lou_8</v>
      </c>
      <c r="D110">
        <f t="shared" si="7"/>
        <v>8</v>
      </c>
      <c r="E110" t="s">
        <v>5633</v>
      </c>
      <c r="F110" t="str">
        <f>VLOOKUP(E110,'country(26mar)'!B$2:C$251,2,FALSE)</f>
        <v>LA</v>
      </c>
      <c r="G110" t="str">
        <f>VLOOKUP(F110,'country(26mar)'!C$2:D$251,2,FALSE)</f>
        <v>base.la</v>
      </c>
      <c r="H110" t="s">
        <v>5644</v>
      </c>
      <c r="I110" t="str">
        <f t="shared" si="8"/>
        <v>Laos Louangphabang</v>
      </c>
      <c r="J110" t="str">
        <f t="shared" si="9"/>
        <v>state_LA_Lou_8</v>
      </c>
    </row>
    <row r="111" hidden="1" spans="1:10">
      <c r="A111" t="str">
        <f t="shared" si="5"/>
        <v>state_LA_Xai_9</v>
      </c>
      <c r="B111" t="e">
        <f>VLOOKUP(I111,'state(26mar)'!D$2:G$680,4,FALSE)</f>
        <v>#N/A</v>
      </c>
      <c r="C111" t="str">
        <f t="shared" si="10"/>
        <v>state_LA_Xai_9</v>
      </c>
      <c r="D111">
        <f t="shared" si="7"/>
        <v>9</v>
      </c>
      <c r="E111" t="s">
        <v>5633</v>
      </c>
      <c r="F111" t="str">
        <f>VLOOKUP(E111,'country(26mar)'!B$2:C$251,2,FALSE)</f>
        <v>LA</v>
      </c>
      <c r="G111" t="str">
        <f>VLOOKUP(F111,'country(26mar)'!C$2:D$251,2,FALSE)</f>
        <v>base.la</v>
      </c>
      <c r="H111" t="s">
        <v>5666</v>
      </c>
      <c r="I111" t="str">
        <f t="shared" si="8"/>
        <v>Laos Xaignabouli</v>
      </c>
      <c r="J111" t="str">
        <f t="shared" si="9"/>
        <v>state_LA_Xai_9</v>
      </c>
    </row>
    <row r="112" hidden="1" spans="1:10">
      <c r="A112" t="str">
        <f t="shared" si="5"/>
        <v>state_LA_Sav_10</v>
      </c>
      <c r="B112" t="e">
        <f>VLOOKUP(I112,'state(26mar)'!D$2:G$680,4,FALSE)</f>
        <v>#N/A</v>
      </c>
      <c r="C112" t="str">
        <f t="shared" si="10"/>
        <v>state_LA_Sav_10</v>
      </c>
      <c r="D112">
        <f t="shared" si="7"/>
        <v>10</v>
      </c>
      <c r="E112" t="s">
        <v>5633</v>
      </c>
      <c r="F112" t="str">
        <f>VLOOKUP(E112,'country(26mar)'!B$2:C$251,2,FALSE)</f>
        <v>LA</v>
      </c>
      <c r="G112" t="str">
        <f>VLOOKUP(F112,'country(26mar)'!C$2:D$251,2,FALSE)</f>
        <v>base.la</v>
      </c>
      <c r="H112" t="s">
        <v>5661</v>
      </c>
      <c r="I112" t="str">
        <f t="shared" si="8"/>
        <v>Laos Savannakhét</v>
      </c>
      <c r="J112" t="str">
        <f t="shared" si="9"/>
        <v>state_LA_Sav_10</v>
      </c>
    </row>
    <row r="113" hidden="1" spans="1:10">
      <c r="A113" t="str">
        <f t="shared" si="5"/>
        <v>state_LA_Xék_11</v>
      </c>
      <c r="B113" t="e">
        <f>VLOOKUP(I113,'state(26mar)'!D$2:G$680,4,FALSE)</f>
        <v>#N/A</v>
      </c>
      <c r="C113" t="str">
        <f t="shared" si="10"/>
        <v>state_LA_Xék_11</v>
      </c>
      <c r="D113">
        <f t="shared" si="7"/>
        <v>11</v>
      </c>
      <c r="E113" t="s">
        <v>5633</v>
      </c>
      <c r="F113" t="str">
        <f>VLOOKUP(E113,'country(26mar)'!B$2:C$251,2,FALSE)</f>
        <v>LA</v>
      </c>
      <c r="G113" t="str">
        <f>VLOOKUP(F113,'country(26mar)'!C$2:D$251,2,FALSE)</f>
        <v>base.la</v>
      </c>
      <c r="H113" t="s">
        <v>5640</v>
      </c>
      <c r="I113" t="str">
        <f t="shared" si="8"/>
        <v>Laos Xékong</v>
      </c>
      <c r="J113" t="str">
        <f t="shared" si="9"/>
        <v>state_LA_Xék_11</v>
      </c>
    </row>
    <row r="114" hidden="1" spans="1:10">
      <c r="A114" t="str">
        <f t="shared" si="5"/>
        <v>state_LA_Cha_12</v>
      </c>
      <c r="B114" t="e">
        <f>VLOOKUP(I114,'state(26mar)'!D$2:G$680,4,FALSE)</f>
        <v>#N/A</v>
      </c>
      <c r="C114" t="str">
        <f t="shared" si="10"/>
        <v>state_LA_Cha_12</v>
      </c>
      <c r="D114">
        <f t="shared" si="7"/>
        <v>12</v>
      </c>
      <c r="E114" t="s">
        <v>5633</v>
      </c>
      <c r="F114" t="str">
        <f>VLOOKUP(E114,'country(26mar)'!B$2:C$251,2,FALSE)</f>
        <v>LA</v>
      </c>
      <c r="G114" t="str">
        <f>VLOOKUP(F114,'country(26mar)'!C$2:D$251,2,FALSE)</f>
        <v>base.la</v>
      </c>
      <c r="H114" t="s">
        <v>5638</v>
      </c>
      <c r="I114" t="str">
        <f t="shared" si="8"/>
        <v>Laos Champasak</v>
      </c>
      <c r="J114" t="str">
        <f t="shared" si="9"/>
        <v>state_LA_Cha_12</v>
      </c>
    </row>
    <row r="115" hidden="1" spans="1:10">
      <c r="A115" t="str">
        <f t="shared" si="5"/>
        <v>state_LA_Att_13</v>
      </c>
      <c r="B115" t="e">
        <f>VLOOKUP(I115,'state(26mar)'!D$2:G$680,4,FALSE)</f>
        <v>#N/A</v>
      </c>
      <c r="C115" t="str">
        <f t="shared" si="10"/>
        <v>state_LA_Att_13</v>
      </c>
      <c r="D115">
        <f t="shared" si="7"/>
        <v>13</v>
      </c>
      <c r="E115" t="s">
        <v>5633</v>
      </c>
      <c r="F115" t="str">
        <f>VLOOKUP(E115,'country(26mar)'!B$2:C$251,2,FALSE)</f>
        <v>LA</v>
      </c>
      <c r="G115" t="str">
        <f>VLOOKUP(F115,'country(26mar)'!C$2:D$251,2,FALSE)</f>
        <v>base.la</v>
      </c>
      <c r="H115" t="s">
        <v>5632</v>
      </c>
      <c r="I115" t="str">
        <f t="shared" si="8"/>
        <v>Laos Attapu</v>
      </c>
      <c r="J115" t="str">
        <f t="shared" si="9"/>
        <v>state_LA_Att_13</v>
      </c>
    </row>
    <row r="116" hidden="1" spans="1:10">
      <c r="A116" t="str">
        <f t="shared" si="5"/>
        <v>state_LA_Hou_14</v>
      </c>
      <c r="B116" t="e">
        <f>VLOOKUP(I116,'state(26mar)'!D$2:G$680,4,FALSE)</f>
        <v>#N/A</v>
      </c>
      <c r="C116" t="str">
        <f t="shared" si="10"/>
        <v>state_LA_Hou_14</v>
      </c>
      <c r="D116">
        <f t="shared" si="7"/>
        <v>14</v>
      </c>
      <c r="E116" t="s">
        <v>5633</v>
      </c>
      <c r="F116" t="str">
        <f>VLOOKUP(E116,'country(26mar)'!B$2:C$251,2,FALSE)</f>
        <v>LA</v>
      </c>
      <c r="G116" t="str">
        <f>VLOOKUP(F116,'country(26mar)'!C$2:D$251,2,FALSE)</f>
        <v>base.la</v>
      </c>
      <c r="H116" t="s">
        <v>5668</v>
      </c>
      <c r="I116" t="str">
        <f t="shared" si="8"/>
        <v>Laos Houaphan</v>
      </c>
      <c r="J116" t="str">
        <f t="shared" si="9"/>
        <v>state_LA_Hou_14</v>
      </c>
    </row>
    <row r="117" hidden="1" spans="1:10">
      <c r="A117" t="str">
        <f t="shared" si="5"/>
        <v>state_LA_Oud_15</v>
      </c>
      <c r="B117" t="e">
        <f>VLOOKUP(I117,'state(26mar)'!D$2:G$680,4,FALSE)</f>
        <v>#N/A</v>
      </c>
      <c r="C117" t="str">
        <f t="shared" si="10"/>
        <v>state_LA_Oud_15</v>
      </c>
      <c r="D117">
        <f t="shared" si="7"/>
        <v>15</v>
      </c>
      <c r="E117" t="s">
        <v>5633</v>
      </c>
      <c r="F117" t="str">
        <f>VLOOKUP(E117,'country(26mar)'!B$2:C$251,2,FALSE)</f>
        <v>LA</v>
      </c>
      <c r="G117" t="str">
        <f>VLOOKUP(F117,'country(26mar)'!C$2:D$251,2,FALSE)</f>
        <v>base.la</v>
      </c>
      <c r="H117" t="s">
        <v>5654</v>
      </c>
      <c r="I117" t="str">
        <f t="shared" si="8"/>
        <v>Laos Oudômxai</v>
      </c>
      <c r="J117" t="str">
        <f t="shared" si="9"/>
        <v>state_LA_Oud_15</v>
      </c>
    </row>
    <row r="118" hidden="1" spans="1:10">
      <c r="A118" t="str">
        <f t="shared" si="5"/>
        <v>state_LA_Sal_16</v>
      </c>
      <c r="B118" t="e">
        <f>VLOOKUP(I118,'state(26mar)'!D$2:G$680,4,FALSE)</f>
        <v>#N/A</v>
      </c>
      <c r="C118" t="str">
        <f t="shared" si="10"/>
        <v>state_LA_Sal_16</v>
      </c>
      <c r="D118">
        <f t="shared" si="7"/>
        <v>16</v>
      </c>
      <c r="E118" t="s">
        <v>5633</v>
      </c>
      <c r="F118" t="str">
        <f>VLOOKUP(E118,'country(26mar)'!B$2:C$251,2,FALSE)</f>
        <v>LA</v>
      </c>
      <c r="G118" t="str">
        <f>VLOOKUP(F118,'country(26mar)'!C$2:D$251,2,FALSE)</f>
        <v>base.la</v>
      </c>
      <c r="H118" t="s">
        <v>5659</v>
      </c>
      <c r="I118" t="str">
        <f t="shared" si="8"/>
        <v>Laos Salavan</v>
      </c>
      <c r="J118" t="str">
        <f t="shared" si="9"/>
        <v>state_LA_Sal_16</v>
      </c>
    </row>
    <row r="119" hidden="1" spans="1:10">
      <c r="A119" t="str">
        <f t="shared" si="5"/>
        <v>state_LB_Bey_1</v>
      </c>
      <c r="B119" t="e">
        <f>VLOOKUP(I119,'state(26mar)'!D$2:G$680,4,FALSE)</f>
        <v>#N/A</v>
      </c>
      <c r="C119" t="str">
        <f t="shared" si="10"/>
        <v>state_LB_Bey_1</v>
      </c>
      <c r="D119">
        <f t="shared" si="7"/>
        <v>1</v>
      </c>
      <c r="E119" t="s">
        <v>5949</v>
      </c>
      <c r="F119" t="str">
        <f>VLOOKUP(E119,'country(26mar)'!B$2:C$251,2,FALSE)</f>
        <v>LB</v>
      </c>
      <c r="G119" t="str">
        <f>VLOOKUP(F119,'country(26mar)'!C$2:D$251,2,FALSE)</f>
        <v>base.lb</v>
      </c>
      <c r="H119" t="s">
        <v>5956</v>
      </c>
      <c r="I119" t="str">
        <f t="shared" si="8"/>
        <v>Lebanon Beyrouth</v>
      </c>
      <c r="J119" t="str">
        <f t="shared" si="9"/>
        <v>state_LB_Bey_1</v>
      </c>
    </row>
    <row r="120" hidden="1" spans="1:10">
      <c r="A120" t="str">
        <f t="shared" si="5"/>
        <v>state_LB_Béq_2</v>
      </c>
      <c r="B120" t="e">
        <f>VLOOKUP(I120,'state(26mar)'!D$2:G$680,4,FALSE)</f>
        <v>#N/A</v>
      </c>
      <c r="C120" t="str">
        <f t="shared" si="10"/>
        <v>state_LB_Béq_2</v>
      </c>
      <c r="D120">
        <f t="shared" si="7"/>
        <v>2</v>
      </c>
      <c r="E120" t="s">
        <v>5949</v>
      </c>
      <c r="F120" t="str">
        <f>VLOOKUP(E120,'country(26mar)'!B$2:C$251,2,FALSE)</f>
        <v>LB</v>
      </c>
      <c r="G120" t="str">
        <f>VLOOKUP(F120,'country(26mar)'!C$2:D$251,2,FALSE)</f>
        <v>base.lb</v>
      </c>
      <c r="H120" t="s">
        <v>5966</v>
      </c>
      <c r="I120" t="str">
        <f t="shared" si="8"/>
        <v>Lebanon Béqaa</v>
      </c>
      <c r="J120" t="str">
        <f t="shared" si="9"/>
        <v>state_LB_Béq_2</v>
      </c>
    </row>
    <row r="121" hidden="1" spans="1:10">
      <c r="A121" t="str">
        <f t="shared" si="5"/>
        <v>state_LB_Baa_3</v>
      </c>
      <c r="B121" t="e">
        <f>VLOOKUP(I121,'state(26mar)'!D$2:G$680,4,FALSE)</f>
        <v>#N/A</v>
      </c>
      <c r="C121" t="str">
        <f t="shared" si="10"/>
        <v>state_LB_Baa_3</v>
      </c>
      <c r="D121">
        <f t="shared" si="7"/>
        <v>3</v>
      </c>
      <c r="E121" t="s">
        <v>5949</v>
      </c>
      <c r="F121" t="str">
        <f>VLOOKUP(E121,'country(26mar)'!B$2:C$251,2,FALSE)</f>
        <v>LB</v>
      </c>
      <c r="G121" t="str">
        <f>VLOOKUP(F121,'country(26mar)'!C$2:D$251,2,FALSE)</f>
        <v>base.lb</v>
      </c>
      <c r="H121" t="s">
        <v>5952</v>
      </c>
      <c r="I121" t="str">
        <f t="shared" si="8"/>
        <v>Lebanon Baalbek-Hermel</v>
      </c>
      <c r="J121" t="str">
        <f t="shared" si="9"/>
        <v>state_LB_Baa_3</v>
      </c>
    </row>
    <row r="122" hidden="1" spans="1:10">
      <c r="A122" t="str">
        <f t="shared" si="5"/>
        <v>state_LB_Mon_4</v>
      </c>
      <c r="B122" t="e">
        <f>VLOOKUP(I122,'state(26mar)'!D$2:G$680,4,FALSE)</f>
        <v>#N/A</v>
      </c>
      <c r="C122" t="str">
        <f t="shared" si="10"/>
        <v>state_LB_Mon_4</v>
      </c>
      <c r="D122">
        <f t="shared" si="7"/>
        <v>4</v>
      </c>
      <c r="E122" t="s">
        <v>5949</v>
      </c>
      <c r="F122" t="str">
        <f>VLOOKUP(E122,'country(26mar)'!B$2:C$251,2,FALSE)</f>
        <v>LB</v>
      </c>
      <c r="G122" t="str">
        <f>VLOOKUP(F122,'country(26mar)'!C$2:D$251,2,FALSE)</f>
        <v>base.lb</v>
      </c>
      <c r="H122" t="s">
        <v>5954</v>
      </c>
      <c r="I122" t="str">
        <f t="shared" si="8"/>
        <v>Lebanon Mont-Liban</v>
      </c>
      <c r="J122" t="str">
        <f t="shared" si="9"/>
        <v>state_LB_Mon_4</v>
      </c>
    </row>
    <row r="123" hidden="1" spans="1:10">
      <c r="A123" t="str">
        <f t="shared" si="5"/>
        <v>state_LB_Aak_5</v>
      </c>
      <c r="B123" t="e">
        <f>VLOOKUP(I123,'state(26mar)'!D$2:G$680,4,FALSE)</f>
        <v>#N/A</v>
      </c>
      <c r="C123" t="str">
        <f t="shared" si="10"/>
        <v>state_LB_Aak_5</v>
      </c>
      <c r="D123">
        <f t="shared" si="7"/>
        <v>5</v>
      </c>
      <c r="E123" t="s">
        <v>5949</v>
      </c>
      <c r="F123" t="str">
        <f>VLOOKUP(E123,'country(26mar)'!B$2:C$251,2,FALSE)</f>
        <v>LB</v>
      </c>
      <c r="G123" t="str">
        <f>VLOOKUP(F123,'country(26mar)'!C$2:D$251,2,FALSE)</f>
        <v>base.lb</v>
      </c>
      <c r="H123" t="s">
        <v>5958</v>
      </c>
      <c r="I123" t="str">
        <f t="shared" si="8"/>
        <v>Lebanon Aakkâr</v>
      </c>
      <c r="J123" t="str">
        <f t="shared" si="9"/>
        <v>state_LB_Aak_5</v>
      </c>
    </row>
    <row r="124" hidden="1" spans="1:10">
      <c r="A124" t="str">
        <f t="shared" si="5"/>
        <v>state_LB_Lib_6</v>
      </c>
      <c r="B124" t="e">
        <f>VLOOKUP(I124,'state(26mar)'!D$2:G$680,4,FALSE)</f>
        <v>#N/A</v>
      </c>
      <c r="C124" t="str">
        <f t="shared" si="10"/>
        <v>state_LB_Lib_6</v>
      </c>
      <c r="D124">
        <f t="shared" si="7"/>
        <v>6</v>
      </c>
      <c r="E124" t="s">
        <v>5949</v>
      </c>
      <c r="F124" t="str">
        <f>VLOOKUP(E124,'country(26mar)'!B$2:C$251,2,FALSE)</f>
        <v>LB</v>
      </c>
      <c r="G124" t="str">
        <f>VLOOKUP(F124,'country(26mar)'!C$2:D$251,2,FALSE)</f>
        <v>base.lb</v>
      </c>
      <c r="H124" t="s">
        <v>5961</v>
      </c>
      <c r="I124" t="str">
        <f t="shared" si="8"/>
        <v>Lebanon Liban-Sud</v>
      </c>
      <c r="J124" t="str">
        <f t="shared" si="9"/>
        <v>state_LB_Lib_6</v>
      </c>
    </row>
    <row r="125" hidden="1" spans="1:10">
      <c r="A125" t="str">
        <f t="shared" si="5"/>
        <v>state_LB_Nab_7</v>
      </c>
      <c r="B125" t="e">
        <f>VLOOKUP(I125,'state(26mar)'!D$2:G$680,4,FALSE)</f>
        <v>#N/A</v>
      </c>
      <c r="C125" t="str">
        <f t="shared" si="10"/>
        <v>state_LB_Nab_7</v>
      </c>
      <c r="D125">
        <f t="shared" si="7"/>
        <v>7</v>
      </c>
      <c r="E125" t="s">
        <v>5949</v>
      </c>
      <c r="F125" t="str">
        <f>VLOOKUP(E125,'country(26mar)'!B$2:C$251,2,FALSE)</f>
        <v>LB</v>
      </c>
      <c r="G125" t="str">
        <f>VLOOKUP(F125,'country(26mar)'!C$2:D$251,2,FALSE)</f>
        <v>base.lb</v>
      </c>
      <c r="H125" t="s">
        <v>5960</v>
      </c>
      <c r="I125" t="str">
        <f t="shared" si="8"/>
        <v>Lebanon Nabatîyé</v>
      </c>
      <c r="J125" t="str">
        <f t="shared" si="9"/>
        <v>state_LB_Nab_7</v>
      </c>
    </row>
    <row r="126" hidden="1" spans="1:10">
      <c r="A126" t="str">
        <f t="shared" si="5"/>
        <v>state_LB_Lib_8</v>
      </c>
      <c r="B126" t="e">
        <f>VLOOKUP(I126,'state(26mar)'!D$2:G$680,4,FALSE)</f>
        <v>#N/A</v>
      </c>
      <c r="C126" t="str">
        <f t="shared" si="10"/>
        <v>state_LB_Lib_8</v>
      </c>
      <c r="D126">
        <f t="shared" si="7"/>
        <v>8</v>
      </c>
      <c r="E126" t="s">
        <v>5949</v>
      </c>
      <c r="F126" t="str">
        <f>VLOOKUP(E126,'country(26mar)'!B$2:C$251,2,FALSE)</f>
        <v>LB</v>
      </c>
      <c r="G126" t="str">
        <f>VLOOKUP(F126,'country(26mar)'!C$2:D$251,2,FALSE)</f>
        <v>base.lb</v>
      </c>
      <c r="H126" t="s">
        <v>5963</v>
      </c>
      <c r="I126" t="str">
        <f t="shared" si="8"/>
        <v>Lebanon Liban-Nord</v>
      </c>
      <c r="J126" t="str">
        <f t="shared" si="9"/>
        <v>state_LB_Lib_8</v>
      </c>
    </row>
    <row r="127" hidden="1" spans="1:10">
      <c r="A127" t="str">
        <f t="shared" si="5"/>
        <v>state_LC_Cas_1</v>
      </c>
      <c r="B127" t="e">
        <f>VLOOKUP(I127,'state(26mar)'!D$2:G$680,4,FALSE)</f>
        <v>#N/A</v>
      </c>
      <c r="C127" t="str">
        <f t="shared" si="10"/>
        <v>state_LC_Cas_1</v>
      </c>
      <c r="D127">
        <f t="shared" si="7"/>
        <v>1</v>
      </c>
      <c r="E127" t="s">
        <v>9014</v>
      </c>
      <c r="F127" t="str">
        <f>VLOOKUP(E127,'country(26mar)'!B$2:C$251,2,FALSE)</f>
        <v>LC</v>
      </c>
      <c r="G127" t="str">
        <f>VLOOKUP(F127,'country(26mar)'!C$2:D$251,2,FALSE)</f>
        <v>base.lc</v>
      </c>
      <c r="H127" t="s">
        <v>9013</v>
      </c>
      <c r="I127" t="str">
        <f t="shared" si="8"/>
        <v>Saint Lucia Castries</v>
      </c>
      <c r="J127" t="str">
        <f t="shared" si="9"/>
        <v>state_LC_Cas_1</v>
      </c>
    </row>
    <row r="128" hidden="1" spans="1:10">
      <c r="A128" t="str">
        <f t="shared" si="5"/>
        <v>state_LI_Gam_1</v>
      </c>
      <c r="B128" t="e">
        <f>VLOOKUP(I128,'state(26mar)'!D$2:G$680,4,FALSE)</f>
        <v>#N/A</v>
      </c>
      <c r="C128" t="str">
        <f t="shared" si="10"/>
        <v>state_LI_Gam_1</v>
      </c>
      <c r="D128">
        <f t="shared" si="7"/>
        <v>1</v>
      </c>
      <c r="E128" t="s">
        <v>6082</v>
      </c>
      <c r="F128" t="str">
        <f>VLOOKUP(E128,'country(26mar)'!B$2:C$251,2,FALSE)</f>
        <v>LI</v>
      </c>
      <c r="G128" t="str">
        <f>VLOOKUP(F128,'country(26mar)'!C$2:D$251,2,FALSE)</f>
        <v>base.li</v>
      </c>
      <c r="H128" t="s">
        <v>6086</v>
      </c>
      <c r="I128" t="str">
        <f t="shared" si="8"/>
        <v>Liechtenstein Gamprin</v>
      </c>
      <c r="J128" t="str">
        <f t="shared" si="9"/>
        <v>state_LI_Gam_1</v>
      </c>
    </row>
    <row r="129" hidden="1" spans="1:10">
      <c r="A129" t="str">
        <f t="shared" si="5"/>
        <v>state_LI_Tri_2</v>
      </c>
      <c r="B129" t="e">
        <f>VLOOKUP(I129,'state(26mar)'!D$2:G$680,4,FALSE)</f>
        <v>#N/A</v>
      </c>
      <c r="C129" t="str">
        <f t="shared" ref="C129:C192" si="11">CONCATENATE("state_",F129,"_",LEFT(H129,3),"_",D129)</f>
        <v>state_LI_Tri_2</v>
      </c>
      <c r="D129">
        <f t="shared" si="7"/>
        <v>2</v>
      </c>
      <c r="E129" t="s">
        <v>6082</v>
      </c>
      <c r="F129" t="str">
        <f>VLOOKUP(E129,'country(26mar)'!B$2:C$251,2,FALSE)</f>
        <v>LI</v>
      </c>
      <c r="G129" t="str">
        <f>VLOOKUP(F129,'country(26mar)'!C$2:D$251,2,FALSE)</f>
        <v>base.li</v>
      </c>
      <c r="H129" t="s">
        <v>6093</v>
      </c>
      <c r="I129" t="str">
        <f t="shared" si="8"/>
        <v>Liechtenstein Triesenberg</v>
      </c>
      <c r="J129" t="str">
        <f t="shared" si="9"/>
        <v>state_LI_Tri_2</v>
      </c>
    </row>
    <row r="130" hidden="1" spans="1:10">
      <c r="A130" t="str">
        <f t="shared" si="5"/>
        <v>state_LI_Sch_3</v>
      </c>
      <c r="B130" t="e">
        <f>VLOOKUP(I130,'state(26mar)'!D$2:G$680,4,FALSE)</f>
        <v>#N/A</v>
      </c>
      <c r="C130" t="str">
        <f t="shared" si="11"/>
        <v>state_LI_Sch_3</v>
      </c>
      <c r="D130">
        <f t="shared" si="7"/>
        <v>3</v>
      </c>
      <c r="E130" t="s">
        <v>6082</v>
      </c>
      <c r="F130" t="str">
        <f>VLOOKUP(E130,'country(26mar)'!B$2:C$251,2,FALSE)</f>
        <v>LI</v>
      </c>
      <c r="G130" t="str">
        <f>VLOOKUP(F130,'country(26mar)'!C$2:D$251,2,FALSE)</f>
        <v>base.li</v>
      </c>
      <c r="H130" t="s">
        <v>6090</v>
      </c>
      <c r="I130" t="str">
        <f t="shared" si="8"/>
        <v>Liechtenstein Schaan</v>
      </c>
      <c r="J130" t="str">
        <f t="shared" si="9"/>
        <v>state_LI_Sch_3</v>
      </c>
    </row>
    <row r="131" hidden="1" spans="1:10">
      <c r="A131" t="str">
        <f t="shared" ref="A131:A194" si="12">IFERROR(B131,C131)</f>
        <v>state_LI_Rug_4</v>
      </c>
      <c r="B131" t="e">
        <f>VLOOKUP(I131,'state(26mar)'!D$2:G$680,4,FALSE)</f>
        <v>#N/A</v>
      </c>
      <c r="C131" t="str">
        <f t="shared" si="11"/>
        <v>state_LI_Rug_4</v>
      </c>
      <c r="D131">
        <f t="shared" ref="D131:D194" si="13">IF(E131=E130,D130+1,1)</f>
        <v>4</v>
      </c>
      <c r="E131" t="s">
        <v>6082</v>
      </c>
      <c r="F131" t="str">
        <f>VLOOKUP(E131,'country(26mar)'!B$2:C$251,2,FALSE)</f>
        <v>LI</v>
      </c>
      <c r="G131" t="str">
        <f>VLOOKUP(F131,'country(26mar)'!C$2:D$251,2,FALSE)</f>
        <v>base.li</v>
      </c>
      <c r="H131" t="s">
        <v>6089</v>
      </c>
      <c r="I131" t="str">
        <f t="shared" ref="I131:I194" si="14">CONCATENATE(E131," ",H131)</f>
        <v>Liechtenstein Ruggell</v>
      </c>
      <c r="J131" t="str">
        <f t="shared" ref="J131:J194" si="15">A131</f>
        <v>state_LI_Rug_4</v>
      </c>
    </row>
    <row r="132" hidden="1" spans="1:10">
      <c r="A132" t="str">
        <f t="shared" si="12"/>
        <v>state_LI_Mau_5</v>
      </c>
      <c r="B132" t="e">
        <f>VLOOKUP(I132,'state(26mar)'!D$2:G$680,4,FALSE)</f>
        <v>#N/A</v>
      </c>
      <c r="C132" t="str">
        <f t="shared" si="11"/>
        <v>state_LI_Mau_5</v>
      </c>
      <c r="D132">
        <f t="shared" si="13"/>
        <v>5</v>
      </c>
      <c r="E132" t="s">
        <v>6082</v>
      </c>
      <c r="F132" t="str">
        <f>VLOOKUP(E132,'country(26mar)'!B$2:C$251,2,FALSE)</f>
        <v>LI</v>
      </c>
      <c r="G132" t="str">
        <f>VLOOKUP(F132,'country(26mar)'!C$2:D$251,2,FALSE)</f>
        <v>base.li</v>
      </c>
      <c r="H132" t="s">
        <v>6087</v>
      </c>
      <c r="I132" t="str">
        <f t="shared" si="14"/>
        <v>Liechtenstein Mauren</v>
      </c>
      <c r="J132" t="str">
        <f t="shared" si="15"/>
        <v>state_LI_Mau_5</v>
      </c>
    </row>
    <row r="133" hidden="1" spans="1:10">
      <c r="A133" t="str">
        <f t="shared" si="12"/>
        <v>state_LI_Esc_6</v>
      </c>
      <c r="B133" t="e">
        <f>VLOOKUP(I133,'state(26mar)'!D$2:G$680,4,FALSE)</f>
        <v>#N/A</v>
      </c>
      <c r="C133" t="str">
        <f t="shared" si="11"/>
        <v>state_LI_Esc_6</v>
      </c>
      <c r="D133">
        <f t="shared" si="13"/>
        <v>6</v>
      </c>
      <c r="E133" t="s">
        <v>6082</v>
      </c>
      <c r="F133" t="str">
        <f>VLOOKUP(E133,'country(26mar)'!B$2:C$251,2,FALSE)</f>
        <v>LI</v>
      </c>
      <c r="G133" t="str">
        <f>VLOOKUP(F133,'country(26mar)'!C$2:D$251,2,FALSE)</f>
        <v>base.li</v>
      </c>
      <c r="H133" t="s">
        <v>6085</v>
      </c>
      <c r="I133" t="str">
        <f t="shared" si="14"/>
        <v>Liechtenstein Eschen</v>
      </c>
      <c r="J133" t="str">
        <f t="shared" si="15"/>
        <v>state_LI_Esc_6</v>
      </c>
    </row>
    <row r="134" hidden="1" spans="1:10">
      <c r="A134" t="str">
        <f t="shared" si="12"/>
        <v>state_LI_Tri_7</v>
      </c>
      <c r="B134" t="e">
        <f>VLOOKUP(I134,'state(26mar)'!D$2:G$680,4,FALSE)</f>
        <v>#N/A</v>
      </c>
      <c r="C134" t="str">
        <f t="shared" si="11"/>
        <v>state_LI_Tri_7</v>
      </c>
      <c r="D134">
        <f t="shared" si="13"/>
        <v>7</v>
      </c>
      <c r="E134" t="s">
        <v>6082</v>
      </c>
      <c r="F134" t="str">
        <f>VLOOKUP(E134,'country(26mar)'!B$2:C$251,2,FALSE)</f>
        <v>LI</v>
      </c>
      <c r="G134" t="str">
        <f>VLOOKUP(F134,'country(26mar)'!C$2:D$251,2,FALSE)</f>
        <v>base.li</v>
      </c>
      <c r="H134" t="s">
        <v>6092</v>
      </c>
      <c r="I134" t="str">
        <f t="shared" si="14"/>
        <v>Liechtenstein Triesen</v>
      </c>
      <c r="J134" t="str">
        <f t="shared" si="15"/>
        <v>state_LI_Tri_7</v>
      </c>
    </row>
    <row r="135" hidden="1" spans="1:10">
      <c r="A135" t="str">
        <f t="shared" si="12"/>
        <v>state_LI_Bal_8</v>
      </c>
      <c r="B135" t="e">
        <f>VLOOKUP(I135,'state(26mar)'!D$2:G$680,4,FALSE)</f>
        <v>#N/A</v>
      </c>
      <c r="C135" t="str">
        <f t="shared" si="11"/>
        <v>state_LI_Bal_8</v>
      </c>
      <c r="D135">
        <f t="shared" si="13"/>
        <v>8</v>
      </c>
      <c r="E135" t="s">
        <v>6082</v>
      </c>
      <c r="F135" t="str">
        <f>VLOOKUP(E135,'country(26mar)'!B$2:C$251,2,FALSE)</f>
        <v>LI</v>
      </c>
      <c r="G135" t="str">
        <f>VLOOKUP(F135,'country(26mar)'!C$2:D$251,2,FALSE)</f>
        <v>base.li</v>
      </c>
      <c r="H135" t="s">
        <v>6081</v>
      </c>
      <c r="I135" t="str">
        <f t="shared" si="14"/>
        <v>Liechtenstein Balzers</v>
      </c>
      <c r="J135" t="str">
        <f t="shared" si="15"/>
        <v>state_LI_Bal_8</v>
      </c>
    </row>
    <row r="136" hidden="1" spans="1:10">
      <c r="A136" t="str">
        <f t="shared" si="12"/>
        <v>state_LI_Vad_9</v>
      </c>
      <c r="B136" t="e">
        <f>VLOOKUP(I136,'state(26mar)'!D$2:G$680,4,FALSE)</f>
        <v>#N/A</v>
      </c>
      <c r="C136" t="str">
        <f t="shared" si="11"/>
        <v>state_LI_Vad_9</v>
      </c>
      <c r="D136">
        <f t="shared" si="13"/>
        <v>9</v>
      </c>
      <c r="E136" t="s">
        <v>6082</v>
      </c>
      <c r="F136" t="str">
        <f>VLOOKUP(E136,'country(26mar)'!B$2:C$251,2,FALSE)</f>
        <v>LI</v>
      </c>
      <c r="G136" t="str">
        <f>VLOOKUP(F136,'country(26mar)'!C$2:D$251,2,FALSE)</f>
        <v>base.li</v>
      </c>
      <c r="H136" t="s">
        <v>6094</v>
      </c>
      <c r="I136" t="str">
        <f t="shared" si="14"/>
        <v>Liechtenstein Vaduz</v>
      </c>
      <c r="J136" t="str">
        <f t="shared" si="15"/>
        <v>state_LI_Vad_9</v>
      </c>
    </row>
    <row r="137" hidden="1" spans="1:10">
      <c r="A137" t="str">
        <f t="shared" si="12"/>
        <v>state_LI_Pla_10</v>
      </c>
      <c r="B137" t="e">
        <f>VLOOKUP(I137,'state(26mar)'!D$2:G$680,4,FALSE)</f>
        <v>#N/A</v>
      </c>
      <c r="C137" t="str">
        <f t="shared" si="11"/>
        <v>state_LI_Pla_10</v>
      </c>
      <c r="D137">
        <f t="shared" si="13"/>
        <v>10</v>
      </c>
      <c r="E137" t="s">
        <v>6082</v>
      </c>
      <c r="F137" t="str">
        <f>VLOOKUP(E137,'country(26mar)'!B$2:C$251,2,FALSE)</f>
        <v>LI</v>
      </c>
      <c r="G137" t="str">
        <f>VLOOKUP(F137,'country(26mar)'!C$2:D$251,2,FALSE)</f>
        <v>base.li</v>
      </c>
      <c r="H137" t="s">
        <v>6088</v>
      </c>
      <c r="I137" t="str">
        <f t="shared" si="14"/>
        <v>Liechtenstein Planken</v>
      </c>
      <c r="J137" t="str">
        <f t="shared" si="15"/>
        <v>state_LI_Pla_10</v>
      </c>
    </row>
    <row r="138" hidden="1" spans="1:10">
      <c r="A138" t="str">
        <f t="shared" si="12"/>
        <v>state_LI_Sch_11</v>
      </c>
      <c r="B138" t="e">
        <f>VLOOKUP(I138,'state(26mar)'!D$2:G$680,4,FALSE)</f>
        <v>#N/A</v>
      </c>
      <c r="C138" t="str">
        <f t="shared" si="11"/>
        <v>state_LI_Sch_11</v>
      </c>
      <c r="D138">
        <f t="shared" si="13"/>
        <v>11</v>
      </c>
      <c r="E138" t="s">
        <v>6082</v>
      </c>
      <c r="F138" t="str">
        <f>VLOOKUP(E138,'country(26mar)'!B$2:C$251,2,FALSE)</f>
        <v>LI</v>
      </c>
      <c r="G138" t="str">
        <f>VLOOKUP(F138,'country(26mar)'!C$2:D$251,2,FALSE)</f>
        <v>base.li</v>
      </c>
      <c r="H138" t="s">
        <v>6091</v>
      </c>
      <c r="I138" t="str">
        <f t="shared" si="14"/>
        <v>Liechtenstein Schellenberg</v>
      </c>
      <c r="J138" t="str">
        <f t="shared" si="15"/>
        <v>state_LI_Sch_11</v>
      </c>
    </row>
    <row r="139" hidden="1" spans="1:10">
      <c r="A139" t="str">
        <f t="shared" si="12"/>
        <v>state_LK_Wes_1</v>
      </c>
      <c r="B139" t="e">
        <f>VLOOKUP(I139,'state(26mar)'!D$2:G$680,4,FALSE)</f>
        <v>#N/A</v>
      </c>
      <c r="C139" t="str">
        <f t="shared" si="11"/>
        <v>state_LK_Wes_1</v>
      </c>
      <c r="D139">
        <f t="shared" si="13"/>
        <v>1</v>
      </c>
      <c r="E139" t="s">
        <v>9997</v>
      </c>
      <c r="F139" t="str">
        <f>VLOOKUP(E139,'country(26mar)'!B$2:C$251,2,FALSE)</f>
        <v>LK</v>
      </c>
      <c r="G139" t="str">
        <f>VLOOKUP(F139,'country(26mar)'!C$2:D$251,2,FALSE)</f>
        <v>base.lk</v>
      </c>
      <c r="H139" t="s">
        <v>4013</v>
      </c>
      <c r="I139" t="str">
        <f t="shared" si="14"/>
        <v>Sri Lanka Western</v>
      </c>
      <c r="J139" t="str">
        <f t="shared" si="15"/>
        <v>state_LK_Wes_1</v>
      </c>
    </row>
    <row r="140" hidden="1" spans="1:10">
      <c r="A140" t="str">
        <f t="shared" si="12"/>
        <v>state_LK_Sab_2</v>
      </c>
      <c r="B140" t="e">
        <f>VLOOKUP(I140,'state(26mar)'!D$2:G$680,4,FALSE)</f>
        <v>#N/A</v>
      </c>
      <c r="C140" t="str">
        <f t="shared" si="11"/>
        <v>state_LK_Sab_2</v>
      </c>
      <c r="D140">
        <f t="shared" si="13"/>
        <v>2</v>
      </c>
      <c r="E140" t="s">
        <v>9997</v>
      </c>
      <c r="F140" t="str">
        <f>VLOOKUP(E140,'country(26mar)'!B$2:C$251,2,FALSE)</f>
        <v>LK</v>
      </c>
      <c r="G140" t="str">
        <f>VLOOKUP(F140,'country(26mar)'!C$2:D$251,2,FALSE)</f>
        <v>base.lk</v>
      </c>
      <c r="H140" t="s">
        <v>10014</v>
      </c>
      <c r="I140" t="str">
        <f t="shared" si="14"/>
        <v>Sri Lanka Sabaragamuwa</v>
      </c>
      <c r="J140" t="str">
        <f t="shared" si="15"/>
        <v>state_LK_Sab_2</v>
      </c>
    </row>
    <row r="141" hidden="1" spans="1:10">
      <c r="A141" t="str">
        <f t="shared" si="12"/>
        <v>state_LK_Sou_3</v>
      </c>
      <c r="B141" t="e">
        <f>VLOOKUP(I141,'state(26mar)'!D$2:G$680,4,FALSE)</f>
        <v>#N/A</v>
      </c>
      <c r="C141" t="str">
        <f t="shared" si="11"/>
        <v>state_LK_Sou_3</v>
      </c>
      <c r="D141">
        <f t="shared" si="13"/>
        <v>3</v>
      </c>
      <c r="E141" t="s">
        <v>9997</v>
      </c>
      <c r="F141" t="str">
        <f>VLOOKUP(E141,'country(26mar)'!B$2:C$251,2,FALSE)</f>
        <v>LK</v>
      </c>
      <c r="G141" t="str">
        <f>VLOOKUP(F141,'country(26mar)'!C$2:D$251,2,FALSE)</f>
        <v>base.lk</v>
      </c>
      <c r="H141" t="s">
        <v>1173</v>
      </c>
      <c r="I141" t="str">
        <f t="shared" si="14"/>
        <v>Sri Lanka Southern</v>
      </c>
      <c r="J141" t="str">
        <f t="shared" si="15"/>
        <v>state_LK_Sou_3</v>
      </c>
    </row>
    <row r="142" hidden="1" spans="1:10">
      <c r="A142" t="str">
        <f t="shared" si="12"/>
        <v>state_LK_Nor_4</v>
      </c>
      <c r="B142" t="e">
        <f>VLOOKUP(I142,'state(26mar)'!D$2:G$680,4,FALSE)</f>
        <v>#N/A</v>
      </c>
      <c r="C142" t="str">
        <f t="shared" si="11"/>
        <v>state_LK_Nor_4</v>
      </c>
      <c r="D142">
        <f t="shared" si="13"/>
        <v>4</v>
      </c>
      <c r="E142" t="s">
        <v>9997</v>
      </c>
      <c r="F142" t="str">
        <f>VLOOKUP(E142,'country(26mar)'!B$2:C$251,2,FALSE)</f>
        <v>LK</v>
      </c>
      <c r="G142" t="str">
        <f>VLOOKUP(F142,'country(26mar)'!C$2:D$251,2,FALSE)</f>
        <v>base.lk</v>
      </c>
      <c r="H142" t="s">
        <v>10000</v>
      </c>
      <c r="I142" t="str">
        <f t="shared" si="14"/>
        <v>Sri Lanka North Central</v>
      </c>
      <c r="J142" t="str">
        <f t="shared" si="15"/>
        <v>state_LK_Nor_4</v>
      </c>
    </row>
    <row r="143" hidden="1" spans="1:10">
      <c r="A143" t="str">
        <f t="shared" si="12"/>
        <v>state_LK_Nor_5</v>
      </c>
      <c r="B143" t="e">
        <f>VLOOKUP(I143,'state(26mar)'!D$2:G$680,4,FALSE)</f>
        <v>#N/A</v>
      </c>
      <c r="C143" t="str">
        <f t="shared" si="11"/>
        <v>state_LK_Nor_5</v>
      </c>
      <c r="D143">
        <f t="shared" si="13"/>
        <v>5</v>
      </c>
      <c r="E143" t="s">
        <v>9997</v>
      </c>
      <c r="F143" t="str">
        <f>VLOOKUP(E143,'country(26mar)'!B$2:C$251,2,FALSE)</f>
        <v>LK</v>
      </c>
      <c r="G143" t="str">
        <f>VLOOKUP(F143,'country(26mar)'!C$2:D$251,2,FALSE)</f>
        <v>base.lk</v>
      </c>
      <c r="H143" t="s">
        <v>10012</v>
      </c>
      <c r="I143" t="str">
        <f t="shared" si="14"/>
        <v>Sri Lanka North Western</v>
      </c>
      <c r="J143" t="str">
        <f t="shared" si="15"/>
        <v>state_LK_Nor_5</v>
      </c>
    </row>
    <row r="144" hidden="1" spans="1:10">
      <c r="A144" t="str">
        <f t="shared" si="12"/>
        <v>state_LK_Cen_6</v>
      </c>
      <c r="B144" t="e">
        <f>VLOOKUP(I144,'state(26mar)'!D$2:G$680,4,FALSE)</f>
        <v>#N/A</v>
      </c>
      <c r="C144" t="str">
        <f t="shared" si="11"/>
        <v>state_LK_Cen_6</v>
      </c>
      <c r="D144">
        <f t="shared" si="13"/>
        <v>6</v>
      </c>
      <c r="E144" t="s">
        <v>9997</v>
      </c>
      <c r="F144" t="str">
        <f>VLOOKUP(E144,'country(26mar)'!B$2:C$251,2,FALSE)</f>
        <v>LK</v>
      </c>
      <c r="G144" t="str">
        <f>VLOOKUP(F144,'country(26mar)'!C$2:D$251,2,FALSE)</f>
        <v>base.lk</v>
      </c>
      <c r="H144" t="s">
        <v>1180</v>
      </c>
      <c r="I144" t="str">
        <f t="shared" si="14"/>
        <v>Sri Lanka Central</v>
      </c>
      <c r="J144" t="str">
        <f t="shared" si="15"/>
        <v>state_LK_Cen_6</v>
      </c>
    </row>
    <row r="145" hidden="1" spans="1:10">
      <c r="A145" t="str">
        <f t="shared" si="12"/>
        <v>state_LK_Uva_7</v>
      </c>
      <c r="B145" t="e">
        <f>VLOOKUP(I145,'state(26mar)'!D$2:G$680,4,FALSE)</f>
        <v>#N/A</v>
      </c>
      <c r="C145" t="str">
        <f t="shared" si="11"/>
        <v>state_LK_Uva_7</v>
      </c>
      <c r="D145">
        <f t="shared" si="13"/>
        <v>7</v>
      </c>
      <c r="E145" t="s">
        <v>9997</v>
      </c>
      <c r="F145" t="str">
        <f>VLOOKUP(E145,'country(26mar)'!B$2:C$251,2,FALSE)</f>
        <v>LK</v>
      </c>
      <c r="G145" t="str">
        <f>VLOOKUP(F145,'country(26mar)'!C$2:D$251,2,FALSE)</f>
        <v>base.lk</v>
      </c>
      <c r="H145" t="s">
        <v>10002</v>
      </c>
      <c r="I145" t="str">
        <f t="shared" si="14"/>
        <v>Sri Lanka Uva</v>
      </c>
      <c r="J145" t="str">
        <f t="shared" si="15"/>
        <v>state_LK_Uva_7</v>
      </c>
    </row>
    <row r="146" hidden="1" spans="1:10">
      <c r="A146" t="str">
        <f t="shared" si="12"/>
        <v>state_LK_Eas_8</v>
      </c>
      <c r="B146" t="e">
        <f>VLOOKUP(I146,'state(26mar)'!D$2:G$680,4,FALSE)</f>
        <v>#N/A</v>
      </c>
      <c r="C146" t="str">
        <f t="shared" si="11"/>
        <v>state_LK_Eas_8</v>
      </c>
      <c r="D146">
        <f t="shared" si="13"/>
        <v>8</v>
      </c>
      <c r="E146" t="s">
        <v>9997</v>
      </c>
      <c r="F146" t="str">
        <f>VLOOKUP(E146,'country(26mar)'!B$2:C$251,2,FALSE)</f>
        <v>LK</v>
      </c>
      <c r="G146" t="str">
        <f>VLOOKUP(F146,'country(26mar)'!C$2:D$251,2,FALSE)</f>
        <v>base.lk</v>
      </c>
      <c r="H146" t="s">
        <v>4144</v>
      </c>
      <c r="I146" t="str">
        <f t="shared" si="14"/>
        <v>Sri Lanka Eastern</v>
      </c>
      <c r="J146" t="str">
        <f t="shared" si="15"/>
        <v>state_LK_Eas_8</v>
      </c>
    </row>
    <row r="147" hidden="1" spans="1:10">
      <c r="A147" t="str">
        <f t="shared" si="12"/>
        <v>state_LK_Nor_9</v>
      </c>
      <c r="B147" t="e">
        <f>VLOOKUP(I147,'state(26mar)'!D$2:G$680,4,FALSE)</f>
        <v>#N/A</v>
      </c>
      <c r="C147" t="str">
        <f t="shared" si="11"/>
        <v>state_LK_Nor_9</v>
      </c>
      <c r="D147">
        <f t="shared" si="13"/>
        <v>9</v>
      </c>
      <c r="E147" t="s">
        <v>9997</v>
      </c>
      <c r="F147" t="str">
        <f>VLOOKUP(E147,'country(26mar)'!B$2:C$251,2,FALSE)</f>
        <v>LK</v>
      </c>
      <c r="G147" t="str">
        <f>VLOOKUP(F147,'country(26mar)'!C$2:D$251,2,FALSE)</f>
        <v>base.lk</v>
      </c>
      <c r="H147" t="s">
        <v>4153</v>
      </c>
      <c r="I147" t="str">
        <f t="shared" si="14"/>
        <v>Sri Lanka Northern</v>
      </c>
      <c r="J147" t="str">
        <f t="shared" si="15"/>
        <v>state_LK_Nor_9</v>
      </c>
    </row>
    <row r="148" hidden="1" spans="1:10">
      <c r="A148" t="str">
        <f t="shared" si="12"/>
        <v>state_LR_Gba_1</v>
      </c>
      <c r="B148" t="e">
        <f>VLOOKUP(I148,'state(26mar)'!D$2:G$680,4,FALSE)</f>
        <v>#N/A</v>
      </c>
      <c r="C148" t="str">
        <f t="shared" si="11"/>
        <v>state_LR_Gba_1</v>
      </c>
      <c r="D148">
        <f t="shared" si="13"/>
        <v>1</v>
      </c>
      <c r="E148" t="s">
        <v>3185</v>
      </c>
      <c r="F148" t="str">
        <f>VLOOKUP(E148,'country(26mar)'!B$2:C$251,2,FALSE)</f>
        <v>LR</v>
      </c>
      <c r="G148" t="str">
        <f>VLOOKUP(F148,'country(26mar)'!C$2:D$251,2,FALSE)</f>
        <v>base.lr</v>
      </c>
      <c r="H148" t="s">
        <v>5993</v>
      </c>
      <c r="I148" t="str">
        <f t="shared" si="14"/>
        <v>Liberia Gbarpolu</v>
      </c>
      <c r="J148" t="str">
        <f t="shared" si="15"/>
        <v>state_LR_Gba_1</v>
      </c>
    </row>
    <row r="149" hidden="1" spans="1:10">
      <c r="A149" t="str">
        <f t="shared" si="12"/>
        <v>state_LR_Lof_2</v>
      </c>
      <c r="B149" t="e">
        <f>VLOOKUP(I149,'state(26mar)'!D$2:G$680,4,FALSE)</f>
        <v>#N/A</v>
      </c>
      <c r="C149" t="str">
        <f t="shared" si="11"/>
        <v>state_LR_Lof_2</v>
      </c>
      <c r="D149">
        <f t="shared" si="13"/>
        <v>2</v>
      </c>
      <c r="E149" t="s">
        <v>3185</v>
      </c>
      <c r="F149" t="str">
        <f>VLOOKUP(E149,'country(26mar)'!B$2:C$251,2,FALSE)</f>
        <v>LR</v>
      </c>
      <c r="G149" t="str">
        <f>VLOOKUP(F149,'country(26mar)'!C$2:D$251,2,FALSE)</f>
        <v>base.lr</v>
      </c>
      <c r="H149" t="s">
        <v>6016</v>
      </c>
      <c r="I149" t="str">
        <f t="shared" si="14"/>
        <v>Liberia Lofa</v>
      </c>
      <c r="J149" t="str">
        <f t="shared" si="15"/>
        <v>state_LR_Lof_2</v>
      </c>
    </row>
    <row r="150" hidden="1" spans="1:10">
      <c r="A150" t="str">
        <f t="shared" si="12"/>
        <v>state_LR_Gra_3</v>
      </c>
      <c r="B150" t="e">
        <f>VLOOKUP(I150,'state(26mar)'!D$2:G$680,4,FALSE)</f>
        <v>#N/A</v>
      </c>
      <c r="C150" t="str">
        <f t="shared" si="11"/>
        <v>state_LR_Gra_3</v>
      </c>
      <c r="D150">
        <f t="shared" si="13"/>
        <v>3</v>
      </c>
      <c r="E150" t="s">
        <v>3185</v>
      </c>
      <c r="F150" t="str">
        <f>VLOOKUP(E150,'country(26mar)'!B$2:C$251,2,FALSE)</f>
        <v>LR</v>
      </c>
      <c r="G150" t="str">
        <f>VLOOKUP(F150,'country(26mar)'!C$2:D$251,2,FALSE)</f>
        <v>base.lr</v>
      </c>
      <c r="H150" t="s">
        <v>6010</v>
      </c>
      <c r="I150" t="str">
        <f t="shared" si="14"/>
        <v>Liberia Grand Cape Mount</v>
      </c>
      <c r="J150" t="str">
        <f t="shared" si="15"/>
        <v>state_LR_Gra_3</v>
      </c>
    </row>
    <row r="151" hidden="1" spans="1:10">
      <c r="A151" t="str">
        <f t="shared" si="12"/>
        <v>state_LR_Gra_4</v>
      </c>
      <c r="B151" t="e">
        <f>VLOOKUP(I151,'state(26mar)'!D$2:G$680,4,FALSE)</f>
        <v>#N/A</v>
      </c>
      <c r="C151" t="str">
        <f t="shared" si="11"/>
        <v>state_LR_Gra_4</v>
      </c>
      <c r="D151">
        <f t="shared" si="13"/>
        <v>4</v>
      </c>
      <c r="E151" t="s">
        <v>3185</v>
      </c>
      <c r="F151" t="str">
        <f>VLOOKUP(E151,'country(26mar)'!B$2:C$251,2,FALSE)</f>
        <v>LR</v>
      </c>
      <c r="G151" t="str">
        <f>VLOOKUP(F151,'country(26mar)'!C$2:D$251,2,FALSE)</f>
        <v>base.lr</v>
      </c>
      <c r="H151" t="s">
        <v>5995</v>
      </c>
      <c r="I151" t="str">
        <f t="shared" si="14"/>
        <v>Liberia Grand Bassa</v>
      </c>
      <c r="J151" t="str">
        <f t="shared" si="15"/>
        <v>state_LR_Gra_4</v>
      </c>
    </row>
    <row r="152" hidden="1" spans="1:10">
      <c r="A152" t="str">
        <f t="shared" si="12"/>
        <v>state_LR_Mon_5</v>
      </c>
      <c r="B152" t="e">
        <f>VLOOKUP(I152,'state(26mar)'!D$2:G$680,4,FALSE)</f>
        <v>#N/A</v>
      </c>
      <c r="C152" t="str">
        <f t="shared" si="11"/>
        <v>state_LR_Mon_5</v>
      </c>
      <c r="D152">
        <f t="shared" si="13"/>
        <v>5</v>
      </c>
      <c r="E152" t="s">
        <v>3185</v>
      </c>
      <c r="F152" t="str">
        <f>VLOOKUP(E152,'country(26mar)'!B$2:C$251,2,FALSE)</f>
        <v>LR</v>
      </c>
      <c r="G152" t="str">
        <f>VLOOKUP(F152,'country(26mar)'!C$2:D$251,2,FALSE)</f>
        <v>base.lr</v>
      </c>
      <c r="H152" t="s">
        <v>5991</v>
      </c>
      <c r="I152" t="str">
        <f t="shared" si="14"/>
        <v>Liberia Montserrado</v>
      </c>
      <c r="J152" t="str">
        <f t="shared" si="15"/>
        <v>state_LR_Mon_5</v>
      </c>
    </row>
    <row r="153" hidden="1" spans="1:10">
      <c r="A153" t="str">
        <f t="shared" si="12"/>
        <v>state_LR_Bom_6</v>
      </c>
      <c r="B153" t="e">
        <f>VLOOKUP(I153,'state(26mar)'!D$2:G$680,4,FALSE)</f>
        <v>#N/A</v>
      </c>
      <c r="C153" t="str">
        <f t="shared" si="11"/>
        <v>state_LR_Bom_6</v>
      </c>
      <c r="D153">
        <f t="shared" si="13"/>
        <v>6</v>
      </c>
      <c r="E153" t="s">
        <v>3185</v>
      </c>
      <c r="F153" t="str">
        <f>VLOOKUP(E153,'country(26mar)'!B$2:C$251,2,FALSE)</f>
        <v>LR</v>
      </c>
      <c r="G153" t="str">
        <f>VLOOKUP(F153,'country(26mar)'!C$2:D$251,2,FALSE)</f>
        <v>base.lr</v>
      </c>
      <c r="H153" t="s">
        <v>6014</v>
      </c>
      <c r="I153" t="str">
        <f t="shared" si="14"/>
        <v>Liberia Bomi</v>
      </c>
      <c r="J153" t="str">
        <f t="shared" si="15"/>
        <v>state_LR_Bom_6</v>
      </c>
    </row>
    <row r="154" hidden="1" spans="1:10">
      <c r="A154" t="str">
        <f t="shared" si="12"/>
        <v>state_LR_Gra_7</v>
      </c>
      <c r="B154" t="e">
        <f>VLOOKUP(I154,'state(26mar)'!D$2:G$680,4,FALSE)</f>
        <v>#N/A</v>
      </c>
      <c r="C154" t="str">
        <f t="shared" si="11"/>
        <v>state_LR_Gra_7</v>
      </c>
      <c r="D154">
        <f t="shared" si="13"/>
        <v>7</v>
      </c>
      <c r="E154" t="s">
        <v>3185</v>
      </c>
      <c r="F154" t="str">
        <f>VLOOKUP(E154,'country(26mar)'!B$2:C$251,2,FALSE)</f>
        <v>LR</v>
      </c>
      <c r="G154" t="str">
        <f>VLOOKUP(F154,'country(26mar)'!C$2:D$251,2,FALSE)</f>
        <v>base.lr</v>
      </c>
      <c r="H154" t="s">
        <v>6018</v>
      </c>
      <c r="I154" t="str">
        <f t="shared" si="14"/>
        <v>Liberia Grand Gedeh</v>
      </c>
      <c r="J154" t="str">
        <f t="shared" si="15"/>
        <v>state_LR_Gra_7</v>
      </c>
    </row>
    <row r="155" hidden="1" spans="1:10">
      <c r="A155" t="str">
        <f t="shared" si="12"/>
        <v>state_LR_Gra_8</v>
      </c>
      <c r="B155" t="e">
        <f>VLOOKUP(I155,'state(26mar)'!D$2:G$680,4,FALSE)</f>
        <v>#N/A</v>
      </c>
      <c r="C155" t="str">
        <f t="shared" si="11"/>
        <v>state_LR_Gra_8</v>
      </c>
      <c r="D155">
        <f t="shared" si="13"/>
        <v>8</v>
      </c>
      <c r="E155" t="s">
        <v>3185</v>
      </c>
      <c r="F155" t="str">
        <f>VLOOKUP(E155,'country(26mar)'!B$2:C$251,2,FALSE)</f>
        <v>LR</v>
      </c>
      <c r="G155" t="str">
        <f>VLOOKUP(F155,'country(26mar)'!C$2:D$251,2,FALSE)</f>
        <v>base.lr</v>
      </c>
      <c r="H155" t="s">
        <v>5989</v>
      </c>
      <c r="I155" t="str">
        <f t="shared" si="14"/>
        <v>Liberia Grand Kru</v>
      </c>
      <c r="J155" t="str">
        <f t="shared" si="15"/>
        <v>state_LR_Gra_8</v>
      </c>
    </row>
    <row r="156" hidden="1" spans="1:10">
      <c r="A156" t="str">
        <f t="shared" si="12"/>
        <v>state_LR_Riv_9</v>
      </c>
      <c r="B156" t="e">
        <f>VLOOKUP(I156,'state(26mar)'!D$2:G$680,4,FALSE)</f>
        <v>#N/A</v>
      </c>
      <c r="C156" t="str">
        <f t="shared" si="11"/>
        <v>state_LR_Riv_9</v>
      </c>
      <c r="D156">
        <f t="shared" si="13"/>
        <v>9</v>
      </c>
      <c r="E156" t="s">
        <v>3185</v>
      </c>
      <c r="F156" t="str">
        <f>VLOOKUP(E156,'country(26mar)'!B$2:C$251,2,FALSE)</f>
        <v>LR</v>
      </c>
      <c r="G156" t="str">
        <f>VLOOKUP(F156,'country(26mar)'!C$2:D$251,2,FALSE)</f>
        <v>base.lr</v>
      </c>
      <c r="H156" t="s">
        <v>6008</v>
      </c>
      <c r="I156" t="str">
        <f t="shared" si="14"/>
        <v>Liberia River Cess</v>
      </c>
      <c r="J156" t="str">
        <f t="shared" si="15"/>
        <v>state_LR_Riv_9</v>
      </c>
    </row>
    <row r="157" hidden="1" spans="1:10">
      <c r="A157" t="str">
        <f t="shared" si="12"/>
        <v>state_LR_Riv_10</v>
      </c>
      <c r="B157" t="e">
        <f>VLOOKUP(I157,'state(26mar)'!D$2:G$680,4,FALSE)</f>
        <v>#N/A</v>
      </c>
      <c r="C157" t="str">
        <f t="shared" si="11"/>
        <v>state_LR_Riv_10</v>
      </c>
      <c r="D157">
        <f t="shared" si="13"/>
        <v>10</v>
      </c>
      <c r="E157" t="s">
        <v>3185</v>
      </c>
      <c r="F157" t="str">
        <f>VLOOKUP(E157,'country(26mar)'!B$2:C$251,2,FALSE)</f>
        <v>LR</v>
      </c>
      <c r="G157" t="str">
        <f>VLOOKUP(F157,'country(26mar)'!C$2:D$251,2,FALSE)</f>
        <v>base.lr</v>
      </c>
      <c r="H157" t="s">
        <v>5997</v>
      </c>
      <c r="I157" t="str">
        <f t="shared" si="14"/>
        <v>Liberia River Gee</v>
      </c>
      <c r="J157" t="str">
        <f t="shared" si="15"/>
        <v>state_LR_Riv_10</v>
      </c>
    </row>
    <row r="158" hidden="1" spans="1:10">
      <c r="A158" t="str">
        <f t="shared" si="12"/>
        <v>state_LR_Bon_11</v>
      </c>
      <c r="B158" t="e">
        <f>VLOOKUP(I158,'state(26mar)'!D$2:G$680,4,FALSE)</f>
        <v>#N/A</v>
      </c>
      <c r="C158" t="str">
        <f t="shared" si="11"/>
        <v>state_LR_Bon_11</v>
      </c>
      <c r="D158">
        <f t="shared" si="13"/>
        <v>11</v>
      </c>
      <c r="E158" t="s">
        <v>3185</v>
      </c>
      <c r="F158" t="str">
        <f>VLOOKUP(E158,'country(26mar)'!B$2:C$251,2,FALSE)</f>
        <v>LR</v>
      </c>
      <c r="G158" t="str">
        <f>VLOOKUP(F158,'country(26mar)'!C$2:D$251,2,FALSE)</f>
        <v>base.lr</v>
      </c>
      <c r="H158" t="s">
        <v>5999</v>
      </c>
      <c r="I158" t="str">
        <f t="shared" si="14"/>
        <v>Liberia Bong</v>
      </c>
      <c r="J158" t="str">
        <f t="shared" si="15"/>
        <v>state_LR_Bon_11</v>
      </c>
    </row>
    <row r="159" hidden="1" spans="1:10">
      <c r="A159" t="str">
        <f t="shared" si="12"/>
        <v>state_LR_Mar_12</v>
      </c>
      <c r="B159" t="e">
        <f>VLOOKUP(I159,'state(26mar)'!D$2:G$680,4,FALSE)</f>
        <v>#N/A</v>
      </c>
      <c r="C159" t="str">
        <f t="shared" si="11"/>
        <v>state_LR_Mar_12</v>
      </c>
      <c r="D159">
        <f t="shared" si="13"/>
        <v>12</v>
      </c>
      <c r="E159" t="s">
        <v>3185</v>
      </c>
      <c r="F159" t="str">
        <f>VLOOKUP(E159,'country(26mar)'!B$2:C$251,2,FALSE)</f>
        <v>LR</v>
      </c>
      <c r="G159" t="str">
        <f>VLOOKUP(F159,'country(26mar)'!C$2:D$251,2,FALSE)</f>
        <v>base.lr</v>
      </c>
      <c r="H159" t="s">
        <v>6005</v>
      </c>
      <c r="I159" t="str">
        <f t="shared" si="14"/>
        <v>Liberia Margibi</v>
      </c>
      <c r="J159" t="str">
        <f t="shared" si="15"/>
        <v>state_LR_Mar_12</v>
      </c>
    </row>
    <row r="160" hidden="1" spans="1:10">
      <c r="A160" t="str">
        <f t="shared" si="12"/>
        <v>state_LR_Nim_13</v>
      </c>
      <c r="B160" t="e">
        <f>VLOOKUP(I160,'state(26mar)'!D$2:G$680,4,FALSE)</f>
        <v>#N/A</v>
      </c>
      <c r="C160" t="str">
        <f t="shared" si="11"/>
        <v>state_LR_Nim_13</v>
      </c>
      <c r="D160">
        <f t="shared" si="13"/>
        <v>13</v>
      </c>
      <c r="E160" t="s">
        <v>3185</v>
      </c>
      <c r="F160" t="str">
        <f>VLOOKUP(E160,'country(26mar)'!B$2:C$251,2,FALSE)</f>
        <v>LR</v>
      </c>
      <c r="G160" t="str">
        <f>VLOOKUP(F160,'country(26mar)'!C$2:D$251,2,FALSE)</f>
        <v>base.lr</v>
      </c>
      <c r="H160" t="s">
        <v>6012</v>
      </c>
      <c r="I160" t="str">
        <f t="shared" si="14"/>
        <v>Liberia Nimba</v>
      </c>
      <c r="J160" t="str">
        <f t="shared" si="15"/>
        <v>state_LR_Nim_13</v>
      </c>
    </row>
    <row r="161" hidden="1" spans="1:10">
      <c r="A161" t="str">
        <f t="shared" si="12"/>
        <v>state_LR_Sin_14</v>
      </c>
      <c r="B161" t="e">
        <f>VLOOKUP(I161,'state(26mar)'!D$2:G$680,4,FALSE)</f>
        <v>#N/A</v>
      </c>
      <c r="C161" t="str">
        <f t="shared" si="11"/>
        <v>state_LR_Sin_14</v>
      </c>
      <c r="D161">
        <f t="shared" si="13"/>
        <v>14</v>
      </c>
      <c r="E161" t="s">
        <v>3185</v>
      </c>
      <c r="F161" t="str">
        <f>VLOOKUP(E161,'country(26mar)'!B$2:C$251,2,FALSE)</f>
        <v>LR</v>
      </c>
      <c r="G161" t="str">
        <f>VLOOKUP(F161,'country(26mar)'!C$2:D$251,2,FALSE)</f>
        <v>base.lr</v>
      </c>
      <c r="H161" t="s">
        <v>6001</v>
      </c>
      <c r="I161" t="str">
        <f t="shared" si="14"/>
        <v>Liberia Sinoe</v>
      </c>
      <c r="J161" t="str">
        <f t="shared" si="15"/>
        <v>state_LR_Sin_14</v>
      </c>
    </row>
    <row r="162" hidden="1" spans="1:10">
      <c r="A162" t="str">
        <f t="shared" si="12"/>
        <v>state_LR_Mar_15</v>
      </c>
      <c r="B162" t="e">
        <f>VLOOKUP(I162,'state(26mar)'!D$2:G$680,4,FALSE)</f>
        <v>#N/A</v>
      </c>
      <c r="C162" t="str">
        <f t="shared" si="11"/>
        <v>state_LR_Mar_15</v>
      </c>
      <c r="D162">
        <f t="shared" si="13"/>
        <v>15</v>
      </c>
      <c r="E162" t="s">
        <v>3185</v>
      </c>
      <c r="F162" t="str">
        <f>VLOOKUP(E162,'country(26mar)'!B$2:C$251,2,FALSE)</f>
        <v>LR</v>
      </c>
      <c r="G162" t="str">
        <f>VLOOKUP(F162,'country(26mar)'!C$2:D$251,2,FALSE)</f>
        <v>base.lr</v>
      </c>
      <c r="H162" t="s">
        <v>6003</v>
      </c>
      <c r="I162" t="str">
        <f t="shared" si="14"/>
        <v>Liberia Maryland</v>
      </c>
      <c r="J162" t="str">
        <f t="shared" si="15"/>
        <v>state_LR_Mar_15</v>
      </c>
    </row>
    <row r="163" hidden="1" spans="1:10">
      <c r="A163" t="str">
        <f t="shared" si="12"/>
        <v>state_LS_Mas_1</v>
      </c>
      <c r="B163" t="e">
        <f>VLOOKUP(I163,'state(26mar)'!D$2:G$680,4,FALSE)</f>
        <v>#N/A</v>
      </c>
      <c r="C163" t="str">
        <f t="shared" si="11"/>
        <v>state_LS_Mas_1</v>
      </c>
      <c r="D163">
        <f t="shared" si="13"/>
        <v>1</v>
      </c>
      <c r="E163" t="s">
        <v>5968</v>
      </c>
      <c r="F163" t="str">
        <f>VLOOKUP(E163,'country(26mar)'!B$2:C$251,2,FALSE)</f>
        <v>LS</v>
      </c>
      <c r="G163" t="str">
        <f>VLOOKUP(F163,'country(26mar)'!C$2:D$251,2,FALSE)</f>
        <v>base.ls</v>
      </c>
      <c r="H163" t="s">
        <v>5975</v>
      </c>
      <c r="I163" t="str">
        <f t="shared" si="14"/>
        <v>Lesotho Maseru</v>
      </c>
      <c r="J163" t="str">
        <f t="shared" si="15"/>
        <v>state_LS_Mas_1</v>
      </c>
    </row>
    <row r="164" hidden="1" spans="1:10">
      <c r="A164" t="str">
        <f t="shared" si="12"/>
        <v>state_LS_Mok_2</v>
      </c>
      <c r="B164" t="e">
        <f>VLOOKUP(I164,'state(26mar)'!D$2:G$680,4,FALSE)</f>
        <v>#N/A</v>
      </c>
      <c r="C164" t="str">
        <f t="shared" si="11"/>
        <v>state_LS_Mok_2</v>
      </c>
      <c r="D164">
        <f t="shared" si="13"/>
        <v>2</v>
      </c>
      <c r="E164" t="s">
        <v>5968</v>
      </c>
      <c r="F164" t="str">
        <f>VLOOKUP(E164,'country(26mar)'!B$2:C$251,2,FALSE)</f>
        <v>LS</v>
      </c>
      <c r="G164" t="str">
        <f>VLOOKUP(F164,'country(26mar)'!C$2:D$251,2,FALSE)</f>
        <v>base.ls</v>
      </c>
      <c r="H164" t="s">
        <v>5978</v>
      </c>
      <c r="I164" t="str">
        <f t="shared" si="14"/>
        <v>Lesotho Mokhotlong</v>
      </c>
      <c r="J164" t="str">
        <f t="shared" si="15"/>
        <v>state_LS_Mok_2</v>
      </c>
    </row>
    <row r="165" hidden="1" spans="1:10">
      <c r="A165" t="str">
        <f t="shared" si="12"/>
        <v>state_LS_Tha_3</v>
      </c>
      <c r="B165" t="e">
        <f>VLOOKUP(I165,'state(26mar)'!D$2:G$680,4,FALSE)</f>
        <v>#N/A</v>
      </c>
      <c r="C165" t="str">
        <f t="shared" si="11"/>
        <v>state_LS_Tha_3</v>
      </c>
      <c r="D165">
        <f t="shared" si="13"/>
        <v>3</v>
      </c>
      <c r="E165" t="s">
        <v>5968</v>
      </c>
      <c r="F165" t="str">
        <f>VLOOKUP(E165,'country(26mar)'!B$2:C$251,2,FALSE)</f>
        <v>LS</v>
      </c>
      <c r="G165" t="str">
        <f>VLOOKUP(F165,'country(26mar)'!C$2:D$251,2,FALSE)</f>
        <v>base.ls</v>
      </c>
      <c r="H165" t="s">
        <v>5985</v>
      </c>
      <c r="I165" t="str">
        <f t="shared" si="14"/>
        <v>Lesotho Thaba-Tseka</v>
      </c>
      <c r="J165" t="str">
        <f t="shared" si="15"/>
        <v>state_LS_Tha_3</v>
      </c>
    </row>
    <row r="166" hidden="1" spans="1:10">
      <c r="A166" t="str">
        <f t="shared" si="12"/>
        <v>state_LS_Qut_4</v>
      </c>
      <c r="B166" t="e">
        <f>VLOOKUP(I166,'state(26mar)'!D$2:G$680,4,FALSE)</f>
        <v>#N/A</v>
      </c>
      <c r="C166" t="str">
        <f t="shared" si="11"/>
        <v>state_LS_Qut_4</v>
      </c>
      <c r="D166">
        <f t="shared" si="13"/>
        <v>4</v>
      </c>
      <c r="E166" t="s">
        <v>5968</v>
      </c>
      <c r="F166" t="str">
        <f>VLOOKUP(E166,'country(26mar)'!B$2:C$251,2,FALSE)</f>
        <v>LS</v>
      </c>
      <c r="G166" t="str">
        <f>VLOOKUP(F166,'country(26mar)'!C$2:D$251,2,FALSE)</f>
        <v>base.ls</v>
      </c>
      <c r="H166" t="s">
        <v>5980</v>
      </c>
      <c r="I166" t="str">
        <f t="shared" si="14"/>
        <v>Lesotho Quthing</v>
      </c>
      <c r="J166" t="str">
        <f t="shared" si="15"/>
        <v>state_LS_Qut_4</v>
      </c>
    </row>
    <row r="167" hidden="1" spans="1:10">
      <c r="A167" t="str">
        <f t="shared" si="12"/>
        <v>state_LS_Qac_5</v>
      </c>
      <c r="B167" t="e">
        <f>VLOOKUP(I167,'state(26mar)'!D$2:G$680,4,FALSE)</f>
        <v>#N/A</v>
      </c>
      <c r="C167" t="str">
        <f t="shared" si="11"/>
        <v>state_LS_Qac_5</v>
      </c>
      <c r="D167">
        <f t="shared" si="13"/>
        <v>5</v>
      </c>
      <c r="E167" t="s">
        <v>5968</v>
      </c>
      <c r="F167" t="str">
        <f>VLOOKUP(E167,'country(26mar)'!B$2:C$251,2,FALSE)</f>
        <v>LS</v>
      </c>
      <c r="G167" t="str">
        <f>VLOOKUP(F167,'country(26mar)'!C$2:D$251,2,FALSE)</f>
        <v>base.ls</v>
      </c>
      <c r="H167" t="s">
        <v>5981</v>
      </c>
      <c r="I167" t="str">
        <f t="shared" si="14"/>
        <v>Lesotho Qacha’s Nek</v>
      </c>
      <c r="J167" t="str">
        <f t="shared" si="15"/>
        <v>state_LS_Qac_5</v>
      </c>
    </row>
    <row r="168" hidden="1" spans="1:10">
      <c r="A168" t="str">
        <f t="shared" si="12"/>
        <v>state_LS_Maf_6</v>
      </c>
      <c r="B168" t="e">
        <f>VLOOKUP(I168,'state(26mar)'!D$2:G$680,4,FALSE)</f>
        <v>#N/A</v>
      </c>
      <c r="C168" t="str">
        <f t="shared" si="11"/>
        <v>state_LS_Maf_6</v>
      </c>
      <c r="D168">
        <f t="shared" si="13"/>
        <v>6</v>
      </c>
      <c r="E168" t="s">
        <v>5968</v>
      </c>
      <c r="F168" t="str">
        <f>VLOOKUP(E168,'country(26mar)'!B$2:C$251,2,FALSE)</f>
        <v>LS</v>
      </c>
      <c r="G168" t="str">
        <f>VLOOKUP(F168,'country(26mar)'!C$2:D$251,2,FALSE)</f>
        <v>base.ls</v>
      </c>
      <c r="H168" t="s">
        <v>5974</v>
      </c>
      <c r="I168" t="str">
        <f t="shared" si="14"/>
        <v>Lesotho Mafeteng</v>
      </c>
      <c r="J168" t="str">
        <f t="shared" si="15"/>
        <v>state_LS_Maf_6</v>
      </c>
    </row>
    <row r="169" hidden="1" spans="1:10">
      <c r="A169" t="str">
        <f t="shared" si="12"/>
        <v>state_LS_Ler_7</v>
      </c>
      <c r="B169" t="e">
        <f>VLOOKUP(I169,'state(26mar)'!D$2:G$680,4,FALSE)</f>
        <v>#N/A</v>
      </c>
      <c r="C169" t="str">
        <f t="shared" si="11"/>
        <v>state_LS_Ler_7</v>
      </c>
      <c r="D169">
        <f t="shared" si="13"/>
        <v>7</v>
      </c>
      <c r="E169" t="s">
        <v>5968</v>
      </c>
      <c r="F169" t="str">
        <f>VLOOKUP(E169,'country(26mar)'!B$2:C$251,2,FALSE)</f>
        <v>LS</v>
      </c>
      <c r="G169" t="str">
        <f>VLOOKUP(F169,'country(26mar)'!C$2:D$251,2,FALSE)</f>
        <v>base.ls</v>
      </c>
      <c r="H169" t="s">
        <v>5972</v>
      </c>
      <c r="I169" t="str">
        <f t="shared" si="14"/>
        <v>Lesotho Leribe</v>
      </c>
      <c r="J169" t="str">
        <f t="shared" si="15"/>
        <v>state_LS_Ler_7</v>
      </c>
    </row>
    <row r="170" hidden="1" spans="1:10">
      <c r="A170" t="str">
        <f t="shared" si="12"/>
        <v>state_LS_Ber_8</v>
      </c>
      <c r="B170" t="e">
        <f>VLOOKUP(I170,'state(26mar)'!D$2:G$680,4,FALSE)</f>
        <v>#N/A</v>
      </c>
      <c r="C170" t="str">
        <f t="shared" si="11"/>
        <v>state_LS_Ber_8</v>
      </c>
      <c r="D170">
        <f t="shared" si="13"/>
        <v>8</v>
      </c>
      <c r="E170" t="s">
        <v>5968</v>
      </c>
      <c r="F170" t="str">
        <f>VLOOKUP(E170,'country(26mar)'!B$2:C$251,2,FALSE)</f>
        <v>LS</v>
      </c>
      <c r="G170" t="str">
        <f>VLOOKUP(F170,'country(26mar)'!C$2:D$251,2,FALSE)</f>
        <v>base.ls</v>
      </c>
      <c r="H170" t="s">
        <v>5984</v>
      </c>
      <c r="I170" t="str">
        <f t="shared" si="14"/>
        <v>Lesotho Berea</v>
      </c>
      <c r="J170" t="str">
        <f t="shared" si="15"/>
        <v>state_LS_Ber_8</v>
      </c>
    </row>
    <row r="171" hidden="1" spans="1:10">
      <c r="A171" t="str">
        <f t="shared" si="12"/>
        <v>state_LS_Moh_9</v>
      </c>
      <c r="B171" t="e">
        <f>VLOOKUP(I171,'state(26mar)'!D$2:G$680,4,FALSE)</f>
        <v>#N/A</v>
      </c>
      <c r="C171" t="str">
        <f t="shared" si="11"/>
        <v>state_LS_Moh_9</v>
      </c>
      <c r="D171">
        <f t="shared" si="13"/>
        <v>9</v>
      </c>
      <c r="E171" t="s">
        <v>5968</v>
      </c>
      <c r="F171" t="str">
        <f>VLOOKUP(E171,'country(26mar)'!B$2:C$251,2,FALSE)</f>
        <v>LS</v>
      </c>
      <c r="G171" t="str">
        <f>VLOOKUP(F171,'country(26mar)'!C$2:D$251,2,FALSE)</f>
        <v>base.ls</v>
      </c>
      <c r="H171" t="s">
        <v>5977</v>
      </c>
      <c r="I171" t="str">
        <f t="shared" si="14"/>
        <v>Lesotho Mohale’s Hoek</v>
      </c>
      <c r="J171" t="str">
        <f t="shared" si="15"/>
        <v>state_LS_Moh_9</v>
      </c>
    </row>
    <row r="172" hidden="1" spans="1:10">
      <c r="A172" t="str">
        <f t="shared" si="12"/>
        <v>state_LS_But_10</v>
      </c>
      <c r="B172" t="e">
        <f>VLOOKUP(I172,'state(26mar)'!D$2:G$680,4,FALSE)</f>
        <v>#N/A</v>
      </c>
      <c r="C172" t="str">
        <f t="shared" si="11"/>
        <v>state_LS_But_10</v>
      </c>
      <c r="D172">
        <f t="shared" si="13"/>
        <v>10</v>
      </c>
      <c r="E172" t="s">
        <v>5968</v>
      </c>
      <c r="F172" t="str">
        <f>VLOOKUP(E172,'country(26mar)'!B$2:C$251,2,FALSE)</f>
        <v>LS</v>
      </c>
      <c r="G172" t="str">
        <f>VLOOKUP(F172,'country(26mar)'!C$2:D$251,2,FALSE)</f>
        <v>base.ls</v>
      </c>
      <c r="H172" t="s">
        <v>5967</v>
      </c>
      <c r="I172" t="str">
        <f t="shared" si="14"/>
        <v>Lesotho Butha-Buthe</v>
      </c>
      <c r="J172" t="str">
        <f t="shared" si="15"/>
        <v>state_LS_But_10</v>
      </c>
    </row>
    <row r="173" hidden="1" spans="1:10">
      <c r="A173" t="str">
        <f t="shared" si="12"/>
        <v>state_LT_Kla_1</v>
      </c>
      <c r="B173" t="e">
        <f>VLOOKUP(I173,'state(26mar)'!D$2:G$680,4,FALSE)</f>
        <v>#N/A</v>
      </c>
      <c r="C173" t="str">
        <f t="shared" si="11"/>
        <v>state_LT_Kla_1</v>
      </c>
      <c r="D173">
        <f t="shared" si="13"/>
        <v>1</v>
      </c>
      <c r="E173" t="s">
        <v>6097</v>
      </c>
      <c r="F173" t="str">
        <f>VLOOKUP(E173,'country(26mar)'!B$2:C$251,2,FALSE)</f>
        <v>LT</v>
      </c>
      <c r="G173" t="str">
        <f>VLOOKUP(F173,'country(26mar)'!C$2:D$251,2,FALSE)</f>
        <v>base.lt</v>
      </c>
      <c r="H173" t="s">
        <v>6133</v>
      </c>
      <c r="I173" t="str">
        <f t="shared" si="14"/>
        <v>Lithuania Klaipėdos Miestas</v>
      </c>
      <c r="J173" t="str">
        <f t="shared" si="15"/>
        <v>state_LT_Kla_1</v>
      </c>
    </row>
    <row r="174" hidden="1" spans="1:10">
      <c r="A174" t="str">
        <f t="shared" si="12"/>
        <v>state_LT_Pal_2</v>
      </c>
      <c r="B174" t="e">
        <f>VLOOKUP(I174,'state(26mar)'!D$2:G$680,4,FALSE)</f>
        <v>#N/A</v>
      </c>
      <c r="C174" t="str">
        <f t="shared" si="11"/>
        <v>state_LT_Pal_2</v>
      </c>
      <c r="D174">
        <f t="shared" si="13"/>
        <v>2</v>
      </c>
      <c r="E174" t="s">
        <v>6097</v>
      </c>
      <c r="F174" t="str">
        <f>VLOOKUP(E174,'country(26mar)'!B$2:C$251,2,FALSE)</f>
        <v>LT</v>
      </c>
      <c r="G174" t="str">
        <f>VLOOKUP(F174,'country(26mar)'!C$2:D$251,2,FALSE)</f>
        <v>base.lt</v>
      </c>
      <c r="H174" t="s">
        <v>6151</v>
      </c>
      <c r="I174" t="str">
        <f t="shared" si="14"/>
        <v>Lithuania Palangos Miestas</v>
      </c>
      <c r="J174" t="str">
        <f t="shared" si="15"/>
        <v>state_LT_Pal_2</v>
      </c>
    </row>
    <row r="175" hidden="1" spans="1:10">
      <c r="A175" t="str">
        <f t="shared" si="12"/>
        <v>state_LT_Ner_3</v>
      </c>
      <c r="B175" t="e">
        <f>VLOOKUP(I175,'state(26mar)'!D$2:G$680,4,FALSE)</f>
        <v>#N/A</v>
      </c>
      <c r="C175" t="str">
        <f t="shared" si="11"/>
        <v>state_LT_Ner_3</v>
      </c>
      <c r="D175">
        <f t="shared" si="13"/>
        <v>3</v>
      </c>
      <c r="E175" t="s">
        <v>6097</v>
      </c>
      <c r="F175" t="str">
        <f>VLOOKUP(E175,'country(26mar)'!B$2:C$251,2,FALSE)</f>
        <v>LT</v>
      </c>
      <c r="G175" t="str">
        <f>VLOOKUP(F175,'country(26mar)'!C$2:D$251,2,FALSE)</f>
        <v>base.lt</v>
      </c>
      <c r="H175" t="s">
        <v>6145</v>
      </c>
      <c r="I175" t="str">
        <f t="shared" si="14"/>
        <v>Lithuania Neringa</v>
      </c>
      <c r="J175" t="str">
        <f t="shared" si="15"/>
        <v>state_LT_Ner_3</v>
      </c>
    </row>
    <row r="176" hidden="1" spans="1:10">
      <c r="A176" t="str">
        <f t="shared" si="12"/>
        <v>state_LT_Kre_4</v>
      </c>
      <c r="B176" t="e">
        <f>VLOOKUP(I176,'state(26mar)'!D$2:G$680,4,FALSE)</f>
        <v>#N/A</v>
      </c>
      <c r="C176" t="str">
        <f t="shared" si="11"/>
        <v>state_LT_Kre_4</v>
      </c>
      <c r="D176">
        <f t="shared" si="13"/>
        <v>4</v>
      </c>
      <c r="E176" t="s">
        <v>6097</v>
      </c>
      <c r="F176" t="str">
        <f>VLOOKUP(E176,'country(26mar)'!B$2:C$251,2,FALSE)</f>
        <v>LT</v>
      </c>
      <c r="G176" t="str">
        <f>VLOOKUP(F176,'country(26mar)'!C$2:D$251,2,FALSE)</f>
        <v>base.lt</v>
      </c>
      <c r="H176" t="s">
        <v>6134</v>
      </c>
      <c r="I176" t="str">
        <f t="shared" si="14"/>
        <v>Lithuania Kretinga</v>
      </c>
      <c r="J176" t="str">
        <f t="shared" si="15"/>
        <v>state_LT_Kre_4</v>
      </c>
    </row>
    <row r="177" hidden="1" spans="1:10">
      <c r="A177" t="str">
        <f t="shared" si="12"/>
        <v>state_LT_Tau_5</v>
      </c>
      <c r="B177" t="e">
        <f>VLOOKUP(I177,'state(26mar)'!D$2:G$680,4,FALSE)</f>
        <v>#N/A</v>
      </c>
      <c r="C177" t="str">
        <f t="shared" si="11"/>
        <v>state_LT_Tau_5</v>
      </c>
      <c r="D177">
        <f t="shared" si="13"/>
        <v>5</v>
      </c>
      <c r="E177" t="s">
        <v>6097</v>
      </c>
      <c r="F177" t="str">
        <f>VLOOKUP(E177,'country(26mar)'!B$2:C$251,2,FALSE)</f>
        <v>LT</v>
      </c>
      <c r="G177" t="str">
        <f>VLOOKUP(F177,'country(26mar)'!C$2:D$251,2,FALSE)</f>
        <v>base.lt</v>
      </c>
      <c r="H177" t="s">
        <v>6182</v>
      </c>
      <c r="I177" t="str">
        <f t="shared" si="14"/>
        <v>Lithuania Tauragė</v>
      </c>
      <c r="J177" t="str">
        <f t="shared" si="15"/>
        <v>state_LT_Tau_5</v>
      </c>
    </row>
    <row r="178" hidden="1" spans="1:10">
      <c r="A178" t="str">
        <f t="shared" si="12"/>
        <v>state_LT_Šil_6</v>
      </c>
      <c r="B178" t="e">
        <f>VLOOKUP(I178,'state(26mar)'!D$2:G$680,4,FALSE)</f>
        <v>#N/A</v>
      </c>
      <c r="C178" t="str">
        <f t="shared" si="11"/>
        <v>state_LT_Šil_6</v>
      </c>
      <c r="D178">
        <f t="shared" si="13"/>
        <v>6</v>
      </c>
      <c r="E178" t="s">
        <v>6097</v>
      </c>
      <c r="F178" t="str">
        <f>VLOOKUP(E178,'country(26mar)'!B$2:C$251,2,FALSE)</f>
        <v>LT</v>
      </c>
      <c r="G178" t="str">
        <f>VLOOKUP(F178,'country(26mar)'!C$2:D$251,2,FALSE)</f>
        <v>base.lt</v>
      </c>
      <c r="H178" t="s">
        <v>6175</v>
      </c>
      <c r="I178" t="str">
        <f t="shared" si="14"/>
        <v>Lithuania Šilutė</v>
      </c>
      <c r="J178" t="str">
        <f t="shared" si="15"/>
        <v>state_LT_Šil_6</v>
      </c>
    </row>
    <row r="179" hidden="1" spans="1:10">
      <c r="A179" t="str">
        <f t="shared" si="12"/>
        <v>state_LT_Rie_7</v>
      </c>
      <c r="B179" t="e">
        <f>VLOOKUP(I179,'state(26mar)'!D$2:G$680,4,FALSE)</f>
        <v>#N/A</v>
      </c>
      <c r="C179" t="str">
        <f t="shared" si="11"/>
        <v>state_LT_Rie_7</v>
      </c>
      <c r="D179">
        <f t="shared" si="13"/>
        <v>7</v>
      </c>
      <c r="E179" t="s">
        <v>6097</v>
      </c>
      <c r="F179" t="str">
        <f>VLOOKUP(E179,'country(26mar)'!B$2:C$251,2,FALSE)</f>
        <v>LT</v>
      </c>
      <c r="G179" t="str">
        <f>VLOOKUP(F179,'country(26mar)'!C$2:D$251,2,FALSE)</f>
        <v>base.lt</v>
      </c>
      <c r="H179" t="s">
        <v>6163</v>
      </c>
      <c r="I179" t="str">
        <f t="shared" si="14"/>
        <v>Lithuania Rietavo</v>
      </c>
      <c r="J179" t="str">
        <f t="shared" si="15"/>
        <v>state_LT_Rie_7</v>
      </c>
    </row>
    <row r="180" hidden="1" spans="1:10">
      <c r="A180" t="str">
        <f t="shared" si="12"/>
        <v>state_LT_Plu_8</v>
      </c>
      <c r="B180" t="e">
        <f>VLOOKUP(I180,'state(26mar)'!D$2:G$680,4,FALSE)</f>
        <v>#N/A</v>
      </c>
      <c r="C180" t="str">
        <f t="shared" si="11"/>
        <v>state_LT_Plu_8</v>
      </c>
      <c r="D180">
        <f t="shared" si="13"/>
        <v>8</v>
      </c>
      <c r="E180" t="s">
        <v>6097</v>
      </c>
      <c r="F180" t="str">
        <f>VLOOKUP(E180,'country(26mar)'!B$2:C$251,2,FALSE)</f>
        <v>LT</v>
      </c>
      <c r="G180" t="str">
        <f>VLOOKUP(F180,'country(26mar)'!C$2:D$251,2,FALSE)</f>
        <v>base.lt</v>
      </c>
      <c r="H180" t="s">
        <v>6156</v>
      </c>
      <c r="I180" t="str">
        <f t="shared" si="14"/>
        <v>Lithuania Plungė</v>
      </c>
      <c r="J180" t="str">
        <f t="shared" si="15"/>
        <v>state_LT_Plu_8</v>
      </c>
    </row>
    <row r="181" hidden="1" spans="1:10">
      <c r="A181" t="str">
        <f t="shared" si="12"/>
        <v>state_LT_Šil_9</v>
      </c>
      <c r="B181" t="e">
        <f>VLOOKUP(I181,'state(26mar)'!D$2:G$680,4,FALSE)</f>
        <v>#N/A</v>
      </c>
      <c r="C181" t="str">
        <f t="shared" si="11"/>
        <v>state_LT_Šil_9</v>
      </c>
      <c r="D181">
        <f t="shared" si="13"/>
        <v>9</v>
      </c>
      <c r="E181" t="s">
        <v>6097</v>
      </c>
      <c r="F181" t="str">
        <f>VLOOKUP(E181,'country(26mar)'!B$2:C$251,2,FALSE)</f>
        <v>LT</v>
      </c>
      <c r="G181" t="str">
        <f>VLOOKUP(F181,'country(26mar)'!C$2:D$251,2,FALSE)</f>
        <v>base.lt</v>
      </c>
      <c r="H181" t="s">
        <v>6173</v>
      </c>
      <c r="I181" t="str">
        <f t="shared" si="14"/>
        <v>Lithuania Šilalė</v>
      </c>
      <c r="J181" t="str">
        <f t="shared" si="15"/>
        <v>state_LT_Šil_9</v>
      </c>
    </row>
    <row r="182" hidden="1" spans="1:10">
      <c r="A182" t="str">
        <f t="shared" si="12"/>
        <v>state_LT_Vis_10</v>
      </c>
      <c r="B182" t="e">
        <f>VLOOKUP(I182,'state(26mar)'!D$2:G$680,4,FALSE)</f>
        <v>#N/A</v>
      </c>
      <c r="C182" t="str">
        <f t="shared" si="11"/>
        <v>state_LT_Vis_10</v>
      </c>
      <c r="D182">
        <f t="shared" si="13"/>
        <v>10</v>
      </c>
      <c r="E182" t="s">
        <v>6097</v>
      </c>
      <c r="F182" t="str">
        <f>VLOOKUP(E182,'country(26mar)'!B$2:C$251,2,FALSE)</f>
        <v>LT</v>
      </c>
      <c r="G182" t="str">
        <f>VLOOKUP(F182,'country(26mar)'!C$2:D$251,2,FALSE)</f>
        <v>base.lt</v>
      </c>
      <c r="H182" t="s">
        <v>6196</v>
      </c>
      <c r="I182" t="str">
        <f t="shared" si="14"/>
        <v>Lithuania Visaginas</v>
      </c>
      <c r="J182" t="str">
        <f t="shared" si="15"/>
        <v>state_LT_Vis_10</v>
      </c>
    </row>
    <row r="183" hidden="1" spans="1:10">
      <c r="A183" t="str">
        <f t="shared" si="12"/>
        <v>state_LT_Zar_11</v>
      </c>
      <c r="B183" t="e">
        <f>VLOOKUP(I183,'state(26mar)'!D$2:G$680,4,FALSE)</f>
        <v>#N/A</v>
      </c>
      <c r="C183" t="str">
        <f t="shared" si="11"/>
        <v>state_LT_Zar_11</v>
      </c>
      <c r="D183">
        <f t="shared" si="13"/>
        <v>11</v>
      </c>
      <c r="E183" t="s">
        <v>6097</v>
      </c>
      <c r="F183" t="str">
        <f>VLOOKUP(E183,'country(26mar)'!B$2:C$251,2,FALSE)</f>
        <v>LT</v>
      </c>
      <c r="G183" t="str">
        <f>VLOOKUP(F183,'country(26mar)'!C$2:D$251,2,FALSE)</f>
        <v>base.lt</v>
      </c>
      <c r="H183" t="s">
        <v>6197</v>
      </c>
      <c r="I183" t="str">
        <f t="shared" si="14"/>
        <v>Lithuania Zarasai</v>
      </c>
      <c r="J183" t="str">
        <f t="shared" si="15"/>
        <v>state_LT_Zar_11</v>
      </c>
    </row>
    <row r="184" hidden="1" spans="1:10">
      <c r="A184" t="str">
        <f t="shared" si="12"/>
        <v>state_LT_Ign_12</v>
      </c>
      <c r="B184" t="e">
        <f>VLOOKUP(I184,'state(26mar)'!D$2:G$680,4,FALSE)</f>
        <v>#N/A</v>
      </c>
      <c r="C184" t="str">
        <f t="shared" si="11"/>
        <v>state_LT_Ign_12</v>
      </c>
      <c r="D184">
        <f t="shared" si="13"/>
        <v>12</v>
      </c>
      <c r="E184" t="s">
        <v>6097</v>
      </c>
      <c r="F184" t="str">
        <f>VLOOKUP(E184,'country(26mar)'!B$2:C$251,2,FALSE)</f>
        <v>LT</v>
      </c>
      <c r="G184" t="str">
        <f>VLOOKUP(F184,'country(26mar)'!C$2:D$251,2,FALSE)</f>
        <v>base.lt</v>
      </c>
      <c r="H184" t="s">
        <v>6113</v>
      </c>
      <c r="I184" t="str">
        <f t="shared" si="14"/>
        <v>Lithuania Ignalina</v>
      </c>
      <c r="J184" t="str">
        <f t="shared" si="15"/>
        <v>state_LT_Ign_12</v>
      </c>
    </row>
    <row r="185" hidden="1" spans="1:10">
      <c r="A185" t="str">
        <f t="shared" si="12"/>
        <v>state_LT_Ute_13</v>
      </c>
      <c r="B185" t="e">
        <f>VLOOKUP(I185,'state(26mar)'!D$2:G$680,4,FALSE)</f>
        <v>#N/A</v>
      </c>
      <c r="C185" t="str">
        <f t="shared" si="11"/>
        <v>state_LT_Ute_13</v>
      </c>
      <c r="D185">
        <f t="shared" si="13"/>
        <v>13</v>
      </c>
      <c r="E185" t="s">
        <v>6097</v>
      </c>
      <c r="F185" t="str">
        <f>VLOOKUP(E185,'country(26mar)'!B$2:C$251,2,FALSE)</f>
        <v>LT</v>
      </c>
      <c r="G185" t="str">
        <f>VLOOKUP(F185,'country(26mar)'!C$2:D$251,2,FALSE)</f>
        <v>base.lt</v>
      </c>
      <c r="H185" t="s">
        <v>6189</v>
      </c>
      <c r="I185" t="str">
        <f t="shared" si="14"/>
        <v>Lithuania Utena</v>
      </c>
      <c r="J185" t="str">
        <f t="shared" si="15"/>
        <v>state_LT_Ute_13</v>
      </c>
    </row>
    <row r="186" hidden="1" spans="1:10">
      <c r="A186" t="str">
        <f t="shared" si="12"/>
        <v>state_LT_Šve_14</v>
      </c>
      <c r="B186" t="e">
        <f>VLOOKUP(I186,'state(26mar)'!D$2:G$680,4,FALSE)</f>
        <v>#N/A</v>
      </c>
      <c r="C186" t="str">
        <f t="shared" si="11"/>
        <v>state_LT_Šve_14</v>
      </c>
      <c r="D186">
        <f t="shared" si="13"/>
        <v>14</v>
      </c>
      <c r="E186" t="s">
        <v>6097</v>
      </c>
      <c r="F186" t="str">
        <f>VLOOKUP(E186,'country(26mar)'!B$2:C$251,2,FALSE)</f>
        <v>LT</v>
      </c>
      <c r="G186" t="str">
        <f>VLOOKUP(F186,'country(26mar)'!C$2:D$251,2,FALSE)</f>
        <v>base.lt</v>
      </c>
      <c r="H186" t="s">
        <v>6180</v>
      </c>
      <c r="I186" t="str">
        <f t="shared" si="14"/>
        <v>Lithuania Švenčionys</v>
      </c>
      <c r="J186" t="str">
        <f t="shared" si="15"/>
        <v>state_LT_Šve_14</v>
      </c>
    </row>
    <row r="187" hidden="1" spans="1:10">
      <c r="A187" t="str">
        <f t="shared" si="12"/>
        <v>state_LT_Rok_15</v>
      </c>
      <c r="B187" t="e">
        <f>VLOOKUP(I187,'state(26mar)'!D$2:G$680,4,FALSE)</f>
        <v>#N/A</v>
      </c>
      <c r="C187" t="str">
        <f t="shared" si="11"/>
        <v>state_LT_Rok_15</v>
      </c>
      <c r="D187">
        <f t="shared" si="13"/>
        <v>15</v>
      </c>
      <c r="E187" t="s">
        <v>6097</v>
      </c>
      <c r="F187" t="str">
        <f>VLOOKUP(E187,'country(26mar)'!B$2:C$251,2,FALSE)</f>
        <v>LT</v>
      </c>
      <c r="G187" t="str">
        <f>VLOOKUP(F187,'country(26mar)'!C$2:D$251,2,FALSE)</f>
        <v>base.lt</v>
      </c>
      <c r="H187" t="s">
        <v>6164</v>
      </c>
      <c r="I187" t="str">
        <f t="shared" si="14"/>
        <v>Lithuania Rokiškis</v>
      </c>
      <c r="J187" t="str">
        <f t="shared" si="15"/>
        <v>state_LT_Rok_15</v>
      </c>
    </row>
    <row r="188" hidden="1" spans="1:10">
      <c r="A188" t="str">
        <f t="shared" si="12"/>
        <v>state_LT_Mol_16</v>
      </c>
      <c r="B188" t="e">
        <f>VLOOKUP(I188,'state(26mar)'!D$2:G$680,4,FALSE)</f>
        <v>#N/A</v>
      </c>
      <c r="C188" t="str">
        <f t="shared" si="11"/>
        <v>state_LT_Mol_16</v>
      </c>
      <c r="D188">
        <f t="shared" si="13"/>
        <v>16</v>
      </c>
      <c r="E188" t="s">
        <v>6097</v>
      </c>
      <c r="F188" t="str">
        <f>VLOOKUP(E188,'country(26mar)'!B$2:C$251,2,FALSE)</f>
        <v>LT</v>
      </c>
      <c r="G188" t="str">
        <f>VLOOKUP(F188,'country(26mar)'!C$2:D$251,2,FALSE)</f>
        <v>base.lt</v>
      </c>
      <c r="H188" t="s">
        <v>6142</v>
      </c>
      <c r="I188" t="str">
        <f t="shared" si="14"/>
        <v>Lithuania Molėtai</v>
      </c>
      <c r="J188" t="str">
        <f t="shared" si="15"/>
        <v>state_LT_Mol_16</v>
      </c>
    </row>
    <row r="189" hidden="1" spans="1:10">
      <c r="A189" t="str">
        <f t="shared" si="12"/>
        <v>state_LT_Šal_17</v>
      </c>
      <c r="B189" t="e">
        <f>VLOOKUP(I189,'state(26mar)'!D$2:G$680,4,FALSE)</f>
        <v>#N/A</v>
      </c>
      <c r="C189" t="str">
        <f t="shared" si="11"/>
        <v>state_LT_Šal_17</v>
      </c>
      <c r="D189">
        <f t="shared" si="13"/>
        <v>17</v>
      </c>
      <c r="E189" t="s">
        <v>6097</v>
      </c>
      <c r="F189" t="str">
        <f>VLOOKUP(E189,'country(26mar)'!B$2:C$251,2,FALSE)</f>
        <v>LT</v>
      </c>
      <c r="G189" t="str">
        <f>VLOOKUP(F189,'country(26mar)'!C$2:D$251,2,FALSE)</f>
        <v>base.lt</v>
      </c>
      <c r="H189" t="s">
        <v>6168</v>
      </c>
      <c r="I189" t="str">
        <f t="shared" si="14"/>
        <v>Lithuania Šalčininkai</v>
      </c>
      <c r="J189" t="str">
        <f t="shared" si="15"/>
        <v>state_LT_Šal_17</v>
      </c>
    </row>
    <row r="190" hidden="1" spans="1:10">
      <c r="A190" t="str">
        <f t="shared" si="12"/>
        <v>state_LT_Vil_18</v>
      </c>
      <c r="B190" t="e">
        <f>VLOOKUP(I190,'state(26mar)'!D$2:G$680,4,FALSE)</f>
        <v>#N/A</v>
      </c>
      <c r="C190" t="str">
        <f t="shared" si="11"/>
        <v>state_LT_Vil_18</v>
      </c>
      <c r="D190">
        <f t="shared" si="13"/>
        <v>18</v>
      </c>
      <c r="E190" t="s">
        <v>6097</v>
      </c>
      <c r="F190" t="str">
        <f>VLOOKUP(E190,'country(26mar)'!B$2:C$251,2,FALSE)</f>
        <v>LT</v>
      </c>
      <c r="G190" t="str">
        <f>VLOOKUP(F190,'country(26mar)'!C$2:D$251,2,FALSE)</f>
        <v>base.lt</v>
      </c>
      <c r="H190" t="s">
        <v>6195</v>
      </c>
      <c r="I190" t="str">
        <f t="shared" si="14"/>
        <v>Lithuania Vilniaus Miestas</v>
      </c>
      <c r="J190" t="str">
        <f t="shared" si="15"/>
        <v>state_LT_Vil_18</v>
      </c>
    </row>
    <row r="191" hidden="1" spans="1:10">
      <c r="A191" t="str">
        <f t="shared" si="12"/>
        <v>state_LT_Kup_19</v>
      </c>
      <c r="B191" t="e">
        <f>VLOOKUP(I191,'state(26mar)'!D$2:G$680,4,FALSE)</f>
        <v>#N/A</v>
      </c>
      <c r="C191" t="str">
        <f t="shared" si="11"/>
        <v>state_LT_Kup_19</v>
      </c>
      <c r="D191">
        <f t="shared" si="13"/>
        <v>19</v>
      </c>
      <c r="E191" t="s">
        <v>6097</v>
      </c>
      <c r="F191" t="str">
        <f>VLOOKUP(E191,'country(26mar)'!B$2:C$251,2,FALSE)</f>
        <v>LT</v>
      </c>
      <c r="G191" t="str">
        <f>VLOOKUP(F191,'country(26mar)'!C$2:D$251,2,FALSE)</f>
        <v>base.lt</v>
      </c>
      <c r="H191" t="s">
        <v>6135</v>
      </c>
      <c r="I191" t="str">
        <f t="shared" si="14"/>
        <v>Lithuania Kupiškis</v>
      </c>
      <c r="J191" t="str">
        <f t="shared" si="15"/>
        <v>state_LT_Kup_19</v>
      </c>
    </row>
    <row r="192" hidden="1" spans="1:10">
      <c r="A192" t="str">
        <f t="shared" si="12"/>
        <v>state_LT_Tra_20</v>
      </c>
      <c r="B192" t="e">
        <f>VLOOKUP(I192,'state(26mar)'!D$2:G$680,4,FALSE)</f>
        <v>#N/A</v>
      </c>
      <c r="C192" t="str">
        <f t="shared" si="11"/>
        <v>state_LT_Tra_20</v>
      </c>
      <c r="D192">
        <f t="shared" si="13"/>
        <v>20</v>
      </c>
      <c r="E192" t="s">
        <v>6097</v>
      </c>
      <c r="F192" t="str">
        <f>VLOOKUP(E192,'country(26mar)'!B$2:C$251,2,FALSE)</f>
        <v>LT</v>
      </c>
      <c r="G192" t="str">
        <f>VLOOKUP(F192,'country(26mar)'!C$2:D$251,2,FALSE)</f>
        <v>base.lt</v>
      </c>
      <c r="H192" t="s">
        <v>6186</v>
      </c>
      <c r="I192" t="str">
        <f t="shared" si="14"/>
        <v>Lithuania Trakai</v>
      </c>
      <c r="J192" t="str">
        <f t="shared" si="15"/>
        <v>state_LT_Tra_20</v>
      </c>
    </row>
    <row r="193" hidden="1" spans="1:10">
      <c r="A193" t="str">
        <f t="shared" si="12"/>
        <v>state_LT_Bir_21</v>
      </c>
      <c r="B193" t="e">
        <f>VLOOKUP(I193,'state(26mar)'!D$2:G$680,4,FALSE)</f>
        <v>#N/A</v>
      </c>
      <c r="C193" t="str">
        <f t="shared" ref="C193:C256" si="16">CONCATENATE("state_",F193,"_",LEFT(H193,3),"_",D193)</f>
        <v>state_LT_Bir_21</v>
      </c>
      <c r="D193">
        <f t="shared" si="13"/>
        <v>21</v>
      </c>
      <c r="E193" t="s">
        <v>6097</v>
      </c>
      <c r="F193" t="str">
        <f>VLOOKUP(E193,'country(26mar)'!B$2:C$251,2,FALSE)</f>
        <v>LT</v>
      </c>
      <c r="G193" t="str">
        <f>VLOOKUP(F193,'country(26mar)'!C$2:D$251,2,FALSE)</f>
        <v>base.lt</v>
      </c>
      <c r="H193" t="s">
        <v>6107</v>
      </c>
      <c r="I193" t="str">
        <f t="shared" si="14"/>
        <v>Lithuania Biržai</v>
      </c>
      <c r="J193" t="str">
        <f t="shared" si="15"/>
        <v>state_LT_Bir_21</v>
      </c>
    </row>
    <row r="194" hidden="1" spans="1:10">
      <c r="A194" t="str">
        <f t="shared" si="12"/>
        <v>state_LT_Any_22</v>
      </c>
      <c r="B194" t="e">
        <f>VLOOKUP(I194,'state(26mar)'!D$2:G$680,4,FALSE)</f>
        <v>#N/A</v>
      </c>
      <c r="C194" t="str">
        <f t="shared" si="16"/>
        <v>state_LT_Any_22</v>
      </c>
      <c r="D194">
        <f t="shared" si="13"/>
        <v>22</v>
      </c>
      <c r="E194" t="s">
        <v>6097</v>
      </c>
      <c r="F194" t="str">
        <f>VLOOKUP(E194,'country(26mar)'!B$2:C$251,2,FALSE)</f>
        <v>LT</v>
      </c>
      <c r="G194" t="str">
        <f>VLOOKUP(F194,'country(26mar)'!C$2:D$251,2,FALSE)</f>
        <v>base.lt</v>
      </c>
      <c r="H194" t="s">
        <v>6102</v>
      </c>
      <c r="I194" t="str">
        <f t="shared" si="14"/>
        <v>Lithuania Anykščiai</v>
      </c>
      <c r="J194" t="str">
        <f t="shared" si="15"/>
        <v>state_LT_Any_22</v>
      </c>
    </row>
    <row r="195" hidden="1" spans="1:10">
      <c r="A195" t="str">
        <f t="shared" ref="A195:A258" si="17">IFERROR(B195,C195)</f>
        <v>state_LT_Tel_23</v>
      </c>
      <c r="B195" t="e">
        <f>VLOOKUP(I195,'state(26mar)'!D$2:G$680,4,FALSE)</f>
        <v>#N/A</v>
      </c>
      <c r="C195" t="str">
        <f t="shared" si="16"/>
        <v>state_LT_Tel_23</v>
      </c>
      <c r="D195">
        <f t="shared" ref="D195:D258" si="18">IF(E195=E194,D194+1,1)</f>
        <v>23</v>
      </c>
      <c r="E195" t="s">
        <v>6097</v>
      </c>
      <c r="F195" t="str">
        <f>VLOOKUP(E195,'country(26mar)'!B$2:C$251,2,FALSE)</f>
        <v>LT</v>
      </c>
      <c r="G195" t="str">
        <f>VLOOKUP(F195,'country(26mar)'!C$2:D$251,2,FALSE)</f>
        <v>base.lt</v>
      </c>
      <c r="H195" t="s">
        <v>6184</v>
      </c>
      <c r="I195" t="str">
        <f t="shared" ref="I195:I258" si="19">CONCATENATE(E195," ",H195)</f>
        <v>Lithuania Telšiai</v>
      </c>
      <c r="J195" t="str">
        <f t="shared" ref="J195:J258" si="20">A195</f>
        <v>state_LT_Tel_23</v>
      </c>
    </row>
    <row r="196" hidden="1" spans="1:10">
      <c r="A196" t="str">
        <f t="shared" si="17"/>
        <v>state_LT_Kel_24</v>
      </c>
      <c r="B196" t="e">
        <f>VLOOKUP(I196,'state(26mar)'!D$2:G$680,4,FALSE)</f>
        <v>#N/A</v>
      </c>
      <c r="C196" t="str">
        <f t="shared" si="16"/>
        <v>state_LT_Kel_24</v>
      </c>
      <c r="D196">
        <f t="shared" si="18"/>
        <v>24</v>
      </c>
      <c r="E196" t="s">
        <v>6097</v>
      </c>
      <c r="F196" t="str">
        <f>VLOOKUP(E196,'country(26mar)'!B$2:C$251,2,FALSE)</f>
        <v>LT</v>
      </c>
      <c r="G196" t="str">
        <f>VLOOKUP(F196,'country(26mar)'!C$2:D$251,2,FALSE)</f>
        <v>base.lt</v>
      </c>
      <c r="H196" t="s">
        <v>6129</v>
      </c>
      <c r="I196" t="str">
        <f t="shared" si="19"/>
        <v>Lithuania Kelmė</v>
      </c>
      <c r="J196" t="str">
        <f t="shared" si="20"/>
        <v>state_LT_Kel_24</v>
      </c>
    </row>
    <row r="197" hidden="1" spans="1:10">
      <c r="A197" t="str">
        <f t="shared" si="17"/>
        <v>state_LT_Mar_25</v>
      </c>
      <c r="B197" t="e">
        <f>VLOOKUP(I197,'state(26mar)'!D$2:G$680,4,FALSE)</f>
        <v>#N/A</v>
      </c>
      <c r="C197" t="str">
        <f t="shared" si="16"/>
        <v>state_LT_Mar_25</v>
      </c>
      <c r="D197">
        <f t="shared" si="18"/>
        <v>25</v>
      </c>
      <c r="E197" t="s">
        <v>6097</v>
      </c>
      <c r="F197" t="str">
        <f>VLOOKUP(E197,'country(26mar)'!B$2:C$251,2,FALSE)</f>
        <v>LT</v>
      </c>
      <c r="G197" t="str">
        <f>VLOOKUP(F197,'country(26mar)'!C$2:D$251,2,FALSE)</f>
        <v>base.lt</v>
      </c>
      <c r="H197" t="s">
        <v>6138</v>
      </c>
      <c r="I197" t="str">
        <f t="shared" si="19"/>
        <v>Lithuania Marijampolė</v>
      </c>
      <c r="J197" t="str">
        <f t="shared" si="20"/>
        <v>state_LT_Mar_25</v>
      </c>
    </row>
    <row r="198" hidden="1" spans="1:10">
      <c r="A198" t="str">
        <f t="shared" si="17"/>
        <v>state_LT_Laz_26</v>
      </c>
      <c r="B198" t="e">
        <f>VLOOKUP(I198,'state(26mar)'!D$2:G$680,4,FALSE)</f>
        <v>#N/A</v>
      </c>
      <c r="C198" t="str">
        <f t="shared" si="16"/>
        <v>state_LT_Laz_26</v>
      </c>
      <c r="D198">
        <f t="shared" si="18"/>
        <v>26</v>
      </c>
      <c r="E198" t="s">
        <v>6097</v>
      </c>
      <c r="F198" t="str">
        <f>VLOOKUP(E198,'country(26mar)'!B$2:C$251,2,FALSE)</f>
        <v>LT</v>
      </c>
      <c r="G198" t="str">
        <f>VLOOKUP(F198,'country(26mar)'!C$2:D$251,2,FALSE)</f>
        <v>base.lt</v>
      </c>
      <c r="H198" t="s">
        <v>6137</v>
      </c>
      <c r="I198" t="str">
        <f t="shared" si="19"/>
        <v>Lithuania Lazdijai</v>
      </c>
      <c r="J198" t="str">
        <f t="shared" si="20"/>
        <v>state_LT_Laz_26</v>
      </c>
    </row>
    <row r="199" hidden="1" spans="1:10">
      <c r="A199" t="str">
        <f t="shared" si="17"/>
        <v>state_LT_Šak_27</v>
      </c>
      <c r="B199" t="e">
        <f>VLOOKUP(I199,'state(26mar)'!D$2:G$680,4,FALSE)</f>
        <v>#N/A</v>
      </c>
      <c r="C199" t="str">
        <f t="shared" si="16"/>
        <v>state_LT_Šak_27</v>
      </c>
      <c r="D199">
        <f t="shared" si="18"/>
        <v>27</v>
      </c>
      <c r="E199" t="s">
        <v>6097</v>
      </c>
      <c r="F199" t="str">
        <f>VLOOKUP(E199,'country(26mar)'!B$2:C$251,2,FALSE)</f>
        <v>LT</v>
      </c>
      <c r="G199" t="str">
        <f>VLOOKUP(F199,'country(26mar)'!C$2:D$251,2,FALSE)</f>
        <v>base.lt</v>
      </c>
      <c r="H199" t="s">
        <v>6166</v>
      </c>
      <c r="I199" t="str">
        <f t="shared" si="19"/>
        <v>Lithuania Šakiai</v>
      </c>
      <c r="J199" t="str">
        <f t="shared" si="20"/>
        <v>state_LT_Šak_27</v>
      </c>
    </row>
    <row r="200" hidden="1" spans="1:10">
      <c r="A200" t="str">
        <f t="shared" si="17"/>
        <v>state_LT_Rad_28</v>
      </c>
      <c r="B200" t="e">
        <f>VLOOKUP(I200,'state(26mar)'!D$2:G$680,4,FALSE)</f>
        <v>#N/A</v>
      </c>
      <c r="C200" t="str">
        <f t="shared" si="16"/>
        <v>state_LT_Rad_28</v>
      </c>
      <c r="D200">
        <f t="shared" si="18"/>
        <v>28</v>
      </c>
      <c r="E200" t="s">
        <v>6097</v>
      </c>
      <c r="F200" t="str">
        <f>VLOOKUP(E200,'country(26mar)'!B$2:C$251,2,FALSE)</f>
        <v>LT</v>
      </c>
      <c r="G200" t="str">
        <f>VLOOKUP(F200,'country(26mar)'!C$2:D$251,2,FALSE)</f>
        <v>base.lt</v>
      </c>
      <c r="H200" t="s">
        <v>6159</v>
      </c>
      <c r="I200" t="str">
        <f t="shared" si="19"/>
        <v>Lithuania Radviliškis</v>
      </c>
      <c r="J200" t="str">
        <f t="shared" si="20"/>
        <v>state_LT_Rad_28</v>
      </c>
    </row>
    <row r="201" hidden="1" spans="1:10">
      <c r="A201" t="str">
        <f t="shared" si="17"/>
        <v>state_LT_Šia_29</v>
      </c>
      <c r="B201" t="e">
        <f>VLOOKUP(I201,'state(26mar)'!D$2:G$680,4,FALSE)</f>
        <v>#N/A</v>
      </c>
      <c r="C201" t="str">
        <f t="shared" si="16"/>
        <v>state_LT_Šia_29</v>
      </c>
      <c r="D201">
        <f t="shared" si="18"/>
        <v>29</v>
      </c>
      <c r="E201" t="s">
        <v>6097</v>
      </c>
      <c r="F201" t="str">
        <f>VLOOKUP(E201,'country(26mar)'!B$2:C$251,2,FALSE)</f>
        <v>LT</v>
      </c>
      <c r="G201" t="str">
        <f>VLOOKUP(F201,'country(26mar)'!C$2:D$251,2,FALSE)</f>
        <v>base.lt</v>
      </c>
      <c r="H201" t="s">
        <v>6172</v>
      </c>
      <c r="I201" t="str">
        <f t="shared" si="19"/>
        <v>Lithuania Šiaulių Miestas</v>
      </c>
      <c r="J201" t="str">
        <f t="shared" si="20"/>
        <v>state_LT_Šia_29</v>
      </c>
    </row>
    <row r="202" hidden="1" spans="1:10">
      <c r="A202" t="str">
        <f t="shared" si="17"/>
        <v>state_LT_Bir_30</v>
      </c>
      <c r="B202" t="e">
        <f>VLOOKUP(I202,'state(26mar)'!D$2:G$680,4,FALSE)</f>
        <v>#N/A</v>
      </c>
      <c r="C202" t="str">
        <f t="shared" si="16"/>
        <v>state_LT_Bir_30</v>
      </c>
      <c r="D202">
        <f t="shared" si="18"/>
        <v>30</v>
      </c>
      <c r="E202" t="s">
        <v>6097</v>
      </c>
      <c r="F202" t="str">
        <f>VLOOKUP(E202,'country(26mar)'!B$2:C$251,2,FALSE)</f>
        <v>LT</v>
      </c>
      <c r="G202" t="str">
        <f>VLOOKUP(F202,'country(26mar)'!C$2:D$251,2,FALSE)</f>
        <v>base.lt</v>
      </c>
      <c r="H202" t="s">
        <v>6106</v>
      </c>
      <c r="I202" t="str">
        <f t="shared" si="19"/>
        <v>Lithuania Birštono</v>
      </c>
      <c r="J202" t="str">
        <f t="shared" si="20"/>
        <v>state_LT_Bir_30</v>
      </c>
    </row>
    <row r="203" hidden="1" spans="1:10">
      <c r="A203" t="str">
        <f t="shared" si="17"/>
        <v>state_LT_Dru_31</v>
      </c>
      <c r="B203" t="e">
        <f>VLOOKUP(I203,'state(26mar)'!D$2:G$680,4,FALSE)</f>
        <v>#N/A</v>
      </c>
      <c r="C203" t="str">
        <f t="shared" si="16"/>
        <v>state_LT_Dru_31</v>
      </c>
      <c r="D203">
        <f t="shared" si="18"/>
        <v>31</v>
      </c>
      <c r="E203" t="s">
        <v>6097</v>
      </c>
      <c r="F203" t="str">
        <f>VLOOKUP(E203,'country(26mar)'!B$2:C$251,2,FALSE)</f>
        <v>LT</v>
      </c>
      <c r="G203" t="str">
        <f>VLOOKUP(F203,'country(26mar)'!C$2:D$251,2,FALSE)</f>
        <v>base.lt</v>
      </c>
      <c r="H203" t="s">
        <v>6109</v>
      </c>
      <c r="I203" t="str">
        <f t="shared" si="19"/>
        <v>Lithuania Druskininkai</v>
      </c>
      <c r="J203" t="str">
        <f t="shared" si="20"/>
        <v>state_LT_Dru_31</v>
      </c>
    </row>
    <row r="204" hidden="1" spans="1:10">
      <c r="A204" t="str">
        <f t="shared" si="17"/>
        <v>state_LT_Kėd_32</v>
      </c>
      <c r="B204" t="e">
        <f>VLOOKUP(I204,'state(26mar)'!D$2:G$680,4,FALSE)</f>
        <v>#N/A</v>
      </c>
      <c r="C204" t="str">
        <f t="shared" si="16"/>
        <v>state_LT_Kėd_32</v>
      </c>
      <c r="D204">
        <f t="shared" si="18"/>
        <v>32</v>
      </c>
      <c r="E204" t="s">
        <v>6097</v>
      </c>
      <c r="F204" t="str">
        <f>VLOOKUP(E204,'country(26mar)'!B$2:C$251,2,FALSE)</f>
        <v>LT</v>
      </c>
      <c r="G204" t="str">
        <f>VLOOKUP(F204,'country(26mar)'!C$2:D$251,2,FALSE)</f>
        <v>base.lt</v>
      </c>
      <c r="H204" t="s">
        <v>6127</v>
      </c>
      <c r="I204" t="str">
        <f t="shared" si="19"/>
        <v>Lithuania Kėdainiai</v>
      </c>
      <c r="J204" t="str">
        <f t="shared" si="20"/>
        <v>state_LT_Kėd_32</v>
      </c>
    </row>
    <row r="205" hidden="1" spans="1:10">
      <c r="A205" t="str">
        <f t="shared" si="17"/>
        <v>state_LT_Aly_33</v>
      </c>
      <c r="B205" t="e">
        <f>VLOOKUP(I205,'state(26mar)'!D$2:G$680,4,FALSE)</f>
        <v>#N/A</v>
      </c>
      <c r="C205" t="str">
        <f t="shared" si="16"/>
        <v>state_LT_Aly_33</v>
      </c>
      <c r="D205">
        <f t="shared" si="18"/>
        <v>33</v>
      </c>
      <c r="E205" t="s">
        <v>6097</v>
      </c>
      <c r="F205" t="str">
        <f>VLOOKUP(E205,'country(26mar)'!B$2:C$251,2,FALSE)</f>
        <v>LT</v>
      </c>
      <c r="G205" t="str">
        <f>VLOOKUP(F205,'country(26mar)'!C$2:D$251,2,FALSE)</f>
        <v>base.lt</v>
      </c>
      <c r="H205" t="s">
        <v>6101</v>
      </c>
      <c r="I205" t="str">
        <f t="shared" si="19"/>
        <v>Lithuania Alytaus Miestas</v>
      </c>
      <c r="J205" t="str">
        <f t="shared" si="20"/>
        <v>state_LT_Aly_33</v>
      </c>
    </row>
    <row r="206" hidden="1" spans="1:10">
      <c r="A206" t="str">
        <f t="shared" si="17"/>
        <v>state_LT_Pri_34</v>
      </c>
      <c r="B206" t="e">
        <f>VLOOKUP(I206,'state(26mar)'!D$2:G$680,4,FALSE)</f>
        <v>#N/A</v>
      </c>
      <c r="C206" t="str">
        <f t="shared" si="16"/>
        <v>state_LT_Pri_34</v>
      </c>
      <c r="D206">
        <f t="shared" si="18"/>
        <v>34</v>
      </c>
      <c r="E206" t="s">
        <v>6097</v>
      </c>
      <c r="F206" t="str">
        <f>VLOOKUP(E206,'country(26mar)'!B$2:C$251,2,FALSE)</f>
        <v>LT</v>
      </c>
      <c r="G206" t="str">
        <f>VLOOKUP(F206,'country(26mar)'!C$2:D$251,2,FALSE)</f>
        <v>base.lt</v>
      </c>
      <c r="H206" t="s">
        <v>6158</v>
      </c>
      <c r="I206" t="str">
        <f t="shared" si="19"/>
        <v>Lithuania Prienai</v>
      </c>
      <c r="J206" t="str">
        <f t="shared" si="20"/>
        <v>state_LT_Pri_34</v>
      </c>
    </row>
    <row r="207" hidden="1" spans="1:10">
      <c r="A207" t="str">
        <f t="shared" si="17"/>
        <v>state_LT_Ele_35</v>
      </c>
      <c r="B207" t="e">
        <f>VLOOKUP(I207,'state(26mar)'!D$2:G$680,4,FALSE)</f>
        <v>#N/A</v>
      </c>
      <c r="C207" t="str">
        <f t="shared" si="16"/>
        <v>state_LT_Ele_35</v>
      </c>
      <c r="D207">
        <f t="shared" si="18"/>
        <v>35</v>
      </c>
      <c r="E207" t="s">
        <v>6097</v>
      </c>
      <c r="F207" t="str">
        <f>VLOOKUP(E207,'country(26mar)'!B$2:C$251,2,FALSE)</f>
        <v>LT</v>
      </c>
      <c r="G207" t="str">
        <f>VLOOKUP(F207,'country(26mar)'!C$2:D$251,2,FALSE)</f>
        <v>base.lt</v>
      </c>
      <c r="H207" t="s">
        <v>6112</v>
      </c>
      <c r="I207" t="str">
        <f t="shared" si="19"/>
        <v>Lithuania Elektrénai</v>
      </c>
      <c r="J207" t="str">
        <f t="shared" si="20"/>
        <v>state_LT_Ele_35</v>
      </c>
    </row>
    <row r="208" hidden="1" spans="1:10">
      <c r="A208" t="str">
        <f t="shared" si="17"/>
        <v>state_LT_Kau_36</v>
      </c>
      <c r="B208" t="e">
        <f>VLOOKUP(I208,'state(26mar)'!D$2:G$680,4,FALSE)</f>
        <v>#N/A</v>
      </c>
      <c r="C208" t="str">
        <f t="shared" si="16"/>
        <v>state_LT_Kau_36</v>
      </c>
      <c r="D208">
        <f t="shared" si="18"/>
        <v>36</v>
      </c>
      <c r="E208" t="s">
        <v>6097</v>
      </c>
      <c r="F208" t="str">
        <f>VLOOKUP(E208,'country(26mar)'!B$2:C$251,2,FALSE)</f>
        <v>LT</v>
      </c>
      <c r="G208" t="str">
        <f>VLOOKUP(F208,'country(26mar)'!C$2:D$251,2,FALSE)</f>
        <v>base.lt</v>
      </c>
      <c r="H208" t="s">
        <v>6123</v>
      </c>
      <c r="I208" t="str">
        <f t="shared" si="19"/>
        <v>Lithuania Kauno Miestas</v>
      </c>
      <c r="J208" t="str">
        <f t="shared" si="20"/>
        <v>state_LT_Kau_36</v>
      </c>
    </row>
    <row r="209" hidden="1" spans="1:10">
      <c r="A209" t="str">
        <f t="shared" si="17"/>
        <v>state_LT_Jon_37</v>
      </c>
      <c r="B209" t="e">
        <f>VLOOKUP(I209,'state(26mar)'!D$2:G$680,4,FALSE)</f>
        <v>#N/A</v>
      </c>
      <c r="C209" t="str">
        <f t="shared" si="16"/>
        <v>state_LT_Jon_37</v>
      </c>
      <c r="D209">
        <f t="shared" si="18"/>
        <v>37</v>
      </c>
      <c r="E209" t="s">
        <v>6097</v>
      </c>
      <c r="F209" t="str">
        <f>VLOOKUP(E209,'country(26mar)'!B$2:C$251,2,FALSE)</f>
        <v>LT</v>
      </c>
      <c r="G209" t="str">
        <f>VLOOKUP(F209,'country(26mar)'!C$2:D$251,2,FALSE)</f>
        <v>base.lt</v>
      </c>
      <c r="H209" t="s">
        <v>6114</v>
      </c>
      <c r="I209" t="str">
        <f t="shared" si="19"/>
        <v>Lithuania Jonava</v>
      </c>
      <c r="J209" t="str">
        <f t="shared" si="20"/>
        <v>state_LT_Jon_37</v>
      </c>
    </row>
    <row r="210" hidden="1" spans="1:10">
      <c r="A210" t="str">
        <f t="shared" si="17"/>
        <v>state_LT_Kai_38</v>
      </c>
      <c r="B210" t="e">
        <f>VLOOKUP(I210,'state(26mar)'!D$2:G$680,4,FALSE)</f>
        <v>#N/A</v>
      </c>
      <c r="C210" t="str">
        <f t="shared" si="16"/>
        <v>state_LT_Kai_38</v>
      </c>
      <c r="D210">
        <f t="shared" si="18"/>
        <v>38</v>
      </c>
      <c r="E210" t="s">
        <v>6097</v>
      </c>
      <c r="F210" t="str">
        <f>VLOOKUP(E210,'country(26mar)'!B$2:C$251,2,FALSE)</f>
        <v>LT</v>
      </c>
      <c r="G210" t="str">
        <f>VLOOKUP(F210,'country(26mar)'!C$2:D$251,2,FALSE)</f>
        <v>base.lt</v>
      </c>
      <c r="H210" t="s">
        <v>6118</v>
      </c>
      <c r="I210" t="str">
        <f t="shared" si="19"/>
        <v>Lithuania Kaišiadorys</v>
      </c>
      <c r="J210" t="str">
        <f t="shared" si="20"/>
        <v>state_LT_Kai_38</v>
      </c>
    </row>
    <row r="211" hidden="1" spans="1:10">
      <c r="A211" t="str">
        <f t="shared" si="17"/>
        <v>state_LT_Pan_39</v>
      </c>
      <c r="B211" t="e">
        <f>VLOOKUP(I211,'state(26mar)'!D$2:G$680,4,FALSE)</f>
        <v>#N/A</v>
      </c>
      <c r="C211" t="str">
        <f t="shared" si="16"/>
        <v>state_LT_Pan_39</v>
      </c>
      <c r="D211">
        <f t="shared" si="18"/>
        <v>39</v>
      </c>
      <c r="E211" t="s">
        <v>6097</v>
      </c>
      <c r="F211" t="str">
        <f>VLOOKUP(E211,'country(26mar)'!B$2:C$251,2,FALSE)</f>
        <v>LT</v>
      </c>
      <c r="G211" t="str">
        <f>VLOOKUP(F211,'country(26mar)'!C$2:D$251,2,FALSE)</f>
        <v>base.lt</v>
      </c>
      <c r="H211" t="s">
        <v>6154</v>
      </c>
      <c r="I211" t="str">
        <f t="shared" si="19"/>
        <v>Lithuania Panevėžio Miestas</v>
      </c>
      <c r="J211" t="str">
        <f t="shared" si="20"/>
        <v>state_LT_Pan_39</v>
      </c>
    </row>
    <row r="212" hidden="1" spans="1:10">
      <c r="A212" t="str">
        <f t="shared" si="17"/>
        <v>state_LT_Jon_40</v>
      </c>
      <c r="B212" t="e">
        <f>VLOOKUP(I212,'state(26mar)'!D$2:G$680,4,FALSE)</f>
        <v>#N/A</v>
      </c>
      <c r="C212" t="str">
        <f t="shared" si="16"/>
        <v>state_LT_Jon_40</v>
      </c>
      <c r="D212">
        <f t="shared" si="18"/>
        <v>40</v>
      </c>
      <c r="E212" t="s">
        <v>6097</v>
      </c>
      <c r="F212" t="str">
        <f>VLOOKUP(E212,'country(26mar)'!B$2:C$251,2,FALSE)</f>
        <v>LT</v>
      </c>
      <c r="G212" t="str">
        <f>VLOOKUP(F212,'country(26mar)'!C$2:D$251,2,FALSE)</f>
        <v>base.lt</v>
      </c>
      <c r="H212" t="s">
        <v>6115</v>
      </c>
      <c r="I212" t="str">
        <f t="shared" si="19"/>
        <v>Lithuania Joniškis</v>
      </c>
      <c r="J212" t="str">
        <f t="shared" si="20"/>
        <v>state_LT_Jon_40</v>
      </c>
    </row>
    <row r="213" hidden="1" spans="1:10">
      <c r="A213" t="str">
        <f t="shared" si="17"/>
        <v>state_LT_Kaz_41</v>
      </c>
      <c r="B213" t="e">
        <f>VLOOKUP(I213,'state(26mar)'!D$2:G$680,4,FALSE)</f>
        <v>#N/A</v>
      </c>
      <c r="C213" t="str">
        <f t="shared" si="16"/>
        <v>state_LT_Kaz_41</v>
      </c>
      <c r="D213">
        <f t="shared" si="18"/>
        <v>41</v>
      </c>
      <c r="E213" t="s">
        <v>6097</v>
      </c>
      <c r="F213" t="str">
        <f>VLOOKUP(E213,'country(26mar)'!B$2:C$251,2,FALSE)</f>
        <v>LT</v>
      </c>
      <c r="G213" t="str">
        <f>VLOOKUP(F213,'country(26mar)'!C$2:D$251,2,FALSE)</f>
        <v>base.lt</v>
      </c>
      <c r="H213" t="s">
        <v>6126</v>
      </c>
      <c r="I213" t="str">
        <f t="shared" si="19"/>
        <v>Lithuania Kazlų Rūdos</v>
      </c>
      <c r="J213" t="str">
        <f t="shared" si="20"/>
        <v>state_LT_Kaz_41</v>
      </c>
    </row>
    <row r="214" hidden="1" spans="1:10">
      <c r="A214" t="str">
        <f t="shared" si="17"/>
        <v>state_LT_Vil_42</v>
      </c>
      <c r="B214" t="e">
        <f>VLOOKUP(I214,'state(26mar)'!D$2:G$680,4,FALSE)</f>
        <v>#N/A</v>
      </c>
      <c r="C214" t="str">
        <f t="shared" si="16"/>
        <v>state_LT_Vil_42</v>
      </c>
      <c r="D214">
        <f t="shared" si="18"/>
        <v>42</v>
      </c>
      <c r="E214" t="s">
        <v>6097</v>
      </c>
      <c r="F214" t="str">
        <f>VLOOKUP(E214,'country(26mar)'!B$2:C$251,2,FALSE)</f>
        <v>LT</v>
      </c>
      <c r="G214" t="str">
        <f>VLOOKUP(F214,'country(26mar)'!C$2:D$251,2,FALSE)</f>
        <v>base.lt</v>
      </c>
      <c r="H214" t="s">
        <v>6192</v>
      </c>
      <c r="I214" t="str">
        <f t="shared" si="19"/>
        <v>Lithuania Vilkaviškis</v>
      </c>
      <c r="J214" t="str">
        <f t="shared" si="20"/>
        <v>state_LT_Vil_42</v>
      </c>
    </row>
    <row r="215" hidden="1" spans="1:10">
      <c r="A215" t="str">
        <f t="shared" si="17"/>
        <v>state_LT_Pas_43</v>
      </c>
      <c r="B215" t="e">
        <f>VLOOKUP(I215,'state(26mar)'!D$2:G$680,4,FALSE)</f>
        <v>#N/A</v>
      </c>
      <c r="C215" t="str">
        <f t="shared" si="16"/>
        <v>state_LT_Pas_43</v>
      </c>
      <c r="D215">
        <f t="shared" si="18"/>
        <v>43</v>
      </c>
      <c r="E215" t="s">
        <v>6097</v>
      </c>
      <c r="F215" t="str">
        <f>VLOOKUP(E215,'country(26mar)'!B$2:C$251,2,FALSE)</f>
        <v>LT</v>
      </c>
      <c r="G215" t="str">
        <f>VLOOKUP(F215,'country(26mar)'!C$2:D$251,2,FALSE)</f>
        <v>base.lt</v>
      </c>
      <c r="H215" t="s">
        <v>6155</v>
      </c>
      <c r="I215" t="str">
        <f t="shared" si="19"/>
        <v>Lithuania Pasvalys</v>
      </c>
      <c r="J215" t="str">
        <f t="shared" si="20"/>
        <v>state_LT_Pas_43</v>
      </c>
    </row>
    <row r="216" hidden="1" spans="1:10">
      <c r="A216" t="str">
        <f t="shared" si="17"/>
        <v>state_LT_Pak_44</v>
      </c>
      <c r="B216" t="e">
        <f>VLOOKUP(I216,'state(26mar)'!D$2:G$680,4,FALSE)</f>
        <v>#N/A</v>
      </c>
      <c r="C216" t="str">
        <f t="shared" si="16"/>
        <v>state_LT_Pak_44</v>
      </c>
      <c r="D216">
        <f t="shared" si="18"/>
        <v>44</v>
      </c>
      <c r="E216" t="s">
        <v>6097</v>
      </c>
      <c r="F216" t="str">
        <f>VLOOKUP(E216,'country(26mar)'!B$2:C$251,2,FALSE)</f>
        <v>LT</v>
      </c>
      <c r="G216" t="str">
        <f>VLOOKUP(F216,'country(26mar)'!C$2:D$251,2,FALSE)</f>
        <v>base.lt</v>
      </c>
      <c r="H216" t="s">
        <v>6149</v>
      </c>
      <c r="I216" t="str">
        <f t="shared" si="19"/>
        <v>Lithuania Pakruojis</v>
      </c>
      <c r="J216" t="str">
        <f t="shared" si="20"/>
        <v>state_LT_Pak_44</v>
      </c>
    </row>
    <row r="217" hidden="1" spans="1:10">
      <c r="A217" t="str">
        <f t="shared" si="17"/>
        <v>state_LT_Ras_45</v>
      </c>
      <c r="B217" t="e">
        <f>VLOOKUP(I217,'state(26mar)'!D$2:G$680,4,FALSE)</f>
        <v>#N/A</v>
      </c>
      <c r="C217" t="str">
        <f t="shared" si="16"/>
        <v>state_LT_Ras_45</v>
      </c>
      <c r="D217">
        <f t="shared" si="18"/>
        <v>45</v>
      </c>
      <c r="E217" t="s">
        <v>6097</v>
      </c>
      <c r="F217" t="str">
        <f>VLOOKUP(E217,'country(26mar)'!B$2:C$251,2,FALSE)</f>
        <v>LT</v>
      </c>
      <c r="G217" t="str">
        <f>VLOOKUP(F217,'country(26mar)'!C$2:D$251,2,FALSE)</f>
        <v>base.lt</v>
      </c>
      <c r="H217" t="s">
        <v>6161</v>
      </c>
      <c r="I217" t="str">
        <f t="shared" si="19"/>
        <v>Lithuania Raseiniai</v>
      </c>
      <c r="J217" t="str">
        <f t="shared" si="20"/>
        <v>state_LT_Ras_45</v>
      </c>
    </row>
    <row r="218" hidden="1" spans="1:10">
      <c r="A218" t="str">
        <f t="shared" si="17"/>
        <v>state_LT_Pag_46</v>
      </c>
      <c r="B218" t="e">
        <f>VLOOKUP(I218,'state(26mar)'!D$2:G$680,4,FALSE)</f>
        <v>#N/A</v>
      </c>
      <c r="C218" t="str">
        <f t="shared" si="16"/>
        <v>state_LT_Pag_46</v>
      </c>
      <c r="D218">
        <f t="shared" si="18"/>
        <v>46</v>
      </c>
      <c r="E218" t="s">
        <v>6097</v>
      </c>
      <c r="F218" t="str">
        <f>VLOOKUP(E218,'country(26mar)'!B$2:C$251,2,FALSE)</f>
        <v>LT</v>
      </c>
      <c r="G218" t="str">
        <f>VLOOKUP(F218,'country(26mar)'!C$2:D$251,2,FALSE)</f>
        <v>base.lt</v>
      </c>
      <c r="H218" t="s">
        <v>6148</v>
      </c>
      <c r="I218" t="str">
        <f t="shared" si="19"/>
        <v>Lithuania Pagégiai</v>
      </c>
      <c r="J218" t="str">
        <f t="shared" si="20"/>
        <v>state_LT_Pag_46</v>
      </c>
    </row>
    <row r="219" hidden="1" spans="1:10">
      <c r="A219" t="str">
        <f t="shared" si="17"/>
        <v>state_LT_Jur_47</v>
      </c>
      <c r="B219" t="e">
        <f>VLOOKUP(I219,'state(26mar)'!D$2:G$680,4,FALSE)</f>
        <v>#N/A</v>
      </c>
      <c r="C219" t="str">
        <f t="shared" si="16"/>
        <v>state_LT_Jur_47</v>
      </c>
      <c r="D219">
        <f t="shared" si="18"/>
        <v>47</v>
      </c>
      <c r="E219" t="s">
        <v>6097</v>
      </c>
      <c r="F219" t="str">
        <f>VLOOKUP(E219,'country(26mar)'!B$2:C$251,2,FALSE)</f>
        <v>LT</v>
      </c>
      <c r="G219" t="str">
        <f>VLOOKUP(F219,'country(26mar)'!C$2:D$251,2,FALSE)</f>
        <v>base.lt</v>
      </c>
      <c r="H219" t="s">
        <v>6117</v>
      </c>
      <c r="I219" t="str">
        <f t="shared" si="19"/>
        <v>Lithuania Jurbarkas</v>
      </c>
      <c r="J219" t="str">
        <f t="shared" si="20"/>
        <v>state_LT_Jur_47</v>
      </c>
    </row>
    <row r="220" hidden="1" spans="1:10">
      <c r="A220" t="str">
        <f t="shared" si="17"/>
        <v>state_LT_Kal_48</v>
      </c>
      <c r="B220" t="e">
        <f>VLOOKUP(I220,'state(26mar)'!D$2:G$680,4,FALSE)</f>
        <v>#N/A</v>
      </c>
      <c r="C220" t="str">
        <f t="shared" si="16"/>
        <v>state_LT_Kal_48</v>
      </c>
      <c r="D220">
        <f t="shared" si="18"/>
        <v>48</v>
      </c>
      <c r="E220" t="s">
        <v>6097</v>
      </c>
      <c r="F220" t="str">
        <f>VLOOKUP(E220,'country(26mar)'!B$2:C$251,2,FALSE)</f>
        <v>LT</v>
      </c>
      <c r="G220" t="str">
        <f>VLOOKUP(F220,'country(26mar)'!C$2:D$251,2,FALSE)</f>
        <v>base.lt</v>
      </c>
      <c r="H220" t="s">
        <v>6121</v>
      </c>
      <c r="I220" t="str">
        <f t="shared" si="19"/>
        <v>Lithuania Kalvarijos</v>
      </c>
      <c r="J220" t="str">
        <f t="shared" si="20"/>
        <v>state_LT_Kal_48</v>
      </c>
    </row>
    <row r="221" hidden="1" spans="1:10">
      <c r="A221" t="str">
        <f t="shared" si="17"/>
        <v>state_LT_Šir_49</v>
      </c>
      <c r="B221" t="e">
        <f>VLOOKUP(I221,'state(26mar)'!D$2:G$680,4,FALSE)</f>
        <v>#N/A</v>
      </c>
      <c r="C221" t="str">
        <f t="shared" si="16"/>
        <v>state_LT_Šir_49</v>
      </c>
      <c r="D221">
        <f t="shared" si="18"/>
        <v>49</v>
      </c>
      <c r="E221" t="s">
        <v>6097</v>
      </c>
      <c r="F221" t="str">
        <f>VLOOKUP(E221,'country(26mar)'!B$2:C$251,2,FALSE)</f>
        <v>LT</v>
      </c>
      <c r="G221" t="str">
        <f>VLOOKUP(F221,'country(26mar)'!C$2:D$251,2,FALSE)</f>
        <v>base.lt</v>
      </c>
      <c r="H221" t="s">
        <v>6177</v>
      </c>
      <c r="I221" t="str">
        <f t="shared" si="19"/>
        <v>Lithuania Širvintos</v>
      </c>
      <c r="J221" t="str">
        <f t="shared" si="20"/>
        <v>state_LT_Šir_49</v>
      </c>
    </row>
    <row r="222" hidden="1" spans="1:10">
      <c r="A222" t="str">
        <f t="shared" si="17"/>
        <v>state_LT_Sku_50</v>
      </c>
      <c r="B222" t="e">
        <f>VLOOKUP(I222,'state(26mar)'!D$2:G$680,4,FALSE)</f>
        <v>#N/A</v>
      </c>
      <c r="C222" t="str">
        <f t="shared" si="16"/>
        <v>state_LT_Sku_50</v>
      </c>
      <c r="D222">
        <f t="shared" si="18"/>
        <v>50</v>
      </c>
      <c r="E222" t="s">
        <v>6097</v>
      </c>
      <c r="F222" t="str">
        <f>VLOOKUP(E222,'country(26mar)'!B$2:C$251,2,FALSE)</f>
        <v>LT</v>
      </c>
      <c r="G222" t="str">
        <f>VLOOKUP(F222,'country(26mar)'!C$2:D$251,2,FALSE)</f>
        <v>base.lt</v>
      </c>
      <c r="H222" t="s">
        <v>6179</v>
      </c>
      <c r="I222" t="str">
        <f t="shared" si="19"/>
        <v>Lithuania Skuodas</v>
      </c>
      <c r="J222" t="str">
        <f t="shared" si="20"/>
        <v>state_LT_Sku_50</v>
      </c>
    </row>
    <row r="223" hidden="1" spans="1:10">
      <c r="A223" t="str">
        <f t="shared" si="17"/>
        <v>state_LT_Maž_51</v>
      </c>
      <c r="B223" t="e">
        <f>VLOOKUP(I223,'state(26mar)'!D$2:G$680,4,FALSE)</f>
        <v>#N/A</v>
      </c>
      <c r="C223" t="str">
        <f t="shared" si="16"/>
        <v>state_LT_Maž_51</v>
      </c>
      <c r="D223">
        <f t="shared" si="18"/>
        <v>51</v>
      </c>
      <c r="E223" t="s">
        <v>6097</v>
      </c>
      <c r="F223" t="str">
        <f>VLOOKUP(E223,'country(26mar)'!B$2:C$251,2,FALSE)</f>
        <v>LT</v>
      </c>
      <c r="G223" t="str">
        <f>VLOOKUP(F223,'country(26mar)'!C$2:D$251,2,FALSE)</f>
        <v>base.lt</v>
      </c>
      <c r="H223" t="s">
        <v>6140</v>
      </c>
      <c r="I223" t="str">
        <f t="shared" si="19"/>
        <v>Lithuania Mažeikiai</v>
      </c>
      <c r="J223" t="str">
        <f t="shared" si="20"/>
        <v>state_LT_Maž_51</v>
      </c>
    </row>
    <row r="224" hidden="1" spans="1:10">
      <c r="A224" t="str">
        <f t="shared" si="17"/>
        <v>state_LT_Akm_52</v>
      </c>
      <c r="B224" t="e">
        <f>VLOOKUP(I224,'state(26mar)'!D$2:G$680,4,FALSE)</f>
        <v>#N/A</v>
      </c>
      <c r="C224" t="str">
        <f t="shared" si="16"/>
        <v>state_LT_Akm_52</v>
      </c>
      <c r="D224">
        <f t="shared" si="18"/>
        <v>52</v>
      </c>
      <c r="E224" t="s">
        <v>6097</v>
      </c>
      <c r="F224" t="str">
        <f>VLOOKUP(E224,'country(26mar)'!B$2:C$251,2,FALSE)</f>
        <v>LT</v>
      </c>
      <c r="G224" t="str">
        <f>VLOOKUP(F224,'country(26mar)'!C$2:D$251,2,FALSE)</f>
        <v>base.lt</v>
      </c>
      <c r="H224" t="s">
        <v>6095</v>
      </c>
      <c r="I224" t="str">
        <f t="shared" si="19"/>
        <v>Lithuania Akmenė</v>
      </c>
      <c r="J224" t="str">
        <f t="shared" si="20"/>
        <v>state_LT_Akm_52</v>
      </c>
    </row>
    <row r="225" hidden="1" spans="1:10">
      <c r="A225" t="str">
        <f t="shared" si="17"/>
        <v>state_LT_Ukm_53</v>
      </c>
      <c r="B225" t="e">
        <f>VLOOKUP(I225,'state(26mar)'!D$2:G$680,4,FALSE)</f>
        <v>#N/A</v>
      </c>
      <c r="C225" t="str">
        <f t="shared" si="16"/>
        <v>state_LT_Ukm_53</v>
      </c>
      <c r="D225">
        <f t="shared" si="18"/>
        <v>53</v>
      </c>
      <c r="E225" t="s">
        <v>6097</v>
      </c>
      <c r="F225" t="str">
        <f>VLOOKUP(E225,'country(26mar)'!B$2:C$251,2,FALSE)</f>
        <v>LT</v>
      </c>
      <c r="G225" t="str">
        <f>VLOOKUP(F225,'country(26mar)'!C$2:D$251,2,FALSE)</f>
        <v>base.lt</v>
      </c>
      <c r="H225" t="s">
        <v>6187</v>
      </c>
      <c r="I225" t="str">
        <f t="shared" si="19"/>
        <v>Lithuania Ukmergė</v>
      </c>
      <c r="J225" t="str">
        <f t="shared" si="20"/>
        <v>state_LT_Ukm_53</v>
      </c>
    </row>
    <row r="226" hidden="1" spans="1:10">
      <c r="A226" t="str">
        <f t="shared" si="17"/>
        <v>state_LT_Var_54</v>
      </c>
      <c r="B226" t="e">
        <f>VLOOKUP(I226,'state(26mar)'!D$2:G$680,4,FALSE)</f>
        <v>#N/A</v>
      </c>
      <c r="C226" t="str">
        <f t="shared" si="16"/>
        <v>state_LT_Var_54</v>
      </c>
      <c r="D226">
        <f t="shared" si="18"/>
        <v>54</v>
      </c>
      <c r="E226" t="s">
        <v>6097</v>
      </c>
      <c r="F226" t="str">
        <f>VLOOKUP(E226,'country(26mar)'!B$2:C$251,2,FALSE)</f>
        <v>LT</v>
      </c>
      <c r="G226" t="str">
        <f>VLOOKUP(F226,'country(26mar)'!C$2:D$251,2,FALSE)</f>
        <v>base.lt</v>
      </c>
      <c r="H226" t="s">
        <v>6190</v>
      </c>
      <c r="I226" t="str">
        <f t="shared" si="19"/>
        <v>Lithuania Varėna</v>
      </c>
      <c r="J226" t="str">
        <f t="shared" si="20"/>
        <v>state_LT_Var_54</v>
      </c>
    </row>
    <row r="227" hidden="1" spans="1:10">
      <c r="A227" t="str">
        <f t="shared" si="17"/>
        <v>state_LU_Cap_1</v>
      </c>
      <c r="B227" t="e">
        <f>VLOOKUP(I227,'state(26mar)'!D$2:G$680,4,FALSE)</f>
        <v>#N/A</v>
      </c>
      <c r="C227" t="str">
        <f t="shared" si="16"/>
        <v>state_LU_Cap_1</v>
      </c>
      <c r="D227">
        <f t="shared" si="18"/>
        <v>1</v>
      </c>
      <c r="E227" t="s">
        <v>6199</v>
      </c>
      <c r="F227" t="str">
        <f>VLOOKUP(E227,'country(26mar)'!B$2:C$251,2,FALSE)</f>
        <v>LU</v>
      </c>
      <c r="G227" t="str">
        <f>VLOOKUP(F227,'country(26mar)'!C$2:D$251,2,FALSE)</f>
        <v>base.lu</v>
      </c>
      <c r="H227" t="s">
        <v>6198</v>
      </c>
      <c r="I227" t="str">
        <f t="shared" si="19"/>
        <v>Luxembourg Capellen</v>
      </c>
      <c r="J227" t="str">
        <f t="shared" si="20"/>
        <v>state_LU_Cap_1</v>
      </c>
    </row>
    <row r="228" hidden="1" spans="1:10">
      <c r="A228" t="str">
        <f t="shared" si="17"/>
        <v>state_LU_Esc_2</v>
      </c>
      <c r="B228" t="e">
        <f>VLOOKUP(I228,'state(26mar)'!D$2:G$680,4,FALSE)</f>
        <v>#N/A</v>
      </c>
      <c r="C228" t="str">
        <f t="shared" si="16"/>
        <v>state_LU_Esc_2</v>
      </c>
      <c r="D228">
        <f t="shared" si="18"/>
        <v>2</v>
      </c>
      <c r="E228" t="s">
        <v>6199</v>
      </c>
      <c r="F228" t="str">
        <f>VLOOKUP(E228,'country(26mar)'!B$2:C$251,2,FALSE)</f>
        <v>LU</v>
      </c>
      <c r="G228" t="str">
        <f>VLOOKUP(F228,'country(26mar)'!C$2:D$251,2,FALSE)</f>
        <v>base.lu</v>
      </c>
      <c r="H228" t="s">
        <v>6205</v>
      </c>
      <c r="I228" t="str">
        <f t="shared" si="19"/>
        <v>Luxembourg Esch-sur-Alzette</v>
      </c>
      <c r="J228" t="str">
        <f t="shared" si="20"/>
        <v>state_LU_Esc_2</v>
      </c>
    </row>
    <row r="229" hidden="1" spans="1:10">
      <c r="A229" t="str">
        <f t="shared" si="17"/>
        <v>state_LU_Rem_3</v>
      </c>
      <c r="B229" t="e">
        <f>VLOOKUP(I229,'state(26mar)'!D$2:G$680,4,FALSE)</f>
        <v>#N/A</v>
      </c>
      <c r="C229" t="str">
        <f t="shared" si="16"/>
        <v>state_LU_Rem_3</v>
      </c>
      <c r="D229">
        <f t="shared" si="18"/>
        <v>3</v>
      </c>
      <c r="E229" t="s">
        <v>6199</v>
      </c>
      <c r="F229" t="str">
        <f>VLOOKUP(E229,'country(26mar)'!B$2:C$251,2,FALSE)</f>
        <v>LU</v>
      </c>
      <c r="G229" t="str">
        <f>VLOOKUP(F229,'country(26mar)'!C$2:D$251,2,FALSE)</f>
        <v>base.lu</v>
      </c>
      <c r="H229" t="s">
        <v>6210</v>
      </c>
      <c r="I229" t="str">
        <f t="shared" si="19"/>
        <v>Luxembourg Remich</v>
      </c>
      <c r="J229" t="str">
        <f t="shared" si="20"/>
        <v>state_LU_Rem_3</v>
      </c>
    </row>
    <row r="230" hidden="1" spans="1:10">
      <c r="A230" t="str">
        <f t="shared" si="17"/>
        <v>state_LU_Ech_4</v>
      </c>
      <c r="B230" t="e">
        <f>VLOOKUP(I230,'state(26mar)'!D$2:G$680,4,FALSE)</f>
        <v>#N/A</v>
      </c>
      <c r="C230" t="str">
        <f t="shared" si="16"/>
        <v>state_LU_Ech_4</v>
      </c>
      <c r="D230">
        <f t="shared" si="18"/>
        <v>4</v>
      </c>
      <c r="E230" t="s">
        <v>6199</v>
      </c>
      <c r="F230" t="str">
        <f>VLOOKUP(E230,'country(26mar)'!B$2:C$251,2,FALSE)</f>
        <v>LU</v>
      </c>
      <c r="G230" t="str">
        <f>VLOOKUP(F230,'country(26mar)'!C$2:D$251,2,FALSE)</f>
        <v>base.lu</v>
      </c>
      <c r="H230" t="s">
        <v>6204</v>
      </c>
      <c r="I230" t="str">
        <f t="shared" si="19"/>
        <v>Luxembourg Echternach</v>
      </c>
      <c r="J230" t="str">
        <f t="shared" si="20"/>
        <v>state_LU_Ech_4</v>
      </c>
    </row>
    <row r="231" hidden="1" spans="1:10">
      <c r="A231" t="str">
        <f t="shared" si="17"/>
        <v>state_LU_Mer_5</v>
      </c>
      <c r="B231" t="e">
        <f>VLOOKUP(I231,'state(26mar)'!D$2:G$680,4,FALSE)</f>
        <v>#N/A</v>
      </c>
      <c r="C231" t="str">
        <f t="shared" si="16"/>
        <v>state_LU_Mer_5</v>
      </c>
      <c r="D231">
        <f t="shared" si="18"/>
        <v>5</v>
      </c>
      <c r="E231" t="s">
        <v>6199</v>
      </c>
      <c r="F231" t="str">
        <f>VLOOKUP(E231,'country(26mar)'!B$2:C$251,2,FALSE)</f>
        <v>LU</v>
      </c>
      <c r="G231" t="str">
        <f>VLOOKUP(F231,'country(26mar)'!C$2:D$251,2,FALSE)</f>
        <v>base.lu</v>
      </c>
      <c r="H231" t="s">
        <v>6207</v>
      </c>
      <c r="I231" t="str">
        <f t="shared" si="19"/>
        <v>Luxembourg Mersch</v>
      </c>
      <c r="J231" t="str">
        <f t="shared" si="20"/>
        <v>state_LU_Mer_5</v>
      </c>
    </row>
    <row r="232" hidden="1" spans="1:10">
      <c r="A232" t="str">
        <f t="shared" si="17"/>
        <v>state_LU_Red_6</v>
      </c>
      <c r="B232" t="e">
        <f>VLOOKUP(I232,'state(26mar)'!D$2:G$680,4,FALSE)</f>
        <v>#N/A</v>
      </c>
      <c r="C232" t="str">
        <f t="shared" si="16"/>
        <v>state_LU_Red_6</v>
      </c>
      <c r="D232">
        <f t="shared" si="18"/>
        <v>6</v>
      </c>
      <c r="E232" t="s">
        <v>6199</v>
      </c>
      <c r="F232" t="str">
        <f>VLOOKUP(E232,'country(26mar)'!B$2:C$251,2,FALSE)</f>
        <v>LU</v>
      </c>
      <c r="G232" t="str">
        <f>VLOOKUP(F232,'country(26mar)'!C$2:D$251,2,FALSE)</f>
        <v>base.lu</v>
      </c>
      <c r="H232" t="s">
        <v>6209</v>
      </c>
      <c r="I232" t="str">
        <f t="shared" si="19"/>
        <v>Luxembourg Redange</v>
      </c>
      <c r="J232" t="str">
        <f t="shared" si="20"/>
        <v>state_LU_Red_6</v>
      </c>
    </row>
    <row r="233" hidden="1" spans="1:10">
      <c r="A233" t="str">
        <f t="shared" si="17"/>
        <v>state_LU_Via_7</v>
      </c>
      <c r="B233" t="e">
        <f>VLOOKUP(I233,'state(26mar)'!D$2:G$680,4,FALSE)</f>
        <v>#N/A</v>
      </c>
      <c r="C233" t="str">
        <f t="shared" si="16"/>
        <v>state_LU_Via_7</v>
      </c>
      <c r="D233">
        <f t="shared" si="18"/>
        <v>7</v>
      </c>
      <c r="E233" t="s">
        <v>6199</v>
      </c>
      <c r="F233" t="str">
        <f>VLOOKUP(E233,'country(26mar)'!B$2:C$251,2,FALSE)</f>
        <v>LU</v>
      </c>
      <c r="G233" t="str">
        <f>VLOOKUP(F233,'country(26mar)'!C$2:D$251,2,FALSE)</f>
        <v>base.lu</v>
      </c>
      <c r="H233" t="s">
        <v>6211</v>
      </c>
      <c r="I233" t="str">
        <f t="shared" si="19"/>
        <v>Luxembourg Vianden</v>
      </c>
      <c r="J233" t="str">
        <f t="shared" si="20"/>
        <v>state_LU_Via_7</v>
      </c>
    </row>
    <row r="234" hidden="1" spans="1:10">
      <c r="A234" t="str">
        <f t="shared" si="17"/>
        <v>state_LU_Wil_8</v>
      </c>
      <c r="B234" t="e">
        <f>VLOOKUP(I234,'state(26mar)'!D$2:G$680,4,FALSE)</f>
        <v>#N/A</v>
      </c>
      <c r="C234" t="str">
        <f t="shared" si="16"/>
        <v>state_LU_Wil_8</v>
      </c>
      <c r="D234">
        <f t="shared" si="18"/>
        <v>8</v>
      </c>
      <c r="E234" t="s">
        <v>6199</v>
      </c>
      <c r="F234" t="str">
        <f>VLOOKUP(E234,'country(26mar)'!B$2:C$251,2,FALSE)</f>
        <v>LU</v>
      </c>
      <c r="G234" t="str">
        <f>VLOOKUP(F234,'country(26mar)'!C$2:D$251,2,FALSE)</f>
        <v>base.lu</v>
      </c>
      <c r="H234" t="s">
        <v>6212</v>
      </c>
      <c r="I234" t="str">
        <f t="shared" si="19"/>
        <v>Luxembourg Wiltz</v>
      </c>
      <c r="J234" t="str">
        <f t="shared" si="20"/>
        <v>state_LU_Wil_8</v>
      </c>
    </row>
    <row r="235" hidden="1" spans="1:10">
      <c r="A235" t="str">
        <f t="shared" si="17"/>
        <v>state_LU_Cle_9</v>
      </c>
      <c r="B235" t="e">
        <f>VLOOKUP(I235,'state(26mar)'!D$2:G$680,4,FALSE)</f>
        <v>#N/A</v>
      </c>
      <c r="C235" t="str">
        <f t="shared" si="16"/>
        <v>state_LU_Cle_9</v>
      </c>
      <c r="D235">
        <f t="shared" si="18"/>
        <v>9</v>
      </c>
      <c r="E235" t="s">
        <v>6199</v>
      </c>
      <c r="F235" t="str">
        <f>VLOOKUP(E235,'country(26mar)'!B$2:C$251,2,FALSE)</f>
        <v>LU</v>
      </c>
      <c r="G235" t="str">
        <f>VLOOKUP(F235,'country(26mar)'!C$2:D$251,2,FALSE)</f>
        <v>base.lu</v>
      </c>
      <c r="H235" t="s">
        <v>6202</v>
      </c>
      <c r="I235" t="str">
        <f t="shared" si="19"/>
        <v>Luxembourg Clervaux</v>
      </c>
      <c r="J235" t="str">
        <f t="shared" si="20"/>
        <v>state_LU_Cle_9</v>
      </c>
    </row>
    <row r="236" hidden="1" spans="1:10">
      <c r="A236" t="str">
        <f t="shared" si="17"/>
        <v>state_LU_Die_10</v>
      </c>
      <c r="B236" t="e">
        <f>VLOOKUP(I236,'state(26mar)'!D$2:G$680,4,FALSE)</f>
        <v>#N/A</v>
      </c>
      <c r="C236" t="str">
        <f t="shared" si="16"/>
        <v>state_LU_Die_10</v>
      </c>
      <c r="D236">
        <f t="shared" si="18"/>
        <v>10</v>
      </c>
      <c r="E236" t="s">
        <v>6199</v>
      </c>
      <c r="F236" t="str">
        <f>VLOOKUP(E236,'country(26mar)'!B$2:C$251,2,FALSE)</f>
        <v>LU</v>
      </c>
      <c r="G236" t="str">
        <f>VLOOKUP(F236,'country(26mar)'!C$2:D$251,2,FALSE)</f>
        <v>base.lu</v>
      </c>
      <c r="H236" t="s">
        <v>6203</v>
      </c>
      <c r="I236" t="str">
        <f t="shared" si="19"/>
        <v>Luxembourg Diekirch</v>
      </c>
      <c r="J236" t="str">
        <f t="shared" si="20"/>
        <v>state_LU_Die_10</v>
      </c>
    </row>
    <row r="237" hidden="1" spans="1:10">
      <c r="A237" t="str">
        <f t="shared" si="17"/>
        <v>state_LU_Gre_11</v>
      </c>
      <c r="B237" t="e">
        <f>VLOOKUP(I237,'state(26mar)'!D$2:G$680,4,FALSE)</f>
        <v>#N/A</v>
      </c>
      <c r="C237" t="str">
        <f t="shared" si="16"/>
        <v>state_LU_Gre_11</v>
      </c>
      <c r="D237">
        <f t="shared" si="18"/>
        <v>11</v>
      </c>
      <c r="E237" t="s">
        <v>6199</v>
      </c>
      <c r="F237" t="str">
        <f>VLOOKUP(E237,'country(26mar)'!B$2:C$251,2,FALSE)</f>
        <v>LU</v>
      </c>
      <c r="G237" t="str">
        <f>VLOOKUP(F237,'country(26mar)'!C$2:D$251,2,FALSE)</f>
        <v>base.lu</v>
      </c>
      <c r="H237" t="s">
        <v>6206</v>
      </c>
      <c r="I237" t="str">
        <f t="shared" si="19"/>
        <v>Luxembourg Grevenmacher</v>
      </c>
      <c r="J237" t="str">
        <f t="shared" si="20"/>
        <v>state_LU_Gre_11</v>
      </c>
    </row>
    <row r="238" hidden="1" spans="1:10">
      <c r="A238" t="str">
        <f t="shared" si="17"/>
        <v>state_LU_Lux_12</v>
      </c>
      <c r="B238" t="e">
        <f>VLOOKUP(I238,'state(26mar)'!D$2:G$680,4,FALSE)</f>
        <v>#N/A</v>
      </c>
      <c r="C238" t="str">
        <f t="shared" si="16"/>
        <v>state_LU_Lux_12</v>
      </c>
      <c r="D238">
        <f t="shared" si="18"/>
        <v>12</v>
      </c>
      <c r="E238" t="s">
        <v>6199</v>
      </c>
      <c r="F238" t="str">
        <f>VLOOKUP(E238,'country(26mar)'!B$2:C$251,2,FALSE)</f>
        <v>LU</v>
      </c>
      <c r="G238" t="str">
        <f>VLOOKUP(F238,'country(26mar)'!C$2:D$251,2,FALSE)</f>
        <v>base.lu</v>
      </c>
      <c r="H238" t="s">
        <v>6199</v>
      </c>
      <c r="I238" t="str">
        <f t="shared" si="19"/>
        <v>Luxembourg Luxembourg</v>
      </c>
      <c r="J238" t="str">
        <f t="shared" si="20"/>
        <v>state_LU_Lux_12</v>
      </c>
    </row>
    <row r="239" hidden="1" spans="1:10">
      <c r="A239" t="str">
        <f t="shared" si="17"/>
        <v>state_LV_Auc_1</v>
      </c>
      <c r="B239" t="e">
        <f>VLOOKUP(I239,'state(26mar)'!D$2:G$680,4,FALSE)</f>
        <v>#N/A</v>
      </c>
      <c r="C239" t="str">
        <f t="shared" si="16"/>
        <v>state_LV_Auc_1</v>
      </c>
      <c r="D239">
        <f t="shared" si="18"/>
        <v>1</v>
      </c>
      <c r="E239" t="s">
        <v>5672</v>
      </c>
      <c r="F239" t="str">
        <f>VLOOKUP(E239,'country(26mar)'!B$2:C$251,2,FALSE)</f>
        <v>LV</v>
      </c>
      <c r="G239" t="str">
        <f>VLOOKUP(F239,'country(26mar)'!C$2:D$251,2,FALSE)</f>
        <v>base.lv</v>
      </c>
      <c r="H239" t="s">
        <v>5695</v>
      </c>
      <c r="I239" t="str">
        <f t="shared" si="19"/>
        <v>Latvia Auces Novads</v>
      </c>
      <c r="J239" t="str">
        <f t="shared" si="20"/>
        <v>state_LV_Auc_1</v>
      </c>
    </row>
    <row r="240" hidden="1" spans="1:10">
      <c r="A240" t="str">
        <f t="shared" si="17"/>
        <v>state_LV_Dau_2</v>
      </c>
      <c r="B240" t="e">
        <f>VLOOKUP(I240,'state(26mar)'!D$2:G$680,4,FALSE)</f>
        <v>#N/A</v>
      </c>
      <c r="C240" t="str">
        <f t="shared" si="16"/>
        <v>state_LV_Dau_2</v>
      </c>
      <c r="D240">
        <f t="shared" si="18"/>
        <v>2</v>
      </c>
      <c r="E240" t="s">
        <v>5672</v>
      </c>
      <c r="F240" t="str">
        <f>VLOOKUP(E240,'country(26mar)'!B$2:C$251,2,FALSE)</f>
        <v>LV</v>
      </c>
      <c r="G240" t="str">
        <f>VLOOKUP(F240,'country(26mar)'!C$2:D$251,2,FALSE)</f>
        <v>base.lv</v>
      </c>
      <c r="H240" t="s">
        <v>5721</v>
      </c>
      <c r="I240" t="str">
        <f t="shared" si="19"/>
        <v>Latvia Daugavpils Novads</v>
      </c>
      <c r="J240" t="str">
        <f t="shared" si="20"/>
        <v>state_LV_Dau_2</v>
      </c>
    </row>
    <row r="241" hidden="1" spans="1:10">
      <c r="A241" t="str">
        <f t="shared" si="17"/>
        <v>state_LV_Jēk_3</v>
      </c>
      <c r="B241" t="e">
        <f>VLOOKUP(I241,'state(26mar)'!D$2:G$680,4,FALSE)</f>
        <v>#N/A</v>
      </c>
      <c r="C241" t="str">
        <f t="shared" si="16"/>
        <v>state_LV_Jēk_3</v>
      </c>
      <c r="D241">
        <f t="shared" si="18"/>
        <v>3</v>
      </c>
      <c r="E241" t="s">
        <v>5672</v>
      </c>
      <c r="F241" t="str">
        <f>VLOOKUP(E241,'country(26mar)'!B$2:C$251,2,FALSE)</f>
        <v>LV</v>
      </c>
      <c r="G241" t="str">
        <f>VLOOKUP(F241,'country(26mar)'!C$2:D$251,2,FALSE)</f>
        <v>base.lv</v>
      </c>
      <c r="H241" t="s">
        <v>5758</v>
      </c>
      <c r="I241" t="str">
        <f t="shared" si="19"/>
        <v>Latvia Jēkabpils Novads</v>
      </c>
      <c r="J241" t="str">
        <f t="shared" si="20"/>
        <v>state_LV_Jēk_3</v>
      </c>
    </row>
    <row r="242" hidden="1" spans="1:10">
      <c r="A242" t="str">
        <f t="shared" si="17"/>
        <v>state_LV_Sal_4</v>
      </c>
      <c r="B242" t="e">
        <f>VLOOKUP(I242,'state(26mar)'!D$2:G$680,4,FALSE)</f>
        <v>#N/A</v>
      </c>
      <c r="C242" t="str">
        <f t="shared" si="16"/>
        <v>state_LV_Sal_4</v>
      </c>
      <c r="D242">
        <f t="shared" si="18"/>
        <v>4</v>
      </c>
      <c r="E242" t="s">
        <v>5672</v>
      </c>
      <c r="F242" t="str">
        <f>VLOOKUP(E242,'country(26mar)'!B$2:C$251,2,FALSE)</f>
        <v>LV</v>
      </c>
      <c r="G242" t="str">
        <f>VLOOKUP(F242,'country(26mar)'!C$2:D$251,2,FALSE)</f>
        <v>base.lv</v>
      </c>
      <c r="H242" t="s">
        <v>5887</v>
      </c>
      <c r="I242" t="str">
        <f t="shared" si="19"/>
        <v>Latvia Salacgrīvas Novads</v>
      </c>
      <c r="J242" t="str">
        <f t="shared" si="20"/>
        <v>state_LV_Sal_4</v>
      </c>
    </row>
    <row r="243" hidden="1" spans="1:10">
      <c r="A243" t="str">
        <f t="shared" si="17"/>
        <v>state_LV_Ven_5</v>
      </c>
      <c r="B243" t="e">
        <f>VLOOKUP(I243,'state(26mar)'!D$2:G$680,4,FALSE)</f>
        <v>#N/A</v>
      </c>
      <c r="C243" t="str">
        <f t="shared" si="16"/>
        <v>state_LV_Ven_5</v>
      </c>
      <c r="D243">
        <f t="shared" si="18"/>
        <v>5</v>
      </c>
      <c r="E243" t="s">
        <v>5672</v>
      </c>
      <c r="F243" t="str">
        <f>VLOOKUP(E243,'country(26mar)'!B$2:C$251,2,FALSE)</f>
        <v>LV</v>
      </c>
      <c r="G243" t="str">
        <f>VLOOKUP(F243,'country(26mar)'!C$2:D$251,2,FALSE)</f>
        <v>base.lv</v>
      </c>
      <c r="H243" t="s">
        <v>5936</v>
      </c>
      <c r="I243" t="str">
        <f t="shared" si="19"/>
        <v>Latvia Ventspils</v>
      </c>
      <c r="J243" t="str">
        <f t="shared" si="20"/>
        <v>state_LV_Ven_5</v>
      </c>
    </row>
    <row r="244" hidden="1" spans="1:10">
      <c r="A244" t="str">
        <f t="shared" si="17"/>
        <v>state_LV_Dun_6</v>
      </c>
      <c r="B244" t="e">
        <f>VLOOKUP(I244,'state(26mar)'!D$2:G$680,4,FALSE)</f>
        <v>#N/A</v>
      </c>
      <c r="C244" t="str">
        <f t="shared" si="16"/>
        <v>state_LV_Dun_6</v>
      </c>
      <c r="D244">
        <f t="shared" si="18"/>
        <v>6</v>
      </c>
      <c r="E244" t="s">
        <v>5672</v>
      </c>
      <c r="F244" t="str">
        <f>VLOOKUP(E244,'country(26mar)'!B$2:C$251,2,FALSE)</f>
        <v>LV</v>
      </c>
      <c r="G244" t="str">
        <f>VLOOKUP(F244,'country(26mar)'!C$2:D$251,2,FALSE)</f>
        <v>base.lv</v>
      </c>
      <c r="H244" t="s">
        <v>5728</v>
      </c>
      <c r="I244" t="str">
        <f t="shared" si="19"/>
        <v>Latvia Dundagas Novads</v>
      </c>
      <c r="J244" t="str">
        <f t="shared" si="20"/>
        <v>state_LV_Dun_6</v>
      </c>
    </row>
    <row r="245" hidden="1" spans="1:10">
      <c r="A245" t="str">
        <f t="shared" si="17"/>
        <v>state_LV_Jau_7</v>
      </c>
      <c r="B245" t="e">
        <f>VLOOKUP(I245,'state(26mar)'!D$2:G$680,4,FALSE)</f>
        <v>#N/A</v>
      </c>
      <c r="C245" t="str">
        <f t="shared" si="16"/>
        <v>state_LV_Jau_7</v>
      </c>
      <c r="D245">
        <f t="shared" si="18"/>
        <v>7</v>
      </c>
      <c r="E245" t="s">
        <v>5672</v>
      </c>
      <c r="F245" t="str">
        <f>VLOOKUP(E245,'country(26mar)'!B$2:C$251,2,FALSE)</f>
        <v>LV</v>
      </c>
      <c r="G245" t="str">
        <f>VLOOKUP(F245,'country(26mar)'!C$2:D$251,2,FALSE)</f>
        <v>base.lv</v>
      </c>
      <c r="H245" t="s">
        <v>5751</v>
      </c>
      <c r="I245" t="str">
        <f t="shared" si="19"/>
        <v>Latvia Jaunjelgavas Novads</v>
      </c>
      <c r="J245" t="str">
        <f t="shared" si="20"/>
        <v>state_LV_Jau_7</v>
      </c>
    </row>
    <row r="246" hidden="1" spans="1:10">
      <c r="A246" t="str">
        <f t="shared" si="17"/>
        <v>state_LV_Ner_8</v>
      </c>
      <c r="B246" t="e">
        <f>VLOOKUP(I246,'state(26mar)'!D$2:G$680,4,FALSE)</f>
        <v>#N/A</v>
      </c>
      <c r="C246" t="str">
        <f t="shared" si="16"/>
        <v>state_LV_Ner_8</v>
      </c>
      <c r="D246">
        <f t="shared" si="18"/>
        <v>8</v>
      </c>
      <c r="E246" t="s">
        <v>5672</v>
      </c>
      <c r="F246" t="str">
        <f>VLOOKUP(E246,'country(26mar)'!B$2:C$251,2,FALSE)</f>
        <v>LV</v>
      </c>
      <c r="G246" t="str">
        <f>VLOOKUP(F246,'country(26mar)'!C$2:D$251,2,FALSE)</f>
        <v>base.lv</v>
      </c>
      <c r="H246" t="s">
        <v>5828</v>
      </c>
      <c r="I246" t="str">
        <f t="shared" si="19"/>
        <v>Latvia Neretas Novads</v>
      </c>
      <c r="J246" t="str">
        <f t="shared" si="20"/>
        <v>state_LV_Ner_8</v>
      </c>
    </row>
    <row r="247" hidden="1" spans="1:10">
      <c r="A247" t="str">
        <f t="shared" si="17"/>
        <v>state_LV_Als_9</v>
      </c>
      <c r="B247" t="e">
        <f>VLOOKUP(I247,'state(26mar)'!D$2:G$680,4,FALSE)</f>
        <v>#N/A</v>
      </c>
      <c r="C247" t="str">
        <f t="shared" si="16"/>
        <v>state_LV_Als_9</v>
      </c>
      <c r="D247">
        <f t="shared" si="18"/>
        <v>9</v>
      </c>
      <c r="E247" t="s">
        <v>5672</v>
      </c>
      <c r="F247" t="str">
        <f>VLOOKUP(E247,'country(26mar)'!B$2:C$251,2,FALSE)</f>
        <v>LV</v>
      </c>
      <c r="G247" t="str">
        <f>VLOOKUP(F247,'country(26mar)'!C$2:D$251,2,FALSE)</f>
        <v>base.lv</v>
      </c>
      <c r="H247" t="s">
        <v>5688</v>
      </c>
      <c r="I247" t="str">
        <f t="shared" si="19"/>
        <v>Latvia Alsungas Novads</v>
      </c>
      <c r="J247" t="str">
        <f t="shared" si="20"/>
        <v>state_LV_Als_9</v>
      </c>
    </row>
    <row r="248" hidden="1" spans="1:10">
      <c r="A248" t="str">
        <f t="shared" si="17"/>
        <v>state_LV_Kul_10</v>
      </c>
      <c r="B248" t="e">
        <f>VLOOKUP(I248,'state(26mar)'!D$2:G$680,4,FALSE)</f>
        <v>#N/A</v>
      </c>
      <c r="C248" t="str">
        <f t="shared" si="16"/>
        <v>state_LV_Kul_10</v>
      </c>
      <c r="D248">
        <f t="shared" si="18"/>
        <v>10</v>
      </c>
      <c r="E248" t="s">
        <v>5672</v>
      </c>
      <c r="F248" t="str">
        <f>VLOOKUP(E248,'country(26mar)'!B$2:C$251,2,FALSE)</f>
        <v>LV</v>
      </c>
      <c r="G248" t="str">
        <f>VLOOKUP(F248,'country(26mar)'!C$2:D$251,2,FALSE)</f>
        <v>base.lv</v>
      </c>
      <c r="H248" t="s">
        <v>5784</v>
      </c>
      <c r="I248" t="str">
        <f t="shared" si="19"/>
        <v>Latvia Kuldīgas Novads</v>
      </c>
      <c r="J248" t="str">
        <f t="shared" si="20"/>
        <v>state_LV_Kul_10</v>
      </c>
    </row>
    <row r="249" hidden="1" spans="1:10">
      <c r="A249" t="str">
        <f t="shared" si="17"/>
        <v>state_LV_Pāv_11</v>
      </c>
      <c r="B249" t="e">
        <f>VLOOKUP(I249,'state(26mar)'!D$2:G$680,4,FALSE)</f>
        <v>#N/A</v>
      </c>
      <c r="C249" t="str">
        <f t="shared" si="16"/>
        <v>state_LV_Pāv_11</v>
      </c>
      <c r="D249">
        <f t="shared" si="18"/>
        <v>11</v>
      </c>
      <c r="E249" t="s">
        <v>5672</v>
      </c>
      <c r="F249" t="str">
        <f>VLOOKUP(E249,'country(26mar)'!B$2:C$251,2,FALSE)</f>
        <v>LV</v>
      </c>
      <c r="G249" t="str">
        <f>VLOOKUP(F249,'country(26mar)'!C$2:D$251,2,FALSE)</f>
        <v>base.lv</v>
      </c>
      <c r="H249" t="s">
        <v>5840</v>
      </c>
      <c r="I249" t="str">
        <f t="shared" si="19"/>
        <v>Latvia Pāvilostas Novads</v>
      </c>
      <c r="J249" t="str">
        <f t="shared" si="20"/>
        <v>state_LV_Pāv_11</v>
      </c>
    </row>
    <row r="250" hidden="1" spans="1:10">
      <c r="A250" t="str">
        <f t="shared" si="17"/>
        <v>state_LV_Bab_12</v>
      </c>
      <c r="B250" t="e">
        <f>VLOOKUP(I250,'state(26mar)'!D$2:G$680,4,FALSE)</f>
        <v>#N/A</v>
      </c>
      <c r="C250" t="str">
        <f t="shared" si="16"/>
        <v>state_LV_Bab_12</v>
      </c>
      <c r="D250">
        <f t="shared" si="18"/>
        <v>12</v>
      </c>
      <c r="E250" t="s">
        <v>5672</v>
      </c>
      <c r="F250" t="str">
        <f>VLOOKUP(E250,'country(26mar)'!B$2:C$251,2,FALSE)</f>
        <v>LV</v>
      </c>
      <c r="G250" t="str">
        <f>VLOOKUP(F250,'country(26mar)'!C$2:D$251,2,FALSE)</f>
        <v>base.lv</v>
      </c>
      <c r="H250" t="s">
        <v>5846</v>
      </c>
      <c r="I250" t="str">
        <f t="shared" si="19"/>
        <v>Latvia Babītes Novads</v>
      </c>
      <c r="J250" t="str">
        <f t="shared" si="20"/>
        <v>state_LV_Bab_12</v>
      </c>
    </row>
    <row r="251" hidden="1" spans="1:10">
      <c r="A251" t="str">
        <f t="shared" si="17"/>
        <v>state_LV_Āda_13</v>
      </c>
      <c r="B251" t="e">
        <f>VLOOKUP(I251,'state(26mar)'!D$2:G$680,4,FALSE)</f>
        <v>#N/A</v>
      </c>
      <c r="C251" t="str">
        <f t="shared" si="16"/>
        <v>state_LV_Āda_13</v>
      </c>
      <c r="D251">
        <f t="shared" si="18"/>
        <v>13</v>
      </c>
      <c r="E251" t="s">
        <v>5672</v>
      </c>
      <c r="F251" t="str">
        <f>VLOOKUP(E251,'country(26mar)'!B$2:C$251,2,FALSE)</f>
        <v>LV</v>
      </c>
      <c r="G251" t="str">
        <f>VLOOKUP(F251,'country(26mar)'!C$2:D$251,2,FALSE)</f>
        <v>base.lv</v>
      </c>
      <c r="H251" t="s">
        <v>5675</v>
      </c>
      <c r="I251" t="str">
        <f t="shared" si="19"/>
        <v>Latvia Ādažu Novads</v>
      </c>
      <c r="J251" t="str">
        <f t="shared" si="20"/>
        <v>state_LV_Āda_13</v>
      </c>
    </row>
    <row r="252" hidden="1" spans="1:10">
      <c r="A252" t="str">
        <f t="shared" si="17"/>
        <v>state_LV_Kan_14</v>
      </c>
      <c r="B252" t="e">
        <f>VLOOKUP(I252,'state(26mar)'!D$2:G$680,4,FALSE)</f>
        <v>#N/A</v>
      </c>
      <c r="C252" t="str">
        <f t="shared" si="16"/>
        <v>state_LV_Kan_14</v>
      </c>
      <c r="D252">
        <f t="shared" si="18"/>
        <v>14</v>
      </c>
      <c r="E252" t="s">
        <v>5672</v>
      </c>
      <c r="F252" t="str">
        <f>VLOOKUP(E252,'country(26mar)'!B$2:C$251,2,FALSE)</f>
        <v>LV</v>
      </c>
      <c r="G252" t="str">
        <f>VLOOKUP(F252,'country(26mar)'!C$2:D$251,2,FALSE)</f>
        <v>base.lv</v>
      </c>
      <c r="H252" t="s">
        <v>5764</v>
      </c>
      <c r="I252" t="str">
        <f t="shared" si="19"/>
        <v>Latvia Kandavas Novads</v>
      </c>
      <c r="J252" t="str">
        <f t="shared" si="20"/>
        <v>state_LV_Kan_14</v>
      </c>
    </row>
    <row r="253" hidden="1" spans="1:10">
      <c r="A253" t="str">
        <f t="shared" si="17"/>
        <v>state_LV_Roj_15</v>
      </c>
      <c r="B253" t="e">
        <f>VLOOKUP(I253,'state(26mar)'!D$2:G$680,4,FALSE)</f>
        <v>#N/A</v>
      </c>
      <c r="C253" t="str">
        <f t="shared" si="16"/>
        <v>state_LV_Roj_15</v>
      </c>
      <c r="D253">
        <f t="shared" si="18"/>
        <v>15</v>
      </c>
      <c r="E253" t="s">
        <v>5672</v>
      </c>
      <c r="F253" t="str">
        <f>VLOOKUP(E253,'country(26mar)'!B$2:C$251,2,FALSE)</f>
        <v>LV</v>
      </c>
      <c r="G253" t="str">
        <f>VLOOKUP(F253,'country(26mar)'!C$2:D$251,2,FALSE)</f>
        <v>base.lv</v>
      </c>
      <c r="H253" t="s">
        <v>5871</v>
      </c>
      <c r="I253" t="str">
        <f t="shared" si="19"/>
        <v>Latvia Rojas Novads</v>
      </c>
      <c r="J253" t="str">
        <f t="shared" si="20"/>
        <v>state_LV_Roj_15</v>
      </c>
    </row>
    <row r="254" hidden="1" spans="1:10">
      <c r="A254" t="str">
        <f t="shared" si="17"/>
        <v>state_LV_Car_16</v>
      </c>
      <c r="B254" t="e">
        <f>VLOOKUP(I254,'state(26mar)'!D$2:G$680,4,FALSE)</f>
        <v>#N/A</v>
      </c>
      <c r="C254" t="str">
        <f t="shared" si="16"/>
        <v>state_LV_Car_16</v>
      </c>
      <c r="D254">
        <f t="shared" si="18"/>
        <v>16</v>
      </c>
      <c r="E254" t="s">
        <v>5672</v>
      </c>
      <c r="F254" t="str">
        <f>VLOOKUP(E254,'country(26mar)'!B$2:C$251,2,FALSE)</f>
        <v>LV</v>
      </c>
      <c r="G254" t="str">
        <f>VLOOKUP(F254,'country(26mar)'!C$2:D$251,2,FALSE)</f>
        <v>base.lv</v>
      </c>
      <c r="H254" t="s">
        <v>5710</v>
      </c>
      <c r="I254" t="str">
        <f t="shared" si="19"/>
        <v>Latvia Carnikavas Novads</v>
      </c>
      <c r="J254" t="str">
        <f t="shared" si="20"/>
        <v>state_LV_Car_16</v>
      </c>
    </row>
    <row r="255" hidden="1" spans="1:10">
      <c r="A255" t="str">
        <f t="shared" si="17"/>
        <v>state_LV_Gar_17</v>
      </c>
      <c r="B255" t="e">
        <f>VLOOKUP(I255,'state(26mar)'!D$2:G$680,4,FALSE)</f>
        <v>#N/A</v>
      </c>
      <c r="C255" t="str">
        <f t="shared" si="16"/>
        <v>state_LV_Gar_17</v>
      </c>
      <c r="D255">
        <f t="shared" si="18"/>
        <v>17</v>
      </c>
      <c r="E255" t="s">
        <v>5672</v>
      </c>
      <c r="F255" t="str">
        <f>VLOOKUP(E255,'country(26mar)'!B$2:C$251,2,FALSE)</f>
        <v>LV</v>
      </c>
      <c r="G255" t="str">
        <f>VLOOKUP(F255,'country(26mar)'!C$2:D$251,2,FALSE)</f>
        <v>base.lv</v>
      </c>
      <c r="H255" t="s">
        <v>5733</v>
      </c>
      <c r="I255" t="str">
        <f t="shared" si="19"/>
        <v>Latvia Garkalnes Novads</v>
      </c>
      <c r="J255" t="str">
        <f t="shared" si="20"/>
        <v>state_LV_Gar_17</v>
      </c>
    </row>
    <row r="256" hidden="1" spans="1:10">
      <c r="A256" t="str">
        <f t="shared" si="17"/>
        <v>state_LV_Sau_18</v>
      </c>
      <c r="B256" t="e">
        <f>VLOOKUP(I256,'state(26mar)'!D$2:G$680,4,FALSE)</f>
        <v>#N/A</v>
      </c>
      <c r="C256" t="str">
        <f t="shared" si="16"/>
        <v>state_LV_Sau_18</v>
      </c>
      <c r="D256">
        <f t="shared" si="18"/>
        <v>18</v>
      </c>
      <c r="E256" t="s">
        <v>5672</v>
      </c>
      <c r="F256" t="str">
        <f>VLOOKUP(E256,'country(26mar)'!B$2:C$251,2,FALSE)</f>
        <v>LV</v>
      </c>
      <c r="G256" t="str">
        <f>VLOOKUP(F256,'country(26mar)'!C$2:D$251,2,FALSE)</f>
        <v>base.lv</v>
      </c>
      <c r="H256" t="s">
        <v>5893</v>
      </c>
      <c r="I256" t="str">
        <f t="shared" si="19"/>
        <v>Latvia Saulkrastu Novads</v>
      </c>
      <c r="J256" t="str">
        <f t="shared" si="20"/>
        <v>state_LV_Sau_18</v>
      </c>
    </row>
    <row r="257" hidden="1" spans="1:10">
      <c r="A257" t="str">
        <f t="shared" si="17"/>
        <v>state_LV_Eng_19</v>
      </c>
      <c r="B257" t="e">
        <f>VLOOKUP(I257,'state(26mar)'!D$2:G$680,4,FALSE)</f>
        <v>#N/A</v>
      </c>
      <c r="C257" t="str">
        <f t="shared" ref="C257:C320" si="21">CONCATENATE("state_",F257,"_",LEFT(H257,3),"_",D257)</f>
        <v>state_LV_Eng_19</v>
      </c>
      <c r="D257">
        <f t="shared" si="18"/>
        <v>19</v>
      </c>
      <c r="E257" t="s">
        <v>5672</v>
      </c>
      <c r="F257" t="str">
        <f>VLOOKUP(E257,'country(26mar)'!B$2:C$251,2,FALSE)</f>
        <v>LV</v>
      </c>
      <c r="G257" t="str">
        <f>VLOOKUP(F257,'country(26mar)'!C$2:D$251,2,FALSE)</f>
        <v>base.lv</v>
      </c>
      <c r="H257" t="s">
        <v>5903</v>
      </c>
      <c r="I257" t="str">
        <f t="shared" si="19"/>
        <v>Latvia Engures Novads</v>
      </c>
      <c r="J257" t="str">
        <f t="shared" si="20"/>
        <v>state_LV_Eng_19</v>
      </c>
    </row>
    <row r="258" hidden="1" spans="1:10">
      <c r="A258" t="str">
        <f t="shared" si="17"/>
        <v>state_LV_Mēr_20</v>
      </c>
      <c r="B258" t="e">
        <f>VLOOKUP(I258,'state(26mar)'!D$2:G$680,4,FALSE)</f>
        <v>#N/A</v>
      </c>
      <c r="C258" t="str">
        <f t="shared" si="21"/>
        <v>state_LV_Mēr_20</v>
      </c>
      <c r="D258">
        <f t="shared" si="18"/>
        <v>20</v>
      </c>
      <c r="E258" t="s">
        <v>5672</v>
      </c>
      <c r="F258" t="str">
        <f>VLOOKUP(E258,'country(26mar)'!B$2:C$251,2,FALSE)</f>
        <v>LV</v>
      </c>
      <c r="G258" t="str">
        <f>VLOOKUP(F258,'country(26mar)'!C$2:D$251,2,FALSE)</f>
        <v>base.lv</v>
      </c>
      <c r="H258" t="s">
        <v>5820</v>
      </c>
      <c r="I258" t="str">
        <f t="shared" si="19"/>
        <v>Latvia Mērsraga Novads</v>
      </c>
      <c r="J258" t="str">
        <f t="shared" si="20"/>
        <v>state_LV_Mēr_20</v>
      </c>
    </row>
    <row r="259" hidden="1" spans="1:10">
      <c r="A259" t="str">
        <f t="shared" ref="A259:A322" si="22">IFERROR(B259,C259)</f>
        <v>state_LV_Tal_21</v>
      </c>
      <c r="B259" t="e">
        <f>VLOOKUP(I259,'state(26mar)'!D$2:G$680,4,FALSE)</f>
        <v>#N/A</v>
      </c>
      <c r="C259" t="str">
        <f t="shared" si="21"/>
        <v>state_LV_Tal_21</v>
      </c>
      <c r="D259">
        <f t="shared" ref="D259:D322" si="23">IF(E259=E258,D258+1,1)</f>
        <v>21</v>
      </c>
      <c r="E259" t="s">
        <v>5672</v>
      </c>
      <c r="F259" t="str">
        <f>VLOOKUP(E259,'country(26mar)'!B$2:C$251,2,FALSE)</f>
        <v>LV</v>
      </c>
      <c r="G259" t="str">
        <f>VLOOKUP(F259,'country(26mar)'!C$2:D$251,2,FALSE)</f>
        <v>base.lv</v>
      </c>
      <c r="H259" t="s">
        <v>5912</v>
      </c>
      <c r="I259" t="str">
        <f t="shared" ref="I259:I322" si="24">CONCATENATE(E259," ",H259)</f>
        <v>Latvia Talsu Novads</v>
      </c>
      <c r="J259" t="str">
        <f t="shared" ref="J259:J322" si="25">A259</f>
        <v>state_LV_Tal_21</v>
      </c>
    </row>
    <row r="260" hidden="1" spans="1:10">
      <c r="A260" t="str">
        <f t="shared" si="22"/>
        <v>state_LV_Jūr_22</v>
      </c>
      <c r="B260" t="e">
        <f>VLOOKUP(I260,'state(26mar)'!D$2:G$680,4,FALSE)</f>
        <v>#N/A</v>
      </c>
      <c r="C260" t="str">
        <f t="shared" si="21"/>
        <v>state_LV_Jūr_22</v>
      </c>
      <c r="D260">
        <f t="shared" si="23"/>
        <v>22</v>
      </c>
      <c r="E260" t="s">
        <v>5672</v>
      </c>
      <c r="F260" t="str">
        <f>VLOOKUP(E260,'country(26mar)'!B$2:C$251,2,FALSE)</f>
        <v>LV</v>
      </c>
      <c r="G260" t="str">
        <f>VLOOKUP(F260,'country(26mar)'!C$2:D$251,2,FALSE)</f>
        <v>base.lv</v>
      </c>
      <c r="H260" t="s">
        <v>5761</v>
      </c>
      <c r="I260" t="str">
        <f t="shared" si="24"/>
        <v>Latvia Jūrmala</v>
      </c>
      <c r="J260" t="str">
        <f t="shared" si="25"/>
        <v>state_LV_Jūr_22</v>
      </c>
    </row>
    <row r="261" hidden="1" spans="1:10">
      <c r="A261" t="str">
        <f t="shared" si="22"/>
        <v>state_LV_Mār_23</v>
      </c>
      <c r="B261" t="e">
        <f>VLOOKUP(I261,'state(26mar)'!D$2:G$680,4,FALSE)</f>
        <v>#N/A</v>
      </c>
      <c r="C261" t="str">
        <f t="shared" si="21"/>
        <v>state_LV_Mār_23</v>
      </c>
      <c r="D261">
        <f t="shared" si="23"/>
        <v>23</v>
      </c>
      <c r="E261" t="s">
        <v>5672</v>
      </c>
      <c r="F261" t="str">
        <f>VLOOKUP(E261,'country(26mar)'!B$2:C$251,2,FALSE)</f>
        <v>LV</v>
      </c>
      <c r="G261" t="str">
        <f>VLOOKUP(F261,'country(26mar)'!C$2:D$251,2,FALSE)</f>
        <v>base.lv</v>
      </c>
      <c r="H261" t="s">
        <v>5815</v>
      </c>
      <c r="I261" t="str">
        <f t="shared" si="24"/>
        <v>Latvia Mārupes Novads</v>
      </c>
      <c r="J261" t="str">
        <f t="shared" si="25"/>
        <v>state_LV_Mār_23</v>
      </c>
    </row>
    <row r="262" hidden="1" spans="1:10">
      <c r="A262" t="str">
        <f t="shared" si="22"/>
        <v>state_LV_Sto_24</v>
      </c>
      <c r="B262" t="e">
        <f>VLOOKUP(I262,'state(26mar)'!D$2:G$680,4,FALSE)</f>
        <v>#N/A</v>
      </c>
      <c r="C262" t="str">
        <f t="shared" si="21"/>
        <v>state_LV_Sto_24</v>
      </c>
      <c r="D262">
        <f t="shared" si="23"/>
        <v>24</v>
      </c>
      <c r="E262" t="s">
        <v>5672</v>
      </c>
      <c r="F262" t="str">
        <f>VLOOKUP(E262,'country(26mar)'!B$2:C$251,2,FALSE)</f>
        <v>LV</v>
      </c>
      <c r="G262" t="str">
        <f>VLOOKUP(F262,'country(26mar)'!C$2:D$251,2,FALSE)</f>
        <v>base.lv</v>
      </c>
      <c r="H262" t="s">
        <v>5919</v>
      </c>
      <c r="I262" t="str">
        <f t="shared" si="24"/>
        <v>Latvia Stopiņu Novads</v>
      </c>
      <c r="J262" t="str">
        <f t="shared" si="25"/>
        <v>state_LV_Sto_24</v>
      </c>
    </row>
    <row r="263" hidden="1" spans="1:10">
      <c r="A263" t="str">
        <f t="shared" si="22"/>
        <v>state_LV_Zil_25</v>
      </c>
      <c r="B263" t="e">
        <f>VLOOKUP(I263,'state(26mar)'!D$2:G$680,4,FALSE)</f>
        <v>#N/A</v>
      </c>
      <c r="C263" t="str">
        <f t="shared" si="21"/>
        <v>state_LV_Zil_25</v>
      </c>
      <c r="D263">
        <f t="shared" si="23"/>
        <v>25</v>
      </c>
      <c r="E263" t="s">
        <v>5672</v>
      </c>
      <c r="F263" t="str">
        <f>VLOOKUP(E263,'country(26mar)'!B$2:C$251,2,FALSE)</f>
        <v>LV</v>
      </c>
      <c r="G263" t="str">
        <f>VLOOKUP(F263,'country(26mar)'!C$2:D$251,2,FALSE)</f>
        <v>base.lv</v>
      </c>
      <c r="H263" t="s">
        <v>5947</v>
      </c>
      <c r="I263" t="str">
        <f t="shared" si="24"/>
        <v>Latvia Zilupes Novads</v>
      </c>
      <c r="J263" t="str">
        <f t="shared" si="25"/>
        <v>state_LV_Zil_25</v>
      </c>
    </row>
    <row r="264" hidden="1" spans="1:10">
      <c r="A264" t="str">
        <f t="shared" si="22"/>
        <v>state_LV_Lud_26</v>
      </c>
      <c r="B264" t="e">
        <f>VLOOKUP(I264,'state(26mar)'!D$2:G$680,4,FALSE)</f>
        <v>#N/A</v>
      </c>
      <c r="C264" t="str">
        <f t="shared" si="21"/>
        <v>state_LV_Lud_26</v>
      </c>
      <c r="D264">
        <f t="shared" si="23"/>
        <v>26</v>
      </c>
      <c r="E264" t="s">
        <v>5672</v>
      </c>
      <c r="F264" t="str">
        <f>VLOOKUP(E264,'country(26mar)'!B$2:C$251,2,FALSE)</f>
        <v>LV</v>
      </c>
      <c r="G264" t="str">
        <f>VLOOKUP(F264,'country(26mar)'!C$2:D$251,2,FALSE)</f>
        <v>base.lv</v>
      </c>
      <c r="H264" t="s">
        <v>5807</v>
      </c>
      <c r="I264" t="str">
        <f t="shared" si="24"/>
        <v>Latvia Ludzas Novads</v>
      </c>
      <c r="J264" t="str">
        <f t="shared" si="25"/>
        <v>state_LV_Lud_26</v>
      </c>
    </row>
    <row r="265" hidden="1" spans="1:10">
      <c r="A265" t="str">
        <f t="shared" si="22"/>
        <v>state_LV_Dag_27</v>
      </c>
      <c r="B265" t="e">
        <f>VLOOKUP(I265,'state(26mar)'!D$2:G$680,4,FALSE)</f>
        <v>#N/A</v>
      </c>
      <c r="C265" t="str">
        <f t="shared" si="21"/>
        <v>state_LV_Dag_27</v>
      </c>
      <c r="D265">
        <f t="shared" si="23"/>
        <v>27</v>
      </c>
      <c r="E265" t="s">
        <v>5672</v>
      </c>
      <c r="F265" t="str">
        <f>VLOOKUP(E265,'country(26mar)'!B$2:C$251,2,FALSE)</f>
        <v>LV</v>
      </c>
      <c r="G265" t="str">
        <f>VLOOKUP(F265,'country(26mar)'!C$2:D$251,2,FALSE)</f>
        <v>base.lv</v>
      </c>
      <c r="H265" t="s">
        <v>5719</v>
      </c>
      <c r="I265" t="str">
        <f t="shared" si="24"/>
        <v>Latvia Dagdas Novads</v>
      </c>
      <c r="J265" t="str">
        <f t="shared" si="25"/>
        <v>state_LV_Dag_27</v>
      </c>
    </row>
    <row r="266" hidden="1" spans="1:10">
      <c r="A266" t="str">
        <f t="shared" si="22"/>
        <v>state_LV_Bal_28</v>
      </c>
      <c r="B266" t="e">
        <f>VLOOKUP(I266,'state(26mar)'!D$2:G$680,4,FALSE)</f>
        <v>#N/A</v>
      </c>
      <c r="C266" t="str">
        <f t="shared" si="21"/>
        <v>state_LV_Bal_28</v>
      </c>
      <c r="D266">
        <f t="shared" si="23"/>
        <v>28</v>
      </c>
      <c r="E266" t="s">
        <v>5672</v>
      </c>
      <c r="F266" t="str">
        <f>VLOOKUP(E266,'country(26mar)'!B$2:C$251,2,FALSE)</f>
        <v>LV</v>
      </c>
      <c r="G266" t="str">
        <f>VLOOKUP(F266,'country(26mar)'!C$2:D$251,2,FALSE)</f>
        <v>base.lv</v>
      </c>
      <c r="H266" t="s">
        <v>5699</v>
      </c>
      <c r="I266" t="str">
        <f t="shared" si="24"/>
        <v>Latvia Baltinavas Novads</v>
      </c>
      <c r="J266" t="str">
        <f t="shared" si="25"/>
        <v>state_LV_Bal_28</v>
      </c>
    </row>
    <row r="267" hidden="1" spans="1:10">
      <c r="A267" t="str">
        <f t="shared" si="22"/>
        <v>state_LV_Cib_29</v>
      </c>
      <c r="B267" t="e">
        <f>VLOOKUP(I267,'state(26mar)'!D$2:G$680,4,FALSE)</f>
        <v>#N/A</v>
      </c>
      <c r="C267" t="str">
        <f t="shared" si="21"/>
        <v>state_LV_Cib_29</v>
      </c>
      <c r="D267">
        <f t="shared" si="23"/>
        <v>29</v>
      </c>
      <c r="E267" t="s">
        <v>5672</v>
      </c>
      <c r="F267" t="str">
        <f>VLOOKUP(E267,'country(26mar)'!B$2:C$251,2,FALSE)</f>
        <v>LV</v>
      </c>
      <c r="G267" t="str">
        <f>VLOOKUP(F267,'country(26mar)'!C$2:D$251,2,FALSE)</f>
        <v>base.lv</v>
      </c>
      <c r="H267" t="s">
        <v>5717</v>
      </c>
      <c r="I267" t="str">
        <f t="shared" si="24"/>
        <v>Latvia Ciblas Novads</v>
      </c>
      <c r="J267" t="str">
        <f t="shared" si="25"/>
        <v>state_LV_Cib_29</v>
      </c>
    </row>
    <row r="268" hidden="1" spans="1:10">
      <c r="A268" t="str">
        <f t="shared" si="22"/>
        <v>state_LV_Kār_30</v>
      </c>
      <c r="B268" t="e">
        <f>VLOOKUP(I268,'state(26mar)'!D$2:G$680,4,FALSE)</f>
        <v>#N/A</v>
      </c>
      <c r="C268" t="str">
        <f t="shared" si="21"/>
        <v>state_LV_Kār_30</v>
      </c>
      <c r="D268">
        <f t="shared" si="23"/>
        <v>30</v>
      </c>
      <c r="E268" t="s">
        <v>5672</v>
      </c>
      <c r="F268" t="str">
        <f>VLOOKUP(E268,'country(26mar)'!B$2:C$251,2,FALSE)</f>
        <v>LV</v>
      </c>
      <c r="G268" t="str">
        <f>VLOOKUP(F268,'country(26mar)'!C$2:D$251,2,FALSE)</f>
        <v>base.lv</v>
      </c>
      <c r="H268" t="s">
        <v>5767</v>
      </c>
      <c r="I268" t="str">
        <f t="shared" si="24"/>
        <v>Latvia Kārsavas Novads</v>
      </c>
      <c r="J268" t="str">
        <f t="shared" si="25"/>
        <v>state_LV_Kār_30</v>
      </c>
    </row>
    <row r="269" hidden="1" spans="1:10">
      <c r="A269" t="str">
        <f t="shared" si="22"/>
        <v>state_LV_Rīg_31</v>
      </c>
      <c r="B269" t="e">
        <f>VLOOKUP(I269,'state(26mar)'!D$2:G$680,4,FALSE)</f>
        <v>#N/A</v>
      </c>
      <c r="C269" t="str">
        <f t="shared" si="21"/>
        <v>state_LV_Rīg_31</v>
      </c>
      <c r="D269">
        <f t="shared" si="23"/>
        <v>31</v>
      </c>
      <c r="E269" t="s">
        <v>5672</v>
      </c>
      <c r="F269" t="str">
        <f>VLOOKUP(E269,'country(26mar)'!B$2:C$251,2,FALSE)</f>
        <v>LV</v>
      </c>
      <c r="G269" t="str">
        <f>VLOOKUP(F269,'country(26mar)'!C$2:D$251,2,FALSE)</f>
        <v>base.lv</v>
      </c>
      <c r="H269" t="s">
        <v>5869</v>
      </c>
      <c r="I269" t="str">
        <f t="shared" si="24"/>
        <v>Latvia Rīga</v>
      </c>
      <c r="J269" t="str">
        <f t="shared" si="25"/>
        <v>state_LV_Rīg_31</v>
      </c>
    </row>
    <row r="270" hidden="1" spans="1:10">
      <c r="A270" t="str">
        <f t="shared" si="22"/>
        <v>state_LV_Krā_32</v>
      </c>
      <c r="B270" t="e">
        <f>VLOOKUP(I270,'state(26mar)'!D$2:G$680,4,FALSE)</f>
        <v>#N/A</v>
      </c>
      <c r="C270" t="str">
        <f t="shared" si="21"/>
        <v>state_LV_Krā_32</v>
      </c>
      <c r="D270">
        <f t="shared" si="23"/>
        <v>32</v>
      </c>
      <c r="E270" t="s">
        <v>5672</v>
      </c>
      <c r="F270" t="str">
        <f>VLOOKUP(E270,'country(26mar)'!B$2:C$251,2,FALSE)</f>
        <v>LV</v>
      </c>
      <c r="G270" t="str">
        <f>VLOOKUP(F270,'country(26mar)'!C$2:D$251,2,FALSE)</f>
        <v>base.lv</v>
      </c>
      <c r="H270" t="s">
        <v>5781</v>
      </c>
      <c r="I270" t="str">
        <f t="shared" si="24"/>
        <v>Latvia Krāslavas Novads</v>
      </c>
      <c r="J270" t="str">
        <f t="shared" si="25"/>
        <v>state_LV_Krā_32</v>
      </c>
    </row>
    <row r="271" hidden="1" spans="1:10">
      <c r="A271" t="str">
        <f t="shared" si="22"/>
        <v>state_LV_Lim_33</v>
      </c>
      <c r="B271" t="e">
        <f>VLOOKUP(I271,'state(26mar)'!D$2:G$680,4,FALSE)</f>
        <v>#N/A</v>
      </c>
      <c r="C271" t="str">
        <f t="shared" si="21"/>
        <v>state_LV_Lim_33</v>
      </c>
      <c r="D271">
        <f t="shared" si="23"/>
        <v>33</v>
      </c>
      <c r="E271" t="s">
        <v>5672</v>
      </c>
      <c r="F271" t="str">
        <f>VLOOKUP(E271,'country(26mar)'!B$2:C$251,2,FALSE)</f>
        <v>LV</v>
      </c>
      <c r="G271" t="str">
        <f>VLOOKUP(F271,'country(26mar)'!C$2:D$251,2,FALSE)</f>
        <v>base.lv</v>
      </c>
      <c r="H271" t="s">
        <v>5798</v>
      </c>
      <c r="I271" t="str">
        <f t="shared" si="24"/>
        <v>Latvia Limbažu Novads</v>
      </c>
      <c r="J271" t="str">
        <f t="shared" si="25"/>
        <v>state_LV_Lim_33</v>
      </c>
    </row>
    <row r="272" hidden="1" spans="1:10">
      <c r="A272" t="str">
        <f t="shared" si="22"/>
        <v>state_LV_Pre_34</v>
      </c>
      <c r="B272" t="e">
        <f>VLOOKUP(I272,'state(26mar)'!D$2:G$680,4,FALSE)</f>
        <v>#N/A</v>
      </c>
      <c r="C272" t="str">
        <f t="shared" si="21"/>
        <v>state_LV_Pre_34</v>
      </c>
      <c r="D272">
        <f t="shared" si="23"/>
        <v>34</v>
      </c>
      <c r="E272" t="s">
        <v>5672</v>
      </c>
      <c r="F272" t="str">
        <f>VLOOKUP(E272,'country(26mar)'!B$2:C$251,2,FALSE)</f>
        <v>LV</v>
      </c>
      <c r="G272" t="str">
        <f>VLOOKUP(F272,'country(26mar)'!C$2:D$251,2,FALSE)</f>
        <v>base.lv</v>
      </c>
      <c r="H272" t="s">
        <v>5852</v>
      </c>
      <c r="I272" t="str">
        <f t="shared" si="24"/>
        <v>Latvia Preiļu Novads</v>
      </c>
      <c r="J272" t="str">
        <f t="shared" si="25"/>
        <v>state_LV_Pre_34</v>
      </c>
    </row>
    <row r="273" hidden="1" spans="1:10">
      <c r="A273" t="str">
        <f t="shared" si="22"/>
        <v>state_LV_Vār_35</v>
      </c>
      <c r="B273" t="e">
        <f>VLOOKUP(I273,'state(26mar)'!D$2:G$680,4,FALSE)</f>
        <v>#N/A</v>
      </c>
      <c r="C273" t="str">
        <f t="shared" si="21"/>
        <v>state_LV_Vār_35</v>
      </c>
      <c r="D273">
        <f t="shared" si="23"/>
        <v>35</v>
      </c>
      <c r="E273" t="s">
        <v>5672</v>
      </c>
      <c r="F273" t="str">
        <f>VLOOKUP(E273,'country(26mar)'!B$2:C$251,2,FALSE)</f>
        <v>LV</v>
      </c>
      <c r="G273" t="str">
        <f>VLOOKUP(F273,'country(26mar)'!C$2:D$251,2,FALSE)</f>
        <v>base.lv</v>
      </c>
      <c r="H273" t="s">
        <v>5935</v>
      </c>
      <c r="I273" t="str">
        <f t="shared" si="24"/>
        <v>Latvia Vārkavas Novads</v>
      </c>
      <c r="J273" t="str">
        <f t="shared" si="25"/>
        <v>state_LV_Vār_35</v>
      </c>
    </row>
    <row r="274" hidden="1" spans="1:10">
      <c r="A274" t="str">
        <f t="shared" si="22"/>
        <v>state_LV_Ilū_36</v>
      </c>
      <c r="B274" t="e">
        <f>VLOOKUP(I274,'state(26mar)'!D$2:G$680,4,FALSE)</f>
        <v>#N/A</v>
      </c>
      <c r="C274" t="str">
        <f t="shared" si="21"/>
        <v>state_LV_Ilū_36</v>
      </c>
      <c r="D274">
        <f t="shared" si="23"/>
        <v>36</v>
      </c>
      <c r="E274" t="s">
        <v>5672</v>
      </c>
      <c r="F274" t="str">
        <f>VLOOKUP(E274,'country(26mar)'!B$2:C$251,2,FALSE)</f>
        <v>LV</v>
      </c>
      <c r="G274" t="str">
        <f>VLOOKUP(F274,'country(26mar)'!C$2:D$251,2,FALSE)</f>
        <v>base.lv</v>
      </c>
      <c r="H274" t="s">
        <v>5746</v>
      </c>
      <c r="I274" t="str">
        <f t="shared" si="24"/>
        <v>Latvia Ilūkstes Novads</v>
      </c>
      <c r="J274" t="str">
        <f t="shared" si="25"/>
        <v>state_LV_Ilū_36</v>
      </c>
    </row>
    <row r="275" hidden="1" spans="1:10">
      <c r="A275" t="str">
        <f t="shared" si="22"/>
        <v>state_LV_Nīc_37</v>
      </c>
      <c r="B275" t="e">
        <f>VLOOKUP(I275,'state(26mar)'!D$2:G$680,4,FALSE)</f>
        <v>#N/A</v>
      </c>
      <c r="C275" t="str">
        <f t="shared" si="21"/>
        <v>state_LV_Nīc_37</v>
      </c>
      <c r="D275">
        <f t="shared" si="23"/>
        <v>37</v>
      </c>
      <c r="E275" t="s">
        <v>5672</v>
      </c>
      <c r="F275" t="str">
        <f>VLOOKUP(E275,'country(26mar)'!B$2:C$251,2,FALSE)</f>
        <v>LV</v>
      </c>
      <c r="G275" t="str">
        <f>VLOOKUP(F275,'country(26mar)'!C$2:D$251,2,FALSE)</f>
        <v>base.lv</v>
      </c>
      <c r="H275" t="s">
        <v>5831</v>
      </c>
      <c r="I275" t="str">
        <f t="shared" si="24"/>
        <v>Latvia Nīcas Novads</v>
      </c>
      <c r="J275" t="str">
        <f t="shared" si="25"/>
        <v>state_LV_Nīc_37</v>
      </c>
    </row>
    <row r="276" hidden="1" spans="1:10">
      <c r="A276" t="str">
        <f t="shared" si="22"/>
        <v>state_LV_Bau_38</v>
      </c>
      <c r="B276" t="e">
        <f>VLOOKUP(I276,'state(26mar)'!D$2:G$680,4,FALSE)</f>
        <v>#N/A</v>
      </c>
      <c r="C276" t="str">
        <f t="shared" si="21"/>
        <v>state_LV_Bau_38</v>
      </c>
      <c r="D276">
        <f t="shared" si="23"/>
        <v>38</v>
      </c>
      <c r="E276" t="s">
        <v>5672</v>
      </c>
      <c r="F276" t="str">
        <f>VLOOKUP(E276,'country(26mar)'!B$2:C$251,2,FALSE)</f>
        <v>LV</v>
      </c>
      <c r="G276" t="str">
        <f>VLOOKUP(F276,'country(26mar)'!C$2:D$251,2,FALSE)</f>
        <v>base.lv</v>
      </c>
      <c r="H276" t="s">
        <v>5703</v>
      </c>
      <c r="I276" t="str">
        <f t="shared" si="24"/>
        <v>Latvia Bauskas Novads</v>
      </c>
      <c r="J276" t="str">
        <f t="shared" si="25"/>
        <v>state_LV_Bau_38</v>
      </c>
    </row>
    <row r="277" hidden="1" spans="1:10">
      <c r="A277" t="str">
        <f t="shared" si="22"/>
        <v>state_LV_Viļ_39</v>
      </c>
      <c r="B277" t="e">
        <f>VLOOKUP(I277,'state(26mar)'!D$2:G$680,4,FALSE)</f>
        <v>#N/A</v>
      </c>
      <c r="C277" t="str">
        <f t="shared" si="21"/>
        <v>state_LV_Viļ_39</v>
      </c>
      <c r="D277">
        <f t="shared" si="23"/>
        <v>39</v>
      </c>
      <c r="E277" t="s">
        <v>5672</v>
      </c>
      <c r="F277" t="str">
        <f>VLOOKUP(E277,'country(26mar)'!B$2:C$251,2,FALSE)</f>
        <v>LV</v>
      </c>
      <c r="G277" t="str">
        <f>VLOOKUP(F277,'country(26mar)'!C$2:D$251,2,FALSE)</f>
        <v>base.lv</v>
      </c>
      <c r="H277" t="s">
        <v>5942</v>
      </c>
      <c r="I277" t="str">
        <f t="shared" si="24"/>
        <v>Latvia Viļakas Novads</v>
      </c>
      <c r="J277" t="str">
        <f t="shared" si="25"/>
        <v>state_LV_Viļ_39</v>
      </c>
    </row>
    <row r="278" hidden="1" spans="1:10">
      <c r="A278" t="str">
        <f t="shared" si="22"/>
        <v>state_LV_Līv_40</v>
      </c>
      <c r="B278" t="e">
        <f>VLOOKUP(I278,'state(26mar)'!D$2:G$680,4,FALSE)</f>
        <v>#N/A</v>
      </c>
      <c r="C278" t="str">
        <f t="shared" si="21"/>
        <v>state_LV_Līv_40</v>
      </c>
      <c r="D278">
        <f t="shared" si="23"/>
        <v>40</v>
      </c>
      <c r="E278" t="s">
        <v>5672</v>
      </c>
      <c r="F278" t="str">
        <f>VLOOKUP(E278,'country(26mar)'!B$2:C$251,2,FALSE)</f>
        <v>LV</v>
      </c>
      <c r="G278" t="str">
        <f>VLOOKUP(F278,'country(26mar)'!C$2:D$251,2,FALSE)</f>
        <v>base.lv</v>
      </c>
      <c r="H278" t="s">
        <v>5801</v>
      </c>
      <c r="I278" t="str">
        <f t="shared" si="24"/>
        <v>Latvia Līvānu Novads</v>
      </c>
      <c r="J278" t="str">
        <f t="shared" si="25"/>
        <v>state_LV_Līv_40</v>
      </c>
    </row>
    <row r="279" hidden="1" spans="1:10">
      <c r="A279" t="str">
        <f t="shared" si="22"/>
        <v>state_LV_Alū_41</v>
      </c>
      <c r="B279" t="e">
        <f>VLOOKUP(I279,'state(26mar)'!D$2:G$680,4,FALSE)</f>
        <v>#N/A</v>
      </c>
      <c r="C279" t="str">
        <f t="shared" si="21"/>
        <v>state_LV_Alū_41</v>
      </c>
      <c r="D279">
        <f t="shared" si="23"/>
        <v>41</v>
      </c>
      <c r="E279" t="s">
        <v>5672</v>
      </c>
      <c r="F279" t="str">
        <f>VLOOKUP(E279,'country(26mar)'!B$2:C$251,2,FALSE)</f>
        <v>LV</v>
      </c>
      <c r="G279" t="str">
        <f>VLOOKUP(F279,'country(26mar)'!C$2:D$251,2,FALSE)</f>
        <v>base.lv</v>
      </c>
      <c r="H279" t="s">
        <v>5691</v>
      </c>
      <c r="I279" t="str">
        <f t="shared" si="24"/>
        <v>Latvia Alūksnes Novads</v>
      </c>
      <c r="J279" t="str">
        <f t="shared" si="25"/>
        <v>state_LV_Alū_41</v>
      </c>
    </row>
    <row r="280" hidden="1" spans="1:10">
      <c r="A280" t="str">
        <f t="shared" si="22"/>
        <v>state_LV_Jau_42</v>
      </c>
      <c r="B280" t="e">
        <f>VLOOKUP(I280,'state(26mar)'!D$2:G$680,4,FALSE)</f>
        <v>#N/A</v>
      </c>
      <c r="C280" t="str">
        <f t="shared" si="21"/>
        <v>state_LV_Jau_42</v>
      </c>
      <c r="D280">
        <f t="shared" si="23"/>
        <v>42</v>
      </c>
      <c r="E280" t="s">
        <v>5672</v>
      </c>
      <c r="F280" t="str">
        <f>VLOOKUP(E280,'country(26mar)'!B$2:C$251,2,FALSE)</f>
        <v>LV</v>
      </c>
      <c r="G280" t="str">
        <f>VLOOKUP(F280,'country(26mar)'!C$2:D$251,2,FALSE)</f>
        <v>base.lv</v>
      </c>
      <c r="H280" t="s">
        <v>5755</v>
      </c>
      <c r="I280" t="str">
        <f t="shared" si="24"/>
        <v>Latvia Jaunpils Novads</v>
      </c>
      <c r="J280" t="str">
        <f t="shared" si="25"/>
        <v>state_LV_Jau_42</v>
      </c>
    </row>
    <row r="281" hidden="1" spans="1:10">
      <c r="A281" t="str">
        <f t="shared" si="22"/>
        <v>state_LV_Bro_43</v>
      </c>
      <c r="B281" t="e">
        <f>VLOOKUP(I281,'state(26mar)'!D$2:G$680,4,FALSE)</f>
        <v>#N/A</v>
      </c>
      <c r="C281" t="str">
        <f t="shared" si="21"/>
        <v>state_LV_Bro_43</v>
      </c>
      <c r="D281">
        <f t="shared" si="23"/>
        <v>43</v>
      </c>
      <c r="E281" t="s">
        <v>5672</v>
      </c>
      <c r="F281" t="str">
        <f>VLOOKUP(E281,'country(26mar)'!B$2:C$251,2,FALSE)</f>
        <v>LV</v>
      </c>
      <c r="G281" t="str">
        <f>VLOOKUP(F281,'country(26mar)'!C$2:D$251,2,FALSE)</f>
        <v>base.lv</v>
      </c>
      <c r="H281" t="s">
        <v>5706</v>
      </c>
      <c r="I281" t="str">
        <f t="shared" si="24"/>
        <v>Latvia Brocēnu Novads</v>
      </c>
      <c r="J281" t="str">
        <f t="shared" si="25"/>
        <v>state_LV_Bro_43</v>
      </c>
    </row>
    <row r="282" hidden="1" spans="1:10">
      <c r="A282" t="str">
        <f t="shared" si="22"/>
        <v>state_LV_Rug_44</v>
      </c>
      <c r="B282" t="e">
        <f>VLOOKUP(I282,'state(26mar)'!D$2:G$680,4,FALSE)</f>
        <v>#N/A</v>
      </c>
      <c r="C282" t="str">
        <f t="shared" si="21"/>
        <v>state_LV_Rug_44</v>
      </c>
      <c r="D282">
        <f t="shared" si="23"/>
        <v>44</v>
      </c>
      <c r="E282" t="s">
        <v>5672</v>
      </c>
      <c r="F282" t="str">
        <f>VLOOKUP(E282,'country(26mar)'!B$2:C$251,2,FALSE)</f>
        <v>LV</v>
      </c>
      <c r="G282" t="str">
        <f>VLOOKUP(F282,'country(26mar)'!C$2:D$251,2,FALSE)</f>
        <v>base.lv</v>
      </c>
      <c r="H282" t="s">
        <v>5879</v>
      </c>
      <c r="I282" t="str">
        <f t="shared" si="24"/>
        <v>Latvia Rugāju Novads</v>
      </c>
      <c r="J282" t="str">
        <f t="shared" si="25"/>
        <v>state_LV_Rug_44</v>
      </c>
    </row>
    <row r="283" hidden="1" spans="1:10">
      <c r="A283" t="str">
        <f t="shared" si="22"/>
        <v>state_LV_Rie_45</v>
      </c>
      <c r="B283" t="e">
        <f>VLOOKUP(I283,'state(26mar)'!D$2:G$680,4,FALSE)</f>
        <v>#N/A</v>
      </c>
      <c r="C283" t="str">
        <f t="shared" si="21"/>
        <v>state_LV_Rie_45</v>
      </c>
      <c r="D283">
        <f t="shared" si="23"/>
        <v>45</v>
      </c>
      <c r="E283" t="s">
        <v>5672</v>
      </c>
      <c r="F283" t="str">
        <f>VLOOKUP(E283,'country(26mar)'!B$2:C$251,2,FALSE)</f>
        <v>LV</v>
      </c>
      <c r="G283" t="str">
        <f>VLOOKUP(F283,'country(26mar)'!C$2:D$251,2,FALSE)</f>
        <v>base.lv</v>
      </c>
      <c r="H283" t="s">
        <v>5867</v>
      </c>
      <c r="I283" t="str">
        <f t="shared" si="24"/>
        <v>Latvia Riebiņu Novads</v>
      </c>
      <c r="J283" t="str">
        <f t="shared" si="25"/>
        <v>state_LV_Rie_45</v>
      </c>
    </row>
    <row r="284" hidden="1" spans="1:10">
      <c r="A284" t="str">
        <f t="shared" si="22"/>
        <v>state_LV_Viļ_46</v>
      </c>
      <c r="B284" t="e">
        <f>VLOOKUP(I284,'state(26mar)'!D$2:G$680,4,FALSE)</f>
        <v>#N/A</v>
      </c>
      <c r="C284" t="str">
        <f t="shared" si="21"/>
        <v>state_LV_Viļ_46</v>
      </c>
      <c r="D284">
        <f t="shared" si="23"/>
        <v>46</v>
      </c>
      <c r="E284" t="s">
        <v>5672</v>
      </c>
      <c r="F284" t="str">
        <f>VLOOKUP(E284,'country(26mar)'!B$2:C$251,2,FALSE)</f>
        <v>LV</v>
      </c>
      <c r="G284" t="str">
        <f>VLOOKUP(F284,'country(26mar)'!C$2:D$251,2,FALSE)</f>
        <v>base.lv</v>
      </c>
      <c r="H284" t="s">
        <v>5945</v>
      </c>
      <c r="I284" t="str">
        <f t="shared" si="24"/>
        <v>Latvia Viļānu Novads</v>
      </c>
      <c r="J284" t="str">
        <f t="shared" si="25"/>
        <v>state_LV_Viļ_46</v>
      </c>
    </row>
    <row r="285" hidden="1" spans="1:10">
      <c r="A285" t="str">
        <f t="shared" si="22"/>
        <v>state_LV_Var_47</v>
      </c>
      <c r="B285" t="e">
        <f>VLOOKUP(I285,'state(26mar)'!D$2:G$680,4,FALSE)</f>
        <v>#N/A</v>
      </c>
      <c r="C285" t="str">
        <f t="shared" si="21"/>
        <v>state_LV_Var_47</v>
      </c>
      <c r="D285">
        <f t="shared" si="23"/>
        <v>47</v>
      </c>
      <c r="E285" t="s">
        <v>5672</v>
      </c>
      <c r="F285" t="str">
        <f>VLOOKUP(E285,'country(26mar)'!B$2:C$251,2,FALSE)</f>
        <v>LV</v>
      </c>
      <c r="G285" t="str">
        <f>VLOOKUP(F285,'country(26mar)'!C$2:D$251,2,FALSE)</f>
        <v>base.lv</v>
      </c>
      <c r="H285" t="s">
        <v>5928</v>
      </c>
      <c r="I285" t="str">
        <f t="shared" si="24"/>
        <v>Latvia Varakļānu Novads</v>
      </c>
      <c r="J285" t="str">
        <f t="shared" si="25"/>
        <v>state_LV_Var_47</v>
      </c>
    </row>
    <row r="286" hidden="1" spans="1:10">
      <c r="A286" t="str">
        <f t="shared" si="22"/>
        <v>state_LV_Ape_48</v>
      </c>
      <c r="B286" t="e">
        <f>VLOOKUP(I286,'state(26mar)'!D$2:G$680,4,FALSE)</f>
        <v>#N/A</v>
      </c>
      <c r="C286" t="str">
        <f t="shared" si="21"/>
        <v>state_LV_Ape_48</v>
      </c>
      <c r="D286">
        <f t="shared" si="23"/>
        <v>48</v>
      </c>
      <c r="E286" t="s">
        <v>5672</v>
      </c>
      <c r="F286" t="str">
        <f>VLOOKUP(E286,'country(26mar)'!B$2:C$251,2,FALSE)</f>
        <v>LV</v>
      </c>
      <c r="G286" t="str">
        <f>VLOOKUP(F286,'country(26mar)'!C$2:D$251,2,FALSE)</f>
        <v>base.lv</v>
      </c>
      <c r="H286" t="s">
        <v>5693</v>
      </c>
      <c r="I286" t="str">
        <f t="shared" si="24"/>
        <v>Latvia Apes Novads</v>
      </c>
      <c r="J286" t="str">
        <f t="shared" si="25"/>
        <v>state_LV_Ape_48</v>
      </c>
    </row>
    <row r="287" hidden="1" spans="1:10">
      <c r="A287" t="str">
        <f t="shared" si="22"/>
        <v>state_LV_Mad_49</v>
      </c>
      <c r="B287" t="e">
        <f>VLOOKUP(I287,'state(26mar)'!D$2:G$680,4,FALSE)</f>
        <v>#N/A</v>
      </c>
      <c r="C287" t="str">
        <f t="shared" si="21"/>
        <v>state_LV_Mad_49</v>
      </c>
      <c r="D287">
        <f t="shared" si="23"/>
        <v>49</v>
      </c>
      <c r="E287" t="s">
        <v>5672</v>
      </c>
      <c r="F287" t="str">
        <f>VLOOKUP(E287,'country(26mar)'!B$2:C$251,2,FALSE)</f>
        <v>LV</v>
      </c>
      <c r="G287" t="str">
        <f>VLOOKUP(F287,'country(26mar)'!C$2:D$251,2,FALSE)</f>
        <v>base.lv</v>
      </c>
      <c r="H287" t="s">
        <v>5809</v>
      </c>
      <c r="I287" t="str">
        <f t="shared" si="24"/>
        <v>Latvia Madonas Novads</v>
      </c>
      <c r="J287" t="str">
        <f t="shared" si="25"/>
        <v>state_LV_Mad_49</v>
      </c>
    </row>
    <row r="288" hidden="1" spans="1:10">
      <c r="A288" t="str">
        <f t="shared" si="22"/>
        <v>state_LV_Jau_50</v>
      </c>
      <c r="B288" t="e">
        <f>VLOOKUP(I288,'state(26mar)'!D$2:G$680,4,FALSE)</f>
        <v>#N/A</v>
      </c>
      <c r="C288" t="str">
        <f t="shared" si="21"/>
        <v>state_LV_Jau_50</v>
      </c>
      <c r="D288">
        <f t="shared" si="23"/>
        <v>50</v>
      </c>
      <c r="E288" t="s">
        <v>5672</v>
      </c>
      <c r="F288" t="str">
        <f>VLOOKUP(E288,'country(26mar)'!B$2:C$251,2,FALSE)</f>
        <v>LV</v>
      </c>
      <c r="G288" t="str">
        <f>VLOOKUP(F288,'country(26mar)'!C$2:D$251,2,FALSE)</f>
        <v>base.lv</v>
      </c>
      <c r="H288" t="s">
        <v>5753</v>
      </c>
      <c r="I288" t="str">
        <f t="shared" si="24"/>
        <v>Latvia Jaunpiebalgas Novads</v>
      </c>
      <c r="J288" t="str">
        <f t="shared" si="25"/>
        <v>state_LV_Jau_50</v>
      </c>
    </row>
    <row r="289" hidden="1" spans="1:10">
      <c r="A289" t="str">
        <f t="shared" si="22"/>
        <v>state_LV_Lub_51</v>
      </c>
      <c r="B289" t="e">
        <f>VLOOKUP(I289,'state(26mar)'!D$2:G$680,4,FALSE)</f>
        <v>#N/A</v>
      </c>
      <c r="C289" t="str">
        <f t="shared" si="21"/>
        <v>state_LV_Lub_51</v>
      </c>
      <c r="D289">
        <f t="shared" si="23"/>
        <v>51</v>
      </c>
      <c r="E289" t="s">
        <v>5672</v>
      </c>
      <c r="F289" t="str">
        <f>VLOOKUP(E289,'country(26mar)'!B$2:C$251,2,FALSE)</f>
        <v>LV</v>
      </c>
      <c r="G289" t="str">
        <f>VLOOKUP(F289,'country(26mar)'!C$2:D$251,2,FALSE)</f>
        <v>base.lv</v>
      </c>
      <c r="H289" t="s">
        <v>5805</v>
      </c>
      <c r="I289" t="str">
        <f t="shared" si="24"/>
        <v>Latvia Lubānas Novads</v>
      </c>
      <c r="J289" t="str">
        <f t="shared" si="25"/>
        <v>state_LV_Lub_51</v>
      </c>
    </row>
    <row r="290" hidden="1" spans="1:10">
      <c r="A290" t="str">
        <f t="shared" si="22"/>
        <v>state_LV_Gul_52</v>
      </c>
      <c r="B290" t="e">
        <f>VLOOKUP(I290,'state(26mar)'!D$2:G$680,4,FALSE)</f>
        <v>#N/A</v>
      </c>
      <c r="C290" t="str">
        <f t="shared" si="21"/>
        <v>state_LV_Gul_52</v>
      </c>
      <c r="D290">
        <f t="shared" si="23"/>
        <v>52</v>
      </c>
      <c r="E290" t="s">
        <v>5672</v>
      </c>
      <c r="F290" t="str">
        <f>VLOOKUP(E290,'country(26mar)'!B$2:C$251,2,FALSE)</f>
        <v>LV</v>
      </c>
      <c r="G290" t="str">
        <f>VLOOKUP(F290,'country(26mar)'!C$2:D$251,2,FALSE)</f>
        <v>base.lv</v>
      </c>
      <c r="H290" t="s">
        <v>5738</v>
      </c>
      <c r="I290" t="str">
        <f t="shared" si="24"/>
        <v>Latvia Gulbenes Novads</v>
      </c>
      <c r="J290" t="str">
        <f t="shared" si="25"/>
        <v>state_LV_Gul_52</v>
      </c>
    </row>
    <row r="291" hidden="1" spans="1:10">
      <c r="A291" t="str">
        <f t="shared" si="22"/>
        <v>state_LV_Bal_53</v>
      </c>
      <c r="B291" t="e">
        <f>VLOOKUP(I291,'state(26mar)'!D$2:G$680,4,FALSE)</f>
        <v>#N/A</v>
      </c>
      <c r="C291" t="str">
        <f t="shared" si="21"/>
        <v>state_LV_Bal_53</v>
      </c>
      <c r="D291">
        <f t="shared" si="23"/>
        <v>53</v>
      </c>
      <c r="E291" t="s">
        <v>5672</v>
      </c>
      <c r="F291" t="str">
        <f>VLOOKUP(E291,'country(26mar)'!B$2:C$251,2,FALSE)</f>
        <v>LV</v>
      </c>
      <c r="G291" t="str">
        <f>VLOOKUP(F291,'country(26mar)'!C$2:D$251,2,FALSE)</f>
        <v>base.lv</v>
      </c>
      <c r="H291" t="s">
        <v>5701</v>
      </c>
      <c r="I291" t="str">
        <f t="shared" si="24"/>
        <v>Latvia Balvu Novads</v>
      </c>
      <c r="J291" t="str">
        <f t="shared" si="25"/>
        <v>state_LV_Bal_53</v>
      </c>
    </row>
    <row r="292" hidden="1" spans="1:10">
      <c r="A292" t="str">
        <f t="shared" si="22"/>
        <v>state_LV_Akn_54</v>
      </c>
      <c r="B292" t="e">
        <f>VLOOKUP(I292,'state(26mar)'!D$2:G$680,4,FALSE)</f>
        <v>#N/A</v>
      </c>
      <c r="C292" t="str">
        <f t="shared" si="21"/>
        <v>state_LV_Akn_54</v>
      </c>
      <c r="D292">
        <f t="shared" si="23"/>
        <v>54</v>
      </c>
      <c r="E292" t="s">
        <v>5672</v>
      </c>
      <c r="F292" t="str">
        <f>VLOOKUP(E292,'country(26mar)'!B$2:C$251,2,FALSE)</f>
        <v>LV</v>
      </c>
      <c r="G292" t="str">
        <f>VLOOKUP(F292,'country(26mar)'!C$2:D$251,2,FALSE)</f>
        <v>base.lv</v>
      </c>
      <c r="H292" t="s">
        <v>5684</v>
      </c>
      <c r="I292" t="str">
        <f t="shared" si="24"/>
        <v>Latvia Aknīstes Novads</v>
      </c>
      <c r="J292" t="str">
        <f t="shared" si="25"/>
        <v>state_LV_Akn_54</v>
      </c>
    </row>
    <row r="293" hidden="1" spans="1:10">
      <c r="A293" t="str">
        <f t="shared" si="22"/>
        <v>state_LV_Vie_55</v>
      </c>
      <c r="B293" t="e">
        <f>VLOOKUP(I293,'state(26mar)'!D$2:G$680,4,FALSE)</f>
        <v>#N/A</v>
      </c>
      <c r="C293" t="str">
        <f t="shared" si="21"/>
        <v>state_LV_Vie_55</v>
      </c>
      <c r="D293">
        <f t="shared" si="23"/>
        <v>55</v>
      </c>
      <c r="E293" t="s">
        <v>5672</v>
      </c>
      <c r="F293" t="str">
        <f>VLOOKUP(E293,'country(26mar)'!B$2:C$251,2,FALSE)</f>
        <v>LV</v>
      </c>
      <c r="G293" t="str">
        <f>VLOOKUP(F293,'country(26mar)'!C$2:D$251,2,FALSE)</f>
        <v>base.lv</v>
      </c>
      <c r="H293" t="s">
        <v>5939</v>
      </c>
      <c r="I293" t="str">
        <f t="shared" si="24"/>
        <v>Latvia Viesītes Novads</v>
      </c>
      <c r="J293" t="str">
        <f t="shared" si="25"/>
        <v>state_LV_Vie_55</v>
      </c>
    </row>
    <row r="294" hidden="1" spans="1:10">
      <c r="A294" t="str">
        <f t="shared" si="22"/>
        <v>state_LV_Ces_56</v>
      </c>
      <c r="B294" t="e">
        <f>VLOOKUP(I294,'state(26mar)'!D$2:G$680,4,FALSE)</f>
        <v>#N/A</v>
      </c>
      <c r="C294" t="str">
        <f t="shared" si="21"/>
        <v>state_LV_Ces_56</v>
      </c>
      <c r="D294">
        <f t="shared" si="23"/>
        <v>56</v>
      </c>
      <c r="E294" t="s">
        <v>5672</v>
      </c>
      <c r="F294" t="str">
        <f>VLOOKUP(E294,'country(26mar)'!B$2:C$251,2,FALSE)</f>
        <v>LV</v>
      </c>
      <c r="G294" t="str">
        <f>VLOOKUP(F294,'country(26mar)'!C$2:D$251,2,FALSE)</f>
        <v>base.lv</v>
      </c>
      <c r="H294" t="s">
        <v>5715</v>
      </c>
      <c r="I294" t="str">
        <f t="shared" si="24"/>
        <v>Latvia Cesvaines Novads</v>
      </c>
      <c r="J294" t="str">
        <f t="shared" si="25"/>
        <v>state_LV_Ces_56</v>
      </c>
    </row>
    <row r="295" hidden="1" spans="1:10">
      <c r="A295" t="str">
        <f t="shared" si="22"/>
        <v>state_LV_Ķeg_57</v>
      </c>
      <c r="B295" t="e">
        <f>VLOOKUP(I295,'state(26mar)'!D$2:G$680,4,FALSE)</f>
        <v>#N/A</v>
      </c>
      <c r="C295" t="str">
        <f t="shared" si="21"/>
        <v>state_LV_Ķeg_57</v>
      </c>
      <c r="D295">
        <f t="shared" si="23"/>
        <v>57</v>
      </c>
      <c r="E295" t="s">
        <v>5672</v>
      </c>
      <c r="F295" t="str">
        <f>VLOOKUP(E295,'country(26mar)'!B$2:C$251,2,FALSE)</f>
        <v>LV</v>
      </c>
      <c r="G295" t="str">
        <f>VLOOKUP(F295,'country(26mar)'!C$2:D$251,2,FALSE)</f>
        <v>base.lv</v>
      </c>
      <c r="H295" t="s">
        <v>5770</v>
      </c>
      <c r="I295" t="str">
        <f t="shared" si="24"/>
        <v>Latvia Ķeguma Novads</v>
      </c>
      <c r="J295" t="str">
        <f t="shared" si="25"/>
        <v>state_LV_Ķeg_57</v>
      </c>
    </row>
    <row r="296" hidden="1" spans="1:10">
      <c r="A296" t="str">
        <f t="shared" si="22"/>
        <v>state_LV_Vec_58</v>
      </c>
      <c r="B296" t="e">
        <f>VLOOKUP(I296,'state(26mar)'!D$2:G$680,4,FALSE)</f>
        <v>#N/A</v>
      </c>
      <c r="C296" t="str">
        <f t="shared" si="21"/>
        <v>state_LV_Vec_58</v>
      </c>
      <c r="D296">
        <f t="shared" si="23"/>
        <v>58</v>
      </c>
      <c r="E296" t="s">
        <v>5672</v>
      </c>
      <c r="F296" t="str">
        <f>VLOOKUP(E296,'country(26mar)'!B$2:C$251,2,FALSE)</f>
        <v>LV</v>
      </c>
      <c r="G296" t="str">
        <f>VLOOKUP(F296,'country(26mar)'!C$2:D$251,2,FALSE)</f>
        <v>base.lv</v>
      </c>
      <c r="H296" t="s">
        <v>5930</v>
      </c>
      <c r="I296" t="str">
        <f t="shared" si="24"/>
        <v>Latvia Vecpiebalgas Novads</v>
      </c>
      <c r="J296" t="str">
        <f t="shared" si="25"/>
        <v>state_LV_Vec_58</v>
      </c>
    </row>
    <row r="297" hidden="1" spans="1:10">
      <c r="A297" t="str">
        <f t="shared" si="22"/>
        <v>state_LV_Smi_59</v>
      </c>
      <c r="B297" t="e">
        <f>VLOOKUP(I297,'state(26mar)'!D$2:G$680,4,FALSE)</f>
        <v>#N/A</v>
      </c>
      <c r="C297" t="str">
        <f t="shared" si="21"/>
        <v>state_LV_Smi_59</v>
      </c>
      <c r="D297">
        <f t="shared" si="23"/>
        <v>59</v>
      </c>
      <c r="E297" t="s">
        <v>5672</v>
      </c>
      <c r="F297" t="str">
        <f>VLOOKUP(E297,'country(26mar)'!B$2:C$251,2,FALSE)</f>
        <v>LV</v>
      </c>
      <c r="G297" t="str">
        <f>VLOOKUP(F297,'country(26mar)'!C$2:D$251,2,FALSE)</f>
        <v>base.lv</v>
      </c>
      <c r="H297" t="s">
        <v>5905</v>
      </c>
      <c r="I297" t="str">
        <f t="shared" si="24"/>
        <v>Latvia Smiltenes Novads</v>
      </c>
      <c r="J297" t="str">
        <f t="shared" si="25"/>
        <v>state_LV_Smi_59</v>
      </c>
    </row>
    <row r="298" hidden="1" spans="1:10">
      <c r="A298" t="str">
        <f t="shared" si="22"/>
        <v>state_LV_Ama_60</v>
      </c>
      <c r="B298" t="e">
        <f>VLOOKUP(I298,'state(26mar)'!D$2:G$680,4,FALSE)</f>
        <v>#N/A</v>
      </c>
      <c r="C298" t="str">
        <f t="shared" si="21"/>
        <v>state_LV_Ama_60</v>
      </c>
      <c r="D298">
        <f t="shared" si="23"/>
        <v>60</v>
      </c>
      <c r="E298" t="s">
        <v>5672</v>
      </c>
      <c r="F298" t="str">
        <f>VLOOKUP(E298,'country(26mar)'!B$2:C$251,2,FALSE)</f>
        <v>LV</v>
      </c>
      <c r="G298" t="str">
        <f>VLOOKUP(F298,'country(26mar)'!C$2:D$251,2,FALSE)</f>
        <v>base.lv</v>
      </c>
      <c r="H298" t="s">
        <v>5726</v>
      </c>
      <c r="I298" t="str">
        <f t="shared" si="24"/>
        <v>Latvia Amatas Novads</v>
      </c>
      <c r="J298" t="str">
        <f t="shared" si="25"/>
        <v>state_LV_Ama_60</v>
      </c>
    </row>
    <row r="299" hidden="1" spans="1:10">
      <c r="A299" t="str">
        <f t="shared" si="22"/>
        <v>state_LV_Cēs_61</v>
      </c>
      <c r="B299" t="e">
        <f>VLOOKUP(I299,'state(26mar)'!D$2:G$680,4,FALSE)</f>
        <v>#N/A</v>
      </c>
      <c r="C299" t="str">
        <f t="shared" si="21"/>
        <v>state_LV_Cēs_61</v>
      </c>
      <c r="D299">
        <f t="shared" si="23"/>
        <v>61</v>
      </c>
      <c r="E299" t="s">
        <v>5672</v>
      </c>
      <c r="F299" t="str">
        <f>VLOOKUP(E299,'country(26mar)'!B$2:C$251,2,FALSE)</f>
        <v>LV</v>
      </c>
      <c r="G299" t="str">
        <f>VLOOKUP(F299,'country(26mar)'!C$2:D$251,2,FALSE)</f>
        <v>base.lv</v>
      </c>
      <c r="H299" t="s">
        <v>5713</v>
      </c>
      <c r="I299" t="str">
        <f t="shared" si="24"/>
        <v>Latvia Cēsu Novads</v>
      </c>
      <c r="J299" t="str">
        <f t="shared" si="25"/>
        <v>state_LV_Cēs_61</v>
      </c>
    </row>
    <row r="300" hidden="1" spans="1:10">
      <c r="A300" t="str">
        <f t="shared" si="22"/>
        <v>state_LV_Ērg_62</v>
      </c>
      <c r="B300" t="e">
        <f>VLOOKUP(I300,'state(26mar)'!D$2:G$680,4,FALSE)</f>
        <v>#N/A</v>
      </c>
      <c r="C300" t="str">
        <f t="shared" si="21"/>
        <v>state_LV_Ērg_62</v>
      </c>
      <c r="D300">
        <f t="shared" si="23"/>
        <v>62</v>
      </c>
      <c r="E300" t="s">
        <v>5672</v>
      </c>
      <c r="F300" t="str">
        <f>VLOOKUP(E300,'country(26mar)'!B$2:C$251,2,FALSE)</f>
        <v>LV</v>
      </c>
      <c r="G300" t="str">
        <f>VLOOKUP(F300,'country(26mar)'!C$2:D$251,2,FALSE)</f>
        <v>base.lv</v>
      </c>
      <c r="H300" t="s">
        <v>5731</v>
      </c>
      <c r="I300" t="str">
        <f t="shared" si="24"/>
        <v>Latvia Ērgļu Novads</v>
      </c>
      <c r="J300" t="str">
        <f t="shared" si="25"/>
        <v>state_LV_Ērg_62</v>
      </c>
    </row>
    <row r="301" hidden="1" spans="1:10">
      <c r="A301" t="str">
        <f t="shared" si="22"/>
        <v>state_LV_Val_63</v>
      </c>
      <c r="B301" t="e">
        <f>VLOOKUP(I301,'state(26mar)'!D$2:G$680,4,FALSE)</f>
        <v>#N/A</v>
      </c>
      <c r="C301" t="str">
        <f t="shared" si="21"/>
        <v>state_LV_Val_63</v>
      </c>
      <c r="D301">
        <f t="shared" si="23"/>
        <v>63</v>
      </c>
      <c r="E301" t="s">
        <v>5672</v>
      </c>
      <c r="F301" t="str">
        <f>VLOOKUP(E301,'country(26mar)'!B$2:C$251,2,FALSE)</f>
        <v>LV</v>
      </c>
      <c r="G301" t="str">
        <f>VLOOKUP(F301,'country(26mar)'!C$2:D$251,2,FALSE)</f>
        <v>base.lv</v>
      </c>
      <c r="H301" t="s">
        <v>5924</v>
      </c>
      <c r="I301" t="str">
        <f t="shared" si="24"/>
        <v>Latvia Valkas Novads</v>
      </c>
      <c r="J301" t="str">
        <f t="shared" si="25"/>
        <v>state_LV_Val_63</v>
      </c>
    </row>
    <row r="302" hidden="1" spans="1:10">
      <c r="A302" t="str">
        <f t="shared" si="22"/>
        <v>state_LV_Gro_64</v>
      </c>
      <c r="B302" t="e">
        <f>VLOOKUP(I302,'state(26mar)'!D$2:G$680,4,FALSE)</f>
        <v>#N/A</v>
      </c>
      <c r="C302" t="str">
        <f t="shared" si="21"/>
        <v>state_LV_Gro_64</v>
      </c>
      <c r="D302">
        <f t="shared" si="23"/>
        <v>64</v>
      </c>
      <c r="E302" t="s">
        <v>5672</v>
      </c>
      <c r="F302" t="str">
        <f>VLOOKUP(E302,'country(26mar)'!B$2:C$251,2,FALSE)</f>
        <v>LV</v>
      </c>
      <c r="G302" t="str">
        <f>VLOOKUP(F302,'country(26mar)'!C$2:D$251,2,FALSE)</f>
        <v>base.lv</v>
      </c>
      <c r="H302" t="s">
        <v>5736</v>
      </c>
      <c r="I302" t="str">
        <f t="shared" si="24"/>
        <v>Latvia Grobiņas Novads</v>
      </c>
      <c r="J302" t="str">
        <f t="shared" si="25"/>
        <v>state_LV_Gro_64</v>
      </c>
    </row>
    <row r="303" hidden="1" spans="1:10">
      <c r="A303" t="str">
        <f t="shared" si="22"/>
        <v>state_LV_Str_65</v>
      </c>
      <c r="B303" t="e">
        <f>VLOOKUP(I303,'state(26mar)'!D$2:G$680,4,FALSE)</f>
        <v>#N/A</v>
      </c>
      <c r="C303" t="str">
        <f t="shared" si="21"/>
        <v>state_LV_Str_65</v>
      </c>
      <c r="D303">
        <f t="shared" si="23"/>
        <v>65</v>
      </c>
      <c r="E303" t="s">
        <v>5672</v>
      </c>
      <c r="F303" t="str">
        <f>VLOOKUP(E303,'country(26mar)'!B$2:C$251,2,FALSE)</f>
        <v>LV</v>
      </c>
      <c r="G303" t="str">
        <f>VLOOKUP(F303,'country(26mar)'!C$2:D$251,2,FALSE)</f>
        <v>base.lv</v>
      </c>
      <c r="H303" t="s">
        <v>5910</v>
      </c>
      <c r="I303" t="str">
        <f t="shared" si="24"/>
        <v>Latvia Strenču Novads</v>
      </c>
      <c r="J303" t="str">
        <f t="shared" si="25"/>
        <v>state_LV_Str_65</v>
      </c>
    </row>
    <row r="304" hidden="1" spans="1:10">
      <c r="A304" t="str">
        <f t="shared" si="22"/>
        <v>state_LV_Bev_66</v>
      </c>
      <c r="B304" t="e">
        <f>VLOOKUP(I304,'state(26mar)'!D$2:G$680,4,FALSE)</f>
        <v>#N/A</v>
      </c>
      <c r="C304" t="str">
        <f t="shared" si="21"/>
        <v>state_LV_Bev_66</v>
      </c>
      <c r="D304">
        <f t="shared" si="23"/>
        <v>66</v>
      </c>
      <c r="E304" t="s">
        <v>5672</v>
      </c>
      <c r="F304" t="str">
        <f>VLOOKUP(E304,'country(26mar)'!B$2:C$251,2,FALSE)</f>
        <v>LV</v>
      </c>
      <c r="G304" t="str">
        <f>VLOOKUP(F304,'country(26mar)'!C$2:D$251,2,FALSE)</f>
        <v>base.lv</v>
      </c>
      <c r="H304" t="s">
        <v>5823</v>
      </c>
      <c r="I304" t="str">
        <f t="shared" si="24"/>
        <v>Latvia Beverīnas Novads</v>
      </c>
      <c r="J304" t="str">
        <f t="shared" si="25"/>
        <v>state_LV_Bev_66</v>
      </c>
    </row>
    <row r="305" hidden="1" spans="1:10">
      <c r="A305" t="str">
        <f t="shared" si="22"/>
        <v>state_LV_Maz_67</v>
      </c>
      <c r="B305" t="e">
        <f>VLOOKUP(I305,'state(26mar)'!D$2:G$680,4,FALSE)</f>
        <v>#N/A</v>
      </c>
      <c r="C305" t="str">
        <f t="shared" si="21"/>
        <v>state_LV_Maz_67</v>
      </c>
      <c r="D305">
        <f t="shared" si="23"/>
        <v>67</v>
      </c>
      <c r="E305" t="s">
        <v>5672</v>
      </c>
      <c r="F305" t="str">
        <f>VLOOKUP(E305,'country(26mar)'!B$2:C$251,2,FALSE)</f>
        <v>LV</v>
      </c>
      <c r="G305" t="str">
        <f>VLOOKUP(F305,'country(26mar)'!C$2:D$251,2,FALSE)</f>
        <v>base.lv</v>
      </c>
      <c r="H305" t="s">
        <v>5817</v>
      </c>
      <c r="I305" t="str">
        <f t="shared" si="24"/>
        <v>Latvia Mazsalacas Novads</v>
      </c>
      <c r="J305" t="str">
        <f t="shared" si="25"/>
        <v>state_LV_Maz_67</v>
      </c>
    </row>
    <row r="306" hidden="1" spans="1:10">
      <c r="A306" t="str">
        <f t="shared" si="22"/>
        <v>state_LV_Alo_68</v>
      </c>
      <c r="B306" t="e">
        <f>VLOOKUP(I306,'state(26mar)'!D$2:G$680,4,FALSE)</f>
        <v>#N/A</v>
      </c>
      <c r="C306" t="str">
        <f t="shared" si="21"/>
        <v>state_LV_Alo_68</v>
      </c>
      <c r="D306">
        <f t="shared" si="23"/>
        <v>68</v>
      </c>
      <c r="E306" t="s">
        <v>5672</v>
      </c>
      <c r="F306" t="str">
        <f>VLOOKUP(E306,'country(26mar)'!B$2:C$251,2,FALSE)</f>
        <v>LV</v>
      </c>
      <c r="G306" t="str">
        <f>VLOOKUP(F306,'country(26mar)'!C$2:D$251,2,FALSE)</f>
        <v>base.lv</v>
      </c>
      <c r="H306" t="s">
        <v>5686</v>
      </c>
      <c r="I306" t="str">
        <f t="shared" si="24"/>
        <v>Latvia Alojas Novads</v>
      </c>
      <c r="J306" t="str">
        <f t="shared" si="25"/>
        <v>state_LV_Alo_68</v>
      </c>
    </row>
    <row r="307" hidden="1" spans="1:10">
      <c r="A307" t="str">
        <f t="shared" si="22"/>
        <v>state_LV_Bur_69</v>
      </c>
      <c r="B307" t="e">
        <f>VLOOKUP(I307,'state(26mar)'!D$2:G$680,4,FALSE)</f>
        <v>#N/A</v>
      </c>
      <c r="C307" t="str">
        <f t="shared" si="21"/>
        <v>state_LV_Bur_69</v>
      </c>
      <c r="D307">
        <f t="shared" si="23"/>
        <v>69</v>
      </c>
      <c r="E307" t="s">
        <v>5672</v>
      </c>
      <c r="F307" t="str">
        <f>VLOOKUP(E307,'country(26mar)'!B$2:C$251,2,FALSE)</f>
        <v>LV</v>
      </c>
      <c r="G307" t="str">
        <f>VLOOKUP(F307,'country(26mar)'!C$2:D$251,2,FALSE)</f>
        <v>base.lv</v>
      </c>
      <c r="H307" t="s">
        <v>5708</v>
      </c>
      <c r="I307" t="str">
        <f t="shared" si="24"/>
        <v>Latvia Burtnieku Novads</v>
      </c>
      <c r="J307" t="str">
        <f t="shared" si="25"/>
        <v>state_LV_Bur_69</v>
      </c>
    </row>
    <row r="308" hidden="1" spans="1:10">
      <c r="A308" t="str">
        <f t="shared" si="22"/>
        <v>state_LV_Kok_70</v>
      </c>
      <c r="B308" t="e">
        <f>VLOOKUP(I308,'state(26mar)'!D$2:G$680,4,FALSE)</f>
        <v>#N/A</v>
      </c>
      <c r="C308" t="str">
        <f t="shared" si="21"/>
        <v>state_LV_Kok_70</v>
      </c>
      <c r="D308">
        <f t="shared" si="23"/>
        <v>70</v>
      </c>
      <c r="E308" t="s">
        <v>5672</v>
      </c>
      <c r="F308" t="str">
        <f>VLOOKUP(E308,'country(26mar)'!B$2:C$251,2,FALSE)</f>
        <v>LV</v>
      </c>
      <c r="G308" t="str">
        <f>VLOOKUP(F308,'country(26mar)'!C$2:D$251,2,FALSE)</f>
        <v>base.lv</v>
      </c>
      <c r="H308" t="s">
        <v>5778</v>
      </c>
      <c r="I308" t="str">
        <f t="shared" si="24"/>
        <v>Latvia Kokneses Novads</v>
      </c>
      <c r="J308" t="str">
        <f t="shared" si="25"/>
        <v>state_LV_Kok_70</v>
      </c>
    </row>
    <row r="309" hidden="1" spans="1:10">
      <c r="A309" t="str">
        <f t="shared" si="22"/>
        <v>state_LV_Aiz_71</v>
      </c>
      <c r="B309" t="e">
        <f>VLOOKUP(I309,'state(26mar)'!D$2:G$680,4,FALSE)</f>
        <v>#N/A</v>
      </c>
      <c r="C309" t="str">
        <f t="shared" si="21"/>
        <v>state_LV_Aiz_71</v>
      </c>
      <c r="D309">
        <f t="shared" si="23"/>
        <v>71</v>
      </c>
      <c r="E309" t="s">
        <v>5672</v>
      </c>
      <c r="F309" t="str">
        <f>VLOOKUP(E309,'country(26mar)'!B$2:C$251,2,FALSE)</f>
        <v>LV</v>
      </c>
      <c r="G309" t="str">
        <f>VLOOKUP(F309,'country(26mar)'!C$2:D$251,2,FALSE)</f>
        <v>base.lv</v>
      </c>
      <c r="H309" t="s">
        <v>5679</v>
      </c>
      <c r="I309" t="str">
        <f t="shared" si="24"/>
        <v>Latvia Aizkraukles Novads</v>
      </c>
      <c r="J309" t="str">
        <f t="shared" si="25"/>
        <v>state_LV_Aiz_71</v>
      </c>
    </row>
    <row r="310" hidden="1" spans="1:10">
      <c r="A310" t="str">
        <f t="shared" si="22"/>
        <v>state_LV_Skr_72</v>
      </c>
      <c r="B310" t="e">
        <f>VLOOKUP(I310,'state(26mar)'!D$2:G$680,4,FALSE)</f>
        <v>#N/A</v>
      </c>
      <c r="C310" t="str">
        <f t="shared" si="21"/>
        <v>state_LV_Skr_72</v>
      </c>
      <c r="D310">
        <f t="shared" si="23"/>
        <v>72</v>
      </c>
      <c r="E310" t="s">
        <v>5672</v>
      </c>
      <c r="F310" t="str">
        <f>VLOOKUP(E310,'country(26mar)'!B$2:C$251,2,FALSE)</f>
        <v>LV</v>
      </c>
      <c r="G310" t="str">
        <f>VLOOKUP(F310,'country(26mar)'!C$2:D$251,2,FALSE)</f>
        <v>base.lv</v>
      </c>
      <c r="H310" t="s">
        <v>5898</v>
      </c>
      <c r="I310" t="str">
        <f t="shared" si="24"/>
        <v>Latvia Skrīveru Novads</v>
      </c>
      <c r="J310" t="str">
        <f t="shared" si="25"/>
        <v>state_LV_Skr_72</v>
      </c>
    </row>
    <row r="311" hidden="1" spans="1:10">
      <c r="A311" t="str">
        <f t="shared" si="22"/>
        <v>state_LV_Bal_73</v>
      </c>
      <c r="B311" t="e">
        <f>VLOOKUP(I311,'state(26mar)'!D$2:G$680,4,FALSE)</f>
        <v>#N/A</v>
      </c>
      <c r="C311" t="str">
        <f t="shared" si="21"/>
        <v>state_LV_Bal_73</v>
      </c>
      <c r="D311">
        <f t="shared" si="23"/>
        <v>73</v>
      </c>
      <c r="E311" t="s">
        <v>5672</v>
      </c>
      <c r="F311" t="str">
        <f>VLOOKUP(E311,'country(26mar)'!B$2:C$251,2,FALSE)</f>
        <v>LV</v>
      </c>
      <c r="G311" t="str">
        <f>VLOOKUP(F311,'country(26mar)'!C$2:D$251,2,FALSE)</f>
        <v>base.lv</v>
      </c>
      <c r="H311" t="s">
        <v>5697</v>
      </c>
      <c r="I311" t="str">
        <f t="shared" si="24"/>
        <v>Latvia Baldones Novads</v>
      </c>
      <c r="J311" t="str">
        <f t="shared" si="25"/>
        <v>state_LV_Bal_73</v>
      </c>
    </row>
    <row r="312" hidden="1" spans="1:10">
      <c r="A312" t="str">
        <f t="shared" si="22"/>
        <v>state_LV_Vec_74</v>
      </c>
      <c r="B312" t="e">
        <f>VLOOKUP(I312,'state(26mar)'!D$2:G$680,4,FALSE)</f>
        <v>#N/A</v>
      </c>
      <c r="C312" t="str">
        <f t="shared" si="21"/>
        <v>state_LV_Vec_74</v>
      </c>
      <c r="D312">
        <f t="shared" si="23"/>
        <v>74</v>
      </c>
      <c r="E312" t="s">
        <v>5672</v>
      </c>
      <c r="F312" t="str">
        <f>VLOOKUP(E312,'country(26mar)'!B$2:C$251,2,FALSE)</f>
        <v>LV</v>
      </c>
      <c r="G312" t="str">
        <f>VLOOKUP(F312,'country(26mar)'!C$2:D$251,2,FALSE)</f>
        <v>base.lv</v>
      </c>
      <c r="H312" t="s">
        <v>5932</v>
      </c>
      <c r="I312" t="str">
        <f t="shared" si="24"/>
        <v>Latvia Vecumnieku Novads</v>
      </c>
      <c r="J312" t="str">
        <f t="shared" si="25"/>
        <v>state_LV_Vec_74</v>
      </c>
    </row>
    <row r="313" hidden="1" spans="1:10">
      <c r="A313" t="str">
        <f t="shared" si="22"/>
        <v>state_LV_Sal_75</v>
      </c>
      <c r="B313" t="e">
        <f>VLOOKUP(I313,'state(26mar)'!D$2:G$680,4,FALSE)</f>
        <v>#N/A</v>
      </c>
      <c r="C313" t="str">
        <f t="shared" si="21"/>
        <v>state_LV_Sal_75</v>
      </c>
      <c r="D313">
        <f t="shared" si="23"/>
        <v>75</v>
      </c>
      <c r="E313" t="s">
        <v>5672</v>
      </c>
      <c r="F313" t="str">
        <f>VLOOKUP(E313,'country(26mar)'!B$2:C$251,2,FALSE)</f>
        <v>LV</v>
      </c>
      <c r="G313" t="str">
        <f>VLOOKUP(F313,'country(26mar)'!C$2:D$251,2,FALSE)</f>
        <v>base.lv</v>
      </c>
      <c r="H313" t="s">
        <v>5884</v>
      </c>
      <c r="I313" t="str">
        <f t="shared" si="24"/>
        <v>Latvia Salas Novads</v>
      </c>
      <c r="J313" t="str">
        <f t="shared" si="25"/>
        <v>state_LV_Sal_75</v>
      </c>
    </row>
    <row r="314" hidden="1" spans="1:10">
      <c r="A314" t="str">
        <f t="shared" si="22"/>
        <v>state_LV_Pļa_76</v>
      </c>
      <c r="B314" t="e">
        <f>VLOOKUP(I314,'state(26mar)'!D$2:G$680,4,FALSE)</f>
        <v>#N/A</v>
      </c>
      <c r="C314" t="str">
        <f t="shared" si="21"/>
        <v>state_LV_Pļa_76</v>
      </c>
      <c r="D314">
        <f t="shared" si="23"/>
        <v>76</v>
      </c>
      <c r="E314" t="s">
        <v>5672</v>
      </c>
      <c r="F314" t="str">
        <f>VLOOKUP(E314,'country(26mar)'!B$2:C$251,2,FALSE)</f>
        <v>LV</v>
      </c>
      <c r="G314" t="str">
        <f>VLOOKUP(F314,'country(26mar)'!C$2:D$251,2,FALSE)</f>
        <v>base.lv</v>
      </c>
      <c r="H314" t="s">
        <v>5849</v>
      </c>
      <c r="I314" t="str">
        <f t="shared" si="24"/>
        <v>Latvia Pļaviņu Novads</v>
      </c>
      <c r="J314" t="str">
        <f t="shared" si="25"/>
        <v>state_LV_Pļa_76</v>
      </c>
    </row>
    <row r="315" hidden="1" spans="1:10">
      <c r="A315" t="str">
        <f t="shared" si="22"/>
        <v>state_LV_Lie_77</v>
      </c>
      <c r="B315" t="e">
        <f>VLOOKUP(I315,'state(26mar)'!D$2:G$680,4,FALSE)</f>
        <v>#N/A</v>
      </c>
      <c r="C315" t="str">
        <f t="shared" si="21"/>
        <v>state_LV_Lie_77</v>
      </c>
      <c r="D315">
        <f t="shared" si="23"/>
        <v>77</v>
      </c>
      <c r="E315" t="s">
        <v>5672</v>
      </c>
      <c r="F315" t="str">
        <f>VLOOKUP(E315,'country(26mar)'!B$2:C$251,2,FALSE)</f>
        <v>LV</v>
      </c>
      <c r="G315" t="str">
        <f>VLOOKUP(F315,'country(26mar)'!C$2:D$251,2,FALSE)</f>
        <v>base.lv</v>
      </c>
      <c r="H315" t="s">
        <v>5792</v>
      </c>
      <c r="I315" t="str">
        <f t="shared" si="24"/>
        <v>Latvia Liepāja</v>
      </c>
      <c r="J315" t="str">
        <f t="shared" si="25"/>
        <v>state_LV_Lie_77</v>
      </c>
    </row>
    <row r="316" hidden="1" spans="1:10">
      <c r="A316" t="str">
        <f t="shared" si="22"/>
        <v>state_LV_Rūj_78</v>
      </c>
      <c r="B316" t="e">
        <f>VLOOKUP(I316,'state(26mar)'!D$2:G$680,4,FALSE)</f>
        <v>#N/A</v>
      </c>
      <c r="C316" t="str">
        <f t="shared" si="21"/>
        <v>state_LV_Rūj_78</v>
      </c>
      <c r="D316">
        <f t="shared" si="23"/>
        <v>78</v>
      </c>
      <c r="E316" t="s">
        <v>5672</v>
      </c>
      <c r="F316" t="str">
        <f>VLOOKUP(E316,'country(26mar)'!B$2:C$251,2,FALSE)</f>
        <v>LV</v>
      </c>
      <c r="G316" t="str">
        <f>VLOOKUP(F316,'country(26mar)'!C$2:D$251,2,FALSE)</f>
        <v>base.lv</v>
      </c>
      <c r="H316" t="s">
        <v>5882</v>
      </c>
      <c r="I316" t="str">
        <f t="shared" si="24"/>
        <v>Latvia Rūjienas Novads</v>
      </c>
      <c r="J316" t="str">
        <f t="shared" si="25"/>
        <v>state_LV_Rūj_78</v>
      </c>
    </row>
    <row r="317" hidden="1" spans="1:10">
      <c r="A317" t="str">
        <f t="shared" si="22"/>
        <v>state_LV_Nau_79</v>
      </c>
      <c r="B317" t="e">
        <f>VLOOKUP(I317,'state(26mar)'!D$2:G$680,4,FALSE)</f>
        <v>#N/A</v>
      </c>
      <c r="C317" t="str">
        <f t="shared" si="21"/>
        <v>state_LV_Nau_79</v>
      </c>
      <c r="D317">
        <f t="shared" si="23"/>
        <v>79</v>
      </c>
      <c r="E317" t="s">
        <v>5672</v>
      </c>
      <c r="F317" t="str">
        <f>VLOOKUP(E317,'country(26mar)'!B$2:C$251,2,FALSE)</f>
        <v>LV</v>
      </c>
      <c r="G317" t="str">
        <f>VLOOKUP(F317,'country(26mar)'!C$2:D$251,2,FALSE)</f>
        <v>base.lv</v>
      </c>
      <c r="H317" t="s">
        <v>5826</v>
      </c>
      <c r="I317" t="str">
        <f t="shared" si="24"/>
        <v>Latvia Naukšēnu Novads</v>
      </c>
      <c r="J317" t="str">
        <f t="shared" si="25"/>
        <v>state_LV_Nau_79</v>
      </c>
    </row>
    <row r="318" hidden="1" spans="1:10">
      <c r="A318" t="str">
        <f t="shared" si="22"/>
        <v>state_LV_Dur_80</v>
      </c>
      <c r="B318" t="e">
        <f>VLOOKUP(I318,'state(26mar)'!D$2:G$680,4,FALSE)</f>
        <v>#N/A</v>
      </c>
      <c r="C318" t="str">
        <f t="shared" si="21"/>
        <v>state_LV_Dur_80</v>
      </c>
      <c r="D318">
        <f t="shared" si="23"/>
        <v>80</v>
      </c>
      <c r="E318" t="s">
        <v>5672</v>
      </c>
      <c r="F318" t="str">
        <f>VLOOKUP(E318,'country(26mar)'!B$2:C$251,2,FALSE)</f>
        <v>LV</v>
      </c>
      <c r="G318" t="str">
        <f>VLOOKUP(F318,'country(26mar)'!C$2:D$251,2,FALSE)</f>
        <v>base.lv</v>
      </c>
      <c r="H318" t="s">
        <v>5787</v>
      </c>
      <c r="I318" t="str">
        <f t="shared" si="24"/>
        <v>Latvia Durbes Novads</v>
      </c>
      <c r="J318" t="str">
        <f t="shared" si="25"/>
        <v>state_LV_Dur_80</v>
      </c>
    </row>
    <row r="319" hidden="1" spans="1:10">
      <c r="A319" t="str">
        <f t="shared" si="22"/>
        <v>state_LV_Rau_81</v>
      </c>
      <c r="B319" t="e">
        <f>VLOOKUP(I319,'state(26mar)'!D$2:G$680,4,FALSE)</f>
        <v>#N/A</v>
      </c>
      <c r="C319" t="str">
        <f t="shared" si="21"/>
        <v>state_LV_Rau_81</v>
      </c>
      <c r="D319">
        <f t="shared" si="23"/>
        <v>81</v>
      </c>
      <c r="E319" t="s">
        <v>5672</v>
      </c>
      <c r="F319" t="str">
        <f>VLOOKUP(E319,'country(26mar)'!B$2:C$251,2,FALSE)</f>
        <v>LV</v>
      </c>
      <c r="G319" t="str">
        <f>VLOOKUP(F319,'country(26mar)'!C$2:D$251,2,FALSE)</f>
        <v>base.lv</v>
      </c>
      <c r="H319" t="s">
        <v>5861</v>
      </c>
      <c r="I319" t="str">
        <f t="shared" si="24"/>
        <v>Latvia Raunas Novads</v>
      </c>
      <c r="J319" t="str">
        <f t="shared" si="25"/>
        <v>state_LV_Rau_81</v>
      </c>
    </row>
    <row r="320" hidden="1" spans="1:10">
      <c r="A320" t="str">
        <f t="shared" si="22"/>
        <v>state_LV_Aiz_82</v>
      </c>
      <c r="B320" t="e">
        <f>VLOOKUP(I320,'state(26mar)'!D$2:G$680,4,FALSE)</f>
        <v>#N/A</v>
      </c>
      <c r="C320" t="str">
        <f t="shared" si="21"/>
        <v>state_LV_Aiz_82</v>
      </c>
      <c r="D320">
        <f t="shared" si="23"/>
        <v>82</v>
      </c>
      <c r="E320" t="s">
        <v>5672</v>
      </c>
      <c r="F320" t="str">
        <f>VLOOKUP(E320,'country(26mar)'!B$2:C$251,2,FALSE)</f>
        <v>LV</v>
      </c>
      <c r="G320" t="str">
        <f>VLOOKUP(F320,'country(26mar)'!C$2:D$251,2,FALSE)</f>
        <v>base.lv</v>
      </c>
      <c r="H320" t="s">
        <v>5681</v>
      </c>
      <c r="I320" t="str">
        <f t="shared" si="24"/>
        <v>Latvia Aizputes Novads</v>
      </c>
      <c r="J320" t="str">
        <f t="shared" si="25"/>
        <v>state_LV_Aiz_82</v>
      </c>
    </row>
    <row r="321" hidden="1" spans="1:10">
      <c r="A321" t="str">
        <f t="shared" si="22"/>
        <v>state_LV_Koc_83</v>
      </c>
      <c r="B321" t="e">
        <f>VLOOKUP(I321,'state(26mar)'!D$2:G$680,4,FALSE)</f>
        <v>#N/A</v>
      </c>
      <c r="C321" t="str">
        <f t="shared" ref="C321:C384" si="26">CONCATENATE("state_",F321,"_",LEFT(H321,3),"_",D321)</f>
        <v>state_LV_Koc_83</v>
      </c>
      <c r="D321">
        <f t="shared" si="23"/>
        <v>83</v>
      </c>
      <c r="E321" t="s">
        <v>5672</v>
      </c>
      <c r="F321" t="str">
        <f>VLOOKUP(E321,'country(26mar)'!B$2:C$251,2,FALSE)</f>
        <v>LV</v>
      </c>
      <c r="G321" t="str">
        <f>VLOOKUP(F321,'country(26mar)'!C$2:D$251,2,FALSE)</f>
        <v>base.lv</v>
      </c>
      <c r="H321" t="s">
        <v>5776</v>
      </c>
      <c r="I321" t="str">
        <f t="shared" si="24"/>
        <v>Latvia Kocēnu Novads</v>
      </c>
      <c r="J321" t="str">
        <f t="shared" si="25"/>
        <v>state_LV_Koc_83</v>
      </c>
    </row>
    <row r="322" hidden="1" spans="1:10">
      <c r="A322" t="str">
        <f t="shared" si="22"/>
        <v>state_LV_Val_84</v>
      </c>
      <c r="B322" t="e">
        <f>VLOOKUP(I322,'state(26mar)'!D$2:G$680,4,FALSE)</f>
        <v>#N/A</v>
      </c>
      <c r="C322" t="str">
        <f t="shared" si="26"/>
        <v>state_LV_Val_84</v>
      </c>
      <c r="D322">
        <f t="shared" si="23"/>
        <v>84</v>
      </c>
      <c r="E322" t="s">
        <v>5672</v>
      </c>
      <c r="F322" t="str">
        <f>VLOOKUP(E322,'country(26mar)'!B$2:C$251,2,FALSE)</f>
        <v>LV</v>
      </c>
      <c r="G322" t="str">
        <f>VLOOKUP(F322,'country(26mar)'!C$2:D$251,2,FALSE)</f>
        <v>base.lv</v>
      </c>
      <c r="H322" t="s">
        <v>5925</v>
      </c>
      <c r="I322" t="str">
        <f t="shared" si="24"/>
        <v>Latvia Valmiera</v>
      </c>
      <c r="J322" t="str">
        <f t="shared" si="25"/>
        <v>state_LV_Val_84</v>
      </c>
    </row>
    <row r="323" hidden="1" spans="1:10">
      <c r="A323" t="str">
        <f t="shared" ref="A323:A386" si="27">IFERROR(B323,C323)</f>
        <v>state_LV_Sig_85</v>
      </c>
      <c r="B323" t="e">
        <f>VLOOKUP(I323,'state(26mar)'!D$2:G$680,4,FALSE)</f>
        <v>#N/A</v>
      </c>
      <c r="C323" t="str">
        <f t="shared" si="26"/>
        <v>state_LV_Sig_85</v>
      </c>
      <c r="D323">
        <f t="shared" ref="D323:D386" si="28">IF(E323=E322,D322+1,1)</f>
        <v>85</v>
      </c>
      <c r="E323" t="s">
        <v>5672</v>
      </c>
      <c r="F323" t="str">
        <f>VLOOKUP(E323,'country(26mar)'!B$2:C$251,2,FALSE)</f>
        <v>LV</v>
      </c>
      <c r="G323" t="str">
        <f>VLOOKUP(F323,'country(26mar)'!C$2:D$251,2,FALSE)</f>
        <v>base.lv</v>
      </c>
      <c r="H323" t="s">
        <v>5895</v>
      </c>
      <c r="I323" t="str">
        <f t="shared" ref="I323:I386" si="29">CONCATENATE(E323," ",H323)</f>
        <v>Latvia Siguldas Novads</v>
      </c>
      <c r="J323" t="str">
        <f t="shared" ref="J323:J386" si="30">A323</f>
        <v>state_LV_Sig_85</v>
      </c>
    </row>
    <row r="324" hidden="1" spans="1:10">
      <c r="A324" t="str">
        <f t="shared" si="27"/>
        <v>state_LV_Pri_86</v>
      </c>
      <c r="B324" t="e">
        <f>VLOOKUP(I324,'state(26mar)'!D$2:G$680,4,FALSE)</f>
        <v>#N/A</v>
      </c>
      <c r="C324" t="str">
        <f t="shared" si="26"/>
        <v>state_LV_Pri_86</v>
      </c>
      <c r="D324">
        <f t="shared" si="28"/>
        <v>86</v>
      </c>
      <c r="E324" t="s">
        <v>5672</v>
      </c>
      <c r="F324" t="str">
        <f>VLOOKUP(E324,'country(26mar)'!B$2:C$251,2,FALSE)</f>
        <v>LV</v>
      </c>
      <c r="G324" t="str">
        <f>VLOOKUP(F324,'country(26mar)'!C$2:D$251,2,FALSE)</f>
        <v>base.lv</v>
      </c>
      <c r="H324" t="s">
        <v>5857</v>
      </c>
      <c r="I324" t="str">
        <f t="shared" si="29"/>
        <v>Latvia Priekuļu Novads</v>
      </c>
      <c r="J324" t="str">
        <f t="shared" si="30"/>
        <v>state_LV_Pri_86</v>
      </c>
    </row>
    <row r="325" hidden="1" spans="1:10">
      <c r="A325" t="str">
        <f t="shared" si="27"/>
        <v>state_LV_Ogr_87</v>
      </c>
      <c r="B325" t="e">
        <f>VLOOKUP(I325,'state(26mar)'!D$2:G$680,4,FALSE)</f>
        <v>#N/A</v>
      </c>
      <c r="C325" t="str">
        <f t="shared" si="26"/>
        <v>state_LV_Ogr_87</v>
      </c>
      <c r="D325">
        <f t="shared" si="28"/>
        <v>87</v>
      </c>
      <c r="E325" t="s">
        <v>5672</v>
      </c>
      <c r="F325" t="str">
        <f>VLOOKUP(E325,'country(26mar)'!B$2:C$251,2,FALSE)</f>
        <v>LV</v>
      </c>
      <c r="G325" t="str">
        <f>VLOOKUP(F325,'country(26mar)'!C$2:D$251,2,FALSE)</f>
        <v>base.lv</v>
      </c>
      <c r="H325" t="s">
        <v>5833</v>
      </c>
      <c r="I325" t="str">
        <f t="shared" si="29"/>
        <v>Latvia Ogres Novads</v>
      </c>
      <c r="J325" t="str">
        <f t="shared" si="30"/>
        <v>state_LV_Ogr_87</v>
      </c>
    </row>
    <row r="326" hidden="1" spans="1:10">
      <c r="A326" t="str">
        <f t="shared" si="27"/>
        <v>state_LV_Kri_88</v>
      </c>
      <c r="B326" t="e">
        <f>VLOOKUP(I326,'state(26mar)'!D$2:G$680,4,FALSE)</f>
        <v>#N/A</v>
      </c>
      <c r="C326" t="str">
        <f t="shared" si="26"/>
        <v>state_LV_Kri_88</v>
      </c>
      <c r="D326">
        <f t="shared" si="28"/>
        <v>88</v>
      </c>
      <c r="E326" t="s">
        <v>5672</v>
      </c>
      <c r="F326" t="str">
        <f>VLOOKUP(E326,'country(26mar)'!B$2:C$251,2,FALSE)</f>
        <v>LV</v>
      </c>
      <c r="G326" t="str">
        <f>VLOOKUP(F326,'country(26mar)'!C$2:D$251,2,FALSE)</f>
        <v>base.lv</v>
      </c>
      <c r="H326" t="s">
        <v>5859</v>
      </c>
      <c r="I326" t="str">
        <f t="shared" si="29"/>
        <v>Latvia Krimuldas Novads</v>
      </c>
      <c r="J326" t="str">
        <f t="shared" si="30"/>
        <v>state_LV_Kri_88</v>
      </c>
    </row>
    <row r="327" hidden="1" spans="1:10">
      <c r="A327" t="str">
        <f t="shared" si="27"/>
        <v>state_LV_Sēj_89</v>
      </c>
      <c r="B327" t="e">
        <f>VLOOKUP(I327,'state(26mar)'!D$2:G$680,4,FALSE)</f>
        <v>#N/A</v>
      </c>
      <c r="C327" t="str">
        <f t="shared" si="26"/>
        <v>state_LV_Sēj_89</v>
      </c>
      <c r="D327">
        <f t="shared" si="28"/>
        <v>89</v>
      </c>
      <c r="E327" t="s">
        <v>5672</v>
      </c>
      <c r="F327" t="str">
        <f>VLOOKUP(E327,'country(26mar)'!B$2:C$251,2,FALSE)</f>
        <v>LV</v>
      </c>
      <c r="G327" t="str">
        <f>VLOOKUP(F327,'country(26mar)'!C$2:D$251,2,FALSE)</f>
        <v>base.lv</v>
      </c>
      <c r="H327" t="s">
        <v>5802</v>
      </c>
      <c r="I327" t="str">
        <f t="shared" si="29"/>
        <v>Latvia Sējas Novads</v>
      </c>
      <c r="J327" t="str">
        <f t="shared" si="30"/>
        <v>state_LV_Sēj_89</v>
      </c>
    </row>
    <row r="328" hidden="1" spans="1:10">
      <c r="A328" t="str">
        <f t="shared" si="27"/>
        <v>state_LV_Rop_90</v>
      </c>
      <c r="B328" t="e">
        <f>VLOOKUP(I328,'state(26mar)'!D$2:G$680,4,FALSE)</f>
        <v>#N/A</v>
      </c>
      <c r="C328" t="str">
        <f t="shared" si="26"/>
        <v>state_LV_Rop_90</v>
      </c>
      <c r="D328">
        <f t="shared" si="28"/>
        <v>90</v>
      </c>
      <c r="E328" t="s">
        <v>5672</v>
      </c>
      <c r="F328" t="str">
        <f>VLOOKUP(E328,'country(26mar)'!B$2:C$251,2,FALSE)</f>
        <v>LV</v>
      </c>
      <c r="G328" t="str">
        <f>VLOOKUP(F328,'country(26mar)'!C$2:D$251,2,FALSE)</f>
        <v>base.lv</v>
      </c>
      <c r="H328" t="s">
        <v>5874</v>
      </c>
      <c r="I328" t="str">
        <f t="shared" si="29"/>
        <v>Latvia Ropažu Novads</v>
      </c>
      <c r="J328" t="str">
        <f t="shared" si="30"/>
        <v>state_LV_Rop_90</v>
      </c>
    </row>
    <row r="329" hidden="1" spans="1:10">
      <c r="A329" t="str">
        <f t="shared" si="27"/>
        <v>state_LV_Pri_91</v>
      </c>
      <c r="B329" t="e">
        <f>VLOOKUP(I329,'state(26mar)'!D$2:G$680,4,FALSE)</f>
        <v>#N/A</v>
      </c>
      <c r="C329" t="str">
        <f t="shared" si="26"/>
        <v>state_LV_Pri_91</v>
      </c>
      <c r="D329">
        <f t="shared" si="28"/>
        <v>91</v>
      </c>
      <c r="E329" t="s">
        <v>5672</v>
      </c>
      <c r="F329" t="str">
        <f>VLOOKUP(E329,'country(26mar)'!B$2:C$251,2,FALSE)</f>
        <v>LV</v>
      </c>
      <c r="G329" t="str">
        <f>VLOOKUP(F329,'country(26mar)'!C$2:D$251,2,FALSE)</f>
        <v>base.lv</v>
      </c>
      <c r="H329" t="s">
        <v>5854</v>
      </c>
      <c r="I329" t="str">
        <f t="shared" si="29"/>
        <v>Latvia Priekules Novads</v>
      </c>
      <c r="J329" t="str">
        <f t="shared" si="30"/>
        <v>state_LV_Pri_91</v>
      </c>
    </row>
    <row r="330" hidden="1" spans="1:10">
      <c r="A330" t="str">
        <f t="shared" si="27"/>
        <v>state_LV_Iec_92</v>
      </c>
      <c r="B330" t="e">
        <f>VLOOKUP(I330,'state(26mar)'!D$2:G$680,4,FALSE)</f>
        <v>#N/A</v>
      </c>
      <c r="C330" t="str">
        <f t="shared" si="26"/>
        <v>state_LV_Iec_92</v>
      </c>
      <c r="D330">
        <f t="shared" si="28"/>
        <v>92</v>
      </c>
      <c r="E330" t="s">
        <v>5672</v>
      </c>
      <c r="F330" t="str">
        <f>VLOOKUP(E330,'country(26mar)'!B$2:C$251,2,FALSE)</f>
        <v>LV</v>
      </c>
      <c r="G330" t="str">
        <f>VLOOKUP(F330,'country(26mar)'!C$2:D$251,2,FALSE)</f>
        <v>base.lv</v>
      </c>
      <c r="H330" t="s">
        <v>5740</v>
      </c>
      <c r="I330" t="str">
        <f t="shared" si="29"/>
        <v>Latvia Iecavas Novads</v>
      </c>
      <c r="J330" t="str">
        <f t="shared" si="30"/>
        <v>state_LV_Iec_92</v>
      </c>
    </row>
    <row r="331" hidden="1" spans="1:10">
      <c r="A331" t="str">
        <f t="shared" si="27"/>
        <v>state_LV_Ruc_93</v>
      </c>
      <c r="B331" t="e">
        <f>VLOOKUP(I331,'state(26mar)'!D$2:G$680,4,FALSE)</f>
        <v>#N/A</v>
      </c>
      <c r="C331" t="str">
        <f t="shared" si="26"/>
        <v>state_LV_Ruc_93</v>
      </c>
      <c r="D331">
        <f t="shared" si="28"/>
        <v>93</v>
      </c>
      <c r="E331" t="s">
        <v>5672</v>
      </c>
      <c r="F331" t="str">
        <f>VLOOKUP(E331,'country(26mar)'!B$2:C$251,2,FALSE)</f>
        <v>LV</v>
      </c>
      <c r="G331" t="str">
        <f>VLOOKUP(F331,'country(26mar)'!C$2:D$251,2,FALSE)</f>
        <v>base.lv</v>
      </c>
      <c r="H331" t="s">
        <v>5876</v>
      </c>
      <c r="I331" t="str">
        <f t="shared" si="29"/>
        <v>Latvia Rucavas Novads</v>
      </c>
      <c r="J331" t="str">
        <f t="shared" si="30"/>
        <v>state_LV_Ruc_93</v>
      </c>
    </row>
    <row r="332" hidden="1" spans="1:10">
      <c r="A332" t="str">
        <f t="shared" si="27"/>
        <v>state_LV_Run_94</v>
      </c>
      <c r="B332" t="e">
        <f>VLOOKUP(I332,'state(26mar)'!D$2:G$680,4,FALSE)</f>
        <v>#N/A</v>
      </c>
      <c r="C332" t="str">
        <f t="shared" si="26"/>
        <v>state_LV_Run_94</v>
      </c>
      <c r="D332">
        <f t="shared" si="28"/>
        <v>94</v>
      </c>
      <c r="E332" t="s">
        <v>5672</v>
      </c>
      <c r="F332" t="str">
        <f>VLOOKUP(E332,'country(26mar)'!B$2:C$251,2,FALSE)</f>
        <v>LV</v>
      </c>
      <c r="G332" t="str">
        <f>VLOOKUP(F332,'country(26mar)'!C$2:D$251,2,FALSE)</f>
        <v>base.lv</v>
      </c>
      <c r="H332" t="s">
        <v>5843</v>
      </c>
      <c r="I332" t="str">
        <f t="shared" si="29"/>
        <v>Latvia Rundāles Novads</v>
      </c>
      <c r="J332" t="str">
        <f t="shared" si="30"/>
        <v>state_LV_Run_94</v>
      </c>
    </row>
    <row r="333" hidden="1" spans="1:10">
      <c r="A333" t="str">
        <f t="shared" si="27"/>
        <v>state_LV_Sal_95</v>
      </c>
      <c r="B333" t="e">
        <f>VLOOKUP(I333,'state(26mar)'!D$2:G$680,4,FALSE)</f>
        <v>#N/A</v>
      </c>
      <c r="C333" t="str">
        <f t="shared" si="26"/>
        <v>state_LV_Sal_95</v>
      </c>
      <c r="D333">
        <f t="shared" si="28"/>
        <v>95</v>
      </c>
      <c r="E333" t="s">
        <v>5672</v>
      </c>
      <c r="F333" t="str">
        <f>VLOOKUP(E333,'country(26mar)'!B$2:C$251,2,FALSE)</f>
        <v>LV</v>
      </c>
      <c r="G333" t="str">
        <f>VLOOKUP(F333,'country(26mar)'!C$2:D$251,2,FALSE)</f>
        <v>base.lv</v>
      </c>
      <c r="H333" t="s">
        <v>5889</v>
      </c>
      <c r="I333" t="str">
        <f t="shared" si="29"/>
        <v>Latvia Salaspils Novads</v>
      </c>
      <c r="J333" t="str">
        <f t="shared" si="30"/>
        <v>state_LV_Sal_95</v>
      </c>
    </row>
    <row r="334" hidden="1" spans="1:10">
      <c r="A334" t="str">
        <f t="shared" si="27"/>
        <v>state_LV_Ikš_96</v>
      </c>
      <c r="B334" t="e">
        <f>VLOOKUP(I334,'state(26mar)'!D$2:G$680,4,FALSE)</f>
        <v>#N/A</v>
      </c>
      <c r="C334" t="str">
        <f t="shared" si="26"/>
        <v>state_LV_Ikš_96</v>
      </c>
      <c r="D334">
        <f t="shared" si="28"/>
        <v>96</v>
      </c>
      <c r="E334" t="s">
        <v>5672</v>
      </c>
      <c r="F334" t="str">
        <f>VLOOKUP(E334,'country(26mar)'!B$2:C$251,2,FALSE)</f>
        <v>LV</v>
      </c>
      <c r="G334" t="str">
        <f>VLOOKUP(F334,'country(26mar)'!C$2:D$251,2,FALSE)</f>
        <v>base.lv</v>
      </c>
      <c r="H334" t="s">
        <v>5743</v>
      </c>
      <c r="I334" t="str">
        <f t="shared" si="29"/>
        <v>Latvia Ikšķiles Novads</v>
      </c>
      <c r="J334" t="str">
        <f t="shared" si="30"/>
        <v>state_LV_Ikš_96</v>
      </c>
    </row>
    <row r="335" hidden="1" spans="1:10">
      <c r="A335" t="str">
        <f t="shared" si="27"/>
        <v>state_LV_Lie_97</v>
      </c>
      <c r="B335" t="e">
        <f>VLOOKUP(I335,'state(26mar)'!D$2:G$680,4,FALSE)</f>
        <v>#N/A</v>
      </c>
      <c r="C335" t="str">
        <f t="shared" si="26"/>
        <v>state_LV_Lie_97</v>
      </c>
      <c r="D335">
        <f t="shared" si="28"/>
        <v>97</v>
      </c>
      <c r="E335" t="s">
        <v>5672</v>
      </c>
      <c r="F335" t="str">
        <f>VLOOKUP(E335,'country(26mar)'!B$2:C$251,2,FALSE)</f>
        <v>LV</v>
      </c>
      <c r="G335" t="str">
        <f>VLOOKUP(F335,'country(26mar)'!C$2:D$251,2,FALSE)</f>
        <v>base.lv</v>
      </c>
      <c r="H335" t="s">
        <v>5790</v>
      </c>
      <c r="I335" t="str">
        <f t="shared" si="29"/>
        <v>Latvia Lielvārdes Novads</v>
      </c>
      <c r="J335" t="str">
        <f t="shared" si="30"/>
        <v>state_LV_Lie_97</v>
      </c>
    </row>
    <row r="336" hidden="1" spans="1:10">
      <c r="A336" t="str">
        <f t="shared" si="27"/>
        <v>state_LV_Inč_98</v>
      </c>
      <c r="B336" t="e">
        <f>VLOOKUP(I336,'state(26mar)'!D$2:G$680,4,FALSE)</f>
        <v>#N/A</v>
      </c>
      <c r="C336" t="str">
        <f t="shared" si="26"/>
        <v>state_LV_Inč_98</v>
      </c>
      <c r="D336">
        <f t="shared" si="28"/>
        <v>98</v>
      </c>
      <c r="E336" t="s">
        <v>5672</v>
      </c>
      <c r="F336" t="str">
        <f>VLOOKUP(E336,'country(26mar)'!B$2:C$251,2,FALSE)</f>
        <v>LV</v>
      </c>
      <c r="G336" t="str">
        <f>VLOOKUP(F336,'country(26mar)'!C$2:D$251,2,FALSE)</f>
        <v>base.lv</v>
      </c>
      <c r="H336" t="s">
        <v>5749</v>
      </c>
      <c r="I336" t="str">
        <f t="shared" si="29"/>
        <v>Latvia Inčukalna Novads</v>
      </c>
      <c r="J336" t="str">
        <f t="shared" si="30"/>
        <v>state_LV_Inč_98</v>
      </c>
    </row>
    <row r="337" hidden="1" spans="1:10">
      <c r="A337" t="str">
        <f t="shared" si="27"/>
        <v>state_LV_Māl_99</v>
      </c>
      <c r="B337" t="e">
        <f>VLOOKUP(I337,'state(26mar)'!D$2:G$680,4,FALSE)</f>
        <v>#N/A</v>
      </c>
      <c r="C337" t="str">
        <f t="shared" si="26"/>
        <v>state_LV_Māl_99</v>
      </c>
      <c r="D337">
        <f t="shared" si="28"/>
        <v>99</v>
      </c>
      <c r="E337" t="s">
        <v>5672</v>
      </c>
      <c r="F337" t="str">
        <f>VLOOKUP(E337,'country(26mar)'!B$2:C$251,2,FALSE)</f>
        <v>LV</v>
      </c>
      <c r="G337" t="str">
        <f>VLOOKUP(F337,'country(26mar)'!C$2:D$251,2,FALSE)</f>
        <v>base.lv</v>
      </c>
      <c r="H337" t="s">
        <v>5812</v>
      </c>
      <c r="I337" t="str">
        <f t="shared" si="29"/>
        <v>Latvia Mālpils Novads</v>
      </c>
      <c r="J337" t="str">
        <f t="shared" si="30"/>
        <v>state_LV_Māl_99</v>
      </c>
    </row>
    <row r="338" hidden="1" spans="1:10">
      <c r="A338" t="str">
        <f t="shared" si="27"/>
        <v>state_LV_Ola_100</v>
      </c>
      <c r="B338" t="e">
        <f>VLOOKUP(I338,'state(26mar)'!D$2:G$680,4,FALSE)</f>
        <v>#N/A</v>
      </c>
      <c r="C338" t="str">
        <f t="shared" si="26"/>
        <v>state_LV_Ola_100</v>
      </c>
      <c r="D338">
        <f t="shared" si="28"/>
        <v>100</v>
      </c>
      <c r="E338" t="s">
        <v>5672</v>
      </c>
      <c r="F338" t="str">
        <f>VLOOKUP(E338,'country(26mar)'!B$2:C$251,2,FALSE)</f>
        <v>LV</v>
      </c>
      <c r="G338" t="str">
        <f>VLOOKUP(F338,'country(26mar)'!C$2:D$251,2,FALSE)</f>
        <v>base.lv</v>
      </c>
      <c r="H338" t="s">
        <v>5835</v>
      </c>
      <c r="I338" t="str">
        <f t="shared" si="29"/>
        <v>Latvia Olaines Novads</v>
      </c>
      <c r="J338" t="str">
        <f t="shared" si="30"/>
        <v>state_LV_Ola_100</v>
      </c>
    </row>
    <row r="339" hidden="1" spans="1:10">
      <c r="A339" t="str">
        <f t="shared" si="27"/>
        <v>state_LV_Ķek_101</v>
      </c>
      <c r="B339" t="e">
        <f>VLOOKUP(I339,'state(26mar)'!D$2:G$680,4,FALSE)</f>
        <v>#N/A</v>
      </c>
      <c r="C339" t="str">
        <f t="shared" si="26"/>
        <v>state_LV_Ķek_101</v>
      </c>
      <c r="D339">
        <f t="shared" si="28"/>
        <v>101</v>
      </c>
      <c r="E339" t="s">
        <v>5672</v>
      </c>
      <c r="F339" t="str">
        <f>VLOOKUP(E339,'country(26mar)'!B$2:C$251,2,FALSE)</f>
        <v>LV</v>
      </c>
      <c r="G339" t="str">
        <f>VLOOKUP(F339,'country(26mar)'!C$2:D$251,2,FALSE)</f>
        <v>base.lv</v>
      </c>
      <c r="H339" t="s">
        <v>5773</v>
      </c>
      <c r="I339" t="str">
        <f t="shared" si="29"/>
        <v>Latvia Ķekavas Novads</v>
      </c>
      <c r="J339" t="str">
        <f t="shared" si="30"/>
        <v>state_LV_Ķek_101</v>
      </c>
    </row>
    <row r="340" hidden="1" spans="1:10">
      <c r="A340" t="str">
        <f t="shared" si="27"/>
        <v>state_LV_Līg_102</v>
      </c>
      <c r="B340" t="e">
        <f>VLOOKUP(I340,'state(26mar)'!D$2:G$680,4,FALSE)</f>
        <v>#N/A</v>
      </c>
      <c r="C340" t="str">
        <f t="shared" si="26"/>
        <v>state_LV_Līg_102</v>
      </c>
      <c r="D340">
        <f t="shared" si="28"/>
        <v>102</v>
      </c>
      <c r="E340" t="s">
        <v>5672</v>
      </c>
      <c r="F340" t="str">
        <f>VLOOKUP(E340,'country(26mar)'!B$2:C$251,2,FALSE)</f>
        <v>LV</v>
      </c>
      <c r="G340" t="str">
        <f>VLOOKUP(F340,'country(26mar)'!C$2:D$251,2,FALSE)</f>
        <v>base.lv</v>
      </c>
      <c r="H340" t="s">
        <v>5795</v>
      </c>
      <c r="I340" t="str">
        <f t="shared" si="29"/>
        <v>Latvia Līgatnes Novads</v>
      </c>
      <c r="J340" t="str">
        <f t="shared" si="30"/>
        <v>state_LV_Līg_102</v>
      </c>
    </row>
    <row r="341" hidden="1" spans="1:10">
      <c r="A341" t="str">
        <f t="shared" si="27"/>
        <v>state_LV_Pār_103</v>
      </c>
      <c r="B341" t="e">
        <f>VLOOKUP(I341,'state(26mar)'!D$2:G$680,4,FALSE)</f>
        <v>#N/A</v>
      </c>
      <c r="C341" t="str">
        <f t="shared" si="26"/>
        <v>state_LV_Pār_103</v>
      </c>
      <c r="D341">
        <f t="shared" si="28"/>
        <v>103</v>
      </c>
      <c r="E341" t="s">
        <v>5672</v>
      </c>
      <c r="F341" t="str">
        <f>VLOOKUP(E341,'country(26mar)'!B$2:C$251,2,FALSE)</f>
        <v>LV</v>
      </c>
      <c r="G341" t="str">
        <f>VLOOKUP(F341,'country(26mar)'!C$2:D$251,2,FALSE)</f>
        <v>base.lv</v>
      </c>
      <c r="H341" t="s">
        <v>5907</v>
      </c>
      <c r="I341" t="str">
        <f t="shared" si="29"/>
        <v>Latvia Pārgaujas Novads</v>
      </c>
      <c r="J341" t="str">
        <f t="shared" si="30"/>
        <v>state_LV_Pār_103</v>
      </c>
    </row>
    <row r="342" hidden="1" spans="1:10">
      <c r="A342" t="str">
        <f t="shared" si="27"/>
        <v>state_LV_Jel_104</v>
      </c>
      <c r="B342" t="e">
        <f>VLOOKUP(I342,'state(26mar)'!D$2:G$680,4,FALSE)</f>
        <v>#N/A</v>
      </c>
      <c r="C342" t="str">
        <f t="shared" si="26"/>
        <v>state_LV_Jel_104</v>
      </c>
      <c r="D342">
        <f t="shared" si="28"/>
        <v>104</v>
      </c>
      <c r="E342" t="s">
        <v>5672</v>
      </c>
      <c r="F342" t="str">
        <f>VLOOKUP(E342,'country(26mar)'!B$2:C$251,2,FALSE)</f>
        <v>LV</v>
      </c>
      <c r="G342" t="str">
        <f>VLOOKUP(F342,'country(26mar)'!C$2:D$251,2,FALSE)</f>
        <v>base.lv</v>
      </c>
      <c r="H342" t="s">
        <v>5760</v>
      </c>
      <c r="I342" t="str">
        <f t="shared" si="29"/>
        <v>Latvia Jelgavas Novads</v>
      </c>
      <c r="J342" t="str">
        <f t="shared" si="30"/>
        <v>state_LV_Jel_104</v>
      </c>
    </row>
    <row r="343" hidden="1" spans="1:10">
      <c r="A343" t="str">
        <f t="shared" si="27"/>
        <v>state_LV_Skr_105</v>
      </c>
      <c r="B343" t="e">
        <f>VLOOKUP(I343,'state(26mar)'!D$2:G$680,4,FALSE)</f>
        <v>#N/A</v>
      </c>
      <c r="C343" t="str">
        <f t="shared" si="26"/>
        <v>state_LV_Skr_105</v>
      </c>
      <c r="D343">
        <f t="shared" si="28"/>
        <v>105</v>
      </c>
      <c r="E343" t="s">
        <v>5672</v>
      </c>
      <c r="F343" t="str">
        <f>VLOOKUP(E343,'country(26mar)'!B$2:C$251,2,FALSE)</f>
        <v>LV</v>
      </c>
      <c r="G343" t="str">
        <f>VLOOKUP(F343,'country(26mar)'!C$2:D$251,2,FALSE)</f>
        <v>base.lv</v>
      </c>
      <c r="H343" t="s">
        <v>5900</v>
      </c>
      <c r="I343" t="str">
        <f t="shared" si="29"/>
        <v>Latvia Skrundas Novads</v>
      </c>
      <c r="J343" t="str">
        <f t="shared" si="30"/>
        <v>state_LV_Skr_105</v>
      </c>
    </row>
    <row r="344" hidden="1" spans="1:10">
      <c r="A344" t="str">
        <f t="shared" si="27"/>
        <v>state_LV_Vai_106</v>
      </c>
      <c r="B344" t="e">
        <f>VLOOKUP(I344,'state(26mar)'!D$2:G$680,4,FALSE)</f>
        <v>#N/A</v>
      </c>
      <c r="C344" t="str">
        <f t="shared" si="26"/>
        <v>state_LV_Vai_106</v>
      </c>
      <c r="D344">
        <f t="shared" si="28"/>
        <v>106</v>
      </c>
      <c r="E344" t="s">
        <v>5672</v>
      </c>
      <c r="F344" t="str">
        <f>VLOOKUP(E344,'country(26mar)'!B$2:C$251,2,FALSE)</f>
        <v>LV</v>
      </c>
      <c r="G344" t="str">
        <f>VLOOKUP(F344,'country(26mar)'!C$2:D$251,2,FALSE)</f>
        <v>base.lv</v>
      </c>
      <c r="H344" t="s">
        <v>5922</v>
      </c>
      <c r="I344" t="str">
        <f t="shared" si="29"/>
        <v>Latvia Vaiņodes Novads</v>
      </c>
      <c r="J344" t="str">
        <f t="shared" si="30"/>
        <v>state_LV_Vai_106</v>
      </c>
    </row>
    <row r="345" hidden="1" spans="1:10">
      <c r="A345" t="str">
        <f t="shared" si="27"/>
        <v>state_LV_Sal_107</v>
      </c>
      <c r="B345" t="e">
        <f>VLOOKUP(I345,'state(26mar)'!D$2:G$680,4,FALSE)</f>
        <v>#N/A</v>
      </c>
      <c r="C345" t="str">
        <f t="shared" si="26"/>
        <v>state_LV_Sal_107</v>
      </c>
      <c r="D345">
        <f t="shared" si="28"/>
        <v>107</v>
      </c>
      <c r="E345" t="s">
        <v>5672</v>
      </c>
      <c r="F345" t="str">
        <f>VLOOKUP(E345,'country(26mar)'!B$2:C$251,2,FALSE)</f>
        <v>LV</v>
      </c>
      <c r="G345" t="str">
        <f>VLOOKUP(F345,'country(26mar)'!C$2:D$251,2,FALSE)</f>
        <v>base.lv</v>
      </c>
      <c r="H345" t="s">
        <v>5891</v>
      </c>
      <c r="I345" t="str">
        <f t="shared" si="29"/>
        <v>Latvia Saldus Novads</v>
      </c>
      <c r="J345" t="str">
        <f t="shared" si="30"/>
        <v>state_LV_Sal_107</v>
      </c>
    </row>
    <row r="346" hidden="1" spans="1:10">
      <c r="A346" t="str">
        <f t="shared" si="27"/>
        <v>state_LV_Tuk_108</v>
      </c>
      <c r="B346" t="e">
        <f>VLOOKUP(I346,'state(26mar)'!D$2:G$680,4,FALSE)</f>
        <v>#N/A</v>
      </c>
      <c r="C346" t="str">
        <f t="shared" si="26"/>
        <v>state_LV_Tuk_108</v>
      </c>
      <c r="D346">
        <f t="shared" si="28"/>
        <v>108</v>
      </c>
      <c r="E346" t="s">
        <v>5672</v>
      </c>
      <c r="F346" t="str">
        <f>VLOOKUP(E346,'country(26mar)'!B$2:C$251,2,FALSE)</f>
        <v>LV</v>
      </c>
      <c r="G346" t="str">
        <f>VLOOKUP(F346,'country(26mar)'!C$2:D$251,2,FALSE)</f>
        <v>base.lv</v>
      </c>
      <c r="H346" t="s">
        <v>5917</v>
      </c>
      <c r="I346" t="str">
        <f t="shared" si="29"/>
        <v>Latvia Tukuma Novads</v>
      </c>
      <c r="J346" t="str">
        <f t="shared" si="30"/>
        <v>state_LV_Tuk_108</v>
      </c>
    </row>
    <row r="347" hidden="1" spans="1:10">
      <c r="A347" t="str">
        <f t="shared" si="27"/>
        <v>state_LV_Tēr_109</v>
      </c>
      <c r="B347" t="e">
        <f>VLOOKUP(I347,'state(26mar)'!D$2:G$680,4,FALSE)</f>
        <v>#N/A</v>
      </c>
      <c r="C347" t="str">
        <f t="shared" si="26"/>
        <v>state_LV_Tēr_109</v>
      </c>
      <c r="D347">
        <f t="shared" si="28"/>
        <v>109</v>
      </c>
      <c r="E347" t="s">
        <v>5672</v>
      </c>
      <c r="F347" t="str">
        <f>VLOOKUP(E347,'country(26mar)'!B$2:C$251,2,FALSE)</f>
        <v>LV</v>
      </c>
      <c r="G347" t="str">
        <f>VLOOKUP(F347,'country(26mar)'!C$2:D$251,2,FALSE)</f>
        <v>base.lv</v>
      </c>
      <c r="H347" t="s">
        <v>5915</v>
      </c>
      <c r="I347" t="str">
        <f t="shared" si="29"/>
        <v>Latvia Tērvetes Novads</v>
      </c>
      <c r="J347" t="str">
        <f t="shared" si="30"/>
        <v>state_LV_Tēr_109</v>
      </c>
    </row>
    <row r="348" hidden="1" spans="1:10">
      <c r="A348" t="str">
        <f t="shared" si="27"/>
        <v>state_LV_Dob_110</v>
      </c>
      <c r="B348" t="e">
        <f>VLOOKUP(I348,'state(26mar)'!D$2:G$680,4,FALSE)</f>
        <v>#N/A</v>
      </c>
      <c r="C348" t="str">
        <f t="shared" si="26"/>
        <v>state_LV_Dob_110</v>
      </c>
      <c r="D348">
        <f t="shared" si="28"/>
        <v>110</v>
      </c>
      <c r="E348" t="s">
        <v>5672</v>
      </c>
      <c r="F348" t="str">
        <f>VLOOKUP(E348,'country(26mar)'!B$2:C$251,2,FALSE)</f>
        <v>LV</v>
      </c>
      <c r="G348" t="str">
        <f>VLOOKUP(F348,'country(26mar)'!C$2:D$251,2,FALSE)</f>
        <v>base.lv</v>
      </c>
      <c r="H348" t="s">
        <v>5723</v>
      </c>
      <c r="I348" t="str">
        <f t="shared" si="29"/>
        <v>Latvia Dobeles Novads</v>
      </c>
      <c r="J348" t="str">
        <f t="shared" si="30"/>
        <v>state_LV_Dob_110</v>
      </c>
    </row>
    <row r="349" hidden="1" spans="1:10">
      <c r="A349" t="str">
        <f t="shared" si="27"/>
        <v>state_LV_Rēz_111</v>
      </c>
      <c r="B349" t="e">
        <f>VLOOKUP(I349,'state(26mar)'!D$2:G$680,4,FALSE)</f>
        <v>#N/A</v>
      </c>
      <c r="C349" t="str">
        <f t="shared" si="26"/>
        <v>state_LV_Rēz_111</v>
      </c>
      <c r="D349">
        <f t="shared" si="28"/>
        <v>111</v>
      </c>
      <c r="E349" t="s">
        <v>5672</v>
      </c>
      <c r="F349" t="str">
        <f>VLOOKUP(E349,'country(26mar)'!B$2:C$251,2,FALSE)</f>
        <v>LV</v>
      </c>
      <c r="G349" t="str">
        <f>VLOOKUP(F349,'country(26mar)'!C$2:D$251,2,FALSE)</f>
        <v>base.lv</v>
      </c>
      <c r="H349" t="s">
        <v>5864</v>
      </c>
      <c r="I349" t="str">
        <f t="shared" si="29"/>
        <v>Latvia Rēzeknes Novads</v>
      </c>
      <c r="J349" t="str">
        <f t="shared" si="30"/>
        <v>state_LV_Rēz_111</v>
      </c>
    </row>
    <row r="350" hidden="1" spans="1:10">
      <c r="A350" t="str">
        <f t="shared" si="27"/>
        <v>state_LV_Agl_112</v>
      </c>
      <c r="B350" t="e">
        <f>VLOOKUP(I350,'state(26mar)'!D$2:G$680,4,FALSE)</f>
        <v>#N/A</v>
      </c>
      <c r="C350" t="str">
        <f t="shared" si="26"/>
        <v>state_LV_Agl_112</v>
      </c>
      <c r="D350">
        <f t="shared" si="28"/>
        <v>112</v>
      </c>
      <c r="E350" t="s">
        <v>5672</v>
      </c>
      <c r="F350" t="str">
        <f>VLOOKUP(E350,'country(26mar)'!B$2:C$251,2,FALSE)</f>
        <v>LV</v>
      </c>
      <c r="G350" t="str">
        <f>VLOOKUP(F350,'country(26mar)'!C$2:D$251,2,FALSE)</f>
        <v>base.lv</v>
      </c>
      <c r="H350" t="s">
        <v>5677</v>
      </c>
      <c r="I350" t="str">
        <f t="shared" si="29"/>
        <v>Latvia Aglonas Novads</v>
      </c>
      <c r="J350" t="str">
        <f t="shared" si="30"/>
        <v>state_LV_Agl_112</v>
      </c>
    </row>
    <row r="351" hidden="1" spans="1:10">
      <c r="A351" t="str">
        <f t="shared" si="27"/>
        <v>state_LV_Ozo_113</v>
      </c>
      <c r="B351" t="e">
        <f>VLOOKUP(I351,'state(26mar)'!D$2:G$680,4,FALSE)</f>
        <v>#N/A</v>
      </c>
      <c r="C351" t="str">
        <f t="shared" si="26"/>
        <v>state_LV_Ozo_113</v>
      </c>
      <c r="D351">
        <f t="shared" si="28"/>
        <v>113</v>
      </c>
      <c r="E351" t="s">
        <v>5672</v>
      </c>
      <c r="F351" t="str">
        <f>VLOOKUP(E351,'country(26mar)'!B$2:C$251,2,FALSE)</f>
        <v>LV</v>
      </c>
      <c r="G351" t="str">
        <f>VLOOKUP(F351,'country(26mar)'!C$2:D$251,2,FALSE)</f>
        <v>base.lv</v>
      </c>
      <c r="H351" t="s">
        <v>5837</v>
      </c>
      <c r="I351" t="str">
        <f t="shared" si="29"/>
        <v>Latvia Ozolnieku Novads</v>
      </c>
      <c r="J351" t="str">
        <f t="shared" si="30"/>
        <v>state_LV_Ozo_113</v>
      </c>
    </row>
    <row r="352" hidden="1" spans="1:10">
      <c r="A352" t="str">
        <f t="shared" si="27"/>
        <v>state_LY_Ţar_1</v>
      </c>
      <c r="B352" t="e">
        <f>VLOOKUP(I352,'state(26mar)'!D$2:G$680,4,FALSE)</f>
        <v>#N/A</v>
      </c>
      <c r="C352" t="str">
        <f t="shared" si="26"/>
        <v>state_LY_Ţar_1</v>
      </c>
      <c r="D352">
        <f t="shared" si="28"/>
        <v>1</v>
      </c>
      <c r="E352" t="s">
        <v>6020</v>
      </c>
      <c r="F352" t="str">
        <f>VLOOKUP(E352,'country(26mar)'!B$2:C$251,2,FALSE)</f>
        <v>LY</v>
      </c>
      <c r="G352" t="str">
        <f>VLOOKUP(F352,'country(26mar)'!C$2:D$251,2,FALSE)</f>
        <v>base.ly</v>
      </c>
      <c r="H352" t="s">
        <v>6075</v>
      </c>
      <c r="I352" t="str">
        <f t="shared" si="29"/>
        <v>Libya Ţarābulus</v>
      </c>
      <c r="J352" t="str">
        <f t="shared" si="30"/>
        <v>state_LY_Ţar_1</v>
      </c>
    </row>
    <row r="353" hidden="1" spans="1:10">
      <c r="A353" t="str">
        <f t="shared" si="27"/>
        <v>state_LY_Al _2</v>
      </c>
      <c r="B353" t="e">
        <f>VLOOKUP(I353,'state(26mar)'!D$2:G$680,4,FALSE)</f>
        <v>#N/A</v>
      </c>
      <c r="C353" t="str">
        <f t="shared" si="26"/>
        <v>state_LY_Al _2</v>
      </c>
      <c r="D353">
        <f t="shared" si="28"/>
        <v>2</v>
      </c>
      <c r="E353" t="s">
        <v>6020</v>
      </c>
      <c r="F353" t="str">
        <f>VLOOKUP(E353,'country(26mar)'!B$2:C$251,2,FALSE)</f>
        <v>LY</v>
      </c>
      <c r="G353" t="str">
        <f>VLOOKUP(F353,'country(26mar)'!C$2:D$251,2,FALSE)</f>
        <v>base.ly</v>
      </c>
      <c r="H353" t="s">
        <v>6026</v>
      </c>
      <c r="I353" t="str">
        <f t="shared" si="29"/>
        <v>Libya Al Jafārah</v>
      </c>
      <c r="J353" t="str">
        <f t="shared" si="30"/>
        <v>state_LY_Al _2</v>
      </c>
    </row>
    <row r="354" hidden="1" spans="1:10">
      <c r="A354" t="str">
        <f t="shared" si="27"/>
        <v>state_LY_An _3</v>
      </c>
      <c r="B354" t="e">
        <f>VLOOKUP(I354,'state(26mar)'!D$2:G$680,4,FALSE)</f>
        <v>#N/A</v>
      </c>
      <c r="C354" t="str">
        <f t="shared" si="26"/>
        <v>state_LY_An _3</v>
      </c>
      <c r="D354">
        <f t="shared" si="28"/>
        <v>3</v>
      </c>
      <c r="E354" t="s">
        <v>6020</v>
      </c>
      <c r="F354" t="str">
        <f>VLOOKUP(E354,'country(26mar)'!B$2:C$251,2,FALSE)</f>
        <v>LY</v>
      </c>
      <c r="G354" t="str">
        <f>VLOOKUP(F354,'country(26mar)'!C$2:D$251,2,FALSE)</f>
        <v>base.ly</v>
      </c>
      <c r="H354" t="s">
        <v>6080</v>
      </c>
      <c r="I354" t="str">
        <f t="shared" si="29"/>
        <v>Libya An Nuqāţ al Khams</v>
      </c>
      <c r="J354" t="str">
        <f t="shared" si="30"/>
        <v>state_LY_An _3</v>
      </c>
    </row>
    <row r="355" hidden="1" spans="1:10">
      <c r="A355" t="str">
        <f t="shared" si="27"/>
        <v>state_LY_Al _4</v>
      </c>
      <c r="B355" t="e">
        <f>VLOOKUP(I355,'state(26mar)'!D$2:G$680,4,FALSE)</f>
        <v>#N/A</v>
      </c>
      <c r="C355" t="str">
        <f t="shared" si="26"/>
        <v>state_LY_Al _4</v>
      </c>
      <c r="D355">
        <f t="shared" si="28"/>
        <v>4</v>
      </c>
      <c r="E355" t="s">
        <v>6020</v>
      </c>
      <c r="F355" t="str">
        <f>VLOOKUP(E355,'country(26mar)'!B$2:C$251,2,FALSE)</f>
        <v>LY</v>
      </c>
      <c r="G355" t="str">
        <f>VLOOKUP(F355,'country(26mar)'!C$2:D$251,2,FALSE)</f>
        <v>base.ly</v>
      </c>
      <c r="H355" t="s">
        <v>6034</v>
      </c>
      <c r="I355" t="str">
        <f t="shared" si="29"/>
        <v>Libya Al Marqab</v>
      </c>
      <c r="J355" t="str">
        <f t="shared" si="30"/>
        <v>state_LY_Al _4</v>
      </c>
    </row>
    <row r="356" hidden="1" spans="1:10">
      <c r="A356" t="str">
        <f t="shared" si="27"/>
        <v>state_LY_Nāl_5</v>
      </c>
      <c r="B356" t="e">
        <f>VLOOKUP(I356,'state(26mar)'!D$2:G$680,4,FALSE)</f>
        <v>#N/A</v>
      </c>
      <c r="C356" t="str">
        <f t="shared" si="26"/>
        <v>state_LY_Nāl_5</v>
      </c>
      <c r="D356">
        <f t="shared" si="28"/>
        <v>5</v>
      </c>
      <c r="E356" t="s">
        <v>6020</v>
      </c>
      <c r="F356" t="str">
        <f>VLOOKUP(E356,'country(26mar)'!B$2:C$251,2,FALSE)</f>
        <v>LY</v>
      </c>
      <c r="G356" t="str">
        <f>VLOOKUP(F356,'country(26mar)'!C$2:D$251,2,FALSE)</f>
        <v>base.ly</v>
      </c>
      <c r="H356" t="s">
        <v>6051</v>
      </c>
      <c r="I356" t="str">
        <f t="shared" si="29"/>
        <v>Libya Nālūt</v>
      </c>
      <c r="J356" t="str">
        <f t="shared" si="30"/>
        <v>state_LY_Nāl_5</v>
      </c>
    </row>
    <row r="357" hidden="1" spans="1:10">
      <c r="A357" t="str">
        <f t="shared" si="27"/>
        <v>state_LY_Wād_6</v>
      </c>
      <c r="B357" t="e">
        <f>VLOOKUP(I357,'state(26mar)'!D$2:G$680,4,FALSE)</f>
        <v>#N/A</v>
      </c>
      <c r="C357" t="str">
        <f t="shared" si="26"/>
        <v>state_LY_Wād_6</v>
      </c>
      <c r="D357">
        <f t="shared" si="28"/>
        <v>6</v>
      </c>
      <c r="E357" t="s">
        <v>6020</v>
      </c>
      <c r="F357" t="str">
        <f>VLOOKUP(E357,'country(26mar)'!B$2:C$251,2,FALSE)</f>
        <v>LY</v>
      </c>
      <c r="G357" t="str">
        <f>VLOOKUP(F357,'country(26mar)'!C$2:D$251,2,FALSE)</f>
        <v>base.ly</v>
      </c>
      <c r="H357" t="s">
        <v>6048</v>
      </c>
      <c r="I357" t="str">
        <f t="shared" si="29"/>
        <v>Libya Wādī ash Shāţi’</v>
      </c>
      <c r="J357" t="str">
        <f t="shared" si="30"/>
        <v>state_LY_Wād_6</v>
      </c>
    </row>
    <row r="358" hidden="1" spans="1:10">
      <c r="A358" t="str">
        <f t="shared" si="27"/>
        <v>state_LY_Sab_7</v>
      </c>
      <c r="B358" t="e">
        <f>VLOOKUP(I358,'state(26mar)'!D$2:G$680,4,FALSE)</f>
        <v>#N/A</v>
      </c>
      <c r="C358" t="str">
        <f t="shared" si="26"/>
        <v>state_LY_Sab_7</v>
      </c>
      <c r="D358">
        <f t="shared" si="28"/>
        <v>7</v>
      </c>
      <c r="E358" t="s">
        <v>6020</v>
      </c>
      <c r="F358" t="str">
        <f>VLOOKUP(E358,'country(26mar)'!B$2:C$251,2,FALSE)</f>
        <v>LY</v>
      </c>
      <c r="G358" t="str">
        <f>VLOOKUP(F358,'country(26mar)'!C$2:D$251,2,FALSE)</f>
        <v>base.ly</v>
      </c>
      <c r="H358" t="s">
        <v>6070</v>
      </c>
      <c r="I358" t="str">
        <f t="shared" si="29"/>
        <v>Libya Sabhā</v>
      </c>
      <c r="J358" t="str">
        <f t="shared" si="30"/>
        <v>state_LY_Sab_7</v>
      </c>
    </row>
    <row r="359" hidden="1" spans="1:10">
      <c r="A359" t="str">
        <f t="shared" si="27"/>
        <v>state_LY_Al _8</v>
      </c>
      <c r="B359" t="e">
        <f>VLOOKUP(I359,'state(26mar)'!D$2:G$680,4,FALSE)</f>
        <v>#N/A</v>
      </c>
      <c r="C359" t="str">
        <f t="shared" si="26"/>
        <v>state_LY_Al _8</v>
      </c>
      <c r="D359">
        <f t="shared" si="28"/>
        <v>8</v>
      </c>
      <c r="E359" t="s">
        <v>6020</v>
      </c>
      <c r="F359" t="str">
        <f>VLOOKUP(E359,'country(26mar)'!B$2:C$251,2,FALSE)</f>
        <v>LY</v>
      </c>
      <c r="G359" t="str">
        <f>VLOOKUP(F359,'country(26mar)'!C$2:D$251,2,FALSE)</f>
        <v>base.ly</v>
      </c>
      <c r="H359" t="s">
        <v>6059</v>
      </c>
      <c r="I359" t="str">
        <f t="shared" si="29"/>
        <v>Libya Al Jufrah</v>
      </c>
      <c r="J359" t="str">
        <f t="shared" si="30"/>
        <v>state_LY_Al _8</v>
      </c>
    </row>
    <row r="360" hidden="1" spans="1:10">
      <c r="A360" t="str">
        <f t="shared" si="27"/>
        <v>state_LY_Az _9</v>
      </c>
      <c r="B360" t="e">
        <f>VLOOKUP(I360,'state(26mar)'!D$2:G$680,4,FALSE)</f>
        <v>#N/A</v>
      </c>
      <c r="C360" t="str">
        <f t="shared" si="26"/>
        <v>state_LY_Az _9</v>
      </c>
      <c r="D360">
        <f t="shared" si="28"/>
        <v>9</v>
      </c>
      <c r="E360" t="s">
        <v>6020</v>
      </c>
      <c r="F360" t="str">
        <f>VLOOKUP(E360,'country(26mar)'!B$2:C$251,2,FALSE)</f>
        <v>LY</v>
      </c>
      <c r="G360" t="str">
        <f>VLOOKUP(F360,'country(26mar)'!C$2:D$251,2,FALSE)</f>
        <v>base.ly</v>
      </c>
      <c r="H360" t="s">
        <v>6042</v>
      </c>
      <c r="I360" t="str">
        <f t="shared" si="29"/>
        <v>Libya Az Zāwiyah</v>
      </c>
      <c r="J360" t="str">
        <f t="shared" si="30"/>
        <v>state_LY_Az _9</v>
      </c>
    </row>
    <row r="361" hidden="1" spans="1:10">
      <c r="A361" t="str">
        <f t="shared" si="27"/>
        <v>state_LY_Al _10</v>
      </c>
      <c r="B361" t="e">
        <f>VLOOKUP(I361,'state(26mar)'!D$2:G$680,4,FALSE)</f>
        <v>#N/A</v>
      </c>
      <c r="C361" t="str">
        <f t="shared" si="26"/>
        <v>state_LY_Al _10</v>
      </c>
      <c r="D361">
        <f t="shared" si="28"/>
        <v>10</v>
      </c>
      <c r="E361" t="s">
        <v>6020</v>
      </c>
      <c r="F361" t="str">
        <f>VLOOKUP(E361,'country(26mar)'!B$2:C$251,2,FALSE)</f>
        <v>LY</v>
      </c>
      <c r="G361" t="str">
        <f>VLOOKUP(F361,'country(26mar)'!C$2:D$251,2,FALSE)</f>
        <v>base.ly</v>
      </c>
      <c r="H361" t="s">
        <v>6023</v>
      </c>
      <c r="I361" t="str">
        <f t="shared" si="29"/>
        <v>Libya Al Wāḩāt</v>
      </c>
      <c r="J361" t="str">
        <f t="shared" si="30"/>
        <v>state_LY_Al _10</v>
      </c>
    </row>
    <row r="362" hidden="1" spans="1:10">
      <c r="A362" t="str">
        <f t="shared" si="27"/>
        <v>state_LY_Dar_11</v>
      </c>
      <c r="B362" t="e">
        <f>VLOOKUP(I362,'state(26mar)'!D$2:G$680,4,FALSE)</f>
        <v>#N/A</v>
      </c>
      <c r="C362" t="str">
        <f t="shared" si="26"/>
        <v>state_LY_Dar_11</v>
      </c>
      <c r="D362">
        <f t="shared" si="28"/>
        <v>11</v>
      </c>
      <c r="E362" t="s">
        <v>6020</v>
      </c>
      <c r="F362" t="str">
        <f>VLOOKUP(E362,'country(26mar)'!B$2:C$251,2,FALSE)</f>
        <v>LY</v>
      </c>
      <c r="G362" t="str">
        <f>VLOOKUP(F362,'country(26mar)'!C$2:D$251,2,FALSE)</f>
        <v>base.ly</v>
      </c>
      <c r="H362" t="s">
        <v>6049</v>
      </c>
      <c r="I362" t="str">
        <f t="shared" si="29"/>
        <v>Libya Darnah</v>
      </c>
      <c r="J362" t="str">
        <f t="shared" si="30"/>
        <v>state_LY_Dar_11</v>
      </c>
    </row>
    <row r="363" hidden="1" spans="1:10">
      <c r="A363" t="str">
        <f t="shared" si="27"/>
        <v>state_LY_Al _12</v>
      </c>
      <c r="B363" t="e">
        <f>VLOOKUP(I363,'state(26mar)'!D$2:G$680,4,FALSE)</f>
        <v>#N/A</v>
      </c>
      <c r="C363" t="str">
        <f t="shared" si="26"/>
        <v>state_LY_Al _12</v>
      </c>
      <c r="D363">
        <f t="shared" si="28"/>
        <v>12</v>
      </c>
      <c r="E363" t="s">
        <v>6020</v>
      </c>
      <c r="F363" t="str">
        <f>VLOOKUP(E363,'country(26mar)'!B$2:C$251,2,FALSE)</f>
        <v>LY</v>
      </c>
      <c r="G363" t="str">
        <f>VLOOKUP(F363,'country(26mar)'!C$2:D$251,2,FALSE)</f>
        <v>base.ly</v>
      </c>
      <c r="H363" t="s">
        <v>6030</v>
      </c>
      <c r="I363" t="str">
        <f t="shared" si="29"/>
        <v>Libya Al Buţnān</v>
      </c>
      <c r="J363" t="str">
        <f t="shared" si="30"/>
        <v>state_LY_Al _12</v>
      </c>
    </row>
    <row r="364" hidden="1" spans="1:10">
      <c r="A364" t="str">
        <f t="shared" si="27"/>
        <v>state_LY_Al _13</v>
      </c>
      <c r="B364" t="e">
        <f>VLOOKUP(I364,'state(26mar)'!D$2:G$680,4,FALSE)</f>
        <v>#N/A</v>
      </c>
      <c r="C364" t="str">
        <f t="shared" si="26"/>
        <v>state_LY_Al _13</v>
      </c>
      <c r="D364">
        <f t="shared" si="28"/>
        <v>13</v>
      </c>
      <c r="E364" t="s">
        <v>6020</v>
      </c>
      <c r="F364" t="str">
        <f>VLOOKUP(E364,'country(26mar)'!B$2:C$251,2,FALSE)</f>
        <v>LY</v>
      </c>
      <c r="G364" t="str">
        <f>VLOOKUP(F364,'country(26mar)'!C$2:D$251,2,FALSE)</f>
        <v>base.ly</v>
      </c>
      <c r="H364" t="s">
        <v>6055</v>
      </c>
      <c r="I364" t="str">
        <f t="shared" si="29"/>
        <v>Libya Al Jabal al Gharbī</v>
      </c>
      <c r="J364" t="str">
        <f t="shared" si="30"/>
        <v>state_LY_Al _13</v>
      </c>
    </row>
    <row r="365" hidden="1" spans="1:10">
      <c r="A365" t="str">
        <f t="shared" si="27"/>
        <v>state_LY_Al _14</v>
      </c>
      <c r="B365" t="e">
        <f>VLOOKUP(I365,'state(26mar)'!D$2:G$680,4,FALSE)</f>
        <v>#N/A</v>
      </c>
      <c r="C365" t="str">
        <f t="shared" si="26"/>
        <v>state_LY_Al _14</v>
      </c>
      <c r="D365">
        <f t="shared" si="28"/>
        <v>14</v>
      </c>
      <c r="E365" t="s">
        <v>6020</v>
      </c>
      <c r="F365" t="str">
        <f>VLOOKUP(E365,'country(26mar)'!B$2:C$251,2,FALSE)</f>
        <v>LY</v>
      </c>
      <c r="G365" t="str">
        <f>VLOOKUP(F365,'country(26mar)'!C$2:D$251,2,FALSE)</f>
        <v>base.ly</v>
      </c>
      <c r="H365" t="s">
        <v>6028</v>
      </c>
      <c r="I365" t="str">
        <f t="shared" si="29"/>
        <v>Libya Al Jabal al Akhḑar</v>
      </c>
      <c r="J365" t="str">
        <f t="shared" si="30"/>
        <v>state_LY_Al _14</v>
      </c>
    </row>
    <row r="366" hidden="1" spans="1:10">
      <c r="A366" t="str">
        <f t="shared" si="27"/>
        <v>state_LY_Mur_15</v>
      </c>
      <c r="B366" t="e">
        <f>VLOOKUP(I366,'state(26mar)'!D$2:G$680,4,FALSE)</f>
        <v>#N/A</v>
      </c>
      <c r="C366" t="str">
        <f t="shared" si="26"/>
        <v>state_LY_Mur_15</v>
      </c>
      <c r="D366">
        <f t="shared" si="28"/>
        <v>15</v>
      </c>
      <c r="E366" t="s">
        <v>6020</v>
      </c>
      <c r="F366" t="str">
        <f>VLOOKUP(E366,'country(26mar)'!B$2:C$251,2,FALSE)</f>
        <v>LY</v>
      </c>
      <c r="G366" t="str">
        <f>VLOOKUP(F366,'country(26mar)'!C$2:D$251,2,FALSE)</f>
        <v>base.ly</v>
      </c>
      <c r="H366" t="s">
        <v>6064</v>
      </c>
      <c r="I366" t="str">
        <f t="shared" si="29"/>
        <v>Libya Murzuq</v>
      </c>
      <c r="J366" t="str">
        <f t="shared" si="30"/>
        <v>state_LY_Mur_15</v>
      </c>
    </row>
    <row r="367" hidden="1" spans="1:10">
      <c r="A367" t="str">
        <f t="shared" si="27"/>
        <v>state_LY_Ghā_16</v>
      </c>
      <c r="B367" t="e">
        <f>VLOOKUP(I367,'state(26mar)'!D$2:G$680,4,FALSE)</f>
        <v>#N/A</v>
      </c>
      <c r="C367" t="str">
        <f t="shared" si="26"/>
        <v>state_LY_Ghā_16</v>
      </c>
      <c r="D367">
        <f t="shared" si="28"/>
        <v>16</v>
      </c>
      <c r="E367" t="s">
        <v>6020</v>
      </c>
      <c r="F367" t="str">
        <f>VLOOKUP(E367,'country(26mar)'!B$2:C$251,2,FALSE)</f>
        <v>LY</v>
      </c>
      <c r="G367" t="str">
        <f>VLOOKUP(F367,'country(26mar)'!C$2:D$251,2,FALSE)</f>
        <v>base.ly</v>
      </c>
      <c r="H367" t="s">
        <v>6057</v>
      </c>
      <c r="I367" t="str">
        <f t="shared" si="29"/>
        <v>Libya Ghāt</v>
      </c>
      <c r="J367" t="str">
        <f t="shared" si="30"/>
        <v>state_LY_Ghā_16</v>
      </c>
    </row>
    <row r="368" hidden="1" spans="1:10">
      <c r="A368" t="str">
        <f t="shared" si="27"/>
        <v>state_LY_Al _17</v>
      </c>
      <c r="B368" t="e">
        <f>VLOOKUP(I368,'state(26mar)'!D$2:G$680,4,FALSE)</f>
        <v>#N/A</v>
      </c>
      <c r="C368" t="str">
        <f t="shared" si="26"/>
        <v>state_LY_Al _17</v>
      </c>
      <c r="D368">
        <f t="shared" si="28"/>
        <v>17</v>
      </c>
      <c r="E368" t="s">
        <v>6020</v>
      </c>
      <c r="F368" t="str">
        <f>VLOOKUP(E368,'country(26mar)'!B$2:C$251,2,FALSE)</f>
        <v>LY</v>
      </c>
      <c r="G368" t="str">
        <f>VLOOKUP(F368,'country(26mar)'!C$2:D$251,2,FALSE)</f>
        <v>base.ly</v>
      </c>
      <c r="H368" t="s">
        <v>6035</v>
      </c>
      <c r="I368" t="str">
        <f t="shared" si="29"/>
        <v>Libya Al Marj</v>
      </c>
      <c r="J368" t="str">
        <f t="shared" si="30"/>
        <v>state_LY_Al _17</v>
      </c>
    </row>
    <row r="369" hidden="1" spans="1:10">
      <c r="A369" t="str">
        <f t="shared" si="27"/>
        <v>state_LY_Sur_18</v>
      </c>
      <c r="B369" t="e">
        <f>VLOOKUP(I369,'state(26mar)'!D$2:G$680,4,FALSE)</f>
        <v>#N/A</v>
      </c>
      <c r="C369" t="str">
        <f t="shared" si="26"/>
        <v>state_LY_Sur_18</v>
      </c>
      <c r="D369">
        <f t="shared" si="28"/>
        <v>18</v>
      </c>
      <c r="E369" t="s">
        <v>6020</v>
      </c>
      <c r="F369" t="str">
        <f>VLOOKUP(E369,'country(26mar)'!B$2:C$251,2,FALSE)</f>
        <v>LY</v>
      </c>
      <c r="G369" t="str">
        <f>VLOOKUP(F369,'country(26mar)'!C$2:D$251,2,FALSE)</f>
        <v>base.ly</v>
      </c>
      <c r="H369" t="s">
        <v>6072</v>
      </c>
      <c r="I369" t="str">
        <f t="shared" si="29"/>
        <v>Libya Surt</v>
      </c>
      <c r="J369" t="str">
        <f t="shared" si="30"/>
        <v>state_LY_Sur_18</v>
      </c>
    </row>
    <row r="370" hidden="1" spans="1:10">
      <c r="A370" t="str">
        <f t="shared" si="27"/>
        <v>state_LY_Miş_19</v>
      </c>
      <c r="B370" t="e">
        <f>VLOOKUP(I370,'state(26mar)'!D$2:G$680,4,FALSE)</f>
        <v>#N/A</v>
      </c>
      <c r="C370" t="str">
        <f t="shared" si="26"/>
        <v>state_LY_Miş_19</v>
      </c>
      <c r="D370">
        <f t="shared" si="28"/>
        <v>19</v>
      </c>
      <c r="E370" t="s">
        <v>6020</v>
      </c>
      <c r="F370" t="str">
        <f>VLOOKUP(E370,'country(26mar)'!B$2:C$251,2,FALSE)</f>
        <v>LY</v>
      </c>
      <c r="G370" t="str">
        <f>VLOOKUP(F370,'country(26mar)'!C$2:D$251,2,FALSE)</f>
        <v>base.ly</v>
      </c>
      <c r="H370" t="s">
        <v>6046</v>
      </c>
      <c r="I370" t="str">
        <f t="shared" si="29"/>
        <v>Libya Mişrātah</v>
      </c>
      <c r="J370" t="str">
        <f t="shared" si="30"/>
        <v>state_LY_Miş_19</v>
      </c>
    </row>
    <row r="371" hidden="1" spans="1:10">
      <c r="A371" t="str">
        <f t="shared" si="27"/>
        <v>state_LY_Wād_20</v>
      </c>
      <c r="B371" t="e">
        <f>VLOOKUP(I371,'state(26mar)'!D$2:G$680,4,FALSE)</f>
        <v>#N/A</v>
      </c>
      <c r="C371" t="str">
        <f t="shared" si="26"/>
        <v>state_LY_Wād_20</v>
      </c>
      <c r="D371">
        <f t="shared" si="28"/>
        <v>20</v>
      </c>
      <c r="E371" t="s">
        <v>6020</v>
      </c>
      <c r="F371" t="str">
        <f>VLOOKUP(E371,'country(26mar)'!B$2:C$251,2,FALSE)</f>
        <v>LY</v>
      </c>
      <c r="G371" t="str">
        <f>VLOOKUP(F371,'country(26mar)'!C$2:D$251,2,FALSE)</f>
        <v>base.ly</v>
      </c>
      <c r="H371" t="s">
        <v>6039</v>
      </c>
      <c r="I371" t="str">
        <f t="shared" si="29"/>
        <v>Libya Wādī al Ḩayāt</v>
      </c>
      <c r="J371" t="str">
        <f t="shared" si="30"/>
        <v>state_LY_Wād_20</v>
      </c>
    </row>
    <row r="372" hidden="1" spans="1:10">
      <c r="A372" t="str">
        <f t="shared" si="27"/>
        <v>state_LY_Al _21</v>
      </c>
      <c r="B372" t="e">
        <f>VLOOKUP(I372,'state(26mar)'!D$2:G$680,4,FALSE)</f>
        <v>#N/A</v>
      </c>
      <c r="C372" t="str">
        <f t="shared" si="26"/>
        <v>state_LY_Al _21</v>
      </c>
      <c r="D372">
        <f t="shared" si="28"/>
        <v>21</v>
      </c>
      <c r="E372" t="s">
        <v>6020</v>
      </c>
      <c r="F372" t="str">
        <f>VLOOKUP(E372,'country(26mar)'!B$2:C$251,2,FALSE)</f>
        <v>LY</v>
      </c>
      <c r="G372" t="str">
        <f>VLOOKUP(F372,'country(26mar)'!C$2:D$251,2,FALSE)</f>
        <v>base.ly</v>
      </c>
      <c r="H372" t="s">
        <v>6032</v>
      </c>
      <c r="I372" t="str">
        <f t="shared" si="29"/>
        <v>Libya Al Kufrah</v>
      </c>
      <c r="J372" t="str">
        <f t="shared" si="30"/>
        <v>state_LY_Al _21</v>
      </c>
    </row>
    <row r="373" hidden="1" spans="1:10">
      <c r="A373" t="str">
        <f t="shared" si="27"/>
        <v>state_LY_Ban_22</v>
      </c>
      <c r="B373" t="e">
        <f>VLOOKUP(I373,'state(26mar)'!D$2:G$680,4,FALSE)</f>
        <v>#N/A</v>
      </c>
      <c r="C373" t="str">
        <f t="shared" si="26"/>
        <v>state_LY_Ban_22</v>
      </c>
      <c r="D373">
        <f t="shared" si="28"/>
        <v>22</v>
      </c>
      <c r="E373" t="s">
        <v>6020</v>
      </c>
      <c r="F373" t="str">
        <f>VLOOKUP(E373,'country(26mar)'!B$2:C$251,2,FALSE)</f>
        <v>LY</v>
      </c>
      <c r="G373" t="str">
        <f>VLOOKUP(F373,'country(26mar)'!C$2:D$251,2,FALSE)</f>
        <v>base.ly</v>
      </c>
      <c r="H373" t="s">
        <v>6044</v>
      </c>
      <c r="I373" t="str">
        <f t="shared" si="29"/>
        <v>Libya Banghāzī</v>
      </c>
      <c r="J373" t="str">
        <f t="shared" si="30"/>
        <v>state_LY_Ban_22</v>
      </c>
    </row>
    <row r="374" hidden="1" spans="1:10">
      <c r="A374" t="str">
        <f t="shared" si="27"/>
        <v>state_MA_Rab_1</v>
      </c>
      <c r="B374" t="e">
        <f>VLOOKUP(I374,'state(26mar)'!D$2:G$680,4,FALSE)</f>
        <v>#N/A</v>
      </c>
      <c r="C374" t="str">
        <f t="shared" si="26"/>
        <v>state_MA_Rab_1</v>
      </c>
      <c r="D374">
        <f t="shared" si="28"/>
        <v>1</v>
      </c>
      <c r="E374" t="s">
        <v>7044</v>
      </c>
      <c r="F374" t="str">
        <f>VLOOKUP(E374,'country(26mar)'!B$2:C$251,2,FALSE)</f>
        <v>MA</v>
      </c>
      <c r="G374" t="str">
        <f>VLOOKUP(F374,'country(26mar)'!C$2:D$251,2,FALSE)</f>
        <v>base.ma</v>
      </c>
      <c r="H374" t="s">
        <v>7061</v>
      </c>
      <c r="I374" t="str">
        <f t="shared" si="29"/>
        <v>Morocco Rabat-Salé-Kénitra</v>
      </c>
      <c r="J374" t="str">
        <f t="shared" si="30"/>
        <v>state_MA_Rab_1</v>
      </c>
    </row>
    <row r="375" hidden="1" spans="1:10">
      <c r="A375" t="str">
        <f t="shared" si="27"/>
        <v>state_MA_Gue_2</v>
      </c>
      <c r="B375" t="e">
        <f>VLOOKUP(I375,'state(26mar)'!D$2:G$680,4,FALSE)</f>
        <v>#N/A</v>
      </c>
      <c r="C375" t="str">
        <f t="shared" si="26"/>
        <v>state_MA_Gue_2</v>
      </c>
      <c r="D375">
        <f t="shared" si="28"/>
        <v>2</v>
      </c>
      <c r="E375" t="s">
        <v>7044</v>
      </c>
      <c r="F375" t="str">
        <f>VLOOKUP(E375,'country(26mar)'!B$2:C$251,2,FALSE)</f>
        <v>MA</v>
      </c>
      <c r="G375" t="str">
        <f>VLOOKUP(F375,'country(26mar)'!C$2:D$251,2,FALSE)</f>
        <v>base.ma</v>
      </c>
      <c r="H375" t="s">
        <v>7059</v>
      </c>
      <c r="I375" t="str">
        <f t="shared" si="29"/>
        <v>Morocco Guelmim-Oued Noun</v>
      </c>
      <c r="J375" t="str">
        <f t="shared" si="30"/>
        <v>state_MA_Gue_2</v>
      </c>
    </row>
    <row r="376" hidden="1" spans="1:10">
      <c r="A376" t="str">
        <f t="shared" si="27"/>
        <v>state_MA_Fès_3</v>
      </c>
      <c r="B376" t="e">
        <f>VLOOKUP(I376,'state(26mar)'!D$2:G$680,4,FALSE)</f>
        <v>#N/A</v>
      </c>
      <c r="C376" t="str">
        <f t="shared" si="26"/>
        <v>state_MA_Fès_3</v>
      </c>
      <c r="D376">
        <f t="shared" si="28"/>
        <v>3</v>
      </c>
      <c r="E376" t="s">
        <v>7044</v>
      </c>
      <c r="F376" t="str">
        <f>VLOOKUP(E376,'country(26mar)'!B$2:C$251,2,FALSE)</f>
        <v>MA</v>
      </c>
      <c r="G376" t="str">
        <f>VLOOKUP(F376,'country(26mar)'!C$2:D$251,2,FALSE)</f>
        <v>base.ma</v>
      </c>
      <c r="H376" t="s">
        <v>7057</v>
      </c>
      <c r="I376" t="str">
        <f t="shared" si="29"/>
        <v>Morocco Fès-Meknès</v>
      </c>
      <c r="J376" t="str">
        <f t="shared" si="30"/>
        <v>state_MA_Fès_3</v>
      </c>
    </row>
    <row r="377" hidden="1" spans="1:10">
      <c r="A377" t="str">
        <f t="shared" si="27"/>
        <v>state_MA_Cas_4</v>
      </c>
      <c r="B377" t="e">
        <f>VLOOKUP(I377,'state(26mar)'!D$2:G$680,4,FALSE)</f>
        <v>#N/A</v>
      </c>
      <c r="C377" t="str">
        <f t="shared" si="26"/>
        <v>state_MA_Cas_4</v>
      </c>
      <c r="D377">
        <f t="shared" si="28"/>
        <v>4</v>
      </c>
      <c r="E377" t="s">
        <v>7044</v>
      </c>
      <c r="F377" t="str">
        <f>VLOOKUP(E377,'country(26mar)'!B$2:C$251,2,FALSE)</f>
        <v>MA</v>
      </c>
      <c r="G377" t="str">
        <f>VLOOKUP(F377,'country(26mar)'!C$2:D$251,2,FALSE)</f>
        <v>base.ma</v>
      </c>
      <c r="H377" t="s">
        <v>7052</v>
      </c>
      <c r="I377" t="str">
        <f t="shared" si="29"/>
        <v>Morocco Casablanca-Settat</v>
      </c>
      <c r="J377" t="str">
        <f t="shared" si="30"/>
        <v>state_MA_Cas_4</v>
      </c>
    </row>
    <row r="378" hidden="1" spans="1:10">
      <c r="A378" t="str">
        <f t="shared" si="27"/>
        <v>state_MA_Sou_5</v>
      </c>
      <c r="B378" t="e">
        <f>VLOOKUP(I378,'state(26mar)'!D$2:G$680,4,FALSE)</f>
        <v>#N/A</v>
      </c>
      <c r="C378" t="str">
        <f t="shared" si="26"/>
        <v>state_MA_Sou_5</v>
      </c>
      <c r="D378">
        <f t="shared" si="28"/>
        <v>5</v>
      </c>
      <c r="E378" t="s">
        <v>7044</v>
      </c>
      <c r="F378" t="str">
        <f>VLOOKUP(E378,'country(26mar)'!B$2:C$251,2,FALSE)</f>
        <v>MA</v>
      </c>
      <c r="G378" t="str">
        <f>VLOOKUP(F378,'country(26mar)'!C$2:D$251,2,FALSE)</f>
        <v>base.ma</v>
      </c>
      <c r="H378" t="s">
        <v>7047</v>
      </c>
      <c r="I378" t="str">
        <f t="shared" si="29"/>
        <v>Morocco Souss-Massa</v>
      </c>
      <c r="J378" t="str">
        <f t="shared" si="30"/>
        <v>state_MA_Sou_5</v>
      </c>
    </row>
    <row r="379" hidden="1" spans="1:10">
      <c r="A379" t="str">
        <f t="shared" si="27"/>
        <v>state_MA_Bén_6</v>
      </c>
      <c r="B379" t="e">
        <f>VLOOKUP(I379,'state(26mar)'!D$2:G$680,4,FALSE)</f>
        <v>#N/A</v>
      </c>
      <c r="C379" t="str">
        <f t="shared" si="26"/>
        <v>state_MA_Bén_6</v>
      </c>
      <c r="D379">
        <f t="shared" si="28"/>
        <v>6</v>
      </c>
      <c r="E379" t="s">
        <v>7044</v>
      </c>
      <c r="F379" t="str">
        <f>VLOOKUP(E379,'country(26mar)'!B$2:C$251,2,FALSE)</f>
        <v>MA</v>
      </c>
      <c r="G379" t="str">
        <f>VLOOKUP(F379,'country(26mar)'!C$2:D$251,2,FALSE)</f>
        <v>base.ma</v>
      </c>
      <c r="H379" t="s">
        <v>7050</v>
      </c>
      <c r="I379" t="str">
        <f t="shared" si="29"/>
        <v>Morocco Béni Mellal-Khénifra</v>
      </c>
      <c r="J379" t="str">
        <f t="shared" si="30"/>
        <v>state_MA_Bén_6</v>
      </c>
    </row>
    <row r="380" hidden="1" spans="1:10">
      <c r="A380" t="str">
        <f t="shared" si="27"/>
        <v>state_MA_Tan_7</v>
      </c>
      <c r="B380" t="e">
        <f>VLOOKUP(I380,'state(26mar)'!D$2:G$680,4,FALSE)</f>
        <v>#N/A</v>
      </c>
      <c r="C380" t="str">
        <f t="shared" si="26"/>
        <v>state_MA_Tan_7</v>
      </c>
      <c r="D380">
        <f t="shared" si="28"/>
        <v>7</v>
      </c>
      <c r="E380" t="s">
        <v>7044</v>
      </c>
      <c r="F380" t="str">
        <f>VLOOKUP(E380,'country(26mar)'!B$2:C$251,2,FALSE)</f>
        <v>MA</v>
      </c>
      <c r="G380" t="str">
        <f>VLOOKUP(F380,'country(26mar)'!C$2:D$251,2,FALSE)</f>
        <v>base.ma</v>
      </c>
      <c r="H380" t="s">
        <v>7063</v>
      </c>
      <c r="I380" t="str">
        <f t="shared" si="29"/>
        <v>Morocco Tanger-Tétouan-Al Hoceïma</v>
      </c>
      <c r="J380" t="str">
        <f t="shared" si="30"/>
        <v>state_MA_Tan_7</v>
      </c>
    </row>
    <row r="381" hidden="1" spans="1:10">
      <c r="A381" t="str">
        <f t="shared" si="27"/>
        <v>state_MA_Ori_8</v>
      </c>
      <c r="B381" t="e">
        <f>VLOOKUP(I381,'state(26mar)'!D$2:G$680,4,FALSE)</f>
        <v>#N/A</v>
      </c>
      <c r="C381" t="str">
        <f t="shared" si="26"/>
        <v>state_MA_Ori_8</v>
      </c>
      <c r="D381">
        <f t="shared" si="28"/>
        <v>8</v>
      </c>
      <c r="E381" t="s">
        <v>7044</v>
      </c>
      <c r="F381" t="str">
        <f>VLOOKUP(E381,'country(26mar)'!B$2:C$251,2,FALSE)</f>
        <v>MA</v>
      </c>
      <c r="G381" t="str">
        <f>VLOOKUP(F381,'country(26mar)'!C$2:D$251,2,FALSE)</f>
        <v>base.ma</v>
      </c>
      <c r="H381" t="s">
        <v>7070</v>
      </c>
      <c r="I381" t="str">
        <f t="shared" si="29"/>
        <v>Morocco Oriental</v>
      </c>
      <c r="J381" t="str">
        <f t="shared" si="30"/>
        <v>state_MA_Ori_8</v>
      </c>
    </row>
    <row r="382" hidden="1" spans="1:10">
      <c r="A382" t="str">
        <f t="shared" si="27"/>
        <v>state_MA_Mar_9</v>
      </c>
      <c r="B382" t="e">
        <f>VLOOKUP(I382,'state(26mar)'!D$2:G$680,4,FALSE)</f>
        <v>#N/A</v>
      </c>
      <c r="C382" t="str">
        <f t="shared" si="26"/>
        <v>state_MA_Mar_9</v>
      </c>
      <c r="D382">
        <f t="shared" si="28"/>
        <v>9</v>
      </c>
      <c r="E382" t="s">
        <v>7044</v>
      </c>
      <c r="F382" t="str">
        <f>VLOOKUP(E382,'country(26mar)'!B$2:C$251,2,FALSE)</f>
        <v>MA</v>
      </c>
      <c r="G382" t="str">
        <f>VLOOKUP(F382,'country(26mar)'!C$2:D$251,2,FALSE)</f>
        <v>base.ma</v>
      </c>
      <c r="H382" t="s">
        <v>7066</v>
      </c>
      <c r="I382" t="str">
        <f t="shared" si="29"/>
        <v>Morocco Marrakech-Safi</v>
      </c>
      <c r="J382" t="str">
        <f t="shared" si="30"/>
        <v>state_MA_Mar_9</v>
      </c>
    </row>
    <row r="383" hidden="1" spans="1:10">
      <c r="A383" t="str">
        <f t="shared" si="27"/>
        <v>state_MA_Drâ_10</v>
      </c>
      <c r="B383" t="e">
        <f>VLOOKUP(I383,'state(26mar)'!D$2:G$680,4,FALSE)</f>
        <v>#N/A</v>
      </c>
      <c r="C383" t="str">
        <f t="shared" si="26"/>
        <v>state_MA_Drâ_10</v>
      </c>
      <c r="D383">
        <f t="shared" si="28"/>
        <v>10</v>
      </c>
      <c r="E383" t="s">
        <v>7044</v>
      </c>
      <c r="F383" t="str">
        <f>VLOOKUP(E383,'country(26mar)'!B$2:C$251,2,FALSE)</f>
        <v>MA</v>
      </c>
      <c r="G383" t="str">
        <f>VLOOKUP(F383,'country(26mar)'!C$2:D$251,2,FALSE)</f>
        <v>base.ma</v>
      </c>
      <c r="H383" t="s">
        <v>7055</v>
      </c>
      <c r="I383" t="str">
        <f t="shared" si="29"/>
        <v>Morocco Drâa-Tafilalet</v>
      </c>
      <c r="J383" t="str">
        <f t="shared" si="30"/>
        <v>state_MA_Drâ_10</v>
      </c>
    </row>
    <row r="384" hidden="1" spans="1:10">
      <c r="A384" t="str">
        <f t="shared" si="27"/>
        <v>state_MD_Leo_1</v>
      </c>
      <c r="B384" t="e">
        <f>VLOOKUP(I384,'state(26mar)'!D$2:G$680,4,FALSE)</f>
        <v>#N/A</v>
      </c>
      <c r="C384" t="str">
        <f t="shared" ref="C384:C446" si="31">CONCATENATE("state_",F384,"_",LEFT(H384,3),"_",D384)</f>
        <v>state_MD_Leo_1</v>
      </c>
      <c r="D384">
        <f t="shared" si="28"/>
        <v>1</v>
      </c>
      <c r="E384" t="s">
        <v>6891</v>
      </c>
      <c r="F384" t="str">
        <f>VLOOKUP(E384,'country(26mar)'!B$2:C$251,2,FALSE)</f>
        <v>MD</v>
      </c>
      <c r="G384" t="str">
        <f>VLOOKUP(F384,'country(26mar)'!C$2:D$251,2,FALSE)</f>
        <v>base.md</v>
      </c>
      <c r="H384" t="s">
        <v>6931</v>
      </c>
      <c r="I384" t="str">
        <f t="shared" si="29"/>
        <v>Moldova Leova</v>
      </c>
      <c r="J384" t="str">
        <f t="shared" si="30"/>
        <v>state_MD_Leo_1</v>
      </c>
    </row>
    <row r="385" hidden="1" spans="1:10">
      <c r="A385" t="str">
        <f t="shared" si="27"/>
        <v>state_MD_Rez_2</v>
      </c>
      <c r="B385" t="e">
        <f>VLOOKUP(I385,'state(26mar)'!D$2:G$680,4,FALSE)</f>
        <v>#N/A</v>
      </c>
      <c r="C385" t="str">
        <f t="shared" si="31"/>
        <v>state_MD_Rez_2</v>
      </c>
      <c r="D385">
        <f t="shared" si="28"/>
        <v>2</v>
      </c>
      <c r="E385" t="s">
        <v>6891</v>
      </c>
      <c r="F385" t="str">
        <f>VLOOKUP(E385,'country(26mar)'!B$2:C$251,2,FALSE)</f>
        <v>MD</v>
      </c>
      <c r="G385" t="str">
        <f>VLOOKUP(F385,'country(26mar)'!C$2:D$251,2,FALSE)</f>
        <v>base.md</v>
      </c>
      <c r="H385" t="s">
        <v>6936</v>
      </c>
      <c r="I385" t="str">
        <f t="shared" si="29"/>
        <v>Moldova Rezina</v>
      </c>
      <c r="J385" t="str">
        <f t="shared" si="30"/>
        <v>state_MD_Rez_2</v>
      </c>
    </row>
    <row r="386" hidden="1" spans="1:10">
      <c r="A386" t="str">
        <f t="shared" si="27"/>
        <v>state_MD_Cău_3</v>
      </c>
      <c r="B386" t="e">
        <f>VLOOKUP(I386,'state(26mar)'!D$2:G$680,4,FALSE)</f>
        <v>#N/A</v>
      </c>
      <c r="C386" t="str">
        <f t="shared" si="31"/>
        <v>state_MD_Cău_3</v>
      </c>
      <c r="D386">
        <f t="shared" si="28"/>
        <v>3</v>
      </c>
      <c r="E386" t="s">
        <v>6891</v>
      </c>
      <c r="F386" t="str">
        <f>VLOOKUP(E386,'country(26mar)'!B$2:C$251,2,FALSE)</f>
        <v>MD</v>
      </c>
      <c r="G386" t="str">
        <f>VLOOKUP(F386,'country(26mar)'!C$2:D$251,2,FALSE)</f>
        <v>base.md</v>
      </c>
      <c r="H386" t="s">
        <v>6904</v>
      </c>
      <c r="I386" t="str">
        <f t="shared" si="29"/>
        <v>Moldova Căuşeni</v>
      </c>
      <c r="J386" t="str">
        <f t="shared" si="30"/>
        <v>state_MD_Cău_3</v>
      </c>
    </row>
    <row r="387" hidden="1" spans="1:10">
      <c r="A387" t="str">
        <f t="shared" ref="A387:A450" si="32">IFERROR(B387,C387)</f>
        <v>state_MD_Rîş_4</v>
      </c>
      <c r="B387" t="e">
        <f>VLOOKUP(I387,'state(26mar)'!D$2:G$680,4,FALSE)</f>
        <v>#N/A</v>
      </c>
      <c r="C387" t="str">
        <f t="shared" si="31"/>
        <v>state_MD_Rîş_4</v>
      </c>
      <c r="D387">
        <f t="shared" ref="D387:D450" si="33">IF(E387=E386,D386+1,1)</f>
        <v>4</v>
      </c>
      <c r="E387" t="s">
        <v>6891</v>
      </c>
      <c r="F387" t="str">
        <f>VLOOKUP(E387,'country(26mar)'!B$2:C$251,2,FALSE)</f>
        <v>MD</v>
      </c>
      <c r="G387" t="str">
        <f>VLOOKUP(F387,'country(26mar)'!C$2:D$251,2,FALSE)</f>
        <v>base.md</v>
      </c>
      <c r="H387" t="s">
        <v>6937</v>
      </c>
      <c r="I387" t="str">
        <f t="shared" ref="I387:I450" si="34">CONCATENATE(E387," ",H387)</f>
        <v>Moldova Rîşcani</v>
      </c>
      <c r="J387" t="str">
        <f t="shared" ref="J387:J450" si="35">A387</f>
        <v>state_MD_Rîş_4</v>
      </c>
    </row>
    <row r="388" hidden="1" spans="1:10">
      <c r="A388" t="str">
        <f t="shared" si="32"/>
        <v>state_MD_Sîn_5</v>
      </c>
      <c r="B388" t="e">
        <f>VLOOKUP(I388,'state(26mar)'!D$2:G$680,4,FALSE)</f>
        <v>#N/A</v>
      </c>
      <c r="C388" t="str">
        <f t="shared" si="31"/>
        <v>state_MD_Sîn_5</v>
      </c>
      <c r="D388">
        <f t="shared" si="33"/>
        <v>5</v>
      </c>
      <c r="E388" t="s">
        <v>6891</v>
      </c>
      <c r="F388" t="str">
        <f>VLOOKUP(E388,'country(26mar)'!B$2:C$251,2,FALSE)</f>
        <v>MD</v>
      </c>
      <c r="G388" t="str">
        <f>VLOOKUP(F388,'country(26mar)'!C$2:D$251,2,FALSE)</f>
        <v>base.md</v>
      </c>
      <c r="H388" t="s">
        <v>6939</v>
      </c>
      <c r="I388" t="str">
        <f t="shared" si="34"/>
        <v>Moldova Sîngerei</v>
      </c>
      <c r="J388" t="str">
        <f t="shared" si="35"/>
        <v>state_MD_Sîn_5</v>
      </c>
    </row>
    <row r="389" hidden="1" spans="1:10">
      <c r="A389" t="str">
        <f t="shared" si="32"/>
        <v>state_MD_Făl_6</v>
      </c>
      <c r="B389" t="e">
        <f>VLOOKUP(I389,'state(26mar)'!D$2:G$680,4,FALSE)</f>
        <v>#N/A</v>
      </c>
      <c r="C389" t="str">
        <f t="shared" si="31"/>
        <v>state_MD_Făl_6</v>
      </c>
      <c r="D389">
        <f t="shared" si="33"/>
        <v>6</v>
      </c>
      <c r="E389" t="s">
        <v>6891</v>
      </c>
      <c r="F389" t="str">
        <f>VLOOKUP(E389,'country(26mar)'!B$2:C$251,2,FALSE)</f>
        <v>MD</v>
      </c>
      <c r="G389" t="str">
        <f>VLOOKUP(F389,'country(26mar)'!C$2:D$251,2,FALSE)</f>
        <v>base.md</v>
      </c>
      <c r="H389" t="s">
        <v>6923</v>
      </c>
      <c r="I389" t="str">
        <f t="shared" si="34"/>
        <v>Moldova Făleşti</v>
      </c>
      <c r="J389" t="str">
        <f t="shared" si="35"/>
        <v>state_MD_Făl_6</v>
      </c>
    </row>
    <row r="390" hidden="1" spans="1:10">
      <c r="A390" t="str">
        <f t="shared" si="32"/>
        <v>state_MD_Flo_7</v>
      </c>
      <c r="B390" t="e">
        <f>VLOOKUP(I390,'state(26mar)'!D$2:G$680,4,FALSE)</f>
        <v>#N/A</v>
      </c>
      <c r="C390" t="str">
        <f t="shared" si="31"/>
        <v>state_MD_Flo_7</v>
      </c>
      <c r="D390">
        <f t="shared" si="33"/>
        <v>7</v>
      </c>
      <c r="E390" t="s">
        <v>6891</v>
      </c>
      <c r="F390" t="str">
        <f>VLOOKUP(E390,'country(26mar)'!B$2:C$251,2,FALSE)</f>
        <v>MD</v>
      </c>
      <c r="G390" t="str">
        <f>VLOOKUP(F390,'country(26mar)'!C$2:D$251,2,FALSE)</f>
        <v>base.md</v>
      </c>
      <c r="H390" t="s">
        <v>6925</v>
      </c>
      <c r="I390" t="str">
        <f t="shared" si="34"/>
        <v>Moldova Floreşti</v>
      </c>
      <c r="J390" t="str">
        <f t="shared" si="35"/>
        <v>state_MD_Flo_7</v>
      </c>
    </row>
    <row r="391" hidden="1" spans="1:10">
      <c r="A391" t="str">
        <f t="shared" si="32"/>
        <v>state_MD_Şol_8</v>
      </c>
      <c r="B391" t="e">
        <f>VLOOKUP(I391,'state(26mar)'!D$2:G$680,4,FALSE)</f>
        <v>#N/A</v>
      </c>
      <c r="C391" t="str">
        <f t="shared" si="31"/>
        <v>state_MD_Şol_8</v>
      </c>
      <c r="D391">
        <f t="shared" si="33"/>
        <v>8</v>
      </c>
      <c r="E391" t="s">
        <v>6891</v>
      </c>
      <c r="F391" t="str">
        <f>VLOOKUP(E391,'country(26mar)'!B$2:C$251,2,FALSE)</f>
        <v>MD</v>
      </c>
      <c r="G391" t="str">
        <f>VLOOKUP(F391,'country(26mar)'!C$2:D$251,2,FALSE)</f>
        <v>base.md</v>
      </c>
      <c r="H391" t="s">
        <v>6941</v>
      </c>
      <c r="I391" t="str">
        <f t="shared" si="34"/>
        <v>Moldova Şoldăneşti</v>
      </c>
      <c r="J391" t="str">
        <f t="shared" si="35"/>
        <v>state_MD_Şol_8</v>
      </c>
    </row>
    <row r="392" hidden="1" spans="1:10">
      <c r="A392" t="str">
        <f t="shared" si="32"/>
        <v>state_MD_Şte_9</v>
      </c>
      <c r="B392" t="e">
        <f>VLOOKUP(I392,'state(26mar)'!D$2:G$680,4,FALSE)</f>
        <v>#N/A</v>
      </c>
      <c r="C392" t="str">
        <f t="shared" si="31"/>
        <v>state_MD_Şte_9</v>
      </c>
      <c r="D392">
        <f t="shared" si="33"/>
        <v>9</v>
      </c>
      <c r="E392" t="s">
        <v>6891</v>
      </c>
      <c r="F392" t="str">
        <f>VLOOKUP(E392,'country(26mar)'!B$2:C$251,2,FALSE)</f>
        <v>MD</v>
      </c>
      <c r="G392" t="str">
        <f>VLOOKUP(F392,'country(26mar)'!C$2:D$251,2,FALSE)</f>
        <v>base.md</v>
      </c>
      <c r="H392" t="s">
        <v>6946</v>
      </c>
      <c r="I392" t="str">
        <f t="shared" si="34"/>
        <v>Moldova Ştefan-Vodă</v>
      </c>
      <c r="J392" t="str">
        <f t="shared" si="35"/>
        <v>state_MD_Şte_9</v>
      </c>
    </row>
    <row r="393" hidden="1" spans="1:10">
      <c r="A393" t="str">
        <f t="shared" si="32"/>
        <v>state_MD_Orh_10</v>
      </c>
      <c r="B393" t="e">
        <f>VLOOKUP(I393,'state(26mar)'!D$2:G$680,4,FALSE)</f>
        <v>#N/A</v>
      </c>
      <c r="C393" t="str">
        <f t="shared" si="31"/>
        <v>state_MD_Orh_10</v>
      </c>
      <c r="D393">
        <f t="shared" si="33"/>
        <v>10</v>
      </c>
      <c r="E393" t="s">
        <v>6891</v>
      </c>
      <c r="F393" t="str">
        <f>VLOOKUP(E393,'country(26mar)'!B$2:C$251,2,FALSE)</f>
        <v>MD</v>
      </c>
      <c r="G393" t="str">
        <f>VLOOKUP(F393,'country(26mar)'!C$2:D$251,2,FALSE)</f>
        <v>base.md</v>
      </c>
      <c r="H393" t="s">
        <v>6935</v>
      </c>
      <c r="I393" t="str">
        <f t="shared" si="34"/>
        <v>Moldova Orhei</v>
      </c>
      <c r="J393" t="str">
        <f t="shared" si="35"/>
        <v>state_MD_Orh_10</v>
      </c>
    </row>
    <row r="394" hidden="1" spans="1:10">
      <c r="A394" t="str">
        <f t="shared" si="32"/>
        <v>state_MD_Găg_11</v>
      </c>
      <c r="B394" t="e">
        <f>VLOOKUP(I394,'state(26mar)'!D$2:G$680,4,FALSE)</f>
        <v>#N/A</v>
      </c>
      <c r="C394" t="str">
        <f t="shared" si="31"/>
        <v>state_MD_Găg_11</v>
      </c>
      <c r="D394">
        <f t="shared" si="33"/>
        <v>11</v>
      </c>
      <c r="E394" t="s">
        <v>6891</v>
      </c>
      <c r="F394" t="str">
        <f>VLOOKUP(E394,'country(26mar)'!B$2:C$251,2,FALSE)</f>
        <v>MD</v>
      </c>
      <c r="G394" t="str">
        <f>VLOOKUP(F394,'country(26mar)'!C$2:D$251,2,FALSE)</f>
        <v>base.md</v>
      </c>
      <c r="H394" t="s">
        <v>6914</v>
      </c>
      <c r="I394" t="str">
        <f t="shared" si="34"/>
        <v>Moldova Găgăuzia</v>
      </c>
      <c r="J394" t="str">
        <f t="shared" si="35"/>
        <v>state_MD_Găg_11</v>
      </c>
    </row>
    <row r="395" hidden="1" spans="1:10">
      <c r="A395" t="str">
        <f t="shared" si="32"/>
        <v>state_MD_Cim_12</v>
      </c>
      <c r="B395" t="e">
        <f>VLOOKUP(I395,'state(26mar)'!D$2:G$680,4,FALSE)</f>
        <v>#N/A</v>
      </c>
      <c r="C395" t="str">
        <f t="shared" si="31"/>
        <v>state_MD_Cim_12</v>
      </c>
      <c r="D395">
        <f t="shared" si="33"/>
        <v>12</v>
      </c>
      <c r="E395" t="s">
        <v>6891</v>
      </c>
      <c r="F395" t="str">
        <f>VLOOKUP(E395,'country(26mar)'!B$2:C$251,2,FALSE)</f>
        <v>MD</v>
      </c>
      <c r="G395" t="str">
        <f>VLOOKUP(F395,'country(26mar)'!C$2:D$251,2,FALSE)</f>
        <v>base.md</v>
      </c>
      <c r="H395" t="s">
        <v>6909</v>
      </c>
      <c r="I395" t="str">
        <f t="shared" si="34"/>
        <v>Moldova Cimişlia</v>
      </c>
      <c r="J395" t="str">
        <f t="shared" si="35"/>
        <v>state_MD_Cim_12</v>
      </c>
    </row>
    <row r="396" hidden="1" spans="1:10">
      <c r="A396" t="str">
        <f t="shared" si="32"/>
        <v>state_MD_Can_13</v>
      </c>
      <c r="B396" t="e">
        <f>VLOOKUP(I396,'state(26mar)'!D$2:G$680,4,FALSE)</f>
        <v>#N/A</v>
      </c>
      <c r="C396" t="str">
        <f t="shared" si="31"/>
        <v>state_MD_Can_13</v>
      </c>
      <c r="D396">
        <f t="shared" si="33"/>
        <v>13</v>
      </c>
      <c r="E396" t="s">
        <v>6891</v>
      </c>
      <c r="F396" t="str">
        <f>VLOOKUP(E396,'country(26mar)'!B$2:C$251,2,FALSE)</f>
        <v>MD</v>
      </c>
      <c r="G396" t="str">
        <f>VLOOKUP(F396,'country(26mar)'!C$2:D$251,2,FALSE)</f>
        <v>base.md</v>
      </c>
      <c r="H396" t="s">
        <v>6903</v>
      </c>
      <c r="I396" t="str">
        <f t="shared" si="34"/>
        <v>Moldova Cantemir</v>
      </c>
      <c r="J396" t="str">
        <f t="shared" si="35"/>
        <v>state_MD_Can_13</v>
      </c>
    </row>
    <row r="397" hidden="1" spans="1:10">
      <c r="A397" t="str">
        <f t="shared" si="32"/>
        <v>state_MD_Bas_14</v>
      </c>
      <c r="B397" t="e">
        <f>VLOOKUP(I397,'state(26mar)'!D$2:G$680,4,FALSE)</f>
        <v>#N/A</v>
      </c>
      <c r="C397" t="str">
        <f t="shared" si="31"/>
        <v>state_MD_Bas_14</v>
      </c>
      <c r="D397">
        <f t="shared" si="33"/>
        <v>14</v>
      </c>
      <c r="E397" t="s">
        <v>6891</v>
      </c>
      <c r="F397" t="str">
        <f>VLOOKUP(E397,'country(26mar)'!B$2:C$251,2,FALSE)</f>
        <v>MD</v>
      </c>
      <c r="G397" t="str">
        <f>VLOOKUP(F397,'country(26mar)'!C$2:D$251,2,FALSE)</f>
        <v>base.md</v>
      </c>
      <c r="H397" t="s">
        <v>6897</v>
      </c>
      <c r="I397" t="str">
        <f t="shared" si="34"/>
        <v>Moldova Basarabeasca</v>
      </c>
      <c r="J397" t="str">
        <f t="shared" si="35"/>
        <v>state_MD_Bas_14</v>
      </c>
    </row>
    <row r="398" hidden="1" spans="1:10">
      <c r="A398" t="str">
        <f t="shared" si="32"/>
        <v>state_MD_Edi_15</v>
      </c>
      <c r="B398" t="e">
        <f>VLOOKUP(I398,'state(26mar)'!D$2:G$680,4,FALSE)</f>
        <v>#N/A</v>
      </c>
      <c r="C398" t="str">
        <f t="shared" si="31"/>
        <v>state_MD_Edi_15</v>
      </c>
      <c r="D398">
        <f t="shared" si="33"/>
        <v>15</v>
      </c>
      <c r="E398" t="s">
        <v>6891</v>
      </c>
      <c r="F398" t="str">
        <f>VLOOKUP(E398,'country(26mar)'!B$2:C$251,2,FALSE)</f>
        <v>MD</v>
      </c>
      <c r="G398" t="str">
        <f>VLOOKUP(F398,'country(26mar)'!C$2:D$251,2,FALSE)</f>
        <v>base.md</v>
      </c>
      <c r="H398" t="s">
        <v>6921</v>
      </c>
      <c r="I398" t="str">
        <f t="shared" si="34"/>
        <v>Moldova Edineţ</v>
      </c>
      <c r="J398" t="str">
        <f t="shared" si="35"/>
        <v>state_MD_Edi_15</v>
      </c>
    </row>
    <row r="399" hidden="1" spans="1:10">
      <c r="A399" t="str">
        <f t="shared" si="32"/>
        <v>state_MD_Ocn_16</v>
      </c>
      <c r="B399" t="e">
        <f>VLOOKUP(I399,'state(26mar)'!D$2:G$680,4,FALSE)</f>
        <v>#N/A</v>
      </c>
      <c r="C399" t="str">
        <f t="shared" si="31"/>
        <v>state_MD_Ocn_16</v>
      </c>
      <c r="D399">
        <f t="shared" si="33"/>
        <v>16</v>
      </c>
      <c r="E399" t="s">
        <v>6891</v>
      </c>
      <c r="F399" t="str">
        <f>VLOOKUP(E399,'country(26mar)'!B$2:C$251,2,FALSE)</f>
        <v>MD</v>
      </c>
      <c r="G399" t="str">
        <f>VLOOKUP(F399,'country(26mar)'!C$2:D$251,2,FALSE)</f>
        <v>base.md</v>
      </c>
      <c r="H399" t="s">
        <v>6933</v>
      </c>
      <c r="I399" t="str">
        <f t="shared" si="34"/>
        <v>Moldova Ocniţa</v>
      </c>
      <c r="J399" t="str">
        <f t="shared" si="35"/>
        <v>state_MD_Ocn_16</v>
      </c>
    </row>
    <row r="400" hidden="1" spans="1:10">
      <c r="A400" t="str">
        <f t="shared" si="32"/>
        <v>state_MD_Dro_17</v>
      </c>
      <c r="B400" t="e">
        <f>VLOOKUP(I400,'state(26mar)'!D$2:G$680,4,FALSE)</f>
        <v>#N/A</v>
      </c>
      <c r="C400" t="str">
        <f t="shared" si="31"/>
        <v>state_MD_Dro_17</v>
      </c>
      <c r="D400">
        <f t="shared" si="33"/>
        <v>17</v>
      </c>
      <c r="E400" t="s">
        <v>6891</v>
      </c>
      <c r="F400" t="str">
        <f>VLOOKUP(E400,'country(26mar)'!B$2:C$251,2,FALSE)</f>
        <v>MD</v>
      </c>
      <c r="G400" t="str">
        <f>VLOOKUP(F400,'country(26mar)'!C$2:D$251,2,FALSE)</f>
        <v>base.md</v>
      </c>
      <c r="H400" t="s">
        <v>6918</v>
      </c>
      <c r="I400" t="str">
        <f t="shared" si="34"/>
        <v>Moldova Drochia</v>
      </c>
      <c r="J400" t="str">
        <f t="shared" si="35"/>
        <v>state_MD_Dro_17</v>
      </c>
    </row>
    <row r="401" hidden="1" spans="1:10">
      <c r="A401" t="str">
        <f t="shared" si="32"/>
        <v>state_MD_Don_18</v>
      </c>
      <c r="B401" t="e">
        <f>VLOOKUP(I401,'state(26mar)'!D$2:G$680,4,FALSE)</f>
        <v>#N/A</v>
      </c>
      <c r="C401" t="str">
        <f t="shared" si="31"/>
        <v>state_MD_Don_18</v>
      </c>
      <c r="D401">
        <f t="shared" si="33"/>
        <v>18</v>
      </c>
      <c r="E401" t="s">
        <v>6891</v>
      </c>
      <c r="F401" t="str">
        <f>VLOOKUP(E401,'country(26mar)'!B$2:C$251,2,FALSE)</f>
        <v>MD</v>
      </c>
      <c r="G401" t="str">
        <f>VLOOKUP(F401,'country(26mar)'!C$2:D$251,2,FALSE)</f>
        <v>base.md</v>
      </c>
      <c r="H401" t="s">
        <v>6916</v>
      </c>
      <c r="I401" t="str">
        <f t="shared" si="34"/>
        <v>Moldova Donduşeni</v>
      </c>
      <c r="J401" t="str">
        <f t="shared" si="35"/>
        <v>state_MD_Don_18</v>
      </c>
    </row>
    <row r="402" hidden="1" spans="1:10">
      <c r="A402" t="str">
        <f t="shared" si="32"/>
        <v>state_MD_Bri_19</v>
      </c>
      <c r="B402" t="e">
        <f>VLOOKUP(I402,'state(26mar)'!D$2:G$680,4,FALSE)</f>
        <v>#N/A</v>
      </c>
      <c r="C402" t="str">
        <f t="shared" si="31"/>
        <v>state_MD_Bri_19</v>
      </c>
      <c r="D402">
        <f t="shared" si="33"/>
        <v>19</v>
      </c>
      <c r="E402" t="s">
        <v>6891</v>
      </c>
      <c r="F402" t="str">
        <f>VLOOKUP(E402,'country(26mar)'!B$2:C$251,2,FALSE)</f>
        <v>MD</v>
      </c>
      <c r="G402" t="str">
        <f>VLOOKUP(F402,'country(26mar)'!C$2:D$251,2,FALSE)</f>
        <v>base.md</v>
      </c>
      <c r="H402" t="s">
        <v>6899</v>
      </c>
      <c r="I402" t="str">
        <f t="shared" si="34"/>
        <v>Moldova Briceni</v>
      </c>
      <c r="J402" t="str">
        <f t="shared" si="35"/>
        <v>state_MD_Bri_19</v>
      </c>
    </row>
    <row r="403" hidden="1" spans="1:10">
      <c r="A403" t="str">
        <f t="shared" si="32"/>
        <v>state_MD_Ial_20</v>
      </c>
      <c r="B403" t="e">
        <f>VLOOKUP(I403,'state(26mar)'!D$2:G$680,4,FALSE)</f>
        <v>#N/A</v>
      </c>
      <c r="C403" t="str">
        <f t="shared" si="31"/>
        <v>state_MD_Ial_20</v>
      </c>
      <c r="D403">
        <f t="shared" si="33"/>
        <v>20</v>
      </c>
      <c r="E403" t="s">
        <v>6891</v>
      </c>
      <c r="F403" t="str">
        <f>VLOOKUP(E403,'country(26mar)'!B$2:C$251,2,FALSE)</f>
        <v>MD</v>
      </c>
      <c r="G403" t="str">
        <f>VLOOKUP(F403,'country(26mar)'!C$2:D$251,2,FALSE)</f>
        <v>base.md</v>
      </c>
      <c r="H403" t="s">
        <v>6930</v>
      </c>
      <c r="I403" t="str">
        <f t="shared" si="34"/>
        <v>Moldova Ialoveni</v>
      </c>
      <c r="J403" t="str">
        <f t="shared" si="35"/>
        <v>state_MD_Ial_20</v>
      </c>
    </row>
    <row r="404" hidden="1" spans="1:10">
      <c r="A404" t="str">
        <f t="shared" si="32"/>
        <v>state_MD_Băl_21</v>
      </c>
      <c r="B404" t="e">
        <f>VLOOKUP(I404,'state(26mar)'!D$2:G$680,4,FALSE)</f>
        <v>#N/A</v>
      </c>
      <c r="C404" t="str">
        <f t="shared" si="31"/>
        <v>state_MD_Băl_21</v>
      </c>
      <c r="D404">
        <f t="shared" si="33"/>
        <v>21</v>
      </c>
      <c r="E404" t="s">
        <v>6891</v>
      </c>
      <c r="F404" t="str">
        <f>VLOOKUP(E404,'country(26mar)'!B$2:C$251,2,FALSE)</f>
        <v>MD</v>
      </c>
      <c r="G404" t="str">
        <f>VLOOKUP(F404,'country(26mar)'!C$2:D$251,2,FALSE)</f>
        <v>base.md</v>
      </c>
      <c r="H404" t="s">
        <v>6896</v>
      </c>
      <c r="I404" t="str">
        <f t="shared" si="34"/>
        <v>Moldova Bălţi</v>
      </c>
      <c r="J404" t="str">
        <f t="shared" si="35"/>
        <v>state_MD_Băl_21</v>
      </c>
    </row>
    <row r="405" hidden="1" spans="1:10">
      <c r="A405" t="str">
        <f t="shared" si="32"/>
        <v>state_MD_Cri_22</v>
      </c>
      <c r="B405" t="e">
        <f>VLOOKUP(I405,'state(26mar)'!D$2:G$680,4,FALSE)</f>
        <v>#N/A</v>
      </c>
      <c r="C405" t="str">
        <f t="shared" si="31"/>
        <v>state_MD_Cri_22</v>
      </c>
      <c r="D405">
        <f t="shared" si="33"/>
        <v>22</v>
      </c>
      <c r="E405" t="s">
        <v>6891</v>
      </c>
      <c r="F405" t="str">
        <f>VLOOKUP(E405,'country(26mar)'!B$2:C$251,2,FALSE)</f>
        <v>MD</v>
      </c>
      <c r="G405" t="str">
        <f>VLOOKUP(F405,'country(26mar)'!C$2:D$251,2,FALSE)</f>
        <v>base.md</v>
      </c>
      <c r="H405" t="s">
        <v>6915</v>
      </c>
      <c r="I405" t="str">
        <f t="shared" si="34"/>
        <v>Moldova Criuleni</v>
      </c>
      <c r="J405" t="str">
        <f t="shared" si="35"/>
        <v>state_MD_Cri_22</v>
      </c>
    </row>
    <row r="406" hidden="1" spans="1:10">
      <c r="A406" t="str">
        <f t="shared" si="32"/>
        <v>state_MD_Ben_23</v>
      </c>
      <c r="B406" t="e">
        <f>VLOOKUP(I406,'state(26mar)'!D$2:G$680,4,FALSE)</f>
        <v>#N/A</v>
      </c>
      <c r="C406" t="str">
        <f t="shared" si="31"/>
        <v>state_MD_Ben_23</v>
      </c>
      <c r="D406">
        <f t="shared" si="33"/>
        <v>23</v>
      </c>
      <c r="E406" t="s">
        <v>6891</v>
      </c>
      <c r="F406" t="str">
        <f>VLOOKUP(E406,'country(26mar)'!B$2:C$251,2,FALSE)</f>
        <v>MD</v>
      </c>
      <c r="G406" t="str">
        <f>VLOOKUP(F406,'country(26mar)'!C$2:D$251,2,FALSE)</f>
        <v>base.md</v>
      </c>
      <c r="H406" t="s">
        <v>6898</v>
      </c>
      <c r="I406" t="str">
        <f t="shared" si="34"/>
        <v>Moldova Bender</v>
      </c>
      <c r="J406" t="str">
        <f t="shared" si="35"/>
        <v>state_MD_Ben_23</v>
      </c>
    </row>
    <row r="407" hidden="1" spans="1:10">
      <c r="A407" t="str">
        <f t="shared" si="32"/>
        <v>state_MD_Ane_24</v>
      </c>
      <c r="B407" t="e">
        <f>VLOOKUP(I407,'state(26mar)'!D$2:G$680,4,FALSE)</f>
        <v>#N/A</v>
      </c>
      <c r="C407" t="str">
        <f t="shared" si="31"/>
        <v>state_MD_Ane_24</v>
      </c>
      <c r="D407">
        <f t="shared" si="33"/>
        <v>24</v>
      </c>
      <c r="E407" t="s">
        <v>6891</v>
      </c>
      <c r="F407" t="str">
        <f>VLOOKUP(E407,'country(26mar)'!B$2:C$251,2,FALSE)</f>
        <v>MD</v>
      </c>
      <c r="G407" t="str">
        <f>VLOOKUP(F407,'country(26mar)'!C$2:D$251,2,FALSE)</f>
        <v>base.md</v>
      </c>
      <c r="H407" t="s">
        <v>6890</v>
      </c>
      <c r="I407" t="str">
        <f t="shared" si="34"/>
        <v>Moldova Anenii Noi</v>
      </c>
      <c r="J407" t="str">
        <f t="shared" si="35"/>
        <v>state_MD_Ane_24</v>
      </c>
    </row>
    <row r="408" hidden="1" spans="1:10">
      <c r="A408" t="str">
        <f t="shared" si="32"/>
        <v>state_MD_Cah_25</v>
      </c>
      <c r="B408" t="e">
        <f>VLOOKUP(I408,'state(26mar)'!D$2:G$680,4,FALSE)</f>
        <v>#N/A</v>
      </c>
      <c r="C408" t="str">
        <f t="shared" si="31"/>
        <v>state_MD_Cah_25</v>
      </c>
      <c r="D408">
        <f t="shared" si="33"/>
        <v>25</v>
      </c>
      <c r="E408" t="s">
        <v>6891</v>
      </c>
      <c r="F408" t="str">
        <f>VLOOKUP(E408,'country(26mar)'!B$2:C$251,2,FALSE)</f>
        <v>MD</v>
      </c>
      <c r="G408" t="str">
        <f>VLOOKUP(F408,'country(26mar)'!C$2:D$251,2,FALSE)</f>
        <v>base.md</v>
      </c>
      <c r="H408" t="s">
        <v>6900</v>
      </c>
      <c r="I408" t="str">
        <f t="shared" si="34"/>
        <v>Moldova Cahul</v>
      </c>
      <c r="J408" t="str">
        <f t="shared" si="35"/>
        <v>state_MD_Cah_25</v>
      </c>
    </row>
    <row r="409" hidden="1" spans="1:10">
      <c r="A409" t="str">
        <f t="shared" si="32"/>
        <v>state_MD_Chi_26</v>
      </c>
      <c r="B409" t="e">
        <f>VLOOKUP(I409,'state(26mar)'!D$2:G$680,4,FALSE)</f>
        <v>#N/A</v>
      </c>
      <c r="C409" t="str">
        <f t="shared" si="31"/>
        <v>state_MD_Chi_26</v>
      </c>
      <c r="D409">
        <f t="shared" si="33"/>
        <v>26</v>
      </c>
      <c r="E409" t="s">
        <v>6891</v>
      </c>
      <c r="F409" t="str">
        <f>VLOOKUP(E409,'country(26mar)'!B$2:C$251,2,FALSE)</f>
        <v>MD</v>
      </c>
      <c r="G409" t="str">
        <f>VLOOKUP(F409,'country(26mar)'!C$2:D$251,2,FALSE)</f>
        <v>base.md</v>
      </c>
      <c r="H409" t="s">
        <v>6908</v>
      </c>
      <c r="I409" t="str">
        <f t="shared" si="34"/>
        <v>Moldova Chişinău</v>
      </c>
      <c r="J409" t="str">
        <f t="shared" si="35"/>
        <v>state_MD_Chi_26</v>
      </c>
    </row>
    <row r="410" hidden="1" spans="1:10">
      <c r="A410" t="str">
        <f t="shared" si="32"/>
        <v>state_MD_Str_27</v>
      </c>
      <c r="B410" t="e">
        <f>VLOOKUP(I410,'state(26mar)'!D$2:G$680,4,FALSE)</f>
        <v>#N/A</v>
      </c>
      <c r="C410" t="str">
        <f t="shared" si="31"/>
        <v>state_MD_Str_27</v>
      </c>
      <c r="D410">
        <f t="shared" si="33"/>
        <v>27</v>
      </c>
      <c r="E410" t="s">
        <v>6891</v>
      </c>
      <c r="F410" t="str">
        <f>VLOOKUP(E410,'country(26mar)'!B$2:C$251,2,FALSE)</f>
        <v>MD</v>
      </c>
      <c r="G410" t="str">
        <f>VLOOKUP(F410,'country(26mar)'!C$2:D$251,2,FALSE)</f>
        <v>base.md</v>
      </c>
      <c r="H410" t="s">
        <v>6949</v>
      </c>
      <c r="I410" t="str">
        <f t="shared" si="34"/>
        <v>Moldova Străşeni</v>
      </c>
      <c r="J410" t="str">
        <f t="shared" si="35"/>
        <v>state_MD_Str_27</v>
      </c>
    </row>
    <row r="411" hidden="1" spans="1:10">
      <c r="A411" t="str">
        <f t="shared" si="32"/>
        <v>state_MD_Stî_28</v>
      </c>
      <c r="B411" t="e">
        <f>VLOOKUP(I411,'state(26mar)'!D$2:G$680,4,FALSE)</f>
        <v>#N/A</v>
      </c>
      <c r="C411" t="str">
        <f t="shared" si="31"/>
        <v>state_MD_Stî_28</v>
      </c>
      <c r="D411">
        <f t="shared" si="33"/>
        <v>28</v>
      </c>
      <c r="E411" t="s">
        <v>6891</v>
      </c>
      <c r="F411" t="str">
        <f>VLOOKUP(E411,'country(26mar)'!B$2:C$251,2,FALSE)</f>
        <v>MD</v>
      </c>
      <c r="G411" t="str">
        <f>VLOOKUP(F411,'country(26mar)'!C$2:D$251,2,FALSE)</f>
        <v>base.md</v>
      </c>
      <c r="H411" t="s">
        <v>6920</v>
      </c>
      <c r="I411" t="str">
        <f t="shared" si="34"/>
        <v>Moldova Stînga Nistrului</v>
      </c>
      <c r="J411" t="str">
        <f t="shared" si="35"/>
        <v>state_MD_Stî_28</v>
      </c>
    </row>
    <row r="412" hidden="1" spans="1:10">
      <c r="A412" t="str">
        <f t="shared" si="32"/>
        <v>state_MD_Tel_29</v>
      </c>
      <c r="B412" t="e">
        <f>VLOOKUP(I412,'state(26mar)'!D$2:G$680,4,FALSE)</f>
        <v>#N/A</v>
      </c>
      <c r="C412" t="str">
        <f t="shared" si="31"/>
        <v>state_MD_Tel_29</v>
      </c>
      <c r="D412">
        <f t="shared" si="33"/>
        <v>29</v>
      </c>
      <c r="E412" t="s">
        <v>6891</v>
      </c>
      <c r="F412" t="str">
        <f>VLOOKUP(E412,'country(26mar)'!B$2:C$251,2,FALSE)</f>
        <v>MD</v>
      </c>
      <c r="G412" t="str">
        <f>VLOOKUP(F412,'country(26mar)'!C$2:D$251,2,FALSE)</f>
        <v>base.md</v>
      </c>
      <c r="H412" t="s">
        <v>6951</v>
      </c>
      <c r="I412" t="str">
        <f t="shared" si="34"/>
        <v>Moldova Teleneşti</v>
      </c>
      <c r="J412" t="str">
        <f t="shared" si="35"/>
        <v>state_MD_Tel_29</v>
      </c>
    </row>
    <row r="413" hidden="1" spans="1:10">
      <c r="A413" t="str">
        <f t="shared" si="32"/>
        <v>state_MD_Tar_30</v>
      </c>
      <c r="B413" t="e">
        <f>VLOOKUP(I413,'state(26mar)'!D$2:G$680,4,FALSE)</f>
        <v>#N/A</v>
      </c>
      <c r="C413" t="str">
        <f t="shared" si="31"/>
        <v>state_MD_Tar_30</v>
      </c>
      <c r="D413">
        <f t="shared" si="33"/>
        <v>30</v>
      </c>
      <c r="E413" t="s">
        <v>6891</v>
      </c>
      <c r="F413" t="str">
        <f>VLOOKUP(E413,'country(26mar)'!B$2:C$251,2,FALSE)</f>
        <v>MD</v>
      </c>
      <c r="G413" t="str">
        <f>VLOOKUP(F413,'country(26mar)'!C$2:D$251,2,FALSE)</f>
        <v>base.md</v>
      </c>
      <c r="H413" t="s">
        <v>6950</v>
      </c>
      <c r="I413" t="str">
        <f t="shared" si="34"/>
        <v>Moldova Taraclia</v>
      </c>
      <c r="J413" t="str">
        <f t="shared" si="35"/>
        <v>state_MD_Tar_30</v>
      </c>
    </row>
    <row r="414" hidden="1" spans="1:10">
      <c r="A414" t="str">
        <f t="shared" si="32"/>
        <v>state_MD_Dub_31</v>
      </c>
      <c r="B414" t="e">
        <f>VLOOKUP(I414,'state(26mar)'!D$2:G$680,4,FALSE)</f>
        <v>#N/A</v>
      </c>
      <c r="C414" t="str">
        <f t="shared" si="31"/>
        <v>state_MD_Dub_31</v>
      </c>
      <c r="D414">
        <f t="shared" si="33"/>
        <v>31</v>
      </c>
      <c r="E414" t="s">
        <v>6891</v>
      </c>
      <c r="F414" t="str">
        <f>VLOOKUP(E414,'country(26mar)'!B$2:C$251,2,FALSE)</f>
        <v>MD</v>
      </c>
      <c r="G414" t="str">
        <f>VLOOKUP(F414,'country(26mar)'!C$2:D$251,2,FALSE)</f>
        <v>base.md</v>
      </c>
      <c r="H414" t="s">
        <v>6912</v>
      </c>
      <c r="I414" t="str">
        <f t="shared" si="34"/>
        <v>Moldova Dubăsari</v>
      </c>
      <c r="J414" t="str">
        <f t="shared" si="35"/>
        <v>state_MD_Dub_31</v>
      </c>
    </row>
    <row r="415" hidden="1" spans="1:10">
      <c r="A415" t="str">
        <f t="shared" si="32"/>
        <v>state_MD_Căl_32</v>
      </c>
      <c r="B415" t="e">
        <f>VLOOKUP(I415,'state(26mar)'!D$2:G$680,4,FALSE)</f>
        <v>#N/A</v>
      </c>
      <c r="C415" t="str">
        <f t="shared" si="31"/>
        <v>state_MD_Căl_32</v>
      </c>
      <c r="D415">
        <f t="shared" si="33"/>
        <v>32</v>
      </c>
      <c r="E415" t="s">
        <v>6891</v>
      </c>
      <c r="F415" t="str">
        <f>VLOOKUP(E415,'country(26mar)'!B$2:C$251,2,FALSE)</f>
        <v>MD</v>
      </c>
      <c r="G415" t="str">
        <f>VLOOKUP(F415,'country(26mar)'!C$2:D$251,2,FALSE)</f>
        <v>base.md</v>
      </c>
      <c r="H415" t="s">
        <v>6901</v>
      </c>
      <c r="I415" t="str">
        <f t="shared" si="34"/>
        <v>Moldova Călăraşi</v>
      </c>
      <c r="J415" t="str">
        <f t="shared" si="35"/>
        <v>state_MD_Căl_32</v>
      </c>
    </row>
    <row r="416" hidden="1" spans="1:10">
      <c r="A416" t="str">
        <f t="shared" si="32"/>
        <v>state_MD_Glo_33</v>
      </c>
      <c r="B416" t="e">
        <f>VLOOKUP(I416,'state(26mar)'!D$2:G$680,4,FALSE)</f>
        <v>#N/A</v>
      </c>
      <c r="C416" t="str">
        <f t="shared" si="31"/>
        <v>state_MD_Glo_33</v>
      </c>
      <c r="D416">
        <f t="shared" si="33"/>
        <v>33</v>
      </c>
      <c r="E416" t="s">
        <v>6891</v>
      </c>
      <c r="F416" t="str">
        <f>VLOOKUP(E416,'country(26mar)'!B$2:C$251,2,FALSE)</f>
        <v>MD</v>
      </c>
      <c r="G416" t="str">
        <f>VLOOKUP(F416,'country(26mar)'!C$2:D$251,2,FALSE)</f>
        <v>base.md</v>
      </c>
      <c r="H416" t="s">
        <v>6927</v>
      </c>
      <c r="I416" t="str">
        <f t="shared" si="34"/>
        <v>Moldova Glodeni</v>
      </c>
      <c r="J416" t="str">
        <f t="shared" si="35"/>
        <v>state_MD_Glo_33</v>
      </c>
    </row>
    <row r="417" hidden="1" spans="1:10">
      <c r="A417" t="str">
        <f t="shared" si="32"/>
        <v>state_MD_Hîn_34</v>
      </c>
      <c r="B417" t="e">
        <f>VLOOKUP(I417,'state(26mar)'!D$2:G$680,4,FALSE)</f>
        <v>#N/A</v>
      </c>
      <c r="C417" t="str">
        <f t="shared" si="31"/>
        <v>state_MD_Hîn_34</v>
      </c>
      <c r="D417">
        <f t="shared" si="33"/>
        <v>34</v>
      </c>
      <c r="E417" t="s">
        <v>6891</v>
      </c>
      <c r="F417" t="str">
        <f>VLOOKUP(E417,'country(26mar)'!B$2:C$251,2,FALSE)</f>
        <v>MD</v>
      </c>
      <c r="G417" t="str">
        <f>VLOOKUP(F417,'country(26mar)'!C$2:D$251,2,FALSE)</f>
        <v>base.md</v>
      </c>
      <c r="H417" t="s">
        <v>6928</v>
      </c>
      <c r="I417" t="str">
        <f t="shared" si="34"/>
        <v>Moldova Hînceşti</v>
      </c>
      <c r="J417" t="str">
        <f t="shared" si="35"/>
        <v>state_MD_Hîn_34</v>
      </c>
    </row>
    <row r="418" hidden="1" spans="1:10">
      <c r="A418" t="str">
        <f t="shared" si="32"/>
        <v>state_MD_Nis_35</v>
      </c>
      <c r="B418" t="e">
        <f>VLOOKUP(I418,'state(26mar)'!D$2:G$680,4,FALSE)</f>
        <v>#N/A</v>
      </c>
      <c r="C418" t="str">
        <f t="shared" si="31"/>
        <v>state_MD_Nis_35</v>
      </c>
      <c r="D418">
        <f t="shared" si="33"/>
        <v>35</v>
      </c>
      <c r="E418" t="s">
        <v>6891</v>
      </c>
      <c r="F418" t="str">
        <f>VLOOKUP(E418,'country(26mar)'!B$2:C$251,2,FALSE)</f>
        <v>MD</v>
      </c>
      <c r="G418" t="str">
        <f>VLOOKUP(F418,'country(26mar)'!C$2:D$251,2,FALSE)</f>
        <v>base.md</v>
      </c>
      <c r="H418" t="s">
        <v>6932</v>
      </c>
      <c r="I418" t="str">
        <f t="shared" si="34"/>
        <v>Moldova Nisporeni</v>
      </c>
      <c r="J418" t="str">
        <f t="shared" si="35"/>
        <v>state_MD_Nis_35</v>
      </c>
    </row>
    <row r="419" hidden="1" spans="1:10">
      <c r="A419" t="str">
        <f t="shared" si="32"/>
        <v>state_MD_Sor_36</v>
      </c>
      <c r="B419" t="e">
        <f>VLOOKUP(I419,'state(26mar)'!D$2:G$680,4,FALSE)</f>
        <v>#N/A</v>
      </c>
      <c r="C419" t="str">
        <f t="shared" si="31"/>
        <v>state_MD_Sor_36</v>
      </c>
      <c r="D419">
        <f t="shared" si="33"/>
        <v>36</v>
      </c>
      <c r="E419" t="s">
        <v>6891</v>
      </c>
      <c r="F419" t="str">
        <f>VLOOKUP(E419,'country(26mar)'!B$2:C$251,2,FALSE)</f>
        <v>MD</v>
      </c>
      <c r="G419" t="str">
        <f>VLOOKUP(F419,'country(26mar)'!C$2:D$251,2,FALSE)</f>
        <v>base.md</v>
      </c>
      <c r="H419" t="s">
        <v>6943</v>
      </c>
      <c r="I419" t="str">
        <f t="shared" si="34"/>
        <v>Moldova Soroca</v>
      </c>
      <c r="J419" t="str">
        <f t="shared" si="35"/>
        <v>state_MD_Sor_36</v>
      </c>
    </row>
    <row r="420" hidden="1" spans="1:10">
      <c r="A420" t="str">
        <f t="shared" si="32"/>
        <v>state_MD_Ung_37</v>
      </c>
      <c r="B420" t="e">
        <f>VLOOKUP(I420,'state(26mar)'!D$2:G$680,4,FALSE)</f>
        <v>#N/A</v>
      </c>
      <c r="C420" t="str">
        <f t="shared" si="31"/>
        <v>state_MD_Ung_37</v>
      </c>
      <c r="D420">
        <f t="shared" si="33"/>
        <v>37</v>
      </c>
      <c r="E420" t="s">
        <v>6891</v>
      </c>
      <c r="F420" t="str">
        <f>VLOOKUP(E420,'country(26mar)'!B$2:C$251,2,FALSE)</f>
        <v>MD</v>
      </c>
      <c r="G420" t="str">
        <f>VLOOKUP(F420,'country(26mar)'!C$2:D$251,2,FALSE)</f>
        <v>base.md</v>
      </c>
      <c r="H420" t="s">
        <v>6954</v>
      </c>
      <c r="I420" t="str">
        <f t="shared" si="34"/>
        <v>Moldova Ungheni</v>
      </c>
      <c r="J420" t="str">
        <f t="shared" si="35"/>
        <v>state_MD_Ung_37</v>
      </c>
    </row>
    <row r="421" hidden="1" spans="1:10">
      <c r="A421" t="str">
        <f t="shared" si="32"/>
        <v>state_ME_Ber_1</v>
      </c>
      <c r="B421" t="e">
        <f>VLOOKUP(I421,'state(26mar)'!D$2:G$680,4,FALSE)</f>
        <v>#N/A</v>
      </c>
      <c r="C421" t="str">
        <f t="shared" si="31"/>
        <v>state_ME_Ber_1</v>
      </c>
      <c r="D421">
        <f t="shared" si="33"/>
        <v>1</v>
      </c>
      <c r="E421" t="s">
        <v>7006</v>
      </c>
      <c r="F421" t="str">
        <f>VLOOKUP(E421,'country(26mar)'!B$2:C$251,2,FALSE)</f>
        <v>ME</v>
      </c>
      <c r="G421" t="str">
        <f>VLOOKUP(F421,'country(26mar)'!C$2:D$251,2,FALSE)</f>
        <v>base.me</v>
      </c>
      <c r="H421" t="s">
        <v>7010</v>
      </c>
      <c r="I421" t="str">
        <f t="shared" si="34"/>
        <v>Montenegro Berane</v>
      </c>
      <c r="J421" t="str">
        <f t="shared" si="35"/>
        <v>state_ME_Ber_1</v>
      </c>
    </row>
    <row r="422" hidden="1" spans="1:10">
      <c r="A422" t="str">
        <f t="shared" si="32"/>
        <v>state_ME_Pla_2</v>
      </c>
      <c r="B422" t="e">
        <f>VLOOKUP(I422,'state(26mar)'!D$2:G$680,4,FALSE)</f>
        <v>#N/A</v>
      </c>
      <c r="C422" t="str">
        <f t="shared" si="31"/>
        <v>state_ME_Pla_2</v>
      </c>
      <c r="D422">
        <f t="shared" si="33"/>
        <v>2</v>
      </c>
      <c r="E422" t="s">
        <v>7006</v>
      </c>
      <c r="F422" t="str">
        <f>VLOOKUP(E422,'country(26mar)'!B$2:C$251,2,FALSE)</f>
        <v>ME</v>
      </c>
      <c r="G422" t="str">
        <f>VLOOKUP(F422,'country(26mar)'!C$2:D$251,2,FALSE)</f>
        <v>base.me</v>
      </c>
      <c r="H422" t="s">
        <v>7025</v>
      </c>
      <c r="I422" t="str">
        <f t="shared" si="34"/>
        <v>Montenegro Plav</v>
      </c>
      <c r="J422" t="str">
        <f t="shared" si="35"/>
        <v>state_ME_Pla_2</v>
      </c>
    </row>
    <row r="423" hidden="1" spans="1:10">
      <c r="A423" t="str">
        <f t="shared" si="32"/>
        <v>state_ME_And_3</v>
      </c>
      <c r="B423" t="e">
        <f>VLOOKUP(I423,'state(26mar)'!D$2:G$680,4,FALSE)</f>
        <v>#N/A</v>
      </c>
      <c r="C423" t="str">
        <f t="shared" si="31"/>
        <v>state_ME_And_3</v>
      </c>
      <c r="D423">
        <f t="shared" si="33"/>
        <v>3</v>
      </c>
      <c r="E423" t="s">
        <v>7006</v>
      </c>
      <c r="F423" t="str">
        <f>VLOOKUP(E423,'country(26mar)'!B$2:C$251,2,FALSE)</f>
        <v>ME</v>
      </c>
      <c r="G423" t="str">
        <f>VLOOKUP(F423,'country(26mar)'!C$2:D$251,2,FALSE)</f>
        <v>base.me</v>
      </c>
      <c r="H423" t="s">
        <v>7005</v>
      </c>
      <c r="I423" t="str">
        <f t="shared" si="34"/>
        <v>Montenegro Andrijevica</v>
      </c>
      <c r="J423" t="str">
        <f t="shared" si="35"/>
        <v>state_ME_And_3</v>
      </c>
    </row>
    <row r="424" hidden="1" spans="1:10">
      <c r="A424" t="str">
        <f t="shared" si="32"/>
        <v>state_ME_Pet_4</v>
      </c>
      <c r="B424" t="e">
        <f>VLOOKUP(I424,'state(26mar)'!D$2:G$680,4,FALSE)</f>
        <v>#N/A</v>
      </c>
      <c r="C424" t="str">
        <f t="shared" si="31"/>
        <v>state_ME_Pet_4</v>
      </c>
      <c r="D424">
        <f t="shared" si="33"/>
        <v>4</v>
      </c>
      <c r="E424" t="s">
        <v>7006</v>
      </c>
      <c r="F424" t="str">
        <f>VLOOKUP(E424,'country(26mar)'!B$2:C$251,2,FALSE)</f>
        <v>ME</v>
      </c>
      <c r="G424" t="str">
        <f>VLOOKUP(F424,'country(26mar)'!C$2:D$251,2,FALSE)</f>
        <v>base.me</v>
      </c>
      <c r="H424" t="s">
        <v>7024</v>
      </c>
      <c r="I424" t="str">
        <f t="shared" si="34"/>
        <v>Montenegro Petnjica</v>
      </c>
      <c r="J424" t="str">
        <f t="shared" si="35"/>
        <v>state_ME_Pet_4</v>
      </c>
    </row>
    <row r="425" hidden="1" spans="1:10">
      <c r="A425" t="str">
        <f t="shared" si="32"/>
        <v>state_ME_Gus_5</v>
      </c>
      <c r="B425" t="e">
        <f>VLOOKUP(I425,'state(26mar)'!D$2:G$680,4,FALSE)</f>
        <v>#N/A</v>
      </c>
      <c r="C425" t="str">
        <f t="shared" si="31"/>
        <v>state_ME_Gus_5</v>
      </c>
      <c r="D425">
        <f t="shared" si="33"/>
        <v>5</v>
      </c>
      <c r="E425" t="s">
        <v>7006</v>
      </c>
      <c r="F425" t="str">
        <f>VLOOKUP(E425,'country(26mar)'!B$2:C$251,2,FALSE)</f>
        <v>ME</v>
      </c>
      <c r="G425" t="str">
        <f>VLOOKUP(F425,'country(26mar)'!C$2:D$251,2,FALSE)</f>
        <v>base.me</v>
      </c>
      <c r="H425" t="s">
        <v>7015</v>
      </c>
      <c r="I425" t="str">
        <f t="shared" si="34"/>
        <v>Montenegro Gusinje</v>
      </c>
      <c r="J425" t="str">
        <f t="shared" si="35"/>
        <v>state_ME_Gus_5</v>
      </c>
    </row>
    <row r="426" hidden="1" spans="1:10">
      <c r="A426" t="str">
        <f t="shared" si="32"/>
        <v>state_ME_Kol_6</v>
      </c>
      <c r="B426" t="e">
        <f>VLOOKUP(I426,'state(26mar)'!D$2:G$680,4,FALSE)</f>
        <v>#N/A</v>
      </c>
      <c r="C426" t="str">
        <f t="shared" si="31"/>
        <v>state_ME_Kol_6</v>
      </c>
      <c r="D426">
        <f t="shared" si="33"/>
        <v>6</v>
      </c>
      <c r="E426" t="s">
        <v>7006</v>
      </c>
      <c r="F426" t="str">
        <f>VLOOKUP(E426,'country(26mar)'!B$2:C$251,2,FALSE)</f>
        <v>ME</v>
      </c>
      <c r="G426" t="str">
        <f>VLOOKUP(F426,'country(26mar)'!C$2:D$251,2,FALSE)</f>
        <v>base.me</v>
      </c>
      <c r="H426" t="s">
        <v>7018</v>
      </c>
      <c r="I426" t="str">
        <f t="shared" si="34"/>
        <v>Montenegro Kolašin</v>
      </c>
      <c r="J426" t="str">
        <f t="shared" si="35"/>
        <v>state_ME_Kol_6</v>
      </c>
    </row>
    <row r="427" hidden="1" spans="1:10">
      <c r="A427" t="str">
        <f t="shared" si="32"/>
        <v>state_ME_Pod_7</v>
      </c>
      <c r="B427" t="e">
        <f>VLOOKUP(I427,'state(26mar)'!D$2:G$680,4,FALSE)</f>
        <v>#N/A</v>
      </c>
      <c r="C427" t="str">
        <f t="shared" si="31"/>
        <v>state_ME_Pod_7</v>
      </c>
      <c r="D427">
        <f t="shared" si="33"/>
        <v>7</v>
      </c>
      <c r="E427" t="s">
        <v>7006</v>
      </c>
      <c r="F427" t="str">
        <f>VLOOKUP(E427,'country(26mar)'!B$2:C$251,2,FALSE)</f>
        <v>ME</v>
      </c>
      <c r="G427" t="str">
        <f>VLOOKUP(F427,'country(26mar)'!C$2:D$251,2,FALSE)</f>
        <v>base.me</v>
      </c>
      <c r="H427" t="s">
        <v>7029</v>
      </c>
      <c r="I427" t="str">
        <f t="shared" si="34"/>
        <v>Montenegro Podgorica</v>
      </c>
      <c r="J427" t="str">
        <f t="shared" si="35"/>
        <v>state_ME_Pod_7</v>
      </c>
    </row>
    <row r="428" hidden="1" spans="1:10">
      <c r="A428" t="str">
        <f t="shared" si="32"/>
        <v>state_ME_Bij_8</v>
      </c>
      <c r="B428" t="e">
        <f>VLOOKUP(I428,'state(26mar)'!D$2:G$680,4,FALSE)</f>
        <v>#N/A</v>
      </c>
      <c r="C428" t="str">
        <f t="shared" si="31"/>
        <v>state_ME_Bij_8</v>
      </c>
      <c r="D428">
        <f t="shared" si="33"/>
        <v>8</v>
      </c>
      <c r="E428" t="s">
        <v>7006</v>
      </c>
      <c r="F428" t="str">
        <f>VLOOKUP(E428,'country(26mar)'!B$2:C$251,2,FALSE)</f>
        <v>ME</v>
      </c>
      <c r="G428" t="str">
        <f>VLOOKUP(F428,'country(26mar)'!C$2:D$251,2,FALSE)</f>
        <v>base.me</v>
      </c>
      <c r="H428" t="s">
        <v>7011</v>
      </c>
      <c r="I428" t="str">
        <f t="shared" si="34"/>
        <v>Montenegro Bijelo Polje</v>
      </c>
      <c r="J428" t="str">
        <f t="shared" si="35"/>
        <v>state_ME_Bij_8</v>
      </c>
    </row>
    <row r="429" hidden="1" spans="1:10">
      <c r="A429" t="str">
        <f t="shared" si="32"/>
        <v>state_ME_Bar_9</v>
      </c>
      <c r="B429" t="e">
        <f>VLOOKUP(I429,'state(26mar)'!D$2:G$680,4,FALSE)</f>
        <v>#N/A</v>
      </c>
      <c r="C429" t="str">
        <f t="shared" si="31"/>
        <v>state_ME_Bar_9</v>
      </c>
      <c r="D429">
        <f t="shared" si="33"/>
        <v>9</v>
      </c>
      <c r="E429" t="s">
        <v>7006</v>
      </c>
      <c r="F429" t="str">
        <f>VLOOKUP(E429,'country(26mar)'!B$2:C$251,2,FALSE)</f>
        <v>ME</v>
      </c>
      <c r="G429" t="str">
        <f>VLOOKUP(F429,'country(26mar)'!C$2:D$251,2,FALSE)</f>
        <v>base.me</v>
      </c>
      <c r="H429" t="s">
        <v>7009</v>
      </c>
      <c r="I429" t="str">
        <f t="shared" si="34"/>
        <v>Montenegro Bar</v>
      </c>
      <c r="J429" t="str">
        <f t="shared" si="35"/>
        <v>state_ME_Bar_9</v>
      </c>
    </row>
    <row r="430" hidden="1" spans="1:10">
      <c r="A430" t="str">
        <f t="shared" si="32"/>
        <v>state_ME_Bud_10</v>
      </c>
      <c r="B430" t="e">
        <f>VLOOKUP(I430,'state(26mar)'!D$2:G$680,4,FALSE)</f>
        <v>#N/A</v>
      </c>
      <c r="C430" t="str">
        <f t="shared" si="31"/>
        <v>state_ME_Bud_10</v>
      </c>
      <c r="D430">
        <f t="shared" si="33"/>
        <v>10</v>
      </c>
      <c r="E430" t="s">
        <v>7006</v>
      </c>
      <c r="F430" t="str">
        <f>VLOOKUP(E430,'country(26mar)'!B$2:C$251,2,FALSE)</f>
        <v>ME</v>
      </c>
      <c r="G430" t="str">
        <f>VLOOKUP(F430,'country(26mar)'!C$2:D$251,2,FALSE)</f>
        <v>base.me</v>
      </c>
      <c r="H430" t="s">
        <v>7012</v>
      </c>
      <c r="I430" t="str">
        <f t="shared" si="34"/>
        <v>Montenegro Budva</v>
      </c>
      <c r="J430" t="str">
        <f t="shared" si="35"/>
        <v>state_ME_Bud_10</v>
      </c>
    </row>
    <row r="431" hidden="1" spans="1:10">
      <c r="A431" t="str">
        <f t="shared" si="32"/>
        <v>state_ME_Cet_11</v>
      </c>
      <c r="B431" t="e">
        <f>VLOOKUP(I431,'state(26mar)'!D$2:G$680,4,FALSE)</f>
        <v>#N/A</v>
      </c>
      <c r="C431" t="str">
        <f t="shared" si="31"/>
        <v>state_ME_Cet_11</v>
      </c>
      <c r="D431">
        <f t="shared" si="33"/>
        <v>11</v>
      </c>
      <c r="E431" t="s">
        <v>7006</v>
      </c>
      <c r="F431" t="str">
        <f>VLOOKUP(E431,'country(26mar)'!B$2:C$251,2,FALSE)</f>
        <v>ME</v>
      </c>
      <c r="G431" t="str">
        <f>VLOOKUP(F431,'country(26mar)'!C$2:D$251,2,FALSE)</f>
        <v>base.me</v>
      </c>
      <c r="H431" t="s">
        <v>7013</v>
      </c>
      <c r="I431" t="str">
        <f t="shared" si="34"/>
        <v>Montenegro Cetinje</v>
      </c>
      <c r="J431" t="str">
        <f t="shared" si="35"/>
        <v>state_ME_Cet_11</v>
      </c>
    </row>
    <row r="432" hidden="1" spans="1:10">
      <c r="A432" t="str">
        <f t="shared" si="32"/>
        <v>state_ME_Dan_12</v>
      </c>
      <c r="B432" t="e">
        <f>VLOOKUP(I432,'state(26mar)'!D$2:G$680,4,FALSE)</f>
        <v>#N/A</v>
      </c>
      <c r="C432" t="str">
        <f t="shared" si="31"/>
        <v>state_ME_Dan_12</v>
      </c>
      <c r="D432">
        <f t="shared" si="33"/>
        <v>12</v>
      </c>
      <c r="E432" t="s">
        <v>7006</v>
      </c>
      <c r="F432" t="str">
        <f>VLOOKUP(E432,'country(26mar)'!B$2:C$251,2,FALSE)</f>
        <v>ME</v>
      </c>
      <c r="G432" t="str">
        <f>VLOOKUP(F432,'country(26mar)'!C$2:D$251,2,FALSE)</f>
        <v>base.me</v>
      </c>
      <c r="H432" t="s">
        <v>7014</v>
      </c>
      <c r="I432" t="str">
        <f t="shared" si="34"/>
        <v>Montenegro Danilovgrad</v>
      </c>
      <c r="J432" t="str">
        <f t="shared" si="35"/>
        <v>state_ME_Dan_12</v>
      </c>
    </row>
    <row r="433" hidden="1" spans="1:10">
      <c r="A433" t="str">
        <f t="shared" si="32"/>
        <v>state_ME_Her_13</v>
      </c>
      <c r="B433" t="e">
        <f>VLOOKUP(I433,'state(26mar)'!D$2:G$680,4,FALSE)</f>
        <v>#N/A</v>
      </c>
      <c r="C433" t="str">
        <f t="shared" si="31"/>
        <v>state_ME_Her_13</v>
      </c>
      <c r="D433">
        <f t="shared" si="33"/>
        <v>13</v>
      </c>
      <c r="E433" t="s">
        <v>7006</v>
      </c>
      <c r="F433" t="str">
        <f>VLOOKUP(E433,'country(26mar)'!B$2:C$251,2,FALSE)</f>
        <v>ME</v>
      </c>
      <c r="G433" t="str">
        <f>VLOOKUP(F433,'country(26mar)'!C$2:D$251,2,FALSE)</f>
        <v>base.me</v>
      </c>
      <c r="H433" t="s">
        <v>7017</v>
      </c>
      <c r="I433" t="str">
        <f t="shared" si="34"/>
        <v>Montenegro Herceg Novi</v>
      </c>
      <c r="J433" t="str">
        <f t="shared" si="35"/>
        <v>state_ME_Her_13</v>
      </c>
    </row>
    <row r="434" hidden="1" spans="1:10">
      <c r="A434" t="str">
        <f t="shared" si="32"/>
        <v>state_ME_Kot_14</v>
      </c>
      <c r="B434" t="e">
        <f>VLOOKUP(I434,'state(26mar)'!D$2:G$680,4,FALSE)</f>
        <v>#N/A</v>
      </c>
      <c r="C434" t="str">
        <f t="shared" si="31"/>
        <v>state_ME_Kot_14</v>
      </c>
      <c r="D434">
        <f t="shared" si="33"/>
        <v>14</v>
      </c>
      <c r="E434" t="s">
        <v>7006</v>
      </c>
      <c r="F434" t="str">
        <f>VLOOKUP(E434,'country(26mar)'!B$2:C$251,2,FALSE)</f>
        <v>ME</v>
      </c>
      <c r="G434" t="str">
        <f>VLOOKUP(F434,'country(26mar)'!C$2:D$251,2,FALSE)</f>
        <v>base.me</v>
      </c>
      <c r="H434" t="s">
        <v>7020</v>
      </c>
      <c r="I434" t="str">
        <f t="shared" si="34"/>
        <v>Montenegro Kotor</v>
      </c>
      <c r="J434" t="str">
        <f t="shared" si="35"/>
        <v>state_ME_Kot_14</v>
      </c>
    </row>
    <row r="435" hidden="1" spans="1:10">
      <c r="A435" t="str">
        <f t="shared" si="32"/>
        <v>state_ME_Moj_15</v>
      </c>
      <c r="B435" t="e">
        <f>VLOOKUP(I435,'state(26mar)'!D$2:G$680,4,FALSE)</f>
        <v>#N/A</v>
      </c>
      <c r="C435" t="str">
        <f t="shared" si="31"/>
        <v>state_ME_Moj_15</v>
      </c>
      <c r="D435">
        <f t="shared" si="33"/>
        <v>15</v>
      </c>
      <c r="E435" t="s">
        <v>7006</v>
      </c>
      <c r="F435" t="str">
        <f>VLOOKUP(E435,'country(26mar)'!B$2:C$251,2,FALSE)</f>
        <v>ME</v>
      </c>
      <c r="G435" t="str">
        <f>VLOOKUP(F435,'country(26mar)'!C$2:D$251,2,FALSE)</f>
        <v>base.me</v>
      </c>
      <c r="H435" t="s">
        <v>7021</v>
      </c>
      <c r="I435" t="str">
        <f t="shared" si="34"/>
        <v>Montenegro Mojkovac</v>
      </c>
      <c r="J435" t="str">
        <f t="shared" si="35"/>
        <v>state_ME_Moj_15</v>
      </c>
    </row>
    <row r="436" hidden="1" spans="1:10">
      <c r="A436" t="str">
        <f t="shared" si="32"/>
        <v>state_ME_Nik_16</v>
      </c>
      <c r="B436" t="e">
        <f>VLOOKUP(I436,'state(26mar)'!D$2:G$680,4,FALSE)</f>
        <v>#N/A</v>
      </c>
      <c r="C436" t="str">
        <f t="shared" si="31"/>
        <v>state_ME_Nik_16</v>
      </c>
      <c r="D436">
        <f t="shared" si="33"/>
        <v>16</v>
      </c>
      <c r="E436" t="s">
        <v>7006</v>
      </c>
      <c r="F436" t="str">
        <f>VLOOKUP(E436,'country(26mar)'!B$2:C$251,2,FALSE)</f>
        <v>ME</v>
      </c>
      <c r="G436" t="str">
        <f>VLOOKUP(F436,'country(26mar)'!C$2:D$251,2,FALSE)</f>
        <v>base.me</v>
      </c>
      <c r="H436" t="s">
        <v>7022</v>
      </c>
      <c r="I436" t="str">
        <f t="shared" si="34"/>
        <v>Montenegro Nikšić</v>
      </c>
      <c r="J436" t="str">
        <f t="shared" si="35"/>
        <v>state_ME_Nik_16</v>
      </c>
    </row>
    <row r="437" hidden="1" spans="1:10">
      <c r="A437" t="str">
        <f t="shared" si="32"/>
        <v>state_ME_Plu_17</v>
      </c>
      <c r="B437" t="e">
        <f>VLOOKUP(I437,'state(26mar)'!D$2:G$680,4,FALSE)</f>
        <v>#N/A</v>
      </c>
      <c r="C437" t="str">
        <f t="shared" si="31"/>
        <v>state_ME_Plu_17</v>
      </c>
      <c r="D437">
        <f t="shared" si="33"/>
        <v>17</v>
      </c>
      <c r="E437" t="s">
        <v>7006</v>
      </c>
      <c r="F437" t="str">
        <f>VLOOKUP(E437,'country(26mar)'!B$2:C$251,2,FALSE)</f>
        <v>ME</v>
      </c>
      <c r="G437" t="str">
        <f>VLOOKUP(F437,'country(26mar)'!C$2:D$251,2,FALSE)</f>
        <v>base.me</v>
      </c>
      <c r="H437" t="s">
        <v>7027</v>
      </c>
      <c r="I437" t="str">
        <f t="shared" si="34"/>
        <v>Montenegro Plužine</v>
      </c>
      <c r="J437" t="str">
        <f t="shared" si="35"/>
        <v>state_ME_Plu_17</v>
      </c>
    </row>
    <row r="438" hidden="1" spans="1:10">
      <c r="A438" t="str">
        <f t="shared" si="32"/>
        <v>state_ME_Plj_18</v>
      </c>
      <c r="B438" t="e">
        <f>VLOOKUP(I438,'state(26mar)'!D$2:G$680,4,FALSE)</f>
        <v>#N/A</v>
      </c>
      <c r="C438" t="str">
        <f t="shared" si="31"/>
        <v>state_ME_Plj_18</v>
      </c>
      <c r="D438">
        <f t="shared" si="33"/>
        <v>18</v>
      </c>
      <c r="E438" t="s">
        <v>7006</v>
      </c>
      <c r="F438" t="str">
        <f>VLOOKUP(E438,'country(26mar)'!B$2:C$251,2,FALSE)</f>
        <v>ME</v>
      </c>
      <c r="G438" t="str">
        <f>VLOOKUP(F438,'country(26mar)'!C$2:D$251,2,FALSE)</f>
        <v>base.me</v>
      </c>
      <c r="H438" t="s">
        <v>7026</v>
      </c>
      <c r="I438" t="str">
        <f t="shared" si="34"/>
        <v>Montenegro Pljevlja</v>
      </c>
      <c r="J438" t="str">
        <f t="shared" si="35"/>
        <v>state_ME_Plj_18</v>
      </c>
    </row>
    <row r="439" hidden="1" spans="1:10">
      <c r="A439" t="str">
        <f t="shared" si="32"/>
        <v>state_ME_Rož_19</v>
      </c>
      <c r="B439" t="e">
        <f>VLOOKUP(I439,'state(26mar)'!D$2:G$680,4,FALSE)</f>
        <v>#N/A</v>
      </c>
      <c r="C439" t="str">
        <f t="shared" si="31"/>
        <v>state_ME_Rož_19</v>
      </c>
      <c r="D439">
        <f t="shared" si="33"/>
        <v>19</v>
      </c>
      <c r="E439" t="s">
        <v>7006</v>
      </c>
      <c r="F439" t="str">
        <f>VLOOKUP(E439,'country(26mar)'!B$2:C$251,2,FALSE)</f>
        <v>ME</v>
      </c>
      <c r="G439" t="str">
        <f>VLOOKUP(F439,'country(26mar)'!C$2:D$251,2,FALSE)</f>
        <v>base.me</v>
      </c>
      <c r="H439" t="s">
        <v>7030</v>
      </c>
      <c r="I439" t="str">
        <f t="shared" si="34"/>
        <v>Montenegro Rožaje</v>
      </c>
      <c r="J439" t="str">
        <f t="shared" si="35"/>
        <v>state_ME_Rož_19</v>
      </c>
    </row>
    <row r="440" hidden="1" spans="1:10">
      <c r="A440" t="str">
        <f t="shared" si="32"/>
        <v>state_ME_Šav_20</v>
      </c>
      <c r="B440" t="e">
        <f>VLOOKUP(I440,'state(26mar)'!D$2:G$680,4,FALSE)</f>
        <v>#N/A</v>
      </c>
      <c r="C440" t="str">
        <f t="shared" si="31"/>
        <v>state_ME_Šav_20</v>
      </c>
      <c r="D440">
        <f t="shared" si="33"/>
        <v>20</v>
      </c>
      <c r="E440" t="s">
        <v>7006</v>
      </c>
      <c r="F440" t="str">
        <f>VLOOKUP(E440,'country(26mar)'!B$2:C$251,2,FALSE)</f>
        <v>ME</v>
      </c>
      <c r="G440" t="str">
        <f>VLOOKUP(F440,'country(26mar)'!C$2:D$251,2,FALSE)</f>
        <v>base.me</v>
      </c>
      <c r="H440" t="s">
        <v>7032</v>
      </c>
      <c r="I440" t="str">
        <f t="shared" si="34"/>
        <v>Montenegro Šavnik</v>
      </c>
      <c r="J440" t="str">
        <f t="shared" si="35"/>
        <v>state_ME_Šav_20</v>
      </c>
    </row>
    <row r="441" hidden="1" spans="1:10">
      <c r="A441" t="str">
        <f t="shared" si="32"/>
        <v>state_ME_Tiv_21</v>
      </c>
      <c r="B441" t="e">
        <f>VLOOKUP(I441,'state(26mar)'!D$2:G$680,4,FALSE)</f>
        <v>#N/A</v>
      </c>
      <c r="C441" t="str">
        <f t="shared" si="31"/>
        <v>state_ME_Tiv_21</v>
      </c>
      <c r="D441">
        <f t="shared" si="33"/>
        <v>21</v>
      </c>
      <c r="E441" t="s">
        <v>7006</v>
      </c>
      <c r="F441" t="str">
        <f>VLOOKUP(E441,'country(26mar)'!B$2:C$251,2,FALSE)</f>
        <v>ME</v>
      </c>
      <c r="G441" t="str">
        <f>VLOOKUP(F441,'country(26mar)'!C$2:D$251,2,FALSE)</f>
        <v>base.me</v>
      </c>
      <c r="H441" t="s">
        <v>7034</v>
      </c>
      <c r="I441" t="str">
        <f t="shared" si="34"/>
        <v>Montenegro Tivat</v>
      </c>
      <c r="J441" t="str">
        <f t="shared" si="35"/>
        <v>state_ME_Tiv_21</v>
      </c>
    </row>
    <row r="442" hidden="1" spans="1:10">
      <c r="A442" t="str">
        <f t="shared" si="32"/>
        <v>state_ME_Ulc_22</v>
      </c>
      <c r="B442" t="e">
        <f>VLOOKUP(I442,'state(26mar)'!D$2:G$680,4,FALSE)</f>
        <v>#N/A</v>
      </c>
      <c r="C442" t="str">
        <f t="shared" si="31"/>
        <v>state_ME_Ulc_22</v>
      </c>
      <c r="D442">
        <f t="shared" si="33"/>
        <v>22</v>
      </c>
      <c r="E442" t="s">
        <v>7006</v>
      </c>
      <c r="F442" t="str">
        <f>VLOOKUP(E442,'country(26mar)'!B$2:C$251,2,FALSE)</f>
        <v>ME</v>
      </c>
      <c r="G442" t="str">
        <f>VLOOKUP(F442,'country(26mar)'!C$2:D$251,2,FALSE)</f>
        <v>base.me</v>
      </c>
      <c r="H442" t="s">
        <v>7035</v>
      </c>
      <c r="I442" t="str">
        <f t="shared" si="34"/>
        <v>Montenegro Ulcinj</v>
      </c>
      <c r="J442" t="str">
        <f t="shared" si="35"/>
        <v>state_ME_Ulc_22</v>
      </c>
    </row>
    <row r="443" hidden="1" spans="1:10">
      <c r="A443" t="str">
        <f t="shared" si="32"/>
        <v>state_ME_Žab_23</v>
      </c>
      <c r="B443" t="e">
        <f>VLOOKUP(I443,'state(26mar)'!D$2:G$680,4,FALSE)</f>
        <v>#N/A</v>
      </c>
      <c r="C443" t="str">
        <f t="shared" si="31"/>
        <v>state_ME_Žab_23</v>
      </c>
      <c r="D443">
        <f t="shared" si="33"/>
        <v>23</v>
      </c>
      <c r="E443" t="s">
        <v>7006</v>
      </c>
      <c r="F443" t="str">
        <f>VLOOKUP(E443,'country(26mar)'!B$2:C$251,2,FALSE)</f>
        <v>ME</v>
      </c>
      <c r="G443" t="str">
        <f>VLOOKUP(F443,'country(26mar)'!C$2:D$251,2,FALSE)</f>
        <v>base.me</v>
      </c>
      <c r="H443" t="s">
        <v>7036</v>
      </c>
      <c r="I443" t="str">
        <f t="shared" si="34"/>
        <v>Montenegro Žabljak</v>
      </c>
      <c r="J443" t="str">
        <f t="shared" si="35"/>
        <v>state_ME_Žab_23</v>
      </c>
    </row>
    <row r="444" hidden="1" spans="1:10">
      <c r="A444" t="str">
        <f t="shared" si="32"/>
        <v>state_MG_Ant_1</v>
      </c>
      <c r="B444" t="e">
        <f>VLOOKUP(I444,'state(26mar)'!D$2:G$680,4,FALSE)</f>
        <v>#N/A</v>
      </c>
      <c r="C444" t="str">
        <f t="shared" si="31"/>
        <v>state_MG_Ant_1</v>
      </c>
      <c r="D444">
        <f t="shared" si="33"/>
        <v>1</v>
      </c>
      <c r="E444" t="s">
        <v>6318</v>
      </c>
      <c r="F444" t="str">
        <f>VLOOKUP(E444,'country(26mar)'!B$2:C$251,2,FALSE)</f>
        <v>MG</v>
      </c>
      <c r="G444" t="str">
        <f>VLOOKUP(F444,'country(26mar)'!C$2:D$251,2,FALSE)</f>
        <v>base.mg</v>
      </c>
      <c r="H444" t="s">
        <v>6328</v>
      </c>
      <c r="I444" t="str">
        <f t="shared" si="34"/>
        <v>Madagascar Antananarivo</v>
      </c>
      <c r="J444" t="str">
        <f t="shared" si="35"/>
        <v>state_MG_Ant_1</v>
      </c>
    </row>
    <row r="445" hidden="1" spans="1:10">
      <c r="A445" t="str">
        <f t="shared" si="32"/>
        <v>state_MG_Toa_2</v>
      </c>
      <c r="B445" t="e">
        <f>VLOOKUP(I445,'state(26mar)'!D$2:G$680,4,FALSE)</f>
        <v>#N/A</v>
      </c>
      <c r="C445" t="str">
        <f t="shared" si="31"/>
        <v>state_MG_Toa_2</v>
      </c>
      <c r="D445">
        <f t="shared" si="33"/>
        <v>2</v>
      </c>
      <c r="E445" t="s">
        <v>6318</v>
      </c>
      <c r="F445" t="str">
        <f>VLOOKUP(E445,'country(26mar)'!B$2:C$251,2,FALSE)</f>
        <v>MG</v>
      </c>
      <c r="G445" t="str">
        <f>VLOOKUP(F445,'country(26mar)'!C$2:D$251,2,FALSE)</f>
        <v>base.mg</v>
      </c>
      <c r="H445" t="s">
        <v>6323</v>
      </c>
      <c r="I445" t="str">
        <f t="shared" si="34"/>
        <v>Madagascar Toamasina</v>
      </c>
      <c r="J445" t="str">
        <f t="shared" si="35"/>
        <v>state_MG_Toa_2</v>
      </c>
    </row>
    <row r="446" hidden="1" spans="1:10">
      <c r="A446" t="str">
        <f t="shared" si="32"/>
        <v>state_MG_Ant_3</v>
      </c>
      <c r="B446" t="e">
        <f>VLOOKUP(I446,'state(26mar)'!D$2:G$680,4,FALSE)</f>
        <v>#N/A</v>
      </c>
      <c r="C446" t="str">
        <f t="shared" ref="C446:C509" si="36">CONCATENATE("state_",F446,"_",LEFT(H446,3),"_",D446)</f>
        <v>state_MG_Ant_3</v>
      </c>
      <c r="D446">
        <f t="shared" si="33"/>
        <v>3</v>
      </c>
      <c r="E446" t="s">
        <v>6318</v>
      </c>
      <c r="F446" t="str">
        <f>VLOOKUP(E446,'country(26mar)'!B$2:C$251,2,FALSE)</f>
        <v>MG</v>
      </c>
      <c r="G446" t="str">
        <f>VLOOKUP(F446,'country(26mar)'!C$2:D$251,2,FALSE)</f>
        <v>base.mg</v>
      </c>
      <c r="H446" t="s">
        <v>6321</v>
      </c>
      <c r="I446" t="str">
        <f t="shared" si="34"/>
        <v>Madagascar Antsiranana</v>
      </c>
      <c r="J446" t="str">
        <f t="shared" si="35"/>
        <v>state_MG_Ant_3</v>
      </c>
    </row>
    <row r="447" hidden="1" spans="1:10">
      <c r="A447" t="str">
        <f t="shared" si="32"/>
        <v>state_MG_Mah_4</v>
      </c>
      <c r="B447" t="e">
        <f>VLOOKUP(I447,'state(26mar)'!D$2:G$680,4,FALSE)</f>
        <v>#N/A</v>
      </c>
      <c r="C447" t="str">
        <f t="shared" si="36"/>
        <v>state_MG_Mah_4</v>
      </c>
      <c r="D447">
        <f t="shared" si="33"/>
        <v>4</v>
      </c>
      <c r="E447" t="s">
        <v>6318</v>
      </c>
      <c r="F447" t="str">
        <f>VLOOKUP(E447,'country(26mar)'!B$2:C$251,2,FALSE)</f>
        <v>MG</v>
      </c>
      <c r="G447" t="str">
        <f>VLOOKUP(F447,'country(26mar)'!C$2:D$251,2,FALSE)</f>
        <v>base.mg</v>
      </c>
      <c r="H447" t="s">
        <v>6331</v>
      </c>
      <c r="I447" t="str">
        <f t="shared" si="34"/>
        <v>Madagascar Mahajanga</v>
      </c>
      <c r="J447" t="str">
        <f t="shared" si="35"/>
        <v>state_MG_Mah_4</v>
      </c>
    </row>
    <row r="448" hidden="1" spans="1:10">
      <c r="A448" t="str">
        <f t="shared" si="32"/>
        <v>state_MG_Tol_5</v>
      </c>
      <c r="B448" t="e">
        <f>VLOOKUP(I448,'state(26mar)'!D$2:G$680,4,FALSE)</f>
        <v>#N/A</v>
      </c>
      <c r="C448" t="str">
        <f t="shared" si="36"/>
        <v>state_MG_Tol_5</v>
      </c>
      <c r="D448">
        <f t="shared" si="33"/>
        <v>5</v>
      </c>
      <c r="E448" t="s">
        <v>6318</v>
      </c>
      <c r="F448" t="str">
        <f>VLOOKUP(E448,'country(26mar)'!B$2:C$251,2,FALSE)</f>
        <v>MG</v>
      </c>
      <c r="G448" t="str">
        <f>VLOOKUP(F448,'country(26mar)'!C$2:D$251,2,FALSE)</f>
        <v>base.mg</v>
      </c>
      <c r="H448" t="s">
        <v>6326</v>
      </c>
      <c r="I448" t="str">
        <f t="shared" si="34"/>
        <v>Madagascar Toliara</v>
      </c>
      <c r="J448" t="str">
        <f t="shared" si="35"/>
        <v>state_MG_Tol_5</v>
      </c>
    </row>
    <row r="449" hidden="1" spans="1:10">
      <c r="A449" t="str">
        <f t="shared" si="32"/>
        <v>state_MG_Fia_6</v>
      </c>
      <c r="B449" t="e">
        <f>VLOOKUP(I449,'state(26mar)'!D$2:G$680,4,FALSE)</f>
        <v>#N/A</v>
      </c>
      <c r="C449" t="str">
        <f t="shared" si="36"/>
        <v>state_MG_Fia_6</v>
      </c>
      <c r="D449">
        <f t="shared" si="33"/>
        <v>6</v>
      </c>
      <c r="E449" t="s">
        <v>6318</v>
      </c>
      <c r="F449" t="str">
        <f>VLOOKUP(E449,'country(26mar)'!B$2:C$251,2,FALSE)</f>
        <v>MG</v>
      </c>
      <c r="G449" t="str">
        <f>VLOOKUP(F449,'country(26mar)'!C$2:D$251,2,FALSE)</f>
        <v>base.mg</v>
      </c>
      <c r="H449" t="s">
        <v>6335</v>
      </c>
      <c r="I449" t="str">
        <f t="shared" si="34"/>
        <v>Madagascar Fianarantsoa</v>
      </c>
      <c r="J449" t="str">
        <f t="shared" si="35"/>
        <v>state_MG_Fia_6</v>
      </c>
    </row>
    <row r="450" hidden="1" spans="1:10">
      <c r="A450" t="str">
        <f t="shared" si="32"/>
        <v>state_MH_Maj_1</v>
      </c>
      <c r="B450" t="e">
        <f>VLOOKUP(I450,'state(26mar)'!D$2:G$680,4,FALSE)</f>
        <v>#N/A</v>
      </c>
      <c r="C450" t="str">
        <f t="shared" si="36"/>
        <v>state_MH_Maj_1</v>
      </c>
      <c r="D450">
        <f t="shared" si="33"/>
        <v>1</v>
      </c>
      <c r="E450" t="s">
        <v>6593</v>
      </c>
      <c r="F450" t="str">
        <f>VLOOKUP(E450,'country(26mar)'!B$2:C$251,2,FALSE)</f>
        <v>MH</v>
      </c>
      <c r="G450" t="str">
        <f>VLOOKUP(F450,'country(26mar)'!C$2:D$251,2,FALSE)</f>
        <v>base.mh</v>
      </c>
      <c r="H450" t="s">
        <v>6592</v>
      </c>
      <c r="I450" t="str">
        <f t="shared" si="34"/>
        <v>Marshall Islands Majuro</v>
      </c>
      <c r="J450" t="str">
        <f t="shared" si="35"/>
        <v>state_MH_Maj_1</v>
      </c>
    </row>
    <row r="451" hidden="1" spans="1:10">
      <c r="A451" t="str">
        <f t="shared" ref="A451:A514" si="37">IFERROR(B451,C451)</f>
        <v>state_MK_Vev_1</v>
      </c>
      <c r="B451" t="e">
        <f>VLOOKUP(I451,'state(26mar)'!D$2:G$680,4,FALSE)</f>
        <v>#N/A</v>
      </c>
      <c r="C451" t="str">
        <f t="shared" si="36"/>
        <v>state_MK_Vev_1</v>
      </c>
      <c r="D451">
        <f t="shared" ref="D451:D514" si="38">IF(E451=E450,D450+1,1)</f>
        <v>1</v>
      </c>
      <c r="E451" s="3" t="s">
        <v>6218</v>
      </c>
      <c r="F451" t="str">
        <f>VLOOKUP(E451,'country(26mar)'!B$2:C$251,2,FALSE)</f>
        <v>MK</v>
      </c>
      <c r="G451" t="str">
        <f>VLOOKUP(F451,'country(26mar)'!C$2:D$251,2,FALSE)</f>
        <v>base.mk</v>
      </c>
      <c r="H451" t="s">
        <v>6308</v>
      </c>
      <c r="I451" t="str">
        <f t="shared" ref="I451:I514" si="39">CONCATENATE(E451," ",H451)</f>
        <v>Macedonia Vevčani</v>
      </c>
      <c r="J451" t="str">
        <f t="shared" ref="J451:J514" si="40">A451</f>
        <v>state_MK_Vev_1</v>
      </c>
    </row>
    <row r="452" hidden="1" spans="1:10">
      <c r="A452" t="str">
        <f t="shared" si="37"/>
        <v>state_MK_Koč_2</v>
      </c>
      <c r="B452" t="e">
        <f>VLOOKUP(I452,'state(26mar)'!D$2:G$680,4,FALSE)</f>
        <v>#N/A</v>
      </c>
      <c r="C452" t="str">
        <f t="shared" si="36"/>
        <v>state_MK_Koč_2</v>
      </c>
      <c r="D452">
        <f t="shared" si="38"/>
        <v>2</v>
      </c>
      <c r="E452" t="s">
        <v>6218</v>
      </c>
      <c r="F452" t="str">
        <f>VLOOKUP(E452,'country(26mar)'!B$2:C$251,2,FALSE)</f>
        <v>MK</v>
      </c>
      <c r="G452" t="str">
        <f>VLOOKUP(F452,'country(26mar)'!C$2:D$251,2,FALSE)</f>
        <v>base.mk</v>
      </c>
      <c r="H452" t="s">
        <v>6254</v>
      </c>
      <c r="I452" t="str">
        <f t="shared" si="39"/>
        <v>Macedonia Kočani</v>
      </c>
      <c r="J452" t="str">
        <f t="shared" si="40"/>
        <v>state_MK_Koč_2</v>
      </c>
    </row>
    <row r="453" hidden="1" spans="1:10">
      <c r="A453" t="str">
        <f t="shared" si="37"/>
        <v>state_MK_Sta_3</v>
      </c>
      <c r="B453" t="e">
        <f>VLOOKUP(I453,'state(26mar)'!D$2:G$680,4,FALSE)</f>
        <v>#N/A</v>
      </c>
      <c r="C453" t="str">
        <f t="shared" si="36"/>
        <v>state_MK_Sta_3</v>
      </c>
      <c r="D453">
        <f t="shared" si="38"/>
        <v>3</v>
      </c>
      <c r="E453" t="s">
        <v>6218</v>
      </c>
      <c r="F453" t="str">
        <f>VLOOKUP(E453,'country(26mar)'!B$2:C$251,2,FALSE)</f>
        <v>MK</v>
      </c>
      <c r="G453" t="str">
        <f>VLOOKUP(F453,'country(26mar)'!C$2:D$251,2,FALSE)</f>
        <v>base.mk</v>
      </c>
      <c r="H453" t="s">
        <v>6294</v>
      </c>
      <c r="I453" t="str">
        <f t="shared" si="39"/>
        <v>Macedonia Staro Nagoričane</v>
      </c>
      <c r="J453" t="str">
        <f t="shared" si="40"/>
        <v>state_MK_Sta_3</v>
      </c>
    </row>
    <row r="454" hidden="1" spans="1:10">
      <c r="A454" t="str">
        <f t="shared" si="37"/>
        <v>state_MK_Rad_4</v>
      </c>
      <c r="B454" t="e">
        <f>VLOOKUP(I454,'state(26mar)'!D$2:G$680,4,FALSE)</f>
        <v>#N/A</v>
      </c>
      <c r="C454" t="str">
        <f t="shared" si="36"/>
        <v>state_MK_Rad_4</v>
      </c>
      <c r="D454">
        <f t="shared" si="38"/>
        <v>4</v>
      </c>
      <c r="E454" t="s">
        <v>6218</v>
      </c>
      <c r="F454" t="str">
        <f>VLOOKUP(E454,'country(26mar)'!B$2:C$251,2,FALSE)</f>
        <v>MK</v>
      </c>
      <c r="G454" t="str">
        <f>VLOOKUP(F454,'country(26mar)'!C$2:D$251,2,FALSE)</f>
        <v>base.mk</v>
      </c>
      <c r="H454" t="s">
        <v>6281</v>
      </c>
      <c r="I454" t="str">
        <f t="shared" si="39"/>
        <v>Macedonia Radoviš</v>
      </c>
      <c r="J454" t="str">
        <f t="shared" si="40"/>
        <v>state_MK_Rad_4</v>
      </c>
    </row>
    <row r="455" hidden="1" spans="1:10">
      <c r="A455" t="str">
        <f t="shared" si="37"/>
        <v>state_MK_Sop_5</v>
      </c>
      <c r="B455" t="e">
        <f>VLOOKUP(I455,'state(26mar)'!D$2:G$680,4,FALSE)</f>
        <v>#N/A</v>
      </c>
      <c r="C455" t="str">
        <f t="shared" si="36"/>
        <v>state_MK_Sop_5</v>
      </c>
      <c r="D455">
        <f t="shared" si="38"/>
        <v>5</v>
      </c>
      <c r="E455" t="s">
        <v>6218</v>
      </c>
      <c r="F455" t="str">
        <f>VLOOKUP(E455,'country(26mar)'!B$2:C$251,2,FALSE)</f>
        <v>MK</v>
      </c>
      <c r="G455" t="str">
        <f>VLOOKUP(F455,'country(26mar)'!C$2:D$251,2,FALSE)</f>
        <v>base.mk</v>
      </c>
      <c r="H455" t="s">
        <v>6290</v>
      </c>
      <c r="I455" t="str">
        <f t="shared" si="39"/>
        <v>Macedonia Sopište</v>
      </c>
      <c r="J455" t="str">
        <f t="shared" si="40"/>
        <v>state_MK_Sop_5</v>
      </c>
    </row>
    <row r="456" hidden="1" spans="1:10">
      <c r="A456" t="str">
        <f t="shared" si="37"/>
        <v>state_MK_Pet_6</v>
      </c>
      <c r="B456" t="e">
        <f>VLOOKUP(I456,'state(26mar)'!D$2:G$680,4,FALSE)</f>
        <v>#N/A</v>
      </c>
      <c r="C456" t="str">
        <f t="shared" si="36"/>
        <v>state_MK_Pet_6</v>
      </c>
      <c r="D456">
        <f t="shared" si="38"/>
        <v>6</v>
      </c>
      <c r="E456" t="s">
        <v>6218</v>
      </c>
      <c r="F456" t="str">
        <f>VLOOKUP(E456,'country(26mar)'!B$2:C$251,2,FALSE)</f>
        <v>MK</v>
      </c>
      <c r="G456" t="str">
        <f>VLOOKUP(F456,'country(26mar)'!C$2:D$251,2,FALSE)</f>
        <v>base.mk</v>
      </c>
      <c r="H456" t="s">
        <v>6276</v>
      </c>
      <c r="I456" t="str">
        <f t="shared" si="39"/>
        <v>Macedonia Petrovec</v>
      </c>
      <c r="J456" t="str">
        <f t="shared" si="40"/>
        <v>state_MK_Pet_6</v>
      </c>
    </row>
    <row r="457" hidden="1" spans="1:10">
      <c r="A457" t="str">
        <f t="shared" si="37"/>
        <v>state_MK_Bos_7</v>
      </c>
      <c r="B457" t="e">
        <f>VLOOKUP(I457,'state(26mar)'!D$2:G$680,4,FALSE)</f>
        <v>#N/A</v>
      </c>
      <c r="C457" t="str">
        <f t="shared" si="36"/>
        <v>state_MK_Bos_7</v>
      </c>
      <c r="D457">
        <f t="shared" si="38"/>
        <v>7</v>
      </c>
      <c r="E457" t="s">
        <v>6218</v>
      </c>
      <c r="F457" t="str">
        <f>VLOOKUP(E457,'country(26mar)'!B$2:C$251,2,FALSE)</f>
        <v>MK</v>
      </c>
      <c r="G457" t="str">
        <f>VLOOKUP(F457,'country(26mar)'!C$2:D$251,2,FALSE)</f>
        <v>base.mk</v>
      </c>
      <c r="H457" t="s">
        <v>6228</v>
      </c>
      <c r="I457" t="str">
        <f t="shared" si="39"/>
        <v>Macedonia Bosilovo</v>
      </c>
      <c r="J457" t="str">
        <f t="shared" si="40"/>
        <v>state_MK_Bos_7</v>
      </c>
    </row>
    <row r="458" hidden="1" spans="1:10">
      <c r="A458" t="str">
        <f t="shared" si="37"/>
        <v>state_MK_Zrn_8</v>
      </c>
      <c r="B458" t="e">
        <f>VLOOKUP(I458,'state(26mar)'!D$2:G$680,4,FALSE)</f>
        <v>#N/A</v>
      </c>
      <c r="C458" t="str">
        <f t="shared" si="36"/>
        <v>state_MK_Zrn_8</v>
      </c>
      <c r="D458">
        <f t="shared" si="38"/>
        <v>8</v>
      </c>
      <c r="E458" t="s">
        <v>6218</v>
      </c>
      <c r="F458" t="str">
        <f>VLOOKUP(E458,'country(26mar)'!B$2:C$251,2,FALSE)</f>
        <v>MK</v>
      </c>
      <c r="G458" t="str">
        <f>VLOOKUP(F458,'country(26mar)'!C$2:D$251,2,FALSE)</f>
        <v>base.mk</v>
      </c>
      <c r="H458" t="s">
        <v>6316</v>
      </c>
      <c r="I458" t="str">
        <f t="shared" si="39"/>
        <v>Macedonia Zrnovci</v>
      </c>
      <c r="J458" t="str">
        <f t="shared" si="40"/>
        <v>state_MK_Zrn_8</v>
      </c>
    </row>
    <row r="459" hidden="1" spans="1:10">
      <c r="A459" t="str">
        <f t="shared" si="37"/>
        <v>state_MK_Gra_9</v>
      </c>
      <c r="B459" t="e">
        <f>VLOOKUP(I459,'state(26mar)'!D$2:G$680,4,FALSE)</f>
        <v>#N/A</v>
      </c>
      <c r="C459" t="str">
        <f t="shared" si="36"/>
        <v>state_MK_Gra_9</v>
      </c>
      <c r="D459">
        <f t="shared" si="38"/>
        <v>9</v>
      </c>
      <c r="E459" t="s">
        <v>6218</v>
      </c>
      <c r="F459" t="str">
        <f>VLOOKUP(E459,'country(26mar)'!B$2:C$251,2,FALSE)</f>
        <v>MK</v>
      </c>
      <c r="G459" t="str">
        <f>VLOOKUP(F459,'country(26mar)'!C$2:D$251,2,FALSE)</f>
        <v>base.mk</v>
      </c>
      <c r="H459" t="s">
        <v>6247</v>
      </c>
      <c r="I459" t="str">
        <f t="shared" si="39"/>
        <v>Macedonia Gradsko</v>
      </c>
      <c r="J459" t="str">
        <f t="shared" si="40"/>
        <v>state_MK_Gra_9</v>
      </c>
    </row>
    <row r="460" hidden="1" spans="1:10">
      <c r="A460" t="str">
        <f t="shared" si="37"/>
        <v>state_MK_Lip_10</v>
      </c>
      <c r="B460" t="e">
        <f>VLOOKUP(I460,'state(26mar)'!D$2:G$680,4,FALSE)</f>
        <v>#N/A</v>
      </c>
      <c r="C460" t="str">
        <f t="shared" si="36"/>
        <v>state_MK_Lip_10</v>
      </c>
      <c r="D460">
        <f t="shared" si="38"/>
        <v>10</v>
      </c>
      <c r="E460" t="s">
        <v>6218</v>
      </c>
      <c r="F460" t="str">
        <f>VLOOKUP(E460,'country(26mar)'!B$2:C$251,2,FALSE)</f>
        <v>MK</v>
      </c>
      <c r="G460" t="str">
        <f>VLOOKUP(F460,'country(26mar)'!C$2:D$251,2,FALSE)</f>
        <v>base.mk</v>
      </c>
      <c r="H460" t="s">
        <v>6265</v>
      </c>
      <c r="I460" t="str">
        <f t="shared" si="39"/>
        <v>Macedonia Lipkovo</v>
      </c>
      <c r="J460" t="str">
        <f t="shared" si="40"/>
        <v>state_MK_Lip_10</v>
      </c>
    </row>
    <row r="461" hidden="1" spans="1:10">
      <c r="A461" t="str">
        <f t="shared" si="37"/>
        <v>state_MK_Loz_11</v>
      </c>
      <c r="B461" t="e">
        <f>VLOOKUP(I461,'state(26mar)'!D$2:G$680,4,FALSE)</f>
        <v>#N/A</v>
      </c>
      <c r="C461" t="str">
        <f t="shared" si="36"/>
        <v>state_MK_Loz_11</v>
      </c>
      <c r="D461">
        <f t="shared" si="38"/>
        <v>11</v>
      </c>
      <c r="E461" t="s">
        <v>6218</v>
      </c>
      <c r="F461" t="str">
        <f>VLOOKUP(E461,'country(26mar)'!B$2:C$251,2,FALSE)</f>
        <v>MK</v>
      </c>
      <c r="G461" t="str">
        <f>VLOOKUP(F461,'country(26mar)'!C$2:D$251,2,FALSE)</f>
        <v>base.mk</v>
      </c>
      <c r="H461" t="s">
        <v>6266</v>
      </c>
      <c r="I461" t="str">
        <f t="shared" si="39"/>
        <v>Macedonia Lozovo</v>
      </c>
      <c r="J461" t="str">
        <f t="shared" si="40"/>
        <v>state_MK_Loz_11</v>
      </c>
    </row>
    <row r="462" hidden="1" spans="1:10">
      <c r="A462" t="str">
        <f t="shared" si="37"/>
        <v>state_MK_Pla_12</v>
      </c>
      <c r="B462" t="e">
        <f>VLOOKUP(I462,'state(26mar)'!D$2:G$680,4,FALSE)</f>
        <v>#N/A</v>
      </c>
      <c r="C462" t="str">
        <f t="shared" si="36"/>
        <v>state_MK_Pla_12</v>
      </c>
      <c r="D462">
        <f t="shared" si="38"/>
        <v>12</v>
      </c>
      <c r="E462" t="s">
        <v>6218</v>
      </c>
      <c r="F462" t="str">
        <f>VLOOKUP(E462,'country(26mar)'!B$2:C$251,2,FALSE)</f>
        <v>MK</v>
      </c>
      <c r="G462" t="str">
        <f>VLOOKUP(F462,'country(26mar)'!C$2:D$251,2,FALSE)</f>
        <v>base.mk</v>
      </c>
      <c r="H462" t="s">
        <v>6277</v>
      </c>
      <c r="I462" t="str">
        <f t="shared" si="39"/>
        <v>Macedonia Plasnica</v>
      </c>
      <c r="J462" t="str">
        <f t="shared" si="40"/>
        <v>state_MK_Pla_12</v>
      </c>
    </row>
    <row r="463" hidden="1" spans="1:10">
      <c r="A463" t="str">
        <f t="shared" si="37"/>
        <v>state_MK_Ara_13</v>
      </c>
      <c r="B463" t="e">
        <f>VLOOKUP(I463,'state(26mar)'!D$2:G$680,4,FALSE)</f>
        <v>#N/A</v>
      </c>
      <c r="C463" t="str">
        <f t="shared" si="36"/>
        <v>state_MK_Ara_13</v>
      </c>
      <c r="D463">
        <f t="shared" si="38"/>
        <v>13</v>
      </c>
      <c r="E463" t="s">
        <v>6218</v>
      </c>
      <c r="F463" t="str">
        <f>VLOOKUP(E463,'country(26mar)'!B$2:C$251,2,FALSE)</f>
        <v>MK</v>
      </c>
      <c r="G463" t="str">
        <f>VLOOKUP(F463,'country(26mar)'!C$2:D$251,2,FALSE)</f>
        <v>base.mk</v>
      </c>
      <c r="H463" t="s">
        <v>6216</v>
      </c>
      <c r="I463" t="str">
        <f t="shared" si="39"/>
        <v>Macedonia Aračinovo</v>
      </c>
      <c r="J463" t="str">
        <f t="shared" si="40"/>
        <v>state_MK_Ara_13</v>
      </c>
    </row>
    <row r="464" hidden="1" spans="1:10">
      <c r="A464" t="str">
        <f t="shared" si="37"/>
        <v>state_MK_Stu_14</v>
      </c>
      <c r="B464" t="e">
        <f>VLOOKUP(I464,'state(26mar)'!D$2:G$680,4,FALSE)</f>
        <v>#N/A</v>
      </c>
      <c r="C464" t="str">
        <f t="shared" si="36"/>
        <v>state_MK_Stu_14</v>
      </c>
      <c r="D464">
        <f t="shared" si="38"/>
        <v>14</v>
      </c>
      <c r="E464" t="s">
        <v>6218</v>
      </c>
      <c r="F464" t="str">
        <f>VLOOKUP(E464,'country(26mar)'!B$2:C$251,2,FALSE)</f>
        <v>MK</v>
      </c>
      <c r="G464" t="str">
        <f>VLOOKUP(F464,'country(26mar)'!C$2:D$251,2,FALSE)</f>
        <v>base.mk</v>
      </c>
      <c r="H464" t="s">
        <v>6300</v>
      </c>
      <c r="I464" t="str">
        <f t="shared" si="39"/>
        <v>Macedonia Studeničani</v>
      </c>
      <c r="J464" t="str">
        <f t="shared" si="40"/>
        <v>state_MK_Stu_14</v>
      </c>
    </row>
    <row r="465" hidden="1" spans="1:10">
      <c r="A465" t="str">
        <f t="shared" si="37"/>
        <v>state_MK_Res_15</v>
      </c>
      <c r="B465" t="e">
        <f>VLOOKUP(I465,'state(26mar)'!D$2:G$680,4,FALSE)</f>
        <v>#N/A</v>
      </c>
      <c r="C465" t="str">
        <f t="shared" si="36"/>
        <v>state_MK_Res_15</v>
      </c>
      <c r="D465">
        <f t="shared" si="38"/>
        <v>15</v>
      </c>
      <c r="E465" t="s">
        <v>6218</v>
      </c>
      <c r="F465" t="str">
        <f>VLOOKUP(E465,'country(26mar)'!B$2:C$251,2,FALSE)</f>
        <v>MK</v>
      </c>
      <c r="G465" t="str">
        <f>VLOOKUP(F465,'country(26mar)'!C$2:D$251,2,FALSE)</f>
        <v>base.mk</v>
      </c>
      <c r="H465" t="s">
        <v>6284</v>
      </c>
      <c r="I465" t="str">
        <f t="shared" si="39"/>
        <v>Macedonia Resen</v>
      </c>
      <c r="J465" t="str">
        <f t="shared" si="40"/>
        <v>state_MK_Res_15</v>
      </c>
    </row>
    <row r="466" hidden="1" spans="1:10">
      <c r="A466" t="str">
        <f t="shared" si="37"/>
        <v>state_MK_Bog_16</v>
      </c>
      <c r="B466" t="e">
        <f>VLOOKUP(I466,'state(26mar)'!D$2:G$680,4,FALSE)</f>
        <v>#N/A</v>
      </c>
      <c r="C466" t="str">
        <f t="shared" si="36"/>
        <v>state_MK_Bog_16</v>
      </c>
      <c r="D466">
        <f t="shared" si="38"/>
        <v>16</v>
      </c>
      <c r="E466" t="s">
        <v>6218</v>
      </c>
      <c r="F466" t="str">
        <f>VLOOKUP(E466,'country(26mar)'!B$2:C$251,2,FALSE)</f>
        <v>MK</v>
      </c>
      <c r="G466" t="str">
        <f>VLOOKUP(F466,'country(26mar)'!C$2:D$251,2,FALSE)</f>
        <v>base.mk</v>
      </c>
      <c r="H466" t="s">
        <v>6227</v>
      </c>
      <c r="I466" t="str">
        <f t="shared" si="39"/>
        <v>Macedonia Bogovinje</v>
      </c>
      <c r="J466" t="str">
        <f t="shared" si="40"/>
        <v>state_MK_Bog_16</v>
      </c>
    </row>
    <row r="467" hidden="1" spans="1:10">
      <c r="A467" t="str">
        <f t="shared" si="37"/>
        <v>state_MK_Vin_17</v>
      </c>
      <c r="B467" t="e">
        <f>VLOOKUP(I467,'state(26mar)'!D$2:G$680,4,FALSE)</f>
        <v>#N/A</v>
      </c>
      <c r="C467" t="str">
        <f t="shared" si="36"/>
        <v>state_MK_Vin_17</v>
      </c>
      <c r="D467">
        <f t="shared" si="38"/>
        <v>17</v>
      </c>
      <c r="E467" t="s">
        <v>6218</v>
      </c>
      <c r="F467" t="str">
        <f>VLOOKUP(E467,'country(26mar)'!B$2:C$251,2,FALSE)</f>
        <v>MK</v>
      </c>
      <c r="G467" t="str">
        <f>VLOOKUP(F467,'country(26mar)'!C$2:D$251,2,FALSE)</f>
        <v>base.mk</v>
      </c>
      <c r="H467" t="s">
        <v>6310</v>
      </c>
      <c r="I467" t="str">
        <f t="shared" si="39"/>
        <v>Macedonia Vinica</v>
      </c>
      <c r="J467" t="str">
        <f t="shared" si="40"/>
        <v>state_MK_Vin_17</v>
      </c>
    </row>
    <row r="468" hidden="1" spans="1:10">
      <c r="A468" t="str">
        <f t="shared" si="37"/>
        <v>state_MK_Deb_18</v>
      </c>
      <c r="B468" t="e">
        <f>VLOOKUP(I468,'state(26mar)'!D$2:G$680,4,FALSE)</f>
        <v>#N/A</v>
      </c>
      <c r="C468" t="str">
        <f t="shared" si="36"/>
        <v>state_MK_Deb_18</v>
      </c>
      <c r="D468">
        <f t="shared" si="38"/>
        <v>18</v>
      </c>
      <c r="E468" t="s">
        <v>6218</v>
      </c>
      <c r="F468" t="str">
        <f>VLOOKUP(E468,'country(26mar)'!B$2:C$251,2,FALSE)</f>
        <v>MK</v>
      </c>
      <c r="G468" t="str">
        <f>VLOOKUP(F468,'country(26mar)'!C$2:D$251,2,FALSE)</f>
        <v>base.mk</v>
      </c>
      <c r="H468" t="s">
        <v>6223</v>
      </c>
      <c r="I468" t="str">
        <f t="shared" si="39"/>
        <v>Macedonia Debarca</v>
      </c>
      <c r="J468" t="str">
        <f t="shared" si="40"/>
        <v>state_MK_Deb_18</v>
      </c>
    </row>
    <row r="469" hidden="1" spans="1:10">
      <c r="A469" t="str">
        <f t="shared" si="37"/>
        <v>state_MK_Mog_19</v>
      </c>
      <c r="B469" t="e">
        <f>VLOOKUP(I469,'state(26mar)'!D$2:G$680,4,FALSE)</f>
        <v>#N/A</v>
      </c>
      <c r="C469" t="str">
        <f t="shared" si="36"/>
        <v>state_MK_Mog_19</v>
      </c>
      <c r="D469">
        <f t="shared" si="38"/>
        <v>19</v>
      </c>
      <c r="E469" t="s">
        <v>6218</v>
      </c>
      <c r="F469" t="str">
        <f>VLOOKUP(E469,'country(26mar)'!B$2:C$251,2,FALSE)</f>
        <v>MK</v>
      </c>
      <c r="G469" t="str">
        <f>VLOOKUP(F469,'country(26mar)'!C$2:D$251,2,FALSE)</f>
        <v>base.mk</v>
      </c>
      <c r="H469" t="s">
        <v>6269</v>
      </c>
      <c r="I469" t="str">
        <f t="shared" si="39"/>
        <v>Macedonia Mogila</v>
      </c>
      <c r="J469" t="str">
        <f t="shared" si="40"/>
        <v>state_MK_Mog_19</v>
      </c>
    </row>
    <row r="470" hidden="1" spans="1:10">
      <c r="A470" t="str">
        <f t="shared" si="37"/>
        <v>state_MK_Vel_20</v>
      </c>
      <c r="B470" t="e">
        <f>VLOOKUP(I470,'state(26mar)'!D$2:G$680,4,FALSE)</f>
        <v>#N/A</v>
      </c>
      <c r="C470" t="str">
        <f t="shared" si="36"/>
        <v>state_MK_Vel_20</v>
      </c>
      <c r="D470">
        <f t="shared" si="38"/>
        <v>20</v>
      </c>
      <c r="E470" t="s">
        <v>6218</v>
      </c>
      <c r="F470" t="str">
        <f>VLOOKUP(E470,'country(26mar)'!B$2:C$251,2,FALSE)</f>
        <v>MK</v>
      </c>
      <c r="G470" t="str">
        <f>VLOOKUP(F470,'country(26mar)'!C$2:D$251,2,FALSE)</f>
        <v>base.mk</v>
      </c>
      <c r="H470" t="s">
        <v>6307</v>
      </c>
      <c r="I470" t="str">
        <f t="shared" si="39"/>
        <v>Macedonia Veles</v>
      </c>
      <c r="J470" t="str">
        <f t="shared" si="40"/>
        <v>state_MK_Vel_20</v>
      </c>
    </row>
    <row r="471" hidden="1" spans="1:10">
      <c r="A471" t="str">
        <f t="shared" si="37"/>
        <v>state_MK_Kav_21</v>
      </c>
      <c r="B471" t="e">
        <f>VLOOKUP(I471,'state(26mar)'!D$2:G$680,4,FALSE)</f>
        <v>#N/A</v>
      </c>
      <c r="C471" t="str">
        <f t="shared" si="36"/>
        <v>state_MK_Kav_21</v>
      </c>
      <c r="D471">
        <f t="shared" si="38"/>
        <v>21</v>
      </c>
      <c r="E471" t="s">
        <v>6218</v>
      </c>
      <c r="F471" t="str">
        <f>VLOOKUP(E471,'country(26mar)'!B$2:C$251,2,FALSE)</f>
        <v>MK</v>
      </c>
      <c r="G471" t="str">
        <f>VLOOKUP(F471,'country(26mar)'!C$2:D$251,2,FALSE)</f>
        <v>base.mk</v>
      </c>
      <c r="H471" t="s">
        <v>6251</v>
      </c>
      <c r="I471" t="str">
        <f t="shared" si="39"/>
        <v>Macedonia Kavadarci</v>
      </c>
      <c r="J471" t="str">
        <f t="shared" si="40"/>
        <v>state_MK_Kav_21</v>
      </c>
    </row>
    <row r="472" hidden="1" spans="1:10">
      <c r="A472" t="str">
        <f t="shared" si="37"/>
        <v>state_MK_Kum_22</v>
      </c>
      <c r="B472" t="e">
        <f>VLOOKUP(I472,'state(26mar)'!D$2:G$680,4,FALSE)</f>
        <v>#N/A</v>
      </c>
      <c r="C472" t="str">
        <f t="shared" si="36"/>
        <v>state_MK_Kum_22</v>
      </c>
      <c r="D472">
        <f t="shared" si="38"/>
        <v>22</v>
      </c>
      <c r="E472" t="s">
        <v>6218</v>
      </c>
      <c r="F472" t="str">
        <f>VLOOKUP(E472,'country(26mar)'!B$2:C$251,2,FALSE)</f>
        <v>MK</v>
      </c>
      <c r="G472" t="str">
        <f>VLOOKUP(F472,'country(26mar)'!C$2:D$251,2,FALSE)</f>
        <v>base.mk</v>
      </c>
      <c r="H472" t="s">
        <v>6264</v>
      </c>
      <c r="I472" t="str">
        <f t="shared" si="39"/>
        <v>Macedonia Kumanovo</v>
      </c>
      <c r="J472" t="str">
        <f t="shared" si="40"/>
        <v>state_MK_Kum_22</v>
      </c>
    </row>
    <row r="473" hidden="1" spans="1:10">
      <c r="A473" t="str">
        <f t="shared" si="37"/>
        <v>state_MK_Ohr_23</v>
      </c>
      <c r="B473" t="e">
        <f>VLOOKUP(I473,'state(26mar)'!D$2:G$680,4,FALSE)</f>
        <v>#N/A</v>
      </c>
      <c r="C473" t="str">
        <f t="shared" si="36"/>
        <v>state_MK_Ohr_23</v>
      </c>
      <c r="D473">
        <f t="shared" si="38"/>
        <v>23</v>
      </c>
      <c r="E473" t="s">
        <v>6218</v>
      </c>
      <c r="F473" t="str">
        <f>VLOOKUP(E473,'country(26mar)'!B$2:C$251,2,FALSE)</f>
        <v>MK</v>
      </c>
      <c r="G473" t="str">
        <f>VLOOKUP(F473,'country(26mar)'!C$2:D$251,2,FALSE)</f>
        <v>base.mk</v>
      </c>
      <c r="H473" t="s">
        <v>6273</v>
      </c>
      <c r="I473" t="str">
        <f t="shared" si="39"/>
        <v>Macedonia Ohrid</v>
      </c>
      <c r="J473" t="str">
        <f t="shared" si="40"/>
        <v>state_MK_Ohr_23</v>
      </c>
    </row>
    <row r="474" hidden="1" spans="1:10">
      <c r="A474" t="str">
        <f t="shared" si="37"/>
        <v>state_MK_Str_24</v>
      </c>
      <c r="B474" t="e">
        <f>VLOOKUP(I474,'state(26mar)'!D$2:G$680,4,FALSE)</f>
        <v>#N/A</v>
      </c>
      <c r="C474" t="str">
        <f t="shared" si="36"/>
        <v>state_MK_Str_24</v>
      </c>
      <c r="D474">
        <f t="shared" si="38"/>
        <v>24</v>
      </c>
      <c r="E474" t="s">
        <v>6218</v>
      </c>
      <c r="F474" t="str">
        <f>VLOOKUP(E474,'country(26mar)'!B$2:C$251,2,FALSE)</f>
        <v>MK</v>
      </c>
      <c r="G474" t="str">
        <f>VLOOKUP(F474,'country(26mar)'!C$2:D$251,2,FALSE)</f>
        <v>base.mk</v>
      </c>
      <c r="H474" t="s">
        <v>6299</v>
      </c>
      <c r="I474" t="str">
        <f t="shared" si="39"/>
        <v>Macedonia Strumica</v>
      </c>
      <c r="J474" t="str">
        <f t="shared" si="40"/>
        <v>state_MK_Str_24</v>
      </c>
    </row>
    <row r="475" hidden="1" spans="1:10">
      <c r="A475" t="str">
        <f t="shared" si="37"/>
        <v>state_MK_Mak_25</v>
      </c>
      <c r="B475" t="e">
        <f>VLOOKUP(I475,'state(26mar)'!D$2:G$680,4,FALSE)</f>
        <v>#N/A</v>
      </c>
      <c r="C475" t="str">
        <f t="shared" si="36"/>
        <v>state_MK_Mak_25</v>
      </c>
      <c r="D475">
        <f t="shared" si="38"/>
        <v>25</v>
      </c>
      <c r="E475" t="s">
        <v>6218</v>
      </c>
      <c r="F475" t="str">
        <f>VLOOKUP(E475,'country(26mar)'!B$2:C$251,2,FALSE)</f>
        <v>MK</v>
      </c>
      <c r="G475" t="str">
        <f>VLOOKUP(F475,'country(26mar)'!C$2:D$251,2,FALSE)</f>
        <v>base.mk</v>
      </c>
      <c r="H475" t="s">
        <v>6268</v>
      </c>
      <c r="I475" t="str">
        <f t="shared" si="39"/>
        <v>Macedonia Makedonski Brod</v>
      </c>
      <c r="J475" t="str">
        <f t="shared" si="40"/>
        <v>state_MK_Mak_25</v>
      </c>
    </row>
    <row r="476" hidden="1" spans="1:10">
      <c r="A476" t="str">
        <f t="shared" si="37"/>
        <v>state_MK_Mav_26</v>
      </c>
      <c r="B476" t="e">
        <f>VLOOKUP(I476,'state(26mar)'!D$2:G$680,4,FALSE)</f>
        <v>#N/A</v>
      </c>
      <c r="C476" t="str">
        <f t="shared" si="36"/>
        <v>state_MK_Mav_26</v>
      </c>
      <c r="D476">
        <f t="shared" si="38"/>
        <v>26</v>
      </c>
      <c r="E476" t="s">
        <v>6218</v>
      </c>
      <c r="F476" t="str">
        <f>VLOOKUP(E476,'country(26mar)'!B$2:C$251,2,FALSE)</f>
        <v>MK</v>
      </c>
      <c r="G476" t="str">
        <f>VLOOKUP(F476,'country(26mar)'!C$2:D$251,2,FALSE)</f>
        <v>base.mk</v>
      </c>
      <c r="H476" t="s">
        <v>6288</v>
      </c>
      <c r="I476" t="str">
        <f t="shared" si="39"/>
        <v>Macedonia Mavrovo i Rostuša</v>
      </c>
      <c r="J476" t="str">
        <f t="shared" si="40"/>
        <v>state_MK_Mav_26</v>
      </c>
    </row>
    <row r="477" hidden="1" spans="1:10">
      <c r="A477" t="str">
        <f t="shared" si="37"/>
        <v>state_MK_Str_27</v>
      </c>
      <c r="B477" t="e">
        <f>VLOOKUP(I477,'state(26mar)'!D$2:G$680,4,FALSE)</f>
        <v>#N/A</v>
      </c>
      <c r="C477" t="str">
        <f t="shared" si="36"/>
        <v>state_MK_Str_27</v>
      </c>
      <c r="D477">
        <f t="shared" si="38"/>
        <v>27</v>
      </c>
      <c r="E477" t="s">
        <v>6218</v>
      </c>
      <c r="F477" t="str">
        <f>VLOOKUP(E477,'country(26mar)'!B$2:C$251,2,FALSE)</f>
        <v>MK</v>
      </c>
      <c r="G477" t="str">
        <f>VLOOKUP(F477,'country(26mar)'!C$2:D$251,2,FALSE)</f>
        <v>base.mk</v>
      </c>
      <c r="H477" t="s">
        <v>6298</v>
      </c>
      <c r="I477" t="str">
        <f t="shared" si="39"/>
        <v>Macedonia Struga</v>
      </c>
      <c r="J477" t="str">
        <f t="shared" si="40"/>
        <v>state_MK_Str_27</v>
      </c>
    </row>
    <row r="478" hidden="1" spans="1:10">
      <c r="A478" t="str">
        <f t="shared" si="37"/>
        <v>state_MK_Čuč_28</v>
      </c>
      <c r="B478" t="e">
        <f>VLOOKUP(I478,'state(26mar)'!D$2:G$680,4,FALSE)</f>
        <v>#N/A</v>
      </c>
      <c r="C478" t="str">
        <f t="shared" si="36"/>
        <v>state_MK_Čuč_28</v>
      </c>
      <c r="D478">
        <f t="shared" si="38"/>
        <v>28</v>
      </c>
      <c r="E478" t="s">
        <v>6218</v>
      </c>
      <c r="F478" t="str">
        <f>VLOOKUP(E478,'country(26mar)'!B$2:C$251,2,FALSE)</f>
        <v>MK</v>
      </c>
      <c r="G478" t="str">
        <f>VLOOKUP(F478,'country(26mar)'!C$2:D$251,2,FALSE)</f>
        <v>base.mk</v>
      </c>
      <c r="H478" t="s">
        <v>6237</v>
      </c>
      <c r="I478" t="str">
        <f t="shared" si="39"/>
        <v>Macedonia Čučer-Sandevo</v>
      </c>
      <c r="J478" t="str">
        <f t="shared" si="40"/>
        <v>state_MK_Čuč_28</v>
      </c>
    </row>
    <row r="479" hidden="1" spans="1:10">
      <c r="A479" t="str">
        <f t="shared" si="37"/>
        <v>state_MK_Nov_29</v>
      </c>
      <c r="B479" t="e">
        <f>VLOOKUP(I479,'state(26mar)'!D$2:G$680,4,FALSE)</f>
        <v>#N/A</v>
      </c>
      <c r="C479" t="str">
        <f t="shared" si="36"/>
        <v>state_MK_Nov_29</v>
      </c>
      <c r="D479">
        <f t="shared" si="38"/>
        <v>29</v>
      </c>
      <c r="E479" t="s">
        <v>6218</v>
      </c>
      <c r="F479" t="str">
        <f>VLOOKUP(E479,'country(26mar)'!B$2:C$251,2,FALSE)</f>
        <v>MK</v>
      </c>
      <c r="G479" t="str">
        <f>VLOOKUP(F479,'country(26mar)'!C$2:D$251,2,FALSE)</f>
        <v>base.mk</v>
      </c>
      <c r="H479" t="s">
        <v>6272</v>
      </c>
      <c r="I479" t="str">
        <f t="shared" si="39"/>
        <v>Macedonia Novo Selo</v>
      </c>
      <c r="J479" t="str">
        <f t="shared" si="40"/>
        <v>state_MK_Nov_29</v>
      </c>
    </row>
    <row r="480" hidden="1" spans="1:10">
      <c r="A480" t="str">
        <f t="shared" si="37"/>
        <v>state_MK_Zel_30</v>
      </c>
      <c r="B480" t="e">
        <f>VLOOKUP(I480,'state(26mar)'!D$2:G$680,4,FALSE)</f>
        <v>#N/A</v>
      </c>
      <c r="C480" t="str">
        <f t="shared" si="36"/>
        <v>state_MK_Zel_30</v>
      </c>
      <c r="D480">
        <f t="shared" si="38"/>
        <v>30</v>
      </c>
      <c r="E480" t="s">
        <v>6218</v>
      </c>
      <c r="F480" t="str">
        <f>VLOOKUP(E480,'country(26mar)'!B$2:C$251,2,FALSE)</f>
        <v>MK</v>
      </c>
      <c r="G480" t="str">
        <f>VLOOKUP(F480,'country(26mar)'!C$2:D$251,2,FALSE)</f>
        <v>base.mk</v>
      </c>
      <c r="H480" t="s">
        <v>6313</v>
      </c>
      <c r="I480" t="str">
        <f t="shared" si="39"/>
        <v>Macedonia Zelenikovo</v>
      </c>
      <c r="J480" t="str">
        <f t="shared" si="40"/>
        <v>state_MK_Zel_30</v>
      </c>
    </row>
    <row r="481" hidden="1" spans="1:10">
      <c r="A481" t="str">
        <f t="shared" si="37"/>
        <v>state_MK_Doj_31</v>
      </c>
      <c r="B481" t="e">
        <f>VLOOKUP(I481,'state(26mar)'!D$2:G$680,4,FALSE)</f>
        <v>#N/A</v>
      </c>
      <c r="C481" t="str">
        <f t="shared" si="36"/>
        <v>state_MK_Doj_31</v>
      </c>
      <c r="D481">
        <f t="shared" si="38"/>
        <v>31</v>
      </c>
      <c r="E481" t="s">
        <v>6218</v>
      </c>
      <c r="F481" t="str">
        <f>VLOOKUP(E481,'country(26mar)'!B$2:C$251,2,FALSE)</f>
        <v>MK</v>
      </c>
      <c r="G481" t="str">
        <f>VLOOKUP(F481,'country(26mar)'!C$2:D$251,2,FALSE)</f>
        <v>base.mk</v>
      </c>
      <c r="H481" t="s">
        <v>6293</v>
      </c>
      <c r="I481" t="str">
        <f t="shared" si="39"/>
        <v>Macedonia Dojran</v>
      </c>
      <c r="J481" t="str">
        <f t="shared" si="40"/>
        <v>state_MK_Doj_31</v>
      </c>
    </row>
    <row r="482" hidden="1" spans="1:10">
      <c r="A482" t="str">
        <f t="shared" si="37"/>
        <v>state_MK_Šti_32</v>
      </c>
      <c r="B482" t="e">
        <f>VLOOKUP(I482,'state(26mar)'!D$2:G$680,4,FALSE)</f>
        <v>#N/A</v>
      </c>
      <c r="C482" t="str">
        <f t="shared" si="36"/>
        <v>state_MK_Šti_32</v>
      </c>
      <c r="D482">
        <f t="shared" si="38"/>
        <v>32</v>
      </c>
      <c r="E482" t="s">
        <v>6218</v>
      </c>
      <c r="F482" t="str">
        <f>VLOOKUP(E482,'country(26mar)'!B$2:C$251,2,FALSE)</f>
        <v>MK</v>
      </c>
      <c r="G482" t="str">
        <f>VLOOKUP(F482,'country(26mar)'!C$2:D$251,2,FALSE)</f>
        <v>base.mk</v>
      </c>
      <c r="H482" t="s">
        <v>6296</v>
      </c>
      <c r="I482" t="str">
        <f t="shared" si="39"/>
        <v>Macedonia Štip</v>
      </c>
      <c r="J482" t="str">
        <f t="shared" si="40"/>
        <v>state_MK_Šti_32</v>
      </c>
    </row>
    <row r="483" hidden="1" spans="1:10">
      <c r="A483" t="str">
        <f t="shared" si="37"/>
        <v>state_MK_Mak_33</v>
      </c>
      <c r="B483" t="e">
        <f>VLOOKUP(I483,'state(26mar)'!D$2:G$680,4,FALSE)</f>
        <v>#N/A</v>
      </c>
      <c r="C483" t="str">
        <f t="shared" si="36"/>
        <v>state_MK_Mak_33</v>
      </c>
      <c r="D483">
        <f t="shared" si="38"/>
        <v>33</v>
      </c>
      <c r="E483" t="s">
        <v>6218</v>
      </c>
      <c r="F483" t="str">
        <f>VLOOKUP(E483,'country(26mar)'!B$2:C$251,2,FALSE)</f>
        <v>MK</v>
      </c>
      <c r="G483" t="str">
        <f>VLOOKUP(F483,'country(26mar)'!C$2:D$251,2,FALSE)</f>
        <v>base.mk</v>
      </c>
      <c r="H483" t="s">
        <v>6267</v>
      </c>
      <c r="I483" t="str">
        <f t="shared" si="39"/>
        <v>Macedonia Makedonska Kamenica</v>
      </c>
      <c r="J483" t="str">
        <f t="shared" si="40"/>
        <v>state_MK_Mak_33</v>
      </c>
    </row>
    <row r="484" hidden="1" spans="1:10">
      <c r="A484" t="str">
        <f t="shared" si="37"/>
        <v>state_MK_Ili_34</v>
      </c>
      <c r="B484" t="e">
        <f>VLOOKUP(I484,'state(26mar)'!D$2:G$680,4,FALSE)</f>
        <v>#N/A</v>
      </c>
      <c r="C484" t="str">
        <f t="shared" si="36"/>
        <v>state_MK_Ili_34</v>
      </c>
      <c r="D484">
        <f t="shared" si="38"/>
        <v>34</v>
      </c>
      <c r="E484" t="s">
        <v>6218</v>
      </c>
      <c r="F484" t="str">
        <f>VLOOKUP(E484,'country(26mar)'!B$2:C$251,2,FALSE)</f>
        <v>MK</v>
      </c>
      <c r="G484" t="str">
        <f>VLOOKUP(F484,'country(26mar)'!C$2:D$251,2,FALSE)</f>
        <v>base.mk</v>
      </c>
      <c r="H484" t="s">
        <v>6248</v>
      </c>
      <c r="I484" t="str">
        <f t="shared" si="39"/>
        <v>Macedonia Ilinden</v>
      </c>
      <c r="J484" t="str">
        <f t="shared" si="40"/>
        <v>state_MK_Ili_34</v>
      </c>
    </row>
    <row r="485" hidden="1" spans="1:10">
      <c r="A485" t="str">
        <f t="shared" si="37"/>
        <v>state_MK_Dem_35</v>
      </c>
      <c r="B485" t="e">
        <f>VLOOKUP(I485,'state(26mar)'!D$2:G$680,4,FALSE)</f>
        <v>#N/A</v>
      </c>
      <c r="C485" t="str">
        <f t="shared" si="36"/>
        <v>state_MK_Dem_35</v>
      </c>
      <c r="D485">
        <f t="shared" si="38"/>
        <v>35</v>
      </c>
      <c r="E485" t="s">
        <v>6218</v>
      </c>
      <c r="F485" t="str">
        <f>VLOOKUP(E485,'country(26mar)'!B$2:C$251,2,FALSE)</f>
        <v>MK</v>
      </c>
      <c r="G485" t="str">
        <f>VLOOKUP(F485,'country(26mar)'!C$2:D$251,2,FALSE)</f>
        <v>base.mk</v>
      </c>
      <c r="H485" t="s">
        <v>6242</v>
      </c>
      <c r="I485" t="str">
        <f t="shared" si="39"/>
        <v>Macedonia Demir Hisar</v>
      </c>
      <c r="J485" t="str">
        <f t="shared" si="40"/>
        <v>state_MK_Dem_35</v>
      </c>
    </row>
    <row r="486" hidden="1" spans="1:10">
      <c r="A486" t="str">
        <f t="shared" si="37"/>
        <v>state_MK_Žel_36</v>
      </c>
      <c r="B486" t="e">
        <f>VLOOKUP(I486,'state(26mar)'!D$2:G$680,4,FALSE)</f>
        <v>#N/A</v>
      </c>
      <c r="C486" t="str">
        <f t="shared" si="36"/>
        <v>state_MK_Žel_36</v>
      </c>
      <c r="D486">
        <f t="shared" si="38"/>
        <v>36</v>
      </c>
      <c r="E486" t="s">
        <v>6218</v>
      </c>
      <c r="F486" t="str">
        <f>VLOOKUP(E486,'country(26mar)'!B$2:C$251,2,FALSE)</f>
        <v>MK</v>
      </c>
      <c r="G486" t="str">
        <f>VLOOKUP(F486,'country(26mar)'!C$2:D$251,2,FALSE)</f>
        <v>base.mk</v>
      </c>
      <c r="H486" t="s">
        <v>6314</v>
      </c>
      <c r="I486" t="str">
        <f t="shared" si="39"/>
        <v>Macedonia Želino</v>
      </c>
      <c r="J486" t="str">
        <f t="shared" si="40"/>
        <v>state_MK_Žel_36</v>
      </c>
    </row>
    <row r="487" hidden="1" spans="1:10">
      <c r="A487" t="str">
        <f t="shared" si="37"/>
        <v>state_MK_Pri_37</v>
      </c>
      <c r="B487" t="e">
        <f>VLOOKUP(I487,'state(26mar)'!D$2:G$680,4,FALSE)</f>
        <v>#N/A</v>
      </c>
      <c r="C487" t="str">
        <f t="shared" si="36"/>
        <v>state_MK_Pri_37</v>
      </c>
      <c r="D487">
        <f t="shared" si="38"/>
        <v>37</v>
      </c>
      <c r="E487" t="s">
        <v>6218</v>
      </c>
      <c r="F487" t="str">
        <f>VLOOKUP(E487,'country(26mar)'!B$2:C$251,2,FALSE)</f>
        <v>MK</v>
      </c>
      <c r="G487" t="str">
        <f>VLOOKUP(F487,'country(26mar)'!C$2:D$251,2,FALSE)</f>
        <v>base.mk</v>
      </c>
      <c r="H487" t="s">
        <v>6278</v>
      </c>
      <c r="I487" t="str">
        <f t="shared" si="39"/>
        <v>Macedonia Prilep</v>
      </c>
      <c r="J487" t="str">
        <f t="shared" si="40"/>
        <v>state_MK_Pri_37</v>
      </c>
    </row>
    <row r="488" hidden="1" spans="1:10">
      <c r="A488" t="str">
        <f t="shared" si="37"/>
        <v>state_MK_Bit_38</v>
      </c>
      <c r="B488" t="e">
        <f>VLOOKUP(I488,'state(26mar)'!D$2:G$680,4,FALSE)</f>
        <v>#N/A</v>
      </c>
      <c r="C488" t="str">
        <f t="shared" si="36"/>
        <v>state_MK_Bit_38</v>
      </c>
      <c r="D488">
        <f t="shared" si="38"/>
        <v>38</v>
      </c>
      <c r="E488" t="s">
        <v>6218</v>
      </c>
      <c r="F488" t="str">
        <f>VLOOKUP(E488,'country(26mar)'!B$2:C$251,2,FALSE)</f>
        <v>MK</v>
      </c>
      <c r="G488" t="str">
        <f>VLOOKUP(F488,'country(26mar)'!C$2:D$251,2,FALSE)</f>
        <v>base.mk</v>
      </c>
      <c r="H488" t="s">
        <v>6225</v>
      </c>
      <c r="I488" t="str">
        <f t="shared" si="39"/>
        <v>Macedonia Bitola</v>
      </c>
      <c r="J488" t="str">
        <f t="shared" si="40"/>
        <v>state_MK_Bit_38</v>
      </c>
    </row>
    <row r="489" hidden="1" spans="1:10">
      <c r="A489" t="str">
        <f t="shared" si="37"/>
        <v>state_MK_Kri_39</v>
      </c>
      <c r="B489" t="e">
        <f>VLOOKUP(I489,'state(26mar)'!D$2:G$680,4,FALSE)</f>
        <v>#N/A</v>
      </c>
      <c r="C489" t="str">
        <f t="shared" si="36"/>
        <v>state_MK_Kri_39</v>
      </c>
      <c r="D489">
        <f t="shared" si="38"/>
        <v>39</v>
      </c>
      <c r="E489" t="s">
        <v>6218</v>
      </c>
      <c r="F489" t="str">
        <f>VLOOKUP(E489,'country(26mar)'!B$2:C$251,2,FALSE)</f>
        <v>MK</v>
      </c>
      <c r="G489" t="str">
        <f>VLOOKUP(F489,'country(26mar)'!C$2:D$251,2,FALSE)</f>
        <v>base.mk</v>
      </c>
      <c r="H489" t="s">
        <v>6260</v>
      </c>
      <c r="I489" t="str">
        <f t="shared" si="39"/>
        <v>Macedonia Krivogaštani</v>
      </c>
      <c r="J489" t="str">
        <f t="shared" si="40"/>
        <v>state_MK_Kri_39</v>
      </c>
    </row>
    <row r="490" hidden="1" spans="1:10">
      <c r="A490" t="str">
        <f t="shared" si="37"/>
        <v>state_MK_Kru_40</v>
      </c>
      <c r="B490" t="e">
        <f>VLOOKUP(I490,'state(26mar)'!D$2:G$680,4,FALSE)</f>
        <v>#N/A</v>
      </c>
      <c r="C490" t="str">
        <f t="shared" si="36"/>
        <v>state_MK_Kru_40</v>
      </c>
      <c r="D490">
        <f t="shared" si="38"/>
        <v>40</v>
      </c>
      <c r="E490" t="s">
        <v>6218</v>
      </c>
      <c r="F490" t="str">
        <f>VLOOKUP(E490,'country(26mar)'!B$2:C$251,2,FALSE)</f>
        <v>MK</v>
      </c>
      <c r="G490" t="str">
        <f>VLOOKUP(F490,'country(26mar)'!C$2:D$251,2,FALSE)</f>
        <v>base.mk</v>
      </c>
      <c r="H490" t="s">
        <v>6262</v>
      </c>
      <c r="I490" t="str">
        <f t="shared" si="39"/>
        <v>Macedonia Kruševo</v>
      </c>
      <c r="J490" t="str">
        <f t="shared" si="40"/>
        <v>state_MK_Kru_40</v>
      </c>
    </row>
    <row r="491" hidden="1" spans="1:10">
      <c r="A491" t="str">
        <f t="shared" si="37"/>
        <v>state_MK_Vas_41</v>
      </c>
      <c r="B491" t="e">
        <f>VLOOKUP(I491,'state(26mar)'!D$2:G$680,4,FALSE)</f>
        <v>#N/A</v>
      </c>
      <c r="C491" t="str">
        <f t="shared" si="36"/>
        <v>state_MK_Vas_41</v>
      </c>
      <c r="D491">
        <f t="shared" si="38"/>
        <v>41</v>
      </c>
      <c r="E491" t="s">
        <v>6218</v>
      </c>
      <c r="F491" t="str">
        <f>VLOOKUP(E491,'country(26mar)'!B$2:C$251,2,FALSE)</f>
        <v>MK</v>
      </c>
      <c r="G491" t="str">
        <f>VLOOKUP(F491,'country(26mar)'!C$2:D$251,2,FALSE)</f>
        <v>base.mk</v>
      </c>
      <c r="H491" t="s">
        <v>6306</v>
      </c>
      <c r="I491" t="str">
        <f t="shared" si="39"/>
        <v>Macedonia Vasilevo</v>
      </c>
      <c r="J491" t="str">
        <f t="shared" si="40"/>
        <v>state_MK_Vas_41</v>
      </c>
    </row>
    <row r="492" hidden="1" spans="1:10">
      <c r="A492" t="str">
        <f t="shared" si="37"/>
        <v>state_MK_Gos_42</v>
      </c>
      <c r="B492" t="e">
        <f>VLOOKUP(I492,'state(26mar)'!D$2:G$680,4,FALSE)</f>
        <v>#N/A</v>
      </c>
      <c r="C492" t="str">
        <f t="shared" si="36"/>
        <v>state_MK_Gos_42</v>
      </c>
      <c r="D492">
        <f t="shared" si="38"/>
        <v>42</v>
      </c>
      <c r="E492" t="s">
        <v>6218</v>
      </c>
      <c r="F492" t="str">
        <f>VLOOKUP(E492,'country(26mar)'!B$2:C$251,2,FALSE)</f>
        <v>MK</v>
      </c>
      <c r="G492" t="str">
        <f>VLOOKUP(F492,'country(26mar)'!C$2:D$251,2,FALSE)</f>
        <v>base.mk</v>
      </c>
      <c r="H492" t="s">
        <v>6246</v>
      </c>
      <c r="I492" t="str">
        <f t="shared" si="39"/>
        <v>Macedonia Gostivar</v>
      </c>
      <c r="J492" t="str">
        <f t="shared" si="40"/>
        <v>state_MK_Gos_42</v>
      </c>
    </row>
    <row r="493" hidden="1" spans="1:10">
      <c r="A493" t="str">
        <f t="shared" si="37"/>
        <v>state_MK_Vra_43</v>
      </c>
      <c r="B493" t="e">
        <f>VLOOKUP(I493,'state(26mar)'!D$2:G$680,4,FALSE)</f>
        <v>#N/A</v>
      </c>
      <c r="C493" t="str">
        <f t="shared" si="36"/>
        <v>state_MK_Vra_43</v>
      </c>
      <c r="D493">
        <f t="shared" si="38"/>
        <v>43</v>
      </c>
      <c r="E493" t="s">
        <v>6218</v>
      </c>
      <c r="F493" t="str">
        <f>VLOOKUP(E493,'country(26mar)'!B$2:C$251,2,FALSE)</f>
        <v>MK</v>
      </c>
      <c r="G493" t="str">
        <f>VLOOKUP(F493,'country(26mar)'!C$2:D$251,2,FALSE)</f>
        <v>base.mk</v>
      </c>
      <c r="H493" t="s">
        <v>6311</v>
      </c>
      <c r="I493" t="str">
        <f t="shared" si="39"/>
        <v>Macedonia Vrapčište</v>
      </c>
      <c r="J493" t="str">
        <f t="shared" si="40"/>
        <v>state_MK_Vra_43</v>
      </c>
    </row>
    <row r="494" hidden="1" spans="1:10">
      <c r="A494" t="str">
        <f t="shared" si="37"/>
        <v>state_MK_Nov_44</v>
      </c>
      <c r="B494" t="e">
        <f>VLOOKUP(I494,'state(26mar)'!D$2:G$680,4,FALSE)</f>
        <v>#N/A</v>
      </c>
      <c r="C494" t="str">
        <f t="shared" si="36"/>
        <v>state_MK_Nov_44</v>
      </c>
      <c r="D494">
        <f t="shared" si="38"/>
        <v>44</v>
      </c>
      <c r="E494" t="s">
        <v>6218</v>
      </c>
      <c r="F494" t="str">
        <f>VLOOKUP(E494,'country(26mar)'!B$2:C$251,2,FALSE)</f>
        <v>MK</v>
      </c>
      <c r="G494" t="str">
        <f>VLOOKUP(F494,'country(26mar)'!C$2:D$251,2,FALSE)</f>
        <v>base.mk</v>
      </c>
      <c r="H494" t="s">
        <v>6271</v>
      </c>
      <c r="I494" t="str">
        <f t="shared" si="39"/>
        <v>Macedonia Novaci</v>
      </c>
      <c r="J494" t="str">
        <f t="shared" si="40"/>
        <v>state_MK_Nov_44</v>
      </c>
    </row>
    <row r="495" hidden="1" spans="1:10">
      <c r="A495" t="str">
        <f t="shared" si="37"/>
        <v>state_MK_Čaš_45</v>
      </c>
      <c r="B495" t="e">
        <f>VLOOKUP(I495,'state(26mar)'!D$2:G$680,4,FALSE)</f>
        <v>#N/A</v>
      </c>
      <c r="C495" t="str">
        <f t="shared" si="36"/>
        <v>state_MK_Čaš_45</v>
      </c>
      <c r="D495">
        <f t="shared" si="38"/>
        <v>45</v>
      </c>
      <c r="E495" t="s">
        <v>6218</v>
      </c>
      <c r="F495" t="str">
        <f>VLOOKUP(E495,'country(26mar)'!B$2:C$251,2,FALSE)</f>
        <v>MK</v>
      </c>
      <c r="G495" t="str">
        <f>VLOOKUP(F495,'country(26mar)'!C$2:D$251,2,FALSE)</f>
        <v>base.mk</v>
      </c>
      <c r="H495" t="s">
        <v>6230</v>
      </c>
      <c r="I495" t="str">
        <f t="shared" si="39"/>
        <v>Macedonia Čaška</v>
      </c>
      <c r="J495" t="str">
        <f t="shared" si="40"/>
        <v>state_MK_Čaš_45</v>
      </c>
    </row>
    <row r="496" hidden="1" spans="1:10">
      <c r="A496" t="str">
        <f t="shared" si="37"/>
        <v>state_MK_Kra_46</v>
      </c>
      <c r="B496" t="e">
        <f>VLOOKUP(I496,'state(26mar)'!D$2:G$680,4,FALSE)</f>
        <v>#N/A</v>
      </c>
      <c r="C496" t="str">
        <f t="shared" si="36"/>
        <v>state_MK_Kra_46</v>
      </c>
      <c r="D496">
        <f t="shared" si="38"/>
        <v>46</v>
      </c>
      <c r="E496" t="s">
        <v>6218</v>
      </c>
      <c r="F496" t="str">
        <f>VLOOKUP(E496,'country(26mar)'!B$2:C$251,2,FALSE)</f>
        <v>MK</v>
      </c>
      <c r="G496" t="str">
        <f>VLOOKUP(F496,'country(26mar)'!C$2:D$251,2,FALSE)</f>
        <v>base.mk</v>
      </c>
      <c r="H496" t="s">
        <v>6258</v>
      </c>
      <c r="I496" t="str">
        <f t="shared" si="39"/>
        <v>Macedonia Kratovo</v>
      </c>
      <c r="J496" t="str">
        <f t="shared" si="40"/>
        <v>state_MK_Kra_46</v>
      </c>
    </row>
    <row r="497" hidden="1" spans="1:10">
      <c r="A497" t="str">
        <f t="shared" si="37"/>
        <v>state_MK_Pro_47</v>
      </c>
      <c r="B497" t="e">
        <f>VLOOKUP(I497,'state(26mar)'!D$2:G$680,4,FALSE)</f>
        <v>#N/A</v>
      </c>
      <c r="C497" t="str">
        <f t="shared" si="36"/>
        <v>state_MK_Pro_47</v>
      </c>
      <c r="D497">
        <f t="shared" si="38"/>
        <v>47</v>
      </c>
      <c r="E497" t="s">
        <v>6218</v>
      </c>
      <c r="F497" t="str">
        <f>VLOOKUP(E497,'country(26mar)'!B$2:C$251,2,FALSE)</f>
        <v>MK</v>
      </c>
      <c r="G497" t="str">
        <f>VLOOKUP(F497,'country(26mar)'!C$2:D$251,2,FALSE)</f>
        <v>base.mk</v>
      </c>
      <c r="H497" t="s">
        <v>6279</v>
      </c>
      <c r="I497" t="str">
        <f t="shared" si="39"/>
        <v>Macedonia Probištip</v>
      </c>
      <c r="J497" t="str">
        <f t="shared" si="40"/>
        <v>state_MK_Pro_47</v>
      </c>
    </row>
    <row r="498" hidden="1" spans="1:10">
      <c r="A498" t="str">
        <f t="shared" si="37"/>
        <v>state_MK_Deb_48</v>
      </c>
      <c r="B498" t="e">
        <f>VLOOKUP(I498,'state(26mar)'!D$2:G$680,4,FALSE)</f>
        <v>#N/A</v>
      </c>
      <c r="C498" t="str">
        <f t="shared" si="36"/>
        <v>state_MK_Deb_48</v>
      </c>
      <c r="D498">
        <f t="shared" si="38"/>
        <v>48</v>
      </c>
      <c r="E498" t="s">
        <v>6218</v>
      </c>
      <c r="F498" t="str">
        <f>VLOOKUP(E498,'country(26mar)'!B$2:C$251,2,FALSE)</f>
        <v>MK</v>
      </c>
      <c r="G498" t="str">
        <f>VLOOKUP(F498,'country(26mar)'!C$2:D$251,2,FALSE)</f>
        <v>base.mk</v>
      </c>
      <c r="H498" t="s">
        <v>6239</v>
      </c>
      <c r="I498" t="str">
        <f t="shared" si="39"/>
        <v>Macedonia Debar</v>
      </c>
      <c r="J498" t="str">
        <f t="shared" si="40"/>
        <v>state_MK_Deb_48</v>
      </c>
    </row>
    <row r="499" hidden="1" spans="1:10">
      <c r="A499" t="str">
        <f t="shared" si="37"/>
        <v>state_MK_Cen_49</v>
      </c>
      <c r="B499" t="e">
        <f>VLOOKUP(I499,'state(26mar)'!D$2:G$680,4,FALSE)</f>
        <v>#N/A</v>
      </c>
      <c r="C499" t="str">
        <f t="shared" si="36"/>
        <v>state_MK_Cen_49</v>
      </c>
      <c r="D499">
        <f t="shared" si="38"/>
        <v>49</v>
      </c>
      <c r="E499" t="s">
        <v>6218</v>
      </c>
      <c r="F499" t="str">
        <f>VLOOKUP(E499,'country(26mar)'!B$2:C$251,2,FALSE)</f>
        <v>MK</v>
      </c>
      <c r="G499" t="str">
        <f>VLOOKUP(F499,'country(26mar)'!C$2:D$251,2,FALSE)</f>
        <v>base.mk</v>
      </c>
      <c r="H499" t="s">
        <v>6232</v>
      </c>
      <c r="I499" t="str">
        <f t="shared" si="39"/>
        <v>Macedonia Centar Župa</v>
      </c>
      <c r="J499" t="str">
        <f t="shared" si="40"/>
        <v>state_MK_Cen_49</v>
      </c>
    </row>
    <row r="500" hidden="1" spans="1:10">
      <c r="A500" t="str">
        <f t="shared" si="37"/>
        <v>state_MK_Ros_50</v>
      </c>
      <c r="B500" t="e">
        <f>VLOOKUP(I500,'state(26mar)'!D$2:G$680,4,FALSE)</f>
        <v>#N/A</v>
      </c>
      <c r="C500" t="str">
        <f t="shared" si="36"/>
        <v>state_MK_Ros_50</v>
      </c>
      <c r="D500">
        <f t="shared" si="38"/>
        <v>50</v>
      </c>
      <c r="E500" t="s">
        <v>6218</v>
      </c>
      <c r="F500" t="str">
        <f>VLOOKUP(E500,'country(26mar)'!B$2:C$251,2,FALSE)</f>
        <v>MK</v>
      </c>
      <c r="G500" t="str">
        <f>VLOOKUP(F500,'country(26mar)'!C$2:D$251,2,FALSE)</f>
        <v>base.mk</v>
      </c>
      <c r="H500" t="s">
        <v>6285</v>
      </c>
      <c r="I500" t="str">
        <f t="shared" si="39"/>
        <v>Macedonia Rosoman</v>
      </c>
      <c r="J500" t="str">
        <f t="shared" si="40"/>
        <v>state_MK_Ros_50</v>
      </c>
    </row>
    <row r="501" hidden="1" spans="1:10">
      <c r="A501" t="str">
        <f t="shared" si="37"/>
        <v>state_MK_Jeg_51</v>
      </c>
      <c r="B501" t="e">
        <f>VLOOKUP(I501,'state(26mar)'!D$2:G$680,4,FALSE)</f>
        <v>#N/A</v>
      </c>
      <c r="C501" t="str">
        <f t="shared" si="36"/>
        <v>state_MK_Jeg_51</v>
      </c>
      <c r="D501">
        <f t="shared" si="38"/>
        <v>51</v>
      </c>
      <c r="E501" t="s">
        <v>6218</v>
      </c>
      <c r="F501" t="str">
        <f>VLOOKUP(E501,'country(26mar)'!B$2:C$251,2,FALSE)</f>
        <v>MK</v>
      </c>
      <c r="G501" t="str">
        <f>VLOOKUP(F501,'country(26mar)'!C$2:D$251,2,FALSE)</f>
        <v>base.mk</v>
      </c>
      <c r="H501" t="s">
        <v>6249</v>
      </c>
      <c r="I501" t="str">
        <f t="shared" si="39"/>
        <v>Macedonia Jegunovce</v>
      </c>
      <c r="J501" t="str">
        <f t="shared" si="40"/>
        <v>state_MK_Jeg_51</v>
      </c>
    </row>
    <row r="502" hidden="1" spans="1:10">
      <c r="A502" t="str">
        <f t="shared" si="37"/>
        <v>state_MK_Dem_52</v>
      </c>
      <c r="B502" t="e">
        <f>VLOOKUP(I502,'state(26mar)'!D$2:G$680,4,FALSE)</f>
        <v>#N/A</v>
      </c>
      <c r="C502" t="str">
        <f t="shared" si="36"/>
        <v>state_MK_Dem_52</v>
      </c>
      <c r="D502">
        <f t="shared" si="38"/>
        <v>52</v>
      </c>
      <c r="E502" t="s">
        <v>6218</v>
      </c>
      <c r="F502" t="str">
        <f>VLOOKUP(E502,'country(26mar)'!B$2:C$251,2,FALSE)</f>
        <v>MK</v>
      </c>
      <c r="G502" t="str">
        <f>VLOOKUP(F502,'country(26mar)'!C$2:D$251,2,FALSE)</f>
        <v>base.mk</v>
      </c>
      <c r="H502" t="s">
        <v>6243</v>
      </c>
      <c r="I502" t="str">
        <f t="shared" si="39"/>
        <v>Macedonia Demir Kapija</v>
      </c>
      <c r="J502" t="str">
        <f t="shared" si="40"/>
        <v>state_MK_Dem_52</v>
      </c>
    </row>
    <row r="503" hidden="1" spans="1:10">
      <c r="A503" t="str">
        <f t="shared" si="37"/>
        <v>state_MK_Neg_53</v>
      </c>
      <c r="B503" t="e">
        <f>VLOOKUP(I503,'state(26mar)'!D$2:G$680,4,FALSE)</f>
        <v>#N/A</v>
      </c>
      <c r="C503" t="str">
        <f t="shared" si="36"/>
        <v>state_MK_Neg_53</v>
      </c>
      <c r="D503">
        <f t="shared" si="38"/>
        <v>53</v>
      </c>
      <c r="E503" t="s">
        <v>6218</v>
      </c>
      <c r="F503" t="str">
        <f>VLOOKUP(E503,'country(26mar)'!B$2:C$251,2,FALSE)</f>
        <v>MK</v>
      </c>
      <c r="G503" t="str">
        <f>VLOOKUP(F503,'country(26mar)'!C$2:D$251,2,FALSE)</f>
        <v>base.mk</v>
      </c>
      <c r="H503" t="s">
        <v>6270</v>
      </c>
      <c r="I503" t="str">
        <f t="shared" si="39"/>
        <v>Macedonia Negotino</v>
      </c>
      <c r="J503" t="str">
        <f t="shared" si="40"/>
        <v>state_MK_Neg_53</v>
      </c>
    </row>
    <row r="504" hidden="1" spans="1:10">
      <c r="A504" t="str">
        <f t="shared" si="37"/>
        <v>state_MK_Kon_54</v>
      </c>
      <c r="B504" t="e">
        <f>VLOOKUP(I504,'state(26mar)'!D$2:G$680,4,FALSE)</f>
        <v>#N/A</v>
      </c>
      <c r="C504" t="str">
        <f t="shared" si="36"/>
        <v>state_MK_Kon_54</v>
      </c>
      <c r="D504">
        <f t="shared" si="38"/>
        <v>54</v>
      </c>
      <c r="E504" t="s">
        <v>6218</v>
      </c>
      <c r="F504" t="str">
        <f>VLOOKUP(E504,'country(26mar)'!B$2:C$251,2,FALSE)</f>
        <v>MK</v>
      </c>
      <c r="G504" t="str">
        <f>VLOOKUP(F504,'country(26mar)'!C$2:D$251,2,FALSE)</f>
        <v>base.mk</v>
      </c>
      <c r="H504" t="s">
        <v>6256</v>
      </c>
      <c r="I504" t="str">
        <f t="shared" si="39"/>
        <v>Macedonia Konče</v>
      </c>
      <c r="J504" t="str">
        <f t="shared" si="40"/>
        <v>state_MK_Kon_54</v>
      </c>
    </row>
    <row r="505" hidden="1" spans="1:10">
      <c r="A505" t="str">
        <f t="shared" si="37"/>
        <v>state_MK_Dol_55</v>
      </c>
      <c r="B505" t="e">
        <f>VLOOKUP(I505,'state(26mar)'!D$2:G$680,4,FALSE)</f>
        <v>#N/A</v>
      </c>
      <c r="C505" t="str">
        <f t="shared" si="36"/>
        <v>state_MK_Dol_55</v>
      </c>
      <c r="D505">
        <f t="shared" si="38"/>
        <v>55</v>
      </c>
      <c r="E505" t="s">
        <v>6218</v>
      </c>
      <c r="F505" t="str">
        <f>VLOOKUP(E505,'country(26mar)'!B$2:C$251,2,FALSE)</f>
        <v>MK</v>
      </c>
      <c r="G505" t="str">
        <f>VLOOKUP(F505,'country(26mar)'!C$2:D$251,2,FALSE)</f>
        <v>base.mk</v>
      </c>
      <c r="H505" t="s">
        <v>6244</v>
      </c>
      <c r="I505" t="str">
        <f t="shared" si="39"/>
        <v>Macedonia Dolneni</v>
      </c>
      <c r="J505" t="str">
        <f t="shared" si="40"/>
        <v>state_MK_Dol_55</v>
      </c>
    </row>
    <row r="506" hidden="1" spans="1:10">
      <c r="A506" t="str">
        <f t="shared" si="37"/>
        <v>state_MK_Sve_56</v>
      </c>
      <c r="B506" t="e">
        <f>VLOOKUP(I506,'state(26mar)'!D$2:G$680,4,FALSE)</f>
        <v>#N/A</v>
      </c>
      <c r="C506" t="str">
        <f t="shared" si="36"/>
        <v>state_MK_Sve_56</v>
      </c>
      <c r="D506">
        <f t="shared" si="38"/>
        <v>56</v>
      </c>
      <c r="E506" t="s">
        <v>6218</v>
      </c>
      <c r="F506" t="str">
        <f>VLOOKUP(E506,'country(26mar)'!B$2:C$251,2,FALSE)</f>
        <v>MK</v>
      </c>
      <c r="G506" t="str">
        <f>VLOOKUP(F506,'country(26mar)'!C$2:D$251,2,FALSE)</f>
        <v>base.mk</v>
      </c>
      <c r="H506" t="s">
        <v>6302</v>
      </c>
      <c r="I506" t="str">
        <f t="shared" si="39"/>
        <v>Macedonia Sveti Nikole</v>
      </c>
      <c r="J506" t="str">
        <f t="shared" si="40"/>
        <v>state_MK_Sve_56</v>
      </c>
    </row>
    <row r="507" hidden="1" spans="1:10">
      <c r="A507" t="str">
        <f t="shared" si="37"/>
        <v>state_MK_Val_57</v>
      </c>
      <c r="B507" t="e">
        <f>VLOOKUP(I507,'state(26mar)'!D$2:G$680,4,FALSE)</f>
        <v>#N/A</v>
      </c>
      <c r="C507" t="str">
        <f t="shared" si="36"/>
        <v>state_MK_Val_57</v>
      </c>
      <c r="D507">
        <f t="shared" si="38"/>
        <v>57</v>
      </c>
      <c r="E507" t="s">
        <v>6218</v>
      </c>
      <c r="F507" t="str">
        <f>VLOOKUP(E507,'country(26mar)'!B$2:C$251,2,FALSE)</f>
        <v>MK</v>
      </c>
      <c r="G507" t="str">
        <f>VLOOKUP(F507,'country(26mar)'!C$2:D$251,2,FALSE)</f>
        <v>base.mk</v>
      </c>
      <c r="H507" t="s">
        <v>6305</v>
      </c>
      <c r="I507" t="str">
        <f t="shared" si="39"/>
        <v>Macedonia Valandovo</v>
      </c>
      <c r="J507" t="str">
        <f t="shared" si="40"/>
        <v>state_MK_Val_57</v>
      </c>
    </row>
    <row r="508" hidden="1" spans="1:10">
      <c r="A508" t="str">
        <f t="shared" si="37"/>
        <v>state_MK_Kič_58</v>
      </c>
      <c r="B508" t="e">
        <f>VLOOKUP(I508,'state(26mar)'!D$2:G$680,4,FALSE)</f>
        <v>#N/A</v>
      </c>
      <c r="C508" t="str">
        <f t="shared" si="36"/>
        <v>state_MK_Kič_58</v>
      </c>
      <c r="D508">
        <f t="shared" si="38"/>
        <v>58</v>
      </c>
      <c r="E508" t="s">
        <v>6218</v>
      </c>
      <c r="F508" t="str">
        <f>VLOOKUP(E508,'country(26mar)'!B$2:C$251,2,FALSE)</f>
        <v>MK</v>
      </c>
      <c r="G508" t="str">
        <f>VLOOKUP(F508,'country(26mar)'!C$2:D$251,2,FALSE)</f>
        <v>base.mk</v>
      </c>
      <c r="H508" t="s">
        <v>6252</v>
      </c>
      <c r="I508" t="str">
        <f t="shared" si="39"/>
        <v>Macedonia Kičevo</v>
      </c>
      <c r="J508" t="str">
        <f t="shared" si="40"/>
        <v>state_MK_Kič_58</v>
      </c>
    </row>
    <row r="509" hidden="1" spans="1:10">
      <c r="A509" t="str">
        <f t="shared" si="37"/>
        <v>state_MK_Del_59</v>
      </c>
      <c r="B509" t="e">
        <f>VLOOKUP(I509,'state(26mar)'!D$2:G$680,4,FALSE)</f>
        <v>#N/A</v>
      </c>
      <c r="C509" t="str">
        <f t="shared" ref="C509:C572" si="41">CONCATENATE("state_",F509,"_",LEFT(H509,3),"_",D509)</f>
        <v>state_MK_Del_59</v>
      </c>
      <c r="D509">
        <f t="shared" si="38"/>
        <v>59</v>
      </c>
      <c r="E509" t="s">
        <v>6218</v>
      </c>
      <c r="F509" t="str">
        <f>VLOOKUP(E509,'country(26mar)'!B$2:C$251,2,FALSE)</f>
        <v>MK</v>
      </c>
      <c r="G509" t="str">
        <f>VLOOKUP(F509,'country(26mar)'!C$2:D$251,2,FALSE)</f>
        <v>base.mk</v>
      </c>
      <c r="H509" t="s">
        <v>6240</v>
      </c>
      <c r="I509" t="str">
        <f t="shared" si="39"/>
        <v>Macedonia Delčevo</v>
      </c>
      <c r="J509" t="str">
        <f t="shared" si="40"/>
        <v>state_MK_Del_59</v>
      </c>
    </row>
    <row r="510" hidden="1" spans="1:10">
      <c r="A510" t="str">
        <f t="shared" si="37"/>
        <v>state_MK_Tet_60</v>
      </c>
      <c r="B510" t="e">
        <f>VLOOKUP(I510,'state(26mar)'!D$2:G$680,4,FALSE)</f>
        <v>#N/A</v>
      </c>
      <c r="C510" t="str">
        <f t="shared" si="41"/>
        <v>state_MK_Tet_60</v>
      </c>
      <c r="D510">
        <f t="shared" si="38"/>
        <v>60</v>
      </c>
      <c r="E510" t="s">
        <v>6218</v>
      </c>
      <c r="F510" t="str">
        <f>VLOOKUP(E510,'country(26mar)'!B$2:C$251,2,FALSE)</f>
        <v>MK</v>
      </c>
      <c r="G510" t="str">
        <f>VLOOKUP(F510,'country(26mar)'!C$2:D$251,2,FALSE)</f>
        <v>base.mk</v>
      </c>
      <c r="H510" t="s">
        <v>6304</v>
      </c>
      <c r="I510" t="str">
        <f t="shared" si="39"/>
        <v>Macedonia Tetovo</v>
      </c>
      <c r="J510" t="str">
        <f t="shared" si="40"/>
        <v>state_MK_Tet_60</v>
      </c>
    </row>
    <row r="511" hidden="1" spans="1:10">
      <c r="A511" t="str">
        <f t="shared" si="37"/>
        <v>state_MK_Češ_61</v>
      </c>
      <c r="B511" t="e">
        <f>VLOOKUP(I511,'state(26mar)'!D$2:G$680,4,FALSE)</f>
        <v>#N/A</v>
      </c>
      <c r="C511" t="str">
        <f t="shared" si="41"/>
        <v>state_MK_Češ_61</v>
      </c>
      <c r="D511">
        <f t="shared" si="38"/>
        <v>61</v>
      </c>
      <c r="E511" t="s">
        <v>6218</v>
      </c>
      <c r="F511" t="str">
        <f>VLOOKUP(E511,'country(26mar)'!B$2:C$251,2,FALSE)</f>
        <v>MK</v>
      </c>
      <c r="G511" t="str">
        <f>VLOOKUP(F511,'country(26mar)'!C$2:D$251,2,FALSE)</f>
        <v>base.mk</v>
      </c>
      <c r="H511" t="s">
        <v>6236</v>
      </c>
      <c r="I511" t="str">
        <f t="shared" si="39"/>
        <v>Macedonia Češinovo-Obleševo</v>
      </c>
      <c r="J511" t="str">
        <f t="shared" si="40"/>
        <v>state_MK_Češ_61</v>
      </c>
    </row>
    <row r="512" hidden="1" spans="1:10">
      <c r="A512" t="str">
        <f t="shared" si="37"/>
        <v>state_MK_Kar_62</v>
      </c>
      <c r="B512" t="e">
        <f>VLOOKUP(I512,'state(26mar)'!D$2:G$680,4,FALSE)</f>
        <v>#N/A</v>
      </c>
      <c r="C512" t="str">
        <f t="shared" si="41"/>
        <v>state_MK_Kar_62</v>
      </c>
      <c r="D512">
        <f t="shared" si="38"/>
        <v>62</v>
      </c>
      <c r="E512" t="s">
        <v>6218</v>
      </c>
      <c r="F512" t="str">
        <f>VLOOKUP(E512,'country(26mar)'!B$2:C$251,2,FALSE)</f>
        <v>MK</v>
      </c>
      <c r="G512" t="str">
        <f>VLOOKUP(F512,'country(26mar)'!C$2:D$251,2,FALSE)</f>
        <v>base.mk</v>
      </c>
      <c r="H512" t="s">
        <v>6250</v>
      </c>
      <c r="I512" t="str">
        <f t="shared" si="39"/>
        <v>Macedonia Karbinci</v>
      </c>
      <c r="J512" t="str">
        <f t="shared" si="40"/>
        <v>state_MK_Kar_62</v>
      </c>
    </row>
    <row r="513" hidden="1" spans="1:10">
      <c r="A513" t="str">
        <f t="shared" si="37"/>
        <v>state_MK_Tea_63</v>
      </c>
      <c r="B513" t="e">
        <f>VLOOKUP(I513,'state(26mar)'!D$2:G$680,4,FALSE)</f>
        <v>#N/A</v>
      </c>
      <c r="C513" t="str">
        <f t="shared" si="41"/>
        <v>state_MK_Tea_63</v>
      </c>
      <c r="D513">
        <f t="shared" si="38"/>
        <v>63</v>
      </c>
      <c r="E513" t="s">
        <v>6218</v>
      </c>
      <c r="F513" t="str">
        <f>VLOOKUP(E513,'country(26mar)'!B$2:C$251,2,FALSE)</f>
        <v>MK</v>
      </c>
      <c r="G513" t="str">
        <f>VLOOKUP(F513,'country(26mar)'!C$2:D$251,2,FALSE)</f>
        <v>base.mk</v>
      </c>
      <c r="H513" t="s">
        <v>6303</v>
      </c>
      <c r="I513" t="str">
        <f t="shared" si="39"/>
        <v>Macedonia Tearce</v>
      </c>
      <c r="J513" t="str">
        <f t="shared" si="40"/>
        <v>state_MK_Tea_63</v>
      </c>
    </row>
    <row r="514" hidden="1" spans="1:10">
      <c r="A514" t="str">
        <f t="shared" si="37"/>
        <v>state_MK_Kri_64</v>
      </c>
      <c r="B514" t="e">
        <f>VLOOKUP(I514,'state(26mar)'!D$2:G$680,4,FALSE)</f>
        <v>#N/A</v>
      </c>
      <c r="C514" t="str">
        <f t="shared" si="41"/>
        <v>state_MK_Kri_64</v>
      </c>
      <c r="D514">
        <f t="shared" si="38"/>
        <v>64</v>
      </c>
      <c r="E514" t="s">
        <v>6218</v>
      </c>
      <c r="F514" t="str">
        <f>VLOOKUP(E514,'country(26mar)'!B$2:C$251,2,FALSE)</f>
        <v>MK</v>
      </c>
      <c r="G514" t="str">
        <f>VLOOKUP(F514,'country(26mar)'!C$2:D$251,2,FALSE)</f>
        <v>base.mk</v>
      </c>
      <c r="H514" t="s">
        <v>6259</v>
      </c>
      <c r="I514" t="str">
        <f t="shared" si="39"/>
        <v>Macedonia Kriva Palanka</v>
      </c>
      <c r="J514" t="str">
        <f t="shared" si="40"/>
        <v>state_MK_Kri_64</v>
      </c>
    </row>
    <row r="515" hidden="1" spans="1:10">
      <c r="A515" t="str">
        <f t="shared" ref="A515:A578" si="42">IFERROR(B515,C515)</f>
        <v>state_MK_Ran_65</v>
      </c>
      <c r="B515" t="e">
        <f>VLOOKUP(I515,'state(26mar)'!D$2:G$680,4,FALSE)</f>
        <v>#N/A</v>
      </c>
      <c r="C515" t="str">
        <f t="shared" si="41"/>
        <v>state_MK_Ran_65</v>
      </c>
      <c r="D515">
        <f t="shared" ref="D515:D578" si="43">IF(E515=E514,D514+1,1)</f>
        <v>65</v>
      </c>
      <c r="E515" t="s">
        <v>6218</v>
      </c>
      <c r="F515" t="str">
        <f>VLOOKUP(E515,'country(26mar)'!B$2:C$251,2,FALSE)</f>
        <v>MK</v>
      </c>
      <c r="G515" t="str">
        <f>VLOOKUP(F515,'country(26mar)'!C$2:D$251,2,FALSE)</f>
        <v>base.mk</v>
      </c>
      <c r="H515" t="s">
        <v>6283</v>
      </c>
      <c r="I515" t="str">
        <f t="shared" ref="I515:I578" si="44">CONCATENATE(E515," ",H515)</f>
        <v>Macedonia Rankovce</v>
      </c>
      <c r="J515" t="str">
        <f t="shared" ref="J515:J578" si="45">A515</f>
        <v>state_MK_Ran_65</v>
      </c>
    </row>
    <row r="516" hidden="1" spans="1:10">
      <c r="A516" t="str">
        <f t="shared" si="42"/>
        <v>state_MK_Peh_66</v>
      </c>
      <c r="B516" t="e">
        <f>VLOOKUP(I516,'state(26mar)'!D$2:G$680,4,FALSE)</f>
        <v>#N/A</v>
      </c>
      <c r="C516" t="str">
        <f t="shared" si="41"/>
        <v>state_MK_Peh_66</v>
      </c>
      <c r="D516">
        <f t="shared" si="43"/>
        <v>66</v>
      </c>
      <c r="E516" t="s">
        <v>6218</v>
      </c>
      <c r="F516" t="str">
        <f>VLOOKUP(E516,'country(26mar)'!B$2:C$251,2,FALSE)</f>
        <v>MK</v>
      </c>
      <c r="G516" t="str">
        <f>VLOOKUP(F516,'country(26mar)'!C$2:D$251,2,FALSE)</f>
        <v>base.mk</v>
      </c>
      <c r="H516" t="s">
        <v>6274</v>
      </c>
      <c r="I516" t="str">
        <f t="shared" si="44"/>
        <v>Macedonia Pehčevo</v>
      </c>
      <c r="J516" t="str">
        <f t="shared" si="45"/>
        <v>state_MK_Peh_66</v>
      </c>
    </row>
    <row r="517" hidden="1" spans="1:10">
      <c r="A517" t="str">
        <f t="shared" si="42"/>
        <v>state_MK_Gev_67</v>
      </c>
      <c r="B517" t="e">
        <f>VLOOKUP(I517,'state(26mar)'!D$2:G$680,4,FALSE)</f>
        <v>#N/A</v>
      </c>
      <c r="C517" t="str">
        <f t="shared" si="41"/>
        <v>state_MK_Gev_67</v>
      </c>
      <c r="D517">
        <f t="shared" si="43"/>
        <v>67</v>
      </c>
      <c r="E517" t="s">
        <v>6218</v>
      </c>
      <c r="F517" t="str">
        <f>VLOOKUP(E517,'country(26mar)'!B$2:C$251,2,FALSE)</f>
        <v>MK</v>
      </c>
      <c r="G517" t="str">
        <f>VLOOKUP(F517,'country(26mar)'!C$2:D$251,2,FALSE)</f>
        <v>base.mk</v>
      </c>
      <c r="H517" t="s">
        <v>6245</v>
      </c>
      <c r="I517" t="str">
        <f t="shared" si="44"/>
        <v>Macedonia Gevgelija</v>
      </c>
      <c r="J517" t="str">
        <f t="shared" si="45"/>
        <v>state_MK_Gev_67</v>
      </c>
    </row>
    <row r="518" hidden="1" spans="1:10">
      <c r="A518" t="str">
        <f t="shared" si="42"/>
        <v>state_MK_Bog_68</v>
      </c>
      <c r="B518" t="e">
        <f>VLOOKUP(I518,'state(26mar)'!D$2:G$680,4,FALSE)</f>
        <v>#N/A</v>
      </c>
      <c r="C518" t="str">
        <f t="shared" si="41"/>
        <v>state_MK_Bog_68</v>
      </c>
      <c r="D518">
        <f t="shared" si="43"/>
        <v>68</v>
      </c>
      <c r="E518" t="s">
        <v>6218</v>
      </c>
      <c r="F518" t="str">
        <f>VLOOKUP(E518,'country(26mar)'!B$2:C$251,2,FALSE)</f>
        <v>MK</v>
      </c>
      <c r="G518" t="str">
        <f>VLOOKUP(F518,'country(26mar)'!C$2:D$251,2,FALSE)</f>
        <v>base.mk</v>
      </c>
      <c r="H518" t="s">
        <v>6226</v>
      </c>
      <c r="I518" t="str">
        <f t="shared" si="44"/>
        <v>Macedonia Bogdanci</v>
      </c>
      <c r="J518" t="str">
        <f t="shared" si="45"/>
        <v>state_MK_Bog_68</v>
      </c>
    </row>
    <row r="519" hidden="1" spans="1:10">
      <c r="A519" t="str">
        <f t="shared" si="42"/>
        <v>state_MK_Ber_69</v>
      </c>
      <c r="B519" t="e">
        <f>VLOOKUP(I519,'state(26mar)'!D$2:G$680,4,FALSE)</f>
        <v>#N/A</v>
      </c>
      <c r="C519" t="str">
        <f t="shared" si="41"/>
        <v>state_MK_Ber_69</v>
      </c>
      <c r="D519">
        <f t="shared" si="43"/>
        <v>69</v>
      </c>
      <c r="E519" t="s">
        <v>6218</v>
      </c>
      <c r="F519" t="str">
        <f>VLOOKUP(E519,'country(26mar)'!B$2:C$251,2,FALSE)</f>
        <v>MK</v>
      </c>
      <c r="G519" t="str">
        <f>VLOOKUP(F519,'country(26mar)'!C$2:D$251,2,FALSE)</f>
        <v>base.mk</v>
      </c>
      <c r="H519" t="s">
        <v>6224</v>
      </c>
      <c r="I519" t="str">
        <f t="shared" si="44"/>
        <v>Macedonia Berovo</v>
      </c>
      <c r="J519" t="str">
        <f t="shared" si="45"/>
        <v>state_MK_Ber_69</v>
      </c>
    </row>
    <row r="520" hidden="1" spans="1:10">
      <c r="A520" t="str">
        <f t="shared" si="42"/>
        <v>state_MK_Brv_70</v>
      </c>
      <c r="B520" t="e">
        <f>VLOOKUP(I520,'state(26mar)'!D$2:G$680,4,FALSE)</f>
        <v>#N/A</v>
      </c>
      <c r="C520" t="str">
        <f t="shared" si="41"/>
        <v>state_MK_Brv_70</v>
      </c>
      <c r="D520">
        <f t="shared" si="43"/>
        <v>70</v>
      </c>
      <c r="E520" t="s">
        <v>6218</v>
      </c>
      <c r="F520" t="str">
        <f>VLOOKUP(E520,'country(26mar)'!B$2:C$251,2,FALSE)</f>
        <v>MK</v>
      </c>
      <c r="G520" t="str">
        <f>VLOOKUP(F520,'country(26mar)'!C$2:D$251,2,FALSE)</f>
        <v>base.mk</v>
      </c>
      <c r="H520" t="s">
        <v>6229</v>
      </c>
      <c r="I520" t="str">
        <f t="shared" si="44"/>
        <v>Macedonia Brvenica</v>
      </c>
      <c r="J520" t="str">
        <f t="shared" si="45"/>
        <v>state_MK_Brv_70</v>
      </c>
    </row>
    <row r="521" hidden="1" spans="1:10">
      <c r="A521" t="str">
        <f t="shared" si="42"/>
        <v>state_ML_Kid_1</v>
      </c>
      <c r="B521" t="e">
        <f>VLOOKUP(I521,'state(26mar)'!D$2:G$680,4,FALSE)</f>
        <v>#N/A</v>
      </c>
      <c r="C521" t="str">
        <f t="shared" si="41"/>
        <v>state_ML_Kid_1</v>
      </c>
      <c r="D521">
        <f t="shared" si="43"/>
        <v>1</v>
      </c>
      <c r="E521" t="s">
        <v>4325</v>
      </c>
      <c r="F521" t="str">
        <f>VLOOKUP(E521,'country(26mar)'!B$2:C$251,2,FALSE)</f>
        <v>ML</v>
      </c>
      <c r="G521" t="str">
        <f>VLOOKUP(F521,'country(26mar)'!C$2:D$251,2,FALSE)</f>
        <v>base.ml</v>
      </c>
      <c r="H521" t="s">
        <v>6460</v>
      </c>
      <c r="I521" t="str">
        <f t="shared" si="44"/>
        <v>Mali Kidal</v>
      </c>
      <c r="J521" t="str">
        <f t="shared" si="45"/>
        <v>state_ML_Kid_1</v>
      </c>
    </row>
    <row r="522" hidden="1" spans="1:10">
      <c r="A522" t="str">
        <f t="shared" si="42"/>
        <v>state_ML_Bam_2</v>
      </c>
      <c r="B522" t="e">
        <f>VLOOKUP(I522,'state(26mar)'!D$2:G$680,4,FALSE)</f>
        <v>#N/A</v>
      </c>
      <c r="C522" t="str">
        <f t="shared" si="41"/>
        <v>state_ML_Bam_2</v>
      </c>
      <c r="D522">
        <f t="shared" si="43"/>
        <v>2</v>
      </c>
      <c r="E522" t="s">
        <v>4325</v>
      </c>
      <c r="F522" t="str">
        <f>VLOOKUP(E522,'country(26mar)'!B$2:C$251,2,FALSE)</f>
        <v>ML</v>
      </c>
      <c r="G522" t="str">
        <f>VLOOKUP(F522,'country(26mar)'!C$2:D$251,2,FALSE)</f>
        <v>base.ml</v>
      </c>
      <c r="H522" t="s">
        <v>6465</v>
      </c>
      <c r="I522" t="str">
        <f t="shared" si="44"/>
        <v>Mali Bamako</v>
      </c>
      <c r="J522" t="str">
        <f t="shared" si="45"/>
        <v>state_ML_Bam_2</v>
      </c>
    </row>
    <row r="523" hidden="1" spans="1:10">
      <c r="A523" t="str">
        <f t="shared" si="42"/>
        <v>state_ML_Gao_3</v>
      </c>
      <c r="B523" t="e">
        <f>VLOOKUP(I523,'state(26mar)'!D$2:G$680,4,FALSE)</f>
        <v>#N/A</v>
      </c>
      <c r="C523" t="str">
        <f t="shared" si="41"/>
        <v>state_ML_Gao_3</v>
      </c>
      <c r="D523">
        <f t="shared" si="43"/>
        <v>3</v>
      </c>
      <c r="E523" t="s">
        <v>4325</v>
      </c>
      <c r="F523" t="str">
        <f>VLOOKUP(E523,'country(26mar)'!B$2:C$251,2,FALSE)</f>
        <v>ML</v>
      </c>
      <c r="G523" t="str">
        <f>VLOOKUP(F523,'country(26mar)'!C$2:D$251,2,FALSE)</f>
        <v>base.ml</v>
      </c>
      <c r="H523" t="s">
        <v>6471</v>
      </c>
      <c r="I523" t="str">
        <f t="shared" si="44"/>
        <v>Mali Gao</v>
      </c>
      <c r="J523" t="str">
        <f t="shared" si="45"/>
        <v>state_ML_Gao_3</v>
      </c>
    </row>
    <row r="524" hidden="1" spans="1:10">
      <c r="A524" t="str">
        <f t="shared" si="42"/>
        <v>state_ML_Mop_4</v>
      </c>
      <c r="B524" t="e">
        <f>VLOOKUP(I524,'state(26mar)'!D$2:G$680,4,FALSE)</f>
        <v>#N/A</v>
      </c>
      <c r="C524" t="str">
        <f t="shared" si="41"/>
        <v>state_ML_Mop_4</v>
      </c>
      <c r="D524">
        <f t="shared" si="43"/>
        <v>4</v>
      </c>
      <c r="E524" t="s">
        <v>4325</v>
      </c>
      <c r="F524" t="str">
        <f>VLOOKUP(E524,'country(26mar)'!B$2:C$251,2,FALSE)</f>
        <v>ML</v>
      </c>
      <c r="G524" t="str">
        <f>VLOOKUP(F524,'country(26mar)'!C$2:D$251,2,FALSE)</f>
        <v>base.ml</v>
      </c>
      <c r="H524" t="s">
        <v>6474</v>
      </c>
      <c r="I524" t="str">
        <f t="shared" si="44"/>
        <v>Mali Mopti</v>
      </c>
      <c r="J524" t="str">
        <f t="shared" si="45"/>
        <v>state_ML_Mop_4</v>
      </c>
    </row>
    <row r="525" hidden="1" spans="1:10">
      <c r="A525" t="str">
        <f t="shared" si="42"/>
        <v>state_ML_Kay_5</v>
      </c>
      <c r="B525" t="e">
        <f>VLOOKUP(I525,'state(26mar)'!D$2:G$680,4,FALSE)</f>
        <v>#N/A</v>
      </c>
      <c r="C525" t="str">
        <f t="shared" si="41"/>
        <v>state_ML_Kay_5</v>
      </c>
      <c r="D525">
        <f t="shared" si="43"/>
        <v>5</v>
      </c>
      <c r="E525" t="s">
        <v>4325</v>
      </c>
      <c r="F525" t="str">
        <f>VLOOKUP(E525,'country(26mar)'!B$2:C$251,2,FALSE)</f>
        <v>ML</v>
      </c>
      <c r="G525" t="str">
        <f>VLOOKUP(F525,'country(26mar)'!C$2:D$251,2,FALSE)</f>
        <v>base.ml</v>
      </c>
      <c r="H525" t="s">
        <v>3106</v>
      </c>
      <c r="I525" t="str">
        <f t="shared" si="44"/>
        <v>Mali Kayes</v>
      </c>
      <c r="J525" t="str">
        <f t="shared" si="45"/>
        <v>state_ML_Kay_5</v>
      </c>
    </row>
    <row r="526" hidden="1" spans="1:10">
      <c r="A526" t="str">
        <f t="shared" si="42"/>
        <v>state_ML_Kou_6</v>
      </c>
      <c r="B526" t="e">
        <f>VLOOKUP(I526,'state(26mar)'!D$2:G$680,4,FALSE)</f>
        <v>#N/A</v>
      </c>
      <c r="C526" t="str">
        <f t="shared" si="41"/>
        <v>state_ML_Kou_6</v>
      </c>
      <c r="D526">
        <f t="shared" si="43"/>
        <v>6</v>
      </c>
      <c r="E526" t="s">
        <v>4325</v>
      </c>
      <c r="F526" t="str">
        <f>VLOOKUP(E526,'country(26mar)'!B$2:C$251,2,FALSE)</f>
        <v>ML</v>
      </c>
      <c r="G526" t="str">
        <f>VLOOKUP(F526,'country(26mar)'!C$2:D$251,2,FALSE)</f>
        <v>base.ml</v>
      </c>
      <c r="H526" t="s">
        <v>6467</v>
      </c>
      <c r="I526" t="str">
        <f t="shared" si="44"/>
        <v>Mali Koulikoro</v>
      </c>
      <c r="J526" t="str">
        <f t="shared" si="45"/>
        <v>state_ML_Kou_6</v>
      </c>
    </row>
    <row r="527" hidden="1" spans="1:10">
      <c r="A527" t="str">
        <f t="shared" si="42"/>
        <v>state_ML_Sik_7</v>
      </c>
      <c r="B527" t="e">
        <f>VLOOKUP(I527,'state(26mar)'!D$2:G$680,4,FALSE)</f>
        <v>#N/A</v>
      </c>
      <c r="C527" t="str">
        <f t="shared" si="41"/>
        <v>state_ML_Sik_7</v>
      </c>
      <c r="D527">
        <f t="shared" si="43"/>
        <v>7</v>
      </c>
      <c r="E527" t="s">
        <v>4325</v>
      </c>
      <c r="F527" t="str">
        <f>VLOOKUP(E527,'country(26mar)'!B$2:C$251,2,FALSE)</f>
        <v>ML</v>
      </c>
      <c r="G527" t="str">
        <f>VLOOKUP(F527,'country(26mar)'!C$2:D$251,2,FALSE)</f>
        <v>base.ml</v>
      </c>
      <c r="H527" t="s">
        <v>6469</v>
      </c>
      <c r="I527" t="str">
        <f t="shared" si="44"/>
        <v>Mali Sikasso</v>
      </c>
      <c r="J527" t="str">
        <f t="shared" si="45"/>
        <v>state_ML_Sik_7</v>
      </c>
    </row>
    <row r="528" hidden="1" spans="1:10">
      <c r="A528" t="str">
        <f t="shared" si="42"/>
        <v>state_ML_Tom_8</v>
      </c>
      <c r="B528" t="e">
        <f>VLOOKUP(I528,'state(26mar)'!D$2:G$680,4,FALSE)</f>
        <v>#N/A</v>
      </c>
      <c r="C528" t="str">
        <f t="shared" si="41"/>
        <v>state_ML_Tom_8</v>
      </c>
      <c r="D528">
        <f t="shared" si="43"/>
        <v>8</v>
      </c>
      <c r="E528" t="s">
        <v>4325</v>
      </c>
      <c r="F528" t="str">
        <f>VLOOKUP(E528,'country(26mar)'!B$2:C$251,2,FALSE)</f>
        <v>ML</v>
      </c>
      <c r="G528" t="str">
        <f>VLOOKUP(F528,'country(26mar)'!C$2:D$251,2,FALSE)</f>
        <v>base.ml</v>
      </c>
      <c r="H528" t="s">
        <v>6462</v>
      </c>
      <c r="I528" t="str">
        <f t="shared" si="44"/>
        <v>Mali Tombouctou</v>
      </c>
      <c r="J528" t="str">
        <f t="shared" si="45"/>
        <v>state_ML_Tom_8</v>
      </c>
    </row>
    <row r="529" hidden="1" spans="1:10">
      <c r="A529" t="str">
        <f t="shared" si="42"/>
        <v>state_ML_Ség_9</v>
      </c>
      <c r="B529" t="e">
        <f>VLOOKUP(I529,'state(26mar)'!D$2:G$680,4,FALSE)</f>
        <v>#N/A</v>
      </c>
      <c r="C529" t="str">
        <f t="shared" si="41"/>
        <v>state_ML_Ség_9</v>
      </c>
      <c r="D529">
        <f t="shared" si="43"/>
        <v>9</v>
      </c>
      <c r="E529" t="s">
        <v>4325</v>
      </c>
      <c r="F529" t="str">
        <f>VLOOKUP(E529,'country(26mar)'!B$2:C$251,2,FALSE)</f>
        <v>ML</v>
      </c>
      <c r="G529" t="str">
        <f>VLOOKUP(F529,'country(26mar)'!C$2:D$251,2,FALSE)</f>
        <v>base.ml</v>
      </c>
      <c r="H529" t="s">
        <v>6481</v>
      </c>
      <c r="I529" t="str">
        <f t="shared" si="44"/>
        <v>Mali Ségou</v>
      </c>
      <c r="J529" t="str">
        <f t="shared" si="45"/>
        <v>state_ML_Ség_9</v>
      </c>
    </row>
    <row r="530" hidden="1" spans="1:10">
      <c r="A530" t="str">
        <f t="shared" si="42"/>
        <v>state_MM_Yan_1</v>
      </c>
      <c r="B530" t="e">
        <f>VLOOKUP(I530,'state(26mar)'!D$2:G$680,4,FALSE)</f>
        <v>#N/A</v>
      </c>
      <c r="C530" t="str">
        <f t="shared" si="41"/>
        <v>state_MM_Yan_1</v>
      </c>
      <c r="D530">
        <f t="shared" si="43"/>
        <v>1</v>
      </c>
      <c r="E530" t="s">
        <v>7117</v>
      </c>
      <c r="F530" t="str">
        <f>VLOOKUP(E530,'country(26mar)'!B$2:C$251,2,FALSE)</f>
        <v>MM</v>
      </c>
      <c r="G530" t="str">
        <f>VLOOKUP(F530,'country(26mar)'!C$2:D$251,2,FALSE)</f>
        <v>base.mm</v>
      </c>
      <c r="H530" t="s">
        <v>7157</v>
      </c>
      <c r="I530" t="str">
        <f t="shared" si="44"/>
        <v>Myanmar Yangon</v>
      </c>
      <c r="J530" t="str">
        <f t="shared" si="45"/>
        <v>state_MM_Yan_1</v>
      </c>
    </row>
    <row r="531" hidden="1" spans="1:10">
      <c r="A531" t="str">
        <f t="shared" si="42"/>
        <v>state_MM_Mag_2</v>
      </c>
      <c r="B531" t="e">
        <f>VLOOKUP(I531,'state(26mar)'!D$2:G$680,4,FALSE)</f>
        <v>#N/A</v>
      </c>
      <c r="C531" t="str">
        <f t="shared" si="41"/>
        <v>state_MM_Mag_2</v>
      </c>
      <c r="D531">
        <f t="shared" si="43"/>
        <v>2</v>
      </c>
      <c r="E531" t="s">
        <v>7117</v>
      </c>
      <c r="F531" t="str">
        <f>VLOOKUP(E531,'country(26mar)'!B$2:C$251,2,FALSE)</f>
        <v>MM</v>
      </c>
      <c r="G531" t="str">
        <f>VLOOKUP(F531,'country(26mar)'!C$2:D$251,2,FALSE)</f>
        <v>base.mm</v>
      </c>
      <c r="H531" t="s">
        <v>7120</v>
      </c>
      <c r="I531" t="str">
        <f t="shared" si="44"/>
        <v>Myanmar Magway</v>
      </c>
      <c r="J531" t="str">
        <f t="shared" si="45"/>
        <v>state_MM_Mag_2</v>
      </c>
    </row>
    <row r="532" hidden="1" spans="1:10">
      <c r="A532" t="str">
        <f t="shared" si="42"/>
        <v>state_MM_Mon_3</v>
      </c>
      <c r="B532" t="e">
        <f>VLOOKUP(I532,'state(26mar)'!D$2:G$680,4,FALSE)</f>
        <v>#N/A</v>
      </c>
      <c r="C532" t="str">
        <f t="shared" si="41"/>
        <v>state_MM_Mon_3</v>
      </c>
      <c r="D532">
        <f t="shared" si="43"/>
        <v>3</v>
      </c>
      <c r="E532" t="s">
        <v>7117</v>
      </c>
      <c r="F532" t="str">
        <f>VLOOKUP(E532,'country(26mar)'!B$2:C$251,2,FALSE)</f>
        <v>MM</v>
      </c>
      <c r="G532" t="str">
        <f>VLOOKUP(F532,'country(26mar)'!C$2:D$251,2,FALSE)</f>
        <v>base.mm</v>
      </c>
      <c r="H532" t="s">
        <v>7137</v>
      </c>
      <c r="I532" t="str">
        <f t="shared" si="44"/>
        <v>Myanmar Mon State</v>
      </c>
      <c r="J532" t="str">
        <f t="shared" si="45"/>
        <v>state_MM_Mon_3</v>
      </c>
    </row>
    <row r="533" hidden="1" spans="1:10">
      <c r="A533" t="str">
        <f t="shared" si="42"/>
        <v>state_MM_Aye_4</v>
      </c>
      <c r="B533" t="e">
        <f>VLOOKUP(I533,'state(26mar)'!D$2:G$680,4,FALSE)</f>
        <v>#N/A</v>
      </c>
      <c r="C533" t="str">
        <f t="shared" si="41"/>
        <v>state_MM_Aye_4</v>
      </c>
      <c r="D533">
        <f t="shared" si="43"/>
        <v>4</v>
      </c>
      <c r="E533" t="s">
        <v>7117</v>
      </c>
      <c r="F533" t="str">
        <f>VLOOKUP(E533,'country(26mar)'!B$2:C$251,2,FALSE)</f>
        <v>MM</v>
      </c>
      <c r="G533" t="str">
        <f>VLOOKUP(F533,'country(26mar)'!C$2:D$251,2,FALSE)</f>
        <v>base.mm</v>
      </c>
      <c r="H533" t="s">
        <v>7128</v>
      </c>
      <c r="I533" t="str">
        <f t="shared" si="44"/>
        <v>Myanmar Ayeyawady</v>
      </c>
      <c r="J533" t="str">
        <f t="shared" si="45"/>
        <v>state_MM_Aye_4</v>
      </c>
    </row>
    <row r="534" hidden="1" spans="1:10">
      <c r="A534" t="str">
        <f t="shared" si="42"/>
        <v>state_MM_Tan_5</v>
      </c>
      <c r="B534" t="e">
        <f>VLOOKUP(I534,'state(26mar)'!D$2:G$680,4,FALSE)</f>
        <v>#N/A</v>
      </c>
      <c r="C534" t="str">
        <f t="shared" si="41"/>
        <v>state_MM_Tan_5</v>
      </c>
      <c r="D534">
        <f t="shared" si="43"/>
        <v>5</v>
      </c>
      <c r="E534" t="s">
        <v>7117</v>
      </c>
      <c r="F534" t="str">
        <f>VLOOKUP(E534,'country(26mar)'!B$2:C$251,2,FALSE)</f>
        <v>MM</v>
      </c>
      <c r="G534" t="str">
        <f>VLOOKUP(F534,'country(26mar)'!C$2:D$251,2,FALSE)</f>
        <v>base.mm</v>
      </c>
      <c r="H534" t="s">
        <v>7124</v>
      </c>
      <c r="I534" t="str">
        <f t="shared" si="44"/>
        <v>Myanmar Taninthayi</v>
      </c>
      <c r="J534" t="str">
        <f t="shared" si="45"/>
        <v>state_MM_Tan_5</v>
      </c>
    </row>
    <row r="535" hidden="1" spans="1:10">
      <c r="A535" t="str">
        <f t="shared" si="42"/>
        <v>state_MM_Sha_6</v>
      </c>
      <c r="B535" t="e">
        <f>VLOOKUP(I535,'state(26mar)'!D$2:G$680,4,FALSE)</f>
        <v>#N/A</v>
      </c>
      <c r="C535" t="str">
        <f t="shared" si="41"/>
        <v>state_MM_Sha_6</v>
      </c>
      <c r="D535">
        <f t="shared" si="43"/>
        <v>6</v>
      </c>
      <c r="E535" t="s">
        <v>7117</v>
      </c>
      <c r="F535" t="str">
        <f>VLOOKUP(E535,'country(26mar)'!B$2:C$251,2,FALSE)</f>
        <v>MM</v>
      </c>
      <c r="G535" t="str">
        <f>VLOOKUP(F535,'country(26mar)'!C$2:D$251,2,FALSE)</f>
        <v>base.mm</v>
      </c>
      <c r="H535" t="s">
        <v>7146</v>
      </c>
      <c r="I535" t="str">
        <f t="shared" si="44"/>
        <v>Myanmar Shan State</v>
      </c>
      <c r="J535" t="str">
        <f t="shared" si="45"/>
        <v>state_MM_Sha_6</v>
      </c>
    </row>
    <row r="536" hidden="1" spans="1:10">
      <c r="A536" t="str">
        <f t="shared" si="42"/>
        <v>state_MM_Bag_7</v>
      </c>
      <c r="B536" t="e">
        <f>VLOOKUP(I536,'state(26mar)'!D$2:G$680,4,FALSE)</f>
        <v>#N/A</v>
      </c>
      <c r="C536" t="str">
        <f t="shared" si="41"/>
        <v>state_MM_Bag_7</v>
      </c>
      <c r="D536">
        <f t="shared" si="43"/>
        <v>7</v>
      </c>
      <c r="E536" t="s">
        <v>7117</v>
      </c>
      <c r="F536" t="str">
        <f>VLOOKUP(E536,'country(26mar)'!B$2:C$251,2,FALSE)</f>
        <v>MM</v>
      </c>
      <c r="G536" t="str">
        <f>VLOOKUP(F536,'country(26mar)'!C$2:D$251,2,FALSE)</f>
        <v>base.mm</v>
      </c>
      <c r="H536" t="s">
        <v>7121</v>
      </c>
      <c r="I536" t="str">
        <f t="shared" si="44"/>
        <v>Myanmar Bago</v>
      </c>
      <c r="J536" t="str">
        <f t="shared" si="45"/>
        <v>state_MM_Bag_7</v>
      </c>
    </row>
    <row r="537" hidden="1" spans="1:10">
      <c r="A537" t="str">
        <f t="shared" si="42"/>
        <v>state_MM_Kac_8</v>
      </c>
      <c r="B537" t="e">
        <f>VLOOKUP(I537,'state(26mar)'!D$2:G$680,4,FALSE)</f>
        <v>#N/A</v>
      </c>
      <c r="C537" t="str">
        <f t="shared" si="41"/>
        <v>state_MM_Kac_8</v>
      </c>
      <c r="D537">
        <f t="shared" si="43"/>
        <v>8</v>
      </c>
      <c r="E537" t="s">
        <v>7117</v>
      </c>
      <c r="F537" t="str">
        <f>VLOOKUP(E537,'country(26mar)'!B$2:C$251,2,FALSE)</f>
        <v>MM</v>
      </c>
      <c r="G537" t="str">
        <f>VLOOKUP(F537,'country(26mar)'!C$2:D$251,2,FALSE)</f>
        <v>base.mm</v>
      </c>
      <c r="H537" t="s">
        <v>7144</v>
      </c>
      <c r="I537" t="str">
        <f t="shared" si="44"/>
        <v>Myanmar Kachin State</v>
      </c>
      <c r="J537" t="str">
        <f t="shared" si="45"/>
        <v>state_MM_Kac_8</v>
      </c>
    </row>
    <row r="538" hidden="1" spans="1:10">
      <c r="A538" t="str">
        <f t="shared" si="42"/>
        <v>state_MM_Sag_9</v>
      </c>
      <c r="B538" t="e">
        <f>VLOOKUP(I538,'state(26mar)'!D$2:G$680,4,FALSE)</f>
        <v>#N/A</v>
      </c>
      <c r="C538" t="str">
        <f t="shared" si="41"/>
        <v>state_MM_Sag_9</v>
      </c>
      <c r="D538">
        <f t="shared" si="43"/>
        <v>9</v>
      </c>
      <c r="E538" t="s">
        <v>7117</v>
      </c>
      <c r="F538" t="str">
        <f>VLOOKUP(E538,'country(26mar)'!B$2:C$251,2,FALSE)</f>
        <v>MM</v>
      </c>
      <c r="G538" t="str">
        <f>VLOOKUP(F538,'country(26mar)'!C$2:D$251,2,FALSE)</f>
        <v>base.mm</v>
      </c>
      <c r="H538" t="s">
        <v>7139</v>
      </c>
      <c r="I538" t="str">
        <f t="shared" si="44"/>
        <v>Myanmar Sagaing</v>
      </c>
      <c r="J538" t="str">
        <f t="shared" si="45"/>
        <v>state_MM_Sag_9</v>
      </c>
    </row>
    <row r="539" hidden="1" spans="1:10">
      <c r="A539" t="str">
        <f t="shared" si="42"/>
        <v>state_MM_Nay_10</v>
      </c>
      <c r="B539" t="e">
        <f>VLOOKUP(I539,'state(26mar)'!D$2:G$680,4,FALSE)</f>
        <v>#N/A</v>
      </c>
      <c r="C539" t="str">
        <f t="shared" si="41"/>
        <v>state_MM_Nay_10</v>
      </c>
      <c r="D539">
        <f t="shared" si="43"/>
        <v>10</v>
      </c>
      <c r="E539" t="s">
        <v>7117</v>
      </c>
      <c r="F539" t="str">
        <f>VLOOKUP(E539,'country(26mar)'!B$2:C$251,2,FALSE)</f>
        <v>MM</v>
      </c>
      <c r="G539" t="str">
        <f>VLOOKUP(F539,'country(26mar)'!C$2:D$251,2,FALSE)</f>
        <v>base.mm</v>
      </c>
      <c r="H539" t="s">
        <v>7148</v>
      </c>
      <c r="I539" t="str">
        <f t="shared" si="44"/>
        <v>Myanmar Nay Pyi Taw</v>
      </c>
      <c r="J539" t="str">
        <f t="shared" si="45"/>
        <v>state_MM_Nay_10</v>
      </c>
    </row>
    <row r="540" hidden="1" spans="1:10">
      <c r="A540" t="str">
        <f t="shared" si="42"/>
        <v>state_MM_Kay_11</v>
      </c>
      <c r="B540" t="e">
        <f>VLOOKUP(I540,'state(26mar)'!D$2:G$680,4,FALSE)</f>
        <v>#N/A</v>
      </c>
      <c r="C540" t="str">
        <f t="shared" si="41"/>
        <v>state_MM_Kay_11</v>
      </c>
      <c r="D540">
        <f t="shared" si="43"/>
        <v>11</v>
      </c>
      <c r="E540" t="s">
        <v>7117</v>
      </c>
      <c r="F540" t="str">
        <f>VLOOKUP(E540,'country(26mar)'!B$2:C$251,2,FALSE)</f>
        <v>MM</v>
      </c>
      <c r="G540" t="str">
        <f>VLOOKUP(F540,'country(26mar)'!C$2:D$251,2,FALSE)</f>
        <v>base.mm</v>
      </c>
      <c r="H540" t="s">
        <v>7134</v>
      </c>
      <c r="I540" t="str">
        <f t="shared" si="44"/>
        <v>Myanmar Kayah State</v>
      </c>
      <c r="J540" t="str">
        <f t="shared" si="45"/>
        <v>state_MM_Kay_11</v>
      </c>
    </row>
    <row r="541" hidden="1" spans="1:10">
      <c r="A541" t="str">
        <f t="shared" si="42"/>
        <v>state_MM_Rak_12</v>
      </c>
      <c r="B541" t="e">
        <f>VLOOKUP(I541,'state(26mar)'!D$2:G$680,4,FALSE)</f>
        <v>#N/A</v>
      </c>
      <c r="C541" t="str">
        <f t="shared" si="41"/>
        <v>state_MM_Rak_12</v>
      </c>
      <c r="D541">
        <f t="shared" si="43"/>
        <v>12</v>
      </c>
      <c r="E541" t="s">
        <v>7117</v>
      </c>
      <c r="F541" t="str">
        <f>VLOOKUP(E541,'country(26mar)'!B$2:C$251,2,FALSE)</f>
        <v>MM</v>
      </c>
      <c r="G541" t="str">
        <f>VLOOKUP(F541,'country(26mar)'!C$2:D$251,2,FALSE)</f>
        <v>base.mm</v>
      </c>
      <c r="H541" t="s">
        <v>7130</v>
      </c>
      <c r="I541" t="str">
        <f t="shared" si="44"/>
        <v>Myanmar Rakhine State</v>
      </c>
      <c r="J541" t="str">
        <f t="shared" si="45"/>
        <v>state_MM_Rak_12</v>
      </c>
    </row>
    <row r="542" hidden="1" spans="1:10">
      <c r="A542" t="str">
        <f t="shared" si="42"/>
        <v>state_MM_Man_13</v>
      </c>
      <c r="B542" t="e">
        <f>VLOOKUP(I542,'state(26mar)'!D$2:G$680,4,FALSE)</f>
        <v>#N/A</v>
      </c>
      <c r="C542" t="str">
        <f t="shared" si="41"/>
        <v>state_MM_Man_13</v>
      </c>
      <c r="D542">
        <f t="shared" si="43"/>
        <v>13</v>
      </c>
      <c r="E542" t="s">
        <v>7117</v>
      </c>
      <c r="F542" t="str">
        <f>VLOOKUP(E542,'country(26mar)'!B$2:C$251,2,FALSE)</f>
        <v>MM</v>
      </c>
      <c r="G542" t="str">
        <f>VLOOKUP(F542,'country(26mar)'!C$2:D$251,2,FALSE)</f>
        <v>base.mm</v>
      </c>
      <c r="H542" t="s">
        <v>7135</v>
      </c>
      <c r="I542" t="str">
        <f t="shared" si="44"/>
        <v>Myanmar Mandalay</v>
      </c>
      <c r="J542" t="str">
        <f t="shared" si="45"/>
        <v>state_MM_Man_13</v>
      </c>
    </row>
    <row r="543" hidden="1" spans="1:10">
      <c r="A543" t="str">
        <f t="shared" si="42"/>
        <v>state_MM_Kay_14</v>
      </c>
      <c r="B543" t="e">
        <f>VLOOKUP(I543,'state(26mar)'!D$2:G$680,4,FALSE)</f>
        <v>#N/A</v>
      </c>
      <c r="C543" t="str">
        <f t="shared" si="41"/>
        <v>state_MM_Kay_14</v>
      </c>
      <c r="D543">
        <f t="shared" si="43"/>
        <v>14</v>
      </c>
      <c r="E543" t="s">
        <v>7117</v>
      </c>
      <c r="F543" t="str">
        <f>VLOOKUP(E543,'country(26mar)'!B$2:C$251,2,FALSE)</f>
        <v>MM</v>
      </c>
      <c r="G543" t="str">
        <f>VLOOKUP(F543,'country(26mar)'!C$2:D$251,2,FALSE)</f>
        <v>base.mm</v>
      </c>
      <c r="H543" t="s">
        <v>7150</v>
      </c>
      <c r="I543" t="str">
        <f t="shared" si="44"/>
        <v>Myanmar Kayin State</v>
      </c>
      <c r="J543" t="str">
        <f t="shared" si="45"/>
        <v>state_MM_Kay_14</v>
      </c>
    </row>
    <row r="544" hidden="1" spans="1:10">
      <c r="A544" t="str">
        <f t="shared" si="42"/>
        <v>state_MM_Chi_15</v>
      </c>
      <c r="B544" t="e">
        <f>VLOOKUP(I544,'state(26mar)'!D$2:G$680,4,FALSE)</f>
        <v>#N/A</v>
      </c>
      <c r="C544" t="str">
        <f t="shared" si="41"/>
        <v>state_MM_Chi_15</v>
      </c>
      <c r="D544">
        <f t="shared" si="43"/>
        <v>15</v>
      </c>
      <c r="E544" t="s">
        <v>7117</v>
      </c>
      <c r="F544" t="str">
        <f>VLOOKUP(E544,'country(26mar)'!B$2:C$251,2,FALSE)</f>
        <v>MM</v>
      </c>
      <c r="G544" t="str">
        <f>VLOOKUP(F544,'country(26mar)'!C$2:D$251,2,FALSE)</f>
        <v>base.mm</v>
      </c>
      <c r="H544" t="s">
        <v>7126</v>
      </c>
      <c r="I544" t="str">
        <f t="shared" si="44"/>
        <v>Myanmar Chin State</v>
      </c>
      <c r="J544" t="str">
        <f t="shared" si="45"/>
        <v>state_MM_Chi_15</v>
      </c>
    </row>
    <row r="545" hidden="1" spans="1:10">
      <c r="A545" t="str">
        <f t="shared" si="42"/>
        <v>state_MN_Bay_1</v>
      </c>
      <c r="B545" t="e">
        <f>VLOOKUP(I545,'state(26mar)'!D$2:G$680,4,FALSE)</f>
        <v>#N/A</v>
      </c>
      <c r="C545" t="str">
        <f t="shared" si="41"/>
        <v>state_MN_Bay_1</v>
      </c>
      <c r="D545">
        <f t="shared" si="43"/>
        <v>1</v>
      </c>
      <c r="E545" t="s">
        <v>6958</v>
      </c>
      <c r="F545" t="str">
        <f>VLOOKUP(E545,'country(26mar)'!B$2:C$251,2,FALSE)</f>
        <v>MN</v>
      </c>
      <c r="G545" t="str">
        <f>VLOOKUP(F545,'country(26mar)'!C$2:D$251,2,FALSE)</f>
        <v>base.mn</v>
      </c>
      <c r="H545" t="s">
        <v>6994</v>
      </c>
      <c r="I545" t="str">
        <f t="shared" si="44"/>
        <v>Mongolia Bayan-Ölgiy</v>
      </c>
      <c r="J545" t="str">
        <f t="shared" si="45"/>
        <v>state_MN_Bay_1</v>
      </c>
    </row>
    <row r="546" hidden="1" spans="1:10">
      <c r="A546" t="str">
        <f t="shared" si="42"/>
        <v>state_MN_Dun_2</v>
      </c>
      <c r="B546" t="e">
        <f>VLOOKUP(I546,'state(26mar)'!D$2:G$680,4,FALSE)</f>
        <v>#N/A</v>
      </c>
      <c r="C546" t="str">
        <f t="shared" si="41"/>
        <v>state_MN_Dun_2</v>
      </c>
      <c r="D546">
        <f t="shared" si="43"/>
        <v>2</v>
      </c>
      <c r="E546" t="s">
        <v>6958</v>
      </c>
      <c r="F546" t="str">
        <f>VLOOKUP(E546,'country(26mar)'!B$2:C$251,2,FALSE)</f>
        <v>MN</v>
      </c>
      <c r="G546" t="str">
        <f>VLOOKUP(F546,'country(26mar)'!C$2:D$251,2,FALSE)</f>
        <v>base.mn</v>
      </c>
      <c r="H546" t="s">
        <v>6990</v>
      </c>
      <c r="I546" t="str">
        <f t="shared" si="44"/>
        <v>Mongolia Dundgovĭ</v>
      </c>
      <c r="J546" t="str">
        <f t="shared" si="45"/>
        <v>state_MN_Dun_2</v>
      </c>
    </row>
    <row r="547" hidden="1" spans="1:10">
      <c r="A547" t="str">
        <f t="shared" si="42"/>
        <v>state_MN_Ula_3</v>
      </c>
      <c r="B547" t="e">
        <f>VLOOKUP(I547,'state(26mar)'!D$2:G$680,4,FALSE)</f>
        <v>#N/A</v>
      </c>
      <c r="C547" t="str">
        <f t="shared" si="41"/>
        <v>state_MN_Ula_3</v>
      </c>
      <c r="D547">
        <f t="shared" si="43"/>
        <v>3</v>
      </c>
      <c r="E547" t="s">
        <v>6958</v>
      </c>
      <c r="F547" t="str">
        <f>VLOOKUP(E547,'country(26mar)'!B$2:C$251,2,FALSE)</f>
        <v>MN</v>
      </c>
      <c r="G547" t="str">
        <f>VLOOKUP(F547,'country(26mar)'!C$2:D$251,2,FALSE)</f>
        <v>base.mn</v>
      </c>
      <c r="H547" t="s">
        <v>7000</v>
      </c>
      <c r="I547" t="str">
        <f t="shared" si="44"/>
        <v>Mongolia Ulaanbaatar</v>
      </c>
      <c r="J547" t="str">
        <f t="shared" si="45"/>
        <v>state_MN_Ula_3</v>
      </c>
    </row>
    <row r="548" hidden="1" spans="1:10">
      <c r="A548" t="str">
        <f t="shared" si="42"/>
        <v>state_MN_Höv_4</v>
      </c>
      <c r="B548" t="e">
        <f>VLOOKUP(I548,'state(26mar)'!D$2:G$680,4,FALSE)</f>
        <v>#N/A</v>
      </c>
      <c r="C548" t="str">
        <f t="shared" si="41"/>
        <v>state_MN_Höv_4</v>
      </c>
      <c r="D548">
        <f t="shared" si="43"/>
        <v>4</v>
      </c>
      <c r="E548" t="s">
        <v>6958</v>
      </c>
      <c r="F548" t="str">
        <f>VLOOKUP(E548,'country(26mar)'!B$2:C$251,2,FALSE)</f>
        <v>MN</v>
      </c>
      <c r="G548" t="str">
        <f>VLOOKUP(F548,'country(26mar)'!C$2:D$251,2,FALSE)</f>
        <v>base.mn</v>
      </c>
      <c r="H548" t="s">
        <v>6992</v>
      </c>
      <c r="I548" t="str">
        <f t="shared" si="44"/>
        <v>Mongolia Hövsgöl</v>
      </c>
      <c r="J548" t="str">
        <f t="shared" si="45"/>
        <v>state_MN_Höv_4</v>
      </c>
    </row>
    <row r="549" hidden="1" spans="1:10">
      <c r="A549" t="str">
        <f t="shared" si="42"/>
        <v>state_MN_Sel_5</v>
      </c>
      <c r="B549" t="e">
        <f>VLOOKUP(I549,'state(26mar)'!D$2:G$680,4,FALSE)</f>
        <v>#N/A</v>
      </c>
      <c r="C549" t="str">
        <f t="shared" si="41"/>
        <v>state_MN_Sel_5</v>
      </c>
      <c r="D549">
        <f t="shared" si="43"/>
        <v>5</v>
      </c>
      <c r="E549" t="s">
        <v>6958</v>
      </c>
      <c r="F549" t="str">
        <f>VLOOKUP(E549,'country(26mar)'!B$2:C$251,2,FALSE)</f>
        <v>MN</v>
      </c>
      <c r="G549" t="str">
        <f>VLOOKUP(F549,'country(26mar)'!C$2:D$251,2,FALSE)</f>
        <v>base.mn</v>
      </c>
      <c r="H549" t="s">
        <v>6978</v>
      </c>
      <c r="I549" t="str">
        <f t="shared" si="44"/>
        <v>Mongolia Selenge</v>
      </c>
      <c r="J549" t="str">
        <f t="shared" si="45"/>
        <v>state_MN_Sel_5</v>
      </c>
    </row>
    <row r="550" hidden="1" spans="1:10">
      <c r="A550" t="str">
        <f t="shared" si="42"/>
        <v>state_MN_Orh_6</v>
      </c>
      <c r="B550" t="e">
        <f>VLOOKUP(I550,'state(26mar)'!D$2:G$680,4,FALSE)</f>
        <v>#N/A</v>
      </c>
      <c r="C550" t="str">
        <f t="shared" si="41"/>
        <v>state_MN_Orh_6</v>
      </c>
      <c r="D550">
        <f t="shared" si="43"/>
        <v>6</v>
      </c>
      <c r="E550" t="s">
        <v>6958</v>
      </c>
      <c r="F550" t="str">
        <f>VLOOKUP(E550,'country(26mar)'!B$2:C$251,2,FALSE)</f>
        <v>MN</v>
      </c>
      <c r="G550" t="str">
        <f>VLOOKUP(F550,'country(26mar)'!C$2:D$251,2,FALSE)</f>
        <v>base.mn</v>
      </c>
      <c r="H550" t="s">
        <v>6986</v>
      </c>
      <c r="I550" t="str">
        <f t="shared" si="44"/>
        <v>Mongolia Orhon</v>
      </c>
      <c r="J550" t="str">
        <f t="shared" si="45"/>
        <v>state_MN_Orh_6</v>
      </c>
    </row>
    <row r="551" hidden="1" spans="1:10">
      <c r="A551" t="str">
        <f t="shared" si="42"/>
        <v>state_MN_Dza_7</v>
      </c>
      <c r="B551" t="e">
        <f>VLOOKUP(I551,'state(26mar)'!D$2:G$680,4,FALSE)</f>
        <v>#N/A</v>
      </c>
      <c r="C551" t="str">
        <f t="shared" si="41"/>
        <v>state_MN_Dza_7</v>
      </c>
      <c r="D551">
        <f t="shared" si="43"/>
        <v>7</v>
      </c>
      <c r="E551" t="s">
        <v>6958</v>
      </c>
      <c r="F551" t="str">
        <f>VLOOKUP(E551,'country(26mar)'!B$2:C$251,2,FALSE)</f>
        <v>MN</v>
      </c>
      <c r="G551" t="str">
        <f>VLOOKUP(F551,'country(26mar)'!C$2:D$251,2,FALSE)</f>
        <v>base.mn</v>
      </c>
      <c r="H551" t="s">
        <v>6988</v>
      </c>
      <c r="I551" t="str">
        <f t="shared" si="44"/>
        <v>Mongolia Dzavhan</v>
      </c>
      <c r="J551" t="str">
        <f t="shared" si="45"/>
        <v>state_MN_Dza_7</v>
      </c>
    </row>
    <row r="552" hidden="1" spans="1:10">
      <c r="A552" t="str">
        <f t="shared" si="42"/>
        <v>state_MN_Gov_8</v>
      </c>
      <c r="B552" t="e">
        <f>VLOOKUP(I552,'state(26mar)'!D$2:G$680,4,FALSE)</f>
        <v>#N/A</v>
      </c>
      <c r="C552" t="str">
        <f t="shared" si="41"/>
        <v>state_MN_Gov_8</v>
      </c>
      <c r="D552">
        <f t="shared" si="43"/>
        <v>8</v>
      </c>
      <c r="E552" t="s">
        <v>6958</v>
      </c>
      <c r="F552" t="str">
        <f>VLOOKUP(E552,'country(26mar)'!B$2:C$251,2,FALSE)</f>
        <v>MN</v>
      </c>
      <c r="G552" t="str">
        <f>VLOOKUP(F552,'country(26mar)'!C$2:D$251,2,FALSE)</f>
        <v>base.mn</v>
      </c>
      <c r="H552" t="s">
        <v>6974</v>
      </c>
      <c r="I552" t="str">
        <f t="shared" si="44"/>
        <v>Mongolia Govĭsümber</v>
      </c>
      <c r="J552" t="str">
        <f t="shared" si="45"/>
        <v>state_MN_Gov_8</v>
      </c>
    </row>
    <row r="553" hidden="1" spans="1:10">
      <c r="A553" t="str">
        <f t="shared" si="42"/>
        <v>state_MN_Gov_9</v>
      </c>
      <c r="B553" t="e">
        <f>VLOOKUP(I553,'state(26mar)'!D$2:G$680,4,FALSE)</f>
        <v>#N/A</v>
      </c>
      <c r="C553" t="str">
        <f t="shared" si="41"/>
        <v>state_MN_Gov_9</v>
      </c>
      <c r="D553">
        <f t="shared" si="43"/>
        <v>9</v>
      </c>
      <c r="E553" t="s">
        <v>6958</v>
      </c>
      <c r="F553" t="str">
        <f>VLOOKUP(E553,'country(26mar)'!B$2:C$251,2,FALSE)</f>
        <v>MN</v>
      </c>
      <c r="G553" t="str">
        <f>VLOOKUP(F553,'country(26mar)'!C$2:D$251,2,FALSE)</f>
        <v>base.mn</v>
      </c>
      <c r="H553" t="s">
        <v>6961</v>
      </c>
      <c r="I553" t="str">
        <f t="shared" si="44"/>
        <v>Mongolia Govĭ-Altay</v>
      </c>
      <c r="J553" t="str">
        <f t="shared" si="45"/>
        <v>state_MN_Gov_9</v>
      </c>
    </row>
    <row r="554" hidden="1" spans="1:10">
      <c r="A554" t="str">
        <f t="shared" si="42"/>
        <v>state_MN_Dor_10</v>
      </c>
      <c r="B554" t="e">
        <f>VLOOKUP(I554,'state(26mar)'!D$2:G$680,4,FALSE)</f>
        <v>#N/A</v>
      </c>
      <c r="C554" t="str">
        <f t="shared" si="41"/>
        <v>state_MN_Dor_10</v>
      </c>
      <c r="D554">
        <f t="shared" si="43"/>
        <v>10</v>
      </c>
      <c r="E554" t="s">
        <v>6958</v>
      </c>
      <c r="F554" t="str">
        <f>VLOOKUP(E554,'country(26mar)'!B$2:C$251,2,FALSE)</f>
        <v>MN</v>
      </c>
      <c r="G554" t="str">
        <f>VLOOKUP(F554,'country(26mar)'!C$2:D$251,2,FALSE)</f>
        <v>base.mn</v>
      </c>
      <c r="H554" t="s">
        <v>6970</v>
      </c>
      <c r="I554" t="str">
        <f t="shared" si="44"/>
        <v>Mongolia Dornogovĭ</v>
      </c>
      <c r="J554" t="str">
        <f t="shared" si="45"/>
        <v>state_MN_Dor_10</v>
      </c>
    </row>
    <row r="555" hidden="1" spans="1:10">
      <c r="A555" t="str">
        <f t="shared" si="42"/>
        <v>state_MN_Dor_11</v>
      </c>
      <c r="B555" t="e">
        <f>VLOOKUP(I555,'state(26mar)'!D$2:G$680,4,FALSE)</f>
        <v>#N/A</v>
      </c>
      <c r="C555" t="str">
        <f t="shared" si="41"/>
        <v>state_MN_Dor_11</v>
      </c>
      <c r="D555">
        <f t="shared" si="43"/>
        <v>11</v>
      </c>
      <c r="E555" t="s">
        <v>6958</v>
      </c>
      <c r="F555" t="str">
        <f>VLOOKUP(E555,'country(26mar)'!B$2:C$251,2,FALSE)</f>
        <v>MN</v>
      </c>
      <c r="G555" t="str">
        <f>VLOOKUP(F555,'country(26mar)'!C$2:D$251,2,FALSE)</f>
        <v>base.mn</v>
      </c>
      <c r="H555" t="s">
        <v>6972</v>
      </c>
      <c r="I555" t="str">
        <f t="shared" si="44"/>
        <v>Mongolia Dornod</v>
      </c>
      <c r="J555" t="str">
        <f t="shared" si="45"/>
        <v>state_MN_Dor_11</v>
      </c>
    </row>
    <row r="556" hidden="1" spans="1:10">
      <c r="A556" t="str">
        <f t="shared" si="42"/>
        <v>state_MN_Uvs_12</v>
      </c>
      <c r="B556" t="e">
        <f>VLOOKUP(I556,'state(26mar)'!D$2:G$680,4,FALSE)</f>
        <v>#N/A</v>
      </c>
      <c r="C556" t="str">
        <f t="shared" si="41"/>
        <v>state_MN_Uvs_12</v>
      </c>
      <c r="D556">
        <f t="shared" si="43"/>
        <v>12</v>
      </c>
      <c r="E556" t="s">
        <v>6958</v>
      </c>
      <c r="F556" t="str">
        <f>VLOOKUP(E556,'country(26mar)'!B$2:C$251,2,FALSE)</f>
        <v>MN</v>
      </c>
      <c r="G556" t="str">
        <f>VLOOKUP(F556,'country(26mar)'!C$2:D$251,2,FALSE)</f>
        <v>base.mn</v>
      </c>
      <c r="H556" t="s">
        <v>7002</v>
      </c>
      <c r="I556" t="str">
        <f t="shared" si="44"/>
        <v>Mongolia Uvs</v>
      </c>
      <c r="J556" t="str">
        <f t="shared" si="45"/>
        <v>state_MN_Uvs_12</v>
      </c>
    </row>
    <row r="557" hidden="1" spans="1:10">
      <c r="A557" t="str">
        <f t="shared" si="42"/>
        <v>state_MN_Bul_13</v>
      </c>
      <c r="B557" t="e">
        <f>VLOOKUP(I557,'state(26mar)'!D$2:G$680,4,FALSE)</f>
        <v>#N/A</v>
      </c>
      <c r="C557" t="str">
        <f t="shared" si="41"/>
        <v>state_MN_Bul_13</v>
      </c>
      <c r="D557">
        <f t="shared" si="43"/>
        <v>13</v>
      </c>
      <c r="E557" t="s">
        <v>6958</v>
      </c>
      <c r="F557" t="str">
        <f>VLOOKUP(E557,'country(26mar)'!B$2:C$251,2,FALSE)</f>
        <v>MN</v>
      </c>
      <c r="G557" t="str">
        <f>VLOOKUP(F557,'country(26mar)'!C$2:D$251,2,FALSE)</f>
        <v>base.mn</v>
      </c>
      <c r="H557" t="s">
        <v>6968</v>
      </c>
      <c r="I557" t="str">
        <f t="shared" si="44"/>
        <v>Mongolia Bulgan</v>
      </c>
      <c r="J557" t="str">
        <f t="shared" si="45"/>
        <v>state_MN_Bul_13</v>
      </c>
    </row>
    <row r="558" hidden="1" spans="1:10">
      <c r="A558" t="str">
        <f t="shared" si="42"/>
        <v>state_MN_Övö_14</v>
      </c>
      <c r="B558" t="e">
        <f>VLOOKUP(I558,'state(26mar)'!D$2:G$680,4,FALSE)</f>
        <v>#N/A</v>
      </c>
      <c r="C558" t="str">
        <f t="shared" si="41"/>
        <v>state_MN_Övö_14</v>
      </c>
      <c r="D558">
        <f t="shared" si="43"/>
        <v>14</v>
      </c>
      <c r="E558" t="s">
        <v>6958</v>
      </c>
      <c r="F558" t="str">
        <f>VLOOKUP(E558,'country(26mar)'!B$2:C$251,2,FALSE)</f>
        <v>MN</v>
      </c>
      <c r="G558" t="str">
        <f>VLOOKUP(F558,'country(26mar)'!C$2:D$251,2,FALSE)</f>
        <v>base.mn</v>
      </c>
      <c r="H558" t="s">
        <v>6963</v>
      </c>
      <c r="I558" t="str">
        <f t="shared" si="44"/>
        <v>Mongolia Övörhangay</v>
      </c>
      <c r="J558" t="str">
        <f t="shared" si="45"/>
        <v>state_MN_Övö_14</v>
      </c>
    </row>
    <row r="559" hidden="1" spans="1:10">
      <c r="A559" t="str">
        <f t="shared" si="42"/>
        <v>state_MN_Arh_15</v>
      </c>
      <c r="B559" t="e">
        <f>VLOOKUP(I559,'state(26mar)'!D$2:G$680,4,FALSE)</f>
        <v>#N/A</v>
      </c>
      <c r="C559" t="str">
        <f t="shared" si="41"/>
        <v>state_MN_Arh_15</v>
      </c>
      <c r="D559">
        <f t="shared" si="43"/>
        <v>15</v>
      </c>
      <c r="E559" t="s">
        <v>6958</v>
      </c>
      <c r="F559" t="str">
        <f>VLOOKUP(E559,'country(26mar)'!B$2:C$251,2,FALSE)</f>
        <v>MN</v>
      </c>
      <c r="G559" t="str">
        <f>VLOOKUP(F559,'country(26mar)'!C$2:D$251,2,FALSE)</f>
        <v>base.mn</v>
      </c>
      <c r="H559" t="s">
        <v>6999</v>
      </c>
      <c r="I559" t="str">
        <f t="shared" si="44"/>
        <v>Mongolia Arhangay</v>
      </c>
      <c r="J559" t="str">
        <f t="shared" si="45"/>
        <v>state_MN_Arh_15</v>
      </c>
    </row>
    <row r="560" hidden="1" spans="1:10">
      <c r="A560" t="str">
        <f t="shared" si="42"/>
        <v>state_MN_Bay_16</v>
      </c>
      <c r="B560" t="e">
        <f>VLOOKUP(I560,'state(26mar)'!D$2:G$680,4,FALSE)</f>
        <v>#N/A</v>
      </c>
      <c r="C560" t="str">
        <f t="shared" si="41"/>
        <v>state_MN_Bay_16</v>
      </c>
      <c r="D560">
        <f t="shared" si="43"/>
        <v>16</v>
      </c>
      <c r="E560" t="s">
        <v>6958</v>
      </c>
      <c r="F560" t="str">
        <f>VLOOKUP(E560,'country(26mar)'!B$2:C$251,2,FALSE)</f>
        <v>MN</v>
      </c>
      <c r="G560" t="str">
        <f>VLOOKUP(F560,'country(26mar)'!C$2:D$251,2,FALSE)</f>
        <v>base.mn</v>
      </c>
      <c r="H560" t="s">
        <v>6967</v>
      </c>
      <c r="I560" t="str">
        <f t="shared" si="44"/>
        <v>Mongolia Bayanhongor</v>
      </c>
      <c r="J560" t="str">
        <f t="shared" si="45"/>
        <v>state_MN_Bay_16</v>
      </c>
    </row>
    <row r="561" hidden="1" spans="1:10">
      <c r="A561" t="str">
        <f t="shared" si="42"/>
        <v>state_MN_Dar_17</v>
      </c>
      <c r="B561" t="e">
        <f>VLOOKUP(I561,'state(26mar)'!D$2:G$680,4,FALSE)</f>
        <v>#N/A</v>
      </c>
      <c r="C561" t="str">
        <f t="shared" si="41"/>
        <v>state_MN_Dar_17</v>
      </c>
      <c r="D561">
        <f t="shared" si="43"/>
        <v>17</v>
      </c>
      <c r="E561" t="s">
        <v>6958</v>
      </c>
      <c r="F561" t="str">
        <f>VLOOKUP(E561,'country(26mar)'!B$2:C$251,2,FALSE)</f>
        <v>MN</v>
      </c>
      <c r="G561" t="str">
        <f>VLOOKUP(F561,'country(26mar)'!C$2:D$251,2,FALSE)</f>
        <v>base.mn</v>
      </c>
      <c r="H561" t="s">
        <v>6979</v>
      </c>
      <c r="I561" t="str">
        <f t="shared" si="44"/>
        <v>Mongolia Darhan-Uul</v>
      </c>
      <c r="J561" t="str">
        <f t="shared" si="45"/>
        <v>state_MN_Dar_17</v>
      </c>
    </row>
    <row r="562" hidden="1" spans="1:10">
      <c r="A562" t="str">
        <f t="shared" si="42"/>
        <v>state_MN_Töv_18</v>
      </c>
      <c r="B562" t="e">
        <f>VLOOKUP(I562,'state(26mar)'!D$2:G$680,4,FALSE)</f>
        <v>#N/A</v>
      </c>
      <c r="C562" t="str">
        <f t="shared" si="41"/>
        <v>state_MN_Töv_18</v>
      </c>
      <c r="D562">
        <f t="shared" si="43"/>
        <v>18</v>
      </c>
      <c r="E562" t="s">
        <v>6958</v>
      </c>
      <c r="F562" t="str">
        <f>VLOOKUP(E562,'country(26mar)'!B$2:C$251,2,FALSE)</f>
        <v>MN</v>
      </c>
      <c r="G562" t="str">
        <f>VLOOKUP(F562,'country(26mar)'!C$2:D$251,2,FALSE)</f>
        <v>base.mn</v>
      </c>
      <c r="H562" t="s">
        <v>6984</v>
      </c>
      <c r="I562" t="str">
        <f t="shared" si="44"/>
        <v>Mongolia Töv</v>
      </c>
      <c r="J562" t="str">
        <f t="shared" si="45"/>
        <v>state_MN_Töv_18</v>
      </c>
    </row>
    <row r="563" hidden="1" spans="1:10">
      <c r="A563" t="str">
        <f t="shared" si="42"/>
        <v>state_MN_Hen_19</v>
      </c>
      <c r="B563" t="e">
        <f>VLOOKUP(I563,'state(26mar)'!D$2:G$680,4,FALSE)</f>
        <v>#N/A</v>
      </c>
      <c r="C563" t="str">
        <f t="shared" si="41"/>
        <v>state_MN_Hen_19</v>
      </c>
      <c r="D563">
        <f t="shared" si="43"/>
        <v>19</v>
      </c>
      <c r="E563" t="s">
        <v>6958</v>
      </c>
      <c r="F563" t="str">
        <f>VLOOKUP(E563,'country(26mar)'!B$2:C$251,2,FALSE)</f>
        <v>MN</v>
      </c>
      <c r="G563" t="str">
        <f>VLOOKUP(F563,'country(26mar)'!C$2:D$251,2,FALSE)</f>
        <v>base.mn</v>
      </c>
      <c r="H563" t="s">
        <v>6996</v>
      </c>
      <c r="I563" t="str">
        <f t="shared" si="44"/>
        <v>Mongolia Hentiy</v>
      </c>
      <c r="J563" t="str">
        <f t="shared" si="45"/>
        <v>state_MN_Hen_19</v>
      </c>
    </row>
    <row r="564" hidden="1" spans="1:10">
      <c r="A564" t="str">
        <f t="shared" si="42"/>
        <v>state_MN_Ömn_20</v>
      </c>
      <c r="B564" t="e">
        <f>VLOOKUP(I564,'state(26mar)'!D$2:G$680,4,FALSE)</f>
        <v>#N/A</v>
      </c>
      <c r="C564" t="str">
        <f t="shared" si="41"/>
        <v>state_MN_Ömn_20</v>
      </c>
      <c r="D564">
        <f t="shared" si="43"/>
        <v>20</v>
      </c>
      <c r="E564" t="s">
        <v>6958</v>
      </c>
      <c r="F564" t="str">
        <f>VLOOKUP(E564,'country(26mar)'!B$2:C$251,2,FALSE)</f>
        <v>MN</v>
      </c>
      <c r="G564" t="str">
        <f>VLOOKUP(F564,'country(26mar)'!C$2:D$251,2,FALSE)</f>
        <v>base.mn</v>
      </c>
      <c r="H564" t="s">
        <v>6976</v>
      </c>
      <c r="I564" t="str">
        <f t="shared" si="44"/>
        <v>Mongolia Ömnögovĭ</v>
      </c>
      <c r="J564" t="str">
        <f t="shared" si="45"/>
        <v>state_MN_Ömn_20</v>
      </c>
    </row>
    <row r="565" hidden="1" spans="1:10">
      <c r="A565" t="str">
        <f t="shared" si="42"/>
        <v>state_MN_Süh_21</v>
      </c>
      <c r="B565" t="e">
        <f>VLOOKUP(I565,'state(26mar)'!D$2:G$680,4,FALSE)</f>
        <v>#N/A</v>
      </c>
      <c r="C565" t="str">
        <f t="shared" si="41"/>
        <v>state_MN_Süh_21</v>
      </c>
      <c r="D565">
        <f t="shared" si="43"/>
        <v>21</v>
      </c>
      <c r="E565" t="s">
        <v>6958</v>
      </c>
      <c r="F565" t="str">
        <f>VLOOKUP(E565,'country(26mar)'!B$2:C$251,2,FALSE)</f>
        <v>MN</v>
      </c>
      <c r="G565" t="str">
        <f>VLOOKUP(F565,'country(26mar)'!C$2:D$251,2,FALSE)</f>
        <v>base.mn</v>
      </c>
      <c r="H565" t="s">
        <v>6965</v>
      </c>
      <c r="I565" t="str">
        <f t="shared" si="44"/>
        <v>Mongolia Sühbaatar</v>
      </c>
      <c r="J565" t="str">
        <f t="shared" si="45"/>
        <v>state_MN_Süh_21</v>
      </c>
    </row>
    <row r="566" hidden="1" spans="1:10">
      <c r="A566" t="str">
        <f t="shared" si="42"/>
        <v>state_MN_Hov_22</v>
      </c>
      <c r="B566" t="e">
        <f>VLOOKUP(I566,'state(26mar)'!D$2:G$680,4,FALSE)</f>
        <v>#N/A</v>
      </c>
      <c r="C566" t="str">
        <f t="shared" si="41"/>
        <v>state_MN_Hov_22</v>
      </c>
      <c r="D566">
        <f t="shared" si="43"/>
        <v>22</v>
      </c>
      <c r="E566" t="s">
        <v>6958</v>
      </c>
      <c r="F566" t="str">
        <f>VLOOKUP(E566,'country(26mar)'!B$2:C$251,2,FALSE)</f>
        <v>MN</v>
      </c>
      <c r="G566" t="str">
        <f>VLOOKUP(F566,'country(26mar)'!C$2:D$251,2,FALSE)</f>
        <v>base.mn</v>
      </c>
      <c r="H566" t="s">
        <v>6981</v>
      </c>
      <c r="I566" t="str">
        <f t="shared" si="44"/>
        <v>Mongolia Hovd</v>
      </c>
      <c r="J566" t="str">
        <f t="shared" si="45"/>
        <v>state_MN_Hov_22</v>
      </c>
    </row>
    <row r="567" hidden="1" spans="1:10">
      <c r="A567" t="str">
        <f t="shared" si="42"/>
        <v>state_MR_Bra_1</v>
      </c>
      <c r="B567" t="e">
        <f>VLOOKUP(I567,'state(26mar)'!D$2:G$680,4,FALSE)</f>
        <v>#N/A</v>
      </c>
      <c r="C567" t="str">
        <f t="shared" si="41"/>
        <v>state_MR_Bra_1</v>
      </c>
      <c r="D567">
        <f t="shared" si="43"/>
        <v>1</v>
      </c>
      <c r="E567" t="s">
        <v>6601</v>
      </c>
      <c r="F567" t="str">
        <f>VLOOKUP(E567,'country(26mar)'!B$2:C$251,2,FALSE)</f>
        <v>MR</v>
      </c>
      <c r="G567" t="str">
        <f>VLOOKUP(F567,'country(26mar)'!C$2:D$251,2,FALSE)</f>
        <v>base.mr</v>
      </c>
      <c r="H567" t="s">
        <v>6606</v>
      </c>
      <c r="I567" t="str">
        <f t="shared" si="44"/>
        <v>Mauritania Brakna</v>
      </c>
      <c r="J567" t="str">
        <f t="shared" si="45"/>
        <v>state_MR_Bra_1</v>
      </c>
    </row>
    <row r="568" hidden="1" spans="1:10">
      <c r="A568" t="str">
        <f t="shared" si="42"/>
        <v>state_MR_Tir_2</v>
      </c>
      <c r="B568" t="e">
        <f>VLOOKUP(I568,'state(26mar)'!D$2:G$680,4,FALSE)</f>
        <v>#N/A</v>
      </c>
      <c r="C568" t="str">
        <f t="shared" si="41"/>
        <v>state_MR_Tir_2</v>
      </c>
      <c r="D568">
        <f t="shared" si="43"/>
        <v>2</v>
      </c>
      <c r="E568" t="s">
        <v>6601</v>
      </c>
      <c r="F568" t="str">
        <f>VLOOKUP(E568,'country(26mar)'!B$2:C$251,2,FALSE)</f>
        <v>MR</v>
      </c>
      <c r="G568" t="str">
        <f>VLOOKUP(F568,'country(26mar)'!C$2:D$251,2,FALSE)</f>
        <v>base.mr</v>
      </c>
      <c r="H568" t="s">
        <v>6613</v>
      </c>
      <c r="I568" t="str">
        <f t="shared" si="44"/>
        <v>Mauritania Tiris Zemmour</v>
      </c>
      <c r="J568" t="str">
        <f t="shared" si="45"/>
        <v>state_MR_Tir_2</v>
      </c>
    </row>
    <row r="569" hidden="1" spans="1:10">
      <c r="A569" t="str">
        <f t="shared" si="42"/>
        <v>state_MR_Tra_3</v>
      </c>
      <c r="B569" t="e">
        <f>VLOOKUP(I569,'state(26mar)'!D$2:G$680,4,FALSE)</f>
        <v>#N/A</v>
      </c>
      <c r="C569" t="str">
        <f t="shared" si="41"/>
        <v>state_MR_Tra_3</v>
      </c>
      <c r="D569">
        <f t="shared" si="43"/>
        <v>3</v>
      </c>
      <c r="E569" t="s">
        <v>6601</v>
      </c>
      <c r="F569" t="str">
        <f>VLOOKUP(E569,'country(26mar)'!B$2:C$251,2,FALSE)</f>
        <v>MR</v>
      </c>
      <c r="G569" t="str">
        <f>VLOOKUP(F569,'country(26mar)'!C$2:D$251,2,FALSE)</f>
        <v>base.mr</v>
      </c>
      <c r="H569" t="s">
        <v>6616</v>
      </c>
      <c r="I569" t="str">
        <f t="shared" si="44"/>
        <v>Mauritania Trarza</v>
      </c>
      <c r="J569" t="str">
        <f t="shared" si="45"/>
        <v>state_MR_Tra_3</v>
      </c>
    </row>
    <row r="570" hidden="1" spans="1:10">
      <c r="A570" t="str">
        <f t="shared" si="42"/>
        <v>state_MR_Hod_4</v>
      </c>
      <c r="B570" t="e">
        <f>VLOOKUP(I570,'state(26mar)'!D$2:G$680,4,FALSE)</f>
        <v>#N/A</v>
      </c>
      <c r="C570" t="str">
        <f t="shared" si="41"/>
        <v>state_MR_Hod_4</v>
      </c>
      <c r="D570">
        <f t="shared" si="43"/>
        <v>4</v>
      </c>
      <c r="E570" t="s">
        <v>6601</v>
      </c>
      <c r="F570" t="str">
        <f>VLOOKUP(E570,'country(26mar)'!B$2:C$251,2,FALSE)</f>
        <v>MR</v>
      </c>
      <c r="G570" t="str">
        <f>VLOOKUP(F570,'country(26mar)'!C$2:D$251,2,FALSE)</f>
        <v>base.mr</v>
      </c>
      <c r="H570" t="s">
        <v>6627</v>
      </c>
      <c r="I570" t="str">
        <f t="shared" si="44"/>
        <v>Mauritania Hodh ech Chargui</v>
      </c>
      <c r="J570" t="str">
        <f t="shared" si="45"/>
        <v>state_MR_Hod_4</v>
      </c>
    </row>
    <row r="571" hidden="1" spans="1:10">
      <c r="A571" t="str">
        <f t="shared" si="42"/>
        <v>state_MR_Gui_5</v>
      </c>
      <c r="B571" t="e">
        <f>VLOOKUP(I571,'state(26mar)'!D$2:G$680,4,FALSE)</f>
        <v>#N/A</v>
      </c>
      <c r="C571" t="str">
        <f t="shared" si="41"/>
        <v>state_MR_Gui_5</v>
      </c>
      <c r="D571">
        <f t="shared" si="43"/>
        <v>5</v>
      </c>
      <c r="E571" t="s">
        <v>6601</v>
      </c>
      <c r="F571" t="str">
        <f>VLOOKUP(E571,'country(26mar)'!B$2:C$251,2,FALSE)</f>
        <v>MR</v>
      </c>
      <c r="G571" t="str">
        <f>VLOOKUP(F571,'country(26mar)'!C$2:D$251,2,FALSE)</f>
        <v>base.mr</v>
      </c>
      <c r="H571" t="s">
        <v>6634</v>
      </c>
      <c r="I571" t="str">
        <f t="shared" si="44"/>
        <v>Mauritania Guidimaka</v>
      </c>
      <c r="J571" t="str">
        <f t="shared" si="45"/>
        <v>state_MR_Gui_5</v>
      </c>
    </row>
    <row r="572" hidden="1" spans="1:10">
      <c r="A572" t="str">
        <f t="shared" si="42"/>
        <v>state_MR_Inc_6</v>
      </c>
      <c r="B572" t="e">
        <f>VLOOKUP(I572,'state(26mar)'!D$2:G$680,4,FALSE)</f>
        <v>#N/A</v>
      </c>
      <c r="C572" t="str">
        <f t="shared" si="41"/>
        <v>state_MR_Inc_6</v>
      </c>
      <c r="D572">
        <f t="shared" si="43"/>
        <v>6</v>
      </c>
      <c r="E572" t="s">
        <v>6601</v>
      </c>
      <c r="F572" t="str">
        <f>VLOOKUP(E572,'country(26mar)'!B$2:C$251,2,FALSE)</f>
        <v>MR</v>
      </c>
      <c r="G572" t="str">
        <f>VLOOKUP(F572,'country(26mar)'!C$2:D$251,2,FALSE)</f>
        <v>base.mr</v>
      </c>
      <c r="H572" t="s">
        <v>6604</v>
      </c>
      <c r="I572" t="str">
        <f t="shared" si="44"/>
        <v>Mauritania Inchiri</v>
      </c>
      <c r="J572" t="str">
        <f t="shared" si="45"/>
        <v>state_MR_Inc_6</v>
      </c>
    </row>
    <row r="573" hidden="1" spans="1:10">
      <c r="A573" t="str">
        <f t="shared" si="42"/>
        <v>state_MR_Ass_7</v>
      </c>
      <c r="B573" t="e">
        <f>VLOOKUP(I573,'state(26mar)'!D$2:G$680,4,FALSE)</f>
        <v>#N/A</v>
      </c>
      <c r="C573" t="str">
        <f t="shared" ref="C573:C580" si="46">CONCATENATE("state_",F573,"_",LEFT(H573,3),"_",D573)</f>
        <v>state_MR_Ass_7</v>
      </c>
      <c r="D573">
        <f t="shared" si="43"/>
        <v>7</v>
      </c>
      <c r="E573" t="s">
        <v>6601</v>
      </c>
      <c r="F573" t="str">
        <f>VLOOKUP(E573,'country(26mar)'!B$2:C$251,2,FALSE)</f>
        <v>MR</v>
      </c>
      <c r="G573" t="str">
        <f>VLOOKUP(F573,'country(26mar)'!C$2:D$251,2,FALSE)</f>
        <v>base.mr</v>
      </c>
      <c r="H573" t="s">
        <v>6625</v>
      </c>
      <c r="I573" t="str">
        <f t="shared" si="44"/>
        <v>Mauritania Assaba</v>
      </c>
      <c r="J573" t="str">
        <f t="shared" si="45"/>
        <v>state_MR_Ass_7</v>
      </c>
    </row>
    <row r="574" hidden="1" spans="1:10">
      <c r="A574" t="str">
        <f t="shared" si="42"/>
        <v>state_MR_Dak_8</v>
      </c>
      <c r="B574" t="e">
        <f>VLOOKUP(I574,'state(26mar)'!D$2:G$680,4,FALSE)</f>
        <v>#N/A</v>
      </c>
      <c r="C574" t="str">
        <f t="shared" si="46"/>
        <v>state_MR_Dak_8</v>
      </c>
      <c r="D574">
        <f t="shared" si="43"/>
        <v>8</v>
      </c>
      <c r="E574" t="s">
        <v>6601</v>
      </c>
      <c r="F574" t="str">
        <f>VLOOKUP(E574,'country(26mar)'!B$2:C$251,2,FALSE)</f>
        <v>MR</v>
      </c>
      <c r="G574" t="str">
        <f>VLOOKUP(F574,'country(26mar)'!C$2:D$251,2,FALSE)</f>
        <v>base.mr</v>
      </c>
      <c r="H574" t="s">
        <v>6629</v>
      </c>
      <c r="I574" t="str">
        <f t="shared" si="44"/>
        <v>Mauritania Dakhlet Nouadhibou</v>
      </c>
      <c r="J574" t="str">
        <f t="shared" si="45"/>
        <v>state_MR_Dak_8</v>
      </c>
    </row>
    <row r="575" hidden="1" spans="1:10">
      <c r="A575" t="str">
        <f t="shared" si="42"/>
        <v>state_MR_Tag_9</v>
      </c>
      <c r="B575" t="e">
        <f>VLOOKUP(I575,'state(26mar)'!D$2:G$680,4,FALSE)</f>
        <v>#N/A</v>
      </c>
      <c r="C575" t="str">
        <f t="shared" si="46"/>
        <v>state_MR_Tag_9</v>
      </c>
      <c r="D575">
        <f t="shared" si="43"/>
        <v>9</v>
      </c>
      <c r="E575" t="s">
        <v>6601</v>
      </c>
      <c r="F575" t="str">
        <f>VLOOKUP(E575,'country(26mar)'!B$2:C$251,2,FALSE)</f>
        <v>MR</v>
      </c>
      <c r="G575" t="str">
        <f>VLOOKUP(F575,'country(26mar)'!C$2:D$251,2,FALSE)</f>
        <v>base.mr</v>
      </c>
      <c r="H575" t="s">
        <v>6638</v>
      </c>
      <c r="I575" t="str">
        <f t="shared" si="44"/>
        <v>Mauritania Tagant</v>
      </c>
      <c r="J575" t="str">
        <f t="shared" si="45"/>
        <v>state_MR_Tag_9</v>
      </c>
    </row>
    <row r="576" hidden="1" spans="1:10">
      <c r="A576" t="str">
        <f t="shared" si="42"/>
        <v>state_MR_Adr_10</v>
      </c>
      <c r="B576" t="e">
        <f>VLOOKUP(I576,'state(26mar)'!D$2:G$680,4,FALSE)</f>
        <v>#N/A</v>
      </c>
      <c r="C576" t="str">
        <f t="shared" si="46"/>
        <v>state_MR_Adr_10</v>
      </c>
      <c r="D576">
        <f t="shared" si="43"/>
        <v>10</v>
      </c>
      <c r="E576" t="s">
        <v>6601</v>
      </c>
      <c r="F576" t="str">
        <f>VLOOKUP(E576,'country(26mar)'!B$2:C$251,2,FALSE)</f>
        <v>MR</v>
      </c>
      <c r="G576" t="str">
        <f>VLOOKUP(F576,'country(26mar)'!C$2:D$251,2,FALSE)</f>
        <v>base.mr</v>
      </c>
      <c r="H576" t="s">
        <v>151</v>
      </c>
      <c r="I576" t="str">
        <f t="shared" si="44"/>
        <v>Mauritania Adrar</v>
      </c>
      <c r="J576" t="str">
        <f t="shared" si="45"/>
        <v>state_MR_Adr_10</v>
      </c>
    </row>
    <row r="577" hidden="1" spans="1:10">
      <c r="A577" t="str">
        <f t="shared" si="42"/>
        <v>state_MR_Gor_11</v>
      </c>
      <c r="B577" t="e">
        <f>VLOOKUP(I577,'state(26mar)'!D$2:G$680,4,FALSE)</f>
        <v>#N/A</v>
      </c>
      <c r="C577" t="str">
        <f t="shared" si="46"/>
        <v>state_MR_Gor_11</v>
      </c>
      <c r="D577">
        <f t="shared" si="43"/>
        <v>11</v>
      </c>
      <c r="E577" t="s">
        <v>6601</v>
      </c>
      <c r="F577" t="str">
        <f>VLOOKUP(E577,'country(26mar)'!B$2:C$251,2,FALSE)</f>
        <v>MR</v>
      </c>
      <c r="G577" t="str">
        <f>VLOOKUP(F577,'country(26mar)'!C$2:D$251,2,FALSE)</f>
        <v>base.mr</v>
      </c>
      <c r="H577" t="s">
        <v>6623</v>
      </c>
      <c r="I577" t="str">
        <f t="shared" si="44"/>
        <v>Mauritania Gorgol</v>
      </c>
      <c r="J577" t="str">
        <f t="shared" si="45"/>
        <v>state_MR_Gor_11</v>
      </c>
    </row>
    <row r="578" hidden="1" spans="1:10">
      <c r="A578" t="str">
        <f t="shared" si="42"/>
        <v>state_MR_Nou_12</v>
      </c>
      <c r="B578" t="e">
        <f>VLOOKUP(I578,'state(26mar)'!D$2:G$680,4,FALSE)</f>
        <v>#N/A</v>
      </c>
      <c r="C578" t="str">
        <f t="shared" si="46"/>
        <v>state_MR_Nou_12</v>
      </c>
      <c r="D578">
        <f t="shared" si="43"/>
        <v>12</v>
      </c>
      <c r="E578" t="s">
        <v>6601</v>
      </c>
      <c r="F578" t="str">
        <f>VLOOKUP(E578,'country(26mar)'!B$2:C$251,2,FALSE)</f>
        <v>MR</v>
      </c>
      <c r="G578" t="str">
        <f>VLOOKUP(F578,'country(26mar)'!C$2:D$251,2,FALSE)</f>
        <v>base.mr</v>
      </c>
      <c r="H578" t="s">
        <v>6608</v>
      </c>
      <c r="I578" t="str">
        <f t="shared" si="44"/>
        <v>Mauritania Nouakchott Sud</v>
      </c>
      <c r="J578" t="str">
        <f t="shared" si="45"/>
        <v>state_MR_Nou_12</v>
      </c>
    </row>
    <row r="579" hidden="1" spans="1:10">
      <c r="A579" t="str">
        <f t="shared" ref="A579:A642" si="47">IFERROR(B579,C579)</f>
        <v>state_MR_Nou_13</v>
      </c>
      <c r="B579" t="e">
        <f>VLOOKUP(I579,'state(26mar)'!D$2:G$680,4,FALSE)</f>
        <v>#N/A</v>
      </c>
      <c r="C579" t="str">
        <f t="shared" si="46"/>
        <v>state_MR_Nou_13</v>
      </c>
      <c r="D579">
        <f t="shared" ref="D579:D642" si="48">IF(E579=E578,D578+1,1)</f>
        <v>13</v>
      </c>
      <c r="E579" t="s">
        <v>6601</v>
      </c>
      <c r="F579" t="str">
        <f>VLOOKUP(E579,'country(26mar)'!B$2:C$251,2,FALSE)</f>
        <v>MR</v>
      </c>
      <c r="G579" t="str">
        <f>VLOOKUP(F579,'country(26mar)'!C$2:D$251,2,FALSE)</f>
        <v>base.mr</v>
      </c>
      <c r="H579" t="s">
        <v>6619</v>
      </c>
      <c r="I579" t="str">
        <f t="shared" ref="I579:I642" si="49">CONCATENATE(E579," ",H579)</f>
        <v>Mauritania Nouakchott Nord</v>
      </c>
      <c r="J579" t="str">
        <f t="shared" ref="J579:J642" si="50">A579</f>
        <v>state_MR_Nou_13</v>
      </c>
    </row>
    <row r="580" hidden="1" spans="1:10">
      <c r="A580" t="str">
        <f t="shared" si="47"/>
        <v>state_MR_Nou_14</v>
      </c>
      <c r="B580" t="e">
        <f>VLOOKUP(I580,'state(26mar)'!D$2:G$680,4,FALSE)</f>
        <v>#N/A</v>
      </c>
      <c r="C580" t="str">
        <f t="shared" si="46"/>
        <v>state_MR_Nou_14</v>
      </c>
      <c r="D580">
        <f t="shared" si="48"/>
        <v>14</v>
      </c>
      <c r="E580" t="s">
        <v>6601</v>
      </c>
      <c r="F580" t="str">
        <f>VLOOKUP(E580,'country(26mar)'!B$2:C$251,2,FALSE)</f>
        <v>MR</v>
      </c>
      <c r="G580" t="str">
        <f>VLOOKUP(F580,'country(26mar)'!C$2:D$251,2,FALSE)</f>
        <v>base.mr</v>
      </c>
      <c r="H580" t="s">
        <v>6636</v>
      </c>
      <c r="I580" t="str">
        <f t="shared" si="49"/>
        <v>Mauritania Nouakchott Ouest</v>
      </c>
      <c r="J580" t="str">
        <f t="shared" si="50"/>
        <v>state_MR_Nou_14</v>
      </c>
    </row>
    <row r="581" hidden="1" spans="1:10">
      <c r="A581" t="str">
        <f t="shared" si="47"/>
        <v>state_MR_Hod_15</v>
      </c>
      <c r="B581" t="e">
        <f>VLOOKUP(I581,'state(26mar)'!D$2:G$680,4,FALSE)</f>
        <v>#N/A</v>
      </c>
      <c r="C581" t="str">
        <f t="shared" ref="C581:C644" si="51">CONCATENATE("state_",F581,"_",LEFT(H581,3),"_",D581)</f>
        <v>state_MR_Hod_15</v>
      </c>
      <c r="D581">
        <f t="shared" si="48"/>
        <v>15</v>
      </c>
      <c r="E581" t="s">
        <v>6601</v>
      </c>
      <c r="F581" t="str">
        <f>VLOOKUP(E581,'country(26mar)'!B$2:C$251,2,FALSE)</f>
        <v>MR</v>
      </c>
      <c r="G581" t="str">
        <f>VLOOKUP(F581,'country(26mar)'!C$2:D$251,2,FALSE)</f>
        <v>base.mr</v>
      </c>
      <c r="H581" t="s">
        <v>6611</v>
      </c>
      <c r="I581" t="str">
        <f t="shared" si="49"/>
        <v>Mauritania Hodh el Gharbi</v>
      </c>
      <c r="J581" t="str">
        <f t="shared" si="50"/>
        <v>state_MR_Hod_15</v>
      </c>
    </row>
    <row r="582" hidden="1" spans="1:10">
      <c r="A582" t="str">
        <f t="shared" si="47"/>
        <v>state_MS_Sai_1</v>
      </c>
      <c r="B582" t="e">
        <f>VLOOKUP(I582,'state(26mar)'!D$2:G$680,4,FALSE)</f>
        <v>#N/A</v>
      </c>
      <c r="C582" t="str">
        <f t="shared" si="51"/>
        <v>state_MS_Sai_1</v>
      </c>
      <c r="D582">
        <f t="shared" si="48"/>
        <v>1</v>
      </c>
      <c r="E582" t="s">
        <v>7039</v>
      </c>
      <c r="F582" t="str">
        <f>VLOOKUP(E582,'country(26mar)'!B$2:C$251,2,FALSE)</f>
        <v>MS</v>
      </c>
      <c r="G582" t="str">
        <f>VLOOKUP(F582,'country(26mar)'!C$2:D$251,2,FALSE)</f>
        <v>base.ms</v>
      </c>
      <c r="H582" t="s">
        <v>7042</v>
      </c>
      <c r="I582" t="str">
        <f t="shared" si="49"/>
        <v>Montserrat Saint Anthony</v>
      </c>
      <c r="J582" t="str">
        <f t="shared" si="50"/>
        <v>state_MS_Sai_1</v>
      </c>
    </row>
    <row r="583" hidden="1" spans="1:10">
      <c r="A583" t="str">
        <f t="shared" si="47"/>
        <v>state_MT_Bir_1</v>
      </c>
      <c r="B583" t="e">
        <f>VLOOKUP(I583,'state(26mar)'!D$2:G$680,4,FALSE)</f>
        <v>#N/A</v>
      </c>
      <c r="C583" t="str">
        <f t="shared" si="51"/>
        <v>state_MT_Bir_1</v>
      </c>
      <c r="D583">
        <f t="shared" si="48"/>
        <v>1</v>
      </c>
      <c r="E583" t="s">
        <v>6495</v>
      </c>
      <c r="F583" t="str">
        <f>VLOOKUP(E583,'country(26mar)'!B$2:C$251,2,FALSE)</f>
        <v>MT</v>
      </c>
      <c r="G583" t="str">
        <f>VLOOKUP(F583,'country(26mar)'!C$2:D$251,2,FALSE)</f>
        <v>base.mt</v>
      </c>
      <c r="H583" t="s">
        <v>6500</v>
      </c>
      <c r="I583" t="str">
        <f t="shared" si="49"/>
        <v>Malta Birżebbuġa</v>
      </c>
      <c r="J583" t="str">
        <f t="shared" si="50"/>
        <v>state_MT_Bir_1</v>
      </c>
    </row>
    <row r="584" hidden="1" spans="1:10">
      <c r="A584" t="str">
        <f t="shared" si="47"/>
        <v>state_MT_Mar_2</v>
      </c>
      <c r="B584" t="e">
        <f>VLOOKUP(I584,'state(26mar)'!D$2:G$680,4,FALSE)</f>
        <v>#N/A</v>
      </c>
      <c r="C584" t="str">
        <f t="shared" si="51"/>
        <v>state_MT_Mar_2</v>
      </c>
      <c r="D584">
        <f t="shared" si="48"/>
        <v>2</v>
      </c>
      <c r="E584" t="s">
        <v>6495</v>
      </c>
      <c r="F584" t="str">
        <f>VLOOKUP(E584,'country(26mar)'!B$2:C$251,2,FALSE)</f>
        <v>MT</v>
      </c>
      <c r="G584" t="str">
        <f>VLOOKUP(F584,'country(26mar)'!C$2:D$251,2,FALSE)</f>
        <v>base.mt</v>
      </c>
      <c r="H584" t="s">
        <v>6537</v>
      </c>
      <c r="I584" t="str">
        <f t="shared" si="49"/>
        <v>Malta Marsaskala</v>
      </c>
      <c r="J584" t="str">
        <f t="shared" si="50"/>
        <v>state_MT_Mar_2</v>
      </c>
    </row>
    <row r="585" hidden="1" spans="1:10">
      <c r="A585" t="str">
        <f t="shared" si="47"/>
        <v>state_MT_Mar_3</v>
      </c>
      <c r="B585" t="e">
        <f>VLOOKUP(I585,'state(26mar)'!D$2:G$680,4,FALSE)</f>
        <v>#N/A</v>
      </c>
      <c r="C585" t="str">
        <f t="shared" si="51"/>
        <v>state_MT_Mar_3</v>
      </c>
      <c r="D585">
        <f t="shared" si="48"/>
        <v>3</v>
      </c>
      <c r="E585" t="s">
        <v>6495</v>
      </c>
      <c r="F585" t="str">
        <f>VLOOKUP(E585,'country(26mar)'!B$2:C$251,2,FALSE)</f>
        <v>MT</v>
      </c>
      <c r="G585" t="str">
        <f>VLOOKUP(F585,'country(26mar)'!C$2:D$251,2,FALSE)</f>
        <v>base.mt</v>
      </c>
      <c r="H585" t="s">
        <v>6538</v>
      </c>
      <c r="I585" t="str">
        <f t="shared" si="49"/>
        <v>Malta Marsaxlokk</v>
      </c>
      <c r="J585" t="str">
        <f t="shared" si="50"/>
        <v>state_MT_Mar_3</v>
      </c>
    </row>
    <row r="586" hidden="1" spans="1:10">
      <c r="A586" t="str">
        <f t="shared" si="47"/>
        <v>state_MT_Kir_4</v>
      </c>
      <c r="B586" t="e">
        <f>VLOOKUP(I586,'state(26mar)'!D$2:G$680,4,FALSE)</f>
        <v>#N/A</v>
      </c>
      <c r="C586" t="str">
        <f t="shared" si="51"/>
        <v>state_MT_Kir_4</v>
      </c>
      <c r="D586">
        <f t="shared" si="48"/>
        <v>4</v>
      </c>
      <c r="E586" t="s">
        <v>6495</v>
      </c>
      <c r="F586" t="str">
        <f>VLOOKUP(E586,'country(26mar)'!B$2:C$251,2,FALSE)</f>
        <v>MT</v>
      </c>
      <c r="G586" t="str">
        <f>VLOOKUP(F586,'country(26mar)'!C$2:D$251,2,FALSE)</f>
        <v>base.mt</v>
      </c>
      <c r="H586" t="s">
        <v>6533</v>
      </c>
      <c r="I586" t="str">
        <f t="shared" si="49"/>
        <v>Malta Kirkop</v>
      </c>
      <c r="J586" t="str">
        <f t="shared" si="50"/>
        <v>state_MT_Kir_4</v>
      </c>
    </row>
    <row r="587" hidden="1" spans="1:10">
      <c r="A587" t="str">
        <f t="shared" si="47"/>
        <v>state_MT_Pie_5</v>
      </c>
      <c r="B587" t="e">
        <f>VLOOKUP(I587,'state(26mar)'!D$2:G$680,4,FALSE)</f>
        <v>#N/A</v>
      </c>
      <c r="C587" t="str">
        <f t="shared" si="51"/>
        <v>state_MT_Pie_5</v>
      </c>
      <c r="D587">
        <f t="shared" si="48"/>
        <v>5</v>
      </c>
      <c r="E587" t="s">
        <v>6495</v>
      </c>
      <c r="F587" t="str">
        <f>VLOOKUP(E587,'country(26mar)'!B$2:C$251,2,FALSE)</f>
        <v>MT</v>
      </c>
      <c r="G587" t="str">
        <f>VLOOKUP(F587,'country(26mar)'!C$2:D$251,2,FALSE)</f>
        <v>base.mt</v>
      </c>
      <c r="H587" t="s">
        <v>6546</v>
      </c>
      <c r="I587" t="str">
        <f t="shared" si="49"/>
        <v>Malta Pietà</v>
      </c>
      <c r="J587" t="str">
        <f t="shared" si="50"/>
        <v>state_MT_Pie_5</v>
      </c>
    </row>
    <row r="588" hidden="1" spans="1:10">
      <c r="A588" t="str">
        <f t="shared" si="47"/>
        <v>state_MT_Żej_6</v>
      </c>
      <c r="B588" t="e">
        <f>VLOOKUP(I588,'state(26mar)'!D$2:G$680,4,FALSE)</f>
        <v>#N/A</v>
      </c>
      <c r="C588" t="str">
        <f t="shared" si="51"/>
        <v>state_MT_Żej_6</v>
      </c>
      <c r="D588">
        <f t="shared" si="48"/>
        <v>6</v>
      </c>
      <c r="E588" t="s">
        <v>6495</v>
      </c>
      <c r="F588" t="str">
        <f>VLOOKUP(E588,'country(26mar)'!B$2:C$251,2,FALSE)</f>
        <v>MT</v>
      </c>
      <c r="G588" t="str">
        <f>VLOOKUP(F588,'country(26mar)'!C$2:D$251,2,FALSE)</f>
        <v>base.mt</v>
      </c>
      <c r="H588" t="s">
        <v>6588</v>
      </c>
      <c r="I588" t="str">
        <f t="shared" si="49"/>
        <v>Malta Żejtun</v>
      </c>
      <c r="J588" t="str">
        <f t="shared" si="50"/>
        <v>state_MT_Żej_6</v>
      </c>
    </row>
    <row r="589" hidden="1" spans="1:10">
      <c r="A589" t="str">
        <f t="shared" si="47"/>
        <v>state_MT_Att_7</v>
      </c>
      <c r="B589" t="e">
        <f>VLOOKUP(I589,'state(26mar)'!D$2:G$680,4,FALSE)</f>
        <v>#N/A</v>
      </c>
      <c r="C589" t="str">
        <f t="shared" si="51"/>
        <v>state_MT_Att_7</v>
      </c>
      <c r="D589">
        <f t="shared" si="48"/>
        <v>7</v>
      </c>
      <c r="E589" t="s">
        <v>6495</v>
      </c>
      <c r="F589" t="str">
        <f>VLOOKUP(E589,'country(26mar)'!B$2:C$251,2,FALSE)</f>
        <v>MT</v>
      </c>
      <c r="G589" t="str">
        <f>VLOOKUP(F589,'country(26mar)'!C$2:D$251,2,FALSE)</f>
        <v>base.mt</v>
      </c>
      <c r="H589" t="s">
        <v>6494</v>
      </c>
      <c r="I589" t="str">
        <f t="shared" si="49"/>
        <v>Malta Attard</v>
      </c>
      <c r="J589" t="str">
        <f t="shared" si="50"/>
        <v>state_MT_Att_7</v>
      </c>
    </row>
    <row r="590" hidden="1" spans="1:10">
      <c r="A590" t="str">
        <f t="shared" si="47"/>
        <v>state_MT_Pem_8</v>
      </c>
      <c r="B590" t="e">
        <f>VLOOKUP(I590,'state(26mar)'!D$2:G$680,4,FALSE)</f>
        <v>#N/A</v>
      </c>
      <c r="C590" t="str">
        <f t="shared" si="51"/>
        <v>state_MT_Pem_8</v>
      </c>
      <c r="D590">
        <f t="shared" si="48"/>
        <v>8</v>
      </c>
      <c r="E590" t="s">
        <v>6495</v>
      </c>
      <c r="F590" t="str">
        <f>VLOOKUP(E590,'country(26mar)'!B$2:C$251,2,FALSE)</f>
        <v>MT</v>
      </c>
      <c r="G590" t="str">
        <f>VLOOKUP(F590,'country(26mar)'!C$2:D$251,2,FALSE)</f>
        <v>base.mt</v>
      </c>
      <c r="H590" t="s">
        <v>2132</v>
      </c>
      <c r="I590" t="str">
        <f t="shared" si="49"/>
        <v>Malta Pembroke</v>
      </c>
      <c r="J590" t="str">
        <f t="shared" si="50"/>
        <v>state_MT_Pem_8</v>
      </c>
    </row>
    <row r="591" hidden="1" spans="1:10">
      <c r="A591" t="str">
        <f t="shared" si="47"/>
        <v>state_MT_Żeb_9</v>
      </c>
      <c r="B591" t="e">
        <f>VLOOKUP(I591,'state(26mar)'!D$2:G$680,4,FALSE)</f>
        <v>#N/A</v>
      </c>
      <c r="C591" t="str">
        <f t="shared" si="51"/>
        <v>state_MT_Żeb_9</v>
      </c>
      <c r="D591">
        <f t="shared" si="48"/>
        <v>9</v>
      </c>
      <c r="E591" t="s">
        <v>6495</v>
      </c>
      <c r="F591" t="str">
        <f>VLOOKUP(E591,'country(26mar)'!B$2:C$251,2,FALSE)</f>
        <v>MT</v>
      </c>
      <c r="G591" t="str">
        <f>VLOOKUP(F591,'country(26mar)'!C$2:D$251,2,FALSE)</f>
        <v>base.mt</v>
      </c>
      <c r="H591" t="s">
        <v>6585</v>
      </c>
      <c r="I591" t="str">
        <f t="shared" si="49"/>
        <v>Malta Żebbuġ</v>
      </c>
      <c r="J591" t="str">
        <f t="shared" si="50"/>
        <v>state_MT_Żeb_9</v>
      </c>
    </row>
    <row r="592" hidden="1" spans="1:10">
      <c r="A592" t="str">
        <f t="shared" si="47"/>
        <v>state_MT_Ta’_10</v>
      </c>
      <c r="B592" t="e">
        <f>VLOOKUP(I592,'state(26mar)'!D$2:G$680,4,FALSE)</f>
        <v>#N/A</v>
      </c>
      <c r="C592" t="str">
        <f t="shared" si="51"/>
        <v>state_MT_Ta’_10</v>
      </c>
      <c r="D592">
        <f t="shared" si="48"/>
        <v>10</v>
      </c>
      <c r="E592" t="s">
        <v>6495</v>
      </c>
      <c r="F592" t="str">
        <f>VLOOKUP(E592,'country(26mar)'!B$2:C$251,2,FALSE)</f>
        <v>MT</v>
      </c>
      <c r="G592" t="str">
        <f>VLOOKUP(F592,'country(26mar)'!C$2:D$251,2,FALSE)</f>
        <v>base.mt</v>
      </c>
      <c r="H592" t="s">
        <v>6571</v>
      </c>
      <c r="I592" t="str">
        <f t="shared" si="49"/>
        <v>Malta Ta’ Xbiex</v>
      </c>
      <c r="J592" t="str">
        <f t="shared" si="50"/>
        <v>state_MT_Ta’_10</v>
      </c>
    </row>
    <row r="593" hidden="1" spans="1:10">
      <c r="A593" t="str">
        <f t="shared" si="47"/>
        <v>state_MT_Sli_11</v>
      </c>
      <c r="B593" t="e">
        <f>VLOOKUP(I593,'state(26mar)'!D$2:G$680,4,FALSE)</f>
        <v>#N/A</v>
      </c>
      <c r="C593" t="str">
        <f t="shared" si="51"/>
        <v>state_MT_Sli_11</v>
      </c>
      <c r="D593">
        <f t="shared" si="48"/>
        <v>11</v>
      </c>
      <c r="E593" t="s">
        <v>6495</v>
      </c>
      <c r="F593" t="str">
        <f>VLOOKUP(E593,'country(26mar)'!B$2:C$251,2,FALSE)</f>
        <v>MT</v>
      </c>
      <c r="G593" t="str">
        <f>VLOOKUP(F593,'country(26mar)'!C$2:D$251,2,FALSE)</f>
        <v>base.mt</v>
      </c>
      <c r="H593" t="s">
        <v>6569</v>
      </c>
      <c r="I593" t="str">
        <f t="shared" si="49"/>
        <v>Malta Sliema</v>
      </c>
      <c r="J593" t="str">
        <f t="shared" si="50"/>
        <v>state_MT_Sli_11</v>
      </c>
    </row>
    <row r="594" hidden="1" spans="1:10">
      <c r="A594" t="str">
        <f t="shared" si="47"/>
        <v>state_MT_San_12</v>
      </c>
      <c r="B594" t="e">
        <f>VLOOKUP(I594,'state(26mar)'!D$2:G$680,4,FALSE)</f>
        <v>#N/A</v>
      </c>
      <c r="C594" t="str">
        <f t="shared" si="51"/>
        <v>state_MT_San_12</v>
      </c>
      <c r="D594">
        <f t="shared" si="48"/>
        <v>12</v>
      </c>
      <c r="E594" t="s">
        <v>6495</v>
      </c>
      <c r="F594" t="str">
        <f>VLOOKUP(E594,'country(26mar)'!B$2:C$251,2,FALSE)</f>
        <v>MT</v>
      </c>
      <c r="G594" t="str">
        <f>VLOOKUP(F594,'country(26mar)'!C$2:D$251,2,FALSE)</f>
        <v>base.mt</v>
      </c>
      <c r="H594" t="s">
        <v>6560</v>
      </c>
      <c r="I594" t="str">
        <f t="shared" si="49"/>
        <v>Malta San Lawrenz</v>
      </c>
      <c r="J594" t="str">
        <f t="shared" si="50"/>
        <v>state_MT_San_12</v>
      </c>
    </row>
    <row r="595" hidden="1" spans="1:10">
      <c r="A595" t="str">
        <f t="shared" si="47"/>
        <v>state_MT_Imq_13</v>
      </c>
      <c r="B595" t="e">
        <f>VLOOKUP(I595,'state(26mar)'!D$2:G$680,4,FALSE)</f>
        <v>#N/A</v>
      </c>
      <c r="C595" t="str">
        <f t="shared" si="51"/>
        <v>state_MT_Imq_13</v>
      </c>
      <c r="D595">
        <f t="shared" si="48"/>
        <v>13</v>
      </c>
      <c r="E595" t="s">
        <v>6495</v>
      </c>
      <c r="F595" t="str">
        <f>VLOOKUP(E595,'country(26mar)'!B$2:C$251,2,FALSE)</f>
        <v>MT</v>
      </c>
      <c r="G595" t="str">
        <f>VLOOKUP(F595,'country(26mar)'!C$2:D$251,2,FALSE)</f>
        <v>base.mt</v>
      </c>
      <c r="H595" t="s">
        <v>6527</v>
      </c>
      <c r="I595" t="str">
        <f t="shared" si="49"/>
        <v>Malta Imqabba</v>
      </c>
      <c r="J595" t="str">
        <f t="shared" si="50"/>
        <v>state_MT_Imq_13</v>
      </c>
    </row>
    <row r="596" hidden="1" spans="1:10">
      <c r="A596" t="str">
        <f t="shared" si="47"/>
        <v>state_MT_Imd_14</v>
      </c>
      <c r="B596" t="e">
        <f>VLOOKUP(I596,'state(26mar)'!D$2:G$680,4,FALSE)</f>
        <v>#N/A</v>
      </c>
      <c r="C596" t="str">
        <f t="shared" si="51"/>
        <v>state_MT_Imd_14</v>
      </c>
      <c r="D596">
        <f t="shared" si="48"/>
        <v>14</v>
      </c>
      <c r="E596" t="s">
        <v>6495</v>
      </c>
      <c r="F596" t="str">
        <f>VLOOKUP(E596,'country(26mar)'!B$2:C$251,2,FALSE)</f>
        <v>MT</v>
      </c>
      <c r="G596" t="str">
        <f>VLOOKUP(F596,'country(26mar)'!C$2:D$251,2,FALSE)</f>
        <v>base.mt</v>
      </c>
      <c r="H596" t="s">
        <v>6524</v>
      </c>
      <c r="I596" t="str">
        <f t="shared" si="49"/>
        <v>Malta Imdina</v>
      </c>
      <c r="J596" t="str">
        <f t="shared" si="50"/>
        <v>state_MT_Imd_14</v>
      </c>
    </row>
    <row r="597" hidden="1" spans="1:10">
      <c r="A597" t="str">
        <f t="shared" si="47"/>
        <v>state_MT_Qal_15</v>
      </c>
      <c r="B597" t="e">
        <f>VLOOKUP(I597,'state(26mar)'!D$2:G$680,4,FALSE)</f>
        <v>#N/A</v>
      </c>
      <c r="C597" t="str">
        <f t="shared" si="51"/>
        <v>state_MT_Qal_15</v>
      </c>
      <c r="D597">
        <f t="shared" si="48"/>
        <v>15</v>
      </c>
      <c r="E597" t="s">
        <v>6495</v>
      </c>
      <c r="F597" t="str">
        <f>VLOOKUP(E597,'country(26mar)'!B$2:C$251,2,FALSE)</f>
        <v>MT</v>
      </c>
      <c r="G597" t="str">
        <f>VLOOKUP(F597,'country(26mar)'!C$2:D$251,2,FALSE)</f>
        <v>base.mt</v>
      </c>
      <c r="H597" t="s">
        <v>6548</v>
      </c>
      <c r="I597" t="str">
        <f t="shared" si="49"/>
        <v>Malta Qala</v>
      </c>
      <c r="J597" t="str">
        <f t="shared" si="50"/>
        <v>state_MT_Qal_15</v>
      </c>
    </row>
    <row r="598" hidden="1" spans="1:10">
      <c r="A598" t="str">
        <f t="shared" si="47"/>
        <v>state_MT_Imt_16</v>
      </c>
      <c r="B598" t="e">
        <f>VLOOKUP(I598,'state(26mar)'!D$2:G$680,4,FALSE)</f>
        <v>#N/A</v>
      </c>
      <c r="C598" t="str">
        <f t="shared" si="51"/>
        <v>state_MT_Imt_16</v>
      </c>
      <c r="D598">
        <f t="shared" si="48"/>
        <v>16</v>
      </c>
      <c r="E598" t="s">
        <v>6495</v>
      </c>
      <c r="F598" t="str">
        <f>VLOOKUP(E598,'country(26mar)'!B$2:C$251,2,FALSE)</f>
        <v>MT</v>
      </c>
      <c r="G598" t="str">
        <f>VLOOKUP(F598,'country(26mar)'!C$2:D$251,2,FALSE)</f>
        <v>base.mt</v>
      </c>
      <c r="H598" t="s">
        <v>6529</v>
      </c>
      <c r="I598" t="str">
        <f t="shared" si="49"/>
        <v>Malta Imtarfa</v>
      </c>
      <c r="J598" t="str">
        <f t="shared" si="50"/>
        <v>state_MT_Imt_16</v>
      </c>
    </row>
    <row r="599" hidden="1" spans="1:10">
      <c r="A599" t="str">
        <f t="shared" si="47"/>
        <v>state_MT_Żur_17</v>
      </c>
      <c r="B599" t="e">
        <f>VLOOKUP(I599,'state(26mar)'!D$2:G$680,4,FALSE)</f>
        <v>#N/A</v>
      </c>
      <c r="C599" t="str">
        <f t="shared" si="51"/>
        <v>state_MT_Żur_17</v>
      </c>
      <c r="D599">
        <f t="shared" si="48"/>
        <v>17</v>
      </c>
      <c r="E599" t="s">
        <v>6495</v>
      </c>
      <c r="F599" t="str">
        <f>VLOOKUP(E599,'country(26mar)'!B$2:C$251,2,FALSE)</f>
        <v>MT</v>
      </c>
      <c r="G599" t="str">
        <f>VLOOKUP(F599,'country(26mar)'!C$2:D$251,2,FALSE)</f>
        <v>base.mt</v>
      </c>
      <c r="H599" t="s">
        <v>6590</v>
      </c>
      <c r="I599" t="str">
        <f t="shared" si="49"/>
        <v>Malta Żurrieq</v>
      </c>
      <c r="J599" t="str">
        <f t="shared" si="50"/>
        <v>state_MT_Żur_17</v>
      </c>
    </row>
    <row r="600" hidden="1" spans="1:10">
      <c r="A600" t="str">
        <f t="shared" si="47"/>
        <v>state_MT_Gud_18</v>
      </c>
      <c r="B600" t="e">
        <f>VLOOKUP(I600,'state(26mar)'!D$2:G$680,4,FALSE)</f>
        <v>#N/A</v>
      </c>
      <c r="C600" t="str">
        <f t="shared" si="51"/>
        <v>state_MT_Gud_18</v>
      </c>
      <c r="D600">
        <f t="shared" si="48"/>
        <v>18</v>
      </c>
      <c r="E600" t="s">
        <v>6495</v>
      </c>
      <c r="F600" t="str">
        <f>VLOOKUP(E600,'country(26mar)'!B$2:C$251,2,FALSE)</f>
        <v>MT</v>
      </c>
      <c r="G600" t="str">
        <f>VLOOKUP(F600,'country(26mar)'!C$2:D$251,2,FALSE)</f>
        <v>base.mt</v>
      </c>
      <c r="H600" t="s">
        <v>6518</v>
      </c>
      <c r="I600" t="str">
        <f t="shared" si="49"/>
        <v>Malta Gudja</v>
      </c>
      <c r="J600" t="str">
        <f t="shared" si="50"/>
        <v>state_MT_Gud_18</v>
      </c>
    </row>
    <row r="601" hidden="1" spans="1:10">
      <c r="A601" t="str">
        <f t="shared" si="47"/>
        <v>state_MT_San_19</v>
      </c>
      <c r="B601" t="e">
        <f>VLOOKUP(I601,'state(26mar)'!D$2:G$680,4,FALSE)</f>
        <v>#N/A</v>
      </c>
      <c r="C601" t="str">
        <f t="shared" si="51"/>
        <v>state_MT_San_19</v>
      </c>
      <c r="D601">
        <f t="shared" si="48"/>
        <v>19</v>
      </c>
      <c r="E601" t="s">
        <v>6495</v>
      </c>
      <c r="F601" t="str">
        <f>VLOOKUP(E601,'country(26mar)'!B$2:C$251,2,FALSE)</f>
        <v>MT</v>
      </c>
      <c r="G601" t="str">
        <f>VLOOKUP(F601,'country(26mar)'!C$2:D$251,2,FALSE)</f>
        <v>base.mt</v>
      </c>
      <c r="H601" t="s">
        <v>6561</v>
      </c>
      <c r="I601" t="str">
        <f t="shared" si="49"/>
        <v>Malta Sannat</v>
      </c>
      <c r="J601" t="str">
        <f t="shared" si="50"/>
        <v>state_MT_San_19</v>
      </c>
    </row>
    <row r="602" hidden="1" spans="1:10">
      <c r="A602" t="str">
        <f t="shared" si="47"/>
        <v>state_MT_Val_20</v>
      </c>
      <c r="B602" t="e">
        <f>VLOOKUP(I602,'state(26mar)'!D$2:G$680,4,FALSE)</f>
        <v>#N/A</v>
      </c>
      <c r="C602" t="str">
        <f t="shared" si="51"/>
        <v>state_MT_Val_20</v>
      </c>
      <c r="D602">
        <f t="shared" si="48"/>
        <v>20</v>
      </c>
      <c r="E602" t="s">
        <v>6495</v>
      </c>
      <c r="F602" t="str">
        <f>VLOOKUP(E602,'country(26mar)'!B$2:C$251,2,FALSE)</f>
        <v>MT</v>
      </c>
      <c r="G602" t="str">
        <f>VLOOKUP(F602,'country(26mar)'!C$2:D$251,2,FALSE)</f>
        <v>base.mt</v>
      </c>
      <c r="H602" t="s">
        <v>6574</v>
      </c>
      <c r="I602" t="str">
        <f t="shared" si="49"/>
        <v>Malta Valletta</v>
      </c>
      <c r="J602" t="str">
        <f t="shared" si="50"/>
        <v>state_MT_Val_20</v>
      </c>
    </row>
    <row r="603" hidden="1" spans="1:10">
      <c r="A603" t="str">
        <f t="shared" si="47"/>
        <v>state_MT_Żab_21</v>
      </c>
      <c r="B603" t="e">
        <f>VLOOKUP(I603,'state(26mar)'!D$2:G$680,4,FALSE)</f>
        <v>#N/A</v>
      </c>
      <c r="C603" t="str">
        <f t="shared" si="51"/>
        <v>state_MT_Żab_21</v>
      </c>
      <c r="D603">
        <f t="shared" si="48"/>
        <v>21</v>
      </c>
      <c r="E603" t="s">
        <v>6495</v>
      </c>
      <c r="F603" t="str">
        <f>VLOOKUP(E603,'country(26mar)'!B$2:C$251,2,FALSE)</f>
        <v>MT</v>
      </c>
      <c r="G603" t="str">
        <f>VLOOKUP(F603,'country(26mar)'!C$2:D$251,2,FALSE)</f>
        <v>base.mt</v>
      </c>
      <c r="H603" t="s">
        <v>6583</v>
      </c>
      <c r="I603" t="str">
        <f t="shared" si="49"/>
        <v>Malta Żabbar</v>
      </c>
      <c r="J603" t="str">
        <f t="shared" si="50"/>
        <v>state_MT_Żab_21</v>
      </c>
    </row>
    <row r="604" hidden="1" spans="1:10">
      <c r="A604" t="str">
        <f t="shared" si="47"/>
        <v>state_MT_Luq_22</v>
      </c>
      <c r="B604" t="e">
        <f>VLOOKUP(I604,'state(26mar)'!D$2:G$680,4,FALSE)</f>
        <v>#N/A</v>
      </c>
      <c r="C604" t="str">
        <f t="shared" si="51"/>
        <v>state_MT_Luq_22</v>
      </c>
      <c r="D604">
        <f t="shared" si="48"/>
        <v>22</v>
      </c>
      <c r="E604" t="s">
        <v>6495</v>
      </c>
      <c r="F604" t="str">
        <f>VLOOKUP(E604,'country(26mar)'!B$2:C$251,2,FALSE)</f>
        <v>MT</v>
      </c>
      <c r="G604" t="str">
        <f>VLOOKUP(F604,'country(26mar)'!C$2:D$251,2,FALSE)</f>
        <v>base.mt</v>
      </c>
      <c r="H604" t="s">
        <v>6535</v>
      </c>
      <c r="I604" t="str">
        <f t="shared" si="49"/>
        <v>Malta Luqa</v>
      </c>
      <c r="J604" t="str">
        <f t="shared" si="50"/>
        <v>state_MT_Luq_22</v>
      </c>
    </row>
    <row r="605" hidden="1" spans="1:10">
      <c r="A605" t="str">
        <f t="shared" si="47"/>
        <v>state_MT_Qor_23</v>
      </c>
      <c r="B605" t="e">
        <f>VLOOKUP(I605,'state(26mar)'!D$2:G$680,4,FALSE)</f>
        <v>#N/A</v>
      </c>
      <c r="C605" t="str">
        <f t="shared" si="51"/>
        <v>state_MT_Qor_23</v>
      </c>
      <c r="D605">
        <f t="shared" si="48"/>
        <v>23</v>
      </c>
      <c r="E605" t="s">
        <v>6495</v>
      </c>
      <c r="F605" t="str">
        <f>VLOOKUP(E605,'country(26mar)'!B$2:C$251,2,FALSE)</f>
        <v>MT</v>
      </c>
      <c r="G605" t="str">
        <f>VLOOKUP(F605,'country(26mar)'!C$2:D$251,2,FALSE)</f>
        <v>base.mt</v>
      </c>
      <c r="H605" t="s">
        <v>6549</v>
      </c>
      <c r="I605" t="str">
        <f t="shared" si="49"/>
        <v>Malta Qormi</v>
      </c>
      <c r="J605" t="str">
        <f t="shared" si="50"/>
        <v>state_MT_Qor_23</v>
      </c>
    </row>
    <row r="606" hidden="1" spans="1:10">
      <c r="A606" t="str">
        <f t="shared" si="47"/>
        <v>state_MT_Imġ_24</v>
      </c>
      <c r="B606" t="e">
        <f>VLOOKUP(I606,'state(26mar)'!D$2:G$680,4,FALSE)</f>
        <v>#N/A</v>
      </c>
      <c r="C606" t="str">
        <f t="shared" si="51"/>
        <v>state_MT_Imġ_24</v>
      </c>
      <c r="D606">
        <f t="shared" si="48"/>
        <v>24</v>
      </c>
      <c r="E606" t="s">
        <v>6495</v>
      </c>
      <c r="F606" t="str">
        <f>VLOOKUP(E606,'country(26mar)'!B$2:C$251,2,FALSE)</f>
        <v>MT</v>
      </c>
      <c r="G606" t="str">
        <f>VLOOKUP(F606,'country(26mar)'!C$2:D$251,2,FALSE)</f>
        <v>base.mt</v>
      </c>
      <c r="H606" t="s">
        <v>6525</v>
      </c>
      <c r="I606" t="str">
        <f t="shared" si="49"/>
        <v>Malta Imġarr</v>
      </c>
      <c r="J606" t="str">
        <f t="shared" si="50"/>
        <v>state_MT_Imġ_24</v>
      </c>
    </row>
    <row r="607" hidden="1" spans="1:10">
      <c r="A607" t="str">
        <f t="shared" si="47"/>
        <v>state_MT_San_25</v>
      </c>
      <c r="B607" t="e">
        <f>VLOOKUP(I607,'state(26mar)'!D$2:G$680,4,FALSE)</f>
        <v>#N/A</v>
      </c>
      <c r="C607" t="str">
        <f t="shared" si="51"/>
        <v>state_MT_San_25</v>
      </c>
      <c r="D607">
        <f t="shared" si="48"/>
        <v>25</v>
      </c>
      <c r="E607" t="s">
        <v>6495</v>
      </c>
      <c r="F607" t="str">
        <f>VLOOKUP(E607,'country(26mar)'!B$2:C$251,2,FALSE)</f>
        <v>MT</v>
      </c>
      <c r="G607" t="str">
        <f>VLOOKUP(F607,'country(26mar)'!C$2:D$251,2,FALSE)</f>
        <v>base.mt</v>
      </c>
      <c r="H607" t="s">
        <v>6555</v>
      </c>
      <c r="I607" t="str">
        <f t="shared" si="49"/>
        <v>Malta San Pawl il-Baħar</v>
      </c>
      <c r="J607" t="str">
        <f t="shared" si="50"/>
        <v>state_MT_San_25</v>
      </c>
    </row>
    <row r="608" hidden="1" spans="1:10">
      <c r="A608" t="str">
        <f t="shared" si="47"/>
        <v>state_MT_Qre_26</v>
      </c>
      <c r="B608" t="e">
        <f>VLOOKUP(I608,'state(26mar)'!D$2:G$680,4,FALSE)</f>
        <v>#N/A</v>
      </c>
      <c r="C608" t="str">
        <f t="shared" si="51"/>
        <v>state_MT_Qre_26</v>
      </c>
      <c r="D608">
        <f t="shared" si="48"/>
        <v>26</v>
      </c>
      <c r="E608" t="s">
        <v>6495</v>
      </c>
      <c r="F608" t="str">
        <f>VLOOKUP(E608,'country(26mar)'!B$2:C$251,2,FALSE)</f>
        <v>MT</v>
      </c>
      <c r="G608" t="str">
        <f>VLOOKUP(F608,'country(26mar)'!C$2:D$251,2,FALSE)</f>
        <v>base.mt</v>
      </c>
      <c r="H608" t="s">
        <v>6550</v>
      </c>
      <c r="I608" t="str">
        <f t="shared" si="49"/>
        <v>Malta Qrendi</v>
      </c>
      <c r="J608" t="str">
        <f t="shared" si="50"/>
        <v>state_MT_Qre_26</v>
      </c>
    </row>
    <row r="609" hidden="1" spans="1:10">
      <c r="A609" t="str">
        <f t="shared" si="47"/>
        <v>state_MT_Mun_27</v>
      </c>
      <c r="B609" t="e">
        <f>VLOOKUP(I609,'state(26mar)'!D$2:G$680,4,FALSE)</f>
        <v>#N/A</v>
      </c>
      <c r="C609" t="str">
        <f t="shared" si="51"/>
        <v>state_MT_Mun_27</v>
      </c>
      <c r="D609">
        <f t="shared" si="48"/>
        <v>27</v>
      </c>
      <c r="E609" t="s">
        <v>6495</v>
      </c>
      <c r="F609" t="str">
        <f>VLOOKUP(E609,'country(26mar)'!B$2:C$251,2,FALSE)</f>
        <v>MT</v>
      </c>
      <c r="G609" t="str">
        <f>VLOOKUP(F609,'country(26mar)'!C$2:D$251,2,FALSE)</f>
        <v>base.mt</v>
      </c>
      <c r="H609" t="s">
        <v>6542</v>
      </c>
      <c r="I609" t="str">
        <f t="shared" si="49"/>
        <v>Malta Munxar</v>
      </c>
      <c r="J609" t="str">
        <f t="shared" si="50"/>
        <v>state_MT_Mun_27</v>
      </c>
    </row>
    <row r="610" hidden="1" spans="1:10">
      <c r="A610" t="str">
        <f t="shared" si="47"/>
        <v>state_MT_Ħam_28</v>
      </c>
      <c r="B610" t="e">
        <f>VLOOKUP(I610,'state(26mar)'!D$2:G$680,4,FALSE)</f>
        <v>#N/A</v>
      </c>
      <c r="C610" t="str">
        <f t="shared" si="51"/>
        <v>state_MT_Ħam_28</v>
      </c>
      <c r="D610">
        <f t="shared" si="48"/>
        <v>28</v>
      </c>
      <c r="E610" t="s">
        <v>6495</v>
      </c>
      <c r="F610" t="str">
        <f>VLOOKUP(E610,'country(26mar)'!B$2:C$251,2,FALSE)</f>
        <v>MT</v>
      </c>
      <c r="G610" t="str">
        <f>VLOOKUP(F610,'country(26mar)'!C$2:D$251,2,FALSE)</f>
        <v>base.mt</v>
      </c>
      <c r="H610" t="s">
        <v>6521</v>
      </c>
      <c r="I610" t="str">
        <f t="shared" si="49"/>
        <v>Malta Ħamrun</v>
      </c>
      <c r="J610" t="str">
        <f t="shared" si="50"/>
        <v>state_MT_Ħam_28</v>
      </c>
    </row>
    <row r="611" hidden="1" spans="1:10">
      <c r="A611" t="str">
        <f t="shared" si="47"/>
        <v>state_MT_Nax_29</v>
      </c>
      <c r="B611" t="e">
        <f>VLOOKUP(I611,'state(26mar)'!D$2:G$680,4,FALSE)</f>
        <v>#N/A</v>
      </c>
      <c r="C611" t="str">
        <f t="shared" si="51"/>
        <v>state_MT_Nax_29</v>
      </c>
      <c r="D611">
        <f t="shared" si="48"/>
        <v>29</v>
      </c>
      <c r="E611" t="s">
        <v>6495</v>
      </c>
      <c r="F611" t="str">
        <f>VLOOKUP(E611,'country(26mar)'!B$2:C$251,2,FALSE)</f>
        <v>MT</v>
      </c>
      <c r="G611" t="str">
        <f>VLOOKUP(F611,'country(26mar)'!C$2:D$251,2,FALSE)</f>
        <v>base.mt</v>
      </c>
      <c r="H611" t="s">
        <v>6544</v>
      </c>
      <c r="I611" t="str">
        <f t="shared" si="49"/>
        <v>Malta Naxxar</v>
      </c>
      <c r="J611" t="str">
        <f t="shared" si="50"/>
        <v>state_MT_Nax_29</v>
      </c>
    </row>
    <row r="612" hidden="1" spans="1:10">
      <c r="A612" t="str">
        <f t="shared" si="47"/>
        <v>state_MT_Għa_30</v>
      </c>
      <c r="B612" t="e">
        <f>VLOOKUP(I612,'state(26mar)'!D$2:G$680,4,FALSE)</f>
        <v>#N/A</v>
      </c>
      <c r="C612" t="str">
        <f t="shared" si="51"/>
        <v>state_MT_Għa_30</v>
      </c>
      <c r="D612">
        <f t="shared" si="48"/>
        <v>30</v>
      </c>
      <c r="E612" t="s">
        <v>6495</v>
      </c>
      <c r="F612" t="str">
        <f>VLOOKUP(E612,'country(26mar)'!B$2:C$251,2,FALSE)</f>
        <v>MT</v>
      </c>
      <c r="G612" t="str">
        <f>VLOOKUP(F612,'country(26mar)'!C$2:D$251,2,FALSE)</f>
        <v>base.mt</v>
      </c>
      <c r="H612" t="s">
        <v>6516</v>
      </c>
      <c r="I612" t="str">
        <f t="shared" si="49"/>
        <v>Malta Għaxaq</v>
      </c>
      <c r="J612" t="str">
        <f t="shared" si="50"/>
        <v>state_MT_Għa_30</v>
      </c>
    </row>
    <row r="613" hidden="1" spans="1:10">
      <c r="A613" t="str">
        <f t="shared" si="47"/>
        <v>state_MT_Għa_31</v>
      </c>
      <c r="B613" t="e">
        <f>VLOOKUP(I613,'state(26mar)'!D$2:G$680,4,FALSE)</f>
        <v>#N/A</v>
      </c>
      <c r="C613" t="str">
        <f t="shared" si="51"/>
        <v>state_MT_Għa_31</v>
      </c>
      <c r="D613">
        <f t="shared" si="48"/>
        <v>31</v>
      </c>
      <c r="E613" t="s">
        <v>6495</v>
      </c>
      <c r="F613" t="str">
        <f>VLOOKUP(E613,'country(26mar)'!B$2:C$251,2,FALSE)</f>
        <v>MT</v>
      </c>
      <c r="G613" t="str">
        <f>VLOOKUP(F613,'country(26mar)'!C$2:D$251,2,FALSE)</f>
        <v>base.mt</v>
      </c>
      <c r="H613" t="s">
        <v>6514</v>
      </c>
      <c r="I613" t="str">
        <f t="shared" si="49"/>
        <v>Malta Għasri</v>
      </c>
      <c r="J613" t="str">
        <f t="shared" si="50"/>
        <v>state_MT_Għa_31</v>
      </c>
    </row>
    <row r="614" hidden="1" spans="1:10">
      <c r="A614" t="str">
        <f t="shared" si="47"/>
        <v>state_MT_Rab_32</v>
      </c>
      <c r="B614" t="e">
        <f>VLOOKUP(I614,'state(26mar)'!D$2:G$680,4,FALSE)</f>
        <v>#N/A</v>
      </c>
      <c r="C614" t="str">
        <f t="shared" si="51"/>
        <v>state_MT_Rab_32</v>
      </c>
      <c r="D614">
        <f t="shared" si="48"/>
        <v>32</v>
      </c>
      <c r="E614" t="s">
        <v>6495</v>
      </c>
      <c r="F614" t="str">
        <f>VLOOKUP(E614,'country(26mar)'!B$2:C$251,2,FALSE)</f>
        <v>MT</v>
      </c>
      <c r="G614" t="str">
        <f>VLOOKUP(F614,'country(26mar)'!C$2:D$251,2,FALSE)</f>
        <v>base.mt</v>
      </c>
      <c r="H614" t="s">
        <v>6575</v>
      </c>
      <c r="I614" t="str">
        <f t="shared" si="49"/>
        <v>Malta Rabat (Ghawdex)</v>
      </c>
      <c r="J614" t="str">
        <f t="shared" si="50"/>
        <v>state_MT_Rab_32</v>
      </c>
    </row>
    <row r="615" hidden="1" spans="1:10">
      <c r="A615" t="str">
        <f t="shared" si="47"/>
        <v>state_MT_Ikl_33</v>
      </c>
      <c r="B615" t="e">
        <f>VLOOKUP(I615,'state(26mar)'!D$2:G$680,4,FALSE)</f>
        <v>#N/A</v>
      </c>
      <c r="C615" t="str">
        <f t="shared" si="51"/>
        <v>state_MT_Ikl_33</v>
      </c>
      <c r="D615">
        <f t="shared" si="48"/>
        <v>33</v>
      </c>
      <c r="E615" t="s">
        <v>6495</v>
      </c>
      <c r="F615" t="str">
        <f>VLOOKUP(E615,'country(26mar)'!B$2:C$251,2,FALSE)</f>
        <v>MT</v>
      </c>
      <c r="G615" t="str">
        <f>VLOOKUP(F615,'country(26mar)'!C$2:D$251,2,FALSE)</f>
        <v>base.mt</v>
      </c>
      <c r="H615" t="s">
        <v>6523</v>
      </c>
      <c r="I615" t="str">
        <f t="shared" si="49"/>
        <v>Malta Iklin</v>
      </c>
      <c r="J615" t="str">
        <f t="shared" si="50"/>
        <v>state_MT_Ikl_33</v>
      </c>
    </row>
    <row r="616" hidden="1" spans="1:10">
      <c r="A616" t="str">
        <f t="shared" si="47"/>
        <v>state_MT_Għa_34</v>
      </c>
      <c r="B616" t="e">
        <f>VLOOKUP(I616,'state(26mar)'!D$2:G$680,4,FALSE)</f>
        <v>#N/A</v>
      </c>
      <c r="C616" t="str">
        <f t="shared" si="51"/>
        <v>state_MT_Għa_34</v>
      </c>
      <c r="D616">
        <f t="shared" si="48"/>
        <v>34</v>
      </c>
      <c r="E616" t="s">
        <v>6495</v>
      </c>
      <c r="F616" t="str">
        <f>VLOOKUP(E616,'country(26mar)'!B$2:C$251,2,FALSE)</f>
        <v>MT</v>
      </c>
      <c r="G616" t="str">
        <f>VLOOKUP(F616,'country(26mar)'!C$2:D$251,2,FALSE)</f>
        <v>base.mt</v>
      </c>
      <c r="H616" t="s">
        <v>6512</v>
      </c>
      <c r="I616" t="str">
        <f t="shared" si="49"/>
        <v>Malta Għargħur</v>
      </c>
      <c r="J616" t="str">
        <f t="shared" si="50"/>
        <v>state_MT_Għa_34</v>
      </c>
    </row>
    <row r="617" hidden="1" spans="1:10">
      <c r="A617" t="str">
        <f t="shared" si="47"/>
        <v>state_MT_Din_35</v>
      </c>
      <c r="B617" t="e">
        <f>VLOOKUP(I617,'state(26mar)'!D$2:G$680,4,FALSE)</f>
        <v>#N/A</v>
      </c>
      <c r="C617" t="str">
        <f t="shared" si="51"/>
        <v>state_MT_Din_35</v>
      </c>
      <c r="D617">
        <f t="shared" si="48"/>
        <v>35</v>
      </c>
      <c r="E617" t="s">
        <v>6495</v>
      </c>
      <c r="F617" t="str">
        <f>VLOOKUP(E617,'country(26mar)'!B$2:C$251,2,FALSE)</f>
        <v>MT</v>
      </c>
      <c r="G617" t="str">
        <f>VLOOKUP(F617,'country(26mar)'!C$2:D$251,2,FALSE)</f>
        <v>base.mt</v>
      </c>
      <c r="H617" t="s">
        <v>6504</v>
      </c>
      <c r="I617" t="str">
        <f t="shared" si="49"/>
        <v>Malta Dingli</v>
      </c>
      <c r="J617" t="str">
        <f t="shared" si="50"/>
        <v>state_MT_Din_35</v>
      </c>
    </row>
    <row r="618" hidden="1" spans="1:10">
      <c r="A618" t="str">
        <f t="shared" si="47"/>
        <v>state_MT_Siġ_36</v>
      </c>
      <c r="B618" t="e">
        <f>VLOOKUP(I618,'state(26mar)'!D$2:G$680,4,FALSE)</f>
        <v>#N/A</v>
      </c>
      <c r="C618" t="str">
        <f t="shared" si="51"/>
        <v>state_MT_Siġ_36</v>
      </c>
      <c r="D618">
        <f t="shared" si="48"/>
        <v>36</v>
      </c>
      <c r="E618" t="s">
        <v>6495</v>
      </c>
      <c r="F618" t="str">
        <f>VLOOKUP(E618,'country(26mar)'!B$2:C$251,2,FALSE)</f>
        <v>MT</v>
      </c>
      <c r="G618" t="str">
        <f>VLOOKUP(F618,'country(26mar)'!C$2:D$251,2,FALSE)</f>
        <v>base.mt</v>
      </c>
      <c r="H618" t="s">
        <v>6567</v>
      </c>
      <c r="I618" t="str">
        <f t="shared" si="49"/>
        <v>Malta Siġġiewi</v>
      </c>
      <c r="J618" t="str">
        <f t="shared" si="50"/>
        <v>state_MT_Siġ_36</v>
      </c>
    </row>
    <row r="619" hidden="1" spans="1:10">
      <c r="A619" t="str">
        <f t="shared" si="47"/>
        <v>state_MT_Xew_37</v>
      </c>
      <c r="B619" t="e">
        <f>VLOOKUP(I619,'state(26mar)'!D$2:G$680,4,FALSE)</f>
        <v>#N/A</v>
      </c>
      <c r="C619" t="str">
        <f t="shared" si="51"/>
        <v>state_MT_Xew_37</v>
      </c>
      <c r="D619">
        <f t="shared" si="48"/>
        <v>37</v>
      </c>
      <c r="E619" t="s">
        <v>6495</v>
      </c>
      <c r="F619" t="str">
        <f>VLOOKUP(E619,'country(26mar)'!B$2:C$251,2,FALSE)</f>
        <v>MT</v>
      </c>
      <c r="G619" t="str">
        <f>VLOOKUP(F619,'country(26mar)'!C$2:D$251,2,FALSE)</f>
        <v>base.mt</v>
      </c>
      <c r="H619" t="s">
        <v>6580</v>
      </c>
      <c r="I619" t="str">
        <f t="shared" si="49"/>
        <v>Malta Xewkija</v>
      </c>
      <c r="J619" t="str">
        <f t="shared" si="50"/>
        <v>state_MT_Xew_37</v>
      </c>
    </row>
    <row r="620" hidden="1" spans="1:10">
      <c r="A620" t="str">
        <f t="shared" si="47"/>
        <v>state_MT_Lij_38</v>
      </c>
      <c r="B620" t="e">
        <f>VLOOKUP(I620,'state(26mar)'!D$2:G$680,4,FALSE)</f>
        <v>#N/A</v>
      </c>
      <c r="C620" t="str">
        <f t="shared" si="51"/>
        <v>state_MT_Lij_38</v>
      </c>
      <c r="D620">
        <f t="shared" si="48"/>
        <v>38</v>
      </c>
      <c r="E620" t="s">
        <v>6495</v>
      </c>
      <c r="F620" t="str">
        <f>VLOOKUP(E620,'country(26mar)'!B$2:C$251,2,FALSE)</f>
        <v>MT</v>
      </c>
      <c r="G620" t="str">
        <f>VLOOKUP(F620,'country(26mar)'!C$2:D$251,2,FALSE)</f>
        <v>base.mt</v>
      </c>
      <c r="H620" t="s">
        <v>6534</v>
      </c>
      <c r="I620" t="str">
        <f t="shared" si="49"/>
        <v>Malta Lija</v>
      </c>
      <c r="J620" t="str">
        <f t="shared" si="50"/>
        <v>state_MT_Lij_38</v>
      </c>
    </row>
    <row r="621" hidden="1" spans="1:10">
      <c r="A621" t="str">
        <f t="shared" si="47"/>
        <v>state_MT_Saf_39</v>
      </c>
      <c r="B621" t="e">
        <f>VLOOKUP(I621,'state(26mar)'!D$2:G$680,4,FALSE)</f>
        <v>#N/A</v>
      </c>
      <c r="C621" t="str">
        <f t="shared" si="51"/>
        <v>state_MT_Saf_39</v>
      </c>
      <c r="D621">
        <f t="shared" si="48"/>
        <v>39</v>
      </c>
      <c r="E621" t="s">
        <v>6495</v>
      </c>
      <c r="F621" t="str">
        <f>VLOOKUP(E621,'country(26mar)'!B$2:C$251,2,FALSE)</f>
        <v>MT</v>
      </c>
      <c r="G621" t="str">
        <f>VLOOKUP(F621,'country(26mar)'!C$2:D$251,2,FALSE)</f>
        <v>base.mt</v>
      </c>
      <c r="H621" t="s">
        <v>6552</v>
      </c>
      <c r="I621" t="str">
        <f t="shared" si="49"/>
        <v>Malta Safi</v>
      </c>
      <c r="J621" t="str">
        <f t="shared" si="50"/>
        <v>state_MT_Saf_39</v>
      </c>
    </row>
    <row r="622" hidden="1" spans="1:10">
      <c r="A622" t="str">
        <f t="shared" si="47"/>
        <v>state_MT_Isl_40</v>
      </c>
      <c r="B622" t="e">
        <f>VLOOKUP(I622,'state(26mar)'!D$2:G$680,4,FALSE)</f>
        <v>#N/A</v>
      </c>
      <c r="C622" t="str">
        <f t="shared" si="51"/>
        <v>state_MT_Isl_40</v>
      </c>
      <c r="D622">
        <f t="shared" si="48"/>
        <v>40</v>
      </c>
      <c r="E622" t="s">
        <v>6495</v>
      </c>
      <c r="F622" t="str">
        <f>VLOOKUP(E622,'country(26mar)'!B$2:C$251,2,FALSE)</f>
        <v>MT</v>
      </c>
      <c r="G622" t="str">
        <f>VLOOKUP(F622,'country(26mar)'!C$2:D$251,2,FALSE)</f>
        <v>base.mt</v>
      </c>
      <c r="H622" t="s">
        <v>6566</v>
      </c>
      <c r="I622" t="str">
        <f t="shared" si="49"/>
        <v>Malta Isla</v>
      </c>
      <c r="J622" t="str">
        <f t="shared" si="50"/>
        <v>state_MT_Isl_40</v>
      </c>
    </row>
    <row r="623" hidden="1" spans="1:10">
      <c r="A623" t="str">
        <f t="shared" si="47"/>
        <v>state_MT_Xag_41</v>
      </c>
      <c r="B623" t="e">
        <f>VLOOKUP(I623,'state(26mar)'!D$2:G$680,4,FALSE)</f>
        <v>#N/A</v>
      </c>
      <c r="C623" t="str">
        <f t="shared" si="51"/>
        <v>state_MT_Xag_41</v>
      </c>
      <c r="D623">
        <f t="shared" si="48"/>
        <v>41</v>
      </c>
      <c r="E623" t="s">
        <v>6495</v>
      </c>
      <c r="F623" t="str">
        <f>VLOOKUP(E623,'country(26mar)'!B$2:C$251,2,FALSE)</f>
        <v>MT</v>
      </c>
      <c r="G623" t="str">
        <f>VLOOKUP(F623,'country(26mar)'!C$2:D$251,2,FALSE)</f>
        <v>base.mt</v>
      </c>
      <c r="H623" t="s">
        <v>6578</v>
      </c>
      <c r="I623" t="str">
        <f t="shared" si="49"/>
        <v>Malta Xagħra</v>
      </c>
      <c r="J623" t="str">
        <f t="shared" si="50"/>
        <v>state_MT_Xag_41</v>
      </c>
    </row>
    <row r="624" hidden="1" spans="1:10">
      <c r="A624" t="str">
        <f t="shared" si="47"/>
        <v>state_MT_Xgħ_42</v>
      </c>
      <c r="B624" t="e">
        <f>VLOOKUP(I624,'state(26mar)'!D$2:G$680,4,FALSE)</f>
        <v>#N/A</v>
      </c>
      <c r="C624" t="str">
        <f t="shared" si="51"/>
        <v>state_MT_Xgħ_42</v>
      </c>
      <c r="D624">
        <f t="shared" si="48"/>
        <v>42</v>
      </c>
      <c r="E624" t="s">
        <v>6495</v>
      </c>
      <c r="F624" t="str">
        <f>VLOOKUP(E624,'country(26mar)'!B$2:C$251,2,FALSE)</f>
        <v>MT</v>
      </c>
      <c r="G624" t="str">
        <f>VLOOKUP(F624,'country(26mar)'!C$2:D$251,2,FALSE)</f>
        <v>base.mt</v>
      </c>
      <c r="H624" t="s">
        <v>6581</v>
      </c>
      <c r="I624" t="str">
        <f t="shared" si="49"/>
        <v>Malta Xgħajra</v>
      </c>
      <c r="J624" t="str">
        <f t="shared" si="50"/>
        <v>state_MT_Xgħ_42</v>
      </c>
    </row>
    <row r="625" hidden="1" spans="1:10">
      <c r="A625" t="str">
        <f t="shared" si="47"/>
        <v>state_MT_Żeb_43</v>
      </c>
      <c r="B625" t="e">
        <f>VLOOKUP(I625,'state(26mar)'!D$2:G$680,4,FALSE)</f>
        <v>#N/A</v>
      </c>
      <c r="C625" t="str">
        <f t="shared" si="51"/>
        <v>state_MT_Żeb_43</v>
      </c>
      <c r="D625">
        <f t="shared" si="48"/>
        <v>43</v>
      </c>
      <c r="E625" t="s">
        <v>6495</v>
      </c>
      <c r="F625" t="str">
        <f>VLOOKUP(E625,'country(26mar)'!B$2:C$251,2,FALSE)</f>
        <v>MT</v>
      </c>
      <c r="G625" t="str">
        <f>VLOOKUP(F625,'country(26mar)'!C$2:D$251,2,FALSE)</f>
        <v>base.mt</v>
      </c>
      <c r="H625" t="s">
        <v>6587</v>
      </c>
      <c r="I625" t="str">
        <f t="shared" si="49"/>
        <v>Malta Żebbuġ (Ghawdex)</v>
      </c>
      <c r="J625" t="str">
        <f t="shared" si="50"/>
        <v>state_MT_Żeb_43</v>
      </c>
    </row>
    <row r="626" hidden="1" spans="1:10">
      <c r="A626" t="str">
        <f t="shared" si="47"/>
        <v>state_MT_Gżi_44</v>
      </c>
      <c r="B626" t="e">
        <f>VLOOKUP(I626,'state(26mar)'!D$2:G$680,4,FALSE)</f>
        <v>#N/A</v>
      </c>
      <c r="C626" t="str">
        <f t="shared" si="51"/>
        <v>state_MT_Gżi_44</v>
      </c>
      <c r="D626">
        <f t="shared" si="48"/>
        <v>44</v>
      </c>
      <c r="E626" t="s">
        <v>6495</v>
      </c>
      <c r="F626" t="str">
        <f>VLOOKUP(E626,'country(26mar)'!B$2:C$251,2,FALSE)</f>
        <v>MT</v>
      </c>
      <c r="G626" t="str">
        <f>VLOOKUP(F626,'country(26mar)'!C$2:D$251,2,FALSE)</f>
        <v>base.mt</v>
      </c>
      <c r="H626" t="s">
        <v>6519</v>
      </c>
      <c r="I626" t="str">
        <f t="shared" si="49"/>
        <v>Malta Gżira</v>
      </c>
      <c r="J626" t="str">
        <f t="shared" si="50"/>
        <v>state_MT_Gżi_44</v>
      </c>
    </row>
    <row r="627" hidden="1" spans="1:10">
      <c r="A627" t="str">
        <f t="shared" si="47"/>
        <v>state_MT_Ims_45</v>
      </c>
      <c r="B627" t="e">
        <f>VLOOKUP(I627,'state(26mar)'!D$2:G$680,4,FALSE)</f>
        <v>#N/A</v>
      </c>
      <c r="C627" t="str">
        <f t="shared" si="51"/>
        <v>state_MT_Ims_45</v>
      </c>
      <c r="D627">
        <f t="shared" si="48"/>
        <v>45</v>
      </c>
      <c r="E627" t="s">
        <v>6495</v>
      </c>
      <c r="F627" t="str">
        <f>VLOOKUP(E627,'country(26mar)'!B$2:C$251,2,FALSE)</f>
        <v>MT</v>
      </c>
      <c r="G627" t="str">
        <f>VLOOKUP(F627,'country(26mar)'!C$2:D$251,2,FALSE)</f>
        <v>base.mt</v>
      </c>
      <c r="H627" t="s">
        <v>6528</v>
      </c>
      <c r="I627" t="str">
        <f t="shared" si="49"/>
        <v>Malta Imsida</v>
      </c>
      <c r="J627" t="str">
        <f t="shared" si="50"/>
        <v>state_MT_Ims_45</v>
      </c>
    </row>
    <row r="628" hidden="1" spans="1:10">
      <c r="A628" t="str">
        <f t="shared" si="47"/>
        <v>state_MT_Kal_46</v>
      </c>
      <c r="B628" t="e">
        <f>VLOOKUP(I628,'state(26mar)'!D$2:G$680,4,FALSE)</f>
        <v>#N/A</v>
      </c>
      <c r="C628" t="str">
        <f t="shared" si="51"/>
        <v>state_MT_Kal_46</v>
      </c>
      <c r="D628">
        <f t="shared" si="48"/>
        <v>46</v>
      </c>
      <c r="E628" t="s">
        <v>6495</v>
      </c>
      <c r="F628" t="str">
        <f>VLOOKUP(E628,'country(26mar)'!B$2:C$251,2,FALSE)</f>
        <v>MT</v>
      </c>
      <c r="G628" t="str">
        <f>VLOOKUP(F628,'country(26mar)'!C$2:D$251,2,FALSE)</f>
        <v>base.mt</v>
      </c>
      <c r="H628" t="s">
        <v>6530</v>
      </c>
      <c r="I628" t="str">
        <f t="shared" si="49"/>
        <v>Malta Kalkara</v>
      </c>
      <c r="J628" t="str">
        <f t="shared" si="50"/>
        <v>state_MT_Kal_46</v>
      </c>
    </row>
    <row r="629" hidden="1" spans="1:10">
      <c r="A629" t="str">
        <f t="shared" si="47"/>
        <v>state_MT_Ker_47</v>
      </c>
      <c r="B629" t="e">
        <f>VLOOKUP(I629,'state(26mar)'!D$2:G$680,4,FALSE)</f>
        <v>#N/A</v>
      </c>
      <c r="C629" t="str">
        <f t="shared" si="51"/>
        <v>state_MT_Ker_47</v>
      </c>
      <c r="D629">
        <f t="shared" si="48"/>
        <v>47</v>
      </c>
      <c r="E629" t="s">
        <v>6495</v>
      </c>
      <c r="F629" t="str">
        <f>VLOOKUP(E629,'country(26mar)'!B$2:C$251,2,FALSE)</f>
        <v>MT</v>
      </c>
      <c r="G629" t="str">
        <f>VLOOKUP(F629,'country(26mar)'!C$2:D$251,2,FALSE)</f>
        <v>base.mt</v>
      </c>
      <c r="H629" t="s">
        <v>6531</v>
      </c>
      <c r="I629" t="str">
        <f t="shared" si="49"/>
        <v>Malta Kerċem</v>
      </c>
      <c r="J629" t="str">
        <f t="shared" si="50"/>
        <v>state_MT_Ker_47</v>
      </c>
    </row>
    <row r="630" hidden="1" spans="1:10">
      <c r="A630" t="str">
        <f t="shared" si="47"/>
        <v>state_MT_Mel_48</v>
      </c>
      <c r="B630" t="e">
        <f>VLOOKUP(I630,'state(26mar)'!D$2:G$680,4,FALSE)</f>
        <v>#N/A</v>
      </c>
      <c r="C630" t="str">
        <f t="shared" si="51"/>
        <v>state_MT_Mel_48</v>
      </c>
      <c r="D630">
        <f t="shared" si="48"/>
        <v>48</v>
      </c>
      <c r="E630" t="s">
        <v>6495</v>
      </c>
      <c r="F630" t="str">
        <f>VLOOKUP(E630,'country(26mar)'!B$2:C$251,2,FALSE)</f>
        <v>MT</v>
      </c>
      <c r="G630" t="str">
        <f>VLOOKUP(F630,'country(26mar)'!C$2:D$251,2,FALSE)</f>
        <v>base.mt</v>
      </c>
      <c r="H630" t="s">
        <v>6539</v>
      </c>
      <c r="I630" t="str">
        <f t="shared" si="49"/>
        <v>Malta Mellieħa</v>
      </c>
      <c r="J630" t="str">
        <f t="shared" si="50"/>
        <v>state_MT_Mel_48</v>
      </c>
    </row>
    <row r="631" hidden="1" spans="1:10">
      <c r="A631" t="str">
        <f t="shared" si="47"/>
        <v>state_MT_Mos_49</v>
      </c>
      <c r="B631" t="e">
        <f>VLOOKUP(I631,'state(26mar)'!D$2:G$680,4,FALSE)</f>
        <v>#N/A</v>
      </c>
      <c r="C631" t="str">
        <f t="shared" si="51"/>
        <v>state_MT_Mos_49</v>
      </c>
      <c r="D631">
        <f t="shared" si="48"/>
        <v>49</v>
      </c>
      <c r="E631" t="s">
        <v>6495</v>
      </c>
      <c r="F631" t="str">
        <f>VLOOKUP(E631,'country(26mar)'!B$2:C$251,2,FALSE)</f>
        <v>MT</v>
      </c>
      <c r="G631" t="str">
        <f>VLOOKUP(F631,'country(26mar)'!C$2:D$251,2,FALSE)</f>
        <v>base.mt</v>
      </c>
      <c r="H631" t="s">
        <v>6541</v>
      </c>
      <c r="I631" t="str">
        <f t="shared" si="49"/>
        <v>Malta Mosta</v>
      </c>
      <c r="J631" t="str">
        <f t="shared" si="50"/>
        <v>state_MT_Mos_49</v>
      </c>
    </row>
    <row r="632" hidden="1" spans="1:10">
      <c r="A632" t="str">
        <f t="shared" si="47"/>
        <v>state_MT_Nad_50</v>
      </c>
      <c r="B632" t="e">
        <f>VLOOKUP(I632,'state(26mar)'!D$2:G$680,4,FALSE)</f>
        <v>#N/A</v>
      </c>
      <c r="C632" t="str">
        <f t="shared" si="51"/>
        <v>state_MT_Nad_50</v>
      </c>
      <c r="D632">
        <f t="shared" si="48"/>
        <v>50</v>
      </c>
      <c r="E632" t="s">
        <v>6495</v>
      </c>
      <c r="F632" t="str">
        <f>VLOOKUP(E632,'country(26mar)'!B$2:C$251,2,FALSE)</f>
        <v>MT</v>
      </c>
      <c r="G632" t="str">
        <f>VLOOKUP(F632,'country(26mar)'!C$2:D$251,2,FALSE)</f>
        <v>base.mt</v>
      </c>
      <c r="H632" t="s">
        <v>6543</v>
      </c>
      <c r="I632" t="str">
        <f t="shared" si="49"/>
        <v>Malta Nadur</v>
      </c>
      <c r="J632" t="str">
        <f t="shared" si="50"/>
        <v>state_MT_Nad_50</v>
      </c>
    </row>
    <row r="633" hidden="1" spans="1:10">
      <c r="A633" t="str">
        <f t="shared" si="47"/>
        <v>state_MT_Pao_51</v>
      </c>
      <c r="B633" t="e">
        <f>VLOOKUP(I633,'state(26mar)'!D$2:G$680,4,FALSE)</f>
        <v>#N/A</v>
      </c>
      <c r="C633" t="str">
        <f t="shared" si="51"/>
        <v>state_MT_Pao_51</v>
      </c>
      <c r="D633">
        <f t="shared" si="48"/>
        <v>51</v>
      </c>
      <c r="E633" t="s">
        <v>6495</v>
      </c>
      <c r="F633" t="str">
        <f>VLOOKUP(E633,'country(26mar)'!B$2:C$251,2,FALSE)</f>
        <v>MT</v>
      </c>
      <c r="G633" t="str">
        <f>VLOOKUP(F633,'country(26mar)'!C$2:D$251,2,FALSE)</f>
        <v>base.mt</v>
      </c>
      <c r="H633" t="s">
        <v>6545</v>
      </c>
      <c r="I633" t="str">
        <f t="shared" si="49"/>
        <v>Malta Paola</v>
      </c>
      <c r="J633" t="str">
        <f t="shared" si="50"/>
        <v>state_MT_Pao_51</v>
      </c>
    </row>
    <row r="634" hidden="1" spans="1:10">
      <c r="A634" t="str">
        <f t="shared" si="47"/>
        <v>state_MT_Rab_52</v>
      </c>
      <c r="B634" t="e">
        <f>VLOOKUP(I634,'state(26mar)'!D$2:G$680,4,FALSE)</f>
        <v>#N/A</v>
      </c>
      <c r="C634" t="str">
        <f t="shared" si="51"/>
        <v>state_MT_Rab_52</v>
      </c>
      <c r="D634">
        <f t="shared" si="48"/>
        <v>52</v>
      </c>
      <c r="E634" t="s">
        <v>6495</v>
      </c>
      <c r="F634" t="str">
        <f>VLOOKUP(E634,'country(26mar)'!B$2:C$251,2,FALSE)</f>
        <v>MT</v>
      </c>
      <c r="G634" t="str">
        <f>VLOOKUP(F634,'country(26mar)'!C$2:D$251,2,FALSE)</f>
        <v>base.mt</v>
      </c>
      <c r="H634" t="s">
        <v>6551</v>
      </c>
      <c r="I634" t="str">
        <f t="shared" si="49"/>
        <v>Malta Rabat</v>
      </c>
      <c r="J634" t="str">
        <f t="shared" si="50"/>
        <v>state_MT_Rab_52</v>
      </c>
    </row>
    <row r="635" hidden="1" spans="1:10">
      <c r="A635" t="str">
        <f t="shared" si="47"/>
        <v>state_MT_Mar_53</v>
      </c>
      <c r="B635" t="e">
        <f>VLOOKUP(I635,'state(26mar)'!D$2:G$680,4,FALSE)</f>
        <v>#N/A</v>
      </c>
      <c r="C635" t="str">
        <f t="shared" si="51"/>
        <v>state_MT_Mar_53</v>
      </c>
      <c r="D635">
        <f t="shared" si="48"/>
        <v>53</v>
      </c>
      <c r="E635" t="s">
        <v>6495</v>
      </c>
      <c r="F635" t="str">
        <f>VLOOKUP(E635,'country(26mar)'!B$2:C$251,2,FALSE)</f>
        <v>MT</v>
      </c>
      <c r="G635" t="str">
        <f>VLOOKUP(F635,'country(26mar)'!C$2:D$251,2,FALSE)</f>
        <v>base.mt</v>
      </c>
      <c r="H635" t="s">
        <v>6536</v>
      </c>
      <c r="I635" t="str">
        <f t="shared" si="49"/>
        <v>Malta Marsa</v>
      </c>
      <c r="J635" t="str">
        <f t="shared" si="50"/>
        <v>state_MT_Mar_53</v>
      </c>
    </row>
    <row r="636" hidden="1" spans="1:10">
      <c r="A636" t="str">
        <f t="shared" si="47"/>
        <v>state_MT_San_54</v>
      </c>
      <c r="B636" t="e">
        <f>VLOOKUP(I636,'state(26mar)'!D$2:G$680,4,FALSE)</f>
        <v>#N/A</v>
      </c>
      <c r="C636" t="str">
        <f t="shared" si="51"/>
        <v>state_MT_San_54</v>
      </c>
      <c r="D636">
        <f t="shared" si="48"/>
        <v>54</v>
      </c>
      <c r="E636" t="s">
        <v>6495</v>
      </c>
      <c r="F636" t="str">
        <f>VLOOKUP(E636,'country(26mar)'!B$2:C$251,2,FALSE)</f>
        <v>MT</v>
      </c>
      <c r="G636" t="str">
        <f>VLOOKUP(F636,'country(26mar)'!C$2:D$251,2,FALSE)</f>
        <v>base.mt</v>
      </c>
      <c r="H636" t="s">
        <v>6556</v>
      </c>
      <c r="I636" t="str">
        <f t="shared" si="49"/>
        <v>Malta San Ġiljan</v>
      </c>
      <c r="J636" t="str">
        <f t="shared" si="50"/>
        <v>state_MT_San_54</v>
      </c>
    </row>
    <row r="637" hidden="1" spans="1:10">
      <c r="A637" t="str">
        <f t="shared" si="47"/>
        <v>state_MT_San_55</v>
      </c>
      <c r="B637" t="e">
        <f>VLOOKUP(I637,'state(26mar)'!D$2:G$680,4,FALSE)</f>
        <v>#N/A</v>
      </c>
      <c r="C637" t="str">
        <f t="shared" si="51"/>
        <v>state_MT_San_55</v>
      </c>
      <c r="D637">
        <f t="shared" si="48"/>
        <v>55</v>
      </c>
      <c r="E637" t="s">
        <v>6495</v>
      </c>
      <c r="F637" t="str">
        <f>VLOOKUP(E637,'country(26mar)'!B$2:C$251,2,FALSE)</f>
        <v>MT</v>
      </c>
      <c r="G637" t="str">
        <f>VLOOKUP(F637,'country(26mar)'!C$2:D$251,2,FALSE)</f>
        <v>base.mt</v>
      </c>
      <c r="H637" t="s">
        <v>6558</v>
      </c>
      <c r="I637" t="str">
        <f t="shared" si="49"/>
        <v>Malta San Ġwann</v>
      </c>
      <c r="J637" t="str">
        <f t="shared" si="50"/>
        <v>state_MT_San_55</v>
      </c>
    </row>
    <row r="638" hidden="1" spans="1:10">
      <c r="A638" t="str">
        <f t="shared" si="47"/>
        <v>state_MT_San_56</v>
      </c>
      <c r="B638" t="e">
        <f>VLOOKUP(I638,'state(26mar)'!D$2:G$680,4,FALSE)</f>
        <v>#N/A</v>
      </c>
      <c r="C638" t="str">
        <f t="shared" si="51"/>
        <v>state_MT_San_56</v>
      </c>
      <c r="D638">
        <f t="shared" si="48"/>
        <v>56</v>
      </c>
      <c r="E638" t="s">
        <v>6495</v>
      </c>
      <c r="F638" t="str">
        <f>VLOOKUP(E638,'country(26mar)'!B$2:C$251,2,FALSE)</f>
        <v>MT</v>
      </c>
      <c r="G638" t="str">
        <f>VLOOKUP(F638,'country(26mar)'!C$2:D$251,2,FALSE)</f>
        <v>base.mt</v>
      </c>
      <c r="H638" t="s">
        <v>6562</v>
      </c>
      <c r="I638" t="str">
        <f t="shared" si="49"/>
        <v>Malta Santa Luċija</v>
      </c>
      <c r="J638" t="str">
        <f t="shared" si="50"/>
        <v>state_MT_San_56</v>
      </c>
    </row>
    <row r="639" hidden="1" spans="1:10">
      <c r="A639" t="str">
        <f t="shared" si="47"/>
        <v>state_MT_San_57</v>
      </c>
      <c r="B639" t="e">
        <f>VLOOKUP(I639,'state(26mar)'!D$2:G$680,4,FALSE)</f>
        <v>#N/A</v>
      </c>
      <c r="C639" t="str">
        <f t="shared" si="51"/>
        <v>state_MT_San_57</v>
      </c>
      <c r="D639">
        <f t="shared" si="48"/>
        <v>57</v>
      </c>
      <c r="E639" t="s">
        <v>6495</v>
      </c>
      <c r="F639" t="str">
        <f>VLOOKUP(E639,'country(26mar)'!B$2:C$251,2,FALSE)</f>
        <v>MT</v>
      </c>
      <c r="G639" t="str">
        <f>VLOOKUP(F639,'country(26mar)'!C$2:D$251,2,FALSE)</f>
        <v>base.mt</v>
      </c>
      <c r="H639" t="s">
        <v>6564</v>
      </c>
      <c r="I639" t="str">
        <f t="shared" si="49"/>
        <v>Malta Santa Venera</v>
      </c>
      <c r="J639" t="str">
        <f t="shared" si="50"/>
        <v>state_MT_San_57</v>
      </c>
    </row>
    <row r="640" hidden="1" spans="1:10">
      <c r="A640" t="str">
        <f t="shared" si="47"/>
        <v>state_MT_Swi_58</v>
      </c>
      <c r="B640" t="e">
        <f>VLOOKUP(I640,'state(26mar)'!D$2:G$680,4,FALSE)</f>
        <v>#N/A</v>
      </c>
      <c r="C640" t="str">
        <f t="shared" si="51"/>
        <v>state_MT_Swi_58</v>
      </c>
      <c r="D640">
        <f t="shared" si="48"/>
        <v>58</v>
      </c>
      <c r="E640" t="s">
        <v>6495</v>
      </c>
      <c r="F640" t="str">
        <f>VLOOKUP(E640,'country(26mar)'!B$2:C$251,2,FALSE)</f>
        <v>MT</v>
      </c>
      <c r="G640" t="str">
        <f>VLOOKUP(F640,'country(26mar)'!C$2:D$251,2,FALSE)</f>
        <v>base.mt</v>
      </c>
      <c r="H640" t="s">
        <v>6570</v>
      </c>
      <c r="I640" t="str">
        <f t="shared" si="49"/>
        <v>Malta Swieqi</v>
      </c>
      <c r="J640" t="str">
        <f t="shared" si="50"/>
        <v>state_MT_Swi_58</v>
      </c>
    </row>
    <row r="641" hidden="1" spans="1:10">
      <c r="A641" t="str">
        <f t="shared" si="47"/>
        <v>state_MT_Tar_59</v>
      </c>
      <c r="B641" t="e">
        <f>VLOOKUP(I641,'state(26mar)'!D$2:G$680,4,FALSE)</f>
        <v>#N/A</v>
      </c>
      <c r="C641" t="str">
        <f t="shared" si="51"/>
        <v>state_MT_Tar_59</v>
      </c>
      <c r="D641">
        <f t="shared" si="48"/>
        <v>59</v>
      </c>
      <c r="E641" t="s">
        <v>6495</v>
      </c>
      <c r="F641" t="str">
        <f>VLOOKUP(E641,'country(26mar)'!B$2:C$251,2,FALSE)</f>
        <v>MT</v>
      </c>
      <c r="G641" t="str">
        <f>VLOOKUP(F641,'country(26mar)'!C$2:D$251,2,FALSE)</f>
        <v>base.mt</v>
      </c>
      <c r="H641" t="s">
        <v>6573</v>
      </c>
      <c r="I641" t="str">
        <f t="shared" si="49"/>
        <v>Malta Tarxien</v>
      </c>
      <c r="J641" t="str">
        <f t="shared" si="50"/>
        <v>state_MT_Tar_59</v>
      </c>
    </row>
    <row r="642" hidden="1" spans="1:10">
      <c r="A642" t="str">
        <f t="shared" si="47"/>
        <v>state_MT_Bal_60</v>
      </c>
      <c r="B642" t="e">
        <f>VLOOKUP(I642,'state(26mar)'!D$2:G$680,4,FALSE)</f>
        <v>#N/A</v>
      </c>
      <c r="C642" t="str">
        <f t="shared" si="51"/>
        <v>state_MT_Bal_60</v>
      </c>
      <c r="D642">
        <f t="shared" si="48"/>
        <v>60</v>
      </c>
      <c r="E642" t="s">
        <v>6495</v>
      </c>
      <c r="F642" t="str">
        <f>VLOOKUP(E642,'country(26mar)'!B$2:C$251,2,FALSE)</f>
        <v>MT</v>
      </c>
      <c r="G642" t="str">
        <f>VLOOKUP(F642,'country(26mar)'!C$2:D$251,2,FALSE)</f>
        <v>base.mt</v>
      </c>
      <c r="H642" t="s">
        <v>6498</v>
      </c>
      <c r="I642" t="str">
        <f t="shared" si="49"/>
        <v>Malta Balzan</v>
      </c>
      <c r="J642" t="str">
        <f t="shared" si="50"/>
        <v>state_MT_Bal_60</v>
      </c>
    </row>
    <row r="643" hidden="1" spans="1:10">
      <c r="A643" t="str">
        <f t="shared" ref="A643:A706" si="52">IFERROR(B643,C643)</f>
        <v>state_MT_Bir_61</v>
      </c>
      <c r="B643" t="e">
        <f>VLOOKUP(I643,'state(26mar)'!D$2:G$680,4,FALSE)</f>
        <v>#N/A</v>
      </c>
      <c r="C643" t="str">
        <f t="shared" si="51"/>
        <v>state_MT_Bir_61</v>
      </c>
      <c r="D643">
        <f t="shared" ref="D643:D706" si="53">IF(E643=E642,D642+1,1)</f>
        <v>61</v>
      </c>
      <c r="E643" t="s">
        <v>6495</v>
      </c>
      <c r="F643" t="str">
        <f>VLOOKUP(E643,'country(26mar)'!B$2:C$251,2,FALSE)</f>
        <v>MT</v>
      </c>
      <c r="G643" t="str">
        <f>VLOOKUP(F643,'country(26mar)'!C$2:D$251,2,FALSE)</f>
        <v>base.mt</v>
      </c>
      <c r="H643" t="s">
        <v>6577</v>
      </c>
      <c r="I643" t="str">
        <f t="shared" ref="I643:I706" si="54">CONCATENATE(E643," ",H643)</f>
        <v>Malta Birgu</v>
      </c>
      <c r="J643" t="str">
        <f t="shared" ref="J643:J706" si="55">A643</f>
        <v>state_MT_Bir_61</v>
      </c>
    </row>
    <row r="644" hidden="1" spans="1:10">
      <c r="A644" t="str">
        <f t="shared" si="52"/>
        <v>state_MT_Bir_62</v>
      </c>
      <c r="B644" t="e">
        <f>VLOOKUP(I644,'state(26mar)'!D$2:G$680,4,FALSE)</f>
        <v>#N/A</v>
      </c>
      <c r="C644" t="str">
        <f t="shared" si="51"/>
        <v>state_MT_Bir_62</v>
      </c>
      <c r="D644">
        <f t="shared" si="53"/>
        <v>62</v>
      </c>
      <c r="E644" t="s">
        <v>6495</v>
      </c>
      <c r="F644" t="str">
        <f>VLOOKUP(E644,'country(26mar)'!B$2:C$251,2,FALSE)</f>
        <v>MT</v>
      </c>
      <c r="G644" t="str">
        <f>VLOOKUP(F644,'country(26mar)'!C$2:D$251,2,FALSE)</f>
        <v>base.mt</v>
      </c>
      <c r="H644" t="s">
        <v>6499</v>
      </c>
      <c r="I644" t="str">
        <f t="shared" si="54"/>
        <v>Malta Birkirkara</v>
      </c>
      <c r="J644" t="str">
        <f t="shared" si="55"/>
        <v>state_MT_Bir_62</v>
      </c>
    </row>
    <row r="645" hidden="1" spans="1:10">
      <c r="A645" t="str">
        <f t="shared" si="52"/>
        <v>state_MT_Bor_63</v>
      </c>
      <c r="B645" t="e">
        <f>VLOOKUP(I645,'state(26mar)'!D$2:G$680,4,FALSE)</f>
        <v>#N/A</v>
      </c>
      <c r="C645" t="str">
        <f t="shared" ref="C645:C653" si="56">CONCATENATE("state_",F645,"_",LEFT(H645,3),"_",D645)</f>
        <v>state_MT_Bor_63</v>
      </c>
      <c r="D645">
        <f t="shared" si="53"/>
        <v>63</v>
      </c>
      <c r="E645" t="s">
        <v>6495</v>
      </c>
      <c r="F645" t="str">
        <f>VLOOKUP(E645,'country(26mar)'!B$2:C$251,2,FALSE)</f>
        <v>MT</v>
      </c>
      <c r="G645" t="str">
        <f>VLOOKUP(F645,'country(26mar)'!C$2:D$251,2,FALSE)</f>
        <v>base.mt</v>
      </c>
      <c r="H645" t="s">
        <v>6503</v>
      </c>
      <c r="I645" t="str">
        <f t="shared" si="54"/>
        <v>Malta Bormla</v>
      </c>
      <c r="J645" t="str">
        <f t="shared" si="55"/>
        <v>state_MT_Bor_63</v>
      </c>
    </row>
    <row r="646" hidden="1" spans="1:10">
      <c r="A646" t="str">
        <f t="shared" si="52"/>
        <v>state_MT_Fgu_64</v>
      </c>
      <c r="B646" t="e">
        <f>VLOOKUP(I646,'state(26mar)'!D$2:G$680,4,FALSE)</f>
        <v>#N/A</v>
      </c>
      <c r="C646" t="str">
        <f t="shared" si="56"/>
        <v>state_MT_Fgu_64</v>
      </c>
      <c r="D646">
        <f t="shared" si="53"/>
        <v>64</v>
      </c>
      <c r="E646" t="s">
        <v>6495</v>
      </c>
      <c r="F646" t="str">
        <f>VLOOKUP(E646,'country(26mar)'!B$2:C$251,2,FALSE)</f>
        <v>MT</v>
      </c>
      <c r="G646" t="str">
        <f>VLOOKUP(F646,'country(26mar)'!C$2:D$251,2,FALSE)</f>
        <v>base.mt</v>
      </c>
      <c r="H646" t="s">
        <v>6505</v>
      </c>
      <c r="I646" t="str">
        <f t="shared" si="54"/>
        <v>Malta Fgura</v>
      </c>
      <c r="J646" t="str">
        <f t="shared" si="55"/>
        <v>state_MT_Fgu_64</v>
      </c>
    </row>
    <row r="647" hidden="1" spans="1:10">
      <c r="A647" t="str">
        <f t="shared" si="52"/>
        <v>state_MT_Flo_65</v>
      </c>
      <c r="B647" t="e">
        <f>VLOOKUP(I647,'state(26mar)'!D$2:G$680,4,FALSE)</f>
        <v>#N/A</v>
      </c>
      <c r="C647" t="str">
        <f t="shared" si="56"/>
        <v>state_MT_Flo_65</v>
      </c>
      <c r="D647">
        <f t="shared" si="53"/>
        <v>65</v>
      </c>
      <c r="E647" t="s">
        <v>6495</v>
      </c>
      <c r="F647" t="str">
        <f>VLOOKUP(E647,'country(26mar)'!B$2:C$251,2,FALSE)</f>
        <v>MT</v>
      </c>
      <c r="G647" t="str">
        <f>VLOOKUP(F647,'country(26mar)'!C$2:D$251,2,FALSE)</f>
        <v>base.mt</v>
      </c>
      <c r="H647" t="s">
        <v>6506</v>
      </c>
      <c r="I647" t="str">
        <f t="shared" si="54"/>
        <v>Malta Floriana</v>
      </c>
      <c r="J647" t="str">
        <f t="shared" si="55"/>
        <v>state_MT_Flo_65</v>
      </c>
    </row>
    <row r="648" hidden="1" spans="1:10">
      <c r="A648" t="str">
        <f t="shared" si="52"/>
        <v>state_MT_Fon_66</v>
      </c>
      <c r="B648" t="e">
        <f>VLOOKUP(I648,'state(26mar)'!D$2:G$680,4,FALSE)</f>
        <v>#N/A</v>
      </c>
      <c r="C648" t="str">
        <f t="shared" si="56"/>
        <v>state_MT_Fon_66</v>
      </c>
      <c r="D648">
        <f t="shared" si="53"/>
        <v>66</v>
      </c>
      <c r="E648" t="s">
        <v>6495</v>
      </c>
      <c r="F648" t="str">
        <f>VLOOKUP(E648,'country(26mar)'!B$2:C$251,2,FALSE)</f>
        <v>MT</v>
      </c>
      <c r="G648" t="str">
        <f>VLOOKUP(F648,'country(26mar)'!C$2:D$251,2,FALSE)</f>
        <v>base.mt</v>
      </c>
      <c r="H648" t="s">
        <v>6507</v>
      </c>
      <c r="I648" t="str">
        <f t="shared" si="54"/>
        <v>Malta Fontana</v>
      </c>
      <c r="J648" t="str">
        <f t="shared" si="55"/>
        <v>state_MT_Fon_66</v>
      </c>
    </row>
    <row r="649" hidden="1" spans="1:10">
      <c r="A649" t="str">
        <f t="shared" si="52"/>
        <v>state_MT_Għa_67</v>
      </c>
      <c r="B649" t="e">
        <f>VLOOKUP(I649,'state(26mar)'!D$2:G$680,4,FALSE)</f>
        <v>#N/A</v>
      </c>
      <c r="C649" t="str">
        <f t="shared" si="56"/>
        <v>state_MT_Għa_67</v>
      </c>
      <c r="D649">
        <f t="shared" si="53"/>
        <v>67</v>
      </c>
      <c r="E649" t="s">
        <v>6495</v>
      </c>
      <c r="F649" t="str">
        <f>VLOOKUP(E649,'country(26mar)'!B$2:C$251,2,FALSE)</f>
        <v>MT</v>
      </c>
      <c r="G649" t="str">
        <f>VLOOKUP(F649,'country(26mar)'!C$2:D$251,2,FALSE)</f>
        <v>base.mt</v>
      </c>
      <c r="H649" t="s">
        <v>6508</v>
      </c>
      <c r="I649" t="str">
        <f t="shared" si="54"/>
        <v>Malta Għajnsielem</v>
      </c>
      <c r="J649" t="str">
        <f t="shared" si="55"/>
        <v>state_MT_Għa_67</v>
      </c>
    </row>
    <row r="650" hidden="1" spans="1:10">
      <c r="A650" t="str">
        <f t="shared" si="52"/>
        <v>state_MT_Għa_68</v>
      </c>
      <c r="B650" t="e">
        <f>VLOOKUP(I650,'state(26mar)'!D$2:G$680,4,FALSE)</f>
        <v>#N/A</v>
      </c>
      <c r="C650" t="str">
        <f t="shared" si="56"/>
        <v>state_MT_Għa_68</v>
      </c>
      <c r="D650">
        <f t="shared" si="53"/>
        <v>68</v>
      </c>
      <c r="E650" t="s">
        <v>6495</v>
      </c>
      <c r="F650" t="str">
        <f>VLOOKUP(E650,'country(26mar)'!B$2:C$251,2,FALSE)</f>
        <v>MT</v>
      </c>
      <c r="G650" t="str">
        <f>VLOOKUP(F650,'country(26mar)'!C$2:D$251,2,FALSE)</f>
        <v>base.mt</v>
      </c>
      <c r="H650" t="s">
        <v>6510</v>
      </c>
      <c r="I650" t="str">
        <f t="shared" si="54"/>
        <v>Malta Għarb</v>
      </c>
      <c r="J650" t="str">
        <f t="shared" si="55"/>
        <v>state_MT_Għa_68</v>
      </c>
    </row>
    <row r="651" hidden="1" spans="1:10">
      <c r="A651" t="str">
        <f t="shared" si="52"/>
        <v>state_MU_Por_1</v>
      </c>
      <c r="B651" t="e">
        <f>VLOOKUP(I651,'state(26mar)'!D$2:G$680,4,FALSE)</f>
        <v>#N/A</v>
      </c>
      <c r="C651" t="str">
        <f t="shared" si="56"/>
        <v>state_MU_Por_1</v>
      </c>
      <c r="D651">
        <f t="shared" si="53"/>
        <v>1</v>
      </c>
      <c r="E651" t="s">
        <v>6642</v>
      </c>
      <c r="F651" t="str">
        <f>VLOOKUP(E651,'country(26mar)'!B$2:C$251,2,FALSE)</f>
        <v>MU</v>
      </c>
      <c r="G651" t="str">
        <f>VLOOKUP(F651,'country(26mar)'!C$2:D$251,2,FALSE)</f>
        <v>base.mu</v>
      </c>
      <c r="H651" t="s">
        <v>6646</v>
      </c>
      <c r="I651" t="str">
        <f t="shared" si="54"/>
        <v>Mauritius Port Louis</v>
      </c>
      <c r="J651" t="str">
        <f t="shared" si="55"/>
        <v>state_MU_Por_1</v>
      </c>
    </row>
    <row r="652" hidden="1" spans="1:10">
      <c r="A652" t="str">
        <f t="shared" si="52"/>
        <v>state_MU_Pla_2</v>
      </c>
      <c r="B652" t="e">
        <f>VLOOKUP(I652,'state(26mar)'!D$2:G$680,4,FALSE)</f>
        <v>#N/A</v>
      </c>
      <c r="C652" t="str">
        <f t="shared" si="56"/>
        <v>state_MU_Pla_2</v>
      </c>
      <c r="D652">
        <f t="shared" si="53"/>
        <v>2</v>
      </c>
      <c r="E652" t="s">
        <v>6642</v>
      </c>
      <c r="F652" t="str">
        <f>VLOOKUP(E652,'country(26mar)'!B$2:C$251,2,FALSE)</f>
        <v>MU</v>
      </c>
      <c r="G652" t="str">
        <f>VLOOKUP(F652,'country(26mar)'!C$2:D$251,2,FALSE)</f>
        <v>base.mu</v>
      </c>
      <c r="H652" t="s">
        <v>6645</v>
      </c>
      <c r="I652" t="str">
        <f t="shared" si="54"/>
        <v>Mauritius Plaines Wilhems</v>
      </c>
      <c r="J652" t="str">
        <f t="shared" si="55"/>
        <v>state_MU_Pla_2</v>
      </c>
    </row>
    <row r="653" hidden="1" spans="1:10">
      <c r="A653" t="str">
        <f t="shared" si="52"/>
        <v>state_MV_Maa_1</v>
      </c>
      <c r="B653" t="e">
        <f>VLOOKUP(I653,'state(26mar)'!D$2:G$680,4,FALSE)</f>
        <v>#N/A</v>
      </c>
      <c r="C653" t="str">
        <f t="shared" si="56"/>
        <v>state_MV_Maa_1</v>
      </c>
      <c r="D653">
        <f t="shared" si="53"/>
        <v>1</v>
      </c>
      <c r="E653" t="s">
        <v>6431</v>
      </c>
      <c r="F653" t="str">
        <f>VLOOKUP(E653,'country(26mar)'!B$2:C$251,2,FALSE)</f>
        <v>MV</v>
      </c>
      <c r="G653" t="str">
        <f>VLOOKUP(F653,'country(26mar)'!C$2:D$251,2,FALSE)</f>
        <v>base.mv</v>
      </c>
      <c r="H653" t="s">
        <v>6445</v>
      </c>
      <c r="I653" t="str">
        <f t="shared" si="54"/>
        <v>Maldives Maale</v>
      </c>
      <c r="J653" t="str">
        <f t="shared" si="55"/>
        <v>state_MV_Maa_1</v>
      </c>
    </row>
    <row r="654" hidden="1" spans="1:10">
      <c r="A654" t="str">
        <f t="shared" si="52"/>
        <v>state_MW_Thy_1</v>
      </c>
      <c r="B654" t="e">
        <f>VLOOKUP(I654,'state(26mar)'!D$2:G$680,4,FALSE)</f>
        <v>#N/A</v>
      </c>
      <c r="C654" t="str">
        <f t="shared" ref="C654:C713" si="57">CONCATENATE("state_",F654,"_",LEFT(H654,3),"_",D654)</f>
        <v>state_MW_Thy_1</v>
      </c>
      <c r="D654">
        <f t="shared" si="53"/>
        <v>1</v>
      </c>
      <c r="E654" t="s">
        <v>6350</v>
      </c>
      <c r="F654" t="str">
        <f>VLOOKUP(E654,'country(26mar)'!B$2:C$251,2,FALSE)</f>
        <v>MW</v>
      </c>
      <c r="G654" t="str">
        <f>VLOOKUP(F654,'country(26mar)'!C$2:D$251,2,FALSE)</f>
        <v>base.mw</v>
      </c>
      <c r="H654" t="s">
        <v>6379</v>
      </c>
      <c r="I654" t="str">
        <f t="shared" si="54"/>
        <v>Malawi Thyolo</v>
      </c>
      <c r="J654" t="str">
        <f t="shared" si="55"/>
        <v>state_MW_Thy_1</v>
      </c>
    </row>
    <row r="655" hidden="1" spans="1:10">
      <c r="A655" t="str">
        <f t="shared" si="52"/>
        <v>state_MW_Mwa_2</v>
      </c>
      <c r="B655" t="e">
        <f>VLOOKUP(I655,'state(26mar)'!D$2:G$680,4,FALSE)</f>
        <v>#N/A</v>
      </c>
      <c r="C655" t="str">
        <f t="shared" si="57"/>
        <v>state_MW_Mwa_2</v>
      </c>
      <c r="D655">
        <f t="shared" si="53"/>
        <v>2</v>
      </c>
      <c r="E655" t="s">
        <v>6350</v>
      </c>
      <c r="F655" t="str">
        <f>VLOOKUP(E655,'country(26mar)'!B$2:C$251,2,FALSE)</f>
        <v>MW</v>
      </c>
      <c r="G655" t="str">
        <f>VLOOKUP(F655,'country(26mar)'!C$2:D$251,2,FALSE)</f>
        <v>base.mw</v>
      </c>
      <c r="H655" t="s">
        <v>6368</v>
      </c>
      <c r="I655" t="str">
        <f t="shared" si="54"/>
        <v>Malawi Mwanza</v>
      </c>
      <c r="J655" t="str">
        <f t="shared" si="55"/>
        <v>state_MW_Mwa_2</v>
      </c>
    </row>
    <row r="656" hidden="1" spans="1:10">
      <c r="A656" t="str">
        <f t="shared" si="52"/>
        <v>state_MW_Chi_3</v>
      </c>
      <c r="B656" t="e">
        <f>VLOOKUP(I656,'state(26mar)'!D$2:G$680,4,FALSE)</f>
        <v>#N/A</v>
      </c>
      <c r="C656" t="str">
        <f t="shared" si="57"/>
        <v>state_MW_Chi_3</v>
      </c>
      <c r="D656">
        <f t="shared" si="53"/>
        <v>3</v>
      </c>
      <c r="E656" t="s">
        <v>6350</v>
      </c>
      <c r="F656" t="str">
        <f>VLOOKUP(E656,'country(26mar)'!B$2:C$251,2,FALSE)</f>
        <v>MW</v>
      </c>
      <c r="G656" t="str">
        <f>VLOOKUP(F656,'country(26mar)'!C$2:D$251,2,FALSE)</f>
        <v>base.mw</v>
      </c>
      <c r="H656" t="s">
        <v>6355</v>
      </c>
      <c r="I656" t="str">
        <f t="shared" si="54"/>
        <v>Malawi Chiradzulu</v>
      </c>
      <c r="J656" t="str">
        <f t="shared" si="55"/>
        <v>state_MW_Chi_3</v>
      </c>
    </row>
    <row r="657" hidden="1" spans="1:10">
      <c r="A657" t="str">
        <f t="shared" si="52"/>
        <v>state_MW_Kar_4</v>
      </c>
      <c r="B657" t="e">
        <f>VLOOKUP(I657,'state(26mar)'!D$2:G$680,4,FALSE)</f>
        <v>#N/A</v>
      </c>
      <c r="C657" t="str">
        <f t="shared" si="57"/>
        <v>state_MW_Kar_4</v>
      </c>
      <c r="D657">
        <f t="shared" si="53"/>
        <v>4</v>
      </c>
      <c r="E657" t="s">
        <v>6350</v>
      </c>
      <c r="F657" t="str">
        <f>VLOOKUP(E657,'country(26mar)'!B$2:C$251,2,FALSE)</f>
        <v>MW</v>
      </c>
      <c r="G657" t="str">
        <f>VLOOKUP(F657,'country(26mar)'!C$2:D$251,2,FALSE)</f>
        <v>base.mw</v>
      </c>
      <c r="H657" t="s">
        <v>6361</v>
      </c>
      <c r="I657" t="str">
        <f t="shared" si="54"/>
        <v>Malawi Karonga</v>
      </c>
      <c r="J657" t="str">
        <f t="shared" si="55"/>
        <v>state_MW_Kar_4</v>
      </c>
    </row>
    <row r="658" hidden="1" spans="1:10">
      <c r="A658" t="str">
        <f t="shared" si="52"/>
        <v>state_MW_Nen_5</v>
      </c>
      <c r="B658" t="e">
        <f>VLOOKUP(I658,'state(26mar)'!D$2:G$680,4,FALSE)</f>
        <v>#N/A</v>
      </c>
      <c r="C658" t="str">
        <f t="shared" si="57"/>
        <v>state_MW_Nen_5</v>
      </c>
      <c r="D658">
        <f t="shared" si="53"/>
        <v>5</v>
      </c>
      <c r="E658" t="s">
        <v>6350</v>
      </c>
      <c r="F658" t="str">
        <f>VLOOKUP(E658,'country(26mar)'!B$2:C$251,2,FALSE)</f>
        <v>MW</v>
      </c>
      <c r="G658" t="str">
        <f>VLOOKUP(F658,'country(26mar)'!C$2:D$251,2,FALSE)</f>
        <v>base.mw</v>
      </c>
      <c r="H658" t="s">
        <v>6371</v>
      </c>
      <c r="I658" t="str">
        <f t="shared" si="54"/>
        <v>Malawi Neno</v>
      </c>
      <c r="J658" t="str">
        <f t="shared" si="55"/>
        <v>state_MW_Nen_5</v>
      </c>
    </row>
    <row r="659" hidden="1" spans="1:10">
      <c r="A659" t="str">
        <f t="shared" si="52"/>
        <v>state_MW_Zom_6</v>
      </c>
      <c r="B659" t="e">
        <f>VLOOKUP(I659,'state(26mar)'!D$2:G$680,4,FALSE)</f>
        <v>#N/A</v>
      </c>
      <c r="C659" t="str">
        <f t="shared" si="57"/>
        <v>state_MW_Zom_6</v>
      </c>
      <c r="D659">
        <f t="shared" si="53"/>
        <v>6</v>
      </c>
      <c r="E659" t="s">
        <v>6350</v>
      </c>
      <c r="F659" t="str">
        <f>VLOOKUP(E659,'country(26mar)'!B$2:C$251,2,FALSE)</f>
        <v>MW</v>
      </c>
      <c r="G659" t="str">
        <f>VLOOKUP(F659,'country(26mar)'!C$2:D$251,2,FALSE)</f>
        <v>base.mw</v>
      </c>
      <c r="H659" t="s">
        <v>6380</v>
      </c>
      <c r="I659" t="str">
        <f t="shared" si="54"/>
        <v>Malawi Zomba</v>
      </c>
      <c r="J659" t="str">
        <f t="shared" si="55"/>
        <v>state_MW_Zom_6</v>
      </c>
    </row>
    <row r="660" hidden="1" spans="1:10">
      <c r="A660" t="str">
        <f t="shared" si="52"/>
        <v>state_MW_Chi_7</v>
      </c>
      <c r="B660" t="e">
        <f>VLOOKUP(I660,'state(26mar)'!D$2:G$680,4,FALSE)</f>
        <v>#N/A</v>
      </c>
      <c r="C660" t="str">
        <f t="shared" si="57"/>
        <v>state_MW_Chi_7</v>
      </c>
      <c r="D660">
        <f t="shared" si="53"/>
        <v>7</v>
      </c>
      <c r="E660" t="s">
        <v>6350</v>
      </c>
      <c r="F660" t="str">
        <f>VLOOKUP(E660,'country(26mar)'!B$2:C$251,2,FALSE)</f>
        <v>MW</v>
      </c>
      <c r="G660" t="str">
        <f>VLOOKUP(F660,'country(26mar)'!C$2:D$251,2,FALSE)</f>
        <v>base.mw</v>
      </c>
      <c r="H660" t="s">
        <v>6354</v>
      </c>
      <c r="I660" t="str">
        <f t="shared" si="54"/>
        <v>Malawi Chikwawa</v>
      </c>
      <c r="J660" t="str">
        <f t="shared" si="55"/>
        <v>state_MW_Chi_7</v>
      </c>
    </row>
    <row r="661" hidden="1" spans="1:10">
      <c r="A661" t="str">
        <f t="shared" si="52"/>
        <v>state_MW_Mul_8</v>
      </c>
      <c r="B661" t="e">
        <f>VLOOKUP(I661,'state(26mar)'!D$2:G$680,4,FALSE)</f>
        <v>#N/A</v>
      </c>
      <c r="C661" t="str">
        <f t="shared" si="57"/>
        <v>state_MW_Mul_8</v>
      </c>
      <c r="D661">
        <f t="shared" si="53"/>
        <v>8</v>
      </c>
      <c r="E661" t="s">
        <v>6350</v>
      </c>
      <c r="F661" t="str">
        <f>VLOOKUP(E661,'country(26mar)'!B$2:C$251,2,FALSE)</f>
        <v>MW</v>
      </c>
      <c r="G661" t="str">
        <f>VLOOKUP(F661,'country(26mar)'!C$2:D$251,2,FALSE)</f>
        <v>base.mw</v>
      </c>
      <c r="H661" t="s">
        <v>6367</v>
      </c>
      <c r="I661" t="str">
        <f t="shared" si="54"/>
        <v>Malawi Mulanje</v>
      </c>
      <c r="J661" t="str">
        <f t="shared" si="55"/>
        <v>state_MW_Mul_8</v>
      </c>
    </row>
    <row r="662" hidden="1" spans="1:10">
      <c r="A662" t="str">
        <f t="shared" si="52"/>
        <v>state_MW_Bla_9</v>
      </c>
      <c r="B662" t="e">
        <f>VLOOKUP(I662,'state(26mar)'!D$2:G$680,4,FALSE)</f>
        <v>#N/A</v>
      </c>
      <c r="C662" t="str">
        <f t="shared" si="57"/>
        <v>state_MW_Bla_9</v>
      </c>
      <c r="D662">
        <f t="shared" si="53"/>
        <v>9</v>
      </c>
      <c r="E662" t="s">
        <v>6350</v>
      </c>
      <c r="F662" t="str">
        <f>VLOOKUP(E662,'country(26mar)'!B$2:C$251,2,FALSE)</f>
        <v>MW</v>
      </c>
      <c r="G662" t="str">
        <f>VLOOKUP(F662,'country(26mar)'!C$2:D$251,2,FALSE)</f>
        <v>base.mw</v>
      </c>
      <c r="H662" t="s">
        <v>6353</v>
      </c>
      <c r="I662" t="str">
        <f t="shared" si="54"/>
        <v>Malawi Blantyre</v>
      </c>
      <c r="J662" t="str">
        <f t="shared" si="55"/>
        <v>state_MW_Bla_9</v>
      </c>
    </row>
    <row r="663" hidden="1" spans="1:10">
      <c r="A663" t="str">
        <f t="shared" si="52"/>
        <v>state_MW_Nsa_10</v>
      </c>
      <c r="B663" t="e">
        <f>VLOOKUP(I663,'state(26mar)'!D$2:G$680,4,FALSE)</f>
        <v>#N/A</v>
      </c>
      <c r="C663" t="str">
        <f t="shared" si="57"/>
        <v>state_MW_Nsa_10</v>
      </c>
      <c r="D663">
        <f t="shared" si="53"/>
        <v>10</v>
      </c>
      <c r="E663" t="s">
        <v>6350</v>
      </c>
      <c r="F663" t="str">
        <f>VLOOKUP(E663,'country(26mar)'!B$2:C$251,2,FALSE)</f>
        <v>MW</v>
      </c>
      <c r="G663" t="str">
        <f>VLOOKUP(F663,'country(26mar)'!C$2:D$251,2,FALSE)</f>
        <v>base.mw</v>
      </c>
      <c r="H663" t="s">
        <v>6357</v>
      </c>
      <c r="I663" t="str">
        <f t="shared" si="54"/>
        <v>Malawi Nsanje</v>
      </c>
      <c r="J663" t="str">
        <f t="shared" si="55"/>
        <v>state_MW_Nsa_10</v>
      </c>
    </row>
    <row r="664" hidden="1" spans="1:10">
      <c r="A664" t="str">
        <f t="shared" si="52"/>
        <v>state_MW_Pha_11</v>
      </c>
      <c r="B664" t="e">
        <f>VLOOKUP(I664,'state(26mar)'!D$2:G$680,4,FALSE)</f>
        <v>#N/A</v>
      </c>
      <c r="C664" t="str">
        <f t="shared" si="57"/>
        <v>state_MW_Pha_11</v>
      </c>
      <c r="D664">
        <f t="shared" si="53"/>
        <v>11</v>
      </c>
      <c r="E664" t="s">
        <v>6350</v>
      </c>
      <c r="F664" t="str">
        <f>VLOOKUP(E664,'country(26mar)'!B$2:C$251,2,FALSE)</f>
        <v>MW</v>
      </c>
      <c r="G664" t="str">
        <f>VLOOKUP(F664,'country(26mar)'!C$2:D$251,2,FALSE)</f>
        <v>base.mw</v>
      </c>
      <c r="H664" t="s">
        <v>6376</v>
      </c>
      <c r="I664" t="str">
        <f t="shared" si="54"/>
        <v>Malawi Phalombe</v>
      </c>
      <c r="J664" t="str">
        <f t="shared" si="55"/>
        <v>state_MW_Pha_11</v>
      </c>
    </row>
    <row r="665" hidden="1" spans="1:10">
      <c r="A665" t="str">
        <f t="shared" si="52"/>
        <v>state_MW_Nkh_12</v>
      </c>
      <c r="B665" t="e">
        <f>VLOOKUP(I665,'state(26mar)'!D$2:G$680,4,FALSE)</f>
        <v>#N/A</v>
      </c>
      <c r="C665" t="str">
        <f t="shared" si="57"/>
        <v>state_MW_Nkh_12</v>
      </c>
      <c r="D665">
        <f t="shared" si="53"/>
        <v>12</v>
      </c>
      <c r="E665" t="s">
        <v>6350</v>
      </c>
      <c r="F665" t="str">
        <f>VLOOKUP(E665,'country(26mar)'!B$2:C$251,2,FALSE)</f>
        <v>MW</v>
      </c>
      <c r="G665" t="str">
        <f>VLOOKUP(F665,'country(26mar)'!C$2:D$251,2,FALSE)</f>
        <v>base.mw</v>
      </c>
      <c r="H665" t="s">
        <v>6372</v>
      </c>
      <c r="I665" t="str">
        <f t="shared" si="54"/>
        <v>Malawi Nkhata Bay</v>
      </c>
      <c r="J665" t="str">
        <f t="shared" si="55"/>
        <v>state_MW_Nkh_12</v>
      </c>
    </row>
    <row r="666" hidden="1" spans="1:10">
      <c r="A666" t="str">
        <f t="shared" si="52"/>
        <v>state_MW_Rum_13</v>
      </c>
      <c r="B666" t="e">
        <f>VLOOKUP(I666,'state(26mar)'!D$2:G$680,4,FALSE)</f>
        <v>#N/A</v>
      </c>
      <c r="C666" t="str">
        <f t="shared" si="57"/>
        <v>state_MW_Rum_13</v>
      </c>
      <c r="D666">
        <f t="shared" si="53"/>
        <v>13</v>
      </c>
      <c r="E666" t="s">
        <v>6350</v>
      </c>
      <c r="F666" t="str">
        <f>VLOOKUP(E666,'country(26mar)'!B$2:C$251,2,FALSE)</f>
        <v>MW</v>
      </c>
      <c r="G666" t="str">
        <f>VLOOKUP(F666,'country(26mar)'!C$2:D$251,2,FALSE)</f>
        <v>base.mw</v>
      </c>
      <c r="H666" t="s">
        <v>6377</v>
      </c>
      <c r="I666" t="str">
        <f t="shared" si="54"/>
        <v>Malawi Rumphi</v>
      </c>
      <c r="J666" t="str">
        <f t="shared" si="55"/>
        <v>state_MW_Rum_13</v>
      </c>
    </row>
    <row r="667" hidden="1" spans="1:10">
      <c r="A667" t="str">
        <f t="shared" si="52"/>
        <v>state_MW_Chi_14</v>
      </c>
      <c r="B667" t="e">
        <f>VLOOKUP(I667,'state(26mar)'!D$2:G$680,4,FALSE)</f>
        <v>#N/A</v>
      </c>
      <c r="C667" t="str">
        <f t="shared" si="57"/>
        <v>state_MW_Chi_14</v>
      </c>
      <c r="D667">
        <f t="shared" si="53"/>
        <v>14</v>
      </c>
      <c r="E667" t="s">
        <v>6350</v>
      </c>
      <c r="F667" t="str">
        <f>VLOOKUP(E667,'country(26mar)'!B$2:C$251,2,FALSE)</f>
        <v>MW</v>
      </c>
      <c r="G667" t="str">
        <f>VLOOKUP(F667,'country(26mar)'!C$2:D$251,2,FALSE)</f>
        <v>base.mw</v>
      </c>
      <c r="H667" t="s">
        <v>6358</v>
      </c>
      <c r="I667" t="str">
        <f t="shared" si="54"/>
        <v>Malawi Chitipa</v>
      </c>
      <c r="J667" t="str">
        <f t="shared" si="55"/>
        <v>state_MW_Chi_14</v>
      </c>
    </row>
    <row r="668" hidden="1" spans="1:10">
      <c r="A668" t="str">
        <f t="shared" si="52"/>
        <v>state_MW_Mzi_15</v>
      </c>
      <c r="B668" t="e">
        <f>VLOOKUP(I668,'state(26mar)'!D$2:G$680,4,FALSE)</f>
        <v>#N/A</v>
      </c>
      <c r="C668" t="str">
        <f t="shared" si="57"/>
        <v>state_MW_Mzi_15</v>
      </c>
      <c r="D668">
        <f t="shared" si="53"/>
        <v>15</v>
      </c>
      <c r="E668" t="s">
        <v>6350</v>
      </c>
      <c r="F668" t="str">
        <f>VLOOKUP(E668,'country(26mar)'!B$2:C$251,2,FALSE)</f>
        <v>MW</v>
      </c>
      <c r="G668" t="str">
        <f>VLOOKUP(F668,'country(26mar)'!C$2:D$251,2,FALSE)</f>
        <v>base.mw</v>
      </c>
      <c r="H668" t="s">
        <v>6369</v>
      </c>
      <c r="I668" t="str">
        <f t="shared" si="54"/>
        <v>Malawi Mzimba</v>
      </c>
      <c r="J668" t="str">
        <f t="shared" si="55"/>
        <v>state_MW_Mzi_15</v>
      </c>
    </row>
    <row r="669" hidden="1" spans="1:10">
      <c r="A669" t="str">
        <f t="shared" si="52"/>
        <v>state_MW_Ntc_16</v>
      </c>
      <c r="B669" t="e">
        <f>VLOOKUP(I669,'state(26mar)'!D$2:G$680,4,FALSE)</f>
        <v>#N/A</v>
      </c>
      <c r="C669" t="str">
        <f t="shared" si="57"/>
        <v>state_MW_Ntc_16</v>
      </c>
      <c r="D669">
        <f t="shared" si="53"/>
        <v>16</v>
      </c>
      <c r="E669" t="s">
        <v>6350</v>
      </c>
      <c r="F669" t="str">
        <f>VLOOKUP(E669,'country(26mar)'!B$2:C$251,2,FALSE)</f>
        <v>MW</v>
      </c>
      <c r="G669" t="str">
        <f>VLOOKUP(F669,'country(26mar)'!C$2:D$251,2,FALSE)</f>
        <v>base.mw</v>
      </c>
      <c r="H669" t="s">
        <v>6375</v>
      </c>
      <c r="I669" t="str">
        <f t="shared" si="54"/>
        <v>Malawi Ntchisi</v>
      </c>
      <c r="J669" t="str">
        <f t="shared" si="55"/>
        <v>state_MW_Ntc_16</v>
      </c>
    </row>
    <row r="670" hidden="1" spans="1:10">
      <c r="A670" t="str">
        <f t="shared" si="52"/>
        <v>state_MW_Dow_17</v>
      </c>
      <c r="B670" t="e">
        <f>VLOOKUP(I670,'state(26mar)'!D$2:G$680,4,FALSE)</f>
        <v>#N/A</v>
      </c>
      <c r="C670" t="str">
        <f t="shared" si="57"/>
        <v>state_MW_Dow_17</v>
      </c>
      <c r="D670">
        <f t="shared" si="53"/>
        <v>17</v>
      </c>
      <c r="E670" t="s">
        <v>6350</v>
      </c>
      <c r="F670" t="str">
        <f>VLOOKUP(E670,'country(26mar)'!B$2:C$251,2,FALSE)</f>
        <v>MW</v>
      </c>
      <c r="G670" t="str">
        <f>VLOOKUP(F670,'country(26mar)'!C$2:D$251,2,FALSE)</f>
        <v>base.mw</v>
      </c>
      <c r="H670" t="s">
        <v>6360</v>
      </c>
      <c r="I670" t="str">
        <f t="shared" si="54"/>
        <v>Malawi Dowa</v>
      </c>
      <c r="J670" t="str">
        <f t="shared" si="55"/>
        <v>state_MW_Dow_17</v>
      </c>
    </row>
    <row r="671" hidden="1" spans="1:10">
      <c r="A671" t="str">
        <f t="shared" si="52"/>
        <v>state_MW_Mch_18</v>
      </c>
      <c r="B671" t="e">
        <f>VLOOKUP(I671,'state(26mar)'!D$2:G$680,4,FALSE)</f>
        <v>#N/A</v>
      </c>
      <c r="C671" t="str">
        <f t="shared" si="57"/>
        <v>state_MW_Mch_18</v>
      </c>
      <c r="D671">
        <f t="shared" si="53"/>
        <v>18</v>
      </c>
      <c r="E671" t="s">
        <v>6350</v>
      </c>
      <c r="F671" t="str">
        <f>VLOOKUP(E671,'country(26mar)'!B$2:C$251,2,FALSE)</f>
        <v>MW</v>
      </c>
      <c r="G671" t="str">
        <f>VLOOKUP(F671,'country(26mar)'!C$2:D$251,2,FALSE)</f>
        <v>base.mw</v>
      </c>
      <c r="H671" t="s">
        <v>6366</v>
      </c>
      <c r="I671" t="str">
        <f t="shared" si="54"/>
        <v>Malawi Mchinji</v>
      </c>
      <c r="J671" t="str">
        <f t="shared" si="55"/>
        <v>state_MW_Mch_18</v>
      </c>
    </row>
    <row r="672" hidden="1" spans="1:10">
      <c r="A672" t="str">
        <f t="shared" si="52"/>
        <v>state_MW_Nkh_19</v>
      </c>
      <c r="B672" t="e">
        <f>VLOOKUP(I672,'state(26mar)'!D$2:G$680,4,FALSE)</f>
        <v>#N/A</v>
      </c>
      <c r="C672" t="str">
        <f t="shared" si="57"/>
        <v>state_MW_Nkh_19</v>
      </c>
      <c r="D672">
        <f t="shared" si="53"/>
        <v>19</v>
      </c>
      <c r="E672" t="s">
        <v>6350</v>
      </c>
      <c r="F672" t="str">
        <f>VLOOKUP(E672,'country(26mar)'!B$2:C$251,2,FALSE)</f>
        <v>MW</v>
      </c>
      <c r="G672" t="str">
        <f>VLOOKUP(F672,'country(26mar)'!C$2:D$251,2,FALSE)</f>
        <v>base.mw</v>
      </c>
      <c r="H672" t="s">
        <v>6373</v>
      </c>
      <c r="I672" t="str">
        <f t="shared" si="54"/>
        <v>Malawi Nkhotakota</v>
      </c>
      <c r="J672" t="str">
        <f t="shared" si="55"/>
        <v>state_MW_Nkh_19</v>
      </c>
    </row>
    <row r="673" hidden="1" spans="1:10">
      <c r="A673" t="str">
        <f t="shared" si="52"/>
        <v>state_MW_Kas_20</v>
      </c>
      <c r="B673" t="e">
        <f>VLOOKUP(I673,'state(26mar)'!D$2:G$680,4,FALSE)</f>
        <v>#N/A</v>
      </c>
      <c r="C673" t="str">
        <f t="shared" si="57"/>
        <v>state_MW_Kas_20</v>
      </c>
      <c r="D673">
        <f t="shared" si="53"/>
        <v>20</v>
      </c>
      <c r="E673" t="s">
        <v>6350</v>
      </c>
      <c r="F673" t="str">
        <f>VLOOKUP(E673,'country(26mar)'!B$2:C$251,2,FALSE)</f>
        <v>MW</v>
      </c>
      <c r="G673" t="str">
        <f>VLOOKUP(F673,'country(26mar)'!C$2:D$251,2,FALSE)</f>
        <v>base.mw</v>
      </c>
      <c r="H673" t="s">
        <v>6362</v>
      </c>
      <c r="I673" t="str">
        <f t="shared" si="54"/>
        <v>Malawi Kasungu</v>
      </c>
      <c r="J673" t="str">
        <f t="shared" si="55"/>
        <v>state_MW_Kas_20</v>
      </c>
    </row>
    <row r="674" hidden="1" spans="1:10">
      <c r="A674" t="str">
        <f t="shared" si="52"/>
        <v>state_MW_Ntc_21</v>
      </c>
      <c r="B674" t="e">
        <f>VLOOKUP(I674,'state(26mar)'!D$2:G$680,4,FALSE)</f>
        <v>#N/A</v>
      </c>
      <c r="C674" t="str">
        <f t="shared" si="57"/>
        <v>state_MW_Ntc_21</v>
      </c>
      <c r="D674">
        <f t="shared" si="53"/>
        <v>21</v>
      </c>
      <c r="E674" t="s">
        <v>6350</v>
      </c>
      <c r="F674" t="str">
        <f>VLOOKUP(E674,'country(26mar)'!B$2:C$251,2,FALSE)</f>
        <v>MW</v>
      </c>
      <c r="G674" t="str">
        <f>VLOOKUP(F674,'country(26mar)'!C$2:D$251,2,FALSE)</f>
        <v>base.mw</v>
      </c>
      <c r="H674" t="s">
        <v>6374</v>
      </c>
      <c r="I674" t="str">
        <f t="shared" si="54"/>
        <v>Malawi Ntcheu</v>
      </c>
      <c r="J674" t="str">
        <f t="shared" si="55"/>
        <v>state_MW_Ntc_21</v>
      </c>
    </row>
    <row r="675" hidden="1" spans="1:10">
      <c r="A675" t="str">
        <f t="shared" si="52"/>
        <v>state_MW_Ded_22</v>
      </c>
      <c r="B675" t="e">
        <f>VLOOKUP(I675,'state(26mar)'!D$2:G$680,4,FALSE)</f>
        <v>#N/A</v>
      </c>
      <c r="C675" t="str">
        <f t="shared" si="57"/>
        <v>state_MW_Ded_22</v>
      </c>
      <c r="D675">
        <f t="shared" si="53"/>
        <v>22</v>
      </c>
      <c r="E675" t="s">
        <v>6350</v>
      </c>
      <c r="F675" t="str">
        <f>VLOOKUP(E675,'country(26mar)'!B$2:C$251,2,FALSE)</f>
        <v>MW</v>
      </c>
      <c r="G675" t="str">
        <f>VLOOKUP(F675,'country(26mar)'!C$2:D$251,2,FALSE)</f>
        <v>base.mw</v>
      </c>
      <c r="H675" t="s">
        <v>6359</v>
      </c>
      <c r="I675" t="str">
        <f t="shared" si="54"/>
        <v>Malawi Dedza</v>
      </c>
      <c r="J675" t="str">
        <f t="shared" si="55"/>
        <v>state_MW_Ded_22</v>
      </c>
    </row>
    <row r="676" hidden="1" spans="1:10">
      <c r="A676" t="str">
        <f t="shared" si="52"/>
        <v>state_MW_Sal_23</v>
      </c>
      <c r="B676" t="e">
        <f>VLOOKUP(I676,'state(26mar)'!D$2:G$680,4,FALSE)</f>
        <v>#N/A</v>
      </c>
      <c r="C676" t="str">
        <f t="shared" si="57"/>
        <v>state_MW_Sal_23</v>
      </c>
      <c r="D676">
        <f t="shared" si="53"/>
        <v>23</v>
      </c>
      <c r="E676" t="s">
        <v>6350</v>
      </c>
      <c r="F676" t="str">
        <f>VLOOKUP(E676,'country(26mar)'!B$2:C$251,2,FALSE)</f>
        <v>MW</v>
      </c>
      <c r="G676" t="str">
        <f>VLOOKUP(F676,'country(26mar)'!C$2:D$251,2,FALSE)</f>
        <v>base.mw</v>
      </c>
      <c r="H676" t="s">
        <v>6378</v>
      </c>
      <c r="I676" t="str">
        <f t="shared" si="54"/>
        <v>Malawi Salima</v>
      </c>
      <c r="J676" t="str">
        <f t="shared" si="55"/>
        <v>state_MW_Sal_23</v>
      </c>
    </row>
    <row r="677" hidden="1" spans="1:10">
      <c r="A677" t="str">
        <f t="shared" si="52"/>
        <v>state_MW_Lil_24</v>
      </c>
      <c r="B677" t="e">
        <f>VLOOKUP(I677,'state(26mar)'!D$2:G$680,4,FALSE)</f>
        <v>#N/A</v>
      </c>
      <c r="C677" t="str">
        <f t="shared" si="57"/>
        <v>state_MW_Lil_24</v>
      </c>
      <c r="D677">
        <f t="shared" si="53"/>
        <v>24</v>
      </c>
      <c r="E677" t="s">
        <v>6350</v>
      </c>
      <c r="F677" t="str">
        <f>VLOOKUP(E677,'country(26mar)'!B$2:C$251,2,FALSE)</f>
        <v>MW</v>
      </c>
      <c r="G677" t="str">
        <f>VLOOKUP(F677,'country(26mar)'!C$2:D$251,2,FALSE)</f>
        <v>base.mw</v>
      </c>
      <c r="H677" t="s">
        <v>6363</v>
      </c>
      <c r="I677" t="str">
        <f t="shared" si="54"/>
        <v>Malawi Lilongwe</v>
      </c>
      <c r="J677" t="str">
        <f t="shared" si="55"/>
        <v>state_MW_Lil_24</v>
      </c>
    </row>
    <row r="678" hidden="1" spans="1:10">
      <c r="A678" t="str">
        <f t="shared" si="52"/>
        <v>state_MW_Man_25</v>
      </c>
      <c r="B678" t="e">
        <f>VLOOKUP(I678,'state(26mar)'!D$2:G$680,4,FALSE)</f>
        <v>#N/A</v>
      </c>
      <c r="C678" t="str">
        <f t="shared" si="57"/>
        <v>state_MW_Man_25</v>
      </c>
      <c r="D678">
        <f t="shared" si="53"/>
        <v>25</v>
      </c>
      <c r="E678" t="s">
        <v>6350</v>
      </c>
      <c r="F678" t="str">
        <f>VLOOKUP(E678,'country(26mar)'!B$2:C$251,2,FALSE)</f>
        <v>MW</v>
      </c>
      <c r="G678" t="str">
        <f>VLOOKUP(F678,'country(26mar)'!C$2:D$251,2,FALSE)</f>
        <v>base.mw</v>
      </c>
      <c r="H678" t="s">
        <v>6365</v>
      </c>
      <c r="I678" t="str">
        <f t="shared" si="54"/>
        <v>Malawi Mangochi</v>
      </c>
      <c r="J678" t="str">
        <f t="shared" si="55"/>
        <v>state_MW_Man_25</v>
      </c>
    </row>
    <row r="679" hidden="1" spans="1:10">
      <c r="A679" t="str">
        <f t="shared" si="52"/>
        <v>state_MW_Bal_26</v>
      </c>
      <c r="B679" t="e">
        <f>VLOOKUP(I679,'state(26mar)'!D$2:G$680,4,FALSE)</f>
        <v>#N/A</v>
      </c>
      <c r="C679" t="str">
        <f t="shared" si="57"/>
        <v>state_MW_Bal_26</v>
      </c>
      <c r="D679">
        <f t="shared" si="53"/>
        <v>26</v>
      </c>
      <c r="E679" t="s">
        <v>6350</v>
      </c>
      <c r="F679" t="str">
        <f>VLOOKUP(E679,'country(26mar)'!B$2:C$251,2,FALSE)</f>
        <v>MW</v>
      </c>
      <c r="G679" t="str">
        <f>VLOOKUP(F679,'country(26mar)'!C$2:D$251,2,FALSE)</f>
        <v>base.mw</v>
      </c>
      <c r="H679" t="s">
        <v>6349</v>
      </c>
      <c r="I679" t="str">
        <f t="shared" si="54"/>
        <v>Malawi Balaka</v>
      </c>
      <c r="J679" t="str">
        <f t="shared" si="55"/>
        <v>state_MW_Bal_26</v>
      </c>
    </row>
    <row r="680" hidden="1" spans="1:10">
      <c r="A680" t="str">
        <f t="shared" si="52"/>
        <v>state_MW_Mac_27</v>
      </c>
      <c r="B680" t="e">
        <f>VLOOKUP(I680,'state(26mar)'!D$2:G$680,4,FALSE)</f>
        <v>#N/A</v>
      </c>
      <c r="C680" t="str">
        <f t="shared" si="57"/>
        <v>state_MW_Mac_27</v>
      </c>
      <c r="D680">
        <f t="shared" si="53"/>
        <v>27</v>
      </c>
      <c r="E680" t="s">
        <v>6350</v>
      </c>
      <c r="F680" t="str">
        <f>VLOOKUP(E680,'country(26mar)'!B$2:C$251,2,FALSE)</f>
        <v>MW</v>
      </c>
      <c r="G680" t="str">
        <f>VLOOKUP(F680,'country(26mar)'!C$2:D$251,2,FALSE)</f>
        <v>base.mw</v>
      </c>
      <c r="H680" t="s">
        <v>6364</v>
      </c>
      <c r="I680" t="str">
        <f t="shared" si="54"/>
        <v>Malawi Machinga</v>
      </c>
      <c r="J680" t="str">
        <f t="shared" si="55"/>
        <v>state_MW_Mac_27</v>
      </c>
    </row>
    <row r="681" hidden="1" spans="1:10">
      <c r="A681" t="str">
        <f t="shared" si="52"/>
        <v>base.state_mx_son</v>
      </c>
      <c r="B681" t="str">
        <f>VLOOKUP(I681,'state(26mar)'!D$2:G$680,4,FALSE)</f>
        <v>base.state_mx_son</v>
      </c>
      <c r="C681" t="str">
        <f t="shared" si="57"/>
        <v>state_MX_Son_1</v>
      </c>
      <c r="D681">
        <f t="shared" si="53"/>
        <v>1</v>
      </c>
      <c r="E681" t="s">
        <v>6652</v>
      </c>
      <c r="F681" t="str">
        <f>VLOOKUP(E681,'country(26mar)'!B$2:C$251,2,FALSE)</f>
        <v>MX</v>
      </c>
      <c r="G681" t="str">
        <f>VLOOKUP(F681,'country(26mar)'!C$2:D$251,2,FALSE)</f>
        <v>base.mx</v>
      </c>
      <c r="H681" t="s">
        <v>6659</v>
      </c>
      <c r="I681" t="str">
        <f t="shared" si="54"/>
        <v>Mexico Sonora</v>
      </c>
      <c r="J681" t="str">
        <f t="shared" si="55"/>
        <v>base.state_mx_son</v>
      </c>
    </row>
    <row r="682" hidden="1" spans="1:10">
      <c r="A682" t="str">
        <f t="shared" si="52"/>
        <v>base.state_mx_coah</v>
      </c>
      <c r="B682" t="str">
        <f>VLOOKUP(I682,'state(26mar)'!D$2:G$680,4,FALSE)</f>
        <v>base.state_mx_coah</v>
      </c>
      <c r="C682" t="str">
        <f t="shared" si="57"/>
        <v>state_MX_Coa_2</v>
      </c>
      <c r="D682">
        <f t="shared" si="53"/>
        <v>2</v>
      </c>
      <c r="E682" t="s">
        <v>6652</v>
      </c>
      <c r="F682" t="str">
        <f>VLOOKUP(E682,'country(26mar)'!B$2:C$251,2,FALSE)</f>
        <v>MX</v>
      </c>
      <c r="G682" t="str">
        <f>VLOOKUP(F682,'country(26mar)'!C$2:D$251,2,FALSE)</f>
        <v>base.mx</v>
      </c>
      <c r="H682" s="3" t="s">
        <v>16643</v>
      </c>
      <c r="I682" t="str">
        <f t="shared" si="54"/>
        <v>Mexico Coahuila</v>
      </c>
      <c r="J682" t="str">
        <f t="shared" si="55"/>
        <v>base.state_mx_coah</v>
      </c>
    </row>
    <row r="683" hidden="1" spans="1:10">
      <c r="A683" t="str">
        <f t="shared" si="52"/>
        <v>base.state_mx_bc</v>
      </c>
      <c r="B683" t="str">
        <f>VLOOKUP(I683,'state(26mar)'!D$2:G$680,4,FALSE)</f>
        <v>base.state_mx_bc</v>
      </c>
      <c r="C683" t="str">
        <f t="shared" si="57"/>
        <v>state_MX_Baj_3</v>
      </c>
      <c r="D683">
        <f t="shared" si="53"/>
        <v>3</v>
      </c>
      <c r="E683" t="s">
        <v>6652</v>
      </c>
      <c r="F683" t="str">
        <f>VLOOKUP(E683,'country(26mar)'!B$2:C$251,2,FALSE)</f>
        <v>MX</v>
      </c>
      <c r="G683" t="str">
        <f>VLOOKUP(F683,'country(26mar)'!C$2:D$251,2,FALSE)</f>
        <v>base.mx</v>
      </c>
      <c r="H683" t="s">
        <v>6729</v>
      </c>
      <c r="I683" t="str">
        <f t="shared" si="54"/>
        <v>Mexico Baja California</v>
      </c>
      <c r="J683" t="str">
        <f t="shared" si="55"/>
        <v>base.state_mx_bc</v>
      </c>
    </row>
    <row r="684" hidden="1" spans="1:10">
      <c r="A684" t="str">
        <f t="shared" si="52"/>
        <v>base.state_mx_zac</v>
      </c>
      <c r="B684" t="str">
        <f>VLOOKUP(I684,'state(26mar)'!D$2:G$680,4,FALSE)</f>
        <v>base.state_mx_zac</v>
      </c>
      <c r="C684" t="str">
        <f t="shared" si="57"/>
        <v>state_MX_Zac_4</v>
      </c>
      <c r="D684">
        <f t="shared" si="53"/>
        <v>4</v>
      </c>
      <c r="E684" t="s">
        <v>6652</v>
      </c>
      <c r="F684" t="str">
        <f>VLOOKUP(E684,'country(26mar)'!B$2:C$251,2,FALSE)</f>
        <v>MX</v>
      </c>
      <c r="G684" t="str">
        <f>VLOOKUP(F684,'country(26mar)'!C$2:D$251,2,FALSE)</f>
        <v>base.mx</v>
      </c>
      <c r="H684" t="s">
        <v>6735</v>
      </c>
      <c r="I684" t="str">
        <f t="shared" si="54"/>
        <v>Mexico Zacatecas</v>
      </c>
      <c r="J684" t="str">
        <f t="shared" si="55"/>
        <v>base.state_mx_zac</v>
      </c>
    </row>
    <row r="685" hidden="1" spans="1:10">
      <c r="A685" t="str">
        <f t="shared" si="52"/>
        <v>base.state_mx_gto</v>
      </c>
      <c r="B685" t="str">
        <f>VLOOKUP(I685,'state(26mar)'!D$2:G$680,4,FALSE)</f>
        <v>base.state_mx_gto</v>
      </c>
      <c r="C685" t="str">
        <f t="shared" si="57"/>
        <v>state_MX_Gua_5</v>
      </c>
      <c r="D685">
        <f t="shared" si="53"/>
        <v>5</v>
      </c>
      <c r="E685" t="s">
        <v>6652</v>
      </c>
      <c r="F685" t="str">
        <f>VLOOKUP(E685,'country(26mar)'!B$2:C$251,2,FALSE)</f>
        <v>MX</v>
      </c>
      <c r="G685" t="str">
        <f>VLOOKUP(F685,'country(26mar)'!C$2:D$251,2,FALSE)</f>
        <v>base.mx</v>
      </c>
      <c r="H685" t="s">
        <v>6693</v>
      </c>
      <c r="I685" t="str">
        <f t="shared" si="54"/>
        <v>Mexico Guanajuato</v>
      </c>
      <c r="J685" t="str">
        <f t="shared" si="55"/>
        <v>base.state_mx_gto</v>
      </c>
    </row>
    <row r="686" hidden="1" spans="1:10">
      <c r="A686" t="str">
        <f t="shared" si="52"/>
        <v>base.state_mx_q roo</v>
      </c>
      <c r="B686" t="str">
        <f>VLOOKUP(I686,'state(26mar)'!D$2:G$680,4,FALSE)</f>
        <v>base.state_mx_q roo</v>
      </c>
      <c r="C686" t="str">
        <f t="shared" si="57"/>
        <v>state_MX_Qui_6</v>
      </c>
      <c r="D686">
        <f t="shared" si="53"/>
        <v>6</v>
      </c>
      <c r="E686" t="s">
        <v>6652</v>
      </c>
      <c r="F686" t="str">
        <f>VLOOKUP(E686,'country(26mar)'!B$2:C$251,2,FALSE)</f>
        <v>MX</v>
      </c>
      <c r="G686" t="str">
        <f>VLOOKUP(F686,'country(26mar)'!C$2:D$251,2,FALSE)</f>
        <v>base.mx</v>
      </c>
      <c r="H686" t="s">
        <v>6689</v>
      </c>
      <c r="I686" t="str">
        <f t="shared" si="54"/>
        <v>Mexico Quintana Roo</v>
      </c>
      <c r="J686" t="str">
        <f t="shared" si="55"/>
        <v>base.state_mx_q roo</v>
      </c>
    </row>
    <row r="687" hidden="1" spans="1:10">
      <c r="A687" t="str">
        <f t="shared" si="52"/>
        <v>base.state_mx_yuc</v>
      </c>
      <c r="B687" t="str">
        <f>VLOOKUP(I687,'state(26mar)'!D$2:G$680,4,FALSE)</f>
        <v>base.state_mx_yuc</v>
      </c>
      <c r="C687" t="str">
        <f t="shared" si="57"/>
        <v>state_MX_Yuc_7</v>
      </c>
      <c r="D687">
        <f t="shared" si="53"/>
        <v>7</v>
      </c>
      <c r="E687" t="s">
        <v>6652</v>
      </c>
      <c r="F687" t="str">
        <f>VLOOKUP(E687,'country(26mar)'!B$2:C$251,2,FALSE)</f>
        <v>MX</v>
      </c>
      <c r="G687" t="str">
        <f>VLOOKUP(F687,'country(26mar)'!C$2:D$251,2,FALSE)</f>
        <v>base.mx</v>
      </c>
      <c r="H687" t="s">
        <v>6747</v>
      </c>
      <c r="I687" t="str">
        <f t="shared" si="54"/>
        <v>Mexico Yucatán</v>
      </c>
      <c r="J687" t="str">
        <f t="shared" si="55"/>
        <v>base.state_mx_yuc</v>
      </c>
    </row>
    <row r="688" hidden="1" spans="1:10">
      <c r="A688" t="str">
        <f t="shared" si="52"/>
        <v>base.state_mx_tab</v>
      </c>
      <c r="B688" t="str">
        <f>VLOOKUP(I688,'state(26mar)'!D$2:G$680,4,FALSE)</f>
        <v>base.state_mx_tab</v>
      </c>
      <c r="C688" t="str">
        <f t="shared" si="57"/>
        <v>state_MX_Tab_8</v>
      </c>
      <c r="D688">
        <f t="shared" si="53"/>
        <v>8</v>
      </c>
      <c r="E688" t="s">
        <v>6652</v>
      </c>
      <c r="F688" t="str">
        <f>VLOOKUP(E688,'country(26mar)'!B$2:C$251,2,FALSE)</f>
        <v>MX</v>
      </c>
      <c r="G688" t="str">
        <f>VLOOKUP(F688,'country(26mar)'!C$2:D$251,2,FALSE)</f>
        <v>base.mx</v>
      </c>
      <c r="H688" t="s">
        <v>6679</v>
      </c>
      <c r="I688" t="str">
        <f t="shared" si="54"/>
        <v>Mexico Tabasco</v>
      </c>
      <c r="J688" t="str">
        <f t="shared" si="55"/>
        <v>base.state_mx_tab</v>
      </c>
    </row>
    <row r="689" hidden="1" spans="1:10">
      <c r="A689" t="str">
        <f t="shared" si="52"/>
        <v>base.state_mx_sin</v>
      </c>
      <c r="B689" t="str">
        <f>VLOOKUP(I689,'state(26mar)'!D$2:G$680,4,FALSE)</f>
        <v>base.state_mx_sin</v>
      </c>
      <c r="C689" t="str">
        <f t="shared" si="57"/>
        <v>state_MX_Sin_9</v>
      </c>
      <c r="D689">
        <f t="shared" si="53"/>
        <v>9</v>
      </c>
      <c r="E689" t="s">
        <v>6652</v>
      </c>
      <c r="F689" t="str">
        <f>VLOOKUP(E689,'country(26mar)'!B$2:C$251,2,FALSE)</f>
        <v>MX</v>
      </c>
      <c r="G689" t="str">
        <f>VLOOKUP(F689,'country(26mar)'!C$2:D$251,2,FALSE)</f>
        <v>base.mx</v>
      </c>
      <c r="H689" t="s">
        <v>6666</v>
      </c>
      <c r="I689" t="str">
        <f t="shared" si="54"/>
        <v>Mexico Sinaloa</v>
      </c>
      <c r="J689" t="str">
        <f t="shared" si="55"/>
        <v>base.state_mx_sin</v>
      </c>
    </row>
    <row r="690" hidden="1" spans="1:10">
      <c r="A690" t="str">
        <f t="shared" si="52"/>
        <v>base.state_mx_tamps</v>
      </c>
      <c r="B690" t="str">
        <f>VLOOKUP(I690,'state(26mar)'!D$2:G$680,4,FALSE)</f>
        <v>base.state_mx_tamps</v>
      </c>
      <c r="C690" t="str">
        <f t="shared" si="57"/>
        <v>state_MX_Tam_10</v>
      </c>
      <c r="D690">
        <f t="shared" si="53"/>
        <v>10</v>
      </c>
      <c r="E690" t="s">
        <v>6652</v>
      </c>
      <c r="F690" t="str">
        <f>VLOOKUP(E690,'country(26mar)'!B$2:C$251,2,FALSE)</f>
        <v>MX</v>
      </c>
      <c r="G690" t="str">
        <f>VLOOKUP(F690,'country(26mar)'!C$2:D$251,2,FALSE)</f>
        <v>base.mx</v>
      </c>
      <c r="H690" t="s">
        <v>6662</v>
      </c>
      <c r="I690" t="str">
        <f t="shared" si="54"/>
        <v>Mexico Tamaulipas</v>
      </c>
      <c r="J690" t="str">
        <f t="shared" si="55"/>
        <v>base.state_mx_tamps</v>
      </c>
    </row>
    <row r="691" hidden="1" spans="1:10">
      <c r="A691" t="str">
        <f t="shared" si="52"/>
        <v>base.state_mx_ags</v>
      </c>
      <c r="B691" t="str">
        <f>VLOOKUP(I691,'state(26mar)'!D$2:G$680,4,FALSE)</f>
        <v>base.state_mx_ags</v>
      </c>
      <c r="C691" t="str">
        <f t="shared" si="57"/>
        <v>state_MX_Agu_11</v>
      </c>
      <c r="D691">
        <f t="shared" si="53"/>
        <v>11</v>
      </c>
      <c r="E691" t="s">
        <v>6652</v>
      </c>
      <c r="F691" t="str">
        <f>VLOOKUP(E691,'country(26mar)'!B$2:C$251,2,FALSE)</f>
        <v>MX</v>
      </c>
      <c r="G691" t="str">
        <f>VLOOKUP(F691,'country(26mar)'!C$2:D$251,2,FALSE)</f>
        <v>base.mx</v>
      </c>
      <c r="H691" t="s">
        <v>6660</v>
      </c>
      <c r="I691" t="str">
        <f t="shared" si="54"/>
        <v>Mexico Aguascalientes</v>
      </c>
      <c r="J691" t="str">
        <f t="shared" si="55"/>
        <v>base.state_mx_ags</v>
      </c>
    </row>
    <row r="692" hidden="1" spans="1:10">
      <c r="A692" t="str">
        <f t="shared" si="52"/>
        <v>base.state_mx_chih</v>
      </c>
      <c r="B692" t="str">
        <f>VLOOKUP(I692,'state(26mar)'!D$2:G$680,4,FALSE)</f>
        <v>base.state_mx_chih</v>
      </c>
      <c r="C692" t="str">
        <f t="shared" si="57"/>
        <v>state_MX_Chi_12</v>
      </c>
      <c r="D692">
        <f t="shared" si="53"/>
        <v>12</v>
      </c>
      <c r="E692" t="s">
        <v>6652</v>
      </c>
      <c r="F692" t="str">
        <f>VLOOKUP(E692,'country(26mar)'!B$2:C$251,2,FALSE)</f>
        <v>MX</v>
      </c>
      <c r="G692" t="str">
        <f>VLOOKUP(F692,'country(26mar)'!C$2:D$251,2,FALSE)</f>
        <v>base.mx</v>
      </c>
      <c r="H692" t="s">
        <v>6671</v>
      </c>
      <c r="I692" t="str">
        <f t="shared" ref="I692:I755" si="58">CONCATENATE(E692," ",H692)</f>
        <v>Mexico Chihuahua</v>
      </c>
      <c r="J692" t="str">
        <f t="shared" si="55"/>
        <v>base.state_mx_chih</v>
      </c>
    </row>
    <row r="693" hidden="1" spans="1:10">
      <c r="A693" t="str">
        <f t="shared" si="52"/>
        <v>base.state_mx_gro</v>
      </c>
      <c r="B693" t="str">
        <f>VLOOKUP(I693,'state(26mar)'!D$2:G$680,4,FALSE)</f>
        <v>base.state_mx_gro</v>
      </c>
      <c r="C693" t="str">
        <f t="shared" si="57"/>
        <v>state_MX_Gue_13</v>
      </c>
      <c r="D693">
        <f t="shared" si="53"/>
        <v>13</v>
      </c>
      <c r="E693" t="s">
        <v>6652</v>
      </c>
      <c r="F693" t="str">
        <f>VLOOKUP(E693,'country(26mar)'!B$2:C$251,2,FALSE)</f>
        <v>MX</v>
      </c>
      <c r="G693" t="str">
        <f>VLOOKUP(F693,'country(26mar)'!C$2:D$251,2,FALSE)</f>
        <v>base.mx</v>
      </c>
      <c r="H693" t="s">
        <v>6655</v>
      </c>
      <c r="I693" t="str">
        <f t="shared" si="58"/>
        <v>Mexico Guerrero</v>
      </c>
      <c r="J693" t="str">
        <f t="shared" si="55"/>
        <v>base.state_mx_gro</v>
      </c>
    </row>
    <row r="694" hidden="1" spans="1:10">
      <c r="A694" t="str">
        <f t="shared" si="52"/>
        <v>base.state_mx_hgo</v>
      </c>
      <c r="B694" t="str">
        <f>VLOOKUP(I694,'state(26mar)'!D$2:G$680,4,FALSE)</f>
        <v>base.state_mx_hgo</v>
      </c>
      <c r="C694" t="str">
        <f t="shared" si="57"/>
        <v>state_MX_Hid_14</v>
      </c>
      <c r="D694">
        <f t="shared" si="53"/>
        <v>14</v>
      </c>
      <c r="E694" t="s">
        <v>6652</v>
      </c>
      <c r="F694" t="str">
        <f>VLOOKUP(E694,'country(26mar)'!B$2:C$251,2,FALSE)</f>
        <v>MX</v>
      </c>
      <c r="G694" t="str">
        <f>VLOOKUP(F694,'country(26mar)'!C$2:D$251,2,FALSE)</f>
        <v>base.mx</v>
      </c>
      <c r="H694" t="s">
        <v>6803</v>
      </c>
      <c r="I694" t="str">
        <f t="shared" si="58"/>
        <v>Mexico Hidalgo</v>
      </c>
      <c r="J694" t="str">
        <f t="shared" si="55"/>
        <v>base.state_mx_hgo</v>
      </c>
    </row>
    <row r="695" hidden="1" spans="1:10">
      <c r="A695" t="str">
        <f t="shared" si="52"/>
        <v>base.state_mx_jal</v>
      </c>
      <c r="B695" t="str">
        <f>VLOOKUP(I695,'state(26mar)'!D$2:G$680,4,FALSE)</f>
        <v>base.state_mx_jal</v>
      </c>
      <c r="C695" t="str">
        <f t="shared" si="57"/>
        <v>state_MX_Jal_15</v>
      </c>
      <c r="D695">
        <f t="shared" si="53"/>
        <v>15</v>
      </c>
      <c r="E695" t="s">
        <v>6652</v>
      </c>
      <c r="F695" t="str">
        <f>VLOOKUP(E695,'country(26mar)'!B$2:C$251,2,FALSE)</f>
        <v>MX</v>
      </c>
      <c r="G695" t="str">
        <f>VLOOKUP(F695,'country(26mar)'!C$2:D$251,2,FALSE)</f>
        <v>base.mx</v>
      </c>
      <c r="H695" t="s">
        <v>6675</v>
      </c>
      <c r="I695" t="str">
        <f t="shared" si="58"/>
        <v>Mexico Jalisco</v>
      </c>
      <c r="J695" t="str">
        <f t="shared" si="55"/>
        <v>base.state_mx_jal</v>
      </c>
    </row>
    <row r="696" hidden="1" spans="1:10">
      <c r="A696" t="str">
        <f t="shared" si="52"/>
        <v>base.state_mx_mor</v>
      </c>
      <c r="B696" t="str">
        <f>VLOOKUP(I696,'state(26mar)'!D$2:G$680,4,FALSE)</f>
        <v>base.state_mx_mor</v>
      </c>
      <c r="C696" t="str">
        <f t="shared" si="57"/>
        <v>state_MX_Mor_16</v>
      </c>
      <c r="D696">
        <f t="shared" si="53"/>
        <v>16</v>
      </c>
      <c r="E696" t="s">
        <v>6652</v>
      </c>
      <c r="F696" t="str">
        <f>VLOOKUP(E696,'country(26mar)'!B$2:C$251,2,FALSE)</f>
        <v>MX</v>
      </c>
      <c r="G696" t="str">
        <f>VLOOKUP(F696,'country(26mar)'!C$2:D$251,2,FALSE)</f>
        <v>base.mx</v>
      </c>
      <c r="H696" t="s">
        <v>6723</v>
      </c>
      <c r="I696" t="str">
        <f t="shared" si="58"/>
        <v>Mexico Morelos</v>
      </c>
      <c r="J696" t="str">
        <f t="shared" si="55"/>
        <v>base.state_mx_mor</v>
      </c>
    </row>
    <row r="697" hidden="1" spans="1:10">
      <c r="A697" t="str">
        <f t="shared" si="52"/>
        <v>base.state_mx_nl</v>
      </c>
      <c r="B697" t="str">
        <f>VLOOKUP(I697,'state(26mar)'!D$2:G$680,4,FALSE)</f>
        <v>base.state_mx_nl</v>
      </c>
      <c r="C697" t="str">
        <f t="shared" si="57"/>
        <v>state_MX_Nue_17</v>
      </c>
      <c r="D697">
        <f t="shared" si="53"/>
        <v>17</v>
      </c>
      <c r="E697" t="s">
        <v>6652</v>
      </c>
      <c r="F697" t="str">
        <f>VLOOKUP(E697,'country(26mar)'!B$2:C$251,2,FALSE)</f>
        <v>MX</v>
      </c>
      <c r="G697" t="str">
        <f>VLOOKUP(F697,'country(26mar)'!C$2:D$251,2,FALSE)</f>
        <v>base.mx</v>
      </c>
      <c r="H697" t="s">
        <v>6767</v>
      </c>
      <c r="I697" t="str">
        <f t="shared" si="58"/>
        <v>Mexico Nuevo León</v>
      </c>
      <c r="J697" t="str">
        <f t="shared" si="55"/>
        <v>base.state_mx_nl</v>
      </c>
    </row>
    <row r="698" hidden="1" spans="1:10">
      <c r="A698" t="str">
        <f t="shared" si="52"/>
        <v>base.state_mx_mich</v>
      </c>
      <c r="B698" t="str">
        <f>VLOOKUP(I698,'state(26mar)'!D$2:G$680,4,FALSE)</f>
        <v>base.state_mx_mich</v>
      </c>
      <c r="C698" t="str">
        <f>CONCATENATE("state_",F698,"_",LEFT('Alias State Name'!B13,3),"_",D698)</f>
        <v>state_MX_Bar_18</v>
      </c>
      <c r="D698">
        <f t="shared" si="53"/>
        <v>18</v>
      </c>
      <c r="E698" t="s">
        <v>6652</v>
      </c>
      <c r="F698" t="str">
        <f>VLOOKUP(E698,'country(26mar)'!B$2:C$251,2,FALSE)</f>
        <v>MX</v>
      </c>
      <c r="G698" t="str">
        <f>VLOOKUP(F698,'country(26mar)'!C$2:D$251,2,FALSE)</f>
        <v>base.mx</v>
      </c>
      <c r="H698" s="3" t="s">
        <v>16658</v>
      </c>
      <c r="I698" t="str">
        <f t="shared" si="58"/>
        <v>Mexico Michoacán</v>
      </c>
      <c r="J698" t="str">
        <f t="shared" si="55"/>
        <v>base.state_mx_mich</v>
      </c>
    </row>
    <row r="699" hidden="1" spans="1:10">
      <c r="A699" t="str">
        <f t="shared" si="52"/>
        <v>base.state_mx_oax</v>
      </c>
      <c r="B699" t="str">
        <f>VLOOKUP(I699,'state(26mar)'!D$2:G$680,4,FALSE)</f>
        <v>base.state_mx_oax</v>
      </c>
      <c r="C699" t="str">
        <f t="shared" si="57"/>
        <v>state_MX_Oax_19</v>
      </c>
      <c r="D699">
        <f t="shared" si="53"/>
        <v>19</v>
      </c>
      <c r="E699" t="s">
        <v>6652</v>
      </c>
      <c r="F699" t="str">
        <f>VLOOKUP(E699,'country(26mar)'!B$2:C$251,2,FALSE)</f>
        <v>MX</v>
      </c>
      <c r="G699" t="str">
        <f>VLOOKUP(F699,'country(26mar)'!C$2:D$251,2,FALSE)</f>
        <v>base.mx</v>
      </c>
      <c r="H699" t="s">
        <v>6752</v>
      </c>
      <c r="I699" t="str">
        <f t="shared" si="58"/>
        <v>Mexico Oaxaca</v>
      </c>
      <c r="J699" t="str">
        <f t="shared" si="55"/>
        <v>base.state_mx_oax</v>
      </c>
    </row>
    <row r="700" hidden="1" spans="1:10">
      <c r="A700" t="str">
        <f t="shared" si="52"/>
        <v>base.state_mx_bcs</v>
      </c>
      <c r="B700" t="str">
        <f>VLOOKUP(I700,'state(26mar)'!D$2:G$680,4,FALSE)</f>
        <v>base.state_mx_bcs</v>
      </c>
      <c r="C700" t="str">
        <f t="shared" si="57"/>
        <v>state_MX_Baj_20</v>
      </c>
      <c r="D700">
        <f t="shared" si="53"/>
        <v>20</v>
      </c>
      <c r="E700" t="s">
        <v>6652</v>
      </c>
      <c r="F700" t="str">
        <f>VLOOKUP(E700,'country(26mar)'!B$2:C$251,2,FALSE)</f>
        <v>MX</v>
      </c>
      <c r="G700" t="str">
        <f>VLOOKUP(F700,'country(26mar)'!C$2:D$251,2,FALSE)</f>
        <v>base.mx</v>
      </c>
      <c r="H700" t="s">
        <v>6681</v>
      </c>
      <c r="I700" t="str">
        <f t="shared" si="58"/>
        <v>Mexico Baja California Sur</v>
      </c>
      <c r="J700" t="str">
        <f t="shared" si="55"/>
        <v>base.state_mx_bcs</v>
      </c>
    </row>
    <row r="701" hidden="1" spans="1:10">
      <c r="A701" t="str">
        <f t="shared" si="52"/>
        <v>base.state_mx_ver</v>
      </c>
      <c r="B701" t="str">
        <f>VLOOKUP(I701,'state(26mar)'!D$2:G$680,4,FALSE)</f>
        <v>base.state_mx_ver</v>
      </c>
      <c r="C701" t="str">
        <f t="shared" si="57"/>
        <v>state_MX_Ver_21</v>
      </c>
      <c r="D701">
        <f t="shared" si="53"/>
        <v>21</v>
      </c>
      <c r="E701" t="s">
        <v>6652</v>
      </c>
      <c r="F701" t="str">
        <f>VLOOKUP(E701,'country(26mar)'!B$2:C$251,2,FALSE)</f>
        <v>MX</v>
      </c>
      <c r="G701" t="str">
        <f>VLOOKUP(F701,'country(26mar)'!C$2:D$251,2,FALSE)</f>
        <v>base.mx</v>
      </c>
      <c r="H701" t="s">
        <v>6714</v>
      </c>
      <c r="I701" t="str">
        <f t="shared" si="58"/>
        <v>Mexico Veracruz</v>
      </c>
      <c r="J701" t="str">
        <f t="shared" si="55"/>
        <v>base.state_mx_ver</v>
      </c>
    </row>
    <row r="702" hidden="1" spans="1:10">
      <c r="A702" t="str">
        <f t="shared" si="52"/>
        <v>base.state_mx_pue</v>
      </c>
      <c r="B702" t="str">
        <f>VLOOKUP(I702,'state(26mar)'!D$2:G$680,4,FALSE)</f>
        <v>base.state_mx_pue</v>
      </c>
      <c r="C702" t="str">
        <f t="shared" si="57"/>
        <v>state_MX_Pue_22</v>
      </c>
      <c r="D702">
        <f t="shared" si="53"/>
        <v>22</v>
      </c>
      <c r="E702" t="s">
        <v>6652</v>
      </c>
      <c r="F702" t="str">
        <f>VLOOKUP(E702,'country(26mar)'!B$2:C$251,2,FALSE)</f>
        <v>MX</v>
      </c>
      <c r="G702" t="str">
        <f>VLOOKUP(F702,'country(26mar)'!C$2:D$251,2,FALSE)</f>
        <v>base.mx</v>
      </c>
      <c r="H702" t="s">
        <v>6657</v>
      </c>
      <c r="I702" t="str">
        <f t="shared" si="58"/>
        <v>Mexico Puebla</v>
      </c>
      <c r="J702" t="str">
        <f t="shared" si="55"/>
        <v>base.state_mx_pue</v>
      </c>
    </row>
    <row r="703" hidden="1" spans="1:10">
      <c r="A703" t="str">
        <f t="shared" si="52"/>
        <v>base.state_mx_dgo</v>
      </c>
      <c r="B703" t="str">
        <f>VLOOKUP(I703,'state(26mar)'!D$2:G$680,4,FALSE)</f>
        <v>base.state_mx_dgo</v>
      </c>
      <c r="C703" t="str">
        <f t="shared" si="57"/>
        <v>state_MX_Dur_23</v>
      </c>
      <c r="D703">
        <f t="shared" si="53"/>
        <v>23</v>
      </c>
      <c r="E703" t="s">
        <v>6652</v>
      </c>
      <c r="F703" t="str">
        <f>VLOOKUP(E703,'country(26mar)'!B$2:C$251,2,FALSE)</f>
        <v>MX</v>
      </c>
      <c r="G703" t="str">
        <f>VLOOKUP(F703,'country(26mar)'!C$2:D$251,2,FALSE)</f>
        <v>base.mx</v>
      </c>
      <c r="H703" t="s">
        <v>6686</v>
      </c>
      <c r="I703" t="str">
        <f t="shared" si="58"/>
        <v>Mexico Durango</v>
      </c>
      <c r="J703" t="str">
        <f t="shared" si="55"/>
        <v>base.state_mx_dgo</v>
      </c>
    </row>
    <row r="704" hidden="1" spans="1:10">
      <c r="A704" t="str">
        <f t="shared" si="52"/>
        <v>base.state_mx_nay</v>
      </c>
      <c r="B704" t="str">
        <f>VLOOKUP(I704,'state(26mar)'!D$2:G$680,4,FALSE)</f>
        <v>base.state_mx_nay</v>
      </c>
      <c r="C704" t="str">
        <f t="shared" si="57"/>
        <v>state_MX_Nay_24</v>
      </c>
      <c r="D704">
        <f t="shared" si="53"/>
        <v>24</v>
      </c>
      <c r="E704" t="s">
        <v>6652</v>
      </c>
      <c r="F704" t="str">
        <f>VLOOKUP(E704,'country(26mar)'!B$2:C$251,2,FALSE)</f>
        <v>MX</v>
      </c>
      <c r="G704" t="str">
        <f>VLOOKUP(F704,'country(26mar)'!C$2:D$251,2,FALSE)</f>
        <v>base.mx</v>
      </c>
      <c r="H704" t="s">
        <v>6717</v>
      </c>
      <c r="I704" t="str">
        <f t="shared" si="58"/>
        <v>Mexico Nayarit</v>
      </c>
      <c r="J704" t="str">
        <f t="shared" si="55"/>
        <v>base.state_mx_nay</v>
      </c>
    </row>
    <row r="705" hidden="1" spans="1:10">
      <c r="A705" t="str">
        <f t="shared" si="52"/>
        <v>base.state_mx_col</v>
      </c>
      <c r="B705" t="str">
        <f>VLOOKUP(I705,'state(26mar)'!D$2:G$680,4,FALSE)</f>
        <v>base.state_mx_col</v>
      </c>
      <c r="C705" t="str">
        <f t="shared" si="57"/>
        <v>state_MX_Col_25</v>
      </c>
      <c r="D705">
        <f t="shared" si="53"/>
        <v>25</v>
      </c>
      <c r="E705" t="s">
        <v>6652</v>
      </c>
      <c r="F705" t="str">
        <f>VLOOKUP(E705,'country(26mar)'!B$2:C$251,2,FALSE)</f>
        <v>MX</v>
      </c>
      <c r="G705" t="str">
        <f>VLOOKUP(F705,'country(26mar)'!C$2:D$251,2,FALSE)</f>
        <v>base.mx</v>
      </c>
      <c r="H705" t="s">
        <v>6715</v>
      </c>
      <c r="I705" t="str">
        <f t="shared" si="58"/>
        <v>Mexico Colima</v>
      </c>
      <c r="J705" t="str">
        <f t="shared" si="55"/>
        <v>base.state_mx_col</v>
      </c>
    </row>
    <row r="706" hidden="1" spans="1:10">
      <c r="A706" t="str">
        <f t="shared" si="52"/>
        <v>base.state_mx_slp</v>
      </c>
      <c r="B706" t="str">
        <f>VLOOKUP(I706,'state(26mar)'!D$2:G$680,4,FALSE)</f>
        <v>base.state_mx_slp</v>
      </c>
      <c r="C706" t="str">
        <f t="shared" si="57"/>
        <v>state_MX_San_26</v>
      </c>
      <c r="D706">
        <f t="shared" si="53"/>
        <v>26</v>
      </c>
      <c r="E706" t="s">
        <v>6652</v>
      </c>
      <c r="F706" t="str">
        <f>VLOOKUP(E706,'country(26mar)'!B$2:C$251,2,FALSE)</f>
        <v>MX</v>
      </c>
      <c r="G706" t="str">
        <f>VLOOKUP(F706,'country(26mar)'!C$2:D$251,2,FALSE)</f>
        <v>base.mx</v>
      </c>
      <c r="H706" t="s">
        <v>6691</v>
      </c>
      <c r="I706" t="str">
        <f t="shared" si="58"/>
        <v>Mexico San Luis Potosí</v>
      </c>
      <c r="J706" t="str">
        <f t="shared" si="55"/>
        <v>base.state_mx_slp</v>
      </c>
    </row>
    <row r="707" hidden="1" spans="1:10">
      <c r="A707" t="str">
        <f t="shared" ref="A707:A770" si="59">IFERROR(B707,C707)</f>
        <v>base.state_mx_df</v>
      </c>
      <c r="B707" t="str">
        <f>VLOOKUP(I707,'state(26mar)'!D$2:G$680,4,FALSE)</f>
        <v>base.state_mx_df</v>
      </c>
      <c r="C707" t="str">
        <f t="shared" si="57"/>
        <v>state_MX_Ciu_27</v>
      </c>
      <c r="D707">
        <f t="shared" ref="D707:D770" si="60">IF(E707=E706,D706+1,1)</f>
        <v>27</v>
      </c>
      <c r="E707" t="s">
        <v>6652</v>
      </c>
      <c r="F707" t="str">
        <f>VLOOKUP(E707,'country(26mar)'!B$2:C$251,2,FALSE)</f>
        <v>MX</v>
      </c>
      <c r="G707" t="str">
        <f>VLOOKUP(F707,'country(26mar)'!C$2:D$251,2,FALSE)</f>
        <v>base.mx</v>
      </c>
      <c r="H707" t="s">
        <v>6778</v>
      </c>
      <c r="I707" t="str">
        <f t="shared" si="58"/>
        <v>Mexico Ciudad de México</v>
      </c>
      <c r="J707" t="str">
        <f t="shared" ref="J707:J770" si="61">A707</f>
        <v>base.state_mx_df</v>
      </c>
    </row>
    <row r="708" hidden="1" spans="1:10">
      <c r="A708" t="str">
        <f t="shared" si="59"/>
        <v>base.state_mx_chis</v>
      </c>
      <c r="B708" t="str">
        <f>VLOOKUP(I708,'state(26mar)'!D$2:G$680,4,FALSE)</f>
        <v>base.state_mx_chis</v>
      </c>
      <c r="C708" t="str">
        <f t="shared" si="57"/>
        <v>state_MX_Chi_28</v>
      </c>
      <c r="D708">
        <f t="shared" si="60"/>
        <v>28</v>
      </c>
      <c r="E708" t="s">
        <v>6652</v>
      </c>
      <c r="F708" t="str">
        <f>VLOOKUP(E708,'country(26mar)'!B$2:C$251,2,FALSE)</f>
        <v>MX</v>
      </c>
      <c r="G708" t="str">
        <f>VLOOKUP(F708,'country(26mar)'!C$2:D$251,2,FALSE)</f>
        <v>base.mx</v>
      </c>
      <c r="H708" t="s">
        <v>6731</v>
      </c>
      <c r="I708" t="str">
        <f t="shared" si="58"/>
        <v>Mexico Chiapas</v>
      </c>
      <c r="J708" t="str">
        <f t="shared" si="61"/>
        <v>base.state_mx_chis</v>
      </c>
    </row>
    <row r="709" hidden="1" spans="1:10">
      <c r="A709" t="str">
        <f t="shared" si="59"/>
        <v>base.state_mx_qro</v>
      </c>
      <c r="B709" t="str">
        <f>VLOOKUP(I709,'state(26mar)'!D$2:G$680,4,FALSE)</f>
        <v>base.state_mx_qro</v>
      </c>
      <c r="C709" t="str">
        <f t="shared" si="57"/>
        <v>state_MX_Que_29</v>
      </c>
      <c r="D709">
        <f t="shared" si="60"/>
        <v>29</v>
      </c>
      <c r="E709" t="s">
        <v>6652</v>
      </c>
      <c r="F709" t="str">
        <f>VLOOKUP(E709,'country(26mar)'!B$2:C$251,2,FALSE)</f>
        <v>MX</v>
      </c>
      <c r="G709" t="str">
        <f>VLOOKUP(F709,'country(26mar)'!C$2:D$251,2,FALSE)</f>
        <v>base.mx</v>
      </c>
      <c r="H709" t="s">
        <v>6821</v>
      </c>
      <c r="I709" t="str">
        <f t="shared" si="58"/>
        <v>Mexico Querétaro</v>
      </c>
      <c r="J709" t="str">
        <f t="shared" si="61"/>
        <v>base.state_mx_qro</v>
      </c>
    </row>
    <row r="710" hidden="1" spans="1:10">
      <c r="A710" t="str">
        <f t="shared" si="59"/>
        <v>base.state_mx_camp</v>
      </c>
      <c r="B710" t="str">
        <f>VLOOKUP(I710,'state(26mar)'!D$2:G$680,4,FALSE)</f>
        <v>base.state_mx_camp</v>
      </c>
      <c r="C710" t="str">
        <f t="shared" si="57"/>
        <v>state_MX_Cam_30</v>
      </c>
      <c r="D710">
        <f t="shared" si="60"/>
        <v>30</v>
      </c>
      <c r="E710" t="s">
        <v>6652</v>
      </c>
      <c r="F710" t="str">
        <f>VLOOKUP(E710,'country(26mar)'!B$2:C$251,2,FALSE)</f>
        <v>MX</v>
      </c>
      <c r="G710" t="str">
        <f>VLOOKUP(F710,'country(26mar)'!C$2:D$251,2,FALSE)</f>
        <v>base.mx</v>
      </c>
      <c r="H710" t="s">
        <v>6683</v>
      </c>
      <c r="I710" t="str">
        <f t="shared" si="58"/>
        <v>Mexico Campeche</v>
      </c>
      <c r="J710" t="str">
        <f t="shared" si="61"/>
        <v>base.state_mx_camp</v>
      </c>
    </row>
    <row r="711" hidden="1" spans="1:10">
      <c r="A711" t="str">
        <f t="shared" si="59"/>
        <v>base.state_mx_mex</v>
      </c>
      <c r="B711" t="str">
        <f>VLOOKUP(I711,'state(26mar)'!D$2:G$680,4,FALSE)</f>
        <v>base.state_mx_mex</v>
      </c>
      <c r="C711" t="str">
        <f t="shared" si="57"/>
        <v>state_MX_Méx_31</v>
      </c>
      <c r="D711">
        <f t="shared" si="60"/>
        <v>31</v>
      </c>
      <c r="E711" t="s">
        <v>6652</v>
      </c>
      <c r="F711" t="str">
        <f>VLOOKUP(E711,'country(26mar)'!B$2:C$251,2,FALSE)</f>
        <v>MX</v>
      </c>
      <c r="G711" t="str">
        <f>VLOOKUP(F711,'country(26mar)'!C$2:D$251,2,FALSE)</f>
        <v>base.mx</v>
      </c>
      <c r="H711" t="s">
        <v>6794</v>
      </c>
      <c r="I711" t="str">
        <f t="shared" si="58"/>
        <v>Mexico México</v>
      </c>
      <c r="J711" t="str">
        <f t="shared" si="61"/>
        <v>base.state_mx_mex</v>
      </c>
    </row>
    <row r="712" hidden="1" spans="1:10">
      <c r="A712" t="str">
        <f t="shared" si="59"/>
        <v>base.state_mx_tlax</v>
      </c>
      <c r="B712" t="str">
        <f>VLOOKUP(I712,'state(26mar)'!D$2:G$680,4,FALSE)</f>
        <v>base.state_mx_tlax</v>
      </c>
      <c r="C712" t="str">
        <f t="shared" si="57"/>
        <v>state_MX_Tla_32</v>
      </c>
      <c r="D712">
        <f t="shared" si="60"/>
        <v>32</v>
      </c>
      <c r="E712" t="s">
        <v>6652</v>
      </c>
      <c r="F712" t="str">
        <f>VLOOKUP(E712,'country(26mar)'!B$2:C$251,2,FALSE)</f>
        <v>MX</v>
      </c>
      <c r="G712" t="str">
        <f>VLOOKUP(F712,'country(26mar)'!C$2:D$251,2,FALSE)</f>
        <v>base.mx</v>
      </c>
      <c r="H712" t="s">
        <v>6858</v>
      </c>
      <c r="I712" t="str">
        <f t="shared" si="58"/>
        <v>Mexico Tlaxcala</v>
      </c>
      <c r="J712" t="str">
        <f t="shared" si="61"/>
        <v>base.state_mx_tlax</v>
      </c>
    </row>
    <row r="713" hidden="1" spans="1:10">
      <c r="A713" t="str">
        <f t="shared" si="59"/>
        <v>base.state_my_swk</v>
      </c>
      <c r="B713" t="str">
        <f>VLOOKUP(I713,'state(26mar)'!D$2:G$680,4,FALSE)</f>
        <v>base.state_my_swk</v>
      </c>
      <c r="C713" t="str">
        <f t="shared" si="57"/>
        <v>state_MY_Sar_1</v>
      </c>
      <c r="D713">
        <f t="shared" si="60"/>
        <v>1</v>
      </c>
      <c r="E713" t="s">
        <v>6382</v>
      </c>
      <c r="F713" t="str">
        <f>VLOOKUP(E713,'country(26mar)'!B$2:C$251,2,FALSE)</f>
        <v>MY</v>
      </c>
      <c r="G713" t="str">
        <f>VLOOKUP(F713,'country(26mar)'!C$2:D$251,2,FALSE)</f>
        <v>base.my</v>
      </c>
      <c r="H713" t="s">
        <v>6389</v>
      </c>
      <c r="I713" t="str">
        <f t="shared" si="58"/>
        <v>Malaysia Sarawak</v>
      </c>
      <c r="J713" t="str">
        <f t="shared" si="61"/>
        <v>base.state_my_swk</v>
      </c>
    </row>
    <row r="714" hidden="1" spans="1:10">
      <c r="A714" t="str">
        <f t="shared" si="59"/>
        <v>base.state_my_lbn</v>
      </c>
      <c r="B714" t="str">
        <f>VLOOKUP(I714,'state(26mar)'!D$2:G$680,4,FALSE)</f>
        <v>base.state_my_lbn</v>
      </c>
      <c r="C714" t="str">
        <f t="shared" ref="C714:C762" si="62">CONCATENATE("state_",F714,"_",LEFT(H714,3),"_",D714)</f>
        <v>state_MY_Lab_2</v>
      </c>
      <c r="D714">
        <f t="shared" si="60"/>
        <v>2</v>
      </c>
      <c r="E714" t="s">
        <v>6382</v>
      </c>
      <c r="F714" t="str">
        <f>VLOOKUP(E714,'country(26mar)'!B$2:C$251,2,FALSE)</f>
        <v>MY</v>
      </c>
      <c r="G714" t="str">
        <f>VLOOKUP(F714,'country(26mar)'!C$2:D$251,2,FALSE)</f>
        <v>base.my</v>
      </c>
      <c r="H714" t="s">
        <v>6429</v>
      </c>
      <c r="I714" t="str">
        <f t="shared" si="58"/>
        <v>Malaysia Labuan</v>
      </c>
      <c r="J714" t="str">
        <f t="shared" si="61"/>
        <v>base.state_my_lbn</v>
      </c>
    </row>
    <row r="715" hidden="1" spans="1:10">
      <c r="A715" t="str">
        <f t="shared" si="59"/>
        <v>base.state_my_prk</v>
      </c>
      <c r="B715" t="str">
        <f>VLOOKUP(I715,'state(26mar)'!D$2:G$680,4,FALSE)</f>
        <v>base.state_my_prk</v>
      </c>
      <c r="C715" t="str">
        <f t="shared" si="62"/>
        <v>state_MY_Per_3</v>
      </c>
      <c r="D715">
        <f t="shared" si="60"/>
        <v>3</v>
      </c>
      <c r="E715" t="s">
        <v>6382</v>
      </c>
      <c r="F715" t="str">
        <f>VLOOKUP(E715,'country(26mar)'!B$2:C$251,2,FALSE)</f>
        <v>MY</v>
      </c>
      <c r="G715" t="str">
        <f>VLOOKUP(F715,'country(26mar)'!C$2:D$251,2,FALSE)</f>
        <v>base.my</v>
      </c>
      <c r="H715" t="s">
        <v>6395</v>
      </c>
      <c r="I715" t="str">
        <f t="shared" si="58"/>
        <v>Malaysia Perak</v>
      </c>
      <c r="J715" t="str">
        <f t="shared" si="61"/>
        <v>base.state_my_prk</v>
      </c>
    </row>
    <row r="716" hidden="1" spans="1:10">
      <c r="A716" t="str">
        <f t="shared" si="59"/>
        <v>base.state_my_trg</v>
      </c>
      <c r="B716" t="str">
        <f>VLOOKUP(I716,'state(26mar)'!D$2:G$680,4,FALSE)</f>
        <v>base.state_my_trg</v>
      </c>
      <c r="C716" t="str">
        <f t="shared" si="62"/>
        <v>state_MY_Ter_4</v>
      </c>
      <c r="D716">
        <f t="shared" si="60"/>
        <v>4</v>
      </c>
      <c r="E716" t="s">
        <v>6382</v>
      </c>
      <c r="F716" t="str">
        <f>VLOOKUP(E716,'country(26mar)'!B$2:C$251,2,FALSE)</f>
        <v>MY</v>
      </c>
      <c r="G716" t="str">
        <f>VLOOKUP(F716,'country(26mar)'!C$2:D$251,2,FALSE)</f>
        <v>base.my</v>
      </c>
      <c r="H716" t="s">
        <v>6393</v>
      </c>
      <c r="I716" t="str">
        <f t="shared" si="58"/>
        <v>Malaysia Terengganu</v>
      </c>
      <c r="J716" t="str">
        <f t="shared" si="61"/>
        <v>base.state_my_trg</v>
      </c>
    </row>
    <row r="717" hidden="1" spans="1:10">
      <c r="A717" t="str">
        <f t="shared" si="59"/>
        <v>base.state_my_kul</v>
      </c>
      <c r="B717" t="str">
        <f>VLOOKUP(I717,'state(26mar)'!D$2:G$680,4,FALSE)</f>
        <v>base.state_my_kul</v>
      </c>
      <c r="C717" t="str">
        <f t="shared" si="62"/>
        <v>state_MY_Kua_5</v>
      </c>
      <c r="D717">
        <f t="shared" si="60"/>
        <v>5</v>
      </c>
      <c r="E717" t="s">
        <v>6382</v>
      </c>
      <c r="F717" t="str">
        <f>VLOOKUP(E717,'country(26mar)'!B$2:C$251,2,FALSE)</f>
        <v>MY</v>
      </c>
      <c r="G717" t="str">
        <f>VLOOKUP(F717,'country(26mar)'!C$2:D$251,2,FALSE)</f>
        <v>base.my</v>
      </c>
      <c r="H717" s="7" t="s">
        <v>6408</v>
      </c>
      <c r="I717" t="str">
        <f t="shared" si="58"/>
        <v>Malaysia Kuala Lumpur</v>
      </c>
      <c r="J717" t="str">
        <f t="shared" si="61"/>
        <v>base.state_my_kul</v>
      </c>
    </row>
    <row r="718" hidden="1" spans="1:10">
      <c r="A718" t="str">
        <f t="shared" si="59"/>
        <v>base.state_my_pls</v>
      </c>
      <c r="B718" t="str">
        <f>VLOOKUP(I718,'state(26mar)'!D$2:G$680,4,FALSE)</f>
        <v>base.state_my_pls</v>
      </c>
      <c r="C718" t="str">
        <f t="shared" si="62"/>
        <v>state_MY_Per_6</v>
      </c>
      <c r="D718">
        <f t="shared" si="60"/>
        <v>6</v>
      </c>
      <c r="E718" t="s">
        <v>6382</v>
      </c>
      <c r="F718" t="str">
        <f>VLOOKUP(E718,'country(26mar)'!B$2:C$251,2,FALSE)</f>
        <v>MY</v>
      </c>
      <c r="G718" t="str">
        <f>VLOOKUP(F718,'country(26mar)'!C$2:D$251,2,FALSE)</f>
        <v>base.my</v>
      </c>
      <c r="H718" t="s">
        <v>6398</v>
      </c>
      <c r="I718" t="str">
        <f t="shared" si="58"/>
        <v>Malaysia Perlis</v>
      </c>
      <c r="J718" t="str">
        <f t="shared" si="61"/>
        <v>base.state_my_pls</v>
      </c>
    </row>
    <row r="719" hidden="1" spans="1:10">
      <c r="A719" t="str">
        <f t="shared" si="59"/>
        <v>base.state_my_kdh</v>
      </c>
      <c r="B719" t="str">
        <f>VLOOKUP(I719,'state(26mar)'!D$2:G$680,4,FALSE)</f>
        <v>base.state_my_kdh</v>
      </c>
      <c r="C719" t="str">
        <f t="shared" si="62"/>
        <v>state_MY_Ked_7</v>
      </c>
      <c r="D719">
        <f t="shared" si="60"/>
        <v>7</v>
      </c>
      <c r="E719" t="s">
        <v>6382</v>
      </c>
      <c r="F719" t="str">
        <f>VLOOKUP(E719,'country(26mar)'!B$2:C$251,2,FALSE)</f>
        <v>MY</v>
      </c>
      <c r="G719" t="str">
        <f>VLOOKUP(F719,'country(26mar)'!C$2:D$251,2,FALSE)</f>
        <v>base.my</v>
      </c>
      <c r="H719" t="s">
        <v>6385</v>
      </c>
      <c r="I719" t="str">
        <f t="shared" si="58"/>
        <v>Malaysia Kedah</v>
      </c>
      <c r="J719" t="str">
        <f t="shared" si="61"/>
        <v>base.state_my_kdh</v>
      </c>
    </row>
    <row r="720" hidden="1" spans="1:10">
      <c r="A720" t="str">
        <f t="shared" si="59"/>
        <v>base.state_my_png</v>
      </c>
      <c r="B720" t="str">
        <f>VLOOKUP(I720,'state(26mar)'!D$2:G$680,4,FALSE)</f>
        <v>base.state_my_png</v>
      </c>
      <c r="C720" t="str">
        <f t="shared" si="62"/>
        <v>state_MY_Pul_8</v>
      </c>
      <c r="D720">
        <f t="shared" si="60"/>
        <v>8</v>
      </c>
      <c r="E720" t="s">
        <v>6382</v>
      </c>
      <c r="F720" t="str">
        <f>VLOOKUP(E720,'country(26mar)'!B$2:C$251,2,FALSE)</f>
        <v>MY</v>
      </c>
      <c r="G720" t="str">
        <f>VLOOKUP(F720,'country(26mar)'!C$2:D$251,2,FALSE)</f>
        <v>base.my</v>
      </c>
      <c r="H720" t="s">
        <v>6391</v>
      </c>
      <c r="I720" t="str">
        <f t="shared" si="58"/>
        <v>Malaysia Pulau Pinang</v>
      </c>
      <c r="J720" t="str">
        <f t="shared" si="61"/>
        <v>base.state_my_png</v>
      </c>
    </row>
    <row r="721" hidden="1" spans="1:10">
      <c r="A721" t="str">
        <f t="shared" si="59"/>
        <v>base.state_my_sbh</v>
      </c>
      <c r="B721" t="str">
        <f>VLOOKUP(I721,'state(26mar)'!D$2:G$680,4,FALSE)</f>
        <v>base.state_my_sbh</v>
      </c>
      <c r="C721" t="str">
        <f t="shared" si="62"/>
        <v>state_MY_Sab_9</v>
      </c>
      <c r="D721">
        <f t="shared" si="60"/>
        <v>9</v>
      </c>
      <c r="E721" t="s">
        <v>6382</v>
      </c>
      <c r="F721" t="str">
        <f>VLOOKUP(E721,'country(26mar)'!B$2:C$251,2,FALSE)</f>
        <v>MY</v>
      </c>
      <c r="G721" t="str">
        <f>VLOOKUP(F721,'country(26mar)'!C$2:D$251,2,FALSE)</f>
        <v>base.my</v>
      </c>
      <c r="H721" t="s">
        <v>6405</v>
      </c>
      <c r="I721" t="str">
        <f t="shared" si="58"/>
        <v>Malaysia Sabah</v>
      </c>
      <c r="J721" t="str">
        <f t="shared" si="61"/>
        <v>base.state_my_sbh</v>
      </c>
    </row>
    <row r="722" hidden="1" spans="1:10">
      <c r="A722" t="str">
        <f t="shared" si="59"/>
        <v>base.state_my_ktn</v>
      </c>
      <c r="B722" t="str">
        <f>VLOOKUP(I722,'state(26mar)'!D$2:G$680,4,FALSE)</f>
        <v>base.state_my_ktn</v>
      </c>
      <c r="C722" t="str">
        <f t="shared" si="62"/>
        <v>state_MY_Kel_10</v>
      </c>
      <c r="D722">
        <f t="shared" si="60"/>
        <v>10</v>
      </c>
      <c r="E722" t="s">
        <v>6382</v>
      </c>
      <c r="F722" t="str">
        <f>VLOOKUP(E722,'country(26mar)'!B$2:C$251,2,FALSE)</f>
        <v>MY</v>
      </c>
      <c r="G722" t="str">
        <f>VLOOKUP(F722,'country(26mar)'!C$2:D$251,2,FALSE)</f>
        <v>base.my</v>
      </c>
      <c r="H722" t="s">
        <v>6403</v>
      </c>
      <c r="I722" t="str">
        <f t="shared" si="58"/>
        <v>Malaysia Kelantan</v>
      </c>
      <c r="J722" t="str">
        <f t="shared" si="61"/>
        <v>base.state_my_ktn</v>
      </c>
    </row>
    <row r="723" hidden="1" spans="1:10">
      <c r="A723" t="str">
        <f t="shared" si="59"/>
        <v>base.state_my_jhr</v>
      </c>
      <c r="B723" t="str">
        <f>VLOOKUP(I723,'state(26mar)'!D$2:G$680,4,FALSE)</f>
        <v>base.state_my_jhr</v>
      </c>
      <c r="C723" t="str">
        <f t="shared" si="62"/>
        <v>state_MY_Joh_11</v>
      </c>
      <c r="D723">
        <f t="shared" si="60"/>
        <v>11</v>
      </c>
      <c r="E723" t="s">
        <v>6382</v>
      </c>
      <c r="F723" t="str">
        <f>VLOOKUP(E723,'country(26mar)'!B$2:C$251,2,FALSE)</f>
        <v>MY</v>
      </c>
      <c r="G723" t="str">
        <f>VLOOKUP(F723,'country(26mar)'!C$2:D$251,2,FALSE)</f>
        <v>base.my</v>
      </c>
      <c r="H723" t="s">
        <v>6387</v>
      </c>
      <c r="I723" t="str">
        <f t="shared" si="58"/>
        <v>Malaysia Johor</v>
      </c>
      <c r="J723" t="str">
        <f t="shared" si="61"/>
        <v>base.state_my_jhr</v>
      </c>
    </row>
    <row r="724" hidden="1" spans="1:10">
      <c r="A724" t="str">
        <f t="shared" si="59"/>
        <v>base.state_my_phg</v>
      </c>
      <c r="B724" t="str">
        <f>VLOOKUP(I724,'state(26mar)'!D$2:G$680,4,FALSE)</f>
        <v>base.state_my_phg</v>
      </c>
      <c r="C724" t="str">
        <f t="shared" si="62"/>
        <v>state_MY_Pah_12</v>
      </c>
      <c r="D724">
        <f t="shared" si="60"/>
        <v>12</v>
      </c>
      <c r="E724" t="s">
        <v>6382</v>
      </c>
      <c r="F724" t="str">
        <f>VLOOKUP(E724,'country(26mar)'!B$2:C$251,2,FALSE)</f>
        <v>MY</v>
      </c>
      <c r="G724" t="str">
        <f>VLOOKUP(F724,'country(26mar)'!C$2:D$251,2,FALSE)</f>
        <v>base.my</v>
      </c>
      <c r="H724" t="s">
        <v>6407</v>
      </c>
      <c r="I724" t="str">
        <f t="shared" si="58"/>
        <v>Malaysia Pahang</v>
      </c>
      <c r="J724" t="str">
        <f t="shared" si="61"/>
        <v>base.state_my_phg</v>
      </c>
    </row>
    <row r="725" hidden="1" spans="1:10">
      <c r="A725" t="str">
        <f t="shared" si="59"/>
        <v>base.state_my_mlk</v>
      </c>
      <c r="B725" t="str">
        <f>VLOOKUP(I725,'state(26mar)'!D$2:G$680,4,FALSE)</f>
        <v>base.state_my_mlk</v>
      </c>
      <c r="C725" t="str">
        <f t="shared" si="62"/>
        <v>state_MY_Mel_13</v>
      </c>
      <c r="D725">
        <f t="shared" si="60"/>
        <v>13</v>
      </c>
      <c r="E725" t="s">
        <v>6382</v>
      </c>
      <c r="F725" t="str">
        <f>VLOOKUP(E725,'country(26mar)'!B$2:C$251,2,FALSE)</f>
        <v>MY</v>
      </c>
      <c r="G725" t="str">
        <f>VLOOKUP(F725,'country(26mar)'!C$2:D$251,2,FALSE)</f>
        <v>base.my</v>
      </c>
      <c r="H725" t="s">
        <v>6415</v>
      </c>
      <c r="I725" t="str">
        <f t="shared" si="58"/>
        <v>Malaysia Melaka</v>
      </c>
      <c r="J725" t="str">
        <f t="shared" si="61"/>
        <v>base.state_my_mlk</v>
      </c>
    </row>
    <row r="726" hidden="1" spans="1:10">
      <c r="A726" t="str">
        <f t="shared" si="59"/>
        <v>base.state_my_nsn</v>
      </c>
      <c r="B726" t="str">
        <f>VLOOKUP(I726,'state(26mar)'!D$2:G$680,4,FALSE)</f>
        <v>base.state_my_nsn</v>
      </c>
      <c r="C726" t="str">
        <f t="shared" si="62"/>
        <v>state_MY_Neg_14</v>
      </c>
      <c r="D726">
        <f t="shared" si="60"/>
        <v>14</v>
      </c>
      <c r="E726" t="s">
        <v>6382</v>
      </c>
      <c r="F726" t="str">
        <f>VLOOKUP(E726,'country(26mar)'!B$2:C$251,2,FALSE)</f>
        <v>MY</v>
      </c>
      <c r="G726" t="str">
        <f>VLOOKUP(F726,'country(26mar)'!C$2:D$251,2,FALSE)</f>
        <v>base.my</v>
      </c>
      <c r="H726" t="s">
        <v>6419</v>
      </c>
      <c r="I726" t="str">
        <f t="shared" si="58"/>
        <v>Malaysia Negeri Sembilan</v>
      </c>
      <c r="J726" t="str">
        <f t="shared" si="61"/>
        <v>base.state_my_nsn</v>
      </c>
    </row>
    <row r="727" hidden="1" spans="1:10">
      <c r="A727" t="str">
        <f t="shared" si="59"/>
        <v>base.state_my_sgr</v>
      </c>
      <c r="B727" t="str">
        <f>VLOOKUP(I727,'state(26mar)'!D$2:G$680,4,FALSE)</f>
        <v>base.state_my_sgr</v>
      </c>
      <c r="C727" t="str">
        <f t="shared" si="62"/>
        <v>state_MY_Sel_15</v>
      </c>
      <c r="D727">
        <f t="shared" si="60"/>
        <v>15</v>
      </c>
      <c r="E727" t="s">
        <v>6382</v>
      </c>
      <c r="F727" t="str">
        <f>VLOOKUP(E727,'country(26mar)'!B$2:C$251,2,FALSE)</f>
        <v>MY</v>
      </c>
      <c r="G727" t="str">
        <f>VLOOKUP(F727,'country(26mar)'!C$2:D$251,2,FALSE)</f>
        <v>base.my</v>
      </c>
      <c r="H727" t="s">
        <v>6400</v>
      </c>
      <c r="I727" t="str">
        <f t="shared" si="58"/>
        <v>Malaysia Selangor</v>
      </c>
      <c r="J727" t="str">
        <f t="shared" si="61"/>
        <v>base.state_my_sgr</v>
      </c>
    </row>
    <row r="728" hidden="1" spans="1:10">
      <c r="A728" t="str">
        <f t="shared" si="59"/>
        <v>state_MZ_Man_1</v>
      </c>
      <c r="B728" t="e">
        <f>VLOOKUP(I728,'state(26mar)'!D$2:G$680,4,FALSE)</f>
        <v>#N/A</v>
      </c>
      <c r="C728" t="str">
        <f t="shared" si="62"/>
        <v>state_MZ_Man_1</v>
      </c>
      <c r="D728">
        <f t="shared" si="60"/>
        <v>1</v>
      </c>
      <c r="E728" t="s">
        <v>7077</v>
      </c>
      <c r="F728" t="str">
        <f>VLOOKUP(E728,'country(26mar)'!B$2:C$251,2,FALSE)</f>
        <v>MZ</v>
      </c>
      <c r="G728" t="str">
        <f>VLOOKUP(F728,'country(26mar)'!C$2:D$251,2,FALSE)</f>
        <v>base.mz</v>
      </c>
      <c r="H728" t="s">
        <v>7084</v>
      </c>
      <c r="I728" t="str">
        <f t="shared" si="58"/>
        <v>Mozambique Manica</v>
      </c>
      <c r="J728" t="str">
        <f t="shared" si="61"/>
        <v>state_MZ_Man_1</v>
      </c>
    </row>
    <row r="729" hidden="1" spans="1:10">
      <c r="A729" t="str">
        <f t="shared" si="59"/>
        <v>state_MZ_Zam_2</v>
      </c>
      <c r="B729" t="e">
        <f>VLOOKUP(I729,'state(26mar)'!D$2:G$680,4,FALSE)</f>
        <v>#N/A</v>
      </c>
      <c r="C729" t="str">
        <f t="shared" si="62"/>
        <v>state_MZ_Zam_2</v>
      </c>
      <c r="D729">
        <f t="shared" si="60"/>
        <v>2</v>
      </c>
      <c r="E729" t="s">
        <v>7077</v>
      </c>
      <c r="F729" t="str">
        <f>VLOOKUP(E729,'country(26mar)'!B$2:C$251,2,FALSE)</f>
        <v>MZ</v>
      </c>
      <c r="G729" t="str">
        <f>VLOOKUP(F729,'country(26mar)'!C$2:D$251,2,FALSE)</f>
        <v>base.mz</v>
      </c>
      <c r="H729" t="s">
        <v>7105</v>
      </c>
      <c r="I729" t="str">
        <f t="shared" si="58"/>
        <v>Mozambique Zambézia</v>
      </c>
      <c r="J729" t="str">
        <f t="shared" si="61"/>
        <v>state_MZ_Zam_2</v>
      </c>
    </row>
    <row r="730" hidden="1" spans="1:10">
      <c r="A730" t="str">
        <f t="shared" si="59"/>
        <v>state_MZ_Gaz_3</v>
      </c>
      <c r="B730" t="e">
        <f>VLOOKUP(I730,'state(26mar)'!D$2:G$680,4,FALSE)</f>
        <v>#N/A</v>
      </c>
      <c r="C730" t="str">
        <f t="shared" si="62"/>
        <v>state_MZ_Gaz_3</v>
      </c>
      <c r="D730">
        <f t="shared" si="60"/>
        <v>3</v>
      </c>
      <c r="E730" t="s">
        <v>7077</v>
      </c>
      <c r="F730" t="str">
        <f>VLOOKUP(E730,'country(26mar)'!B$2:C$251,2,FALSE)</f>
        <v>MZ</v>
      </c>
      <c r="G730" t="str">
        <f>VLOOKUP(F730,'country(26mar)'!C$2:D$251,2,FALSE)</f>
        <v>base.mz</v>
      </c>
      <c r="H730" t="s">
        <v>7093</v>
      </c>
      <c r="I730" t="str">
        <f t="shared" si="58"/>
        <v>Mozambique Gaza</v>
      </c>
      <c r="J730" t="str">
        <f t="shared" si="61"/>
        <v>state_MZ_Gaz_3</v>
      </c>
    </row>
    <row r="731" hidden="1" spans="1:10">
      <c r="A731" t="str">
        <f t="shared" si="59"/>
        <v>state_MZ_Inh_4</v>
      </c>
      <c r="B731" t="e">
        <f>VLOOKUP(I731,'state(26mar)'!D$2:G$680,4,FALSE)</f>
        <v>#N/A</v>
      </c>
      <c r="C731" t="str">
        <f t="shared" si="62"/>
        <v>state_MZ_Inh_4</v>
      </c>
      <c r="D731">
        <f t="shared" si="60"/>
        <v>4</v>
      </c>
      <c r="E731" t="s">
        <v>7077</v>
      </c>
      <c r="F731" t="str">
        <f>VLOOKUP(E731,'country(26mar)'!B$2:C$251,2,FALSE)</f>
        <v>MZ</v>
      </c>
      <c r="G731" t="str">
        <f>VLOOKUP(F731,'country(26mar)'!C$2:D$251,2,FALSE)</f>
        <v>base.mz</v>
      </c>
      <c r="H731" t="s">
        <v>7089</v>
      </c>
      <c r="I731" t="str">
        <f t="shared" si="58"/>
        <v>Mozambique Inhambane</v>
      </c>
      <c r="J731" t="str">
        <f t="shared" si="61"/>
        <v>state_MZ_Inh_4</v>
      </c>
    </row>
    <row r="732" hidden="1" spans="1:10">
      <c r="A732" t="str">
        <f t="shared" si="59"/>
        <v>state_MZ_Nam_5</v>
      </c>
      <c r="B732" t="e">
        <f>VLOOKUP(I732,'state(26mar)'!D$2:G$680,4,FALSE)</f>
        <v>#N/A</v>
      </c>
      <c r="C732" t="str">
        <f t="shared" si="62"/>
        <v>state_MZ_Nam_5</v>
      </c>
      <c r="D732">
        <f t="shared" si="60"/>
        <v>5</v>
      </c>
      <c r="E732" t="s">
        <v>7077</v>
      </c>
      <c r="F732" t="str">
        <f>VLOOKUP(E732,'country(26mar)'!B$2:C$251,2,FALSE)</f>
        <v>MZ</v>
      </c>
      <c r="G732" t="str">
        <f>VLOOKUP(F732,'country(26mar)'!C$2:D$251,2,FALSE)</f>
        <v>base.mz</v>
      </c>
      <c r="H732" t="s">
        <v>7080</v>
      </c>
      <c r="I732" t="str">
        <f t="shared" si="58"/>
        <v>Mozambique Nampula</v>
      </c>
      <c r="J732" t="str">
        <f t="shared" si="61"/>
        <v>state_MZ_Nam_5</v>
      </c>
    </row>
    <row r="733" hidden="1" spans="1:10">
      <c r="A733" t="str">
        <f t="shared" si="59"/>
        <v>state_MZ_Sof_6</v>
      </c>
      <c r="B733" t="e">
        <f>VLOOKUP(I733,'state(26mar)'!D$2:G$680,4,FALSE)</f>
        <v>#N/A</v>
      </c>
      <c r="C733" t="str">
        <f t="shared" si="62"/>
        <v>state_MZ_Sof_6</v>
      </c>
      <c r="D733">
        <f t="shared" si="60"/>
        <v>6</v>
      </c>
      <c r="E733" t="s">
        <v>7077</v>
      </c>
      <c r="F733" t="str">
        <f>VLOOKUP(E733,'country(26mar)'!B$2:C$251,2,FALSE)</f>
        <v>MZ</v>
      </c>
      <c r="G733" t="str">
        <f>VLOOKUP(F733,'country(26mar)'!C$2:D$251,2,FALSE)</f>
        <v>base.mz</v>
      </c>
      <c r="H733" t="s">
        <v>7082</v>
      </c>
      <c r="I733" t="str">
        <f t="shared" si="58"/>
        <v>Mozambique Sofala</v>
      </c>
      <c r="J733" t="str">
        <f t="shared" si="61"/>
        <v>state_MZ_Sof_6</v>
      </c>
    </row>
    <row r="734" hidden="1" spans="1:10">
      <c r="A734" t="str">
        <f t="shared" si="59"/>
        <v>state_MZ_Tet_7</v>
      </c>
      <c r="B734" t="e">
        <f>VLOOKUP(I734,'state(26mar)'!D$2:G$680,4,FALSE)</f>
        <v>#N/A</v>
      </c>
      <c r="C734" t="str">
        <f t="shared" si="62"/>
        <v>state_MZ_Tet_7</v>
      </c>
      <c r="D734">
        <f t="shared" si="60"/>
        <v>7</v>
      </c>
      <c r="E734" t="s">
        <v>7077</v>
      </c>
      <c r="F734" t="str">
        <f>VLOOKUP(E734,'country(26mar)'!B$2:C$251,2,FALSE)</f>
        <v>MZ</v>
      </c>
      <c r="G734" t="str">
        <f>VLOOKUP(F734,'country(26mar)'!C$2:D$251,2,FALSE)</f>
        <v>base.mz</v>
      </c>
      <c r="H734" t="s">
        <v>7101</v>
      </c>
      <c r="I734" t="str">
        <f t="shared" si="58"/>
        <v>Mozambique Tete</v>
      </c>
      <c r="J734" t="str">
        <f t="shared" si="61"/>
        <v>state_MZ_Tet_7</v>
      </c>
    </row>
    <row r="735" hidden="1" spans="1:10">
      <c r="A735" t="str">
        <f t="shared" si="59"/>
        <v>state_MZ_Nia_8</v>
      </c>
      <c r="B735" t="e">
        <f>VLOOKUP(I735,'state(26mar)'!D$2:G$680,4,FALSE)</f>
        <v>#N/A</v>
      </c>
      <c r="C735" t="str">
        <f t="shared" si="62"/>
        <v>state_MZ_Nia_8</v>
      </c>
      <c r="D735">
        <f t="shared" si="60"/>
        <v>8</v>
      </c>
      <c r="E735" t="s">
        <v>7077</v>
      </c>
      <c r="F735" t="str">
        <f>VLOOKUP(E735,'country(26mar)'!B$2:C$251,2,FALSE)</f>
        <v>MZ</v>
      </c>
      <c r="G735" t="str">
        <f>VLOOKUP(F735,'country(26mar)'!C$2:D$251,2,FALSE)</f>
        <v>base.mz</v>
      </c>
      <c r="H735" t="s">
        <v>7087</v>
      </c>
      <c r="I735" t="str">
        <f t="shared" si="58"/>
        <v>Mozambique Niassa</v>
      </c>
      <c r="J735" t="str">
        <f t="shared" si="61"/>
        <v>state_MZ_Nia_8</v>
      </c>
    </row>
    <row r="736" hidden="1" spans="1:10">
      <c r="A736" t="str">
        <f t="shared" si="59"/>
        <v>state_MZ_Cab_9</v>
      </c>
      <c r="B736" t="e">
        <f>VLOOKUP(I736,'state(26mar)'!D$2:G$680,4,FALSE)</f>
        <v>#N/A</v>
      </c>
      <c r="C736" t="str">
        <f t="shared" si="62"/>
        <v>state_MZ_Cab_9</v>
      </c>
      <c r="D736">
        <f t="shared" si="60"/>
        <v>9</v>
      </c>
      <c r="E736" t="s">
        <v>7077</v>
      </c>
      <c r="F736" t="str">
        <f>VLOOKUP(E736,'country(26mar)'!B$2:C$251,2,FALSE)</f>
        <v>MZ</v>
      </c>
      <c r="G736" t="str">
        <f>VLOOKUP(F736,'country(26mar)'!C$2:D$251,2,FALSE)</f>
        <v>base.mz</v>
      </c>
      <c r="H736" t="s">
        <v>7107</v>
      </c>
      <c r="I736" t="str">
        <f t="shared" si="58"/>
        <v>Mozambique Cabo Delgado</v>
      </c>
      <c r="J736" t="str">
        <f t="shared" si="61"/>
        <v>state_MZ_Cab_9</v>
      </c>
    </row>
    <row r="737" hidden="1" spans="1:10">
      <c r="A737" t="str">
        <f t="shared" si="59"/>
        <v>state_MZ_Map_10</v>
      </c>
      <c r="B737" t="e">
        <f>VLOOKUP(I737,'state(26mar)'!D$2:G$680,4,FALSE)</f>
        <v>#N/A</v>
      </c>
      <c r="C737" t="str">
        <f t="shared" si="62"/>
        <v>state_MZ_Map_10</v>
      </c>
      <c r="D737">
        <f t="shared" si="60"/>
        <v>10</v>
      </c>
      <c r="E737" t="s">
        <v>7077</v>
      </c>
      <c r="F737" t="str">
        <f>VLOOKUP(E737,'country(26mar)'!B$2:C$251,2,FALSE)</f>
        <v>MZ</v>
      </c>
      <c r="G737" t="str">
        <f>VLOOKUP(F737,'country(26mar)'!C$2:D$251,2,FALSE)</f>
        <v>base.mz</v>
      </c>
      <c r="H737" t="s">
        <v>7095</v>
      </c>
      <c r="I737" t="str">
        <f t="shared" si="58"/>
        <v>Mozambique Maputo</v>
      </c>
      <c r="J737" t="str">
        <f t="shared" si="61"/>
        <v>state_MZ_Map_10</v>
      </c>
    </row>
    <row r="738" hidden="1" spans="1:10">
      <c r="A738" t="str">
        <f t="shared" si="59"/>
        <v>state_NA_Oha_1</v>
      </c>
      <c r="B738" t="e">
        <f>VLOOKUP(I738,'state(26mar)'!D$2:G$680,4,FALSE)</f>
        <v>#N/A</v>
      </c>
      <c r="C738" t="str">
        <f t="shared" si="62"/>
        <v>state_NA_Oha_1</v>
      </c>
      <c r="D738">
        <f t="shared" si="60"/>
        <v>1</v>
      </c>
      <c r="E738" t="s">
        <v>7168</v>
      </c>
      <c r="F738" t="str">
        <f>VLOOKUP(E738,'country(26mar)'!B$2:C$251,2,FALSE)</f>
        <v>NA</v>
      </c>
      <c r="G738" t="str">
        <f>VLOOKUP(F738,'country(26mar)'!C$2:D$251,2,FALSE)</f>
        <v>base.na</v>
      </c>
      <c r="H738" t="s">
        <v>7173</v>
      </c>
      <c r="I738" t="str">
        <f t="shared" si="58"/>
        <v>Namibia Ohangwena</v>
      </c>
      <c r="J738" t="str">
        <f t="shared" si="61"/>
        <v>state_NA_Oha_1</v>
      </c>
    </row>
    <row r="739" hidden="1" spans="1:10">
      <c r="A739" t="str">
        <f t="shared" si="59"/>
        <v>state_NA_Otj_2</v>
      </c>
      <c r="B739" t="e">
        <f>VLOOKUP(I739,'state(26mar)'!D$2:G$680,4,FALSE)</f>
        <v>#N/A</v>
      </c>
      <c r="C739" t="str">
        <f t="shared" si="62"/>
        <v>state_NA_Otj_2</v>
      </c>
      <c r="D739">
        <f t="shared" si="60"/>
        <v>2</v>
      </c>
      <c r="E739" t="s">
        <v>7168</v>
      </c>
      <c r="F739" t="str">
        <f>VLOOKUP(E739,'country(26mar)'!B$2:C$251,2,FALSE)</f>
        <v>NA</v>
      </c>
      <c r="G739" t="str">
        <f>VLOOKUP(F739,'country(26mar)'!C$2:D$251,2,FALSE)</f>
        <v>base.na</v>
      </c>
      <c r="H739" t="s">
        <v>7177</v>
      </c>
      <c r="I739" t="str">
        <f t="shared" si="58"/>
        <v>Namibia Otjozondjupa</v>
      </c>
      <c r="J739" t="str">
        <f t="shared" si="61"/>
        <v>state_NA_Otj_2</v>
      </c>
    </row>
    <row r="740" hidden="1" spans="1:10">
      <c r="A740" t="str">
        <f t="shared" si="59"/>
        <v>state_NA_Osh_3</v>
      </c>
      <c r="B740" t="e">
        <f>VLOOKUP(I740,'state(26mar)'!D$2:G$680,4,FALSE)</f>
        <v>#N/A</v>
      </c>
      <c r="C740" t="str">
        <f t="shared" si="62"/>
        <v>state_NA_Osh_3</v>
      </c>
      <c r="D740">
        <f t="shared" si="60"/>
        <v>3</v>
      </c>
      <c r="E740" t="s">
        <v>7168</v>
      </c>
      <c r="F740" t="str">
        <f>VLOOKUP(E740,'country(26mar)'!B$2:C$251,2,FALSE)</f>
        <v>NA</v>
      </c>
      <c r="G740" t="str">
        <f>VLOOKUP(F740,'country(26mar)'!C$2:D$251,2,FALSE)</f>
        <v>base.na</v>
      </c>
      <c r="H740" t="s">
        <v>7197</v>
      </c>
      <c r="I740" t="str">
        <f t="shared" si="58"/>
        <v>Namibia Oshana</v>
      </c>
      <c r="J740" t="str">
        <f t="shared" si="61"/>
        <v>state_NA_Osh_3</v>
      </c>
    </row>
    <row r="741" hidden="1" spans="1:10">
      <c r="A741" t="str">
        <f t="shared" si="59"/>
        <v>state_NA_Kho_4</v>
      </c>
      <c r="B741" t="e">
        <f>VLOOKUP(I741,'state(26mar)'!D$2:G$680,4,FALSE)</f>
        <v>#N/A</v>
      </c>
      <c r="C741" t="str">
        <f t="shared" si="62"/>
        <v>state_NA_Kho_4</v>
      </c>
      <c r="D741">
        <f t="shared" si="60"/>
        <v>4</v>
      </c>
      <c r="E741" t="s">
        <v>7168</v>
      </c>
      <c r="F741" t="str">
        <f>VLOOKUP(E741,'country(26mar)'!B$2:C$251,2,FALSE)</f>
        <v>NA</v>
      </c>
      <c r="G741" t="str">
        <f>VLOOKUP(F741,'country(26mar)'!C$2:D$251,2,FALSE)</f>
        <v>base.na</v>
      </c>
      <c r="H741" t="s">
        <v>7216</v>
      </c>
      <c r="I741" t="str">
        <f t="shared" si="58"/>
        <v>Namibia Khomas</v>
      </c>
      <c r="J741" t="str">
        <f t="shared" si="61"/>
        <v>state_NA_Kho_4</v>
      </c>
    </row>
    <row r="742" hidden="1" spans="1:10">
      <c r="A742" t="str">
        <f t="shared" si="59"/>
        <v>state_NA_//K_5</v>
      </c>
      <c r="B742" t="e">
        <f>VLOOKUP(I742,'state(26mar)'!D$2:G$680,4,FALSE)</f>
        <v>#N/A</v>
      </c>
      <c r="C742" t="str">
        <f t="shared" si="62"/>
        <v>state_NA_//K_5</v>
      </c>
      <c r="D742">
        <f t="shared" si="60"/>
        <v>5</v>
      </c>
      <c r="E742" t="s">
        <v>7168</v>
      </c>
      <c r="F742" t="str">
        <f>VLOOKUP(E742,'country(26mar)'!B$2:C$251,2,FALSE)</f>
        <v>NA</v>
      </c>
      <c r="G742" t="str">
        <f>VLOOKUP(F742,'country(26mar)'!C$2:D$251,2,FALSE)</f>
        <v>base.na</v>
      </c>
      <c r="H742" t="s">
        <v>7171</v>
      </c>
      <c r="I742" t="str">
        <f t="shared" si="58"/>
        <v>Namibia //Karas</v>
      </c>
      <c r="J742" t="str">
        <f t="shared" si="61"/>
        <v>state_NA_//K_5</v>
      </c>
    </row>
    <row r="743" hidden="1" spans="1:10">
      <c r="A743" t="str">
        <f t="shared" si="59"/>
        <v>state_NA_Har_6</v>
      </c>
      <c r="B743" t="e">
        <f>VLOOKUP(I743,'state(26mar)'!D$2:G$680,4,FALSE)</f>
        <v>#N/A</v>
      </c>
      <c r="C743" t="str">
        <f t="shared" si="62"/>
        <v>state_NA_Har_6</v>
      </c>
      <c r="D743">
        <f t="shared" si="60"/>
        <v>6</v>
      </c>
      <c r="E743" t="s">
        <v>7168</v>
      </c>
      <c r="F743" t="str">
        <f>VLOOKUP(E743,'country(26mar)'!B$2:C$251,2,FALSE)</f>
        <v>NA</v>
      </c>
      <c r="G743" t="str">
        <f>VLOOKUP(F743,'country(26mar)'!C$2:D$251,2,FALSE)</f>
        <v>base.na</v>
      </c>
      <c r="H743" t="s">
        <v>7188</v>
      </c>
      <c r="I743" t="str">
        <f t="shared" si="58"/>
        <v>Namibia Hardap</v>
      </c>
      <c r="J743" t="str">
        <f t="shared" si="61"/>
        <v>state_NA_Har_6</v>
      </c>
    </row>
    <row r="744" hidden="1" spans="1:10">
      <c r="A744" t="str">
        <f t="shared" si="59"/>
        <v>state_NA_Ero_7</v>
      </c>
      <c r="B744" t="e">
        <f>VLOOKUP(I744,'state(26mar)'!D$2:G$680,4,FALSE)</f>
        <v>#N/A</v>
      </c>
      <c r="C744" t="str">
        <f t="shared" si="62"/>
        <v>state_NA_Ero_7</v>
      </c>
      <c r="D744">
        <f t="shared" si="60"/>
        <v>7</v>
      </c>
      <c r="E744" t="s">
        <v>7168</v>
      </c>
      <c r="F744" t="str">
        <f>VLOOKUP(E744,'country(26mar)'!B$2:C$251,2,FALSE)</f>
        <v>NA</v>
      </c>
      <c r="G744" t="str">
        <f>VLOOKUP(F744,'country(26mar)'!C$2:D$251,2,FALSE)</f>
        <v>base.na</v>
      </c>
      <c r="H744" t="s">
        <v>7180</v>
      </c>
      <c r="I744" t="str">
        <f t="shared" si="58"/>
        <v>Namibia Erongo</v>
      </c>
      <c r="J744" t="str">
        <f t="shared" si="61"/>
        <v>state_NA_Ero_7</v>
      </c>
    </row>
    <row r="745" hidden="1" spans="1:10">
      <c r="A745" t="str">
        <f t="shared" si="59"/>
        <v>state_NA_Kun_8</v>
      </c>
      <c r="B745" t="e">
        <f>VLOOKUP(I745,'state(26mar)'!D$2:G$680,4,FALSE)</f>
        <v>#N/A</v>
      </c>
      <c r="C745" t="str">
        <f t="shared" si="62"/>
        <v>state_NA_Kun_8</v>
      </c>
      <c r="D745">
        <f t="shared" si="60"/>
        <v>8</v>
      </c>
      <c r="E745" t="s">
        <v>7168</v>
      </c>
      <c r="F745" t="str">
        <f>VLOOKUP(E745,'country(26mar)'!B$2:C$251,2,FALSE)</f>
        <v>NA</v>
      </c>
      <c r="G745" t="str">
        <f>VLOOKUP(F745,'country(26mar)'!C$2:D$251,2,FALSE)</f>
        <v>base.na</v>
      </c>
      <c r="H745" t="s">
        <v>7199</v>
      </c>
      <c r="I745" t="str">
        <f t="shared" si="58"/>
        <v>Namibia Kunene</v>
      </c>
      <c r="J745" t="str">
        <f t="shared" si="61"/>
        <v>state_NA_Kun_8</v>
      </c>
    </row>
    <row r="746" hidden="1" spans="1:10">
      <c r="A746" t="str">
        <f t="shared" si="59"/>
        <v>state_NA_Zam_9</v>
      </c>
      <c r="B746" t="e">
        <f>VLOOKUP(I746,'state(26mar)'!D$2:G$680,4,FALSE)</f>
        <v>#N/A</v>
      </c>
      <c r="C746" t="str">
        <f t="shared" si="62"/>
        <v>state_NA_Zam_9</v>
      </c>
      <c r="D746">
        <f t="shared" si="60"/>
        <v>9</v>
      </c>
      <c r="E746" t="s">
        <v>7168</v>
      </c>
      <c r="F746" t="str">
        <f>VLOOKUP(E746,'country(26mar)'!B$2:C$251,2,FALSE)</f>
        <v>NA</v>
      </c>
      <c r="G746" t="str">
        <f>VLOOKUP(F746,'country(26mar)'!C$2:D$251,2,FALSE)</f>
        <v>base.na</v>
      </c>
      <c r="H746" t="s">
        <v>7182</v>
      </c>
      <c r="I746" t="str">
        <f t="shared" si="58"/>
        <v>Namibia Zambezi</v>
      </c>
      <c r="J746" t="str">
        <f t="shared" si="61"/>
        <v>state_NA_Zam_9</v>
      </c>
    </row>
    <row r="747" hidden="1" spans="1:10">
      <c r="A747" t="str">
        <f t="shared" si="59"/>
        <v>state_NA_Omu_10</v>
      </c>
      <c r="B747" t="e">
        <f>VLOOKUP(I747,'state(26mar)'!D$2:G$680,4,FALSE)</f>
        <v>#N/A</v>
      </c>
      <c r="C747" t="str">
        <f t="shared" si="62"/>
        <v>state_NA_Omu_10</v>
      </c>
      <c r="D747">
        <f t="shared" si="60"/>
        <v>10</v>
      </c>
      <c r="E747" t="s">
        <v>7168</v>
      </c>
      <c r="F747" t="str">
        <f>VLOOKUP(E747,'country(26mar)'!B$2:C$251,2,FALSE)</f>
        <v>NA</v>
      </c>
      <c r="G747" t="str">
        <f>VLOOKUP(F747,'country(26mar)'!C$2:D$251,2,FALSE)</f>
        <v>base.na</v>
      </c>
      <c r="H747" t="s">
        <v>7206</v>
      </c>
      <c r="I747" t="str">
        <f t="shared" si="58"/>
        <v>Namibia Omusati</v>
      </c>
      <c r="J747" t="str">
        <f t="shared" si="61"/>
        <v>state_NA_Omu_10</v>
      </c>
    </row>
    <row r="748" hidden="1" spans="1:10">
      <c r="A748" t="str">
        <f t="shared" si="59"/>
        <v>state_NA_Oma_11</v>
      </c>
      <c r="B748" t="e">
        <f>VLOOKUP(I748,'state(26mar)'!D$2:G$680,4,FALSE)</f>
        <v>#N/A</v>
      </c>
      <c r="C748" t="str">
        <f t="shared" si="62"/>
        <v>state_NA_Oma_11</v>
      </c>
      <c r="D748">
        <f t="shared" si="60"/>
        <v>11</v>
      </c>
      <c r="E748" t="s">
        <v>7168</v>
      </c>
      <c r="F748" t="str">
        <f>VLOOKUP(E748,'country(26mar)'!B$2:C$251,2,FALSE)</f>
        <v>NA</v>
      </c>
      <c r="G748" t="str">
        <f>VLOOKUP(F748,'country(26mar)'!C$2:D$251,2,FALSE)</f>
        <v>base.na</v>
      </c>
      <c r="H748" t="s">
        <v>7175</v>
      </c>
      <c r="I748" t="str">
        <f t="shared" si="58"/>
        <v>Namibia Omaheke</v>
      </c>
      <c r="J748" t="str">
        <f t="shared" si="61"/>
        <v>state_NA_Oma_11</v>
      </c>
    </row>
    <row r="749" hidden="1" spans="1:10">
      <c r="A749" t="str">
        <f t="shared" si="59"/>
        <v>state_NA_Kav_12</v>
      </c>
      <c r="B749" t="e">
        <f>VLOOKUP(I749,'state(26mar)'!D$2:G$680,4,FALSE)</f>
        <v>#N/A</v>
      </c>
      <c r="C749" t="str">
        <f t="shared" si="62"/>
        <v>state_NA_Kav_12</v>
      </c>
      <c r="D749">
        <f t="shared" si="60"/>
        <v>12</v>
      </c>
      <c r="E749" t="s">
        <v>7168</v>
      </c>
      <c r="F749" t="str">
        <f>VLOOKUP(E749,'country(26mar)'!B$2:C$251,2,FALSE)</f>
        <v>NA</v>
      </c>
      <c r="G749" t="str">
        <f>VLOOKUP(F749,'country(26mar)'!C$2:D$251,2,FALSE)</f>
        <v>base.na</v>
      </c>
      <c r="H749" t="s">
        <v>7210</v>
      </c>
      <c r="I749" t="str">
        <f t="shared" si="58"/>
        <v>Namibia Kavango East</v>
      </c>
      <c r="J749" t="str">
        <f t="shared" si="61"/>
        <v>state_NA_Kav_12</v>
      </c>
    </row>
    <row r="750" hidden="1" spans="1:10">
      <c r="A750" t="str">
        <f t="shared" si="59"/>
        <v>state_NA_Kav_13</v>
      </c>
      <c r="B750" t="e">
        <f>VLOOKUP(I750,'state(26mar)'!D$2:G$680,4,FALSE)</f>
        <v>#N/A</v>
      </c>
      <c r="C750" t="str">
        <f t="shared" si="62"/>
        <v>state_NA_Kav_13</v>
      </c>
      <c r="D750">
        <f t="shared" si="60"/>
        <v>13</v>
      </c>
      <c r="E750" t="s">
        <v>7168</v>
      </c>
      <c r="F750" t="str">
        <f>VLOOKUP(E750,'country(26mar)'!B$2:C$251,2,FALSE)</f>
        <v>NA</v>
      </c>
      <c r="G750" t="str">
        <f>VLOOKUP(F750,'country(26mar)'!C$2:D$251,2,FALSE)</f>
        <v>base.na</v>
      </c>
      <c r="H750" t="s">
        <v>7191</v>
      </c>
      <c r="I750" t="str">
        <f t="shared" si="58"/>
        <v>Namibia Kavango West</v>
      </c>
      <c r="J750" t="str">
        <f t="shared" si="61"/>
        <v>state_NA_Kav_13</v>
      </c>
    </row>
    <row r="751" hidden="1" spans="1:10">
      <c r="A751" t="str">
        <f t="shared" si="59"/>
        <v>state_NA_Osh_14</v>
      </c>
      <c r="B751" t="e">
        <f>VLOOKUP(I751,'state(26mar)'!D$2:G$680,4,FALSE)</f>
        <v>#N/A</v>
      </c>
      <c r="C751" t="str">
        <f t="shared" si="62"/>
        <v>state_NA_Osh_14</v>
      </c>
      <c r="D751">
        <f t="shared" si="60"/>
        <v>14</v>
      </c>
      <c r="E751" t="s">
        <v>7168</v>
      </c>
      <c r="F751" t="str">
        <f>VLOOKUP(E751,'country(26mar)'!B$2:C$251,2,FALSE)</f>
        <v>NA</v>
      </c>
      <c r="G751" t="str">
        <f>VLOOKUP(F751,'country(26mar)'!C$2:D$251,2,FALSE)</f>
        <v>base.na</v>
      </c>
      <c r="H751" t="s">
        <v>7195</v>
      </c>
      <c r="I751" t="str">
        <f t="shared" si="58"/>
        <v>Namibia Oshikoto</v>
      </c>
      <c r="J751" t="str">
        <f t="shared" si="61"/>
        <v>state_NA_Osh_14</v>
      </c>
    </row>
    <row r="752" hidden="1" spans="1:10">
      <c r="A752" t="str">
        <f t="shared" si="59"/>
        <v>state_NC_Pro_1</v>
      </c>
      <c r="B752" t="e">
        <f>VLOOKUP(I752,'state(26mar)'!D$2:G$680,4,FALSE)</f>
        <v>#N/A</v>
      </c>
      <c r="C752" t="str">
        <f t="shared" si="62"/>
        <v>state_NC_Pro_1</v>
      </c>
      <c r="D752">
        <f t="shared" si="60"/>
        <v>1</v>
      </c>
      <c r="E752" t="s">
        <v>7267</v>
      </c>
      <c r="F752" t="str">
        <f>VLOOKUP(E752,'country(26mar)'!B$2:C$251,2,FALSE)</f>
        <v>NC</v>
      </c>
      <c r="G752" t="str">
        <f>VLOOKUP(F752,'country(26mar)'!C$2:D$251,2,FALSE)</f>
        <v>base.nc</v>
      </c>
      <c r="H752" t="s">
        <v>7270</v>
      </c>
      <c r="I752" t="str">
        <f t="shared" si="58"/>
        <v>New Caledonia Province Nord</v>
      </c>
      <c r="J752" t="str">
        <f t="shared" si="61"/>
        <v>state_NC_Pro_1</v>
      </c>
    </row>
    <row r="753" hidden="1" spans="1:10">
      <c r="A753" t="str">
        <f t="shared" si="59"/>
        <v>state_NC_Pro_2</v>
      </c>
      <c r="B753" t="e">
        <f>VLOOKUP(I753,'state(26mar)'!D$2:G$680,4,FALSE)</f>
        <v>#N/A</v>
      </c>
      <c r="C753" t="str">
        <f t="shared" si="62"/>
        <v>state_NC_Pro_2</v>
      </c>
      <c r="D753">
        <f t="shared" si="60"/>
        <v>2</v>
      </c>
      <c r="E753" t="s">
        <v>7267</v>
      </c>
      <c r="F753" t="str">
        <f>VLOOKUP(E753,'country(26mar)'!B$2:C$251,2,FALSE)</f>
        <v>NC</v>
      </c>
      <c r="G753" t="str">
        <f>VLOOKUP(F753,'country(26mar)'!C$2:D$251,2,FALSE)</f>
        <v>base.nc</v>
      </c>
      <c r="H753" t="s">
        <v>7276</v>
      </c>
      <c r="I753" t="str">
        <f t="shared" si="58"/>
        <v>New Caledonia Province Îles</v>
      </c>
      <c r="J753" t="str">
        <f t="shared" si="61"/>
        <v>state_NC_Pro_2</v>
      </c>
    </row>
    <row r="754" hidden="1" spans="1:10">
      <c r="A754" t="str">
        <f t="shared" si="59"/>
        <v>state_NC_Pro_3</v>
      </c>
      <c r="B754" t="e">
        <f>VLOOKUP(I754,'state(26mar)'!D$2:G$680,4,FALSE)</f>
        <v>#N/A</v>
      </c>
      <c r="C754" t="str">
        <f t="shared" si="62"/>
        <v>state_NC_Pro_3</v>
      </c>
      <c r="D754">
        <f t="shared" si="60"/>
        <v>3</v>
      </c>
      <c r="E754" t="s">
        <v>7267</v>
      </c>
      <c r="F754" t="str">
        <f>VLOOKUP(E754,'country(26mar)'!B$2:C$251,2,FALSE)</f>
        <v>NC</v>
      </c>
      <c r="G754" t="str">
        <f>VLOOKUP(F754,'country(26mar)'!C$2:D$251,2,FALSE)</f>
        <v>base.nc</v>
      </c>
      <c r="H754" t="s">
        <v>7273</v>
      </c>
      <c r="I754" t="str">
        <f t="shared" si="58"/>
        <v>New Caledonia Province Sud</v>
      </c>
      <c r="J754" t="str">
        <f t="shared" si="61"/>
        <v>state_NC_Pro_3</v>
      </c>
    </row>
    <row r="755" hidden="1" spans="1:10">
      <c r="A755" t="str">
        <f t="shared" si="59"/>
        <v>state_NE_Nia_1</v>
      </c>
      <c r="B755" t="e">
        <f>VLOOKUP(I755,'state(26mar)'!D$2:G$680,4,FALSE)</f>
        <v>#N/A</v>
      </c>
      <c r="C755" t="str">
        <f t="shared" si="62"/>
        <v>state_NE_Nia_1</v>
      </c>
      <c r="D755">
        <f t="shared" si="60"/>
        <v>1</v>
      </c>
      <c r="E755" t="s">
        <v>7366</v>
      </c>
      <c r="F755" t="str">
        <f>VLOOKUP(E755,'country(26mar)'!B$2:C$251,2,FALSE)</f>
        <v>NE</v>
      </c>
      <c r="G755" t="str">
        <f>VLOOKUP(F755,'country(26mar)'!C$2:D$251,2,FALSE)</f>
        <v>base.ne</v>
      </c>
      <c r="H755" t="s">
        <v>7383</v>
      </c>
      <c r="I755" t="str">
        <f t="shared" si="58"/>
        <v>Niger Niamey</v>
      </c>
      <c r="J755" t="str">
        <f t="shared" si="61"/>
        <v>state_NE_Nia_1</v>
      </c>
    </row>
    <row r="756" hidden="1" spans="1:10">
      <c r="A756" t="str">
        <f t="shared" si="59"/>
        <v>state_NE_Mar_2</v>
      </c>
      <c r="B756" t="e">
        <f>VLOOKUP(I756,'state(26mar)'!D$2:G$680,4,FALSE)</f>
        <v>#N/A</v>
      </c>
      <c r="C756" t="str">
        <f t="shared" si="62"/>
        <v>state_NE_Mar_2</v>
      </c>
      <c r="D756">
        <f t="shared" si="60"/>
        <v>2</v>
      </c>
      <c r="E756" t="s">
        <v>7366</v>
      </c>
      <c r="F756" t="str">
        <f>VLOOKUP(E756,'country(26mar)'!B$2:C$251,2,FALSE)</f>
        <v>NE</v>
      </c>
      <c r="G756" t="str">
        <f>VLOOKUP(F756,'country(26mar)'!C$2:D$251,2,FALSE)</f>
        <v>base.ne</v>
      </c>
      <c r="H756" t="s">
        <v>7381</v>
      </c>
      <c r="I756" t="str">
        <f t="shared" ref="I756:I819" si="63">CONCATENATE(E756," ",H756)</f>
        <v>Niger Maradi</v>
      </c>
      <c r="J756" t="str">
        <f t="shared" si="61"/>
        <v>state_NE_Mar_2</v>
      </c>
    </row>
    <row r="757" hidden="1" spans="1:10">
      <c r="A757" t="str">
        <f t="shared" si="59"/>
        <v>state_NE_Zin_3</v>
      </c>
      <c r="B757" t="e">
        <f>VLOOKUP(I757,'state(26mar)'!D$2:G$680,4,FALSE)</f>
        <v>#N/A</v>
      </c>
      <c r="C757" t="str">
        <f t="shared" si="62"/>
        <v>state_NE_Zin_3</v>
      </c>
      <c r="D757">
        <f t="shared" si="60"/>
        <v>3</v>
      </c>
      <c r="E757" t="s">
        <v>7366</v>
      </c>
      <c r="F757" t="str">
        <f>VLOOKUP(E757,'country(26mar)'!B$2:C$251,2,FALSE)</f>
        <v>NE</v>
      </c>
      <c r="G757" t="str">
        <f>VLOOKUP(F757,'country(26mar)'!C$2:D$251,2,FALSE)</f>
        <v>base.ne</v>
      </c>
      <c r="H757" t="s">
        <v>7379</v>
      </c>
      <c r="I757" t="str">
        <f t="shared" si="63"/>
        <v>Niger Zinder</v>
      </c>
      <c r="J757" t="str">
        <f t="shared" si="61"/>
        <v>state_NE_Zin_3</v>
      </c>
    </row>
    <row r="758" hidden="1" spans="1:10">
      <c r="A758" t="str">
        <f t="shared" si="59"/>
        <v>state_NE_Til_4</v>
      </c>
      <c r="B758" t="e">
        <f>VLOOKUP(I758,'state(26mar)'!D$2:G$680,4,FALSE)</f>
        <v>#N/A</v>
      </c>
      <c r="C758" t="str">
        <f t="shared" si="62"/>
        <v>state_NE_Til_4</v>
      </c>
      <c r="D758">
        <f t="shared" si="60"/>
        <v>4</v>
      </c>
      <c r="E758" t="s">
        <v>7366</v>
      </c>
      <c r="F758" t="str">
        <f>VLOOKUP(E758,'country(26mar)'!B$2:C$251,2,FALSE)</f>
        <v>NE</v>
      </c>
      <c r="G758" t="str">
        <f>VLOOKUP(F758,'country(26mar)'!C$2:D$251,2,FALSE)</f>
        <v>base.ne</v>
      </c>
      <c r="H758" t="s">
        <v>7371</v>
      </c>
      <c r="I758" t="str">
        <f t="shared" si="63"/>
        <v>Niger Tillabéri</v>
      </c>
      <c r="J758" t="str">
        <f t="shared" si="61"/>
        <v>state_NE_Til_4</v>
      </c>
    </row>
    <row r="759" hidden="1" spans="1:10">
      <c r="A759" t="str">
        <f t="shared" si="59"/>
        <v>state_NE_Dos_5</v>
      </c>
      <c r="B759" t="e">
        <f>VLOOKUP(I759,'state(26mar)'!D$2:G$680,4,FALSE)</f>
        <v>#N/A</v>
      </c>
      <c r="C759" t="str">
        <f t="shared" si="62"/>
        <v>state_NE_Dos_5</v>
      </c>
      <c r="D759">
        <f t="shared" si="60"/>
        <v>5</v>
      </c>
      <c r="E759" t="s">
        <v>7366</v>
      </c>
      <c r="F759" t="str">
        <f>VLOOKUP(E759,'country(26mar)'!B$2:C$251,2,FALSE)</f>
        <v>NE</v>
      </c>
      <c r="G759" t="str">
        <f>VLOOKUP(F759,'country(26mar)'!C$2:D$251,2,FALSE)</f>
        <v>base.ne</v>
      </c>
      <c r="H759" t="s">
        <v>7376</v>
      </c>
      <c r="I759" t="str">
        <f t="shared" si="63"/>
        <v>Niger Dosso</v>
      </c>
      <c r="J759" t="str">
        <f t="shared" si="61"/>
        <v>state_NE_Dos_5</v>
      </c>
    </row>
    <row r="760" hidden="1" spans="1:10">
      <c r="A760" t="str">
        <f t="shared" si="59"/>
        <v>state_NE_Aga_6</v>
      </c>
      <c r="B760" t="e">
        <f>VLOOKUP(I760,'state(26mar)'!D$2:G$680,4,FALSE)</f>
        <v>#N/A</v>
      </c>
      <c r="C760" t="str">
        <f t="shared" si="62"/>
        <v>state_NE_Aga_6</v>
      </c>
      <c r="D760">
        <f t="shared" si="60"/>
        <v>6</v>
      </c>
      <c r="E760" t="s">
        <v>7366</v>
      </c>
      <c r="F760" t="str">
        <f>VLOOKUP(E760,'country(26mar)'!B$2:C$251,2,FALSE)</f>
        <v>NE</v>
      </c>
      <c r="G760" t="str">
        <f>VLOOKUP(F760,'country(26mar)'!C$2:D$251,2,FALSE)</f>
        <v>base.ne</v>
      </c>
      <c r="H760" t="s">
        <v>7365</v>
      </c>
      <c r="I760" t="str">
        <f t="shared" si="63"/>
        <v>Niger Agadez</v>
      </c>
      <c r="J760" t="str">
        <f t="shared" si="61"/>
        <v>state_NE_Aga_6</v>
      </c>
    </row>
    <row r="761" hidden="1" spans="1:10">
      <c r="A761" t="str">
        <f t="shared" si="59"/>
        <v>state_NE_Tah_7</v>
      </c>
      <c r="B761" t="e">
        <f>VLOOKUP(I761,'state(26mar)'!D$2:G$680,4,FALSE)</f>
        <v>#N/A</v>
      </c>
      <c r="C761" t="str">
        <f t="shared" si="62"/>
        <v>state_NE_Tah_7</v>
      </c>
      <c r="D761">
        <f t="shared" si="60"/>
        <v>7</v>
      </c>
      <c r="E761" t="s">
        <v>7366</v>
      </c>
      <c r="F761" t="str">
        <f>VLOOKUP(E761,'country(26mar)'!B$2:C$251,2,FALSE)</f>
        <v>NE</v>
      </c>
      <c r="G761" t="str">
        <f>VLOOKUP(F761,'country(26mar)'!C$2:D$251,2,FALSE)</f>
        <v>base.ne</v>
      </c>
      <c r="H761" t="s">
        <v>7373</v>
      </c>
      <c r="I761" t="str">
        <f t="shared" si="63"/>
        <v>Niger Tahoua</v>
      </c>
      <c r="J761" t="str">
        <f t="shared" si="61"/>
        <v>state_NE_Tah_7</v>
      </c>
    </row>
    <row r="762" hidden="1" spans="1:10">
      <c r="A762" t="str">
        <f t="shared" si="59"/>
        <v>state_NE_Dif_8</v>
      </c>
      <c r="B762" t="e">
        <f>VLOOKUP(I762,'state(26mar)'!D$2:G$680,4,FALSE)</f>
        <v>#N/A</v>
      </c>
      <c r="C762" t="str">
        <f t="shared" si="62"/>
        <v>state_NE_Dif_8</v>
      </c>
      <c r="D762">
        <f t="shared" si="60"/>
        <v>8</v>
      </c>
      <c r="E762" t="s">
        <v>7366</v>
      </c>
      <c r="F762" t="str">
        <f>VLOOKUP(E762,'country(26mar)'!B$2:C$251,2,FALSE)</f>
        <v>NE</v>
      </c>
      <c r="G762" t="str">
        <f>VLOOKUP(F762,'country(26mar)'!C$2:D$251,2,FALSE)</f>
        <v>base.ne</v>
      </c>
      <c r="H762" t="s">
        <v>7374</v>
      </c>
      <c r="I762" t="str">
        <f t="shared" si="63"/>
        <v>Niger Diffa</v>
      </c>
      <c r="J762" t="str">
        <f t="shared" si="61"/>
        <v>state_NE_Dif_8</v>
      </c>
    </row>
    <row r="763" hidden="1" spans="1:10">
      <c r="A763" t="str">
        <f t="shared" si="59"/>
        <v>state_NG_Fed_1</v>
      </c>
      <c r="B763" t="e">
        <f>VLOOKUP(I763,'state(26mar)'!D$2:G$680,4,FALSE)</f>
        <v>#N/A</v>
      </c>
      <c r="C763" t="str">
        <f t="shared" ref="C763:C826" si="64">CONCATENATE("state_",F763,"_",LEFT(H763,3),"_",D763)</f>
        <v>state_NG_Fed_1</v>
      </c>
      <c r="D763">
        <f t="shared" si="60"/>
        <v>1</v>
      </c>
      <c r="E763" t="s">
        <v>7386</v>
      </c>
      <c r="F763" t="str">
        <f>VLOOKUP(E763,'country(26mar)'!B$2:C$251,2,FALSE)</f>
        <v>NG</v>
      </c>
      <c r="G763" t="str">
        <f>VLOOKUP(F763,'country(26mar)'!C$2:D$251,2,FALSE)</f>
        <v>base.ng</v>
      </c>
      <c r="H763" t="s">
        <v>7395</v>
      </c>
      <c r="I763" t="str">
        <f t="shared" si="63"/>
        <v>Nigeria Federal Capital Territory</v>
      </c>
      <c r="J763" t="str">
        <f t="shared" si="61"/>
        <v>state_NG_Fed_1</v>
      </c>
    </row>
    <row r="764" hidden="1" spans="1:10">
      <c r="A764" t="str">
        <f t="shared" si="59"/>
        <v>state_NG_Akw_2</v>
      </c>
      <c r="B764" t="e">
        <f>VLOOKUP(I764,'state(26mar)'!D$2:G$680,4,FALSE)</f>
        <v>#N/A</v>
      </c>
      <c r="C764" t="str">
        <f t="shared" si="64"/>
        <v>state_NG_Akw_2</v>
      </c>
      <c r="D764">
        <f t="shared" si="60"/>
        <v>2</v>
      </c>
      <c r="E764" t="s">
        <v>7386</v>
      </c>
      <c r="F764" t="str">
        <f>VLOOKUP(E764,'country(26mar)'!B$2:C$251,2,FALSE)</f>
        <v>NG</v>
      </c>
      <c r="G764" t="str">
        <f>VLOOKUP(F764,'country(26mar)'!C$2:D$251,2,FALSE)</f>
        <v>base.ng</v>
      </c>
      <c r="H764" t="s">
        <v>7465</v>
      </c>
      <c r="I764" t="str">
        <f t="shared" si="63"/>
        <v>Nigeria Akwa Ibom</v>
      </c>
      <c r="J764" t="str">
        <f t="shared" si="61"/>
        <v>state_NG_Akw_2</v>
      </c>
    </row>
    <row r="765" hidden="1" spans="1:10">
      <c r="A765" t="str">
        <f t="shared" si="59"/>
        <v>state_NG_Ond_3</v>
      </c>
      <c r="B765" t="e">
        <f>VLOOKUP(I765,'state(26mar)'!D$2:G$680,4,FALSE)</f>
        <v>#N/A</v>
      </c>
      <c r="C765" t="str">
        <f t="shared" si="64"/>
        <v>state_NG_Ond_3</v>
      </c>
      <c r="D765">
        <f t="shared" si="60"/>
        <v>3</v>
      </c>
      <c r="E765" t="s">
        <v>7386</v>
      </c>
      <c r="F765" t="str">
        <f>VLOOKUP(E765,'country(26mar)'!B$2:C$251,2,FALSE)</f>
        <v>NG</v>
      </c>
      <c r="G765" t="str">
        <f>VLOOKUP(F765,'country(26mar)'!C$2:D$251,2,FALSE)</f>
        <v>base.ng</v>
      </c>
      <c r="H765" t="s">
        <v>7399</v>
      </c>
      <c r="I765" t="str">
        <f t="shared" si="63"/>
        <v>Nigeria Ondo</v>
      </c>
      <c r="J765" t="str">
        <f t="shared" si="61"/>
        <v>state_NG_Ond_3</v>
      </c>
    </row>
    <row r="766" hidden="1" spans="1:10">
      <c r="A766" t="str">
        <f t="shared" si="59"/>
        <v>state_NG_Keb_4</v>
      </c>
      <c r="B766" t="e">
        <f>VLOOKUP(I766,'state(26mar)'!D$2:G$680,4,FALSE)</f>
        <v>#N/A</v>
      </c>
      <c r="C766" t="str">
        <f t="shared" si="64"/>
        <v>state_NG_Keb_4</v>
      </c>
      <c r="D766">
        <f t="shared" si="60"/>
        <v>4</v>
      </c>
      <c r="E766" t="s">
        <v>7386</v>
      </c>
      <c r="F766" t="str">
        <f>VLOOKUP(E766,'country(26mar)'!B$2:C$251,2,FALSE)</f>
        <v>NG</v>
      </c>
      <c r="G766" t="str">
        <f>VLOOKUP(F766,'country(26mar)'!C$2:D$251,2,FALSE)</f>
        <v>base.ng</v>
      </c>
      <c r="H766" t="s">
        <v>7412</v>
      </c>
      <c r="I766" t="str">
        <f t="shared" si="63"/>
        <v>Nigeria Kebbi</v>
      </c>
      <c r="J766" t="str">
        <f t="shared" si="61"/>
        <v>state_NG_Keb_4</v>
      </c>
    </row>
    <row r="767" hidden="1" spans="1:10">
      <c r="A767" t="str">
        <f t="shared" si="59"/>
        <v>state_NG_Riv_5</v>
      </c>
      <c r="B767" t="e">
        <f>VLOOKUP(I767,'state(26mar)'!D$2:G$680,4,FALSE)</f>
        <v>#N/A</v>
      </c>
      <c r="C767" t="str">
        <f t="shared" si="64"/>
        <v>state_NG_Riv_5</v>
      </c>
      <c r="D767">
        <f t="shared" si="60"/>
        <v>5</v>
      </c>
      <c r="E767" t="s">
        <v>7386</v>
      </c>
      <c r="F767" t="str">
        <f>VLOOKUP(E767,'country(26mar)'!B$2:C$251,2,FALSE)</f>
        <v>NG</v>
      </c>
      <c r="G767" t="str">
        <f>VLOOKUP(F767,'country(26mar)'!C$2:D$251,2,FALSE)</f>
        <v>base.ng</v>
      </c>
      <c r="H767" t="s">
        <v>7473</v>
      </c>
      <c r="I767" t="str">
        <f t="shared" si="63"/>
        <v>Nigeria Rivers</v>
      </c>
      <c r="J767" t="str">
        <f t="shared" si="61"/>
        <v>state_NG_Riv_5</v>
      </c>
    </row>
    <row r="768" hidden="1" spans="1:10">
      <c r="A768" t="str">
        <f t="shared" si="59"/>
        <v>state_NG_Gom_6</v>
      </c>
      <c r="B768" t="e">
        <f>VLOOKUP(I768,'state(26mar)'!D$2:G$680,4,FALSE)</f>
        <v>#N/A</v>
      </c>
      <c r="C768" t="str">
        <f t="shared" si="64"/>
        <v>state_NG_Gom_6</v>
      </c>
      <c r="D768">
        <f t="shared" si="60"/>
        <v>6</v>
      </c>
      <c r="E768" t="s">
        <v>7386</v>
      </c>
      <c r="F768" t="str">
        <f>VLOOKUP(E768,'country(26mar)'!B$2:C$251,2,FALSE)</f>
        <v>NG</v>
      </c>
      <c r="G768" t="str">
        <f>VLOOKUP(F768,'country(26mar)'!C$2:D$251,2,FALSE)</f>
        <v>base.ng</v>
      </c>
      <c r="H768" t="s">
        <v>7424</v>
      </c>
      <c r="I768" t="str">
        <f t="shared" si="63"/>
        <v>Nigeria Gombe</v>
      </c>
      <c r="J768" t="str">
        <f t="shared" si="61"/>
        <v>state_NG_Gom_6</v>
      </c>
    </row>
    <row r="769" hidden="1" spans="1:10">
      <c r="A769" t="str">
        <f t="shared" si="59"/>
        <v>state_NG_Enu_7</v>
      </c>
      <c r="B769" t="e">
        <f>VLOOKUP(I769,'state(26mar)'!D$2:G$680,4,FALSE)</f>
        <v>#N/A</v>
      </c>
      <c r="C769" t="str">
        <f t="shared" si="64"/>
        <v>state_NG_Enu_7</v>
      </c>
      <c r="D769">
        <f t="shared" si="60"/>
        <v>7</v>
      </c>
      <c r="E769" t="s">
        <v>7386</v>
      </c>
      <c r="F769" t="str">
        <f>VLOOKUP(E769,'country(26mar)'!B$2:C$251,2,FALSE)</f>
        <v>NG</v>
      </c>
      <c r="G769" t="str">
        <f>VLOOKUP(F769,'country(26mar)'!C$2:D$251,2,FALSE)</f>
        <v>base.ng</v>
      </c>
      <c r="H769" t="s">
        <v>7420</v>
      </c>
      <c r="I769" t="str">
        <f t="shared" si="63"/>
        <v>Nigeria Enugu</v>
      </c>
      <c r="J769" t="str">
        <f t="shared" si="61"/>
        <v>state_NG_Enu_7</v>
      </c>
    </row>
    <row r="770" hidden="1" spans="1:10">
      <c r="A770" t="str">
        <f t="shared" si="59"/>
        <v>state_NG_Yob_8</v>
      </c>
      <c r="B770" t="e">
        <f>VLOOKUP(I770,'state(26mar)'!D$2:G$680,4,FALSE)</f>
        <v>#N/A</v>
      </c>
      <c r="C770" t="str">
        <f t="shared" si="64"/>
        <v>state_NG_Yob_8</v>
      </c>
      <c r="D770">
        <f t="shared" si="60"/>
        <v>8</v>
      </c>
      <c r="E770" t="s">
        <v>7386</v>
      </c>
      <c r="F770" t="str">
        <f>VLOOKUP(E770,'country(26mar)'!B$2:C$251,2,FALSE)</f>
        <v>NG</v>
      </c>
      <c r="G770" t="str">
        <f>VLOOKUP(F770,'country(26mar)'!C$2:D$251,2,FALSE)</f>
        <v>base.ng</v>
      </c>
      <c r="H770" t="s">
        <v>7417</v>
      </c>
      <c r="I770" t="str">
        <f t="shared" si="63"/>
        <v>Nigeria Yobe</v>
      </c>
      <c r="J770" t="str">
        <f t="shared" si="61"/>
        <v>state_NG_Yob_8</v>
      </c>
    </row>
    <row r="771" hidden="1" spans="1:10">
      <c r="A771" t="str">
        <f t="shared" ref="A771:A834" si="65">IFERROR(B771,C771)</f>
        <v>state_NG_Tar_9</v>
      </c>
      <c r="B771" t="e">
        <f>VLOOKUP(I771,'state(26mar)'!D$2:G$680,4,FALSE)</f>
        <v>#N/A</v>
      </c>
      <c r="C771" t="str">
        <f t="shared" si="64"/>
        <v>state_NG_Tar_9</v>
      </c>
      <c r="D771">
        <f t="shared" ref="D771:D834" si="66">IF(E771=E770,D770+1,1)</f>
        <v>9</v>
      </c>
      <c r="E771" t="s">
        <v>7386</v>
      </c>
      <c r="F771" t="str">
        <f>VLOOKUP(E771,'country(26mar)'!B$2:C$251,2,FALSE)</f>
        <v>NG</v>
      </c>
      <c r="G771" t="str">
        <f>VLOOKUP(F771,'country(26mar)'!C$2:D$251,2,FALSE)</f>
        <v>base.ng</v>
      </c>
      <c r="H771" t="s">
        <v>7442</v>
      </c>
      <c r="I771" t="str">
        <f t="shared" si="63"/>
        <v>Nigeria Taraba</v>
      </c>
      <c r="J771" t="str">
        <f t="shared" ref="J771:J834" si="67">A771</f>
        <v>state_NG_Tar_9</v>
      </c>
    </row>
    <row r="772" hidden="1" spans="1:10">
      <c r="A772" t="str">
        <f t="shared" si="65"/>
        <v>state_NG_Bor_10</v>
      </c>
      <c r="B772" t="e">
        <f>VLOOKUP(I772,'state(26mar)'!D$2:G$680,4,FALSE)</f>
        <v>#N/A</v>
      </c>
      <c r="C772" t="str">
        <f t="shared" si="64"/>
        <v>state_NG_Bor_10</v>
      </c>
      <c r="D772">
        <f t="shared" si="66"/>
        <v>10</v>
      </c>
      <c r="E772" t="s">
        <v>7386</v>
      </c>
      <c r="F772" t="str">
        <f>VLOOKUP(E772,'country(26mar)'!B$2:C$251,2,FALSE)</f>
        <v>NG</v>
      </c>
      <c r="G772" t="str">
        <f>VLOOKUP(F772,'country(26mar)'!C$2:D$251,2,FALSE)</f>
        <v>base.ng</v>
      </c>
      <c r="H772" t="s">
        <v>7407</v>
      </c>
      <c r="I772" t="str">
        <f t="shared" si="63"/>
        <v>Nigeria Borno</v>
      </c>
      <c r="J772" t="str">
        <f t="shared" si="67"/>
        <v>state_NG_Bor_10</v>
      </c>
    </row>
    <row r="773" hidden="1" spans="1:10">
      <c r="A773" t="str">
        <f t="shared" si="65"/>
        <v>state_NG_Nig_11</v>
      </c>
      <c r="B773" t="e">
        <f>VLOOKUP(I773,'state(26mar)'!D$2:G$680,4,FALSE)</f>
        <v>#N/A</v>
      </c>
      <c r="C773" t="str">
        <f t="shared" si="64"/>
        <v>state_NG_Nig_11</v>
      </c>
      <c r="D773">
        <f t="shared" si="66"/>
        <v>11</v>
      </c>
      <c r="E773" t="s">
        <v>7386</v>
      </c>
      <c r="F773" t="str">
        <f>VLOOKUP(E773,'country(26mar)'!B$2:C$251,2,FALSE)</f>
        <v>NG</v>
      </c>
      <c r="G773" t="str">
        <f>VLOOKUP(F773,'country(26mar)'!C$2:D$251,2,FALSE)</f>
        <v>base.ng</v>
      </c>
      <c r="H773" t="s">
        <v>7366</v>
      </c>
      <c r="I773" t="str">
        <f t="shared" si="63"/>
        <v>Nigeria Niger</v>
      </c>
      <c r="J773" t="str">
        <f t="shared" si="67"/>
        <v>state_NG_Nig_11</v>
      </c>
    </row>
    <row r="774" hidden="1" spans="1:10">
      <c r="A774" t="str">
        <f t="shared" si="65"/>
        <v>state_NG_Pla_12</v>
      </c>
      <c r="B774" t="e">
        <f>VLOOKUP(I774,'state(26mar)'!D$2:G$680,4,FALSE)</f>
        <v>#N/A</v>
      </c>
      <c r="C774" t="str">
        <f t="shared" si="64"/>
        <v>state_NG_Pla_12</v>
      </c>
      <c r="D774">
        <f t="shared" si="66"/>
        <v>12</v>
      </c>
      <c r="E774" t="s">
        <v>7386</v>
      </c>
      <c r="F774" t="str">
        <f>VLOOKUP(E774,'country(26mar)'!B$2:C$251,2,FALSE)</f>
        <v>NG</v>
      </c>
      <c r="G774" t="str">
        <f>VLOOKUP(F774,'country(26mar)'!C$2:D$251,2,FALSE)</f>
        <v>base.ng</v>
      </c>
      <c r="H774" t="s">
        <v>1039</v>
      </c>
      <c r="I774" t="str">
        <f t="shared" si="63"/>
        <v>Nigeria Plateau</v>
      </c>
      <c r="J774" t="str">
        <f t="shared" si="67"/>
        <v>state_NG_Pla_12</v>
      </c>
    </row>
    <row r="775" hidden="1" spans="1:10">
      <c r="A775" t="str">
        <f t="shared" si="65"/>
        <v>state_NG_Ebo_13</v>
      </c>
      <c r="B775" t="e">
        <f>VLOOKUP(I775,'state(26mar)'!D$2:G$680,4,FALSE)</f>
        <v>#N/A</v>
      </c>
      <c r="C775" t="str">
        <f t="shared" si="64"/>
        <v>state_NG_Ebo_13</v>
      </c>
      <c r="D775">
        <f t="shared" si="66"/>
        <v>13</v>
      </c>
      <c r="E775" t="s">
        <v>7386</v>
      </c>
      <c r="F775" t="str">
        <f>VLOOKUP(E775,'country(26mar)'!B$2:C$251,2,FALSE)</f>
        <v>NG</v>
      </c>
      <c r="G775" t="str">
        <f>VLOOKUP(F775,'country(26mar)'!C$2:D$251,2,FALSE)</f>
        <v>base.ng</v>
      </c>
      <c r="H775" t="s">
        <v>7391</v>
      </c>
      <c r="I775" t="str">
        <f t="shared" si="63"/>
        <v>Nigeria Ebonyi</v>
      </c>
      <c r="J775" t="str">
        <f t="shared" si="67"/>
        <v>state_NG_Ebo_13</v>
      </c>
    </row>
    <row r="776" hidden="1" spans="1:10">
      <c r="A776" t="str">
        <f t="shared" si="65"/>
        <v>state_NG_Osu_14</v>
      </c>
      <c r="B776" t="e">
        <f>VLOOKUP(I776,'state(26mar)'!D$2:G$680,4,FALSE)</f>
        <v>#N/A</v>
      </c>
      <c r="C776" t="str">
        <f t="shared" si="64"/>
        <v>state_NG_Osu_14</v>
      </c>
      <c r="D776">
        <f t="shared" si="66"/>
        <v>14</v>
      </c>
      <c r="E776" t="s">
        <v>7386</v>
      </c>
      <c r="F776" t="str">
        <f>VLOOKUP(E776,'country(26mar)'!B$2:C$251,2,FALSE)</f>
        <v>NG</v>
      </c>
      <c r="G776" t="str">
        <f>VLOOKUP(F776,'country(26mar)'!C$2:D$251,2,FALSE)</f>
        <v>base.ng</v>
      </c>
      <c r="H776" t="s">
        <v>7432</v>
      </c>
      <c r="I776" t="str">
        <f t="shared" si="63"/>
        <v>Nigeria Osun</v>
      </c>
      <c r="J776" t="str">
        <f t="shared" si="67"/>
        <v>state_NG_Osu_14</v>
      </c>
    </row>
    <row r="777" hidden="1" spans="1:10">
      <c r="A777" t="str">
        <f t="shared" si="65"/>
        <v>state_NG_Ogu_15</v>
      </c>
      <c r="B777" t="e">
        <f>VLOOKUP(I777,'state(26mar)'!D$2:G$680,4,FALSE)</f>
        <v>#N/A</v>
      </c>
      <c r="C777" t="str">
        <f t="shared" si="64"/>
        <v>state_NG_Ogu_15</v>
      </c>
      <c r="D777">
        <f t="shared" si="66"/>
        <v>15</v>
      </c>
      <c r="E777" t="s">
        <v>7386</v>
      </c>
      <c r="F777" t="str">
        <f>VLOOKUP(E777,'country(26mar)'!B$2:C$251,2,FALSE)</f>
        <v>NG</v>
      </c>
      <c r="G777" t="str">
        <f>VLOOKUP(F777,'country(26mar)'!C$2:D$251,2,FALSE)</f>
        <v>base.ng</v>
      </c>
      <c r="H777" t="s">
        <v>7393</v>
      </c>
      <c r="I777" t="str">
        <f t="shared" si="63"/>
        <v>Nigeria Ogun</v>
      </c>
      <c r="J777" t="str">
        <f t="shared" si="67"/>
        <v>state_NG_Ogu_15</v>
      </c>
    </row>
    <row r="778" hidden="1" spans="1:10">
      <c r="A778" t="str">
        <f t="shared" si="65"/>
        <v>state_NG_Lag_16</v>
      </c>
      <c r="B778" t="e">
        <f>VLOOKUP(I778,'state(26mar)'!D$2:G$680,4,FALSE)</f>
        <v>#N/A</v>
      </c>
      <c r="C778" t="str">
        <f t="shared" si="64"/>
        <v>state_NG_Lag_16</v>
      </c>
      <c r="D778">
        <f t="shared" si="66"/>
        <v>16</v>
      </c>
      <c r="E778" t="s">
        <v>7386</v>
      </c>
      <c r="F778" t="str">
        <f>VLOOKUP(E778,'country(26mar)'!B$2:C$251,2,FALSE)</f>
        <v>NG</v>
      </c>
      <c r="G778" t="str">
        <f>VLOOKUP(F778,'country(26mar)'!C$2:D$251,2,FALSE)</f>
        <v>base.ng</v>
      </c>
      <c r="H778" t="s">
        <v>7436</v>
      </c>
      <c r="I778" t="str">
        <f t="shared" si="63"/>
        <v>Nigeria Lagos</v>
      </c>
      <c r="J778" t="str">
        <f t="shared" si="67"/>
        <v>state_NG_Lag_16</v>
      </c>
    </row>
    <row r="779" hidden="1" spans="1:10">
      <c r="A779" t="str">
        <f t="shared" si="65"/>
        <v>state_NG_Kwa_17</v>
      </c>
      <c r="B779" t="e">
        <f>VLOOKUP(I779,'state(26mar)'!D$2:G$680,4,FALSE)</f>
        <v>#N/A</v>
      </c>
      <c r="C779" t="str">
        <f t="shared" si="64"/>
        <v>state_NG_Kwa_17</v>
      </c>
      <c r="D779">
        <f t="shared" si="66"/>
        <v>17</v>
      </c>
      <c r="E779" t="s">
        <v>7386</v>
      </c>
      <c r="F779" t="str">
        <f>VLOOKUP(E779,'country(26mar)'!B$2:C$251,2,FALSE)</f>
        <v>NG</v>
      </c>
      <c r="G779" t="str">
        <f>VLOOKUP(F779,'country(26mar)'!C$2:D$251,2,FALSE)</f>
        <v>base.ng</v>
      </c>
      <c r="H779" t="s">
        <v>7438</v>
      </c>
      <c r="I779" t="str">
        <f t="shared" si="63"/>
        <v>Nigeria Kwara</v>
      </c>
      <c r="J779" t="str">
        <f t="shared" si="67"/>
        <v>state_NG_Kwa_17</v>
      </c>
    </row>
    <row r="780" hidden="1" spans="1:10">
      <c r="A780" t="str">
        <f t="shared" si="65"/>
        <v>state_NG_Zam_18</v>
      </c>
      <c r="B780" t="e">
        <f>VLOOKUP(I780,'state(26mar)'!D$2:G$680,4,FALSE)</f>
        <v>#N/A</v>
      </c>
      <c r="C780" t="str">
        <f t="shared" si="64"/>
        <v>state_NG_Zam_18</v>
      </c>
      <c r="D780">
        <f t="shared" si="66"/>
        <v>18</v>
      </c>
      <c r="E780" t="s">
        <v>7386</v>
      </c>
      <c r="F780" t="str">
        <f>VLOOKUP(E780,'country(26mar)'!B$2:C$251,2,FALSE)</f>
        <v>NG</v>
      </c>
      <c r="G780" t="str">
        <f>VLOOKUP(F780,'country(26mar)'!C$2:D$251,2,FALSE)</f>
        <v>base.ng</v>
      </c>
      <c r="H780" t="s">
        <v>7426</v>
      </c>
      <c r="I780" t="str">
        <f t="shared" si="63"/>
        <v>Nigeria Zamfara</v>
      </c>
      <c r="J780" t="str">
        <f t="shared" si="67"/>
        <v>state_NG_Zam_18</v>
      </c>
    </row>
    <row r="781" hidden="1" spans="1:10">
      <c r="A781" t="str">
        <f t="shared" si="65"/>
        <v>state_NG_Bay_19</v>
      </c>
      <c r="B781" t="e">
        <f>VLOOKUP(I781,'state(26mar)'!D$2:G$680,4,FALSE)</f>
        <v>#N/A</v>
      </c>
      <c r="C781" t="str">
        <f t="shared" si="64"/>
        <v>state_NG_Bay_19</v>
      </c>
      <c r="D781">
        <f t="shared" si="66"/>
        <v>19</v>
      </c>
      <c r="E781" t="s">
        <v>7386</v>
      </c>
      <c r="F781" t="str">
        <f>VLOOKUP(E781,'country(26mar)'!B$2:C$251,2,FALSE)</f>
        <v>NG</v>
      </c>
      <c r="G781" t="str">
        <f>VLOOKUP(F781,'country(26mar)'!C$2:D$251,2,FALSE)</f>
        <v>base.ng</v>
      </c>
      <c r="H781" t="s">
        <v>7482</v>
      </c>
      <c r="I781" t="str">
        <f t="shared" si="63"/>
        <v>Nigeria Bayelsa</v>
      </c>
      <c r="J781" t="str">
        <f t="shared" si="67"/>
        <v>state_NG_Bay_19</v>
      </c>
    </row>
    <row r="782" hidden="1" spans="1:10">
      <c r="A782" t="str">
        <f t="shared" si="65"/>
        <v>state_NG_Eki_20</v>
      </c>
      <c r="B782" t="e">
        <f>VLOOKUP(I782,'state(26mar)'!D$2:G$680,4,FALSE)</f>
        <v>#N/A</v>
      </c>
      <c r="C782" t="str">
        <f t="shared" si="64"/>
        <v>state_NG_Eki_20</v>
      </c>
      <c r="D782">
        <f t="shared" si="66"/>
        <v>20</v>
      </c>
      <c r="E782" t="s">
        <v>7386</v>
      </c>
      <c r="F782" t="str">
        <f>VLOOKUP(E782,'country(26mar)'!B$2:C$251,2,FALSE)</f>
        <v>NG</v>
      </c>
      <c r="G782" t="str">
        <f>VLOOKUP(F782,'country(26mar)'!C$2:D$251,2,FALSE)</f>
        <v>base.ng</v>
      </c>
      <c r="H782" t="s">
        <v>7397</v>
      </c>
      <c r="I782" t="str">
        <f t="shared" si="63"/>
        <v>Nigeria Ekiti</v>
      </c>
      <c r="J782" t="str">
        <f t="shared" si="67"/>
        <v>state_NG_Eki_20</v>
      </c>
    </row>
    <row r="783" hidden="1" spans="1:10">
      <c r="A783" t="str">
        <f t="shared" si="65"/>
        <v>state_NG_Oyo_21</v>
      </c>
      <c r="B783" t="e">
        <f>VLOOKUP(I783,'state(26mar)'!D$2:G$680,4,FALSE)</f>
        <v>#N/A</v>
      </c>
      <c r="C783" t="str">
        <f t="shared" si="64"/>
        <v>state_NG_Oyo_21</v>
      </c>
      <c r="D783">
        <f t="shared" si="66"/>
        <v>21</v>
      </c>
      <c r="E783" t="s">
        <v>7386</v>
      </c>
      <c r="F783" t="str">
        <f>VLOOKUP(E783,'country(26mar)'!B$2:C$251,2,FALSE)</f>
        <v>NG</v>
      </c>
      <c r="G783" t="str">
        <f>VLOOKUP(F783,'country(26mar)'!C$2:D$251,2,FALSE)</f>
        <v>base.ng</v>
      </c>
      <c r="H783" t="s">
        <v>7428</v>
      </c>
      <c r="I783" t="str">
        <f t="shared" si="63"/>
        <v>Nigeria Oyo</v>
      </c>
      <c r="J783" t="str">
        <f t="shared" si="67"/>
        <v>state_NG_Oyo_21</v>
      </c>
    </row>
    <row r="784" hidden="1" spans="1:10">
      <c r="A784" t="str">
        <f t="shared" si="65"/>
        <v>state_NG_Kat_22</v>
      </c>
      <c r="B784" t="e">
        <f>VLOOKUP(I784,'state(26mar)'!D$2:G$680,4,FALSE)</f>
        <v>#N/A</v>
      </c>
      <c r="C784" t="str">
        <f t="shared" si="64"/>
        <v>state_NG_Kat_22</v>
      </c>
      <c r="D784">
        <f t="shared" si="66"/>
        <v>22</v>
      </c>
      <c r="E784" t="s">
        <v>7386</v>
      </c>
      <c r="F784" t="str">
        <f>VLOOKUP(E784,'country(26mar)'!B$2:C$251,2,FALSE)</f>
        <v>NG</v>
      </c>
      <c r="G784" t="str">
        <f>VLOOKUP(F784,'country(26mar)'!C$2:D$251,2,FALSE)</f>
        <v>base.ng</v>
      </c>
      <c r="H784" t="s">
        <v>7422</v>
      </c>
      <c r="I784" t="str">
        <f t="shared" si="63"/>
        <v>Nigeria Katsina</v>
      </c>
      <c r="J784" t="str">
        <f t="shared" si="67"/>
        <v>state_NG_Kat_22</v>
      </c>
    </row>
    <row r="785" hidden="1" spans="1:10">
      <c r="A785" t="str">
        <f t="shared" si="65"/>
        <v>state_NG_Edo_23</v>
      </c>
      <c r="B785" t="e">
        <f>VLOOKUP(I785,'state(26mar)'!D$2:G$680,4,FALSE)</f>
        <v>#N/A</v>
      </c>
      <c r="C785" t="str">
        <f t="shared" si="64"/>
        <v>state_NG_Edo_23</v>
      </c>
      <c r="D785">
        <f t="shared" si="66"/>
        <v>23</v>
      </c>
      <c r="E785" t="s">
        <v>7386</v>
      </c>
      <c r="F785" t="str">
        <f>VLOOKUP(E785,'country(26mar)'!B$2:C$251,2,FALSE)</f>
        <v>NG</v>
      </c>
      <c r="G785" t="str">
        <f>VLOOKUP(F785,'country(26mar)'!C$2:D$251,2,FALSE)</f>
        <v>base.ng</v>
      </c>
      <c r="H785" t="s">
        <v>7409</v>
      </c>
      <c r="I785" t="str">
        <f t="shared" si="63"/>
        <v>Nigeria Edo</v>
      </c>
      <c r="J785" t="str">
        <f t="shared" si="67"/>
        <v>state_NG_Edo_23</v>
      </c>
    </row>
    <row r="786" hidden="1" spans="1:10">
      <c r="A786" t="str">
        <f t="shared" si="65"/>
        <v>state_NG_Nas_24</v>
      </c>
      <c r="B786" t="e">
        <f>VLOOKUP(I786,'state(26mar)'!D$2:G$680,4,FALSE)</f>
        <v>#N/A</v>
      </c>
      <c r="C786" t="str">
        <f t="shared" si="64"/>
        <v>state_NG_Nas_24</v>
      </c>
      <c r="D786">
        <f t="shared" si="66"/>
        <v>24</v>
      </c>
      <c r="E786" t="s">
        <v>7386</v>
      </c>
      <c r="F786" t="str">
        <f>VLOOKUP(E786,'country(26mar)'!B$2:C$251,2,FALSE)</f>
        <v>NG</v>
      </c>
      <c r="G786" t="str">
        <f>VLOOKUP(F786,'country(26mar)'!C$2:D$251,2,FALSE)</f>
        <v>base.ng</v>
      </c>
      <c r="H786" t="s">
        <v>7447</v>
      </c>
      <c r="I786" t="str">
        <f t="shared" si="63"/>
        <v>Nigeria Nasarawa</v>
      </c>
      <c r="J786" t="str">
        <f t="shared" si="67"/>
        <v>state_NG_Nas_24</v>
      </c>
    </row>
    <row r="787" hidden="1" spans="1:10">
      <c r="A787" t="str">
        <f t="shared" si="65"/>
        <v>state_NG_Kog_25</v>
      </c>
      <c r="B787" t="e">
        <f>VLOOKUP(I787,'state(26mar)'!D$2:G$680,4,FALSE)</f>
        <v>#N/A</v>
      </c>
      <c r="C787" t="str">
        <f t="shared" si="64"/>
        <v>state_NG_Kog_25</v>
      </c>
      <c r="D787">
        <f t="shared" si="66"/>
        <v>25</v>
      </c>
      <c r="E787" t="s">
        <v>7386</v>
      </c>
      <c r="F787" t="str">
        <f>VLOOKUP(E787,'country(26mar)'!B$2:C$251,2,FALSE)</f>
        <v>NG</v>
      </c>
      <c r="G787" t="str">
        <f>VLOOKUP(F787,'country(26mar)'!C$2:D$251,2,FALSE)</f>
        <v>base.ng</v>
      </c>
      <c r="H787" t="s">
        <v>7430</v>
      </c>
      <c r="I787" t="str">
        <f t="shared" si="63"/>
        <v>Nigeria Kogi</v>
      </c>
      <c r="J787" t="str">
        <f t="shared" si="67"/>
        <v>state_NG_Kog_25</v>
      </c>
    </row>
    <row r="788" hidden="1" spans="1:10">
      <c r="A788" t="str">
        <f t="shared" si="65"/>
        <v>state_NG_Sok_26</v>
      </c>
      <c r="B788" t="e">
        <f>VLOOKUP(I788,'state(26mar)'!D$2:G$680,4,FALSE)</f>
        <v>#N/A</v>
      </c>
      <c r="C788" t="str">
        <f t="shared" si="64"/>
        <v>state_NG_Sok_26</v>
      </c>
      <c r="D788">
        <f t="shared" si="66"/>
        <v>26</v>
      </c>
      <c r="E788" t="s">
        <v>7386</v>
      </c>
      <c r="F788" t="str">
        <f>VLOOKUP(E788,'country(26mar)'!B$2:C$251,2,FALSE)</f>
        <v>NG</v>
      </c>
      <c r="G788" t="str">
        <f>VLOOKUP(F788,'country(26mar)'!C$2:D$251,2,FALSE)</f>
        <v>base.ng</v>
      </c>
      <c r="H788" t="s">
        <v>7476</v>
      </c>
      <c r="I788" t="str">
        <f t="shared" si="63"/>
        <v>Nigeria Sokoto</v>
      </c>
      <c r="J788" t="str">
        <f t="shared" si="67"/>
        <v>state_NG_Sok_26</v>
      </c>
    </row>
    <row r="789" hidden="1" spans="1:10">
      <c r="A789" t="str">
        <f t="shared" si="65"/>
        <v>state_NG_Kad_27</v>
      </c>
      <c r="B789" t="e">
        <f>VLOOKUP(I789,'state(26mar)'!D$2:G$680,4,FALSE)</f>
        <v>#N/A</v>
      </c>
      <c r="C789" t="str">
        <f t="shared" si="64"/>
        <v>state_NG_Kad_27</v>
      </c>
      <c r="D789">
        <f t="shared" si="66"/>
        <v>27</v>
      </c>
      <c r="E789" t="s">
        <v>7386</v>
      </c>
      <c r="F789" t="str">
        <f>VLOOKUP(E789,'country(26mar)'!B$2:C$251,2,FALSE)</f>
        <v>NG</v>
      </c>
      <c r="G789" t="str">
        <f>VLOOKUP(F789,'country(26mar)'!C$2:D$251,2,FALSE)</f>
        <v>base.ng</v>
      </c>
      <c r="H789" t="s">
        <v>7444</v>
      </c>
      <c r="I789" t="str">
        <f t="shared" si="63"/>
        <v>Nigeria Kaduna</v>
      </c>
      <c r="J789" t="str">
        <f t="shared" si="67"/>
        <v>state_NG_Kad_27</v>
      </c>
    </row>
    <row r="790" hidden="1" spans="1:10">
      <c r="A790" t="str">
        <f t="shared" si="65"/>
        <v>state_NG_Kan_28</v>
      </c>
      <c r="B790" t="e">
        <f>VLOOKUP(I790,'state(26mar)'!D$2:G$680,4,FALSE)</f>
        <v>#N/A</v>
      </c>
      <c r="C790" t="str">
        <f t="shared" si="64"/>
        <v>state_NG_Kan_28</v>
      </c>
      <c r="D790">
        <f t="shared" si="66"/>
        <v>28</v>
      </c>
      <c r="E790" t="s">
        <v>7386</v>
      </c>
      <c r="F790" t="str">
        <f>VLOOKUP(E790,'country(26mar)'!B$2:C$251,2,FALSE)</f>
        <v>NG</v>
      </c>
      <c r="G790" t="str">
        <f>VLOOKUP(F790,'country(26mar)'!C$2:D$251,2,FALSE)</f>
        <v>base.ng</v>
      </c>
      <c r="H790" t="s">
        <v>7445</v>
      </c>
      <c r="I790" t="str">
        <f t="shared" si="63"/>
        <v>Nigeria Kano</v>
      </c>
      <c r="J790" t="str">
        <f t="shared" si="67"/>
        <v>state_NG_Kan_28</v>
      </c>
    </row>
    <row r="791" hidden="1" spans="1:10">
      <c r="A791" t="str">
        <f t="shared" si="65"/>
        <v>state_NG_Jig_29</v>
      </c>
      <c r="B791" t="e">
        <f>VLOOKUP(I791,'state(26mar)'!D$2:G$680,4,FALSE)</f>
        <v>#N/A</v>
      </c>
      <c r="C791" t="str">
        <f t="shared" si="64"/>
        <v>state_NG_Jig_29</v>
      </c>
      <c r="D791">
        <f t="shared" si="66"/>
        <v>29</v>
      </c>
      <c r="E791" t="s">
        <v>7386</v>
      </c>
      <c r="F791" t="str">
        <f>VLOOKUP(E791,'country(26mar)'!B$2:C$251,2,FALSE)</f>
        <v>NG</v>
      </c>
      <c r="G791" t="str">
        <f>VLOOKUP(F791,'country(26mar)'!C$2:D$251,2,FALSE)</f>
        <v>base.ng</v>
      </c>
      <c r="H791" t="s">
        <v>7419</v>
      </c>
      <c r="I791" t="str">
        <f t="shared" si="63"/>
        <v>Nigeria Jigawa</v>
      </c>
      <c r="J791" t="str">
        <f t="shared" si="67"/>
        <v>state_NG_Jig_29</v>
      </c>
    </row>
    <row r="792" hidden="1" spans="1:10">
      <c r="A792" t="str">
        <f t="shared" si="65"/>
        <v>state_NG_Ada_30</v>
      </c>
      <c r="B792" t="e">
        <f>VLOOKUP(I792,'state(26mar)'!D$2:G$680,4,FALSE)</f>
        <v>#N/A</v>
      </c>
      <c r="C792" t="str">
        <f t="shared" si="64"/>
        <v>state_NG_Ada_30</v>
      </c>
      <c r="D792">
        <f t="shared" si="66"/>
        <v>30</v>
      </c>
      <c r="E792" t="s">
        <v>7386</v>
      </c>
      <c r="F792" t="str">
        <f>VLOOKUP(E792,'country(26mar)'!B$2:C$251,2,FALSE)</f>
        <v>NG</v>
      </c>
      <c r="G792" t="str">
        <f>VLOOKUP(F792,'country(26mar)'!C$2:D$251,2,FALSE)</f>
        <v>base.ng</v>
      </c>
      <c r="H792" t="s">
        <v>7458</v>
      </c>
      <c r="I792" t="str">
        <f t="shared" si="63"/>
        <v>Nigeria Adamawa</v>
      </c>
      <c r="J792" t="str">
        <f t="shared" si="67"/>
        <v>state_NG_Ada_30</v>
      </c>
    </row>
    <row r="793" hidden="1" spans="1:10">
      <c r="A793" t="str">
        <f t="shared" si="65"/>
        <v>state_NG_Imo_31</v>
      </c>
      <c r="B793" t="e">
        <f>VLOOKUP(I793,'state(26mar)'!D$2:G$680,4,FALSE)</f>
        <v>#N/A</v>
      </c>
      <c r="C793" t="str">
        <f t="shared" si="64"/>
        <v>state_NG_Imo_31</v>
      </c>
      <c r="D793">
        <f t="shared" si="66"/>
        <v>31</v>
      </c>
      <c r="E793" t="s">
        <v>7386</v>
      </c>
      <c r="F793" t="str">
        <f>VLOOKUP(E793,'country(26mar)'!B$2:C$251,2,FALSE)</f>
        <v>NG</v>
      </c>
      <c r="G793" t="str">
        <f>VLOOKUP(F793,'country(26mar)'!C$2:D$251,2,FALSE)</f>
        <v>base.ng</v>
      </c>
      <c r="H793" t="s">
        <v>7467</v>
      </c>
      <c r="I793" t="str">
        <f t="shared" si="63"/>
        <v>Nigeria Imo</v>
      </c>
      <c r="J793" t="str">
        <f t="shared" si="67"/>
        <v>state_NG_Imo_31</v>
      </c>
    </row>
    <row r="794" hidden="1" spans="1:10">
      <c r="A794" t="str">
        <f t="shared" si="65"/>
        <v>state_NG_Bau_32</v>
      </c>
      <c r="B794" t="e">
        <f>VLOOKUP(I794,'state(26mar)'!D$2:G$680,4,FALSE)</f>
        <v>#N/A</v>
      </c>
      <c r="C794" t="str">
        <f t="shared" si="64"/>
        <v>state_NG_Bau_32</v>
      </c>
      <c r="D794">
        <f t="shared" si="66"/>
        <v>32</v>
      </c>
      <c r="E794" t="s">
        <v>7386</v>
      </c>
      <c r="F794" t="str">
        <f>VLOOKUP(E794,'country(26mar)'!B$2:C$251,2,FALSE)</f>
        <v>NG</v>
      </c>
      <c r="G794" t="str">
        <f>VLOOKUP(F794,'country(26mar)'!C$2:D$251,2,FALSE)</f>
        <v>base.ng</v>
      </c>
      <c r="H794" t="s">
        <v>7405</v>
      </c>
      <c r="I794" t="str">
        <f t="shared" si="63"/>
        <v>Nigeria Bauchi</v>
      </c>
      <c r="J794" t="str">
        <f t="shared" si="67"/>
        <v>state_NG_Bau_32</v>
      </c>
    </row>
    <row r="795" hidden="1" spans="1:10">
      <c r="A795" t="str">
        <f t="shared" si="65"/>
        <v>state_NG_Ben_33</v>
      </c>
      <c r="B795" t="e">
        <f>VLOOKUP(I795,'state(26mar)'!D$2:G$680,4,FALSE)</f>
        <v>#N/A</v>
      </c>
      <c r="C795" t="str">
        <f t="shared" si="64"/>
        <v>state_NG_Ben_33</v>
      </c>
      <c r="D795">
        <f t="shared" si="66"/>
        <v>33</v>
      </c>
      <c r="E795" t="s">
        <v>7386</v>
      </c>
      <c r="F795" t="str">
        <f>VLOOKUP(E795,'country(26mar)'!B$2:C$251,2,FALSE)</f>
        <v>NG</v>
      </c>
      <c r="G795" t="str">
        <f>VLOOKUP(F795,'country(26mar)'!C$2:D$251,2,FALSE)</f>
        <v>base.ng</v>
      </c>
      <c r="H795" t="s">
        <v>7455</v>
      </c>
      <c r="I795" t="str">
        <f t="shared" si="63"/>
        <v>Nigeria Benue</v>
      </c>
      <c r="J795" t="str">
        <f t="shared" si="67"/>
        <v>state_NG_Ben_33</v>
      </c>
    </row>
    <row r="796" hidden="1" spans="1:10">
      <c r="A796" t="str">
        <f t="shared" si="65"/>
        <v>state_NG_Ana_34</v>
      </c>
      <c r="B796" t="e">
        <f>VLOOKUP(I796,'state(26mar)'!D$2:G$680,4,FALSE)</f>
        <v>#N/A</v>
      </c>
      <c r="C796" t="str">
        <f t="shared" si="64"/>
        <v>state_NG_Ana_34</v>
      </c>
      <c r="D796">
        <f t="shared" si="66"/>
        <v>34</v>
      </c>
      <c r="E796" t="s">
        <v>7386</v>
      </c>
      <c r="F796" t="str">
        <f>VLOOKUP(E796,'country(26mar)'!B$2:C$251,2,FALSE)</f>
        <v>NG</v>
      </c>
      <c r="G796" t="str">
        <f>VLOOKUP(F796,'country(26mar)'!C$2:D$251,2,FALSE)</f>
        <v>base.ng</v>
      </c>
      <c r="H796" t="s">
        <v>7403</v>
      </c>
      <c r="I796" t="str">
        <f t="shared" si="63"/>
        <v>Nigeria Anambra</v>
      </c>
      <c r="J796" t="str">
        <f t="shared" si="67"/>
        <v>state_NG_Ana_34</v>
      </c>
    </row>
    <row r="797" hidden="1" spans="1:10">
      <c r="A797" t="str">
        <f t="shared" si="65"/>
        <v>state_NG_Cro_35</v>
      </c>
      <c r="B797" t="e">
        <f>VLOOKUP(I797,'state(26mar)'!D$2:G$680,4,FALSE)</f>
        <v>#N/A</v>
      </c>
      <c r="C797" t="str">
        <f t="shared" si="64"/>
        <v>state_NG_Cro_35</v>
      </c>
      <c r="D797">
        <f t="shared" si="66"/>
        <v>35</v>
      </c>
      <c r="E797" t="s">
        <v>7386</v>
      </c>
      <c r="F797" t="str">
        <f>VLOOKUP(E797,'country(26mar)'!B$2:C$251,2,FALSE)</f>
        <v>NG</v>
      </c>
      <c r="G797" t="str">
        <f>VLOOKUP(F797,'country(26mar)'!C$2:D$251,2,FALSE)</f>
        <v>base.ng</v>
      </c>
      <c r="H797" t="s">
        <v>7415</v>
      </c>
      <c r="I797" t="str">
        <f t="shared" si="63"/>
        <v>Nigeria Cross River</v>
      </c>
      <c r="J797" t="str">
        <f t="shared" si="67"/>
        <v>state_NG_Cro_35</v>
      </c>
    </row>
    <row r="798" hidden="1" spans="1:10">
      <c r="A798" t="str">
        <f t="shared" si="65"/>
        <v>state_NG_Del_36</v>
      </c>
      <c r="B798" t="e">
        <f>VLOOKUP(I798,'state(26mar)'!D$2:G$680,4,FALSE)</f>
        <v>#N/A</v>
      </c>
      <c r="C798" t="str">
        <f t="shared" si="64"/>
        <v>state_NG_Del_36</v>
      </c>
      <c r="D798">
        <f t="shared" si="66"/>
        <v>36</v>
      </c>
      <c r="E798" t="s">
        <v>7386</v>
      </c>
      <c r="F798" t="str">
        <f>VLOOKUP(E798,'country(26mar)'!B$2:C$251,2,FALSE)</f>
        <v>NG</v>
      </c>
      <c r="G798" t="str">
        <f>VLOOKUP(F798,'country(26mar)'!C$2:D$251,2,FALSE)</f>
        <v>base.ng</v>
      </c>
      <c r="H798" t="s">
        <v>7401</v>
      </c>
      <c r="I798" t="str">
        <f t="shared" si="63"/>
        <v>Nigeria Delta</v>
      </c>
      <c r="J798" t="str">
        <f t="shared" si="67"/>
        <v>state_NG_Del_36</v>
      </c>
    </row>
    <row r="799" hidden="1" spans="1:10">
      <c r="A799" t="str">
        <f t="shared" si="65"/>
        <v>state_NG_Abi_37</v>
      </c>
      <c r="B799" t="e">
        <f>VLOOKUP(I799,'state(26mar)'!D$2:G$680,4,FALSE)</f>
        <v>#N/A</v>
      </c>
      <c r="C799" t="str">
        <f t="shared" si="64"/>
        <v>state_NG_Abi_37</v>
      </c>
      <c r="D799">
        <f t="shared" si="66"/>
        <v>37</v>
      </c>
      <c r="E799" t="s">
        <v>7386</v>
      </c>
      <c r="F799" t="str">
        <f>VLOOKUP(E799,'country(26mar)'!B$2:C$251,2,FALSE)</f>
        <v>NG</v>
      </c>
      <c r="G799" t="str">
        <f>VLOOKUP(F799,'country(26mar)'!C$2:D$251,2,FALSE)</f>
        <v>base.ng</v>
      </c>
      <c r="H799" t="s">
        <v>7389</v>
      </c>
      <c r="I799" t="str">
        <f t="shared" si="63"/>
        <v>Nigeria Abia</v>
      </c>
      <c r="J799" t="str">
        <f t="shared" si="67"/>
        <v>state_NG_Abi_37</v>
      </c>
    </row>
    <row r="800" hidden="1" spans="1:10">
      <c r="A800" t="str">
        <f t="shared" si="65"/>
        <v>state_NI_Man_1</v>
      </c>
      <c r="B800" t="e">
        <f>VLOOKUP(I800,'state(26mar)'!D$2:G$680,4,FALSE)</f>
        <v>#N/A</v>
      </c>
      <c r="C800" t="str">
        <f t="shared" si="64"/>
        <v>state_NI_Man_1</v>
      </c>
      <c r="D800">
        <f t="shared" si="66"/>
        <v>1</v>
      </c>
      <c r="E800" t="s">
        <v>7337</v>
      </c>
      <c r="F800" t="str">
        <f>VLOOKUP(E800,'country(26mar)'!B$2:C$251,2,FALSE)</f>
        <v>NI</v>
      </c>
      <c r="G800" t="str">
        <f>VLOOKUP(F800,'country(26mar)'!C$2:D$251,2,FALSE)</f>
        <v>base.ni</v>
      </c>
      <c r="H800" t="s">
        <v>7352</v>
      </c>
      <c r="I800" t="str">
        <f t="shared" si="63"/>
        <v>Nicaragua Managua</v>
      </c>
      <c r="J800" t="str">
        <f t="shared" si="67"/>
        <v>state_NI_Man_1</v>
      </c>
    </row>
    <row r="801" hidden="1" spans="1:10">
      <c r="A801" t="str">
        <f t="shared" si="65"/>
        <v>state_NI_Río_2</v>
      </c>
      <c r="B801" t="e">
        <f>VLOOKUP(I801,'state(26mar)'!D$2:G$680,4,FALSE)</f>
        <v>#N/A</v>
      </c>
      <c r="C801" t="str">
        <f t="shared" si="64"/>
        <v>state_NI_Río_2</v>
      </c>
      <c r="D801">
        <f t="shared" si="66"/>
        <v>2</v>
      </c>
      <c r="E801" t="s">
        <v>7337</v>
      </c>
      <c r="F801" t="str">
        <f>VLOOKUP(E801,'country(26mar)'!B$2:C$251,2,FALSE)</f>
        <v>NI</v>
      </c>
      <c r="G801" t="str">
        <f>VLOOKUP(F801,'country(26mar)'!C$2:D$251,2,FALSE)</f>
        <v>base.ni</v>
      </c>
      <c r="H801" t="s">
        <v>7360</v>
      </c>
      <c r="I801" t="str">
        <f t="shared" si="63"/>
        <v>Nicaragua Río San Juan</v>
      </c>
      <c r="J801" t="str">
        <f t="shared" si="67"/>
        <v>state_NI_Río_2</v>
      </c>
    </row>
    <row r="802" hidden="1" spans="1:10">
      <c r="A802" t="str">
        <f t="shared" si="65"/>
        <v>state_NI_Cho_3</v>
      </c>
      <c r="B802" t="e">
        <f>VLOOKUP(I802,'state(26mar)'!D$2:G$680,4,FALSE)</f>
        <v>#N/A</v>
      </c>
      <c r="C802" t="str">
        <f t="shared" si="64"/>
        <v>state_NI_Cho_3</v>
      </c>
      <c r="D802">
        <f t="shared" si="66"/>
        <v>3</v>
      </c>
      <c r="E802" t="s">
        <v>7337</v>
      </c>
      <c r="F802" t="str">
        <f>VLOOKUP(E802,'country(26mar)'!B$2:C$251,2,FALSE)</f>
        <v>NI</v>
      </c>
      <c r="G802" t="str">
        <f>VLOOKUP(F802,'country(26mar)'!C$2:D$251,2,FALSE)</f>
        <v>base.ni</v>
      </c>
      <c r="H802" t="s">
        <v>7351</v>
      </c>
      <c r="I802" t="str">
        <f t="shared" si="63"/>
        <v>Nicaragua Chontales</v>
      </c>
      <c r="J802" t="str">
        <f t="shared" si="67"/>
        <v>state_NI_Cho_3</v>
      </c>
    </row>
    <row r="803" hidden="1" spans="1:10">
      <c r="A803" t="str">
        <f t="shared" si="65"/>
        <v>state_NI_Boa_4</v>
      </c>
      <c r="B803" t="e">
        <f>VLOOKUP(I803,'state(26mar)'!D$2:G$680,4,FALSE)</f>
        <v>#N/A</v>
      </c>
      <c r="C803" t="str">
        <f t="shared" si="64"/>
        <v>state_NI_Boa_4</v>
      </c>
      <c r="D803">
        <f t="shared" si="66"/>
        <v>4</v>
      </c>
      <c r="E803" t="s">
        <v>7337</v>
      </c>
      <c r="F803" t="str">
        <f>VLOOKUP(E803,'country(26mar)'!B$2:C$251,2,FALSE)</f>
        <v>NI</v>
      </c>
      <c r="G803" t="str">
        <f>VLOOKUP(F803,'country(26mar)'!C$2:D$251,2,FALSE)</f>
        <v>base.ni</v>
      </c>
      <c r="H803" t="s">
        <v>7341</v>
      </c>
      <c r="I803" t="str">
        <f t="shared" si="63"/>
        <v>Nicaragua Boaco</v>
      </c>
      <c r="J803" t="str">
        <f t="shared" si="67"/>
        <v>state_NI_Boa_4</v>
      </c>
    </row>
    <row r="804" hidden="1" spans="1:10">
      <c r="A804" t="str">
        <f t="shared" si="65"/>
        <v>state_NI_Gra_5</v>
      </c>
      <c r="B804" t="e">
        <f>VLOOKUP(I804,'state(26mar)'!D$2:G$680,4,FALSE)</f>
        <v>#N/A</v>
      </c>
      <c r="C804" t="str">
        <f t="shared" si="64"/>
        <v>state_NI_Gra_5</v>
      </c>
      <c r="D804">
        <f t="shared" si="66"/>
        <v>5</v>
      </c>
      <c r="E804" t="s">
        <v>7337</v>
      </c>
      <c r="F804" t="str">
        <f>VLOOKUP(E804,'country(26mar)'!B$2:C$251,2,FALSE)</f>
        <v>NI</v>
      </c>
      <c r="G804" t="str">
        <f>VLOOKUP(F804,'country(26mar)'!C$2:D$251,2,FALSE)</f>
        <v>base.ni</v>
      </c>
      <c r="H804" t="s">
        <v>7346</v>
      </c>
      <c r="I804" t="str">
        <f t="shared" si="63"/>
        <v>Nicaragua Granada</v>
      </c>
      <c r="J804" t="str">
        <f t="shared" si="67"/>
        <v>state_NI_Gra_5</v>
      </c>
    </row>
    <row r="805" hidden="1" spans="1:10">
      <c r="A805" t="str">
        <f t="shared" si="65"/>
        <v>state_NI_Car_6</v>
      </c>
      <c r="B805" t="e">
        <f>VLOOKUP(I805,'state(26mar)'!D$2:G$680,4,FALSE)</f>
        <v>#N/A</v>
      </c>
      <c r="C805" t="str">
        <f t="shared" si="64"/>
        <v>state_NI_Car_6</v>
      </c>
      <c r="D805">
        <f t="shared" si="66"/>
        <v>6</v>
      </c>
      <c r="E805" t="s">
        <v>7337</v>
      </c>
      <c r="F805" t="str">
        <f>VLOOKUP(E805,'country(26mar)'!B$2:C$251,2,FALSE)</f>
        <v>NI</v>
      </c>
      <c r="G805" t="str">
        <f>VLOOKUP(F805,'country(26mar)'!C$2:D$251,2,FALSE)</f>
        <v>base.ni</v>
      </c>
      <c r="H805" t="s">
        <v>7358</v>
      </c>
      <c r="I805" t="str">
        <f t="shared" si="63"/>
        <v>Nicaragua Caribe Norte</v>
      </c>
      <c r="J805" t="str">
        <f t="shared" si="67"/>
        <v>state_NI_Car_6</v>
      </c>
    </row>
    <row r="806" hidden="1" spans="1:10">
      <c r="A806" t="str">
        <f t="shared" si="65"/>
        <v>state_NI_Car_7</v>
      </c>
      <c r="B806" t="e">
        <f>VLOOKUP(I806,'state(26mar)'!D$2:G$680,4,FALSE)</f>
        <v>#N/A</v>
      </c>
      <c r="C806" t="str">
        <f t="shared" si="64"/>
        <v>state_NI_Car_7</v>
      </c>
      <c r="D806">
        <f t="shared" si="66"/>
        <v>7</v>
      </c>
      <c r="E806" t="s">
        <v>7337</v>
      </c>
      <c r="F806" t="str">
        <f>VLOOKUP(E806,'country(26mar)'!B$2:C$251,2,FALSE)</f>
        <v>NI</v>
      </c>
      <c r="G806" t="str">
        <f>VLOOKUP(F806,'country(26mar)'!C$2:D$251,2,FALSE)</f>
        <v>base.ni</v>
      </c>
      <c r="H806" t="s">
        <v>7349</v>
      </c>
      <c r="I806" t="str">
        <f t="shared" si="63"/>
        <v>Nicaragua Carazo</v>
      </c>
      <c r="J806" t="str">
        <f t="shared" si="67"/>
        <v>state_NI_Car_7</v>
      </c>
    </row>
    <row r="807" hidden="1" spans="1:10">
      <c r="A807" t="str">
        <f t="shared" si="65"/>
        <v>state_NI_Jin_8</v>
      </c>
      <c r="B807" t="e">
        <f>VLOOKUP(I807,'state(26mar)'!D$2:G$680,4,FALSE)</f>
        <v>#N/A</v>
      </c>
      <c r="C807" t="str">
        <f t="shared" si="64"/>
        <v>state_NI_Jin_8</v>
      </c>
      <c r="D807">
        <f t="shared" si="66"/>
        <v>8</v>
      </c>
      <c r="E807" t="s">
        <v>7337</v>
      </c>
      <c r="F807" t="str">
        <f>VLOOKUP(E807,'country(26mar)'!B$2:C$251,2,FALSE)</f>
        <v>NI</v>
      </c>
      <c r="G807" t="str">
        <f>VLOOKUP(F807,'country(26mar)'!C$2:D$251,2,FALSE)</f>
        <v>base.ni</v>
      </c>
      <c r="H807" t="s">
        <v>7347</v>
      </c>
      <c r="I807" t="str">
        <f t="shared" si="63"/>
        <v>Nicaragua Jinotega</v>
      </c>
      <c r="J807" t="str">
        <f t="shared" si="67"/>
        <v>state_NI_Jin_8</v>
      </c>
    </row>
    <row r="808" hidden="1" spans="1:10">
      <c r="A808" t="str">
        <f t="shared" si="65"/>
        <v>state_NI_Leó_9</v>
      </c>
      <c r="B808" t="e">
        <f>VLOOKUP(I808,'state(26mar)'!D$2:G$680,4,FALSE)</f>
        <v>#N/A</v>
      </c>
      <c r="C808" t="str">
        <f t="shared" si="64"/>
        <v>state_NI_Leó_9</v>
      </c>
      <c r="D808">
        <f t="shared" si="66"/>
        <v>9</v>
      </c>
      <c r="E808" t="s">
        <v>7337</v>
      </c>
      <c r="F808" t="str">
        <f>VLOOKUP(E808,'country(26mar)'!B$2:C$251,2,FALSE)</f>
        <v>NI</v>
      </c>
      <c r="G808" t="str">
        <f>VLOOKUP(F808,'country(26mar)'!C$2:D$251,2,FALSE)</f>
        <v>base.ni</v>
      </c>
      <c r="H808" t="s">
        <v>6765</v>
      </c>
      <c r="I808" t="str">
        <f t="shared" si="63"/>
        <v>Nicaragua León</v>
      </c>
      <c r="J808" t="str">
        <f t="shared" si="67"/>
        <v>state_NI_Leó_9</v>
      </c>
    </row>
    <row r="809" hidden="1" spans="1:10">
      <c r="A809" t="str">
        <f t="shared" si="65"/>
        <v>state_NI_Est_10</v>
      </c>
      <c r="B809" t="e">
        <f>VLOOKUP(I809,'state(26mar)'!D$2:G$680,4,FALSE)</f>
        <v>#N/A</v>
      </c>
      <c r="C809" t="str">
        <f t="shared" si="64"/>
        <v>state_NI_Est_10</v>
      </c>
      <c r="D809">
        <f t="shared" si="66"/>
        <v>10</v>
      </c>
      <c r="E809" t="s">
        <v>7337</v>
      </c>
      <c r="F809" t="str">
        <f>VLOOKUP(E809,'country(26mar)'!B$2:C$251,2,FALSE)</f>
        <v>NI</v>
      </c>
      <c r="G809" t="str">
        <f>VLOOKUP(F809,'country(26mar)'!C$2:D$251,2,FALSE)</f>
        <v>base.ni</v>
      </c>
      <c r="H809" t="s">
        <v>7343</v>
      </c>
      <c r="I809" t="str">
        <f t="shared" si="63"/>
        <v>Nicaragua Estelí</v>
      </c>
      <c r="J809" t="str">
        <f t="shared" si="67"/>
        <v>state_NI_Est_10</v>
      </c>
    </row>
    <row r="810" hidden="1" spans="1:10">
      <c r="A810" t="str">
        <f t="shared" si="65"/>
        <v>state_NI_Mad_11</v>
      </c>
      <c r="B810" t="e">
        <f>VLOOKUP(I810,'state(26mar)'!D$2:G$680,4,FALSE)</f>
        <v>#N/A</v>
      </c>
      <c r="C810" t="str">
        <f t="shared" si="64"/>
        <v>state_NI_Mad_11</v>
      </c>
      <c r="D810">
        <f t="shared" si="66"/>
        <v>11</v>
      </c>
      <c r="E810" t="s">
        <v>7337</v>
      </c>
      <c r="F810" t="str">
        <f>VLOOKUP(E810,'country(26mar)'!B$2:C$251,2,FALSE)</f>
        <v>NI</v>
      </c>
      <c r="G810" t="str">
        <f>VLOOKUP(F810,'country(26mar)'!C$2:D$251,2,FALSE)</f>
        <v>base.ni</v>
      </c>
      <c r="H810" t="s">
        <v>7364</v>
      </c>
      <c r="I810" t="str">
        <f t="shared" si="63"/>
        <v>Nicaragua Madriz</v>
      </c>
      <c r="J810" t="str">
        <f t="shared" si="67"/>
        <v>state_NI_Mad_11</v>
      </c>
    </row>
    <row r="811" hidden="1" spans="1:10">
      <c r="A811" t="str">
        <f t="shared" si="65"/>
        <v>state_NI_Chi_12</v>
      </c>
      <c r="B811" t="e">
        <f>VLOOKUP(I811,'state(26mar)'!D$2:G$680,4,FALSE)</f>
        <v>#N/A</v>
      </c>
      <c r="C811" t="str">
        <f t="shared" si="64"/>
        <v>state_NI_Chi_12</v>
      </c>
      <c r="D811">
        <f t="shared" si="66"/>
        <v>12</v>
      </c>
      <c r="E811" t="s">
        <v>7337</v>
      </c>
      <c r="F811" t="str">
        <f>VLOOKUP(E811,'country(26mar)'!B$2:C$251,2,FALSE)</f>
        <v>NI</v>
      </c>
      <c r="G811" t="str">
        <f>VLOOKUP(F811,'country(26mar)'!C$2:D$251,2,FALSE)</f>
        <v>base.ni</v>
      </c>
      <c r="H811" t="s">
        <v>7342</v>
      </c>
      <c r="I811" t="str">
        <f t="shared" si="63"/>
        <v>Nicaragua Chinandega</v>
      </c>
      <c r="J811" t="str">
        <f t="shared" si="67"/>
        <v>state_NI_Chi_12</v>
      </c>
    </row>
    <row r="812" hidden="1" spans="1:10">
      <c r="A812" t="str">
        <f t="shared" si="65"/>
        <v>state_NI_Nue_13</v>
      </c>
      <c r="B812" t="e">
        <f>VLOOKUP(I812,'state(26mar)'!D$2:G$680,4,FALSE)</f>
        <v>#N/A</v>
      </c>
      <c r="C812" t="str">
        <f t="shared" si="64"/>
        <v>state_NI_Nue_13</v>
      </c>
      <c r="D812">
        <f t="shared" si="66"/>
        <v>13</v>
      </c>
      <c r="E812" t="s">
        <v>7337</v>
      </c>
      <c r="F812" t="str">
        <f>VLOOKUP(E812,'country(26mar)'!B$2:C$251,2,FALSE)</f>
        <v>NI</v>
      </c>
      <c r="G812" t="str">
        <f>VLOOKUP(F812,'country(26mar)'!C$2:D$251,2,FALSE)</f>
        <v>base.ni</v>
      </c>
      <c r="H812" t="s">
        <v>7356</v>
      </c>
      <c r="I812" t="str">
        <f t="shared" si="63"/>
        <v>Nicaragua Nueva Segovia</v>
      </c>
      <c r="J812" t="str">
        <f t="shared" si="67"/>
        <v>state_NI_Nue_13</v>
      </c>
    </row>
    <row r="813" hidden="1" spans="1:10">
      <c r="A813" t="str">
        <f t="shared" si="65"/>
        <v>state_NI_Mas_14</v>
      </c>
      <c r="B813" t="e">
        <f>VLOOKUP(I813,'state(26mar)'!D$2:G$680,4,FALSE)</f>
        <v>#N/A</v>
      </c>
      <c r="C813" t="str">
        <f t="shared" si="64"/>
        <v>state_NI_Mas_14</v>
      </c>
      <c r="D813">
        <f t="shared" si="66"/>
        <v>14</v>
      </c>
      <c r="E813" t="s">
        <v>7337</v>
      </c>
      <c r="F813" t="str">
        <f>VLOOKUP(E813,'country(26mar)'!B$2:C$251,2,FALSE)</f>
        <v>NI</v>
      </c>
      <c r="G813" t="str">
        <f>VLOOKUP(F813,'country(26mar)'!C$2:D$251,2,FALSE)</f>
        <v>base.ni</v>
      </c>
      <c r="H813" t="s">
        <v>7353</v>
      </c>
      <c r="I813" t="str">
        <f t="shared" si="63"/>
        <v>Nicaragua Masaya</v>
      </c>
      <c r="J813" t="str">
        <f t="shared" si="67"/>
        <v>state_NI_Mas_14</v>
      </c>
    </row>
    <row r="814" hidden="1" spans="1:10">
      <c r="A814" t="str">
        <f t="shared" si="65"/>
        <v>state_NI_Car_15</v>
      </c>
      <c r="B814" t="e">
        <f>VLOOKUP(I814,'state(26mar)'!D$2:G$680,4,FALSE)</f>
        <v>#N/A</v>
      </c>
      <c r="C814" t="str">
        <f t="shared" si="64"/>
        <v>state_NI_Car_15</v>
      </c>
      <c r="D814">
        <f t="shared" si="66"/>
        <v>15</v>
      </c>
      <c r="E814" t="s">
        <v>7337</v>
      </c>
      <c r="F814" t="str">
        <f>VLOOKUP(E814,'country(26mar)'!B$2:C$251,2,FALSE)</f>
        <v>NI</v>
      </c>
      <c r="G814" t="str">
        <f>VLOOKUP(F814,'country(26mar)'!C$2:D$251,2,FALSE)</f>
        <v>base.ni</v>
      </c>
      <c r="H814" t="s">
        <v>7340</v>
      </c>
      <c r="I814" t="str">
        <f t="shared" si="63"/>
        <v>Nicaragua Caribe Sur</v>
      </c>
      <c r="J814" t="str">
        <f t="shared" si="67"/>
        <v>state_NI_Car_15</v>
      </c>
    </row>
    <row r="815" hidden="1" spans="1:10">
      <c r="A815" t="str">
        <f t="shared" si="65"/>
        <v>state_NI_Riv_16</v>
      </c>
      <c r="B815" t="e">
        <f>VLOOKUP(I815,'state(26mar)'!D$2:G$680,4,FALSE)</f>
        <v>#N/A</v>
      </c>
      <c r="C815" t="str">
        <f t="shared" si="64"/>
        <v>state_NI_Riv_16</v>
      </c>
      <c r="D815">
        <f t="shared" si="66"/>
        <v>16</v>
      </c>
      <c r="E815" t="s">
        <v>7337</v>
      </c>
      <c r="F815" t="str">
        <f>VLOOKUP(E815,'country(26mar)'!B$2:C$251,2,FALSE)</f>
        <v>NI</v>
      </c>
      <c r="G815" t="str">
        <f>VLOOKUP(F815,'country(26mar)'!C$2:D$251,2,FALSE)</f>
        <v>base.ni</v>
      </c>
      <c r="H815" t="s">
        <v>7359</v>
      </c>
      <c r="I815" t="str">
        <f t="shared" si="63"/>
        <v>Nicaragua Rivas</v>
      </c>
      <c r="J815" t="str">
        <f t="shared" si="67"/>
        <v>state_NI_Riv_16</v>
      </c>
    </row>
    <row r="816" hidden="1" spans="1:10">
      <c r="A816" t="str">
        <f t="shared" si="65"/>
        <v>state_NI_Mat_17</v>
      </c>
      <c r="B816" t="e">
        <f>VLOOKUP(I816,'state(26mar)'!D$2:G$680,4,FALSE)</f>
        <v>#N/A</v>
      </c>
      <c r="C816" t="str">
        <f t="shared" si="64"/>
        <v>state_NI_Mat_17</v>
      </c>
      <c r="D816">
        <f t="shared" si="66"/>
        <v>17</v>
      </c>
      <c r="E816" t="s">
        <v>7337</v>
      </c>
      <c r="F816" t="str">
        <f>VLOOKUP(E816,'country(26mar)'!B$2:C$251,2,FALSE)</f>
        <v>NI</v>
      </c>
      <c r="G816" t="str">
        <f>VLOOKUP(F816,'country(26mar)'!C$2:D$251,2,FALSE)</f>
        <v>base.ni</v>
      </c>
      <c r="H816" t="s">
        <v>7354</v>
      </c>
      <c r="I816" t="str">
        <f t="shared" si="63"/>
        <v>Nicaragua Matagalpa</v>
      </c>
      <c r="J816" t="str">
        <f t="shared" si="67"/>
        <v>state_NI_Mat_17</v>
      </c>
    </row>
    <row r="817" hidden="1" spans="1:10">
      <c r="A817" t="str">
        <f t="shared" si="65"/>
        <v>state_NL_Lim_1</v>
      </c>
      <c r="B817" t="e">
        <f>VLOOKUP(I817,'state(26mar)'!D$2:G$680,4,FALSE)</f>
        <v>#N/A</v>
      </c>
      <c r="C817" t="str">
        <f t="shared" si="64"/>
        <v>state_NL_Lim_1</v>
      </c>
      <c r="D817">
        <f t="shared" si="66"/>
        <v>1</v>
      </c>
      <c r="E817" t="s">
        <v>7238</v>
      </c>
      <c r="F817" t="str">
        <f>VLOOKUP(E817,'country(26mar)'!B$2:C$251,2,FALSE)</f>
        <v>NL</v>
      </c>
      <c r="G817" t="str">
        <f>VLOOKUP(F817,'country(26mar)'!C$2:D$251,2,FALSE)</f>
        <v>base.nl</v>
      </c>
      <c r="H817" t="s">
        <v>7255</v>
      </c>
      <c r="I817" t="str">
        <f t="shared" si="63"/>
        <v>Netherlands Limburg</v>
      </c>
      <c r="J817" t="str">
        <f t="shared" si="67"/>
        <v>state_NL_Lim_1</v>
      </c>
    </row>
    <row r="818" hidden="1" spans="1:10">
      <c r="A818" t="str">
        <f t="shared" si="65"/>
        <v>state_NL_Noo_2</v>
      </c>
      <c r="B818" t="e">
        <f>VLOOKUP(I818,'state(26mar)'!D$2:G$680,4,FALSE)</f>
        <v>#N/A</v>
      </c>
      <c r="C818" t="str">
        <f t="shared" si="64"/>
        <v>state_NL_Noo_2</v>
      </c>
      <c r="D818">
        <f t="shared" si="66"/>
        <v>2</v>
      </c>
      <c r="E818" t="s">
        <v>7238</v>
      </c>
      <c r="F818" t="str">
        <f>VLOOKUP(E818,'country(26mar)'!B$2:C$251,2,FALSE)</f>
        <v>NL</v>
      </c>
      <c r="G818" t="str">
        <f>VLOOKUP(F818,'country(26mar)'!C$2:D$251,2,FALSE)</f>
        <v>base.nl</v>
      </c>
      <c r="H818" t="s">
        <v>7241</v>
      </c>
      <c r="I818" t="str">
        <f t="shared" si="63"/>
        <v>Netherlands Noord-Holland</v>
      </c>
      <c r="J818" t="str">
        <f t="shared" si="67"/>
        <v>state_NL_Noo_2</v>
      </c>
    </row>
    <row r="819" hidden="1" spans="1:10">
      <c r="A819" t="str">
        <f t="shared" si="65"/>
        <v>state_NL_Zui_3</v>
      </c>
      <c r="B819" t="e">
        <f>VLOOKUP(I819,'state(26mar)'!D$2:G$680,4,FALSE)</f>
        <v>#N/A</v>
      </c>
      <c r="C819" t="str">
        <f t="shared" si="64"/>
        <v>state_NL_Zui_3</v>
      </c>
      <c r="D819">
        <f t="shared" si="66"/>
        <v>3</v>
      </c>
      <c r="E819" t="s">
        <v>7238</v>
      </c>
      <c r="F819" t="str">
        <f>VLOOKUP(E819,'country(26mar)'!B$2:C$251,2,FALSE)</f>
        <v>NL</v>
      </c>
      <c r="G819" t="str">
        <f>VLOOKUP(F819,'country(26mar)'!C$2:D$251,2,FALSE)</f>
        <v>base.nl</v>
      </c>
      <c r="H819" t="s">
        <v>7259</v>
      </c>
      <c r="I819" t="str">
        <f t="shared" si="63"/>
        <v>Netherlands Zuid-Holland</v>
      </c>
      <c r="J819" t="str">
        <f t="shared" si="67"/>
        <v>state_NL_Zui_3</v>
      </c>
    </row>
    <row r="820" hidden="1" spans="1:10">
      <c r="A820" t="str">
        <f t="shared" si="65"/>
        <v>state_NL_Gro_4</v>
      </c>
      <c r="B820" t="e">
        <f>VLOOKUP(I820,'state(26mar)'!D$2:G$680,4,FALSE)</f>
        <v>#N/A</v>
      </c>
      <c r="C820" t="str">
        <f t="shared" si="64"/>
        <v>state_NL_Gro_4</v>
      </c>
      <c r="D820">
        <f t="shared" si="66"/>
        <v>4</v>
      </c>
      <c r="E820" t="s">
        <v>7238</v>
      </c>
      <c r="F820" t="str">
        <f>VLOOKUP(E820,'country(26mar)'!B$2:C$251,2,FALSE)</f>
        <v>NL</v>
      </c>
      <c r="G820" t="str">
        <f>VLOOKUP(F820,'country(26mar)'!C$2:D$251,2,FALSE)</f>
        <v>base.nl</v>
      </c>
      <c r="H820" t="s">
        <v>7248</v>
      </c>
      <c r="I820" t="str">
        <f t="shared" ref="I820:I861" si="68">CONCATENATE(E820," ",H820)</f>
        <v>Netherlands Groningen</v>
      </c>
      <c r="J820" t="str">
        <f t="shared" si="67"/>
        <v>state_NL_Gro_4</v>
      </c>
    </row>
    <row r="821" hidden="1" spans="1:10">
      <c r="A821" t="str">
        <f t="shared" si="65"/>
        <v>state_NL_Zee_5</v>
      </c>
      <c r="B821" t="e">
        <f>VLOOKUP(I821,'state(26mar)'!D$2:G$680,4,FALSE)</f>
        <v>#N/A</v>
      </c>
      <c r="C821" t="str">
        <f t="shared" si="64"/>
        <v>state_NL_Zee_5</v>
      </c>
      <c r="D821">
        <f t="shared" si="66"/>
        <v>5</v>
      </c>
      <c r="E821" t="s">
        <v>7238</v>
      </c>
      <c r="F821" t="str">
        <f>VLOOKUP(E821,'country(26mar)'!B$2:C$251,2,FALSE)</f>
        <v>NL</v>
      </c>
      <c r="G821" t="str">
        <f>VLOOKUP(F821,'country(26mar)'!C$2:D$251,2,FALSE)</f>
        <v>base.nl</v>
      </c>
      <c r="H821" t="s">
        <v>7257</v>
      </c>
      <c r="I821" t="str">
        <f t="shared" si="68"/>
        <v>Netherlands Zeeland</v>
      </c>
      <c r="J821" t="str">
        <f t="shared" si="67"/>
        <v>state_NL_Zee_5</v>
      </c>
    </row>
    <row r="822" hidden="1" spans="1:10">
      <c r="A822" t="str">
        <f t="shared" si="65"/>
        <v>state_NL_Fle_6</v>
      </c>
      <c r="B822" t="e">
        <f>VLOOKUP(I822,'state(26mar)'!D$2:G$680,4,FALSE)</f>
        <v>#N/A</v>
      </c>
      <c r="C822" t="str">
        <f t="shared" si="64"/>
        <v>state_NL_Fle_6</v>
      </c>
      <c r="D822">
        <f t="shared" si="66"/>
        <v>6</v>
      </c>
      <c r="E822" t="s">
        <v>7238</v>
      </c>
      <c r="F822" t="str">
        <f>VLOOKUP(E822,'country(26mar)'!B$2:C$251,2,FALSE)</f>
        <v>NL</v>
      </c>
      <c r="G822" t="str">
        <f>VLOOKUP(F822,'country(26mar)'!C$2:D$251,2,FALSE)</f>
        <v>base.nl</v>
      </c>
      <c r="H822" t="s">
        <v>7253</v>
      </c>
      <c r="I822" t="str">
        <f t="shared" si="68"/>
        <v>Netherlands Flevoland</v>
      </c>
      <c r="J822" t="str">
        <f t="shared" si="67"/>
        <v>state_NL_Fle_6</v>
      </c>
    </row>
    <row r="823" hidden="1" spans="1:10">
      <c r="A823" t="str">
        <f t="shared" si="65"/>
        <v>state_NL_Gel_7</v>
      </c>
      <c r="B823" t="e">
        <f>VLOOKUP(I823,'state(26mar)'!D$2:G$680,4,FALSE)</f>
        <v>#N/A</v>
      </c>
      <c r="C823" t="str">
        <f t="shared" si="64"/>
        <v>state_NL_Gel_7</v>
      </c>
      <c r="D823">
        <f t="shared" si="66"/>
        <v>7</v>
      </c>
      <c r="E823" t="s">
        <v>7238</v>
      </c>
      <c r="F823" t="str">
        <f>VLOOKUP(E823,'country(26mar)'!B$2:C$251,2,FALSE)</f>
        <v>NL</v>
      </c>
      <c r="G823" t="str">
        <f>VLOOKUP(F823,'country(26mar)'!C$2:D$251,2,FALSE)</f>
        <v>base.nl</v>
      </c>
      <c r="H823" t="s">
        <v>7243</v>
      </c>
      <c r="I823" t="str">
        <f t="shared" si="68"/>
        <v>Netherlands Gelderland</v>
      </c>
      <c r="J823" t="str">
        <f t="shared" si="67"/>
        <v>state_NL_Gel_7</v>
      </c>
    </row>
    <row r="824" hidden="1" spans="1:10">
      <c r="A824" t="str">
        <f t="shared" si="65"/>
        <v>state_NL_Dre_8</v>
      </c>
      <c r="B824" t="e">
        <f>VLOOKUP(I824,'state(26mar)'!D$2:G$680,4,FALSE)</f>
        <v>#N/A</v>
      </c>
      <c r="C824" t="str">
        <f t="shared" si="64"/>
        <v>state_NL_Dre_8</v>
      </c>
      <c r="D824">
        <f t="shared" si="66"/>
        <v>8</v>
      </c>
      <c r="E824" t="s">
        <v>7238</v>
      </c>
      <c r="F824" t="str">
        <f>VLOOKUP(E824,'country(26mar)'!B$2:C$251,2,FALSE)</f>
        <v>NL</v>
      </c>
      <c r="G824" t="str">
        <f>VLOOKUP(F824,'country(26mar)'!C$2:D$251,2,FALSE)</f>
        <v>base.nl</v>
      </c>
      <c r="H824" t="s">
        <v>7245</v>
      </c>
      <c r="I824" t="str">
        <f t="shared" si="68"/>
        <v>Netherlands Drenthe</v>
      </c>
      <c r="J824" t="str">
        <f t="shared" si="67"/>
        <v>state_NL_Dre_8</v>
      </c>
    </row>
    <row r="825" hidden="1" spans="1:10">
      <c r="A825" t="str">
        <f t="shared" si="65"/>
        <v>state_NL_Noo_9</v>
      </c>
      <c r="B825" t="e">
        <f>VLOOKUP(I825,'state(26mar)'!D$2:G$680,4,FALSE)</f>
        <v>#N/A</v>
      </c>
      <c r="C825" t="str">
        <f t="shared" si="64"/>
        <v>state_NL_Noo_9</v>
      </c>
      <c r="D825">
        <f t="shared" si="66"/>
        <v>9</v>
      </c>
      <c r="E825" t="s">
        <v>7238</v>
      </c>
      <c r="F825" t="str">
        <f>VLOOKUP(E825,'country(26mar)'!B$2:C$251,2,FALSE)</f>
        <v>NL</v>
      </c>
      <c r="G825" t="str">
        <f>VLOOKUP(F825,'country(26mar)'!C$2:D$251,2,FALSE)</f>
        <v>base.nl</v>
      </c>
      <c r="H825" t="s">
        <v>7247</v>
      </c>
      <c r="I825" t="str">
        <f t="shared" si="68"/>
        <v>Netherlands Noord-Brabant</v>
      </c>
      <c r="J825" t="str">
        <f t="shared" si="67"/>
        <v>state_NL_Noo_9</v>
      </c>
    </row>
    <row r="826" hidden="1" spans="1:10">
      <c r="A826" t="str">
        <f t="shared" si="65"/>
        <v>state_NL_Ove_10</v>
      </c>
      <c r="B826" t="e">
        <f>VLOOKUP(I826,'state(26mar)'!D$2:G$680,4,FALSE)</f>
        <v>#N/A</v>
      </c>
      <c r="C826" t="str">
        <f t="shared" si="64"/>
        <v>state_NL_Ove_10</v>
      </c>
      <c r="D826">
        <f t="shared" si="66"/>
        <v>10</v>
      </c>
      <c r="E826" t="s">
        <v>7238</v>
      </c>
      <c r="F826" t="str">
        <f>VLOOKUP(E826,'country(26mar)'!B$2:C$251,2,FALSE)</f>
        <v>NL</v>
      </c>
      <c r="G826" t="str">
        <f>VLOOKUP(F826,'country(26mar)'!C$2:D$251,2,FALSE)</f>
        <v>base.nl</v>
      </c>
      <c r="H826" t="s">
        <v>7264</v>
      </c>
      <c r="I826" t="str">
        <f t="shared" si="68"/>
        <v>Netherlands Overijssel</v>
      </c>
      <c r="J826" t="str">
        <f t="shared" si="67"/>
        <v>state_NL_Ove_10</v>
      </c>
    </row>
    <row r="827" hidden="1" spans="1:10">
      <c r="A827" t="str">
        <f t="shared" si="65"/>
        <v>state_NL_Utr_11</v>
      </c>
      <c r="B827" t="e">
        <f>VLOOKUP(I827,'state(26mar)'!D$2:G$680,4,FALSE)</f>
        <v>#N/A</v>
      </c>
      <c r="C827" t="str">
        <f t="shared" ref="C827:C861" si="69">CONCATENATE("state_",F827,"_",LEFT(H827,3),"_",D827)</f>
        <v>state_NL_Utr_11</v>
      </c>
      <c r="D827">
        <f t="shared" si="66"/>
        <v>11</v>
      </c>
      <c r="E827" t="s">
        <v>7238</v>
      </c>
      <c r="F827" t="str">
        <f>VLOOKUP(E827,'country(26mar)'!B$2:C$251,2,FALSE)</f>
        <v>NL</v>
      </c>
      <c r="G827" t="str">
        <f>VLOOKUP(F827,'country(26mar)'!C$2:D$251,2,FALSE)</f>
        <v>base.nl</v>
      </c>
      <c r="H827" t="s">
        <v>7262</v>
      </c>
      <c r="I827" t="str">
        <f t="shared" si="68"/>
        <v>Netherlands Utrecht</v>
      </c>
      <c r="J827" t="str">
        <f t="shared" si="67"/>
        <v>state_NL_Utr_11</v>
      </c>
    </row>
    <row r="828" hidden="1" spans="1:10">
      <c r="A828" t="str">
        <f t="shared" si="65"/>
        <v>state_NL_Fry_12</v>
      </c>
      <c r="B828" t="e">
        <f>VLOOKUP(I828,'state(26mar)'!D$2:G$680,4,FALSE)</f>
        <v>#N/A</v>
      </c>
      <c r="C828" t="str">
        <f t="shared" si="69"/>
        <v>state_NL_Fry_12</v>
      </c>
      <c r="D828">
        <f t="shared" si="66"/>
        <v>12</v>
      </c>
      <c r="E828" t="s">
        <v>7238</v>
      </c>
      <c r="F828" t="str">
        <f>VLOOKUP(E828,'country(26mar)'!B$2:C$251,2,FALSE)</f>
        <v>NL</v>
      </c>
      <c r="G828" t="str">
        <f>VLOOKUP(F828,'country(26mar)'!C$2:D$251,2,FALSE)</f>
        <v>base.nl</v>
      </c>
      <c r="H828" t="s">
        <v>7251</v>
      </c>
      <c r="I828" t="str">
        <f t="shared" si="68"/>
        <v>Netherlands Fryslân</v>
      </c>
      <c r="J828" t="str">
        <f t="shared" si="67"/>
        <v>state_NL_Fry_12</v>
      </c>
    </row>
    <row r="829" hidden="1" spans="1:10">
      <c r="A829" t="str">
        <f t="shared" si="65"/>
        <v>state_NO_Tro_1</v>
      </c>
      <c r="B829" t="e">
        <f>VLOOKUP(I829,'state(26mar)'!D$2:G$680,4,FALSE)</f>
        <v>#N/A</v>
      </c>
      <c r="C829" t="str">
        <f t="shared" si="69"/>
        <v>state_NO_Tro_1</v>
      </c>
      <c r="D829">
        <f t="shared" si="66"/>
        <v>1</v>
      </c>
      <c r="E829" t="s">
        <v>7542</v>
      </c>
      <c r="F829" t="str">
        <f>VLOOKUP(E829,'country(26mar)'!B$2:C$251,2,FALSE)</f>
        <v>NO</v>
      </c>
      <c r="G829" t="str">
        <f>VLOOKUP(F829,'country(26mar)'!C$2:D$251,2,FALSE)</f>
        <v>base.no</v>
      </c>
      <c r="H829" t="s">
        <v>7561</v>
      </c>
      <c r="I829" t="str">
        <f t="shared" si="68"/>
        <v>Norway Troms</v>
      </c>
      <c r="J829" t="str">
        <f t="shared" si="67"/>
        <v>state_NO_Tro_1</v>
      </c>
    </row>
    <row r="830" hidden="1" spans="1:10">
      <c r="A830" t="str">
        <f t="shared" si="65"/>
        <v>state_NO_Mør_2</v>
      </c>
      <c r="B830" t="e">
        <f>VLOOKUP(I830,'state(26mar)'!D$2:G$680,4,FALSE)</f>
        <v>#N/A</v>
      </c>
      <c r="C830" t="str">
        <f t="shared" si="69"/>
        <v>state_NO_Mør_2</v>
      </c>
      <c r="D830">
        <f t="shared" si="66"/>
        <v>2</v>
      </c>
      <c r="E830" t="s">
        <v>7542</v>
      </c>
      <c r="F830" t="str">
        <f>VLOOKUP(E830,'country(26mar)'!B$2:C$251,2,FALSE)</f>
        <v>NO</v>
      </c>
      <c r="G830" t="str">
        <f>VLOOKUP(F830,'country(26mar)'!C$2:D$251,2,FALSE)</f>
        <v>base.no</v>
      </c>
      <c r="H830" t="s">
        <v>7545</v>
      </c>
      <c r="I830" t="str">
        <f t="shared" si="68"/>
        <v>Norway Møre og Romsdal</v>
      </c>
      <c r="J830" t="str">
        <f t="shared" si="67"/>
        <v>state_NO_Mør_2</v>
      </c>
    </row>
    <row r="831" hidden="1" spans="1:10">
      <c r="A831" t="str">
        <f t="shared" si="65"/>
        <v>state_NO_Hor_3</v>
      </c>
      <c r="B831" t="e">
        <f>VLOOKUP(I831,'state(26mar)'!D$2:G$680,4,FALSE)</f>
        <v>#N/A</v>
      </c>
      <c r="C831" t="str">
        <f t="shared" si="69"/>
        <v>state_NO_Hor_3</v>
      </c>
      <c r="D831">
        <f t="shared" si="66"/>
        <v>3</v>
      </c>
      <c r="E831" t="s">
        <v>7542</v>
      </c>
      <c r="F831" t="str">
        <f>VLOOKUP(E831,'country(26mar)'!B$2:C$251,2,FALSE)</f>
        <v>NO</v>
      </c>
      <c r="G831" t="str">
        <f>VLOOKUP(F831,'country(26mar)'!C$2:D$251,2,FALSE)</f>
        <v>base.no</v>
      </c>
      <c r="H831" t="s">
        <v>7554</v>
      </c>
      <c r="I831" t="str">
        <f t="shared" si="68"/>
        <v>Norway Hordaland</v>
      </c>
      <c r="J831" t="str">
        <f t="shared" si="67"/>
        <v>state_NO_Hor_3</v>
      </c>
    </row>
    <row r="832" hidden="1" spans="1:10">
      <c r="A832" t="str">
        <f t="shared" si="65"/>
        <v>state_NO_Osl_4</v>
      </c>
      <c r="B832" t="e">
        <f>VLOOKUP(I832,'state(26mar)'!D$2:G$680,4,FALSE)</f>
        <v>#N/A</v>
      </c>
      <c r="C832" t="str">
        <f t="shared" si="69"/>
        <v>state_NO_Osl_4</v>
      </c>
      <c r="D832">
        <f t="shared" si="66"/>
        <v>4</v>
      </c>
      <c r="E832" t="s">
        <v>7542</v>
      </c>
      <c r="F832" t="str">
        <f>VLOOKUP(E832,'country(26mar)'!B$2:C$251,2,FALSE)</f>
        <v>NO</v>
      </c>
      <c r="G832" t="str">
        <f>VLOOKUP(F832,'country(26mar)'!C$2:D$251,2,FALSE)</f>
        <v>base.no</v>
      </c>
      <c r="H832" t="s">
        <v>7584</v>
      </c>
      <c r="I832" t="str">
        <f t="shared" si="68"/>
        <v>Norway Oslo</v>
      </c>
      <c r="J832" t="str">
        <f t="shared" si="67"/>
        <v>state_NO_Osl_4</v>
      </c>
    </row>
    <row r="833" hidden="1" spans="1:10">
      <c r="A833" t="str">
        <f t="shared" si="65"/>
        <v>state_NO_Opp_5</v>
      </c>
      <c r="B833" t="e">
        <f>VLOOKUP(I833,'state(26mar)'!D$2:G$680,4,FALSE)</f>
        <v>#N/A</v>
      </c>
      <c r="C833" t="str">
        <f t="shared" si="69"/>
        <v>state_NO_Opp_5</v>
      </c>
      <c r="D833">
        <f t="shared" si="66"/>
        <v>5</v>
      </c>
      <c r="E833" t="s">
        <v>7542</v>
      </c>
      <c r="F833" t="str">
        <f>VLOOKUP(E833,'country(26mar)'!B$2:C$251,2,FALSE)</f>
        <v>NO</v>
      </c>
      <c r="G833" t="str">
        <f>VLOOKUP(F833,'country(26mar)'!C$2:D$251,2,FALSE)</f>
        <v>base.no</v>
      </c>
      <c r="H833" t="s">
        <v>7564</v>
      </c>
      <c r="I833" t="str">
        <f t="shared" si="68"/>
        <v>Norway Oppland</v>
      </c>
      <c r="J833" t="str">
        <f t="shared" si="67"/>
        <v>state_NO_Opp_5</v>
      </c>
    </row>
    <row r="834" hidden="1" spans="1:10">
      <c r="A834" t="str">
        <f t="shared" si="65"/>
        <v>state_NO_Ake_6</v>
      </c>
      <c r="B834" t="e">
        <f>VLOOKUP(I834,'state(26mar)'!D$2:G$680,4,FALSE)</f>
        <v>#N/A</v>
      </c>
      <c r="C834" t="str">
        <f t="shared" si="69"/>
        <v>state_NO_Ake_6</v>
      </c>
      <c r="D834">
        <f t="shared" si="66"/>
        <v>6</v>
      </c>
      <c r="E834" t="s">
        <v>7542</v>
      </c>
      <c r="F834" t="str">
        <f>VLOOKUP(E834,'country(26mar)'!B$2:C$251,2,FALSE)</f>
        <v>NO</v>
      </c>
      <c r="G834" t="str">
        <f>VLOOKUP(F834,'country(26mar)'!C$2:D$251,2,FALSE)</f>
        <v>base.no</v>
      </c>
      <c r="H834" t="s">
        <v>7552</v>
      </c>
      <c r="I834" t="str">
        <f t="shared" si="68"/>
        <v>Norway Akershus</v>
      </c>
      <c r="J834" t="str">
        <f t="shared" si="67"/>
        <v>state_NO_Ake_6</v>
      </c>
    </row>
    <row r="835" hidden="1" spans="1:10">
      <c r="A835" t="str">
        <f t="shared" ref="A835:A898" si="70">IFERROR(B835,C835)</f>
        <v>state_NO_Rog_7</v>
      </c>
      <c r="B835" t="e">
        <f>VLOOKUP(I835,'state(26mar)'!D$2:G$680,4,FALSE)</f>
        <v>#N/A</v>
      </c>
      <c r="C835" t="str">
        <f t="shared" si="69"/>
        <v>state_NO_Rog_7</v>
      </c>
      <c r="D835">
        <f t="shared" ref="D835:D898" si="71">IF(E835=E834,D834+1,1)</f>
        <v>7</v>
      </c>
      <c r="E835" t="s">
        <v>7542</v>
      </c>
      <c r="F835" t="str">
        <f>VLOOKUP(E835,'country(26mar)'!B$2:C$251,2,FALSE)</f>
        <v>NO</v>
      </c>
      <c r="G835" t="str">
        <f>VLOOKUP(F835,'country(26mar)'!C$2:D$251,2,FALSE)</f>
        <v>base.no</v>
      </c>
      <c r="H835" t="s">
        <v>7570</v>
      </c>
      <c r="I835" t="str">
        <f t="shared" si="68"/>
        <v>Norway Rogaland</v>
      </c>
      <c r="J835" t="str">
        <f t="shared" ref="J835:J898" si="72">A835</f>
        <v>state_NO_Rog_7</v>
      </c>
    </row>
    <row r="836" hidden="1" spans="1:10">
      <c r="A836" t="str">
        <f t="shared" si="70"/>
        <v>state_NO_Sog_8</v>
      </c>
      <c r="B836" t="e">
        <f>VLOOKUP(I836,'state(26mar)'!D$2:G$680,4,FALSE)</f>
        <v>#N/A</v>
      </c>
      <c r="C836" t="str">
        <f t="shared" si="69"/>
        <v>state_NO_Sog_8</v>
      </c>
      <c r="D836">
        <f t="shared" si="71"/>
        <v>8</v>
      </c>
      <c r="E836" t="s">
        <v>7542</v>
      </c>
      <c r="F836" t="str">
        <f>VLOOKUP(E836,'country(26mar)'!B$2:C$251,2,FALSE)</f>
        <v>NO</v>
      </c>
      <c r="G836" t="str">
        <f>VLOOKUP(F836,'country(26mar)'!C$2:D$251,2,FALSE)</f>
        <v>base.no</v>
      </c>
      <c r="H836" t="s">
        <v>7572</v>
      </c>
      <c r="I836" t="str">
        <f t="shared" si="68"/>
        <v>Norway Sogn og Fjordane</v>
      </c>
      <c r="J836" t="str">
        <f t="shared" si="72"/>
        <v>state_NO_Sog_8</v>
      </c>
    </row>
    <row r="837" hidden="1" spans="1:10">
      <c r="A837" t="str">
        <f t="shared" si="70"/>
        <v>state_NO_Ves_9</v>
      </c>
      <c r="B837" t="e">
        <f>VLOOKUP(I837,'state(26mar)'!D$2:G$680,4,FALSE)</f>
        <v>#N/A</v>
      </c>
      <c r="C837" t="str">
        <f t="shared" si="69"/>
        <v>state_NO_Ves_9</v>
      </c>
      <c r="D837">
        <f t="shared" si="71"/>
        <v>9</v>
      </c>
      <c r="E837" t="s">
        <v>7542</v>
      </c>
      <c r="F837" t="str">
        <f>VLOOKUP(E837,'country(26mar)'!B$2:C$251,2,FALSE)</f>
        <v>NO</v>
      </c>
      <c r="G837" t="str">
        <f>VLOOKUP(F837,'country(26mar)'!C$2:D$251,2,FALSE)</f>
        <v>base.no</v>
      </c>
      <c r="H837" t="s">
        <v>7575</v>
      </c>
      <c r="I837" t="str">
        <f t="shared" si="68"/>
        <v>Norway Vest-Agder</v>
      </c>
      <c r="J837" t="str">
        <f t="shared" si="72"/>
        <v>state_NO_Ves_9</v>
      </c>
    </row>
    <row r="838" hidden="1" spans="1:10">
      <c r="A838" t="str">
        <f t="shared" si="70"/>
        <v>state_NO_Tel_10</v>
      </c>
      <c r="B838" t="e">
        <f>VLOOKUP(I838,'state(26mar)'!D$2:G$680,4,FALSE)</f>
        <v>#N/A</v>
      </c>
      <c r="C838" t="str">
        <f t="shared" si="69"/>
        <v>state_NO_Tel_10</v>
      </c>
      <c r="D838">
        <f t="shared" si="71"/>
        <v>10</v>
      </c>
      <c r="E838" t="s">
        <v>7542</v>
      </c>
      <c r="F838" t="str">
        <f>VLOOKUP(E838,'country(26mar)'!B$2:C$251,2,FALSE)</f>
        <v>NO</v>
      </c>
      <c r="G838" t="str">
        <f>VLOOKUP(F838,'country(26mar)'!C$2:D$251,2,FALSE)</f>
        <v>base.no</v>
      </c>
      <c r="H838" t="s">
        <v>7590</v>
      </c>
      <c r="I838" t="str">
        <f t="shared" si="68"/>
        <v>Norway Telemark</v>
      </c>
      <c r="J838" t="str">
        <f t="shared" si="72"/>
        <v>state_NO_Tel_10</v>
      </c>
    </row>
    <row r="839" hidden="1" spans="1:10">
      <c r="A839" t="str">
        <f t="shared" si="70"/>
        <v>state_NO_Aus_11</v>
      </c>
      <c r="B839" t="e">
        <f>VLOOKUP(I839,'state(26mar)'!D$2:G$680,4,FALSE)</f>
        <v>#N/A</v>
      </c>
      <c r="C839" t="str">
        <f t="shared" si="69"/>
        <v>state_NO_Aus_11</v>
      </c>
      <c r="D839">
        <f t="shared" si="71"/>
        <v>11</v>
      </c>
      <c r="E839" t="s">
        <v>7542</v>
      </c>
      <c r="F839" t="str">
        <f>VLOOKUP(E839,'country(26mar)'!B$2:C$251,2,FALSE)</f>
        <v>NO</v>
      </c>
      <c r="G839" t="str">
        <f>VLOOKUP(F839,'country(26mar)'!C$2:D$251,2,FALSE)</f>
        <v>base.no</v>
      </c>
      <c r="H839" t="s">
        <v>7549</v>
      </c>
      <c r="I839" t="str">
        <f t="shared" si="68"/>
        <v>Norway Aust-Agder</v>
      </c>
      <c r="J839" t="str">
        <f t="shared" si="72"/>
        <v>state_NO_Aus_11</v>
      </c>
    </row>
    <row r="840" hidden="1" spans="1:10">
      <c r="A840" t="str">
        <f t="shared" si="70"/>
        <v>state_NO_Hed_12</v>
      </c>
      <c r="B840" t="e">
        <f>VLOOKUP(I840,'state(26mar)'!D$2:G$680,4,FALSE)</f>
        <v>#N/A</v>
      </c>
      <c r="C840" t="str">
        <f t="shared" si="69"/>
        <v>state_NO_Hed_12</v>
      </c>
      <c r="D840">
        <f t="shared" si="71"/>
        <v>12</v>
      </c>
      <c r="E840" t="s">
        <v>7542</v>
      </c>
      <c r="F840" t="str">
        <f>VLOOKUP(E840,'country(26mar)'!B$2:C$251,2,FALSE)</f>
        <v>NO</v>
      </c>
      <c r="G840" t="str">
        <f>VLOOKUP(F840,'country(26mar)'!C$2:D$251,2,FALSE)</f>
        <v>base.no</v>
      </c>
      <c r="H840" t="s">
        <v>7566</v>
      </c>
      <c r="I840" t="str">
        <f t="shared" si="68"/>
        <v>Norway Hedmark</v>
      </c>
      <c r="J840" t="str">
        <f t="shared" si="72"/>
        <v>state_NO_Hed_12</v>
      </c>
    </row>
    <row r="841" hidden="1" spans="1:10">
      <c r="A841" t="str">
        <f t="shared" si="70"/>
        <v>state_NO_Ves_13</v>
      </c>
      <c r="B841" t="e">
        <f>VLOOKUP(I841,'state(26mar)'!D$2:G$680,4,FALSE)</f>
        <v>#N/A</v>
      </c>
      <c r="C841" t="str">
        <f t="shared" si="69"/>
        <v>state_NO_Ves_13</v>
      </c>
      <c r="D841">
        <f t="shared" si="71"/>
        <v>13</v>
      </c>
      <c r="E841" t="s">
        <v>7542</v>
      </c>
      <c r="F841" t="str">
        <f>VLOOKUP(E841,'country(26mar)'!B$2:C$251,2,FALSE)</f>
        <v>NO</v>
      </c>
      <c r="G841" t="str">
        <f>VLOOKUP(F841,'country(26mar)'!C$2:D$251,2,FALSE)</f>
        <v>base.no</v>
      </c>
      <c r="H841" t="s">
        <v>7597</v>
      </c>
      <c r="I841" t="str">
        <f t="shared" si="68"/>
        <v>Norway Vestfold</v>
      </c>
      <c r="J841" t="str">
        <f t="shared" si="72"/>
        <v>state_NO_Ves_13</v>
      </c>
    </row>
    <row r="842" hidden="1" spans="1:10">
      <c r="A842" t="str">
        <f t="shared" si="70"/>
        <v>state_NO_Bus_14</v>
      </c>
      <c r="B842" t="e">
        <f>VLOOKUP(I842,'state(26mar)'!D$2:G$680,4,FALSE)</f>
        <v>#N/A</v>
      </c>
      <c r="C842" t="str">
        <f t="shared" si="69"/>
        <v>state_NO_Bus_14</v>
      </c>
      <c r="D842">
        <f t="shared" si="71"/>
        <v>14</v>
      </c>
      <c r="E842" t="s">
        <v>7542</v>
      </c>
      <c r="F842" t="str">
        <f>VLOOKUP(E842,'country(26mar)'!B$2:C$251,2,FALSE)</f>
        <v>NO</v>
      </c>
      <c r="G842" t="str">
        <f>VLOOKUP(F842,'country(26mar)'!C$2:D$251,2,FALSE)</f>
        <v>base.no</v>
      </c>
      <c r="H842" t="s">
        <v>7559</v>
      </c>
      <c r="I842" t="str">
        <f t="shared" si="68"/>
        <v>Norway Buskerud</v>
      </c>
      <c r="J842" t="str">
        <f t="shared" si="72"/>
        <v>state_NO_Bus_14</v>
      </c>
    </row>
    <row r="843" hidden="1" spans="1:10">
      <c r="A843" t="str">
        <f t="shared" si="70"/>
        <v>state_NO_Nor_15</v>
      </c>
      <c r="B843" t="e">
        <f>VLOOKUP(I843,'state(26mar)'!D$2:G$680,4,FALSE)</f>
        <v>#N/A</v>
      </c>
      <c r="C843" t="str">
        <f t="shared" si="69"/>
        <v>state_NO_Nor_15</v>
      </c>
      <c r="D843">
        <f t="shared" si="71"/>
        <v>15</v>
      </c>
      <c r="E843" t="s">
        <v>7542</v>
      </c>
      <c r="F843" t="str">
        <f>VLOOKUP(E843,'country(26mar)'!B$2:C$251,2,FALSE)</f>
        <v>NO</v>
      </c>
      <c r="G843" t="str">
        <f>VLOOKUP(F843,'country(26mar)'!C$2:D$251,2,FALSE)</f>
        <v>base.no</v>
      </c>
      <c r="H843" t="s">
        <v>7557</v>
      </c>
      <c r="I843" t="str">
        <f t="shared" si="68"/>
        <v>Norway Nordland</v>
      </c>
      <c r="J843" t="str">
        <f t="shared" si="72"/>
        <v>state_NO_Nor_15</v>
      </c>
    </row>
    <row r="844" hidden="1" spans="1:10">
      <c r="A844" t="str">
        <f t="shared" si="70"/>
        <v>state_NO_Fin_16</v>
      </c>
      <c r="B844" t="e">
        <f>VLOOKUP(I844,'state(26mar)'!D$2:G$680,4,FALSE)</f>
        <v>#N/A</v>
      </c>
      <c r="C844" t="str">
        <f t="shared" si="69"/>
        <v>state_NO_Fin_16</v>
      </c>
      <c r="D844">
        <f t="shared" si="71"/>
        <v>16</v>
      </c>
      <c r="E844" t="s">
        <v>7542</v>
      </c>
      <c r="F844" t="str">
        <f>VLOOKUP(E844,'country(26mar)'!B$2:C$251,2,FALSE)</f>
        <v>NO</v>
      </c>
      <c r="G844" t="str">
        <f>VLOOKUP(F844,'country(26mar)'!C$2:D$251,2,FALSE)</f>
        <v>base.no</v>
      </c>
      <c r="H844" t="s">
        <v>7547</v>
      </c>
      <c r="I844" t="str">
        <f t="shared" si="68"/>
        <v>Norway Finnmark</v>
      </c>
      <c r="J844" t="str">
        <f t="shared" si="72"/>
        <v>state_NO_Fin_16</v>
      </c>
    </row>
    <row r="845" hidden="1" spans="1:10">
      <c r="A845" t="str">
        <f t="shared" si="70"/>
        <v>state_NO_Øst_17</v>
      </c>
      <c r="B845" t="e">
        <f>VLOOKUP(I845,'state(26mar)'!D$2:G$680,4,FALSE)</f>
        <v>#N/A</v>
      </c>
      <c r="C845" t="str">
        <f t="shared" si="69"/>
        <v>state_NO_Øst_17</v>
      </c>
      <c r="D845">
        <f t="shared" si="71"/>
        <v>17</v>
      </c>
      <c r="E845" t="s">
        <v>7542</v>
      </c>
      <c r="F845" t="str">
        <f>VLOOKUP(E845,'country(26mar)'!B$2:C$251,2,FALSE)</f>
        <v>NO</v>
      </c>
      <c r="G845" t="str">
        <f>VLOOKUP(F845,'country(26mar)'!C$2:D$251,2,FALSE)</f>
        <v>base.no</v>
      </c>
      <c r="H845" t="s">
        <v>7581</v>
      </c>
      <c r="I845" t="str">
        <f t="shared" si="68"/>
        <v>Norway Østfold</v>
      </c>
      <c r="J845" t="str">
        <f t="shared" si="72"/>
        <v>state_NO_Øst_17</v>
      </c>
    </row>
    <row r="846" hidden="1" spans="1:10">
      <c r="A846" t="str">
        <f t="shared" si="70"/>
        <v>state_NP_Bāg_1</v>
      </c>
      <c r="B846" t="e">
        <f>VLOOKUP(I846,'state(26mar)'!D$2:G$680,4,FALSE)</f>
        <v>#N/A</v>
      </c>
      <c r="C846" t="str">
        <f t="shared" si="69"/>
        <v>state_NP_Bāg_1</v>
      </c>
      <c r="D846">
        <f t="shared" si="71"/>
        <v>1</v>
      </c>
      <c r="E846" t="s">
        <v>7218</v>
      </c>
      <c r="F846" t="str">
        <f>VLOOKUP(E846,'country(26mar)'!B$2:C$251,2,FALSE)</f>
        <v>NP</v>
      </c>
      <c r="G846" t="str">
        <f>VLOOKUP(F846,'country(26mar)'!C$2:D$251,2,FALSE)</f>
        <v>base.np</v>
      </c>
      <c r="H846" t="s">
        <v>7230</v>
      </c>
      <c r="I846" t="str">
        <f t="shared" si="68"/>
        <v>Nepal Bāgmatī</v>
      </c>
      <c r="J846" t="str">
        <f t="shared" si="72"/>
        <v>state_NP_Bāg_1</v>
      </c>
    </row>
    <row r="847" hidden="1" spans="1:10">
      <c r="A847" t="str">
        <f t="shared" si="70"/>
        <v>state_NP_Jan_2</v>
      </c>
      <c r="B847" t="e">
        <f>VLOOKUP(I847,'state(26mar)'!D$2:G$680,4,FALSE)</f>
        <v>#N/A</v>
      </c>
      <c r="C847" t="str">
        <f t="shared" si="69"/>
        <v>state_NP_Jan_2</v>
      </c>
      <c r="D847">
        <f t="shared" si="71"/>
        <v>2</v>
      </c>
      <c r="E847" t="s">
        <v>7218</v>
      </c>
      <c r="F847" t="str">
        <f>VLOOKUP(E847,'country(26mar)'!B$2:C$251,2,FALSE)</f>
        <v>NP</v>
      </c>
      <c r="G847" t="str">
        <f>VLOOKUP(F847,'country(26mar)'!C$2:D$251,2,FALSE)</f>
        <v>base.np</v>
      </c>
      <c r="H847" t="s">
        <v>7236</v>
      </c>
      <c r="I847" t="str">
        <f t="shared" si="68"/>
        <v>Nepal Janakpur</v>
      </c>
      <c r="J847" t="str">
        <f t="shared" si="72"/>
        <v>state_NP_Jan_2</v>
      </c>
    </row>
    <row r="848" hidden="1" spans="1:10">
      <c r="A848" t="str">
        <f t="shared" si="70"/>
        <v>base.state_nz_wgn</v>
      </c>
      <c r="B848" t="str">
        <f>VLOOKUP(I848,'state(26mar)'!D$2:G$680,4,FALSE)</f>
        <v>base.state_nz_wgn</v>
      </c>
      <c r="C848" t="str">
        <f t="shared" si="69"/>
        <v>state_NZ_Wel_1</v>
      </c>
      <c r="D848">
        <f t="shared" si="71"/>
        <v>1</v>
      </c>
      <c r="E848" t="s">
        <v>7278</v>
      </c>
      <c r="F848" t="str">
        <f>VLOOKUP(E848,'country(26mar)'!B$2:C$251,2,FALSE)</f>
        <v>NZ</v>
      </c>
      <c r="G848" t="str">
        <f>VLOOKUP(F848,'country(26mar)'!C$2:D$251,2,FALSE)</f>
        <v>base.nz</v>
      </c>
      <c r="H848" t="s">
        <v>7304</v>
      </c>
      <c r="I848" t="str">
        <f t="shared" si="68"/>
        <v>New Zealand Wellington</v>
      </c>
      <c r="J848" t="str">
        <f t="shared" si="72"/>
        <v>base.state_nz_wgn</v>
      </c>
    </row>
    <row r="849" hidden="1" spans="1:10">
      <c r="A849" t="str">
        <f t="shared" si="70"/>
        <v>base.state_nz_stl</v>
      </c>
      <c r="B849" t="str">
        <f>VLOOKUP(I849,'state(26mar)'!D$2:G$680,4,FALSE)</f>
        <v>base.state_nz_stl</v>
      </c>
      <c r="C849" t="str">
        <f t="shared" si="69"/>
        <v>state_NZ_Sou_2</v>
      </c>
      <c r="D849">
        <f t="shared" si="71"/>
        <v>2</v>
      </c>
      <c r="E849" t="s">
        <v>7278</v>
      </c>
      <c r="F849" t="str">
        <f>VLOOKUP(E849,'country(26mar)'!B$2:C$251,2,FALSE)</f>
        <v>NZ</v>
      </c>
      <c r="G849" t="str">
        <f>VLOOKUP(F849,'country(26mar)'!C$2:D$251,2,FALSE)</f>
        <v>base.nz</v>
      </c>
      <c r="H849" t="s">
        <v>7289</v>
      </c>
      <c r="I849" t="str">
        <f t="shared" si="68"/>
        <v>New Zealand Southland</v>
      </c>
      <c r="J849" t="str">
        <f t="shared" si="72"/>
        <v>base.state_nz_stl</v>
      </c>
    </row>
    <row r="850" hidden="1" spans="1:10">
      <c r="A850" t="str">
        <f t="shared" si="70"/>
        <v>base.state_nz_can</v>
      </c>
      <c r="B850" t="str">
        <f>VLOOKUP(I850,'state(26mar)'!D$2:G$680,4,FALSE)</f>
        <v>base.state_nz_can</v>
      </c>
      <c r="C850" t="str">
        <f t="shared" si="69"/>
        <v>state_NZ_Can_3</v>
      </c>
      <c r="D850">
        <f t="shared" si="71"/>
        <v>3</v>
      </c>
      <c r="E850" t="s">
        <v>7278</v>
      </c>
      <c r="F850" t="str">
        <f>VLOOKUP(E850,'country(26mar)'!B$2:C$251,2,FALSE)</f>
        <v>NZ</v>
      </c>
      <c r="G850" t="str">
        <f>VLOOKUP(F850,'country(26mar)'!C$2:D$251,2,FALSE)</f>
        <v>base.nz</v>
      </c>
      <c r="H850" t="s">
        <v>7281</v>
      </c>
      <c r="I850" t="str">
        <f t="shared" si="68"/>
        <v>New Zealand Canterbury</v>
      </c>
      <c r="J850" t="str">
        <f t="shared" si="72"/>
        <v>base.state_nz_can</v>
      </c>
    </row>
    <row r="851" hidden="1" spans="1:10">
      <c r="A851" t="str">
        <f t="shared" si="70"/>
        <v>base.state_nz_ota</v>
      </c>
      <c r="B851" t="str">
        <f>VLOOKUP(I851,'state(26mar)'!D$2:G$680,4,FALSE)</f>
        <v>base.state_nz_ota</v>
      </c>
      <c r="C851" t="str">
        <f t="shared" si="69"/>
        <v>state_NZ_Ota_4</v>
      </c>
      <c r="D851">
        <f t="shared" si="71"/>
        <v>4</v>
      </c>
      <c r="E851" t="s">
        <v>7278</v>
      </c>
      <c r="F851" t="str">
        <f>VLOOKUP(E851,'country(26mar)'!B$2:C$251,2,FALSE)</f>
        <v>NZ</v>
      </c>
      <c r="G851" t="str">
        <f>VLOOKUP(F851,'country(26mar)'!C$2:D$251,2,FALSE)</f>
        <v>base.nz</v>
      </c>
      <c r="H851" t="s">
        <v>7287</v>
      </c>
      <c r="I851" t="str">
        <f t="shared" si="68"/>
        <v>New Zealand Otago</v>
      </c>
      <c r="J851" t="str">
        <f t="shared" si="72"/>
        <v>base.state_nz_ota</v>
      </c>
    </row>
    <row r="852" hidden="1" spans="1:10">
      <c r="A852" t="str">
        <f t="shared" si="70"/>
        <v>base.state_nz_nsn</v>
      </c>
      <c r="B852" t="str">
        <f>VLOOKUP(I852,'state(26mar)'!D$2:G$680,4,FALSE)</f>
        <v>base.state_nz_nsn</v>
      </c>
      <c r="C852" t="str">
        <f t="shared" si="69"/>
        <v>state_NZ_Nel_5</v>
      </c>
      <c r="D852">
        <f t="shared" si="71"/>
        <v>5</v>
      </c>
      <c r="E852" t="s">
        <v>7278</v>
      </c>
      <c r="F852" t="str">
        <f>VLOOKUP(E852,'country(26mar)'!B$2:C$251,2,FALSE)</f>
        <v>NZ</v>
      </c>
      <c r="G852" t="str">
        <f>VLOOKUP(F852,'country(26mar)'!C$2:D$251,2,FALSE)</f>
        <v>base.nz</v>
      </c>
      <c r="H852" t="s">
        <v>2113</v>
      </c>
      <c r="I852" t="str">
        <f t="shared" si="68"/>
        <v>New Zealand Nelson</v>
      </c>
      <c r="J852" t="str">
        <f t="shared" si="72"/>
        <v>base.state_nz_nsn</v>
      </c>
    </row>
    <row r="853" hidden="1" spans="1:10">
      <c r="A853" t="str">
        <f t="shared" si="70"/>
        <v>base.state_nz_mbh</v>
      </c>
      <c r="B853" t="str">
        <f>VLOOKUP(I853,'state(26mar)'!D$2:G$680,4,FALSE)</f>
        <v>base.state_nz_mbh</v>
      </c>
      <c r="C853" t="str">
        <f t="shared" si="69"/>
        <v>state_NZ_Mar_6</v>
      </c>
      <c r="D853">
        <f t="shared" si="71"/>
        <v>6</v>
      </c>
      <c r="E853" t="s">
        <v>7278</v>
      </c>
      <c r="F853" t="str">
        <f>VLOOKUP(E853,'country(26mar)'!B$2:C$251,2,FALSE)</f>
        <v>NZ</v>
      </c>
      <c r="G853" t="str">
        <f>VLOOKUP(F853,'country(26mar)'!C$2:D$251,2,FALSE)</f>
        <v>base.nz</v>
      </c>
      <c r="H853" t="s">
        <v>7315</v>
      </c>
      <c r="I853" t="str">
        <f t="shared" si="68"/>
        <v>New Zealand Marlborough</v>
      </c>
      <c r="J853" t="str">
        <f t="shared" si="72"/>
        <v>base.state_nz_mbh</v>
      </c>
    </row>
    <row r="854" hidden="1" spans="1:10">
      <c r="A854" t="str">
        <f t="shared" si="70"/>
        <v>base.state_nz_wko</v>
      </c>
      <c r="B854" t="str">
        <f>VLOOKUP(I854,'state(26mar)'!D$2:G$680,4,FALSE)</f>
        <v>base.state_nz_wko</v>
      </c>
      <c r="C854" t="str">
        <f t="shared" si="69"/>
        <v>state_NZ_Wai_7</v>
      </c>
      <c r="D854">
        <f t="shared" si="71"/>
        <v>7</v>
      </c>
      <c r="E854" t="s">
        <v>7278</v>
      </c>
      <c r="F854" t="str">
        <f>VLOOKUP(E854,'country(26mar)'!B$2:C$251,2,FALSE)</f>
        <v>NZ</v>
      </c>
      <c r="G854" t="str">
        <f>VLOOKUP(F854,'country(26mar)'!C$2:D$251,2,FALSE)</f>
        <v>base.nz</v>
      </c>
      <c r="H854" t="s">
        <v>7284</v>
      </c>
      <c r="I854" t="str">
        <f t="shared" si="68"/>
        <v>New Zealand Waikato</v>
      </c>
      <c r="J854" t="str">
        <f t="shared" si="72"/>
        <v>base.state_nz_wko</v>
      </c>
    </row>
    <row r="855" hidden="1" spans="1:10">
      <c r="A855" t="str">
        <f t="shared" si="70"/>
        <v>base.state_nz_mwt</v>
      </c>
      <c r="B855" t="str">
        <f>VLOOKUP(I855,'state(26mar)'!D$2:G$680,4,FALSE)</f>
        <v>base.state_nz_mwt</v>
      </c>
      <c r="C855" t="str">
        <f t="shared" si="69"/>
        <v>state_NZ_Man_8</v>
      </c>
      <c r="D855">
        <f t="shared" si="71"/>
        <v>8</v>
      </c>
      <c r="E855" t="s">
        <v>7278</v>
      </c>
      <c r="F855" t="str">
        <f>VLOOKUP(E855,'country(26mar)'!B$2:C$251,2,FALSE)</f>
        <v>NZ</v>
      </c>
      <c r="G855" t="str">
        <f>VLOOKUP(F855,'country(26mar)'!C$2:D$251,2,FALSE)</f>
        <v>base.nz</v>
      </c>
      <c r="H855" t="s">
        <v>7302</v>
      </c>
      <c r="I855" t="str">
        <f t="shared" si="68"/>
        <v>New Zealand Manawatu-Wanganui</v>
      </c>
      <c r="J855" t="str">
        <f t="shared" si="72"/>
        <v>base.state_nz_mwt</v>
      </c>
    </row>
    <row r="856" hidden="1" spans="1:10">
      <c r="A856" t="str">
        <f t="shared" si="70"/>
        <v>base.state_nz_wtc</v>
      </c>
      <c r="B856" t="str">
        <f>VLOOKUP(I856,'state(26mar)'!D$2:G$680,4,FALSE)</f>
        <v>base.state_nz_wtc</v>
      </c>
      <c r="C856" t="str">
        <f t="shared" si="69"/>
        <v>state_NZ_Wes_9</v>
      </c>
      <c r="D856">
        <f t="shared" si="71"/>
        <v>9</v>
      </c>
      <c r="E856" t="s">
        <v>7278</v>
      </c>
      <c r="F856" t="str">
        <f>VLOOKUP(E856,'country(26mar)'!B$2:C$251,2,FALSE)</f>
        <v>NZ</v>
      </c>
      <c r="G856" t="str">
        <f>VLOOKUP(F856,'country(26mar)'!C$2:D$251,2,FALSE)</f>
        <v>base.nz</v>
      </c>
      <c r="H856" t="s">
        <v>7291</v>
      </c>
      <c r="I856" t="str">
        <f t="shared" si="68"/>
        <v>New Zealand West Coast</v>
      </c>
      <c r="J856" t="str">
        <f t="shared" si="72"/>
        <v>base.state_nz_wtc</v>
      </c>
    </row>
    <row r="857" hidden="1" spans="1:10">
      <c r="A857" t="str">
        <f t="shared" si="70"/>
        <v>base.state_nz_bop</v>
      </c>
      <c r="B857" t="str">
        <f>VLOOKUP(I857,'state(26mar)'!D$2:G$680,4,FALSE)</f>
        <v>base.state_nz_bop</v>
      </c>
      <c r="C857" t="str">
        <f t="shared" si="69"/>
        <v>state_NZ_Bay_10</v>
      </c>
      <c r="D857">
        <f t="shared" si="71"/>
        <v>10</v>
      </c>
      <c r="E857" t="s">
        <v>7278</v>
      </c>
      <c r="F857" t="str">
        <f>VLOOKUP(E857,'country(26mar)'!B$2:C$251,2,FALSE)</f>
        <v>NZ</v>
      </c>
      <c r="G857" t="str">
        <f>VLOOKUP(F857,'country(26mar)'!C$2:D$251,2,FALSE)</f>
        <v>base.nz</v>
      </c>
      <c r="H857" t="s">
        <v>7319</v>
      </c>
      <c r="I857" t="str">
        <f t="shared" si="68"/>
        <v>New Zealand Bay of Plenty</v>
      </c>
      <c r="J857" t="str">
        <f t="shared" si="72"/>
        <v>base.state_nz_bop</v>
      </c>
    </row>
    <row r="858" hidden="1" spans="1:10">
      <c r="A858" t="str">
        <f t="shared" si="70"/>
        <v>state_NZ_Cha_11</v>
      </c>
      <c r="B858" t="e">
        <f>VLOOKUP(I858,'state(26mar)'!D$2:G$680,4,FALSE)</f>
        <v>#N/A</v>
      </c>
      <c r="C858" t="str">
        <f t="shared" si="69"/>
        <v>state_NZ_Cha_11</v>
      </c>
      <c r="D858">
        <f t="shared" si="71"/>
        <v>11</v>
      </c>
      <c r="E858" t="s">
        <v>7278</v>
      </c>
      <c r="F858" t="str">
        <f>VLOOKUP(E858,'country(26mar)'!B$2:C$251,2,FALSE)</f>
        <v>NZ</v>
      </c>
      <c r="G858" t="str">
        <f>VLOOKUP(F858,'country(26mar)'!C$2:D$251,2,FALSE)</f>
        <v>base.nz</v>
      </c>
      <c r="H858" t="s">
        <v>7330</v>
      </c>
      <c r="I858" t="str">
        <f t="shared" si="68"/>
        <v>New Zealand Chatham Islands</v>
      </c>
      <c r="J858" t="str">
        <f t="shared" si="72"/>
        <v>state_NZ_Cha_11</v>
      </c>
    </row>
    <row r="859" hidden="1" spans="1:10">
      <c r="A859" t="str">
        <f t="shared" si="70"/>
        <v>base.state_nz_ntl</v>
      </c>
      <c r="B859" t="str">
        <f>VLOOKUP(I859,'state(26mar)'!D$2:G$680,4,FALSE)</f>
        <v>base.state_nz_ntl</v>
      </c>
      <c r="C859" t="str">
        <f t="shared" si="69"/>
        <v>state_NZ_Nor_12</v>
      </c>
      <c r="D859">
        <f t="shared" si="71"/>
        <v>12</v>
      </c>
      <c r="E859" t="s">
        <v>7278</v>
      </c>
      <c r="F859" t="str">
        <f>VLOOKUP(E859,'country(26mar)'!B$2:C$251,2,FALSE)</f>
        <v>NZ</v>
      </c>
      <c r="G859" t="str">
        <f>VLOOKUP(F859,'country(26mar)'!C$2:D$251,2,FALSE)</f>
        <v>base.nz</v>
      </c>
      <c r="H859" t="s">
        <v>7299</v>
      </c>
      <c r="I859" t="str">
        <f t="shared" si="68"/>
        <v>New Zealand Northland</v>
      </c>
      <c r="J859" t="str">
        <f t="shared" si="72"/>
        <v>base.state_nz_ntl</v>
      </c>
    </row>
    <row r="860" hidden="1" spans="1:10">
      <c r="A860" t="str">
        <f t="shared" si="70"/>
        <v>base.state_nz_auk</v>
      </c>
      <c r="B860" t="str">
        <f>VLOOKUP(I860,'state(26mar)'!D$2:G$680,4,FALSE)</f>
        <v>base.state_nz_auk</v>
      </c>
      <c r="C860" t="str">
        <f t="shared" si="69"/>
        <v>state_NZ_Auc_13</v>
      </c>
      <c r="D860">
        <f t="shared" si="71"/>
        <v>13</v>
      </c>
      <c r="E860" t="s">
        <v>7278</v>
      </c>
      <c r="F860" t="str">
        <f>VLOOKUP(E860,'country(26mar)'!B$2:C$251,2,FALSE)</f>
        <v>NZ</v>
      </c>
      <c r="G860" t="str">
        <f>VLOOKUP(F860,'country(26mar)'!C$2:D$251,2,FALSE)</f>
        <v>base.nz</v>
      </c>
      <c r="H860" t="s">
        <v>7282</v>
      </c>
      <c r="I860" t="str">
        <f t="shared" si="68"/>
        <v>New Zealand Auckland</v>
      </c>
      <c r="J860" t="str">
        <f t="shared" si="72"/>
        <v>base.state_nz_auk</v>
      </c>
    </row>
    <row r="861" hidden="1" spans="1:10">
      <c r="A861" t="str">
        <f t="shared" si="70"/>
        <v>base.state_nz_gis</v>
      </c>
      <c r="B861" t="str">
        <f>VLOOKUP(I861,'state(26mar)'!D$2:G$680,4,FALSE)</f>
        <v>base.state_nz_gis</v>
      </c>
      <c r="C861" t="str">
        <f t="shared" si="69"/>
        <v>state_NZ_Gis_14</v>
      </c>
      <c r="D861">
        <f t="shared" si="71"/>
        <v>14</v>
      </c>
      <c r="E861" t="s">
        <v>7278</v>
      </c>
      <c r="F861" t="str">
        <f>VLOOKUP(E861,'country(26mar)'!B$2:C$251,2,FALSE)</f>
        <v>NZ</v>
      </c>
      <c r="G861" t="str">
        <f>VLOOKUP(F861,'country(26mar)'!C$2:D$251,2,FALSE)</f>
        <v>base.nz</v>
      </c>
      <c r="H861" t="s">
        <v>7288</v>
      </c>
      <c r="I861" t="str">
        <f t="shared" si="68"/>
        <v>New Zealand Gisborne</v>
      </c>
      <c r="J861" t="str">
        <f t="shared" si="72"/>
        <v>base.state_nz_gis</v>
      </c>
    </row>
    <row r="862" hidden="1" spans="1:10">
      <c r="A862" t="str">
        <f t="shared" si="70"/>
        <v>base.state_nz_hkb</v>
      </c>
      <c r="B862" t="str">
        <f>VLOOKUP(I862,'state(26mar)'!D$2:G$680,4,FALSE)</f>
        <v>base.state_nz_hkb</v>
      </c>
      <c r="C862" t="str">
        <f t="shared" ref="C862:C925" si="73">CONCATENATE("state_",F862,"_",LEFT(H862,3),"_",D862)</f>
        <v>state_NZ_Haw_15</v>
      </c>
      <c r="D862">
        <f t="shared" si="71"/>
        <v>15</v>
      </c>
      <c r="E862" t="s">
        <v>7278</v>
      </c>
      <c r="F862" t="str">
        <f>VLOOKUP(E862,'country(26mar)'!B$2:C$251,2,FALSE)</f>
        <v>NZ</v>
      </c>
      <c r="G862" t="str">
        <f>VLOOKUP(F862,'country(26mar)'!C$2:D$251,2,FALSE)</f>
        <v>base.nz</v>
      </c>
      <c r="H862" s="3" t="s">
        <v>16726</v>
      </c>
      <c r="I862" t="str">
        <f t="shared" ref="I862:I925" si="74">CONCATENATE(E862," ",H862)</f>
        <v>New Zealand Hawke's Bay</v>
      </c>
      <c r="J862" t="str">
        <f t="shared" si="72"/>
        <v>base.state_nz_hkb</v>
      </c>
    </row>
    <row r="863" hidden="1" spans="1:10">
      <c r="A863" t="str">
        <f t="shared" si="70"/>
        <v>base.state_nz_tki</v>
      </c>
      <c r="B863" t="str">
        <f>VLOOKUP(I863,'state(26mar)'!D$2:G$680,4,FALSE)</f>
        <v>base.state_nz_tki</v>
      </c>
      <c r="C863" t="str">
        <f t="shared" si="73"/>
        <v>state_NZ_Tar_16</v>
      </c>
      <c r="D863">
        <f t="shared" si="71"/>
        <v>16</v>
      </c>
      <c r="E863" t="s">
        <v>7278</v>
      </c>
      <c r="F863" t="str">
        <f>VLOOKUP(E863,'country(26mar)'!B$2:C$251,2,FALSE)</f>
        <v>NZ</v>
      </c>
      <c r="G863" t="str">
        <f>VLOOKUP(F863,'country(26mar)'!C$2:D$251,2,FALSE)</f>
        <v>base.nz</v>
      </c>
      <c r="H863" t="s">
        <v>7293</v>
      </c>
      <c r="I863" t="str">
        <f t="shared" si="74"/>
        <v>New Zealand Taranaki</v>
      </c>
      <c r="J863" t="str">
        <f t="shared" si="72"/>
        <v>base.state_nz_tki</v>
      </c>
    </row>
    <row r="864" hidden="1" spans="1:10">
      <c r="A864" t="str">
        <f t="shared" si="70"/>
        <v>state_OM_Z̧u_1</v>
      </c>
      <c r="B864" t="e">
        <f>VLOOKUP(I864,'state(26mar)'!D$2:G$680,4,FALSE)</f>
        <v>#N/A</v>
      </c>
      <c r="C864" t="str">
        <f t="shared" si="73"/>
        <v>state_OM_Z̧u_1</v>
      </c>
      <c r="D864">
        <f t="shared" si="71"/>
        <v>1</v>
      </c>
      <c r="E864" t="s">
        <v>7606</v>
      </c>
      <c r="F864" t="str">
        <f>VLOOKUP(E864,'country(26mar)'!B$2:C$251,2,FALSE)</f>
        <v>OM</v>
      </c>
      <c r="G864" t="str">
        <f>VLOOKUP(F864,'country(26mar)'!C$2:D$251,2,FALSE)</f>
        <v>base.om</v>
      </c>
      <c r="H864" t="s">
        <v>7629</v>
      </c>
      <c r="I864" t="str">
        <f t="shared" si="74"/>
        <v>Oman Z̧ufār</v>
      </c>
      <c r="J864" t="str">
        <f t="shared" si="72"/>
        <v>state_OM_Z̧u_1</v>
      </c>
    </row>
    <row r="865" hidden="1" spans="1:10">
      <c r="A865" t="str">
        <f t="shared" si="70"/>
        <v>state_OM_Ad _2</v>
      </c>
      <c r="B865" t="e">
        <f>VLOOKUP(I865,'state(26mar)'!D$2:G$680,4,FALSE)</f>
        <v>#N/A</v>
      </c>
      <c r="C865" t="str">
        <f t="shared" si="73"/>
        <v>state_OM_Ad _2</v>
      </c>
      <c r="D865">
        <f t="shared" si="71"/>
        <v>2</v>
      </c>
      <c r="E865" t="s">
        <v>7606</v>
      </c>
      <c r="F865" t="str">
        <f>VLOOKUP(E865,'country(26mar)'!B$2:C$251,2,FALSE)</f>
        <v>OM</v>
      </c>
      <c r="G865" t="str">
        <f>VLOOKUP(F865,'country(26mar)'!C$2:D$251,2,FALSE)</f>
        <v>base.om</v>
      </c>
      <c r="H865" t="s">
        <v>7610</v>
      </c>
      <c r="I865" t="str">
        <f t="shared" si="74"/>
        <v>Oman Ad Dākhilīyah</v>
      </c>
      <c r="J865" t="str">
        <f t="shared" si="72"/>
        <v>state_OM_Ad _2</v>
      </c>
    </row>
    <row r="866" hidden="1" spans="1:10">
      <c r="A866" t="str">
        <f t="shared" si="70"/>
        <v>state_OM_Jan_3</v>
      </c>
      <c r="B866" t="e">
        <f>VLOOKUP(I866,'state(26mar)'!D$2:G$680,4,FALSE)</f>
        <v>#N/A</v>
      </c>
      <c r="C866" t="str">
        <f t="shared" si="73"/>
        <v>state_OM_Jan_3</v>
      </c>
      <c r="D866">
        <f t="shared" si="71"/>
        <v>3</v>
      </c>
      <c r="E866" t="s">
        <v>7606</v>
      </c>
      <c r="F866" t="str">
        <f>VLOOKUP(E866,'country(26mar)'!B$2:C$251,2,FALSE)</f>
        <v>OM</v>
      </c>
      <c r="G866" t="str">
        <f>VLOOKUP(F866,'country(26mar)'!C$2:D$251,2,FALSE)</f>
        <v>base.om</v>
      </c>
      <c r="H866" t="s">
        <v>7613</v>
      </c>
      <c r="I866" t="str">
        <f t="shared" si="74"/>
        <v>Oman Janūb al Bāţinah</v>
      </c>
      <c r="J866" t="str">
        <f t="shared" si="72"/>
        <v>state_OM_Jan_3</v>
      </c>
    </row>
    <row r="867" hidden="1" spans="1:10">
      <c r="A867" t="str">
        <f t="shared" si="70"/>
        <v>state_OM_Al _4</v>
      </c>
      <c r="B867" t="e">
        <f>VLOOKUP(I867,'state(26mar)'!D$2:G$680,4,FALSE)</f>
        <v>#N/A</v>
      </c>
      <c r="C867" t="str">
        <f t="shared" si="73"/>
        <v>state_OM_Al _4</v>
      </c>
      <c r="D867">
        <f t="shared" si="71"/>
        <v>4</v>
      </c>
      <c r="E867" t="s">
        <v>7606</v>
      </c>
      <c r="F867" t="str">
        <f>VLOOKUP(E867,'country(26mar)'!B$2:C$251,2,FALSE)</f>
        <v>OM</v>
      </c>
      <c r="G867" t="str">
        <f>VLOOKUP(F867,'country(26mar)'!C$2:D$251,2,FALSE)</f>
        <v>base.om</v>
      </c>
      <c r="H867" t="s">
        <v>7620</v>
      </c>
      <c r="I867" t="str">
        <f t="shared" si="74"/>
        <v>Oman Al Wusţá</v>
      </c>
      <c r="J867" t="str">
        <f t="shared" si="72"/>
        <v>state_OM_Al _4</v>
      </c>
    </row>
    <row r="868" hidden="1" spans="1:10">
      <c r="A868" t="str">
        <f t="shared" si="70"/>
        <v>state_OM_Jan_5</v>
      </c>
      <c r="B868" t="e">
        <f>VLOOKUP(I868,'state(26mar)'!D$2:G$680,4,FALSE)</f>
        <v>#N/A</v>
      </c>
      <c r="C868" t="str">
        <f t="shared" si="73"/>
        <v>state_OM_Jan_5</v>
      </c>
      <c r="D868">
        <f t="shared" si="71"/>
        <v>5</v>
      </c>
      <c r="E868" t="s">
        <v>7606</v>
      </c>
      <c r="F868" t="str">
        <f>VLOOKUP(E868,'country(26mar)'!B$2:C$251,2,FALSE)</f>
        <v>OM</v>
      </c>
      <c r="G868" t="str">
        <f>VLOOKUP(F868,'country(26mar)'!C$2:D$251,2,FALSE)</f>
        <v>base.om</v>
      </c>
      <c r="H868" t="s">
        <v>7617</v>
      </c>
      <c r="I868" t="str">
        <f t="shared" si="74"/>
        <v>Oman Janūb ash Sharqīyah</v>
      </c>
      <c r="J868" t="str">
        <f t="shared" si="72"/>
        <v>state_OM_Jan_5</v>
      </c>
    </row>
    <row r="869" hidden="1" spans="1:10">
      <c r="A869" t="str">
        <f t="shared" si="70"/>
        <v>state_OM_Mus_6</v>
      </c>
      <c r="B869" t="e">
        <f>VLOOKUP(I869,'state(26mar)'!D$2:G$680,4,FALSE)</f>
        <v>#N/A</v>
      </c>
      <c r="C869" t="str">
        <f t="shared" si="73"/>
        <v>state_OM_Mus_6</v>
      </c>
      <c r="D869">
        <f t="shared" si="71"/>
        <v>6</v>
      </c>
      <c r="E869" t="s">
        <v>7606</v>
      </c>
      <c r="F869" t="str">
        <f>VLOOKUP(E869,'country(26mar)'!B$2:C$251,2,FALSE)</f>
        <v>OM</v>
      </c>
      <c r="G869" t="str">
        <f>VLOOKUP(F869,'country(26mar)'!C$2:D$251,2,FALSE)</f>
        <v>base.om</v>
      </c>
      <c r="H869" t="s">
        <v>7627</v>
      </c>
      <c r="I869" t="str">
        <f t="shared" si="74"/>
        <v>Oman Musandam</v>
      </c>
      <c r="J869" t="str">
        <f t="shared" si="72"/>
        <v>state_OM_Mus_6</v>
      </c>
    </row>
    <row r="870" hidden="1" spans="1:10">
      <c r="A870" t="str">
        <f t="shared" si="70"/>
        <v>state_OM_Mas_7</v>
      </c>
      <c r="B870" t="e">
        <f>VLOOKUP(I870,'state(26mar)'!D$2:G$680,4,FALSE)</f>
        <v>#N/A</v>
      </c>
      <c r="C870" t="str">
        <f t="shared" si="73"/>
        <v>state_OM_Mas_7</v>
      </c>
      <c r="D870">
        <f t="shared" si="71"/>
        <v>7</v>
      </c>
      <c r="E870" t="s">
        <v>7606</v>
      </c>
      <c r="F870" t="str">
        <f>VLOOKUP(E870,'country(26mar)'!B$2:C$251,2,FALSE)</f>
        <v>OM</v>
      </c>
      <c r="G870" t="str">
        <f>VLOOKUP(F870,'country(26mar)'!C$2:D$251,2,FALSE)</f>
        <v>base.om</v>
      </c>
      <c r="H870" t="s">
        <v>7615</v>
      </c>
      <c r="I870" t="str">
        <f t="shared" si="74"/>
        <v>Oman Masqaţ</v>
      </c>
      <c r="J870" t="str">
        <f t="shared" si="72"/>
        <v>state_OM_Mas_7</v>
      </c>
    </row>
    <row r="871" hidden="1" spans="1:10">
      <c r="A871" t="str">
        <f t="shared" si="70"/>
        <v>state_OM_Sha_8</v>
      </c>
      <c r="B871" t="e">
        <f>VLOOKUP(I871,'state(26mar)'!D$2:G$680,4,FALSE)</f>
        <v>#N/A</v>
      </c>
      <c r="C871" t="str">
        <f t="shared" si="73"/>
        <v>state_OM_Sha_8</v>
      </c>
      <c r="D871">
        <f t="shared" si="71"/>
        <v>8</v>
      </c>
      <c r="E871" t="s">
        <v>7606</v>
      </c>
      <c r="F871" t="str">
        <f>VLOOKUP(E871,'country(26mar)'!B$2:C$251,2,FALSE)</f>
        <v>OM</v>
      </c>
      <c r="G871" t="str">
        <f>VLOOKUP(F871,'country(26mar)'!C$2:D$251,2,FALSE)</f>
        <v>base.om</v>
      </c>
      <c r="H871" t="s">
        <v>7635</v>
      </c>
      <c r="I871" t="str">
        <f t="shared" si="74"/>
        <v>Oman Shamāl al Bāţinah</v>
      </c>
      <c r="J871" t="str">
        <f t="shared" si="72"/>
        <v>state_OM_Sha_8</v>
      </c>
    </row>
    <row r="872" hidden="1" spans="1:10">
      <c r="A872" t="str">
        <f t="shared" si="70"/>
        <v>state_OM_Sha_9</v>
      </c>
      <c r="B872" t="e">
        <f>VLOOKUP(I872,'state(26mar)'!D$2:G$680,4,FALSE)</f>
        <v>#N/A</v>
      </c>
      <c r="C872" t="str">
        <f t="shared" si="73"/>
        <v>state_OM_Sha_9</v>
      </c>
      <c r="D872">
        <f t="shared" si="71"/>
        <v>9</v>
      </c>
      <c r="E872" t="s">
        <v>7606</v>
      </c>
      <c r="F872" t="str">
        <f>VLOOKUP(E872,'country(26mar)'!B$2:C$251,2,FALSE)</f>
        <v>OM</v>
      </c>
      <c r="G872" t="str">
        <f>VLOOKUP(F872,'country(26mar)'!C$2:D$251,2,FALSE)</f>
        <v>base.om</v>
      </c>
      <c r="H872" t="s">
        <v>7623</v>
      </c>
      <c r="I872" t="str">
        <f t="shared" si="74"/>
        <v>Oman Shamāl ash Sharqīyah</v>
      </c>
      <c r="J872" t="str">
        <f t="shared" si="72"/>
        <v>state_OM_Sha_9</v>
      </c>
    </row>
    <row r="873" hidden="1" spans="1:10">
      <c r="A873" t="str">
        <f t="shared" si="70"/>
        <v>state_OM_Al _10</v>
      </c>
      <c r="B873" t="e">
        <f>VLOOKUP(I873,'state(26mar)'!D$2:G$680,4,FALSE)</f>
        <v>#N/A</v>
      </c>
      <c r="C873" t="str">
        <f t="shared" si="73"/>
        <v>state_OM_Al _10</v>
      </c>
      <c r="D873">
        <f t="shared" si="71"/>
        <v>10</v>
      </c>
      <c r="E873" t="s">
        <v>7606</v>
      </c>
      <c r="F873" t="str">
        <f>VLOOKUP(E873,'country(26mar)'!B$2:C$251,2,FALSE)</f>
        <v>OM</v>
      </c>
      <c r="G873" t="str">
        <f>VLOOKUP(F873,'country(26mar)'!C$2:D$251,2,FALSE)</f>
        <v>base.om</v>
      </c>
      <c r="H873" t="s">
        <v>7604</v>
      </c>
      <c r="I873" t="str">
        <f t="shared" si="74"/>
        <v>Oman Al Buraymī</v>
      </c>
      <c r="J873" t="str">
        <f t="shared" si="72"/>
        <v>state_OM_Al _10</v>
      </c>
    </row>
    <row r="874" hidden="1" spans="1:10">
      <c r="A874" t="str">
        <f t="shared" si="70"/>
        <v>state_PA_Pan_1</v>
      </c>
      <c r="B874" t="e">
        <f>VLOOKUP(I874,'state(26mar)'!D$2:G$680,4,FALSE)</f>
        <v>#N/A</v>
      </c>
      <c r="C874" t="str">
        <f t="shared" si="73"/>
        <v>state_PA_Pan_1</v>
      </c>
      <c r="D874">
        <f t="shared" si="71"/>
        <v>1</v>
      </c>
      <c r="E874" t="s">
        <v>7694</v>
      </c>
      <c r="F874" t="str">
        <f>VLOOKUP(E874,'country(26mar)'!B$2:C$251,2,FALSE)</f>
        <v>PA</v>
      </c>
      <c r="G874" t="str">
        <f>VLOOKUP(F874,'country(26mar)'!C$2:D$251,2,FALSE)</f>
        <v>base.pa</v>
      </c>
      <c r="H874" t="s">
        <v>7699</v>
      </c>
      <c r="I874" t="str">
        <f t="shared" si="74"/>
        <v>Panama Panamá</v>
      </c>
      <c r="J874" t="str">
        <f t="shared" si="72"/>
        <v>state_PA_Pan_1</v>
      </c>
    </row>
    <row r="875" hidden="1" spans="1:10">
      <c r="A875" t="str">
        <f t="shared" si="70"/>
        <v>state_PA_Pan_2</v>
      </c>
      <c r="B875" t="e">
        <f>VLOOKUP(I875,'state(26mar)'!D$2:G$680,4,FALSE)</f>
        <v>#N/A</v>
      </c>
      <c r="C875" t="str">
        <f t="shared" si="73"/>
        <v>state_PA_Pan_2</v>
      </c>
      <c r="D875">
        <f t="shared" si="71"/>
        <v>2</v>
      </c>
      <c r="E875" t="s">
        <v>7694</v>
      </c>
      <c r="F875" t="str">
        <f>VLOOKUP(E875,'country(26mar)'!B$2:C$251,2,FALSE)</f>
        <v>PA</v>
      </c>
      <c r="G875" t="str">
        <f>VLOOKUP(F875,'country(26mar)'!C$2:D$251,2,FALSE)</f>
        <v>base.pa</v>
      </c>
      <c r="H875" t="s">
        <v>7713</v>
      </c>
      <c r="I875" t="str">
        <f t="shared" si="74"/>
        <v>Panama Panamá Oeste</v>
      </c>
      <c r="J875" t="str">
        <f t="shared" si="72"/>
        <v>state_PA_Pan_2</v>
      </c>
    </row>
    <row r="876" hidden="1" spans="1:10">
      <c r="A876" t="str">
        <f t="shared" si="70"/>
        <v>state_PA_Col_3</v>
      </c>
      <c r="B876" t="e">
        <f>VLOOKUP(I876,'state(26mar)'!D$2:G$680,4,FALSE)</f>
        <v>#N/A</v>
      </c>
      <c r="C876" t="str">
        <f t="shared" si="73"/>
        <v>state_PA_Col_3</v>
      </c>
      <c r="D876">
        <f t="shared" si="71"/>
        <v>3</v>
      </c>
      <c r="E876" t="s">
        <v>7694</v>
      </c>
      <c r="F876" t="str">
        <f>VLOOKUP(E876,'country(26mar)'!B$2:C$251,2,FALSE)</f>
        <v>PA</v>
      </c>
      <c r="G876" t="str">
        <f>VLOOKUP(F876,'country(26mar)'!C$2:D$251,2,FALSE)</f>
        <v>base.pa</v>
      </c>
      <c r="H876" t="s">
        <v>3256</v>
      </c>
      <c r="I876" t="str">
        <f t="shared" si="74"/>
        <v>Panama Colón</v>
      </c>
      <c r="J876" t="str">
        <f t="shared" si="72"/>
        <v>state_PA_Col_3</v>
      </c>
    </row>
    <row r="877" hidden="1" spans="1:10">
      <c r="A877" t="str">
        <f t="shared" si="70"/>
        <v>state_PA_Dar_4</v>
      </c>
      <c r="B877" t="e">
        <f>VLOOKUP(I877,'state(26mar)'!D$2:G$680,4,FALSE)</f>
        <v>#N/A</v>
      </c>
      <c r="C877" t="str">
        <f t="shared" si="73"/>
        <v>state_PA_Dar_4</v>
      </c>
      <c r="D877">
        <f t="shared" si="71"/>
        <v>4</v>
      </c>
      <c r="E877" t="s">
        <v>7694</v>
      </c>
      <c r="F877" t="str">
        <f>VLOOKUP(E877,'country(26mar)'!B$2:C$251,2,FALSE)</f>
        <v>PA</v>
      </c>
      <c r="G877" t="str">
        <f>VLOOKUP(F877,'country(26mar)'!C$2:D$251,2,FALSE)</f>
        <v>base.pa</v>
      </c>
      <c r="H877" t="s">
        <v>7711</v>
      </c>
      <c r="I877" t="str">
        <f t="shared" si="74"/>
        <v>Panama Darién</v>
      </c>
      <c r="J877" t="str">
        <f t="shared" si="72"/>
        <v>state_PA_Dar_4</v>
      </c>
    </row>
    <row r="878" hidden="1" spans="1:10">
      <c r="A878" t="str">
        <f t="shared" si="70"/>
        <v>state_PA_Coc_5</v>
      </c>
      <c r="B878" t="e">
        <f>VLOOKUP(I878,'state(26mar)'!D$2:G$680,4,FALSE)</f>
        <v>#N/A</v>
      </c>
      <c r="C878" t="str">
        <f t="shared" si="73"/>
        <v>state_PA_Coc_5</v>
      </c>
      <c r="D878">
        <f t="shared" si="71"/>
        <v>5</v>
      </c>
      <c r="E878" t="s">
        <v>7694</v>
      </c>
      <c r="F878" t="str">
        <f>VLOOKUP(E878,'country(26mar)'!B$2:C$251,2,FALSE)</f>
        <v>PA</v>
      </c>
      <c r="G878" t="str">
        <f>VLOOKUP(F878,'country(26mar)'!C$2:D$251,2,FALSE)</f>
        <v>base.pa</v>
      </c>
      <c r="H878" t="s">
        <v>7719</v>
      </c>
      <c r="I878" t="str">
        <f t="shared" si="74"/>
        <v>Panama Coclé</v>
      </c>
      <c r="J878" t="str">
        <f t="shared" si="72"/>
        <v>state_PA_Coc_5</v>
      </c>
    </row>
    <row r="879" hidden="1" spans="1:10">
      <c r="A879" t="str">
        <f t="shared" si="70"/>
        <v>state_PA_Emb_6</v>
      </c>
      <c r="B879" t="e">
        <f>VLOOKUP(I879,'state(26mar)'!D$2:G$680,4,FALSE)</f>
        <v>#N/A</v>
      </c>
      <c r="C879" t="str">
        <f t="shared" si="73"/>
        <v>state_PA_Emb_6</v>
      </c>
      <c r="D879">
        <f t="shared" si="71"/>
        <v>6</v>
      </c>
      <c r="E879" t="s">
        <v>7694</v>
      </c>
      <c r="F879" t="str">
        <f>VLOOKUP(E879,'country(26mar)'!B$2:C$251,2,FALSE)</f>
        <v>PA</v>
      </c>
      <c r="G879" t="str">
        <f>VLOOKUP(F879,'country(26mar)'!C$2:D$251,2,FALSE)</f>
        <v>base.pa</v>
      </c>
      <c r="H879" t="s">
        <v>7724</v>
      </c>
      <c r="I879" t="str">
        <f t="shared" si="74"/>
        <v>Panama Emberá-Wounaan</v>
      </c>
      <c r="J879" t="str">
        <f t="shared" si="72"/>
        <v>state_PA_Emb_6</v>
      </c>
    </row>
    <row r="880" hidden="1" spans="1:10">
      <c r="A880" t="str">
        <f t="shared" si="70"/>
        <v>state_PA_Chi_7</v>
      </c>
      <c r="B880" t="e">
        <f>VLOOKUP(I880,'state(26mar)'!D$2:G$680,4,FALSE)</f>
        <v>#N/A</v>
      </c>
      <c r="C880" t="str">
        <f t="shared" si="73"/>
        <v>state_PA_Chi_7</v>
      </c>
      <c r="D880">
        <f t="shared" si="71"/>
        <v>7</v>
      </c>
      <c r="E880" t="s">
        <v>7694</v>
      </c>
      <c r="F880" t="str">
        <f>VLOOKUP(E880,'country(26mar)'!B$2:C$251,2,FALSE)</f>
        <v>PA</v>
      </c>
      <c r="G880" t="str">
        <f>VLOOKUP(F880,'country(26mar)'!C$2:D$251,2,FALSE)</f>
        <v>base.pa</v>
      </c>
      <c r="H880" t="s">
        <v>7706</v>
      </c>
      <c r="I880" t="str">
        <f t="shared" si="74"/>
        <v>Panama Chiriquí</v>
      </c>
      <c r="J880" t="str">
        <f t="shared" si="72"/>
        <v>state_PA_Chi_7</v>
      </c>
    </row>
    <row r="881" hidden="1" spans="1:10">
      <c r="A881" t="str">
        <f t="shared" si="70"/>
        <v>state_PA_Ver_8</v>
      </c>
      <c r="B881" t="e">
        <f>VLOOKUP(I881,'state(26mar)'!D$2:G$680,4,FALSE)</f>
        <v>#N/A</v>
      </c>
      <c r="C881" t="str">
        <f t="shared" si="73"/>
        <v>state_PA_Ver_8</v>
      </c>
      <c r="D881">
        <f t="shared" si="71"/>
        <v>8</v>
      </c>
      <c r="E881" t="s">
        <v>7694</v>
      </c>
      <c r="F881" t="str">
        <f>VLOOKUP(E881,'country(26mar)'!B$2:C$251,2,FALSE)</f>
        <v>PA</v>
      </c>
      <c r="G881" t="str">
        <f>VLOOKUP(F881,'country(26mar)'!C$2:D$251,2,FALSE)</f>
        <v>base.pa</v>
      </c>
      <c r="H881" t="s">
        <v>7721</v>
      </c>
      <c r="I881" t="str">
        <f t="shared" si="74"/>
        <v>Panama Veraguas</v>
      </c>
      <c r="J881" t="str">
        <f t="shared" si="72"/>
        <v>state_PA_Ver_8</v>
      </c>
    </row>
    <row r="882" hidden="1" spans="1:10">
      <c r="A882" t="str">
        <f t="shared" si="70"/>
        <v>state_PA_Los_9</v>
      </c>
      <c r="B882" t="e">
        <f>VLOOKUP(I882,'state(26mar)'!D$2:G$680,4,FALSE)</f>
        <v>#N/A</v>
      </c>
      <c r="C882" t="str">
        <f t="shared" si="73"/>
        <v>state_PA_Los_9</v>
      </c>
      <c r="D882">
        <f t="shared" si="71"/>
        <v>9</v>
      </c>
      <c r="E882" t="s">
        <v>7694</v>
      </c>
      <c r="F882" t="str">
        <f>VLOOKUP(E882,'country(26mar)'!B$2:C$251,2,FALSE)</f>
        <v>PA</v>
      </c>
      <c r="G882" t="str">
        <f>VLOOKUP(F882,'country(26mar)'!C$2:D$251,2,FALSE)</f>
        <v>base.pa</v>
      </c>
      <c r="H882" t="s">
        <v>7716</v>
      </c>
      <c r="I882" t="str">
        <f t="shared" si="74"/>
        <v>Panama Los Santos</v>
      </c>
      <c r="J882" t="str">
        <f t="shared" si="72"/>
        <v>state_PA_Los_9</v>
      </c>
    </row>
    <row r="883" hidden="1" spans="1:10">
      <c r="A883" t="str">
        <f t="shared" si="70"/>
        <v>state_PA_Her_10</v>
      </c>
      <c r="B883" t="e">
        <f>VLOOKUP(I883,'state(26mar)'!D$2:G$680,4,FALSE)</f>
        <v>#N/A</v>
      </c>
      <c r="C883" t="str">
        <f t="shared" si="73"/>
        <v>state_PA_Her_10</v>
      </c>
      <c r="D883">
        <f t="shared" si="71"/>
        <v>10</v>
      </c>
      <c r="E883" t="s">
        <v>7694</v>
      </c>
      <c r="F883" t="str">
        <f>VLOOKUP(E883,'country(26mar)'!B$2:C$251,2,FALSE)</f>
        <v>PA</v>
      </c>
      <c r="G883" t="str">
        <f>VLOOKUP(F883,'country(26mar)'!C$2:D$251,2,FALSE)</f>
        <v>base.pa</v>
      </c>
      <c r="H883" t="s">
        <v>7704</v>
      </c>
      <c r="I883" t="str">
        <f t="shared" si="74"/>
        <v>Panama Herrera</v>
      </c>
      <c r="J883" t="str">
        <f t="shared" si="72"/>
        <v>state_PA_Her_10</v>
      </c>
    </row>
    <row r="884" hidden="1" spans="1:10">
      <c r="A884" t="str">
        <f t="shared" si="70"/>
        <v>state_PA_Ngö_11</v>
      </c>
      <c r="B884" t="e">
        <f>VLOOKUP(I884,'state(26mar)'!D$2:G$680,4,FALSE)</f>
        <v>#N/A</v>
      </c>
      <c r="C884" t="str">
        <f t="shared" si="73"/>
        <v>state_PA_Ngö_11</v>
      </c>
      <c r="D884">
        <f t="shared" si="71"/>
        <v>11</v>
      </c>
      <c r="E884" t="s">
        <v>7694</v>
      </c>
      <c r="F884" t="str">
        <f>VLOOKUP(E884,'country(26mar)'!B$2:C$251,2,FALSE)</f>
        <v>PA</v>
      </c>
      <c r="G884" t="str">
        <f>VLOOKUP(F884,'country(26mar)'!C$2:D$251,2,FALSE)</f>
        <v>base.pa</v>
      </c>
      <c r="H884" t="s">
        <v>7701</v>
      </c>
      <c r="I884" t="str">
        <f t="shared" si="74"/>
        <v>Panama Ngöbe-Buglé</v>
      </c>
      <c r="J884" t="str">
        <f t="shared" si="72"/>
        <v>state_PA_Ngö_11</v>
      </c>
    </row>
    <row r="885" hidden="1" spans="1:10">
      <c r="A885" t="str">
        <f t="shared" si="70"/>
        <v>state_PA_Boc_12</v>
      </c>
      <c r="B885" t="e">
        <f>VLOOKUP(I885,'state(26mar)'!D$2:G$680,4,FALSE)</f>
        <v>#N/A</v>
      </c>
      <c r="C885" t="str">
        <f t="shared" si="73"/>
        <v>state_PA_Boc_12</v>
      </c>
      <c r="D885">
        <f t="shared" si="71"/>
        <v>12</v>
      </c>
      <c r="E885" t="s">
        <v>7694</v>
      </c>
      <c r="F885" t="str">
        <f>VLOOKUP(E885,'country(26mar)'!B$2:C$251,2,FALSE)</f>
        <v>PA</v>
      </c>
      <c r="G885" t="str">
        <f>VLOOKUP(F885,'country(26mar)'!C$2:D$251,2,FALSE)</f>
        <v>base.pa</v>
      </c>
      <c r="H885" t="s">
        <v>7697</v>
      </c>
      <c r="I885" t="str">
        <f t="shared" si="74"/>
        <v>Panama Bocas del Toro</v>
      </c>
      <c r="J885" t="str">
        <f t="shared" si="72"/>
        <v>state_PA_Boc_12</v>
      </c>
    </row>
    <row r="886" hidden="1" spans="1:10">
      <c r="A886" t="str">
        <f t="shared" si="70"/>
        <v>state_PA_Kun_13</v>
      </c>
      <c r="B886" t="e">
        <f>VLOOKUP(I886,'state(26mar)'!D$2:G$680,4,FALSE)</f>
        <v>#N/A</v>
      </c>
      <c r="C886" t="str">
        <f t="shared" si="73"/>
        <v>state_PA_Kun_13</v>
      </c>
      <c r="D886">
        <f t="shared" si="71"/>
        <v>13</v>
      </c>
      <c r="E886" t="s">
        <v>7694</v>
      </c>
      <c r="F886" t="str">
        <f>VLOOKUP(E886,'country(26mar)'!B$2:C$251,2,FALSE)</f>
        <v>PA</v>
      </c>
      <c r="G886" t="str">
        <f>VLOOKUP(F886,'country(26mar)'!C$2:D$251,2,FALSE)</f>
        <v>base.pa</v>
      </c>
      <c r="H886" t="s">
        <v>7708</v>
      </c>
      <c r="I886" t="str">
        <f t="shared" si="74"/>
        <v>Panama Kuna Yala</v>
      </c>
      <c r="J886" t="str">
        <f t="shared" si="72"/>
        <v>state_PA_Kun_13</v>
      </c>
    </row>
    <row r="887" hidden="1" spans="1:10">
      <c r="A887" t="str">
        <f t="shared" si="70"/>
        <v>state_PE_La _1</v>
      </c>
      <c r="B887" t="e">
        <f>VLOOKUP(I887,'state(26mar)'!D$2:G$680,4,FALSE)</f>
        <v>#N/A</v>
      </c>
      <c r="C887" t="str">
        <f t="shared" si="73"/>
        <v>state_PE_La _1</v>
      </c>
      <c r="D887">
        <f t="shared" si="71"/>
        <v>1</v>
      </c>
      <c r="E887" t="s">
        <v>7828</v>
      </c>
      <c r="F887" t="str">
        <f>VLOOKUP(E887,'country(26mar)'!B$2:C$251,2,FALSE)</f>
        <v>PE</v>
      </c>
      <c r="G887" t="str">
        <f>VLOOKUP(F887,'country(26mar)'!C$2:D$251,2,FALSE)</f>
        <v>base.pe</v>
      </c>
      <c r="H887" t="s">
        <v>3624</v>
      </c>
      <c r="I887" t="str">
        <f t="shared" si="74"/>
        <v>Peru La Libertad</v>
      </c>
      <c r="J887" t="str">
        <f t="shared" si="72"/>
        <v>state_PE_La _1</v>
      </c>
    </row>
    <row r="888" hidden="1" spans="1:10">
      <c r="A888" t="str">
        <f t="shared" si="70"/>
        <v>state_PE_Lim_2</v>
      </c>
      <c r="B888" t="e">
        <f>VLOOKUP(I888,'state(26mar)'!D$2:G$680,4,FALSE)</f>
        <v>#N/A</v>
      </c>
      <c r="C888" t="str">
        <f t="shared" si="73"/>
        <v>state_PE_Lim_2</v>
      </c>
      <c r="D888">
        <f t="shared" si="71"/>
        <v>2</v>
      </c>
      <c r="E888" t="s">
        <v>7828</v>
      </c>
      <c r="F888" t="str">
        <f>VLOOKUP(E888,'country(26mar)'!B$2:C$251,2,FALSE)</f>
        <v>PE</v>
      </c>
      <c r="G888" t="str">
        <f>VLOOKUP(F888,'country(26mar)'!C$2:D$251,2,FALSE)</f>
        <v>base.pe</v>
      </c>
      <c r="H888" t="s">
        <v>7849</v>
      </c>
      <c r="I888" t="str">
        <f t="shared" si="74"/>
        <v>Peru Lima</v>
      </c>
      <c r="J888" t="str">
        <f t="shared" si="72"/>
        <v>state_PE_Lim_2</v>
      </c>
    </row>
    <row r="889" hidden="1" spans="1:10">
      <c r="A889" t="str">
        <f t="shared" si="70"/>
        <v>state_PE_Apu_3</v>
      </c>
      <c r="B889" t="e">
        <f>VLOOKUP(I889,'state(26mar)'!D$2:G$680,4,FALSE)</f>
        <v>#N/A</v>
      </c>
      <c r="C889" t="str">
        <f t="shared" si="73"/>
        <v>state_PE_Apu_3</v>
      </c>
      <c r="D889">
        <f t="shared" si="71"/>
        <v>3</v>
      </c>
      <c r="E889" t="s">
        <v>7828</v>
      </c>
      <c r="F889" t="str">
        <f>VLOOKUP(E889,'country(26mar)'!B$2:C$251,2,FALSE)</f>
        <v>PE</v>
      </c>
      <c r="G889" t="str">
        <f>VLOOKUP(F889,'country(26mar)'!C$2:D$251,2,FALSE)</f>
        <v>base.pe</v>
      </c>
      <c r="H889" t="s">
        <v>7831</v>
      </c>
      <c r="I889" t="str">
        <f t="shared" si="74"/>
        <v>Peru Apurímac</v>
      </c>
      <c r="J889" t="str">
        <f t="shared" si="72"/>
        <v>state_PE_Apu_3</v>
      </c>
    </row>
    <row r="890" hidden="1" spans="1:10">
      <c r="A890" t="str">
        <f t="shared" si="70"/>
        <v>state_PE_Lor_4</v>
      </c>
      <c r="B890" t="e">
        <f>VLOOKUP(I890,'state(26mar)'!D$2:G$680,4,FALSE)</f>
        <v>#N/A</v>
      </c>
      <c r="C890" t="str">
        <f t="shared" si="73"/>
        <v>state_PE_Lor_4</v>
      </c>
      <c r="D890">
        <f t="shared" si="71"/>
        <v>4</v>
      </c>
      <c r="E890" t="s">
        <v>7828</v>
      </c>
      <c r="F890" t="str">
        <f>VLOOKUP(E890,'country(26mar)'!B$2:C$251,2,FALSE)</f>
        <v>PE</v>
      </c>
      <c r="G890" t="str">
        <f>VLOOKUP(F890,'country(26mar)'!C$2:D$251,2,FALSE)</f>
        <v>base.pe</v>
      </c>
      <c r="H890" t="s">
        <v>6768</v>
      </c>
      <c r="I890" t="str">
        <f t="shared" si="74"/>
        <v>Peru Loreto</v>
      </c>
      <c r="J890" t="str">
        <f t="shared" si="72"/>
        <v>state_PE_Lor_4</v>
      </c>
    </row>
    <row r="891" hidden="1" spans="1:10">
      <c r="A891" t="str">
        <f t="shared" si="70"/>
        <v>state_PE_Are_5</v>
      </c>
      <c r="B891" t="e">
        <f>VLOOKUP(I891,'state(26mar)'!D$2:G$680,4,FALSE)</f>
        <v>#N/A</v>
      </c>
      <c r="C891" t="str">
        <f t="shared" si="73"/>
        <v>state_PE_Are_5</v>
      </c>
      <c r="D891">
        <f t="shared" si="71"/>
        <v>5</v>
      </c>
      <c r="E891" t="s">
        <v>7828</v>
      </c>
      <c r="F891" t="str">
        <f>VLOOKUP(E891,'country(26mar)'!B$2:C$251,2,FALSE)</f>
        <v>PE</v>
      </c>
      <c r="G891" t="str">
        <f>VLOOKUP(F891,'country(26mar)'!C$2:D$251,2,FALSE)</f>
        <v>base.pe</v>
      </c>
      <c r="H891" t="s">
        <v>7833</v>
      </c>
      <c r="I891" t="str">
        <f t="shared" si="74"/>
        <v>Peru Arequipa</v>
      </c>
      <c r="J891" t="str">
        <f t="shared" si="72"/>
        <v>state_PE_Are_5</v>
      </c>
    </row>
    <row r="892" hidden="1" spans="1:10">
      <c r="A892" t="str">
        <f t="shared" si="70"/>
        <v>state_PE_Huá_6</v>
      </c>
      <c r="B892" t="e">
        <f>VLOOKUP(I892,'state(26mar)'!D$2:G$680,4,FALSE)</f>
        <v>#N/A</v>
      </c>
      <c r="C892" t="str">
        <f t="shared" si="73"/>
        <v>state_PE_Huá_6</v>
      </c>
      <c r="D892">
        <f t="shared" si="71"/>
        <v>6</v>
      </c>
      <c r="E892" t="s">
        <v>7828</v>
      </c>
      <c r="F892" t="str">
        <f>VLOOKUP(E892,'country(26mar)'!B$2:C$251,2,FALSE)</f>
        <v>PE</v>
      </c>
      <c r="G892" t="str">
        <f>VLOOKUP(F892,'country(26mar)'!C$2:D$251,2,FALSE)</f>
        <v>base.pe</v>
      </c>
      <c r="H892" t="s">
        <v>7872</v>
      </c>
      <c r="I892" t="str">
        <f t="shared" si="74"/>
        <v>Peru Huánuco</v>
      </c>
      <c r="J892" t="str">
        <f t="shared" si="72"/>
        <v>state_PE_Huá_6</v>
      </c>
    </row>
    <row r="893" hidden="1" spans="1:10">
      <c r="A893" t="str">
        <f t="shared" si="70"/>
        <v>state_PE_Caj_7</v>
      </c>
      <c r="B893" t="e">
        <f>VLOOKUP(I893,'state(26mar)'!D$2:G$680,4,FALSE)</f>
        <v>#N/A</v>
      </c>
      <c r="C893" t="str">
        <f t="shared" si="73"/>
        <v>state_PE_Caj_7</v>
      </c>
      <c r="D893">
        <f t="shared" si="71"/>
        <v>7</v>
      </c>
      <c r="E893" t="s">
        <v>7828</v>
      </c>
      <c r="F893" t="str">
        <f>VLOOKUP(E893,'country(26mar)'!B$2:C$251,2,FALSE)</f>
        <v>PE</v>
      </c>
      <c r="G893" t="str">
        <f>VLOOKUP(F893,'country(26mar)'!C$2:D$251,2,FALSE)</f>
        <v>base.pe</v>
      </c>
      <c r="H893" t="s">
        <v>7839</v>
      </c>
      <c r="I893" t="str">
        <f t="shared" si="74"/>
        <v>Peru Cajamarca</v>
      </c>
      <c r="J893" t="str">
        <f t="shared" si="72"/>
        <v>state_PE_Caj_7</v>
      </c>
    </row>
    <row r="894" hidden="1" spans="1:10">
      <c r="A894" t="str">
        <f t="shared" si="70"/>
        <v>state_PE_Lam_8</v>
      </c>
      <c r="B894" t="e">
        <f>VLOOKUP(I894,'state(26mar)'!D$2:G$680,4,FALSE)</f>
        <v>#N/A</v>
      </c>
      <c r="C894" t="str">
        <f t="shared" si="73"/>
        <v>state_PE_Lam_8</v>
      </c>
      <c r="D894">
        <f t="shared" si="71"/>
        <v>8</v>
      </c>
      <c r="E894" t="s">
        <v>7828</v>
      </c>
      <c r="F894" t="str">
        <f>VLOOKUP(E894,'country(26mar)'!B$2:C$251,2,FALSE)</f>
        <v>PE</v>
      </c>
      <c r="G894" t="str">
        <f>VLOOKUP(F894,'country(26mar)'!C$2:D$251,2,FALSE)</f>
        <v>base.pe</v>
      </c>
      <c r="H894" t="s">
        <v>7851</v>
      </c>
      <c r="I894" t="str">
        <f t="shared" si="74"/>
        <v>Peru Lambayeque</v>
      </c>
      <c r="J894" t="str">
        <f t="shared" si="72"/>
        <v>state_PE_Lam_8</v>
      </c>
    </row>
    <row r="895" hidden="1" spans="1:10">
      <c r="A895" t="str">
        <f t="shared" si="70"/>
        <v>state_PE_San_9</v>
      </c>
      <c r="B895" t="e">
        <f>VLOOKUP(I895,'state(26mar)'!D$2:G$680,4,FALSE)</f>
        <v>#N/A</v>
      </c>
      <c r="C895" t="str">
        <f t="shared" si="73"/>
        <v>state_PE_San_9</v>
      </c>
      <c r="D895">
        <f t="shared" si="71"/>
        <v>9</v>
      </c>
      <c r="E895" t="s">
        <v>7828</v>
      </c>
      <c r="F895" t="str">
        <f>VLOOKUP(E895,'country(26mar)'!B$2:C$251,2,FALSE)</f>
        <v>PE</v>
      </c>
      <c r="G895" t="str">
        <f>VLOOKUP(F895,'country(26mar)'!C$2:D$251,2,FALSE)</f>
        <v>base.pe</v>
      </c>
      <c r="H895" t="s">
        <v>473</v>
      </c>
      <c r="I895" t="str">
        <f t="shared" si="74"/>
        <v>Peru San Martín</v>
      </c>
      <c r="J895" t="str">
        <f t="shared" si="72"/>
        <v>state_PE_San_9</v>
      </c>
    </row>
    <row r="896" hidden="1" spans="1:10">
      <c r="A896" t="str">
        <f t="shared" si="70"/>
        <v>state_PE_Piu_10</v>
      </c>
      <c r="B896" t="e">
        <f>VLOOKUP(I896,'state(26mar)'!D$2:G$680,4,FALSE)</f>
        <v>#N/A</v>
      </c>
      <c r="C896" t="str">
        <f t="shared" si="73"/>
        <v>state_PE_Piu_10</v>
      </c>
      <c r="D896">
        <f t="shared" si="71"/>
        <v>10</v>
      </c>
      <c r="E896" t="s">
        <v>7828</v>
      </c>
      <c r="F896" t="str">
        <f>VLOOKUP(E896,'country(26mar)'!B$2:C$251,2,FALSE)</f>
        <v>PE</v>
      </c>
      <c r="G896" t="str">
        <f>VLOOKUP(F896,'country(26mar)'!C$2:D$251,2,FALSE)</f>
        <v>base.pe</v>
      </c>
      <c r="H896" t="s">
        <v>7859</v>
      </c>
      <c r="I896" t="str">
        <f t="shared" si="74"/>
        <v>Peru Piura</v>
      </c>
      <c r="J896" t="str">
        <f t="shared" si="72"/>
        <v>state_PE_Piu_10</v>
      </c>
    </row>
    <row r="897" hidden="1" spans="1:10">
      <c r="A897" t="str">
        <f t="shared" si="70"/>
        <v>state_PE_Anc_11</v>
      </c>
      <c r="B897" t="e">
        <f>VLOOKUP(I897,'state(26mar)'!D$2:G$680,4,FALSE)</f>
        <v>#N/A</v>
      </c>
      <c r="C897" t="str">
        <f t="shared" si="73"/>
        <v>state_PE_Anc_11</v>
      </c>
      <c r="D897">
        <f t="shared" si="71"/>
        <v>11</v>
      </c>
      <c r="E897" t="s">
        <v>7828</v>
      </c>
      <c r="F897" t="str">
        <f>VLOOKUP(E897,'country(26mar)'!B$2:C$251,2,FALSE)</f>
        <v>PE</v>
      </c>
      <c r="G897" t="str">
        <f>VLOOKUP(F897,'country(26mar)'!C$2:D$251,2,FALSE)</f>
        <v>base.pe</v>
      </c>
      <c r="H897" t="s">
        <v>7844</v>
      </c>
      <c r="I897" t="str">
        <f t="shared" si="74"/>
        <v>Peru Ancash</v>
      </c>
      <c r="J897" t="str">
        <f t="shared" si="72"/>
        <v>state_PE_Anc_11</v>
      </c>
    </row>
    <row r="898" hidden="1" spans="1:10">
      <c r="A898" t="str">
        <f t="shared" si="70"/>
        <v>state_PE_Cal_12</v>
      </c>
      <c r="B898" t="e">
        <f>VLOOKUP(I898,'state(26mar)'!D$2:G$680,4,FALSE)</f>
        <v>#N/A</v>
      </c>
      <c r="C898" t="str">
        <f t="shared" si="73"/>
        <v>state_PE_Cal_12</v>
      </c>
      <c r="D898">
        <f t="shared" si="71"/>
        <v>12</v>
      </c>
      <c r="E898" t="s">
        <v>7828</v>
      </c>
      <c r="F898" t="str">
        <f>VLOOKUP(E898,'country(26mar)'!B$2:C$251,2,FALSE)</f>
        <v>PE</v>
      </c>
      <c r="G898" t="str">
        <f>VLOOKUP(F898,'country(26mar)'!C$2:D$251,2,FALSE)</f>
        <v>base.pe</v>
      </c>
      <c r="H898" t="s">
        <v>7840</v>
      </c>
      <c r="I898" t="str">
        <f t="shared" si="74"/>
        <v>Peru Callao</v>
      </c>
      <c r="J898" t="str">
        <f t="shared" si="72"/>
        <v>state_PE_Cal_12</v>
      </c>
    </row>
    <row r="899" hidden="1" spans="1:10">
      <c r="A899" t="str">
        <f t="shared" ref="A899:A962" si="75">IFERROR(B899,C899)</f>
        <v>state_PE_Jun_13</v>
      </c>
      <c r="B899" t="e">
        <f>VLOOKUP(I899,'state(26mar)'!D$2:G$680,4,FALSE)</f>
        <v>#N/A</v>
      </c>
      <c r="C899" t="str">
        <f t="shared" si="73"/>
        <v>state_PE_Jun_13</v>
      </c>
      <c r="D899">
        <f t="shared" ref="D899:D962" si="76">IF(E899=E898,D898+1,1)</f>
        <v>13</v>
      </c>
      <c r="E899" t="s">
        <v>7828</v>
      </c>
      <c r="F899" t="str">
        <f>VLOOKUP(E899,'country(26mar)'!B$2:C$251,2,FALSE)</f>
        <v>PE</v>
      </c>
      <c r="G899" t="str">
        <f>VLOOKUP(F899,'country(26mar)'!C$2:D$251,2,FALSE)</f>
        <v>base.pe</v>
      </c>
      <c r="H899" t="s">
        <v>406</v>
      </c>
      <c r="I899" t="str">
        <f t="shared" si="74"/>
        <v>Peru Junín</v>
      </c>
      <c r="J899" t="str">
        <f t="shared" ref="J899:J962" si="77">A899</f>
        <v>state_PE_Jun_13</v>
      </c>
    </row>
    <row r="900" hidden="1" spans="1:10">
      <c r="A900" t="str">
        <f t="shared" si="75"/>
        <v>state_PE_Pun_14</v>
      </c>
      <c r="B900" t="e">
        <f>VLOOKUP(I900,'state(26mar)'!D$2:G$680,4,FALSE)</f>
        <v>#N/A</v>
      </c>
      <c r="C900" t="str">
        <f t="shared" si="73"/>
        <v>state_PE_Pun_14</v>
      </c>
      <c r="D900">
        <f t="shared" si="76"/>
        <v>14</v>
      </c>
      <c r="E900" t="s">
        <v>7828</v>
      </c>
      <c r="F900" t="str">
        <f>VLOOKUP(E900,'country(26mar)'!B$2:C$251,2,FALSE)</f>
        <v>PE</v>
      </c>
      <c r="G900" t="str">
        <f>VLOOKUP(F900,'country(26mar)'!C$2:D$251,2,FALSE)</f>
        <v>base.pe</v>
      </c>
      <c r="H900" t="s">
        <v>7836</v>
      </c>
      <c r="I900" t="str">
        <f t="shared" si="74"/>
        <v>Peru Puno</v>
      </c>
      <c r="J900" t="str">
        <f t="shared" si="77"/>
        <v>state_PE_Pun_14</v>
      </c>
    </row>
    <row r="901" hidden="1" spans="1:10">
      <c r="A901" t="str">
        <f t="shared" si="75"/>
        <v>state_PE_Cus_15</v>
      </c>
      <c r="B901" t="e">
        <f>VLOOKUP(I901,'state(26mar)'!D$2:G$680,4,FALSE)</f>
        <v>#N/A</v>
      </c>
      <c r="C901" t="str">
        <f t="shared" si="73"/>
        <v>state_PE_Cus_15</v>
      </c>
      <c r="D901">
        <f t="shared" si="76"/>
        <v>15</v>
      </c>
      <c r="E901" t="s">
        <v>7828</v>
      </c>
      <c r="F901" t="str">
        <f>VLOOKUP(E901,'country(26mar)'!B$2:C$251,2,FALSE)</f>
        <v>PE</v>
      </c>
      <c r="G901" t="str">
        <f>VLOOKUP(F901,'country(26mar)'!C$2:D$251,2,FALSE)</f>
        <v>base.pe</v>
      </c>
      <c r="H901" t="s">
        <v>7862</v>
      </c>
      <c r="I901" t="str">
        <f t="shared" si="74"/>
        <v>Peru Cusco</v>
      </c>
      <c r="J901" t="str">
        <f t="shared" si="77"/>
        <v>state_PE_Cus_15</v>
      </c>
    </row>
    <row r="902" hidden="1" spans="1:10">
      <c r="A902" t="str">
        <f t="shared" si="75"/>
        <v>state_PE_Pas_16</v>
      </c>
      <c r="B902" t="e">
        <f>VLOOKUP(I902,'state(26mar)'!D$2:G$680,4,FALSE)</f>
        <v>#N/A</v>
      </c>
      <c r="C902" t="str">
        <f t="shared" si="73"/>
        <v>state_PE_Pas_16</v>
      </c>
      <c r="D902">
        <f t="shared" si="76"/>
        <v>16</v>
      </c>
      <c r="E902" t="s">
        <v>7828</v>
      </c>
      <c r="F902" t="str">
        <f>VLOOKUP(E902,'country(26mar)'!B$2:C$251,2,FALSE)</f>
        <v>PE</v>
      </c>
      <c r="G902" t="str">
        <f>VLOOKUP(F902,'country(26mar)'!C$2:D$251,2,FALSE)</f>
        <v>base.pe</v>
      </c>
      <c r="H902" t="s">
        <v>7846</v>
      </c>
      <c r="I902" t="str">
        <f t="shared" si="74"/>
        <v>Peru Pasco</v>
      </c>
      <c r="J902" t="str">
        <f t="shared" si="77"/>
        <v>state_PE_Pas_16</v>
      </c>
    </row>
    <row r="903" hidden="1" spans="1:10">
      <c r="A903" t="str">
        <f t="shared" si="75"/>
        <v>state_PE_Moq_17</v>
      </c>
      <c r="B903" t="e">
        <f>VLOOKUP(I903,'state(26mar)'!D$2:G$680,4,FALSE)</f>
        <v>#N/A</v>
      </c>
      <c r="C903" t="str">
        <f t="shared" si="73"/>
        <v>state_PE_Moq_17</v>
      </c>
      <c r="D903">
        <f t="shared" si="76"/>
        <v>17</v>
      </c>
      <c r="E903" t="s">
        <v>7828</v>
      </c>
      <c r="F903" t="str">
        <f>VLOOKUP(E903,'country(26mar)'!B$2:C$251,2,FALSE)</f>
        <v>PE</v>
      </c>
      <c r="G903" t="str">
        <f>VLOOKUP(F903,'country(26mar)'!C$2:D$251,2,FALSE)</f>
        <v>base.pe</v>
      </c>
      <c r="H903" t="s">
        <v>7879</v>
      </c>
      <c r="I903" t="str">
        <f t="shared" si="74"/>
        <v>Peru Moquegua</v>
      </c>
      <c r="J903" t="str">
        <f t="shared" si="77"/>
        <v>state_PE_Moq_17</v>
      </c>
    </row>
    <row r="904" hidden="1" spans="1:10">
      <c r="A904" t="str">
        <f t="shared" si="75"/>
        <v>state_PE_Tum_18</v>
      </c>
      <c r="B904" t="e">
        <f>VLOOKUP(I904,'state(26mar)'!D$2:G$680,4,FALSE)</f>
        <v>#N/A</v>
      </c>
      <c r="C904" t="str">
        <f t="shared" si="73"/>
        <v>state_PE_Tum_18</v>
      </c>
      <c r="D904">
        <f t="shared" si="76"/>
        <v>18</v>
      </c>
      <c r="E904" t="s">
        <v>7828</v>
      </c>
      <c r="F904" t="str">
        <f>VLOOKUP(E904,'country(26mar)'!B$2:C$251,2,FALSE)</f>
        <v>PE</v>
      </c>
      <c r="G904" t="str">
        <f>VLOOKUP(F904,'country(26mar)'!C$2:D$251,2,FALSE)</f>
        <v>base.pe</v>
      </c>
      <c r="H904" t="s">
        <v>7925</v>
      </c>
      <c r="I904" t="str">
        <f t="shared" si="74"/>
        <v>Peru Tumbes</v>
      </c>
      <c r="J904" t="str">
        <f t="shared" si="77"/>
        <v>state_PE_Tum_18</v>
      </c>
    </row>
    <row r="905" hidden="1" spans="1:10">
      <c r="A905" t="str">
        <f t="shared" si="75"/>
        <v>state_PE_Ica_19</v>
      </c>
      <c r="B905" t="e">
        <f>VLOOKUP(I905,'state(26mar)'!D$2:G$680,4,FALSE)</f>
        <v>#N/A</v>
      </c>
      <c r="C905" t="str">
        <f t="shared" si="73"/>
        <v>state_PE_Ica_19</v>
      </c>
      <c r="D905">
        <f t="shared" si="76"/>
        <v>19</v>
      </c>
      <c r="E905" t="s">
        <v>7828</v>
      </c>
      <c r="F905" t="str">
        <f>VLOOKUP(E905,'country(26mar)'!B$2:C$251,2,FALSE)</f>
        <v>PE</v>
      </c>
      <c r="G905" t="str">
        <f>VLOOKUP(F905,'country(26mar)'!C$2:D$251,2,FALSE)</f>
        <v>base.pe</v>
      </c>
      <c r="H905" t="s">
        <v>7855</v>
      </c>
      <c r="I905" t="str">
        <f t="shared" si="74"/>
        <v>Peru Ica</v>
      </c>
      <c r="J905" t="str">
        <f t="shared" si="77"/>
        <v>state_PE_Ica_19</v>
      </c>
    </row>
    <row r="906" hidden="1" spans="1:10">
      <c r="A906" t="str">
        <f t="shared" si="75"/>
        <v>state_PE_Aya_20</v>
      </c>
      <c r="B906" t="e">
        <f>VLOOKUP(I906,'state(26mar)'!D$2:G$680,4,FALSE)</f>
        <v>#N/A</v>
      </c>
      <c r="C906" t="str">
        <f t="shared" si="73"/>
        <v>state_PE_Aya_20</v>
      </c>
      <c r="D906">
        <f t="shared" si="76"/>
        <v>20</v>
      </c>
      <c r="E906" t="s">
        <v>7828</v>
      </c>
      <c r="F906" t="str">
        <f>VLOOKUP(E906,'country(26mar)'!B$2:C$251,2,FALSE)</f>
        <v>PE</v>
      </c>
      <c r="G906" t="str">
        <f>VLOOKUP(F906,'country(26mar)'!C$2:D$251,2,FALSE)</f>
        <v>base.pe</v>
      </c>
      <c r="H906" t="s">
        <v>7834</v>
      </c>
      <c r="I906" t="str">
        <f t="shared" si="74"/>
        <v>Peru Ayacucho</v>
      </c>
      <c r="J906" t="str">
        <f t="shared" si="77"/>
        <v>state_PE_Aya_20</v>
      </c>
    </row>
    <row r="907" hidden="1" spans="1:10">
      <c r="A907" t="str">
        <f t="shared" si="75"/>
        <v>state_PE_Uca_21</v>
      </c>
      <c r="B907" t="e">
        <f>VLOOKUP(I907,'state(26mar)'!D$2:G$680,4,FALSE)</f>
        <v>#N/A</v>
      </c>
      <c r="C907" t="str">
        <f t="shared" si="73"/>
        <v>state_PE_Uca_21</v>
      </c>
      <c r="D907">
        <f t="shared" si="76"/>
        <v>21</v>
      </c>
      <c r="E907" t="s">
        <v>7828</v>
      </c>
      <c r="F907" t="str">
        <f>VLOOKUP(E907,'country(26mar)'!B$2:C$251,2,FALSE)</f>
        <v>PE</v>
      </c>
      <c r="G907" t="str">
        <f>VLOOKUP(F907,'country(26mar)'!C$2:D$251,2,FALSE)</f>
        <v>base.pe</v>
      </c>
      <c r="H907" t="s">
        <v>7904</v>
      </c>
      <c r="I907" t="str">
        <f t="shared" si="74"/>
        <v>Peru Ucayali</v>
      </c>
      <c r="J907" t="str">
        <f t="shared" si="77"/>
        <v>state_PE_Uca_21</v>
      </c>
    </row>
    <row r="908" hidden="1" spans="1:10">
      <c r="A908" t="str">
        <f t="shared" si="75"/>
        <v>state_PE_Mad_22</v>
      </c>
      <c r="B908" t="e">
        <f>VLOOKUP(I908,'state(26mar)'!D$2:G$680,4,FALSE)</f>
        <v>#N/A</v>
      </c>
      <c r="C908" t="str">
        <f t="shared" si="73"/>
        <v>state_PE_Mad_22</v>
      </c>
      <c r="D908">
        <f t="shared" si="76"/>
        <v>22</v>
      </c>
      <c r="E908" t="s">
        <v>7828</v>
      </c>
      <c r="F908" t="str">
        <f>VLOOKUP(E908,'country(26mar)'!B$2:C$251,2,FALSE)</f>
        <v>PE</v>
      </c>
      <c r="G908" t="str">
        <f>VLOOKUP(F908,'country(26mar)'!C$2:D$251,2,FALSE)</f>
        <v>base.pe</v>
      </c>
      <c r="H908" t="s">
        <v>7906</v>
      </c>
      <c r="I908" t="str">
        <f t="shared" si="74"/>
        <v>Peru Madre de Dios</v>
      </c>
      <c r="J908" t="str">
        <f t="shared" si="77"/>
        <v>state_PE_Mad_22</v>
      </c>
    </row>
    <row r="909" hidden="1" spans="1:10">
      <c r="A909" t="str">
        <f t="shared" si="75"/>
        <v>state_PE_Hua_23</v>
      </c>
      <c r="B909" t="e">
        <f>VLOOKUP(I909,'state(26mar)'!D$2:G$680,4,FALSE)</f>
        <v>#N/A</v>
      </c>
      <c r="C909" t="str">
        <f t="shared" si="73"/>
        <v>state_PE_Hua_23</v>
      </c>
      <c r="D909">
        <f t="shared" si="76"/>
        <v>23</v>
      </c>
      <c r="E909" t="s">
        <v>7828</v>
      </c>
      <c r="F909" t="str">
        <f>VLOOKUP(E909,'country(26mar)'!B$2:C$251,2,FALSE)</f>
        <v>PE</v>
      </c>
      <c r="G909" t="str">
        <f>VLOOKUP(F909,'country(26mar)'!C$2:D$251,2,FALSE)</f>
        <v>base.pe</v>
      </c>
      <c r="H909" t="s">
        <v>7869</v>
      </c>
      <c r="I909" t="str">
        <f t="shared" si="74"/>
        <v>Peru Huancavelica</v>
      </c>
      <c r="J909" t="str">
        <f t="shared" si="77"/>
        <v>state_PE_Hua_23</v>
      </c>
    </row>
    <row r="910" hidden="1" spans="1:10">
      <c r="A910" t="str">
        <f t="shared" si="75"/>
        <v>state_PE_Ama_24</v>
      </c>
      <c r="B910" t="e">
        <f>VLOOKUP(I910,'state(26mar)'!D$2:G$680,4,FALSE)</f>
        <v>#N/A</v>
      </c>
      <c r="C910" t="str">
        <f t="shared" si="73"/>
        <v>state_PE_Ama_24</v>
      </c>
      <c r="D910">
        <f t="shared" si="76"/>
        <v>24</v>
      </c>
      <c r="E910" t="s">
        <v>7828</v>
      </c>
      <c r="F910" t="str">
        <f>VLOOKUP(E910,'country(26mar)'!B$2:C$251,2,FALSE)</f>
        <v>PE</v>
      </c>
      <c r="G910" t="str">
        <f>VLOOKUP(F910,'country(26mar)'!C$2:D$251,2,FALSE)</f>
        <v>base.pe</v>
      </c>
      <c r="H910" t="s">
        <v>1271</v>
      </c>
      <c r="I910" t="str">
        <f t="shared" si="74"/>
        <v>Peru Amazonas</v>
      </c>
      <c r="J910" t="str">
        <f t="shared" si="77"/>
        <v>state_PE_Ama_24</v>
      </c>
    </row>
    <row r="911" hidden="1" spans="1:10">
      <c r="A911" t="str">
        <f t="shared" si="75"/>
        <v>state_PE_Tac_25</v>
      </c>
      <c r="B911" t="e">
        <f>VLOOKUP(I911,'state(26mar)'!D$2:G$680,4,FALSE)</f>
        <v>#N/A</v>
      </c>
      <c r="C911" t="str">
        <f t="shared" si="73"/>
        <v>state_PE_Tac_25</v>
      </c>
      <c r="D911">
        <f t="shared" si="76"/>
        <v>25</v>
      </c>
      <c r="E911" t="s">
        <v>7828</v>
      </c>
      <c r="F911" t="str">
        <f>VLOOKUP(E911,'country(26mar)'!B$2:C$251,2,FALSE)</f>
        <v>PE</v>
      </c>
      <c r="G911" t="str">
        <f>VLOOKUP(F911,'country(26mar)'!C$2:D$251,2,FALSE)</f>
        <v>base.pe</v>
      </c>
      <c r="H911" t="s">
        <v>7917</v>
      </c>
      <c r="I911" t="str">
        <f t="shared" si="74"/>
        <v>Peru Tacna</v>
      </c>
      <c r="J911" t="str">
        <f t="shared" si="77"/>
        <v>state_PE_Tac_25</v>
      </c>
    </row>
    <row r="912" hidden="1" spans="1:10">
      <c r="A912" t="str">
        <f t="shared" si="75"/>
        <v>state_PG_Nat_1</v>
      </c>
      <c r="B912" t="e">
        <f>VLOOKUP(I912,'state(26mar)'!D$2:G$680,4,FALSE)</f>
        <v>#N/A</v>
      </c>
      <c r="C912" t="str">
        <f t="shared" si="73"/>
        <v>state_PG_Nat_1</v>
      </c>
      <c r="D912">
        <f t="shared" si="76"/>
        <v>1</v>
      </c>
      <c r="E912" t="s">
        <v>7726</v>
      </c>
      <c r="F912" t="str">
        <f>VLOOKUP(E912,'country(26mar)'!B$2:C$251,2,FALSE)</f>
        <v>PG</v>
      </c>
      <c r="G912" t="str">
        <f>VLOOKUP(F912,'country(26mar)'!C$2:D$251,2,FALSE)</f>
        <v>base.pg</v>
      </c>
      <c r="H912" t="s">
        <v>7757</v>
      </c>
      <c r="I912" t="str">
        <f t="shared" si="74"/>
        <v>Papua New Guinea National Capital</v>
      </c>
      <c r="J912" t="str">
        <f t="shared" si="77"/>
        <v>state_PG_Nat_1</v>
      </c>
    </row>
    <row r="913" hidden="1" spans="1:10">
      <c r="A913" t="str">
        <f t="shared" si="75"/>
        <v>state_PG_Bou_2</v>
      </c>
      <c r="B913" t="e">
        <f>VLOOKUP(I913,'state(26mar)'!D$2:G$680,4,FALSE)</f>
        <v>#N/A</v>
      </c>
      <c r="C913" t="str">
        <f t="shared" si="73"/>
        <v>state_PG_Bou_2</v>
      </c>
      <c r="D913">
        <f t="shared" si="76"/>
        <v>2</v>
      </c>
      <c r="E913" t="s">
        <v>7726</v>
      </c>
      <c r="F913" t="str">
        <f>VLOOKUP(E913,'country(26mar)'!B$2:C$251,2,FALSE)</f>
        <v>PG</v>
      </c>
      <c r="G913" t="str">
        <f>VLOOKUP(F913,'country(26mar)'!C$2:D$251,2,FALSE)</f>
        <v>base.pg</v>
      </c>
      <c r="H913" t="s">
        <v>7732</v>
      </c>
      <c r="I913" t="str">
        <f t="shared" si="74"/>
        <v>Papua New Guinea Bougainville</v>
      </c>
      <c r="J913" t="str">
        <f t="shared" si="77"/>
        <v>state_PG_Bou_2</v>
      </c>
    </row>
    <row r="914" hidden="1" spans="1:10">
      <c r="A914" t="str">
        <f t="shared" si="75"/>
        <v>state_PG_Eas_3</v>
      </c>
      <c r="B914" t="e">
        <f>VLOOKUP(I914,'state(26mar)'!D$2:G$680,4,FALSE)</f>
        <v>#N/A</v>
      </c>
      <c r="C914" t="str">
        <f t="shared" si="73"/>
        <v>state_PG_Eas_3</v>
      </c>
      <c r="D914">
        <f t="shared" si="76"/>
        <v>3</v>
      </c>
      <c r="E914" t="s">
        <v>7726</v>
      </c>
      <c r="F914" t="str">
        <f>VLOOKUP(E914,'country(26mar)'!B$2:C$251,2,FALSE)</f>
        <v>PG</v>
      </c>
      <c r="G914" t="str">
        <f>VLOOKUP(F914,'country(26mar)'!C$2:D$251,2,FALSE)</f>
        <v>base.pg</v>
      </c>
      <c r="H914" t="s">
        <v>7766</v>
      </c>
      <c r="I914" t="str">
        <f t="shared" si="74"/>
        <v>Papua New Guinea East Sepik</v>
      </c>
      <c r="J914" t="str">
        <f t="shared" si="77"/>
        <v>state_PG_Eas_3</v>
      </c>
    </row>
    <row r="915" hidden="1" spans="1:10">
      <c r="A915" t="str">
        <f t="shared" si="75"/>
        <v>state_PG_New_4</v>
      </c>
      <c r="B915" t="e">
        <f>VLOOKUP(I915,'state(26mar)'!D$2:G$680,4,FALSE)</f>
        <v>#N/A</v>
      </c>
      <c r="C915" t="str">
        <f t="shared" si="73"/>
        <v>state_PG_New_4</v>
      </c>
      <c r="D915">
        <f t="shared" si="76"/>
        <v>4</v>
      </c>
      <c r="E915" t="s">
        <v>7726</v>
      </c>
      <c r="F915" t="str">
        <f>VLOOKUP(E915,'country(26mar)'!B$2:C$251,2,FALSE)</f>
        <v>PG</v>
      </c>
      <c r="G915" t="str">
        <f>VLOOKUP(F915,'country(26mar)'!C$2:D$251,2,FALSE)</f>
        <v>base.pg</v>
      </c>
      <c r="H915" t="s">
        <v>7739</v>
      </c>
      <c r="I915" t="str">
        <f t="shared" si="74"/>
        <v>Papua New Guinea New Ireland</v>
      </c>
      <c r="J915" t="str">
        <f t="shared" si="77"/>
        <v>state_PG_New_4</v>
      </c>
    </row>
    <row r="916" hidden="1" spans="1:10">
      <c r="A916" t="str">
        <f t="shared" si="75"/>
        <v>state_PG_Man_5</v>
      </c>
      <c r="B916" t="e">
        <f>VLOOKUP(I916,'state(26mar)'!D$2:G$680,4,FALSE)</f>
        <v>#N/A</v>
      </c>
      <c r="C916" t="str">
        <f t="shared" si="73"/>
        <v>state_PG_Man_5</v>
      </c>
      <c r="D916">
        <f t="shared" si="76"/>
        <v>5</v>
      </c>
      <c r="E916" t="s">
        <v>7726</v>
      </c>
      <c r="F916" t="str">
        <f>VLOOKUP(E916,'country(26mar)'!B$2:C$251,2,FALSE)</f>
        <v>PG</v>
      </c>
      <c r="G916" t="str">
        <f>VLOOKUP(F916,'country(26mar)'!C$2:D$251,2,FALSE)</f>
        <v>base.pg</v>
      </c>
      <c r="H916" t="s">
        <v>7749</v>
      </c>
      <c r="I916" t="str">
        <f t="shared" si="74"/>
        <v>Papua New Guinea Manus</v>
      </c>
      <c r="J916" t="str">
        <f t="shared" si="77"/>
        <v>state_PG_Man_5</v>
      </c>
    </row>
    <row r="917" hidden="1" spans="1:10">
      <c r="A917" t="str">
        <f t="shared" si="75"/>
        <v>state_PG_Wes_6</v>
      </c>
      <c r="B917" t="e">
        <f>VLOOKUP(I917,'state(26mar)'!D$2:G$680,4,FALSE)</f>
        <v>#N/A</v>
      </c>
      <c r="C917" t="str">
        <f t="shared" si="73"/>
        <v>state_PG_Wes_6</v>
      </c>
      <c r="D917">
        <f t="shared" si="76"/>
        <v>6</v>
      </c>
      <c r="E917" t="s">
        <v>7726</v>
      </c>
      <c r="F917" t="str">
        <f>VLOOKUP(E917,'country(26mar)'!B$2:C$251,2,FALSE)</f>
        <v>PG</v>
      </c>
      <c r="G917" t="str">
        <f>VLOOKUP(F917,'country(26mar)'!C$2:D$251,2,FALSE)</f>
        <v>base.pg</v>
      </c>
      <c r="H917" t="s">
        <v>7737</v>
      </c>
      <c r="I917" t="str">
        <f t="shared" si="74"/>
        <v>Papua New Guinea West New Britain</v>
      </c>
      <c r="J917" t="str">
        <f t="shared" si="77"/>
        <v>state_PG_Wes_6</v>
      </c>
    </row>
    <row r="918" hidden="1" spans="1:10">
      <c r="A918" t="str">
        <f t="shared" si="75"/>
        <v>state_PG_Cen_7</v>
      </c>
      <c r="B918" t="e">
        <f>VLOOKUP(I918,'state(26mar)'!D$2:G$680,4,FALSE)</f>
        <v>#N/A</v>
      </c>
      <c r="C918" t="str">
        <f t="shared" si="73"/>
        <v>state_PG_Cen_7</v>
      </c>
      <c r="D918">
        <f t="shared" si="76"/>
        <v>7</v>
      </c>
      <c r="E918" t="s">
        <v>7726</v>
      </c>
      <c r="F918" t="str">
        <f>VLOOKUP(E918,'country(26mar)'!B$2:C$251,2,FALSE)</f>
        <v>PG</v>
      </c>
      <c r="G918" t="str">
        <f>VLOOKUP(F918,'country(26mar)'!C$2:D$251,2,FALSE)</f>
        <v>base.pg</v>
      </c>
      <c r="H918" t="s">
        <v>1180</v>
      </c>
      <c r="I918" t="str">
        <f t="shared" si="74"/>
        <v>Papua New Guinea Central</v>
      </c>
      <c r="J918" t="str">
        <f t="shared" si="77"/>
        <v>state_PG_Cen_7</v>
      </c>
    </row>
    <row r="919" hidden="1" spans="1:10">
      <c r="A919" t="str">
        <f t="shared" si="75"/>
        <v>state_PG_Mil_8</v>
      </c>
      <c r="B919" t="e">
        <f>VLOOKUP(I919,'state(26mar)'!D$2:G$680,4,FALSE)</f>
        <v>#N/A</v>
      </c>
      <c r="C919" t="str">
        <f t="shared" si="73"/>
        <v>state_PG_Mil_8</v>
      </c>
      <c r="D919">
        <f t="shared" si="76"/>
        <v>8</v>
      </c>
      <c r="E919" t="s">
        <v>7726</v>
      </c>
      <c r="F919" t="str">
        <f>VLOOKUP(E919,'country(26mar)'!B$2:C$251,2,FALSE)</f>
        <v>PG</v>
      </c>
      <c r="G919" t="str">
        <f>VLOOKUP(F919,'country(26mar)'!C$2:D$251,2,FALSE)</f>
        <v>base.pg</v>
      </c>
      <c r="H919" t="s">
        <v>7730</v>
      </c>
      <c r="I919" t="str">
        <f t="shared" si="74"/>
        <v>Papua New Guinea Milne Bay</v>
      </c>
      <c r="J919" t="str">
        <f t="shared" si="77"/>
        <v>state_PG_Mil_8</v>
      </c>
    </row>
    <row r="920" hidden="1" spans="1:10">
      <c r="A920" t="str">
        <f t="shared" si="75"/>
        <v>state_PG_Wes_9</v>
      </c>
      <c r="B920" t="e">
        <f>VLOOKUP(I920,'state(26mar)'!D$2:G$680,4,FALSE)</f>
        <v>#N/A</v>
      </c>
      <c r="C920" t="str">
        <f t="shared" si="73"/>
        <v>state_PG_Wes_9</v>
      </c>
      <c r="D920">
        <f t="shared" si="76"/>
        <v>9</v>
      </c>
      <c r="E920" t="s">
        <v>7726</v>
      </c>
      <c r="F920" t="str">
        <f>VLOOKUP(E920,'country(26mar)'!B$2:C$251,2,FALSE)</f>
        <v>PG</v>
      </c>
      <c r="G920" t="str">
        <f>VLOOKUP(F920,'country(26mar)'!C$2:D$251,2,FALSE)</f>
        <v>base.pg</v>
      </c>
      <c r="H920" t="s">
        <v>4013</v>
      </c>
      <c r="I920" t="str">
        <f t="shared" si="74"/>
        <v>Papua New Guinea Western</v>
      </c>
      <c r="J920" t="str">
        <f t="shared" si="77"/>
        <v>state_PG_Wes_9</v>
      </c>
    </row>
    <row r="921" hidden="1" spans="1:10">
      <c r="A921" t="str">
        <f t="shared" si="75"/>
        <v>state_PG_Wes_10</v>
      </c>
      <c r="B921" t="e">
        <f>VLOOKUP(I921,'state(26mar)'!D$2:G$680,4,FALSE)</f>
        <v>#N/A</v>
      </c>
      <c r="C921" t="str">
        <f t="shared" si="73"/>
        <v>state_PG_Wes_10</v>
      </c>
      <c r="D921">
        <f t="shared" si="76"/>
        <v>10</v>
      </c>
      <c r="E921" t="s">
        <v>7726</v>
      </c>
      <c r="F921" t="str">
        <f>VLOOKUP(E921,'country(26mar)'!B$2:C$251,2,FALSE)</f>
        <v>PG</v>
      </c>
      <c r="G921" t="str">
        <f>VLOOKUP(F921,'country(26mar)'!C$2:D$251,2,FALSE)</f>
        <v>base.pg</v>
      </c>
      <c r="H921" t="s">
        <v>7754</v>
      </c>
      <c r="I921" t="str">
        <f t="shared" si="74"/>
        <v>Papua New Guinea Western Highlands</v>
      </c>
      <c r="J921" t="str">
        <f t="shared" si="77"/>
        <v>state_PG_Wes_10</v>
      </c>
    </row>
    <row r="922" hidden="1" spans="1:10">
      <c r="A922" t="str">
        <f t="shared" si="75"/>
        <v>state_PG_Mor_11</v>
      </c>
      <c r="B922" t="e">
        <f>VLOOKUP(I922,'state(26mar)'!D$2:G$680,4,FALSE)</f>
        <v>#N/A</v>
      </c>
      <c r="C922" t="str">
        <f t="shared" si="73"/>
        <v>state_PG_Mor_11</v>
      </c>
      <c r="D922">
        <f t="shared" si="76"/>
        <v>11</v>
      </c>
      <c r="E922" t="s">
        <v>7726</v>
      </c>
      <c r="F922" t="str">
        <f>VLOOKUP(E922,'country(26mar)'!B$2:C$251,2,FALSE)</f>
        <v>PG</v>
      </c>
      <c r="G922" t="str">
        <f>VLOOKUP(F922,'country(26mar)'!C$2:D$251,2,FALSE)</f>
        <v>base.pg</v>
      </c>
      <c r="H922" t="s">
        <v>7747</v>
      </c>
      <c r="I922" t="str">
        <f t="shared" si="74"/>
        <v>Papua New Guinea Morobe</v>
      </c>
      <c r="J922" t="str">
        <f t="shared" si="77"/>
        <v>state_PG_Mor_11</v>
      </c>
    </row>
    <row r="923" hidden="1" spans="1:10">
      <c r="A923" t="str">
        <f t="shared" si="75"/>
        <v>state_PG_Eas_12</v>
      </c>
      <c r="B923" t="e">
        <f>VLOOKUP(I923,'state(26mar)'!D$2:G$680,4,FALSE)</f>
        <v>#N/A</v>
      </c>
      <c r="C923" t="str">
        <f t="shared" si="73"/>
        <v>state_PG_Eas_12</v>
      </c>
      <c r="D923">
        <f t="shared" si="76"/>
        <v>12</v>
      </c>
      <c r="E923" t="s">
        <v>7726</v>
      </c>
      <c r="F923" t="str">
        <f>VLOOKUP(E923,'country(26mar)'!B$2:C$251,2,FALSE)</f>
        <v>PG</v>
      </c>
      <c r="G923" t="str">
        <f>VLOOKUP(F923,'country(26mar)'!C$2:D$251,2,FALSE)</f>
        <v>base.pg</v>
      </c>
      <c r="H923" t="s">
        <v>7735</v>
      </c>
      <c r="I923" t="str">
        <f t="shared" si="74"/>
        <v>Papua New Guinea Eastern Highlands</v>
      </c>
      <c r="J923" t="str">
        <f t="shared" si="77"/>
        <v>state_PG_Eas_12</v>
      </c>
    </row>
    <row r="924" hidden="1" spans="1:10">
      <c r="A924" t="str">
        <f t="shared" si="75"/>
        <v>state_PG_Mad_13</v>
      </c>
      <c r="B924" t="e">
        <f>VLOOKUP(I924,'state(26mar)'!D$2:G$680,4,FALSE)</f>
        <v>#N/A</v>
      </c>
      <c r="C924" t="str">
        <f t="shared" si="73"/>
        <v>state_PG_Mad_13</v>
      </c>
      <c r="D924">
        <f t="shared" si="76"/>
        <v>13</v>
      </c>
      <c r="E924" t="s">
        <v>7726</v>
      </c>
      <c r="F924" t="str">
        <f>VLOOKUP(E924,'country(26mar)'!B$2:C$251,2,FALSE)</f>
        <v>PG</v>
      </c>
      <c r="G924" t="str">
        <f>VLOOKUP(F924,'country(26mar)'!C$2:D$251,2,FALSE)</f>
        <v>base.pg</v>
      </c>
      <c r="H924" t="s">
        <v>7750</v>
      </c>
      <c r="I924" t="str">
        <f t="shared" si="74"/>
        <v>Papua New Guinea Madang</v>
      </c>
      <c r="J924" t="str">
        <f t="shared" si="77"/>
        <v>state_PG_Mad_13</v>
      </c>
    </row>
    <row r="925" hidden="1" spans="1:10">
      <c r="A925" t="str">
        <f t="shared" si="75"/>
        <v>state_PG_Gul_14</v>
      </c>
      <c r="B925" t="e">
        <f>VLOOKUP(I925,'state(26mar)'!D$2:G$680,4,FALSE)</f>
        <v>#N/A</v>
      </c>
      <c r="C925" t="str">
        <f t="shared" si="73"/>
        <v>state_PG_Gul_14</v>
      </c>
      <c r="D925">
        <f t="shared" si="76"/>
        <v>14</v>
      </c>
      <c r="E925" t="s">
        <v>7726</v>
      </c>
      <c r="F925" t="str">
        <f>VLOOKUP(E925,'country(26mar)'!B$2:C$251,2,FALSE)</f>
        <v>PG</v>
      </c>
      <c r="G925" t="str">
        <f>VLOOKUP(F925,'country(26mar)'!C$2:D$251,2,FALSE)</f>
        <v>base.pg</v>
      </c>
      <c r="H925" t="s">
        <v>7741</v>
      </c>
      <c r="I925" t="str">
        <f t="shared" si="74"/>
        <v>Papua New Guinea Gulf</v>
      </c>
      <c r="J925" t="str">
        <f t="shared" si="77"/>
        <v>state_PG_Gul_14</v>
      </c>
    </row>
    <row r="926" hidden="1" spans="1:10">
      <c r="A926" t="str">
        <f t="shared" si="75"/>
        <v>state_PG_Wes_15</v>
      </c>
      <c r="B926" t="e">
        <f>VLOOKUP(I926,'state(26mar)'!D$2:G$680,4,FALSE)</f>
        <v>#N/A</v>
      </c>
      <c r="C926" t="str">
        <f t="shared" ref="C926:C989" si="78">CONCATENATE("state_",F926,"_",LEFT(H926,3),"_",D926)</f>
        <v>state_PG_Wes_15</v>
      </c>
      <c r="D926">
        <f t="shared" si="76"/>
        <v>15</v>
      </c>
      <c r="E926" t="s">
        <v>7726</v>
      </c>
      <c r="F926" t="str">
        <f>VLOOKUP(E926,'country(26mar)'!B$2:C$251,2,FALSE)</f>
        <v>PG</v>
      </c>
      <c r="G926" t="str">
        <f>VLOOKUP(F926,'country(26mar)'!C$2:D$251,2,FALSE)</f>
        <v>base.pg</v>
      </c>
      <c r="H926" t="s">
        <v>7762</v>
      </c>
      <c r="I926" t="str">
        <f t="shared" ref="I926:I989" si="79">CONCATENATE(E926," ",H926)</f>
        <v>Papua New Guinea West Sepik</v>
      </c>
      <c r="J926" t="str">
        <f t="shared" si="77"/>
        <v>state_PG_Wes_15</v>
      </c>
    </row>
    <row r="927" hidden="1" spans="1:10">
      <c r="A927" t="str">
        <f t="shared" si="75"/>
        <v>state_PG_Eas_16</v>
      </c>
      <c r="B927" t="e">
        <f>VLOOKUP(I927,'state(26mar)'!D$2:G$680,4,FALSE)</f>
        <v>#N/A</v>
      </c>
      <c r="C927" t="str">
        <f t="shared" si="78"/>
        <v>state_PG_Eas_16</v>
      </c>
      <c r="D927">
        <f t="shared" si="76"/>
        <v>16</v>
      </c>
      <c r="E927" t="s">
        <v>7726</v>
      </c>
      <c r="F927" t="str">
        <f>VLOOKUP(E927,'country(26mar)'!B$2:C$251,2,FALSE)</f>
        <v>PG</v>
      </c>
      <c r="G927" t="str">
        <f>VLOOKUP(F927,'country(26mar)'!C$2:D$251,2,FALSE)</f>
        <v>base.pg</v>
      </c>
      <c r="H927" t="s">
        <v>7759</v>
      </c>
      <c r="I927" t="str">
        <f t="shared" si="79"/>
        <v>Papua New Guinea East New Britain</v>
      </c>
      <c r="J927" t="str">
        <f t="shared" si="77"/>
        <v>state_PG_Eas_16</v>
      </c>
    </row>
    <row r="928" hidden="1" spans="1:10">
      <c r="A928" t="str">
        <f t="shared" si="75"/>
        <v>state_PG_Nor_17</v>
      </c>
      <c r="B928" t="e">
        <f>VLOOKUP(I928,'state(26mar)'!D$2:G$680,4,FALSE)</f>
        <v>#N/A</v>
      </c>
      <c r="C928" t="str">
        <f t="shared" si="78"/>
        <v>state_PG_Nor_17</v>
      </c>
      <c r="D928">
        <f t="shared" si="76"/>
        <v>17</v>
      </c>
      <c r="E928" t="s">
        <v>7726</v>
      </c>
      <c r="F928" t="str">
        <f>VLOOKUP(E928,'country(26mar)'!B$2:C$251,2,FALSE)</f>
        <v>PG</v>
      </c>
      <c r="G928" t="str">
        <f>VLOOKUP(F928,'country(26mar)'!C$2:D$251,2,FALSE)</f>
        <v>base.pg</v>
      </c>
      <c r="H928" t="s">
        <v>4153</v>
      </c>
      <c r="I928" t="str">
        <f t="shared" si="79"/>
        <v>Papua New Guinea Northern</v>
      </c>
      <c r="J928" t="str">
        <f t="shared" si="77"/>
        <v>state_PG_Nor_17</v>
      </c>
    </row>
    <row r="929" hidden="1" spans="1:10">
      <c r="A929" t="str">
        <f t="shared" si="75"/>
        <v>state_PG_Eng_18</v>
      </c>
      <c r="B929" t="e">
        <f>VLOOKUP(I929,'state(26mar)'!D$2:G$680,4,FALSE)</f>
        <v>#N/A</v>
      </c>
      <c r="C929" t="str">
        <f t="shared" si="78"/>
        <v>state_PG_Eng_18</v>
      </c>
      <c r="D929">
        <f t="shared" si="76"/>
        <v>18</v>
      </c>
      <c r="E929" t="s">
        <v>7726</v>
      </c>
      <c r="F929" t="str">
        <f>VLOOKUP(E929,'country(26mar)'!B$2:C$251,2,FALSE)</f>
        <v>PG</v>
      </c>
      <c r="G929" t="str">
        <f>VLOOKUP(F929,'country(26mar)'!C$2:D$251,2,FALSE)</f>
        <v>base.pg</v>
      </c>
      <c r="H929" t="s">
        <v>7764</v>
      </c>
      <c r="I929" t="str">
        <f t="shared" si="79"/>
        <v>Papua New Guinea Enga</v>
      </c>
      <c r="J929" t="str">
        <f t="shared" si="77"/>
        <v>state_PG_Eng_18</v>
      </c>
    </row>
    <row r="930" hidden="1" spans="1:10">
      <c r="A930" t="str">
        <f t="shared" si="75"/>
        <v>state_PG_Sou_19</v>
      </c>
      <c r="B930" t="e">
        <f>VLOOKUP(I930,'state(26mar)'!D$2:G$680,4,FALSE)</f>
        <v>#N/A</v>
      </c>
      <c r="C930" t="str">
        <f t="shared" si="78"/>
        <v>state_PG_Sou_19</v>
      </c>
      <c r="D930">
        <f t="shared" si="76"/>
        <v>19</v>
      </c>
      <c r="E930" t="s">
        <v>7726</v>
      </c>
      <c r="F930" t="str">
        <f>VLOOKUP(E930,'country(26mar)'!B$2:C$251,2,FALSE)</f>
        <v>PG</v>
      </c>
      <c r="G930" t="str">
        <f>VLOOKUP(F930,'country(26mar)'!C$2:D$251,2,FALSE)</f>
        <v>base.pg</v>
      </c>
      <c r="H930" t="s">
        <v>7752</v>
      </c>
      <c r="I930" t="str">
        <f t="shared" si="79"/>
        <v>Papua New Guinea Southern Highlands</v>
      </c>
      <c r="J930" t="str">
        <f t="shared" si="77"/>
        <v>state_PG_Sou_19</v>
      </c>
    </row>
    <row r="931" hidden="1" spans="1:10">
      <c r="A931" t="str">
        <f t="shared" si="75"/>
        <v>state_PG_Chi_20</v>
      </c>
      <c r="B931" t="e">
        <f>VLOOKUP(I931,'state(26mar)'!D$2:G$680,4,FALSE)</f>
        <v>#N/A</v>
      </c>
      <c r="C931" t="str">
        <f t="shared" si="78"/>
        <v>state_PG_Chi_20</v>
      </c>
      <c r="D931">
        <f t="shared" si="76"/>
        <v>20</v>
      </c>
      <c r="E931" t="s">
        <v>7726</v>
      </c>
      <c r="F931" t="str">
        <f>VLOOKUP(E931,'country(26mar)'!B$2:C$251,2,FALSE)</f>
        <v>PG</v>
      </c>
      <c r="G931" t="str">
        <f>VLOOKUP(F931,'country(26mar)'!C$2:D$251,2,FALSE)</f>
        <v>base.pg</v>
      </c>
      <c r="H931" t="s">
        <v>7745</v>
      </c>
      <c r="I931" t="str">
        <f t="shared" si="79"/>
        <v>Papua New Guinea Chimbu</v>
      </c>
      <c r="J931" t="str">
        <f t="shared" si="77"/>
        <v>state_PG_Chi_20</v>
      </c>
    </row>
    <row r="932" hidden="1" spans="1:10">
      <c r="A932" t="str">
        <f t="shared" si="75"/>
        <v>state_PH_Sar_1</v>
      </c>
      <c r="B932" t="e">
        <f>VLOOKUP(I932,'state(26mar)'!D$2:G$680,4,FALSE)</f>
        <v>#N/A</v>
      </c>
      <c r="C932" t="str">
        <f t="shared" si="78"/>
        <v>state_PH_Sar_1</v>
      </c>
      <c r="D932">
        <f t="shared" si="76"/>
        <v>1</v>
      </c>
      <c r="E932" t="s">
        <v>7928</v>
      </c>
      <c r="F932" t="str">
        <f>VLOOKUP(E932,'country(26mar)'!B$2:C$251,2,FALSE)</f>
        <v>PH</v>
      </c>
      <c r="G932" t="str">
        <f>VLOOKUP(F932,'country(26mar)'!C$2:D$251,2,FALSE)</f>
        <v>base.ph</v>
      </c>
      <c r="H932" t="s">
        <v>7931</v>
      </c>
      <c r="I932" t="str">
        <f t="shared" si="79"/>
        <v>Philippines Sarangani</v>
      </c>
      <c r="J932" t="str">
        <f t="shared" si="77"/>
        <v>state_PH_Sar_1</v>
      </c>
    </row>
    <row r="933" hidden="1" spans="1:10">
      <c r="A933" t="str">
        <f t="shared" si="75"/>
        <v>state_PH_Ilo_2</v>
      </c>
      <c r="B933" t="e">
        <f>VLOOKUP(I933,'state(26mar)'!D$2:G$680,4,FALSE)</f>
        <v>#N/A</v>
      </c>
      <c r="C933" t="str">
        <f t="shared" si="78"/>
        <v>state_PH_Ilo_2</v>
      </c>
      <c r="D933">
        <f t="shared" si="76"/>
        <v>2</v>
      </c>
      <c r="E933" t="s">
        <v>7928</v>
      </c>
      <c r="F933" t="str">
        <f>VLOOKUP(E933,'country(26mar)'!B$2:C$251,2,FALSE)</f>
        <v>PH</v>
      </c>
      <c r="G933" t="str">
        <f>VLOOKUP(F933,'country(26mar)'!C$2:D$251,2,FALSE)</f>
        <v>base.ph</v>
      </c>
      <c r="H933" t="s">
        <v>8021</v>
      </c>
      <c r="I933" t="str">
        <f t="shared" si="79"/>
        <v>Philippines Ilocos Norte</v>
      </c>
      <c r="J933" t="str">
        <f t="shared" si="77"/>
        <v>state_PH_Ilo_2</v>
      </c>
    </row>
    <row r="934" hidden="1" spans="1:10">
      <c r="A934" t="str">
        <f t="shared" si="75"/>
        <v>state_PH_Lan_3</v>
      </c>
      <c r="B934" t="e">
        <f>VLOOKUP(I934,'state(26mar)'!D$2:G$680,4,FALSE)</f>
        <v>#N/A</v>
      </c>
      <c r="C934" t="str">
        <f t="shared" si="78"/>
        <v>state_PH_Lan_3</v>
      </c>
      <c r="D934">
        <f t="shared" si="76"/>
        <v>3</v>
      </c>
      <c r="E934" t="s">
        <v>7928</v>
      </c>
      <c r="F934" t="str">
        <f>VLOOKUP(E934,'country(26mar)'!B$2:C$251,2,FALSE)</f>
        <v>PH</v>
      </c>
      <c r="G934" t="str">
        <f>VLOOKUP(F934,'country(26mar)'!C$2:D$251,2,FALSE)</f>
        <v>base.ph</v>
      </c>
      <c r="H934" t="s">
        <v>8050</v>
      </c>
      <c r="I934" t="str">
        <f t="shared" si="79"/>
        <v>Philippines Lanao del Sur</v>
      </c>
      <c r="J934" t="str">
        <f t="shared" si="77"/>
        <v>state_PH_Lan_3</v>
      </c>
    </row>
    <row r="935" hidden="1" spans="1:10">
      <c r="A935" t="str">
        <f t="shared" si="75"/>
        <v>state_PH_Neg_4</v>
      </c>
      <c r="B935" t="e">
        <f>VLOOKUP(I935,'state(26mar)'!D$2:G$680,4,FALSE)</f>
        <v>#N/A</v>
      </c>
      <c r="C935" t="str">
        <f t="shared" si="78"/>
        <v>state_PH_Neg_4</v>
      </c>
      <c r="D935">
        <f t="shared" si="76"/>
        <v>4</v>
      </c>
      <c r="E935" t="s">
        <v>7928</v>
      </c>
      <c r="F935" t="str">
        <f>VLOOKUP(E935,'country(26mar)'!B$2:C$251,2,FALSE)</f>
        <v>PH</v>
      </c>
      <c r="G935" t="str">
        <f>VLOOKUP(F935,'country(26mar)'!C$2:D$251,2,FALSE)</f>
        <v>base.ph</v>
      </c>
      <c r="H935" t="s">
        <v>7965</v>
      </c>
      <c r="I935" t="str">
        <f t="shared" si="79"/>
        <v>Philippines Negros Occidental</v>
      </c>
      <c r="J935" t="str">
        <f t="shared" si="77"/>
        <v>state_PH_Neg_4</v>
      </c>
    </row>
    <row r="936" hidden="1" spans="1:10">
      <c r="A936" t="str">
        <f t="shared" si="75"/>
        <v>state_PH_Buk_5</v>
      </c>
      <c r="B936" t="e">
        <f>VLOOKUP(I936,'state(26mar)'!D$2:G$680,4,FALSE)</f>
        <v>#N/A</v>
      </c>
      <c r="C936" t="str">
        <f t="shared" si="78"/>
        <v>state_PH_Buk_5</v>
      </c>
      <c r="D936">
        <f t="shared" si="76"/>
        <v>5</v>
      </c>
      <c r="E936" t="s">
        <v>7928</v>
      </c>
      <c r="F936" t="str">
        <f>VLOOKUP(E936,'country(26mar)'!B$2:C$251,2,FALSE)</f>
        <v>PH</v>
      </c>
      <c r="G936" t="str">
        <f>VLOOKUP(F936,'country(26mar)'!C$2:D$251,2,FALSE)</f>
        <v>base.ph</v>
      </c>
      <c r="H936" t="s">
        <v>8035</v>
      </c>
      <c r="I936" t="str">
        <f t="shared" si="79"/>
        <v>Philippines Bukidnon</v>
      </c>
      <c r="J936" t="str">
        <f t="shared" si="77"/>
        <v>state_PH_Buk_5</v>
      </c>
    </row>
    <row r="937" hidden="1" spans="1:10">
      <c r="A937" t="str">
        <f t="shared" si="75"/>
        <v>state_PH_Sam_6</v>
      </c>
      <c r="B937" t="e">
        <f>VLOOKUP(I937,'state(26mar)'!D$2:G$680,4,FALSE)</f>
        <v>#N/A</v>
      </c>
      <c r="C937" t="str">
        <f t="shared" si="78"/>
        <v>state_PH_Sam_6</v>
      </c>
      <c r="D937">
        <f t="shared" si="76"/>
        <v>6</v>
      </c>
      <c r="E937" t="s">
        <v>7928</v>
      </c>
      <c r="F937" t="str">
        <f>VLOOKUP(E937,'country(26mar)'!B$2:C$251,2,FALSE)</f>
        <v>PH</v>
      </c>
      <c r="G937" t="str">
        <f>VLOOKUP(F937,'country(26mar)'!C$2:D$251,2,FALSE)</f>
        <v>base.ph</v>
      </c>
      <c r="H937" t="s">
        <v>7970</v>
      </c>
      <c r="I937" t="str">
        <f t="shared" si="79"/>
        <v>Philippines Samar</v>
      </c>
      <c r="J937" t="str">
        <f t="shared" si="77"/>
        <v>state_PH_Sam_6</v>
      </c>
    </row>
    <row r="938" hidden="1" spans="1:10">
      <c r="A938" t="str">
        <f t="shared" si="75"/>
        <v>state_PH_Mis_7</v>
      </c>
      <c r="B938" t="e">
        <f>VLOOKUP(I938,'state(26mar)'!D$2:G$680,4,FALSE)</f>
        <v>#N/A</v>
      </c>
      <c r="C938" t="str">
        <f t="shared" si="78"/>
        <v>state_PH_Mis_7</v>
      </c>
      <c r="D938">
        <f t="shared" si="76"/>
        <v>7</v>
      </c>
      <c r="E938" t="s">
        <v>7928</v>
      </c>
      <c r="F938" t="str">
        <f>VLOOKUP(E938,'country(26mar)'!B$2:C$251,2,FALSE)</f>
        <v>PH</v>
      </c>
      <c r="G938" t="str">
        <f>VLOOKUP(F938,'country(26mar)'!C$2:D$251,2,FALSE)</f>
        <v>base.ph</v>
      </c>
      <c r="H938" t="s">
        <v>7995</v>
      </c>
      <c r="I938" t="str">
        <f t="shared" si="79"/>
        <v>Philippines Misamis Oriental</v>
      </c>
      <c r="J938" t="str">
        <f t="shared" si="77"/>
        <v>state_PH_Mis_7</v>
      </c>
    </row>
    <row r="939" hidden="1" spans="1:10">
      <c r="A939" t="str">
        <f t="shared" si="75"/>
        <v>state_PH_Cap_8</v>
      </c>
      <c r="B939" t="e">
        <f>VLOOKUP(I939,'state(26mar)'!D$2:G$680,4,FALSE)</f>
        <v>#N/A</v>
      </c>
      <c r="C939" t="str">
        <f t="shared" si="78"/>
        <v>state_PH_Cap_8</v>
      </c>
      <c r="D939">
        <f t="shared" si="76"/>
        <v>8</v>
      </c>
      <c r="E939" t="s">
        <v>7928</v>
      </c>
      <c r="F939" t="str">
        <f>VLOOKUP(E939,'country(26mar)'!B$2:C$251,2,FALSE)</f>
        <v>PH</v>
      </c>
      <c r="G939" t="str">
        <f>VLOOKUP(F939,'country(26mar)'!C$2:D$251,2,FALSE)</f>
        <v>base.ph</v>
      </c>
      <c r="H939" t="s">
        <v>8086</v>
      </c>
      <c r="I939" t="str">
        <f t="shared" si="79"/>
        <v>Philippines Capiz</v>
      </c>
      <c r="J939" t="str">
        <f t="shared" si="77"/>
        <v>state_PH_Cap_8</v>
      </c>
    </row>
    <row r="940" hidden="1" spans="1:10">
      <c r="A940" t="str">
        <f t="shared" si="75"/>
        <v>state_PH_Lag_9</v>
      </c>
      <c r="B940" t="e">
        <f>VLOOKUP(I940,'state(26mar)'!D$2:G$680,4,FALSE)</f>
        <v>#N/A</v>
      </c>
      <c r="C940" t="str">
        <f t="shared" si="78"/>
        <v>state_PH_Lag_9</v>
      </c>
      <c r="D940">
        <f t="shared" si="76"/>
        <v>9</v>
      </c>
      <c r="E940" t="s">
        <v>7928</v>
      </c>
      <c r="F940" t="str">
        <f>VLOOKUP(E940,'country(26mar)'!B$2:C$251,2,FALSE)</f>
        <v>PH</v>
      </c>
      <c r="G940" t="str">
        <f>VLOOKUP(F940,'country(26mar)'!C$2:D$251,2,FALSE)</f>
        <v>base.ph</v>
      </c>
      <c r="H940" t="s">
        <v>1503</v>
      </c>
      <c r="I940" t="str">
        <f t="shared" si="79"/>
        <v>Philippines Laguna</v>
      </c>
      <c r="J940" t="str">
        <f t="shared" si="77"/>
        <v>state_PH_Lag_9</v>
      </c>
    </row>
    <row r="941" hidden="1" spans="1:10">
      <c r="A941" t="str">
        <f t="shared" si="75"/>
        <v>state_PH_Bas_10</v>
      </c>
      <c r="B941" t="e">
        <f>VLOOKUP(I941,'state(26mar)'!D$2:G$680,4,FALSE)</f>
        <v>#N/A</v>
      </c>
      <c r="C941" t="str">
        <f t="shared" si="78"/>
        <v>state_PH_Bas_10</v>
      </c>
      <c r="D941">
        <f t="shared" si="76"/>
        <v>10</v>
      </c>
      <c r="E941" t="s">
        <v>7928</v>
      </c>
      <c r="F941" t="str">
        <f>VLOOKUP(E941,'country(26mar)'!B$2:C$251,2,FALSE)</f>
        <v>PH</v>
      </c>
      <c r="G941" t="str">
        <f>VLOOKUP(F941,'country(26mar)'!C$2:D$251,2,FALSE)</f>
        <v>base.ph</v>
      </c>
      <c r="H941" t="s">
        <v>7978</v>
      </c>
      <c r="I941" t="str">
        <f t="shared" si="79"/>
        <v>Philippines Basilan</v>
      </c>
      <c r="J941" t="str">
        <f t="shared" si="77"/>
        <v>state_PH_Bas_10</v>
      </c>
    </row>
    <row r="942" hidden="1" spans="1:10">
      <c r="A942" t="str">
        <f t="shared" si="75"/>
        <v>state_PH_Nue_11</v>
      </c>
      <c r="B942" t="e">
        <f>VLOOKUP(I942,'state(26mar)'!D$2:G$680,4,FALSE)</f>
        <v>#N/A</v>
      </c>
      <c r="C942" t="str">
        <f t="shared" si="78"/>
        <v>state_PH_Nue_11</v>
      </c>
      <c r="D942">
        <f t="shared" si="76"/>
        <v>11</v>
      </c>
      <c r="E942" t="s">
        <v>7928</v>
      </c>
      <c r="F942" t="str">
        <f>VLOOKUP(E942,'country(26mar)'!B$2:C$251,2,FALSE)</f>
        <v>PH</v>
      </c>
      <c r="G942" t="str">
        <f>VLOOKUP(F942,'country(26mar)'!C$2:D$251,2,FALSE)</f>
        <v>base.ph</v>
      </c>
      <c r="H942" t="s">
        <v>7961</v>
      </c>
      <c r="I942" t="str">
        <f t="shared" si="79"/>
        <v>Philippines Nueva Ecija</v>
      </c>
      <c r="J942" t="str">
        <f t="shared" si="77"/>
        <v>state_PH_Nue_11</v>
      </c>
    </row>
    <row r="943" hidden="1" spans="1:10">
      <c r="A943" t="str">
        <f t="shared" si="75"/>
        <v>state_PH_Bag_12</v>
      </c>
      <c r="B943" t="e">
        <f>VLOOKUP(I943,'state(26mar)'!D$2:G$680,4,FALSE)</f>
        <v>#N/A</v>
      </c>
      <c r="C943" t="str">
        <f t="shared" si="78"/>
        <v>state_PH_Bag_12</v>
      </c>
      <c r="D943">
        <f t="shared" si="76"/>
        <v>12</v>
      </c>
      <c r="E943" t="s">
        <v>7928</v>
      </c>
      <c r="F943" t="str">
        <f>VLOOKUP(E943,'country(26mar)'!B$2:C$251,2,FALSE)</f>
        <v>PH</v>
      </c>
      <c r="G943" t="str">
        <f>VLOOKUP(F943,'country(26mar)'!C$2:D$251,2,FALSE)</f>
        <v>base.ph</v>
      </c>
      <c r="H943" t="s">
        <v>7937</v>
      </c>
      <c r="I943" t="str">
        <f t="shared" si="79"/>
        <v>Philippines Baguio</v>
      </c>
      <c r="J943" t="str">
        <f t="shared" si="77"/>
        <v>state_PH_Bag_12</v>
      </c>
    </row>
    <row r="944" hidden="1" spans="1:10">
      <c r="A944" t="str">
        <f t="shared" si="75"/>
        <v>state_PH_Mak_13</v>
      </c>
      <c r="B944" t="e">
        <f>VLOOKUP(I944,'state(26mar)'!D$2:G$680,4,FALSE)</f>
        <v>#N/A</v>
      </c>
      <c r="C944" t="str">
        <f t="shared" si="78"/>
        <v>state_PH_Mak_13</v>
      </c>
      <c r="D944">
        <f t="shared" si="76"/>
        <v>13</v>
      </c>
      <c r="E944" t="s">
        <v>7928</v>
      </c>
      <c r="F944" t="str">
        <f>VLOOKUP(E944,'country(26mar)'!B$2:C$251,2,FALSE)</f>
        <v>PH</v>
      </c>
      <c r="G944" t="str">
        <f>VLOOKUP(F944,'country(26mar)'!C$2:D$251,2,FALSE)</f>
        <v>base.ph</v>
      </c>
      <c r="H944" t="s">
        <v>8032</v>
      </c>
      <c r="I944" t="str">
        <f t="shared" si="79"/>
        <v>Philippines Makati</v>
      </c>
      <c r="J944" t="str">
        <f t="shared" si="77"/>
        <v>state_PH_Mak_13</v>
      </c>
    </row>
    <row r="945" hidden="1" spans="1:10">
      <c r="A945" t="str">
        <f t="shared" si="75"/>
        <v>state_PH_Pas_14</v>
      </c>
      <c r="B945" t="e">
        <f>VLOOKUP(I945,'state(26mar)'!D$2:G$680,4,FALSE)</f>
        <v>#N/A</v>
      </c>
      <c r="C945" t="str">
        <f t="shared" si="78"/>
        <v>state_PH_Pas_14</v>
      </c>
      <c r="D945">
        <f t="shared" si="76"/>
        <v>14</v>
      </c>
      <c r="E945" t="s">
        <v>7928</v>
      </c>
      <c r="F945" t="str">
        <f>VLOOKUP(E945,'country(26mar)'!B$2:C$251,2,FALSE)</f>
        <v>PH</v>
      </c>
      <c r="G945" t="str">
        <f>VLOOKUP(F945,'country(26mar)'!C$2:D$251,2,FALSE)</f>
        <v>base.ph</v>
      </c>
      <c r="H945" t="s">
        <v>8076</v>
      </c>
      <c r="I945" t="str">
        <f t="shared" si="79"/>
        <v>Philippines Pasig</v>
      </c>
      <c r="J945" t="str">
        <f t="shared" si="77"/>
        <v>state_PH_Pas_14</v>
      </c>
    </row>
    <row r="946" hidden="1" spans="1:10">
      <c r="A946" t="str">
        <f t="shared" si="75"/>
        <v>state_PH_Par_15</v>
      </c>
      <c r="B946" t="e">
        <f>VLOOKUP(I946,'state(26mar)'!D$2:G$680,4,FALSE)</f>
        <v>#N/A</v>
      </c>
      <c r="C946" t="str">
        <f t="shared" si="78"/>
        <v>state_PH_Par_15</v>
      </c>
      <c r="D946">
        <f t="shared" si="76"/>
        <v>15</v>
      </c>
      <c r="E946" t="s">
        <v>7928</v>
      </c>
      <c r="F946" t="str">
        <f>VLOOKUP(E946,'country(26mar)'!B$2:C$251,2,FALSE)</f>
        <v>PH</v>
      </c>
      <c r="G946" t="str">
        <f>VLOOKUP(F946,'country(26mar)'!C$2:D$251,2,FALSE)</f>
        <v>base.ph</v>
      </c>
      <c r="H946" t="s">
        <v>7981</v>
      </c>
      <c r="I946" t="str">
        <f t="shared" si="79"/>
        <v>Philippines Parañaque</v>
      </c>
      <c r="J946" t="str">
        <f t="shared" si="77"/>
        <v>state_PH_Par_15</v>
      </c>
    </row>
    <row r="947" hidden="1" spans="1:10">
      <c r="A947" t="str">
        <f t="shared" si="75"/>
        <v>state_PH_Aur_16</v>
      </c>
      <c r="B947" t="e">
        <f>VLOOKUP(I947,'state(26mar)'!D$2:G$680,4,FALSE)</f>
        <v>#N/A</v>
      </c>
      <c r="C947" t="str">
        <f t="shared" si="78"/>
        <v>state_PH_Aur_16</v>
      </c>
      <c r="D947">
        <f t="shared" si="76"/>
        <v>16</v>
      </c>
      <c r="E947" t="s">
        <v>7928</v>
      </c>
      <c r="F947" t="str">
        <f>VLOOKUP(E947,'country(26mar)'!B$2:C$251,2,FALSE)</f>
        <v>PH</v>
      </c>
      <c r="G947" t="str">
        <f>VLOOKUP(F947,'country(26mar)'!C$2:D$251,2,FALSE)</f>
        <v>base.ph</v>
      </c>
      <c r="H947" t="s">
        <v>7941</v>
      </c>
      <c r="I947" t="str">
        <f t="shared" si="79"/>
        <v>Philippines Aurora</v>
      </c>
      <c r="J947" t="str">
        <f t="shared" si="77"/>
        <v>state_PH_Aur_16</v>
      </c>
    </row>
    <row r="948" hidden="1" spans="1:10">
      <c r="A948" t="str">
        <f t="shared" si="75"/>
        <v>state_PH_Abr_17</v>
      </c>
      <c r="B948" t="e">
        <f>VLOOKUP(I948,'state(26mar)'!D$2:G$680,4,FALSE)</f>
        <v>#N/A</v>
      </c>
      <c r="C948" t="str">
        <f t="shared" si="78"/>
        <v>state_PH_Abr_17</v>
      </c>
      <c r="D948">
        <f t="shared" si="76"/>
        <v>17</v>
      </c>
      <c r="E948" t="s">
        <v>7928</v>
      </c>
      <c r="F948" t="str">
        <f>VLOOKUP(E948,'country(26mar)'!B$2:C$251,2,FALSE)</f>
        <v>PH</v>
      </c>
      <c r="G948" t="str">
        <f>VLOOKUP(F948,'country(26mar)'!C$2:D$251,2,FALSE)</f>
        <v>base.ph</v>
      </c>
      <c r="H948" t="s">
        <v>7943</v>
      </c>
      <c r="I948" t="str">
        <f t="shared" si="79"/>
        <v>Philippines Abra</v>
      </c>
      <c r="J948" t="str">
        <f t="shared" si="77"/>
        <v>state_PH_Abr_17</v>
      </c>
    </row>
    <row r="949" hidden="1" spans="1:10">
      <c r="A949" t="str">
        <f t="shared" si="75"/>
        <v>state_PH_Bat_18</v>
      </c>
      <c r="B949" t="e">
        <f>VLOOKUP(I949,'state(26mar)'!D$2:G$680,4,FALSE)</f>
        <v>#N/A</v>
      </c>
      <c r="C949" t="str">
        <f t="shared" si="78"/>
        <v>state_PH_Bat_18</v>
      </c>
      <c r="D949">
        <f t="shared" si="76"/>
        <v>18</v>
      </c>
      <c r="E949" t="s">
        <v>7928</v>
      </c>
      <c r="F949" t="str">
        <f>VLOOKUP(E949,'country(26mar)'!B$2:C$251,2,FALSE)</f>
        <v>PH</v>
      </c>
      <c r="G949" t="str">
        <f>VLOOKUP(F949,'country(26mar)'!C$2:D$251,2,FALSE)</f>
        <v>base.ph</v>
      </c>
      <c r="H949" t="s">
        <v>7939</v>
      </c>
      <c r="I949" t="str">
        <f t="shared" si="79"/>
        <v>Philippines Bataan</v>
      </c>
      <c r="J949" t="str">
        <f t="shared" si="77"/>
        <v>state_PH_Bat_18</v>
      </c>
    </row>
    <row r="950" hidden="1" spans="1:10">
      <c r="A950" t="str">
        <f t="shared" si="75"/>
        <v>state_PH_Mar_19</v>
      </c>
      <c r="B950" t="e">
        <f>VLOOKUP(I950,'state(26mar)'!D$2:G$680,4,FALSE)</f>
        <v>#N/A</v>
      </c>
      <c r="C950" t="str">
        <f t="shared" si="78"/>
        <v>state_PH_Mar_19</v>
      </c>
      <c r="D950">
        <f t="shared" si="76"/>
        <v>19</v>
      </c>
      <c r="E950" t="s">
        <v>7928</v>
      </c>
      <c r="F950" t="str">
        <f>VLOOKUP(E950,'country(26mar)'!B$2:C$251,2,FALSE)</f>
        <v>PH</v>
      </c>
      <c r="G950" t="str">
        <f>VLOOKUP(F950,'country(26mar)'!C$2:D$251,2,FALSE)</f>
        <v>base.ph</v>
      </c>
      <c r="H950" t="s">
        <v>7950</v>
      </c>
      <c r="I950" t="str">
        <f t="shared" si="79"/>
        <v>Philippines Marinduque</v>
      </c>
      <c r="J950" t="str">
        <f t="shared" si="77"/>
        <v>state_PH_Mar_19</v>
      </c>
    </row>
    <row r="951" hidden="1" spans="1:10">
      <c r="A951" t="str">
        <f t="shared" si="75"/>
        <v>state_PH_Dav_20</v>
      </c>
      <c r="B951" t="e">
        <f>VLOOKUP(I951,'state(26mar)'!D$2:G$680,4,FALSE)</f>
        <v>#N/A</v>
      </c>
      <c r="C951" t="str">
        <f t="shared" si="78"/>
        <v>state_PH_Dav_20</v>
      </c>
      <c r="D951">
        <f t="shared" si="76"/>
        <v>20</v>
      </c>
      <c r="E951" t="s">
        <v>7928</v>
      </c>
      <c r="F951" t="str">
        <f>VLOOKUP(E951,'country(26mar)'!B$2:C$251,2,FALSE)</f>
        <v>PH</v>
      </c>
      <c r="G951" t="str">
        <f>VLOOKUP(F951,'country(26mar)'!C$2:D$251,2,FALSE)</f>
        <v>base.ph</v>
      </c>
      <c r="H951" t="s">
        <v>8037</v>
      </c>
      <c r="I951" t="str">
        <f t="shared" si="79"/>
        <v>Philippines Davao Occidental</v>
      </c>
      <c r="J951" t="str">
        <f t="shared" si="77"/>
        <v>state_PH_Dav_20</v>
      </c>
    </row>
    <row r="952" hidden="1" spans="1:10">
      <c r="A952" t="str">
        <f t="shared" si="75"/>
        <v>state_PH_Bul_21</v>
      </c>
      <c r="B952" t="e">
        <f>VLOOKUP(I952,'state(26mar)'!D$2:G$680,4,FALSE)</f>
        <v>#N/A</v>
      </c>
      <c r="C952" t="str">
        <f t="shared" si="78"/>
        <v>state_PH_Bul_21</v>
      </c>
      <c r="D952">
        <f t="shared" si="76"/>
        <v>21</v>
      </c>
      <c r="E952" t="s">
        <v>7928</v>
      </c>
      <c r="F952" t="str">
        <f>VLOOKUP(E952,'country(26mar)'!B$2:C$251,2,FALSE)</f>
        <v>PH</v>
      </c>
      <c r="G952" t="str">
        <f>VLOOKUP(F952,'country(26mar)'!C$2:D$251,2,FALSE)</f>
        <v>base.ph</v>
      </c>
      <c r="H952" t="s">
        <v>8039</v>
      </c>
      <c r="I952" t="str">
        <f t="shared" si="79"/>
        <v>Philippines Bulacan</v>
      </c>
      <c r="J952" t="str">
        <f t="shared" si="77"/>
        <v>state_PH_Bul_21</v>
      </c>
    </row>
    <row r="953" hidden="1" spans="1:10">
      <c r="A953" t="str">
        <f t="shared" si="75"/>
        <v>state_PH_Dav_22</v>
      </c>
      <c r="B953" t="e">
        <f>VLOOKUP(I953,'state(26mar)'!D$2:G$680,4,FALSE)</f>
        <v>#N/A</v>
      </c>
      <c r="C953" t="str">
        <f t="shared" si="78"/>
        <v>state_PH_Dav_22</v>
      </c>
      <c r="D953">
        <f t="shared" si="76"/>
        <v>22</v>
      </c>
      <c r="E953" t="s">
        <v>7928</v>
      </c>
      <c r="F953" t="str">
        <f>VLOOKUP(E953,'country(26mar)'!B$2:C$251,2,FALSE)</f>
        <v>PH</v>
      </c>
      <c r="G953" t="str">
        <f>VLOOKUP(F953,'country(26mar)'!C$2:D$251,2,FALSE)</f>
        <v>base.ph</v>
      </c>
      <c r="H953" t="s">
        <v>8055</v>
      </c>
      <c r="I953" t="str">
        <f t="shared" si="79"/>
        <v>Philippines Davao Oriental</v>
      </c>
      <c r="J953" t="str">
        <f t="shared" si="77"/>
        <v>state_PH_Dav_22</v>
      </c>
    </row>
    <row r="954" hidden="1" spans="1:10">
      <c r="A954" t="str">
        <f t="shared" si="75"/>
        <v>state_PH_Bat_23</v>
      </c>
      <c r="B954" t="e">
        <f>VLOOKUP(I954,'state(26mar)'!D$2:G$680,4,FALSE)</f>
        <v>#N/A</v>
      </c>
      <c r="C954" t="str">
        <f t="shared" si="78"/>
        <v>state_PH_Bat_23</v>
      </c>
      <c r="D954">
        <f t="shared" si="76"/>
        <v>23</v>
      </c>
      <c r="E954" t="s">
        <v>7928</v>
      </c>
      <c r="F954" t="str">
        <f>VLOOKUP(E954,'country(26mar)'!B$2:C$251,2,FALSE)</f>
        <v>PH</v>
      </c>
      <c r="G954" t="str">
        <f>VLOOKUP(F954,'country(26mar)'!C$2:D$251,2,FALSE)</f>
        <v>base.ph</v>
      </c>
      <c r="H954" t="s">
        <v>7946</v>
      </c>
      <c r="I954" t="str">
        <f t="shared" si="79"/>
        <v>Philippines Batangas</v>
      </c>
      <c r="J954" t="str">
        <f t="shared" si="77"/>
        <v>state_PH_Bat_23</v>
      </c>
    </row>
    <row r="955" hidden="1" spans="1:10">
      <c r="A955" t="str">
        <f t="shared" si="75"/>
        <v>state_PH_Nue_24</v>
      </c>
      <c r="B955" t="e">
        <f>VLOOKUP(I955,'state(26mar)'!D$2:G$680,4,FALSE)</f>
        <v>#N/A</v>
      </c>
      <c r="C955" t="str">
        <f t="shared" si="78"/>
        <v>state_PH_Nue_24</v>
      </c>
      <c r="D955">
        <f t="shared" si="76"/>
        <v>24</v>
      </c>
      <c r="E955" t="s">
        <v>7928</v>
      </c>
      <c r="F955" t="str">
        <f>VLOOKUP(E955,'country(26mar)'!B$2:C$251,2,FALSE)</f>
        <v>PH</v>
      </c>
      <c r="G955" t="str">
        <f>VLOOKUP(F955,'country(26mar)'!C$2:D$251,2,FALSE)</f>
        <v>base.ph</v>
      </c>
      <c r="H955" t="s">
        <v>7948</v>
      </c>
      <c r="I955" t="str">
        <f t="shared" si="79"/>
        <v>Philippines Nueva Vizcaya</v>
      </c>
      <c r="J955" t="str">
        <f t="shared" si="77"/>
        <v>state_PH_Nue_24</v>
      </c>
    </row>
    <row r="956" hidden="1" spans="1:10">
      <c r="A956" t="str">
        <f t="shared" si="75"/>
        <v>state_PH_Ang_25</v>
      </c>
      <c r="B956" t="e">
        <f>VLOOKUP(I956,'state(26mar)'!D$2:G$680,4,FALSE)</f>
        <v>#N/A</v>
      </c>
      <c r="C956" t="str">
        <f t="shared" si="78"/>
        <v>state_PH_Ang_25</v>
      </c>
      <c r="D956">
        <f t="shared" si="76"/>
        <v>25</v>
      </c>
      <c r="E956" t="s">
        <v>7928</v>
      </c>
      <c r="F956" t="str">
        <f>VLOOKUP(E956,'country(26mar)'!B$2:C$251,2,FALSE)</f>
        <v>PH</v>
      </c>
      <c r="G956" t="str">
        <f>VLOOKUP(F956,'country(26mar)'!C$2:D$251,2,FALSE)</f>
        <v>base.ph</v>
      </c>
      <c r="H956" t="s">
        <v>7932</v>
      </c>
      <c r="I956" t="str">
        <f t="shared" si="79"/>
        <v>Philippines Angeles</v>
      </c>
      <c r="J956" t="str">
        <f t="shared" si="77"/>
        <v>state_PH_Ang_25</v>
      </c>
    </row>
    <row r="957" hidden="1" spans="1:10">
      <c r="A957" t="str">
        <f t="shared" si="75"/>
        <v>state_PH_Bac_26</v>
      </c>
      <c r="B957" t="e">
        <f>VLOOKUP(I957,'state(26mar)'!D$2:G$680,4,FALSE)</f>
        <v>#N/A</v>
      </c>
      <c r="C957" t="str">
        <f t="shared" si="78"/>
        <v>state_PH_Bac_26</v>
      </c>
      <c r="D957">
        <f t="shared" si="76"/>
        <v>26</v>
      </c>
      <c r="E957" t="s">
        <v>7928</v>
      </c>
      <c r="F957" t="str">
        <f>VLOOKUP(E957,'country(26mar)'!B$2:C$251,2,FALSE)</f>
        <v>PH</v>
      </c>
      <c r="G957" t="str">
        <f>VLOOKUP(F957,'country(26mar)'!C$2:D$251,2,FALSE)</f>
        <v>base.ph</v>
      </c>
      <c r="H957" t="s">
        <v>7935</v>
      </c>
      <c r="I957" t="str">
        <f t="shared" si="79"/>
        <v>Philippines Bacolod</v>
      </c>
      <c r="J957" t="str">
        <f t="shared" si="77"/>
        <v>state_PH_Bac_26</v>
      </c>
    </row>
    <row r="958" hidden="1" spans="1:10">
      <c r="A958" t="str">
        <f t="shared" si="75"/>
        <v>state_PH_Man_27</v>
      </c>
      <c r="B958" t="e">
        <f>VLOOKUP(I958,'state(26mar)'!D$2:G$680,4,FALSE)</f>
        <v>#N/A</v>
      </c>
      <c r="C958" t="str">
        <f t="shared" si="78"/>
        <v>state_PH_Man_27</v>
      </c>
      <c r="D958">
        <f t="shared" si="76"/>
        <v>27</v>
      </c>
      <c r="E958" t="s">
        <v>7928</v>
      </c>
      <c r="F958" t="str">
        <f>VLOOKUP(E958,'country(26mar)'!B$2:C$251,2,FALSE)</f>
        <v>PH</v>
      </c>
      <c r="G958" t="str">
        <f>VLOOKUP(F958,'country(26mar)'!C$2:D$251,2,FALSE)</f>
        <v>base.ph</v>
      </c>
      <c r="H958" t="s">
        <v>8047</v>
      </c>
      <c r="I958" t="str">
        <f t="shared" si="79"/>
        <v>Philippines Mandaue</v>
      </c>
      <c r="J958" t="str">
        <f t="shared" si="77"/>
        <v>state_PH_Man_27</v>
      </c>
    </row>
    <row r="959" hidden="1" spans="1:10">
      <c r="A959" t="str">
        <f t="shared" si="75"/>
        <v>state_PH_Taw_28</v>
      </c>
      <c r="B959" t="e">
        <f>VLOOKUP(I959,'state(26mar)'!D$2:G$680,4,FALSE)</f>
        <v>#N/A</v>
      </c>
      <c r="C959" t="str">
        <f t="shared" si="78"/>
        <v>state_PH_Taw_28</v>
      </c>
      <c r="D959">
        <f t="shared" si="76"/>
        <v>28</v>
      </c>
      <c r="E959" t="s">
        <v>7928</v>
      </c>
      <c r="F959" t="str">
        <f>VLOOKUP(E959,'country(26mar)'!B$2:C$251,2,FALSE)</f>
        <v>PH</v>
      </c>
      <c r="G959" t="str">
        <f>VLOOKUP(F959,'country(26mar)'!C$2:D$251,2,FALSE)</f>
        <v>base.ph</v>
      </c>
      <c r="H959" t="s">
        <v>7952</v>
      </c>
      <c r="I959" t="str">
        <f t="shared" si="79"/>
        <v>Philippines Tawi-Tawi</v>
      </c>
      <c r="J959" t="str">
        <f t="shared" si="77"/>
        <v>state_PH_Taw_28</v>
      </c>
    </row>
    <row r="960" hidden="1" spans="1:10">
      <c r="A960" t="str">
        <f t="shared" si="75"/>
        <v>state_PH_Mou_29</v>
      </c>
      <c r="B960" t="e">
        <f>VLOOKUP(I960,'state(26mar)'!D$2:G$680,4,FALSE)</f>
        <v>#N/A</v>
      </c>
      <c r="C960" t="str">
        <f t="shared" si="78"/>
        <v>state_PH_Mou_29</v>
      </c>
      <c r="D960">
        <f t="shared" si="76"/>
        <v>29</v>
      </c>
      <c r="E960" t="s">
        <v>7928</v>
      </c>
      <c r="F960" t="str">
        <f>VLOOKUP(E960,'country(26mar)'!B$2:C$251,2,FALSE)</f>
        <v>PH</v>
      </c>
      <c r="G960" t="str">
        <f>VLOOKUP(F960,'country(26mar)'!C$2:D$251,2,FALSE)</f>
        <v>base.ph</v>
      </c>
      <c r="H960" t="s">
        <v>7954</v>
      </c>
      <c r="I960" t="str">
        <f t="shared" si="79"/>
        <v>Philippines Mountain</v>
      </c>
      <c r="J960" t="str">
        <f t="shared" si="77"/>
        <v>state_PH_Mou_29</v>
      </c>
    </row>
    <row r="961" hidden="1" spans="1:10">
      <c r="A961" t="str">
        <f t="shared" si="75"/>
        <v>state_PH_Eas_30</v>
      </c>
      <c r="B961" t="e">
        <f>VLOOKUP(I961,'state(26mar)'!D$2:G$680,4,FALSE)</f>
        <v>#N/A</v>
      </c>
      <c r="C961" t="str">
        <f t="shared" si="78"/>
        <v>state_PH_Eas_30</v>
      </c>
      <c r="D961">
        <f t="shared" si="76"/>
        <v>30</v>
      </c>
      <c r="E961" t="s">
        <v>7928</v>
      </c>
      <c r="F961" t="str">
        <f>VLOOKUP(E961,'country(26mar)'!B$2:C$251,2,FALSE)</f>
        <v>PH</v>
      </c>
      <c r="G961" t="str">
        <f>VLOOKUP(F961,'country(26mar)'!C$2:D$251,2,FALSE)</f>
        <v>base.ph</v>
      </c>
      <c r="H961" t="s">
        <v>7956</v>
      </c>
      <c r="I961" t="str">
        <f t="shared" si="79"/>
        <v>Philippines Eastern Samar</v>
      </c>
      <c r="J961" t="str">
        <f t="shared" si="77"/>
        <v>state_PH_Eas_30</v>
      </c>
    </row>
    <row r="962" hidden="1" spans="1:10">
      <c r="A962" t="str">
        <f t="shared" si="75"/>
        <v>state_PH_But_31</v>
      </c>
      <c r="B962" t="e">
        <f>VLOOKUP(I962,'state(26mar)'!D$2:G$680,4,FALSE)</f>
        <v>#N/A</v>
      </c>
      <c r="C962" t="str">
        <f t="shared" si="78"/>
        <v>state_PH_But_31</v>
      </c>
      <c r="D962">
        <f t="shared" si="76"/>
        <v>31</v>
      </c>
      <c r="E962" t="s">
        <v>7928</v>
      </c>
      <c r="F962" t="str">
        <f>VLOOKUP(E962,'country(26mar)'!B$2:C$251,2,FALSE)</f>
        <v>PH</v>
      </c>
      <c r="G962" t="str">
        <f>VLOOKUP(F962,'country(26mar)'!C$2:D$251,2,FALSE)</f>
        <v>base.ph</v>
      </c>
      <c r="H962" t="s">
        <v>7957</v>
      </c>
      <c r="I962" t="str">
        <f t="shared" si="79"/>
        <v>Philippines Butuan</v>
      </c>
      <c r="J962" t="str">
        <f t="shared" si="77"/>
        <v>state_PH_But_31</v>
      </c>
    </row>
    <row r="963" hidden="1" spans="1:10">
      <c r="A963" t="str">
        <f t="shared" ref="A963:A1026" si="80">IFERROR(B963,C963)</f>
        <v>state_PH_Agu_32</v>
      </c>
      <c r="B963" t="e">
        <f>VLOOKUP(I963,'state(26mar)'!D$2:G$680,4,FALSE)</f>
        <v>#N/A</v>
      </c>
      <c r="C963" t="str">
        <f t="shared" si="78"/>
        <v>state_PH_Agu_32</v>
      </c>
      <c r="D963">
        <f t="shared" ref="D963:D1026" si="81">IF(E963=E962,D962+1,1)</f>
        <v>32</v>
      </c>
      <c r="E963" t="s">
        <v>7928</v>
      </c>
      <c r="F963" t="str">
        <f>VLOOKUP(E963,'country(26mar)'!B$2:C$251,2,FALSE)</f>
        <v>PH</v>
      </c>
      <c r="G963" t="str">
        <f>VLOOKUP(F963,'country(26mar)'!C$2:D$251,2,FALSE)</f>
        <v>base.ph</v>
      </c>
      <c r="H963" t="s">
        <v>7959</v>
      </c>
      <c r="I963" t="str">
        <f t="shared" si="79"/>
        <v>Philippines Agusan del Norte</v>
      </c>
      <c r="J963" t="str">
        <f t="shared" ref="J963:J1026" si="82">A963</f>
        <v>state_PH_Agu_32</v>
      </c>
    </row>
    <row r="964" hidden="1" spans="1:10">
      <c r="A964" t="str">
        <f t="shared" si="80"/>
        <v>state_PH_Qui_33</v>
      </c>
      <c r="B964" t="e">
        <f>VLOOKUP(I964,'state(26mar)'!D$2:G$680,4,FALSE)</f>
        <v>#N/A</v>
      </c>
      <c r="C964" t="str">
        <f t="shared" si="78"/>
        <v>state_PH_Qui_33</v>
      </c>
      <c r="D964">
        <f t="shared" si="81"/>
        <v>33</v>
      </c>
      <c r="E964" t="s">
        <v>7928</v>
      </c>
      <c r="F964" t="str">
        <f>VLOOKUP(E964,'country(26mar)'!B$2:C$251,2,FALSE)</f>
        <v>PH</v>
      </c>
      <c r="G964" t="str">
        <f>VLOOKUP(F964,'country(26mar)'!C$2:D$251,2,FALSE)</f>
        <v>base.ph</v>
      </c>
      <c r="H964" t="s">
        <v>7963</v>
      </c>
      <c r="I964" t="str">
        <f t="shared" si="79"/>
        <v>Philippines Quirino</v>
      </c>
      <c r="J964" t="str">
        <f t="shared" si="82"/>
        <v>state_PH_Qui_33</v>
      </c>
    </row>
    <row r="965" hidden="1" spans="1:10">
      <c r="A965" t="str">
        <f t="shared" si="80"/>
        <v>state_PH_Cag_34</v>
      </c>
      <c r="B965" t="e">
        <f>VLOOKUP(I965,'state(26mar)'!D$2:G$680,4,FALSE)</f>
        <v>#N/A</v>
      </c>
      <c r="C965" t="str">
        <f t="shared" si="78"/>
        <v>state_PH_Cag_34</v>
      </c>
      <c r="D965">
        <f t="shared" si="81"/>
        <v>34</v>
      </c>
      <c r="E965" t="s">
        <v>7928</v>
      </c>
      <c r="F965" t="str">
        <f>VLOOKUP(E965,'country(26mar)'!B$2:C$251,2,FALSE)</f>
        <v>PH</v>
      </c>
      <c r="G965" t="str">
        <f>VLOOKUP(F965,'country(26mar)'!C$2:D$251,2,FALSE)</f>
        <v>base.ph</v>
      </c>
      <c r="H965" t="s">
        <v>7966</v>
      </c>
      <c r="I965" t="str">
        <f t="shared" si="79"/>
        <v>Philippines Cagayan de Oro</v>
      </c>
      <c r="J965" t="str">
        <f t="shared" si="82"/>
        <v>state_PH_Cag_34</v>
      </c>
    </row>
    <row r="966" hidden="1" spans="1:10">
      <c r="A966" t="str">
        <f t="shared" si="80"/>
        <v>state_PH_Ori_35</v>
      </c>
      <c r="B966" t="e">
        <f>VLOOKUP(I966,'state(26mar)'!D$2:G$680,4,FALSE)</f>
        <v>#N/A</v>
      </c>
      <c r="C966" t="str">
        <f t="shared" si="78"/>
        <v>state_PH_Ori_35</v>
      </c>
      <c r="D966">
        <f t="shared" si="81"/>
        <v>35</v>
      </c>
      <c r="E966" t="s">
        <v>7928</v>
      </c>
      <c r="F966" t="str">
        <f>VLOOKUP(E966,'country(26mar)'!B$2:C$251,2,FALSE)</f>
        <v>PH</v>
      </c>
      <c r="G966" t="str">
        <f>VLOOKUP(F966,'country(26mar)'!C$2:D$251,2,FALSE)</f>
        <v>base.ph</v>
      </c>
      <c r="H966" t="s">
        <v>7968</v>
      </c>
      <c r="I966" t="str">
        <f t="shared" si="79"/>
        <v>Philippines Oriental Mindoro</v>
      </c>
      <c r="J966" t="str">
        <f t="shared" si="82"/>
        <v>state_PH_Ori_35</v>
      </c>
    </row>
    <row r="967" hidden="1" spans="1:10">
      <c r="A967" t="str">
        <f t="shared" si="80"/>
        <v>state_PH_Cal_36</v>
      </c>
      <c r="B967" t="e">
        <f>VLOOKUP(I967,'state(26mar)'!D$2:G$680,4,FALSE)</f>
        <v>#N/A</v>
      </c>
      <c r="C967" t="str">
        <f t="shared" si="78"/>
        <v>state_PH_Cal_36</v>
      </c>
      <c r="D967">
        <f t="shared" si="81"/>
        <v>36</v>
      </c>
      <c r="E967" t="s">
        <v>7928</v>
      </c>
      <c r="F967" t="str">
        <f>VLOOKUP(E967,'country(26mar)'!B$2:C$251,2,FALSE)</f>
        <v>PH</v>
      </c>
      <c r="G967" t="str">
        <f>VLOOKUP(F967,'country(26mar)'!C$2:D$251,2,FALSE)</f>
        <v>base.ph</v>
      </c>
      <c r="H967" t="s">
        <v>7972</v>
      </c>
      <c r="I967" t="str">
        <f t="shared" si="79"/>
        <v>Philippines Caloocan</v>
      </c>
      <c r="J967" t="str">
        <f t="shared" si="82"/>
        <v>state_PH_Cal_36</v>
      </c>
    </row>
    <row r="968" hidden="1" spans="1:10">
      <c r="A968" t="str">
        <f t="shared" si="80"/>
        <v>state_PH_Nor_37</v>
      </c>
      <c r="B968" t="e">
        <f>VLOOKUP(I968,'state(26mar)'!D$2:G$680,4,FALSE)</f>
        <v>#N/A</v>
      </c>
      <c r="C968" t="str">
        <f t="shared" si="78"/>
        <v>state_PH_Nor_37</v>
      </c>
      <c r="D968">
        <f t="shared" si="81"/>
        <v>37</v>
      </c>
      <c r="E968" t="s">
        <v>7928</v>
      </c>
      <c r="F968" t="str">
        <f>VLOOKUP(E968,'country(26mar)'!B$2:C$251,2,FALSE)</f>
        <v>PH</v>
      </c>
      <c r="G968" t="str">
        <f>VLOOKUP(F968,'country(26mar)'!C$2:D$251,2,FALSE)</f>
        <v>base.ph</v>
      </c>
      <c r="H968" t="s">
        <v>7974</v>
      </c>
      <c r="I968" t="str">
        <f t="shared" si="79"/>
        <v>Philippines Northern Samar</v>
      </c>
      <c r="J968" t="str">
        <f t="shared" si="82"/>
        <v>state_PH_Nor_37</v>
      </c>
    </row>
    <row r="969" hidden="1" spans="1:10">
      <c r="A969" t="str">
        <f t="shared" si="80"/>
        <v>state_PH_Ceb_38</v>
      </c>
      <c r="B969" t="e">
        <f>VLOOKUP(I969,'state(26mar)'!D$2:G$680,4,FALSE)</f>
        <v>#N/A</v>
      </c>
      <c r="C969" t="str">
        <f t="shared" si="78"/>
        <v>state_PH_Ceb_38</v>
      </c>
      <c r="D969">
        <f t="shared" si="81"/>
        <v>38</v>
      </c>
      <c r="E969" t="s">
        <v>7928</v>
      </c>
      <c r="F969" t="str">
        <f>VLOOKUP(E969,'country(26mar)'!B$2:C$251,2,FALSE)</f>
        <v>PH</v>
      </c>
      <c r="G969" t="str">
        <f>VLOOKUP(F969,'country(26mar)'!C$2:D$251,2,FALSE)</f>
        <v>base.ph</v>
      </c>
      <c r="H969" t="s">
        <v>7976</v>
      </c>
      <c r="I969" t="str">
        <f t="shared" si="79"/>
        <v>Philippines Cebu</v>
      </c>
      <c r="J969" t="str">
        <f t="shared" si="82"/>
        <v>state_PH_Ceb_38</v>
      </c>
    </row>
    <row r="970" hidden="1" spans="1:10">
      <c r="A970" t="str">
        <f t="shared" si="80"/>
        <v>state_PH_Cot_39</v>
      </c>
      <c r="B970" t="e">
        <f>VLOOKUP(I970,'state(26mar)'!D$2:G$680,4,FALSE)</f>
        <v>#N/A</v>
      </c>
      <c r="C970" t="str">
        <f t="shared" si="78"/>
        <v>state_PH_Cot_39</v>
      </c>
      <c r="D970">
        <f t="shared" si="81"/>
        <v>39</v>
      </c>
      <c r="E970" t="s">
        <v>7928</v>
      </c>
      <c r="F970" t="str">
        <f>VLOOKUP(E970,'country(26mar)'!B$2:C$251,2,FALSE)</f>
        <v>PH</v>
      </c>
      <c r="G970" t="str">
        <f>VLOOKUP(F970,'country(26mar)'!C$2:D$251,2,FALSE)</f>
        <v>base.ph</v>
      </c>
      <c r="H970" t="s">
        <v>7982</v>
      </c>
      <c r="I970" t="str">
        <f t="shared" si="79"/>
        <v>Philippines Cotabato</v>
      </c>
      <c r="J970" t="str">
        <f t="shared" si="82"/>
        <v>state_PH_Cot_39</v>
      </c>
    </row>
    <row r="971" hidden="1" spans="1:10">
      <c r="A971" t="str">
        <f t="shared" si="80"/>
        <v>state_PH_Cam_40</v>
      </c>
      <c r="B971" t="e">
        <f>VLOOKUP(I971,'state(26mar)'!D$2:G$680,4,FALSE)</f>
        <v>#N/A</v>
      </c>
      <c r="C971" t="str">
        <f t="shared" si="78"/>
        <v>state_PH_Cam_40</v>
      </c>
      <c r="D971">
        <f t="shared" si="81"/>
        <v>40</v>
      </c>
      <c r="E971" t="s">
        <v>7928</v>
      </c>
      <c r="F971" t="str">
        <f>VLOOKUP(E971,'country(26mar)'!B$2:C$251,2,FALSE)</f>
        <v>PH</v>
      </c>
      <c r="G971" t="str">
        <f>VLOOKUP(F971,'country(26mar)'!C$2:D$251,2,FALSE)</f>
        <v>base.ph</v>
      </c>
      <c r="H971" t="s">
        <v>7984</v>
      </c>
      <c r="I971" t="str">
        <f t="shared" si="79"/>
        <v>Philippines Camarines Norte</v>
      </c>
      <c r="J971" t="str">
        <f t="shared" si="82"/>
        <v>state_PH_Cam_40</v>
      </c>
    </row>
    <row r="972" hidden="1" spans="1:10">
      <c r="A972" t="str">
        <f t="shared" si="80"/>
        <v>state_PH_Dag_41</v>
      </c>
      <c r="B972" t="e">
        <f>VLOOKUP(I972,'state(26mar)'!D$2:G$680,4,FALSE)</f>
        <v>#N/A</v>
      </c>
      <c r="C972" t="str">
        <f t="shared" si="78"/>
        <v>state_PH_Dag_41</v>
      </c>
      <c r="D972">
        <f t="shared" si="81"/>
        <v>41</v>
      </c>
      <c r="E972" t="s">
        <v>7928</v>
      </c>
      <c r="F972" t="str">
        <f>VLOOKUP(E972,'country(26mar)'!B$2:C$251,2,FALSE)</f>
        <v>PH</v>
      </c>
      <c r="G972" t="str">
        <f>VLOOKUP(F972,'country(26mar)'!C$2:D$251,2,FALSE)</f>
        <v>base.ph</v>
      </c>
      <c r="H972" t="s">
        <v>7985</v>
      </c>
      <c r="I972" t="str">
        <f t="shared" si="79"/>
        <v>Philippines Dagupan</v>
      </c>
      <c r="J972" t="str">
        <f t="shared" si="82"/>
        <v>state_PH_Dag_41</v>
      </c>
    </row>
    <row r="973" hidden="1" spans="1:10">
      <c r="A973" t="str">
        <f t="shared" si="80"/>
        <v>state_PH_Dav_42</v>
      </c>
      <c r="B973" t="e">
        <f>VLOOKUP(I973,'state(26mar)'!D$2:G$680,4,FALSE)</f>
        <v>#N/A</v>
      </c>
      <c r="C973" t="str">
        <f t="shared" si="78"/>
        <v>state_PH_Dav_42</v>
      </c>
      <c r="D973">
        <f t="shared" si="81"/>
        <v>42</v>
      </c>
      <c r="E973" t="s">
        <v>7928</v>
      </c>
      <c r="F973" t="str">
        <f>VLOOKUP(E973,'country(26mar)'!B$2:C$251,2,FALSE)</f>
        <v>PH</v>
      </c>
      <c r="G973" t="str">
        <f>VLOOKUP(F973,'country(26mar)'!C$2:D$251,2,FALSE)</f>
        <v>base.ph</v>
      </c>
      <c r="H973" t="s">
        <v>7986</v>
      </c>
      <c r="I973" t="str">
        <f t="shared" si="79"/>
        <v>Philippines Davao</v>
      </c>
      <c r="J973" t="str">
        <f t="shared" si="82"/>
        <v>state_PH_Dav_42</v>
      </c>
    </row>
    <row r="974" hidden="1" spans="1:10">
      <c r="A974" t="str">
        <f t="shared" si="80"/>
        <v>state_PH_Dav_43</v>
      </c>
      <c r="B974" t="e">
        <f>VLOOKUP(I974,'state(26mar)'!D$2:G$680,4,FALSE)</f>
        <v>#N/A</v>
      </c>
      <c r="C974" t="str">
        <f t="shared" si="78"/>
        <v>state_PH_Dav_43</v>
      </c>
      <c r="D974">
        <f t="shared" si="81"/>
        <v>43</v>
      </c>
      <c r="E974" t="s">
        <v>7928</v>
      </c>
      <c r="F974" t="str">
        <f>VLOOKUP(E974,'country(26mar)'!B$2:C$251,2,FALSE)</f>
        <v>PH</v>
      </c>
      <c r="G974" t="str">
        <f>VLOOKUP(F974,'country(26mar)'!C$2:D$251,2,FALSE)</f>
        <v>base.ph</v>
      </c>
      <c r="H974" t="s">
        <v>7988</v>
      </c>
      <c r="I974" t="str">
        <f t="shared" si="79"/>
        <v>Philippines Davao del Sur</v>
      </c>
      <c r="J974" t="str">
        <f t="shared" si="82"/>
        <v>state_PH_Dav_43</v>
      </c>
    </row>
    <row r="975" hidden="1" spans="1:10">
      <c r="A975" t="str">
        <f t="shared" si="80"/>
        <v>state_PH_Zam_44</v>
      </c>
      <c r="B975" t="e">
        <f>VLOOKUP(I975,'state(26mar)'!D$2:G$680,4,FALSE)</f>
        <v>#N/A</v>
      </c>
      <c r="C975" t="str">
        <f t="shared" si="78"/>
        <v>state_PH_Zam_44</v>
      </c>
      <c r="D975">
        <f t="shared" si="81"/>
        <v>44</v>
      </c>
      <c r="E975" t="s">
        <v>7928</v>
      </c>
      <c r="F975" t="str">
        <f>VLOOKUP(E975,'country(26mar)'!B$2:C$251,2,FALSE)</f>
        <v>PH</v>
      </c>
      <c r="G975" t="str">
        <f>VLOOKUP(F975,'country(26mar)'!C$2:D$251,2,FALSE)</f>
        <v>base.ph</v>
      </c>
      <c r="H975" t="s">
        <v>7990</v>
      </c>
      <c r="I975" t="str">
        <f t="shared" si="79"/>
        <v>Philippines Zamboanga del Norte</v>
      </c>
      <c r="J975" t="str">
        <f t="shared" si="82"/>
        <v>state_PH_Zam_44</v>
      </c>
    </row>
    <row r="976" hidden="1" spans="1:10">
      <c r="A976" t="str">
        <f t="shared" si="80"/>
        <v>state_PH_Neg_45</v>
      </c>
      <c r="B976" t="e">
        <f>VLOOKUP(I976,'state(26mar)'!D$2:G$680,4,FALSE)</f>
        <v>#N/A</v>
      </c>
      <c r="C976" t="str">
        <f t="shared" si="78"/>
        <v>state_PH_Neg_45</v>
      </c>
      <c r="D976">
        <f t="shared" si="81"/>
        <v>45</v>
      </c>
      <c r="E976" t="s">
        <v>7928</v>
      </c>
      <c r="F976" t="str">
        <f>VLOOKUP(E976,'country(26mar)'!B$2:C$251,2,FALSE)</f>
        <v>PH</v>
      </c>
      <c r="G976" t="str">
        <f>VLOOKUP(F976,'country(26mar)'!C$2:D$251,2,FALSE)</f>
        <v>base.ph</v>
      </c>
      <c r="H976" t="s">
        <v>7992</v>
      </c>
      <c r="I976" t="str">
        <f t="shared" si="79"/>
        <v>Philippines Negros Oriental</v>
      </c>
      <c r="J976" t="str">
        <f t="shared" si="82"/>
        <v>state_PH_Neg_45</v>
      </c>
    </row>
    <row r="977" hidden="1" spans="1:10">
      <c r="A977" t="str">
        <f t="shared" si="80"/>
        <v>state_PH_Gen_46</v>
      </c>
      <c r="B977" t="e">
        <f>VLOOKUP(I977,'state(26mar)'!D$2:G$680,4,FALSE)</f>
        <v>#N/A</v>
      </c>
      <c r="C977" t="str">
        <f t="shared" si="78"/>
        <v>state_PH_Gen_46</v>
      </c>
      <c r="D977">
        <f t="shared" si="81"/>
        <v>46</v>
      </c>
      <c r="E977" t="s">
        <v>7928</v>
      </c>
      <c r="F977" t="str">
        <f>VLOOKUP(E977,'country(26mar)'!B$2:C$251,2,FALSE)</f>
        <v>PH</v>
      </c>
      <c r="G977" t="str">
        <f>VLOOKUP(F977,'country(26mar)'!C$2:D$251,2,FALSE)</f>
        <v>base.ph</v>
      </c>
      <c r="H977" t="s">
        <v>7993</v>
      </c>
      <c r="I977" t="str">
        <f t="shared" si="79"/>
        <v>Philippines General Santos</v>
      </c>
      <c r="J977" t="str">
        <f t="shared" si="82"/>
        <v>state_PH_Gen_46</v>
      </c>
    </row>
    <row r="978" hidden="1" spans="1:10">
      <c r="A978" t="str">
        <f t="shared" si="80"/>
        <v>state_PH_Zam_47</v>
      </c>
      <c r="B978" t="e">
        <f>VLOOKUP(I978,'state(26mar)'!D$2:G$680,4,FALSE)</f>
        <v>#N/A</v>
      </c>
      <c r="C978" t="str">
        <f t="shared" si="78"/>
        <v>state_PH_Zam_47</v>
      </c>
      <c r="D978">
        <f t="shared" si="81"/>
        <v>47</v>
      </c>
      <c r="E978" t="s">
        <v>7928</v>
      </c>
      <c r="F978" t="str">
        <f>VLOOKUP(E978,'country(26mar)'!B$2:C$251,2,FALSE)</f>
        <v>PH</v>
      </c>
      <c r="G978" t="str">
        <f>VLOOKUP(F978,'country(26mar)'!C$2:D$251,2,FALSE)</f>
        <v>base.ph</v>
      </c>
      <c r="H978" t="s">
        <v>7997</v>
      </c>
      <c r="I978" t="str">
        <f t="shared" si="79"/>
        <v>Philippines Zambales</v>
      </c>
      <c r="J978" t="str">
        <f t="shared" si="82"/>
        <v>state_PH_Zam_47</v>
      </c>
    </row>
    <row r="979" hidden="1" spans="1:10">
      <c r="A979" t="str">
        <f t="shared" si="80"/>
        <v>state_PH_Isa_48</v>
      </c>
      <c r="B979" t="e">
        <f>VLOOKUP(I979,'state(26mar)'!D$2:G$680,4,FALSE)</f>
        <v>#N/A</v>
      </c>
      <c r="C979" t="str">
        <f t="shared" si="78"/>
        <v>state_PH_Isa_48</v>
      </c>
      <c r="D979">
        <f t="shared" si="81"/>
        <v>48</v>
      </c>
      <c r="E979" t="s">
        <v>7928</v>
      </c>
      <c r="F979" t="str">
        <f>VLOOKUP(E979,'country(26mar)'!B$2:C$251,2,FALSE)</f>
        <v>PH</v>
      </c>
      <c r="G979" t="str">
        <f>VLOOKUP(F979,'country(26mar)'!C$2:D$251,2,FALSE)</f>
        <v>base.ph</v>
      </c>
      <c r="H979" t="s">
        <v>7999</v>
      </c>
      <c r="I979" t="str">
        <f t="shared" si="79"/>
        <v>Philippines Isabela</v>
      </c>
      <c r="J979" t="str">
        <f t="shared" si="82"/>
        <v>state_PH_Isa_48</v>
      </c>
    </row>
    <row r="980" hidden="1" spans="1:10">
      <c r="A980" t="str">
        <f t="shared" si="80"/>
        <v>state_PH_Ili_49</v>
      </c>
      <c r="B980" t="e">
        <f>VLOOKUP(I980,'state(26mar)'!D$2:G$680,4,FALSE)</f>
        <v>#N/A</v>
      </c>
      <c r="C980" t="str">
        <f t="shared" si="78"/>
        <v>state_PH_Ili_49</v>
      </c>
      <c r="D980">
        <f t="shared" si="81"/>
        <v>49</v>
      </c>
      <c r="E980" t="s">
        <v>7928</v>
      </c>
      <c r="F980" t="str">
        <f>VLOOKUP(E980,'country(26mar)'!B$2:C$251,2,FALSE)</f>
        <v>PH</v>
      </c>
      <c r="G980" t="str">
        <f>VLOOKUP(F980,'country(26mar)'!C$2:D$251,2,FALSE)</f>
        <v>base.ph</v>
      </c>
      <c r="H980" t="s">
        <v>8000</v>
      </c>
      <c r="I980" t="str">
        <f t="shared" si="79"/>
        <v>Philippines Iligan</v>
      </c>
      <c r="J980" t="str">
        <f t="shared" si="82"/>
        <v>state_PH_Ili_49</v>
      </c>
    </row>
    <row r="981" hidden="1" spans="1:10">
      <c r="A981" t="str">
        <f t="shared" si="80"/>
        <v>state_PH_Ilo_50</v>
      </c>
      <c r="B981" t="e">
        <f>VLOOKUP(I981,'state(26mar)'!D$2:G$680,4,FALSE)</f>
        <v>#N/A</v>
      </c>
      <c r="C981" t="str">
        <f t="shared" si="78"/>
        <v>state_PH_Ilo_50</v>
      </c>
      <c r="D981">
        <f t="shared" si="81"/>
        <v>50</v>
      </c>
      <c r="E981" t="s">
        <v>7928</v>
      </c>
      <c r="F981" t="str">
        <f>VLOOKUP(E981,'country(26mar)'!B$2:C$251,2,FALSE)</f>
        <v>PH</v>
      </c>
      <c r="G981" t="str">
        <f>VLOOKUP(F981,'country(26mar)'!C$2:D$251,2,FALSE)</f>
        <v>base.ph</v>
      </c>
      <c r="H981" t="s">
        <v>8001</v>
      </c>
      <c r="I981" t="str">
        <f t="shared" si="79"/>
        <v>Philippines Iloilo</v>
      </c>
      <c r="J981" t="str">
        <f t="shared" si="82"/>
        <v>state_PH_Ilo_50</v>
      </c>
    </row>
    <row r="982" hidden="1" spans="1:10">
      <c r="A982" t="str">
        <f t="shared" si="80"/>
        <v>state_PH_Zam_51</v>
      </c>
      <c r="B982" t="e">
        <f>VLOOKUP(I982,'state(26mar)'!D$2:G$680,4,FALSE)</f>
        <v>#N/A</v>
      </c>
      <c r="C982" t="str">
        <f t="shared" si="78"/>
        <v>state_PH_Zam_51</v>
      </c>
      <c r="D982">
        <f t="shared" si="81"/>
        <v>51</v>
      </c>
      <c r="E982" t="s">
        <v>7928</v>
      </c>
      <c r="F982" t="str">
        <f>VLOOKUP(E982,'country(26mar)'!B$2:C$251,2,FALSE)</f>
        <v>PH</v>
      </c>
      <c r="G982" t="str">
        <f>VLOOKUP(F982,'country(26mar)'!C$2:D$251,2,FALSE)</f>
        <v>base.ph</v>
      </c>
      <c r="H982" t="s">
        <v>8003</v>
      </c>
      <c r="I982" t="str">
        <f t="shared" si="79"/>
        <v>Philippines Zamboanga Sibugay</v>
      </c>
      <c r="J982" t="str">
        <f t="shared" si="82"/>
        <v>state_PH_Zam_51</v>
      </c>
    </row>
    <row r="983" hidden="1" spans="1:10">
      <c r="A983" t="str">
        <f t="shared" si="80"/>
        <v>state_PH_Sul_52</v>
      </c>
      <c r="B983" t="e">
        <f>VLOOKUP(I983,'state(26mar)'!D$2:G$680,4,FALSE)</f>
        <v>#N/A</v>
      </c>
      <c r="C983" t="str">
        <f t="shared" si="78"/>
        <v>state_PH_Sul_52</v>
      </c>
      <c r="D983">
        <f t="shared" si="81"/>
        <v>52</v>
      </c>
      <c r="E983" t="s">
        <v>7928</v>
      </c>
      <c r="F983" t="str">
        <f>VLOOKUP(E983,'country(26mar)'!B$2:C$251,2,FALSE)</f>
        <v>PH</v>
      </c>
      <c r="G983" t="str">
        <f>VLOOKUP(F983,'country(26mar)'!C$2:D$251,2,FALSE)</f>
        <v>base.ph</v>
      </c>
      <c r="H983" t="s">
        <v>8007</v>
      </c>
      <c r="I983" t="str">
        <f t="shared" si="79"/>
        <v>Philippines Sulu</v>
      </c>
      <c r="J983" t="str">
        <f t="shared" si="82"/>
        <v>state_PH_Sul_52</v>
      </c>
    </row>
    <row r="984" hidden="1" spans="1:10">
      <c r="A984" t="str">
        <f t="shared" si="80"/>
        <v>state_PH_Gui_53</v>
      </c>
      <c r="B984" t="e">
        <f>VLOOKUP(I984,'state(26mar)'!D$2:G$680,4,FALSE)</f>
        <v>#N/A</v>
      </c>
      <c r="C984" t="str">
        <f t="shared" si="78"/>
        <v>state_PH_Gui_53</v>
      </c>
      <c r="D984">
        <f t="shared" si="81"/>
        <v>53</v>
      </c>
      <c r="E984" t="s">
        <v>7928</v>
      </c>
      <c r="F984" t="str">
        <f>VLOOKUP(E984,'country(26mar)'!B$2:C$251,2,FALSE)</f>
        <v>PH</v>
      </c>
      <c r="G984" t="str">
        <f>VLOOKUP(F984,'country(26mar)'!C$2:D$251,2,FALSE)</f>
        <v>base.ph</v>
      </c>
      <c r="H984" t="s">
        <v>8008</v>
      </c>
      <c r="I984" t="str">
        <f t="shared" si="79"/>
        <v>Philippines Guimaras</v>
      </c>
      <c r="J984" t="str">
        <f t="shared" si="82"/>
        <v>state_PH_Gui_53</v>
      </c>
    </row>
    <row r="985" hidden="1" spans="1:10">
      <c r="A985" t="str">
        <f t="shared" si="80"/>
        <v>state_PH_Apa_54</v>
      </c>
      <c r="B985" t="e">
        <f>VLOOKUP(I985,'state(26mar)'!D$2:G$680,4,FALSE)</f>
        <v>#N/A</v>
      </c>
      <c r="C985" t="str">
        <f t="shared" si="78"/>
        <v>state_PH_Apa_54</v>
      </c>
      <c r="D985">
        <f t="shared" si="81"/>
        <v>54</v>
      </c>
      <c r="E985" t="s">
        <v>7928</v>
      </c>
      <c r="F985" t="str">
        <f>VLOOKUP(E985,'country(26mar)'!B$2:C$251,2,FALSE)</f>
        <v>PH</v>
      </c>
      <c r="G985" t="str">
        <f>VLOOKUP(F985,'country(26mar)'!C$2:D$251,2,FALSE)</f>
        <v>base.ph</v>
      </c>
      <c r="H985" t="s">
        <v>8010</v>
      </c>
      <c r="I985" t="str">
        <f t="shared" si="79"/>
        <v>Philippines Apayao</v>
      </c>
      <c r="J985" t="str">
        <f t="shared" si="82"/>
        <v>state_PH_Apa_54</v>
      </c>
    </row>
    <row r="986" hidden="1" spans="1:10">
      <c r="A986" t="str">
        <f t="shared" si="80"/>
        <v>state_PH_Akl_55</v>
      </c>
      <c r="B986" t="e">
        <f>VLOOKUP(I986,'state(26mar)'!D$2:G$680,4,FALSE)</f>
        <v>#N/A</v>
      </c>
      <c r="C986" t="str">
        <f t="shared" si="78"/>
        <v>state_PH_Akl_55</v>
      </c>
      <c r="D986">
        <f t="shared" si="81"/>
        <v>55</v>
      </c>
      <c r="E986" t="s">
        <v>7928</v>
      </c>
      <c r="F986" t="str">
        <f>VLOOKUP(E986,'country(26mar)'!B$2:C$251,2,FALSE)</f>
        <v>PH</v>
      </c>
      <c r="G986" t="str">
        <f>VLOOKUP(F986,'country(26mar)'!C$2:D$251,2,FALSE)</f>
        <v>base.ph</v>
      </c>
      <c r="H986" t="s">
        <v>8012</v>
      </c>
      <c r="I986" t="str">
        <f t="shared" si="79"/>
        <v>Philippines Aklan</v>
      </c>
      <c r="J986" t="str">
        <f t="shared" si="82"/>
        <v>state_PH_Akl_55</v>
      </c>
    </row>
    <row r="987" hidden="1" spans="1:10">
      <c r="A987" t="str">
        <f t="shared" si="80"/>
        <v>state_PH_Ifu_56</v>
      </c>
      <c r="B987" t="e">
        <f>VLOOKUP(I987,'state(26mar)'!D$2:G$680,4,FALSE)</f>
        <v>#N/A</v>
      </c>
      <c r="C987" t="str">
        <f t="shared" si="78"/>
        <v>state_PH_Ifu_56</v>
      </c>
      <c r="D987">
        <f t="shared" si="81"/>
        <v>56</v>
      </c>
      <c r="E987" t="s">
        <v>7928</v>
      </c>
      <c r="F987" t="str">
        <f>VLOOKUP(E987,'country(26mar)'!B$2:C$251,2,FALSE)</f>
        <v>PH</v>
      </c>
      <c r="G987" t="str">
        <f>VLOOKUP(F987,'country(26mar)'!C$2:D$251,2,FALSE)</f>
        <v>base.ph</v>
      </c>
      <c r="H987" t="s">
        <v>8019</v>
      </c>
      <c r="I987" t="str">
        <f t="shared" si="79"/>
        <v>Philippines Ifugao</v>
      </c>
      <c r="J987" t="str">
        <f t="shared" si="82"/>
        <v>state_PH_Ifu_56</v>
      </c>
    </row>
    <row r="988" hidden="1" spans="1:10">
      <c r="A988" t="str">
        <f t="shared" si="80"/>
        <v>state_PH_Ben_57</v>
      </c>
      <c r="B988" t="e">
        <f>VLOOKUP(I988,'state(26mar)'!D$2:G$680,4,FALSE)</f>
        <v>#N/A</v>
      </c>
      <c r="C988" t="str">
        <f t="shared" si="78"/>
        <v>state_PH_Ben_57</v>
      </c>
      <c r="D988">
        <f t="shared" si="81"/>
        <v>57</v>
      </c>
      <c r="E988" t="s">
        <v>7928</v>
      </c>
      <c r="F988" t="str">
        <f>VLOOKUP(E988,'country(26mar)'!B$2:C$251,2,FALSE)</f>
        <v>PH</v>
      </c>
      <c r="G988" t="str">
        <f>VLOOKUP(F988,'country(26mar)'!C$2:D$251,2,FALSE)</f>
        <v>base.ph</v>
      </c>
      <c r="H988" t="s">
        <v>8017</v>
      </c>
      <c r="I988" t="str">
        <f t="shared" si="79"/>
        <v>Philippines Benguet</v>
      </c>
      <c r="J988" t="str">
        <f t="shared" si="82"/>
        <v>state_PH_Ben_57</v>
      </c>
    </row>
    <row r="989" hidden="1" spans="1:10">
      <c r="A989" t="str">
        <f t="shared" si="80"/>
        <v>state_PH_Lap_58</v>
      </c>
      <c r="B989" t="e">
        <f>VLOOKUP(I989,'state(26mar)'!D$2:G$680,4,FALSE)</f>
        <v>#N/A</v>
      </c>
      <c r="C989" t="str">
        <f t="shared" si="78"/>
        <v>state_PH_Lap_58</v>
      </c>
      <c r="D989">
        <f t="shared" si="81"/>
        <v>58</v>
      </c>
      <c r="E989" t="s">
        <v>7928</v>
      </c>
      <c r="F989" t="str">
        <f>VLOOKUP(E989,'country(26mar)'!B$2:C$251,2,FALSE)</f>
        <v>PH</v>
      </c>
      <c r="G989" t="str">
        <f>VLOOKUP(F989,'country(26mar)'!C$2:D$251,2,FALSE)</f>
        <v>base.ph</v>
      </c>
      <c r="H989" t="s">
        <v>8023</v>
      </c>
      <c r="I989" t="str">
        <f t="shared" si="79"/>
        <v>Philippines Lapu-Lapu</v>
      </c>
      <c r="J989" t="str">
        <f t="shared" si="82"/>
        <v>state_PH_Lap_58</v>
      </c>
    </row>
    <row r="990" hidden="1" spans="1:10">
      <c r="A990" t="str">
        <f t="shared" si="80"/>
        <v>state_PH_Alb_59</v>
      </c>
      <c r="B990" t="e">
        <f>VLOOKUP(I990,'state(26mar)'!D$2:G$680,4,FALSE)</f>
        <v>#N/A</v>
      </c>
      <c r="C990" t="str">
        <f t="shared" ref="C990:C1053" si="83">CONCATENATE("state_",F990,"_",LEFT(H990,3),"_",D990)</f>
        <v>state_PH_Alb_59</v>
      </c>
      <c r="D990">
        <f t="shared" si="81"/>
        <v>59</v>
      </c>
      <c r="E990" t="s">
        <v>7928</v>
      </c>
      <c r="F990" t="str">
        <f>VLOOKUP(E990,'country(26mar)'!B$2:C$251,2,FALSE)</f>
        <v>PH</v>
      </c>
      <c r="G990" t="str">
        <f>VLOOKUP(F990,'country(26mar)'!C$2:D$251,2,FALSE)</f>
        <v>base.ph</v>
      </c>
      <c r="H990" t="s">
        <v>8025</v>
      </c>
      <c r="I990" t="str">
        <f t="shared" ref="I990:I1053" si="84">CONCATENATE(E990," ",H990)</f>
        <v>Philippines Albay</v>
      </c>
      <c r="J990" t="str">
        <f t="shared" si="82"/>
        <v>state_PH_Alb_59</v>
      </c>
    </row>
    <row r="991" hidden="1" spans="1:10">
      <c r="A991" t="str">
        <f t="shared" si="80"/>
        <v>state_PH_Pan_60</v>
      </c>
      <c r="B991" t="e">
        <f>VLOOKUP(I991,'state(26mar)'!D$2:G$680,4,FALSE)</f>
        <v>#N/A</v>
      </c>
      <c r="C991" t="str">
        <f t="shared" si="83"/>
        <v>state_PH_Pan_60</v>
      </c>
      <c r="D991">
        <f t="shared" si="81"/>
        <v>60</v>
      </c>
      <c r="E991" t="s">
        <v>7928</v>
      </c>
      <c r="F991" t="str">
        <f>VLOOKUP(E991,'country(26mar)'!B$2:C$251,2,FALSE)</f>
        <v>PH</v>
      </c>
      <c r="G991" t="str">
        <f>VLOOKUP(F991,'country(26mar)'!C$2:D$251,2,FALSE)</f>
        <v>base.ph</v>
      </c>
      <c r="H991" t="s">
        <v>8027</v>
      </c>
      <c r="I991" t="str">
        <f t="shared" si="84"/>
        <v>Philippines Pangasinan</v>
      </c>
      <c r="J991" t="str">
        <f t="shared" si="82"/>
        <v>state_PH_Pan_60</v>
      </c>
    </row>
    <row r="992" hidden="1" spans="1:10">
      <c r="A992" t="str">
        <f t="shared" si="80"/>
        <v>state_PH_Luc_61</v>
      </c>
      <c r="B992" t="e">
        <f>VLOOKUP(I992,'state(26mar)'!D$2:G$680,4,FALSE)</f>
        <v>#N/A</v>
      </c>
      <c r="C992" t="str">
        <f t="shared" si="83"/>
        <v>state_PH_Luc_61</v>
      </c>
      <c r="D992">
        <f t="shared" si="81"/>
        <v>61</v>
      </c>
      <c r="E992" t="s">
        <v>7928</v>
      </c>
      <c r="F992" t="str">
        <f>VLOOKUP(E992,'country(26mar)'!B$2:C$251,2,FALSE)</f>
        <v>PH</v>
      </c>
      <c r="G992" t="str">
        <f>VLOOKUP(F992,'country(26mar)'!C$2:D$251,2,FALSE)</f>
        <v>base.ph</v>
      </c>
      <c r="H992" t="s">
        <v>8028</v>
      </c>
      <c r="I992" t="str">
        <f t="shared" si="84"/>
        <v>Philippines Lucena</v>
      </c>
      <c r="J992" t="str">
        <f t="shared" si="82"/>
        <v>state_PH_Luc_61</v>
      </c>
    </row>
    <row r="993" hidden="1" spans="1:10">
      <c r="A993" t="str">
        <f t="shared" si="80"/>
        <v>state_PH_Sou_62</v>
      </c>
      <c r="B993" t="e">
        <f>VLOOKUP(I993,'state(26mar)'!D$2:G$680,4,FALSE)</f>
        <v>#N/A</v>
      </c>
      <c r="C993" t="str">
        <f t="shared" si="83"/>
        <v>state_PH_Sou_62</v>
      </c>
      <c r="D993">
        <f t="shared" si="81"/>
        <v>62</v>
      </c>
      <c r="E993" t="s">
        <v>7928</v>
      </c>
      <c r="F993" t="str">
        <f>VLOOKUP(E993,'country(26mar)'!B$2:C$251,2,FALSE)</f>
        <v>PH</v>
      </c>
      <c r="G993" t="str">
        <f>VLOOKUP(F993,'country(26mar)'!C$2:D$251,2,FALSE)</f>
        <v>base.ph</v>
      </c>
      <c r="H993" t="s">
        <v>8030</v>
      </c>
      <c r="I993" t="str">
        <f t="shared" si="84"/>
        <v>Philippines Southern Leyte</v>
      </c>
      <c r="J993" t="str">
        <f t="shared" si="82"/>
        <v>state_PH_Sou_62</v>
      </c>
    </row>
    <row r="994" hidden="1" spans="1:10">
      <c r="A994" t="str">
        <f t="shared" si="80"/>
        <v>state_PH_Mal_63</v>
      </c>
      <c r="B994" t="e">
        <f>VLOOKUP(I994,'state(26mar)'!D$2:G$680,4,FALSE)</f>
        <v>#N/A</v>
      </c>
      <c r="C994" t="str">
        <f t="shared" si="83"/>
        <v>state_PH_Mal_63</v>
      </c>
      <c r="D994">
        <f t="shared" si="81"/>
        <v>63</v>
      </c>
      <c r="E994" t="s">
        <v>7928</v>
      </c>
      <c r="F994" t="str">
        <f>VLOOKUP(E994,'country(26mar)'!B$2:C$251,2,FALSE)</f>
        <v>PH</v>
      </c>
      <c r="G994" t="str">
        <f>VLOOKUP(F994,'country(26mar)'!C$2:D$251,2,FALSE)</f>
        <v>base.ph</v>
      </c>
      <c r="H994" t="s">
        <v>8033</v>
      </c>
      <c r="I994" t="str">
        <f t="shared" si="84"/>
        <v>Philippines Malabon</v>
      </c>
      <c r="J994" t="str">
        <f t="shared" si="82"/>
        <v>state_PH_Mal_63</v>
      </c>
    </row>
    <row r="995" hidden="1" spans="1:10">
      <c r="A995" t="str">
        <f t="shared" si="80"/>
        <v>state_PH_Cam_64</v>
      </c>
      <c r="B995" t="e">
        <f>VLOOKUP(I995,'state(26mar)'!D$2:G$680,4,FALSE)</f>
        <v>#N/A</v>
      </c>
      <c r="C995" t="str">
        <f t="shared" si="83"/>
        <v>state_PH_Cam_64</v>
      </c>
      <c r="D995">
        <f t="shared" si="81"/>
        <v>64</v>
      </c>
      <c r="E995" t="s">
        <v>7928</v>
      </c>
      <c r="F995" t="str">
        <f>VLOOKUP(E995,'country(26mar)'!B$2:C$251,2,FALSE)</f>
        <v>PH</v>
      </c>
      <c r="G995" t="str">
        <f>VLOOKUP(F995,'country(26mar)'!C$2:D$251,2,FALSE)</f>
        <v>base.ph</v>
      </c>
      <c r="H995" t="s">
        <v>8041</v>
      </c>
      <c r="I995" t="str">
        <f t="shared" si="84"/>
        <v>Philippines Camiguin</v>
      </c>
      <c r="J995" t="str">
        <f t="shared" si="82"/>
        <v>state_PH_Cam_64</v>
      </c>
    </row>
    <row r="996" hidden="1" spans="1:10">
      <c r="A996" t="str">
        <f t="shared" si="80"/>
        <v>state_PH_Occ_65</v>
      </c>
      <c r="B996" t="e">
        <f>VLOOKUP(I996,'state(26mar)'!D$2:G$680,4,FALSE)</f>
        <v>#N/A</v>
      </c>
      <c r="C996" t="str">
        <f t="shared" si="83"/>
        <v>state_PH_Occ_65</v>
      </c>
      <c r="D996">
        <f t="shared" si="81"/>
        <v>65</v>
      </c>
      <c r="E996" t="s">
        <v>7928</v>
      </c>
      <c r="F996" t="str">
        <f>VLOOKUP(E996,'country(26mar)'!B$2:C$251,2,FALSE)</f>
        <v>PH</v>
      </c>
      <c r="G996" t="str">
        <f>VLOOKUP(F996,'country(26mar)'!C$2:D$251,2,FALSE)</f>
        <v>base.ph</v>
      </c>
      <c r="H996" t="s">
        <v>8043</v>
      </c>
      <c r="I996" t="str">
        <f t="shared" si="84"/>
        <v>Philippines Occidental Mindoro</v>
      </c>
      <c r="J996" t="str">
        <f t="shared" si="82"/>
        <v>state_PH_Occ_65</v>
      </c>
    </row>
    <row r="997" hidden="1" spans="1:10">
      <c r="A997" t="str">
        <f t="shared" si="80"/>
        <v>state_PH_Man_66</v>
      </c>
      <c r="B997" t="e">
        <f>VLOOKUP(I997,'state(26mar)'!D$2:G$680,4,FALSE)</f>
        <v>#N/A</v>
      </c>
      <c r="C997" t="str">
        <f t="shared" si="83"/>
        <v>state_PH_Man_66</v>
      </c>
      <c r="D997">
        <f t="shared" si="81"/>
        <v>66</v>
      </c>
      <c r="E997" t="s">
        <v>7928</v>
      </c>
      <c r="F997" t="str">
        <f>VLOOKUP(E997,'country(26mar)'!B$2:C$251,2,FALSE)</f>
        <v>PH</v>
      </c>
      <c r="G997" t="str">
        <f>VLOOKUP(F997,'country(26mar)'!C$2:D$251,2,FALSE)</f>
        <v>base.ph</v>
      </c>
      <c r="H997" t="s">
        <v>8045</v>
      </c>
      <c r="I997" t="str">
        <f t="shared" si="84"/>
        <v>Philippines Mandaluyong</v>
      </c>
      <c r="J997" t="str">
        <f t="shared" si="82"/>
        <v>state_PH_Man_66</v>
      </c>
    </row>
    <row r="998" hidden="1" spans="1:10">
      <c r="A998" t="str">
        <f t="shared" si="80"/>
        <v>state_PH_Mar_67</v>
      </c>
      <c r="B998" t="e">
        <f>VLOOKUP(I998,'state(26mar)'!D$2:G$680,4,FALSE)</f>
        <v>#N/A</v>
      </c>
      <c r="C998" t="str">
        <f t="shared" si="83"/>
        <v>state_PH_Mar_67</v>
      </c>
      <c r="D998">
        <f t="shared" si="81"/>
        <v>67</v>
      </c>
      <c r="E998" t="s">
        <v>7928</v>
      </c>
      <c r="F998" t="str">
        <f>VLOOKUP(E998,'country(26mar)'!B$2:C$251,2,FALSE)</f>
        <v>PH</v>
      </c>
      <c r="G998" t="str">
        <f>VLOOKUP(F998,'country(26mar)'!C$2:D$251,2,FALSE)</f>
        <v>base.ph</v>
      </c>
      <c r="H998" t="s">
        <v>8052</v>
      </c>
      <c r="I998" t="str">
        <f t="shared" si="84"/>
        <v>Philippines Marikina</v>
      </c>
      <c r="J998" t="str">
        <f t="shared" si="82"/>
        <v>state_PH_Mar_67</v>
      </c>
    </row>
    <row r="999" hidden="1" spans="1:10">
      <c r="A999" t="str">
        <f t="shared" si="80"/>
        <v>state_PH_Mas_68</v>
      </c>
      <c r="B999" t="e">
        <f>VLOOKUP(I999,'state(26mar)'!D$2:G$680,4,FALSE)</f>
        <v>#N/A</v>
      </c>
      <c r="C999" t="str">
        <f t="shared" si="83"/>
        <v>state_PH_Mas_68</v>
      </c>
      <c r="D999">
        <f t="shared" si="81"/>
        <v>68</v>
      </c>
      <c r="E999" t="s">
        <v>7928</v>
      </c>
      <c r="F999" t="str">
        <f>VLOOKUP(E999,'country(26mar)'!B$2:C$251,2,FALSE)</f>
        <v>PH</v>
      </c>
      <c r="G999" t="str">
        <f>VLOOKUP(F999,'country(26mar)'!C$2:D$251,2,FALSE)</f>
        <v>base.ph</v>
      </c>
      <c r="H999" t="s">
        <v>8053</v>
      </c>
      <c r="I999" t="str">
        <f t="shared" si="84"/>
        <v>Philippines Masbate</v>
      </c>
      <c r="J999" t="str">
        <f t="shared" si="82"/>
        <v>state_PH_Mas_68</v>
      </c>
    </row>
    <row r="1000" hidden="1" spans="1:10">
      <c r="A1000" t="str">
        <f t="shared" si="80"/>
        <v>state_PH_Mun_69</v>
      </c>
      <c r="B1000" t="e">
        <f>VLOOKUP(I1000,'state(26mar)'!D$2:G$680,4,FALSE)</f>
        <v>#N/A</v>
      </c>
      <c r="C1000" t="str">
        <f t="shared" si="83"/>
        <v>state_PH_Mun_69</v>
      </c>
      <c r="D1000">
        <f t="shared" si="81"/>
        <v>69</v>
      </c>
      <c r="E1000" t="s">
        <v>7928</v>
      </c>
      <c r="F1000" t="str">
        <f>VLOOKUP(E1000,'country(26mar)'!B$2:C$251,2,FALSE)</f>
        <v>PH</v>
      </c>
      <c r="G1000" t="str">
        <f>VLOOKUP(F1000,'country(26mar)'!C$2:D$251,2,FALSE)</f>
        <v>base.ph</v>
      </c>
      <c r="H1000" t="s">
        <v>8057</v>
      </c>
      <c r="I1000" t="str">
        <f t="shared" si="84"/>
        <v>Philippines Muntinlupa</v>
      </c>
      <c r="J1000" t="str">
        <f t="shared" si="82"/>
        <v>state_PH_Mun_69</v>
      </c>
    </row>
    <row r="1001" hidden="1" spans="1:10">
      <c r="A1001" t="str">
        <f t="shared" si="80"/>
        <v>state_PH_Com_70</v>
      </c>
      <c r="B1001" t="e">
        <f>VLOOKUP(I1001,'state(26mar)'!D$2:G$680,4,FALSE)</f>
        <v>#N/A</v>
      </c>
      <c r="C1001" t="str">
        <f t="shared" si="83"/>
        <v>state_PH_Com_70</v>
      </c>
      <c r="D1001">
        <f t="shared" si="81"/>
        <v>70</v>
      </c>
      <c r="E1001" t="s">
        <v>7928</v>
      </c>
      <c r="F1001" t="str">
        <f>VLOOKUP(E1001,'country(26mar)'!B$2:C$251,2,FALSE)</f>
        <v>PH</v>
      </c>
      <c r="G1001" t="str">
        <f>VLOOKUP(F1001,'country(26mar)'!C$2:D$251,2,FALSE)</f>
        <v>base.ph</v>
      </c>
      <c r="H1001" t="s">
        <v>8059</v>
      </c>
      <c r="I1001" t="str">
        <f t="shared" si="84"/>
        <v>Philippines Compostela Valley</v>
      </c>
      <c r="J1001" t="str">
        <f t="shared" si="82"/>
        <v>state_PH_Com_70</v>
      </c>
    </row>
    <row r="1002" hidden="1" spans="1:10">
      <c r="A1002" t="str">
        <f t="shared" si="80"/>
        <v>state_PH_Nag_71</v>
      </c>
      <c r="B1002" t="e">
        <f>VLOOKUP(I1002,'state(26mar)'!D$2:G$680,4,FALSE)</f>
        <v>#N/A</v>
      </c>
      <c r="C1002" t="str">
        <f t="shared" si="83"/>
        <v>state_PH_Nag_71</v>
      </c>
      <c r="D1002">
        <f t="shared" si="81"/>
        <v>71</v>
      </c>
      <c r="E1002" t="s">
        <v>7928</v>
      </c>
      <c r="F1002" t="str">
        <f>VLOOKUP(E1002,'country(26mar)'!B$2:C$251,2,FALSE)</f>
        <v>PH</v>
      </c>
      <c r="G1002" t="str">
        <f>VLOOKUP(F1002,'country(26mar)'!C$2:D$251,2,FALSE)</f>
        <v>base.ph</v>
      </c>
      <c r="H1002" t="s">
        <v>8060</v>
      </c>
      <c r="I1002" t="str">
        <f t="shared" si="84"/>
        <v>Philippines Naga</v>
      </c>
      <c r="J1002" t="str">
        <f t="shared" si="82"/>
        <v>state_PH_Nag_71</v>
      </c>
    </row>
    <row r="1003" hidden="1" spans="1:10">
      <c r="A1003" t="str">
        <f t="shared" si="80"/>
        <v>state_PH_Bil_72</v>
      </c>
      <c r="B1003" t="e">
        <f>VLOOKUP(I1003,'state(26mar)'!D$2:G$680,4,FALSE)</f>
        <v>#N/A</v>
      </c>
      <c r="C1003" t="str">
        <f t="shared" si="83"/>
        <v>state_PH_Bil_72</v>
      </c>
      <c r="D1003">
        <f t="shared" si="81"/>
        <v>72</v>
      </c>
      <c r="E1003" t="s">
        <v>7928</v>
      </c>
      <c r="F1003" t="str">
        <f>VLOOKUP(E1003,'country(26mar)'!B$2:C$251,2,FALSE)</f>
        <v>PH</v>
      </c>
      <c r="G1003" t="str">
        <f>VLOOKUP(F1003,'country(26mar)'!C$2:D$251,2,FALSE)</f>
        <v>base.ph</v>
      </c>
      <c r="H1003" t="s">
        <v>8062</v>
      </c>
      <c r="I1003" t="str">
        <f t="shared" si="84"/>
        <v>Philippines Biliran</v>
      </c>
      <c r="J1003" t="str">
        <f t="shared" si="82"/>
        <v>state_PH_Bil_72</v>
      </c>
    </row>
    <row r="1004" hidden="1" spans="1:10">
      <c r="A1004" t="str">
        <f t="shared" si="80"/>
        <v>state_PH_Nav_73</v>
      </c>
      <c r="B1004" t="e">
        <f>VLOOKUP(I1004,'state(26mar)'!D$2:G$680,4,FALSE)</f>
        <v>#N/A</v>
      </c>
      <c r="C1004" t="str">
        <f t="shared" si="83"/>
        <v>state_PH_Nav_73</v>
      </c>
      <c r="D1004">
        <f t="shared" si="81"/>
        <v>73</v>
      </c>
      <c r="E1004" t="s">
        <v>7928</v>
      </c>
      <c r="F1004" t="str">
        <f>VLOOKUP(E1004,'country(26mar)'!B$2:C$251,2,FALSE)</f>
        <v>PH</v>
      </c>
      <c r="G1004" t="str">
        <f>VLOOKUP(F1004,'country(26mar)'!C$2:D$251,2,FALSE)</f>
        <v>base.ph</v>
      </c>
      <c r="H1004" t="s">
        <v>8063</v>
      </c>
      <c r="I1004" t="str">
        <f t="shared" si="84"/>
        <v>Philippines Navotas</v>
      </c>
      <c r="J1004" t="str">
        <f t="shared" si="82"/>
        <v>state_PH_Nav_73</v>
      </c>
    </row>
    <row r="1005" hidden="1" spans="1:10">
      <c r="A1005" t="str">
        <f t="shared" si="80"/>
        <v>state_PH_Olo_74</v>
      </c>
      <c r="B1005" t="e">
        <f>VLOOKUP(I1005,'state(26mar)'!D$2:G$680,4,FALSE)</f>
        <v>#N/A</v>
      </c>
      <c r="C1005" t="str">
        <f t="shared" si="83"/>
        <v>state_PH_Olo_74</v>
      </c>
      <c r="D1005">
        <f t="shared" si="81"/>
        <v>74</v>
      </c>
      <c r="E1005" t="s">
        <v>7928</v>
      </c>
      <c r="F1005" t="str">
        <f>VLOOKUP(E1005,'country(26mar)'!B$2:C$251,2,FALSE)</f>
        <v>PH</v>
      </c>
      <c r="G1005" t="str">
        <f>VLOOKUP(F1005,'country(26mar)'!C$2:D$251,2,FALSE)</f>
        <v>base.ph</v>
      </c>
      <c r="H1005" t="s">
        <v>8064</v>
      </c>
      <c r="I1005" t="str">
        <f t="shared" si="84"/>
        <v>Philippines Olongapo</v>
      </c>
      <c r="J1005" t="str">
        <f t="shared" si="82"/>
        <v>state_PH_Olo_74</v>
      </c>
    </row>
    <row r="1006" hidden="1" spans="1:10">
      <c r="A1006" t="str">
        <f t="shared" si="80"/>
        <v>state_PH_Orm_75</v>
      </c>
      <c r="B1006" t="e">
        <f>VLOOKUP(I1006,'state(26mar)'!D$2:G$680,4,FALSE)</f>
        <v>#N/A</v>
      </c>
      <c r="C1006" t="str">
        <f t="shared" si="83"/>
        <v>state_PH_Orm_75</v>
      </c>
      <c r="D1006">
        <f t="shared" si="81"/>
        <v>75</v>
      </c>
      <c r="E1006" t="s">
        <v>7928</v>
      </c>
      <c r="F1006" t="str">
        <f>VLOOKUP(E1006,'country(26mar)'!B$2:C$251,2,FALSE)</f>
        <v>PH</v>
      </c>
      <c r="G1006" t="str">
        <f>VLOOKUP(F1006,'country(26mar)'!C$2:D$251,2,FALSE)</f>
        <v>base.ph</v>
      </c>
      <c r="H1006" t="s">
        <v>8066</v>
      </c>
      <c r="I1006" t="str">
        <f t="shared" si="84"/>
        <v>Philippines Ormoc</v>
      </c>
      <c r="J1006" t="str">
        <f t="shared" si="82"/>
        <v>state_PH_Orm_75</v>
      </c>
    </row>
    <row r="1007" hidden="1" spans="1:10">
      <c r="A1007" t="str">
        <f t="shared" si="80"/>
        <v>state_PH_Mis_76</v>
      </c>
      <c r="B1007" t="e">
        <f>VLOOKUP(I1007,'state(26mar)'!D$2:G$680,4,FALSE)</f>
        <v>#N/A</v>
      </c>
      <c r="C1007" t="str">
        <f t="shared" si="83"/>
        <v>state_PH_Mis_76</v>
      </c>
      <c r="D1007">
        <f t="shared" si="81"/>
        <v>76</v>
      </c>
      <c r="E1007" t="s">
        <v>7928</v>
      </c>
      <c r="F1007" t="str">
        <f>VLOOKUP(E1007,'country(26mar)'!B$2:C$251,2,FALSE)</f>
        <v>PH</v>
      </c>
      <c r="G1007" t="str">
        <f>VLOOKUP(F1007,'country(26mar)'!C$2:D$251,2,FALSE)</f>
        <v>base.ph</v>
      </c>
      <c r="H1007" t="s">
        <v>8068</v>
      </c>
      <c r="I1007" t="str">
        <f t="shared" si="84"/>
        <v>Philippines Misamis Occidental</v>
      </c>
      <c r="J1007" t="str">
        <f t="shared" si="82"/>
        <v>state_PH_Mis_76</v>
      </c>
    </row>
    <row r="1008" hidden="1" spans="1:10">
      <c r="A1008" t="str">
        <f t="shared" si="80"/>
        <v>state_PH_Zam_77</v>
      </c>
      <c r="B1008" t="e">
        <f>VLOOKUP(I1008,'state(26mar)'!D$2:G$680,4,FALSE)</f>
        <v>#N/A</v>
      </c>
      <c r="C1008" t="str">
        <f t="shared" si="83"/>
        <v>state_PH_Zam_77</v>
      </c>
      <c r="D1008">
        <f t="shared" si="81"/>
        <v>77</v>
      </c>
      <c r="E1008" t="s">
        <v>7928</v>
      </c>
      <c r="F1008" t="str">
        <f>VLOOKUP(E1008,'country(26mar)'!B$2:C$251,2,FALSE)</f>
        <v>PH</v>
      </c>
      <c r="G1008" t="str">
        <f>VLOOKUP(F1008,'country(26mar)'!C$2:D$251,2,FALSE)</f>
        <v>base.ph</v>
      </c>
      <c r="H1008" t="s">
        <v>8071</v>
      </c>
      <c r="I1008" t="str">
        <f t="shared" si="84"/>
        <v>Philippines Zamboanga del Sur</v>
      </c>
      <c r="J1008" t="str">
        <f t="shared" si="82"/>
        <v>state_PH_Zam_77</v>
      </c>
    </row>
    <row r="1009" hidden="1" spans="1:10">
      <c r="A1009" t="str">
        <f t="shared" si="80"/>
        <v>state_PH_Pas_78</v>
      </c>
      <c r="B1009" t="e">
        <f>VLOOKUP(I1009,'state(26mar)'!D$2:G$680,4,FALSE)</f>
        <v>#N/A</v>
      </c>
      <c r="C1009" t="str">
        <f t="shared" si="83"/>
        <v>state_PH_Pas_78</v>
      </c>
      <c r="D1009">
        <f t="shared" si="81"/>
        <v>78</v>
      </c>
      <c r="E1009" t="s">
        <v>7928</v>
      </c>
      <c r="F1009" t="str">
        <f>VLOOKUP(E1009,'country(26mar)'!B$2:C$251,2,FALSE)</f>
        <v>PH</v>
      </c>
      <c r="G1009" t="str">
        <f>VLOOKUP(F1009,'country(26mar)'!C$2:D$251,2,FALSE)</f>
        <v>base.ph</v>
      </c>
      <c r="H1009" t="s">
        <v>8074</v>
      </c>
      <c r="I1009" t="str">
        <f t="shared" si="84"/>
        <v>Philippines Pasay</v>
      </c>
      <c r="J1009" t="str">
        <f t="shared" si="82"/>
        <v>state_PH_Pas_78</v>
      </c>
    </row>
    <row r="1010" hidden="1" spans="1:10">
      <c r="A1010" t="str">
        <f t="shared" si="80"/>
        <v>state_PH_Cam_79</v>
      </c>
      <c r="B1010" t="e">
        <f>VLOOKUP(I1010,'state(26mar)'!D$2:G$680,4,FALSE)</f>
        <v>#N/A</v>
      </c>
      <c r="C1010" t="str">
        <f t="shared" si="83"/>
        <v>state_PH_Cam_79</v>
      </c>
      <c r="D1010">
        <f t="shared" si="81"/>
        <v>79</v>
      </c>
      <c r="E1010" t="s">
        <v>7928</v>
      </c>
      <c r="F1010" t="str">
        <f>VLOOKUP(E1010,'country(26mar)'!B$2:C$251,2,FALSE)</f>
        <v>PH</v>
      </c>
      <c r="G1010" t="str">
        <f>VLOOKUP(F1010,'country(26mar)'!C$2:D$251,2,FALSE)</f>
        <v>base.ph</v>
      </c>
      <c r="H1010" t="s">
        <v>8078</v>
      </c>
      <c r="I1010" t="str">
        <f t="shared" si="84"/>
        <v>Philippines Camarines Sur</v>
      </c>
      <c r="J1010" t="str">
        <f t="shared" si="82"/>
        <v>state_PH_Cam_79</v>
      </c>
    </row>
    <row r="1011" hidden="1" spans="1:10">
      <c r="A1011" t="str">
        <f t="shared" si="80"/>
        <v>state_PH_Agu_80</v>
      </c>
      <c r="B1011" t="e">
        <f>VLOOKUP(I1011,'state(26mar)'!D$2:G$680,4,FALSE)</f>
        <v>#N/A</v>
      </c>
      <c r="C1011" t="str">
        <f t="shared" si="83"/>
        <v>state_PH_Agu_80</v>
      </c>
      <c r="D1011">
        <f t="shared" si="81"/>
        <v>80</v>
      </c>
      <c r="E1011" t="s">
        <v>7928</v>
      </c>
      <c r="F1011" t="str">
        <f>VLOOKUP(E1011,'country(26mar)'!B$2:C$251,2,FALSE)</f>
        <v>PH</v>
      </c>
      <c r="G1011" t="str">
        <f>VLOOKUP(F1011,'country(26mar)'!C$2:D$251,2,FALSE)</f>
        <v>base.ph</v>
      </c>
      <c r="H1011" t="s">
        <v>8080</v>
      </c>
      <c r="I1011" t="str">
        <f t="shared" si="84"/>
        <v>Philippines Agusan del Sur</v>
      </c>
      <c r="J1011" t="str">
        <f t="shared" si="82"/>
        <v>state_PH_Agu_80</v>
      </c>
    </row>
    <row r="1012" hidden="1" spans="1:10">
      <c r="A1012" t="str">
        <f t="shared" si="80"/>
        <v>state_PH_Pue_81</v>
      </c>
      <c r="B1012" t="e">
        <f>VLOOKUP(I1012,'state(26mar)'!D$2:G$680,4,FALSE)</f>
        <v>#N/A</v>
      </c>
      <c r="C1012" t="str">
        <f t="shared" si="83"/>
        <v>state_PH_Pue_81</v>
      </c>
      <c r="D1012">
        <f t="shared" si="81"/>
        <v>81</v>
      </c>
      <c r="E1012" t="s">
        <v>7928</v>
      </c>
      <c r="F1012" t="str">
        <f>VLOOKUP(E1012,'country(26mar)'!B$2:C$251,2,FALSE)</f>
        <v>PH</v>
      </c>
      <c r="G1012" t="str">
        <f>VLOOKUP(F1012,'country(26mar)'!C$2:D$251,2,FALSE)</f>
        <v>base.ph</v>
      </c>
      <c r="H1012" t="s">
        <v>8081</v>
      </c>
      <c r="I1012" t="str">
        <f t="shared" si="84"/>
        <v>Philippines Puerto Princesa</v>
      </c>
      <c r="J1012" t="str">
        <f t="shared" si="82"/>
        <v>state_PH_Pue_81</v>
      </c>
    </row>
    <row r="1013" hidden="1" spans="1:10">
      <c r="A1013" t="str">
        <f t="shared" si="80"/>
        <v>state_PH_Que_82</v>
      </c>
      <c r="B1013" t="e">
        <f>VLOOKUP(I1013,'state(26mar)'!D$2:G$680,4,FALSE)</f>
        <v>#N/A</v>
      </c>
      <c r="C1013" t="str">
        <f t="shared" si="83"/>
        <v>state_PH_Que_82</v>
      </c>
      <c r="D1013">
        <f t="shared" si="81"/>
        <v>82</v>
      </c>
      <c r="E1013" t="s">
        <v>7928</v>
      </c>
      <c r="F1013" t="str">
        <f>VLOOKUP(E1013,'country(26mar)'!B$2:C$251,2,FALSE)</f>
        <v>PH</v>
      </c>
      <c r="G1013" t="str">
        <f>VLOOKUP(F1013,'country(26mar)'!C$2:D$251,2,FALSE)</f>
        <v>base.ph</v>
      </c>
      <c r="H1013" t="s">
        <v>8083</v>
      </c>
      <c r="I1013" t="str">
        <f t="shared" si="84"/>
        <v>Philippines Quezon</v>
      </c>
      <c r="J1013" t="str">
        <f t="shared" si="82"/>
        <v>state_PH_Que_82</v>
      </c>
    </row>
    <row r="1014" hidden="1" spans="1:10">
      <c r="A1014" t="str">
        <f t="shared" si="80"/>
        <v>state_PH_Rom_83</v>
      </c>
      <c r="B1014" t="e">
        <f>VLOOKUP(I1014,'state(26mar)'!D$2:G$680,4,FALSE)</f>
        <v>#N/A</v>
      </c>
      <c r="C1014" t="str">
        <f t="shared" si="83"/>
        <v>state_PH_Rom_83</v>
      </c>
      <c r="D1014">
        <f t="shared" si="81"/>
        <v>83</v>
      </c>
      <c r="E1014" t="s">
        <v>7928</v>
      </c>
      <c r="F1014" t="str">
        <f>VLOOKUP(E1014,'country(26mar)'!B$2:C$251,2,FALSE)</f>
        <v>PH</v>
      </c>
      <c r="G1014" t="str">
        <f>VLOOKUP(F1014,'country(26mar)'!C$2:D$251,2,FALSE)</f>
        <v>base.ph</v>
      </c>
      <c r="H1014" t="s">
        <v>8084</v>
      </c>
      <c r="I1014" t="str">
        <f t="shared" si="84"/>
        <v>Philippines Romblon</v>
      </c>
      <c r="J1014" t="str">
        <f t="shared" si="82"/>
        <v>state_PH_Rom_83</v>
      </c>
    </row>
    <row r="1015" hidden="1" spans="1:10">
      <c r="A1015" t="str">
        <f t="shared" si="80"/>
        <v>state_PH_La _84</v>
      </c>
      <c r="B1015" t="e">
        <f>VLOOKUP(I1015,'state(26mar)'!D$2:G$680,4,FALSE)</f>
        <v>#N/A</v>
      </c>
      <c r="C1015" t="str">
        <f t="shared" si="83"/>
        <v>state_PH_La _84</v>
      </c>
      <c r="D1015">
        <f t="shared" si="81"/>
        <v>84</v>
      </c>
      <c r="E1015" t="s">
        <v>7928</v>
      </c>
      <c r="F1015" t="str">
        <f>VLOOKUP(E1015,'country(26mar)'!B$2:C$251,2,FALSE)</f>
        <v>PH</v>
      </c>
      <c r="G1015" t="str">
        <f>VLOOKUP(F1015,'country(26mar)'!C$2:D$251,2,FALSE)</f>
        <v>base.ph</v>
      </c>
      <c r="H1015" t="s">
        <v>2404</v>
      </c>
      <c r="I1015" t="str">
        <f t="shared" si="84"/>
        <v>Philippines La Union</v>
      </c>
      <c r="J1015" t="str">
        <f t="shared" si="82"/>
        <v>state_PH_La _84</v>
      </c>
    </row>
    <row r="1016" hidden="1" spans="1:10">
      <c r="A1016" t="str">
        <f t="shared" si="80"/>
        <v>state_PH_Pam_85</v>
      </c>
      <c r="B1016" t="e">
        <f>VLOOKUP(I1016,'state(26mar)'!D$2:G$680,4,FALSE)</f>
        <v>#N/A</v>
      </c>
      <c r="C1016" t="str">
        <f t="shared" si="83"/>
        <v>state_PH_Pam_85</v>
      </c>
      <c r="D1016">
        <f t="shared" si="81"/>
        <v>85</v>
      </c>
      <c r="E1016" t="s">
        <v>7928</v>
      </c>
      <c r="F1016" t="str">
        <f>VLOOKUP(E1016,'country(26mar)'!B$2:C$251,2,FALSE)</f>
        <v>PH</v>
      </c>
      <c r="G1016" t="str">
        <f>VLOOKUP(F1016,'country(26mar)'!C$2:D$251,2,FALSE)</f>
        <v>base.ph</v>
      </c>
      <c r="H1016" t="s">
        <v>8087</v>
      </c>
      <c r="I1016" t="str">
        <f t="shared" si="84"/>
        <v>Philippines Pampanga</v>
      </c>
      <c r="J1016" t="str">
        <f t="shared" si="82"/>
        <v>state_PH_Pam_85</v>
      </c>
    </row>
    <row r="1017" hidden="1" spans="1:10">
      <c r="A1017" t="str">
        <f t="shared" si="80"/>
        <v>state_PH_Din_86</v>
      </c>
      <c r="B1017" t="e">
        <f>VLOOKUP(I1017,'state(26mar)'!D$2:G$680,4,FALSE)</f>
        <v>#N/A</v>
      </c>
      <c r="C1017" t="str">
        <f t="shared" si="83"/>
        <v>state_PH_Din_86</v>
      </c>
      <c r="D1017">
        <f t="shared" si="81"/>
        <v>86</v>
      </c>
      <c r="E1017" t="s">
        <v>7928</v>
      </c>
      <c r="F1017" t="str">
        <f>VLOOKUP(E1017,'country(26mar)'!B$2:C$251,2,FALSE)</f>
        <v>PH</v>
      </c>
      <c r="G1017" t="str">
        <f>VLOOKUP(F1017,'country(26mar)'!C$2:D$251,2,FALSE)</f>
        <v>base.ph</v>
      </c>
      <c r="H1017" t="s">
        <v>8088</v>
      </c>
      <c r="I1017" t="str">
        <f t="shared" si="84"/>
        <v>Philippines Dinagat Islands</v>
      </c>
      <c r="J1017" t="str">
        <f t="shared" si="82"/>
        <v>state_PH_Din_86</v>
      </c>
    </row>
    <row r="1018" hidden="1" spans="1:10">
      <c r="A1018" t="str">
        <f t="shared" si="80"/>
        <v>state_PH_San_87</v>
      </c>
      <c r="B1018" t="e">
        <f>VLOOKUP(I1018,'state(26mar)'!D$2:G$680,4,FALSE)</f>
        <v>#N/A</v>
      </c>
      <c r="C1018" t="str">
        <f t="shared" si="83"/>
        <v>state_PH_San_87</v>
      </c>
      <c r="D1018">
        <f t="shared" si="81"/>
        <v>87</v>
      </c>
      <c r="E1018" t="s">
        <v>7928</v>
      </c>
      <c r="F1018" t="str">
        <f>VLOOKUP(E1018,'country(26mar)'!B$2:C$251,2,FALSE)</f>
        <v>PH</v>
      </c>
      <c r="G1018" t="str">
        <f>VLOOKUP(F1018,'country(26mar)'!C$2:D$251,2,FALSE)</f>
        <v>base.ph</v>
      </c>
      <c r="H1018" t="s">
        <v>465</v>
      </c>
      <c r="I1018" t="str">
        <f t="shared" si="84"/>
        <v>Philippines San Juan</v>
      </c>
      <c r="J1018" t="str">
        <f t="shared" si="82"/>
        <v>state_PH_San_87</v>
      </c>
    </row>
    <row r="1019" hidden="1" spans="1:10">
      <c r="A1019" t="str">
        <f t="shared" si="80"/>
        <v>state_PH_San_88</v>
      </c>
      <c r="B1019" t="e">
        <f>VLOOKUP(I1019,'state(26mar)'!D$2:G$680,4,FALSE)</f>
        <v>#N/A</v>
      </c>
      <c r="C1019" t="str">
        <f t="shared" si="83"/>
        <v>state_PH_San_88</v>
      </c>
      <c r="D1019">
        <f t="shared" si="81"/>
        <v>88</v>
      </c>
      <c r="E1019" t="s">
        <v>7928</v>
      </c>
      <c r="F1019" t="str">
        <f>VLOOKUP(E1019,'country(26mar)'!B$2:C$251,2,FALSE)</f>
        <v>PH</v>
      </c>
      <c r="G1019" t="str">
        <f>VLOOKUP(F1019,'country(26mar)'!C$2:D$251,2,FALSE)</f>
        <v>base.ph</v>
      </c>
      <c r="H1019" t="s">
        <v>2447</v>
      </c>
      <c r="I1019" t="str">
        <f t="shared" si="84"/>
        <v>Philippines Santiago</v>
      </c>
      <c r="J1019" t="str">
        <f t="shared" si="82"/>
        <v>state_PH_San_88</v>
      </c>
    </row>
    <row r="1020" hidden="1" spans="1:10">
      <c r="A1020" t="str">
        <f t="shared" si="80"/>
        <v>state_PH_Mag_89</v>
      </c>
      <c r="B1020" t="e">
        <f>VLOOKUP(I1020,'state(26mar)'!D$2:G$680,4,FALSE)</f>
        <v>#N/A</v>
      </c>
      <c r="C1020" t="str">
        <f t="shared" si="83"/>
        <v>state_PH_Mag_89</v>
      </c>
      <c r="D1020">
        <f t="shared" si="81"/>
        <v>89</v>
      </c>
      <c r="E1020" t="s">
        <v>7928</v>
      </c>
      <c r="F1020" t="str">
        <f>VLOOKUP(E1020,'country(26mar)'!B$2:C$251,2,FALSE)</f>
        <v>PH</v>
      </c>
      <c r="G1020" t="str">
        <f>VLOOKUP(F1020,'country(26mar)'!C$2:D$251,2,FALSE)</f>
        <v>base.ph</v>
      </c>
      <c r="H1020" t="s">
        <v>8092</v>
      </c>
      <c r="I1020" t="str">
        <f t="shared" si="84"/>
        <v>Philippines Maguindanao</v>
      </c>
      <c r="J1020" t="str">
        <f t="shared" si="82"/>
        <v>state_PH_Mag_89</v>
      </c>
    </row>
    <row r="1021" hidden="1" spans="1:10">
      <c r="A1021" t="str">
        <f t="shared" si="80"/>
        <v>state_PH_Siq_90</v>
      </c>
      <c r="B1021" t="e">
        <f>VLOOKUP(I1021,'state(26mar)'!D$2:G$680,4,FALSE)</f>
        <v>#N/A</v>
      </c>
      <c r="C1021" t="str">
        <f t="shared" si="83"/>
        <v>state_PH_Siq_90</v>
      </c>
      <c r="D1021">
        <f t="shared" si="81"/>
        <v>90</v>
      </c>
      <c r="E1021" t="s">
        <v>7928</v>
      </c>
      <c r="F1021" t="str">
        <f>VLOOKUP(E1021,'country(26mar)'!B$2:C$251,2,FALSE)</f>
        <v>PH</v>
      </c>
      <c r="G1021" t="str">
        <f>VLOOKUP(F1021,'country(26mar)'!C$2:D$251,2,FALSE)</f>
        <v>base.ph</v>
      </c>
      <c r="H1021" t="s">
        <v>8093</v>
      </c>
      <c r="I1021" t="str">
        <f t="shared" si="84"/>
        <v>Philippines Siquijor</v>
      </c>
      <c r="J1021" t="str">
        <f t="shared" si="82"/>
        <v>state_PH_Siq_90</v>
      </c>
    </row>
    <row r="1022" hidden="1" spans="1:10">
      <c r="A1022" t="str">
        <f t="shared" si="80"/>
        <v>state_PH_Sor_91</v>
      </c>
      <c r="B1022" t="e">
        <f>VLOOKUP(I1022,'state(26mar)'!D$2:G$680,4,FALSE)</f>
        <v>#N/A</v>
      </c>
      <c r="C1022" t="str">
        <f t="shared" si="83"/>
        <v>state_PH_Sor_91</v>
      </c>
      <c r="D1022">
        <f t="shared" si="81"/>
        <v>91</v>
      </c>
      <c r="E1022" t="s">
        <v>7928</v>
      </c>
      <c r="F1022" t="str">
        <f>VLOOKUP(E1022,'country(26mar)'!B$2:C$251,2,FALSE)</f>
        <v>PH</v>
      </c>
      <c r="G1022" t="str">
        <f>VLOOKUP(F1022,'country(26mar)'!C$2:D$251,2,FALSE)</f>
        <v>base.ph</v>
      </c>
      <c r="H1022" t="s">
        <v>8094</v>
      </c>
      <c r="I1022" t="str">
        <f t="shared" si="84"/>
        <v>Philippines Sorsogon</v>
      </c>
      <c r="J1022" t="str">
        <f t="shared" si="82"/>
        <v>state_PH_Sor_91</v>
      </c>
    </row>
    <row r="1023" hidden="1" spans="1:10">
      <c r="A1023" t="str">
        <f t="shared" si="80"/>
        <v>state_PH_Sur_92</v>
      </c>
      <c r="B1023" t="e">
        <f>VLOOKUP(I1023,'state(26mar)'!D$2:G$680,4,FALSE)</f>
        <v>#N/A</v>
      </c>
      <c r="C1023" t="str">
        <f t="shared" si="83"/>
        <v>state_PH_Sur_92</v>
      </c>
      <c r="D1023">
        <f t="shared" si="81"/>
        <v>92</v>
      </c>
      <c r="E1023" t="s">
        <v>7928</v>
      </c>
      <c r="F1023" t="str">
        <f>VLOOKUP(E1023,'country(26mar)'!B$2:C$251,2,FALSE)</f>
        <v>PH</v>
      </c>
      <c r="G1023" t="str">
        <f>VLOOKUP(F1023,'country(26mar)'!C$2:D$251,2,FALSE)</f>
        <v>base.ph</v>
      </c>
      <c r="H1023" t="s">
        <v>8096</v>
      </c>
      <c r="I1023" t="str">
        <f t="shared" si="84"/>
        <v>Philippines Surigao del Norte</v>
      </c>
      <c r="J1023" t="str">
        <f t="shared" si="82"/>
        <v>state_PH_Sur_92</v>
      </c>
    </row>
    <row r="1024" hidden="1" spans="1:10">
      <c r="A1024" t="str">
        <f t="shared" si="80"/>
        <v>state_PH_Kal_93</v>
      </c>
      <c r="B1024" t="e">
        <f>VLOOKUP(I1024,'state(26mar)'!D$2:G$680,4,FALSE)</f>
        <v>#N/A</v>
      </c>
      <c r="C1024" t="str">
        <f t="shared" si="83"/>
        <v>state_PH_Kal_93</v>
      </c>
      <c r="D1024">
        <f t="shared" si="81"/>
        <v>93</v>
      </c>
      <c r="E1024" t="s">
        <v>7928</v>
      </c>
      <c r="F1024" t="str">
        <f>VLOOKUP(E1024,'country(26mar)'!B$2:C$251,2,FALSE)</f>
        <v>PH</v>
      </c>
      <c r="G1024" t="str">
        <f>VLOOKUP(F1024,'country(26mar)'!C$2:D$251,2,FALSE)</f>
        <v>base.ph</v>
      </c>
      <c r="H1024" t="s">
        <v>8098</v>
      </c>
      <c r="I1024" t="str">
        <f t="shared" si="84"/>
        <v>Philippines Kalinga</v>
      </c>
      <c r="J1024" t="str">
        <f t="shared" si="82"/>
        <v>state_PH_Kal_93</v>
      </c>
    </row>
    <row r="1025" hidden="1" spans="1:10">
      <c r="A1025" t="str">
        <f t="shared" si="80"/>
        <v>state_PH_Tac_94</v>
      </c>
      <c r="B1025" t="e">
        <f>VLOOKUP(I1025,'state(26mar)'!D$2:G$680,4,FALSE)</f>
        <v>#N/A</v>
      </c>
      <c r="C1025" t="str">
        <f t="shared" si="83"/>
        <v>state_PH_Tac_94</v>
      </c>
      <c r="D1025">
        <f t="shared" si="81"/>
        <v>94</v>
      </c>
      <c r="E1025" t="s">
        <v>7928</v>
      </c>
      <c r="F1025" t="str">
        <f>VLOOKUP(E1025,'country(26mar)'!B$2:C$251,2,FALSE)</f>
        <v>PH</v>
      </c>
      <c r="G1025" t="str">
        <f>VLOOKUP(F1025,'country(26mar)'!C$2:D$251,2,FALSE)</f>
        <v>base.ph</v>
      </c>
      <c r="H1025" t="s">
        <v>8099</v>
      </c>
      <c r="I1025" t="str">
        <f t="shared" si="84"/>
        <v>Philippines Tacloban</v>
      </c>
      <c r="J1025" t="str">
        <f t="shared" si="82"/>
        <v>state_PH_Tac_94</v>
      </c>
    </row>
    <row r="1026" hidden="1" spans="1:10">
      <c r="A1026" t="str">
        <f t="shared" si="80"/>
        <v>state_PH_Tag_95</v>
      </c>
      <c r="B1026" t="e">
        <f>VLOOKUP(I1026,'state(26mar)'!D$2:G$680,4,FALSE)</f>
        <v>#N/A</v>
      </c>
      <c r="C1026" t="str">
        <f t="shared" si="83"/>
        <v>state_PH_Tag_95</v>
      </c>
      <c r="D1026">
        <f t="shared" si="81"/>
        <v>95</v>
      </c>
      <c r="E1026" t="s">
        <v>7928</v>
      </c>
      <c r="F1026" t="str">
        <f>VLOOKUP(E1026,'country(26mar)'!B$2:C$251,2,FALSE)</f>
        <v>PH</v>
      </c>
      <c r="G1026" t="str">
        <f>VLOOKUP(F1026,'country(26mar)'!C$2:D$251,2,FALSE)</f>
        <v>base.ph</v>
      </c>
      <c r="H1026" t="s">
        <v>8101</v>
      </c>
      <c r="I1026" t="str">
        <f t="shared" si="84"/>
        <v>Philippines Taguig</v>
      </c>
      <c r="J1026" t="str">
        <f t="shared" si="82"/>
        <v>state_PH_Tag_95</v>
      </c>
    </row>
    <row r="1027" hidden="1" spans="1:10">
      <c r="A1027" t="str">
        <f t="shared" ref="A1027:A1090" si="85">IFERROR(B1027,C1027)</f>
        <v>state_PH_Dav_96</v>
      </c>
      <c r="B1027" t="e">
        <f>VLOOKUP(I1027,'state(26mar)'!D$2:G$680,4,FALSE)</f>
        <v>#N/A</v>
      </c>
      <c r="C1027" t="str">
        <f t="shared" si="83"/>
        <v>state_PH_Dav_96</v>
      </c>
      <c r="D1027">
        <f t="shared" ref="D1027:D1090" si="86">IF(E1027=E1026,D1026+1,1)</f>
        <v>96</v>
      </c>
      <c r="E1027" t="s">
        <v>7928</v>
      </c>
      <c r="F1027" t="str">
        <f>VLOOKUP(E1027,'country(26mar)'!B$2:C$251,2,FALSE)</f>
        <v>PH</v>
      </c>
      <c r="G1027" t="str">
        <f>VLOOKUP(F1027,'country(26mar)'!C$2:D$251,2,FALSE)</f>
        <v>base.ph</v>
      </c>
      <c r="H1027" t="s">
        <v>8103</v>
      </c>
      <c r="I1027" t="str">
        <f t="shared" si="84"/>
        <v>Philippines Davao del Norte</v>
      </c>
      <c r="J1027" t="str">
        <f t="shared" ref="J1027:J1090" si="87">A1027</f>
        <v>state_PH_Dav_96</v>
      </c>
    </row>
    <row r="1028" hidden="1" spans="1:10">
      <c r="A1028" t="str">
        <f t="shared" si="85"/>
        <v>state_PH_Sur_97</v>
      </c>
      <c r="B1028" t="e">
        <f>VLOOKUP(I1028,'state(26mar)'!D$2:G$680,4,FALSE)</f>
        <v>#N/A</v>
      </c>
      <c r="C1028" t="str">
        <f t="shared" si="83"/>
        <v>state_PH_Sur_97</v>
      </c>
      <c r="D1028">
        <f t="shared" si="86"/>
        <v>97</v>
      </c>
      <c r="E1028" t="s">
        <v>7928</v>
      </c>
      <c r="F1028" t="str">
        <f>VLOOKUP(E1028,'country(26mar)'!B$2:C$251,2,FALSE)</f>
        <v>PH</v>
      </c>
      <c r="G1028" t="str">
        <f>VLOOKUP(F1028,'country(26mar)'!C$2:D$251,2,FALSE)</f>
        <v>base.ph</v>
      </c>
      <c r="H1028" t="s">
        <v>8105</v>
      </c>
      <c r="I1028" t="str">
        <f t="shared" si="84"/>
        <v>Philippines Surigao del Sur</v>
      </c>
      <c r="J1028" t="str">
        <f t="shared" si="87"/>
        <v>state_PH_Sur_97</v>
      </c>
    </row>
    <row r="1029" hidden="1" spans="1:10">
      <c r="A1029" t="str">
        <f t="shared" si="85"/>
        <v>state_PH_Tar_98</v>
      </c>
      <c r="B1029" t="e">
        <f>VLOOKUP(I1029,'state(26mar)'!D$2:G$680,4,FALSE)</f>
        <v>#N/A</v>
      </c>
      <c r="C1029" t="str">
        <f t="shared" si="83"/>
        <v>state_PH_Tar_98</v>
      </c>
      <c r="D1029">
        <f t="shared" si="86"/>
        <v>98</v>
      </c>
      <c r="E1029" t="s">
        <v>7928</v>
      </c>
      <c r="F1029" t="str">
        <f>VLOOKUP(E1029,'country(26mar)'!B$2:C$251,2,FALSE)</f>
        <v>PH</v>
      </c>
      <c r="G1029" t="str">
        <f>VLOOKUP(F1029,'country(26mar)'!C$2:D$251,2,FALSE)</f>
        <v>base.ph</v>
      </c>
      <c r="H1029" t="s">
        <v>8106</v>
      </c>
      <c r="I1029" t="str">
        <f t="shared" si="84"/>
        <v>Philippines Tarlac</v>
      </c>
      <c r="J1029" t="str">
        <f t="shared" si="87"/>
        <v>state_PH_Tar_98</v>
      </c>
    </row>
    <row r="1030" hidden="1" spans="1:10">
      <c r="A1030" t="str">
        <f t="shared" si="85"/>
        <v>state_PH_Cav_99</v>
      </c>
      <c r="B1030" t="e">
        <f>VLOOKUP(I1030,'state(26mar)'!D$2:G$680,4,FALSE)</f>
        <v>#N/A</v>
      </c>
      <c r="C1030" t="str">
        <f t="shared" si="83"/>
        <v>state_PH_Cav_99</v>
      </c>
      <c r="D1030">
        <f t="shared" si="86"/>
        <v>99</v>
      </c>
      <c r="E1030" t="s">
        <v>7928</v>
      </c>
      <c r="F1030" t="str">
        <f>VLOOKUP(E1030,'country(26mar)'!B$2:C$251,2,FALSE)</f>
        <v>PH</v>
      </c>
      <c r="G1030" t="str">
        <f>VLOOKUP(F1030,'country(26mar)'!C$2:D$251,2,FALSE)</f>
        <v>base.ph</v>
      </c>
      <c r="H1030" t="s">
        <v>8108</v>
      </c>
      <c r="I1030" t="str">
        <f t="shared" si="84"/>
        <v>Philippines Cavite</v>
      </c>
      <c r="J1030" t="str">
        <f t="shared" si="87"/>
        <v>state_PH_Cav_99</v>
      </c>
    </row>
    <row r="1031" hidden="1" spans="1:10">
      <c r="A1031" t="str">
        <f t="shared" si="85"/>
        <v>state_PH_Lan_100</v>
      </c>
      <c r="B1031" t="e">
        <f>VLOOKUP(I1031,'state(26mar)'!D$2:G$680,4,FALSE)</f>
        <v>#N/A</v>
      </c>
      <c r="C1031" t="str">
        <f t="shared" si="83"/>
        <v>state_PH_Lan_100</v>
      </c>
      <c r="D1031">
        <f t="shared" si="86"/>
        <v>100</v>
      </c>
      <c r="E1031" t="s">
        <v>7928</v>
      </c>
      <c r="F1031" t="str">
        <f>VLOOKUP(E1031,'country(26mar)'!B$2:C$251,2,FALSE)</f>
        <v>PH</v>
      </c>
      <c r="G1031" t="str">
        <f>VLOOKUP(F1031,'country(26mar)'!C$2:D$251,2,FALSE)</f>
        <v>base.ph</v>
      </c>
      <c r="H1031" t="s">
        <v>8110</v>
      </c>
      <c r="I1031" t="str">
        <f t="shared" si="84"/>
        <v>Philippines Lanao del Norte</v>
      </c>
      <c r="J1031" t="str">
        <f t="shared" si="87"/>
        <v>state_PH_Lan_100</v>
      </c>
    </row>
    <row r="1032" hidden="1" spans="1:10">
      <c r="A1032" t="str">
        <f t="shared" si="85"/>
        <v>state_PH_Cag_101</v>
      </c>
      <c r="B1032" t="e">
        <f>VLOOKUP(I1032,'state(26mar)'!D$2:G$680,4,FALSE)</f>
        <v>#N/A</v>
      </c>
      <c r="C1032" t="str">
        <f t="shared" si="83"/>
        <v>state_PH_Cag_101</v>
      </c>
      <c r="D1032">
        <f t="shared" si="86"/>
        <v>101</v>
      </c>
      <c r="E1032" t="s">
        <v>7928</v>
      </c>
      <c r="F1032" t="str">
        <f>VLOOKUP(E1032,'country(26mar)'!B$2:C$251,2,FALSE)</f>
        <v>PH</v>
      </c>
      <c r="G1032" t="str">
        <f>VLOOKUP(F1032,'country(26mar)'!C$2:D$251,2,FALSE)</f>
        <v>base.ph</v>
      </c>
      <c r="H1032" t="s">
        <v>8112</v>
      </c>
      <c r="I1032" t="str">
        <f t="shared" si="84"/>
        <v>Philippines Cagayan</v>
      </c>
      <c r="J1032" t="str">
        <f t="shared" si="87"/>
        <v>state_PH_Cag_101</v>
      </c>
    </row>
    <row r="1033" hidden="1" spans="1:10">
      <c r="A1033" t="str">
        <f t="shared" si="85"/>
        <v>state_PH_Val_102</v>
      </c>
      <c r="B1033" t="e">
        <f>VLOOKUP(I1033,'state(26mar)'!D$2:G$680,4,FALSE)</f>
        <v>#N/A</v>
      </c>
      <c r="C1033" t="str">
        <f t="shared" si="83"/>
        <v>state_PH_Val_102</v>
      </c>
      <c r="D1033">
        <f t="shared" si="86"/>
        <v>102</v>
      </c>
      <c r="E1033" t="s">
        <v>7928</v>
      </c>
      <c r="F1033" t="str">
        <f>VLOOKUP(E1033,'country(26mar)'!B$2:C$251,2,FALSE)</f>
        <v>PH</v>
      </c>
      <c r="G1033" t="str">
        <f>VLOOKUP(F1033,'country(26mar)'!C$2:D$251,2,FALSE)</f>
        <v>base.ph</v>
      </c>
      <c r="H1033" t="s">
        <v>8113</v>
      </c>
      <c r="I1033" t="str">
        <f t="shared" si="84"/>
        <v>Philippines Valenzuela</v>
      </c>
      <c r="J1033" t="str">
        <f t="shared" si="87"/>
        <v>state_PH_Val_102</v>
      </c>
    </row>
    <row r="1034" hidden="1" spans="1:10">
      <c r="A1034" t="str">
        <f t="shared" si="85"/>
        <v>state_PH_Ilo_103</v>
      </c>
      <c r="B1034" t="e">
        <f>VLOOKUP(I1034,'state(26mar)'!D$2:G$680,4,FALSE)</f>
        <v>#N/A</v>
      </c>
      <c r="C1034" t="str">
        <f t="shared" si="83"/>
        <v>state_PH_Ilo_103</v>
      </c>
      <c r="D1034">
        <f t="shared" si="86"/>
        <v>103</v>
      </c>
      <c r="E1034" t="s">
        <v>7928</v>
      </c>
      <c r="F1034" t="str">
        <f>VLOOKUP(E1034,'country(26mar)'!B$2:C$251,2,FALSE)</f>
        <v>PH</v>
      </c>
      <c r="G1034" t="str">
        <f>VLOOKUP(F1034,'country(26mar)'!C$2:D$251,2,FALSE)</f>
        <v>base.ph</v>
      </c>
      <c r="H1034" t="s">
        <v>8115</v>
      </c>
      <c r="I1034" t="str">
        <f t="shared" si="84"/>
        <v>Philippines Ilocos Sur</v>
      </c>
      <c r="J1034" t="str">
        <f t="shared" si="87"/>
        <v>state_PH_Ilo_103</v>
      </c>
    </row>
    <row r="1035" hidden="1" spans="1:10">
      <c r="A1035" t="str">
        <f t="shared" si="85"/>
        <v>state_PH_Cat_104</v>
      </c>
      <c r="B1035" t="e">
        <f>VLOOKUP(I1035,'state(26mar)'!D$2:G$680,4,FALSE)</f>
        <v>#N/A</v>
      </c>
      <c r="C1035" t="str">
        <f t="shared" si="83"/>
        <v>state_PH_Cat_104</v>
      </c>
      <c r="D1035">
        <f t="shared" si="86"/>
        <v>104</v>
      </c>
      <c r="E1035" t="s">
        <v>7928</v>
      </c>
      <c r="F1035" t="str">
        <f>VLOOKUP(E1035,'country(26mar)'!B$2:C$251,2,FALSE)</f>
        <v>PH</v>
      </c>
      <c r="G1035" t="str">
        <f>VLOOKUP(F1035,'country(26mar)'!C$2:D$251,2,FALSE)</f>
        <v>base.ph</v>
      </c>
      <c r="H1035" t="s">
        <v>8117</v>
      </c>
      <c r="I1035" t="str">
        <f t="shared" si="84"/>
        <v>Philippines Catanduanes</v>
      </c>
      <c r="J1035" t="str">
        <f t="shared" si="87"/>
        <v>state_PH_Cat_104</v>
      </c>
    </row>
    <row r="1036" hidden="1" spans="1:10">
      <c r="A1036" t="str">
        <f t="shared" si="85"/>
        <v>state_PH_Zam_105</v>
      </c>
      <c r="B1036" t="e">
        <f>VLOOKUP(I1036,'state(26mar)'!D$2:G$680,4,FALSE)</f>
        <v>#N/A</v>
      </c>
      <c r="C1036" t="str">
        <f t="shared" si="83"/>
        <v>state_PH_Zam_105</v>
      </c>
      <c r="D1036">
        <f t="shared" si="86"/>
        <v>105</v>
      </c>
      <c r="E1036" t="s">
        <v>7928</v>
      </c>
      <c r="F1036" t="str">
        <f>VLOOKUP(E1036,'country(26mar)'!B$2:C$251,2,FALSE)</f>
        <v>PH</v>
      </c>
      <c r="G1036" t="str">
        <f>VLOOKUP(F1036,'country(26mar)'!C$2:D$251,2,FALSE)</f>
        <v>base.ph</v>
      </c>
      <c r="H1036" t="s">
        <v>8118</v>
      </c>
      <c r="I1036" t="str">
        <f t="shared" si="84"/>
        <v>Philippines Zamboanga</v>
      </c>
      <c r="J1036" t="str">
        <f t="shared" si="87"/>
        <v>state_PH_Zam_105</v>
      </c>
    </row>
    <row r="1037" hidden="1" spans="1:10">
      <c r="A1037" t="str">
        <f t="shared" si="85"/>
        <v>state_PH_Ant_106</v>
      </c>
      <c r="B1037" t="e">
        <f>VLOOKUP(I1037,'state(26mar)'!D$2:G$680,4,FALSE)</f>
        <v>#N/A</v>
      </c>
      <c r="C1037" t="str">
        <f t="shared" si="83"/>
        <v>state_PH_Ant_106</v>
      </c>
      <c r="D1037">
        <f t="shared" si="86"/>
        <v>106</v>
      </c>
      <c r="E1037" t="s">
        <v>7928</v>
      </c>
      <c r="F1037" t="str">
        <f>VLOOKUP(E1037,'country(26mar)'!B$2:C$251,2,FALSE)</f>
        <v>PH</v>
      </c>
      <c r="G1037" t="str">
        <f>VLOOKUP(F1037,'country(26mar)'!C$2:D$251,2,FALSE)</f>
        <v>base.ph</v>
      </c>
      <c r="H1037" t="s">
        <v>8089</v>
      </c>
      <c r="I1037" t="str">
        <f t="shared" si="84"/>
        <v>Philippines Antique</v>
      </c>
      <c r="J1037" t="str">
        <f t="shared" si="87"/>
        <v>state_PH_Ant_106</v>
      </c>
    </row>
    <row r="1038" hidden="1" spans="1:10">
      <c r="A1038" t="str">
        <f t="shared" si="85"/>
        <v>state_PH_Bat_107</v>
      </c>
      <c r="B1038" t="e">
        <f>VLOOKUP(I1038,'state(26mar)'!D$2:G$680,4,FALSE)</f>
        <v>#N/A</v>
      </c>
      <c r="C1038" t="str">
        <f t="shared" si="83"/>
        <v>state_PH_Bat_107</v>
      </c>
      <c r="D1038">
        <f t="shared" si="86"/>
        <v>107</v>
      </c>
      <c r="E1038" t="s">
        <v>7928</v>
      </c>
      <c r="F1038" t="str">
        <f>VLOOKUP(E1038,'country(26mar)'!B$2:C$251,2,FALSE)</f>
        <v>PH</v>
      </c>
      <c r="G1038" t="str">
        <f>VLOOKUP(F1038,'country(26mar)'!C$2:D$251,2,FALSE)</f>
        <v>base.ph</v>
      </c>
      <c r="H1038" t="s">
        <v>7945</v>
      </c>
      <c r="I1038" t="str">
        <f t="shared" si="84"/>
        <v>Philippines Batanes</v>
      </c>
      <c r="J1038" t="str">
        <f t="shared" si="87"/>
        <v>state_PH_Bat_107</v>
      </c>
    </row>
    <row r="1039" hidden="1" spans="1:10">
      <c r="A1039" t="str">
        <f t="shared" si="85"/>
        <v>state_PH_Riz_108</v>
      </c>
      <c r="B1039" t="e">
        <f>VLOOKUP(I1039,'state(26mar)'!D$2:G$680,4,FALSE)</f>
        <v>#N/A</v>
      </c>
      <c r="C1039" t="str">
        <f t="shared" si="83"/>
        <v>state_PH_Riz_108</v>
      </c>
      <c r="D1039">
        <f t="shared" si="86"/>
        <v>108</v>
      </c>
      <c r="E1039" t="s">
        <v>7928</v>
      </c>
      <c r="F1039" t="str">
        <f>VLOOKUP(E1039,'country(26mar)'!B$2:C$251,2,FALSE)</f>
        <v>PH</v>
      </c>
      <c r="G1039" t="str">
        <f>VLOOKUP(F1039,'country(26mar)'!C$2:D$251,2,FALSE)</f>
        <v>base.ph</v>
      </c>
      <c r="H1039" t="s">
        <v>7934</v>
      </c>
      <c r="I1039" t="str">
        <f t="shared" si="84"/>
        <v>Philippines Rizal</v>
      </c>
      <c r="J1039" t="str">
        <f t="shared" si="87"/>
        <v>state_PH_Riz_108</v>
      </c>
    </row>
    <row r="1040" hidden="1" spans="1:10">
      <c r="A1040" t="str">
        <f t="shared" si="85"/>
        <v>state_PH_Sou_109</v>
      </c>
      <c r="B1040" t="e">
        <f>VLOOKUP(I1040,'state(26mar)'!D$2:G$680,4,FALSE)</f>
        <v>#N/A</v>
      </c>
      <c r="C1040" t="str">
        <f t="shared" si="83"/>
        <v>state_PH_Sou_109</v>
      </c>
      <c r="D1040">
        <f t="shared" si="86"/>
        <v>109</v>
      </c>
      <c r="E1040" t="s">
        <v>7928</v>
      </c>
      <c r="F1040" t="str">
        <f>VLOOKUP(E1040,'country(26mar)'!B$2:C$251,2,FALSE)</f>
        <v>PH</v>
      </c>
      <c r="G1040" t="str">
        <f>VLOOKUP(F1040,'country(26mar)'!C$2:D$251,2,FALSE)</f>
        <v>base.ph</v>
      </c>
      <c r="H1040" t="s">
        <v>8015</v>
      </c>
      <c r="I1040" t="str">
        <f t="shared" si="84"/>
        <v>Philippines South Cotabato</v>
      </c>
      <c r="J1040" t="str">
        <f t="shared" si="87"/>
        <v>state_PH_Sou_109</v>
      </c>
    </row>
    <row r="1041" hidden="1" spans="1:10">
      <c r="A1041" t="str">
        <f t="shared" si="85"/>
        <v>state_PH_Sul_110</v>
      </c>
      <c r="B1041" t="e">
        <f>VLOOKUP(I1041,'state(26mar)'!D$2:G$680,4,FALSE)</f>
        <v>#N/A</v>
      </c>
      <c r="C1041" t="str">
        <f t="shared" si="83"/>
        <v>state_PH_Sul_110</v>
      </c>
      <c r="D1041">
        <f t="shared" si="86"/>
        <v>110</v>
      </c>
      <c r="E1041" t="s">
        <v>7928</v>
      </c>
      <c r="F1041" t="str">
        <f>VLOOKUP(E1041,'country(26mar)'!B$2:C$251,2,FALSE)</f>
        <v>PH</v>
      </c>
      <c r="G1041" t="str">
        <f>VLOOKUP(F1041,'country(26mar)'!C$2:D$251,2,FALSE)</f>
        <v>base.ph</v>
      </c>
      <c r="H1041" t="s">
        <v>8005</v>
      </c>
      <c r="I1041" t="str">
        <f t="shared" si="84"/>
        <v>Philippines Sultan Kudarat</v>
      </c>
      <c r="J1041" t="str">
        <f t="shared" si="87"/>
        <v>state_PH_Sul_110</v>
      </c>
    </row>
    <row r="1042" hidden="1" spans="1:10">
      <c r="A1042" t="str">
        <f t="shared" si="85"/>
        <v>state_PK_Sin_1</v>
      </c>
      <c r="B1042" t="e">
        <f>VLOOKUP(I1042,'state(26mar)'!D$2:G$680,4,FALSE)</f>
        <v>#N/A</v>
      </c>
      <c r="C1042" t="str">
        <f t="shared" si="83"/>
        <v>state_PK_Sin_1</v>
      </c>
      <c r="D1042">
        <f t="shared" si="86"/>
        <v>1</v>
      </c>
      <c r="E1042" t="s">
        <v>7639</v>
      </c>
      <c r="F1042" t="str">
        <f>VLOOKUP(E1042,'country(26mar)'!B$2:C$251,2,FALSE)</f>
        <v>PK</v>
      </c>
      <c r="G1042" t="str">
        <f>VLOOKUP(F1042,'country(26mar)'!C$2:D$251,2,FALSE)</f>
        <v>base.pk</v>
      </c>
      <c r="H1042" t="s">
        <v>7656</v>
      </c>
      <c r="I1042" t="str">
        <f t="shared" si="84"/>
        <v>Pakistan Sindh</v>
      </c>
      <c r="J1042" t="str">
        <f t="shared" si="87"/>
        <v>state_PK_Sin_1</v>
      </c>
    </row>
    <row r="1043" hidden="1" spans="1:10">
      <c r="A1043" t="str">
        <f t="shared" si="85"/>
        <v>state_PK_Gil_2</v>
      </c>
      <c r="B1043" t="e">
        <f>VLOOKUP(I1043,'state(26mar)'!D$2:G$680,4,FALSE)</f>
        <v>#N/A</v>
      </c>
      <c r="C1043" t="str">
        <f t="shared" si="83"/>
        <v>state_PK_Gil_2</v>
      </c>
      <c r="D1043">
        <f t="shared" si="86"/>
        <v>2</v>
      </c>
      <c r="E1043" t="s">
        <v>7639</v>
      </c>
      <c r="F1043" t="str">
        <f>VLOOKUP(E1043,'country(26mar)'!B$2:C$251,2,FALSE)</f>
        <v>PK</v>
      </c>
      <c r="G1043" t="str">
        <f>VLOOKUP(F1043,'country(26mar)'!C$2:D$251,2,FALSE)</f>
        <v>base.pk</v>
      </c>
      <c r="H1043" t="s">
        <v>7652</v>
      </c>
      <c r="I1043" t="str">
        <f t="shared" si="84"/>
        <v>Pakistan Gilgit-Baltistan</v>
      </c>
      <c r="J1043" t="str">
        <f t="shared" si="87"/>
        <v>state_PK_Gil_2</v>
      </c>
    </row>
    <row r="1044" hidden="1" spans="1:10">
      <c r="A1044" t="str">
        <f t="shared" si="85"/>
        <v>state_PK_Bal_3</v>
      </c>
      <c r="B1044" t="e">
        <f>VLOOKUP(I1044,'state(26mar)'!D$2:G$680,4,FALSE)</f>
        <v>#N/A</v>
      </c>
      <c r="C1044" t="str">
        <f t="shared" si="83"/>
        <v>state_PK_Bal_3</v>
      </c>
      <c r="D1044">
        <f t="shared" si="86"/>
        <v>3</v>
      </c>
      <c r="E1044" t="s">
        <v>7639</v>
      </c>
      <c r="F1044" t="str">
        <f>VLOOKUP(E1044,'country(26mar)'!B$2:C$251,2,FALSE)</f>
        <v>PK</v>
      </c>
      <c r="G1044" t="str">
        <f>VLOOKUP(F1044,'country(26mar)'!C$2:D$251,2,FALSE)</f>
        <v>base.pk</v>
      </c>
      <c r="H1044" t="s">
        <v>7646</v>
      </c>
      <c r="I1044" t="str">
        <f t="shared" si="84"/>
        <v>Pakistan Balochistān</v>
      </c>
      <c r="J1044" t="str">
        <f t="shared" si="87"/>
        <v>state_PK_Bal_3</v>
      </c>
    </row>
    <row r="1045" hidden="1" spans="1:10">
      <c r="A1045" t="str">
        <f t="shared" si="85"/>
        <v>state_PK_Isl_4</v>
      </c>
      <c r="B1045" t="e">
        <f>VLOOKUP(I1045,'state(26mar)'!D$2:G$680,4,FALSE)</f>
        <v>#N/A</v>
      </c>
      <c r="C1045" t="str">
        <f t="shared" si="83"/>
        <v>state_PK_Isl_4</v>
      </c>
      <c r="D1045">
        <f t="shared" si="86"/>
        <v>4</v>
      </c>
      <c r="E1045" t="s">
        <v>7639</v>
      </c>
      <c r="F1045" t="str">
        <f>VLOOKUP(E1045,'country(26mar)'!B$2:C$251,2,FALSE)</f>
        <v>PK</v>
      </c>
      <c r="G1045" t="str">
        <f>VLOOKUP(F1045,'country(26mar)'!C$2:D$251,2,FALSE)</f>
        <v>base.pk</v>
      </c>
      <c r="H1045" t="s">
        <v>7658</v>
      </c>
      <c r="I1045" t="str">
        <f t="shared" si="84"/>
        <v>Pakistan Islāmābād</v>
      </c>
      <c r="J1045" t="str">
        <f t="shared" si="87"/>
        <v>state_PK_Isl_4</v>
      </c>
    </row>
    <row r="1046" hidden="1" spans="1:10">
      <c r="A1046" t="str">
        <f t="shared" si="85"/>
        <v>state_PK_Khy_5</v>
      </c>
      <c r="B1046" t="e">
        <f>VLOOKUP(I1046,'state(26mar)'!D$2:G$680,4,FALSE)</f>
        <v>#N/A</v>
      </c>
      <c r="C1046" t="str">
        <f t="shared" si="83"/>
        <v>state_PK_Khy_5</v>
      </c>
      <c r="D1046">
        <f t="shared" si="86"/>
        <v>5</v>
      </c>
      <c r="E1046" t="s">
        <v>7639</v>
      </c>
      <c r="F1046" t="str">
        <f>VLOOKUP(E1046,'country(26mar)'!B$2:C$251,2,FALSE)</f>
        <v>PK</v>
      </c>
      <c r="G1046" t="str">
        <f>VLOOKUP(F1046,'country(26mar)'!C$2:D$251,2,FALSE)</f>
        <v>base.pk</v>
      </c>
      <c r="H1046" t="s">
        <v>7642</v>
      </c>
      <c r="I1046" t="str">
        <f t="shared" si="84"/>
        <v>Pakistan Khyber Pakhtunkhwa</v>
      </c>
      <c r="J1046" t="str">
        <f t="shared" si="87"/>
        <v>state_PK_Khy_5</v>
      </c>
    </row>
    <row r="1047" hidden="1" spans="1:10">
      <c r="A1047" t="str">
        <f t="shared" si="85"/>
        <v>state_PK_Pun_6</v>
      </c>
      <c r="B1047" t="e">
        <f>VLOOKUP(I1047,'state(26mar)'!D$2:G$680,4,FALSE)</f>
        <v>#N/A</v>
      </c>
      <c r="C1047" t="str">
        <f t="shared" si="83"/>
        <v>state_PK_Pun_6</v>
      </c>
      <c r="D1047">
        <f t="shared" si="86"/>
        <v>6</v>
      </c>
      <c r="E1047" t="s">
        <v>7639</v>
      </c>
      <c r="F1047" t="str">
        <f>VLOOKUP(E1047,'country(26mar)'!B$2:C$251,2,FALSE)</f>
        <v>PK</v>
      </c>
      <c r="G1047" t="str">
        <f>VLOOKUP(F1047,'country(26mar)'!C$2:D$251,2,FALSE)</f>
        <v>base.pk</v>
      </c>
      <c r="H1047" t="s">
        <v>4522</v>
      </c>
      <c r="I1047" t="str">
        <f t="shared" si="84"/>
        <v>Pakistan Punjab</v>
      </c>
      <c r="J1047" t="str">
        <f t="shared" si="87"/>
        <v>state_PK_Pun_6</v>
      </c>
    </row>
    <row r="1048" hidden="1" spans="1:10">
      <c r="A1048" t="str">
        <f t="shared" si="85"/>
        <v>state_PK_Fed_7</v>
      </c>
      <c r="B1048" t="e">
        <f>VLOOKUP(I1048,'state(26mar)'!D$2:G$680,4,FALSE)</f>
        <v>#N/A</v>
      </c>
      <c r="C1048" t="str">
        <f t="shared" si="83"/>
        <v>state_PK_Fed_7</v>
      </c>
      <c r="D1048">
        <f t="shared" si="86"/>
        <v>7</v>
      </c>
      <c r="E1048" t="s">
        <v>7639</v>
      </c>
      <c r="F1048" t="str">
        <f>VLOOKUP(E1048,'country(26mar)'!B$2:C$251,2,FALSE)</f>
        <v>PK</v>
      </c>
      <c r="G1048" t="str">
        <f>VLOOKUP(F1048,'country(26mar)'!C$2:D$251,2,FALSE)</f>
        <v>base.pk</v>
      </c>
      <c r="H1048" t="s">
        <v>7673</v>
      </c>
      <c r="I1048" t="str">
        <f t="shared" si="84"/>
        <v>Pakistan Federally Administered Tribal Areas</v>
      </c>
      <c r="J1048" t="str">
        <f t="shared" si="87"/>
        <v>state_PK_Fed_7</v>
      </c>
    </row>
    <row r="1049" hidden="1" spans="1:10">
      <c r="A1049" t="str">
        <f t="shared" si="85"/>
        <v>state_PL_Łód_1</v>
      </c>
      <c r="B1049" t="e">
        <f>VLOOKUP(I1049,'state(26mar)'!D$2:G$680,4,FALSE)</f>
        <v>#N/A</v>
      </c>
      <c r="C1049" t="str">
        <f t="shared" si="83"/>
        <v>state_PL_Łód_1</v>
      </c>
      <c r="D1049">
        <f t="shared" si="86"/>
        <v>1</v>
      </c>
      <c r="E1049" t="s">
        <v>8125</v>
      </c>
      <c r="F1049" t="str">
        <f>VLOOKUP(E1049,'country(26mar)'!B$2:C$251,2,FALSE)</f>
        <v>PL</v>
      </c>
      <c r="G1049" t="str">
        <f>VLOOKUP(F1049,'country(26mar)'!C$2:D$251,2,FALSE)</f>
        <v>base.pl</v>
      </c>
      <c r="H1049" t="s">
        <v>8160</v>
      </c>
      <c r="I1049" t="str">
        <f t="shared" si="84"/>
        <v>Poland Łódzkie</v>
      </c>
      <c r="J1049" t="str">
        <f t="shared" si="87"/>
        <v>state_PL_Łód_1</v>
      </c>
    </row>
    <row r="1050" hidden="1" spans="1:10">
      <c r="A1050" t="str">
        <f t="shared" si="85"/>
        <v>state_PL_Lub_2</v>
      </c>
      <c r="B1050" t="e">
        <f>VLOOKUP(I1050,'state(26mar)'!D$2:G$680,4,FALSE)</f>
        <v>#N/A</v>
      </c>
      <c r="C1050" t="str">
        <f t="shared" si="83"/>
        <v>state_PL_Lub_2</v>
      </c>
      <c r="D1050">
        <f t="shared" si="86"/>
        <v>2</v>
      </c>
      <c r="E1050" t="s">
        <v>8125</v>
      </c>
      <c r="F1050" t="str">
        <f>VLOOKUP(E1050,'country(26mar)'!B$2:C$251,2,FALSE)</f>
        <v>PL</v>
      </c>
      <c r="G1050" t="str">
        <f>VLOOKUP(F1050,'country(26mar)'!C$2:D$251,2,FALSE)</f>
        <v>base.pl</v>
      </c>
      <c r="H1050" t="s">
        <v>8162</v>
      </c>
      <c r="I1050" t="str">
        <f t="shared" si="84"/>
        <v>Poland Lubelskie</v>
      </c>
      <c r="J1050" t="str">
        <f t="shared" si="87"/>
        <v>state_PL_Lub_2</v>
      </c>
    </row>
    <row r="1051" hidden="1" spans="1:10">
      <c r="A1051" t="str">
        <f t="shared" si="85"/>
        <v>state_PL_Dol_3</v>
      </c>
      <c r="B1051" t="e">
        <f>VLOOKUP(I1051,'state(26mar)'!D$2:G$680,4,FALSE)</f>
        <v>#N/A</v>
      </c>
      <c r="C1051" t="str">
        <f t="shared" si="83"/>
        <v>state_PL_Dol_3</v>
      </c>
      <c r="D1051">
        <f t="shared" si="86"/>
        <v>3</v>
      </c>
      <c r="E1051" t="s">
        <v>8125</v>
      </c>
      <c r="F1051" t="str">
        <f>VLOOKUP(E1051,'country(26mar)'!B$2:C$251,2,FALSE)</f>
        <v>PL</v>
      </c>
      <c r="G1051" t="str">
        <f>VLOOKUP(F1051,'country(26mar)'!C$2:D$251,2,FALSE)</f>
        <v>base.pl</v>
      </c>
      <c r="H1051" t="s">
        <v>8177</v>
      </c>
      <c r="I1051" t="str">
        <f t="shared" si="84"/>
        <v>Poland Dolnośląskie</v>
      </c>
      <c r="J1051" t="str">
        <f t="shared" si="87"/>
        <v>state_PL_Dol_3</v>
      </c>
    </row>
    <row r="1052" hidden="1" spans="1:10">
      <c r="A1052" t="str">
        <f t="shared" si="85"/>
        <v>state_PL_Pod_4</v>
      </c>
      <c r="B1052" t="e">
        <f>VLOOKUP(I1052,'state(26mar)'!D$2:G$680,4,FALSE)</f>
        <v>#N/A</v>
      </c>
      <c r="C1052" t="str">
        <f t="shared" si="83"/>
        <v>state_PL_Pod_4</v>
      </c>
      <c r="D1052">
        <f t="shared" si="86"/>
        <v>4</v>
      </c>
      <c r="E1052" t="s">
        <v>8125</v>
      </c>
      <c r="F1052" t="str">
        <f>VLOOKUP(E1052,'country(26mar)'!B$2:C$251,2,FALSE)</f>
        <v>PL</v>
      </c>
      <c r="G1052" t="str">
        <f>VLOOKUP(F1052,'country(26mar)'!C$2:D$251,2,FALSE)</f>
        <v>base.pl</v>
      </c>
      <c r="H1052" t="s">
        <v>8128</v>
      </c>
      <c r="I1052" t="str">
        <f t="shared" si="84"/>
        <v>Poland Podlaskie</v>
      </c>
      <c r="J1052" t="str">
        <f t="shared" si="87"/>
        <v>state_PL_Pod_4</v>
      </c>
    </row>
    <row r="1053" hidden="1" spans="1:10">
      <c r="A1053" t="str">
        <f t="shared" si="85"/>
        <v>state_PL_Wie_5</v>
      </c>
      <c r="B1053" t="e">
        <f>VLOOKUP(I1053,'state(26mar)'!D$2:G$680,4,FALSE)</f>
        <v>#N/A</v>
      </c>
      <c r="C1053" t="str">
        <f t="shared" si="83"/>
        <v>state_PL_Wie_5</v>
      </c>
      <c r="D1053">
        <f t="shared" si="86"/>
        <v>5</v>
      </c>
      <c r="E1053" t="s">
        <v>8125</v>
      </c>
      <c r="F1053" t="str">
        <f>VLOOKUP(E1053,'country(26mar)'!B$2:C$251,2,FALSE)</f>
        <v>PL</v>
      </c>
      <c r="G1053" t="str">
        <f>VLOOKUP(F1053,'country(26mar)'!C$2:D$251,2,FALSE)</f>
        <v>base.pl</v>
      </c>
      <c r="H1053" t="s">
        <v>8168</v>
      </c>
      <c r="I1053" t="str">
        <f t="shared" si="84"/>
        <v>Poland Wielkopolskie</v>
      </c>
      <c r="J1053" t="str">
        <f t="shared" si="87"/>
        <v>state_PL_Wie_5</v>
      </c>
    </row>
    <row r="1054" hidden="1" spans="1:10">
      <c r="A1054" t="str">
        <f t="shared" si="85"/>
        <v>state_PL_Lub_6</v>
      </c>
      <c r="B1054" t="e">
        <f>VLOOKUP(I1054,'state(26mar)'!D$2:G$680,4,FALSE)</f>
        <v>#N/A</v>
      </c>
      <c r="C1054" t="str">
        <f t="shared" ref="C1054:C1117" si="88">CONCATENATE("state_",F1054,"_",LEFT(H1054,3),"_",D1054)</f>
        <v>state_PL_Lub_6</v>
      </c>
      <c r="D1054">
        <f t="shared" si="86"/>
        <v>6</v>
      </c>
      <c r="E1054" t="s">
        <v>8125</v>
      </c>
      <c r="F1054" t="str">
        <f>VLOOKUP(E1054,'country(26mar)'!B$2:C$251,2,FALSE)</f>
        <v>PL</v>
      </c>
      <c r="G1054" t="str">
        <f>VLOOKUP(F1054,'country(26mar)'!C$2:D$251,2,FALSE)</f>
        <v>base.pl</v>
      </c>
      <c r="H1054" t="s">
        <v>8145</v>
      </c>
      <c r="I1054" t="str">
        <f t="shared" ref="I1054:I1117" si="89">CONCATENATE(E1054," ",H1054)</f>
        <v>Poland Lubuskie</v>
      </c>
      <c r="J1054" t="str">
        <f t="shared" si="87"/>
        <v>state_PL_Lub_6</v>
      </c>
    </row>
    <row r="1055" hidden="1" spans="1:10">
      <c r="A1055" t="str">
        <f t="shared" si="85"/>
        <v>state_PL_Kuj_7</v>
      </c>
      <c r="B1055" t="e">
        <f>VLOOKUP(I1055,'state(26mar)'!D$2:G$680,4,FALSE)</f>
        <v>#N/A</v>
      </c>
      <c r="C1055" t="str">
        <f t="shared" si="88"/>
        <v>state_PL_Kuj_7</v>
      </c>
      <c r="D1055">
        <f t="shared" si="86"/>
        <v>7</v>
      </c>
      <c r="E1055" t="s">
        <v>8125</v>
      </c>
      <c r="F1055" t="str">
        <f>VLOOKUP(E1055,'country(26mar)'!B$2:C$251,2,FALSE)</f>
        <v>PL</v>
      </c>
      <c r="G1055" t="str">
        <f>VLOOKUP(F1055,'country(26mar)'!C$2:D$251,2,FALSE)</f>
        <v>base.pl</v>
      </c>
      <c r="H1055" t="s">
        <v>8130</v>
      </c>
      <c r="I1055" t="str">
        <f t="shared" si="89"/>
        <v>Poland Kujawsko-Pomorskie</v>
      </c>
      <c r="J1055" t="str">
        <f t="shared" si="87"/>
        <v>state_PL_Kuj_7</v>
      </c>
    </row>
    <row r="1056" hidden="1" spans="1:10">
      <c r="A1056" t="str">
        <f t="shared" si="85"/>
        <v>state_PL_Zac_8</v>
      </c>
      <c r="B1056" t="e">
        <f>VLOOKUP(I1056,'state(26mar)'!D$2:G$680,4,FALSE)</f>
        <v>#N/A</v>
      </c>
      <c r="C1056" t="str">
        <f t="shared" si="88"/>
        <v>state_PL_Zac_8</v>
      </c>
      <c r="D1056">
        <f t="shared" si="86"/>
        <v>8</v>
      </c>
      <c r="E1056" t="s">
        <v>8125</v>
      </c>
      <c r="F1056" t="str">
        <f>VLOOKUP(E1056,'country(26mar)'!B$2:C$251,2,FALSE)</f>
        <v>PL</v>
      </c>
      <c r="G1056" t="str">
        <f>VLOOKUP(F1056,'country(26mar)'!C$2:D$251,2,FALSE)</f>
        <v>base.pl</v>
      </c>
      <c r="H1056" t="s">
        <v>8154</v>
      </c>
      <c r="I1056" t="str">
        <f t="shared" si="89"/>
        <v>Poland Zachodniopomorskie</v>
      </c>
      <c r="J1056" t="str">
        <f t="shared" si="87"/>
        <v>state_PL_Zac_8</v>
      </c>
    </row>
    <row r="1057" hidden="1" spans="1:10">
      <c r="A1057" t="str">
        <f t="shared" si="85"/>
        <v>state_PL_Pom_9</v>
      </c>
      <c r="B1057" t="e">
        <f>VLOOKUP(I1057,'state(26mar)'!D$2:G$680,4,FALSE)</f>
        <v>#N/A</v>
      </c>
      <c r="C1057" t="str">
        <f t="shared" si="88"/>
        <v>state_PL_Pom_9</v>
      </c>
      <c r="D1057">
        <f t="shared" si="86"/>
        <v>9</v>
      </c>
      <c r="E1057" t="s">
        <v>8125</v>
      </c>
      <c r="F1057" t="str">
        <f>VLOOKUP(E1057,'country(26mar)'!B$2:C$251,2,FALSE)</f>
        <v>PL</v>
      </c>
      <c r="G1057" t="str">
        <f>VLOOKUP(F1057,'country(26mar)'!C$2:D$251,2,FALSE)</f>
        <v>base.pl</v>
      </c>
      <c r="H1057" t="s">
        <v>8140</v>
      </c>
      <c r="I1057" t="str">
        <f t="shared" si="89"/>
        <v>Poland Pomorskie</v>
      </c>
      <c r="J1057" t="str">
        <f t="shared" si="87"/>
        <v>state_PL_Pom_9</v>
      </c>
    </row>
    <row r="1058" hidden="1" spans="1:10">
      <c r="A1058" t="str">
        <f t="shared" si="85"/>
        <v>state_PL_War_10</v>
      </c>
      <c r="B1058" t="e">
        <f>VLOOKUP(I1058,'state(26mar)'!D$2:G$680,4,FALSE)</f>
        <v>#N/A</v>
      </c>
      <c r="C1058" t="str">
        <f t="shared" si="88"/>
        <v>state_PL_War_10</v>
      </c>
      <c r="D1058">
        <f t="shared" si="86"/>
        <v>10</v>
      </c>
      <c r="E1058" t="s">
        <v>8125</v>
      </c>
      <c r="F1058" t="str">
        <f>VLOOKUP(E1058,'country(26mar)'!B$2:C$251,2,FALSE)</f>
        <v>PL</v>
      </c>
      <c r="G1058" t="str">
        <f>VLOOKUP(F1058,'country(26mar)'!C$2:D$251,2,FALSE)</f>
        <v>base.pl</v>
      </c>
      <c r="H1058" t="s">
        <v>8135</v>
      </c>
      <c r="I1058" t="str">
        <f t="shared" si="89"/>
        <v>Poland Warmińsko-Mazurskie</v>
      </c>
      <c r="J1058" t="str">
        <f t="shared" si="87"/>
        <v>state_PL_War_10</v>
      </c>
    </row>
    <row r="1059" hidden="1" spans="1:10">
      <c r="A1059" t="str">
        <f t="shared" si="85"/>
        <v>state_PL_Ślą_11</v>
      </c>
      <c r="B1059" t="e">
        <f>VLOOKUP(I1059,'state(26mar)'!D$2:G$680,4,FALSE)</f>
        <v>#N/A</v>
      </c>
      <c r="C1059" t="str">
        <f t="shared" si="88"/>
        <v>state_PL_Ślą_11</v>
      </c>
      <c r="D1059">
        <f t="shared" si="86"/>
        <v>11</v>
      </c>
      <c r="E1059" t="s">
        <v>8125</v>
      </c>
      <c r="F1059" t="str">
        <f>VLOOKUP(E1059,'country(26mar)'!B$2:C$251,2,FALSE)</f>
        <v>PL</v>
      </c>
      <c r="G1059" t="str">
        <f>VLOOKUP(F1059,'country(26mar)'!C$2:D$251,2,FALSE)</f>
        <v>base.pl</v>
      </c>
      <c r="H1059" t="s">
        <v>8132</v>
      </c>
      <c r="I1059" t="str">
        <f t="shared" si="89"/>
        <v>Poland Śląskie</v>
      </c>
      <c r="J1059" t="str">
        <f t="shared" si="87"/>
        <v>state_PL_Ślą_11</v>
      </c>
    </row>
    <row r="1060" hidden="1" spans="1:10">
      <c r="A1060" t="str">
        <f t="shared" si="85"/>
        <v>state_PL_Pod_12</v>
      </c>
      <c r="B1060" t="e">
        <f>VLOOKUP(I1060,'state(26mar)'!D$2:G$680,4,FALSE)</f>
        <v>#N/A</v>
      </c>
      <c r="C1060" t="str">
        <f t="shared" si="88"/>
        <v>state_PL_Pod_12</v>
      </c>
      <c r="D1060">
        <f t="shared" si="86"/>
        <v>12</v>
      </c>
      <c r="E1060" t="s">
        <v>8125</v>
      </c>
      <c r="F1060" t="str">
        <f>VLOOKUP(E1060,'country(26mar)'!B$2:C$251,2,FALSE)</f>
        <v>PL</v>
      </c>
      <c r="G1060" t="str">
        <f>VLOOKUP(F1060,'country(26mar)'!C$2:D$251,2,FALSE)</f>
        <v>base.pl</v>
      </c>
      <c r="H1060" t="s">
        <v>8171</v>
      </c>
      <c r="I1060" t="str">
        <f t="shared" si="89"/>
        <v>Poland Podkarpackie</v>
      </c>
      <c r="J1060" t="str">
        <f t="shared" si="87"/>
        <v>state_PL_Pod_12</v>
      </c>
    </row>
    <row r="1061" hidden="1" spans="1:10">
      <c r="A1061" t="str">
        <f t="shared" si="85"/>
        <v>state_PL_Mał_13</v>
      </c>
      <c r="B1061" t="e">
        <f>VLOOKUP(I1061,'state(26mar)'!D$2:G$680,4,FALSE)</f>
        <v>#N/A</v>
      </c>
      <c r="C1061" t="str">
        <f t="shared" si="88"/>
        <v>state_PL_Mał_13</v>
      </c>
      <c r="D1061">
        <f t="shared" si="86"/>
        <v>13</v>
      </c>
      <c r="E1061" t="s">
        <v>8125</v>
      </c>
      <c r="F1061" t="str">
        <f>VLOOKUP(E1061,'country(26mar)'!B$2:C$251,2,FALSE)</f>
        <v>PL</v>
      </c>
      <c r="G1061" t="str">
        <f>VLOOKUP(F1061,'country(26mar)'!C$2:D$251,2,FALSE)</f>
        <v>base.pl</v>
      </c>
      <c r="H1061" t="s">
        <v>8157</v>
      </c>
      <c r="I1061" t="str">
        <f t="shared" si="89"/>
        <v>Poland Małopolskie</v>
      </c>
      <c r="J1061" t="str">
        <f t="shared" si="87"/>
        <v>state_PL_Mał_13</v>
      </c>
    </row>
    <row r="1062" hidden="1" spans="1:10">
      <c r="A1062" t="str">
        <f t="shared" si="85"/>
        <v>state_PL_Opo_14</v>
      </c>
      <c r="B1062" t="e">
        <f>VLOOKUP(I1062,'state(26mar)'!D$2:G$680,4,FALSE)</f>
        <v>#N/A</v>
      </c>
      <c r="C1062" t="str">
        <f t="shared" si="88"/>
        <v>state_PL_Opo_14</v>
      </c>
      <c r="D1062">
        <f t="shared" si="86"/>
        <v>14</v>
      </c>
      <c r="E1062" t="s">
        <v>8125</v>
      </c>
      <c r="F1062" t="str">
        <f>VLOOKUP(E1062,'country(26mar)'!B$2:C$251,2,FALSE)</f>
        <v>PL</v>
      </c>
      <c r="G1062" t="str">
        <f>VLOOKUP(F1062,'country(26mar)'!C$2:D$251,2,FALSE)</f>
        <v>base.pl</v>
      </c>
      <c r="H1062" t="s">
        <v>8165</v>
      </c>
      <c r="I1062" t="str">
        <f t="shared" si="89"/>
        <v>Poland Opolskie</v>
      </c>
      <c r="J1062" t="str">
        <f t="shared" si="87"/>
        <v>state_PL_Opo_14</v>
      </c>
    </row>
    <row r="1063" hidden="1" spans="1:10">
      <c r="A1063" t="str">
        <f t="shared" si="85"/>
        <v>state_PL_Świ_15</v>
      </c>
      <c r="B1063" t="e">
        <f>VLOOKUP(I1063,'state(26mar)'!D$2:G$680,4,FALSE)</f>
        <v>#N/A</v>
      </c>
      <c r="C1063" t="str">
        <f t="shared" si="88"/>
        <v>state_PL_Świ_15</v>
      </c>
      <c r="D1063">
        <f t="shared" si="86"/>
        <v>15</v>
      </c>
      <c r="E1063" t="s">
        <v>8125</v>
      </c>
      <c r="F1063" t="str">
        <f>VLOOKUP(E1063,'country(26mar)'!B$2:C$251,2,FALSE)</f>
        <v>PL</v>
      </c>
      <c r="G1063" t="str">
        <f>VLOOKUP(F1063,'country(26mar)'!C$2:D$251,2,FALSE)</f>
        <v>base.pl</v>
      </c>
      <c r="H1063" t="s">
        <v>8152</v>
      </c>
      <c r="I1063" t="str">
        <f t="shared" si="89"/>
        <v>Poland Świętokrzyskie</v>
      </c>
      <c r="J1063" t="str">
        <f t="shared" si="87"/>
        <v>state_PL_Świ_15</v>
      </c>
    </row>
    <row r="1064" hidden="1" spans="1:10">
      <c r="A1064" t="str">
        <f t="shared" si="85"/>
        <v>state_PL_Maz_16</v>
      </c>
      <c r="B1064" t="e">
        <f>VLOOKUP(I1064,'state(26mar)'!D$2:G$680,4,FALSE)</f>
        <v>#N/A</v>
      </c>
      <c r="C1064" t="str">
        <f t="shared" si="88"/>
        <v>state_PL_Maz_16</v>
      </c>
      <c r="D1064">
        <f t="shared" si="86"/>
        <v>16</v>
      </c>
      <c r="E1064" t="s">
        <v>8125</v>
      </c>
      <c r="F1064" t="str">
        <f>VLOOKUP(E1064,'country(26mar)'!B$2:C$251,2,FALSE)</f>
        <v>PL</v>
      </c>
      <c r="G1064" t="str">
        <f>VLOOKUP(F1064,'country(26mar)'!C$2:D$251,2,FALSE)</f>
        <v>base.pl</v>
      </c>
      <c r="H1064" t="s">
        <v>8174</v>
      </c>
      <c r="I1064" t="str">
        <f t="shared" si="89"/>
        <v>Poland Mazowieckie</v>
      </c>
      <c r="J1064" t="str">
        <f t="shared" si="87"/>
        <v>state_PL_Maz_16</v>
      </c>
    </row>
    <row r="1065" hidden="1" spans="1:10">
      <c r="A1065" t="str">
        <f t="shared" si="85"/>
        <v>base.state_pt_pt-30</v>
      </c>
      <c r="B1065" t="str">
        <f>VLOOKUP(I1065,'state(26mar)'!D$2:G$680,4,FALSE)</f>
        <v>base.state_pt_pt-30</v>
      </c>
      <c r="C1065" t="str">
        <f t="shared" si="88"/>
        <v>state_PT_Mad_1</v>
      </c>
      <c r="D1065">
        <f t="shared" si="86"/>
        <v>1</v>
      </c>
      <c r="E1065" t="s">
        <v>8182</v>
      </c>
      <c r="F1065" t="str">
        <f>VLOOKUP(E1065,'country(26mar)'!B$2:C$251,2,FALSE)</f>
        <v>PT</v>
      </c>
      <c r="G1065" t="str">
        <f>VLOOKUP(F1065,'country(26mar)'!C$2:D$251,2,FALSE)</f>
        <v>base.pt</v>
      </c>
      <c r="H1065" t="s">
        <v>8197</v>
      </c>
      <c r="I1065" t="str">
        <f t="shared" si="89"/>
        <v>Portugal Madeira</v>
      </c>
      <c r="J1065" t="str">
        <f t="shared" si="87"/>
        <v>base.state_pt_pt-30</v>
      </c>
    </row>
    <row r="1066" hidden="1" spans="1:10">
      <c r="A1066" t="str">
        <f t="shared" si="85"/>
        <v>base.state_pt_pt-15</v>
      </c>
      <c r="B1066" t="str">
        <f>VLOOKUP(I1066,'state(26mar)'!D$2:G$680,4,FALSE)</f>
        <v>base.state_pt_pt-15</v>
      </c>
      <c r="C1066" t="str">
        <f t="shared" si="88"/>
        <v>state_PT_Set_2</v>
      </c>
      <c r="D1066">
        <f t="shared" si="86"/>
        <v>2</v>
      </c>
      <c r="E1066" t="s">
        <v>8182</v>
      </c>
      <c r="F1066" t="str">
        <f>VLOOKUP(E1066,'country(26mar)'!B$2:C$251,2,FALSE)</f>
        <v>PT</v>
      </c>
      <c r="G1066" t="str">
        <f>VLOOKUP(F1066,'country(26mar)'!C$2:D$251,2,FALSE)</f>
        <v>base.pt</v>
      </c>
      <c r="H1066" t="s">
        <v>8208</v>
      </c>
      <c r="I1066" t="str">
        <f t="shared" si="89"/>
        <v>Portugal Setúbal</v>
      </c>
      <c r="J1066" t="str">
        <f t="shared" si="87"/>
        <v>base.state_pt_pt-15</v>
      </c>
    </row>
    <row r="1067" hidden="1" spans="1:10">
      <c r="A1067" t="str">
        <f t="shared" si="85"/>
        <v>base.state_pt_pt-11</v>
      </c>
      <c r="B1067" t="str">
        <f>VLOOKUP(I1067,'state(26mar)'!D$2:G$680,4,FALSE)</f>
        <v>base.state_pt_pt-11</v>
      </c>
      <c r="C1067" t="str">
        <f t="shared" si="88"/>
        <v>state_PT_Lis_3</v>
      </c>
      <c r="D1067">
        <f t="shared" si="86"/>
        <v>3</v>
      </c>
      <c r="E1067" t="s">
        <v>8182</v>
      </c>
      <c r="F1067" t="str">
        <f>VLOOKUP(E1067,'country(26mar)'!B$2:C$251,2,FALSE)</f>
        <v>PT</v>
      </c>
      <c r="G1067" t="str">
        <f>VLOOKUP(F1067,'country(26mar)'!C$2:D$251,2,FALSE)</f>
        <v>base.pt</v>
      </c>
      <c r="H1067" t="s">
        <v>8202</v>
      </c>
      <c r="I1067" t="str">
        <f t="shared" si="89"/>
        <v>Portugal Lisboa</v>
      </c>
      <c r="J1067" t="str">
        <f t="shared" si="87"/>
        <v>base.state_pt_pt-11</v>
      </c>
    </row>
    <row r="1068" hidden="1" spans="1:10">
      <c r="A1068" t="str">
        <f t="shared" si="85"/>
        <v>base.state_pt_pt-07</v>
      </c>
      <c r="B1068" t="str">
        <f>VLOOKUP(I1068,'state(26mar)'!D$2:G$680,4,FALSE)</f>
        <v>base.state_pt_pt-07</v>
      </c>
      <c r="C1068" t="str">
        <f t="shared" si="88"/>
        <v>state_PT_Évo_4</v>
      </c>
      <c r="D1068">
        <f t="shared" si="86"/>
        <v>4</v>
      </c>
      <c r="E1068" t="s">
        <v>8182</v>
      </c>
      <c r="F1068" t="str">
        <f>VLOOKUP(E1068,'country(26mar)'!B$2:C$251,2,FALSE)</f>
        <v>PT</v>
      </c>
      <c r="G1068" t="str">
        <f>VLOOKUP(F1068,'country(26mar)'!C$2:D$251,2,FALSE)</f>
        <v>base.pt</v>
      </c>
      <c r="H1068" t="s">
        <v>8193</v>
      </c>
      <c r="I1068" t="str">
        <f t="shared" si="89"/>
        <v>Portugal Évora</v>
      </c>
      <c r="J1068" t="str">
        <f t="shared" si="87"/>
        <v>base.state_pt_pt-07</v>
      </c>
    </row>
    <row r="1069" hidden="1" spans="1:10">
      <c r="A1069" t="str">
        <f t="shared" si="85"/>
        <v>state_PT_Azo_5</v>
      </c>
      <c r="B1069" t="e">
        <f>VLOOKUP(I1069,'state(26mar)'!D$2:G$680,4,FALSE)</f>
        <v>#N/A</v>
      </c>
      <c r="C1069" t="str">
        <f t="shared" si="88"/>
        <v>state_PT_Azo_5</v>
      </c>
      <c r="D1069">
        <f t="shared" si="86"/>
        <v>5</v>
      </c>
      <c r="E1069" t="s">
        <v>8182</v>
      </c>
      <c r="F1069" t="str">
        <f>VLOOKUP(E1069,'country(26mar)'!B$2:C$251,2,FALSE)</f>
        <v>PT</v>
      </c>
      <c r="G1069" t="str">
        <f>VLOOKUP(F1069,'country(26mar)'!C$2:D$251,2,FALSE)</f>
        <v>base.pt</v>
      </c>
      <c r="H1069" t="s">
        <v>8185</v>
      </c>
      <c r="I1069" t="str">
        <f t="shared" si="89"/>
        <v>Portugal Azores</v>
      </c>
      <c r="J1069" t="str">
        <f t="shared" si="87"/>
        <v>state_PT_Azo_5</v>
      </c>
    </row>
    <row r="1070" hidden="1" spans="1:10">
      <c r="A1070" t="str">
        <f t="shared" si="85"/>
        <v>base.state_pt_pt-14</v>
      </c>
      <c r="B1070" t="str">
        <f>VLOOKUP(I1070,'state(26mar)'!D$2:G$680,4,FALSE)</f>
        <v>base.state_pt_pt-14</v>
      </c>
      <c r="C1070" t="str">
        <f t="shared" si="88"/>
        <v>state_PT_San_6</v>
      </c>
      <c r="D1070">
        <f t="shared" si="86"/>
        <v>6</v>
      </c>
      <c r="E1070" t="s">
        <v>8182</v>
      </c>
      <c r="F1070" t="str">
        <f>VLOOKUP(E1070,'country(26mar)'!B$2:C$251,2,FALSE)</f>
        <v>PT</v>
      </c>
      <c r="G1070" t="str">
        <f>VLOOKUP(F1070,'country(26mar)'!C$2:D$251,2,FALSE)</f>
        <v>base.pt</v>
      </c>
      <c r="H1070" t="s">
        <v>1652</v>
      </c>
      <c r="I1070" t="str">
        <f t="shared" si="89"/>
        <v>Portugal Santarém</v>
      </c>
      <c r="J1070" t="str">
        <f t="shared" si="87"/>
        <v>base.state_pt_pt-14</v>
      </c>
    </row>
    <row r="1071" hidden="1" spans="1:10">
      <c r="A1071" t="str">
        <f t="shared" si="85"/>
        <v>base.state_pt_pt-13</v>
      </c>
      <c r="B1071" t="str">
        <f>VLOOKUP(I1071,'state(26mar)'!D$2:G$680,4,FALSE)</f>
        <v>base.state_pt_pt-13</v>
      </c>
      <c r="C1071" t="str">
        <f t="shared" si="88"/>
        <v>state_PT_Por_7</v>
      </c>
      <c r="D1071">
        <f t="shared" si="86"/>
        <v>7</v>
      </c>
      <c r="E1071" t="s">
        <v>8182</v>
      </c>
      <c r="F1071" t="str">
        <f>VLOOKUP(E1071,'country(26mar)'!B$2:C$251,2,FALSE)</f>
        <v>PT</v>
      </c>
      <c r="G1071" t="str">
        <f>VLOOKUP(F1071,'country(26mar)'!C$2:D$251,2,FALSE)</f>
        <v>base.pt</v>
      </c>
      <c r="H1071" t="s">
        <v>8207</v>
      </c>
      <c r="I1071" t="str">
        <f t="shared" si="89"/>
        <v>Portugal Porto</v>
      </c>
      <c r="J1071" t="str">
        <f t="shared" si="87"/>
        <v>base.state_pt_pt-13</v>
      </c>
    </row>
    <row r="1072" hidden="1" spans="1:10">
      <c r="A1072" t="str">
        <f t="shared" si="85"/>
        <v>base.state_pt_pt-08</v>
      </c>
      <c r="B1072" t="str">
        <f>VLOOKUP(I1072,'state(26mar)'!D$2:G$680,4,FALSE)</f>
        <v>base.state_pt_pt-08</v>
      </c>
      <c r="C1072" t="str">
        <f t="shared" si="88"/>
        <v>state_PT_Far_8</v>
      </c>
      <c r="D1072">
        <f t="shared" si="86"/>
        <v>8</v>
      </c>
      <c r="E1072" t="s">
        <v>8182</v>
      </c>
      <c r="F1072" t="str">
        <f>VLOOKUP(E1072,'country(26mar)'!B$2:C$251,2,FALSE)</f>
        <v>PT</v>
      </c>
      <c r="G1072" t="str">
        <f>VLOOKUP(F1072,'country(26mar)'!C$2:D$251,2,FALSE)</f>
        <v>base.pt</v>
      </c>
      <c r="H1072" t="s">
        <v>8195</v>
      </c>
      <c r="I1072" t="str">
        <f t="shared" si="89"/>
        <v>Portugal Faro</v>
      </c>
      <c r="J1072" t="str">
        <f t="shared" si="87"/>
        <v>base.state_pt_pt-08</v>
      </c>
    </row>
    <row r="1073" hidden="1" spans="1:10">
      <c r="A1073" t="str">
        <f t="shared" si="85"/>
        <v>base.state_pt_pt-17</v>
      </c>
      <c r="B1073" t="str">
        <f>VLOOKUP(I1073,'state(26mar)'!D$2:G$680,4,FALSE)</f>
        <v>base.state_pt_pt-17</v>
      </c>
      <c r="C1073" t="str">
        <f t="shared" si="88"/>
        <v>state_PT_Vil_9</v>
      </c>
      <c r="D1073">
        <f t="shared" si="86"/>
        <v>9</v>
      </c>
      <c r="E1073" t="s">
        <v>8182</v>
      </c>
      <c r="F1073" t="str">
        <f>VLOOKUP(E1073,'country(26mar)'!B$2:C$251,2,FALSE)</f>
        <v>PT</v>
      </c>
      <c r="G1073" t="str">
        <f>VLOOKUP(F1073,'country(26mar)'!C$2:D$251,2,FALSE)</f>
        <v>base.pt</v>
      </c>
      <c r="H1073" t="s">
        <v>8212</v>
      </c>
      <c r="I1073" t="str">
        <f t="shared" si="89"/>
        <v>Portugal Vila Real</v>
      </c>
      <c r="J1073" t="str">
        <f t="shared" si="87"/>
        <v>base.state_pt_pt-17</v>
      </c>
    </row>
    <row r="1074" hidden="1" spans="1:10">
      <c r="A1074" t="str">
        <f t="shared" si="85"/>
        <v>base.state_pt_pt-01</v>
      </c>
      <c r="B1074" t="str">
        <f>VLOOKUP(I1074,'state(26mar)'!D$2:G$680,4,FALSE)</f>
        <v>base.state_pt_pt-01</v>
      </c>
      <c r="C1074" t="str">
        <f t="shared" si="88"/>
        <v>state_PT_Ave_10</v>
      </c>
      <c r="D1074">
        <f t="shared" si="86"/>
        <v>10</v>
      </c>
      <c r="E1074" t="s">
        <v>8182</v>
      </c>
      <c r="F1074" t="str">
        <f>VLOOKUP(E1074,'country(26mar)'!B$2:C$251,2,FALSE)</f>
        <v>PT</v>
      </c>
      <c r="G1074" t="str">
        <f>VLOOKUP(F1074,'country(26mar)'!C$2:D$251,2,FALSE)</f>
        <v>base.pt</v>
      </c>
      <c r="H1074" t="s">
        <v>8186</v>
      </c>
      <c r="I1074" t="str">
        <f t="shared" si="89"/>
        <v>Portugal Aveiro</v>
      </c>
      <c r="J1074" t="str">
        <f t="shared" si="87"/>
        <v>base.state_pt_pt-01</v>
      </c>
    </row>
    <row r="1075" hidden="1" spans="1:10">
      <c r="A1075" t="str">
        <f t="shared" si="85"/>
        <v>base.state_pt_pt-09</v>
      </c>
      <c r="B1075" t="str">
        <f>VLOOKUP(I1075,'state(26mar)'!D$2:G$680,4,FALSE)</f>
        <v>base.state_pt_pt-09</v>
      </c>
      <c r="C1075" t="str">
        <f t="shared" si="88"/>
        <v>state_PT_Gua_11</v>
      </c>
      <c r="D1075">
        <f t="shared" si="86"/>
        <v>11</v>
      </c>
      <c r="E1075" t="s">
        <v>8182</v>
      </c>
      <c r="F1075" t="str">
        <f>VLOOKUP(E1075,'country(26mar)'!B$2:C$251,2,FALSE)</f>
        <v>PT</v>
      </c>
      <c r="G1075" t="str">
        <f>VLOOKUP(F1075,'country(26mar)'!C$2:D$251,2,FALSE)</f>
        <v>base.pt</v>
      </c>
      <c r="H1075" t="s">
        <v>8198</v>
      </c>
      <c r="I1075" t="str">
        <f t="shared" si="89"/>
        <v>Portugal Guarda</v>
      </c>
      <c r="J1075" t="str">
        <f t="shared" si="87"/>
        <v>base.state_pt_pt-09</v>
      </c>
    </row>
    <row r="1076" hidden="1" spans="1:10">
      <c r="A1076" t="str">
        <f t="shared" si="85"/>
        <v>base.state_pt_pt-18</v>
      </c>
      <c r="B1076" t="str">
        <f>VLOOKUP(I1076,'state(26mar)'!D$2:G$680,4,FALSE)</f>
        <v>base.state_pt_pt-18</v>
      </c>
      <c r="C1076" t="str">
        <f t="shared" si="88"/>
        <v>state_PT_Vis_12</v>
      </c>
      <c r="D1076">
        <f t="shared" si="86"/>
        <v>12</v>
      </c>
      <c r="E1076" t="s">
        <v>8182</v>
      </c>
      <c r="F1076" t="str">
        <f>VLOOKUP(E1076,'country(26mar)'!B$2:C$251,2,FALSE)</f>
        <v>PT</v>
      </c>
      <c r="G1076" t="str">
        <f>VLOOKUP(F1076,'country(26mar)'!C$2:D$251,2,FALSE)</f>
        <v>base.pt</v>
      </c>
      <c r="H1076" t="s">
        <v>1741</v>
      </c>
      <c r="I1076" t="str">
        <f t="shared" si="89"/>
        <v>Portugal Viseu</v>
      </c>
      <c r="J1076" t="str">
        <f t="shared" si="87"/>
        <v>base.state_pt_pt-18</v>
      </c>
    </row>
    <row r="1077" hidden="1" spans="1:10">
      <c r="A1077" t="str">
        <f t="shared" si="85"/>
        <v>base.state_pt_pt-04</v>
      </c>
      <c r="B1077" t="str">
        <f>VLOOKUP(I1077,'state(26mar)'!D$2:G$680,4,FALSE)</f>
        <v>base.state_pt_pt-04</v>
      </c>
      <c r="C1077" t="str">
        <f t="shared" si="88"/>
        <v>state_PT_Bra_13</v>
      </c>
      <c r="D1077">
        <f t="shared" si="86"/>
        <v>13</v>
      </c>
      <c r="E1077" t="s">
        <v>8182</v>
      </c>
      <c r="F1077" t="str">
        <f>VLOOKUP(E1077,'country(26mar)'!B$2:C$251,2,FALSE)</f>
        <v>PT</v>
      </c>
      <c r="G1077" t="str">
        <f>VLOOKUP(F1077,'country(26mar)'!C$2:D$251,2,FALSE)</f>
        <v>base.pt</v>
      </c>
      <c r="H1077" t="s">
        <v>1299</v>
      </c>
      <c r="I1077" t="str">
        <f t="shared" si="89"/>
        <v>Portugal Bragança</v>
      </c>
      <c r="J1077" t="str">
        <f t="shared" si="87"/>
        <v>base.state_pt_pt-04</v>
      </c>
    </row>
    <row r="1078" hidden="1" spans="1:10">
      <c r="A1078" t="str">
        <f t="shared" si="85"/>
        <v>base.state_pt_pt-16</v>
      </c>
      <c r="B1078" t="str">
        <f>VLOOKUP(I1078,'state(26mar)'!D$2:G$680,4,FALSE)</f>
        <v>base.state_pt_pt-16</v>
      </c>
      <c r="C1078" t="str">
        <f t="shared" si="88"/>
        <v>state_PT_Via_14</v>
      </c>
      <c r="D1078">
        <f t="shared" si="86"/>
        <v>14</v>
      </c>
      <c r="E1078" t="s">
        <v>8182</v>
      </c>
      <c r="F1078" t="str">
        <f>VLOOKUP(E1078,'country(26mar)'!B$2:C$251,2,FALSE)</f>
        <v>PT</v>
      </c>
      <c r="G1078" t="str">
        <f>VLOOKUP(F1078,'country(26mar)'!C$2:D$251,2,FALSE)</f>
        <v>base.pt</v>
      </c>
      <c r="H1078" t="s">
        <v>8211</v>
      </c>
      <c r="I1078" t="str">
        <f t="shared" si="89"/>
        <v>Portugal Viana do Castelo</v>
      </c>
      <c r="J1078" t="str">
        <f t="shared" si="87"/>
        <v>base.state_pt_pt-16</v>
      </c>
    </row>
    <row r="1079" hidden="1" spans="1:10">
      <c r="A1079" t="str">
        <f t="shared" si="85"/>
        <v>base.state_pt_pt-03</v>
      </c>
      <c r="B1079" t="str">
        <f>VLOOKUP(I1079,'state(26mar)'!D$2:G$680,4,FALSE)</f>
        <v>base.state_pt_pt-03</v>
      </c>
      <c r="C1079" t="str">
        <f t="shared" si="88"/>
        <v>state_PT_Bra_15</v>
      </c>
      <c r="D1079">
        <f t="shared" si="86"/>
        <v>15</v>
      </c>
      <c r="E1079" t="s">
        <v>8182</v>
      </c>
      <c r="F1079" t="str">
        <f>VLOOKUP(E1079,'country(26mar)'!B$2:C$251,2,FALSE)</f>
        <v>PT</v>
      </c>
      <c r="G1079" t="str">
        <f>VLOOKUP(F1079,'country(26mar)'!C$2:D$251,2,FALSE)</f>
        <v>base.pt</v>
      </c>
      <c r="H1079" t="s">
        <v>8188</v>
      </c>
      <c r="I1079" t="str">
        <f t="shared" si="89"/>
        <v>Portugal Braga</v>
      </c>
      <c r="J1079" t="str">
        <f t="shared" si="87"/>
        <v>base.state_pt_pt-03</v>
      </c>
    </row>
    <row r="1080" hidden="1" spans="1:10">
      <c r="A1080" t="str">
        <f t="shared" si="85"/>
        <v>base.state_pt_pt-02</v>
      </c>
      <c r="B1080" t="str">
        <f>VLOOKUP(I1080,'state(26mar)'!D$2:G$680,4,FALSE)</f>
        <v>base.state_pt_pt-02</v>
      </c>
      <c r="C1080" t="str">
        <f t="shared" si="88"/>
        <v>state_PT_Bej_16</v>
      </c>
      <c r="D1080">
        <f t="shared" si="86"/>
        <v>16</v>
      </c>
      <c r="E1080" t="s">
        <v>8182</v>
      </c>
      <c r="F1080" t="str">
        <f>VLOOKUP(E1080,'country(26mar)'!B$2:C$251,2,FALSE)</f>
        <v>PT</v>
      </c>
      <c r="G1080" t="str">
        <f>VLOOKUP(F1080,'country(26mar)'!C$2:D$251,2,FALSE)</f>
        <v>base.pt</v>
      </c>
      <c r="H1080" t="s">
        <v>8187</v>
      </c>
      <c r="I1080" t="str">
        <f t="shared" si="89"/>
        <v>Portugal Beja</v>
      </c>
      <c r="J1080" t="str">
        <f t="shared" si="87"/>
        <v>base.state_pt_pt-02</v>
      </c>
    </row>
    <row r="1081" hidden="1" spans="1:10">
      <c r="A1081" t="str">
        <f t="shared" si="85"/>
        <v>base.state_pt_pt-05</v>
      </c>
      <c r="B1081" t="str">
        <f>VLOOKUP(I1081,'state(26mar)'!D$2:G$680,4,FALSE)</f>
        <v>base.state_pt_pt-05</v>
      </c>
      <c r="C1081" t="str">
        <f t="shared" si="88"/>
        <v>state_PT_Cas_17</v>
      </c>
      <c r="D1081">
        <f t="shared" si="86"/>
        <v>17</v>
      </c>
      <c r="E1081" t="s">
        <v>8182</v>
      </c>
      <c r="F1081" t="str">
        <f>VLOOKUP(E1081,'country(26mar)'!B$2:C$251,2,FALSE)</f>
        <v>PT</v>
      </c>
      <c r="G1081" t="str">
        <f>VLOOKUP(F1081,'country(26mar)'!C$2:D$251,2,FALSE)</f>
        <v>base.pt</v>
      </c>
      <c r="H1081" t="s">
        <v>8189</v>
      </c>
      <c r="I1081" t="str">
        <f t="shared" si="89"/>
        <v>Portugal Castelo Branco</v>
      </c>
      <c r="J1081" t="str">
        <f t="shared" si="87"/>
        <v>base.state_pt_pt-05</v>
      </c>
    </row>
    <row r="1082" hidden="1" spans="1:10">
      <c r="A1082" t="str">
        <f t="shared" si="85"/>
        <v>base.state_pt_pt-12</v>
      </c>
      <c r="B1082" t="str">
        <f>VLOOKUP(I1082,'state(26mar)'!D$2:G$680,4,FALSE)</f>
        <v>base.state_pt_pt-12</v>
      </c>
      <c r="C1082" t="str">
        <f t="shared" si="88"/>
        <v>state_PT_Por_18</v>
      </c>
      <c r="D1082">
        <f t="shared" si="86"/>
        <v>18</v>
      </c>
      <c r="E1082" t="s">
        <v>8182</v>
      </c>
      <c r="F1082" t="str">
        <f>VLOOKUP(E1082,'country(26mar)'!B$2:C$251,2,FALSE)</f>
        <v>PT</v>
      </c>
      <c r="G1082" t="str">
        <f>VLOOKUP(F1082,'country(26mar)'!C$2:D$251,2,FALSE)</f>
        <v>base.pt</v>
      </c>
      <c r="H1082" t="s">
        <v>8204</v>
      </c>
      <c r="I1082" t="str">
        <f t="shared" si="89"/>
        <v>Portugal Portalegre</v>
      </c>
      <c r="J1082" t="str">
        <f t="shared" si="87"/>
        <v>base.state_pt_pt-12</v>
      </c>
    </row>
    <row r="1083" hidden="1" spans="1:10">
      <c r="A1083" t="str">
        <f t="shared" si="85"/>
        <v>base.state_pt_pt-06</v>
      </c>
      <c r="B1083" t="str">
        <f>VLOOKUP(I1083,'state(26mar)'!D$2:G$680,4,FALSE)</f>
        <v>base.state_pt_pt-06</v>
      </c>
      <c r="C1083" t="str">
        <f t="shared" si="88"/>
        <v>state_PT_Coi_19</v>
      </c>
      <c r="D1083">
        <f t="shared" si="86"/>
        <v>19</v>
      </c>
      <c r="E1083" t="s">
        <v>8182</v>
      </c>
      <c r="F1083" t="str">
        <f>VLOOKUP(E1083,'country(26mar)'!B$2:C$251,2,FALSE)</f>
        <v>PT</v>
      </c>
      <c r="G1083" t="str">
        <f>VLOOKUP(F1083,'country(26mar)'!C$2:D$251,2,FALSE)</f>
        <v>base.pt</v>
      </c>
      <c r="H1083" t="s">
        <v>8190</v>
      </c>
      <c r="I1083" t="str">
        <f t="shared" si="89"/>
        <v>Portugal Coimbra</v>
      </c>
      <c r="J1083" t="str">
        <f t="shared" si="87"/>
        <v>base.state_pt_pt-06</v>
      </c>
    </row>
    <row r="1084" hidden="1" spans="1:10">
      <c r="A1084" t="str">
        <f t="shared" si="85"/>
        <v>base.state_pt_pt-10</v>
      </c>
      <c r="B1084" t="str">
        <f>VLOOKUP(I1084,'state(26mar)'!D$2:G$680,4,FALSE)</f>
        <v>base.state_pt_pt-10</v>
      </c>
      <c r="C1084" t="str">
        <f t="shared" si="88"/>
        <v>state_PT_Lei_20</v>
      </c>
      <c r="D1084">
        <f t="shared" si="86"/>
        <v>20</v>
      </c>
      <c r="E1084" t="s">
        <v>8182</v>
      </c>
      <c r="F1084" t="str">
        <f>VLOOKUP(E1084,'country(26mar)'!B$2:C$251,2,FALSE)</f>
        <v>PT</v>
      </c>
      <c r="G1084" t="str">
        <f>VLOOKUP(F1084,'country(26mar)'!C$2:D$251,2,FALSE)</f>
        <v>base.pt</v>
      </c>
      <c r="H1084" t="s">
        <v>8200</v>
      </c>
      <c r="I1084" t="str">
        <f t="shared" si="89"/>
        <v>Portugal Leiria</v>
      </c>
      <c r="J1084" t="str">
        <f t="shared" si="87"/>
        <v>base.state_pt_pt-10</v>
      </c>
    </row>
    <row r="1085" hidden="1" spans="1:10">
      <c r="A1085" t="str">
        <f t="shared" si="85"/>
        <v>state_PW_Mel_1</v>
      </c>
      <c r="B1085" t="e">
        <f>VLOOKUP(I1085,'state(26mar)'!D$2:G$680,4,FALSE)</f>
        <v>#N/A</v>
      </c>
      <c r="C1085" t="str">
        <f t="shared" si="88"/>
        <v>state_PW_Mel_1</v>
      </c>
      <c r="D1085">
        <f t="shared" si="86"/>
        <v>1</v>
      </c>
      <c r="E1085" t="s">
        <v>7688</v>
      </c>
      <c r="F1085" t="str">
        <f>VLOOKUP(E1085,'country(26mar)'!B$2:C$251,2,FALSE)</f>
        <v>PW</v>
      </c>
      <c r="G1085" t="str">
        <f>VLOOKUP(F1085,'country(26mar)'!C$2:D$251,2,FALSE)</f>
        <v>base.pw</v>
      </c>
      <c r="H1085" t="s">
        <v>7691</v>
      </c>
      <c r="I1085" t="str">
        <f t="shared" si="89"/>
        <v>Palau Melekeok</v>
      </c>
      <c r="J1085" t="str">
        <f t="shared" si="87"/>
        <v>state_PW_Mel_1</v>
      </c>
    </row>
    <row r="1086" hidden="1" spans="1:10">
      <c r="A1086" t="str">
        <f t="shared" si="85"/>
        <v>state_PY_Alt_1</v>
      </c>
      <c r="B1086" t="e">
        <f>VLOOKUP(I1086,'state(26mar)'!D$2:G$680,4,FALSE)</f>
        <v>#N/A</v>
      </c>
      <c r="C1086" t="str">
        <f t="shared" si="88"/>
        <v>state_PY_Alt_1</v>
      </c>
      <c r="D1086">
        <f t="shared" si="86"/>
        <v>1</v>
      </c>
      <c r="E1086" t="s">
        <v>7769</v>
      </c>
      <c r="F1086" t="str">
        <f>VLOOKUP(E1086,'country(26mar)'!B$2:C$251,2,FALSE)</f>
        <v>PY</v>
      </c>
      <c r="G1086" t="str">
        <f>VLOOKUP(F1086,'country(26mar)'!C$2:D$251,2,FALSE)</f>
        <v>base.py</v>
      </c>
      <c r="H1086" t="s">
        <v>7786</v>
      </c>
      <c r="I1086" t="str">
        <f t="shared" si="89"/>
        <v>Paraguay Alto Paraguay</v>
      </c>
      <c r="J1086" t="str">
        <f t="shared" si="87"/>
        <v>state_PY_Alt_1</v>
      </c>
    </row>
    <row r="1087" hidden="1" spans="1:10">
      <c r="A1087" t="str">
        <f t="shared" si="85"/>
        <v>state_PY_Boq_2</v>
      </c>
      <c r="B1087" t="e">
        <f>VLOOKUP(I1087,'state(26mar)'!D$2:G$680,4,FALSE)</f>
        <v>#N/A</v>
      </c>
      <c r="C1087" t="str">
        <f t="shared" si="88"/>
        <v>state_PY_Boq_2</v>
      </c>
      <c r="D1087">
        <f t="shared" si="86"/>
        <v>2</v>
      </c>
      <c r="E1087" t="s">
        <v>7769</v>
      </c>
      <c r="F1087" t="str">
        <f>VLOOKUP(E1087,'country(26mar)'!B$2:C$251,2,FALSE)</f>
        <v>PY</v>
      </c>
      <c r="G1087" t="str">
        <f>VLOOKUP(F1087,'country(26mar)'!C$2:D$251,2,FALSE)</f>
        <v>base.py</v>
      </c>
      <c r="H1087" t="s">
        <v>7796</v>
      </c>
      <c r="I1087" t="str">
        <f t="shared" si="89"/>
        <v>Paraguay Boquerón</v>
      </c>
      <c r="J1087" t="str">
        <f t="shared" si="87"/>
        <v>state_PY_Boq_2</v>
      </c>
    </row>
    <row r="1088" hidden="1" spans="1:10">
      <c r="A1088" t="str">
        <f t="shared" si="85"/>
        <v>state_PY_Ama_3</v>
      </c>
      <c r="B1088" t="e">
        <f>VLOOKUP(I1088,'state(26mar)'!D$2:G$680,4,FALSE)</f>
        <v>#N/A</v>
      </c>
      <c r="C1088" t="str">
        <f t="shared" si="88"/>
        <v>state_PY_Ama_3</v>
      </c>
      <c r="D1088">
        <f t="shared" si="86"/>
        <v>3</v>
      </c>
      <c r="E1088" t="s">
        <v>7769</v>
      </c>
      <c r="F1088" t="str">
        <f>VLOOKUP(E1088,'country(26mar)'!B$2:C$251,2,FALSE)</f>
        <v>PY</v>
      </c>
      <c r="G1088" t="str">
        <f>VLOOKUP(F1088,'country(26mar)'!C$2:D$251,2,FALSE)</f>
        <v>base.py</v>
      </c>
      <c r="H1088" t="s">
        <v>7781</v>
      </c>
      <c r="I1088" t="str">
        <f t="shared" si="89"/>
        <v>Paraguay Amambay</v>
      </c>
      <c r="J1088" t="str">
        <f t="shared" si="87"/>
        <v>state_PY_Ama_3</v>
      </c>
    </row>
    <row r="1089" hidden="1" spans="1:10">
      <c r="A1089" t="str">
        <f t="shared" si="85"/>
        <v>state_PY_Alt_4</v>
      </c>
      <c r="B1089" t="e">
        <f>VLOOKUP(I1089,'state(26mar)'!D$2:G$680,4,FALSE)</f>
        <v>#N/A</v>
      </c>
      <c r="C1089" t="str">
        <f t="shared" si="88"/>
        <v>state_PY_Alt_4</v>
      </c>
      <c r="D1089">
        <f t="shared" si="86"/>
        <v>4</v>
      </c>
      <c r="E1089" t="s">
        <v>7769</v>
      </c>
      <c r="F1089" t="str">
        <f>VLOOKUP(E1089,'country(26mar)'!B$2:C$251,2,FALSE)</f>
        <v>PY</v>
      </c>
      <c r="G1089" t="str">
        <f>VLOOKUP(F1089,'country(26mar)'!C$2:D$251,2,FALSE)</f>
        <v>base.py</v>
      </c>
      <c r="H1089" t="s">
        <v>7788</v>
      </c>
      <c r="I1089" t="str">
        <f t="shared" si="89"/>
        <v>Paraguay Alto Paraná</v>
      </c>
      <c r="J1089" t="str">
        <f t="shared" si="87"/>
        <v>state_PY_Alt_4</v>
      </c>
    </row>
    <row r="1090" hidden="1" spans="1:10">
      <c r="A1090" t="str">
        <f t="shared" si="85"/>
        <v>state_PY_Con_5</v>
      </c>
      <c r="B1090" t="e">
        <f>VLOOKUP(I1090,'state(26mar)'!D$2:G$680,4,FALSE)</f>
        <v>#N/A</v>
      </c>
      <c r="C1090" t="str">
        <f t="shared" si="88"/>
        <v>state_PY_Con_5</v>
      </c>
      <c r="D1090">
        <f t="shared" si="86"/>
        <v>5</v>
      </c>
      <c r="E1090" t="s">
        <v>7769</v>
      </c>
      <c r="F1090" t="str">
        <f>VLOOKUP(E1090,'country(26mar)'!B$2:C$251,2,FALSE)</f>
        <v>PY</v>
      </c>
      <c r="G1090" t="str">
        <f>VLOOKUP(F1090,'country(26mar)'!C$2:D$251,2,FALSE)</f>
        <v>base.py</v>
      </c>
      <c r="H1090" t="s">
        <v>2383</v>
      </c>
      <c r="I1090" t="str">
        <f t="shared" si="89"/>
        <v>Paraguay Concepción</v>
      </c>
      <c r="J1090" t="str">
        <f t="shared" si="87"/>
        <v>state_PY_Con_5</v>
      </c>
    </row>
    <row r="1091" hidden="1" spans="1:10">
      <c r="A1091" t="str">
        <f t="shared" ref="A1091:A1154" si="90">IFERROR(B1091,C1091)</f>
        <v>state_PY_Pre_6</v>
      </c>
      <c r="B1091" t="e">
        <f>VLOOKUP(I1091,'state(26mar)'!D$2:G$680,4,FALSE)</f>
        <v>#N/A</v>
      </c>
      <c r="C1091" t="str">
        <f t="shared" si="88"/>
        <v>state_PY_Pre_6</v>
      </c>
      <c r="D1091">
        <f t="shared" ref="D1091:D1154" si="91">IF(E1091=E1090,D1090+1,1)</f>
        <v>6</v>
      </c>
      <c r="E1091" t="s">
        <v>7769</v>
      </c>
      <c r="F1091" t="str">
        <f>VLOOKUP(E1091,'country(26mar)'!B$2:C$251,2,FALSE)</f>
        <v>PY</v>
      </c>
      <c r="G1091" t="str">
        <f>VLOOKUP(F1091,'country(26mar)'!C$2:D$251,2,FALSE)</f>
        <v>base.py</v>
      </c>
      <c r="H1091" t="s">
        <v>7813</v>
      </c>
      <c r="I1091" t="str">
        <f t="shared" si="89"/>
        <v>Paraguay Presidente Hayes</v>
      </c>
      <c r="J1091" t="str">
        <f t="shared" ref="J1091:J1154" si="92">A1091</f>
        <v>state_PY_Pre_6</v>
      </c>
    </row>
    <row r="1092" hidden="1" spans="1:10">
      <c r="A1092" t="str">
        <f t="shared" si="90"/>
        <v>state_PY_Caa_7</v>
      </c>
      <c r="B1092" t="e">
        <f>VLOOKUP(I1092,'state(26mar)'!D$2:G$680,4,FALSE)</f>
        <v>#N/A</v>
      </c>
      <c r="C1092" t="str">
        <f t="shared" si="88"/>
        <v>state_PY_Caa_7</v>
      </c>
      <c r="D1092">
        <f t="shared" si="91"/>
        <v>7</v>
      </c>
      <c r="E1092" t="s">
        <v>7769</v>
      </c>
      <c r="F1092" t="str">
        <f>VLOOKUP(E1092,'country(26mar)'!B$2:C$251,2,FALSE)</f>
        <v>PY</v>
      </c>
      <c r="G1092" t="str">
        <f>VLOOKUP(F1092,'country(26mar)'!C$2:D$251,2,FALSE)</f>
        <v>base.py</v>
      </c>
      <c r="H1092" t="s">
        <v>7772</v>
      </c>
      <c r="I1092" t="str">
        <f t="shared" si="89"/>
        <v>Paraguay Caazapá</v>
      </c>
      <c r="J1092" t="str">
        <f t="shared" si="92"/>
        <v>state_PY_Caa_7</v>
      </c>
    </row>
    <row r="1093" hidden="1" spans="1:10">
      <c r="A1093" t="str">
        <f t="shared" si="90"/>
        <v>state_PY_Cen_8</v>
      </c>
      <c r="B1093" t="e">
        <f>VLOOKUP(I1093,'state(26mar)'!D$2:G$680,4,FALSE)</f>
        <v>#N/A</v>
      </c>
      <c r="C1093" t="str">
        <f t="shared" si="88"/>
        <v>state_PY_Cen_8</v>
      </c>
      <c r="D1093">
        <f t="shared" si="91"/>
        <v>8</v>
      </c>
      <c r="E1093" t="s">
        <v>7769</v>
      </c>
      <c r="F1093" t="str">
        <f>VLOOKUP(E1093,'country(26mar)'!B$2:C$251,2,FALSE)</f>
        <v>PY</v>
      </c>
      <c r="G1093" t="str">
        <f>VLOOKUP(F1093,'country(26mar)'!C$2:D$251,2,FALSE)</f>
        <v>base.py</v>
      </c>
      <c r="H1093" t="s">
        <v>1180</v>
      </c>
      <c r="I1093" t="str">
        <f t="shared" si="89"/>
        <v>Paraguay Central</v>
      </c>
      <c r="J1093" t="str">
        <f t="shared" si="92"/>
        <v>state_PY_Cen_8</v>
      </c>
    </row>
    <row r="1094" hidden="1" spans="1:10">
      <c r="A1094" t="str">
        <f t="shared" si="90"/>
        <v>state_PY_Cor_9</v>
      </c>
      <c r="B1094" t="e">
        <f>VLOOKUP(I1094,'state(26mar)'!D$2:G$680,4,FALSE)</f>
        <v>#N/A</v>
      </c>
      <c r="C1094" t="str">
        <f t="shared" si="88"/>
        <v>state_PY_Cor_9</v>
      </c>
      <c r="D1094">
        <f t="shared" si="91"/>
        <v>9</v>
      </c>
      <c r="E1094" t="s">
        <v>7769</v>
      </c>
      <c r="F1094" t="str">
        <f>VLOOKUP(E1094,'country(26mar)'!B$2:C$251,2,FALSE)</f>
        <v>PY</v>
      </c>
      <c r="G1094" t="str">
        <f>VLOOKUP(F1094,'country(26mar)'!C$2:D$251,2,FALSE)</f>
        <v>base.py</v>
      </c>
      <c r="H1094" t="s">
        <v>7776</v>
      </c>
      <c r="I1094" t="str">
        <f t="shared" si="89"/>
        <v>Paraguay Cordillera</v>
      </c>
      <c r="J1094" t="str">
        <f t="shared" si="92"/>
        <v>state_PY_Cor_9</v>
      </c>
    </row>
    <row r="1095" hidden="1" spans="1:10">
      <c r="A1095" t="str">
        <f t="shared" si="90"/>
        <v>state_PY_Gua_10</v>
      </c>
      <c r="B1095" t="e">
        <f>VLOOKUP(I1095,'state(26mar)'!D$2:G$680,4,FALSE)</f>
        <v>#N/A</v>
      </c>
      <c r="C1095" t="str">
        <f t="shared" si="88"/>
        <v>state_PY_Gua_10</v>
      </c>
      <c r="D1095">
        <f t="shared" si="91"/>
        <v>10</v>
      </c>
      <c r="E1095" t="s">
        <v>7769</v>
      </c>
      <c r="F1095" t="str">
        <f>VLOOKUP(E1095,'country(26mar)'!B$2:C$251,2,FALSE)</f>
        <v>PY</v>
      </c>
      <c r="G1095" t="str">
        <f>VLOOKUP(F1095,'country(26mar)'!C$2:D$251,2,FALSE)</f>
        <v>base.py</v>
      </c>
      <c r="H1095" t="s">
        <v>7821</v>
      </c>
      <c r="I1095" t="str">
        <f t="shared" si="89"/>
        <v>Paraguay Guairá</v>
      </c>
      <c r="J1095" t="str">
        <f t="shared" si="92"/>
        <v>state_PY_Gua_10</v>
      </c>
    </row>
    <row r="1096" hidden="1" spans="1:10">
      <c r="A1096" t="str">
        <f t="shared" si="90"/>
        <v>state_PY_Ita_11</v>
      </c>
      <c r="B1096" t="e">
        <f>VLOOKUP(I1096,'state(26mar)'!D$2:G$680,4,FALSE)</f>
        <v>#N/A</v>
      </c>
      <c r="C1096" t="str">
        <f t="shared" si="88"/>
        <v>state_PY_Ita_11</v>
      </c>
      <c r="D1096">
        <f t="shared" si="91"/>
        <v>11</v>
      </c>
      <c r="E1096" t="s">
        <v>7769</v>
      </c>
      <c r="F1096" t="str">
        <f>VLOOKUP(E1096,'country(26mar)'!B$2:C$251,2,FALSE)</f>
        <v>PY</v>
      </c>
      <c r="G1096" t="str">
        <f>VLOOKUP(F1096,'country(26mar)'!C$2:D$251,2,FALSE)</f>
        <v>base.py</v>
      </c>
      <c r="H1096" t="s">
        <v>7790</v>
      </c>
      <c r="I1096" t="str">
        <f t="shared" si="89"/>
        <v>Paraguay Itapúa</v>
      </c>
      <c r="J1096" t="str">
        <f t="shared" si="92"/>
        <v>state_PY_Ita_11</v>
      </c>
    </row>
    <row r="1097" hidden="1" spans="1:10">
      <c r="A1097" t="str">
        <f t="shared" si="90"/>
        <v>state_PY_Caa_12</v>
      </c>
      <c r="B1097" t="e">
        <f>VLOOKUP(I1097,'state(26mar)'!D$2:G$680,4,FALSE)</f>
        <v>#N/A</v>
      </c>
      <c r="C1097" t="str">
        <f t="shared" si="88"/>
        <v>state_PY_Caa_12</v>
      </c>
      <c r="D1097">
        <f t="shared" si="91"/>
        <v>12</v>
      </c>
      <c r="E1097" t="s">
        <v>7769</v>
      </c>
      <c r="F1097" t="str">
        <f>VLOOKUP(E1097,'country(26mar)'!B$2:C$251,2,FALSE)</f>
        <v>PY</v>
      </c>
      <c r="G1097" t="str">
        <f>VLOOKUP(F1097,'country(26mar)'!C$2:D$251,2,FALSE)</f>
        <v>base.py</v>
      </c>
      <c r="H1097" t="s">
        <v>7792</v>
      </c>
      <c r="I1097" t="str">
        <f t="shared" si="89"/>
        <v>Paraguay Caaguazú</v>
      </c>
      <c r="J1097" t="str">
        <f t="shared" si="92"/>
        <v>state_PY_Caa_12</v>
      </c>
    </row>
    <row r="1098" hidden="1" spans="1:10">
      <c r="A1098" t="str">
        <f t="shared" si="90"/>
        <v>state_PY_Mis_13</v>
      </c>
      <c r="B1098" t="e">
        <f>VLOOKUP(I1098,'state(26mar)'!D$2:G$680,4,FALSE)</f>
        <v>#N/A</v>
      </c>
      <c r="C1098" t="str">
        <f t="shared" si="88"/>
        <v>state_PY_Mis_13</v>
      </c>
      <c r="D1098">
        <f t="shared" si="91"/>
        <v>13</v>
      </c>
      <c r="E1098" t="s">
        <v>7769</v>
      </c>
      <c r="F1098" t="str">
        <f>VLOOKUP(E1098,'country(26mar)'!B$2:C$251,2,FALSE)</f>
        <v>PY</v>
      </c>
      <c r="G1098" t="str">
        <f>VLOOKUP(F1098,'country(26mar)'!C$2:D$251,2,FALSE)</f>
        <v>base.py</v>
      </c>
      <c r="H1098" t="s">
        <v>385</v>
      </c>
      <c r="I1098" t="str">
        <f t="shared" si="89"/>
        <v>Paraguay Misiones</v>
      </c>
      <c r="J1098" t="str">
        <f t="shared" si="92"/>
        <v>state_PY_Mis_13</v>
      </c>
    </row>
    <row r="1099" hidden="1" spans="1:10">
      <c r="A1099" t="str">
        <f t="shared" si="90"/>
        <v>state_PY_Ñee_14</v>
      </c>
      <c r="B1099" t="e">
        <f>VLOOKUP(I1099,'state(26mar)'!D$2:G$680,4,FALSE)</f>
        <v>#N/A</v>
      </c>
      <c r="C1099" t="str">
        <f t="shared" si="88"/>
        <v>state_PY_Ñee_14</v>
      </c>
      <c r="D1099">
        <f t="shared" si="91"/>
        <v>14</v>
      </c>
      <c r="E1099" t="s">
        <v>7769</v>
      </c>
      <c r="F1099" t="str">
        <f>VLOOKUP(E1099,'country(26mar)'!B$2:C$251,2,FALSE)</f>
        <v>PY</v>
      </c>
      <c r="G1099" t="str">
        <f>VLOOKUP(F1099,'country(26mar)'!C$2:D$251,2,FALSE)</f>
        <v>base.py</v>
      </c>
      <c r="H1099" t="s">
        <v>7811</v>
      </c>
      <c r="I1099" t="str">
        <f t="shared" si="89"/>
        <v>Paraguay Ñeembucú</v>
      </c>
      <c r="J1099" t="str">
        <f t="shared" si="92"/>
        <v>state_PY_Ñee_14</v>
      </c>
    </row>
    <row r="1100" hidden="1" spans="1:10">
      <c r="A1100" t="str">
        <f t="shared" si="90"/>
        <v>state_PY_Par_15</v>
      </c>
      <c r="B1100" t="e">
        <f>VLOOKUP(I1100,'state(26mar)'!D$2:G$680,4,FALSE)</f>
        <v>#N/A</v>
      </c>
      <c r="C1100" t="str">
        <f t="shared" si="88"/>
        <v>state_PY_Par_15</v>
      </c>
      <c r="D1100">
        <f t="shared" si="91"/>
        <v>15</v>
      </c>
      <c r="E1100" t="s">
        <v>7769</v>
      </c>
      <c r="F1100" t="str">
        <f>VLOOKUP(E1100,'country(26mar)'!B$2:C$251,2,FALSE)</f>
        <v>PY</v>
      </c>
      <c r="G1100" t="str">
        <f>VLOOKUP(F1100,'country(26mar)'!C$2:D$251,2,FALSE)</f>
        <v>base.py</v>
      </c>
      <c r="H1100" t="s">
        <v>7807</v>
      </c>
      <c r="I1100" t="str">
        <f t="shared" si="89"/>
        <v>Paraguay Paraguarí</v>
      </c>
      <c r="J1100" t="str">
        <f t="shared" si="92"/>
        <v>state_PY_Par_15</v>
      </c>
    </row>
    <row r="1101" hidden="1" spans="1:10">
      <c r="A1101" t="str">
        <f t="shared" si="90"/>
        <v>state_PY_San_16</v>
      </c>
      <c r="B1101" t="e">
        <f>VLOOKUP(I1101,'state(26mar)'!D$2:G$680,4,FALSE)</f>
        <v>#N/A</v>
      </c>
      <c r="C1101" t="str">
        <f t="shared" si="88"/>
        <v>state_PY_San_16</v>
      </c>
      <c r="D1101">
        <f t="shared" si="91"/>
        <v>16</v>
      </c>
      <c r="E1101" t="s">
        <v>7769</v>
      </c>
      <c r="F1101" t="str">
        <f>VLOOKUP(E1101,'country(26mar)'!B$2:C$251,2,FALSE)</f>
        <v>PY</v>
      </c>
      <c r="G1101" t="str">
        <f>VLOOKUP(F1101,'country(26mar)'!C$2:D$251,2,FALSE)</f>
        <v>base.py</v>
      </c>
      <c r="H1101" t="s">
        <v>476</v>
      </c>
      <c r="I1101" t="str">
        <f t="shared" si="89"/>
        <v>Paraguay San Pedro</v>
      </c>
      <c r="J1101" t="str">
        <f t="shared" si="92"/>
        <v>state_PY_San_16</v>
      </c>
    </row>
    <row r="1102" hidden="1" spans="1:10">
      <c r="A1102" t="str">
        <f t="shared" si="90"/>
        <v>state_PY_Can_17</v>
      </c>
      <c r="B1102" t="e">
        <f>VLOOKUP(I1102,'state(26mar)'!D$2:G$680,4,FALSE)</f>
        <v>#N/A</v>
      </c>
      <c r="C1102" t="str">
        <f t="shared" si="88"/>
        <v>state_PY_Can_17</v>
      </c>
      <c r="D1102">
        <f t="shared" si="91"/>
        <v>17</v>
      </c>
      <c r="E1102" t="s">
        <v>7769</v>
      </c>
      <c r="F1102" t="str">
        <f>VLOOKUP(E1102,'country(26mar)'!B$2:C$251,2,FALSE)</f>
        <v>PY</v>
      </c>
      <c r="G1102" t="str">
        <f>VLOOKUP(F1102,'country(26mar)'!C$2:D$251,2,FALSE)</f>
        <v>base.py</v>
      </c>
      <c r="H1102" t="s">
        <v>7817</v>
      </c>
      <c r="I1102" t="str">
        <f t="shared" si="89"/>
        <v>Paraguay Canindeyú</v>
      </c>
      <c r="J1102" t="str">
        <f t="shared" si="92"/>
        <v>state_PY_Can_17</v>
      </c>
    </row>
    <row r="1103" hidden="1" spans="1:10">
      <c r="A1103" t="str">
        <f t="shared" si="90"/>
        <v>state_PY_Asu_18</v>
      </c>
      <c r="B1103" t="e">
        <f>VLOOKUP(I1103,'state(26mar)'!D$2:G$680,4,FALSE)</f>
        <v>#N/A</v>
      </c>
      <c r="C1103" t="str">
        <f t="shared" si="88"/>
        <v>state_PY_Asu_18</v>
      </c>
      <c r="D1103">
        <f t="shared" si="91"/>
        <v>18</v>
      </c>
      <c r="E1103" t="s">
        <v>7769</v>
      </c>
      <c r="F1103" t="str">
        <f>VLOOKUP(E1103,'country(26mar)'!B$2:C$251,2,FALSE)</f>
        <v>PY</v>
      </c>
      <c r="G1103" t="str">
        <f>VLOOKUP(F1103,'country(26mar)'!C$2:D$251,2,FALSE)</f>
        <v>base.py</v>
      </c>
      <c r="H1103" t="s">
        <v>7777</v>
      </c>
      <c r="I1103" t="str">
        <f t="shared" si="89"/>
        <v>Paraguay Asunción</v>
      </c>
      <c r="J1103" t="str">
        <f t="shared" si="92"/>
        <v>state_PY_Asu_18</v>
      </c>
    </row>
    <row r="1104" hidden="1" spans="1:10">
      <c r="A1104" t="str">
        <f t="shared" si="90"/>
        <v>state_QA_Az̧_1</v>
      </c>
      <c r="B1104" t="e">
        <f>VLOOKUP(I1104,'state(26mar)'!D$2:G$680,4,FALSE)</f>
        <v>#N/A</v>
      </c>
      <c r="C1104" t="str">
        <f t="shared" si="88"/>
        <v>state_QA_Az̧_1</v>
      </c>
      <c r="D1104">
        <f t="shared" si="91"/>
        <v>1</v>
      </c>
      <c r="E1104" t="s">
        <v>8214</v>
      </c>
      <c r="F1104" t="str">
        <f>VLOOKUP(E1104,'country(26mar)'!B$2:C$251,2,FALSE)</f>
        <v>QA</v>
      </c>
      <c r="G1104" t="str">
        <f>VLOOKUP(F1104,'country(26mar)'!C$2:D$251,2,FALSE)</f>
        <v>base.qa</v>
      </c>
      <c r="H1104" t="s">
        <v>8223</v>
      </c>
      <c r="I1104" t="str">
        <f t="shared" si="89"/>
        <v>Qatar Az̧ Z̧a‘āyin</v>
      </c>
      <c r="J1104" t="str">
        <f t="shared" si="92"/>
        <v>state_QA_Az̧_1</v>
      </c>
    </row>
    <row r="1105" hidden="1" spans="1:10">
      <c r="A1105" t="str">
        <f t="shared" si="90"/>
        <v>state_QA_Al _2</v>
      </c>
      <c r="B1105" t="e">
        <f>VLOOKUP(I1105,'state(26mar)'!D$2:G$680,4,FALSE)</f>
        <v>#N/A</v>
      </c>
      <c r="C1105" t="str">
        <f t="shared" si="88"/>
        <v>state_QA_Al _2</v>
      </c>
      <c r="D1105">
        <f t="shared" si="91"/>
        <v>2</v>
      </c>
      <c r="E1105" t="s">
        <v>8214</v>
      </c>
      <c r="F1105" t="str">
        <f>VLOOKUP(E1105,'country(26mar)'!B$2:C$251,2,FALSE)</f>
        <v>QA</v>
      </c>
      <c r="G1105" t="str">
        <f>VLOOKUP(F1105,'country(26mar)'!C$2:D$251,2,FALSE)</f>
        <v>base.qa</v>
      </c>
      <c r="H1105" t="s">
        <v>8218</v>
      </c>
      <c r="I1105" t="str">
        <f t="shared" si="89"/>
        <v>Qatar Al Wakrah</v>
      </c>
      <c r="J1105" t="str">
        <f t="shared" si="92"/>
        <v>state_QA_Al _2</v>
      </c>
    </row>
    <row r="1106" hidden="1" spans="1:10">
      <c r="A1106" t="str">
        <f t="shared" si="90"/>
        <v>state_QA_Al _3</v>
      </c>
      <c r="B1106" t="e">
        <f>VLOOKUP(I1106,'state(26mar)'!D$2:G$680,4,FALSE)</f>
        <v>#N/A</v>
      </c>
      <c r="C1106" t="str">
        <f t="shared" si="88"/>
        <v>state_QA_Al _3</v>
      </c>
      <c r="D1106">
        <f t="shared" si="91"/>
        <v>3</v>
      </c>
      <c r="E1106" t="s">
        <v>8214</v>
      </c>
      <c r="F1106" t="str">
        <f>VLOOKUP(E1106,'country(26mar)'!B$2:C$251,2,FALSE)</f>
        <v>QA</v>
      </c>
      <c r="G1106" t="str">
        <f>VLOOKUP(F1106,'country(26mar)'!C$2:D$251,2,FALSE)</f>
        <v>base.qa</v>
      </c>
      <c r="H1106" t="s">
        <v>8217</v>
      </c>
      <c r="I1106" t="str">
        <f t="shared" si="89"/>
        <v>Qatar Al Khawr wa adh Dhakhīrah</v>
      </c>
      <c r="J1106" t="str">
        <f t="shared" si="92"/>
        <v>state_QA_Al _3</v>
      </c>
    </row>
    <row r="1107" hidden="1" spans="1:10">
      <c r="A1107" t="str">
        <f t="shared" si="90"/>
        <v>state_QA_Ash_4</v>
      </c>
      <c r="B1107" t="e">
        <f>VLOOKUP(I1107,'state(26mar)'!D$2:G$680,4,FALSE)</f>
        <v>#N/A</v>
      </c>
      <c r="C1107" t="str">
        <f t="shared" si="88"/>
        <v>state_QA_Ash_4</v>
      </c>
      <c r="D1107">
        <f t="shared" si="91"/>
        <v>4</v>
      </c>
      <c r="E1107" t="s">
        <v>8214</v>
      </c>
      <c r="F1107" t="str">
        <f>VLOOKUP(E1107,'country(26mar)'!B$2:C$251,2,FALSE)</f>
        <v>QA</v>
      </c>
      <c r="G1107" t="str">
        <f>VLOOKUP(F1107,'country(26mar)'!C$2:D$251,2,FALSE)</f>
        <v>base.qa</v>
      </c>
      <c r="H1107" t="s">
        <v>8229</v>
      </c>
      <c r="I1107" t="str">
        <f t="shared" si="89"/>
        <v>Qatar Ash Shamāl</v>
      </c>
      <c r="J1107" t="str">
        <f t="shared" si="92"/>
        <v>state_QA_Ash_4</v>
      </c>
    </row>
    <row r="1108" hidden="1" spans="1:10">
      <c r="A1108" t="str">
        <f t="shared" si="90"/>
        <v>state_QA_Umm_5</v>
      </c>
      <c r="B1108" t="e">
        <f>VLOOKUP(I1108,'state(26mar)'!D$2:G$680,4,FALSE)</f>
        <v>#N/A</v>
      </c>
      <c r="C1108" t="str">
        <f t="shared" si="88"/>
        <v>state_QA_Umm_5</v>
      </c>
      <c r="D1108">
        <f t="shared" si="91"/>
        <v>5</v>
      </c>
      <c r="E1108" t="s">
        <v>8214</v>
      </c>
      <c r="F1108" t="str">
        <f>VLOOKUP(E1108,'country(26mar)'!B$2:C$251,2,FALSE)</f>
        <v>QA</v>
      </c>
      <c r="G1108" t="str">
        <f>VLOOKUP(F1108,'country(26mar)'!C$2:D$251,2,FALSE)</f>
        <v>base.qa</v>
      </c>
      <c r="H1108" t="s">
        <v>8232</v>
      </c>
      <c r="I1108" t="str">
        <f t="shared" si="89"/>
        <v>Qatar Umm Şalāl</v>
      </c>
      <c r="J1108" t="str">
        <f t="shared" si="92"/>
        <v>state_QA_Umm_5</v>
      </c>
    </row>
    <row r="1109" hidden="1" spans="1:10">
      <c r="A1109" t="str">
        <f t="shared" si="90"/>
        <v>state_QA_Ar _6</v>
      </c>
      <c r="B1109" t="e">
        <f>VLOOKUP(I1109,'state(26mar)'!D$2:G$680,4,FALSE)</f>
        <v>#N/A</v>
      </c>
      <c r="C1109" t="str">
        <f t="shared" si="88"/>
        <v>state_QA_Ar _6</v>
      </c>
      <c r="D1109">
        <f t="shared" si="91"/>
        <v>6</v>
      </c>
      <c r="E1109" t="s">
        <v>8214</v>
      </c>
      <c r="F1109" t="str">
        <f>VLOOKUP(E1109,'country(26mar)'!B$2:C$251,2,FALSE)</f>
        <v>QA</v>
      </c>
      <c r="G1109" t="str">
        <f>VLOOKUP(F1109,'country(26mar)'!C$2:D$251,2,FALSE)</f>
        <v>base.qa</v>
      </c>
      <c r="H1109" t="s">
        <v>8219</v>
      </c>
      <c r="I1109" t="str">
        <f t="shared" si="89"/>
        <v>Qatar Ar Rayyān</v>
      </c>
      <c r="J1109" t="str">
        <f t="shared" si="92"/>
        <v>state_QA_Ar _6</v>
      </c>
    </row>
    <row r="1110" hidden="1" spans="1:10">
      <c r="A1110" t="str">
        <f t="shared" si="90"/>
        <v>state_QA_Ad _7</v>
      </c>
      <c r="B1110" t="e">
        <f>VLOOKUP(I1110,'state(26mar)'!D$2:G$680,4,FALSE)</f>
        <v>#N/A</v>
      </c>
      <c r="C1110" t="str">
        <f t="shared" si="88"/>
        <v>state_QA_Ad _7</v>
      </c>
      <c r="D1110">
        <f t="shared" si="91"/>
        <v>7</v>
      </c>
      <c r="E1110" t="s">
        <v>8214</v>
      </c>
      <c r="F1110" t="str">
        <f>VLOOKUP(E1110,'country(26mar)'!B$2:C$251,2,FALSE)</f>
        <v>QA</v>
      </c>
      <c r="G1110" t="str">
        <f>VLOOKUP(F1110,'country(26mar)'!C$2:D$251,2,FALSE)</f>
        <v>base.qa</v>
      </c>
      <c r="H1110" t="s">
        <v>8226</v>
      </c>
      <c r="I1110" t="str">
        <f t="shared" si="89"/>
        <v>Qatar Ad Dawḩah</v>
      </c>
      <c r="J1110" t="str">
        <f t="shared" si="92"/>
        <v>state_QA_Ad _7</v>
      </c>
    </row>
    <row r="1111" hidden="1" spans="1:10">
      <c r="A1111" t="str">
        <f t="shared" si="90"/>
        <v>state_RO_Meh_1</v>
      </c>
      <c r="B1111" t="e">
        <f>VLOOKUP(I1111,'state(26mar)'!D$2:G$680,4,FALSE)</f>
        <v>#N/A</v>
      </c>
      <c r="C1111" t="str">
        <f t="shared" si="88"/>
        <v>state_RO_Meh_1</v>
      </c>
      <c r="D1111">
        <f t="shared" si="91"/>
        <v>1</v>
      </c>
      <c r="E1111" t="s">
        <v>8239</v>
      </c>
      <c r="F1111" t="str">
        <f>VLOOKUP(E1111,'country(26mar)'!B$2:C$251,2,FALSE)</f>
        <v>RO</v>
      </c>
      <c r="G1111" t="str">
        <f>VLOOKUP(F1111,'country(26mar)'!C$2:D$251,2,FALSE)</f>
        <v>base.ro</v>
      </c>
      <c r="H1111" t="s">
        <v>8275</v>
      </c>
      <c r="I1111" t="str">
        <f t="shared" si="89"/>
        <v>Romania Mehedinţi</v>
      </c>
      <c r="J1111" t="str">
        <f t="shared" si="92"/>
        <v>state_RO_Meh_1</v>
      </c>
    </row>
    <row r="1112" hidden="1" spans="1:10">
      <c r="A1112" t="str">
        <f t="shared" si="90"/>
        <v>state_RO_Bră_2</v>
      </c>
      <c r="B1112" t="e">
        <f>VLOOKUP(I1112,'state(26mar)'!D$2:G$680,4,FALSE)</f>
        <v>#N/A</v>
      </c>
      <c r="C1112" t="str">
        <f t="shared" si="88"/>
        <v>state_RO_Bră_2</v>
      </c>
      <c r="D1112">
        <f t="shared" si="91"/>
        <v>2</v>
      </c>
      <c r="E1112" t="s">
        <v>8239</v>
      </c>
      <c r="F1112" t="str">
        <f>VLOOKUP(E1112,'country(26mar)'!B$2:C$251,2,FALSE)</f>
        <v>RO</v>
      </c>
      <c r="G1112" t="str">
        <f>VLOOKUP(F1112,'country(26mar)'!C$2:D$251,2,FALSE)</f>
        <v>base.ro</v>
      </c>
      <c r="H1112" t="s">
        <v>8255</v>
      </c>
      <c r="I1112" t="str">
        <f t="shared" si="89"/>
        <v>Romania Brăila</v>
      </c>
      <c r="J1112" t="str">
        <f t="shared" si="92"/>
        <v>state_RO_Bră_2</v>
      </c>
    </row>
    <row r="1113" hidden="1" spans="1:10">
      <c r="A1113" t="str">
        <f t="shared" si="90"/>
        <v>state_RO_Bih_3</v>
      </c>
      <c r="B1113" t="e">
        <f>VLOOKUP(I1113,'state(26mar)'!D$2:G$680,4,FALSE)</f>
        <v>#N/A</v>
      </c>
      <c r="C1113" t="str">
        <f t="shared" si="88"/>
        <v>state_RO_Bih_3</v>
      </c>
      <c r="D1113">
        <f t="shared" si="91"/>
        <v>3</v>
      </c>
      <c r="E1113" t="s">
        <v>8239</v>
      </c>
      <c r="F1113" t="str">
        <f>VLOOKUP(E1113,'country(26mar)'!B$2:C$251,2,FALSE)</f>
        <v>RO</v>
      </c>
      <c r="G1113" t="str">
        <f>VLOOKUP(F1113,'country(26mar)'!C$2:D$251,2,FALSE)</f>
        <v>base.ro</v>
      </c>
      <c r="H1113" t="s">
        <v>8289</v>
      </c>
      <c r="I1113" t="str">
        <f t="shared" si="89"/>
        <v>Romania Bihor</v>
      </c>
      <c r="J1113" t="str">
        <f t="shared" si="92"/>
        <v>state_RO_Bih_3</v>
      </c>
    </row>
    <row r="1114" hidden="1" spans="1:10">
      <c r="A1114" t="str">
        <f t="shared" si="90"/>
        <v>state_RO_Tim_4</v>
      </c>
      <c r="B1114" t="e">
        <f>VLOOKUP(I1114,'state(26mar)'!D$2:G$680,4,FALSE)</f>
        <v>#N/A</v>
      </c>
      <c r="C1114" t="str">
        <f t="shared" si="88"/>
        <v>state_RO_Tim_4</v>
      </c>
      <c r="D1114">
        <f t="shared" si="91"/>
        <v>4</v>
      </c>
      <c r="E1114" t="s">
        <v>8239</v>
      </c>
      <c r="F1114" t="str">
        <f>VLOOKUP(E1114,'country(26mar)'!B$2:C$251,2,FALSE)</f>
        <v>RO</v>
      </c>
      <c r="G1114" t="str">
        <f>VLOOKUP(F1114,'country(26mar)'!C$2:D$251,2,FALSE)</f>
        <v>base.ro</v>
      </c>
      <c r="H1114" t="s">
        <v>8320</v>
      </c>
      <c r="I1114" t="str">
        <f t="shared" si="89"/>
        <v>Romania Timiş</v>
      </c>
      <c r="J1114" t="str">
        <f t="shared" si="92"/>
        <v>state_RO_Tim_4</v>
      </c>
    </row>
    <row r="1115" hidden="1" spans="1:10">
      <c r="A1115" t="str">
        <f t="shared" si="90"/>
        <v>state_RO_Car_5</v>
      </c>
      <c r="B1115" t="e">
        <f>VLOOKUP(I1115,'state(26mar)'!D$2:G$680,4,FALSE)</f>
        <v>#N/A</v>
      </c>
      <c r="C1115" t="str">
        <f t="shared" si="88"/>
        <v>state_RO_Car_5</v>
      </c>
      <c r="D1115">
        <f t="shared" si="91"/>
        <v>5</v>
      </c>
      <c r="E1115" t="s">
        <v>8239</v>
      </c>
      <c r="F1115" t="str">
        <f>VLOOKUP(E1115,'country(26mar)'!B$2:C$251,2,FALSE)</f>
        <v>RO</v>
      </c>
      <c r="G1115" t="str">
        <f>VLOOKUP(F1115,'country(26mar)'!C$2:D$251,2,FALSE)</f>
        <v>base.ro</v>
      </c>
      <c r="H1115" t="s">
        <v>8300</v>
      </c>
      <c r="I1115" t="str">
        <f t="shared" si="89"/>
        <v>Romania Caraş-Severin</v>
      </c>
      <c r="J1115" t="str">
        <f t="shared" si="92"/>
        <v>state_RO_Car_5</v>
      </c>
    </row>
    <row r="1116" hidden="1" spans="1:10">
      <c r="A1116" t="str">
        <f t="shared" si="90"/>
        <v>state_RO_Căl_6</v>
      </c>
      <c r="B1116" t="e">
        <f>VLOOKUP(I1116,'state(26mar)'!D$2:G$680,4,FALSE)</f>
        <v>#N/A</v>
      </c>
      <c r="C1116" t="str">
        <f t="shared" si="88"/>
        <v>state_RO_Căl_6</v>
      </c>
      <c r="D1116">
        <f t="shared" si="91"/>
        <v>6</v>
      </c>
      <c r="E1116" t="s">
        <v>8239</v>
      </c>
      <c r="F1116" t="str">
        <f>VLOOKUP(E1116,'country(26mar)'!B$2:C$251,2,FALSE)</f>
        <v>RO</v>
      </c>
      <c r="G1116" t="str">
        <f>VLOOKUP(F1116,'country(26mar)'!C$2:D$251,2,FALSE)</f>
        <v>base.ro</v>
      </c>
      <c r="H1116" t="s">
        <v>6901</v>
      </c>
      <c r="I1116" t="str">
        <f t="shared" si="89"/>
        <v>Romania Călăraşi</v>
      </c>
      <c r="J1116" t="str">
        <f t="shared" si="92"/>
        <v>state_RO_Căl_6</v>
      </c>
    </row>
    <row r="1117" hidden="1" spans="1:10">
      <c r="A1117" t="str">
        <f t="shared" si="90"/>
        <v>state_RO_Ara_7</v>
      </c>
      <c r="B1117" t="e">
        <f>VLOOKUP(I1117,'state(26mar)'!D$2:G$680,4,FALSE)</f>
        <v>#N/A</v>
      </c>
      <c r="C1117" t="str">
        <f t="shared" si="88"/>
        <v>state_RO_Ara_7</v>
      </c>
      <c r="D1117">
        <f t="shared" si="91"/>
        <v>7</v>
      </c>
      <c r="E1117" t="s">
        <v>8239</v>
      </c>
      <c r="F1117" t="str">
        <f>VLOOKUP(E1117,'country(26mar)'!B$2:C$251,2,FALSE)</f>
        <v>RO</v>
      </c>
      <c r="G1117" t="str">
        <f>VLOOKUP(F1117,'country(26mar)'!C$2:D$251,2,FALSE)</f>
        <v>base.ro</v>
      </c>
      <c r="H1117" t="s">
        <v>8244</v>
      </c>
      <c r="I1117" t="str">
        <f t="shared" si="89"/>
        <v>Romania Arad</v>
      </c>
      <c r="J1117" t="str">
        <f t="shared" si="92"/>
        <v>state_RO_Ara_7</v>
      </c>
    </row>
    <row r="1118" hidden="1" spans="1:10">
      <c r="A1118" t="str">
        <f t="shared" si="90"/>
        <v>state_RO_Tel_8</v>
      </c>
      <c r="B1118" t="e">
        <f>VLOOKUP(I1118,'state(26mar)'!D$2:G$680,4,FALSE)</f>
        <v>#N/A</v>
      </c>
      <c r="C1118" t="str">
        <f t="shared" ref="C1118:C1151" si="93">CONCATENATE("state_",F1118,"_",LEFT(H1118,3),"_",D1118)</f>
        <v>state_RO_Tel_8</v>
      </c>
      <c r="D1118">
        <f t="shared" si="91"/>
        <v>8</v>
      </c>
      <c r="E1118" t="s">
        <v>8239</v>
      </c>
      <c r="F1118" t="str">
        <f>VLOOKUP(E1118,'country(26mar)'!B$2:C$251,2,FALSE)</f>
        <v>RO</v>
      </c>
      <c r="G1118" t="str">
        <f>VLOOKUP(F1118,'country(26mar)'!C$2:D$251,2,FALSE)</f>
        <v>base.ro</v>
      </c>
      <c r="H1118" t="s">
        <v>8243</v>
      </c>
      <c r="I1118" t="str">
        <f t="shared" ref="I1118:I1154" si="94">CONCATENATE(E1118," ",H1118)</f>
        <v>Romania Teleorman</v>
      </c>
      <c r="J1118" t="str">
        <f t="shared" si="92"/>
        <v>state_RO_Tel_8</v>
      </c>
    </row>
    <row r="1119" hidden="1" spans="1:10">
      <c r="A1119" t="str">
        <f t="shared" si="90"/>
        <v>state_RO_Ial_9</v>
      </c>
      <c r="B1119" t="e">
        <f>VLOOKUP(I1119,'state(26mar)'!D$2:G$680,4,FALSE)</f>
        <v>#N/A</v>
      </c>
      <c r="C1119" t="str">
        <f t="shared" si="93"/>
        <v>state_RO_Ial_9</v>
      </c>
      <c r="D1119">
        <f t="shared" si="91"/>
        <v>9</v>
      </c>
      <c r="E1119" t="s">
        <v>8239</v>
      </c>
      <c r="F1119" t="str">
        <f>VLOOKUP(E1119,'country(26mar)'!B$2:C$251,2,FALSE)</f>
        <v>RO</v>
      </c>
      <c r="G1119" t="str">
        <f>VLOOKUP(F1119,'country(26mar)'!C$2:D$251,2,FALSE)</f>
        <v>base.ro</v>
      </c>
      <c r="H1119" t="s">
        <v>8310</v>
      </c>
      <c r="I1119" t="str">
        <f t="shared" si="94"/>
        <v>Romania Ialomiţa</v>
      </c>
      <c r="J1119" t="str">
        <f t="shared" si="92"/>
        <v>state_RO_Ial_9</v>
      </c>
    </row>
    <row r="1120" hidden="1" spans="1:10">
      <c r="A1120" t="str">
        <f t="shared" si="90"/>
        <v>state_RO_Mar_10</v>
      </c>
      <c r="B1120" t="e">
        <f>VLOOKUP(I1120,'state(26mar)'!D$2:G$680,4,FALSE)</f>
        <v>#N/A</v>
      </c>
      <c r="C1120" t="str">
        <f t="shared" si="93"/>
        <v>state_RO_Mar_10</v>
      </c>
      <c r="D1120">
        <f t="shared" si="91"/>
        <v>10</v>
      </c>
      <c r="E1120" t="s">
        <v>8239</v>
      </c>
      <c r="F1120" t="str">
        <f>VLOOKUP(E1120,'country(26mar)'!B$2:C$251,2,FALSE)</f>
        <v>RO</v>
      </c>
      <c r="G1120" t="str">
        <f>VLOOKUP(F1120,'country(26mar)'!C$2:D$251,2,FALSE)</f>
        <v>base.ro</v>
      </c>
      <c r="H1120" t="s">
        <v>8248</v>
      </c>
      <c r="I1120" t="str">
        <f t="shared" si="94"/>
        <v>Romania Maramureş</v>
      </c>
      <c r="J1120" t="str">
        <f t="shared" si="92"/>
        <v>state_RO_Mar_10</v>
      </c>
    </row>
    <row r="1121" hidden="1" spans="1:10">
      <c r="A1121" t="str">
        <f t="shared" si="90"/>
        <v>state_RO_Tul_11</v>
      </c>
      <c r="B1121" t="e">
        <f>VLOOKUP(I1121,'state(26mar)'!D$2:G$680,4,FALSE)</f>
        <v>#N/A</v>
      </c>
      <c r="C1121" t="str">
        <f t="shared" si="93"/>
        <v>state_RO_Tul_11</v>
      </c>
      <c r="D1121">
        <f t="shared" si="91"/>
        <v>11</v>
      </c>
      <c r="E1121" t="s">
        <v>8239</v>
      </c>
      <c r="F1121" t="str">
        <f>VLOOKUP(E1121,'country(26mar)'!B$2:C$251,2,FALSE)</f>
        <v>RO</v>
      </c>
      <c r="G1121" t="str">
        <f>VLOOKUP(F1121,'country(26mar)'!C$2:D$251,2,FALSE)</f>
        <v>base.ro</v>
      </c>
      <c r="H1121" t="s">
        <v>8323</v>
      </c>
      <c r="I1121" t="str">
        <f t="shared" si="94"/>
        <v>Romania Tulcea</v>
      </c>
      <c r="J1121" t="str">
        <f t="shared" si="92"/>
        <v>state_RO_Tul_11</v>
      </c>
    </row>
    <row r="1122" hidden="1" spans="1:10">
      <c r="A1122" t="str">
        <f t="shared" si="90"/>
        <v>state_RO_Pra_12</v>
      </c>
      <c r="B1122" t="e">
        <f>VLOOKUP(I1122,'state(26mar)'!D$2:G$680,4,FALSE)</f>
        <v>#N/A</v>
      </c>
      <c r="C1122" t="str">
        <f t="shared" si="93"/>
        <v>state_RO_Pra_12</v>
      </c>
      <c r="D1122">
        <f t="shared" si="91"/>
        <v>12</v>
      </c>
      <c r="E1122" t="s">
        <v>8239</v>
      </c>
      <c r="F1122" t="str">
        <f>VLOOKUP(E1122,'country(26mar)'!B$2:C$251,2,FALSE)</f>
        <v>RO</v>
      </c>
      <c r="G1122" t="str">
        <f>VLOOKUP(F1122,'country(26mar)'!C$2:D$251,2,FALSE)</f>
        <v>base.ro</v>
      </c>
      <c r="H1122" t="s">
        <v>8297</v>
      </c>
      <c r="I1122" t="str">
        <f t="shared" si="94"/>
        <v>Romania Prahova</v>
      </c>
      <c r="J1122" t="str">
        <f t="shared" si="92"/>
        <v>state_RO_Pra_12</v>
      </c>
    </row>
    <row r="1123" hidden="1" spans="1:10">
      <c r="A1123" t="str">
        <f t="shared" si="90"/>
        <v>state_RO_Nea_13</v>
      </c>
      <c r="B1123" t="e">
        <f>VLOOKUP(I1123,'state(26mar)'!D$2:G$680,4,FALSE)</f>
        <v>#N/A</v>
      </c>
      <c r="C1123" t="str">
        <f t="shared" si="93"/>
        <v>state_RO_Nea_13</v>
      </c>
      <c r="D1123">
        <f t="shared" si="91"/>
        <v>13</v>
      </c>
      <c r="E1123" t="s">
        <v>8239</v>
      </c>
      <c r="F1123" t="str">
        <f>VLOOKUP(E1123,'country(26mar)'!B$2:C$251,2,FALSE)</f>
        <v>RO</v>
      </c>
      <c r="G1123" t="str">
        <f>VLOOKUP(F1123,'country(26mar)'!C$2:D$251,2,FALSE)</f>
        <v>base.ro</v>
      </c>
      <c r="H1123" t="s">
        <v>8291</v>
      </c>
      <c r="I1123" t="str">
        <f t="shared" si="94"/>
        <v>Romania Neamţ</v>
      </c>
      <c r="J1123" t="str">
        <f t="shared" si="92"/>
        <v>state_RO_Nea_13</v>
      </c>
    </row>
    <row r="1124" hidden="1" spans="1:10">
      <c r="A1124" t="str">
        <f t="shared" si="90"/>
        <v>state_RO_Suc_14</v>
      </c>
      <c r="B1124" t="e">
        <f>VLOOKUP(I1124,'state(26mar)'!D$2:G$680,4,FALSE)</f>
        <v>#N/A</v>
      </c>
      <c r="C1124" t="str">
        <f t="shared" si="93"/>
        <v>state_RO_Suc_14</v>
      </c>
      <c r="D1124">
        <f t="shared" si="91"/>
        <v>14</v>
      </c>
      <c r="E1124" t="s">
        <v>8239</v>
      </c>
      <c r="F1124" t="str">
        <f>VLOOKUP(E1124,'country(26mar)'!B$2:C$251,2,FALSE)</f>
        <v>RO</v>
      </c>
      <c r="G1124" t="str">
        <f>VLOOKUP(F1124,'country(26mar)'!C$2:D$251,2,FALSE)</f>
        <v>base.ro</v>
      </c>
      <c r="H1124" t="s">
        <v>8311</v>
      </c>
      <c r="I1124" t="str">
        <f t="shared" si="94"/>
        <v>Romania Suceava</v>
      </c>
      <c r="J1124" t="str">
        <f t="shared" si="92"/>
        <v>state_RO_Suc_14</v>
      </c>
    </row>
    <row r="1125" hidden="1" spans="1:10">
      <c r="A1125" t="str">
        <f t="shared" si="90"/>
        <v>state_RO_Bot_15</v>
      </c>
      <c r="B1125" t="e">
        <f>VLOOKUP(I1125,'state(26mar)'!D$2:G$680,4,FALSE)</f>
        <v>#N/A</v>
      </c>
      <c r="C1125" t="str">
        <f t="shared" si="93"/>
        <v>state_RO_Bot_15</v>
      </c>
      <c r="D1125">
        <f t="shared" si="91"/>
        <v>15</v>
      </c>
      <c r="E1125" t="s">
        <v>8239</v>
      </c>
      <c r="F1125" t="str">
        <f>VLOOKUP(E1125,'country(26mar)'!B$2:C$251,2,FALSE)</f>
        <v>RO</v>
      </c>
      <c r="G1125" t="str">
        <f>VLOOKUP(F1125,'country(26mar)'!C$2:D$251,2,FALSE)</f>
        <v>base.ro</v>
      </c>
      <c r="H1125" t="s">
        <v>8254</v>
      </c>
      <c r="I1125" t="str">
        <f t="shared" si="94"/>
        <v>Romania Botoşani</v>
      </c>
      <c r="J1125" t="str">
        <f t="shared" si="92"/>
        <v>state_RO_Bot_15</v>
      </c>
    </row>
    <row r="1126" hidden="1" spans="1:10">
      <c r="A1126" t="str">
        <f t="shared" si="90"/>
        <v>state_RO_Con_16</v>
      </c>
      <c r="B1126" t="e">
        <f>VLOOKUP(I1126,'state(26mar)'!D$2:G$680,4,FALSE)</f>
        <v>#N/A</v>
      </c>
      <c r="C1126" t="str">
        <f t="shared" si="93"/>
        <v>state_RO_Con_16</v>
      </c>
      <c r="D1126">
        <f t="shared" si="91"/>
        <v>16</v>
      </c>
      <c r="E1126" t="s">
        <v>8239</v>
      </c>
      <c r="F1126" t="str">
        <f>VLOOKUP(E1126,'country(26mar)'!B$2:C$251,2,FALSE)</f>
        <v>RO</v>
      </c>
      <c r="G1126" t="str">
        <f>VLOOKUP(F1126,'country(26mar)'!C$2:D$251,2,FALSE)</f>
        <v>base.ro</v>
      </c>
      <c r="H1126" t="s">
        <v>8269</v>
      </c>
      <c r="I1126" t="str">
        <f t="shared" si="94"/>
        <v>Romania Constanţa</v>
      </c>
      <c r="J1126" t="str">
        <f t="shared" si="92"/>
        <v>state_RO_Con_16</v>
      </c>
    </row>
    <row r="1127" hidden="1" spans="1:10">
      <c r="A1127" t="str">
        <f t="shared" si="90"/>
        <v>state_RO_Buz_17</v>
      </c>
      <c r="B1127" t="e">
        <f>VLOOKUP(I1127,'state(26mar)'!D$2:G$680,4,FALSE)</f>
        <v>#N/A</v>
      </c>
      <c r="C1127" t="str">
        <f t="shared" si="93"/>
        <v>state_RO_Buz_17</v>
      </c>
      <c r="D1127">
        <f t="shared" si="91"/>
        <v>17</v>
      </c>
      <c r="E1127" t="s">
        <v>8239</v>
      </c>
      <c r="F1127" t="str">
        <f>VLOOKUP(E1127,'country(26mar)'!B$2:C$251,2,FALSE)</f>
        <v>RO</v>
      </c>
      <c r="G1127" t="str">
        <f>VLOOKUP(F1127,'country(26mar)'!C$2:D$251,2,FALSE)</f>
        <v>base.ro</v>
      </c>
      <c r="H1127" t="s">
        <v>8262</v>
      </c>
      <c r="I1127" t="str">
        <f t="shared" si="94"/>
        <v>Romania Buzău</v>
      </c>
      <c r="J1127" t="str">
        <f t="shared" si="92"/>
        <v>state_RO_Buz_17</v>
      </c>
    </row>
    <row r="1128" hidden="1" spans="1:10">
      <c r="A1128" t="str">
        <f t="shared" si="90"/>
        <v>state_RO_Gal_18</v>
      </c>
      <c r="B1128" t="e">
        <f>VLOOKUP(I1128,'state(26mar)'!D$2:G$680,4,FALSE)</f>
        <v>#N/A</v>
      </c>
      <c r="C1128" t="str">
        <f t="shared" si="93"/>
        <v>state_RO_Gal_18</v>
      </c>
      <c r="D1128">
        <f t="shared" si="91"/>
        <v>18</v>
      </c>
      <c r="E1128" t="s">
        <v>8239</v>
      </c>
      <c r="F1128" t="str">
        <f>VLOOKUP(E1128,'country(26mar)'!B$2:C$251,2,FALSE)</f>
        <v>RO</v>
      </c>
      <c r="G1128" t="str">
        <f>VLOOKUP(F1128,'country(26mar)'!C$2:D$251,2,FALSE)</f>
        <v>base.ro</v>
      </c>
      <c r="H1128" t="s">
        <v>8281</v>
      </c>
      <c r="I1128" t="str">
        <f t="shared" si="94"/>
        <v>Romania Galaţi</v>
      </c>
      <c r="J1128" t="str">
        <f t="shared" si="92"/>
        <v>state_RO_Gal_18</v>
      </c>
    </row>
    <row r="1129" hidden="1" spans="1:10">
      <c r="A1129" t="str">
        <f t="shared" si="90"/>
        <v>state_RO_Vas_19</v>
      </c>
      <c r="B1129" t="e">
        <f>VLOOKUP(I1129,'state(26mar)'!D$2:G$680,4,FALSE)</f>
        <v>#N/A</v>
      </c>
      <c r="C1129" t="str">
        <f t="shared" si="93"/>
        <v>state_RO_Vas_19</v>
      </c>
      <c r="D1129">
        <f t="shared" si="91"/>
        <v>19</v>
      </c>
      <c r="E1129" t="s">
        <v>8239</v>
      </c>
      <c r="F1129" t="str">
        <f>VLOOKUP(E1129,'country(26mar)'!B$2:C$251,2,FALSE)</f>
        <v>RO</v>
      </c>
      <c r="G1129" t="str">
        <f>VLOOKUP(F1129,'country(26mar)'!C$2:D$251,2,FALSE)</f>
        <v>base.ro</v>
      </c>
      <c r="H1129" t="s">
        <v>8324</v>
      </c>
      <c r="I1129" t="str">
        <f t="shared" si="94"/>
        <v>Romania Vaslui</v>
      </c>
      <c r="J1129" t="str">
        <f t="shared" si="92"/>
        <v>state_RO_Vas_19</v>
      </c>
    </row>
    <row r="1130" hidden="1" spans="1:10">
      <c r="A1130" t="str">
        <f t="shared" si="90"/>
        <v>state_RO_Cov_20</v>
      </c>
      <c r="B1130" t="e">
        <f>VLOOKUP(I1130,'state(26mar)'!D$2:G$680,4,FALSE)</f>
        <v>#N/A</v>
      </c>
      <c r="C1130" t="str">
        <f t="shared" si="93"/>
        <v>state_RO_Cov_20</v>
      </c>
      <c r="D1130">
        <f t="shared" si="91"/>
        <v>20</v>
      </c>
      <c r="E1130" t="s">
        <v>8239</v>
      </c>
      <c r="F1130" t="str">
        <f>VLOOKUP(E1130,'country(26mar)'!B$2:C$251,2,FALSE)</f>
        <v>RO</v>
      </c>
      <c r="G1130" t="str">
        <f>VLOOKUP(F1130,'country(26mar)'!C$2:D$251,2,FALSE)</f>
        <v>base.ro</v>
      </c>
      <c r="H1130" t="s">
        <v>8305</v>
      </c>
      <c r="I1130" t="str">
        <f t="shared" si="94"/>
        <v>Romania Covasna</v>
      </c>
      <c r="J1130" t="str">
        <f t="shared" si="92"/>
        <v>state_RO_Cov_20</v>
      </c>
    </row>
    <row r="1131" hidden="1" spans="1:10">
      <c r="A1131" t="str">
        <f t="shared" si="90"/>
        <v>state_RO_Bac_21</v>
      </c>
      <c r="B1131" t="e">
        <f>VLOOKUP(I1131,'state(26mar)'!D$2:G$680,4,FALSE)</f>
        <v>#N/A</v>
      </c>
      <c r="C1131" t="str">
        <f t="shared" si="93"/>
        <v>state_RO_Bac_21</v>
      </c>
      <c r="D1131">
        <f t="shared" si="91"/>
        <v>21</v>
      </c>
      <c r="E1131" t="s">
        <v>8239</v>
      </c>
      <c r="F1131" t="str">
        <f>VLOOKUP(E1131,'country(26mar)'!B$2:C$251,2,FALSE)</f>
        <v>RO</v>
      </c>
      <c r="G1131" t="str">
        <f>VLOOKUP(F1131,'country(26mar)'!C$2:D$251,2,FALSE)</f>
        <v>base.ro</v>
      </c>
      <c r="H1131" t="s">
        <v>8245</v>
      </c>
      <c r="I1131" t="str">
        <f t="shared" si="94"/>
        <v>Romania Bacău</v>
      </c>
      <c r="J1131" t="str">
        <f t="shared" si="92"/>
        <v>state_RO_Bac_21</v>
      </c>
    </row>
    <row r="1132" hidden="1" spans="1:10">
      <c r="A1132" t="str">
        <f t="shared" si="90"/>
        <v>state_RO_Vra_22</v>
      </c>
      <c r="B1132" t="e">
        <f>VLOOKUP(I1132,'state(26mar)'!D$2:G$680,4,FALSE)</f>
        <v>#N/A</v>
      </c>
      <c r="C1132" t="str">
        <f t="shared" si="93"/>
        <v>state_RO_Vra_22</v>
      </c>
      <c r="D1132">
        <f t="shared" si="91"/>
        <v>22</v>
      </c>
      <c r="E1132" t="s">
        <v>8239</v>
      </c>
      <c r="F1132" t="str">
        <f>VLOOKUP(E1132,'country(26mar)'!B$2:C$251,2,FALSE)</f>
        <v>RO</v>
      </c>
      <c r="G1132" t="str">
        <f>VLOOKUP(F1132,'country(26mar)'!C$2:D$251,2,FALSE)</f>
        <v>base.ro</v>
      </c>
      <c r="H1132" t="s">
        <v>8278</v>
      </c>
      <c r="I1132" t="str">
        <f t="shared" si="94"/>
        <v>Romania Vrancea</v>
      </c>
      <c r="J1132" t="str">
        <f t="shared" si="92"/>
        <v>state_RO_Vra_22</v>
      </c>
    </row>
    <row r="1133" hidden="1" spans="1:10">
      <c r="A1133" t="str">
        <f t="shared" si="90"/>
        <v>state_RO_Buc_23</v>
      </c>
      <c r="B1133" t="e">
        <f>VLOOKUP(I1133,'state(26mar)'!D$2:G$680,4,FALSE)</f>
        <v>#N/A</v>
      </c>
      <c r="C1133" t="str">
        <f t="shared" si="93"/>
        <v>state_RO_Buc_23</v>
      </c>
      <c r="D1133">
        <f t="shared" si="91"/>
        <v>23</v>
      </c>
      <c r="E1133" t="s">
        <v>8239</v>
      </c>
      <c r="F1133" t="str">
        <f>VLOOKUP(E1133,'country(26mar)'!B$2:C$251,2,FALSE)</f>
        <v>RO</v>
      </c>
      <c r="G1133" t="str">
        <f>VLOOKUP(F1133,'country(26mar)'!C$2:D$251,2,FALSE)</f>
        <v>base.ro</v>
      </c>
      <c r="H1133" t="s">
        <v>8261</v>
      </c>
      <c r="I1133" t="str">
        <f t="shared" si="94"/>
        <v>Romania Bucureşti</v>
      </c>
      <c r="J1133" t="str">
        <f t="shared" si="92"/>
        <v>state_RO_Buc_23</v>
      </c>
    </row>
    <row r="1134" hidden="1" spans="1:10">
      <c r="A1134" t="str">
        <f t="shared" si="90"/>
        <v>state_RO_Bra_24</v>
      </c>
      <c r="B1134" t="e">
        <f>VLOOKUP(I1134,'state(26mar)'!D$2:G$680,4,FALSE)</f>
        <v>#N/A</v>
      </c>
      <c r="C1134" t="str">
        <f t="shared" si="93"/>
        <v>state_RO_Bra_24</v>
      </c>
      <c r="D1134">
        <f t="shared" si="91"/>
        <v>24</v>
      </c>
      <c r="E1134" t="s">
        <v>8239</v>
      </c>
      <c r="F1134" t="str">
        <f>VLOOKUP(E1134,'country(26mar)'!B$2:C$251,2,FALSE)</f>
        <v>RO</v>
      </c>
      <c r="G1134" t="str">
        <f>VLOOKUP(F1134,'country(26mar)'!C$2:D$251,2,FALSE)</f>
        <v>base.ro</v>
      </c>
      <c r="H1134" t="s">
        <v>8259</v>
      </c>
      <c r="I1134" t="str">
        <f t="shared" si="94"/>
        <v>Romania Braşov</v>
      </c>
      <c r="J1134" t="str">
        <f t="shared" si="92"/>
        <v>state_RO_Bra_24</v>
      </c>
    </row>
    <row r="1135" hidden="1" spans="1:10">
      <c r="A1135" t="str">
        <f t="shared" si="90"/>
        <v>state_RO_Arg_25</v>
      </c>
      <c r="B1135" t="e">
        <f>VLOOKUP(I1135,'state(26mar)'!D$2:G$680,4,FALSE)</f>
        <v>#N/A</v>
      </c>
      <c r="C1135" t="str">
        <f t="shared" si="93"/>
        <v>state_RO_Arg_25</v>
      </c>
      <c r="D1135">
        <f t="shared" si="91"/>
        <v>25</v>
      </c>
      <c r="E1135" t="s">
        <v>8239</v>
      </c>
      <c r="F1135" t="str">
        <f>VLOOKUP(E1135,'country(26mar)'!B$2:C$251,2,FALSE)</f>
        <v>RO</v>
      </c>
      <c r="G1135" t="str">
        <f>VLOOKUP(F1135,'country(26mar)'!C$2:D$251,2,FALSE)</f>
        <v>base.ro</v>
      </c>
      <c r="H1135" t="s">
        <v>8294</v>
      </c>
      <c r="I1135" t="str">
        <f t="shared" si="94"/>
        <v>Romania Argeş</v>
      </c>
      <c r="J1135" t="str">
        <f t="shared" si="92"/>
        <v>state_RO_Arg_25</v>
      </c>
    </row>
    <row r="1136" hidden="1" spans="1:10">
      <c r="A1136" t="str">
        <f t="shared" si="90"/>
        <v>state_RO_Mur_26</v>
      </c>
      <c r="B1136" t="e">
        <f>VLOOKUP(I1136,'state(26mar)'!D$2:G$680,4,FALSE)</f>
        <v>#N/A</v>
      </c>
      <c r="C1136" t="str">
        <f t="shared" si="93"/>
        <v>state_RO_Mur_26</v>
      </c>
      <c r="D1136">
        <f t="shared" si="91"/>
        <v>26</v>
      </c>
      <c r="E1136" t="s">
        <v>8239</v>
      </c>
      <c r="F1136" t="str">
        <f>VLOOKUP(E1136,'country(26mar)'!B$2:C$251,2,FALSE)</f>
        <v>RO</v>
      </c>
      <c r="G1136" t="str">
        <f>VLOOKUP(F1136,'country(26mar)'!C$2:D$251,2,FALSE)</f>
        <v>base.ro</v>
      </c>
      <c r="H1136" t="s">
        <v>8322</v>
      </c>
      <c r="I1136" t="str">
        <f t="shared" si="94"/>
        <v>Romania Mureş</v>
      </c>
      <c r="J1136" t="str">
        <f t="shared" si="92"/>
        <v>state_RO_Mur_26</v>
      </c>
    </row>
    <row r="1137" hidden="1" spans="1:10">
      <c r="A1137" t="str">
        <f t="shared" si="90"/>
        <v>state_RO_Hun_27</v>
      </c>
      <c r="B1137" t="e">
        <f>VLOOKUP(I1137,'state(26mar)'!D$2:G$680,4,FALSE)</f>
        <v>#N/A</v>
      </c>
      <c r="C1137" t="str">
        <f t="shared" si="93"/>
        <v>state_RO_Hun_27</v>
      </c>
      <c r="D1137">
        <f t="shared" si="91"/>
        <v>27</v>
      </c>
      <c r="E1137" t="s">
        <v>8239</v>
      </c>
      <c r="F1137" t="str">
        <f>VLOOKUP(E1137,'country(26mar)'!B$2:C$251,2,FALSE)</f>
        <v>RO</v>
      </c>
      <c r="G1137" t="str">
        <f>VLOOKUP(F1137,'country(26mar)'!C$2:D$251,2,FALSE)</f>
        <v>base.ro</v>
      </c>
      <c r="H1137" t="s">
        <v>8273</v>
      </c>
      <c r="I1137" t="str">
        <f t="shared" si="94"/>
        <v>Romania Hunedoara</v>
      </c>
      <c r="J1137" t="str">
        <f t="shared" si="92"/>
        <v>state_RO_Hun_27</v>
      </c>
    </row>
    <row r="1138" hidden="1" spans="1:10">
      <c r="A1138" t="str">
        <f t="shared" si="90"/>
        <v>state_RO_Clu_28</v>
      </c>
      <c r="B1138" t="e">
        <f>VLOOKUP(I1138,'state(26mar)'!D$2:G$680,4,FALSE)</f>
        <v>#N/A</v>
      </c>
      <c r="C1138" t="str">
        <f t="shared" si="93"/>
        <v>state_RO_Clu_28</v>
      </c>
      <c r="D1138">
        <f t="shared" si="91"/>
        <v>28</v>
      </c>
      <c r="E1138" t="s">
        <v>8239</v>
      </c>
      <c r="F1138" t="str">
        <f>VLOOKUP(E1138,'country(26mar)'!B$2:C$251,2,FALSE)</f>
        <v>RO</v>
      </c>
      <c r="G1138" t="str">
        <f>VLOOKUP(F1138,'country(26mar)'!C$2:D$251,2,FALSE)</f>
        <v>base.ro</v>
      </c>
      <c r="H1138" t="s">
        <v>8266</v>
      </c>
      <c r="I1138" t="str">
        <f t="shared" si="94"/>
        <v>Romania Cluj</v>
      </c>
      <c r="J1138" t="str">
        <f t="shared" si="92"/>
        <v>state_RO_Clu_28</v>
      </c>
    </row>
    <row r="1139" hidden="1" spans="1:10">
      <c r="A1139" t="str">
        <f t="shared" si="90"/>
        <v>state_RO_Vâl_29</v>
      </c>
      <c r="B1139" t="e">
        <f>VLOOKUP(I1139,'state(26mar)'!D$2:G$680,4,FALSE)</f>
        <v>#N/A</v>
      </c>
      <c r="C1139" t="str">
        <f t="shared" si="93"/>
        <v>state_RO_Vâl_29</v>
      </c>
      <c r="D1139">
        <f t="shared" si="91"/>
        <v>29</v>
      </c>
      <c r="E1139" t="s">
        <v>8239</v>
      </c>
      <c r="F1139" t="str">
        <f>VLOOKUP(E1139,'country(26mar)'!B$2:C$251,2,FALSE)</f>
        <v>RO</v>
      </c>
      <c r="G1139" t="str">
        <f>VLOOKUP(F1139,'country(26mar)'!C$2:D$251,2,FALSE)</f>
        <v>base.ro</v>
      </c>
      <c r="H1139" t="s">
        <v>8302</v>
      </c>
      <c r="I1139" t="str">
        <f t="shared" si="94"/>
        <v>Romania Vâlcea</v>
      </c>
      <c r="J1139" t="str">
        <f t="shared" si="92"/>
        <v>state_RO_Vâl_29</v>
      </c>
    </row>
    <row r="1140" hidden="1" spans="1:10">
      <c r="A1140" t="str">
        <f t="shared" si="90"/>
        <v>state_RO_Sib_30</v>
      </c>
      <c r="B1140" t="e">
        <f>VLOOKUP(I1140,'state(26mar)'!D$2:G$680,4,FALSE)</f>
        <v>#N/A</v>
      </c>
      <c r="C1140" t="str">
        <f t="shared" si="93"/>
        <v>state_RO_Sib_30</v>
      </c>
      <c r="D1140">
        <f t="shared" si="91"/>
        <v>30</v>
      </c>
      <c r="E1140" t="s">
        <v>8239</v>
      </c>
      <c r="F1140" t="str">
        <f>VLOOKUP(E1140,'country(26mar)'!B$2:C$251,2,FALSE)</f>
        <v>RO</v>
      </c>
      <c r="G1140" t="str">
        <f>VLOOKUP(F1140,'country(26mar)'!C$2:D$251,2,FALSE)</f>
        <v>base.ro</v>
      </c>
      <c r="H1140" t="s">
        <v>8306</v>
      </c>
      <c r="I1140" t="str">
        <f t="shared" si="94"/>
        <v>Romania Sibiu</v>
      </c>
      <c r="J1140" t="str">
        <f t="shared" si="92"/>
        <v>state_RO_Sib_30</v>
      </c>
    </row>
    <row r="1141" hidden="1" spans="1:10">
      <c r="A1141" t="str">
        <f t="shared" si="90"/>
        <v>state_RO_Gor_31</v>
      </c>
      <c r="B1141" t="e">
        <f>VLOOKUP(I1141,'state(26mar)'!D$2:G$680,4,FALSE)</f>
        <v>#N/A</v>
      </c>
      <c r="C1141" t="str">
        <f t="shared" si="93"/>
        <v>state_RO_Gor_31</v>
      </c>
      <c r="D1141">
        <f t="shared" si="91"/>
        <v>31</v>
      </c>
      <c r="E1141" t="s">
        <v>8239</v>
      </c>
      <c r="F1141" t="str">
        <f>VLOOKUP(E1141,'country(26mar)'!B$2:C$251,2,FALSE)</f>
        <v>RO</v>
      </c>
      <c r="G1141" t="str">
        <f>VLOOKUP(F1141,'country(26mar)'!C$2:D$251,2,FALSE)</f>
        <v>base.ro</v>
      </c>
      <c r="H1141" t="s">
        <v>8317</v>
      </c>
      <c r="I1141" t="str">
        <f t="shared" si="94"/>
        <v>Romania Gorj</v>
      </c>
      <c r="J1141" t="str">
        <f t="shared" si="92"/>
        <v>state_RO_Gor_31</v>
      </c>
    </row>
    <row r="1142" hidden="1" spans="1:10">
      <c r="A1142" t="str">
        <f t="shared" si="90"/>
        <v>state_RO_Alb_32</v>
      </c>
      <c r="B1142" t="e">
        <f>VLOOKUP(I1142,'state(26mar)'!D$2:G$680,4,FALSE)</f>
        <v>#N/A</v>
      </c>
      <c r="C1142" t="str">
        <f t="shared" si="93"/>
        <v>state_RO_Alb_32</v>
      </c>
      <c r="D1142">
        <f t="shared" si="91"/>
        <v>32</v>
      </c>
      <c r="E1142" t="s">
        <v>8239</v>
      </c>
      <c r="F1142" t="str">
        <f>VLOOKUP(E1142,'country(26mar)'!B$2:C$251,2,FALSE)</f>
        <v>RO</v>
      </c>
      <c r="G1142" t="str">
        <f>VLOOKUP(F1142,'country(26mar)'!C$2:D$251,2,FALSE)</f>
        <v>base.ro</v>
      </c>
      <c r="H1142" t="s">
        <v>8242</v>
      </c>
      <c r="I1142" t="str">
        <f t="shared" si="94"/>
        <v>Romania Alba</v>
      </c>
      <c r="J1142" t="str">
        <f t="shared" si="92"/>
        <v>state_RO_Alb_32</v>
      </c>
    </row>
    <row r="1143" hidden="1" spans="1:10">
      <c r="A1143" t="str">
        <f t="shared" si="90"/>
        <v>state_RO_Giu_33</v>
      </c>
      <c r="B1143" t="e">
        <f>VLOOKUP(I1143,'state(26mar)'!D$2:G$680,4,FALSE)</f>
        <v>#N/A</v>
      </c>
      <c r="C1143" t="str">
        <f t="shared" si="93"/>
        <v>state_RO_Giu_33</v>
      </c>
      <c r="D1143">
        <f t="shared" si="91"/>
        <v>33</v>
      </c>
      <c r="E1143" t="s">
        <v>8239</v>
      </c>
      <c r="F1143" t="str">
        <f>VLOOKUP(E1143,'country(26mar)'!B$2:C$251,2,FALSE)</f>
        <v>RO</v>
      </c>
      <c r="G1143" t="str">
        <f>VLOOKUP(F1143,'country(26mar)'!C$2:D$251,2,FALSE)</f>
        <v>base.ro</v>
      </c>
      <c r="H1143" t="s">
        <v>8282</v>
      </c>
      <c r="I1143" t="str">
        <f t="shared" si="94"/>
        <v>Romania Giurgiu</v>
      </c>
      <c r="J1143" t="str">
        <f t="shared" si="92"/>
        <v>state_RO_Giu_33</v>
      </c>
    </row>
    <row r="1144" hidden="1" spans="1:10">
      <c r="A1144" t="str">
        <f t="shared" si="90"/>
        <v>state_RO_Săl_34</v>
      </c>
      <c r="B1144" t="e">
        <f>VLOOKUP(I1144,'state(26mar)'!D$2:G$680,4,FALSE)</f>
        <v>#N/A</v>
      </c>
      <c r="C1144" t="str">
        <f t="shared" si="93"/>
        <v>state_RO_Săl_34</v>
      </c>
      <c r="D1144">
        <f t="shared" si="91"/>
        <v>34</v>
      </c>
      <c r="E1144" t="s">
        <v>8239</v>
      </c>
      <c r="F1144" t="str">
        <f>VLOOKUP(E1144,'country(26mar)'!B$2:C$251,2,FALSE)</f>
        <v>RO</v>
      </c>
      <c r="G1144" t="str">
        <f>VLOOKUP(F1144,'country(26mar)'!C$2:D$251,2,FALSE)</f>
        <v>base.ro</v>
      </c>
      <c r="H1144" t="s">
        <v>8327</v>
      </c>
      <c r="I1144" t="str">
        <f t="shared" si="94"/>
        <v>Romania Sălaj</v>
      </c>
      <c r="J1144" t="str">
        <f t="shared" si="92"/>
        <v>state_RO_Săl_34</v>
      </c>
    </row>
    <row r="1145" hidden="1" spans="1:10">
      <c r="A1145" t="str">
        <f t="shared" si="90"/>
        <v>state_RO_Dol_35</v>
      </c>
      <c r="B1145" t="e">
        <f>VLOOKUP(I1145,'state(26mar)'!D$2:G$680,4,FALSE)</f>
        <v>#N/A</v>
      </c>
      <c r="C1145" t="str">
        <f t="shared" si="93"/>
        <v>state_RO_Dol_35</v>
      </c>
      <c r="D1145">
        <f t="shared" si="91"/>
        <v>35</v>
      </c>
      <c r="E1145" t="s">
        <v>8239</v>
      </c>
      <c r="F1145" t="str">
        <f>VLOOKUP(E1145,'country(26mar)'!B$2:C$251,2,FALSE)</f>
        <v>RO</v>
      </c>
      <c r="G1145" t="str">
        <f>VLOOKUP(F1145,'country(26mar)'!C$2:D$251,2,FALSE)</f>
        <v>base.ro</v>
      </c>
      <c r="H1145" t="s">
        <v>8271</v>
      </c>
      <c r="I1145" t="str">
        <f t="shared" si="94"/>
        <v>Romania Dolj</v>
      </c>
      <c r="J1145" t="str">
        <f t="shared" si="92"/>
        <v>state_RO_Dol_35</v>
      </c>
    </row>
    <row r="1146" hidden="1" spans="1:10">
      <c r="A1146" t="str">
        <f t="shared" si="90"/>
        <v>state_RO_Dâm_36</v>
      </c>
      <c r="B1146" t="e">
        <f>VLOOKUP(I1146,'state(26mar)'!D$2:G$680,4,FALSE)</f>
        <v>#N/A</v>
      </c>
      <c r="C1146" t="str">
        <f t="shared" si="93"/>
        <v>state_RO_Dâm_36</v>
      </c>
      <c r="D1146">
        <f t="shared" si="91"/>
        <v>36</v>
      </c>
      <c r="E1146" t="s">
        <v>8239</v>
      </c>
      <c r="F1146" t="str">
        <f>VLOOKUP(E1146,'country(26mar)'!B$2:C$251,2,FALSE)</f>
        <v>RO</v>
      </c>
      <c r="G1146" t="str">
        <f>VLOOKUP(F1146,'country(26mar)'!C$2:D$251,2,FALSE)</f>
        <v>base.ro</v>
      </c>
      <c r="H1146" t="s">
        <v>8314</v>
      </c>
      <c r="I1146" t="str">
        <f t="shared" si="94"/>
        <v>Romania Dâmboviţa</v>
      </c>
      <c r="J1146" t="str">
        <f t="shared" si="92"/>
        <v>state_RO_Dâm_36</v>
      </c>
    </row>
    <row r="1147" hidden="1" spans="1:10">
      <c r="A1147" t="str">
        <f t="shared" si="90"/>
        <v>state_RO_Bis_37</v>
      </c>
      <c r="B1147" t="e">
        <f>VLOOKUP(I1147,'state(26mar)'!D$2:G$680,4,FALSE)</f>
        <v>#N/A</v>
      </c>
      <c r="C1147" t="str">
        <f t="shared" si="93"/>
        <v>state_RO_Bis_37</v>
      </c>
      <c r="D1147">
        <f t="shared" si="91"/>
        <v>37</v>
      </c>
      <c r="E1147" t="s">
        <v>8239</v>
      </c>
      <c r="F1147" t="str">
        <f>VLOOKUP(E1147,'country(26mar)'!B$2:C$251,2,FALSE)</f>
        <v>RO</v>
      </c>
      <c r="G1147" t="str">
        <f>VLOOKUP(F1147,'country(26mar)'!C$2:D$251,2,FALSE)</f>
        <v>base.ro</v>
      </c>
      <c r="H1147" t="s">
        <v>8251</v>
      </c>
      <c r="I1147" t="str">
        <f t="shared" si="94"/>
        <v>Romania Bistriţa-Năsăud</v>
      </c>
      <c r="J1147" t="str">
        <f t="shared" si="92"/>
        <v>state_RO_Bis_37</v>
      </c>
    </row>
    <row r="1148" hidden="1" spans="1:10">
      <c r="A1148" t="str">
        <f t="shared" si="90"/>
        <v>state_RO_Sat_38</v>
      </c>
      <c r="B1148" t="e">
        <f>VLOOKUP(I1148,'state(26mar)'!D$2:G$680,4,FALSE)</f>
        <v>#N/A</v>
      </c>
      <c r="C1148" t="str">
        <f t="shared" si="93"/>
        <v>state_RO_Sat_38</v>
      </c>
      <c r="D1148">
        <f t="shared" si="91"/>
        <v>38</v>
      </c>
      <c r="E1148" t="s">
        <v>8239</v>
      </c>
      <c r="F1148" t="str">
        <f>VLOOKUP(E1148,'country(26mar)'!B$2:C$251,2,FALSE)</f>
        <v>RO</v>
      </c>
      <c r="G1148" t="str">
        <f>VLOOKUP(F1148,'country(26mar)'!C$2:D$251,2,FALSE)</f>
        <v>base.ro</v>
      </c>
      <c r="H1148" t="s">
        <v>8303</v>
      </c>
      <c r="I1148" t="str">
        <f t="shared" si="94"/>
        <v>Romania Satu Mare</v>
      </c>
      <c r="J1148" t="str">
        <f t="shared" si="92"/>
        <v>state_RO_Sat_38</v>
      </c>
    </row>
    <row r="1149" hidden="1" spans="1:10">
      <c r="A1149" t="str">
        <f t="shared" si="90"/>
        <v>state_RO_Olt_39</v>
      </c>
      <c r="B1149" t="e">
        <f>VLOOKUP(I1149,'state(26mar)'!D$2:G$680,4,FALSE)</f>
        <v>#N/A</v>
      </c>
      <c r="C1149" t="str">
        <f t="shared" si="93"/>
        <v>state_RO_Olt_39</v>
      </c>
      <c r="D1149">
        <f t="shared" si="91"/>
        <v>39</v>
      </c>
      <c r="E1149" t="s">
        <v>8239</v>
      </c>
      <c r="F1149" t="str">
        <f>VLOOKUP(E1149,'country(26mar)'!B$2:C$251,2,FALSE)</f>
        <v>RO</v>
      </c>
      <c r="G1149" t="str">
        <f>VLOOKUP(F1149,'country(26mar)'!C$2:D$251,2,FALSE)</f>
        <v>base.ro</v>
      </c>
      <c r="H1149" t="s">
        <v>8308</v>
      </c>
      <c r="I1149" t="str">
        <f t="shared" si="94"/>
        <v>Romania Olt</v>
      </c>
      <c r="J1149" t="str">
        <f t="shared" si="92"/>
        <v>state_RO_Olt_39</v>
      </c>
    </row>
    <row r="1150" hidden="1" spans="1:10">
      <c r="A1150" t="str">
        <f t="shared" si="90"/>
        <v>state_RO_Har_40</v>
      </c>
      <c r="B1150" t="e">
        <f>VLOOKUP(I1150,'state(26mar)'!D$2:G$680,4,FALSE)</f>
        <v>#N/A</v>
      </c>
      <c r="C1150" t="str">
        <f t="shared" si="93"/>
        <v>state_RO_Har_40</v>
      </c>
      <c r="D1150">
        <f t="shared" si="91"/>
        <v>40</v>
      </c>
      <c r="E1150" t="s">
        <v>8239</v>
      </c>
      <c r="F1150" t="str">
        <f>VLOOKUP(E1150,'country(26mar)'!B$2:C$251,2,FALSE)</f>
        <v>RO</v>
      </c>
      <c r="G1150" t="str">
        <f>VLOOKUP(F1150,'country(26mar)'!C$2:D$251,2,FALSE)</f>
        <v>base.ro</v>
      </c>
      <c r="H1150" t="s">
        <v>8287</v>
      </c>
      <c r="I1150" t="str">
        <f t="shared" si="94"/>
        <v>Romania Harghita</v>
      </c>
      <c r="J1150" t="str">
        <f t="shared" si="92"/>
        <v>state_RO_Har_40</v>
      </c>
    </row>
    <row r="1151" hidden="1" spans="1:10">
      <c r="A1151" t="str">
        <f t="shared" si="90"/>
        <v>state_RO_Iaş_41</v>
      </c>
      <c r="B1151" t="e">
        <f>VLOOKUP(I1151,'state(26mar)'!D$2:G$680,4,FALSE)</f>
        <v>#N/A</v>
      </c>
      <c r="C1151" t="str">
        <f t="shared" si="93"/>
        <v>state_RO_Iaş_41</v>
      </c>
      <c r="D1151">
        <f t="shared" si="91"/>
        <v>41</v>
      </c>
      <c r="E1151" t="s">
        <v>8239</v>
      </c>
      <c r="F1151" t="str">
        <f>VLOOKUP(E1151,'country(26mar)'!B$2:C$251,2,FALSE)</f>
        <v>RO</v>
      </c>
      <c r="G1151" t="str">
        <f>VLOOKUP(F1151,'country(26mar)'!C$2:D$251,2,FALSE)</f>
        <v>base.ro</v>
      </c>
      <c r="H1151" t="s">
        <v>8285</v>
      </c>
      <c r="I1151" t="str">
        <f t="shared" si="94"/>
        <v>Romania Iaşi</v>
      </c>
      <c r="J1151" t="str">
        <f t="shared" si="92"/>
        <v>state_RO_Iaş_41</v>
      </c>
    </row>
    <row r="1152" hidden="1" spans="1:10">
      <c r="A1152" t="str">
        <f t="shared" si="90"/>
        <v>state_RS_Ara_1</v>
      </c>
      <c r="B1152" t="e">
        <f>VLOOKUP(I1152,'state(26mar)'!D$2:G$680,4,FALSE)</f>
        <v>#N/A</v>
      </c>
      <c r="C1152" t="str">
        <f t="shared" ref="C1152:C1192" si="95">CONCATENATE("state_",F1152,"_",LEFT(H1152,3),"_",D1152)</f>
        <v>state_RS_Ara_1</v>
      </c>
      <c r="D1152">
        <f t="shared" si="91"/>
        <v>1</v>
      </c>
      <c r="E1152" t="s">
        <v>9141</v>
      </c>
      <c r="F1152" t="str">
        <f>VLOOKUP(E1152,'country(26mar)'!B$2:C$251,2,FALSE)</f>
        <v>RS</v>
      </c>
      <c r="G1152" t="str">
        <f>VLOOKUP(F1152,'country(26mar)'!C$2:D$251,2,FALSE)</f>
        <v>base.rs</v>
      </c>
      <c r="H1152" t="s">
        <v>9148</v>
      </c>
      <c r="I1152" t="str">
        <f t="shared" si="94"/>
        <v>Serbia Aranđelovac</v>
      </c>
      <c r="J1152" t="str">
        <f t="shared" si="92"/>
        <v>state_RS_Ara_1</v>
      </c>
    </row>
    <row r="1153" hidden="1" spans="1:10">
      <c r="A1153" t="str">
        <f t="shared" si="90"/>
        <v>state_RS_Bel_2</v>
      </c>
      <c r="B1153" t="e">
        <f>VLOOKUP(I1153,'state(26mar)'!D$2:G$680,4,FALSE)</f>
        <v>#N/A</v>
      </c>
      <c r="C1153" t="str">
        <f t="shared" si="95"/>
        <v>state_RS_Bel_2</v>
      </c>
      <c r="D1153">
        <f t="shared" si="91"/>
        <v>2</v>
      </c>
      <c r="E1153" t="s">
        <v>9141</v>
      </c>
      <c r="F1153" t="str">
        <f>VLOOKUP(E1153,'country(26mar)'!B$2:C$251,2,FALSE)</f>
        <v>RS</v>
      </c>
      <c r="G1153" t="str">
        <f>VLOOKUP(F1153,'country(26mar)'!C$2:D$251,2,FALSE)</f>
        <v>base.rs</v>
      </c>
      <c r="H1153" t="s">
        <v>9168</v>
      </c>
      <c r="I1153" t="str">
        <f t="shared" si="94"/>
        <v>Serbia Bela Palanka</v>
      </c>
      <c r="J1153" t="str">
        <f t="shared" si="92"/>
        <v>state_RS_Bel_2</v>
      </c>
    </row>
    <row r="1154" hidden="1" spans="1:10">
      <c r="A1154" t="str">
        <f t="shared" si="90"/>
        <v>state_RS_Gad_3</v>
      </c>
      <c r="B1154" t="e">
        <f>VLOOKUP(I1154,'state(26mar)'!D$2:G$680,4,FALSE)</f>
        <v>#N/A</v>
      </c>
      <c r="C1154" t="str">
        <f t="shared" si="95"/>
        <v>state_RS_Gad_3</v>
      </c>
      <c r="D1154">
        <f t="shared" si="91"/>
        <v>3</v>
      </c>
      <c r="E1154" t="s">
        <v>9141</v>
      </c>
      <c r="F1154" t="str">
        <f>VLOOKUP(E1154,'country(26mar)'!B$2:C$251,2,FALSE)</f>
        <v>RS</v>
      </c>
      <c r="G1154" t="str">
        <f>VLOOKUP(F1154,'country(26mar)'!C$2:D$251,2,FALSE)</f>
        <v>base.rs</v>
      </c>
      <c r="H1154" t="s">
        <v>9195</v>
      </c>
      <c r="I1154" t="str">
        <f t="shared" si="94"/>
        <v>Serbia Gadžin Han</v>
      </c>
      <c r="J1154" t="str">
        <f t="shared" si="92"/>
        <v>state_RS_Gad_3</v>
      </c>
    </row>
    <row r="1155" hidden="1" spans="1:10">
      <c r="A1155" t="str">
        <f t="shared" ref="A1155:A1218" si="96">IFERROR(B1155,C1155)</f>
        <v>state_RS_Niš_4</v>
      </c>
      <c r="B1155" t="e">
        <f>VLOOKUP(I1155,'state(26mar)'!D$2:G$680,4,FALSE)</f>
        <v>#N/A</v>
      </c>
      <c r="C1155" t="str">
        <f t="shared" si="95"/>
        <v>state_RS_Niš_4</v>
      </c>
      <c r="D1155">
        <f t="shared" ref="D1155:D1218" si="97">IF(E1155=E1154,D1154+1,1)</f>
        <v>4</v>
      </c>
      <c r="E1155" t="s">
        <v>9141</v>
      </c>
      <c r="F1155" t="str">
        <f>VLOOKUP(E1155,'country(26mar)'!B$2:C$251,2,FALSE)</f>
        <v>RS</v>
      </c>
      <c r="G1155" t="str">
        <f>VLOOKUP(F1155,'country(26mar)'!C$2:D$251,2,FALSE)</f>
        <v>base.rs</v>
      </c>
      <c r="H1155" t="s">
        <v>9249</v>
      </c>
      <c r="I1155" t="str">
        <f t="shared" ref="I1155:I1218" si="98">CONCATENATE(E1155," ",H1155)</f>
        <v>Serbia Niš</v>
      </c>
      <c r="J1155" t="str">
        <f t="shared" ref="J1155:J1218" si="99">A1155</f>
        <v>state_RS_Niš_4</v>
      </c>
    </row>
    <row r="1156" hidden="1" spans="1:10">
      <c r="A1156" t="str">
        <f t="shared" si="96"/>
        <v>state_RS_Svr_5</v>
      </c>
      <c r="B1156" t="e">
        <f>VLOOKUP(I1156,'state(26mar)'!D$2:G$680,4,FALSE)</f>
        <v>#N/A</v>
      </c>
      <c r="C1156" t="str">
        <f t="shared" si="95"/>
        <v>state_RS_Svr_5</v>
      </c>
      <c r="D1156">
        <f t="shared" si="97"/>
        <v>5</v>
      </c>
      <c r="E1156" t="s">
        <v>9141</v>
      </c>
      <c r="F1156" t="str">
        <f>VLOOKUP(E1156,'country(26mar)'!B$2:C$251,2,FALSE)</f>
        <v>RS</v>
      </c>
      <c r="G1156" t="str">
        <f>VLOOKUP(F1156,'country(26mar)'!C$2:D$251,2,FALSE)</f>
        <v>base.rs</v>
      </c>
      <c r="H1156" t="s">
        <v>9309</v>
      </c>
      <c r="I1156" t="str">
        <f t="shared" si="98"/>
        <v>Serbia Svrljig</v>
      </c>
      <c r="J1156" t="str">
        <f t="shared" si="99"/>
        <v>state_RS_Svr_5</v>
      </c>
    </row>
    <row r="1157" hidden="1" spans="1:10">
      <c r="A1157" t="str">
        <f t="shared" si="96"/>
        <v>state_RS_Sok_6</v>
      </c>
      <c r="B1157" t="e">
        <f>VLOOKUP(I1157,'state(26mar)'!D$2:G$680,4,FALSE)</f>
        <v>#N/A</v>
      </c>
      <c r="C1157" t="str">
        <f t="shared" si="95"/>
        <v>state_RS_Sok_6</v>
      </c>
      <c r="D1157">
        <f t="shared" si="97"/>
        <v>6</v>
      </c>
      <c r="E1157" t="s">
        <v>9141</v>
      </c>
      <c r="F1157" t="str">
        <f>VLOOKUP(E1157,'country(26mar)'!B$2:C$251,2,FALSE)</f>
        <v>RS</v>
      </c>
      <c r="G1157" t="str">
        <f>VLOOKUP(F1157,'country(26mar)'!C$2:D$251,2,FALSE)</f>
        <v>base.rs</v>
      </c>
      <c r="H1157" t="s">
        <v>9300</v>
      </c>
      <c r="I1157" t="str">
        <f t="shared" si="98"/>
        <v>Serbia Sokobanja</v>
      </c>
      <c r="J1157" t="str">
        <f t="shared" si="99"/>
        <v>state_RS_Sok_6</v>
      </c>
    </row>
    <row r="1158" hidden="1" spans="1:10">
      <c r="A1158" t="str">
        <f t="shared" si="96"/>
        <v>state_RS_Bol_7</v>
      </c>
      <c r="B1158" t="e">
        <f>VLOOKUP(I1158,'state(26mar)'!D$2:G$680,4,FALSE)</f>
        <v>#N/A</v>
      </c>
      <c r="C1158" t="str">
        <f t="shared" si="95"/>
        <v>state_RS_Bol_7</v>
      </c>
      <c r="D1158">
        <f t="shared" si="97"/>
        <v>7</v>
      </c>
      <c r="E1158" t="s">
        <v>9141</v>
      </c>
      <c r="F1158" t="str">
        <f>VLOOKUP(E1158,'country(26mar)'!B$2:C$251,2,FALSE)</f>
        <v>RS</v>
      </c>
      <c r="G1158" t="str">
        <f>VLOOKUP(F1158,'country(26mar)'!C$2:D$251,2,FALSE)</f>
        <v>base.rs</v>
      </c>
      <c r="H1158" t="s">
        <v>9177</v>
      </c>
      <c r="I1158" t="str">
        <f t="shared" si="98"/>
        <v>Serbia Boljevac</v>
      </c>
      <c r="J1158" t="str">
        <f t="shared" si="99"/>
        <v>state_RS_Bol_7</v>
      </c>
    </row>
    <row r="1159" hidden="1" spans="1:10">
      <c r="A1159" t="str">
        <f t="shared" si="96"/>
        <v>state_RS_Zaj_8</v>
      </c>
      <c r="B1159" t="e">
        <f>VLOOKUP(I1159,'state(26mar)'!D$2:G$680,4,FALSE)</f>
        <v>#N/A</v>
      </c>
      <c r="C1159" t="str">
        <f t="shared" si="95"/>
        <v>state_RS_Zaj_8</v>
      </c>
      <c r="D1159">
        <f t="shared" si="97"/>
        <v>8</v>
      </c>
      <c r="E1159" t="s">
        <v>9141</v>
      </c>
      <c r="F1159" t="str">
        <f>VLOOKUP(E1159,'country(26mar)'!B$2:C$251,2,FALSE)</f>
        <v>RS</v>
      </c>
      <c r="G1159" t="str">
        <f>VLOOKUP(F1159,'country(26mar)'!C$2:D$251,2,FALSE)</f>
        <v>base.rs</v>
      </c>
      <c r="H1159" t="s">
        <v>9341</v>
      </c>
      <c r="I1159" t="str">
        <f t="shared" si="98"/>
        <v>Serbia Zaječar</v>
      </c>
      <c r="J1159" t="str">
        <f t="shared" si="99"/>
        <v>state_RS_Zaj_8</v>
      </c>
    </row>
    <row r="1160" hidden="1" spans="1:10">
      <c r="A1160" t="str">
        <f t="shared" si="96"/>
        <v>state_RS_Bor_9</v>
      </c>
      <c r="B1160" t="e">
        <f>VLOOKUP(I1160,'state(26mar)'!D$2:G$680,4,FALSE)</f>
        <v>#N/A</v>
      </c>
      <c r="C1160" t="str">
        <f t="shared" si="95"/>
        <v>state_RS_Bor_9</v>
      </c>
      <c r="D1160">
        <f t="shared" si="97"/>
        <v>9</v>
      </c>
      <c r="E1160" t="s">
        <v>9141</v>
      </c>
      <c r="F1160" t="str">
        <f>VLOOKUP(E1160,'country(26mar)'!B$2:C$251,2,FALSE)</f>
        <v>RS</v>
      </c>
      <c r="G1160" t="str">
        <f>VLOOKUP(F1160,'country(26mar)'!C$2:D$251,2,FALSE)</f>
        <v>base.rs</v>
      </c>
      <c r="H1160" t="s">
        <v>9178</v>
      </c>
      <c r="I1160" t="str">
        <f t="shared" si="98"/>
        <v>Serbia Bor</v>
      </c>
      <c r="J1160" t="str">
        <f t="shared" si="99"/>
        <v>state_RS_Bor_9</v>
      </c>
    </row>
    <row r="1161" hidden="1" spans="1:10">
      <c r="A1161" t="str">
        <f t="shared" si="96"/>
        <v>state_RS_Neg_10</v>
      </c>
      <c r="B1161" t="e">
        <f>VLOOKUP(I1161,'state(26mar)'!D$2:G$680,4,FALSE)</f>
        <v>#N/A</v>
      </c>
      <c r="C1161" t="str">
        <f t="shared" si="95"/>
        <v>state_RS_Neg_10</v>
      </c>
      <c r="D1161">
        <f t="shared" si="97"/>
        <v>10</v>
      </c>
      <c r="E1161" t="s">
        <v>9141</v>
      </c>
      <c r="F1161" t="str">
        <f>VLOOKUP(E1161,'country(26mar)'!B$2:C$251,2,FALSE)</f>
        <v>RS</v>
      </c>
      <c r="G1161" t="str">
        <f>VLOOKUP(F1161,'country(26mar)'!C$2:D$251,2,FALSE)</f>
        <v>base.rs</v>
      </c>
      <c r="H1161" t="s">
        <v>9248</v>
      </c>
      <c r="I1161" t="str">
        <f t="shared" si="98"/>
        <v>Serbia Negotin</v>
      </c>
      <c r="J1161" t="str">
        <f t="shared" si="99"/>
        <v>state_RS_Neg_10</v>
      </c>
    </row>
    <row r="1162" hidden="1" spans="1:10">
      <c r="A1162" t="str">
        <f t="shared" si="96"/>
        <v>state_RS_Kla_11</v>
      </c>
      <c r="B1162" t="e">
        <f>VLOOKUP(I1162,'state(26mar)'!D$2:G$680,4,FALSE)</f>
        <v>#N/A</v>
      </c>
      <c r="C1162" t="str">
        <f t="shared" si="95"/>
        <v>state_RS_Kla_11</v>
      </c>
      <c r="D1162">
        <f t="shared" si="97"/>
        <v>11</v>
      </c>
      <c r="E1162" t="s">
        <v>9141</v>
      </c>
      <c r="F1162" t="str">
        <f>VLOOKUP(E1162,'country(26mar)'!B$2:C$251,2,FALSE)</f>
        <v>RS</v>
      </c>
      <c r="G1162" t="str">
        <f>VLOOKUP(F1162,'country(26mar)'!C$2:D$251,2,FALSE)</f>
        <v>base.rs</v>
      </c>
      <c r="H1162" t="s">
        <v>9207</v>
      </c>
      <c r="I1162" t="str">
        <f t="shared" si="98"/>
        <v>Serbia Kladovo</v>
      </c>
      <c r="J1162" t="str">
        <f t="shared" si="99"/>
        <v>state_RS_Kla_11</v>
      </c>
    </row>
    <row r="1163" hidden="1" spans="1:10">
      <c r="A1163" t="str">
        <f t="shared" si="96"/>
        <v>state_RS_Maj_12</v>
      </c>
      <c r="B1163" t="e">
        <f>VLOOKUP(I1163,'state(26mar)'!D$2:G$680,4,FALSE)</f>
        <v>#N/A</v>
      </c>
      <c r="C1163" t="str">
        <f t="shared" si="95"/>
        <v>state_RS_Maj_12</v>
      </c>
      <c r="D1163">
        <f t="shared" si="97"/>
        <v>12</v>
      </c>
      <c r="E1163" t="s">
        <v>9141</v>
      </c>
      <c r="F1163" t="str">
        <f>VLOOKUP(E1163,'country(26mar)'!B$2:C$251,2,FALSE)</f>
        <v>RS</v>
      </c>
      <c r="G1163" t="str">
        <f>VLOOKUP(F1163,'country(26mar)'!C$2:D$251,2,FALSE)</f>
        <v>base.rs</v>
      </c>
      <c r="H1163" t="s">
        <v>9237</v>
      </c>
      <c r="I1163" t="str">
        <f t="shared" si="98"/>
        <v>Serbia Majdanpek</v>
      </c>
      <c r="J1163" t="str">
        <f t="shared" si="99"/>
        <v>state_RS_Maj_12</v>
      </c>
    </row>
    <row r="1164" hidden="1" spans="1:10">
      <c r="A1164" t="str">
        <f t="shared" si="96"/>
        <v>state_RS_Gol_13</v>
      </c>
      <c r="B1164" t="e">
        <f>VLOOKUP(I1164,'state(26mar)'!D$2:G$680,4,FALSE)</f>
        <v>#N/A</v>
      </c>
      <c r="C1164" t="str">
        <f t="shared" si="95"/>
        <v>state_RS_Gol_13</v>
      </c>
      <c r="D1164">
        <f t="shared" si="97"/>
        <v>13</v>
      </c>
      <c r="E1164" t="s">
        <v>9141</v>
      </c>
      <c r="F1164" t="str">
        <f>VLOOKUP(E1164,'country(26mar)'!B$2:C$251,2,FALSE)</f>
        <v>RS</v>
      </c>
      <c r="G1164" t="str">
        <f>VLOOKUP(F1164,'country(26mar)'!C$2:D$251,2,FALSE)</f>
        <v>base.rs</v>
      </c>
      <c r="H1164" t="s">
        <v>9197</v>
      </c>
      <c r="I1164" t="str">
        <f t="shared" si="98"/>
        <v>Serbia Golubac</v>
      </c>
      <c r="J1164" t="str">
        <f t="shared" si="99"/>
        <v>state_RS_Gol_13</v>
      </c>
    </row>
    <row r="1165" hidden="1" spans="1:10">
      <c r="A1165" t="str">
        <f t="shared" si="96"/>
        <v>state_RS_Kuč_14</v>
      </c>
      <c r="B1165" t="e">
        <f>VLOOKUP(I1165,'state(26mar)'!D$2:G$680,4,FALSE)</f>
        <v>#N/A</v>
      </c>
      <c r="C1165" t="str">
        <f t="shared" si="95"/>
        <v>state_RS_Kuč_14</v>
      </c>
      <c r="D1165">
        <f t="shared" si="97"/>
        <v>14</v>
      </c>
      <c r="E1165" t="s">
        <v>9141</v>
      </c>
      <c r="F1165" t="str">
        <f>VLOOKUP(E1165,'country(26mar)'!B$2:C$251,2,FALSE)</f>
        <v>RS</v>
      </c>
      <c r="G1165" t="str">
        <f>VLOOKUP(F1165,'country(26mar)'!C$2:D$251,2,FALSE)</f>
        <v>base.rs</v>
      </c>
      <c r="H1165" t="s">
        <v>9223</v>
      </c>
      <c r="I1165" t="str">
        <f t="shared" si="98"/>
        <v>Serbia Kučevo</v>
      </c>
      <c r="J1165" t="str">
        <f t="shared" si="99"/>
        <v>state_RS_Kuč_14</v>
      </c>
    </row>
    <row r="1166" hidden="1" spans="1:10">
      <c r="A1166" t="str">
        <f t="shared" si="96"/>
        <v>state_RS_Žag_15</v>
      </c>
      <c r="B1166" t="e">
        <f>VLOOKUP(I1166,'state(26mar)'!D$2:G$680,4,FALSE)</f>
        <v>#N/A</v>
      </c>
      <c r="C1166" t="str">
        <f t="shared" si="95"/>
        <v>state_RS_Žag_15</v>
      </c>
      <c r="D1166">
        <f t="shared" si="97"/>
        <v>15</v>
      </c>
      <c r="E1166" t="s">
        <v>9141</v>
      </c>
      <c r="F1166" t="str">
        <f>VLOOKUP(E1166,'country(26mar)'!B$2:C$251,2,FALSE)</f>
        <v>RS</v>
      </c>
      <c r="G1166" t="str">
        <f>VLOOKUP(F1166,'country(26mar)'!C$2:D$251,2,FALSE)</f>
        <v>base.rs</v>
      </c>
      <c r="H1166" t="s">
        <v>9339</v>
      </c>
      <c r="I1166" t="str">
        <f t="shared" si="98"/>
        <v>Serbia Žagubica</v>
      </c>
      <c r="J1166" t="str">
        <f t="shared" si="99"/>
        <v>state_RS_Žag_15</v>
      </c>
    </row>
    <row r="1167" hidden="1" spans="1:10">
      <c r="A1167" t="str">
        <f t="shared" si="96"/>
        <v>state_RS_Pet_16</v>
      </c>
      <c r="B1167" t="e">
        <f>VLOOKUP(I1167,'state(26mar)'!D$2:G$680,4,FALSE)</f>
        <v>#N/A</v>
      </c>
      <c r="C1167" t="str">
        <f t="shared" si="95"/>
        <v>state_RS_Pet_16</v>
      </c>
      <c r="D1167">
        <f t="shared" si="97"/>
        <v>16</v>
      </c>
      <c r="E1167" t="s">
        <v>9141</v>
      </c>
      <c r="F1167" t="str">
        <f>VLOOKUP(E1167,'country(26mar)'!B$2:C$251,2,FALSE)</f>
        <v>RS</v>
      </c>
      <c r="G1167" t="str">
        <f>VLOOKUP(F1167,'country(26mar)'!C$2:D$251,2,FALSE)</f>
        <v>base.rs</v>
      </c>
      <c r="H1167" t="s">
        <v>9271</v>
      </c>
      <c r="I1167" t="str">
        <f t="shared" si="98"/>
        <v>Serbia Petrovac na Mlavi</v>
      </c>
      <c r="J1167" t="str">
        <f t="shared" si="99"/>
        <v>state_RS_Pet_16</v>
      </c>
    </row>
    <row r="1168" hidden="1" spans="1:10">
      <c r="A1168" t="str">
        <f t="shared" si="96"/>
        <v>state_RS_Des_17</v>
      </c>
      <c r="B1168" t="e">
        <f>VLOOKUP(I1168,'state(26mar)'!D$2:G$680,4,FALSE)</f>
        <v>#N/A</v>
      </c>
      <c r="C1168" t="str">
        <f t="shared" si="95"/>
        <v>state_RS_Des_17</v>
      </c>
      <c r="D1168">
        <f t="shared" si="97"/>
        <v>17</v>
      </c>
      <c r="E1168" t="s">
        <v>9141</v>
      </c>
      <c r="F1168" t="str">
        <f>VLOOKUP(E1168,'country(26mar)'!B$2:C$251,2,FALSE)</f>
        <v>RS</v>
      </c>
      <c r="G1168" t="str">
        <f>VLOOKUP(F1168,'country(26mar)'!C$2:D$251,2,FALSE)</f>
        <v>base.rs</v>
      </c>
      <c r="H1168" t="s">
        <v>9193</v>
      </c>
      <c r="I1168" t="str">
        <f t="shared" si="98"/>
        <v>Serbia Despotovac</v>
      </c>
      <c r="J1168" t="str">
        <f t="shared" si="99"/>
        <v>state_RS_Des_17</v>
      </c>
    </row>
    <row r="1169" hidden="1" spans="1:10">
      <c r="A1169" t="str">
        <f t="shared" si="96"/>
        <v>state_RS_Svi_18</v>
      </c>
      <c r="B1169" t="e">
        <f>VLOOKUP(I1169,'state(26mar)'!D$2:G$680,4,FALSE)</f>
        <v>#N/A</v>
      </c>
      <c r="C1169" t="str">
        <f t="shared" si="95"/>
        <v>state_RS_Svi_18</v>
      </c>
      <c r="D1169">
        <f t="shared" si="97"/>
        <v>18</v>
      </c>
      <c r="E1169" t="s">
        <v>9141</v>
      </c>
      <c r="F1169" t="str">
        <f>VLOOKUP(E1169,'country(26mar)'!B$2:C$251,2,FALSE)</f>
        <v>RS</v>
      </c>
      <c r="G1169" t="str">
        <f>VLOOKUP(F1169,'country(26mar)'!C$2:D$251,2,FALSE)</f>
        <v>base.rs</v>
      </c>
      <c r="H1169" t="s">
        <v>9308</v>
      </c>
      <c r="I1169" t="str">
        <f t="shared" si="98"/>
        <v>Serbia Svilajnac</v>
      </c>
      <c r="J1169" t="str">
        <f t="shared" si="99"/>
        <v>state_RS_Svi_18</v>
      </c>
    </row>
    <row r="1170" hidden="1" spans="1:10">
      <c r="A1170" t="str">
        <f t="shared" si="96"/>
        <v>state_RS_Dol_19</v>
      </c>
      <c r="B1170" t="e">
        <f>VLOOKUP(I1170,'state(26mar)'!D$2:G$680,4,FALSE)</f>
        <v>#N/A</v>
      </c>
      <c r="C1170" t="str">
        <f t="shared" si="95"/>
        <v>state_RS_Dol_19</v>
      </c>
      <c r="D1170">
        <f t="shared" si="97"/>
        <v>19</v>
      </c>
      <c r="E1170" t="s">
        <v>9141</v>
      </c>
      <c r="F1170" t="str">
        <f>VLOOKUP(E1170,'country(26mar)'!B$2:C$251,2,FALSE)</f>
        <v>RS</v>
      </c>
      <c r="G1170" t="str">
        <f>VLOOKUP(F1170,'country(26mar)'!C$2:D$251,2,FALSE)</f>
        <v>base.rs</v>
      </c>
      <c r="H1170" t="s">
        <v>9194</v>
      </c>
      <c r="I1170" t="str">
        <f t="shared" si="98"/>
        <v>Serbia Doljevac</v>
      </c>
      <c r="J1170" t="str">
        <f t="shared" si="99"/>
        <v>state_RS_Dol_19</v>
      </c>
    </row>
    <row r="1171" hidden="1" spans="1:10">
      <c r="A1171" t="str">
        <f t="shared" si="96"/>
        <v>state_RS_Mer_20</v>
      </c>
      <c r="B1171" t="e">
        <f>VLOOKUP(I1171,'state(26mar)'!D$2:G$680,4,FALSE)</f>
        <v>#N/A</v>
      </c>
      <c r="C1171" t="str">
        <f t="shared" si="95"/>
        <v>state_RS_Mer_20</v>
      </c>
      <c r="D1171">
        <f t="shared" si="97"/>
        <v>20</v>
      </c>
      <c r="E1171" t="s">
        <v>9141</v>
      </c>
      <c r="F1171" t="str">
        <f>VLOOKUP(E1171,'country(26mar)'!B$2:C$251,2,FALSE)</f>
        <v>RS</v>
      </c>
      <c r="G1171" t="str">
        <f>VLOOKUP(F1171,'country(26mar)'!C$2:D$251,2,FALSE)</f>
        <v>base.rs</v>
      </c>
      <c r="H1171" t="s">
        <v>9245</v>
      </c>
      <c r="I1171" t="str">
        <f t="shared" si="98"/>
        <v>Serbia Merošina</v>
      </c>
      <c r="J1171" t="str">
        <f t="shared" si="99"/>
        <v>state_RS_Mer_20</v>
      </c>
    </row>
    <row r="1172" hidden="1" spans="1:10">
      <c r="A1172" t="str">
        <f t="shared" si="96"/>
        <v>state_RS_Ale_21</v>
      </c>
      <c r="B1172" t="e">
        <f>VLOOKUP(I1172,'state(26mar)'!D$2:G$680,4,FALSE)</f>
        <v>#N/A</v>
      </c>
      <c r="C1172" t="str">
        <f t="shared" si="95"/>
        <v>state_RS_Ale_21</v>
      </c>
      <c r="D1172">
        <f t="shared" si="97"/>
        <v>21</v>
      </c>
      <c r="E1172" t="s">
        <v>9141</v>
      </c>
      <c r="F1172" t="str">
        <f>VLOOKUP(E1172,'country(26mar)'!B$2:C$251,2,FALSE)</f>
        <v>RS</v>
      </c>
      <c r="G1172" t="str">
        <f>VLOOKUP(F1172,'country(26mar)'!C$2:D$251,2,FALSE)</f>
        <v>base.rs</v>
      </c>
      <c r="H1172" t="s">
        <v>9145</v>
      </c>
      <c r="I1172" t="str">
        <f t="shared" si="98"/>
        <v>Serbia Aleksinac</v>
      </c>
      <c r="J1172" t="str">
        <f t="shared" si="99"/>
        <v>state_RS_Ale_21</v>
      </c>
    </row>
    <row r="1173" hidden="1" spans="1:10">
      <c r="A1173" t="str">
        <f t="shared" si="96"/>
        <v>state_RS_Bla_22</v>
      </c>
      <c r="B1173" t="e">
        <f>VLOOKUP(I1173,'state(26mar)'!D$2:G$680,4,FALSE)</f>
        <v>#N/A</v>
      </c>
      <c r="C1173" t="str">
        <f t="shared" si="95"/>
        <v>state_RS_Bla_22</v>
      </c>
      <c r="D1173">
        <f t="shared" si="97"/>
        <v>22</v>
      </c>
      <c r="E1173" t="s">
        <v>9141</v>
      </c>
      <c r="F1173" t="str">
        <f>VLOOKUP(E1173,'country(26mar)'!B$2:C$251,2,FALSE)</f>
        <v>RS</v>
      </c>
      <c r="G1173" t="str">
        <f>VLOOKUP(F1173,'country(26mar)'!C$2:D$251,2,FALSE)</f>
        <v>base.rs</v>
      </c>
      <c r="H1173" t="s">
        <v>9173</v>
      </c>
      <c r="I1173" t="str">
        <f t="shared" si="98"/>
        <v>Serbia Blace</v>
      </c>
      <c r="J1173" t="str">
        <f t="shared" si="99"/>
        <v>state_RS_Bla_22</v>
      </c>
    </row>
    <row r="1174" hidden="1" spans="1:10">
      <c r="A1174" t="str">
        <f t="shared" si="96"/>
        <v>state_RS_Bru_23</v>
      </c>
      <c r="B1174" t="e">
        <f>VLOOKUP(I1174,'state(26mar)'!D$2:G$680,4,FALSE)</f>
        <v>#N/A</v>
      </c>
      <c r="C1174" t="str">
        <f t="shared" si="95"/>
        <v>state_RS_Bru_23</v>
      </c>
      <c r="D1174">
        <f t="shared" si="97"/>
        <v>23</v>
      </c>
      <c r="E1174" t="s">
        <v>9141</v>
      </c>
      <c r="F1174" t="str">
        <f>VLOOKUP(E1174,'country(26mar)'!B$2:C$251,2,FALSE)</f>
        <v>RS</v>
      </c>
      <c r="G1174" t="str">
        <f>VLOOKUP(F1174,'country(26mar)'!C$2:D$251,2,FALSE)</f>
        <v>base.rs</v>
      </c>
      <c r="H1174" t="s">
        <v>9180</v>
      </c>
      <c r="I1174" t="str">
        <f t="shared" si="98"/>
        <v>Serbia Brus</v>
      </c>
      <c r="J1174" t="str">
        <f t="shared" si="99"/>
        <v>state_RS_Bru_23</v>
      </c>
    </row>
    <row r="1175" hidden="1" spans="1:10">
      <c r="A1175" t="str">
        <f t="shared" si="96"/>
        <v>state_RS_Kru_24</v>
      </c>
      <c r="B1175" t="e">
        <f>VLOOKUP(I1175,'state(26mar)'!D$2:G$680,4,FALSE)</f>
        <v>#N/A</v>
      </c>
      <c r="C1175" t="str">
        <f t="shared" si="95"/>
        <v>state_RS_Kru_24</v>
      </c>
      <c r="D1175">
        <f t="shared" si="97"/>
        <v>24</v>
      </c>
      <c r="E1175" t="s">
        <v>9141</v>
      </c>
      <c r="F1175" t="str">
        <f>VLOOKUP(E1175,'country(26mar)'!B$2:C$251,2,FALSE)</f>
        <v>RS</v>
      </c>
      <c r="G1175" t="str">
        <f>VLOOKUP(F1175,'country(26mar)'!C$2:D$251,2,FALSE)</f>
        <v>base.rs</v>
      </c>
      <c r="H1175" t="s">
        <v>9221</v>
      </c>
      <c r="I1175" t="str">
        <f t="shared" si="98"/>
        <v>Serbia Kruševac</v>
      </c>
      <c r="J1175" t="str">
        <f t="shared" si="99"/>
        <v>state_RS_Kru_24</v>
      </c>
    </row>
    <row r="1176" hidden="1" spans="1:10">
      <c r="A1176" t="str">
        <f t="shared" si="96"/>
        <v>state_RS_Ale_25</v>
      </c>
      <c r="B1176" t="e">
        <f>VLOOKUP(I1176,'state(26mar)'!D$2:G$680,4,FALSE)</f>
        <v>#N/A</v>
      </c>
      <c r="C1176" t="str">
        <f t="shared" si="95"/>
        <v>state_RS_Ale_25</v>
      </c>
      <c r="D1176">
        <f t="shared" si="97"/>
        <v>25</v>
      </c>
      <c r="E1176" t="s">
        <v>9141</v>
      </c>
      <c r="F1176" t="str">
        <f>VLOOKUP(E1176,'country(26mar)'!B$2:C$251,2,FALSE)</f>
        <v>RS</v>
      </c>
      <c r="G1176" t="str">
        <f>VLOOKUP(F1176,'country(26mar)'!C$2:D$251,2,FALSE)</f>
        <v>base.rs</v>
      </c>
      <c r="H1176" t="s">
        <v>9144</v>
      </c>
      <c r="I1176" t="str">
        <f t="shared" si="98"/>
        <v>Serbia Aleksandrovac</v>
      </c>
      <c r="J1176" t="str">
        <f t="shared" si="99"/>
        <v>state_RS_Ale_25</v>
      </c>
    </row>
    <row r="1177" hidden="1" spans="1:10">
      <c r="A1177" t="str">
        <f t="shared" si="96"/>
        <v>state_RS_Vrn_26</v>
      </c>
      <c r="B1177" t="e">
        <f>VLOOKUP(I1177,'state(26mar)'!D$2:G$680,4,FALSE)</f>
        <v>#N/A</v>
      </c>
      <c r="C1177" t="str">
        <f t="shared" si="95"/>
        <v>state_RS_Vrn_26</v>
      </c>
      <c r="D1177">
        <f t="shared" si="97"/>
        <v>26</v>
      </c>
      <c r="E1177" t="s">
        <v>9141</v>
      </c>
      <c r="F1177" t="str">
        <f>VLOOKUP(E1177,'country(26mar)'!B$2:C$251,2,FALSE)</f>
        <v>RS</v>
      </c>
      <c r="G1177" t="str">
        <f>VLOOKUP(F1177,'country(26mar)'!C$2:D$251,2,FALSE)</f>
        <v>base.rs</v>
      </c>
      <c r="H1177" t="s">
        <v>9331</v>
      </c>
      <c r="I1177" t="str">
        <f t="shared" si="98"/>
        <v>Serbia Vrnjačka Banja</v>
      </c>
      <c r="J1177" t="str">
        <f t="shared" si="99"/>
        <v>state_RS_Vrn_26</v>
      </c>
    </row>
    <row r="1178" hidden="1" spans="1:10">
      <c r="A1178" t="str">
        <f t="shared" si="96"/>
        <v>state_RS_Trs_27</v>
      </c>
      <c r="B1178" t="e">
        <f>VLOOKUP(I1178,'state(26mar)'!D$2:G$680,4,FALSE)</f>
        <v>#N/A</v>
      </c>
      <c r="C1178" t="str">
        <f t="shared" si="95"/>
        <v>state_RS_Trs_27</v>
      </c>
      <c r="D1178">
        <f t="shared" si="97"/>
        <v>27</v>
      </c>
      <c r="E1178" t="s">
        <v>9141</v>
      </c>
      <c r="F1178" t="str">
        <f>VLOOKUP(E1178,'country(26mar)'!B$2:C$251,2,FALSE)</f>
        <v>RS</v>
      </c>
      <c r="G1178" t="str">
        <f>VLOOKUP(F1178,'country(26mar)'!C$2:D$251,2,FALSE)</f>
        <v>base.rs</v>
      </c>
      <c r="H1178" t="s">
        <v>9315</v>
      </c>
      <c r="I1178" t="str">
        <f t="shared" si="98"/>
        <v>Serbia Trstenik</v>
      </c>
      <c r="J1178" t="str">
        <f t="shared" si="99"/>
        <v>state_RS_Trs_27</v>
      </c>
    </row>
    <row r="1179" hidden="1" spans="1:10">
      <c r="A1179" t="str">
        <f t="shared" si="96"/>
        <v>state_RS_Var_28</v>
      </c>
      <c r="B1179" t="e">
        <f>VLOOKUP(I1179,'state(26mar)'!D$2:G$680,4,FALSE)</f>
        <v>#N/A</v>
      </c>
      <c r="C1179" t="str">
        <f t="shared" si="95"/>
        <v>state_RS_Var_28</v>
      </c>
      <c r="D1179">
        <f t="shared" si="97"/>
        <v>28</v>
      </c>
      <c r="E1179" t="s">
        <v>9141</v>
      </c>
      <c r="F1179" t="str">
        <f>VLOOKUP(E1179,'country(26mar)'!B$2:C$251,2,FALSE)</f>
        <v>RS</v>
      </c>
      <c r="G1179" t="str">
        <f>VLOOKUP(F1179,'country(26mar)'!C$2:D$251,2,FALSE)</f>
        <v>base.rs</v>
      </c>
      <c r="H1179" t="s">
        <v>9321</v>
      </c>
      <c r="I1179" t="str">
        <f t="shared" si="98"/>
        <v>Serbia Varvarin</v>
      </c>
      <c r="J1179" t="str">
        <f t="shared" si="99"/>
        <v>state_RS_Var_28</v>
      </c>
    </row>
    <row r="1180" hidden="1" spans="1:10">
      <c r="A1180" t="str">
        <f t="shared" si="96"/>
        <v>state_RS_Ćić_29</v>
      </c>
      <c r="B1180" t="e">
        <f>VLOOKUP(I1180,'state(26mar)'!D$2:G$680,4,FALSE)</f>
        <v>#N/A</v>
      </c>
      <c r="C1180" t="str">
        <f t="shared" si="95"/>
        <v>state_RS_Ćić_29</v>
      </c>
      <c r="D1180">
        <f t="shared" si="97"/>
        <v>29</v>
      </c>
      <c r="E1180" t="s">
        <v>9141</v>
      </c>
      <c r="F1180" t="str">
        <f>VLOOKUP(E1180,'country(26mar)'!B$2:C$251,2,FALSE)</f>
        <v>RS</v>
      </c>
      <c r="G1180" t="str">
        <f>VLOOKUP(F1180,'country(26mar)'!C$2:D$251,2,FALSE)</f>
        <v>base.rs</v>
      </c>
      <c r="H1180" t="s">
        <v>9186</v>
      </c>
      <c r="I1180" t="str">
        <f t="shared" si="98"/>
        <v>Serbia Ćićevac</v>
      </c>
      <c r="J1180" t="str">
        <f t="shared" si="99"/>
        <v>state_RS_Ćić_29</v>
      </c>
    </row>
    <row r="1181" hidden="1" spans="1:10">
      <c r="A1181" t="str">
        <f t="shared" si="96"/>
        <v>state_RS_Raž_30</v>
      </c>
      <c r="B1181" t="e">
        <f>VLOOKUP(I1181,'state(26mar)'!D$2:G$680,4,FALSE)</f>
        <v>#N/A</v>
      </c>
      <c r="C1181" t="str">
        <f t="shared" si="95"/>
        <v>state_RS_Raž_30</v>
      </c>
      <c r="D1181">
        <f t="shared" si="97"/>
        <v>30</v>
      </c>
      <c r="E1181" t="s">
        <v>9141</v>
      </c>
      <c r="F1181" t="str">
        <f>VLOOKUP(E1181,'country(26mar)'!B$2:C$251,2,FALSE)</f>
        <v>RS</v>
      </c>
      <c r="G1181" t="str">
        <f>VLOOKUP(F1181,'country(26mar)'!C$2:D$251,2,FALSE)</f>
        <v>base.rs</v>
      </c>
      <c r="H1181" t="s">
        <v>9286</v>
      </c>
      <c r="I1181" t="str">
        <f t="shared" si="98"/>
        <v>Serbia Ražanj</v>
      </c>
      <c r="J1181" t="str">
        <f t="shared" si="99"/>
        <v>state_RS_Raž_30</v>
      </c>
    </row>
    <row r="1182" hidden="1" spans="1:10">
      <c r="A1182" t="str">
        <f t="shared" si="96"/>
        <v>state_RS_Par_31</v>
      </c>
      <c r="B1182" t="e">
        <f>VLOOKUP(I1182,'state(26mar)'!D$2:G$680,4,FALSE)</f>
        <v>#N/A</v>
      </c>
      <c r="C1182" t="str">
        <f t="shared" si="95"/>
        <v>state_RS_Par_31</v>
      </c>
      <c r="D1182">
        <f t="shared" si="97"/>
        <v>31</v>
      </c>
      <c r="E1182" t="s">
        <v>9141</v>
      </c>
      <c r="F1182" t="str">
        <f>VLOOKUP(E1182,'country(26mar)'!B$2:C$251,2,FALSE)</f>
        <v>RS</v>
      </c>
      <c r="G1182" t="str">
        <f>VLOOKUP(F1182,'country(26mar)'!C$2:D$251,2,FALSE)</f>
        <v>base.rs</v>
      </c>
      <c r="H1182" t="s">
        <v>9267</v>
      </c>
      <c r="I1182" t="str">
        <f t="shared" si="98"/>
        <v>Serbia Paraćin</v>
      </c>
      <c r="J1182" t="str">
        <f t="shared" si="99"/>
        <v>state_RS_Par_31</v>
      </c>
    </row>
    <row r="1183" hidden="1" spans="1:10">
      <c r="A1183" t="str">
        <f t="shared" si="96"/>
        <v>state_RS_Ćup_32</v>
      </c>
      <c r="B1183" t="e">
        <f>VLOOKUP(I1183,'state(26mar)'!D$2:G$680,4,FALSE)</f>
        <v>#N/A</v>
      </c>
      <c r="C1183" t="str">
        <f t="shared" si="95"/>
        <v>state_RS_Ćup_32</v>
      </c>
      <c r="D1183">
        <f t="shared" si="97"/>
        <v>32</v>
      </c>
      <c r="E1183" t="s">
        <v>9141</v>
      </c>
      <c r="F1183" t="str">
        <f>VLOOKUP(E1183,'country(26mar)'!B$2:C$251,2,FALSE)</f>
        <v>RS</v>
      </c>
      <c r="G1183" t="str">
        <f>VLOOKUP(F1183,'country(26mar)'!C$2:D$251,2,FALSE)</f>
        <v>base.rs</v>
      </c>
      <c r="H1183" t="s">
        <v>9191</v>
      </c>
      <c r="I1183" t="str">
        <f t="shared" si="98"/>
        <v>Serbia Ćuprija</v>
      </c>
      <c r="J1183" t="str">
        <f t="shared" si="99"/>
        <v>state_RS_Ćup_32</v>
      </c>
    </row>
    <row r="1184" hidden="1" spans="1:10">
      <c r="A1184" t="str">
        <f t="shared" si="96"/>
        <v>state_RS_Jag_33</v>
      </c>
      <c r="B1184" t="e">
        <f>VLOOKUP(I1184,'state(26mar)'!D$2:G$680,4,FALSE)</f>
        <v>#N/A</v>
      </c>
      <c r="C1184" t="str">
        <f t="shared" si="95"/>
        <v>state_RS_Jag_33</v>
      </c>
      <c r="D1184">
        <f t="shared" si="97"/>
        <v>33</v>
      </c>
      <c r="E1184" t="s">
        <v>9141</v>
      </c>
      <c r="F1184" t="str">
        <f>VLOOKUP(E1184,'country(26mar)'!B$2:C$251,2,FALSE)</f>
        <v>RS</v>
      </c>
      <c r="G1184" t="str">
        <f>VLOOKUP(F1184,'country(26mar)'!C$2:D$251,2,FALSE)</f>
        <v>base.rs</v>
      </c>
      <c r="H1184" t="s">
        <v>9203</v>
      </c>
      <c r="I1184" t="str">
        <f t="shared" si="98"/>
        <v>Serbia Jagodina</v>
      </c>
      <c r="J1184" t="str">
        <f t="shared" si="99"/>
        <v>state_RS_Jag_33</v>
      </c>
    </row>
    <row r="1185" hidden="1" spans="1:10">
      <c r="A1185" t="str">
        <f t="shared" si="96"/>
        <v>state_RS_Rek_34</v>
      </c>
      <c r="B1185" t="e">
        <f>VLOOKUP(I1185,'state(26mar)'!D$2:G$680,4,FALSE)</f>
        <v>#N/A</v>
      </c>
      <c r="C1185" t="str">
        <f t="shared" si="95"/>
        <v>state_RS_Rek_34</v>
      </c>
      <c r="D1185">
        <f t="shared" si="97"/>
        <v>34</v>
      </c>
      <c r="E1185" t="s">
        <v>9141</v>
      </c>
      <c r="F1185" t="str">
        <f>VLOOKUP(E1185,'country(26mar)'!B$2:C$251,2,FALSE)</f>
        <v>RS</v>
      </c>
      <c r="G1185" t="str">
        <f>VLOOKUP(F1185,'country(26mar)'!C$2:D$251,2,FALSE)</f>
        <v>base.rs</v>
      </c>
      <c r="H1185" t="s">
        <v>9288</v>
      </c>
      <c r="I1185" t="str">
        <f t="shared" si="98"/>
        <v>Serbia Rekovac</v>
      </c>
      <c r="J1185" t="str">
        <f t="shared" si="99"/>
        <v>state_RS_Rek_34</v>
      </c>
    </row>
    <row r="1186" hidden="1" spans="1:10">
      <c r="A1186" t="str">
        <f t="shared" si="96"/>
        <v>state_RS_Ada_35</v>
      </c>
      <c r="B1186" t="e">
        <f>VLOOKUP(I1186,'state(26mar)'!D$2:G$680,4,FALSE)</f>
        <v>#N/A</v>
      </c>
      <c r="C1186" t="str">
        <f t="shared" si="95"/>
        <v>state_RS_Ada_35</v>
      </c>
      <c r="D1186">
        <f t="shared" si="97"/>
        <v>35</v>
      </c>
      <c r="E1186" t="s">
        <v>9141</v>
      </c>
      <c r="F1186" t="str">
        <f>VLOOKUP(E1186,'country(26mar)'!B$2:C$251,2,FALSE)</f>
        <v>RS</v>
      </c>
      <c r="G1186" t="str">
        <f>VLOOKUP(F1186,'country(26mar)'!C$2:D$251,2,FALSE)</f>
        <v>base.rs</v>
      </c>
      <c r="H1186" t="s">
        <v>9140</v>
      </c>
      <c r="I1186" t="str">
        <f t="shared" si="98"/>
        <v>Serbia Ada</v>
      </c>
      <c r="J1186" t="str">
        <f t="shared" si="99"/>
        <v>state_RS_Ada_35</v>
      </c>
    </row>
    <row r="1187" hidden="1" spans="1:10">
      <c r="A1187" t="str">
        <f t="shared" si="96"/>
        <v>state_RS_Ali_36</v>
      </c>
      <c r="B1187" t="e">
        <f>VLOOKUP(I1187,'state(26mar)'!D$2:G$680,4,FALSE)</f>
        <v>#N/A</v>
      </c>
      <c r="C1187" t="str">
        <f t="shared" si="95"/>
        <v>state_RS_Ali_36</v>
      </c>
      <c r="D1187">
        <f t="shared" si="97"/>
        <v>36</v>
      </c>
      <c r="E1187" t="s">
        <v>9141</v>
      </c>
      <c r="F1187" t="str">
        <f>VLOOKUP(E1187,'country(26mar)'!B$2:C$251,2,FALSE)</f>
        <v>RS</v>
      </c>
      <c r="G1187" t="str">
        <f>VLOOKUP(F1187,'country(26mar)'!C$2:D$251,2,FALSE)</f>
        <v>base.rs</v>
      </c>
      <c r="H1187" t="s">
        <v>9146</v>
      </c>
      <c r="I1187" t="str">
        <f t="shared" si="98"/>
        <v>Serbia Alibunar</v>
      </c>
      <c r="J1187" t="str">
        <f t="shared" si="99"/>
        <v>state_RS_Ali_36</v>
      </c>
    </row>
    <row r="1188" hidden="1" spans="1:10">
      <c r="A1188" t="str">
        <f t="shared" si="96"/>
        <v>state_RS_Apa_37</v>
      </c>
      <c r="B1188" t="e">
        <f>VLOOKUP(I1188,'state(26mar)'!D$2:G$680,4,FALSE)</f>
        <v>#N/A</v>
      </c>
      <c r="C1188" t="str">
        <f t="shared" si="95"/>
        <v>state_RS_Apa_37</v>
      </c>
      <c r="D1188">
        <f t="shared" si="97"/>
        <v>37</v>
      </c>
      <c r="E1188" t="s">
        <v>9141</v>
      </c>
      <c r="F1188" t="str">
        <f>VLOOKUP(E1188,'country(26mar)'!B$2:C$251,2,FALSE)</f>
        <v>RS</v>
      </c>
      <c r="G1188" t="str">
        <f>VLOOKUP(F1188,'country(26mar)'!C$2:D$251,2,FALSE)</f>
        <v>base.rs</v>
      </c>
      <c r="H1188" t="s">
        <v>9147</v>
      </c>
      <c r="I1188" t="str">
        <f t="shared" si="98"/>
        <v>Serbia Apatin</v>
      </c>
      <c r="J1188" t="str">
        <f t="shared" si="99"/>
        <v>state_RS_Apa_37</v>
      </c>
    </row>
    <row r="1189" hidden="1" spans="1:10">
      <c r="A1189" t="str">
        <f t="shared" si="96"/>
        <v>state_RS_Pri_38</v>
      </c>
      <c r="B1189" t="e">
        <f>VLOOKUP(I1189,'state(26mar)'!D$2:G$680,4,FALSE)</f>
        <v>#N/A</v>
      </c>
      <c r="C1189" t="str">
        <f t="shared" si="95"/>
        <v>state_RS_Pri_38</v>
      </c>
      <c r="D1189">
        <f t="shared" si="97"/>
        <v>38</v>
      </c>
      <c r="E1189" t="s">
        <v>9141</v>
      </c>
      <c r="F1189" t="str">
        <f>VLOOKUP(E1189,'country(26mar)'!B$2:C$251,2,FALSE)</f>
        <v>RS</v>
      </c>
      <c r="G1189" t="str">
        <f>VLOOKUP(F1189,'country(26mar)'!C$2:D$251,2,FALSE)</f>
        <v>base.rs</v>
      </c>
      <c r="H1189" t="s">
        <v>9280</v>
      </c>
      <c r="I1189" t="str">
        <f t="shared" si="98"/>
        <v>Serbia Prijepolje</v>
      </c>
      <c r="J1189" t="str">
        <f t="shared" si="99"/>
        <v>state_RS_Pri_38</v>
      </c>
    </row>
    <row r="1190" hidden="1" spans="1:10">
      <c r="A1190" t="str">
        <f t="shared" si="96"/>
        <v>state_RS_Rač_39</v>
      </c>
      <c r="B1190" t="e">
        <f>VLOOKUP(I1190,'state(26mar)'!D$2:G$680,4,FALSE)</f>
        <v>#N/A</v>
      </c>
      <c r="C1190" t="str">
        <f t="shared" si="95"/>
        <v>state_RS_Rač_39</v>
      </c>
      <c r="D1190">
        <f t="shared" si="97"/>
        <v>39</v>
      </c>
      <c r="E1190" t="s">
        <v>9141</v>
      </c>
      <c r="F1190" t="str">
        <f>VLOOKUP(E1190,'country(26mar)'!B$2:C$251,2,FALSE)</f>
        <v>RS</v>
      </c>
      <c r="G1190" t="str">
        <f>VLOOKUP(F1190,'country(26mar)'!C$2:D$251,2,FALSE)</f>
        <v>base.rs</v>
      </c>
      <c r="H1190" t="s">
        <v>9282</v>
      </c>
      <c r="I1190" t="str">
        <f t="shared" si="98"/>
        <v>Serbia Rača</v>
      </c>
      <c r="J1190" t="str">
        <f t="shared" si="99"/>
        <v>state_RS_Rač_39</v>
      </c>
    </row>
    <row r="1191" hidden="1" spans="1:10">
      <c r="A1191" t="str">
        <f t="shared" si="96"/>
        <v>state_RS_Raš_40</v>
      </c>
      <c r="B1191" t="e">
        <f>VLOOKUP(I1191,'state(26mar)'!D$2:G$680,4,FALSE)</f>
        <v>#N/A</v>
      </c>
      <c r="C1191" t="str">
        <f t="shared" si="95"/>
        <v>state_RS_Raš_40</v>
      </c>
      <c r="D1191">
        <f t="shared" si="97"/>
        <v>40</v>
      </c>
      <c r="E1191" t="s">
        <v>9141</v>
      </c>
      <c r="F1191" t="str">
        <f>VLOOKUP(E1191,'country(26mar)'!B$2:C$251,2,FALSE)</f>
        <v>RS</v>
      </c>
      <c r="G1191" t="str">
        <f>VLOOKUP(F1191,'country(26mar)'!C$2:D$251,2,FALSE)</f>
        <v>base.rs</v>
      </c>
      <c r="H1191" t="s">
        <v>9284</v>
      </c>
      <c r="I1191" t="str">
        <f t="shared" si="98"/>
        <v>Serbia Raška</v>
      </c>
      <c r="J1191" t="str">
        <f t="shared" si="99"/>
        <v>state_RS_Raš_40</v>
      </c>
    </row>
    <row r="1192" hidden="1" spans="1:10">
      <c r="A1192" t="str">
        <f t="shared" si="96"/>
        <v>state_RS_Rum_41</v>
      </c>
      <c r="B1192" t="e">
        <f>VLOOKUP(I1192,'state(26mar)'!D$2:G$680,4,FALSE)</f>
        <v>#N/A</v>
      </c>
      <c r="C1192" t="str">
        <f t="shared" si="95"/>
        <v>state_RS_Rum_41</v>
      </c>
      <c r="D1192">
        <f t="shared" si="97"/>
        <v>41</v>
      </c>
      <c r="E1192" t="s">
        <v>9141</v>
      </c>
      <c r="F1192" t="str">
        <f>VLOOKUP(E1192,'country(26mar)'!B$2:C$251,2,FALSE)</f>
        <v>RS</v>
      </c>
      <c r="G1192" t="str">
        <f>VLOOKUP(F1192,'country(26mar)'!C$2:D$251,2,FALSE)</f>
        <v>base.rs</v>
      </c>
      <c r="H1192" t="s">
        <v>9289</v>
      </c>
      <c r="I1192" t="str">
        <f t="shared" si="98"/>
        <v>Serbia Ruma</v>
      </c>
      <c r="J1192" t="str">
        <f t="shared" si="99"/>
        <v>state_RS_Rum_41</v>
      </c>
    </row>
    <row r="1193" hidden="1" spans="1:10">
      <c r="A1193" t="str">
        <f t="shared" si="96"/>
        <v>state_RS_Sen_42</v>
      </c>
      <c r="B1193" t="e">
        <f>VLOOKUP(I1193,'state(26mar)'!D$2:G$680,4,FALSE)</f>
        <v>#N/A</v>
      </c>
      <c r="C1193" t="str">
        <f t="shared" ref="C1193:C1256" si="100">CONCATENATE("state_",F1193,"_",LEFT(H1193,3),"_",D1193)</f>
        <v>state_RS_Sen_42</v>
      </c>
      <c r="D1193">
        <f t="shared" si="97"/>
        <v>42</v>
      </c>
      <c r="E1193" t="s">
        <v>9141</v>
      </c>
      <c r="F1193" t="str">
        <f>VLOOKUP(E1193,'country(26mar)'!B$2:C$251,2,FALSE)</f>
        <v>RS</v>
      </c>
      <c r="G1193" t="str">
        <f>VLOOKUP(F1193,'country(26mar)'!C$2:D$251,2,FALSE)</f>
        <v>base.rs</v>
      </c>
      <c r="H1193" t="s">
        <v>9294</v>
      </c>
      <c r="I1193" t="str">
        <f t="shared" si="98"/>
        <v>Serbia Senta</v>
      </c>
      <c r="J1193" t="str">
        <f t="shared" si="99"/>
        <v>state_RS_Sen_42</v>
      </c>
    </row>
    <row r="1194" hidden="1" spans="1:10">
      <c r="A1194" t="str">
        <f t="shared" si="96"/>
        <v>state_RS_Seč_43</v>
      </c>
      <c r="B1194" t="e">
        <f>VLOOKUP(I1194,'state(26mar)'!D$2:G$680,4,FALSE)</f>
        <v>#N/A</v>
      </c>
      <c r="C1194" t="str">
        <f t="shared" si="100"/>
        <v>state_RS_Seč_43</v>
      </c>
      <c r="D1194">
        <f t="shared" si="97"/>
        <v>43</v>
      </c>
      <c r="E1194" t="s">
        <v>9141</v>
      </c>
      <c r="F1194" t="str">
        <f>VLOOKUP(E1194,'country(26mar)'!B$2:C$251,2,FALSE)</f>
        <v>RS</v>
      </c>
      <c r="G1194" t="str">
        <f>VLOOKUP(F1194,'country(26mar)'!C$2:D$251,2,FALSE)</f>
        <v>base.rs</v>
      </c>
      <c r="H1194" t="s">
        <v>9292</v>
      </c>
      <c r="I1194" t="str">
        <f t="shared" si="98"/>
        <v>Serbia Sečanj</v>
      </c>
      <c r="J1194" t="str">
        <f t="shared" si="99"/>
        <v>state_RS_Seč_43</v>
      </c>
    </row>
    <row r="1195" hidden="1" spans="1:10">
      <c r="A1195" t="str">
        <f t="shared" si="96"/>
        <v>state_RS_Sje_44</v>
      </c>
      <c r="B1195" t="e">
        <f>VLOOKUP(I1195,'state(26mar)'!D$2:G$680,4,FALSE)</f>
        <v>#N/A</v>
      </c>
      <c r="C1195" t="str">
        <f t="shared" si="100"/>
        <v>state_RS_Sje_44</v>
      </c>
      <c r="D1195">
        <f t="shared" si="97"/>
        <v>44</v>
      </c>
      <c r="E1195" t="s">
        <v>9141</v>
      </c>
      <c r="F1195" t="str">
        <f>VLOOKUP(E1195,'country(26mar)'!B$2:C$251,2,FALSE)</f>
        <v>RS</v>
      </c>
      <c r="G1195" t="str">
        <f>VLOOKUP(F1195,'country(26mar)'!C$2:D$251,2,FALSE)</f>
        <v>base.rs</v>
      </c>
      <c r="H1195" t="s">
        <v>9297</v>
      </c>
      <c r="I1195" t="str">
        <f t="shared" si="98"/>
        <v>Serbia Sjenica</v>
      </c>
      <c r="J1195" t="str">
        <f t="shared" si="99"/>
        <v>state_RS_Sje_44</v>
      </c>
    </row>
    <row r="1196" hidden="1" spans="1:10">
      <c r="A1196" t="str">
        <f t="shared" si="96"/>
        <v>state_RS_Sme_45</v>
      </c>
      <c r="B1196" t="e">
        <f>VLOOKUP(I1196,'state(26mar)'!D$2:G$680,4,FALSE)</f>
        <v>#N/A</v>
      </c>
      <c r="C1196" t="str">
        <f t="shared" si="100"/>
        <v>state_RS_Sme_45</v>
      </c>
      <c r="D1196">
        <f t="shared" si="97"/>
        <v>45</v>
      </c>
      <c r="E1196" t="s">
        <v>9141</v>
      </c>
      <c r="F1196" t="str">
        <f>VLOOKUP(E1196,'country(26mar)'!B$2:C$251,2,FALSE)</f>
        <v>RS</v>
      </c>
      <c r="G1196" t="str">
        <f>VLOOKUP(F1196,'country(26mar)'!C$2:D$251,2,FALSE)</f>
        <v>base.rs</v>
      </c>
      <c r="H1196" t="s">
        <v>9298</v>
      </c>
      <c r="I1196" t="str">
        <f t="shared" si="98"/>
        <v>Serbia Smederevo</v>
      </c>
      <c r="J1196" t="str">
        <f t="shared" si="99"/>
        <v>state_RS_Sme_45</v>
      </c>
    </row>
    <row r="1197" hidden="1" spans="1:10">
      <c r="A1197" t="str">
        <f t="shared" si="96"/>
        <v>state_RS_Sme_46</v>
      </c>
      <c r="B1197" t="e">
        <f>VLOOKUP(I1197,'state(26mar)'!D$2:G$680,4,FALSE)</f>
        <v>#N/A</v>
      </c>
      <c r="C1197" t="str">
        <f t="shared" si="100"/>
        <v>state_RS_Sme_46</v>
      </c>
      <c r="D1197">
        <f t="shared" si="97"/>
        <v>46</v>
      </c>
      <c r="E1197" t="s">
        <v>9141</v>
      </c>
      <c r="F1197" t="str">
        <f>VLOOKUP(E1197,'country(26mar)'!B$2:C$251,2,FALSE)</f>
        <v>RS</v>
      </c>
      <c r="G1197" t="str">
        <f>VLOOKUP(F1197,'country(26mar)'!C$2:D$251,2,FALSE)</f>
        <v>base.rs</v>
      </c>
      <c r="H1197" t="s">
        <v>9299</v>
      </c>
      <c r="I1197" t="str">
        <f t="shared" si="98"/>
        <v>Serbia Smederevska Palanka</v>
      </c>
      <c r="J1197" t="str">
        <f t="shared" si="99"/>
        <v>state_RS_Sme_46</v>
      </c>
    </row>
    <row r="1198" hidden="1" spans="1:10">
      <c r="A1198" t="str">
        <f t="shared" si="96"/>
        <v>state_RS_Som_47</v>
      </c>
      <c r="B1198" t="e">
        <f>VLOOKUP(I1198,'state(26mar)'!D$2:G$680,4,FALSE)</f>
        <v>#N/A</v>
      </c>
      <c r="C1198" t="str">
        <f t="shared" si="100"/>
        <v>state_RS_Som_47</v>
      </c>
      <c r="D1198">
        <f t="shared" si="97"/>
        <v>47</v>
      </c>
      <c r="E1198" t="s">
        <v>9141</v>
      </c>
      <c r="F1198" t="str">
        <f>VLOOKUP(E1198,'country(26mar)'!B$2:C$251,2,FALSE)</f>
        <v>RS</v>
      </c>
      <c r="G1198" t="str">
        <f>VLOOKUP(F1198,'country(26mar)'!C$2:D$251,2,FALSE)</f>
        <v>base.rs</v>
      </c>
      <c r="H1198" t="s">
        <v>9301</v>
      </c>
      <c r="I1198" t="str">
        <f t="shared" si="98"/>
        <v>Serbia Sombor</v>
      </c>
      <c r="J1198" t="str">
        <f t="shared" si="99"/>
        <v>state_RS_Som_47</v>
      </c>
    </row>
    <row r="1199" hidden="1" spans="1:10">
      <c r="A1199" t="str">
        <f t="shared" si="96"/>
        <v>state_RS_Srb_48</v>
      </c>
      <c r="B1199" t="e">
        <f>VLOOKUP(I1199,'state(26mar)'!D$2:G$680,4,FALSE)</f>
        <v>#N/A</v>
      </c>
      <c r="C1199" t="str">
        <f t="shared" si="100"/>
        <v>state_RS_Srb_48</v>
      </c>
      <c r="D1199">
        <f t="shared" si="97"/>
        <v>48</v>
      </c>
      <c r="E1199" t="s">
        <v>9141</v>
      </c>
      <c r="F1199" t="str">
        <f>VLOOKUP(E1199,'country(26mar)'!B$2:C$251,2,FALSE)</f>
        <v>RS</v>
      </c>
      <c r="G1199" t="str">
        <f>VLOOKUP(F1199,'country(26mar)'!C$2:D$251,2,FALSE)</f>
        <v>base.rs</v>
      </c>
      <c r="H1199" t="s">
        <v>9302</v>
      </c>
      <c r="I1199" t="str">
        <f t="shared" si="98"/>
        <v>Serbia Srbobran</v>
      </c>
      <c r="J1199" t="str">
        <f t="shared" si="99"/>
        <v>state_RS_Srb_48</v>
      </c>
    </row>
    <row r="1200" hidden="1" spans="1:10">
      <c r="A1200" t="str">
        <f t="shared" si="96"/>
        <v>state_RS_Sre_49</v>
      </c>
      <c r="B1200" t="e">
        <f>VLOOKUP(I1200,'state(26mar)'!D$2:G$680,4,FALSE)</f>
        <v>#N/A</v>
      </c>
      <c r="C1200" t="str">
        <f t="shared" si="100"/>
        <v>state_RS_Sre_49</v>
      </c>
      <c r="D1200">
        <f t="shared" si="97"/>
        <v>49</v>
      </c>
      <c r="E1200" t="s">
        <v>9141</v>
      </c>
      <c r="F1200" t="str">
        <f>VLOOKUP(E1200,'country(26mar)'!B$2:C$251,2,FALSE)</f>
        <v>RS</v>
      </c>
      <c r="G1200" t="str">
        <f>VLOOKUP(F1200,'country(26mar)'!C$2:D$251,2,FALSE)</f>
        <v>base.rs</v>
      </c>
      <c r="H1200" t="s">
        <v>9303</v>
      </c>
      <c r="I1200" t="str">
        <f t="shared" si="98"/>
        <v>Serbia Sremska Mitrovica</v>
      </c>
      <c r="J1200" t="str">
        <f t="shared" si="99"/>
        <v>state_RS_Sre_49</v>
      </c>
    </row>
    <row r="1201" hidden="1" spans="1:10">
      <c r="A1201" t="str">
        <f t="shared" si="96"/>
        <v>state_RS_Sre_50</v>
      </c>
      <c r="B1201" t="e">
        <f>VLOOKUP(I1201,'state(26mar)'!D$2:G$680,4,FALSE)</f>
        <v>#N/A</v>
      </c>
      <c r="C1201" t="str">
        <f t="shared" si="100"/>
        <v>state_RS_Sre_50</v>
      </c>
      <c r="D1201">
        <f t="shared" si="97"/>
        <v>50</v>
      </c>
      <c r="E1201" t="s">
        <v>9141</v>
      </c>
      <c r="F1201" t="str">
        <f>VLOOKUP(E1201,'country(26mar)'!B$2:C$251,2,FALSE)</f>
        <v>RS</v>
      </c>
      <c r="G1201" t="str">
        <f>VLOOKUP(F1201,'country(26mar)'!C$2:D$251,2,FALSE)</f>
        <v>base.rs</v>
      </c>
      <c r="H1201" t="s">
        <v>9304</v>
      </c>
      <c r="I1201" t="str">
        <f t="shared" si="98"/>
        <v>Serbia Sremski Karlovci</v>
      </c>
      <c r="J1201" t="str">
        <f t="shared" si="99"/>
        <v>state_RS_Sre_50</v>
      </c>
    </row>
    <row r="1202" hidden="1" spans="1:10">
      <c r="A1202" t="str">
        <f t="shared" si="96"/>
        <v>state_RS_Sta_51</v>
      </c>
      <c r="B1202" t="e">
        <f>VLOOKUP(I1202,'state(26mar)'!D$2:G$680,4,FALSE)</f>
        <v>#N/A</v>
      </c>
      <c r="C1202" t="str">
        <f t="shared" si="100"/>
        <v>state_RS_Sta_51</v>
      </c>
      <c r="D1202">
        <f t="shared" si="97"/>
        <v>51</v>
      </c>
      <c r="E1202" t="s">
        <v>9141</v>
      </c>
      <c r="F1202" t="str">
        <f>VLOOKUP(E1202,'country(26mar)'!B$2:C$251,2,FALSE)</f>
        <v>RS</v>
      </c>
      <c r="G1202" t="str">
        <f>VLOOKUP(F1202,'country(26mar)'!C$2:D$251,2,FALSE)</f>
        <v>base.rs</v>
      </c>
      <c r="H1202" t="s">
        <v>9305</v>
      </c>
      <c r="I1202" t="str">
        <f t="shared" si="98"/>
        <v>Serbia Stara Pazova</v>
      </c>
      <c r="J1202" t="str">
        <f t="shared" si="99"/>
        <v>state_RS_Sta_51</v>
      </c>
    </row>
    <row r="1203" hidden="1" spans="1:10">
      <c r="A1203" t="str">
        <f t="shared" si="96"/>
        <v>state_RS_Sub_52</v>
      </c>
      <c r="B1203" t="e">
        <f>VLOOKUP(I1203,'state(26mar)'!D$2:G$680,4,FALSE)</f>
        <v>#N/A</v>
      </c>
      <c r="C1203" t="str">
        <f t="shared" si="100"/>
        <v>state_RS_Sub_52</v>
      </c>
      <c r="D1203">
        <f t="shared" si="97"/>
        <v>52</v>
      </c>
      <c r="E1203" t="s">
        <v>9141</v>
      </c>
      <c r="F1203" t="str">
        <f>VLOOKUP(E1203,'country(26mar)'!B$2:C$251,2,FALSE)</f>
        <v>RS</v>
      </c>
      <c r="G1203" t="str">
        <f>VLOOKUP(F1203,'country(26mar)'!C$2:D$251,2,FALSE)</f>
        <v>base.rs</v>
      </c>
      <c r="H1203" t="s">
        <v>9306</v>
      </c>
      <c r="I1203" t="str">
        <f t="shared" si="98"/>
        <v>Serbia Subotica</v>
      </c>
      <c r="J1203" t="str">
        <f t="shared" si="99"/>
        <v>state_RS_Sub_52</v>
      </c>
    </row>
    <row r="1204" hidden="1" spans="1:10">
      <c r="A1204" t="str">
        <f t="shared" si="96"/>
        <v>state_RS_Tem_53</v>
      </c>
      <c r="B1204" t="e">
        <f>VLOOKUP(I1204,'state(26mar)'!D$2:G$680,4,FALSE)</f>
        <v>#N/A</v>
      </c>
      <c r="C1204" t="str">
        <f t="shared" si="100"/>
        <v>state_RS_Tem_53</v>
      </c>
      <c r="D1204">
        <f t="shared" si="97"/>
        <v>53</v>
      </c>
      <c r="E1204" t="s">
        <v>9141</v>
      </c>
      <c r="F1204" t="str">
        <f>VLOOKUP(E1204,'country(26mar)'!B$2:C$251,2,FALSE)</f>
        <v>RS</v>
      </c>
      <c r="G1204" t="str">
        <f>VLOOKUP(F1204,'country(26mar)'!C$2:D$251,2,FALSE)</f>
        <v>base.rs</v>
      </c>
      <c r="H1204" t="s">
        <v>9310</v>
      </c>
      <c r="I1204" t="str">
        <f t="shared" si="98"/>
        <v>Serbia Temerin</v>
      </c>
      <c r="J1204" t="str">
        <f t="shared" si="99"/>
        <v>state_RS_Tem_53</v>
      </c>
    </row>
    <row r="1205" hidden="1" spans="1:10">
      <c r="A1205" t="str">
        <f t="shared" si="96"/>
        <v>state_RS_Tit_54</v>
      </c>
      <c r="B1205" t="e">
        <f>VLOOKUP(I1205,'state(26mar)'!D$2:G$680,4,FALSE)</f>
        <v>#N/A</v>
      </c>
      <c r="C1205" t="str">
        <f t="shared" si="100"/>
        <v>state_RS_Tit_54</v>
      </c>
      <c r="D1205">
        <f t="shared" si="97"/>
        <v>54</v>
      </c>
      <c r="E1205" t="s">
        <v>9141</v>
      </c>
      <c r="F1205" t="str">
        <f>VLOOKUP(E1205,'country(26mar)'!B$2:C$251,2,FALSE)</f>
        <v>RS</v>
      </c>
      <c r="G1205" t="str">
        <f>VLOOKUP(F1205,'country(26mar)'!C$2:D$251,2,FALSE)</f>
        <v>base.rs</v>
      </c>
      <c r="H1205" t="s">
        <v>9311</v>
      </c>
      <c r="I1205" t="str">
        <f t="shared" si="98"/>
        <v>Serbia Titel</v>
      </c>
      <c r="J1205" t="str">
        <f t="shared" si="99"/>
        <v>state_RS_Tit_54</v>
      </c>
    </row>
    <row r="1206" hidden="1" spans="1:10">
      <c r="A1206" t="str">
        <f t="shared" si="96"/>
        <v>state_RS_Top_55</v>
      </c>
      <c r="B1206" t="e">
        <f>VLOOKUP(I1206,'state(26mar)'!D$2:G$680,4,FALSE)</f>
        <v>#N/A</v>
      </c>
      <c r="C1206" t="str">
        <f t="shared" si="100"/>
        <v>state_RS_Top_55</v>
      </c>
      <c r="D1206">
        <f t="shared" si="97"/>
        <v>55</v>
      </c>
      <c r="E1206" t="s">
        <v>9141</v>
      </c>
      <c r="F1206" t="str">
        <f>VLOOKUP(E1206,'country(26mar)'!B$2:C$251,2,FALSE)</f>
        <v>RS</v>
      </c>
      <c r="G1206" t="str">
        <f>VLOOKUP(F1206,'country(26mar)'!C$2:D$251,2,FALSE)</f>
        <v>base.rs</v>
      </c>
      <c r="H1206" t="s">
        <v>9312</v>
      </c>
      <c r="I1206" t="str">
        <f t="shared" si="98"/>
        <v>Serbia Topola</v>
      </c>
      <c r="J1206" t="str">
        <f t="shared" si="99"/>
        <v>state_RS_Top_55</v>
      </c>
    </row>
    <row r="1207" hidden="1" spans="1:10">
      <c r="A1207" t="str">
        <f t="shared" si="96"/>
        <v>state_RS_Tut_56</v>
      </c>
      <c r="B1207" t="e">
        <f>VLOOKUP(I1207,'state(26mar)'!D$2:G$680,4,FALSE)</f>
        <v>#N/A</v>
      </c>
      <c r="C1207" t="str">
        <f t="shared" si="100"/>
        <v>state_RS_Tut_56</v>
      </c>
      <c r="D1207">
        <f t="shared" si="97"/>
        <v>56</v>
      </c>
      <c r="E1207" t="s">
        <v>9141</v>
      </c>
      <c r="F1207" t="str">
        <f>VLOOKUP(E1207,'country(26mar)'!B$2:C$251,2,FALSE)</f>
        <v>RS</v>
      </c>
      <c r="G1207" t="str">
        <f>VLOOKUP(F1207,'country(26mar)'!C$2:D$251,2,FALSE)</f>
        <v>base.rs</v>
      </c>
      <c r="H1207" t="s">
        <v>9316</v>
      </c>
      <c r="I1207" t="str">
        <f t="shared" si="98"/>
        <v>Serbia Tutin</v>
      </c>
      <c r="J1207" t="str">
        <f t="shared" si="99"/>
        <v>state_RS_Tut_56</v>
      </c>
    </row>
    <row r="1208" hidden="1" spans="1:10">
      <c r="A1208" t="str">
        <f t="shared" si="96"/>
        <v>state_RS_Ub_57</v>
      </c>
      <c r="B1208" t="e">
        <f>VLOOKUP(I1208,'state(26mar)'!D$2:G$680,4,FALSE)</f>
        <v>#N/A</v>
      </c>
      <c r="C1208" t="str">
        <f t="shared" si="100"/>
        <v>state_RS_Ub_57</v>
      </c>
      <c r="D1208">
        <f t="shared" si="97"/>
        <v>57</v>
      </c>
      <c r="E1208" t="s">
        <v>9141</v>
      </c>
      <c r="F1208" t="str">
        <f>VLOOKUP(E1208,'country(26mar)'!B$2:C$251,2,FALSE)</f>
        <v>RS</v>
      </c>
      <c r="G1208" t="str">
        <f>VLOOKUP(F1208,'country(26mar)'!C$2:D$251,2,FALSE)</f>
        <v>base.rs</v>
      </c>
      <c r="H1208" t="s">
        <v>9317</v>
      </c>
      <c r="I1208" t="str">
        <f t="shared" si="98"/>
        <v>Serbia Ub</v>
      </c>
      <c r="J1208" t="str">
        <f t="shared" si="99"/>
        <v>state_RS_Ub_57</v>
      </c>
    </row>
    <row r="1209" hidden="1" spans="1:10">
      <c r="A1209" t="str">
        <f t="shared" si="96"/>
        <v>state_RS_Uži_58</v>
      </c>
      <c r="B1209" t="e">
        <f>VLOOKUP(I1209,'state(26mar)'!D$2:G$680,4,FALSE)</f>
        <v>#N/A</v>
      </c>
      <c r="C1209" t="str">
        <f t="shared" si="100"/>
        <v>state_RS_Uži_58</v>
      </c>
      <c r="D1209">
        <f t="shared" si="97"/>
        <v>58</v>
      </c>
      <c r="E1209" t="s">
        <v>9141</v>
      </c>
      <c r="F1209" t="str">
        <f>VLOOKUP(E1209,'country(26mar)'!B$2:C$251,2,FALSE)</f>
        <v>RS</v>
      </c>
      <c r="G1209" t="str">
        <f>VLOOKUP(F1209,'country(26mar)'!C$2:D$251,2,FALSE)</f>
        <v>base.rs</v>
      </c>
      <c r="H1209" t="s">
        <v>9318</v>
      </c>
      <c r="I1209" t="str">
        <f t="shared" si="98"/>
        <v>Serbia Užice</v>
      </c>
      <c r="J1209" t="str">
        <f t="shared" si="99"/>
        <v>state_RS_Uži_58</v>
      </c>
    </row>
    <row r="1210" hidden="1" spans="1:10">
      <c r="A1210" t="str">
        <f t="shared" si="96"/>
        <v>state_RS_Val_59</v>
      </c>
      <c r="B1210" t="e">
        <f>VLOOKUP(I1210,'state(26mar)'!D$2:G$680,4,FALSE)</f>
        <v>#N/A</v>
      </c>
      <c r="C1210" t="str">
        <f t="shared" si="100"/>
        <v>state_RS_Val_59</v>
      </c>
      <c r="D1210">
        <f t="shared" si="97"/>
        <v>59</v>
      </c>
      <c r="E1210" t="s">
        <v>9141</v>
      </c>
      <c r="F1210" t="str">
        <f>VLOOKUP(E1210,'country(26mar)'!B$2:C$251,2,FALSE)</f>
        <v>RS</v>
      </c>
      <c r="G1210" t="str">
        <f>VLOOKUP(F1210,'country(26mar)'!C$2:D$251,2,FALSE)</f>
        <v>base.rs</v>
      </c>
      <c r="H1210" t="s">
        <v>9320</v>
      </c>
      <c r="I1210" t="str">
        <f t="shared" si="98"/>
        <v>Serbia Valjevo</v>
      </c>
      <c r="J1210" t="str">
        <f t="shared" si="99"/>
        <v>state_RS_Val_59</v>
      </c>
    </row>
    <row r="1211" hidden="1" spans="1:10">
      <c r="A1211" t="str">
        <f t="shared" si="96"/>
        <v>state_RS_Vel_60</v>
      </c>
      <c r="B1211" t="e">
        <f>VLOOKUP(I1211,'state(26mar)'!D$2:G$680,4,FALSE)</f>
        <v>#N/A</v>
      </c>
      <c r="C1211" t="str">
        <f t="shared" si="100"/>
        <v>state_RS_Vel_60</v>
      </c>
      <c r="D1211">
        <f t="shared" si="97"/>
        <v>60</v>
      </c>
      <c r="E1211" t="s">
        <v>9141</v>
      </c>
      <c r="F1211" t="str">
        <f>VLOOKUP(E1211,'country(26mar)'!B$2:C$251,2,FALSE)</f>
        <v>RS</v>
      </c>
      <c r="G1211" t="str">
        <f>VLOOKUP(F1211,'country(26mar)'!C$2:D$251,2,FALSE)</f>
        <v>base.rs</v>
      </c>
      <c r="H1211" t="s">
        <v>9323</v>
      </c>
      <c r="I1211" t="str">
        <f t="shared" si="98"/>
        <v>Serbia Veliko Gradište</v>
      </c>
      <c r="J1211" t="str">
        <f t="shared" si="99"/>
        <v>state_RS_Vel_60</v>
      </c>
    </row>
    <row r="1212" hidden="1" spans="1:10">
      <c r="A1212" t="str">
        <f t="shared" si="96"/>
        <v>state_RS_Vla_61</v>
      </c>
      <c r="B1212" t="e">
        <f>VLOOKUP(I1212,'state(26mar)'!D$2:G$680,4,FALSE)</f>
        <v>#N/A</v>
      </c>
      <c r="C1212" t="str">
        <f t="shared" si="100"/>
        <v>state_RS_Vla_61</v>
      </c>
      <c r="D1212">
        <f t="shared" si="97"/>
        <v>61</v>
      </c>
      <c r="E1212" t="s">
        <v>9141</v>
      </c>
      <c r="F1212" t="str">
        <f>VLOOKUP(E1212,'country(26mar)'!B$2:C$251,2,FALSE)</f>
        <v>RS</v>
      </c>
      <c r="G1212" t="str">
        <f>VLOOKUP(F1212,'country(26mar)'!C$2:D$251,2,FALSE)</f>
        <v>base.rs</v>
      </c>
      <c r="H1212" t="s">
        <v>9327</v>
      </c>
      <c r="I1212" t="str">
        <f t="shared" si="98"/>
        <v>Serbia Vladimirci</v>
      </c>
      <c r="J1212" t="str">
        <f t="shared" si="99"/>
        <v>state_RS_Vla_61</v>
      </c>
    </row>
    <row r="1213" hidden="1" spans="1:10">
      <c r="A1213" t="str">
        <f t="shared" si="96"/>
        <v>state_RS_Vrb_62</v>
      </c>
      <c r="B1213" t="e">
        <f>VLOOKUP(I1213,'state(26mar)'!D$2:G$680,4,FALSE)</f>
        <v>#N/A</v>
      </c>
      <c r="C1213" t="str">
        <f t="shared" si="100"/>
        <v>state_RS_Vrb_62</v>
      </c>
      <c r="D1213">
        <f t="shared" si="97"/>
        <v>62</v>
      </c>
      <c r="E1213" t="s">
        <v>9141</v>
      </c>
      <c r="F1213" t="str">
        <f>VLOOKUP(E1213,'country(26mar)'!B$2:C$251,2,FALSE)</f>
        <v>RS</v>
      </c>
      <c r="G1213" t="str">
        <f>VLOOKUP(F1213,'country(26mar)'!C$2:D$251,2,FALSE)</f>
        <v>base.rs</v>
      </c>
      <c r="H1213" t="s">
        <v>9330</v>
      </c>
      <c r="I1213" t="str">
        <f t="shared" si="98"/>
        <v>Serbia Vrbas</v>
      </c>
      <c r="J1213" t="str">
        <f t="shared" si="99"/>
        <v>state_RS_Vrb_62</v>
      </c>
    </row>
    <row r="1214" hidden="1" spans="1:10">
      <c r="A1214" t="str">
        <f t="shared" si="96"/>
        <v>state_RS_Vrš_63</v>
      </c>
      <c r="B1214" t="e">
        <f>VLOOKUP(I1214,'state(26mar)'!D$2:G$680,4,FALSE)</f>
        <v>#N/A</v>
      </c>
      <c r="C1214" t="str">
        <f t="shared" si="100"/>
        <v>state_RS_Vrš_63</v>
      </c>
      <c r="D1214">
        <f t="shared" si="97"/>
        <v>63</v>
      </c>
      <c r="E1214" t="s">
        <v>9141</v>
      </c>
      <c r="F1214" t="str">
        <f>VLOOKUP(E1214,'country(26mar)'!B$2:C$251,2,FALSE)</f>
        <v>RS</v>
      </c>
      <c r="G1214" t="str">
        <f>VLOOKUP(F1214,'country(26mar)'!C$2:D$251,2,FALSE)</f>
        <v>base.rs</v>
      </c>
      <c r="H1214" t="s">
        <v>9333</v>
      </c>
      <c r="I1214" t="str">
        <f t="shared" si="98"/>
        <v>Serbia Vršac</v>
      </c>
      <c r="J1214" t="str">
        <f t="shared" si="99"/>
        <v>state_RS_Vrš_63</v>
      </c>
    </row>
    <row r="1215" hidden="1" spans="1:10">
      <c r="A1215" t="str">
        <f t="shared" si="96"/>
        <v>state_RS_Zre_64</v>
      </c>
      <c r="B1215" t="e">
        <f>VLOOKUP(I1215,'state(26mar)'!D$2:G$680,4,FALSE)</f>
        <v>#N/A</v>
      </c>
      <c r="C1215" t="str">
        <f t="shared" si="100"/>
        <v>state_RS_Zre_64</v>
      </c>
      <c r="D1215">
        <f t="shared" si="97"/>
        <v>64</v>
      </c>
      <c r="E1215" t="s">
        <v>9141</v>
      </c>
      <c r="F1215" t="str">
        <f>VLOOKUP(E1215,'country(26mar)'!B$2:C$251,2,FALSE)</f>
        <v>RS</v>
      </c>
      <c r="G1215" t="str">
        <f>VLOOKUP(F1215,'country(26mar)'!C$2:D$251,2,FALSE)</f>
        <v>base.rs</v>
      </c>
      <c r="H1215" t="s">
        <v>9347</v>
      </c>
      <c r="I1215" t="str">
        <f t="shared" si="98"/>
        <v>Serbia Zrenjanin</v>
      </c>
      <c r="J1215" t="str">
        <f t="shared" si="99"/>
        <v>state_RS_Zre_64</v>
      </c>
    </row>
    <row r="1216" hidden="1" spans="1:10">
      <c r="A1216" t="str">
        <f t="shared" si="96"/>
        <v>state_RS_Gor_65</v>
      </c>
      <c r="B1216" t="e">
        <f>VLOOKUP(I1216,'state(26mar)'!D$2:G$680,4,FALSE)</f>
        <v>#N/A</v>
      </c>
      <c r="C1216" t="str">
        <f t="shared" si="100"/>
        <v>state_RS_Gor_65</v>
      </c>
      <c r="D1216">
        <f t="shared" si="97"/>
        <v>65</v>
      </c>
      <c r="E1216" t="s">
        <v>9141</v>
      </c>
      <c r="F1216" t="str">
        <f>VLOOKUP(E1216,'country(26mar)'!B$2:C$251,2,FALSE)</f>
        <v>RS</v>
      </c>
      <c r="G1216" t="str">
        <f>VLOOKUP(F1216,'country(26mar)'!C$2:D$251,2,FALSE)</f>
        <v>base.rs</v>
      </c>
      <c r="H1216" t="s">
        <v>9198</v>
      </c>
      <c r="I1216" t="str">
        <f t="shared" si="98"/>
        <v>Serbia Gornji Milanovac</v>
      </c>
      <c r="J1216" t="str">
        <f t="shared" si="99"/>
        <v>state_RS_Gor_65</v>
      </c>
    </row>
    <row r="1217" hidden="1" spans="1:10">
      <c r="A1217" t="str">
        <f t="shared" si="96"/>
        <v>state_RS_Inđ_66</v>
      </c>
      <c r="B1217" t="e">
        <f>VLOOKUP(I1217,'state(26mar)'!D$2:G$680,4,FALSE)</f>
        <v>#N/A</v>
      </c>
      <c r="C1217" t="str">
        <f t="shared" si="100"/>
        <v>state_RS_Inđ_66</v>
      </c>
      <c r="D1217">
        <f t="shared" si="97"/>
        <v>66</v>
      </c>
      <c r="E1217" t="s">
        <v>9141</v>
      </c>
      <c r="F1217" t="str">
        <f>VLOOKUP(E1217,'country(26mar)'!B$2:C$251,2,FALSE)</f>
        <v>RS</v>
      </c>
      <c r="G1217" t="str">
        <f>VLOOKUP(F1217,'country(26mar)'!C$2:D$251,2,FALSE)</f>
        <v>base.rs</v>
      </c>
      <c r="H1217" t="s">
        <v>9199</v>
      </c>
      <c r="I1217" t="str">
        <f t="shared" si="98"/>
        <v>Serbia Inđija</v>
      </c>
      <c r="J1217" t="str">
        <f t="shared" si="99"/>
        <v>state_RS_Inđ_66</v>
      </c>
    </row>
    <row r="1218" hidden="1" spans="1:10">
      <c r="A1218" t="str">
        <f t="shared" si="96"/>
        <v>state_RS_Iri_67</v>
      </c>
      <c r="B1218" t="e">
        <f>VLOOKUP(I1218,'state(26mar)'!D$2:G$680,4,FALSE)</f>
        <v>#N/A</v>
      </c>
      <c r="C1218" t="str">
        <f t="shared" si="100"/>
        <v>state_RS_Iri_67</v>
      </c>
      <c r="D1218">
        <f t="shared" si="97"/>
        <v>67</v>
      </c>
      <c r="E1218" t="s">
        <v>9141</v>
      </c>
      <c r="F1218" t="str">
        <f>VLOOKUP(E1218,'country(26mar)'!B$2:C$251,2,FALSE)</f>
        <v>RS</v>
      </c>
      <c r="G1218" t="str">
        <f>VLOOKUP(F1218,'country(26mar)'!C$2:D$251,2,FALSE)</f>
        <v>base.rs</v>
      </c>
      <c r="H1218" t="s">
        <v>9201</v>
      </c>
      <c r="I1218" t="str">
        <f t="shared" si="98"/>
        <v>Serbia Irig</v>
      </c>
      <c r="J1218" t="str">
        <f t="shared" si="99"/>
        <v>state_RS_Iri_67</v>
      </c>
    </row>
    <row r="1219" hidden="1" spans="1:10">
      <c r="A1219" t="str">
        <f t="shared" ref="A1219:A1282" si="101">IFERROR(B1219,C1219)</f>
        <v>state_RS_Iva_68</v>
      </c>
      <c r="B1219" t="e">
        <f>VLOOKUP(I1219,'state(26mar)'!D$2:G$680,4,FALSE)</f>
        <v>#N/A</v>
      </c>
      <c r="C1219" t="str">
        <f t="shared" si="100"/>
        <v>state_RS_Iva_68</v>
      </c>
      <c r="D1219">
        <f t="shared" ref="D1219:D1282" si="102">IF(E1219=E1218,D1218+1,1)</f>
        <v>68</v>
      </c>
      <c r="E1219" t="s">
        <v>9141</v>
      </c>
      <c r="F1219" t="str">
        <f>VLOOKUP(E1219,'country(26mar)'!B$2:C$251,2,FALSE)</f>
        <v>RS</v>
      </c>
      <c r="G1219" t="str">
        <f>VLOOKUP(F1219,'country(26mar)'!C$2:D$251,2,FALSE)</f>
        <v>base.rs</v>
      </c>
      <c r="H1219" t="s">
        <v>9202</v>
      </c>
      <c r="I1219" t="str">
        <f t="shared" ref="I1219:I1282" si="103">CONCATENATE(E1219," ",H1219)</f>
        <v>Serbia Ivanjica</v>
      </c>
      <c r="J1219" t="str">
        <f t="shared" ref="J1219:J1282" si="104">A1219</f>
        <v>state_RS_Iva_68</v>
      </c>
    </row>
    <row r="1220" hidden="1" spans="1:10">
      <c r="A1220" t="str">
        <f t="shared" si="101"/>
        <v>state_RS_Kan_69</v>
      </c>
      <c r="B1220" t="e">
        <f>VLOOKUP(I1220,'state(26mar)'!D$2:G$680,4,FALSE)</f>
        <v>#N/A</v>
      </c>
      <c r="C1220" t="str">
        <f t="shared" si="100"/>
        <v>state_RS_Kan_69</v>
      </c>
      <c r="D1220">
        <f t="shared" si="102"/>
        <v>69</v>
      </c>
      <c r="E1220" t="s">
        <v>9141</v>
      </c>
      <c r="F1220" t="str">
        <f>VLOOKUP(E1220,'country(26mar)'!B$2:C$251,2,FALSE)</f>
        <v>RS</v>
      </c>
      <c r="G1220" t="str">
        <f>VLOOKUP(F1220,'country(26mar)'!C$2:D$251,2,FALSE)</f>
        <v>base.rs</v>
      </c>
      <c r="H1220" t="s">
        <v>9204</v>
      </c>
      <c r="I1220" t="str">
        <f t="shared" si="103"/>
        <v>Serbia Kanjiža</v>
      </c>
      <c r="J1220" t="str">
        <f t="shared" si="104"/>
        <v>state_RS_Kan_69</v>
      </c>
    </row>
    <row r="1221" hidden="1" spans="1:10">
      <c r="A1221" t="str">
        <f t="shared" si="101"/>
        <v>state_RS_Kik_70</v>
      </c>
      <c r="B1221" t="e">
        <f>VLOOKUP(I1221,'state(26mar)'!D$2:G$680,4,FALSE)</f>
        <v>#N/A</v>
      </c>
      <c r="C1221" t="str">
        <f t="shared" si="100"/>
        <v>state_RS_Kik_70</v>
      </c>
      <c r="D1221">
        <f t="shared" si="102"/>
        <v>70</v>
      </c>
      <c r="E1221" t="s">
        <v>9141</v>
      </c>
      <c r="F1221" t="str">
        <f>VLOOKUP(E1221,'country(26mar)'!B$2:C$251,2,FALSE)</f>
        <v>RS</v>
      </c>
      <c r="G1221" t="str">
        <f>VLOOKUP(F1221,'country(26mar)'!C$2:D$251,2,FALSE)</f>
        <v>base.rs</v>
      </c>
      <c r="H1221" t="s">
        <v>9206</v>
      </c>
      <c r="I1221" t="str">
        <f t="shared" si="103"/>
        <v>Serbia Kikinda</v>
      </c>
      <c r="J1221" t="str">
        <f t="shared" si="104"/>
        <v>state_RS_Kik_70</v>
      </c>
    </row>
    <row r="1222" hidden="1" spans="1:10">
      <c r="A1222" t="str">
        <f t="shared" si="101"/>
        <v>state_RS_Kni_71</v>
      </c>
      <c r="B1222" t="e">
        <f>VLOOKUP(I1222,'state(26mar)'!D$2:G$680,4,FALSE)</f>
        <v>#N/A</v>
      </c>
      <c r="C1222" t="str">
        <f t="shared" si="100"/>
        <v>state_RS_Kni_71</v>
      </c>
      <c r="D1222">
        <f t="shared" si="102"/>
        <v>71</v>
      </c>
      <c r="E1222" t="s">
        <v>9141</v>
      </c>
      <c r="F1222" t="str">
        <f>VLOOKUP(E1222,'country(26mar)'!B$2:C$251,2,FALSE)</f>
        <v>RS</v>
      </c>
      <c r="G1222" t="str">
        <f>VLOOKUP(F1222,'country(26mar)'!C$2:D$251,2,FALSE)</f>
        <v>base.rs</v>
      </c>
      <c r="H1222" t="s">
        <v>9208</v>
      </c>
      <c r="I1222" t="str">
        <f t="shared" si="103"/>
        <v>Serbia Knić</v>
      </c>
      <c r="J1222" t="str">
        <f t="shared" si="104"/>
        <v>state_RS_Kni_71</v>
      </c>
    </row>
    <row r="1223" hidden="1" spans="1:10">
      <c r="A1223" t="str">
        <f t="shared" si="101"/>
        <v>state_RS_Koc_72</v>
      </c>
      <c r="B1223" t="e">
        <f>VLOOKUP(I1223,'state(26mar)'!D$2:G$680,4,FALSE)</f>
        <v>#N/A</v>
      </c>
      <c r="C1223" t="str">
        <f t="shared" si="100"/>
        <v>state_RS_Koc_72</v>
      </c>
      <c r="D1223">
        <f t="shared" si="102"/>
        <v>72</v>
      </c>
      <c r="E1223" t="s">
        <v>9141</v>
      </c>
      <c r="F1223" t="str">
        <f>VLOOKUP(E1223,'country(26mar)'!B$2:C$251,2,FALSE)</f>
        <v>RS</v>
      </c>
      <c r="G1223" t="str">
        <f>VLOOKUP(F1223,'country(26mar)'!C$2:D$251,2,FALSE)</f>
        <v>base.rs</v>
      </c>
      <c r="H1223" t="s">
        <v>9212</v>
      </c>
      <c r="I1223" t="str">
        <f t="shared" si="103"/>
        <v>Serbia Koceljeva</v>
      </c>
      <c r="J1223" t="str">
        <f t="shared" si="104"/>
        <v>state_RS_Koc_72</v>
      </c>
    </row>
    <row r="1224" hidden="1" spans="1:10">
      <c r="A1224" t="str">
        <f t="shared" si="101"/>
        <v>state_RS_Kos_73</v>
      </c>
      <c r="B1224" t="e">
        <f>VLOOKUP(I1224,'state(26mar)'!D$2:G$680,4,FALSE)</f>
        <v>#N/A</v>
      </c>
      <c r="C1224" t="str">
        <f t="shared" si="100"/>
        <v>state_RS_Kos_73</v>
      </c>
      <c r="D1224">
        <f t="shared" si="102"/>
        <v>73</v>
      </c>
      <c r="E1224" t="s">
        <v>9141</v>
      </c>
      <c r="F1224" t="str">
        <f>VLOOKUP(E1224,'country(26mar)'!B$2:C$251,2,FALSE)</f>
        <v>RS</v>
      </c>
      <c r="G1224" t="str">
        <f>VLOOKUP(F1224,'country(26mar)'!C$2:D$251,2,FALSE)</f>
        <v>base.rs</v>
      </c>
      <c r="H1224" t="s">
        <v>9213</v>
      </c>
      <c r="I1224" t="str">
        <f t="shared" si="103"/>
        <v>Serbia Kosjerić</v>
      </c>
      <c r="J1224" t="str">
        <f t="shared" si="104"/>
        <v>state_RS_Kos_73</v>
      </c>
    </row>
    <row r="1225" hidden="1" spans="1:10">
      <c r="A1225" t="str">
        <f t="shared" si="101"/>
        <v>state_RS_Kov_74</v>
      </c>
      <c r="B1225" t="e">
        <f>VLOOKUP(I1225,'state(26mar)'!D$2:G$680,4,FALSE)</f>
        <v>#N/A</v>
      </c>
      <c r="C1225" t="str">
        <f t="shared" si="100"/>
        <v>state_RS_Kov_74</v>
      </c>
      <c r="D1225">
        <f t="shared" si="102"/>
        <v>74</v>
      </c>
      <c r="E1225" t="s">
        <v>9141</v>
      </c>
      <c r="F1225" t="str">
        <f>VLOOKUP(E1225,'country(26mar)'!B$2:C$251,2,FALSE)</f>
        <v>RS</v>
      </c>
      <c r="G1225" t="str">
        <f>VLOOKUP(F1225,'country(26mar)'!C$2:D$251,2,FALSE)</f>
        <v>base.rs</v>
      </c>
      <c r="H1225" t="s">
        <v>9215</v>
      </c>
      <c r="I1225" t="str">
        <f t="shared" si="103"/>
        <v>Serbia Kovačica</v>
      </c>
      <c r="J1225" t="str">
        <f t="shared" si="104"/>
        <v>state_RS_Kov_74</v>
      </c>
    </row>
    <row r="1226" hidden="1" spans="1:10">
      <c r="A1226" t="str">
        <f t="shared" si="101"/>
        <v>state_RS_Kov_75</v>
      </c>
      <c r="B1226" t="e">
        <f>VLOOKUP(I1226,'state(26mar)'!D$2:G$680,4,FALSE)</f>
        <v>#N/A</v>
      </c>
      <c r="C1226" t="str">
        <f t="shared" si="100"/>
        <v>state_RS_Kov_75</v>
      </c>
      <c r="D1226">
        <f t="shared" si="102"/>
        <v>75</v>
      </c>
      <c r="E1226" t="s">
        <v>9141</v>
      </c>
      <c r="F1226" t="str">
        <f>VLOOKUP(E1226,'country(26mar)'!B$2:C$251,2,FALSE)</f>
        <v>RS</v>
      </c>
      <c r="G1226" t="str">
        <f>VLOOKUP(F1226,'country(26mar)'!C$2:D$251,2,FALSE)</f>
        <v>base.rs</v>
      </c>
      <c r="H1226" t="s">
        <v>9217</v>
      </c>
      <c r="I1226" t="str">
        <f t="shared" si="103"/>
        <v>Serbia Kovin</v>
      </c>
      <c r="J1226" t="str">
        <f t="shared" si="104"/>
        <v>state_RS_Kov_75</v>
      </c>
    </row>
    <row r="1227" hidden="1" spans="1:10">
      <c r="A1227" t="str">
        <f t="shared" si="101"/>
        <v>state_RS_Kra_76</v>
      </c>
      <c r="B1227" t="e">
        <f>VLOOKUP(I1227,'state(26mar)'!D$2:G$680,4,FALSE)</f>
        <v>#N/A</v>
      </c>
      <c r="C1227" t="str">
        <f t="shared" si="100"/>
        <v>state_RS_Kra_76</v>
      </c>
      <c r="D1227">
        <f t="shared" si="102"/>
        <v>76</v>
      </c>
      <c r="E1227" t="s">
        <v>9141</v>
      </c>
      <c r="F1227" t="str">
        <f>VLOOKUP(E1227,'country(26mar)'!B$2:C$251,2,FALSE)</f>
        <v>RS</v>
      </c>
      <c r="G1227" t="str">
        <f>VLOOKUP(F1227,'country(26mar)'!C$2:D$251,2,FALSE)</f>
        <v>base.rs</v>
      </c>
      <c r="H1227" t="s">
        <v>9218</v>
      </c>
      <c r="I1227" t="str">
        <f t="shared" si="103"/>
        <v>Serbia Kragujevac</v>
      </c>
      <c r="J1227" t="str">
        <f t="shared" si="104"/>
        <v>state_RS_Kra_76</v>
      </c>
    </row>
    <row r="1228" hidden="1" spans="1:10">
      <c r="A1228" t="str">
        <f t="shared" si="101"/>
        <v>state_RS_Kra_77</v>
      </c>
      <c r="B1228" t="e">
        <f>VLOOKUP(I1228,'state(26mar)'!D$2:G$680,4,FALSE)</f>
        <v>#N/A</v>
      </c>
      <c r="C1228" t="str">
        <f t="shared" si="100"/>
        <v>state_RS_Kra_77</v>
      </c>
      <c r="D1228">
        <f t="shared" si="102"/>
        <v>77</v>
      </c>
      <c r="E1228" t="s">
        <v>9141</v>
      </c>
      <c r="F1228" t="str">
        <f>VLOOKUP(E1228,'country(26mar)'!B$2:C$251,2,FALSE)</f>
        <v>RS</v>
      </c>
      <c r="G1228" t="str">
        <f>VLOOKUP(F1228,'country(26mar)'!C$2:D$251,2,FALSE)</f>
        <v>base.rs</v>
      </c>
      <c r="H1228" t="s">
        <v>9219</v>
      </c>
      <c r="I1228" t="str">
        <f t="shared" si="103"/>
        <v>Serbia Kraljevo</v>
      </c>
      <c r="J1228" t="str">
        <f t="shared" si="104"/>
        <v>state_RS_Kra_77</v>
      </c>
    </row>
    <row r="1229" hidden="1" spans="1:10">
      <c r="A1229" t="str">
        <f t="shared" si="101"/>
        <v>state_RS_Kru_78</v>
      </c>
      <c r="B1229" t="e">
        <f>VLOOKUP(I1229,'state(26mar)'!D$2:G$680,4,FALSE)</f>
        <v>#N/A</v>
      </c>
      <c r="C1229" t="str">
        <f t="shared" si="100"/>
        <v>state_RS_Kru_78</v>
      </c>
      <c r="D1229">
        <f t="shared" si="102"/>
        <v>78</v>
      </c>
      <c r="E1229" t="s">
        <v>9141</v>
      </c>
      <c r="F1229" t="str">
        <f>VLOOKUP(E1229,'country(26mar)'!B$2:C$251,2,FALSE)</f>
        <v>RS</v>
      </c>
      <c r="G1229" t="str">
        <f>VLOOKUP(F1229,'country(26mar)'!C$2:D$251,2,FALSE)</f>
        <v>base.rs</v>
      </c>
      <c r="H1229" t="s">
        <v>9220</v>
      </c>
      <c r="I1229" t="str">
        <f t="shared" si="103"/>
        <v>Serbia Krupanj</v>
      </c>
      <c r="J1229" t="str">
        <f t="shared" si="104"/>
        <v>state_RS_Kru_78</v>
      </c>
    </row>
    <row r="1230" hidden="1" spans="1:10">
      <c r="A1230" t="str">
        <f t="shared" si="101"/>
        <v>state_RS_Kul_79</v>
      </c>
      <c r="B1230" t="e">
        <f>VLOOKUP(I1230,'state(26mar)'!D$2:G$680,4,FALSE)</f>
        <v>#N/A</v>
      </c>
      <c r="C1230" t="str">
        <f t="shared" si="100"/>
        <v>state_RS_Kul_79</v>
      </c>
      <c r="D1230">
        <f t="shared" si="102"/>
        <v>79</v>
      </c>
      <c r="E1230" t="s">
        <v>9141</v>
      </c>
      <c r="F1230" t="str">
        <f>VLOOKUP(E1230,'country(26mar)'!B$2:C$251,2,FALSE)</f>
        <v>RS</v>
      </c>
      <c r="G1230" t="str">
        <f>VLOOKUP(F1230,'country(26mar)'!C$2:D$251,2,FALSE)</f>
        <v>base.rs</v>
      </c>
      <c r="H1230" t="s">
        <v>9225</v>
      </c>
      <c r="I1230" t="str">
        <f t="shared" si="103"/>
        <v>Serbia Kula</v>
      </c>
      <c r="J1230" t="str">
        <f t="shared" si="104"/>
        <v>state_RS_Kul_79</v>
      </c>
    </row>
    <row r="1231" hidden="1" spans="1:10">
      <c r="A1231" t="str">
        <f t="shared" si="101"/>
        <v>state_RS_Laj_80</v>
      </c>
      <c r="B1231" t="e">
        <f>VLOOKUP(I1231,'state(26mar)'!D$2:G$680,4,FALSE)</f>
        <v>#N/A</v>
      </c>
      <c r="C1231" t="str">
        <f t="shared" si="100"/>
        <v>state_RS_Laj_80</v>
      </c>
      <c r="D1231">
        <f t="shared" si="102"/>
        <v>80</v>
      </c>
      <c r="E1231" t="s">
        <v>9141</v>
      </c>
      <c r="F1231" t="str">
        <f>VLOOKUP(E1231,'country(26mar)'!B$2:C$251,2,FALSE)</f>
        <v>RS</v>
      </c>
      <c r="G1231" t="str">
        <f>VLOOKUP(F1231,'country(26mar)'!C$2:D$251,2,FALSE)</f>
        <v>base.rs</v>
      </c>
      <c r="H1231" t="s">
        <v>9228</v>
      </c>
      <c r="I1231" t="str">
        <f t="shared" si="103"/>
        <v>Serbia Lajkovac</v>
      </c>
      <c r="J1231" t="str">
        <f t="shared" si="104"/>
        <v>state_RS_Laj_80</v>
      </c>
    </row>
    <row r="1232" hidden="1" spans="1:10">
      <c r="A1232" t="str">
        <f t="shared" si="101"/>
        <v>state_RS_Lap_81</v>
      </c>
      <c r="B1232" t="e">
        <f>VLOOKUP(I1232,'state(26mar)'!D$2:G$680,4,FALSE)</f>
        <v>#N/A</v>
      </c>
      <c r="C1232" t="str">
        <f t="shared" si="100"/>
        <v>state_RS_Lap_81</v>
      </c>
      <c r="D1232">
        <f t="shared" si="102"/>
        <v>81</v>
      </c>
      <c r="E1232" t="s">
        <v>9141</v>
      </c>
      <c r="F1232" t="str">
        <f>VLOOKUP(E1232,'country(26mar)'!B$2:C$251,2,FALSE)</f>
        <v>RS</v>
      </c>
      <c r="G1232" t="str">
        <f>VLOOKUP(F1232,'country(26mar)'!C$2:D$251,2,FALSE)</f>
        <v>base.rs</v>
      </c>
      <c r="H1232" t="s">
        <v>9229</v>
      </c>
      <c r="I1232" t="str">
        <f t="shared" si="103"/>
        <v>Serbia Lapovo</v>
      </c>
      <c r="J1232" t="str">
        <f t="shared" si="104"/>
        <v>state_RS_Lap_81</v>
      </c>
    </row>
    <row r="1233" hidden="1" spans="1:10">
      <c r="A1233" t="str">
        <f t="shared" si="101"/>
        <v>state_RS_Lji_82</v>
      </c>
      <c r="B1233" t="e">
        <f>VLOOKUP(I1233,'state(26mar)'!D$2:G$680,4,FALSE)</f>
        <v>#N/A</v>
      </c>
      <c r="C1233" t="str">
        <f t="shared" si="100"/>
        <v>state_RS_Lji_82</v>
      </c>
      <c r="D1233">
        <f t="shared" si="102"/>
        <v>82</v>
      </c>
      <c r="E1233" t="s">
        <v>9141</v>
      </c>
      <c r="F1233" t="str">
        <f>VLOOKUP(E1233,'country(26mar)'!B$2:C$251,2,FALSE)</f>
        <v>RS</v>
      </c>
      <c r="G1233" t="str">
        <f>VLOOKUP(F1233,'country(26mar)'!C$2:D$251,2,FALSE)</f>
        <v>base.rs</v>
      </c>
      <c r="H1233" t="s">
        <v>9232</v>
      </c>
      <c r="I1233" t="str">
        <f t="shared" si="103"/>
        <v>Serbia Ljig</v>
      </c>
      <c r="J1233" t="str">
        <f t="shared" si="104"/>
        <v>state_RS_Lji_82</v>
      </c>
    </row>
    <row r="1234" hidden="1" spans="1:10">
      <c r="A1234" t="str">
        <f t="shared" si="101"/>
        <v>state_RS_Lju_83</v>
      </c>
      <c r="B1234" t="e">
        <f>VLOOKUP(I1234,'state(26mar)'!D$2:G$680,4,FALSE)</f>
        <v>#N/A</v>
      </c>
      <c r="C1234" t="str">
        <f t="shared" si="100"/>
        <v>state_RS_Lju_83</v>
      </c>
      <c r="D1234">
        <f t="shared" si="102"/>
        <v>83</v>
      </c>
      <c r="E1234" t="s">
        <v>9141</v>
      </c>
      <c r="F1234" t="str">
        <f>VLOOKUP(E1234,'country(26mar)'!B$2:C$251,2,FALSE)</f>
        <v>RS</v>
      </c>
      <c r="G1234" t="str">
        <f>VLOOKUP(F1234,'country(26mar)'!C$2:D$251,2,FALSE)</f>
        <v>base.rs</v>
      </c>
      <c r="H1234" t="s">
        <v>9233</v>
      </c>
      <c r="I1234" t="str">
        <f t="shared" si="103"/>
        <v>Serbia Ljubovija</v>
      </c>
      <c r="J1234" t="str">
        <f t="shared" si="104"/>
        <v>state_RS_Lju_83</v>
      </c>
    </row>
    <row r="1235" hidden="1" spans="1:10">
      <c r="A1235" t="str">
        <f t="shared" si="101"/>
        <v>state_RS_Loz_84</v>
      </c>
      <c r="B1235" t="e">
        <f>VLOOKUP(I1235,'state(26mar)'!D$2:G$680,4,FALSE)</f>
        <v>#N/A</v>
      </c>
      <c r="C1235" t="str">
        <f t="shared" si="100"/>
        <v>state_RS_Loz_84</v>
      </c>
      <c r="D1235">
        <f t="shared" si="102"/>
        <v>84</v>
      </c>
      <c r="E1235" t="s">
        <v>9141</v>
      </c>
      <c r="F1235" t="str">
        <f>VLOOKUP(E1235,'country(26mar)'!B$2:C$251,2,FALSE)</f>
        <v>RS</v>
      </c>
      <c r="G1235" t="str">
        <f>VLOOKUP(F1235,'country(26mar)'!C$2:D$251,2,FALSE)</f>
        <v>base.rs</v>
      </c>
      <c r="H1235" t="s">
        <v>9234</v>
      </c>
      <c r="I1235" t="str">
        <f t="shared" si="103"/>
        <v>Serbia Loznica</v>
      </c>
      <c r="J1235" t="str">
        <f t="shared" si="104"/>
        <v>state_RS_Loz_84</v>
      </c>
    </row>
    <row r="1236" hidden="1" spans="1:10">
      <c r="A1236" t="str">
        <f t="shared" si="101"/>
        <v>state_RS_Luč_85</v>
      </c>
      <c r="B1236" t="e">
        <f>VLOOKUP(I1236,'state(26mar)'!D$2:G$680,4,FALSE)</f>
        <v>#N/A</v>
      </c>
      <c r="C1236" t="str">
        <f t="shared" si="100"/>
        <v>state_RS_Luč_85</v>
      </c>
      <c r="D1236">
        <f t="shared" si="102"/>
        <v>85</v>
      </c>
      <c r="E1236" t="s">
        <v>9141</v>
      </c>
      <c r="F1236" t="str">
        <f>VLOOKUP(E1236,'country(26mar)'!B$2:C$251,2,FALSE)</f>
        <v>RS</v>
      </c>
      <c r="G1236" t="str">
        <f>VLOOKUP(F1236,'country(26mar)'!C$2:D$251,2,FALSE)</f>
        <v>base.rs</v>
      </c>
      <c r="H1236" t="s">
        <v>9235</v>
      </c>
      <c r="I1236" t="str">
        <f t="shared" si="103"/>
        <v>Serbia Lučani</v>
      </c>
      <c r="J1236" t="str">
        <f t="shared" si="104"/>
        <v>state_RS_Luč_85</v>
      </c>
    </row>
    <row r="1237" hidden="1" spans="1:10">
      <c r="A1237" t="str">
        <f t="shared" si="101"/>
        <v>state_RS_Mal_86</v>
      </c>
      <c r="B1237" t="e">
        <f>VLOOKUP(I1237,'state(26mar)'!D$2:G$680,4,FALSE)</f>
        <v>#N/A</v>
      </c>
      <c r="C1237" t="str">
        <f t="shared" si="100"/>
        <v>state_RS_Mal_86</v>
      </c>
      <c r="D1237">
        <f t="shared" si="102"/>
        <v>86</v>
      </c>
      <c r="E1237" t="s">
        <v>9141</v>
      </c>
      <c r="F1237" t="str">
        <f>VLOOKUP(E1237,'country(26mar)'!B$2:C$251,2,FALSE)</f>
        <v>RS</v>
      </c>
      <c r="G1237" t="str">
        <f>VLOOKUP(F1237,'country(26mar)'!C$2:D$251,2,FALSE)</f>
        <v>base.rs</v>
      </c>
      <c r="H1237" t="s">
        <v>9238</v>
      </c>
      <c r="I1237" t="str">
        <f t="shared" si="103"/>
        <v>Serbia Mali Iđoš</v>
      </c>
      <c r="J1237" t="str">
        <f t="shared" si="104"/>
        <v>state_RS_Mal_86</v>
      </c>
    </row>
    <row r="1238" hidden="1" spans="1:10">
      <c r="A1238" t="str">
        <f t="shared" si="101"/>
        <v>state_RS_Mal_87</v>
      </c>
      <c r="B1238" t="e">
        <f>VLOOKUP(I1238,'state(26mar)'!D$2:G$680,4,FALSE)</f>
        <v>#N/A</v>
      </c>
      <c r="C1238" t="str">
        <f t="shared" si="100"/>
        <v>state_RS_Mal_87</v>
      </c>
      <c r="D1238">
        <f t="shared" si="102"/>
        <v>87</v>
      </c>
      <c r="E1238" t="s">
        <v>9141</v>
      </c>
      <c r="F1238" t="str">
        <f>VLOOKUP(E1238,'country(26mar)'!B$2:C$251,2,FALSE)</f>
        <v>RS</v>
      </c>
      <c r="G1238" t="str">
        <f>VLOOKUP(F1238,'country(26mar)'!C$2:D$251,2,FALSE)</f>
        <v>base.rs</v>
      </c>
      <c r="H1238" t="s">
        <v>9240</v>
      </c>
      <c r="I1238" t="str">
        <f t="shared" si="103"/>
        <v>Serbia Mali Zvornik</v>
      </c>
      <c r="J1238" t="str">
        <f t="shared" si="104"/>
        <v>state_RS_Mal_87</v>
      </c>
    </row>
    <row r="1239" hidden="1" spans="1:10">
      <c r="A1239" t="str">
        <f t="shared" si="101"/>
        <v>state_RS_Mal_88</v>
      </c>
      <c r="B1239" t="e">
        <f>VLOOKUP(I1239,'state(26mar)'!D$2:G$680,4,FALSE)</f>
        <v>#N/A</v>
      </c>
      <c r="C1239" t="str">
        <f t="shared" si="100"/>
        <v>state_RS_Mal_88</v>
      </c>
      <c r="D1239">
        <f t="shared" si="102"/>
        <v>88</v>
      </c>
      <c r="E1239" t="s">
        <v>9141</v>
      </c>
      <c r="F1239" t="str">
        <f>VLOOKUP(E1239,'country(26mar)'!B$2:C$251,2,FALSE)</f>
        <v>RS</v>
      </c>
      <c r="G1239" t="str">
        <f>VLOOKUP(F1239,'country(26mar)'!C$2:D$251,2,FALSE)</f>
        <v>base.rs</v>
      </c>
      <c r="H1239" t="s">
        <v>9241</v>
      </c>
      <c r="I1239" t="str">
        <f t="shared" si="103"/>
        <v>Serbia Malo Crniće</v>
      </c>
      <c r="J1239" t="str">
        <f t="shared" si="104"/>
        <v>state_RS_Mal_88</v>
      </c>
    </row>
    <row r="1240" hidden="1" spans="1:10">
      <c r="A1240" t="str">
        <f t="shared" si="101"/>
        <v>state_RS_Mio_89</v>
      </c>
      <c r="B1240" t="e">
        <f>VLOOKUP(I1240,'state(26mar)'!D$2:G$680,4,FALSE)</f>
        <v>#N/A</v>
      </c>
      <c r="C1240" t="str">
        <f t="shared" si="100"/>
        <v>state_RS_Mio_89</v>
      </c>
      <c r="D1240">
        <f t="shared" si="102"/>
        <v>89</v>
      </c>
      <c r="E1240" t="s">
        <v>9141</v>
      </c>
      <c r="F1240" t="str">
        <f>VLOOKUP(E1240,'country(26mar)'!B$2:C$251,2,FALSE)</f>
        <v>RS</v>
      </c>
      <c r="G1240" t="str">
        <f>VLOOKUP(F1240,'country(26mar)'!C$2:D$251,2,FALSE)</f>
        <v>base.rs</v>
      </c>
      <c r="H1240" t="s">
        <v>9247</v>
      </c>
      <c r="I1240" t="str">
        <f t="shared" si="103"/>
        <v>Serbia Mionica</v>
      </c>
      <c r="J1240" t="str">
        <f t="shared" si="104"/>
        <v>state_RS_Mio_89</v>
      </c>
    </row>
    <row r="1241" hidden="1" spans="1:10">
      <c r="A1241" t="str">
        <f t="shared" si="101"/>
        <v>state_RS_Nov_90</v>
      </c>
      <c r="B1241" t="e">
        <f>VLOOKUP(I1241,'state(26mar)'!D$2:G$680,4,FALSE)</f>
        <v>#N/A</v>
      </c>
      <c r="C1241" t="str">
        <f t="shared" si="100"/>
        <v>state_RS_Nov_90</v>
      </c>
      <c r="D1241">
        <f t="shared" si="102"/>
        <v>90</v>
      </c>
      <c r="E1241" t="s">
        <v>9141</v>
      </c>
      <c r="F1241" t="str">
        <f>VLOOKUP(E1241,'country(26mar)'!B$2:C$251,2,FALSE)</f>
        <v>RS</v>
      </c>
      <c r="G1241" t="str">
        <f>VLOOKUP(F1241,'country(26mar)'!C$2:D$251,2,FALSE)</f>
        <v>base.rs</v>
      </c>
      <c r="H1241" t="s">
        <v>9251</v>
      </c>
      <c r="I1241" t="str">
        <f t="shared" si="103"/>
        <v>Serbia Nova Crnja</v>
      </c>
      <c r="J1241" t="str">
        <f t="shared" si="104"/>
        <v>state_RS_Nov_90</v>
      </c>
    </row>
    <row r="1242" hidden="1" spans="1:10">
      <c r="A1242" t="str">
        <f t="shared" si="101"/>
        <v>state_RS_Nov_91</v>
      </c>
      <c r="B1242" t="e">
        <f>VLOOKUP(I1242,'state(26mar)'!D$2:G$680,4,FALSE)</f>
        <v>#N/A</v>
      </c>
      <c r="C1242" t="str">
        <f t="shared" si="100"/>
        <v>state_RS_Nov_91</v>
      </c>
      <c r="D1242">
        <f t="shared" si="102"/>
        <v>91</v>
      </c>
      <c r="E1242" t="s">
        <v>9141</v>
      </c>
      <c r="F1242" t="str">
        <f>VLOOKUP(E1242,'country(26mar)'!B$2:C$251,2,FALSE)</f>
        <v>RS</v>
      </c>
      <c r="G1242" t="str">
        <f>VLOOKUP(F1242,'country(26mar)'!C$2:D$251,2,FALSE)</f>
        <v>base.rs</v>
      </c>
      <c r="H1242" t="s">
        <v>9252</v>
      </c>
      <c r="I1242" t="str">
        <f t="shared" si="103"/>
        <v>Serbia Nova Varoš</v>
      </c>
      <c r="J1242" t="str">
        <f t="shared" si="104"/>
        <v>state_RS_Nov_91</v>
      </c>
    </row>
    <row r="1243" hidden="1" spans="1:10">
      <c r="A1243" t="str">
        <f t="shared" si="101"/>
        <v>state_RS_Nov_92</v>
      </c>
      <c r="B1243" t="e">
        <f>VLOOKUP(I1243,'state(26mar)'!D$2:G$680,4,FALSE)</f>
        <v>#N/A</v>
      </c>
      <c r="C1243" t="str">
        <f t="shared" si="100"/>
        <v>state_RS_Nov_92</v>
      </c>
      <c r="D1243">
        <f t="shared" si="102"/>
        <v>92</v>
      </c>
      <c r="E1243" t="s">
        <v>9141</v>
      </c>
      <c r="F1243" t="str">
        <f>VLOOKUP(E1243,'country(26mar)'!B$2:C$251,2,FALSE)</f>
        <v>RS</v>
      </c>
      <c r="G1243" t="str">
        <f>VLOOKUP(F1243,'country(26mar)'!C$2:D$251,2,FALSE)</f>
        <v>base.rs</v>
      </c>
      <c r="H1243" t="s">
        <v>9254</v>
      </c>
      <c r="I1243" t="str">
        <f t="shared" si="103"/>
        <v>Serbia Novi Bečej</v>
      </c>
      <c r="J1243" t="str">
        <f t="shared" si="104"/>
        <v>state_RS_Nov_92</v>
      </c>
    </row>
    <row r="1244" hidden="1" spans="1:10">
      <c r="A1244" t="str">
        <f t="shared" si="101"/>
        <v>state_RS_Nov_93</v>
      </c>
      <c r="B1244" t="e">
        <f>VLOOKUP(I1244,'state(26mar)'!D$2:G$680,4,FALSE)</f>
        <v>#N/A</v>
      </c>
      <c r="C1244" t="str">
        <f t="shared" si="100"/>
        <v>state_RS_Nov_93</v>
      </c>
      <c r="D1244">
        <f t="shared" si="102"/>
        <v>93</v>
      </c>
      <c r="E1244" t="s">
        <v>9141</v>
      </c>
      <c r="F1244" t="str">
        <f>VLOOKUP(E1244,'country(26mar)'!B$2:C$251,2,FALSE)</f>
        <v>RS</v>
      </c>
      <c r="G1244" t="str">
        <f>VLOOKUP(F1244,'country(26mar)'!C$2:D$251,2,FALSE)</f>
        <v>base.rs</v>
      </c>
      <c r="H1244" t="s">
        <v>9256</v>
      </c>
      <c r="I1244" t="str">
        <f t="shared" si="103"/>
        <v>Serbia Novi Kneževac</v>
      </c>
      <c r="J1244" t="str">
        <f t="shared" si="104"/>
        <v>state_RS_Nov_93</v>
      </c>
    </row>
    <row r="1245" hidden="1" spans="1:10">
      <c r="A1245" t="str">
        <f t="shared" si="101"/>
        <v>state_RS_Nov_94</v>
      </c>
      <c r="B1245" t="e">
        <f>VLOOKUP(I1245,'state(26mar)'!D$2:G$680,4,FALSE)</f>
        <v>#N/A</v>
      </c>
      <c r="C1245" t="str">
        <f t="shared" si="100"/>
        <v>state_RS_Nov_94</v>
      </c>
      <c r="D1245">
        <f t="shared" si="102"/>
        <v>94</v>
      </c>
      <c r="E1245" t="s">
        <v>9141</v>
      </c>
      <c r="F1245" t="str">
        <f>VLOOKUP(E1245,'country(26mar)'!B$2:C$251,2,FALSE)</f>
        <v>RS</v>
      </c>
      <c r="G1245" t="str">
        <f>VLOOKUP(F1245,'country(26mar)'!C$2:D$251,2,FALSE)</f>
        <v>base.rs</v>
      </c>
      <c r="H1245" t="s">
        <v>9258</v>
      </c>
      <c r="I1245" t="str">
        <f t="shared" si="103"/>
        <v>Serbia Novi Pazar</v>
      </c>
      <c r="J1245" t="str">
        <f t="shared" si="104"/>
        <v>state_RS_Nov_94</v>
      </c>
    </row>
    <row r="1246" hidden="1" spans="1:10">
      <c r="A1246" t="str">
        <f t="shared" si="101"/>
        <v>state_RS_Nov_95</v>
      </c>
      <c r="B1246" t="e">
        <f>VLOOKUP(I1246,'state(26mar)'!D$2:G$680,4,FALSE)</f>
        <v>#N/A</v>
      </c>
      <c r="C1246" t="str">
        <f t="shared" si="100"/>
        <v>state_RS_Nov_95</v>
      </c>
      <c r="D1246">
        <f t="shared" si="102"/>
        <v>95</v>
      </c>
      <c r="E1246" t="s">
        <v>9141</v>
      </c>
      <c r="F1246" t="str">
        <f>VLOOKUP(E1246,'country(26mar)'!B$2:C$251,2,FALSE)</f>
        <v>RS</v>
      </c>
      <c r="G1246" t="str">
        <f>VLOOKUP(F1246,'country(26mar)'!C$2:D$251,2,FALSE)</f>
        <v>base.rs</v>
      </c>
      <c r="H1246" t="s">
        <v>9259</v>
      </c>
      <c r="I1246" t="str">
        <f t="shared" si="103"/>
        <v>Serbia Novi Sad</v>
      </c>
      <c r="J1246" t="str">
        <f t="shared" si="104"/>
        <v>state_RS_Nov_95</v>
      </c>
    </row>
    <row r="1247" hidden="1" spans="1:10">
      <c r="A1247" t="str">
        <f t="shared" si="101"/>
        <v>state_RS_Odž_96</v>
      </c>
      <c r="B1247" t="e">
        <f>VLOOKUP(I1247,'state(26mar)'!D$2:G$680,4,FALSE)</f>
        <v>#N/A</v>
      </c>
      <c r="C1247" t="str">
        <f t="shared" si="100"/>
        <v>state_RS_Odž_96</v>
      </c>
      <c r="D1247">
        <f t="shared" si="102"/>
        <v>96</v>
      </c>
      <c r="E1247" t="s">
        <v>9141</v>
      </c>
      <c r="F1247" t="str">
        <f>VLOOKUP(E1247,'country(26mar)'!B$2:C$251,2,FALSE)</f>
        <v>RS</v>
      </c>
      <c r="G1247" t="str">
        <f>VLOOKUP(F1247,'country(26mar)'!C$2:D$251,2,FALSE)</f>
        <v>base.rs</v>
      </c>
      <c r="H1247" t="s">
        <v>9260</v>
      </c>
      <c r="I1247" t="str">
        <f t="shared" si="103"/>
        <v>Serbia Odžaci</v>
      </c>
      <c r="J1247" t="str">
        <f t="shared" si="104"/>
        <v>state_RS_Odž_96</v>
      </c>
    </row>
    <row r="1248" hidden="1" spans="1:10">
      <c r="A1248" t="str">
        <f t="shared" si="101"/>
        <v>state_RS_Opo_97</v>
      </c>
      <c r="B1248" t="e">
        <f>VLOOKUP(I1248,'state(26mar)'!D$2:G$680,4,FALSE)</f>
        <v>#N/A</v>
      </c>
      <c r="C1248" t="str">
        <f t="shared" si="100"/>
        <v>state_RS_Opo_97</v>
      </c>
      <c r="D1248">
        <f t="shared" si="102"/>
        <v>97</v>
      </c>
      <c r="E1248" t="s">
        <v>9141</v>
      </c>
      <c r="F1248" t="str">
        <f>VLOOKUP(E1248,'country(26mar)'!B$2:C$251,2,FALSE)</f>
        <v>RS</v>
      </c>
      <c r="G1248" t="str">
        <f>VLOOKUP(F1248,'country(26mar)'!C$2:D$251,2,FALSE)</f>
        <v>base.rs</v>
      </c>
      <c r="H1248" t="s">
        <v>9262</v>
      </c>
      <c r="I1248" t="str">
        <f t="shared" si="103"/>
        <v>Serbia Opovo</v>
      </c>
      <c r="J1248" t="str">
        <f t="shared" si="104"/>
        <v>state_RS_Opo_97</v>
      </c>
    </row>
    <row r="1249" hidden="1" spans="1:10">
      <c r="A1249" t="str">
        <f t="shared" si="101"/>
        <v>state_RS_Ose_98</v>
      </c>
      <c r="B1249" t="e">
        <f>VLOOKUP(I1249,'state(26mar)'!D$2:G$680,4,FALSE)</f>
        <v>#N/A</v>
      </c>
      <c r="C1249" t="str">
        <f t="shared" si="100"/>
        <v>state_RS_Ose_98</v>
      </c>
      <c r="D1249">
        <f t="shared" si="102"/>
        <v>98</v>
      </c>
      <c r="E1249" t="s">
        <v>9141</v>
      </c>
      <c r="F1249" t="str">
        <f>VLOOKUP(E1249,'country(26mar)'!B$2:C$251,2,FALSE)</f>
        <v>RS</v>
      </c>
      <c r="G1249" t="str">
        <f>VLOOKUP(F1249,'country(26mar)'!C$2:D$251,2,FALSE)</f>
        <v>base.rs</v>
      </c>
      <c r="H1249" t="s">
        <v>9263</v>
      </c>
      <c r="I1249" t="str">
        <f t="shared" si="103"/>
        <v>Serbia Osečina</v>
      </c>
      <c r="J1249" t="str">
        <f t="shared" si="104"/>
        <v>state_RS_Ose_98</v>
      </c>
    </row>
    <row r="1250" hidden="1" spans="1:10">
      <c r="A1250" t="str">
        <f t="shared" si="101"/>
        <v>state_RS_Pan_99</v>
      </c>
      <c r="B1250" t="e">
        <f>VLOOKUP(I1250,'state(26mar)'!D$2:G$680,4,FALSE)</f>
        <v>#N/A</v>
      </c>
      <c r="C1250" t="str">
        <f t="shared" si="100"/>
        <v>state_RS_Pan_99</v>
      </c>
      <c r="D1250">
        <f t="shared" si="102"/>
        <v>99</v>
      </c>
      <c r="E1250" t="s">
        <v>9141</v>
      </c>
      <c r="F1250" t="str">
        <f>VLOOKUP(E1250,'country(26mar)'!B$2:C$251,2,FALSE)</f>
        <v>RS</v>
      </c>
      <c r="G1250" t="str">
        <f>VLOOKUP(F1250,'country(26mar)'!C$2:D$251,2,FALSE)</f>
        <v>base.rs</v>
      </c>
      <c r="H1250" t="s">
        <v>9265</v>
      </c>
      <c r="I1250" t="str">
        <f t="shared" si="103"/>
        <v>Serbia Pančevo</v>
      </c>
      <c r="J1250" t="str">
        <f t="shared" si="104"/>
        <v>state_RS_Pan_99</v>
      </c>
    </row>
    <row r="1251" hidden="1" spans="1:10">
      <c r="A1251" t="str">
        <f t="shared" si="101"/>
        <v>state_RS_Peć_100</v>
      </c>
      <c r="B1251" t="e">
        <f>VLOOKUP(I1251,'state(26mar)'!D$2:G$680,4,FALSE)</f>
        <v>#N/A</v>
      </c>
      <c r="C1251" t="str">
        <f t="shared" si="100"/>
        <v>state_RS_Peć_100</v>
      </c>
      <c r="D1251">
        <f t="shared" si="102"/>
        <v>100</v>
      </c>
      <c r="E1251" t="s">
        <v>9141</v>
      </c>
      <c r="F1251" t="str">
        <f>VLOOKUP(E1251,'country(26mar)'!B$2:C$251,2,FALSE)</f>
        <v>RS</v>
      </c>
      <c r="G1251" t="str">
        <f>VLOOKUP(F1251,'country(26mar)'!C$2:D$251,2,FALSE)</f>
        <v>base.rs</v>
      </c>
      <c r="H1251" t="s">
        <v>9269</v>
      </c>
      <c r="I1251" t="str">
        <f t="shared" si="103"/>
        <v>Serbia Pećinci</v>
      </c>
      <c r="J1251" t="str">
        <f t="shared" si="104"/>
        <v>state_RS_Peć_100</v>
      </c>
    </row>
    <row r="1252" hidden="1" spans="1:10">
      <c r="A1252" t="str">
        <f t="shared" si="101"/>
        <v>state_RS_Pla_101</v>
      </c>
      <c r="B1252" t="e">
        <f>VLOOKUP(I1252,'state(26mar)'!D$2:G$680,4,FALSE)</f>
        <v>#N/A</v>
      </c>
      <c r="C1252" t="str">
        <f t="shared" si="100"/>
        <v>state_RS_Pla_101</v>
      </c>
      <c r="D1252">
        <f t="shared" si="102"/>
        <v>101</v>
      </c>
      <c r="E1252" t="s">
        <v>9141</v>
      </c>
      <c r="F1252" t="str">
        <f>VLOOKUP(E1252,'country(26mar)'!B$2:C$251,2,FALSE)</f>
        <v>RS</v>
      </c>
      <c r="G1252" t="str">
        <f>VLOOKUP(F1252,'country(26mar)'!C$2:D$251,2,FALSE)</f>
        <v>base.rs</v>
      </c>
      <c r="H1252" t="s">
        <v>9273</v>
      </c>
      <c r="I1252" t="str">
        <f t="shared" si="103"/>
        <v>Serbia Plandište</v>
      </c>
      <c r="J1252" t="str">
        <f t="shared" si="104"/>
        <v>state_RS_Pla_101</v>
      </c>
    </row>
    <row r="1253" hidden="1" spans="1:10">
      <c r="A1253" t="str">
        <f t="shared" si="101"/>
        <v>state_RS_Pož_102</v>
      </c>
      <c r="B1253" t="e">
        <f>VLOOKUP(I1253,'state(26mar)'!D$2:G$680,4,FALSE)</f>
        <v>#N/A</v>
      </c>
      <c r="C1253" t="str">
        <f t="shared" si="100"/>
        <v>state_RS_Pož_102</v>
      </c>
      <c r="D1253">
        <f t="shared" si="102"/>
        <v>102</v>
      </c>
      <c r="E1253" t="s">
        <v>9141</v>
      </c>
      <c r="F1253" t="str">
        <f>VLOOKUP(E1253,'country(26mar)'!B$2:C$251,2,FALSE)</f>
        <v>RS</v>
      </c>
      <c r="G1253" t="str">
        <f>VLOOKUP(F1253,'country(26mar)'!C$2:D$251,2,FALSE)</f>
        <v>base.rs</v>
      </c>
      <c r="H1253" t="s">
        <v>9275</v>
      </c>
      <c r="I1253" t="str">
        <f t="shared" si="103"/>
        <v>Serbia Požarevac</v>
      </c>
      <c r="J1253" t="str">
        <f t="shared" si="104"/>
        <v>state_RS_Pož_102</v>
      </c>
    </row>
    <row r="1254" hidden="1" spans="1:10">
      <c r="A1254" t="str">
        <f t="shared" si="101"/>
        <v>state_RS_Pož_103</v>
      </c>
      <c r="B1254" t="e">
        <f>VLOOKUP(I1254,'state(26mar)'!D$2:G$680,4,FALSE)</f>
        <v>#N/A</v>
      </c>
      <c r="C1254" t="str">
        <f t="shared" si="100"/>
        <v>state_RS_Pož_103</v>
      </c>
      <c r="D1254">
        <f t="shared" si="102"/>
        <v>103</v>
      </c>
      <c r="E1254" t="s">
        <v>9141</v>
      </c>
      <c r="F1254" t="str">
        <f>VLOOKUP(E1254,'country(26mar)'!B$2:C$251,2,FALSE)</f>
        <v>RS</v>
      </c>
      <c r="G1254" t="str">
        <f>VLOOKUP(F1254,'country(26mar)'!C$2:D$251,2,FALSE)</f>
        <v>base.rs</v>
      </c>
      <c r="H1254" t="s">
        <v>3214</v>
      </c>
      <c r="I1254" t="str">
        <f t="shared" si="103"/>
        <v>Serbia Požega</v>
      </c>
      <c r="J1254" t="str">
        <f t="shared" si="104"/>
        <v>state_RS_Pož_103</v>
      </c>
    </row>
    <row r="1255" hidden="1" spans="1:10">
      <c r="A1255" t="str">
        <f t="shared" si="101"/>
        <v>state_RS_Pri_104</v>
      </c>
      <c r="B1255" t="e">
        <f>VLOOKUP(I1255,'state(26mar)'!D$2:G$680,4,FALSE)</f>
        <v>#N/A</v>
      </c>
      <c r="C1255" t="str">
        <f t="shared" si="100"/>
        <v>state_RS_Pri_104</v>
      </c>
      <c r="D1255">
        <f t="shared" si="102"/>
        <v>104</v>
      </c>
      <c r="E1255" t="s">
        <v>9141</v>
      </c>
      <c r="F1255" t="str">
        <f>VLOOKUP(E1255,'country(26mar)'!B$2:C$251,2,FALSE)</f>
        <v>RS</v>
      </c>
      <c r="G1255" t="str">
        <f>VLOOKUP(F1255,'country(26mar)'!C$2:D$251,2,FALSE)</f>
        <v>base.rs</v>
      </c>
      <c r="H1255" t="s">
        <v>9279</v>
      </c>
      <c r="I1255" t="str">
        <f t="shared" si="103"/>
        <v>Serbia Priboj</v>
      </c>
      <c r="J1255" t="str">
        <f t="shared" si="104"/>
        <v>state_RS_Pri_104</v>
      </c>
    </row>
    <row r="1256" hidden="1" spans="1:10">
      <c r="A1256" t="str">
        <f t="shared" si="101"/>
        <v>state_RS_Šid_105</v>
      </c>
      <c r="B1256" t="e">
        <f>VLOOKUP(I1256,'state(26mar)'!D$2:G$680,4,FALSE)</f>
        <v>#N/A</v>
      </c>
      <c r="C1256" t="str">
        <f t="shared" si="100"/>
        <v>state_RS_Šid_105</v>
      </c>
      <c r="D1256">
        <f t="shared" si="102"/>
        <v>105</v>
      </c>
      <c r="E1256" t="s">
        <v>9141</v>
      </c>
      <c r="F1256" t="str">
        <f>VLOOKUP(E1256,'country(26mar)'!B$2:C$251,2,FALSE)</f>
        <v>RS</v>
      </c>
      <c r="G1256" t="str">
        <f>VLOOKUP(F1256,'country(26mar)'!C$2:D$251,2,FALSE)</f>
        <v>base.rs</v>
      </c>
      <c r="H1256" t="s">
        <v>9295</v>
      </c>
      <c r="I1256" t="str">
        <f t="shared" si="103"/>
        <v>Serbia Šid</v>
      </c>
      <c r="J1256" t="str">
        <f t="shared" si="104"/>
        <v>state_RS_Šid_105</v>
      </c>
    </row>
    <row r="1257" hidden="1" spans="1:10">
      <c r="A1257" t="str">
        <f t="shared" si="101"/>
        <v>state_RS_Šab_106</v>
      </c>
      <c r="B1257" t="e">
        <f>VLOOKUP(I1257,'state(26mar)'!D$2:G$680,4,FALSE)</f>
        <v>#N/A</v>
      </c>
      <c r="C1257" t="str">
        <f t="shared" ref="C1257:C1320" si="105">CONCATENATE("state_",F1257,"_",LEFT(H1257,3),"_",D1257)</f>
        <v>state_RS_Šab_106</v>
      </c>
      <c r="D1257">
        <f t="shared" si="102"/>
        <v>106</v>
      </c>
      <c r="E1257" t="s">
        <v>9141</v>
      </c>
      <c r="F1257" t="str">
        <f>VLOOKUP(E1257,'country(26mar)'!B$2:C$251,2,FALSE)</f>
        <v>RS</v>
      </c>
      <c r="G1257" t="str">
        <f>VLOOKUP(F1257,'country(26mar)'!C$2:D$251,2,FALSE)</f>
        <v>base.rs</v>
      </c>
      <c r="H1257" t="s">
        <v>9290</v>
      </c>
      <c r="I1257" t="str">
        <f t="shared" si="103"/>
        <v>Serbia Šabac</v>
      </c>
      <c r="J1257" t="str">
        <f t="shared" si="104"/>
        <v>state_RS_Šab_106</v>
      </c>
    </row>
    <row r="1258" hidden="1" spans="1:10">
      <c r="A1258" t="str">
        <f t="shared" si="101"/>
        <v>state_RS_Ari_107</v>
      </c>
      <c r="B1258" t="e">
        <f>VLOOKUP(I1258,'state(26mar)'!D$2:G$680,4,FALSE)</f>
        <v>#N/A</v>
      </c>
      <c r="C1258" t="str">
        <f t="shared" si="105"/>
        <v>state_RS_Ari_107</v>
      </c>
      <c r="D1258">
        <f t="shared" si="102"/>
        <v>107</v>
      </c>
      <c r="E1258" t="s">
        <v>9141</v>
      </c>
      <c r="F1258" t="str">
        <f>VLOOKUP(E1258,'country(26mar)'!B$2:C$251,2,FALSE)</f>
        <v>RS</v>
      </c>
      <c r="G1258" t="str">
        <f>VLOOKUP(F1258,'country(26mar)'!C$2:D$251,2,FALSE)</f>
        <v>base.rs</v>
      </c>
      <c r="H1258" t="s">
        <v>9150</v>
      </c>
      <c r="I1258" t="str">
        <f t="shared" si="103"/>
        <v>Serbia Arilje</v>
      </c>
      <c r="J1258" t="str">
        <f t="shared" si="104"/>
        <v>state_RS_Ari_107</v>
      </c>
    </row>
    <row r="1259" hidden="1" spans="1:10">
      <c r="A1259" t="str">
        <f t="shared" si="101"/>
        <v>state_RS_Baj_108</v>
      </c>
      <c r="B1259" t="e">
        <f>VLOOKUP(I1259,'state(26mar)'!D$2:G$680,4,FALSE)</f>
        <v>#N/A</v>
      </c>
      <c r="C1259" t="str">
        <f t="shared" si="105"/>
        <v>state_RS_Baj_108</v>
      </c>
      <c r="D1259">
        <f t="shared" si="102"/>
        <v>108</v>
      </c>
      <c r="E1259" t="s">
        <v>9141</v>
      </c>
      <c r="F1259" t="str">
        <f>VLOOKUP(E1259,'country(26mar)'!B$2:C$251,2,FALSE)</f>
        <v>RS</v>
      </c>
      <c r="G1259" t="str">
        <f>VLOOKUP(F1259,'country(26mar)'!C$2:D$251,2,FALSE)</f>
        <v>base.rs</v>
      </c>
      <c r="H1259" t="s">
        <v>9161</v>
      </c>
      <c r="I1259" t="str">
        <f t="shared" si="103"/>
        <v>Serbia Bajina Bašta</v>
      </c>
      <c r="J1259" t="str">
        <f t="shared" si="104"/>
        <v>state_RS_Baj_108</v>
      </c>
    </row>
    <row r="1260" hidden="1" spans="1:10">
      <c r="A1260" t="str">
        <f t="shared" si="101"/>
        <v>state_RS_Bat_109</v>
      </c>
      <c r="B1260" t="e">
        <f>VLOOKUP(I1260,'state(26mar)'!D$2:G$680,4,FALSE)</f>
        <v>#N/A</v>
      </c>
      <c r="C1260" t="str">
        <f t="shared" si="105"/>
        <v>state_RS_Bat_109</v>
      </c>
      <c r="D1260">
        <f t="shared" si="102"/>
        <v>109</v>
      </c>
      <c r="E1260" t="s">
        <v>9141</v>
      </c>
      <c r="F1260" t="str">
        <f>VLOOKUP(E1260,'country(26mar)'!B$2:C$251,2,FALSE)</f>
        <v>RS</v>
      </c>
      <c r="G1260" t="str">
        <f>VLOOKUP(F1260,'country(26mar)'!C$2:D$251,2,FALSE)</f>
        <v>base.rs</v>
      </c>
      <c r="H1260" t="s">
        <v>9163</v>
      </c>
      <c r="I1260" t="str">
        <f t="shared" si="103"/>
        <v>Serbia Batočina</v>
      </c>
      <c r="J1260" t="str">
        <f t="shared" si="104"/>
        <v>state_RS_Bat_109</v>
      </c>
    </row>
    <row r="1261" hidden="1" spans="1:10">
      <c r="A1261" t="str">
        <f t="shared" si="101"/>
        <v>state_RS_Bač_110</v>
      </c>
      <c r="B1261" t="e">
        <f>VLOOKUP(I1261,'state(26mar)'!D$2:G$680,4,FALSE)</f>
        <v>#N/A</v>
      </c>
      <c r="C1261" t="str">
        <f t="shared" si="105"/>
        <v>state_RS_Bač_110</v>
      </c>
      <c r="D1261">
        <f t="shared" si="102"/>
        <v>110</v>
      </c>
      <c r="E1261" t="s">
        <v>9141</v>
      </c>
      <c r="F1261" t="str">
        <f>VLOOKUP(E1261,'country(26mar)'!B$2:C$251,2,FALSE)</f>
        <v>RS</v>
      </c>
      <c r="G1261" t="str">
        <f>VLOOKUP(F1261,'country(26mar)'!C$2:D$251,2,FALSE)</f>
        <v>base.rs</v>
      </c>
      <c r="H1261" t="s">
        <v>9153</v>
      </c>
      <c r="I1261" t="str">
        <f t="shared" si="103"/>
        <v>Serbia Bač</v>
      </c>
      <c r="J1261" t="str">
        <f t="shared" si="104"/>
        <v>state_RS_Bač_110</v>
      </c>
    </row>
    <row r="1262" hidden="1" spans="1:10">
      <c r="A1262" t="str">
        <f t="shared" si="101"/>
        <v>state_RS_Bač_111</v>
      </c>
      <c r="B1262" t="e">
        <f>VLOOKUP(I1262,'state(26mar)'!D$2:G$680,4,FALSE)</f>
        <v>#N/A</v>
      </c>
      <c r="C1262" t="str">
        <f t="shared" si="105"/>
        <v>state_RS_Bač_111</v>
      </c>
      <c r="D1262">
        <f t="shared" si="102"/>
        <v>111</v>
      </c>
      <c r="E1262" t="s">
        <v>9141</v>
      </c>
      <c r="F1262" t="str">
        <f>VLOOKUP(E1262,'country(26mar)'!B$2:C$251,2,FALSE)</f>
        <v>RS</v>
      </c>
      <c r="G1262" t="str">
        <f>VLOOKUP(F1262,'country(26mar)'!C$2:D$251,2,FALSE)</f>
        <v>base.rs</v>
      </c>
      <c r="H1262" t="s">
        <v>9155</v>
      </c>
      <c r="I1262" t="str">
        <f t="shared" si="103"/>
        <v>Serbia Bačka Palanka</v>
      </c>
      <c r="J1262" t="str">
        <f t="shared" si="104"/>
        <v>state_RS_Bač_111</v>
      </c>
    </row>
    <row r="1263" hidden="1" spans="1:10">
      <c r="A1263" t="str">
        <f t="shared" si="101"/>
        <v>state_RS_Bač_112</v>
      </c>
      <c r="B1263" t="e">
        <f>VLOOKUP(I1263,'state(26mar)'!D$2:G$680,4,FALSE)</f>
        <v>#N/A</v>
      </c>
      <c r="C1263" t="str">
        <f t="shared" si="105"/>
        <v>state_RS_Bač_112</v>
      </c>
      <c r="D1263">
        <f t="shared" si="102"/>
        <v>112</v>
      </c>
      <c r="E1263" t="s">
        <v>9141</v>
      </c>
      <c r="F1263" t="str">
        <f>VLOOKUP(E1263,'country(26mar)'!B$2:C$251,2,FALSE)</f>
        <v>RS</v>
      </c>
      <c r="G1263" t="str">
        <f>VLOOKUP(F1263,'country(26mar)'!C$2:D$251,2,FALSE)</f>
        <v>base.rs</v>
      </c>
      <c r="H1263" t="s">
        <v>9157</v>
      </c>
      <c r="I1263" t="str">
        <f t="shared" si="103"/>
        <v>Serbia Bačka Topola</v>
      </c>
      <c r="J1263" t="str">
        <f t="shared" si="104"/>
        <v>state_RS_Bač_112</v>
      </c>
    </row>
    <row r="1264" hidden="1" spans="1:10">
      <c r="A1264" t="str">
        <f t="shared" si="101"/>
        <v>state_RS_Bač_113</v>
      </c>
      <c r="B1264" t="e">
        <f>VLOOKUP(I1264,'state(26mar)'!D$2:G$680,4,FALSE)</f>
        <v>#N/A</v>
      </c>
      <c r="C1264" t="str">
        <f t="shared" si="105"/>
        <v>state_RS_Bač_113</v>
      </c>
      <c r="D1264">
        <f t="shared" si="102"/>
        <v>113</v>
      </c>
      <c r="E1264" t="s">
        <v>9141</v>
      </c>
      <c r="F1264" t="str">
        <f>VLOOKUP(E1264,'country(26mar)'!B$2:C$251,2,FALSE)</f>
        <v>RS</v>
      </c>
      <c r="G1264" t="str">
        <f>VLOOKUP(F1264,'country(26mar)'!C$2:D$251,2,FALSE)</f>
        <v>base.rs</v>
      </c>
      <c r="H1264" t="s">
        <v>9159</v>
      </c>
      <c r="I1264" t="str">
        <f t="shared" si="103"/>
        <v>Serbia Bački Petrovac</v>
      </c>
      <c r="J1264" t="str">
        <f t="shared" si="104"/>
        <v>state_RS_Bač_113</v>
      </c>
    </row>
    <row r="1265" hidden="1" spans="1:10">
      <c r="A1265" t="str">
        <f t="shared" si="101"/>
        <v>state_RS_Bel_114</v>
      </c>
      <c r="B1265" t="e">
        <f>VLOOKUP(I1265,'state(26mar)'!D$2:G$680,4,FALSE)</f>
        <v>#N/A</v>
      </c>
      <c r="C1265" t="str">
        <f t="shared" si="105"/>
        <v>state_RS_Bel_114</v>
      </c>
      <c r="D1265">
        <f t="shared" si="102"/>
        <v>114</v>
      </c>
      <c r="E1265" t="s">
        <v>9141</v>
      </c>
      <c r="F1265" t="str">
        <f>VLOOKUP(E1265,'country(26mar)'!B$2:C$251,2,FALSE)</f>
        <v>RS</v>
      </c>
      <c r="G1265" t="str">
        <f>VLOOKUP(F1265,'country(26mar)'!C$2:D$251,2,FALSE)</f>
        <v>base.rs</v>
      </c>
      <c r="H1265" t="s">
        <v>9167</v>
      </c>
      <c r="I1265" t="str">
        <f t="shared" si="103"/>
        <v>Serbia Bela Crkva</v>
      </c>
      <c r="J1265" t="str">
        <f t="shared" si="104"/>
        <v>state_RS_Bel_114</v>
      </c>
    </row>
    <row r="1266" hidden="1" spans="1:10">
      <c r="A1266" t="str">
        <f t="shared" si="101"/>
        <v>state_RS_Beč_115</v>
      </c>
      <c r="B1266" t="e">
        <f>VLOOKUP(I1266,'state(26mar)'!D$2:G$680,4,FALSE)</f>
        <v>#N/A</v>
      </c>
      <c r="C1266" t="str">
        <f t="shared" si="105"/>
        <v>state_RS_Beč_115</v>
      </c>
      <c r="D1266">
        <f t="shared" si="102"/>
        <v>115</v>
      </c>
      <c r="E1266" t="s">
        <v>9141</v>
      </c>
      <c r="F1266" t="str">
        <f>VLOOKUP(E1266,'country(26mar)'!B$2:C$251,2,FALSE)</f>
        <v>RS</v>
      </c>
      <c r="G1266" t="str">
        <f>VLOOKUP(F1266,'country(26mar)'!C$2:D$251,2,FALSE)</f>
        <v>base.rs</v>
      </c>
      <c r="H1266" t="s">
        <v>9165</v>
      </c>
      <c r="I1266" t="str">
        <f t="shared" si="103"/>
        <v>Serbia Bečej</v>
      </c>
      <c r="J1266" t="str">
        <f t="shared" si="104"/>
        <v>state_RS_Beč_115</v>
      </c>
    </row>
    <row r="1267" hidden="1" spans="1:10">
      <c r="A1267" t="str">
        <f t="shared" si="101"/>
        <v>state_RS_Bog_116</v>
      </c>
      <c r="B1267" t="e">
        <f>VLOOKUP(I1267,'state(26mar)'!D$2:G$680,4,FALSE)</f>
        <v>#N/A</v>
      </c>
      <c r="C1267" t="str">
        <f t="shared" si="105"/>
        <v>state_RS_Bog_116</v>
      </c>
      <c r="D1267">
        <f t="shared" si="102"/>
        <v>116</v>
      </c>
      <c r="E1267" t="s">
        <v>9141</v>
      </c>
      <c r="F1267" t="str">
        <f>VLOOKUP(E1267,'country(26mar)'!B$2:C$251,2,FALSE)</f>
        <v>RS</v>
      </c>
      <c r="G1267" t="str">
        <f>VLOOKUP(F1267,'country(26mar)'!C$2:D$251,2,FALSE)</f>
        <v>base.rs</v>
      </c>
      <c r="H1267" t="s">
        <v>9174</v>
      </c>
      <c r="I1267" t="str">
        <f t="shared" si="103"/>
        <v>Serbia Bogatić</v>
      </c>
      <c r="J1267" t="str">
        <f t="shared" si="104"/>
        <v>state_RS_Bog_116</v>
      </c>
    </row>
    <row r="1268" hidden="1" spans="1:10">
      <c r="A1268" t="str">
        <f t="shared" si="101"/>
        <v>state_RS_Žit_117</v>
      </c>
      <c r="B1268" t="e">
        <f>VLOOKUP(I1268,'state(26mar)'!D$2:G$680,4,FALSE)</f>
        <v>#N/A</v>
      </c>
      <c r="C1268" t="str">
        <f t="shared" si="105"/>
        <v>state_RS_Žit_117</v>
      </c>
      <c r="D1268">
        <f t="shared" si="102"/>
        <v>117</v>
      </c>
      <c r="E1268" t="s">
        <v>9141</v>
      </c>
      <c r="F1268" t="str">
        <f>VLOOKUP(E1268,'country(26mar)'!B$2:C$251,2,FALSE)</f>
        <v>RS</v>
      </c>
      <c r="G1268" t="str">
        <f>VLOOKUP(F1268,'country(26mar)'!C$2:D$251,2,FALSE)</f>
        <v>base.rs</v>
      </c>
      <c r="H1268" t="s">
        <v>9343</v>
      </c>
      <c r="I1268" t="str">
        <f t="shared" si="103"/>
        <v>Serbia Žitište</v>
      </c>
      <c r="J1268" t="str">
        <f t="shared" si="104"/>
        <v>state_RS_Žit_117</v>
      </c>
    </row>
    <row r="1269" hidden="1" spans="1:10">
      <c r="A1269" t="str">
        <f t="shared" si="101"/>
        <v>state_RS_Žab_118</v>
      </c>
      <c r="B1269" t="e">
        <f>VLOOKUP(I1269,'state(26mar)'!D$2:G$680,4,FALSE)</f>
        <v>#N/A</v>
      </c>
      <c r="C1269" t="str">
        <f t="shared" si="105"/>
        <v>state_RS_Žab_118</v>
      </c>
      <c r="D1269">
        <f t="shared" si="102"/>
        <v>118</v>
      </c>
      <c r="E1269" t="s">
        <v>9141</v>
      </c>
      <c r="F1269" t="str">
        <f>VLOOKUP(E1269,'country(26mar)'!B$2:C$251,2,FALSE)</f>
        <v>RS</v>
      </c>
      <c r="G1269" t="str">
        <f>VLOOKUP(F1269,'country(26mar)'!C$2:D$251,2,FALSE)</f>
        <v>base.rs</v>
      </c>
      <c r="H1269" t="s">
        <v>9337</v>
      </c>
      <c r="I1269" t="str">
        <f t="shared" si="103"/>
        <v>Serbia Žabari</v>
      </c>
      <c r="J1269" t="str">
        <f t="shared" si="104"/>
        <v>state_RS_Žab_118</v>
      </c>
    </row>
    <row r="1270" hidden="1" spans="1:10">
      <c r="A1270" t="str">
        <f t="shared" si="101"/>
        <v>state_RS_Žab_119</v>
      </c>
      <c r="B1270" t="e">
        <f>VLOOKUP(I1270,'state(26mar)'!D$2:G$680,4,FALSE)</f>
        <v>#N/A</v>
      </c>
      <c r="C1270" t="str">
        <f t="shared" si="105"/>
        <v>state_RS_Žab_119</v>
      </c>
      <c r="D1270">
        <f t="shared" si="102"/>
        <v>119</v>
      </c>
      <c r="E1270" t="s">
        <v>9141</v>
      </c>
      <c r="F1270" t="str">
        <f>VLOOKUP(E1270,'country(26mar)'!B$2:C$251,2,FALSE)</f>
        <v>RS</v>
      </c>
      <c r="G1270" t="str">
        <f>VLOOKUP(F1270,'country(26mar)'!C$2:D$251,2,FALSE)</f>
        <v>base.rs</v>
      </c>
      <c r="H1270" t="s">
        <v>9335</v>
      </c>
      <c r="I1270" t="str">
        <f t="shared" si="103"/>
        <v>Serbia Žabalj</v>
      </c>
      <c r="J1270" t="str">
        <f t="shared" si="104"/>
        <v>state_RS_Žab_119</v>
      </c>
    </row>
    <row r="1271" hidden="1" spans="1:10">
      <c r="A1271" t="str">
        <f t="shared" si="101"/>
        <v>state_RS_Čok_120</v>
      </c>
      <c r="B1271" t="e">
        <f>VLOOKUP(I1271,'state(26mar)'!D$2:G$680,4,FALSE)</f>
        <v>#N/A</v>
      </c>
      <c r="C1271" t="str">
        <f t="shared" si="105"/>
        <v>state_RS_Čok_120</v>
      </c>
      <c r="D1271">
        <f t="shared" si="102"/>
        <v>120</v>
      </c>
      <c r="E1271" t="s">
        <v>9141</v>
      </c>
      <c r="F1271" t="str">
        <f>VLOOKUP(E1271,'country(26mar)'!B$2:C$251,2,FALSE)</f>
        <v>RS</v>
      </c>
      <c r="G1271" t="str">
        <f>VLOOKUP(F1271,'country(26mar)'!C$2:D$251,2,FALSE)</f>
        <v>base.rs</v>
      </c>
      <c r="H1271" t="s">
        <v>9188</v>
      </c>
      <c r="I1271" t="str">
        <f t="shared" si="103"/>
        <v>Serbia Čoka</v>
      </c>
      <c r="J1271" t="str">
        <f t="shared" si="104"/>
        <v>state_RS_Čok_120</v>
      </c>
    </row>
    <row r="1272" hidden="1" spans="1:10">
      <c r="A1272" t="str">
        <f t="shared" si="101"/>
        <v>state_RS_Čač_121</v>
      </c>
      <c r="B1272" t="e">
        <f>VLOOKUP(I1272,'state(26mar)'!D$2:G$680,4,FALSE)</f>
        <v>#N/A</v>
      </c>
      <c r="C1272" t="str">
        <f t="shared" si="105"/>
        <v>state_RS_Čač_121</v>
      </c>
      <c r="D1272">
        <f t="shared" si="102"/>
        <v>121</v>
      </c>
      <c r="E1272" t="s">
        <v>9141</v>
      </c>
      <c r="F1272" t="str">
        <f>VLOOKUP(E1272,'country(26mar)'!B$2:C$251,2,FALSE)</f>
        <v>RS</v>
      </c>
      <c r="G1272" t="str">
        <f>VLOOKUP(F1272,'country(26mar)'!C$2:D$251,2,FALSE)</f>
        <v>base.rs</v>
      </c>
      <c r="H1272" t="s">
        <v>9182</v>
      </c>
      <c r="I1272" t="str">
        <f t="shared" si="103"/>
        <v>Serbia Čačak</v>
      </c>
      <c r="J1272" t="str">
        <f t="shared" si="104"/>
        <v>state_RS_Čač_121</v>
      </c>
    </row>
    <row r="1273" hidden="1" spans="1:10">
      <c r="A1273" t="str">
        <f t="shared" si="101"/>
        <v>state_RS_Trg_122</v>
      </c>
      <c r="B1273" t="e">
        <f>VLOOKUP(I1273,'state(26mar)'!D$2:G$680,4,FALSE)</f>
        <v>#N/A</v>
      </c>
      <c r="C1273" t="str">
        <f t="shared" si="105"/>
        <v>state_RS_Trg_122</v>
      </c>
      <c r="D1273">
        <f t="shared" si="102"/>
        <v>122</v>
      </c>
      <c r="E1273" t="s">
        <v>9141</v>
      </c>
      <c r="F1273" t="str">
        <f>VLOOKUP(E1273,'country(26mar)'!B$2:C$251,2,FALSE)</f>
        <v>RS</v>
      </c>
      <c r="G1273" t="str">
        <f>VLOOKUP(F1273,'country(26mar)'!C$2:D$251,2,FALSE)</f>
        <v>base.rs</v>
      </c>
      <c r="H1273" t="s">
        <v>9313</v>
      </c>
      <c r="I1273" t="str">
        <f t="shared" si="103"/>
        <v>Serbia Trgovište</v>
      </c>
      <c r="J1273" t="str">
        <f t="shared" si="104"/>
        <v>state_RS_Trg_122</v>
      </c>
    </row>
    <row r="1274" hidden="1" spans="1:10">
      <c r="A1274" t="str">
        <f t="shared" si="101"/>
        <v>state_RS_Vra_123</v>
      </c>
      <c r="B1274" t="e">
        <f>VLOOKUP(I1274,'state(26mar)'!D$2:G$680,4,FALSE)</f>
        <v>#N/A</v>
      </c>
      <c r="C1274" t="str">
        <f t="shared" si="105"/>
        <v>state_RS_Vra_123</v>
      </c>
      <c r="D1274">
        <f t="shared" si="102"/>
        <v>123</v>
      </c>
      <c r="E1274" t="s">
        <v>9141</v>
      </c>
      <c r="F1274" t="str">
        <f>VLOOKUP(E1274,'country(26mar)'!B$2:C$251,2,FALSE)</f>
        <v>RS</v>
      </c>
      <c r="G1274" t="str">
        <f>VLOOKUP(F1274,'country(26mar)'!C$2:D$251,2,FALSE)</f>
        <v>base.rs</v>
      </c>
      <c r="H1274" t="s">
        <v>9329</v>
      </c>
      <c r="I1274" t="str">
        <f t="shared" si="103"/>
        <v>Serbia Vranje</v>
      </c>
      <c r="J1274" t="str">
        <f t="shared" si="104"/>
        <v>state_RS_Vra_123</v>
      </c>
    </row>
    <row r="1275" hidden="1" spans="1:10">
      <c r="A1275" t="str">
        <f t="shared" si="101"/>
        <v>state_RS_Buj_124</v>
      </c>
      <c r="B1275" t="e">
        <f>VLOOKUP(I1275,'state(26mar)'!D$2:G$680,4,FALSE)</f>
        <v>#N/A</v>
      </c>
      <c r="C1275" t="str">
        <f t="shared" si="105"/>
        <v>state_RS_Buj_124</v>
      </c>
      <c r="D1275">
        <f t="shared" si="102"/>
        <v>124</v>
      </c>
      <c r="E1275" t="s">
        <v>9141</v>
      </c>
      <c r="F1275" t="str">
        <f>VLOOKUP(E1275,'country(26mar)'!B$2:C$251,2,FALSE)</f>
        <v>RS</v>
      </c>
      <c r="G1275" t="str">
        <f>VLOOKUP(F1275,'country(26mar)'!C$2:D$251,2,FALSE)</f>
        <v>base.rs</v>
      </c>
      <c r="H1275" t="s">
        <v>9181</v>
      </c>
      <c r="I1275" t="str">
        <f t="shared" si="103"/>
        <v>Serbia Bujanovac</v>
      </c>
      <c r="J1275" t="str">
        <f t="shared" si="104"/>
        <v>state_RS_Buj_124</v>
      </c>
    </row>
    <row r="1276" hidden="1" spans="1:10">
      <c r="A1276" t="str">
        <f t="shared" si="101"/>
        <v>state_RS_Pre_125</v>
      </c>
      <c r="B1276" t="e">
        <f>VLOOKUP(I1276,'state(26mar)'!D$2:G$680,4,FALSE)</f>
        <v>#N/A</v>
      </c>
      <c r="C1276" t="str">
        <f t="shared" si="105"/>
        <v>state_RS_Pre_125</v>
      </c>
      <c r="D1276">
        <f t="shared" si="102"/>
        <v>125</v>
      </c>
      <c r="E1276" t="s">
        <v>9141</v>
      </c>
      <c r="F1276" t="str">
        <f>VLOOKUP(E1276,'country(26mar)'!B$2:C$251,2,FALSE)</f>
        <v>RS</v>
      </c>
      <c r="G1276" t="str">
        <f>VLOOKUP(F1276,'country(26mar)'!C$2:D$251,2,FALSE)</f>
        <v>base.rs</v>
      </c>
      <c r="H1276" t="s">
        <v>9277</v>
      </c>
      <c r="I1276" t="str">
        <f t="shared" si="103"/>
        <v>Serbia Preševo</v>
      </c>
      <c r="J1276" t="str">
        <f t="shared" si="104"/>
        <v>state_RS_Pre_125</v>
      </c>
    </row>
    <row r="1277" hidden="1" spans="1:10">
      <c r="A1277" t="str">
        <f t="shared" si="101"/>
        <v>state_RS_Bos_126</v>
      </c>
      <c r="B1277" t="e">
        <f>VLOOKUP(I1277,'state(26mar)'!D$2:G$680,4,FALSE)</f>
        <v>#N/A</v>
      </c>
      <c r="C1277" t="str">
        <f t="shared" si="105"/>
        <v>state_RS_Bos_126</v>
      </c>
      <c r="D1277">
        <f t="shared" si="102"/>
        <v>126</v>
      </c>
      <c r="E1277" t="s">
        <v>9141</v>
      </c>
      <c r="F1277" t="str">
        <f>VLOOKUP(E1277,'country(26mar)'!B$2:C$251,2,FALSE)</f>
        <v>RS</v>
      </c>
      <c r="G1277" t="str">
        <f>VLOOKUP(F1277,'country(26mar)'!C$2:D$251,2,FALSE)</f>
        <v>base.rs</v>
      </c>
      <c r="H1277" t="s">
        <v>9179</v>
      </c>
      <c r="I1277" t="str">
        <f t="shared" si="103"/>
        <v>Serbia Bosilegrad</v>
      </c>
      <c r="J1277" t="str">
        <f t="shared" si="104"/>
        <v>state_RS_Bos_126</v>
      </c>
    </row>
    <row r="1278" hidden="1" spans="1:10">
      <c r="A1278" t="str">
        <f t="shared" si="101"/>
        <v>state_RS_Sur_127</v>
      </c>
      <c r="B1278" t="e">
        <f>VLOOKUP(I1278,'state(26mar)'!D$2:G$680,4,FALSE)</f>
        <v>#N/A</v>
      </c>
      <c r="C1278" t="str">
        <f t="shared" si="105"/>
        <v>state_RS_Sur_127</v>
      </c>
      <c r="D1278">
        <f t="shared" si="102"/>
        <v>127</v>
      </c>
      <c r="E1278" t="s">
        <v>9141</v>
      </c>
      <c r="F1278" t="str">
        <f>VLOOKUP(E1278,'country(26mar)'!B$2:C$251,2,FALSE)</f>
        <v>RS</v>
      </c>
      <c r="G1278" t="str">
        <f>VLOOKUP(F1278,'country(26mar)'!C$2:D$251,2,FALSE)</f>
        <v>base.rs</v>
      </c>
      <c r="H1278" t="s">
        <v>9307</v>
      </c>
      <c r="I1278" t="str">
        <f t="shared" si="103"/>
        <v>Serbia Surdulica</v>
      </c>
      <c r="J1278" t="str">
        <f t="shared" si="104"/>
        <v>state_RS_Sur_127</v>
      </c>
    </row>
    <row r="1279" hidden="1" spans="1:10">
      <c r="A1279" t="str">
        <f t="shared" si="101"/>
        <v>state_RS_Vla_128</v>
      </c>
      <c r="B1279" t="e">
        <f>VLOOKUP(I1279,'state(26mar)'!D$2:G$680,4,FALSE)</f>
        <v>#N/A</v>
      </c>
      <c r="C1279" t="str">
        <f t="shared" si="105"/>
        <v>state_RS_Vla_128</v>
      </c>
      <c r="D1279">
        <f t="shared" si="102"/>
        <v>128</v>
      </c>
      <c r="E1279" t="s">
        <v>9141</v>
      </c>
      <c r="F1279" t="str">
        <f>VLOOKUP(E1279,'country(26mar)'!B$2:C$251,2,FALSE)</f>
        <v>RS</v>
      </c>
      <c r="G1279" t="str">
        <f>VLOOKUP(F1279,'country(26mar)'!C$2:D$251,2,FALSE)</f>
        <v>base.rs</v>
      </c>
      <c r="H1279" t="s">
        <v>9325</v>
      </c>
      <c r="I1279" t="str">
        <f t="shared" si="103"/>
        <v>Serbia Vladičin Han</v>
      </c>
      <c r="J1279" t="str">
        <f t="shared" si="104"/>
        <v>state_RS_Vla_128</v>
      </c>
    </row>
    <row r="1280" hidden="1" spans="1:10">
      <c r="A1280" t="str">
        <f t="shared" si="101"/>
        <v>state_RS_Crn_129</v>
      </c>
      <c r="B1280" t="e">
        <f>VLOOKUP(I1280,'state(26mar)'!D$2:G$680,4,FALSE)</f>
        <v>#N/A</v>
      </c>
      <c r="C1280" t="str">
        <f t="shared" si="105"/>
        <v>state_RS_Crn_129</v>
      </c>
      <c r="D1280">
        <f t="shared" si="102"/>
        <v>129</v>
      </c>
      <c r="E1280" t="s">
        <v>9141</v>
      </c>
      <c r="F1280" t="str">
        <f>VLOOKUP(E1280,'country(26mar)'!B$2:C$251,2,FALSE)</f>
        <v>RS</v>
      </c>
      <c r="G1280" t="str">
        <f>VLOOKUP(F1280,'country(26mar)'!C$2:D$251,2,FALSE)</f>
        <v>base.rs</v>
      </c>
      <c r="H1280" t="s">
        <v>9190</v>
      </c>
      <c r="I1280" t="str">
        <f t="shared" si="103"/>
        <v>Serbia Crna Trava</v>
      </c>
      <c r="J1280" t="str">
        <f t="shared" si="104"/>
        <v>state_RS_Crn_129</v>
      </c>
    </row>
    <row r="1281" hidden="1" spans="1:10">
      <c r="A1281" t="str">
        <f t="shared" si="101"/>
        <v>state_RS_Vla_130</v>
      </c>
      <c r="B1281" t="e">
        <f>VLOOKUP(I1281,'state(26mar)'!D$2:G$680,4,FALSE)</f>
        <v>#N/A</v>
      </c>
      <c r="C1281" t="str">
        <f t="shared" si="105"/>
        <v>state_RS_Vla_130</v>
      </c>
      <c r="D1281">
        <f t="shared" si="102"/>
        <v>130</v>
      </c>
      <c r="E1281" t="s">
        <v>9141</v>
      </c>
      <c r="F1281" t="str">
        <f>VLOOKUP(E1281,'country(26mar)'!B$2:C$251,2,FALSE)</f>
        <v>RS</v>
      </c>
      <c r="G1281" t="str">
        <f>VLOOKUP(F1281,'country(26mar)'!C$2:D$251,2,FALSE)</f>
        <v>base.rs</v>
      </c>
      <c r="H1281" t="s">
        <v>9328</v>
      </c>
      <c r="I1281" t="str">
        <f t="shared" si="103"/>
        <v>Serbia Vlasotince</v>
      </c>
      <c r="J1281" t="str">
        <f t="shared" si="104"/>
        <v>state_RS_Vla_130</v>
      </c>
    </row>
    <row r="1282" hidden="1" spans="1:10">
      <c r="A1282" t="str">
        <f t="shared" si="101"/>
        <v>state_RS_Žit_131</v>
      </c>
      <c r="B1282" t="e">
        <f>VLOOKUP(I1282,'state(26mar)'!D$2:G$680,4,FALSE)</f>
        <v>#N/A</v>
      </c>
      <c r="C1282" t="str">
        <f t="shared" si="105"/>
        <v>state_RS_Žit_131</v>
      </c>
      <c r="D1282">
        <f t="shared" si="102"/>
        <v>131</v>
      </c>
      <c r="E1282" t="s">
        <v>9141</v>
      </c>
      <c r="F1282" t="str">
        <f>VLOOKUP(E1282,'country(26mar)'!B$2:C$251,2,FALSE)</f>
        <v>RS</v>
      </c>
      <c r="G1282" t="str">
        <f>VLOOKUP(F1282,'country(26mar)'!C$2:D$251,2,FALSE)</f>
        <v>base.rs</v>
      </c>
      <c r="H1282" t="s">
        <v>9345</v>
      </c>
      <c r="I1282" t="str">
        <f t="shared" si="103"/>
        <v>Serbia Žitorađa</v>
      </c>
      <c r="J1282" t="str">
        <f t="shared" si="104"/>
        <v>state_RS_Žit_131</v>
      </c>
    </row>
    <row r="1283" hidden="1" spans="1:10">
      <c r="A1283" t="str">
        <f t="shared" ref="A1283:A1346" si="106">IFERROR(B1283,C1283)</f>
        <v>state_RS_Pro_132</v>
      </c>
      <c r="B1283" t="e">
        <f>VLOOKUP(I1283,'state(26mar)'!D$2:G$680,4,FALSE)</f>
        <v>#N/A</v>
      </c>
      <c r="C1283" t="str">
        <f t="shared" si="105"/>
        <v>state_RS_Pro_132</v>
      </c>
      <c r="D1283">
        <f t="shared" ref="D1283:D1346" si="107">IF(E1283=E1282,D1282+1,1)</f>
        <v>132</v>
      </c>
      <c r="E1283" t="s">
        <v>9141</v>
      </c>
      <c r="F1283" t="str">
        <f>VLOOKUP(E1283,'country(26mar)'!B$2:C$251,2,FALSE)</f>
        <v>RS</v>
      </c>
      <c r="G1283" t="str">
        <f>VLOOKUP(F1283,'country(26mar)'!C$2:D$251,2,FALSE)</f>
        <v>base.rs</v>
      </c>
      <c r="H1283" t="s">
        <v>9281</v>
      </c>
      <c r="I1283" t="str">
        <f t="shared" ref="I1283:I1295" si="108">CONCATENATE(E1283," ",H1283)</f>
        <v>Serbia Prokuplje</v>
      </c>
      <c r="J1283" t="str">
        <f t="shared" ref="J1283:J1346" si="109">A1283</f>
        <v>state_RS_Pro_132</v>
      </c>
    </row>
    <row r="1284" hidden="1" spans="1:10">
      <c r="A1284" t="str">
        <f t="shared" si="106"/>
        <v>state_RS_Bab_133</v>
      </c>
      <c r="B1284" t="e">
        <f>VLOOKUP(I1284,'state(26mar)'!D$2:G$680,4,FALSE)</f>
        <v>#N/A</v>
      </c>
      <c r="C1284" t="str">
        <f t="shared" si="105"/>
        <v>state_RS_Bab_133</v>
      </c>
      <c r="D1284">
        <f t="shared" si="107"/>
        <v>133</v>
      </c>
      <c r="E1284" t="s">
        <v>9141</v>
      </c>
      <c r="F1284" t="str">
        <f>VLOOKUP(E1284,'country(26mar)'!B$2:C$251,2,FALSE)</f>
        <v>RS</v>
      </c>
      <c r="G1284" t="str">
        <f>VLOOKUP(F1284,'country(26mar)'!C$2:D$251,2,FALSE)</f>
        <v>base.rs</v>
      </c>
      <c r="H1284" t="s">
        <v>9151</v>
      </c>
      <c r="I1284" t="str">
        <f t="shared" si="108"/>
        <v>Serbia Babušnica</v>
      </c>
      <c r="J1284" t="str">
        <f t="shared" si="109"/>
        <v>state_RS_Bab_133</v>
      </c>
    </row>
    <row r="1285" hidden="1" spans="1:10">
      <c r="A1285" t="str">
        <f t="shared" si="106"/>
        <v>state_RS_Dim_134</v>
      </c>
      <c r="B1285" t="e">
        <f>VLOOKUP(I1285,'state(26mar)'!D$2:G$680,4,FALSE)</f>
        <v>#N/A</v>
      </c>
      <c r="C1285" t="str">
        <f t="shared" si="105"/>
        <v>state_RS_Dim_134</v>
      </c>
      <c r="D1285">
        <f t="shared" si="107"/>
        <v>134</v>
      </c>
      <c r="E1285" t="s">
        <v>9141</v>
      </c>
      <c r="F1285" t="str">
        <f>VLOOKUP(E1285,'country(26mar)'!B$2:C$251,2,FALSE)</f>
        <v>RS</v>
      </c>
      <c r="G1285" t="str">
        <f>VLOOKUP(F1285,'country(26mar)'!C$2:D$251,2,FALSE)</f>
        <v>base.rs</v>
      </c>
      <c r="H1285" t="s">
        <v>8479</v>
      </c>
      <c r="I1285" t="str">
        <f t="shared" si="108"/>
        <v>Serbia Dimitrovgrad</v>
      </c>
      <c r="J1285" t="str">
        <f t="shared" si="109"/>
        <v>state_RS_Dim_134</v>
      </c>
    </row>
    <row r="1286" hidden="1" spans="1:10">
      <c r="A1286" t="str">
        <f t="shared" si="106"/>
        <v>state_RS_Pir_135</v>
      </c>
      <c r="B1286" t="e">
        <f>VLOOKUP(I1286,'state(26mar)'!D$2:G$680,4,FALSE)</f>
        <v>#N/A</v>
      </c>
      <c r="C1286" t="str">
        <f t="shared" si="105"/>
        <v>state_RS_Pir_135</v>
      </c>
      <c r="D1286">
        <f t="shared" si="107"/>
        <v>135</v>
      </c>
      <c r="E1286" t="s">
        <v>9141</v>
      </c>
      <c r="F1286" t="str">
        <f>VLOOKUP(E1286,'country(26mar)'!B$2:C$251,2,FALSE)</f>
        <v>RS</v>
      </c>
      <c r="G1286" t="str">
        <f>VLOOKUP(F1286,'country(26mar)'!C$2:D$251,2,FALSE)</f>
        <v>base.rs</v>
      </c>
      <c r="H1286" t="s">
        <v>9272</v>
      </c>
      <c r="I1286" t="str">
        <f t="shared" si="108"/>
        <v>Serbia Pirot</v>
      </c>
      <c r="J1286" t="str">
        <f t="shared" si="109"/>
        <v>state_RS_Pir_135</v>
      </c>
    </row>
    <row r="1287" hidden="1" spans="1:10">
      <c r="A1287" t="str">
        <f t="shared" si="106"/>
        <v>state_RS_Knj_136</v>
      </c>
      <c r="B1287" t="e">
        <f>VLOOKUP(I1287,'state(26mar)'!D$2:G$680,4,FALSE)</f>
        <v>#N/A</v>
      </c>
      <c r="C1287" t="str">
        <f t="shared" si="105"/>
        <v>state_RS_Knj_136</v>
      </c>
      <c r="D1287">
        <f t="shared" si="107"/>
        <v>136</v>
      </c>
      <c r="E1287" t="s">
        <v>9141</v>
      </c>
      <c r="F1287" t="str">
        <f>VLOOKUP(E1287,'country(26mar)'!B$2:C$251,2,FALSE)</f>
        <v>RS</v>
      </c>
      <c r="G1287" t="str">
        <f>VLOOKUP(F1287,'country(26mar)'!C$2:D$251,2,FALSE)</f>
        <v>base.rs</v>
      </c>
      <c r="H1287" t="s">
        <v>9210</v>
      </c>
      <c r="I1287" t="str">
        <f t="shared" si="108"/>
        <v>Serbia Knjaževac</v>
      </c>
      <c r="J1287" t="str">
        <f t="shared" si="109"/>
        <v>state_RS_Knj_136</v>
      </c>
    </row>
    <row r="1288" hidden="1" spans="1:10">
      <c r="A1288" t="str">
        <f t="shared" si="106"/>
        <v>state_RS_Kur_137</v>
      </c>
      <c r="B1288" t="e">
        <f>VLOOKUP(I1288,'state(26mar)'!D$2:G$680,4,FALSE)</f>
        <v>#N/A</v>
      </c>
      <c r="C1288" t="str">
        <f t="shared" si="105"/>
        <v>state_RS_Kur_137</v>
      </c>
      <c r="D1288">
        <f t="shared" si="107"/>
        <v>137</v>
      </c>
      <c r="E1288" t="s">
        <v>9141</v>
      </c>
      <c r="F1288" t="str">
        <f>VLOOKUP(E1288,'country(26mar)'!B$2:C$251,2,FALSE)</f>
        <v>RS</v>
      </c>
      <c r="G1288" t="str">
        <f>VLOOKUP(F1288,'country(26mar)'!C$2:D$251,2,FALSE)</f>
        <v>base.rs</v>
      </c>
      <c r="H1288" t="s">
        <v>9226</v>
      </c>
      <c r="I1288" t="str">
        <f t="shared" si="108"/>
        <v>Serbia Kuršumlija</v>
      </c>
      <c r="J1288" t="str">
        <f t="shared" si="109"/>
        <v>state_RS_Kur_137</v>
      </c>
    </row>
    <row r="1289" hidden="1" spans="1:10">
      <c r="A1289" t="str">
        <f t="shared" si="106"/>
        <v>state_RS_Med_138</v>
      </c>
      <c r="B1289" t="e">
        <f>VLOOKUP(I1289,'state(26mar)'!D$2:G$680,4,FALSE)</f>
        <v>#N/A</v>
      </c>
      <c r="C1289" t="str">
        <f t="shared" si="105"/>
        <v>state_RS_Med_138</v>
      </c>
      <c r="D1289">
        <f t="shared" si="107"/>
        <v>138</v>
      </c>
      <c r="E1289" t="s">
        <v>9141</v>
      </c>
      <c r="F1289" t="str">
        <f>VLOOKUP(E1289,'country(26mar)'!B$2:C$251,2,FALSE)</f>
        <v>RS</v>
      </c>
      <c r="G1289" t="str">
        <f>VLOOKUP(F1289,'country(26mar)'!C$2:D$251,2,FALSE)</f>
        <v>base.rs</v>
      </c>
      <c r="H1289" t="s">
        <v>9243</v>
      </c>
      <c r="I1289" t="str">
        <f t="shared" si="108"/>
        <v>Serbia Medveđa</v>
      </c>
      <c r="J1289" t="str">
        <f t="shared" si="109"/>
        <v>state_RS_Med_138</v>
      </c>
    </row>
    <row r="1290" hidden="1" spans="1:10">
      <c r="A1290" t="str">
        <f t="shared" si="106"/>
        <v>state_RS_Boj_139</v>
      </c>
      <c r="B1290" t="e">
        <f>VLOOKUP(I1290,'state(26mar)'!D$2:G$680,4,FALSE)</f>
        <v>#N/A</v>
      </c>
      <c r="C1290" t="str">
        <f t="shared" si="105"/>
        <v>state_RS_Boj_139</v>
      </c>
      <c r="D1290">
        <f t="shared" si="107"/>
        <v>139</v>
      </c>
      <c r="E1290" t="s">
        <v>9141</v>
      </c>
      <c r="F1290" t="str">
        <f>VLOOKUP(E1290,'country(26mar)'!B$2:C$251,2,FALSE)</f>
        <v>RS</v>
      </c>
      <c r="G1290" t="str">
        <f>VLOOKUP(F1290,'country(26mar)'!C$2:D$251,2,FALSE)</f>
        <v>base.rs</v>
      </c>
      <c r="H1290" t="s">
        <v>9176</v>
      </c>
      <c r="I1290" t="str">
        <f t="shared" si="108"/>
        <v>Serbia Bojnik</v>
      </c>
      <c r="J1290" t="str">
        <f t="shared" si="109"/>
        <v>state_RS_Boj_139</v>
      </c>
    </row>
    <row r="1291" hidden="1" spans="1:10">
      <c r="A1291" t="str">
        <f t="shared" si="106"/>
        <v>state_RS_Leb_140</v>
      </c>
      <c r="B1291" t="e">
        <f>VLOOKUP(I1291,'state(26mar)'!D$2:G$680,4,FALSE)</f>
        <v>#N/A</v>
      </c>
      <c r="C1291" t="str">
        <f t="shared" si="105"/>
        <v>state_RS_Leb_140</v>
      </c>
      <c r="D1291">
        <f t="shared" si="107"/>
        <v>140</v>
      </c>
      <c r="E1291" t="s">
        <v>9141</v>
      </c>
      <c r="F1291" t="str">
        <f>VLOOKUP(E1291,'country(26mar)'!B$2:C$251,2,FALSE)</f>
        <v>RS</v>
      </c>
      <c r="G1291" t="str">
        <f>VLOOKUP(F1291,'country(26mar)'!C$2:D$251,2,FALSE)</f>
        <v>base.rs</v>
      </c>
      <c r="H1291" t="s">
        <v>9230</v>
      </c>
      <c r="I1291" t="str">
        <f t="shared" si="108"/>
        <v>Serbia Lebane</v>
      </c>
      <c r="J1291" t="str">
        <f t="shared" si="109"/>
        <v>state_RS_Leb_140</v>
      </c>
    </row>
    <row r="1292" hidden="1" spans="1:10">
      <c r="A1292" t="str">
        <f t="shared" si="106"/>
        <v>state_RS_Les_141</v>
      </c>
      <c r="B1292" t="e">
        <f>VLOOKUP(I1292,'state(26mar)'!D$2:G$680,4,FALSE)</f>
        <v>#N/A</v>
      </c>
      <c r="C1292" t="str">
        <f t="shared" si="105"/>
        <v>state_RS_Les_141</v>
      </c>
      <c r="D1292">
        <f t="shared" si="107"/>
        <v>141</v>
      </c>
      <c r="E1292" t="s">
        <v>9141</v>
      </c>
      <c r="F1292" t="str">
        <f>VLOOKUP(E1292,'country(26mar)'!B$2:C$251,2,FALSE)</f>
        <v>RS</v>
      </c>
      <c r="G1292" t="str">
        <f>VLOOKUP(F1292,'country(26mar)'!C$2:D$251,2,FALSE)</f>
        <v>base.rs</v>
      </c>
      <c r="H1292" t="s">
        <v>9231</v>
      </c>
      <c r="I1292" t="str">
        <f t="shared" si="108"/>
        <v>Serbia Leskovac</v>
      </c>
      <c r="J1292" t="str">
        <f t="shared" si="109"/>
        <v>state_RS_Les_141</v>
      </c>
    </row>
    <row r="1293" hidden="1" spans="1:10">
      <c r="A1293" t="str">
        <f t="shared" si="106"/>
        <v>state_RS_Čaj_142</v>
      </c>
      <c r="B1293" t="e">
        <f>VLOOKUP(I1293,'state(26mar)'!D$2:G$680,4,FALSE)</f>
        <v>#N/A</v>
      </c>
      <c r="C1293" t="str">
        <f t="shared" si="105"/>
        <v>state_RS_Čaj_142</v>
      </c>
      <c r="D1293">
        <f t="shared" si="107"/>
        <v>142</v>
      </c>
      <c r="E1293" t="s">
        <v>9141</v>
      </c>
      <c r="F1293" t="str">
        <f>VLOOKUP(E1293,'country(26mar)'!B$2:C$251,2,FALSE)</f>
        <v>RS</v>
      </c>
      <c r="G1293" t="str">
        <f>VLOOKUP(F1293,'country(26mar)'!C$2:D$251,2,FALSE)</f>
        <v>base.rs</v>
      </c>
      <c r="H1293" t="s">
        <v>9184</v>
      </c>
      <c r="I1293" t="str">
        <f t="shared" si="108"/>
        <v>Serbia Čajetina</v>
      </c>
      <c r="J1293" t="str">
        <f t="shared" si="109"/>
        <v>state_RS_Čaj_142</v>
      </c>
    </row>
    <row r="1294" hidden="1" spans="1:10">
      <c r="A1294" t="str">
        <f t="shared" si="106"/>
        <v>state_RS_Vel_143</v>
      </c>
      <c r="B1294" t="e">
        <f>VLOOKUP(I1294,'state(26mar)'!D$2:G$680,4,FALSE)</f>
        <v>#N/A</v>
      </c>
      <c r="C1294" t="str">
        <f t="shared" si="105"/>
        <v>state_RS_Vel_143</v>
      </c>
      <c r="D1294">
        <f t="shared" si="107"/>
        <v>143</v>
      </c>
      <c r="E1294" t="s">
        <v>9141</v>
      </c>
      <c r="F1294" t="str">
        <f>VLOOKUP(E1294,'country(26mar)'!B$2:C$251,2,FALSE)</f>
        <v>RS</v>
      </c>
      <c r="G1294" t="str">
        <f>VLOOKUP(F1294,'country(26mar)'!C$2:D$251,2,FALSE)</f>
        <v>base.rs</v>
      </c>
      <c r="H1294" t="s">
        <v>9322</v>
      </c>
      <c r="I1294" t="str">
        <f t="shared" si="108"/>
        <v>Serbia Velika Plana</v>
      </c>
      <c r="J1294" t="str">
        <f t="shared" si="109"/>
        <v>state_RS_Vel_143</v>
      </c>
    </row>
    <row r="1295" hidden="1" spans="1:10">
      <c r="A1295" t="str">
        <f t="shared" si="106"/>
        <v>state_RS_Beo_144</v>
      </c>
      <c r="B1295" t="e">
        <f>VLOOKUP(I1295,'state(26mar)'!D$2:G$680,4,FALSE)</f>
        <v>#N/A</v>
      </c>
      <c r="C1295" t="str">
        <f t="shared" si="105"/>
        <v>state_RS_Beo_144</v>
      </c>
      <c r="D1295">
        <f t="shared" si="107"/>
        <v>144</v>
      </c>
      <c r="E1295" t="s">
        <v>9141</v>
      </c>
      <c r="F1295" t="str">
        <f>VLOOKUP(E1295,'country(26mar)'!B$2:C$251,2,FALSE)</f>
        <v>RS</v>
      </c>
      <c r="G1295" t="str">
        <f>VLOOKUP(F1295,'country(26mar)'!C$2:D$251,2,FALSE)</f>
        <v>base.rs</v>
      </c>
      <c r="H1295" t="s">
        <v>9172</v>
      </c>
      <c r="I1295" t="str">
        <f t="shared" si="108"/>
        <v>Serbia Beočin </v>
      </c>
      <c r="J1295" t="str">
        <f t="shared" si="109"/>
        <v>state_RS_Beo_144</v>
      </c>
    </row>
    <row r="1296" hidden="1" spans="1:10">
      <c r="A1296" t="str">
        <f t="shared" si="106"/>
        <v>state_RU_Ros_1</v>
      </c>
      <c r="B1296" t="e">
        <f>VLOOKUP(I1296,'state(26mar)'!D$2:G$680,4,FALSE)</f>
        <v>#N/A</v>
      </c>
      <c r="C1296" t="str">
        <f t="shared" ref="C1296:C1327" si="110">CONCATENATE("state_",F1296,"_",LEFT(H1296,3),"_",D1296)</f>
        <v>state_RU_Ros_1</v>
      </c>
      <c r="D1296">
        <f t="shared" si="107"/>
        <v>1</v>
      </c>
      <c r="E1296" t="s">
        <v>8329</v>
      </c>
      <c r="F1296" t="str">
        <f>VLOOKUP(E1296,'country(26mar)'!B$2:C$251,2,FALSE)</f>
        <v>RU</v>
      </c>
      <c r="G1296" t="str">
        <f>VLOOKUP(F1296,'country(26mar)'!C$2:D$251,2,FALSE)</f>
        <v>base.ru</v>
      </c>
      <c r="H1296" t="s">
        <v>8400</v>
      </c>
      <c r="I1296" t="str">
        <f t="shared" ref="I1296:I1327" si="111">CONCATENATE(E1296," ",H1296)</f>
        <v>Russia Rostovskaya Oblast’</v>
      </c>
      <c r="J1296" t="str">
        <f t="shared" si="109"/>
        <v>state_RU_Ros_1</v>
      </c>
    </row>
    <row r="1297" hidden="1" spans="1:10">
      <c r="A1297" t="str">
        <f t="shared" si="106"/>
        <v>state_RU_Sak_2</v>
      </c>
      <c r="B1297" t="e">
        <f>VLOOKUP(I1297,'state(26mar)'!D$2:G$680,4,FALSE)</f>
        <v>#N/A</v>
      </c>
      <c r="C1297" t="str">
        <f t="shared" si="110"/>
        <v>state_RU_Sak_2</v>
      </c>
      <c r="D1297">
        <f t="shared" si="107"/>
        <v>2</v>
      </c>
      <c r="E1297" t="s">
        <v>8329</v>
      </c>
      <c r="F1297" t="str">
        <f>VLOOKUP(E1297,'country(26mar)'!B$2:C$251,2,FALSE)</f>
        <v>RU</v>
      </c>
      <c r="G1297" t="str">
        <f>VLOOKUP(F1297,'country(26mar)'!C$2:D$251,2,FALSE)</f>
        <v>base.ru</v>
      </c>
      <c r="H1297" t="s">
        <v>8346</v>
      </c>
      <c r="I1297" t="str">
        <f t="shared" si="111"/>
        <v>Russia Sakha (Yakutiya)</v>
      </c>
      <c r="J1297" t="str">
        <f t="shared" si="109"/>
        <v>state_RU_Sak_2</v>
      </c>
    </row>
    <row r="1298" hidden="1" spans="1:10">
      <c r="A1298" t="str">
        <f t="shared" si="106"/>
        <v>state_RU_Sve_3</v>
      </c>
      <c r="B1298" t="e">
        <f>VLOOKUP(I1298,'state(26mar)'!D$2:G$680,4,FALSE)</f>
        <v>#N/A</v>
      </c>
      <c r="C1298" t="str">
        <f t="shared" si="110"/>
        <v>state_RU_Sve_3</v>
      </c>
      <c r="D1298">
        <f t="shared" si="107"/>
        <v>3</v>
      </c>
      <c r="E1298" t="s">
        <v>8329</v>
      </c>
      <c r="F1298" t="str">
        <f>VLOOKUP(E1298,'country(26mar)'!B$2:C$251,2,FALSE)</f>
        <v>RU</v>
      </c>
      <c r="G1298" t="str">
        <f>VLOOKUP(F1298,'country(26mar)'!C$2:D$251,2,FALSE)</f>
        <v>base.ru</v>
      </c>
      <c r="H1298" t="s">
        <v>8342</v>
      </c>
      <c r="I1298" t="str">
        <f t="shared" si="111"/>
        <v>Russia Sverdlovskaya Oblast’</v>
      </c>
      <c r="J1298" t="str">
        <f t="shared" si="109"/>
        <v>state_RU_Sve_3</v>
      </c>
    </row>
    <row r="1299" hidden="1" spans="1:10">
      <c r="A1299" t="str">
        <f t="shared" si="106"/>
        <v>state_RU_Kha_4</v>
      </c>
      <c r="B1299" t="e">
        <f>VLOOKUP(I1299,'state(26mar)'!D$2:G$680,4,FALSE)</f>
        <v>#N/A</v>
      </c>
      <c r="C1299" t="str">
        <f t="shared" si="110"/>
        <v>state_RU_Kha_4</v>
      </c>
      <c r="D1299">
        <f t="shared" si="107"/>
        <v>4</v>
      </c>
      <c r="E1299" t="s">
        <v>8329</v>
      </c>
      <c r="F1299" t="str">
        <f>VLOOKUP(E1299,'country(26mar)'!B$2:C$251,2,FALSE)</f>
        <v>RU</v>
      </c>
      <c r="G1299" t="str">
        <f>VLOOKUP(F1299,'country(26mar)'!C$2:D$251,2,FALSE)</f>
        <v>base.ru</v>
      </c>
      <c r="H1299" t="s">
        <v>8521</v>
      </c>
      <c r="I1299" t="str">
        <f t="shared" si="111"/>
        <v>Russia Khanty-Mansiyskiy Avtonomnyy Okrug-Yugra</v>
      </c>
      <c r="J1299" t="str">
        <f t="shared" si="109"/>
        <v>state_RU_Kha_4</v>
      </c>
    </row>
    <row r="1300" hidden="1" spans="1:10">
      <c r="A1300" t="str">
        <f t="shared" si="106"/>
        <v>state_RU_Kom_5</v>
      </c>
      <c r="B1300" t="e">
        <f>VLOOKUP(I1300,'state(26mar)'!D$2:G$680,4,FALSE)</f>
        <v>#N/A</v>
      </c>
      <c r="C1300" t="str">
        <f t="shared" si="110"/>
        <v>state_RU_Kom_5</v>
      </c>
      <c r="D1300">
        <f t="shared" si="107"/>
        <v>5</v>
      </c>
      <c r="E1300" t="s">
        <v>8329</v>
      </c>
      <c r="F1300" t="str">
        <f>VLOOKUP(E1300,'country(26mar)'!B$2:C$251,2,FALSE)</f>
        <v>RU</v>
      </c>
      <c r="G1300" t="str">
        <f>VLOOKUP(F1300,'country(26mar)'!C$2:D$251,2,FALSE)</f>
        <v>base.ru</v>
      </c>
      <c r="H1300" t="s">
        <v>8525</v>
      </c>
      <c r="I1300" t="str">
        <f t="shared" si="111"/>
        <v>Russia Komi</v>
      </c>
      <c r="J1300" t="str">
        <f t="shared" si="109"/>
        <v>state_RU_Kom_5</v>
      </c>
    </row>
    <row r="1301" hidden="1" spans="1:10">
      <c r="A1301" t="str">
        <f t="shared" si="106"/>
        <v>state_RU_Yam_6</v>
      </c>
      <c r="B1301" t="e">
        <f>VLOOKUP(I1301,'state(26mar)'!D$2:G$680,4,FALSE)</f>
        <v>#N/A</v>
      </c>
      <c r="C1301" t="str">
        <f t="shared" si="110"/>
        <v>state_RU_Yam_6</v>
      </c>
      <c r="D1301">
        <f t="shared" si="107"/>
        <v>6</v>
      </c>
      <c r="E1301" t="s">
        <v>8329</v>
      </c>
      <c r="F1301" t="str">
        <f>VLOOKUP(E1301,'country(26mar)'!B$2:C$251,2,FALSE)</f>
        <v>RU</v>
      </c>
      <c r="G1301" t="str">
        <f>VLOOKUP(F1301,'country(26mar)'!C$2:D$251,2,FALSE)</f>
        <v>base.ru</v>
      </c>
      <c r="H1301" t="s">
        <v>8518</v>
      </c>
      <c r="I1301" t="str">
        <f t="shared" si="111"/>
        <v>Russia Yamalo-Nenetskiy Avtonomnyy Okrug</v>
      </c>
      <c r="J1301" t="str">
        <f t="shared" si="109"/>
        <v>state_RU_Yam_6</v>
      </c>
    </row>
    <row r="1302" hidden="1" spans="1:10">
      <c r="A1302" t="str">
        <f t="shared" si="106"/>
        <v>state_RU_Sar_7</v>
      </c>
      <c r="B1302" t="e">
        <f>VLOOKUP(I1302,'state(26mar)'!D$2:G$680,4,FALSE)</f>
        <v>#N/A</v>
      </c>
      <c r="C1302" t="str">
        <f t="shared" si="110"/>
        <v>state_RU_Sar_7</v>
      </c>
      <c r="D1302">
        <f t="shared" si="107"/>
        <v>7</v>
      </c>
      <c r="E1302" t="s">
        <v>8329</v>
      </c>
      <c r="F1302" t="str">
        <f>VLOOKUP(E1302,'country(26mar)'!B$2:C$251,2,FALSE)</f>
        <v>RU</v>
      </c>
      <c r="G1302" t="str">
        <f>VLOOKUP(F1302,'country(26mar)'!C$2:D$251,2,FALSE)</f>
        <v>base.ru</v>
      </c>
      <c r="H1302" t="s">
        <v>8387</v>
      </c>
      <c r="I1302" t="str">
        <f t="shared" si="111"/>
        <v>Russia Saratovskaya Oblast’</v>
      </c>
      <c r="J1302" t="str">
        <f t="shared" si="109"/>
        <v>state_RU_Sar_7</v>
      </c>
    </row>
    <row r="1303" hidden="1" spans="1:10">
      <c r="A1303" t="str">
        <f t="shared" si="106"/>
        <v>state_RU_Bur_8</v>
      </c>
      <c r="B1303" t="e">
        <f>VLOOKUP(I1303,'state(26mar)'!D$2:G$680,4,FALSE)</f>
        <v>#N/A</v>
      </c>
      <c r="C1303" t="str">
        <f t="shared" si="110"/>
        <v>state_RU_Bur_8</v>
      </c>
      <c r="D1303">
        <f t="shared" si="107"/>
        <v>8</v>
      </c>
      <c r="E1303" t="s">
        <v>8329</v>
      </c>
      <c r="F1303" t="str">
        <f>VLOOKUP(E1303,'country(26mar)'!B$2:C$251,2,FALSE)</f>
        <v>RU</v>
      </c>
      <c r="G1303" t="str">
        <f>VLOOKUP(F1303,'country(26mar)'!C$2:D$251,2,FALSE)</f>
        <v>base.ru</v>
      </c>
      <c r="H1303" t="s">
        <v>8390</v>
      </c>
      <c r="I1303" t="str">
        <f t="shared" si="111"/>
        <v>Russia Buryatiya</v>
      </c>
      <c r="J1303" t="str">
        <f t="shared" si="109"/>
        <v>state_RU_Bur_8</v>
      </c>
    </row>
    <row r="1304" hidden="1" spans="1:10">
      <c r="A1304" t="str">
        <f t="shared" si="106"/>
        <v>state_RU_Niz_9</v>
      </c>
      <c r="B1304" t="e">
        <f>VLOOKUP(I1304,'state(26mar)'!D$2:G$680,4,FALSE)</f>
        <v>#N/A</v>
      </c>
      <c r="C1304" t="str">
        <f t="shared" si="110"/>
        <v>state_RU_Niz_9</v>
      </c>
      <c r="D1304">
        <f t="shared" si="107"/>
        <v>9</v>
      </c>
      <c r="E1304" t="s">
        <v>8329</v>
      </c>
      <c r="F1304" t="str">
        <f>VLOOKUP(E1304,'country(26mar)'!B$2:C$251,2,FALSE)</f>
        <v>RU</v>
      </c>
      <c r="G1304" t="str">
        <f>VLOOKUP(F1304,'country(26mar)'!C$2:D$251,2,FALSE)</f>
        <v>base.ru</v>
      </c>
      <c r="H1304" t="s">
        <v>8379</v>
      </c>
      <c r="I1304" t="str">
        <f t="shared" si="111"/>
        <v>Russia Nizhegorodskaya Oblast’</v>
      </c>
      <c r="J1304" t="str">
        <f t="shared" si="109"/>
        <v>state_RU_Niz_9</v>
      </c>
    </row>
    <row r="1305" hidden="1" spans="1:10">
      <c r="A1305" t="str">
        <f t="shared" si="106"/>
        <v>state_RU_Che_10</v>
      </c>
      <c r="B1305" t="e">
        <f>VLOOKUP(I1305,'state(26mar)'!D$2:G$680,4,FALSE)</f>
        <v>#N/A</v>
      </c>
      <c r="C1305" t="str">
        <f t="shared" si="110"/>
        <v>state_RU_Che_10</v>
      </c>
      <c r="D1305">
        <f t="shared" si="107"/>
        <v>10</v>
      </c>
      <c r="E1305" t="s">
        <v>8329</v>
      </c>
      <c r="F1305" t="str">
        <f>VLOOKUP(E1305,'country(26mar)'!B$2:C$251,2,FALSE)</f>
        <v>RU</v>
      </c>
      <c r="G1305" t="str">
        <f>VLOOKUP(F1305,'country(26mar)'!C$2:D$251,2,FALSE)</f>
        <v>base.ru</v>
      </c>
      <c r="H1305" t="s">
        <v>8382</v>
      </c>
      <c r="I1305" t="str">
        <f t="shared" si="111"/>
        <v>Russia Chelyabinskaya Oblast’</v>
      </c>
      <c r="J1305" t="str">
        <f t="shared" si="109"/>
        <v>state_RU_Che_10</v>
      </c>
    </row>
    <row r="1306" hidden="1" spans="1:10">
      <c r="A1306" t="str">
        <f t="shared" si="106"/>
        <v>state_RU_Oms_11</v>
      </c>
      <c r="B1306" t="e">
        <f>VLOOKUP(I1306,'state(26mar)'!D$2:G$680,4,FALSE)</f>
        <v>#N/A</v>
      </c>
      <c r="C1306" t="str">
        <f t="shared" si="110"/>
        <v>state_RU_Oms_11</v>
      </c>
      <c r="D1306">
        <f t="shared" si="107"/>
        <v>11</v>
      </c>
      <c r="E1306" t="s">
        <v>8329</v>
      </c>
      <c r="F1306" t="str">
        <f>VLOOKUP(E1306,'country(26mar)'!B$2:C$251,2,FALSE)</f>
        <v>RU</v>
      </c>
      <c r="G1306" t="str">
        <f>VLOOKUP(F1306,'country(26mar)'!C$2:D$251,2,FALSE)</f>
        <v>base.ru</v>
      </c>
      <c r="H1306" t="s">
        <v>8462</v>
      </c>
      <c r="I1306" t="str">
        <f t="shared" si="111"/>
        <v>Russia Omskaya Oblast’</v>
      </c>
      <c r="J1306" t="str">
        <f t="shared" si="109"/>
        <v>state_RU_Oms_11</v>
      </c>
    </row>
    <row r="1307" hidden="1" spans="1:10">
      <c r="A1307" t="str">
        <f t="shared" si="106"/>
        <v>state_RU_Kab_12</v>
      </c>
      <c r="B1307" t="e">
        <f>VLOOKUP(I1307,'state(26mar)'!D$2:G$680,4,FALSE)</f>
        <v>#N/A</v>
      </c>
      <c r="C1307" t="str">
        <f t="shared" si="110"/>
        <v>state_RU_Kab_12</v>
      </c>
      <c r="D1307">
        <f t="shared" si="107"/>
        <v>12</v>
      </c>
      <c r="E1307" t="s">
        <v>8329</v>
      </c>
      <c r="F1307" t="str">
        <f>VLOOKUP(E1307,'country(26mar)'!B$2:C$251,2,FALSE)</f>
        <v>RU</v>
      </c>
      <c r="G1307" t="str">
        <f>VLOOKUP(F1307,'country(26mar)'!C$2:D$251,2,FALSE)</f>
        <v>base.ru</v>
      </c>
      <c r="H1307" t="s">
        <v>8678</v>
      </c>
      <c r="I1307" t="str">
        <f t="shared" si="111"/>
        <v>Russia Kabardino-Balkariya</v>
      </c>
      <c r="J1307" t="str">
        <f t="shared" si="109"/>
        <v>state_RU_Kab_12</v>
      </c>
    </row>
    <row r="1308" hidden="1" spans="1:10">
      <c r="A1308" t="str">
        <f t="shared" si="106"/>
        <v>state_RU_Mur_13</v>
      </c>
      <c r="B1308" t="e">
        <f>VLOOKUP(I1308,'state(26mar)'!D$2:G$680,4,FALSE)</f>
        <v>#N/A</v>
      </c>
      <c r="C1308" t="str">
        <f t="shared" si="110"/>
        <v>state_RU_Mur_13</v>
      </c>
      <c r="D1308">
        <f t="shared" si="107"/>
        <v>13</v>
      </c>
      <c r="E1308" t="s">
        <v>8329</v>
      </c>
      <c r="F1308" t="str">
        <f>VLOOKUP(E1308,'country(26mar)'!B$2:C$251,2,FALSE)</f>
        <v>RU</v>
      </c>
      <c r="G1308" t="str">
        <f>VLOOKUP(F1308,'country(26mar)'!C$2:D$251,2,FALSE)</f>
        <v>base.ru</v>
      </c>
      <c r="H1308" t="s">
        <v>8369</v>
      </c>
      <c r="I1308" t="str">
        <f t="shared" si="111"/>
        <v>Russia Murmanskaya Oblast’</v>
      </c>
      <c r="J1308" t="str">
        <f t="shared" si="109"/>
        <v>state_RU_Mur_13</v>
      </c>
    </row>
    <row r="1309" hidden="1" spans="1:10">
      <c r="A1309" t="str">
        <f t="shared" si="106"/>
        <v>state_RU_Ady_14</v>
      </c>
      <c r="B1309" t="e">
        <f>VLOOKUP(I1309,'state(26mar)'!D$2:G$680,4,FALSE)</f>
        <v>#N/A</v>
      </c>
      <c r="C1309" t="str">
        <f t="shared" si="110"/>
        <v>state_RU_Ady_14</v>
      </c>
      <c r="D1309">
        <f t="shared" si="107"/>
        <v>14</v>
      </c>
      <c r="E1309" t="s">
        <v>8329</v>
      </c>
      <c r="F1309" t="str">
        <f>VLOOKUP(E1309,'country(26mar)'!B$2:C$251,2,FALSE)</f>
        <v>RU</v>
      </c>
      <c r="G1309" t="str">
        <f>VLOOKUP(F1309,'country(26mar)'!C$2:D$251,2,FALSE)</f>
        <v>base.ru</v>
      </c>
      <c r="H1309" t="s">
        <v>8508</v>
      </c>
      <c r="I1309" t="str">
        <f t="shared" si="111"/>
        <v>Russia Adygeya</v>
      </c>
      <c r="J1309" t="str">
        <f t="shared" si="109"/>
        <v>state_RU_Ady_14</v>
      </c>
    </row>
    <row r="1310" hidden="1" spans="1:10">
      <c r="A1310" t="str">
        <f t="shared" si="106"/>
        <v>state_RU_Irk_15</v>
      </c>
      <c r="B1310" t="e">
        <f>VLOOKUP(I1310,'state(26mar)'!D$2:G$680,4,FALSE)</f>
        <v>#N/A</v>
      </c>
      <c r="C1310" t="str">
        <f t="shared" si="110"/>
        <v>state_RU_Irk_15</v>
      </c>
      <c r="D1310">
        <f t="shared" si="107"/>
        <v>15</v>
      </c>
      <c r="E1310" t="s">
        <v>8329</v>
      </c>
      <c r="F1310" t="str">
        <f>VLOOKUP(E1310,'country(26mar)'!B$2:C$251,2,FALSE)</f>
        <v>RU</v>
      </c>
      <c r="G1310" t="str">
        <f>VLOOKUP(F1310,'country(26mar)'!C$2:D$251,2,FALSE)</f>
        <v>base.ru</v>
      </c>
      <c r="H1310" t="s">
        <v>8365</v>
      </c>
      <c r="I1310" t="str">
        <f t="shared" si="111"/>
        <v>Russia Irkutskaya Oblast’</v>
      </c>
      <c r="J1310" t="str">
        <f t="shared" si="109"/>
        <v>state_RU_Irk_15</v>
      </c>
    </row>
    <row r="1311" hidden="1" spans="1:10">
      <c r="A1311" t="str">
        <f t="shared" si="106"/>
        <v>state_RU_San_16</v>
      </c>
      <c r="B1311" t="e">
        <f>VLOOKUP(I1311,'state(26mar)'!D$2:G$680,4,FALSE)</f>
        <v>#N/A</v>
      </c>
      <c r="C1311" t="str">
        <f t="shared" si="110"/>
        <v>state_RU_San_16</v>
      </c>
      <c r="D1311">
        <f t="shared" si="107"/>
        <v>16</v>
      </c>
      <c r="E1311" t="s">
        <v>8329</v>
      </c>
      <c r="F1311" t="str">
        <f>VLOOKUP(E1311,'country(26mar)'!B$2:C$251,2,FALSE)</f>
        <v>RU</v>
      </c>
      <c r="G1311" t="str">
        <f>VLOOKUP(F1311,'country(26mar)'!C$2:D$251,2,FALSE)</f>
        <v>base.ru</v>
      </c>
      <c r="H1311" t="s">
        <v>8588</v>
      </c>
      <c r="I1311" t="str">
        <f t="shared" si="111"/>
        <v>Russia Sankt-Peterburg</v>
      </c>
      <c r="J1311" t="str">
        <f t="shared" si="109"/>
        <v>state_RU_San_16</v>
      </c>
    </row>
    <row r="1312" hidden="1" spans="1:10">
      <c r="A1312" t="str">
        <f t="shared" si="106"/>
        <v>state_RU_Sta_17</v>
      </c>
      <c r="B1312" t="e">
        <f>VLOOKUP(I1312,'state(26mar)'!D$2:G$680,4,FALSE)</f>
        <v>#N/A</v>
      </c>
      <c r="C1312" t="str">
        <f t="shared" si="110"/>
        <v>state_RU_Sta_17</v>
      </c>
      <c r="D1312">
        <f t="shared" si="107"/>
        <v>17</v>
      </c>
      <c r="E1312" t="s">
        <v>8329</v>
      </c>
      <c r="F1312" t="str">
        <f>VLOOKUP(E1312,'country(26mar)'!B$2:C$251,2,FALSE)</f>
        <v>RU</v>
      </c>
      <c r="G1312" t="str">
        <f>VLOOKUP(F1312,'country(26mar)'!C$2:D$251,2,FALSE)</f>
        <v>base.ru</v>
      </c>
      <c r="H1312" t="s">
        <v>8422</v>
      </c>
      <c r="I1312" t="str">
        <f t="shared" si="111"/>
        <v>Russia Stavropol’skiy Kray</v>
      </c>
      <c r="J1312" t="str">
        <f t="shared" si="109"/>
        <v>state_RU_Sta_17</v>
      </c>
    </row>
    <row r="1313" hidden="1" spans="1:10">
      <c r="A1313" t="str">
        <f t="shared" si="106"/>
        <v>state_RU_Kem_18</v>
      </c>
      <c r="B1313" t="e">
        <f>VLOOKUP(I1313,'state(26mar)'!D$2:G$680,4,FALSE)</f>
        <v>#N/A</v>
      </c>
      <c r="C1313" t="str">
        <f t="shared" si="110"/>
        <v>state_RU_Kem_18</v>
      </c>
      <c r="D1313">
        <f t="shared" si="107"/>
        <v>18</v>
      </c>
      <c r="E1313" t="s">
        <v>8329</v>
      </c>
      <c r="F1313" t="str">
        <f>VLOOKUP(E1313,'country(26mar)'!B$2:C$251,2,FALSE)</f>
        <v>RU</v>
      </c>
      <c r="G1313" t="str">
        <f>VLOOKUP(F1313,'country(26mar)'!C$2:D$251,2,FALSE)</f>
        <v>base.ru</v>
      </c>
      <c r="H1313" t="s">
        <v>8367</v>
      </c>
      <c r="I1313" t="str">
        <f t="shared" si="111"/>
        <v>Russia Kemerovskaya Oblast’</v>
      </c>
      <c r="J1313" t="str">
        <f t="shared" si="109"/>
        <v>state_RU_Kem_18</v>
      </c>
    </row>
    <row r="1314" hidden="1" spans="1:10">
      <c r="A1314" t="str">
        <f t="shared" si="106"/>
        <v>state_RU_Pen_19</v>
      </c>
      <c r="B1314" t="e">
        <f>VLOOKUP(I1314,'state(26mar)'!D$2:G$680,4,FALSE)</f>
        <v>#N/A</v>
      </c>
      <c r="C1314" t="str">
        <f t="shared" si="110"/>
        <v>state_RU_Pen_19</v>
      </c>
      <c r="D1314">
        <f t="shared" si="107"/>
        <v>19</v>
      </c>
      <c r="E1314" t="s">
        <v>8329</v>
      </c>
      <c r="F1314" t="str">
        <f>VLOOKUP(E1314,'country(26mar)'!B$2:C$251,2,FALSE)</f>
        <v>RU</v>
      </c>
      <c r="G1314" t="str">
        <f>VLOOKUP(F1314,'country(26mar)'!C$2:D$251,2,FALSE)</f>
        <v>base.ru</v>
      </c>
      <c r="H1314" t="s">
        <v>8539</v>
      </c>
      <c r="I1314" t="str">
        <f t="shared" si="111"/>
        <v>Russia Penzenskaya Oblast’</v>
      </c>
      <c r="J1314" t="str">
        <f t="shared" si="109"/>
        <v>state_RU_Pen_19</v>
      </c>
    </row>
    <row r="1315" hidden="1" spans="1:10">
      <c r="A1315" t="str">
        <f t="shared" si="106"/>
        <v>state_RU_Nov_20</v>
      </c>
      <c r="B1315" t="e">
        <f>VLOOKUP(I1315,'state(26mar)'!D$2:G$680,4,FALSE)</f>
        <v>#N/A</v>
      </c>
      <c r="C1315" t="str">
        <f t="shared" si="110"/>
        <v>state_RU_Nov_20</v>
      </c>
      <c r="D1315">
        <f t="shared" si="107"/>
        <v>20</v>
      </c>
      <c r="E1315" t="s">
        <v>8329</v>
      </c>
      <c r="F1315" t="str">
        <f>VLOOKUP(E1315,'country(26mar)'!B$2:C$251,2,FALSE)</f>
        <v>RU</v>
      </c>
      <c r="G1315" t="str">
        <f>VLOOKUP(F1315,'country(26mar)'!C$2:D$251,2,FALSE)</f>
        <v>base.ru</v>
      </c>
      <c r="H1315" t="s">
        <v>8396</v>
      </c>
      <c r="I1315" t="str">
        <f t="shared" si="111"/>
        <v>Russia Novosibirskaya Oblast’</v>
      </c>
      <c r="J1315" t="str">
        <f t="shared" si="109"/>
        <v>state_RU_Nov_20</v>
      </c>
    </row>
    <row r="1316" hidden="1" spans="1:10">
      <c r="A1316" t="str">
        <f t="shared" si="106"/>
        <v>state_RU_Rya_21</v>
      </c>
      <c r="B1316" t="e">
        <f>VLOOKUP(I1316,'state(26mar)'!D$2:G$680,4,FALSE)</f>
        <v>#N/A</v>
      </c>
      <c r="C1316" t="str">
        <f t="shared" si="110"/>
        <v>state_RU_Rya_21</v>
      </c>
      <c r="D1316">
        <f t="shared" si="107"/>
        <v>21</v>
      </c>
      <c r="E1316" t="s">
        <v>8329</v>
      </c>
      <c r="F1316" t="str">
        <f>VLOOKUP(E1316,'country(26mar)'!B$2:C$251,2,FALSE)</f>
        <v>RU</v>
      </c>
      <c r="G1316" t="str">
        <f>VLOOKUP(F1316,'country(26mar)'!C$2:D$251,2,FALSE)</f>
        <v>base.ru</v>
      </c>
      <c r="H1316" t="s">
        <v>8553</v>
      </c>
      <c r="I1316" t="str">
        <f t="shared" si="111"/>
        <v>Russia Ryazanskaya Oblast’</v>
      </c>
      <c r="J1316" t="str">
        <f t="shared" si="109"/>
        <v>state_RU_Rya_21</v>
      </c>
    </row>
    <row r="1317" hidden="1" spans="1:10">
      <c r="A1317" t="str">
        <f t="shared" si="106"/>
        <v>state_RU_Mos_22</v>
      </c>
      <c r="B1317" t="e">
        <f>VLOOKUP(I1317,'state(26mar)'!D$2:G$680,4,FALSE)</f>
        <v>#N/A</v>
      </c>
      <c r="C1317" t="str">
        <f t="shared" si="110"/>
        <v>state_RU_Mos_22</v>
      </c>
      <c r="D1317">
        <f t="shared" si="107"/>
        <v>22</v>
      </c>
      <c r="E1317" t="s">
        <v>8329</v>
      </c>
      <c r="F1317" t="str">
        <f>VLOOKUP(E1317,'country(26mar)'!B$2:C$251,2,FALSE)</f>
        <v>RU</v>
      </c>
      <c r="G1317" t="str">
        <f>VLOOKUP(F1317,'country(26mar)'!C$2:D$251,2,FALSE)</f>
        <v>base.ru</v>
      </c>
      <c r="H1317" t="s">
        <v>8581</v>
      </c>
      <c r="I1317" t="str">
        <f t="shared" si="111"/>
        <v>Russia Moskovskaya Oblast’</v>
      </c>
      <c r="J1317" t="str">
        <f t="shared" si="109"/>
        <v>state_RU_Mos_22</v>
      </c>
    </row>
    <row r="1318" hidden="1" spans="1:10">
      <c r="A1318" t="str">
        <f t="shared" si="106"/>
        <v>state_RU_Ul’_23</v>
      </c>
      <c r="B1318" t="e">
        <f>VLOOKUP(I1318,'state(26mar)'!D$2:G$680,4,FALSE)</f>
        <v>#N/A</v>
      </c>
      <c r="C1318" t="str">
        <f t="shared" si="110"/>
        <v>state_RU_Ul’_23</v>
      </c>
      <c r="D1318">
        <f t="shared" si="107"/>
        <v>23</v>
      </c>
      <c r="E1318" t="s">
        <v>8329</v>
      </c>
      <c r="F1318" t="str">
        <f>VLOOKUP(E1318,'country(26mar)'!B$2:C$251,2,FALSE)</f>
        <v>RU</v>
      </c>
      <c r="G1318" t="str">
        <f>VLOOKUP(F1318,'country(26mar)'!C$2:D$251,2,FALSE)</f>
        <v>base.ru</v>
      </c>
      <c r="H1318" t="s">
        <v>8480</v>
      </c>
      <c r="I1318" t="str">
        <f t="shared" si="111"/>
        <v>Russia Ul’yanovskaya Oblast’</v>
      </c>
      <c r="J1318" t="str">
        <f t="shared" si="109"/>
        <v>state_RU_Ul’_23</v>
      </c>
    </row>
    <row r="1319" hidden="1" spans="1:10">
      <c r="A1319" t="str">
        <f t="shared" si="106"/>
        <v>state_RU_Alt_24</v>
      </c>
      <c r="B1319" t="e">
        <f>VLOOKUP(I1319,'state(26mar)'!D$2:G$680,4,FALSE)</f>
        <v>#N/A</v>
      </c>
      <c r="C1319" t="str">
        <f t="shared" si="110"/>
        <v>state_RU_Alt_24</v>
      </c>
      <c r="D1319">
        <f t="shared" si="107"/>
        <v>24</v>
      </c>
      <c r="E1319" t="s">
        <v>8329</v>
      </c>
      <c r="F1319" t="str">
        <f>VLOOKUP(E1319,'country(26mar)'!B$2:C$251,2,FALSE)</f>
        <v>RU</v>
      </c>
      <c r="G1319" t="str">
        <f>VLOOKUP(F1319,'country(26mar)'!C$2:D$251,2,FALSE)</f>
        <v>base.ru</v>
      </c>
      <c r="H1319" t="s">
        <v>8354</v>
      </c>
      <c r="I1319" t="str">
        <f t="shared" si="111"/>
        <v>Russia Altayskiy Kray</v>
      </c>
      <c r="J1319" t="str">
        <f t="shared" si="109"/>
        <v>state_RU_Alt_24</v>
      </c>
    </row>
    <row r="1320" hidden="1" spans="1:10">
      <c r="A1320" t="str">
        <f t="shared" si="106"/>
        <v>state_RU_Kha_25</v>
      </c>
      <c r="B1320" t="e">
        <f>VLOOKUP(I1320,'state(26mar)'!D$2:G$680,4,FALSE)</f>
        <v>#N/A</v>
      </c>
      <c r="C1320" t="str">
        <f t="shared" si="110"/>
        <v>state_RU_Kha_25</v>
      </c>
      <c r="D1320">
        <f t="shared" si="107"/>
        <v>25</v>
      </c>
      <c r="E1320" t="s">
        <v>8329</v>
      </c>
      <c r="F1320" t="str">
        <f>VLOOKUP(E1320,'country(26mar)'!B$2:C$251,2,FALSE)</f>
        <v>RU</v>
      </c>
      <c r="G1320" t="str">
        <f>VLOOKUP(F1320,'country(26mar)'!C$2:D$251,2,FALSE)</f>
        <v>base.ru</v>
      </c>
      <c r="H1320" t="s">
        <v>8332</v>
      </c>
      <c r="I1320" t="str">
        <f t="shared" si="111"/>
        <v>Russia Khakasiya</v>
      </c>
      <c r="J1320" t="str">
        <f t="shared" si="109"/>
        <v>state_RU_Kha_25</v>
      </c>
    </row>
    <row r="1321" hidden="1" spans="1:10">
      <c r="A1321" t="str">
        <f t="shared" si="106"/>
        <v>state_RU_Bas_26</v>
      </c>
      <c r="B1321" t="e">
        <f>VLOOKUP(I1321,'state(26mar)'!D$2:G$680,4,FALSE)</f>
        <v>#N/A</v>
      </c>
      <c r="C1321" t="str">
        <f t="shared" si="110"/>
        <v>state_RU_Bas_26</v>
      </c>
      <c r="D1321">
        <f t="shared" si="107"/>
        <v>26</v>
      </c>
      <c r="E1321" t="s">
        <v>8329</v>
      </c>
      <c r="F1321" t="str">
        <f>VLOOKUP(E1321,'country(26mar)'!B$2:C$251,2,FALSE)</f>
        <v>RU</v>
      </c>
      <c r="G1321" t="str">
        <f>VLOOKUP(F1321,'country(26mar)'!C$2:D$251,2,FALSE)</f>
        <v>base.ru</v>
      </c>
      <c r="H1321" t="s">
        <v>8403</v>
      </c>
      <c r="I1321" t="str">
        <f t="shared" si="111"/>
        <v>Russia Bashkortostan</v>
      </c>
      <c r="J1321" t="str">
        <f t="shared" si="109"/>
        <v>state_RU_Bas_26</v>
      </c>
    </row>
    <row r="1322" hidden="1" spans="1:10">
      <c r="A1322" t="str">
        <f t="shared" si="106"/>
        <v>state_RU_Psk_27</v>
      </c>
      <c r="B1322" t="e">
        <f>VLOOKUP(I1322,'state(26mar)'!D$2:G$680,4,FALSE)</f>
        <v>#N/A</v>
      </c>
      <c r="C1322" t="str">
        <f t="shared" si="110"/>
        <v>state_RU_Psk_27</v>
      </c>
      <c r="D1322">
        <f t="shared" si="107"/>
        <v>27</v>
      </c>
      <c r="E1322" t="s">
        <v>8329</v>
      </c>
      <c r="F1322" t="str">
        <f>VLOOKUP(E1322,'country(26mar)'!B$2:C$251,2,FALSE)</f>
        <v>RU</v>
      </c>
      <c r="G1322" t="str">
        <f>VLOOKUP(F1322,'country(26mar)'!C$2:D$251,2,FALSE)</f>
        <v>base.ru</v>
      </c>
      <c r="H1322" t="s">
        <v>8768</v>
      </c>
      <c r="I1322" t="str">
        <f t="shared" si="111"/>
        <v>Russia Pskovskaya Oblast’</v>
      </c>
      <c r="J1322" t="str">
        <f t="shared" si="109"/>
        <v>state_RU_Psk_27</v>
      </c>
    </row>
    <row r="1323" hidden="1" spans="1:10">
      <c r="A1323" t="str">
        <f t="shared" si="106"/>
        <v>state_RU_Smo_28</v>
      </c>
      <c r="B1323" t="e">
        <f>VLOOKUP(I1323,'state(26mar)'!D$2:G$680,4,FALSE)</f>
        <v>#N/A</v>
      </c>
      <c r="C1323" t="str">
        <f t="shared" si="110"/>
        <v>state_RU_Smo_28</v>
      </c>
      <c r="D1323">
        <f t="shared" si="107"/>
        <v>28</v>
      </c>
      <c r="E1323" t="s">
        <v>8329</v>
      </c>
      <c r="F1323" t="str">
        <f>VLOOKUP(E1323,'country(26mar)'!B$2:C$251,2,FALSE)</f>
        <v>RU</v>
      </c>
      <c r="G1323" t="str">
        <f>VLOOKUP(F1323,'country(26mar)'!C$2:D$251,2,FALSE)</f>
        <v>base.ru</v>
      </c>
      <c r="H1323" t="s">
        <v>8774</v>
      </c>
      <c r="I1323" t="str">
        <f t="shared" si="111"/>
        <v>Russia Smolenskaya Oblast’</v>
      </c>
      <c r="J1323" t="str">
        <f t="shared" si="109"/>
        <v>state_RU_Smo_28</v>
      </c>
    </row>
    <row r="1324" hidden="1" spans="1:10">
      <c r="A1324" t="str">
        <f t="shared" si="106"/>
        <v>state_RU_Tom_29</v>
      </c>
      <c r="B1324" t="e">
        <f>VLOOKUP(I1324,'state(26mar)'!D$2:G$680,4,FALSE)</f>
        <v>#N/A</v>
      </c>
      <c r="C1324" t="str">
        <f t="shared" si="110"/>
        <v>state_RU_Tom_29</v>
      </c>
      <c r="D1324">
        <f t="shared" si="107"/>
        <v>29</v>
      </c>
      <c r="E1324" t="s">
        <v>8329</v>
      </c>
      <c r="F1324" t="str">
        <f>VLOOKUP(E1324,'country(26mar)'!B$2:C$251,2,FALSE)</f>
        <v>RU</v>
      </c>
      <c r="G1324" t="str">
        <f>VLOOKUP(F1324,'country(26mar)'!C$2:D$251,2,FALSE)</f>
        <v>base.ru</v>
      </c>
      <c r="H1324" t="s">
        <v>8384</v>
      </c>
      <c r="I1324" t="str">
        <f t="shared" si="111"/>
        <v>Russia Tomskaya Oblast’</v>
      </c>
      <c r="J1324" t="str">
        <f t="shared" si="109"/>
        <v>state_RU_Tom_29</v>
      </c>
    </row>
    <row r="1325" hidden="1" spans="1:10">
      <c r="A1325" t="str">
        <f t="shared" si="106"/>
        <v>state_RU_Nov_30</v>
      </c>
      <c r="B1325" t="e">
        <f>VLOOKUP(I1325,'state(26mar)'!D$2:G$680,4,FALSE)</f>
        <v>#N/A</v>
      </c>
      <c r="C1325" t="str">
        <f t="shared" si="110"/>
        <v>state_RU_Nov_30</v>
      </c>
      <c r="D1325">
        <f t="shared" si="107"/>
        <v>30</v>
      </c>
      <c r="E1325" t="s">
        <v>8329</v>
      </c>
      <c r="F1325" t="str">
        <f>VLOOKUP(E1325,'country(26mar)'!B$2:C$251,2,FALSE)</f>
        <v>RU</v>
      </c>
      <c r="G1325" t="str">
        <f>VLOOKUP(F1325,'country(26mar)'!C$2:D$251,2,FALSE)</f>
        <v>base.ru</v>
      </c>
      <c r="H1325" t="s">
        <v>8433</v>
      </c>
      <c r="I1325" t="str">
        <f t="shared" si="111"/>
        <v>Russia Novgorodskaya Oblast’</v>
      </c>
      <c r="J1325" t="str">
        <f t="shared" si="109"/>
        <v>state_RU_Nov_30</v>
      </c>
    </row>
    <row r="1326" hidden="1" spans="1:10">
      <c r="A1326" t="str">
        <f t="shared" si="106"/>
        <v>state_RU_Kal_31</v>
      </c>
      <c r="B1326" t="e">
        <f>VLOOKUP(I1326,'state(26mar)'!D$2:G$680,4,FALSE)</f>
        <v>#N/A</v>
      </c>
      <c r="C1326" t="str">
        <f t="shared" si="110"/>
        <v>state_RU_Kal_31</v>
      </c>
      <c r="D1326">
        <f t="shared" si="107"/>
        <v>31</v>
      </c>
      <c r="E1326" t="s">
        <v>8329</v>
      </c>
      <c r="F1326" t="str">
        <f>VLOOKUP(E1326,'country(26mar)'!B$2:C$251,2,FALSE)</f>
        <v>RU</v>
      </c>
      <c r="G1326" t="str">
        <f>VLOOKUP(F1326,'country(26mar)'!C$2:D$251,2,FALSE)</f>
        <v>base.ru</v>
      </c>
      <c r="H1326" t="s">
        <v>8537</v>
      </c>
      <c r="I1326" t="str">
        <f t="shared" si="111"/>
        <v>Russia Kaluzhskaya Oblast’</v>
      </c>
      <c r="J1326" t="str">
        <f t="shared" si="109"/>
        <v>state_RU_Kal_31</v>
      </c>
    </row>
    <row r="1327" hidden="1" spans="1:10">
      <c r="A1327" t="str">
        <f t="shared" si="106"/>
        <v>state_RU_Udm_32</v>
      </c>
      <c r="B1327" t="e">
        <f>VLOOKUP(I1327,'state(26mar)'!D$2:G$680,4,FALSE)</f>
        <v>#N/A</v>
      </c>
      <c r="C1327" t="str">
        <f t="shared" si="110"/>
        <v>state_RU_Udm_32</v>
      </c>
      <c r="D1327">
        <f t="shared" si="107"/>
        <v>32</v>
      </c>
      <c r="E1327" t="s">
        <v>8329</v>
      </c>
      <c r="F1327" t="str">
        <f>VLOOKUP(E1327,'country(26mar)'!B$2:C$251,2,FALSE)</f>
        <v>RU</v>
      </c>
      <c r="G1327" t="str">
        <f>VLOOKUP(F1327,'country(26mar)'!C$2:D$251,2,FALSE)</f>
        <v>base.ru</v>
      </c>
      <c r="H1327" t="s">
        <v>8502</v>
      </c>
      <c r="I1327" t="str">
        <f t="shared" si="111"/>
        <v>Russia Udmurtiya</v>
      </c>
      <c r="J1327" t="str">
        <f t="shared" si="109"/>
        <v>state_RU_Udm_32</v>
      </c>
    </row>
    <row r="1328" hidden="1" spans="1:10">
      <c r="A1328" t="str">
        <f t="shared" si="106"/>
        <v>state_RU_Vol_33</v>
      </c>
      <c r="B1328" t="e">
        <f>VLOOKUP(I1328,'state(26mar)'!D$2:G$680,4,FALSE)</f>
        <v>#N/A</v>
      </c>
      <c r="C1328" t="str">
        <f t="shared" ref="C1328:C1359" si="112">CONCATENATE("state_",F1328,"_",LEFT(H1328,3),"_",D1328)</f>
        <v>state_RU_Vol_33</v>
      </c>
      <c r="D1328">
        <f t="shared" si="107"/>
        <v>33</v>
      </c>
      <c r="E1328" t="s">
        <v>8329</v>
      </c>
      <c r="F1328" t="str">
        <f>VLOOKUP(E1328,'country(26mar)'!B$2:C$251,2,FALSE)</f>
        <v>RU</v>
      </c>
      <c r="G1328" t="str">
        <f>VLOOKUP(F1328,'country(26mar)'!C$2:D$251,2,FALSE)</f>
        <v>base.ru</v>
      </c>
      <c r="H1328" t="s">
        <v>8458</v>
      </c>
      <c r="I1328" t="str">
        <f t="shared" ref="I1328:I1359" si="113">CONCATENATE(E1328," ",H1328)</f>
        <v>Russia Vologodskaya Oblast’</v>
      </c>
      <c r="J1328" t="str">
        <f t="shared" si="109"/>
        <v>state_RU_Vol_33</v>
      </c>
    </row>
    <row r="1329" hidden="1" spans="1:10">
      <c r="A1329" t="str">
        <f t="shared" si="106"/>
        <v>state_RU_Vol_34</v>
      </c>
      <c r="B1329" t="e">
        <f>VLOOKUP(I1329,'state(26mar)'!D$2:G$680,4,FALSE)</f>
        <v>#N/A</v>
      </c>
      <c r="C1329" t="str">
        <f t="shared" si="112"/>
        <v>state_RU_Vol_34</v>
      </c>
      <c r="D1329">
        <f t="shared" si="107"/>
        <v>34</v>
      </c>
      <c r="E1329" t="s">
        <v>8329</v>
      </c>
      <c r="F1329" t="str">
        <f>VLOOKUP(E1329,'country(26mar)'!B$2:C$251,2,FALSE)</f>
        <v>RU</v>
      </c>
      <c r="G1329" t="str">
        <f>VLOOKUP(F1329,'country(26mar)'!C$2:D$251,2,FALSE)</f>
        <v>base.ru</v>
      </c>
      <c r="H1329" t="s">
        <v>8495</v>
      </c>
      <c r="I1329" t="str">
        <f t="shared" si="113"/>
        <v>Russia Volgogradskaya Oblast’</v>
      </c>
      <c r="J1329" t="str">
        <f t="shared" si="109"/>
        <v>state_RU_Vol_34</v>
      </c>
    </row>
    <row r="1330" hidden="1" spans="1:10">
      <c r="A1330" t="str">
        <f t="shared" si="106"/>
        <v>state_RU_Tyu_35</v>
      </c>
      <c r="B1330" t="e">
        <f>VLOOKUP(I1330,'state(26mar)'!D$2:G$680,4,FALSE)</f>
        <v>#N/A</v>
      </c>
      <c r="C1330" t="str">
        <f t="shared" si="112"/>
        <v>state_RU_Tyu_35</v>
      </c>
      <c r="D1330">
        <f t="shared" si="107"/>
        <v>35</v>
      </c>
      <c r="E1330" t="s">
        <v>8329</v>
      </c>
      <c r="F1330" t="str">
        <f>VLOOKUP(E1330,'country(26mar)'!B$2:C$251,2,FALSE)</f>
        <v>RU</v>
      </c>
      <c r="G1330" t="str">
        <f>VLOOKUP(F1330,'country(26mar)'!C$2:D$251,2,FALSE)</f>
        <v>base.ru</v>
      </c>
      <c r="H1330" t="s">
        <v>8504</v>
      </c>
      <c r="I1330" t="str">
        <f t="shared" si="113"/>
        <v>Russia Tyumenskaya Oblast’</v>
      </c>
      <c r="J1330" t="str">
        <f t="shared" si="109"/>
        <v>state_RU_Tyu_35</v>
      </c>
    </row>
    <row r="1331" hidden="1" spans="1:10">
      <c r="A1331" t="str">
        <f t="shared" si="106"/>
        <v>state_RU_Ark_36</v>
      </c>
      <c r="B1331" t="e">
        <f>VLOOKUP(I1331,'state(26mar)'!D$2:G$680,4,FALSE)</f>
        <v>#N/A</v>
      </c>
      <c r="C1331" t="str">
        <f t="shared" si="112"/>
        <v>state_RU_Ark_36</v>
      </c>
      <c r="D1331">
        <f t="shared" si="107"/>
        <v>36</v>
      </c>
      <c r="E1331" t="s">
        <v>8329</v>
      </c>
      <c r="F1331" t="str">
        <f>VLOOKUP(E1331,'country(26mar)'!B$2:C$251,2,FALSE)</f>
        <v>RU</v>
      </c>
      <c r="G1331" t="str">
        <f>VLOOKUP(F1331,'country(26mar)'!C$2:D$251,2,FALSE)</f>
        <v>base.ru</v>
      </c>
      <c r="H1331" t="s">
        <v>8373</v>
      </c>
      <c r="I1331" t="str">
        <f t="shared" si="113"/>
        <v>Russia Arkhangel’skaya Oblast’</v>
      </c>
      <c r="J1331" t="str">
        <f t="shared" si="109"/>
        <v>state_RU_Ark_36</v>
      </c>
    </row>
    <row r="1332" hidden="1" spans="1:10">
      <c r="A1332" t="str">
        <f t="shared" si="106"/>
        <v>state_RU_Kur_37</v>
      </c>
      <c r="B1332" t="e">
        <f>VLOOKUP(I1332,'state(26mar)'!D$2:G$680,4,FALSE)</f>
        <v>#N/A</v>
      </c>
      <c r="C1332" t="str">
        <f t="shared" si="112"/>
        <v>state_RU_Kur_37</v>
      </c>
      <c r="D1332">
        <f t="shared" si="107"/>
        <v>37</v>
      </c>
      <c r="E1332" t="s">
        <v>8329</v>
      </c>
      <c r="F1332" t="str">
        <f>VLOOKUP(E1332,'country(26mar)'!B$2:C$251,2,FALSE)</f>
        <v>RU</v>
      </c>
      <c r="G1332" t="str">
        <f>VLOOKUP(F1332,'country(26mar)'!C$2:D$251,2,FALSE)</f>
        <v>base.ru</v>
      </c>
      <c r="H1332" t="s">
        <v>8617</v>
      </c>
      <c r="I1332" t="str">
        <f t="shared" si="113"/>
        <v>Russia Kurganskaya Oblast’</v>
      </c>
      <c r="J1332" t="str">
        <f t="shared" si="109"/>
        <v>state_RU_Kur_37</v>
      </c>
    </row>
    <row r="1333" hidden="1" spans="1:10">
      <c r="A1333" t="str">
        <f t="shared" si="106"/>
        <v>state_RU_Tve_38</v>
      </c>
      <c r="B1333" t="e">
        <f>VLOOKUP(I1333,'state(26mar)'!D$2:G$680,4,FALSE)</f>
        <v>#N/A</v>
      </c>
      <c r="C1333" t="str">
        <f t="shared" si="112"/>
        <v>state_RU_Tve_38</v>
      </c>
      <c r="D1333">
        <f t="shared" si="107"/>
        <v>38</v>
      </c>
      <c r="E1333" t="s">
        <v>8329</v>
      </c>
      <c r="F1333" t="str">
        <f>VLOOKUP(E1333,'country(26mar)'!B$2:C$251,2,FALSE)</f>
        <v>RU</v>
      </c>
      <c r="G1333" t="str">
        <f>VLOOKUP(F1333,'country(26mar)'!C$2:D$251,2,FALSE)</f>
        <v>base.ru</v>
      </c>
      <c r="H1333" t="s">
        <v>8413</v>
      </c>
      <c r="I1333" t="str">
        <f t="shared" si="113"/>
        <v>Russia Tverskaya Oblast’</v>
      </c>
      <c r="J1333" t="str">
        <f t="shared" si="109"/>
        <v>state_RU_Tve_38</v>
      </c>
    </row>
    <row r="1334" hidden="1" spans="1:10">
      <c r="A1334" t="str">
        <f t="shared" si="106"/>
        <v>state_RU_Kal_39</v>
      </c>
      <c r="B1334" t="e">
        <f>VLOOKUP(I1334,'state(26mar)'!D$2:G$680,4,FALSE)</f>
        <v>#N/A</v>
      </c>
      <c r="C1334" t="str">
        <f t="shared" si="112"/>
        <v>state_RU_Kal_39</v>
      </c>
      <c r="D1334">
        <f t="shared" si="107"/>
        <v>39</v>
      </c>
      <c r="E1334" t="s">
        <v>8329</v>
      </c>
      <c r="F1334" t="str">
        <f>VLOOKUP(E1334,'country(26mar)'!B$2:C$251,2,FALSE)</f>
        <v>RU</v>
      </c>
      <c r="G1334" t="str">
        <f>VLOOKUP(F1334,'country(26mar)'!C$2:D$251,2,FALSE)</f>
        <v>base.ru</v>
      </c>
      <c r="H1334" t="s">
        <v>8489</v>
      </c>
      <c r="I1334" t="str">
        <f t="shared" si="113"/>
        <v>Russia Kalmykiya</v>
      </c>
      <c r="J1334" t="str">
        <f t="shared" si="109"/>
        <v>state_RU_Kal_39</v>
      </c>
    </row>
    <row r="1335" hidden="1" spans="1:10">
      <c r="A1335" t="str">
        <f t="shared" si="106"/>
        <v>state_RU_Alt_40</v>
      </c>
      <c r="B1335" t="e">
        <f>VLOOKUP(I1335,'state(26mar)'!D$2:G$680,4,FALSE)</f>
        <v>#N/A</v>
      </c>
      <c r="C1335" t="str">
        <f t="shared" si="112"/>
        <v>state_RU_Alt_40</v>
      </c>
      <c r="D1335">
        <f t="shared" si="107"/>
        <v>40</v>
      </c>
      <c r="E1335" t="s">
        <v>8329</v>
      </c>
      <c r="F1335" t="str">
        <f>VLOOKUP(E1335,'country(26mar)'!B$2:C$251,2,FALSE)</f>
        <v>RU</v>
      </c>
      <c r="G1335" t="str">
        <f>VLOOKUP(F1335,'country(26mar)'!C$2:D$251,2,FALSE)</f>
        <v>base.ru</v>
      </c>
      <c r="H1335" t="s">
        <v>2471</v>
      </c>
      <c r="I1335" t="str">
        <f t="shared" si="113"/>
        <v>Russia Altay</v>
      </c>
      <c r="J1335" t="str">
        <f t="shared" si="109"/>
        <v>state_RU_Alt_40</v>
      </c>
    </row>
    <row r="1336" hidden="1" spans="1:10">
      <c r="A1336" t="str">
        <f t="shared" si="106"/>
        <v>state_RU_Chu_41</v>
      </c>
      <c r="B1336" t="e">
        <f>VLOOKUP(I1336,'state(26mar)'!D$2:G$680,4,FALSE)</f>
        <v>#N/A</v>
      </c>
      <c r="C1336" t="str">
        <f t="shared" si="112"/>
        <v>state_RU_Chu_41</v>
      </c>
      <c r="D1336">
        <f t="shared" si="107"/>
        <v>41</v>
      </c>
      <c r="E1336" t="s">
        <v>8329</v>
      </c>
      <c r="F1336" t="str">
        <f>VLOOKUP(E1336,'country(26mar)'!B$2:C$251,2,FALSE)</f>
        <v>RU</v>
      </c>
      <c r="G1336" t="str">
        <f>VLOOKUP(F1336,'country(26mar)'!C$2:D$251,2,FALSE)</f>
        <v>base.ru</v>
      </c>
      <c r="H1336" t="s">
        <v>8344</v>
      </c>
      <c r="I1336" t="str">
        <f t="shared" si="113"/>
        <v>Russia Chuvashiya</v>
      </c>
      <c r="J1336" t="str">
        <f t="shared" si="109"/>
        <v>state_RU_Chu_41</v>
      </c>
    </row>
    <row r="1337" hidden="1" spans="1:10">
      <c r="A1337" t="str">
        <f t="shared" si="106"/>
        <v>state_RU_Vla_42</v>
      </c>
      <c r="B1337" t="e">
        <f>VLOOKUP(I1337,'state(26mar)'!D$2:G$680,4,FALSE)</f>
        <v>#N/A</v>
      </c>
      <c r="C1337" t="str">
        <f t="shared" si="112"/>
        <v>state_RU_Vla_42</v>
      </c>
      <c r="D1337">
        <f t="shared" si="107"/>
        <v>42</v>
      </c>
      <c r="E1337" t="s">
        <v>8329</v>
      </c>
      <c r="F1337" t="str">
        <f>VLOOKUP(E1337,'country(26mar)'!B$2:C$251,2,FALSE)</f>
        <v>RU</v>
      </c>
      <c r="G1337" t="str">
        <f>VLOOKUP(F1337,'country(26mar)'!C$2:D$251,2,FALSE)</f>
        <v>base.ru</v>
      </c>
      <c r="H1337" t="s">
        <v>8600</v>
      </c>
      <c r="I1337" t="str">
        <f t="shared" si="113"/>
        <v>Russia Vladimirskaya Oblast’</v>
      </c>
      <c r="J1337" t="str">
        <f t="shared" si="109"/>
        <v>state_RU_Vla_42</v>
      </c>
    </row>
    <row r="1338" hidden="1" spans="1:10">
      <c r="A1338" t="str">
        <f t="shared" si="106"/>
        <v>state_RU_Len_43</v>
      </c>
      <c r="B1338" t="e">
        <f>VLOOKUP(I1338,'state(26mar)'!D$2:G$680,4,FALSE)</f>
        <v>#N/A</v>
      </c>
      <c r="C1338" t="str">
        <f t="shared" si="112"/>
        <v>state_RU_Len_43</v>
      </c>
      <c r="D1338">
        <f t="shared" si="107"/>
        <v>43</v>
      </c>
      <c r="E1338" t="s">
        <v>8329</v>
      </c>
      <c r="F1338" t="str">
        <f>VLOOKUP(E1338,'country(26mar)'!B$2:C$251,2,FALSE)</f>
        <v>RU</v>
      </c>
      <c r="G1338" t="str">
        <f>VLOOKUP(F1338,'country(26mar)'!C$2:D$251,2,FALSE)</f>
        <v>base.ru</v>
      </c>
      <c r="H1338" t="s">
        <v>8497</v>
      </c>
      <c r="I1338" t="str">
        <f t="shared" si="113"/>
        <v>Russia Leningradskaya Oblast’</v>
      </c>
      <c r="J1338" t="str">
        <f t="shared" si="109"/>
        <v>state_RU_Len_43</v>
      </c>
    </row>
    <row r="1339" hidden="1" spans="1:10">
      <c r="A1339" t="str">
        <f t="shared" si="106"/>
        <v>state_RU_Mos_44</v>
      </c>
      <c r="B1339" t="e">
        <f>VLOOKUP(I1339,'state(26mar)'!D$2:G$680,4,FALSE)</f>
        <v>#N/A</v>
      </c>
      <c r="C1339" t="str">
        <f t="shared" si="112"/>
        <v>state_RU_Mos_44</v>
      </c>
      <c r="D1339">
        <f t="shared" si="107"/>
        <v>44</v>
      </c>
      <c r="E1339" t="s">
        <v>8329</v>
      </c>
      <c r="F1339" t="str">
        <f>VLOOKUP(E1339,'country(26mar)'!B$2:C$251,2,FALSE)</f>
        <v>RU</v>
      </c>
      <c r="G1339" t="str">
        <f>VLOOKUP(F1339,'country(26mar)'!C$2:D$251,2,FALSE)</f>
        <v>base.ru</v>
      </c>
      <c r="H1339" t="s">
        <v>8665</v>
      </c>
      <c r="I1339" t="str">
        <f t="shared" si="113"/>
        <v>Russia Moskva</v>
      </c>
      <c r="J1339" t="str">
        <f t="shared" si="109"/>
        <v>state_RU_Mos_44</v>
      </c>
    </row>
    <row r="1340" hidden="1" spans="1:10">
      <c r="A1340" t="str">
        <f t="shared" si="106"/>
        <v>state_RU_Nor_45</v>
      </c>
      <c r="B1340" t="e">
        <f>VLOOKUP(I1340,'state(26mar)'!D$2:G$680,4,FALSE)</f>
        <v>#N/A</v>
      </c>
      <c r="C1340" t="str">
        <f t="shared" si="112"/>
        <v>state_RU_Nor_45</v>
      </c>
      <c r="D1340">
        <f t="shared" si="107"/>
        <v>45</v>
      </c>
      <c r="E1340" t="s">
        <v>8329</v>
      </c>
      <c r="F1340" t="str">
        <f>VLOOKUP(E1340,'country(26mar)'!B$2:C$251,2,FALSE)</f>
        <v>RU</v>
      </c>
      <c r="G1340" t="str">
        <f>VLOOKUP(F1340,'country(26mar)'!C$2:D$251,2,FALSE)</f>
        <v>base.ru</v>
      </c>
      <c r="H1340" t="s">
        <v>8667</v>
      </c>
      <c r="I1340" t="str">
        <f t="shared" si="113"/>
        <v>Russia North Ossetia</v>
      </c>
      <c r="J1340" t="str">
        <f t="shared" si="109"/>
        <v>state_RU_Nor_45</v>
      </c>
    </row>
    <row r="1341" hidden="1" spans="1:10">
      <c r="A1341" t="str">
        <f t="shared" si="106"/>
        <v>state_RU_Nen_46</v>
      </c>
      <c r="B1341" t="e">
        <f>VLOOKUP(I1341,'state(26mar)'!D$2:G$680,4,FALSE)</f>
        <v>#N/A</v>
      </c>
      <c r="C1341" t="str">
        <f t="shared" si="112"/>
        <v>state_RU_Nen_46</v>
      </c>
      <c r="D1341">
        <f t="shared" si="107"/>
        <v>46</v>
      </c>
      <c r="E1341" t="s">
        <v>8329</v>
      </c>
      <c r="F1341" t="str">
        <f>VLOOKUP(E1341,'country(26mar)'!B$2:C$251,2,FALSE)</f>
        <v>RU</v>
      </c>
      <c r="G1341" t="str">
        <f>VLOOKUP(F1341,'country(26mar)'!C$2:D$251,2,FALSE)</f>
        <v>base.ru</v>
      </c>
      <c r="H1341" t="s">
        <v>8359</v>
      </c>
      <c r="I1341" t="str">
        <f t="shared" si="113"/>
        <v>Russia Nenetskiy Avtonomnyy Okrug</v>
      </c>
      <c r="J1341" t="str">
        <f t="shared" si="109"/>
        <v>state_RU_Nen_46</v>
      </c>
    </row>
    <row r="1342" hidden="1" spans="1:10">
      <c r="A1342" t="str">
        <f t="shared" si="106"/>
        <v>state_RU_Sam_47</v>
      </c>
      <c r="B1342" t="e">
        <f>VLOOKUP(I1342,'state(26mar)'!D$2:G$680,4,FALSE)</f>
        <v>#N/A</v>
      </c>
      <c r="C1342" t="str">
        <f t="shared" si="112"/>
        <v>state_RU_Sam_47</v>
      </c>
      <c r="D1342">
        <f t="shared" si="107"/>
        <v>47</v>
      </c>
      <c r="E1342" t="s">
        <v>8329</v>
      </c>
      <c r="F1342" t="str">
        <f>VLOOKUP(E1342,'country(26mar)'!B$2:C$251,2,FALSE)</f>
        <v>RU</v>
      </c>
      <c r="G1342" t="str">
        <f>VLOOKUP(F1342,'country(26mar)'!C$2:D$251,2,FALSE)</f>
        <v>base.ru</v>
      </c>
      <c r="H1342" t="s">
        <v>8451</v>
      </c>
      <c r="I1342" t="str">
        <f t="shared" si="113"/>
        <v>Russia Samarskaya Oblast’</v>
      </c>
      <c r="J1342" t="str">
        <f t="shared" si="109"/>
        <v>state_RU_Sam_47</v>
      </c>
    </row>
    <row r="1343" hidden="1" spans="1:10">
      <c r="A1343" t="str">
        <f t="shared" si="106"/>
        <v>state_RU_Kra_48</v>
      </c>
      <c r="B1343" t="e">
        <f>VLOOKUP(I1343,'state(26mar)'!D$2:G$680,4,FALSE)</f>
        <v>#N/A</v>
      </c>
      <c r="C1343" t="str">
        <f t="shared" si="112"/>
        <v>state_RU_Kra_48</v>
      </c>
      <c r="D1343">
        <f t="shared" si="107"/>
        <v>48</v>
      </c>
      <c r="E1343" t="s">
        <v>8329</v>
      </c>
      <c r="F1343" t="str">
        <f>VLOOKUP(E1343,'country(26mar)'!B$2:C$251,2,FALSE)</f>
        <v>RU</v>
      </c>
      <c r="G1343" t="str">
        <f>VLOOKUP(F1343,'country(26mar)'!C$2:D$251,2,FALSE)</f>
        <v>base.ru</v>
      </c>
      <c r="H1343" t="s">
        <v>8335</v>
      </c>
      <c r="I1343" t="str">
        <f t="shared" si="113"/>
        <v>Russia Krasnoyarskiy Kray</v>
      </c>
      <c r="J1343" t="str">
        <f t="shared" si="109"/>
        <v>state_RU_Kra_48</v>
      </c>
    </row>
    <row r="1344" hidden="1" spans="1:10">
      <c r="A1344" t="str">
        <f t="shared" si="106"/>
        <v>state_RU_Ore_49</v>
      </c>
      <c r="B1344" t="e">
        <f>VLOOKUP(I1344,'state(26mar)'!D$2:G$680,4,FALSE)</f>
        <v>#N/A</v>
      </c>
      <c r="C1344" t="str">
        <f t="shared" si="112"/>
        <v>state_RU_Ore_49</v>
      </c>
      <c r="D1344">
        <f t="shared" si="107"/>
        <v>49</v>
      </c>
      <c r="E1344" t="s">
        <v>8329</v>
      </c>
      <c r="F1344" t="str">
        <f>VLOOKUP(E1344,'country(26mar)'!B$2:C$251,2,FALSE)</f>
        <v>RU</v>
      </c>
      <c r="G1344" t="str">
        <f>VLOOKUP(F1344,'country(26mar)'!C$2:D$251,2,FALSE)</f>
        <v>base.ru</v>
      </c>
      <c r="H1344" t="s">
        <v>8442</v>
      </c>
      <c r="I1344" t="str">
        <f t="shared" si="113"/>
        <v>Russia Orenburgskaya Oblast’</v>
      </c>
      <c r="J1344" t="str">
        <f t="shared" si="109"/>
        <v>state_RU_Ore_49</v>
      </c>
    </row>
    <row r="1345" hidden="1" spans="1:10">
      <c r="A1345" t="str">
        <f t="shared" si="106"/>
        <v>state_RU_Mor_50</v>
      </c>
      <c r="B1345" t="e">
        <f>VLOOKUP(I1345,'state(26mar)'!D$2:G$680,4,FALSE)</f>
        <v>#N/A</v>
      </c>
      <c r="C1345" t="str">
        <f t="shared" si="112"/>
        <v>state_RU_Mor_50</v>
      </c>
      <c r="D1345">
        <f t="shared" si="107"/>
        <v>50</v>
      </c>
      <c r="E1345" t="s">
        <v>8329</v>
      </c>
      <c r="F1345" t="str">
        <f>VLOOKUP(E1345,'country(26mar)'!B$2:C$251,2,FALSE)</f>
        <v>RU</v>
      </c>
      <c r="G1345" t="str">
        <f>VLOOKUP(F1345,'country(26mar)'!C$2:D$251,2,FALSE)</f>
        <v>base.ru</v>
      </c>
      <c r="H1345" t="s">
        <v>8779</v>
      </c>
      <c r="I1345" t="str">
        <f t="shared" si="113"/>
        <v>Russia Mordoviya</v>
      </c>
      <c r="J1345" t="str">
        <f t="shared" si="109"/>
        <v>state_RU_Mor_50</v>
      </c>
    </row>
    <row r="1346" hidden="1" spans="1:10">
      <c r="A1346" t="str">
        <f t="shared" si="106"/>
        <v>state_RU_Zab_51</v>
      </c>
      <c r="B1346" t="e">
        <f>VLOOKUP(I1346,'state(26mar)'!D$2:G$680,4,FALSE)</f>
        <v>#N/A</v>
      </c>
      <c r="C1346" t="str">
        <f t="shared" si="112"/>
        <v>state_RU_Zab_51</v>
      </c>
      <c r="D1346">
        <f t="shared" si="107"/>
        <v>51</v>
      </c>
      <c r="E1346" t="s">
        <v>8329</v>
      </c>
      <c r="F1346" t="str">
        <f>VLOOKUP(E1346,'country(26mar)'!B$2:C$251,2,FALSE)</f>
        <v>RU</v>
      </c>
      <c r="G1346" t="str">
        <f>VLOOKUP(F1346,'country(26mar)'!C$2:D$251,2,FALSE)</f>
        <v>base.ru</v>
      </c>
      <c r="H1346" t="s">
        <v>8338</v>
      </c>
      <c r="I1346" t="str">
        <f t="shared" si="113"/>
        <v>Russia Zabaykal’skiy Kray</v>
      </c>
      <c r="J1346" t="str">
        <f t="shared" si="109"/>
        <v>state_RU_Zab_51</v>
      </c>
    </row>
    <row r="1347" hidden="1" spans="1:10">
      <c r="A1347" t="str">
        <f t="shared" ref="A1347:A1410" si="114">IFERROR(B1347,C1347)</f>
        <v>state_RU_Tat_52</v>
      </c>
      <c r="B1347" t="e">
        <f>VLOOKUP(I1347,'state(26mar)'!D$2:G$680,4,FALSE)</f>
        <v>#N/A</v>
      </c>
      <c r="C1347" t="str">
        <f t="shared" si="112"/>
        <v>state_RU_Tat_52</v>
      </c>
      <c r="D1347">
        <f t="shared" ref="D1347:D1410" si="115">IF(E1347=E1346,D1346+1,1)</f>
        <v>52</v>
      </c>
      <c r="E1347" t="s">
        <v>8329</v>
      </c>
      <c r="F1347" t="str">
        <f>VLOOKUP(E1347,'country(26mar)'!B$2:C$251,2,FALSE)</f>
        <v>RU</v>
      </c>
      <c r="G1347" t="str">
        <f>VLOOKUP(F1347,'country(26mar)'!C$2:D$251,2,FALSE)</f>
        <v>base.ru</v>
      </c>
      <c r="H1347" t="s">
        <v>8356</v>
      </c>
      <c r="I1347" t="str">
        <f t="shared" si="113"/>
        <v>Russia Tatarstan</v>
      </c>
      <c r="J1347" t="str">
        <f t="shared" ref="J1347:J1410" si="116">A1347</f>
        <v>state_RU_Tat_52</v>
      </c>
    </row>
    <row r="1348" hidden="1" spans="1:10">
      <c r="A1348" t="str">
        <f t="shared" si="114"/>
        <v>state_RU_Tul_53</v>
      </c>
      <c r="B1348" t="e">
        <f>VLOOKUP(I1348,'state(26mar)'!D$2:G$680,4,FALSE)</f>
        <v>#N/A</v>
      </c>
      <c r="C1348" t="str">
        <f t="shared" si="112"/>
        <v>state_RU_Tul_53</v>
      </c>
      <c r="D1348">
        <f t="shared" si="115"/>
        <v>53</v>
      </c>
      <c r="E1348" t="s">
        <v>8329</v>
      </c>
      <c r="F1348" t="str">
        <f>VLOOKUP(E1348,'country(26mar)'!B$2:C$251,2,FALSE)</f>
        <v>RU</v>
      </c>
      <c r="G1348" t="str">
        <f>VLOOKUP(F1348,'country(26mar)'!C$2:D$251,2,FALSE)</f>
        <v>base.ru</v>
      </c>
      <c r="H1348" t="s">
        <v>8352</v>
      </c>
      <c r="I1348" t="str">
        <f t="shared" si="113"/>
        <v>Russia Tul’skaya Oblast’</v>
      </c>
      <c r="J1348" t="str">
        <f t="shared" si="116"/>
        <v>state_RU_Tul_53</v>
      </c>
    </row>
    <row r="1349" hidden="1" spans="1:10">
      <c r="A1349" t="str">
        <f t="shared" si="114"/>
        <v>state_RU_Kur_54</v>
      </c>
      <c r="B1349" t="e">
        <f>VLOOKUP(I1349,'state(26mar)'!D$2:G$680,4,FALSE)</f>
        <v>#N/A</v>
      </c>
      <c r="C1349" t="str">
        <f t="shared" si="112"/>
        <v>state_RU_Kur_54</v>
      </c>
      <c r="D1349">
        <f t="shared" si="115"/>
        <v>54</v>
      </c>
      <c r="E1349" t="s">
        <v>8329</v>
      </c>
      <c r="F1349" t="str">
        <f>VLOOKUP(E1349,'country(26mar)'!B$2:C$251,2,FALSE)</f>
        <v>RU</v>
      </c>
      <c r="G1349" t="str">
        <f>VLOOKUP(F1349,'country(26mar)'!C$2:D$251,2,FALSE)</f>
        <v>base.ru</v>
      </c>
      <c r="H1349" t="s">
        <v>8619</v>
      </c>
      <c r="I1349" t="str">
        <f t="shared" si="113"/>
        <v>Russia Kurskaya Oblast’</v>
      </c>
      <c r="J1349" t="str">
        <f t="shared" si="116"/>
        <v>state_RU_Kur_54</v>
      </c>
    </row>
    <row r="1350" hidden="1" spans="1:10">
      <c r="A1350" t="str">
        <f t="shared" si="114"/>
        <v>state_RU_Bel_55</v>
      </c>
      <c r="B1350" t="e">
        <f>VLOOKUP(I1350,'state(26mar)'!D$2:G$680,4,FALSE)</f>
        <v>#N/A</v>
      </c>
      <c r="C1350" t="str">
        <f t="shared" si="112"/>
        <v>state_RU_Bel_55</v>
      </c>
      <c r="D1350">
        <f t="shared" si="115"/>
        <v>55</v>
      </c>
      <c r="E1350" t="s">
        <v>8329</v>
      </c>
      <c r="F1350" t="str">
        <f>VLOOKUP(E1350,'country(26mar)'!B$2:C$251,2,FALSE)</f>
        <v>RU</v>
      </c>
      <c r="G1350" t="str">
        <f>VLOOKUP(F1350,'country(26mar)'!C$2:D$251,2,FALSE)</f>
        <v>base.ru</v>
      </c>
      <c r="H1350" t="s">
        <v>8350</v>
      </c>
      <c r="I1350" t="str">
        <f t="shared" si="113"/>
        <v>Russia Belgorodskaya Oblast’</v>
      </c>
      <c r="J1350" t="str">
        <f t="shared" si="116"/>
        <v>state_RU_Bel_55</v>
      </c>
    </row>
    <row r="1351" hidden="1" spans="1:10">
      <c r="A1351" t="str">
        <f t="shared" si="114"/>
        <v>state_RU_Yar_56</v>
      </c>
      <c r="B1351" t="e">
        <f>VLOOKUP(I1351,'state(26mar)'!D$2:G$680,4,FALSE)</f>
        <v>#N/A</v>
      </c>
      <c r="C1351" t="str">
        <f t="shared" si="112"/>
        <v>state_RU_Yar_56</v>
      </c>
      <c r="D1351">
        <f t="shared" si="115"/>
        <v>56</v>
      </c>
      <c r="E1351" t="s">
        <v>8329</v>
      </c>
      <c r="F1351" t="str">
        <f>VLOOKUP(E1351,'country(26mar)'!B$2:C$251,2,FALSE)</f>
        <v>RU</v>
      </c>
      <c r="G1351" t="str">
        <f>VLOOKUP(F1351,'country(26mar)'!C$2:D$251,2,FALSE)</f>
        <v>base.ru</v>
      </c>
      <c r="H1351" t="s">
        <v>8776</v>
      </c>
      <c r="I1351" t="str">
        <f t="shared" si="113"/>
        <v>Russia Yaroslavskaya Oblast’</v>
      </c>
      <c r="J1351" t="str">
        <f t="shared" si="116"/>
        <v>state_RU_Yar_56</v>
      </c>
    </row>
    <row r="1352" hidden="1" spans="1:10">
      <c r="A1352" t="str">
        <f t="shared" si="114"/>
        <v>state_RU_Mar_57</v>
      </c>
      <c r="B1352" t="e">
        <f>VLOOKUP(I1352,'state(26mar)'!D$2:G$680,4,FALSE)</f>
        <v>#N/A</v>
      </c>
      <c r="C1352" t="str">
        <f t="shared" si="112"/>
        <v>state_RU_Mar_57</v>
      </c>
      <c r="D1352">
        <f t="shared" si="115"/>
        <v>57</v>
      </c>
      <c r="E1352" t="s">
        <v>8329</v>
      </c>
      <c r="F1352" t="str">
        <f>VLOOKUP(E1352,'country(26mar)'!B$2:C$251,2,FALSE)</f>
        <v>RU</v>
      </c>
      <c r="G1352" t="str">
        <f>VLOOKUP(F1352,'country(26mar)'!C$2:D$251,2,FALSE)</f>
        <v>base.ru</v>
      </c>
      <c r="H1352" t="s">
        <v>8961</v>
      </c>
      <c r="I1352" t="str">
        <f t="shared" si="113"/>
        <v>Russia Mariy-El</v>
      </c>
      <c r="J1352" t="str">
        <f t="shared" si="116"/>
        <v>state_RU_Mar_57</v>
      </c>
    </row>
    <row r="1353" hidden="1" spans="1:10">
      <c r="A1353" t="str">
        <f t="shared" si="114"/>
        <v>state_RU_Bry_58</v>
      </c>
      <c r="B1353" t="e">
        <f>VLOOKUP(I1353,'state(26mar)'!D$2:G$680,4,FALSE)</f>
        <v>#N/A</v>
      </c>
      <c r="C1353" t="str">
        <f t="shared" si="112"/>
        <v>state_RU_Bry_58</v>
      </c>
      <c r="D1353">
        <f t="shared" si="115"/>
        <v>58</v>
      </c>
      <c r="E1353" t="s">
        <v>8329</v>
      </c>
      <c r="F1353" t="str">
        <f>VLOOKUP(E1353,'country(26mar)'!B$2:C$251,2,FALSE)</f>
        <v>RU</v>
      </c>
      <c r="G1353" t="str">
        <f>VLOOKUP(F1353,'country(26mar)'!C$2:D$251,2,FALSE)</f>
        <v>base.ru</v>
      </c>
      <c r="H1353" t="s">
        <v>8438</v>
      </c>
      <c r="I1353" t="str">
        <f t="shared" si="113"/>
        <v>Russia Bryanskaya Oblast’</v>
      </c>
      <c r="J1353" t="str">
        <f t="shared" si="116"/>
        <v>state_RU_Bry_58</v>
      </c>
    </row>
    <row r="1354" hidden="1" spans="1:10">
      <c r="A1354" t="str">
        <f t="shared" si="114"/>
        <v>state_RU_Tam_59</v>
      </c>
      <c r="B1354" t="e">
        <f>VLOOKUP(I1354,'state(26mar)'!D$2:G$680,4,FALSE)</f>
        <v>#N/A</v>
      </c>
      <c r="C1354" t="str">
        <f t="shared" si="112"/>
        <v>state_RU_Tam_59</v>
      </c>
      <c r="D1354">
        <f t="shared" si="115"/>
        <v>59</v>
      </c>
      <c r="E1354" t="s">
        <v>8329</v>
      </c>
      <c r="F1354" t="str">
        <f>VLOOKUP(E1354,'country(26mar)'!B$2:C$251,2,FALSE)</f>
        <v>RU</v>
      </c>
      <c r="G1354" t="str">
        <f>VLOOKUP(F1354,'country(26mar)'!C$2:D$251,2,FALSE)</f>
        <v>base.ru</v>
      </c>
      <c r="H1354" t="s">
        <v>8576</v>
      </c>
      <c r="I1354" t="str">
        <f t="shared" si="113"/>
        <v>Russia Tambovskaya Oblast’</v>
      </c>
      <c r="J1354" t="str">
        <f t="shared" si="116"/>
        <v>state_RU_Tam_59</v>
      </c>
    </row>
    <row r="1355" hidden="1" spans="1:10">
      <c r="A1355" t="str">
        <f t="shared" si="114"/>
        <v>state_RU_Kra_60</v>
      </c>
      <c r="B1355" t="e">
        <f>VLOOKUP(I1355,'state(26mar)'!D$2:G$680,4,FALSE)</f>
        <v>#N/A</v>
      </c>
      <c r="C1355" t="str">
        <f t="shared" si="112"/>
        <v>state_RU_Kra_60</v>
      </c>
      <c r="D1355">
        <f t="shared" si="115"/>
        <v>60</v>
      </c>
      <c r="E1355" t="s">
        <v>8329</v>
      </c>
      <c r="F1355" t="str">
        <f>VLOOKUP(E1355,'country(26mar)'!B$2:C$251,2,FALSE)</f>
        <v>RU</v>
      </c>
      <c r="G1355" t="str">
        <f>VLOOKUP(F1355,'country(26mar)'!C$2:D$251,2,FALSE)</f>
        <v>base.ru</v>
      </c>
      <c r="H1355" t="s">
        <v>8371</v>
      </c>
      <c r="I1355" t="str">
        <f t="shared" si="113"/>
        <v>Russia Krasnodarskiy Kray</v>
      </c>
      <c r="J1355" t="str">
        <f t="shared" si="116"/>
        <v>state_RU_Kra_60</v>
      </c>
    </row>
    <row r="1356" hidden="1" spans="1:10">
      <c r="A1356" t="str">
        <f t="shared" si="114"/>
        <v>state_RU_Dag_61</v>
      </c>
      <c r="B1356" t="e">
        <f>VLOOKUP(I1356,'state(26mar)'!D$2:G$680,4,FALSE)</f>
        <v>#N/A</v>
      </c>
      <c r="C1356" t="str">
        <f t="shared" si="112"/>
        <v>state_RU_Dag_61</v>
      </c>
      <c r="D1356">
        <f t="shared" si="115"/>
        <v>61</v>
      </c>
      <c r="E1356" t="s">
        <v>8329</v>
      </c>
      <c r="F1356" t="str">
        <f>VLOOKUP(E1356,'country(26mar)'!B$2:C$251,2,FALSE)</f>
        <v>RU</v>
      </c>
      <c r="G1356" t="str">
        <f>VLOOKUP(F1356,'country(26mar)'!C$2:D$251,2,FALSE)</f>
        <v>base.ru</v>
      </c>
      <c r="H1356" t="s">
        <v>8447</v>
      </c>
      <c r="I1356" t="str">
        <f t="shared" si="113"/>
        <v>Russia Dagestan</v>
      </c>
      <c r="J1356" t="str">
        <f t="shared" si="116"/>
        <v>state_RU_Dag_61</v>
      </c>
    </row>
    <row r="1357" hidden="1" spans="1:10">
      <c r="A1357" t="str">
        <f t="shared" si="114"/>
        <v>state_RU_Kos_62</v>
      </c>
      <c r="B1357" t="e">
        <f>VLOOKUP(I1357,'state(26mar)'!D$2:G$680,4,FALSE)</f>
        <v>#N/A</v>
      </c>
      <c r="C1357" t="str">
        <f t="shared" si="112"/>
        <v>state_RU_Kos_62</v>
      </c>
      <c r="D1357">
        <f t="shared" si="115"/>
        <v>62</v>
      </c>
      <c r="E1357" t="s">
        <v>8329</v>
      </c>
      <c r="F1357" t="str">
        <f>VLOOKUP(E1357,'country(26mar)'!B$2:C$251,2,FALSE)</f>
        <v>RU</v>
      </c>
      <c r="G1357" t="str">
        <f>VLOOKUP(F1357,'country(26mar)'!C$2:D$251,2,FALSE)</f>
        <v>base.ru</v>
      </c>
      <c r="H1357" t="s">
        <v>8445</v>
      </c>
      <c r="I1357" t="str">
        <f t="shared" si="113"/>
        <v>Russia Kostromskaya Oblast’</v>
      </c>
      <c r="J1357" t="str">
        <f t="shared" si="116"/>
        <v>state_RU_Kos_62</v>
      </c>
    </row>
    <row r="1358" hidden="1" spans="1:10">
      <c r="A1358" t="str">
        <f t="shared" si="114"/>
        <v>state_RU_Vor_63</v>
      </c>
      <c r="B1358" t="e">
        <f>VLOOKUP(I1358,'state(26mar)'!D$2:G$680,4,FALSE)</f>
        <v>#N/A</v>
      </c>
      <c r="C1358" t="str">
        <f t="shared" si="112"/>
        <v>state_RU_Vor_63</v>
      </c>
      <c r="D1358">
        <f t="shared" si="115"/>
        <v>63</v>
      </c>
      <c r="E1358" t="s">
        <v>8329</v>
      </c>
      <c r="F1358" t="str">
        <f>VLOOKUP(E1358,'country(26mar)'!B$2:C$251,2,FALSE)</f>
        <v>RU</v>
      </c>
      <c r="G1358" t="str">
        <f>VLOOKUP(F1358,'country(26mar)'!C$2:D$251,2,FALSE)</f>
        <v>base.ru</v>
      </c>
      <c r="H1358" t="s">
        <v>8431</v>
      </c>
      <c r="I1358" t="str">
        <f t="shared" si="113"/>
        <v>Russia Voronezhskaya Oblast’</v>
      </c>
      <c r="J1358" t="str">
        <f t="shared" si="116"/>
        <v>state_RU_Vor_63</v>
      </c>
    </row>
    <row r="1359" hidden="1" spans="1:10">
      <c r="A1359" t="str">
        <f t="shared" si="114"/>
        <v>state_RU_Iva_64</v>
      </c>
      <c r="B1359" t="e">
        <f>VLOOKUP(I1359,'state(26mar)'!D$2:G$680,4,FALSE)</f>
        <v>#N/A</v>
      </c>
      <c r="C1359" t="str">
        <f t="shared" si="112"/>
        <v>state_RU_Iva_64</v>
      </c>
      <c r="D1359">
        <f t="shared" si="115"/>
        <v>64</v>
      </c>
      <c r="E1359" t="s">
        <v>8329</v>
      </c>
      <c r="F1359" t="str">
        <f>VLOOKUP(E1359,'country(26mar)'!B$2:C$251,2,FALSE)</f>
        <v>RU</v>
      </c>
      <c r="G1359" t="str">
        <f>VLOOKUP(F1359,'country(26mar)'!C$2:D$251,2,FALSE)</f>
        <v>base.ru</v>
      </c>
      <c r="H1359" t="s">
        <v>8531</v>
      </c>
      <c r="I1359" t="str">
        <f t="shared" si="113"/>
        <v>Russia Ivanovskaya Oblast’</v>
      </c>
      <c r="J1359" t="str">
        <f t="shared" si="116"/>
        <v>state_RU_Iva_64</v>
      </c>
    </row>
    <row r="1360" hidden="1" spans="1:10">
      <c r="A1360" t="str">
        <f t="shared" si="114"/>
        <v>state_RU_Orl_65</v>
      </c>
      <c r="B1360" t="e">
        <f>VLOOKUP(I1360,'state(26mar)'!D$2:G$680,4,FALSE)</f>
        <v>#N/A</v>
      </c>
      <c r="C1360" t="str">
        <f t="shared" ref="C1360:C1384" si="117">CONCATENATE("state_",F1360,"_",LEFT(H1360,3),"_",D1360)</f>
        <v>state_RU_Orl_65</v>
      </c>
      <c r="D1360">
        <f t="shared" si="115"/>
        <v>65</v>
      </c>
      <c r="E1360" t="s">
        <v>8329</v>
      </c>
      <c r="F1360" t="str">
        <f>VLOOKUP(E1360,'country(26mar)'!B$2:C$251,2,FALSE)</f>
        <v>RU</v>
      </c>
      <c r="G1360" t="str">
        <f>VLOOKUP(F1360,'country(26mar)'!C$2:D$251,2,FALSE)</f>
        <v>base.ru</v>
      </c>
      <c r="H1360" t="s">
        <v>8637</v>
      </c>
      <c r="I1360" t="str">
        <f t="shared" ref="I1360:I1410" si="118">CONCATENATE(E1360," ",H1360)</f>
        <v>Russia Orlovskaya Oblast’</v>
      </c>
      <c r="J1360" t="str">
        <f t="shared" si="116"/>
        <v>state_RU_Orl_65</v>
      </c>
    </row>
    <row r="1361" hidden="1" spans="1:10">
      <c r="A1361" t="str">
        <f t="shared" si="114"/>
        <v>state_RU_Kir_66</v>
      </c>
      <c r="B1361" t="e">
        <f>VLOOKUP(I1361,'state(26mar)'!D$2:G$680,4,FALSE)</f>
        <v>#N/A</v>
      </c>
      <c r="C1361" t="str">
        <f t="shared" si="117"/>
        <v>state_RU_Kir_66</v>
      </c>
      <c r="D1361">
        <f t="shared" si="115"/>
        <v>66</v>
      </c>
      <c r="E1361" t="s">
        <v>8329</v>
      </c>
      <c r="F1361" t="str">
        <f>VLOOKUP(E1361,'country(26mar)'!B$2:C$251,2,FALSE)</f>
        <v>RU</v>
      </c>
      <c r="G1361" t="str">
        <f>VLOOKUP(F1361,'country(26mar)'!C$2:D$251,2,FALSE)</f>
        <v>base.ru</v>
      </c>
      <c r="H1361" t="s">
        <v>8571</v>
      </c>
      <c r="I1361" t="str">
        <f t="shared" si="118"/>
        <v>Russia Kirovskaya Oblast’</v>
      </c>
      <c r="J1361" t="str">
        <f t="shared" si="116"/>
        <v>state_RU_Kir_66</v>
      </c>
    </row>
    <row r="1362" hidden="1" spans="1:10">
      <c r="A1362" t="str">
        <f t="shared" si="114"/>
        <v>state_RU_Pri_67</v>
      </c>
      <c r="B1362" t="e">
        <f>VLOOKUP(I1362,'state(26mar)'!D$2:G$680,4,FALSE)</f>
        <v>#N/A</v>
      </c>
      <c r="C1362" t="str">
        <f t="shared" si="117"/>
        <v>state_RU_Pri_67</v>
      </c>
      <c r="D1362">
        <f t="shared" si="115"/>
        <v>67</v>
      </c>
      <c r="E1362" t="s">
        <v>8329</v>
      </c>
      <c r="F1362" t="str">
        <f>VLOOKUP(E1362,'country(26mar)'!B$2:C$251,2,FALSE)</f>
        <v>RU</v>
      </c>
      <c r="G1362" t="str">
        <f>VLOOKUP(F1362,'country(26mar)'!C$2:D$251,2,FALSE)</f>
        <v>base.ru</v>
      </c>
      <c r="H1362" t="s">
        <v>8375</v>
      </c>
      <c r="I1362" t="str">
        <f t="shared" si="118"/>
        <v>Russia Primorskiy Kray</v>
      </c>
      <c r="J1362" t="str">
        <f t="shared" si="116"/>
        <v>state_RU_Pri_67</v>
      </c>
    </row>
    <row r="1363" hidden="1" spans="1:10">
      <c r="A1363" t="str">
        <f t="shared" si="114"/>
        <v>state_RU_Kar_68</v>
      </c>
      <c r="B1363" t="e">
        <f>VLOOKUP(I1363,'state(26mar)'!D$2:G$680,4,FALSE)</f>
        <v>#N/A</v>
      </c>
      <c r="C1363" t="str">
        <f t="shared" si="117"/>
        <v>state_RU_Kar_68</v>
      </c>
      <c r="D1363">
        <f t="shared" si="115"/>
        <v>68</v>
      </c>
      <c r="E1363" t="s">
        <v>8329</v>
      </c>
      <c r="F1363" t="str">
        <f>VLOOKUP(E1363,'country(26mar)'!B$2:C$251,2,FALSE)</f>
        <v>RU</v>
      </c>
      <c r="G1363" t="str">
        <f>VLOOKUP(F1363,'country(26mar)'!C$2:D$251,2,FALSE)</f>
        <v>base.ru</v>
      </c>
      <c r="H1363" t="s">
        <v>8408</v>
      </c>
      <c r="I1363" t="str">
        <f t="shared" si="118"/>
        <v>Russia Kareliya</v>
      </c>
      <c r="J1363" t="str">
        <f t="shared" si="116"/>
        <v>state_RU_Kar_68</v>
      </c>
    </row>
    <row r="1364" hidden="1" spans="1:10">
      <c r="A1364" t="str">
        <f t="shared" si="114"/>
        <v>state_RU_Kal_69</v>
      </c>
      <c r="B1364" t="e">
        <f>VLOOKUP(I1364,'state(26mar)'!D$2:G$680,4,FALSE)</f>
        <v>#N/A</v>
      </c>
      <c r="C1364" t="str">
        <f t="shared" si="117"/>
        <v>state_RU_Kal_69</v>
      </c>
      <c r="D1364">
        <f t="shared" si="115"/>
        <v>69</v>
      </c>
      <c r="E1364" t="s">
        <v>8329</v>
      </c>
      <c r="F1364" t="str">
        <f>VLOOKUP(E1364,'country(26mar)'!B$2:C$251,2,FALSE)</f>
        <v>RU</v>
      </c>
      <c r="G1364" t="str">
        <f>VLOOKUP(F1364,'country(26mar)'!C$2:D$251,2,FALSE)</f>
        <v>base.ru</v>
      </c>
      <c r="H1364" t="s">
        <v>8465</v>
      </c>
      <c r="I1364" t="str">
        <f t="shared" si="118"/>
        <v>Russia Kaliningradskaya Oblast’</v>
      </c>
      <c r="J1364" t="str">
        <f t="shared" si="116"/>
        <v>state_RU_Kal_69</v>
      </c>
    </row>
    <row r="1365" hidden="1" spans="1:10">
      <c r="A1365" t="str">
        <f t="shared" si="114"/>
        <v>state_RU_Per_70</v>
      </c>
      <c r="B1365" t="e">
        <f>VLOOKUP(I1365,'state(26mar)'!D$2:G$680,4,FALSE)</f>
        <v>#N/A</v>
      </c>
      <c r="C1365" t="str">
        <f t="shared" si="117"/>
        <v>state_RU_Per_70</v>
      </c>
      <c r="D1365">
        <f t="shared" si="115"/>
        <v>70</v>
      </c>
      <c r="E1365" t="s">
        <v>8329</v>
      </c>
      <c r="F1365" t="str">
        <f>VLOOKUP(E1365,'country(26mar)'!B$2:C$251,2,FALSE)</f>
        <v>RU</v>
      </c>
      <c r="G1365" t="str">
        <f>VLOOKUP(F1365,'country(26mar)'!C$2:D$251,2,FALSE)</f>
        <v>base.ru</v>
      </c>
      <c r="H1365" t="s">
        <v>8410</v>
      </c>
      <c r="I1365" t="str">
        <f t="shared" si="118"/>
        <v>Russia Permskiy Kray</v>
      </c>
      <c r="J1365" t="str">
        <f t="shared" si="116"/>
        <v>state_RU_Per_70</v>
      </c>
    </row>
    <row r="1366" hidden="1" spans="1:10">
      <c r="A1366" t="str">
        <f t="shared" si="114"/>
        <v>state_RU_Lip_71</v>
      </c>
      <c r="B1366" t="e">
        <f>VLOOKUP(I1366,'state(26mar)'!D$2:G$680,4,FALSE)</f>
        <v>#N/A</v>
      </c>
      <c r="C1366" t="str">
        <f t="shared" si="117"/>
        <v>state_RU_Lip_71</v>
      </c>
      <c r="D1366">
        <f t="shared" si="115"/>
        <v>71</v>
      </c>
      <c r="E1366" t="s">
        <v>8329</v>
      </c>
      <c r="F1366" t="str">
        <f>VLOOKUP(E1366,'country(26mar)'!B$2:C$251,2,FALSE)</f>
        <v>RU</v>
      </c>
      <c r="G1366" t="str">
        <f>VLOOKUP(F1366,'country(26mar)'!C$2:D$251,2,FALSE)</f>
        <v>base.ru</v>
      </c>
      <c r="H1366" t="s">
        <v>8512</v>
      </c>
      <c r="I1366" t="str">
        <f t="shared" si="118"/>
        <v>Russia Lipetskaya Oblast’</v>
      </c>
      <c r="J1366" t="str">
        <f t="shared" si="116"/>
        <v>state_RU_Lip_71</v>
      </c>
    </row>
    <row r="1367" hidden="1" spans="1:10">
      <c r="A1367" t="str">
        <f t="shared" si="114"/>
        <v>state_RU_Kar_72</v>
      </c>
      <c r="B1367" t="e">
        <f>VLOOKUP(I1367,'state(26mar)'!D$2:G$680,4,FALSE)</f>
        <v>#N/A</v>
      </c>
      <c r="C1367" t="str">
        <f t="shared" si="117"/>
        <v>state_RU_Kar_72</v>
      </c>
      <c r="D1367">
        <f t="shared" si="115"/>
        <v>72</v>
      </c>
      <c r="E1367" t="s">
        <v>8329</v>
      </c>
      <c r="F1367" t="str">
        <f>VLOOKUP(E1367,'country(26mar)'!B$2:C$251,2,FALSE)</f>
        <v>RU</v>
      </c>
      <c r="G1367" t="str">
        <f>VLOOKUP(F1367,'country(26mar)'!C$2:D$251,2,FALSE)</f>
        <v>base.ru</v>
      </c>
      <c r="H1367" t="s">
        <v>8460</v>
      </c>
      <c r="I1367" t="str">
        <f t="shared" si="118"/>
        <v>Russia Karachayevo-Cherkesiya</v>
      </c>
      <c r="J1367" t="str">
        <f t="shared" si="116"/>
        <v>state_RU_Kar_72</v>
      </c>
    </row>
    <row r="1368" hidden="1" spans="1:10">
      <c r="A1368" t="str">
        <f t="shared" si="114"/>
        <v>state_RU_Ast_73</v>
      </c>
      <c r="B1368" t="e">
        <f>VLOOKUP(I1368,'state(26mar)'!D$2:G$680,4,FALSE)</f>
        <v>#N/A</v>
      </c>
      <c r="C1368" t="str">
        <f t="shared" si="117"/>
        <v>state_RU_Ast_73</v>
      </c>
      <c r="D1368">
        <f t="shared" si="115"/>
        <v>73</v>
      </c>
      <c r="E1368" t="s">
        <v>8329</v>
      </c>
      <c r="F1368" t="str">
        <f>VLOOKUP(E1368,'country(26mar)'!B$2:C$251,2,FALSE)</f>
        <v>RU</v>
      </c>
      <c r="G1368" t="str">
        <f>VLOOKUP(F1368,'country(26mar)'!C$2:D$251,2,FALSE)</f>
        <v>base.ru</v>
      </c>
      <c r="H1368" t="s">
        <v>8340</v>
      </c>
      <c r="I1368" t="str">
        <f t="shared" si="118"/>
        <v>Russia Astrakhanskaya Oblast’</v>
      </c>
      <c r="J1368" t="str">
        <f t="shared" si="116"/>
        <v>state_RU_Ast_73</v>
      </c>
    </row>
    <row r="1369" hidden="1" spans="1:10">
      <c r="A1369" t="str">
        <f t="shared" si="114"/>
        <v>state_RU_Tyv_74</v>
      </c>
      <c r="B1369" t="e">
        <f>VLOOKUP(I1369,'state(26mar)'!D$2:G$680,4,FALSE)</f>
        <v>#N/A</v>
      </c>
      <c r="C1369" t="str">
        <f t="shared" si="117"/>
        <v>state_RU_Tyv_74</v>
      </c>
      <c r="D1369">
        <f t="shared" si="115"/>
        <v>74</v>
      </c>
      <c r="E1369" t="s">
        <v>8329</v>
      </c>
      <c r="F1369" t="str">
        <f>VLOOKUP(E1369,'country(26mar)'!B$2:C$251,2,FALSE)</f>
        <v>RU</v>
      </c>
      <c r="G1369" t="str">
        <f>VLOOKUP(F1369,'country(26mar)'!C$2:D$251,2,FALSE)</f>
        <v>base.ru</v>
      </c>
      <c r="H1369" t="s">
        <v>8625</v>
      </c>
      <c r="I1369" t="str">
        <f t="shared" si="118"/>
        <v>Russia Tyva</v>
      </c>
      <c r="J1369" t="str">
        <f t="shared" si="116"/>
        <v>state_RU_Tyv_74</v>
      </c>
    </row>
    <row r="1370" hidden="1" spans="1:10">
      <c r="A1370" t="str">
        <f t="shared" si="114"/>
        <v>state_RU_Ing_75</v>
      </c>
      <c r="B1370" t="e">
        <f>VLOOKUP(I1370,'state(26mar)'!D$2:G$680,4,FALSE)</f>
        <v>#N/A</v>
      </c>
      <c r="C1370" t="str">
        <f t="shared" si="117"/>
        <v>state_RU_Ing_75</v>
      </c>
      <c r="D1370">
        <f t="shared" si="115"/>
        <v>75</v>
      </c>
      <c r="E1370" t="s">
        <v>8329</v>
      </c>
      <c r="F1370" t="str">
        <f>VLOOKUP(E1370,'country(26mar)'!B$2:C$251,2,FALSE)</f>
        <v>RU</v>
      </c>
      <c r="G1370" t="str">
        <f>VLOOKUP(F1370,'country(26mar)'!C$2:D$251,2,FALSE)</f>
        <v>base.ru</v>
      </c>
      <c r="H1370" t="s">
        <v>8642</v>
      </c>
      <c r="I1370" t="str">
        <f t="shared" si="118"/>
        <v>Russia Ingushetiya</v>
      </c>
      <c r="J1370" t="str">
        <f t="shared" si="116"/>
        <v>state_RU_Ing_75</v>
      </c>
    </row>
    <row r="1371" hidden="1" spans="1:10">
      <c r="A1371" t="str">
        <f t="shared" si="114"/>
        <v>state_RU_Che_76</v>
      </c>
      <c r="B1371" t="e">
        <f>VLOOKUP(I1371,'state(26mar)'!D$2:G$680,4,FALSE)</f>
        <v>#N/A</v>
      </c>
      <c r="C1371" t="str">
        <f t="shared" si="117"/>
        <v>state_RU_Che_76</v>
      </c>
      <c r="D1371">
        <f t="shared" si="115"/>
        <v>76</v>
      </c>
      <c r="E1371" t="s">
        <v>8329</v>
      </c>
      <c r="F1371" t="str">
        <f>VLOOKUP(E1371,'country(26mar)'!B$2:C$251,2,FALSE)</f>
        <v>RU</v>
      </c>
      <c r="G1371" t="str">
        <f>VLOOKUP(F1371,'country(26mar)'!C$2:D$251,2,FALSE)</f>
        <v>base.ru</v>
      </c>
      <c r="H1371" t="s">
        <v>8510</v>
      </c>
      <c r="I1371" t="str">
        <f t="shared" si="118"/>
        <v>Russia Chechnya</v>
      </c>
      <c r="J1371" t="str">
        <f t="shared" si="116"/>
        <v>state_RU_Che_76</v>
      </c>
    </row>
    <row r="1372" hidden="1" spans="1:10">
      <c r="A1372" t="str">
        <f t="shared" si="114"/>
        <v>state_RU_Chu_77</v>
      </c>
      <c r="B1372" t="e">
        <f>VLOOKUP(I1372,'state(26mar)'!D$2:G$680,4,FALSE)</f>
        <v>#N/A</v>
      </c>
      <c r="C1372" t="str">
        <f t="shared" si="117"/>
        <v>state_RU_Chu_77</v>
      </c>
      <c r="D1372">
        <f t="shared" si="115"/>
        <v>77</v>
      </c>
      <c r="E1372" t="s">
        <v>8329</v>
      </c>
      <c r="F1372" t="str">
        <f>VLOOKUP(E1372,'country(26mar)'!B$2:C$251,2,FALSE)</f>
        <v>RU</v>
      </c>
      <c r="G1372" t="str">
        <f>VLOOKUP(F1372,'country(26mar)'!C$2:D$251,2,FALSE)</f>
        <v>base.ru</v>
      </c>
      <c r="H1372" t="s">
        <v>8363</v>
      </c>
      <c r="I1372" t="str">
        <f t="shared" si="118"/>
        <v>Russia Chukotskiy Avtonomnyy Okrug</v>
      </c>
      <c r="J1372" t="str">
        <f t="shared" si="116"/>
        <v>state_RU_Chu_77</v>
      </c>
    </row>
    <row r="1373" hidden="1" spans="1:10">
      <c r="A1373" t="str">
        <f t="shared" si="114"/>
        <v>state_RU_Amu_78</v>
      </c>
      <c r="B1373" t="e">
        <f>VLOOKUP(I1373,'state(26mar)'!D$2:G$680,4,FALSE)</f>
        <v>#N/A</v>
      </c>
      <c r="C1373" t="str">
        <f t="shared" si="117"/>
        <v>state_RU_Amu_78</v>
      </c>
      <c r="D1373">
        <f t="shared" si="115"/>
        <v>78</v>
      </c>
      <c r="E1373" t="s">
        <v>8329</v>
      </c>
      <c r="F1373" t="str">
        <f>VLOOKUP(E1373,'country(26mar)'!B$2:C$251,2,FALSE)</f>
        <v>RU</v>
      </c>
      <c r="G1373" t="str">
        <f>VLOOKUP(F1373,'country(26mar)'!C$2:D$251,2,FALSE)</f>
        <v>base.ru</v>
      </c>
      <c r="H1373" t="s">
        <v>8406</v>
      </c>
      <c r="I1373" t="str">
        <f t="shared" si="118"/>
        <v>Russia Amurskaya Oblast’</v>
      </c>
      <c r="J1373" t="str">
        <f t="shared" si="116"/>
        <v>state_RU_Amu_78</v>
      </c>
    </row>
    <row r="1374" hidden="1" spans="1:10">
      <c r="A1374" t="str">
        <f t="shared" si="114"/>
        <v>state_RU_Kha_79</v>
      </c>
      <c r="B1374" t="e">
        <f>VLOOKUP(I1374,'state(26mar)'!D$2:G$680,4,FALSE)</f>
        <v>#N/A</v>
      </c>
      <c r="C1374" t="str">
        <f t="shared" si="117"/>
        <v>state_RU_Kha_79</v>
      </c>
      <c r="D1374">
        <f t="shared" si="115"/>
        <v>79</v>
      </c>
      <c r="E1374" t="s">
        <v>8329</v>
      </c>
      <c r="F1374" t="str">
        <f>VLOOKUP(E1374,'country(26mar)'!B$2:C$251,2,FALSE)</f>
        <v>RU</v>
      </c>
      <c r="G1374" t="str">
        <f>VLOOKUP(F1374,'country(26mar)'!C$2:D$251,2,FALSE)</f>
        <v>base.ru</v>
      </c>
      <c r="H1374" t="s">
        <v>8361</v>
      </c>
      <c r="I1374" t="str">
        <f t="shared" si="118"/>
        <v>Russia Khabarovskiy Kray</v>
      </c>
      <c r="J1374" t="str">
        <f t="shared" si="116"/>
        <v>state_RU_Kha_79</v>
      </c>
    </row>
    <row r="1375" hidden="1" spans="1:10">
      <c r="A1375" t="str">
        <f t="shared" si="114"/>
        <v>state_RU_Mag_80</v>
      </c>
      <c r="B1375" t="e">
        <f>VLOOKUP(I1375,'state(26mar)'!D$2:G$680,4,FALSE)</f>
        <v>#N/A</v>
      </c>
      <c r="C1375" t="str">
        <f t="shared" si="117"/>
        <v>state_RU_Mag_80</v>
      </c>
      <c r="D1375">
        <f t="shared" si="115"/>
        <v>80</v>
      </c>
      <c r="E1375" t="s">
        <v>8329</v>
      </c>
      <c r="F1375" t="str">
        <f>VLOOKUP(E1375,'country(26mar)'!B$2:C$251,2,FALSE)</f>
        <v>RU</v>
      </c>
      <c r="G1375" t="str">
        <f>VLOOKUP(F1375,'country(26mar)'!C$2:D$251,2,FALSE)</f>
        <v>base.ru</v>
      </c>
      <c r="H1375" t="s">
        <v>8493</v>
      </c>
      <c r="I1375" t="str">
        <f t="shared" si="118"/>
        <v>Russia Magadanskaya Oblast’</v>
      </c>
      <c r="J1375" t="str">
        <f t="shared" si="116"/>
        <v>state_RU_Mag_80</v>
      </c>
    </row>
    <row r="1376" hidden="1" spans="1:10">
      <c r="A1376" t="str">
        <f t="shared" si="114"/>
        <v>state_RU_Sak_81</v>
      </c>
      <c r="B1376" t="e">
        <f>VLOOKUP(I1376,'state(26mar)'!D$2:G$680,4,FALSE)</f>
        <v>#N/A</v>
      </c>
      <c r="C1376" t="str">
        <f t="shared" si="117"/>
        <v>state_RU_Sak_81</v>
      </c>
      <c r="D1376">
        <f t="shared" si="115"/>
        <v>81</v>
      </c>
      <c r="E1376" t="s">
        <v>8329</v>
      </c>
      <c r="F1376" t="str">
        <f>VLOOKUP(E1376,'country(26mar)'!B$2:C$251,2,FALSE)</f>
        <v>RU</v>
      </c>
      <c r="G1376" t="str">
        <f>VLOOKUP(F1376,'country(26mar)'!C$2:D$251,2,FALSE)</f>
        <v>base.ru</v>
      </c>
      <c r="H1376" t="s">
        <v>8348</v>
      </c>
      <c r="I1376" t="str">
        <f t="shared" si="118"/>
        <v>Russia Sakhalinskaya Oblast’</v>
      </c>
      <c r="J1376" t="str">
        <f t="shared" si="116"/>
        <v>state_RU_Sak_81</v>
      </c>
    </row>
    <row r="1377" hidden="1" spans="1:10">
      <c r="A1377" t="str">
        <f t="shared" si="114"/>
        <v>state_RU_Kam_82</v>
      </c>
      <c r="B1377" t="e">
        <f>VLOOKUP(I1377,'state(26mar)'!D$2:G$680,4,FALSE)</f>
        <v>#N/A</v>
      </c>
      <c r="C1377" t="str">
        <f t="shared" si="117"/>
        <v>state_RU_Kam_82</v>
      </c>
      <c r="D1377">
        <f t="shared" si="115"/>
        <v>82</v>
      </c>
      <c r="E1377" t="s">
        <v>8329</v>
      </c>
      <c r="F1377" t="str">
        <f>VLOOKUP(E1377,'country(26mar)'!B$2:C$251,2,FALSE)</f>
        <v>RU</v>
      </c>
      <c r="G1377" t="str">
        <f>VLOOKUP(F1377,'country(26mar)'!C$2:D$251,2,FALSE)</f>
        <v>base.ru</v>
      </c>
      <c r="H1377" t="s">
        <v>8429</v>
      </c>
      <c r="I1377" t="str">
        <f t="shared" si="118"/>
        <v>Russia Kamchatskiy Kray</v>
      </c>
      <c r="J1377" t="str">
        <f t="shared" si="116"/>
        <v>state_RU_Kam_82</v>
      </c>
    </row>
    <row r="1378" hidden="1" spans="1:10">
      <c r="A1378" t="str">
        <f t="shared" si="114"/>
        <v>state_RU_Yev_83</v>
      </c>
      <c r="B1378" t="e">
        <f>VLOOKUP(I1378,'state(26mar)'!D$2:G$680,4,FALSE)</f>
        <v>#N/A</v>
      </c>
      <c r="C1378" t="str">
        <f t="shared" si="117"/>
        <v>state_RU_Yev_83</v>
      </c>
      <c r="D1378">
        <f t="shared" si="115"/>
        <v>83</v>
      </c>
      <c r="E1378" t="s">
        <v>8329</v>
      </c>
      <c r="F1378" t="str">
        <f>VLOOKUP(E1378,'country(26mar)'!B$2:C$251,2,FALSE)</f>
        <v>RU</v>
      </c>
      <c r="G1378" t="str">
        <f>VLOOKUP(F1378,'country(26mar)'!C$2:D$251,2,FALSE)</f>
        <v>base.ru</v>
      </c>
      <c r="H1378" t="s">
        <v>8417</v>
      </c>
      <c r="I1378" t="str">
        <f t="shared" si="118"/>
        <v>Russia Yevreyskaya Avtonomnaya Oblast’</v>
      </c>
      <c r="J1378" t="str">
        <f t="shared" si="116"/>
        <v>state_RU_Yev_83</v>
      </c>
    </row>
    <row r="1379" hidden="1" spans="1:10">
      <c r="A1379" t="str">
        <f t="shared" si="114"/>
        <v>state_RW_Wes_1</v>
      </c>
      <c r="B1379" t="e">
        <f>VLOOKUP(I1379,'state(26mar)'!D$2:G$680,4,FALSE)</f>
        <v>#N/A</v>
      </c>
      <c r="C1379" t="str">
        <f t="shared" si="117"/>
        <v>state_RW_Wes_1</v>
      </c>
      <c r="D1379">
        <f t="shared" si="115"/>
        <v>1</v>
      </c>
      <c r="E1379" t="s">
        <v>8979</v>
      </c>
      <c r="F1379" t="str">
        <f>VLOOKUP(E1379,'country(26mar)'!B$2:C$251,2,FALSE)</f>
        <v>RW</v>
      </c>
      <c r="G1379" t="str">
        <f>VLOOKUP(F1379,'country(26mar)'!C$2:D$251,2,FALSE)</f>
        <v>base.rw</v>
      </c>
      <c r="H1379" t="s">
        <v>8986</v>
      </c>
      <c r="I1379" t="str">
        <f t="shared" si="118"/>
        <v>Rwanda Western Province</v>
      </c>
      <c r="J1379" t="str">
        <f t="shared" si="116"/>
        <v>state_RW_Wes_1</v>
      </c>
    </row>
    <row r="1380" hidden="1" spans="1:10">
      <c r="A1380" t="str">
        <f t="shared" si="114"/>
        <v>state_RW_Nor_2</v>
      </c>
      <c r="B1380" t="e">
        <f>VLOOKUP(I1380,'state(26mar)'!D$2:G$680,4,FALSE)</f>
        <v>#N/A</v>
      </c>
      <c r="C1380" t="str">
        <f t="shared" si="117"/>
        <v>state_RW_Nor_2</v>
      </c>
      <c r="D1380">
        <f t="shared" si="115"/>
        <v>2</v>
      </c>
      <c r="E1380" t="s">
        <v>8979</v>
      </c>
      <c r="F1380" t="str">
        <f>VLOOKUP(E1380,'country(26mar)'!B$2:C$251,2,FALSE)</f>
        <v>RW</v>
      </c>
      <c r="G1380" t="str">
        <f>VLOOKUP(F1380,'country(26mar)'!C$2:D$251,2,FALSE)</f>
        <v>base.rw</v>
      </c>
      <c r="H1380" t="s">
        <v>8984</v>
      </c>
      <c r="I1380" t="str">
        <f t="shared" si="118"/>
        <v>Rwanda Northern Province</v>
      </c>
      <c r="J1380" t="str">
        <f t="shared" si="116"/>
        <v>state_RW_Nor_2</v>
      </c>
    </row>
    <row r="1381" hidden="1" spans="1:10">
      <c r="A1381" t="str">
        <f t="shared" si="114"/>
        <v>state_RW_Sou_3</v>
      </c>
      <c r="B1381" t="e">
        <f>VLOOKUP(I1381,'state(26mar)'!D$2:G$680,4,FALSE)</f>
        <v>#N/A</v>
      </c>
      <c r="C1381" t="str">
        <f t="shared" si="117"/>
        <v>state_RW_Sou_3</v>
      </c>
      <c r="D1381">
        <f t="shared" si="115"/>
        <v>3</v>
      </c>
      <c r="E1381" t="s">
        <v>8979</v>
      </c>
      <c r="F1381" t="str">
        <f>VLOOKUP(E1381,'country(26mar)'!B$2:C$251,2,FALSE)</f>
        <v>RW</v>
      </c>
      <c r="G1381" t="str">
        <f>VLOOKUP(F1381,'country(26mar)'!C$2:D$251,2,FALSE)</f>
        <v>base.rw</v>
      </c>
      <c r="H1381" t="s">
        <v>8982</v>
      </c>
      <c r="I1381" t="str">
        <f t="shared" si="118"/>
        <v>Rwanda Southern Province</v>
      </c>
      <c r="J1381" t="str">
        <f t="shared" si="116"/>
        <v>state_RW_Sou_3</v>
      </c>
    </row>
    <row r="1382" hidden="1" spans="1:10">
      <c r="A1382" t="str">
        <f t="shared" si="114"/>
        <v>state_RW_Eas_4</v>
      </c>
      <c r="B1382" t="e">
        <f>VLOOKUP(I1382,'state(26mar)'!D$2:G$680,4,FALSE)</f>
        <v>#N/A</v>
      </c>
      <c r="C1382" t="str">
        <f t="shared" si="117"/>
        <v>state_RW_Eas_4</v>
      </c>
      <c r="D1382">
        <f t="shared" si="115"/>
        <v>4</v>
      </c>
      <c r="E1382" t="s">
        <v>8979</v>
      </c>
      <c r="F1382" t="str">
        <f>VLOOKUP(E1382,'country(26mar)'!B$2:C$251,2,FALSE)</f>
        <v>RW</v>
      </c>
      <c r="G1382" t="str">
        <f>VLOOKUP(F1382,'country(26mar)'!C$2:D$251,2,FALSE)</f>
        <v>base.rw</v>
      </c>
      <c r="H1382" t="s">
        <v>8991</v>
      </c>
      <c r="I1382" t="str">
        <f t="shared" si="118"/>
        <v>Rwanda Eastern Province</v>
      </c>
      <c r="J1382" t="str">
        <f t="shared" si="116"/>
        <v>state_RW_Eas_4</v>
      </c>
    </row>
    <row r="1383" hidden="1" spans="1:10">
      <c r="A1383" t="str">
        <f t="shared" si="114"/>
        <v>state_SA_Mak_1</v>
      </c>
      <c r="B1383" t="e">
        <f>VLOOKUP(I1383,'state(26mar)'!D$2:G$680,4,FALSE)</f>
        <v>#N/A</v>
      </c>
      <c r="C1383" t="str">
        <f t="shared" si="117"/>
        <v>state_SA_Mak_1</v>
      </c>
      <c r="D1383">
        <f t="shared" si="115"/>
        <v>1</v>
      </c>
      <c r="E1383" t="s">
        <v>9077</v>
      </c>
      <c r="F1383" t="str">
        <f>VLOOKUP(E1383,'country(26mar)'!B$2:C$251,2,FALSE)</f>
        <v>SA</v>
      </c>
      <c r="G1383" t="str">
        <f>VLOOKUP(F1383,'country(26mar)'!C$2:D$251,2,FALSE)</f>
        <v>base.sa</v>
      </c>
      <c r="H1383" t="s">
        <v>9099</v>
      </c>
      <c r="I1383" t="str">
        <f t="shared" si="118"/>
        <v>Saudi Arabia Makkah al Mukarramah</v>
      </c>
      <c r="J1383" t="str">
        <f t="shared" si="116"/>
        <v>state_SA_Mak_1</v>
      </c>
    </row>
    <row r="1384" hidden="1" spans="1:10">
      <c r="A1384" t="str">
        <f t="shared" si="114"/>
        <v>state_SA_Ar _2</v>
      </c>
      <c r="B1384" t="e">
        <f>VLOOKUP(I1384,'state(26mar)'!D$2:G$680,4,FALSE)</f>
        <v>#N/A</v>
      </c>
      <c r="C1384" t="str">
        <f t="shared" si="117"/>
        <v>state_SA_Ar _2</v>
      </c>
      <c r="D1384">
        <f t="shared" si="115"/>
        <v>2</v>
      </c>
      <c r="E1384" t="s">
        <v>9077</v>
      </c>
      <c r="F1384" t="str">
        <f>VLOOKUP(E1384,'country(26mar)'!B$2:C$251,2,FALSE)</f>
        <v>SA</v>
      </c>
      <c r="G1384" t="str">
        <f>VLOOKUP(F1384,'country(26mar)'!C$2:D$251,2,FALSE)</f>
        <v>base.sa</v>
      </c>
      <c r="H1384" t="s">
        <v>9084</v>
      </c>
      <c r="I1384" t="str">
        <f t="shared" si="118"/>
        <v>Saudi Arabia Ar Riyāḑ</v>
      </c>
      <c r="J1384" t="str">
        <f t="shared" si="116"/>
        <v>state_SA_Ar _2</v>
      </c>
    </row>
    <row r="1385" hidden="1" spans="1:10">
      <c r="A1385" t="str">
        <f t="shared" si="114"/>
        <v>state_SA_Tab_3</v>
      </c>
      <c r="B1385" t="e">
        <f>VLOOKUP(I1385,'state(26mar)'!D$2:G$680,4,FALSE)</f>
        <v>#N/A</v>
      </c>
      <c r="C1385" t="str">
        <f t="shared" ref="C1385:C1404" si="119">CONCATENATE("state_",F1385,"_",LEFT(H1385,3),"_",D1385)</f>
        <v>state_SA_Tab_3</v>
      </c>
      <c r="D1385">
        <f t="shared" si="115"/>
        <v>3</v>
      </c>
      <c r="E1385" t="s">
        <v>9077</v>
      </c>
      <c r="F1385" t="str">
        <f>VLOOKUP(E1385,'country(26mar)'!B$2:C$251,2,FALSE)</f>
        <v>SA</v>
      </c>
      <c r="G1385" t="str">
        <f>VLOOKUP(F1385,'country(26mar)'!C$2:D$251,2,FALSE)</f>
        <v>base.sa</v>
      </c>
      <c r="H1385" t="s">
        <v>9092</v>
      </c>
      <c r="I1385" t="str">
        <f t="shared" si="118"/>
        <v>Saudi Arabia Tabūk</v>
      </c>
      <c r="J1385" t="str">
        <f t="shared" si="116"/>
        <v>state_SA_Tab_3</v>
      </c>
    </row>
    <row r="1386" hidden="1" spans="1:10">
      <c r="A1386" t="str">
        <f t="shared" si="114"/>
        <v>state_SA_Al _4</v>
      </c>
      <c r="B1386" t="e">
        <f>VLOOKUP(I1386,'state(26mar)'!D$2:G$680,4,FALSE)</f>
        <v>#N/A</v>
      </c>
      <c r="C1386" t="str">
        <f t="shared" si="119"/>
        <v>state_SA_Al _4</v>
      </c>
      <c r="D1386">
        <f t="shared" si="115"/>
        <v>4</v>
      </c>
      <c r="E1386" t="s">
        <v>9077</v>
      </c>
      <c r="F1386" t="str">
        <f>VLOOKUP(E1386,'country(26mar)'!B$2:C$251,2,FALSE)</f>
        <v>SA</v>
      </c>
      <c r="G1386" t="str">
        <f>VLOOKUP(F1386,'country(26mar)'!C$2:D$251,2,FALSE)</f>
        <v>base.sa</v>
      </c>
      <c r="H1386" t="s">
        <v>6031</v>
      </c>
      <c r="I1386" t="str">
        <f t="shared" si="118"/>
        <v>Saudi Arabia Al Jawf</v>
      </c>
      <c r="J1386" t="str">
        <f t="shared" si="116"/>
        <v>state_SA_Al _4</v>
      </c>
    </row>
    <row r="1387" hidden="1" spans="1:10">
      <c r="A1387" t="str">
        <f t="shared" si="114"/>
        <v>state_SA_Naj_5</v>
      </c>
      <c r="B1387" t="e">
        <f>VLOOKUP(I1387,'state(26mar)'!D$2:G$680,4,FALSE)</f>
        <v>#N/A</v>
      </c>
      <c r="C1387" t="str">
        <f t="shared" si="119"/>
        <v>state_SA_Naj_5</v>
      </c>
      <c r="D1387">
        <f t="shared" si="115"/>
        <v>5</v>
      </c>
      <c r="E1387" t="s">
        <v>9077</v>
      </c>
      <c r="F1387" t="str">
        <f>VLOOKUP(E1387,'country(26mar)'!B$2:C$251,2,FALSE)</f>
        <v>SA</v>
      </c>
      <c r="G1387" t="str">
        <f>VLOOKUP(F1387,'country(26mar)'!C$2:D$251,2,FALSE)</f>
        <v>base.sa</v>
      </c>
      <c r="H1387" t="s">
        <v>9114</v>
      </c>
      <c r="I1387" t="str">
        <f t="shared" si="118"/>
        <v>Saudi Arabia Najrān</v>
      </c>
      <c r="J1387" t="str">
        <f t="shared" si="116"/>
        <v>state_SA_Naj_5</v>
      </c>
    </row>
    <row r="1388" hidden="1" spans="1:10">
      <c r="A1388" t="str">
        <f t="shared" si="114"/>
        <v>state_SA_Al _6</v>
      </c>
      <c r="B1388" t="e">
        <f>VLOOKUP(I1388,'state(26mar)'!D$2:G$680,4,FALSE)</f>
        <v>#N/A</v>
      </c>
      <c r="C1388" t="str">
        <f t="shared" si="119"/>
        <v>state_SA_Al _6</v>
      </c>
      <c r="D1388">
        <f t="shared" si="115"/>
        <v>6</v>
      </c>
      <c r="E1388" t="s">
        <v>9077</v>
      </c>
      <c r="F1388" t="str">
        <f>VLOOKUP(E1388,'country(26mar)'!B$2:C$251,2,FALSE)</f>
        <v>SA</v>
      </c>
      <c r="G1388" t="str">
        <f>VLOOKUP(F1388,'country(26mar)'!C$2:D$251,2,FALSE)</f>
        <v>base.sa</v>
      </c>
      <c r="H1388" t="s">
        <v>9082</v>
      </c>
      <c r="I1388" t="str">
        <f t="shared" si="118"/>
        <v>Saudi Arabia Al Bāḩah</v>
      </c>
      <c r="J1388" t="str">
        <f t="shared" si="116"/>
        <v>state_SA_Al _6</v>
      </c>
    </row>
    <row r="1389" hidden="1" spans="1:10">
      <c r="A1389" t="str">
        <f t="shared" si="114"/>
        <v>state_SA_Al _7</v>
      </c>
      <c r="B1389" t="e">
        <f>VLOOKUP(I1389,'state(26mar)'!D$2:G$680,4,FALSE)</f>
        <v>#N/A</v>
      </c>
      <c r="C1389" t="str">
        <f t="shared" si="119"/>
        <v>state_SA_Al _7</v>
      </c>
      <c r="D1389">
        <f t="shared" si="115"/>
        <v>7</v>
      </c>
      <c r="E1389" t="s">
        <v>9077</v>
      </c>
      <c r="F1389" t="str">
        <f>VLOOKUP(E1389,'country(26mar)'!B$2:C$251,2,FALSE)</f>
        <v>SA</v>
      </c>
      <c r="G1389" t="str">
        <f>VLOOKUP(F1389,'country(26mar)'!C$2:D$251,2,FALSE)</f>
        <v>base.sa</v>
      </c>
      <c r="H1389" t="s">
        <v>9112</v>
      </c>
      <c r="I1389" t="str">
        <f t="shared" si="118"/>
        <v>Saudi Arabia Al Madīnah al Munawwarah</v>
      </c>
      <c r="J1389" t="str">
        <f t="shared" si="116"/>
        <v>state_SA_Al _7</v>
      </c>
    </row>
    <row r="1390" hidden="1" spans="1:10">
      <c r="A1390" t="str">
        <f t="shared" si="114"/>
        <v>state_SA_Ḩā’_8</v>
      </c>
      <c r="B1390" t="e">
        <f>VLOOKUP(I1390,'state(26mar)'!D$2:G$680,4,FALSE)</f>
        <v>#N/A</v>
      </c>
      <c r="C1390" t="str">
        <f t="shared" si="119"/>
        <v>state_SA_Ḩā’_8</v>
      </c>
      <c r="D1390">
        <f t="shared" si="115"/>
        <v>8</v>
      </c>
      <c r="E1390" t="s">
        <v>9077</v>
      </c>
      <c r="F1390" t="str">
        <f>VLOOKUP(E1390,'country(26mar)'!B$2:C$251,2,FALSE)</f>
        <v>SA</v>
      </c>
      <c r="G1390" t="str">
        <f>VLOOKUP(F1390,'country(26mar)'!C$2:D$251,2,FALSE)</f>
        <v>base.sa</v>
      </c>
      <c r="H1390" t="s">
        <v>9106</v>
      </c>
      <c r="I1390" t="str">
        <f t="shared" si="118"/>
        <v>Saudi Arabia Ḩā’il</v>
      </c>
      <c r="J1390" t="str">
        <f t="shared" si="116"/>
        <v>state_SA_Ḩā’_8</v>
      </c>
    </row>
    <row r="1391" hidden="1" spans="1:10">
      <c r="A1391" t="str">
        <f t="shared" si="114"/>
        <v>state_SA_Jāz_9</v>
      </c>
      <c r="B1391" t="e">
        <f>VLOOKUP(I1391,'state(26mar)'!D$2:G$680,4,FALSE)</f>
        <v>#N/A</v>
      </c>
      <c r="C1391" t="str">
        <f t="shared" si="119"/>
        <v>state_SA_Jāz_9</v>
      </c>
      <c r="D1391">
        <f t="shared" si="115"/>
        <v>9</v>
      </c>
      <c r="E1391" t="s">
        <v>9077</v>
      </c>
      <c r="F1391" t="str">
        <f>VLOOKUP(E1391,'country(26mar)'!B$2:C$251,2,FALSE)</f>
        <v>SA</v>
      </c>
      <c r="G1391" t="str">
        <f>VLOOKUP(F1391,'country(26mar)'!C$2:D$251,2,FALSE)</f>
        <v>base.sa</v>
      </c>
      <c r="H1391" t="s">
        <v>9109</v>
      </c>
      <c r="I1391" t="str">
        <f t="shared" si="118"/>
        <v>Saudi Arabia Jāzān</v>
      </c>
      <c r="J1391" t="str">
        <f t="shared" si="116"/>
        <v>state_SA_Jāz_9</v>
      </c>
    </row>
    <row r="1392" hidden="1" spans="1:10">
      <c r="A1392" t="str">
        <f t="shared" si="114"/>
        <v>state_SA_Al _10</v>
      </c>
      <c r="B1392" t="e">
        <f>VLOOKUP(I1392,'state(26mar)'!D$2:G$680,4,FALSE)</f>
        <v>#N/A</v>
      </c>
      <c r="C1392" t="str">
        <f t="shared" si="119"/>
        <v>state_SA_Al _10</v>
      </c>
      <c r="D1392">
        <f t="shared" si="115"/>
        <v>10</v>
      </c>
      <c r="E1392" t="s">
        <v>9077</v>
      </c>
      <c r="F1392" t="str">
        <f>VLOOKUP(E1392,'country(26mar)'!B$2:C$251,2,FALSE)</f>
        <v>SA</v>
      </c>
      <c r="G1392" t="str">
        <f>VLOOKUP(F1392,'country(26mar)'!C$2:D$251,2,FALSE)</f>
        <v>base.sa</v>
      </c>
      <c r="H1392" t="s">
        <v>9096</v>
      </c>
      <c r="I1392" t="str">
        <f t="shared" si="118"/>
        <v>Saudi Arabia Al Ḩudūd ash Shamālīyah</v>
      </c>
      <c r="J1392" t="str">
        <f t="shared" si="116"/>
        <v>state_SA_Al _10</v>
      </c>
    </row>
    <row r="1393" hidden="1" spans="1:10">
      <c r="A1393" t="str">
        <f t="shared" si="114"/>
        <v>state_SA_‘As_11</v>
      </c>
      <c r="B1393" t="e">
        <f>VLOOKUP(I1393,'state(26mar)'!D$2:G$680,4,FALSE)</f>
        <v>#N/A</v>
      </c>
      <c r="C1393" t="str">
        <f t="shared" si="119"/>
        <v>state_SA_‘As_11</v>
      </c>
      <c r="D1393">
        <f t="shared" si="115"/>
        <v>11</v>
      </c>
      <c r="E1393" t="s">
        <v>9077</v>
      </c>
      <c r="F1393" t="str">
        <f>VLOOKUP(E1393,'country(26mar)'!B$2:C$251,2,FALSE)</f>
        <v>SA</v>
      </c>
      <c r="G1393" t="str">
        <f>VLOOKUP(F1393,'country(26mar)'!C$2:D$251,2,FALSE)</f>
        <v>base.sa</v>
      </c>
      <c r="H1393" t="s">
        <v>9080</v>
      </c>
      <c r="I1393" t="str">
        <f t="shared" si="118"/>
        <v>Saudi Arabia ‘Asīr</v>
      </c>
      <c r="J1393" t="str">
        <f t="shared" si="116"/>
        <v>state_SA_‘As_11</v>
      </c>
    </row>
    <row r="1394" hidden="1" spans="1:10">
      <c r="A1394" t="str">
        <f t="shared" si="114"/>
        <v>state_SA_Ash_12</v>
      </c>
      <c r="B1394" t="e">
        <f>VLOOKUP(I1394,'state(26mar)'!D$2:G$680,4,FALSE)</f>
        <v>#N/A</v>
      </c>
      <c r="C1394" t="str">
        <f t="shared" si="119"/>
        <v>state_SA_Ash_12</v>
      </c>
      <c r="D1394">
        <f t="shared" si="115"/>
        <v>12</v>
      </c>
      <c r="E1394" t="s">
        <v>9077</v>
      </c>
      <c r="F1394" t="str">
        <f>VLOOKUP(E1394,'country(26mar)'!B$2:C$251,2,FALSE)</f>
        <v>SA</v>
      </c>
      <c r="G1394" t="str">
        <f>VLOOKUP(F1394,'country(26mar)'!C$2:D$251,2,FALSE)</f>
        <v>base.sa</v>
      </c>
      <c r="H1394" t="s">
        <v>3614</v>
      </c>
      <c r="I1394" t="str">
        <f t="shared" si="118"/>
        <v>Saudi Arabia Ash Sharqīyah</v>
      </c>
      <c r="J1394" t="str">
        <f t="shared" si="116"/>
        <v>state_SA_Ash_12</v>
      </c>
    </row>
    <row r="1395" hidden="1" spans="1:10">
      <c r="A1395" t="str">
        <f t="shared" si="114"/>
        <v>state_SA_Al _13</v>
      </c>
      <c r="B1395" t="e">
        <f>VLOOKUP(I1395,'state(26mar)'!D$2:G$680,4,FALSE)</f>
        <v>#N/A</v>
      </c>
      <c r="C1395" t="str">
        <f t="shared" si="119"/>
        <v>state_SA_Al _13</v>
      </c>
      <c r="D1395">
        <f t="shared" si="115"/>
        <v>13</v>
      </c>
      <c r="E1395" t="s">
        <v>9077</v>
      </c>
      <c r="F1395" t="str">
        <f>VLOOKUP(E1395,'country(26mar)'!B$2:C$251,2,FALSE)</f>
        <v>SA</v>
      </c>
      <c r="G1395" t="str">
        <f>VLOOKUP(F1395,'country(26mar)'!C$2:D$251,2,FALSE)</f>
        <v>base.sa</v>
      </c>
      <c r="H1395" t="s">
        <v>9102</v>
      </c>
      <c r="I1395" t="str">
        <f t="shared" si="118"/>
        <v>Saudi Arabia Al Qaşīm</v>
      </c>
      <c r="J1395" t="str">
        <f t="shared" si="116"/>
        <v>state_SA_Al _13</v>
      </c>
    </row>
    <row r="1396" hidden="1" spans="1:10">
      <c r="A1396" t="str">
        <f t="shared" si="114"/>
        <v>state_SB_Hon_1</v>
      </c>
      <c r="B1396" t="e">
        <f>VLOOKUP(I1396,'state(26mar)'!D$2:G$680,4,FALSE)</f>
        <v>#N/A</v>
      </c>
      <c r="C1396" t="str">
        <f t="shared" si="119"/>
        <v>state_SB_Hon_1</v>
      </c>
      <c r="D1396">
        <f t="shared" si="115"/>
        <v>1</v>
      </c>
      <c r="E1396" t="s">
        <v>9719</v>
      </c>
      <c r="F1396" t="str">
        <f>VLOOKUP(E1396,'country(26mar)'!B$2:C$251,2,FALSE)</f>
        <v>SB</v>
      </c>
      <c r="G1396" t="str">
        <f>VLOOKUP(F1396,'country(26mar)'!C$2:D$251,2,FALSE)</f>
        <v>base.sb</v>
      </c>
      <c r="H1396" t="s">
        <v>9726</v>
      </c>
      <c r="I1396" t="str">
        <f t="shared" si="118"/>
        <v>Solomon Islands Honiara</v>
      </c>
      <c r="J1396" t="str">
        <f t="shared" si="116"/>
        <v>state_SB_Hon_1</v>
      </c>
    </row>
    <row r="1397" hidden="1" spans="1:10">
      <c r="A1397" t="str">
        <f t="shared" si="114"/>
        <v>state_SB_Mal_2</v>
      </c>
      <c r="B1397" t="e">
        <f>VLOOKUP(I1397,'state(26mar)'!D$2:G$680,4,FALSE)</f>
        <v>#N/A</v>
      </c>
      <c r="C1397" t="str">
        <f t="shared" si="119"/>
        <v>state_SB_Mal_2</v>
      </c>
      <c r="D1397">
        <f t="shared" si="115"/>
        <v>2</v>
      </c>
      <c r="E1397" t="s">
        <v>9719</v>
      </c>
      <c r="F1397" t="str">
        <f>VLOOKUP(E1397,'country(26mar)'!B$2:C$251,2,FALSE)</f>
        <v>SB</v>
      </c>
      <c r="G1397" t="str">
        <f>VLOOKUP(F1397,'country(26mar)'!C$2:D$251,2,FALSE)</f>
        <v>base.sb</v>
      </c>
      <c r="H1397" t="s">
        <v>9722</v>
      </c>
      <c r="I1397" t="str">
        <f t="shared" si="118"/>
        <v>Solomon Islands Malaita</v>
      </c>
      <c r="J1397" t="str">
        <f t="shared" si="116"/>
        <v>state_SB_Mal_2</v>
      </c>
    </row>
    <row r="1398" hidden="1" spans="1:10">
      <c r="A1398" t="str">
        <f t="shared" si="114"/>
        <v>state_SB_Isa_3</v>
      </c>
      <c r="B1398" t="e">
        <f>VLOOKUP(I1398,'state(26mar)'!D$2:G$680,4,FALSE)</f>
        <v>#N/A</v>
      </c>
      <c r="C1398" t="str">
        <f t="shared" si="119"/>
        <v>state_SB_Isa_3</v>
      </c>
      <c r="D1398">
        <f t="shared" si="115"/>
        <v>3</v>
      </c>
      <c r="E1398" t="s">
        <v>9719</v>
      </c>
      <c r="F1398" t="str">
        <f>VLOOKUP(E1398,'country(26mar)'!B$2:C$251,2,FALSE)</f>
        <v>SB</v>
      </c>
      <c r="G1398" t="str">
        <f>VLOOKUP(F1398,'country(26mar)'!C$2:D$251,2,FALSE)</f>
        <v>base.sb</v>
      </c>
      <c r="H1398" t="s">
        <v>9724</v>
      </c>
      <c r="I1398" t="str">
        <f t="shared" si="118"/>
        <v>Solomon Islands Isabel</v>
      </c>
      <c r="J1398" t="str">
        <f t="shared" si="116"/>
        <v>state_SB_Isa_3</v>
      </c>
    </row>
    <row r="1399" hidden="1" spans="1:10">
      <c r="A1399" t="str">
        <f t="shared" si="114"/>
        <v>state_SB_Wes_4</v>
      </c>
      <c r="B1399" t="e">
        <f>VLOOKUP(I1399,'state(26mar)'!D$2:G$680,4,FALSE)</f>
        <v>#N/A</v>
      </c>
      <c r="C1399" t="str">
        <f t="shared" si="119"/>
        <v>state_SB_Wes_4</v>
      </c>
      <c r="D1399">
        <f t="shared" si="115"/>
        <v>4</v>
      </c>
      <c r="E1399" t="s">
        <v>9719</v>
      </c>
      <c r="F1399" t="str">
        <f>VLOOKUP(E1399,'country(26mar)'!B$2:C$251,2,FALSE)</f>
        <v>SB</v>
      </c>
      <c r="G1399" t="str">
        <f>VLOOKUP(F1399,'country(26mar)'!C$2:D$251,2,FALSE)</f>
        <v>base.sb</v>
      </c>
      <c r="H1399" t="s">
        <v>4013</v>
      </c>
      <c r="I1399" t="str">
        <f t="shared" si="118"/>
        <v>Solomon Islands Western</v>
      </c>
      <c r="J1399" t="str">
        <f t="shared" si="116"/>
        <v>state_SB_Wes_4</v>
      </c>
    </row>
    <row r="1400" hidden="1" spans="1:10">
      <c r="A1400" t="str">
        <f t="shared" si="114"/>
        <v>state_SB_Mak_5</v>
      </c>
      <c r="B1400" t="e">
        <f>VLOOKUP(I1400,'state(26mar)'!D$2:G$680,4,FALSE)</f>
        <v>#N/A</v>
      </c>
      <c r="C1400" t="str">
        <f t="shared" si="119"/>
        <v>state_SB_Mak_5</v>
      </c>
      <c r="D1400">
        <f t="shared" si="115"/>
        <v>5</v>
      </c>
      <c r="E1400" t="s">
        <v>9719</v>
      </c>
      <c r="F1400" t="str">
        <f>VLOOKUP(E1400,'country(26mar)'!B$2:C$251,2,FALSE)</f>
        <v>SB</v>
      </c>
      <c r="G1400" t="str">
        <f>VLOOKUP(F1400,'country(26mar)'!C$2:D$251,2,FALSE)</f>
        <v>base.sb</v>
      </c>
      <c r="H1400" t="s">
        <v>9728</v>
      </c>
      <c r="I1400" t="str">
        <f t="shared" si="118"/>
        <v>Solomon Islands Makira and Ulawa</v>
      </c>
      <c r="J1400" t="str">
        <f t="shared" si="116"/>
        <v>state_SB_Mak_5</v>
      </c>
    </row>
    <row r="1401" hidden="1" spans="1:10">
      <c r="A1401" t="str">
        <f t="shared" si="114"/>
        <v>state_SB_Cen_6</v>
      </c>
      <c r="B1401" t="e">
        <f>VLOOKUP(I1401,'state(26mar)'!D$2:G$680,4,FALSE)</f>
        <v>#N/A</v>
      </c>
      <c r="C1401" t="str">
        <f t="shared" si="119"/>
        <v>state_SB_Cen_6</v>
      </c>
      <c r="D1401">
        <f t="shared" si="115"/>
        <v>6</v>
      </c>
      <c r="E1401" t="s">
        <v>9719</v>
      </c>
      <c r="F1401" t="str">
        <f>VLOOKUP(E1401,'country(26mar)'!B$2:C$251,2,FALSE)</f>
        <v>SB</v>
      </c>
      <c r="G1401" t="str">
        <f>VLOOKUP(F1401,'country(26mar)'!C$2:D$251,2,FALSE)</f>
        <v>base.sb</v>
      </c>
      <c r="H1401" t="s">
        <v>1180</v>
      </c>
      <c r="I1401" t="str">
        <f t="shared" si="118"/>
        <v>Solomon Islands Central</v>
      </c>
      <c r="J1401" t="str">
        <f t="shared" si="116"/>
        <v>state_SB_Cen_6</v>
      </c>
    </row>
    <row r="1402" hidden="1" spans="1:10">
      <c r="A1402" t="str">
        <f t="shared" si="114"/>
        <v>state_SB_Cho_7</v>
      </c>
      <c r="B1402" t="e">
        <f>VLOOKUP(I1402,'state(26mar)'!D$2:G$680,4,FALSE)</f>
        <v>#N/A</v>
      </c>
      <c r="C1402" t="str">
        <f t="shared" si="119"/>
        <v>state_SB_Cho_7</v>
      </c>
      <c r="D1402">
        <f t="shared" si="115"/>
        <v>7</v>
      </c>
      <c r="E1402" t="s">
        <v>9719</v>
      </c>
      <c r="F1402" t="str">
        <f>VLOOKUP(E1402,'country(26mar)'!B$2:C$251,2,FALSE)</f>
        <v>SB</v>
      </c>
      <c r="G1402" t="str">
        <f>VLOOKUP(F1402,'country(26mar)'!C$2:D$251,2,FALSE)</f>
        <v>base.sb</v>
      </c>
      <c r="H1402" t="s">
        <v>9732</v>
      </c>
      <c r="I1402" t="str">
        <f t="shared" si="118"/>
        <v>Solomon Islands Choiseul</v>
      </c>
      <c r="J1402" t="str">
        <f t="shared" si="116"/>
        <v>state_SB_Cho_7</v>
      </c>
    </row>
    <row r="1403" hidden="1" spans="1:10">
      <c r="A1403" t="str">
        <f t="shared" si="114"/>
        <v>state_SB_Ren_8</v>
      </c>
      <c r="B1403" t="e">
        <f>VLOOKUP(I1403,'state(26mar)'!D$2:G$680,4,FALSE)</f>
        <v>#N/A</v>
      </c>
      <c r="C1403" t="str">
        <f t="shared" si="119"/>
        <v>state_SB_Ren_8</v>
      </c>
      <c r="D1403">
        <f t="shared" si="115"/>
        <v>8</v>
      </c>
      <c r="E1403" t="s">
        <v>9719</v>
      </c>
      <c r="F1403" t="str">
        <f>VLOOKUP(E1403,'country(26mar)'!B$2:C$251,2,FALSE)</f>
        <v>SB</v>
      </c>
      <c r="G1403" t="str">
        <f>VLOOKUP(F1403,'country(26mar)'!C$2:D$251,2,FALSE)</f>
        <v>base.sb</v>
      </c>
      <c r="H1403" t="s">
        <v>9734</v>
      </c>
      <c r="I1403" t="str">
        <f t="shared" si="118"/>
        <v>Solomon Islands Rennell and Bellona</v>
      </c>
      <c r="J1403" t="str">
        <f t="shared" si="116"/>
        <v>state_SB_Ren_8</v>
      </c>
    </row>
    <row r="1404" hidden="1" spans="1:10">
      <c r="A1404" t="str">
        <f t="shared" si="114"/>
        <v>state_SB_Tem_9</v>
      </c>
      <c r="B1404" t="e">
        <f>VLOOKUP(I1404,'state(26mar)'!D$2:G$680,4,FALSE)</f>
        <v>#N/A</v>
      </c>
      <c r="C1404" t="str">
        <f t="shared" si="119"/>
        <v>state_SB_Tem_9</v>
      </c>
      <c r="D1404">
        <f t="shared" si="115"/>
        <v>9</v>
      </c>
      <c r="E1404" t="s">
        <v>9719</v>
      </c>
      <c r="F1404" t="str">
        <f>VLOOKUP(E1404,'country(26mar)'!B$2:C$251,2,FALSE)</f>
        <v>SB</v>
      </c>
      <c r="G1404" t="str">
        <f>VLOOKUP(F1404,'country(26mar)'!C$2:D$251,2,FALSE)</f>
        <v>base.sb</v>
      </c>
      <c r="H1404" t="s">
        <v>9730</v>
      </c>
      <c r="I1404" t="str">
        <f t="shared" si="118"/>
        <v>Solomon Islands Temotu</v>
      </c>
      <c r="J1404" t="str">
        <f t="shared" si="116"/>
        <v>state_SB_Tem_9</v>
      </c>
    </row>
    <row r="1405" hidden="1" spans="1:10">
      <c r="A1405" t="str">
        <f t="shared" si="114"/>
        <v>state_SD_Kha_1</v>
      </c>
      <c r="B1405" t="e">
        <f>VLOOKUP(I1405,'state(26mar)'!D$2:G$680,4,FALSE)</f>
        <v>#N/A</v>
      </c>
      <c r="C1405" t="str">
        <f t="shared" ref="C1405:C1444" si="120">CONCATENATE("state_",F1405,"_",LEFT(H1405,3),"_",D1405)</f>
        <v>state_SD_Kha_1</v>
      </c>
      <c r="D1405">
        <f t="shared" si="115"/>
        <v>1</v>
      </c>
      <c r="E1405" t="s">
        <v>10019</v>
      </c>
      <c r="F1405" t="str">
        <f>VLOOKUP(E1405,'country(26mar)'!B$2:C$251,2,FALSE)</f>
        <v>SD</v>
      </c>
      <c r="G1405" t="str">
        <f>VLOOKUP(F1405,'country(26mar)'!C$2:D$251,2,FALSE)</f>
        <v>base.sd</v>
      </c>
      <c r="H1405" t="s">
        <v>10052</v>
      </c>
      <c r="I1405" t="str">
        <f t="shared" si="118"/>
        <v>Sudan Khartoum</v>
      </c>
      <c r="J1405" t="str">
        <f t="shared" si="116"/>
        <v>state_SD_Kha_1</v>
      </c>
    </row>
    <row r="1406" hidden="1" spans="1:10">
      <c r="A1406" t="str">
        <f t="shared" si="114"/>
        <v>state_SD_Riv_2</v>
      </c>
      <c r="B1406" t="e">
        <f>VLOOKUP(I1406,'state(26mar)'!D$2:G$680,4,FALSE)</f>
        <v>#N/A</v>
      </c>
      <c r="C1406" t="str">
        <f t="shared" si="120"/>
        <v>state_SD_Riv_2</v>
      </c>
      <c r="D1406">
        <f t="shared" si="115"/>
        <v>2</v>
      </c>
      <c r="E1406" t="s">
        <v>10019</v>
      </c>
      <c r="F1406" t="str">
        <f>VLOOKUP(E1406,'country(26mar)'!B$2:C$251,2,FALSE)</f>
        <v>SD</v>
      </c>
      <c r="G1406" t="str">
        <f>VLOOKUP(F1406,'country(26mar)'!C$2:D$251,2,FALSE)</f>
        <v>base.sd</v>
      </c>
      <c r="H1406" t="s">
        <v>10024</v>
      </c>
      <c r="I1406" t="str">
        <f t="shared" si="118"/>
        <v>Sudan River Nile</v>
      </c>
      <c r="J1406" t="str">
        <f t="shared" si="116"/>
        <v>state_SD_Riv_2</v>
      </c>
    </row>
    <row r="1407" hidden="1" spans="1:10">
      <c r="A1407" t="str">
        <f t="shared" si="114"/>
        <v>state_SD_Al _3</v>
      </c>
      <c r="B1407" t="e">
        <f>VLOOKUP(I1407,'state(26mar)'!D$2:G$680,4,FALSE)</f>
        <v>#N/A</v>
      </c>
      <c r="C1407" t="str">
        <f t="shared" si="120"/>
        <v>state_SD_Al _3</v>
      </c>
      <c r="D1407">
        <f t="shared" si="115"/>
        <v>3</v>
      </c>
      <c r="E1407" t="s">
        <v>10019</v>
      </c>
      <c r="F1407" t="str">
        <f>VLOOKUP(E1407,'country(26mar)'!B$2:C$251,2,FALSE)</f>
        <v>SD</v>
      </c>
      <c r="G1407" t="str">
        <f>VLOOKUP(F1407,'country(26mar)'!C$2:D$251,2,FALSE)</f>
        <v>base.sd</v>
      </c>
      <c r="H1407" t="s">
        <v>10038</v>
      </c>
      <c r="I1407" t="str">
        <f t="shared" si="118"/>
        <v>Sudan Al Gazira</v>
      </c>
      <c r="J1407" t="str">
        <f t="shared" si="116"/>
        <v>state_SD_Al _3</v>
      </c>
    </row>
    <row r="1408" hidden="1" spans="1:10">
      <c r="A1408" t="str">
        <f t="shared" si="114"/>
        <v>state_SD_Whi_4</v>
      </c>
      <c r="B1408" t="e">
        <f>VLOOKUP(I1408,'state(26mar)'!D$2:G$680,4,FALSE)</f>
        <v>#N/A</v>
      </c>
      <c r="C1408" t="str">
        <f t="shared" si="120"/>
        <v>state_SD_Whi_4</v>
      </c>
      <c r="D1408">
        <f t="shared" si="115"/>
        <v>4</v>
      </c>
      <c r="E1408" t="s">
        <v>10019</v>
      </c>
      <c r="F1408" t="str">
        <f>VLOOKUP(E1408,'country(26mar)'!B$2:C$251,2,FALSE)</f>
        <v>SD</v>
      </c>
      <c r="G1408" t="str">
        <f>VLOOKUP(F1408,'country(26mar)'!C$2:D$251,2,FALSE)</f>
        <v>base.sd</v>
      </c>
      <c r="H1408" t="s">
        <v>10032</v>
      </c>
      <c r="I1408" t="str">
        <f t="shared" si="118"/>
        <v>Sudan White Nile</v>
      </c>
      <c r="J1408" t="str">
        <f t="shared" si="116"/>
        <v>state_SD_Whi_4</v>
      </c>
    </row>
    <row r="1409" hidden="1" spans="1:10">
      <c r="A1409" t="str">
        <f t="shared" si="114"/>
        <v>state_SD_Red_5</v>
      </c>
      <c r="B1409" t="e">
        <f>VLOOKUP(I1409,'state(26mar)'!D$2:G$680,4,FALSE)</f>
        <v>#N/A</v>
      </c>
      <c r="C1409" t="str">
        <f t="shared" si="120"/>
        <v>state_SD_Red_5</v>
      </c>
      <c r="D1409">
        <f t="shared" si="115"/>
        <v>5</v>
      </c>
      <c r="E1409" t="s">
        <v>10019</v>
      </c>
      <c r="F1409" t="str">
        <f>VLOOKUP(E1409,'country(26mar)'!B$2:C$251,2,FALSE)</f>
        <v>SD</v>
      </c>
      <c r="G1409" t="str">
        <f>VLOOKUP(F1409,'country(26mar)'!C$2:D$251,2,FALSE)</f>
        <v>base.sd</v>
      </c>
      <c r="H1409" t="s">
        <v>10047</v>
      </c>
      <c r="I1409" t="str">
        <f t="shared" si="118"/>
        <v>Sudan Red Sea</v>
      </c>
      <c r="J1409" t="str">
        <f t="shared" si="116"/>
        <v>state_SD_Red_5</v>
      </c>
    </row>
    <row r="1410" hidden="1" spans="1:10">
      <c r="A1410" t="str">
        <f t="shared" si="114"/>
        <v>state_SD_Nor_6</v>
      </c>
      <c r="B1410" t="e">
        <f>VLOOKUP(I1410,'state(26mar)'!D$2:G$680,4,FALSE)</f>
        <v>#N/A</v>
      </c>
      <c r="C1410" t="str">
        <f t="shared" si="120"/>
        <v>state_SD_Nor_6</v>
      </c>
      <c r="D1410">
        <f t="shared" si="115"/>
        <v>6</v>
      </c>
      <c r="E1410" t="s">
        <v>10019</v>
      </c>
      <c r="F1410" t="str">
        <f>VLOOKUP(E1410,'country(26mar)'!B$2:C$251,2,FALSE)</f>
        <v>SD</v>
      </c>
      <c r="G1410" t="str">
        <f>VLOOKUP(F1410,'country(26mar)'!C$2:D$251,2,FALSE)</f>
        <v>base.sd</v>
      </c>
      <c r="H1410" t="s">
        <v>4153</v>
      </c>
      <c r="I1410" t="str">
        <f t="shared" si="118"/>
        <v>Sudan Northern</v>
      </c>
      <c r="J1410" t="str">
        <f t="shared" si="116"/>
        <v>state_SD_Nor_6</v>
      </c>
    </row>
    <row r="1411" hidden="1" spans="1:10">
      <c r="A1411" t="str">
        <f t="shared" ref="A1411:A1474" si="121">IFERROR(B1411,C1411)</f>
        <v>state_SD_Sen_7</v>
      </c>
      <c r="B1411" t="e">
        <f>VLOOKUP(I1411,'state(26mar)'!D$2:G$680,4,FALSE)</f>
        <v>#N/A</v>
      </c>
      <c r="C1411" t="str">
        <f t="shared" si="120"/>
        <v>state_SD_Sen_7</v>
      </c>
      <c r="D1411">
        <f t="shared" ref="D1411:D1474" si="122">IF(E1411=E1410,D1410+1,1)</f>
        <v>7</v>
      </c>
      <c r="E1411" t="s">
        <v>10019</v>
      </c>
      <c r="F1411" t="str">
        <f>VLOOKUP(E1411,'country(26mar)'!B$2:C$251,2,FALSE)</f>
        <v>SD</v>
      </c>
      <c r="G1411" t="str">
        <f>VLOOKUP(F1411,'country(26mar)'!C$2:D$251,2,FALSE)</f>
        <v>base.sd</v>
      </c>
      <c r="H1411" t="s">
        <v>10062</v>
      </c>
      <c r="I1411" t="str">
        <f t="shared" ref="I1411:I1474" si="123">CONCATENATE(E1411," ",H1411)</f>
        <v>Sudan Sennar</v>
      </c>
      <c r="J1411" t="str">
        <f t="shared" ref="J1411:J1474" si="124">A1411</f>
        <v>state_SD_Sen_7</v>
      </c>
    </row>
    <row r="1412" hidden="1" spans="1:10">
      <c r="A1412" t="str">
        <f t="shared" si="121"/>
        <v>state_SD_Nor_8</v>
      </c>
      <c r="B1412" t="e">
        <f>VLOOKUP(I1412,'state(26mar)'!D$2:G$680,4,FALSE)</f>
        <v>#N/A</v>
      </c>
      <c r="C1412" t="str">
        <f t="shared" si="120"/>
        <v>state_SD_Nor_8</v>
      </c>
      <c r="D1412">
        <f t="shared" si="122"/>
        <v>8</v>
      </c>
      <c r="E1412" t="s">
        <v>10019</v>
      </c>
      <c r="F1412" t="str">
        <f>VLOOKUP(E1412,'country(26mar)'!B$2:C$251,2,FALSE)</f>
        <v>SD</v>
      </c>
      <c r="G1412" t="str">
        <f>VLOOKUP(F1412,'country(26mar)'!C$2:D$251,2,FALSE)</f>
        <v>base.sd</v>
      </c>
      <c r="H1412" t="s">
        <v>10040</v>
      </c>
      <c r="I1412" t="str">
        <f t="shared" si="123"/>
        <v>Sudan North Kordofan</v>
      </c>
      <c r="J1412" t="str">
        <f t="shared" si="124"/>
        <v>state_SD_Nor_8</v>
      </c>
    </row>
    <row r="1413" hidden="1" spans="1:10">
      <c r="A1413" t="str">
        <f t="shared" si="121"/>
        <v>state_SD_Wes_9</v>
      </c>
      <c r="B1413" t="e">
        <f>VLOOKUP(I1413,'state(26mar)'!D$2:G$680,4,FALSE)</f>
        <v>#N/A</v>
      </c>
      <c r="C1413" t="str">
        <f t="shared" si="120"/>
        <v>state_SD_Wes_9</v>
      </c>
      <c r="D1413">
        <f t="shared" si="122"/>
        <v>9</v>
      </c>
      <c r="E1413" t="s">
        <v>10019</v>
      </c>
      <c r="F1413" t="str">
        <f>VLOOKUP(E1413,'country(26mar)'!B$2:C$251,2,FALSE)</f>
        <v>SD</v>
      </c>
      <c r="G1413" t="str">
        <f>VLOOKUP(F1413,'country(26mar)'!C$2:D$251,2,FALSE)</f>
        <v>base.sd</v>
      </c>
      <c r="H1413" t="s">
        <v>10026</v>
      </c>
      <c r="I1413" t="str">
        <f t="shared" si="123"/>
        <v>Sudan Western Kordofan</v>
      </c>
      <c r="J1413" t="str">
        <f t="shared" si="124"/>
        <v>state_SD_Wes_9</v>
      </c>
    </row>
    <row r="1414" hidden="1" spans="1:10">
      <c r="A1414" t="str">
        <f t="shared" si="121"/>
        <v>state_SD_Wes_10</v>
      </c>
      <c r="B1414" t="e">
        <f>VLOOKUP(I1414,'state(26mar)'!D$2:G$680,4,FALSE)</f>
        <v>#N/A</v>
      </c>
      <c r="C1414" t="str">
        <f t="shared" si="120"/>
        <v>state_SD_Wes_10</v>
      </c>
      <c r="D1414">
        <f t="shared" si="122"/>
        <v>10</v>
      </c>
      <c r="E1414" t="s">
        <v>10019</v>
      </c>
      <c r="F1414" t="str">
        <f>VLOOKUP(E1414,'country(26mar)'!B$2:C$251,2,FALSE)</f>
        <v>SD</v>
      </c>
      <c r="G1414" t="str">
        <f>VLOOKUP(F1414,'country(26mar)'!C$2:D$251,2,FALSE)</f>
        <v>base.sd</v>
      </c>
      <c r="H1414" t="s">
        <v>10045</v>
      </c>
      <c r="I1414" t="str">
        <f t="shared" si="123"/>
        <v>Sudan West Darfur</v>
      </c>
      <c r="J1414" t="str">
        <f t="shared" si="124"/>
        <v>state_SD_Wes_10</v>
      </c>
    </row>
    <row r="1415" hidden="1" spans="1:10">
      <c r="A1415" t="str">
        <f t="shared" si="121"/>
        <v>state_SD_Al _11</v>
      </c>
      <c r="B1415" t="e">
        <f>VLOOKUP(I1415,'state(26mar)'!D$2:G$680,4,FALSE)</f>
        <v>#N/A</v>
      </c>
      <c r="C1415" t="str">
        <f t="shared" si="120"/>
        <v>state_SD_Al _11</v>
      </c>
      <c r="D1415">
        <f t="shared" si="122"/>
        <v>11</v>
      </c>
      <c r="E1415" t="s">
        <v>10019</v>
      </c>
      <c r="F1415" t="str">
        <f>VLOOKUP(E1415,'country(26mar)'!B$2:C$251,2,FALSE)</f>
        <v>SD</v>
      </c>
      <c r="G1415" t="str">
        <f>VLOOKUP(F1415,'country(26mar)'!C$2:D$251,2,FALSE)</f>
        <v>base.sd</v>
      </c>
      <c r="H1415" t="s">
        <v>10043</v>
      </c>
      <c r="I1415" t="str">
        <f t="shared" si="123"/>
        <v>Sudan Al Gedaref</v>
      </c>
      <c r="J1415" t="str">
        <f t="shared" si="124"/>
        <v>state_SD_Al _11</v>
      </c>
    </row>
    <row r="1416" hidden="1" spans="1:10">
      <c r="A1416" t="str">
        <f t="shared" si="121"/>
        <v>state_SD_Eas_12</v>
      </c>
      <c r="B1416" t="e">
        <f>VLOOKUP(I1416,'state(26mar)'!D$2:G$680,4,FALSE)</f>
        <v>#N/A</v>
      </c>
      <c r="C1416" t="str">
        <f t="shared" si="120"/>
        <v>state_SD_Eas_12</v>
      </c>
      <c r="D1416">
        <f t="shared" si="122"/>
        <v>12</v>
      </c>
      <c r="E1416" t="s">
        <v>10019</v>
      </c>
      <c r="F1416" t="str">
        <f>VLOOKUP(E1416,'country(26mar)'!B$2:C$251,2,FALSE)</f>
        <v>SD</v>
      </c>
      <c r="G1416" t="str">
        <f>VLOOKUP(F1416,'country(26mar)'!C$2:D$251,2,FALSE)</f>
        <v>base.sd</v>
      </c>
      <c r="H1416" t="s">
        <v>10030</v>
      </c>
      <c r="I1416" t="str">
        <f t="shared" si="123"/>
        <v>Sudan East Darfur</v>
      </c>
      <c r="J1416" t="str">
        <f t="shared" si="124"/>
        <v>state_SD_Eas_12</v>
      </c>
    </row>
    <row r="1417" hidden="1" spans="1:10">
      <c r="A1417" t="str">
        <f t="shared" si="121"/>
        <v>state_SD_Blu_13</v>
      </c>
      <c r="B1417" t="e">
        <f>VLOOKUP(I1417,'state(26mar)'!D$2:G$680,4,FALSE)</f>
        <v>#N/A</v>
      </c>
      <c r="C1417" t="str">
        <f t="shared" si="120"/>
        <v>state_SD_Blu_13</v>
      </c>
      <c r="D1417">
        <f t="shared" si="122"/>
        <v>13</v>
      </c>
      <c r="E1417" t="s">
        <v>10019</v>
      </c>
      <c r="F1417" t="str">
        <f>VLOOKUP(E1417,'country(26mar)'!B$2:C$251,2,FALSE)</f>
        <v>SD</v>
      </c>
      <c r="G1417" t="str">
        <f>VLOOKUP(F1417,'country(26mar)'!C$2:D$251,2,FALSE)</f>
        <v>base.sd</v>
      </c>
      <c r="H1417" t="s">
        <v>10022</v>
      </c>
      <c r="I1417" t="str">
        <f t="shared" si="123"/>
        <v>Sudan Blue Nile</v>
      </c>
      <c r="J1417" t="str">
        <f t="shared" si="124"/>
        <v>state_SD_Blu_13</v>
      </c>
    </row>
    <row r="1418" hidden="1" spans="1:10">
      <c r="A1418" t="str">
        <f t="shared" si="121"/>
        <v>state_SD_Nor_14</v>
      </c>
      <c r="B1418" t="e">
        <f>VLOOKUP(I1418,'state(26mar)'!D$2:G$680,4,FALSE)</f>
        <v>#N/A</v>
      </c>
      <c r="C1418" t="str">
        <f t="shared" si="120"/>
        <v>state_SD_Nor_14</v>
      </c>
      <c r="D1418">
        <f t="shared" si="122"/>
        <v>14</v>
      </c>
      <c r="E1418" t="s">
        <v>10019</v>
      </c>
      <c r="F1418" t="str">
        <f>VLOOKUP(E1418,'country(26mar)'!B$2:C$251,2,FALSE)</f>
        <v>SD</v>
      </c>
      <c r="G1418" t="str">
        <f>VLOOKUP(F1418,'country(26mar)'!C$2:D$251,2,FALSE)</f>
        <v>base.sd</v>
      </c>
      <c r="H1418" t="s">
        <v>10035</v>
      </c>
      <c r="I1418" t="str">
        <f t="shared" si="123"/>
        <v>Sudan North Darfur</v>
      </c>
      <c r="J1418" t="str">
        <f t="shared" si="124"/>
        <v>state_SD_Nor_14</v>
      </c>
    </row>
    <row r="1419" hidden="1" spans="1:10">
      <c r="A1419" t="str">
        <f t="shared" si="121"/>
        <v>state_SD_Sou_15</v>
      </c>
      <c r="B1419" t="e">
        <f>VLOOKUP(I1419,'state(26mar)'!D$2:G$680,4,FALSE)</f>
        <v>#N/A</v>
      </c>
      <c r="C1419" t="str">
        <f t="shared" si="120"/>
        <v>state_SD_Sou_15</v>
      </c>
      <c r="D1419">
        <f t="shared" si="122"/>
        <v>15</v>
      </c>
      <c r="E1419" t="s">
        <v>10019</v>
      </c>
      <c r="F1419" t="str">
        <f>VLOOKUP(E1419,'country(26mar)'!B$2:C$251,2,FALSE)</f>
        <v>SD</v>
      </c>
      <c r="G1419" t="str">
        <f>VLOOKUP(F1419,'country(26mar)'!C$2:D$251,2,FALSE)</f>
        <v>base.sd</v>
      </c>
      <c r="H1419" t="s">
        <v>10049</v>
      </c>
      <c r="I1419" t="str">
        <f t="shared" si="123"/>
        <v>Sudan South Kordofan</v>
      </c>
      <c r="J1419" t="str">
        <f t="shared" si="124"/>
        <v>state_SD_Sou_15</v>
      </c>
    </row>
    <row r="1420" hidden="1" spans="1:10">
      <c r="A1420" t="str">
        <f t="shared" si="121"/>
        <v>state_SD_Sou_16</v>
      </c>
      <c r="B1420" t="e">
        <f>VLOOKUP(I1420,'state(26mar)'!D$2:G$680,4,FALSE)</f>
        <v>#N/A</v>
      </c>
      <c r="C1420" t="str">
        <f t="shared" si="120"/>
        <v>state_SD_Sou_16</v>
      </c>
      <c r="D1420">
        <f t="shared" si="122"/>
        <v>16</v>
      </c>
      <c r="E1420" t="s">
        <v>10019</v>
      </c>
      <c r="F1420" t="str">
        <f>VLOOKUP(E1420,'country(26mar)'!B$2:C$251,2,FALSE)</f>
        <v>SD</v>
      </c>
      <c r="G1420" t="str">
        <f>VLOOKUP(F1420,'country(26mar)'!C$2:D$251,2,FALSE)</f>
        <v>base.sd</v>
      </c>
      <c r="H1420" t="s">
        <v>10058</v>
      </c>
      <c r="I1420" t="str">
        <f t="shared" si="123"/>
        <v>Sudan South Darfur</v>
      </c>
      <c r="J1420" t="str">
        <f t="shared" si="124"/>
        <v>state_SD_Sou_16</v>
      </c>
    </row>
    <row r="1421" hidden="1" spans="1:10">
      <c r="A1421" t="str">
        <f t="shared" si="121"/>
        <v>state_SD_Cen_17</v>
      </c>
      <c r="B1421" t="e">
        <f>VLOOKUP(I1421,'state(26mar)'!D$2:G$680,4,FALSE)</f>
        <v>#N/A</v>
      </c>
      <c r="C1421" t="str">
        <f t="shared" si="120"/>
        <v>state_SD_Cen_17</v>
      </c>
      <c r="D1421">
        <f t="shared" si="122"/>
        <v>17</v>
      </c>
      <c r="E1421" t="s">
        <v>10019</v>
      </c>
      <c r="F1421" t="str">
        <f>VLOOKUP(E1421,'country(26mar)'!B$2:C$251,2,FALSE)</f>
        <v>SD</v>
      </c>
      <c r="G1421" t="str">
        <f>VLOOKUP(F1421,'country(26mar)'!C$2:D$251,2,FALSE)</f>
        <v>base.sd</v>
      </c>
      <c r="H1421" t="s">
        <v>10069</v>
      </c>
      <c r="I1421" t="str">
        <f t="shared" si="123"/>
        <v>Sudan Central Darfur</v>
      </c>
      <c r="J1421" t="str">
        <f t="shared" si="124"/>
        <v>state_SD_Cen_17</v>
      </c>
    </row>
    <row r="1422" hidden="1" spans="1:10">
      <c r="A1422" t="str">
        <f t="shared" si="121"/>
        <v>state_SD_Kas_18</v>
      </c>
      <c r="B1422" t="e">
        <f>VLOOKUP(I1422,'state(26mar)'!D$2:G$680,4,FALSE)</f>
        <v>#N/A</v>
      </c>
      <c r="C1422" t="str">
        <f t="shared" si="120"/>
        <v>state_SD_Kas_18</v>
      </c>
      <c r="D1422">
        <f t="shared" si="122"/>
        <v>18</v>
      </c>
      <c r="E1422" t="s">
        <v>10019</v>
      </c>
      <c r="F1422" t="str">
        <f>VLOOKUP(E1422,'country(26mar)'!B$2:C$251,2,FALSE)</f>
        <v>SD</v>
      </c>
      <c r="G1422" t="str">
        <f>VLOOKUP(F1422,'country(26mar)'!C$2:D$251,2,FALSE)</f>
        <v>base.sd</v>
      </c>
      <c r="H1422" t="s">
        <v>10050</v>
      </c>
      <c r="I1422" t="str">
        <f t="shared" si="123"/>
        <v>Sudan Kassala</v>
      </c>
      <c r="J1422" t="str">
        <f t="shared" si="124"/>
        <v>state_SD_Kas_18</v>
      </c>
    </row>
    <row r="1423" hidden="1" spans="1:10">
      <c r="A1423" t="str">
        <f t="shared" si="121"/>
        <v>state_SE_Väs_1</v>
      </c>
      <c r="B1423" t="e">
        <f>VLOOKUP(I1423,'state(26mar)'!D$2:G$680,4,FALSE)</f>
        <v>#N/A</v>
      </c>
      <c r="C1423" t="str">
        <f t="shared" si="120"/>
        <v>state_SE_Väs_1</v>
      </c>
      <c r="D1423">
        <f t="shared" si="122"/>
        <v>1</v>
      </c>
      <c r="E1423" t="s">
        <v>10112</v>
      </c>
      <c r="F1423" t="str">
        <f>VLOOKUP(E1423,'country(26mar)'!B$2:C$251,2,FALSE)</f>
        <v>SE</v>
      </c>
      <c r="G1423" t="str">
        <f>VLOOKUP(F1423,'country(26mar)'!C$2:D$251,2,FALSE)</f>
        <v>base.se</v>
      </c>
      <c r="H1423" t="s">
        <v>10177</v>
      </c>
      <c r="I1423" t="str">
        <f t="shared" si="123"/>
        <v>Sweden Västmanland</v>
      </c>
      <c r="J1423" t="str">
        <f t="shared" si="124"/>
        <v>state_SE_Väs_1</v>
      </c>
    </row>
    <row r="1424" hidden="1" spans="1:10">
      <c r="A1424" t="str">
        <f t="shared" si="121"/>
        <v>state_SE_Upp_2</v>
      </c>
      <c r="B1424" t="e">
        <f>VLOOKUP(I1424,'state(26mar)'!D$2:G$680,4,FALSE)</f>
        <v>#N/A</v>
      </c>
      <c r="C1424" t="str">
        <f t="shared" si="120"/>
        <v>state_SE_Upp_2</v>
      </c>
      <c r="D1424">
        <f t="shared" si="122"/>
        <v>2</v>
      </c>
      <c r="E1424" t="s">
        <v>10112</v>
      </c>
      <c r="F1424" t="str">
        <f>VLOOKUP(E1424,'country(26mar)'!B$2:C$251,2,FALSE)</f>
        <v>SE</v>
      </c>
      <c r="G1424" t="str">
        <f>VLOOKUP(F1424,'country(26mar)'!C$2:D$251,2,FALSE)</f>
        <v>base.se</v>
      </c>
      <c r="H1424" t="s">
        <v>10173</v>
      </c>
      <c r="I1424" t="str">
        <f t="shared" si="123"/>
        <v>Sweden Uppsala</v>
      </c>
      <c r="J1424" t="str">
        <f t="shared" si="124"/>
        <v>state_SE_Upp_2</v>
      </c>
    </row>
    <row r="1425" hidden="1" spans="1:10">
      <c r="A1425" t="str">
        <f t="shared" si="121"/>
        <v>state_SE_Öre_3</v>
      </c>
      <c r="B1425" t="e">
        <f>VLOOKUP(I1425,'state(26mar)'!D$2:G$680,4,FALSE)</f>
        <v>#N/A</v>
      </c>
      <c r="C1425" t="str">
        <f t="shared" si="120"/>
        <v>state_SE_Öre_3</v>
      </c>
      <c r="D1425">
        <f t="shared" si="122"/>
        <v>3</v>
      </c>
      <c r="E1425" t="s">
        <v>10112</v>
      </c>
      <c r="F1425" t="str">
        <f>VLOOKUP(E1425,'country(26mar)'!B$2:C$251,2,FALSE)</f>
        <v>SE</v>
      </c>
      <c r="G1425" t="str">
        <f>VLOOKUP(F1425,'country(26mar)'!C$2:D$251,2,FALSE)</f>
        <v>base.se</v>
      </c>
      <c r="H1425" t="s">
        <v>10157</v>
      </c>
      <c r="I1425" t="str">
        <f t="shared" si="123"/>
        <v>Sweden Örebro</v>
      </c>
      <c r="J1425" t="str">
        <f t="shared" si="124"/>
        <v>state_SE_Öre_3</v>
      </c>
    </row>
    <row r="1426" hidden="1" spans="1:10">
      <c r="A1426" t="str">
        <f t="shared" si="121"/>
        <v>state_SE_Jäm_4</v>
      </c>
      <c r="B1426" t="e">
        <f>VLOOKUP(I1426,'state(26mar)'!D$2:G$680,4,FALSE)</f>
        <v>#N/A</v>
      </c>
      <c r="C1426" t="str">
        <f t="shared" si="120"/>
        <v>state_SE_Jäm_4</v>
      </c>
      <c r="D1426">
        <f t="shared" si="122"/>
        <v>4</v>
      </c>
      <c r="E1426" t="s">
        <v>10112</v>
      </c>
      <c r="F1426" t="str">
        <f>VLOOKUP(E1426,'country(26mar)'!B$2:C$251,2,FALSE)</f>
        <v>SE</v>
      </c>
      <c r="G1426" t="str">
        <f>VLOOKUP(F1426,'country(26mar)'!C$2:D$251,2,FALSE)</f>
        <v>base.se</v>
      </c>
      <c r="H1426" t="s">
        <v>10163</v>
      </c>
      <c r="I1426" t="str">
        <f t="shared" si="123"/>
        <v>Sweden Jämtland</v>
      </c>
      <c r="J1426" t="str">
        <f t="shared" si="124"/>
        <v>state_SE_Jäm_4</v>
      </c>
    </row>
    <row r="1427" hidden="1" spans="1:10">
      <c r="A1427" t="str">
        <f t="shared" si="121"/>
        <v>state_SE_Vär_5</v>
      </c>
      <c r="B1427" t="e">
        <f>VLOOKUP(I1427,'state(26mar)'!D$2:G$680,4,FALSE)</f>
        <v>#N/A</v>
      </c>
      <c r="C1427" t="str">
        <f t="shared" si="120"/>
        <v>state_SE_Vär_5</v>
      </c>
      <c r="D1427">
        <f t="shared" si="122"/>
        <v>5</v>
      </c>
      <c r="E1427" t="s">
        <v>10112</v>
      </c>
      <c r="F1427" t="str">
        <f>VLOOKUP(E1427,'country(26mar)'!B$2:C$251,2,FALSE)</f>
        <v>SE</v>
      </c>
      <c r="G1427" t="str">
        <f>VLOOKUP(F1427,'country(26mar)'!C$2:D$251,2,FALSE)</f>
        <v>base.se</v>
      </c>
      <c r="H1427" t="s">
        <v>10140</v>
      </c>
      <c r="I1427" t="str">
        <f t="shared" si="123"/>
        <v>Sweden Värmland</v>
      </c>
      <c r="J1427" t="str">
        <f t="shared" si="124"/>
        <v>state_SE_Vär_5</v>
      </c>
    </row>
    <row r="1428" hidden="1" spans="1:10">
      <c r="A1428" t="str">
        <f t="shared" si="121"/>
        <v>state_SE_Söd_6</v>
      </c>
      <c r="B1428" t="e">
        <f>VLOOKUP(I1428,'state(26mar)'!D$2:G$680,4,FALSE)</f>
        <v>#N/A</v>
      </c>
      <c r="C1428" t="str">
        <f t="shared" si="120"/>
        <v>state_SE_Söd_6</v>
      </c>
      <c r="D1428">
        <f t="shared" si="122"/>
        <v>6</v>
      </c>
      <c r="E1428" t="s">
        <v>10112</v>
      </c>
      <c r="F1428" t="str">
        <f>VLOOKUP(E1428,'country(26mar)'!B$2:C$251,2,FALSE)</f>
        <v>SE</v>
      </c>
      <c r="G1428" t="str">
        <f>VLOOKUP(F1428,'country(26mar)'!C$2:D$251,2,FALSE)</f>
        <v>base.se</v>
      </c>
      <c r="H1428" t="s">
        <v>10156</v>
      </c>
      <c r="I1428" t="str">
        <f t="shared" si="123"/>
        <v>Sweden Södermanland</v>
      </c>
      <c r="J1428" t="str">
        <f t="shared" si="124"/>
        <v>state_SE_Söd_6</v>
      </c>
    </row>
    <row r="1429" hidden="1" spans="1:10">
      <c r="A1429" t="str">
        <f t="shared" si="121"/>
        <v>state_SE_Väs_7</v>
      </c>
      <c r="B1429" t="e">
        <f>VLOOKUP(I1429,'state(26mar)'!D$2:G$680,4,FALSE)</f>
        <v>#N/A</v>
      </c>
      <c r="C1429" t="str">
        <f t="shared" si="120"/>
        <v>state_SE_Väs_7</v>
      </c>
      <c r="D1429">
        <f t="shared" si="122"/>
        <v>7</v>
      </c>
      <c r="E1429" t="s">
        <v>10112</v>
      </c>
      <c r="F1429" t="str">
        <f>VLOOKUP(E1429,'country(26mar)'!B$2:C$251,2,FALSE)</f>
        <v>SE</v>
      </c>
      <c r="G1429" t="str">
        <f>VLOOKUP(F1429,'country(26mar)'!C$2:D$251,2,FALSE)</f>
        <v>base.se</v>
      </c>
      <c r="H1429" t="s">
        <v>10118</v>
      </c>
      <c r="I1429" t="str">
        <f t="shared" si="123"/>
        <v>Sweden Västra Götaland</v>
      </c>
      <c r="J1429" t="str">
        <f t="shared" si="124"/>
        <v>state_SE_Väs_7</v>
      </c>
    </row>
    <row r="1430" hidden="1" spans="1:10">
      <c r="A1430" t="str">
        <f t="shared" si="121"/>
        <v>state_SE_Hal_8</v>
      </c>
      <c r="B1430" t="e">
        <f>VLOOKUP(I1430,'state(26mar)'!D$2:G$680,4,FALSE)</f>
        <v>#N/A</v>
      </c>
      <c r="C1430" t="str">
        <f t="shared" si="120"/>
        <v>state_SE_Hal_8</v>
      </c>
      <c r="D1430">
        <f t="shared" si="122"/>
        <v>8</v>
      </c>
      <c r="E1430" t="s">
        <v>10112</v>
      </c>
      <c r="F1430" t="str">
        <f>VLOOKUP(E1430,'country(26mar)'!B$2:C$251,2,FALSE)</f>
        <v>SE</v>
      </c>
      <c r="G1430" t="str">
        <f>VLOOKUP(F1430,'country(26mar)'!C$2:D$251,2,FALSE)</f>
        <v>base.se</v>
      </c>
      <c r="H1430" t="s">
        <v>10128</v>
      </c>
      <c r="I1430" t="str">
        <f t="shared" si="123"/>
        <v>Sweden Halland</v>
      </c>
      <c r="J1430" t="str">
        <f t="shared" si="124"/>
        <v>state_SE_Hal_8</v>
      </c>
    </row>
    <row r="1431" hidden="1" spans="1:10">
      <c r="A1431" t="str">
        <f t="shared" si="121"/>
        <v>state_SE_Öst_9</v>
      </c>
      <c r="B1431" t="e">
        <f>VLOOKUP(I1431,'state(26mar)'!D$2:G$680,4,FALSE)</f>
        <v>#N/A</v>
      </c>
      <c r="C1431" t="str">
        <f t="shared" si="120"/>
        <v>state_SE_Öst_9</v>
      </c>
      <c r="D1431">
        <f t="shared" si="122"/>
        <v>9</v>
      </c>
      <c r="E1431" t="s">
        <v>10112</v>
      </c>
      <c r="F1431" t="str">
        <f>VLOOKUP(E1431,'country(26mar)'!B$2:C$251,2,FALSE)</f>
        <v>SE</v>
      </c>
      <c r="G1431" t="str">
        <f>VLOOKUP(F1431,'country(26mar)'!C$2:D$251,2,FALSE)</f>
        <v>base.se</v>
      </c>
      <c r="H1431" t="s">
        <v>10146</v>
      </c>
      <c r="I1431" t="str">
        <f t="shared" si="123"/>
        <v>Sweden Östergötland</v>
      </c>
      <c r="J1431" t="str">
        <f t="shared" si="124"/>
        <v>state_SE_Öst_9</v>
      </c>
    </row>
    <row r="1432" hidden="1" spans="1:10">
      <c r="A1432" t="str">
        <f t="shared" si="121"/>
        <v>state_SE_Jön_10</v>
      </c>
      <c r="B1432" t="e">
        <f>VLOOKUP(I1432,'state(26mar)'!D$2:G$680,4,FALSE)</f>
        <v>#N/A</v>
      </c>
      <c r="C1432" t="str">
        <f t="shared" si="120"/>
        <v>state_SE_Jön_10</v>
      </c>
      <c r="D1432">
        <f t="shared" si="122"/>
        <v>10</v>
      </c>
      <c r="E1432" t="s">
        <v>10112</v>
      </c>
      <c r="F1432" t="str">
        <f>VLOOKUP(E1432,'country(26mar)'!B$2:C$251,2,FALSE)</f>
        <v>SE</v>
      </c>
      <c r="G1432" t="str">
        <f>VLOOKUP(F1432,'country(26mar)'!C$2:D$251,2,FALSE)</f>
        <v>base.se</v>
      </c>
      <c r="H1432" t="s">
        <v>10134</v>
      </c>
      <c r="I1432" t="str">
        <f t="shared" si="123"/>
        <v>Sweden Jönköping</v>
      </c>
      <c r="J1432" t="str">
        <f t="shared" si="124"/>
        <v>state_SE_Jön_10</v>
      </c>
    </row>
    <row r="1433" hidden="1" spans="1:10">
      <c r="A1433" t="str">
        <f t="shared" si="121"/>
        <v>state_SE_Kal_11</v>
      </c>
      <c r="B1433" t="e">
        <f>VLOOKUP(I1433,'state(26mar)'!D$2:G$680,4,FALSE)</f>
        <v>#N/A</v>
      </c>
      <c r="C1433" t="str">
        <f t="shared" si="120"/>
        <v>state_SE_Kal_11</v>
      </c>
      <c r="D1433">
        <f t="shared" si="122"/>
        <v>11</v>
      </c>
      <c r="E1433" t="s">
        <v>10112</v>
      </c>
      <c r="F1433" t="str">
        <f>VLOOKUP(E1433,'country(26mar)'!B$2:C$251,2,FALSE)</f>
        <v>SE</v>
      </c>
      <c r="G1433" t="str">
        <f>VLOOKUP(F1433,'country(26mar)'!C$2:D$251,2,FALSE)</f>
        <v>base.se</v>
      </c>
      <c r="H1433" t="s">
        <v>10136</v>
      </c>
      <c r="I1433" t="str">
        <f t="shared" si="123"/>
        <v>Sweden Kalmar</v>
      </c>
      <c r="J1433" t="str">
        <f t="shared" si="124"/>
        <v>state_SE_Kal_11</v>
      </c>
    </row>
    <row r="1434" hidden="1" spans="1:10">
      <c r="A1434" t="str">
        <f t="shared" si="121"/>
        <v>state_SE_Gäv_12</v>
      </c>
      <c r="B1434" t="e">
        <f>VLOOKUP(I1434,'state(26mar)'!D$2:G$680,4,FALSE)</f>
        <v>#N/A</v>
      </c>
      <c r="C1434" t="str">
        <f t="shared" si="120"/>
        <v>state_SE_Gäv_12</v>
      </c>
      <c r="D1434">
        <f t="shared" si="122"/>
        <v>12</v>
      </c>
      <c r="E1434" t="s">
        <v>10112</v>
      </c>
      <c r="F1434" t="str">
        <f>VLOOKUP(E1434,'country(26mar)'!B$2:C$251,2,FALSE)</f>
        <v>SE</v>
      </c>
      <c r="G1434" t="str">
        <f>VLOOKUP(F1434,'country(26mar)'!C$2:D$251,2,FALSE)</f>
        <v>base.se</v>
      </c>
      <c r="H1434" t="s">
        <v>10115</v>
      </c>
      <c r="I1434" t="str">
        <f t="shared" si="123"/>
        <v>Sweden Gävleborg</v>
      </c>
      <c r="J1434" t="str">
        <f t="shared" si="124"/>
        <v>state_SE_Gäv_12</v>
      </c>
    </row>
    <row r="1435" hidden="1" spans="1:10">
      <c r="A1435" t="str">
        <f t="shared" si="121"/>
        <v>state_SE_Skå_13</v>
      </c>
      <c r="B1435" t="e">
        <f>VLOOKUP(I1435,'state(26mar)'!D$2:G$680,4,FALSE)</f>
        <v>#N/A</v>
      </c>
      <c r="C1435" t="str">
        <f t="shared" si="120"/>
        <v>state_SE_Skå_13</v>
      </c>
      <c r="D1435">
        <f t="shared" si="122"/>
        <v>13</v>
      </c>
      <c r="E1435" t="s">
        <v>10112</v>
      </c>
      <c r="F1435" t="str">
        <f>VLOOKUP(E1435,'country(26mar)'!B$2:C$251,2,FALSE)</f>
        <v>SE</v>
      </c>
      <c r="G1435" t="str">
        <f>VLOOKUP(F1435,'country(26mar)'!C$2:D$251,2,FALSE)</f>
        <v>base.se</v>
      </c>
      <c r="H1435" t="s">
        <v>10133</v>
      </c>
      <c r="I1435" t="str">
        <f t="shared" si="123"/>
        <v>Sweden Skåne</v>
      </c>
      <c r="J1435" t="str">
        <f t="shared" si="124"/>
        <v>state_SE_Skå_13</v>
      </c>
    </row>
    <row r="1436" hidden="1" spans="1:10">
      <c r="A1436" t="str">
        <f t="shared" si="121"/>
        <v>state_SE_Kro_14</v>
      </c>
      <c r="B1436" t="e">
        <f>VLOOKUP(I1436,'state(26mar)'!D$2:G$680,4,FALSE)</f>
        <v>#N/A</v>
      </c>
      <c r="C1436" t="str">
        <f t="shared" si="120"/>
        <v>state_SE_Kro_14</v>
      </c>
      <c r="D1436">
        <f t="shared" si="122"/>
        <v>14</v>
      </c>
      <c r="E1436" t="s">
        <v>10112</v>
      </c>
      <c r="F1436" t="str">
        <f>VLOOKUP(E1436,'country(26mar)'!B$2:C$251,2,FALSE)</f>
        <v>SE</v>
      </c>
      <c r="G1436" t="str">
        <f>VLOOKUP(F1436,'country(26mar)'!C$2:D$251,2,FALSE)</f>
        <v>base.se</v>
      </c>
      <c r="H1436" t="s">
        <v>10180</v>
      </c>
      <c r="I1436" t="str">
        <f t="shared" si="123"/>
        <v>Sweden Kronoberg</v>
      </c>
      <c r="J1436" t="str">
        <f t="shared" si="124"/>
        <v>state_SE_Kro_14</v>
      </c>
    </row>
    <row r="1437" hidden="1" spans="1:10">
      <c r="A1437" t="str">
        <f t="shared" si="121"/>
        <v>state_SE_Nor_15</v>
      </c>
      <c r="B1437" t="e">
        <f>VLOOKUP(I1437,'state(26mar)'!D$2:G$680,4,FALSE)</f>
        <v>#N/A</v>
      </c>
      <c r="C1437" t="str">
        <f t="shared" si="120"/>
        <v>state_SE_Nor_15</v>
      </c>
      <c r="D1437">
        <f t="shared" si="122"/>
        <v>15</v>
      </c>
      <c r="E1437" t="s">
        <v>10112</v>
      </c>
      <c r="F1437" t="str">
        <f>VLOOKUP(E1437,'country(26mar)'!B$2:C$251,2,FALSE)</f>
        <v>SE</v>
      </c>
      <c r="G1437" t="str">
        <f>VLOOKUP(F1437,'country(26mar)'!C$2:D$251,2,FALSE)</f>
        <v>base.se</v>
      </c>
      <c r="H1437" t="s">
        <v>10142</v>
      </c>
      <c r="I1437" t="str">
        <f t="shared" si="123"/>
        <v>Sweden Norrbotten</v>
      </c>
      <c r="J1437" t="str">
        <f t="shared" si="124"/>
        <v>state_SE_Nor_15</v>
      </c>
    </row>
    <row r="1438" hidden="1" spans="1:10">
      <c r="A1438" t="str">
        <f t="shared" si="121"/>
        <v>state_SE_Sto_16</v>
      </c>
      <c r="B1438" t="e">
        <f>VLOOKUP(I1438,'state(26mar)'!D$2:G$680,4,FALSE)</f>
        <v>#N/A</v>
      </c>
      <c r="C1438" t="str">
        <f t="shared" si="120"/>
        <v>state_SE_Sto_16</v>
      </c>
      <c r="D1438">
        <f t="shared" si="122"/>
        <v>16</v>
      </c>
      <c r="E1438" t="s">
        <v>10112</v>
      </c>
      <c r="F1438" t="str">
        <f>VLOOKUP(E1438,'country(26mar)'!B$2:C$251,2,FALSE)</f>
        <v>SE</v>
      </c>
      <c r="G1438" t="str">
        <f>VLOOKUP(F1438,'country(26mar)'!C$2:D$251,2,FALSE)</f>
        <v>base.se</v>
      </c>
      <c r="H1438" t="s">
        <v>10167</v>
      </c>
      <c r="I1438" t="str">
        <f t="shared" si="123"/>
        <v>Sweden Stockholm</v>
      </c>
      <c r="J1438" t="str">
        <f t="shared" si="124"/>
        <v>state_SE_Sto_16</v>
      </c>
    </row>
    <row r="1439" hidden="1" spans="1:10">
      <c r="A1439" t="str">
        <f t="shared" si="121"/>
        <v>state_SE_Ble_17</v>
      </c>
      <c r="B1439" t="e">
        <f>VLOOKUP(I1439,'state(26mar)'!D$2:G$680,4,FALSE)</f>
        <v>#N/A</v>
      </c>
      <c r="C1439" t="str">
        <f t="shared" si="120"/>
        <v>state_SE_Ble_17</v>
      </c>
      <c r="D1439">
        <f t="shared" si="122"/>
        <v>17</v>
      </c>
      <c r="E1439" t="s">
        <v>10112</v>
      </c>
      <c r="F1439" t="str">
        <f>VLOOKUP(E1439,'country(26mar)'!B$2:C$251,2,FALSE)</f>
        <v>SE</v>
      </c>
      <c r="G1439" t="str">
        <f>VLOOKUP(F1439,'country(26mar)'!C$2:D$251,2,FALSE)</f>
        <v>base.se</v>
      </c>
      <c r="H1439" t="s">
        <v>10138</v>
      </c>
      <c r="I1439" t="str">
        <f t="shared" si="123"/>
        <v>Sweden Blekinge</v>
      </c>
      <c r="J1439" t="str">
        <f t="shared" si="124"/>
        <v>state_SE_Ble_17</v>
      </c>
    </row>
    <row r="1440" hidden="1" spans="1:10">
      <c r="A1440" t="str">
        <f t="shared" si="121"/>
        <v>state_SE_Dal_18</v>
      </c>
      <c r="B1440" t="e">
        <f>VLOOKUP(I1440,'state(26mar)'!D$2:G$680,4,FALSE)</f>
        <v>#N/A</v>
      </c>
      <c r="C1440" t="str">
        <f t="shared" si="120"/>
        <v>state_SE_Dal_18</v>
      </c>
      <c r="D1440">
        <f t="shared" si="122"/>
        <v>18</v>
      </c>
      <c r="E1440" t="s">
        <v>10112</v>
      </c>
      <c r="F1440" t="str">
        <f>VLOOKUP(E1440,'country(26mar)'!B$2:C$251,2,FALSE)</f>
        <v>SE</v>
      </c>
      <c r="G1440" t="str">
        <f>VLOOKUP(F1440,'country(26mar)'!C$2:D$251,2,FALSE)</f>
        <v>base.se</v>
      </c>
      <c r="H1440" t="s">
        <v>10121</v>
      </c>
      <c r="I1440" t="str">
        <f t="shared" si="123"/>
        <v>Sweden Dalarna</v>
      </c>
      <c r="J1440" t="str">
        <f t="shared" si="124"/>
        <v>state_SE_Dal_18</v>
      </c>
    </row>
    <row r="1441" hidden="1" spans="1:10">
      <c r="A1441" t="str">
        <f t="shared" si="121"/>
        <v>state_SE_Väs_19</v>
      </c>
      <c r="B1441" t="e">
        <f>VLOOKUP(I1441,'state(26mar)'!D$2:G$680,4,FALSE)</f>
        <v>#N/A</v>
      </c>
      <c r="C1441" t="str">
        <f t="shared" si="120"/>
        <v>state_SE_Väs_19</v>
      </c>
      <c r="D1441">
        <f t="shared" si="122"/>
        <v>19</v>
      </c>
      <c r="E1441" t="s">
        <v>10112</v>
      </c>
      <c r="F1441" t="str">
        <f>VLOOKUP(E1441,'country(26mar)'!B$2:C$251,2,FALSE)</f>
        <v>SE</v>
      </c>
      <c r="G1441" t="str">
        <f>VLOOKUP(F1441,'country(26mar)'!C$2:D$251,2,FALSE)</f>
        <v>base.se</v>
      </c>
      <c r="H1441" t="s">
        <v>10131</v>
      </c>
      <c r="I1441" t="str">
        <f t="shared" si="123"/>
        <v>Sweden Västernorrland</v>
      </c>
      <c r="J1441" t="str">
        <f t="shared" si="124"/>
        <v>state_SE_Väs_19</v>
      </c>
    </row>
    <row r="1442" hidden="1" spans="1:10">
      <c r="A1442" t="str">
        <f t="shared" si="121"/>
        <v>state_SE_Väs_20</v>
      </c>
      <c r="B1442" t="e">
        <f>VLOOKUP(I1442,'state(26mar)'!D$2:G$680,4,FALSE)</f>
        <v>#N/A</v>
      </c>
      <c r="C1442" t="str">
        <f t="shared" si="120"/>
        <v>state_SE_Väs_20</v>
      </c>
      <c r="D1442">
        <f t="shared" si="122"/>
        <v>20</v>
      </c>
      <c r="E1442" t="s">
        <v>10112</v>
      </c>
      <c r="F1442" t="str">
        <f>VLOOKUP(E1442,'country(26mar)'!B$2:C$251,2,FALSE)</f>
        <v>SE</v>
      </c>
      <c r="G1442" t="str">
        <f>VLOOKUP(F1442,'country(26mar)'!C$2:D$251,2,FALSE)</f>
        <v>base.se</v>
      </c>
      <c r="H1442" t="s">
        <v>10166</v>
      </c>
      <c r="I1442" t="str">
        <f t="shared" si="123"/>
        <v>Sweden Västerbotten</v>
      </c>
      <c r="J1442" t="str">
        <f t="shared" si="124"/>
        <v>state_SE_Väs_20</v>
      </c>
    </row>
    <row r="1443" hidden="1" spans="1:10">
      <c r="A1443" t="str">
        <f t="shared" si="121"/>
        <v>state_SE_Got_21</v>
      </c>
      <c r="B1443" t="e">
        <f>VLOOKUP(I1443,'state(26mar)'!D$2:G$680,4,FALSE)</f>
        <v>#N/A</v>
      </c>
      <c r="C1443" t="str">
        <f t="shared" si="120"/>
        <v>state_SE_Got_21</v>
      </c>
      <c r="D1443">
        <f t="shared" si="122"/>
        <v>21</v>
      </c>
      <c r="E1443" t="s">
        <v>10112</v>
      </c>
      <c r="F1443" t="str">
        <f>VLOOKUP(E1443,'country(26mar)'!B$2:C$251,2,FALSE)</f>
        <v>SE</v>
      </c>
      <c r="G1443" t="str">
        <f>VLOOKUP(F1443,'country(26mar)'!C$2:D$251,2,FALSE)</f>
        <v>base.se</v>
      </c>
      <c r="H1443" t="s">
        <v>10182</v>
      </c>
      <c r="I1443" t="str">
        <f t="shared" si="123"/>
        <v>Sweden Gotland</v>
      </c>
      <c r="J1443" t="str">
        <f t="shared" si="124"/>
        <v>state_SE_Got_21</v>
      </c>
    </row>
    <row r="1444" hidden="1" spans="1:10">
      <c r="A1444" t="str">
        <f t="shared" si="121"/>
        <v>state_SH_Tri_1</v>
      </c>
      <c r="B1444" t="e">
        <f>VLOOKUP(I1444,'state(26mar)'!D$2:G$680,4,FALSE)</f>
        <v>#N/A</v>
      </c>
      <c r="C1444" t="str">
        <f t="shared" ref="C1444:C1507" si="125">CONCATENATE("state_",F1444,"_",LEFT(H1444,3),"_",D1444)</f>
        <v>state_SH_Tri_1</v>
      </c>
      <c r="D1444">
        <f t="shared" si="122"/>
        <v>1</v>
      </c>
      <c r="E1444" t="s">
        <v>17092</v>
      </c>
      <c r="F1444" t="str">
        <f>VLOOKUP(E1444,'country(26mar)'!B$2:C$251,2,FALSE)</f>
        <v>SH</v>
      </c>
      <c r="G1444" t="str">
        <f>VLOOKUP(F1444,'country(26mar)'!C$2:D$251,2,FALSE)</f>
        <v>base.sh</v>
      </c>
      <c r="H1444" t="s">
        <v>9005</v>
      </c>
      <c r="I1444" t="str">
        <f t="shared" si="123"/>
        <v>Saint Helena, Ascension, And Tristan da Cunha Tristan da Cunha</v>
      </c>
      <c r="J1444" t="str">
        <f t="shared" si="124"/>
        <v>state_SH_Tri_1</v>
      </c>
    </row>
    <row r="1445" hidden="1" spans="1:10">
      <c r="A1445" t="str">
        <f t="shared" si="121"/>
        <v>state_SH_Asc_2</v>
      </c>
      <c r="B1445" t="e">
        <f>VLOOKUP(I1445,'state(26mar)'!D$2:G$680,4,FALSE)</f>
        <v>#N/A</v>
      </c>
      <c r="C1445" t="str">
        <f t="shared" si="125"/>
        <v>state_SH_Asc_2</v>
      </c>
      <c r="D1445">
        <f t="shared" si="122"/>
        <v>2</v>
      </c>
      <c r="E1445" t="s">
        <v>17092</v>
      </c>
      <c r="F1445" t="str">
        <f>VLOOKUP(E1445,'country(26mar)'!B$2:C$251,2,FALSE)</f>
        <v>SH</v>
      </c>
      <c r="G1445" t="str">
        <f>VLOOKUP(F1445,'country(26mar)'!C$2:D$251,2,FALSE)</f>
        <v>base.sh</v>
      </c>
      <c r="H1445" t="s">
        <v>1079</v>
      </c>
      <c r="I1445" t="str">
        <f t="shared" si="123"/>
        <v>Saint Helena, Ascension, And Tristan da Cunha Ascension</v>
      </c>
      <c r="J1445" t="str">
        <f t="shared" si="124"/>
        <v>state_SH_Asc_2</v>
      </c>
    </row>
    <row r="1446" hidden="1" spans="1:10">
      <c r="A1446" t="str">
        <f t="shared" si="121"/>
        <v>state_SH_Sai_3</v>
      </c>
      <c r="B1446" t="e">
        <f>VLOOKUP(I1446,'state(26mar)'!D$2:G$680,4,FALSE)</f>
        <v>#N/A</v>
      </c>
      <c r="C1446" t="str">
        <f t="shared" si="125"/>
        <v>state_SH_Sai_3</v>
      </c>
      <c r="D1446">
        <f t="shared" si="122"/>
        <v>3</v>
      </c>
      <c r="E1446" t="s">
        <v>17092</v>
      </c>
      <c r="F1446" t="str">
        <f>VLOOKUP(E1446,'country(26mar)'!B$2:C$251,2,FALSE)</f>
        <v>SH</v>
      </c>
      <c r="G1446" t="str">
        <f>VLOOKUP(F1446,'country(26mar)'!C$2:D$251,2,FALSE)</f>
        <v>base.sh</v>
      </c>
      <c r="H1446" t="s">
        <v>9007</v>
      </c>
      <c r="I1446" t="str">
        <f t="shared" si="123"/>
        <v>Saint Helena, Ascension, And Tristan da Cunha Saint Helena</v>
      </c>
      <c r="J1446" t="str">
        <f t="shared" si="124"/>
        <v>state_SH_Sai_3</v>
      </c>
    </row>
    <row r="1447" hidden="1" spans="1:10">
      <c r="A1447" t="str">
        <f t="shared" si="121"/>
        <v>state_SI_Lju_1</v>
      </c>
      <c r="B1447" t="e">
        <f>VLOOKUP(I1447,'state(26mar)'!D$2:G$680,4,FALSE)</f>
        <v>#N/A</v>
      </c>
      <c r="C1447" t="str">
        <f t="shared" si="125"/>
        <v>state_SI_Lju_1</v>
      </c>
      <c r="D1447">
        <f t="shared" si="122"/>
        <v>1</v>
      </c>
      <c r="E1447" t="s">
        <v>9395</v>
      </c>
      <c r="F1447" t="str">
        <f>VLOOKUP(E1447,'country(26mar)'!B$2:C$251,2,FALSE)</f>
        <v>SI</v>
      </c>
      <c r="G1447" t="str">
        <f>VLOOKUP(F1447,'country(26mar)'!C$2:D$251,2,FALSE)</f>
        <v>base.si</v>
      </c>
      <c r="H1447" t="s">
        <v>9502</v>
      </c>
      <c r="I1447" t="str">
        <f t="shared" si="123"/>
        <v>Slovenia Ljubljana</v>
      </c>
      <c r="J1447" t="str">
        <f t="shared" si="124"/>
        <v>state_SI_Lju_1</v>
      </c>
    </row>
    <row r="1448" hidden="1" spans="1:10">
      <c r="A1448" t="str">
        <f t="shared" si="121"/>
        <v>state_SI_Reč_2</v>
      </c>
      <c r="B1448" t="e">
        <f>VLOOKUP(I1448,'state(26mar)'!D$2:G$680,4,FALSE)</f>
        <v>#N/A</v>
      </c>
      <c r="C1448" t="str">
        <f t="shared" si="125"/>
        <v>state_SI_Reč_2</v>
      </c>
      <c r="D1448">
        <f t="shared" si="122"/>
        <v>2</v>
      </c>
      <c r="E1448" t="s">
        <v>9395</v>
      </c>
      <c r="F1448" t="str">
        <f>VLOOKUP(E1448,'country(26mar)'!B$2:C$251,2,FALSE)</f>
        <v>SI</v>
      </c>
      <c r="G1448" t="str">
        <f>VLOOKUP(F1448,'country(26mar)'!C$2:D$251,2,FALSE)</f>
        <v>base.si</v>
      </c>
      <c r="H1448" t="s">
        <v>9582</v>
      </c>
      <c r="I1448" t="str">
        <f t="shared" si="123"/>
        <v>Slovenia Rečica ob Savinji</v>
      </c>
      <c r="J1448" t="str">
        <f t="shared" si="124"/>
        <v>state_SI_Reč_2</v>
      </c>
    </row>
    <row r="1449" hidden="1" spans="1:10">
      <c r="A1449" t="str">
        <f t="shared" si="121"/>
        <v>state_SI_Sel_3</v>
      </c>
      <c r="B1449" t="e">
        <f>VLOOKUP(I1449,'state(26mar)'!D$2:G$680,4,FALSE)</f>
        <v>#N/A</v>
      </c>
      <c r="C1449" t="str">
        <f t="shared" si="125"/>
        <v>state_SI_Sel_3</v>
      </c>
      <c r="D1449">
        <f t="shared" si="122"/>
        <v>3</v>
      </c>
      <c r="E1449" t="s">
        <v>9395</v>
      </c>
      <c r="F1449" t="str">
        <f>VLOOKUP(E1449,'country(26mar)'!B$2:C$251,2,FALSE)</f>
        <v>SI</v>
      </c>
      <c r="G1449" t="str">
        <f>VLOOKUP(F1449,'country(26mar)'!C$2:D$251,2,FALSE)</f>
        <v>base.si</v>
      </c>
      <c r="H1449" t="s">
        <v>9594</v>
      </c>
      <c r="I1449" t="str">
        <f t="shared" si="123"/>
        <v>Slovenia Selnica ob Dravi</v>
      </c>
      <c r="J1449" t="str">
        <f t="shared" si="124"/>
        <v>state_SI_Sel_3</v>
      </c>
    </row>
    <row r="1450" hidden="1" spans="1:10">
      <c r="A1450" t="str">
        <f t="shared" si="121"/>
        <v>state_SI_Sem_4</v>
      </c>
      <c r="B1450" t="e">
        <f>VLOOKUP(I1450,'state(26mar)'!D$2:G$680,4,FALSE)</f>
        <v>#N/A</v>
      </c>
      <c r="C1450" t="str">
        <f t="shared" si="125"/>
        <v>state_SI_Sem_4</v>
      </c>
      <c r="D1450">
        <f t="shared" si="122"/>
        <v>4</v>
      </c>
      <c r="E1450" t="s">
        <v>9395</v>
      </c>
      <c r="F1450" t="str">
        <f>VLOOKUP(E1450,'country(26mar)'!B$2:C$251,2,FALSE)</f>
        <v>SI</v>
      </c>
      <c r="G1450" t="str">
        <f>VLOOKUP(F1450,'country(26mar)'!C$2:D$251,2,FALSE)</f>
        <v>base.si</v>
      </c>
      <c r="H1450" t="s">
        <v>9595</v>
      </c>
      <c r="I1450" t="str">
        <f t="shared" si="123"/>
        <v>Slovenia Semič</v>
      </c>
      <c r="J1450" t="str">
        <f t="shared" si="124"/>
        <v>state_SI_Sem_4</v>
      </c>
    </row>
    <row r="1451" hidden="1" spans="1:10">
      <c r="A1451" t="str">
        <f t="shared" si="121"/>
        <v>state_SI_Šal_5</v>
      </c>
      <c r="B1451" t="e">
        <f>VLOOKUP(I1451,'state(26mar)'!D$2:G$680,4,FALSE)</f>
        <v>#N/A</v>
      </c>
      <c r="C1451" t="str">
        <f t="shared" si="125"/>
        <v>state_SI_Šal_5</v>
      </c>
      <c r="D1451">
        <f t="shared" si="122"/>
        <v>5</v>
      </c>
      <c r="E1451" t="s">
        <v>9395</v>
      </c>
      <c r="F1451" t="str">
        <f>VLOOKUP(E1451,'country(26mar)'!B$2:C$251,2,FALSE)</f>
        <v>SI</v>
      </c>
      <c r="G1451" t="str">
        <f>VLOOKUP(F1451,'country(26mar)'!C$2:D$251,2,FALSE)</f>
        <v>base.si</v>
      </c>
      <c r="H1451" t="s">
        <v>9592</v>
      </c>
      <c r="I1451" t="str">
        <f t="shared" si="123"/>
        <v>Slovenia Šalovci</v>
      </c>
      <c r="J1451" t="str">
        <f t="shared" si="124"/>
        <v>state_SI_Šal_5</v>
      </c>
    </row>
    <row r="1452" hidden="1" spans="1:10">
      <c r="A1452" t="str">
        <f t="shared" si="121"/>
        <v>state_SI_Rib_6</v>
      </c>
      <c r="B1452" t="e">
        <f>VLOOKUP(I1452,'state(26mar)'!D$2:G$680,4,FALSE)</f>
        <v>#N/A</v>
      </c>
      <c r="C1452" t="str">
        <f t="shared" si="125"/>
        <v>state_SI_Rib_6</v>
      </c>
      <c r="D1452">
        <f t="shared" si="122"/>
        <v>6</v>
      </c>
      <c r="E1452" t="s">
        <v>9395</v>
      </c>
      <c r="F1452" t="str">
        <f>VLOOKUP(E1452,'country(26mar)'!B$2:C$251,2,FALSE)</f>
        <v>SI</v>
      </c>
      <c r="G1452" t="str">
        <f>VLOOKUP(F1452,'country(26mar)'!C$2:D$251,2,FALSE)</f>
        <v>base.si</v>
      </c>
      <c r="H1452" t="s">
        <v>9585</v>
      </c>
      <c r="I1452" t="str">
        <f t="shared" si="123"/>
        <v>Slovenia Ribnica na Pohorju</v>
      </c>
      <c r="J1452" t="str">
        <f t="shared" si="124"/>
        <v>state_SI_Rib_6</v>
      </c>
    </row>
    <row r="1453" hidden="1" spans="1:10">
      <c r="A1453" t="str">
        <f t="shared" si="121"/>
        <v>state_SI_Rib_7</v>
      </c>
      <c r="B1453" t="e">
        <f>VLOOKUP(I1453,'state(26mar)'!D$2:G$680,4,FALSE)</f>
        <v>#N/A</v>
      </c>
      <c r="C1453" t="str">
        <f t="shared" si="125"/>
        <v>state_SI_Rib_7</v>
      </c>
      <c r="D1453">
        <f t="shared" si="122"/>
        <v>7</v>
      </c>
      <c r="E1453" t="s">
        <v>9395</v>
      </c>
      <c r="F1453" t="str">
        <f>VLOOKUP(E1453,'country(26mar)'!B$2:C$251,2,FALSE)</f>
        <v>SI</v>
      </c>
      <c r="G1453" t="str">
        <f>VLOOKUP(F1453,'country(26mar)'!C$2:D$251,2,FALSE)</f>
        <v>base.si</v>
      </c>
      <c r="H1453" t="s">
        <v>9584</v>
      </c>
      <c r="I1453" t="str">
        <f t="shared" si="123"/>
        <v>Slovenia Ribnica</v>
      </c>
      <c r="J1453" t="str">
        <f t="shared" si="124"/>
        <v>state_SI_Rib_7</v>
      </c>
    </row>
    <row r="1454" hidden="1" spans="1:10">
      <c r="A1454" t="str">
        <f t="shared" si="121"/>
        <v>state_SI_Rog_8</v>
      </c>
      <c r="B1454" t="e">
        <f>VLOOKUP(I1454,'state(26mar)'!D$2:G$680,4,FALSE)</f>
        <v>#N/A</v>
      </c>
      <c r="C1454" t="str">
        <f t="shared" si="125"/>
        <v>state_SI_Rog_8</v>
      </c>
      <c r="D1454">
        <f t="shared" si="122"/>
        <v>8</v>
      </c>
      <c r="E1454" t="s">
        <v>9395</v>
      </c>
      <c r="F1454" t="str">
        <f>VLOOKUP(E1454,'country(26mar)'!B$2:C$251,2,FALSE)</f>
        <v>SI</v>
      </c>
      <c r="G1454" t="str">
        <f>VLOOKUP(F1454,'country(26mar)'!C$2:D$251,2,FALSE)</f>
        <v>base.si</v>
      </c>
      <c r="H1454" t="s">
        <v>9586</v>
      </c>
      <c r="I1454" t="str">
        <f t="shared" si="123"/>
        <v>Slovenia Rogaška Slatina</v>
      </c>
      <c r="J1454" t="str">
        <f t="shared" si="124"/>
        <v>state_SI_Rog_8</v>
      </c>
    </row>
    <row r="1455" hidden="1" spans="1:10">
      <c r="A1455" t="str">
        <f t="shared" si="121"/>
        <v>state_SI_Rog_9</v>
      </c>
      <c r="B1455" t="e">
        <f>VLOOKUP(I1455,'state(26mar)'!D$2:G$680,4,FALSE)</f>
        <v>#N/A</v>
      </c>
      <c r="C1455" t="str">
        <f t="shared" si="125"/>
        <v>state_SI_Rog_9</v>
      </c>
      <c r="D1455">
        <f t="shared" si="122"/>
        <v>9</v>
      </c>
      <c r="E1455" t="s">
        <v>9395</v>
      </c>
      <c r="F1455" t="str">
        <f>VLOOKUP(E1455,'country(26mar)'!B$2:C$251,2,FALSE)</f>
        <v>SI</v>
      </c>
      <c r="G1455" t="str">
        <f>VLOOKUP(F1455,'country(26mar)'!C$2:D$251,2,FALSE)</f>
        <v>base.si</v>
      </c>
      <c r="H1455" t="s">
        <v>9588</v>
      </c>
      <c r="I1455" t="str">
        <f t="shared" si="123"/>
        <v>Slovenia Rogašovci</v>
      </c>
      <c r="J1455" t="str">
        <f t="shared" si="124"/>
        <v>state_SI_Rog_9</v>
      </c>
    </row>
    <row r="1456" hidden="1" spans="1:10">
      <c r="A1456" t="str">
        <f t="shared" si="121"/>
        <v>state_SI_Rog_10</v>
      </c>
      <c r="B1456" t="e">
        <f>VLOOKUP(I1456,'state(26mar)'!D$2:G$680,4,FALSE)</f>
        <v>#N/A</v>
      </c>
      <c r="C1456" t="str">
        <f t="shared" si="125"/>
        <v>state_SI_Rog_10</v>
      </c>
      <c r="D1456">
        <f t="shared" si="122"/>
        <v>10</v>
      </c>
      <c r="E1456" t="s">
        <v>9395</v>
      </c>
      <c r="F1456" t="str">
        <f>VLOOKUP(E1456,'country(26mar)'!B$2:C$251,2,FALSE)</f>
        <v>SI</v>
      </c>
      <c r="G1456" t="str">
        <f>VLOOKUP(F1456,'country(26mar)'!C$2:D$251,2,FALSE)</f>
        <v>base.si</v>
      </c>
      <c r="H1456" t="s">
        <v>9590</v>
      </c>
      <c r="I1456" t="str">
        <f t="shared" si="123"/>
        <v>Slovenia Rogatec</v>
      </c>
      <c r="J1456" t="str">
        <f t="shared" si="124"/>
        <v>state_SI_Rog_10</v>
      </c>
    </row>
    <row r="1457" hidden="1" spans="1:10">
      <c r="A1457" t="str">
        <f t="shared" si="121"/>
        <v>state_SI_Ruš_11</v>
      </c>
      <c r="B1457" t="e">
        <f>VLOOKUP(I1457,'state(26mar)'!D$2:G$680,4,FALSE)</f>
        <v>#N/A</v>
      </c>
      <c r="C1457" t="str">
        <f t="shared" si="125"/>
        <v>state_SI_Ruš_11</v>
      </c>
      <c r="D1457">
        <f t="shared" si="122"/>
        <v>11</v>
      </c>
      <c r="E1457" t="s">
        <v>9395</v>
      </c>
      <c r="F1457" t="str">
        <f>VLOOKUP(E1457,'country(26mar)'!B$2:C$251,2,FALSE)</f>
        <v>SI</v>
      </c>
      <c r="G1457" t="str">
        <f>VLOOKUP(F1457,'country(26mar)'!C$2:D$251,2,FALSE)</f>
        <v>base.si</v>
      </c>
      <c r="H1457" t="s">
        <v>9591</v>
      </c>
      <c r="I1457" t="str">
        <f t="shared" si="123"/>
        <v>Slovenia Ruše</v>
      </c>
      <c r="J1457" t="str">
        <f t="shared" si="124"/>
        <v>state_SI_Ruš_11</v>
      </c>
    </row>
    <row r="1458" hidden="1" spans="1:10">
      <c r="A1458" t="str">
        <f t="shared" si="121"/>
        <v>state_SI_Ren_12</v>
      </c>
      <c r="B1458" t="e">
        <f>VLOOKUP(I1458,'state(26mar)'!D$2:G$680,4,FALSE)</f>
        <v>#N/A</v>
      </c>
      <c r="C1458" t="str">
        <f t="shared" si="125"/>
        <v>state_SI_Ren_12</v>
      </c>
      <c r="D1458">
        <f t="shared" si="122"/>
        <v>12</v>
      </c>
      <c r="E1458" t="s">
        <v>9395</v>
      </c>
      <c r="F1458" t="str">
        <f>VLOOKUP(E1458,'country(26mar)'!B$2:C$251,2,FALSE)</f>
        <v>SI</v>
      </c>
      <c r="G1458" t="str">
        <f>VLOOKUP(F1458,'country(26mar)'!C$2:D$251,2,FALSE)</f>
        <v>base.si</v>
      </c>
      <c r="H1458" t="s">
        <v>9691</v>
      </c>
      <c r="I1458" t="str">
        <f t="shared" si="123"/>
        <v>Slovenia Renče-Vogrsko</v>
      </c>
      <c r="J1458" t="str">
        <f t="shared" si="124"/>
        <v>state_SI_Ren_12</v>
      </c>
    </row>
    <row r="1459" hidden="1" spans="1:10">
      <c r="A1459" t="str">
        <f t="shared" si="121"/>
        <v>state_SI_Mik_13</v>
      </c>
      <c r="B1459" t="e">
        <f>VLOOKUP(I1459,'state(26mar)'!D$2:G$680,4,FALSE)</f>
        <v>#N/A</v>
      </c>
      <c r="C1459" t="str">
        <f t="shared" si="125"/>
        <v>state_SI_Mik_13</v>
      </c>
      <c r="D1459">
        <f t="shared" si="122"/>
        <v>13</v>
      </c>
      <c r="E1459" t="s">
        <v>9395</v>
      </c>
      <c r="F1459" t="str">
        <f>VLOOKUP(E1459,'country(26mar)'!B$2:C$251,2,FALSE)</f>
        <v>SI</v>
      </c>
      <c r="G1459" t="str">
        <f>VLOOKUP(F1459,'country(26mar)'!C$2:D$251,2,FALSE)</f>
        <v>base.si</v>
      </c>
      <c r="H1459" t="s">
        <v>9525</v>
      </c>
      <c r="I1459" t="str">
        <f t="shared" si="123"/>
        <v>Slovenia Miklavž na Dravskem Polju</v>
      </c>
      <c r="J1459" t="str">
        <f t="shared" si="124"/>
        <v>state_SI_Mik_13</v>
      </c>
    </row>
    <row r="1460" hidden="1" spans="1:10">
      <c r="A1460" t="str">
        <f t="shared" si="121"/>
        <v>state_SI_Mir_14</v>
      </c>
      <c r="B1460" t="e">
        <f>VLOOKUP(I1460,'state(26mar)'!D$2:G$680,4,FALSE)</f>
        <v>#N/A</v>
      </c>
      <c r="C1460" t="str">
        <f t="shared" si="125"/>
        <v>state_SI_Mir_14</v>
      </c>
      <c r="D1460">
        <f t="shared" si="122"/>
        <v>14</v>
      </c>
      <c r="E1460" t="s">
        <v>9395</v>
      </c>
      <c r="F1460" t="str">
        <f>VLOOKUP(E1460,'country(26mar)'!B$2:C$251,2,FALSE)</f>
        <v>SI</v>
      </c>
      <c r="G1460" t="str">
        <f>VLOOKUP(F1460,'country(26mar)'!C$2:D$251,2,FALSE)</f>
        <v>base.si</v>
      </c>
      <c r="H1460" t="s">
        <v>9528</v>
      </c>
      <c r="I1460" t="str">
        <f t="shared" si="123"/>
        <v>Slovenia Miren-Kostanjevica</v>
      </c>
      <c r="J1460" t="str">
        <f t="shared" si="124"/>
        <v>state_SI_Mir_14</v>
      </c>
    </row>
    <row r="1461" hidden="1" spans="1:10">
      <c r="A1461" t="str">
        <f t="shared" si="121"/>
        <v>state_SI_Pol_15</v>
      </c>
      <c r="B1461" t="e">
        <f>VLOOKUP(I1461,'state(26mar)'!D$2:G$680,4,FALSE)</f>
        <v>#N/A</v>
      </c>
      <c r="C1461" t="str">
        <f t="shared" si="125"/>
        <v>state_SI_Pol_15</v>
      </c>
      <c r="D1461">
        <f t="shared" si="122"/>
        <v>15</v>
      </c>
      <c r="E1461" t="s">
        <v>9395</v>
      </c>
      <c r="F1461" t="str">
        <f>VLOOKUP(E1461,'country(26mar)'!B$2:C$251,2,FALSE)</f>
        <v>SI</v>
      </c>
      <c r="G1461" t="str">
        <f>VLOOKUP(F1461,'country(26mar)'!C$2:D$251,2,FALSE)</f>
        <v>base.si</v>
      </c>
      <c r="H1461" t="s">
        <v>9561</v>
      </c>
      <c r="I1461" t="str">
        <f t="shared" si="123"/>
        <v>Slovenia Poljčane</v>
      </c>
      <c r="J1461" t="str">
        <f t="shared" si="124"/>
        <v>state_SI_Pol_15</v>
      </c>
    </row>
    <row r="1462" hidden="1" spans="1:10">
      <c r="A1462" t="str">
        <f t="shared" si="121"/>
        <v>state_SI_Pre_16</v>
      </c>
      <c r="B1462" t="e">
        <f>VLOOKUP(I1462,'state(26mar)'!D$2:G$680,4,FALSE)</f>
        <v>#N/A</v>
      </c>
      <c r="C1462" t="str">
        <f t="shared" si="125"/>
        <v>state_SI_Pre_16</v>
      </c>
      <c r="D1462">
        <f t="shared" si="122"/>
        <v>16</v>
      </c>
      <c r="E1462" t="s">
        <v>9395</v>
      </c>
      <c r="F1462" t="str">
        <f>VLOOKUP(E1462,'country(26mar)'!B$2:C$251,2,FALSE)</f>
        <v>SI</v>
      </c>
      <c r="G1462" t="str">
        <f>VLOOKUP(F1462,'country(26mar)'!C$2:D$251,2,FALSE)</f>
        <v>base.si</v>
      </c>
      <c r="H1462" t="s">
        <v>9567</v>
      </c>
      <c r="I1462" t="str">
        <f t="shared" si="123"/>
        <v>Slovenia Prevalje</v>
      </c>
      <c r="J1462" t="str">
        <f t="shared" si="124"/>
        <v>state_SI_Pre_16</v>
      </c>
    </row>
    <row r="1463" hidden="1" spans="1:10">
      <c r="A1463" t="str">
        <f t="shared" si="121"/>
        <v>state_SI_Rač_17</v>
      </c>
      <c r="B1463" t="e">
        <f>VLOOKUP(I1463,'state(26mar)'!D$2:G$680,4,FALSE)</f>
        <v>#N/A</v>
      </c>
      <c r="C1463" t="str">
        <f t="shared" si="125"/>
        <v>state_SI_Rač_17</v>
      </c>
      <c r="D1463">
        <f t="shared" si="122"/>
        <v>17</v>
      </c>
      <c r="E1463" t="s">
        <v>9395</v>
      </c>
      <c r="F1463" t="str">
        <f>VLOOKUP(E1463,'country(26mar)'!B$2:C$251,2,FALSE)</f>
        <v>SI</v>
      </c>
      <c r="G1463" t="str">
        <f>VLOOKUP(F1463,'country(26mar)'!C$2:D$251,2,FALSE)</f>
        <v>base.si</v>
      </c>
      <c r="H1463" t="s">
        <v>9572</v>
      </c>
      <c r="I1463" t="str">
        <f t="shared" si="123"/>
        <v>Slovenia Rače-Fram</v>
      </c>
      <c r="J1463" t="str">
        <f t="shared" si="124"/>
        <v>state_SI_Rač_17</v>
      </c>
    </row>
    <row r="1464" hidden="1" spans="1:10">
      <c r="A1464" t="str">
        <f t="shared" si="121"/>
        <v>state_SI_Pod_18</v>
      </c>
      <c r="B1464" t="e">
        <f>VLOOKUP(I1464,'state(26mar)'!D$2:G$680,4,FALSE)</f>
        <v>#N/A</v>
      </c>
      <c r="C1464" t="str">
        <f t="shared" si="125"/>
        <v>state_SI_Pod_18</v>
      </c>
      <c r="D1464">
        <f t="shared" si="122"/>
        <v>18</v>
      </c>
      <c r="E1464" t="s">
        <v>9395</v>
      </c>
      <c r="F1464" t="str">
        <f>VLOOKUP(E1464,'country(26mar)'!B$2:C$251,2,FALSE)</f>
        <v>SI</v>
      </c>
      <c r="G1464" t="str">
        <f>VLOOKUP(F1464,'country(26mar)'!C$2:D$251,2,FALSE)</f>
        <v>base.si</v>
      </c>
      <c r="H1464" t="s">
        <v>9559</v>
      </c>
      <c r="I1464" t="str">
        <f t="shared" si="123"/>
        <v>Slovenia Podlehnik</v>
      </c>
      <c r="J1464" t="str">
        <f t="shared" si="124"/>
        <v>state_SI_Pod_18</v>
      </c>
    </row>
    <row r="1465" hidden="1" spans="1:10">
      <c r="A1465" t="str">
        <f t="shared" si="121"/>
        <v>state_SI_Pre_19</v>
      </c>
      <c r="B1465" t="e">
        <f>VLOOKUP(I1465,'state(26mar)'!D$2:G$680,4,FALSE)</f>
        <v>#N/A</v>
      </c>
      <c r="C1465" t="str">
        <f t="shared" si="125"/>
        <v>state_SI_Pre_19</v>
      </c>
      <c r="D1465">
        <f t="shared" si="122"/>
        <v>19</v>
      </c>
      <c r="E1465" t="s">
        <v>9395</v>
      </c>
      <c r="F1465" t="str">
        <f>VLOOKUP(E1465,'country(26mar)'!B$2:C$251,2,FALSE)</f>
        <v>SI</v>
      </c>
      <c r="G1465" t="str">
        <f>VLOOKUP(F1465,'country(26mar)'!C$2:D$251,2,FALSE)</f>
        <v>base.si</v>
      </c>
      <c r="H1465" t="s">
        <v>9565</v>
      </c>
      <c r="I1465" t="str">
        <f t="shared" si="123"/>
        <v>Slovenia Prebold</v>
      </c>
      <c r="J1465" t="str">
        <f t="shared" si="124"/>
        <v>state_SI_Pre_19</v>
      </c>
    </row>
    <row r="1466" hidden="1" spans="1:10">
      <c r="A1466" t="str">
        <f t="shared" si="121"/>
        <v>state_SI_Ptu_20</v>
      </c>
      <c r="B1466" t="e">
        <f>VLOOKUP(I1466,'state(26mar)'!D$2:G$680,4,FALSE)</f>
        <v>#N/A</v>
      </c>
      <c r="C1466" t="str">
        <f t="shared" si="125"/>
        <v>state_SI_Ptu_20</v>
      </c>
      <c r="D1466">
        <f t="shared" si="122"/>
        <v>20</v>
      </c>
      <c r="E1466" t="s">
        <v>9395</v>
      </c>
      <c r="F1466" t="str">
        <f>VLOOKUP(E1466,'country(26mar)'!B$2:C$251,2,FALSE)</f>
        <v>SI</v>
      </c>
      <c r="G1466" t="str">
        <f>VLOOKUP(F1466,'country(26mar)'!C$2:D$251,2,FALSE)</f>
        <v>base.si</v>
      </c>
      <c r="H1466" t="s">
        <v>9568</v>
      </c>
      <c r="I1466" t="str">
        <f t="shared" si="123"/>
        <v>Slovenia Ptuj</v>
      </c>
      <c r="J1466" t="str">
        <f t="shared" si="124"/>
        <v>state_SI_Ptu_20</v>
      </c>
    </row>
    <row r="1467" hidden="1" spans="1:10">
      <c r="A1467" t="str">
        <f t="shared" si="121"/>
        <v>state_SI_Puc_21</v>
      </c>
      <c r="B1467" t="e">
        <f>VLOOKUP(I1467,'state(26mar)'!D$2:G$680,4,FALSE)</f>
        <v>#N/A</v>
      </c>
      <c r="C1467" t="str">
        <f t="shared" si="125"/>
        <v>state_SI_Puc_21</v>
      </c>
      <c r="D1467">
        <f t="shared" si="122"/>
        <v>21</v>
      </c>
      <c r="E1467" t="s">
        <v>9395</v>
      </c>
      <c r="F1467" t="str">
        <f>VLOOKUP(E1467,'country(26mar)'!B$2:C$251,2,FALSE)</f>
        <v>SI</v>
      </c>
      <c r="G1467" t="str">
        <f>VLOOKUP(F1467,'country(26mar)'!C$2:D$251,2,FALSE)</f>
        <v>base.si</v>
      </c>
      <c r="H1467" t="s">
        <v>9569</v>
      </c>
      <c r="I1467" t="str">
        <f t="shared" si="123"/>
        <v>Slovenia Puconci</v>
      </c>
      <c r="J1467" t="str">
        <f t="shared" si="124"/>
        <v>state_SI_Puc_21</v>
      </c>
    </row>
    <row r="1468" hidden="1" spans="1:10">
      <c r="A1468" t="str">
        <f t="shared" si="121"/>
        <v>state_SI_Pos_22</v>
      </c>
      <c r="B1468" t="e">
        <f>VLOOKUP(I1468,'state(26mar)'!D$2:G$680,4,FALSE)</f>
        <v>#N/A</v>
      </c>
      <c r="C1468" t="str">
        <f t="shared" si="125"/>
        <v>state_SI_Pos_22</v>
      </c>
      <c r="D1468">
        <f t="shared" si="122"/>
        <v>22</v>
      </c>
      <c r="E1468" t="s">
        <v>9395</v>
      </c>
      <c r="F1468" t="str">
        <f>VLOOKUP(E1468,'country(26mar)'!B$2:C$251,2,FALSE)</f>
        <v>SI</v>
      </c>
      <c r="G1468" t="str">
        <f>VLOOKUP(F1468,'country(26mar)'!C$2:D$251,2,FALSE)</f>
        <v>base.si</v>
      </c>
      <c r="H1468" t="s">
        <v>9564</v>
      </c>
      <c r="I1468" t="str">
        <f t="shared" si="123"/>
        <v>Slovenia Postojna</v>
      </c>
      <c r="J1468" t="str">
        <f t="shared" si="124"/>
        <v>state_SI_Pos_22</v>
      </c>
    </row>
    <row r="1469" hidden="1" spans="1:10">
      <c r="A1469" t="str">
        <f t="shared" si="121"/>
        <v>state_SI_Piv_23</v>
      </c>
      <c r="B1469" t="e">
        <f>VLOOKUP(I1469,'state(26mar)'!D$2:G$680,4,FALSE)</f>
        <v>#N/A</v>
      </c>
      <c r="C1469" t="str">
        <f t="shared" si="125"/>
        <v>state_SI_Piv_23</v>
      </c>
      <c r="D1469">
        <f t="shared" si="122"/>
        <v>23</v>
      </c>
      <c r="E1469" t="s">
        <v>9395</v>
      </c>
      <c r="F1469" t="str">
        <f>VLOOKUP(E1469,'country(26mar)'!B$2:C$251,2,FALSE)</f>
        <v>SI</v>
      </c>
      <c r="G1469" t="str">
        <f>VLOOKUP(F1469,'country(26mar)'!C$2:D$251,2,FALSE)</f>
        <v>base.si</v>
      </c>
      <c r="H1469" t="s">
        <v>9556</v>
      </c>
      <c r="I1469" t="str">
        <f t="shared" si="123"/>
        <v>Slovenia Pivka</v>
      </c>
      <c r="J1469" t="str">
        <f t="shared" si="124"/>
        <v>state_SI_Piv_23</v>
      </c>
    </row>
    <row r="1470" hidden="1" spans="1:10">
      <c r="A1470" t="str">
        <f t="shared" si="121"/>
        <v>state_SI_Rad_24</v>
      </c>
      <c r="B1470" t="e">
        <f>VLOOKUP(I1470,'state(26mar)'!D$2:G$680,4,FALSE)</f>
        <v>#N/A</v>
      </c>
      <c r="C1470" t="str">
        <f t="shared" si="125"/>
        <v>state_SI_Rad_24</v>
      </c>
      <c r="D1470">
        <f t="shared" si="122"/>
        <v>24</v>
      </c>
      <c r="E1470" t="s">
        <v>9395</v>
      </c>
      <c r="F1470" t="str">
        <f>VLOOKUP(E1470,'country(26mar)'!B$2:C$251,2,FALSE)</f>
        <v>SI</v>
      </c>
      <c r="G1470" t="str">
        <f>VLOOKUP(F1470,'country(26mar)'!C$2:D$251,2,FALSE)</f>
        <v>base.si</v>
      </c>
      <c r="H1470" t="s">
        <v>9573</v>
      </c>
      <c r="I1470" t="str">
        <f t="shared" si="123"/>
        <v>Slovenia Radeče</v>
      </c>
      <c r="J1470" t="str">
        <f t="shared" si="124"/>
        <v>state_SI_Rad_24</v>
      </c>
    </row>
    <row r="1471" hidden="1" spans="1:10">
      <c r="A1471" t="str">
        <f t="shared" si="121"/>
        <v>state_SI_Pol_25</v>
      </c>
      <c r="B1471" t="e">
        <f>VLOOKUP(I1471,'state(26mar)'!D$2:G$680,4,FALSE)</f>
        <v>#N/A</v>
      </c>
      <c r="C1471" t="str">
        <f t="shared" si="125"/>
        <v>state_SI_Pol_25</v>
      </c>
      <c r="D1471">
        <f t="shared" si="122"/>
        <v>25</v>
      </c>
      <c r="E1471" t="s">
        <v>9395</v>
      </c>
      <c r="F1471" t="str">
        <f>VLOOKUP(E1471,'country(26mar)'!B$2:C$251,2,FALSE)</f>
        <v>SI</v>
      </c>
      <c r="G1471" t="str">
        <f>VLOOKUP(F1471,'country(26mar)'!C$2:D$251,2,FALSE)</f>
        <v>base.si</v>
      </c>
      <c r="H1471" t="s">
        <v>9563</v>
      </c>
      <c r="I1471" t="str">
        <f t="shared" si="123"/>
        <v>Slovenia Polzela</v>
      </c>
      <c r="J1471" t="str">
        <f t="shared" si="124"/>
        <v>state_SI_Pol_25</v>
      </c>
    </row>
    <row r="1472" hidden="1" spans="1:10">
      <c r="A1472" t="str">
        <f t="shared" si="121"/>
        <v>state_SI_Pre_26</v>
      </c>
      <c r="B1472" t="e">
        <f>VLOOKUP(I1472,'state(26mar)'!D$2:G$680,4,FALSE)</f>
        <v>#N/A</v>
      </c>
      <c r="C1472" t="str">
        <f t="shared" si="125"/>
        <v>state_SI_Pre_26</v>
      </c>
      <c r="D1472">
        <f t="shared" si="122"/>
        <v>26</v>
      </c>
      <c r="E1472" t="s">
        <v>9395</v>
      </c>
      <c r="F1472" t="str">
        <f>VLOOKUP(E1472,'country(26mar)'!B$2:C$251,2,FALSE)</f>
        <v>SI</v>
      </c>
      <c r="G1472" t="str">
        <f>VLOOKUP(F1472,'country(26mar)'!C$2:D$251,2,FALSE)</f>
        <v>base.si</v>
      </c>
      <c r="H1472" t="s">
        <v>9566</v>
      </c>
      <c r="I1472" t="str">
        <f t="shared" si="123"/>
        <v>Slovenia Preddvor</v>
      </c>
      <c r="J1472" t="str">
        <f t="shared" si="124"/>
        <v>state_SI_Pre_26</v>
      </c>
    </row>
    <row r="1473" hidden="1" spans="1:10">
      <c r="A1473" t="str">
        <f t="shared" si="121"/>
        <v>state_SI_Pod_27</v>
      </c>
      <c r="B1473" t="e">
        <f>VLOOKUP(I1473,'state(26mar)'!D$2:G$680,4,FALSE)</f>
        <v>#N/A</v>
      </c>
      <c r="C1473" t="str">
        <f t="shared" si="125"/>
        <v>state_SI_Pod_27</v>
      </c>
      <c r="D1473">
        <f t="shared" si="122"/>
        <v>27</v>
      </c>
      <c r="E1473" t="s">
        <v>9395</v>
      </c>
      <c r="F1473" t="str">
        <f>VLOOKUP(E1473,'country(26mar)'!B$2:C$251,2,FALSE)</f>
        <v>SI</v>
      </c>
      <c r="G1473" t="str">
        <f>VLOOKUP(F1473,'country(26mar)'!C$2:D$251,2,FALSE)</f>
        <v>base.si</v>
      </c>
      <c r="H1473" t="s">
        <v>9560</v>
      </c>
      <c r="I1473" t="str">
        <f t="shared" si="123"/>
        <v>Slovenia Podvelka</v>
      </c>
      <c r="J1473" t="str">
        <f t="shared" si="124"/>
        <v>state_SI_Pod_27</v>
      </c>
    </row>
    <row r="1474" hidden="1" spans="1:10">
      <c r="A1474" t="str">
        <f t="shared" si="121"/>
        <v>state_SI_Pod_28</v>
      </c>
      <c r="B1474" t="e">
        <f>VLOOKUP(I1474,'state(26mar)'!D$2:G$680,4,FALSE)</f>
        <v>#N/A</v>
      </c>
      <c r="C1474" t="str">
        <f t="shared" si="125"/>
        <v>state_SI_Pod_28</v>
      </c>
      <c r="D1474">
        <f t="shared" si="122"/>
        <v>28</v>
      </c>
      <c r="E1474" t="s">
        <v>9395</v>
      </c>
      <c r="F1474" t="str">
        <f>VLOOKUP(E1474,'country(26mar)'!B$2:C$251,2,FALSE)</f>
        <v>SI</v>
      </c>
      <c r="G1474" t="str">
        <f>VLOOKUP(F1474,'country(26mar)'!C$2:D$251,2,FALSE)</f>
        <v>base.si</v>
      </c>
      <c r="H1474" t="s">
        <v>9557</v>
      </c>
      <c r="I1474" t="str">
        <f t="shared" si="123"/>
        <v>Slovenia Podčetrtek</v>
      </c>
      <c r="J1474" t="str">
        <f t="shared" si="124"/>
        <v>state_SI_Pod_28</v>
      </c>
    </row>
    <row r="1475" hidden="1" spans="1:10">
      <c r="A1475" t="str">
        <f t="shared" ref="A1475:A1538" si="126">IFERROR(B1475,C1475)</f>
        <v>state_SI_Ajd_29</v>
      </c>
      <c r="B1475" t="e">
        <f>VLOOKUP(I1475,'state(26mar)'!D$2:G$680,4,FALSE)</f>
        <v>#N/A</v>
      </c>
      <c r="C1475" t="str">
        <f t="shared" si="125"/>
        <v>state_SI_Ajd_29</v>
      </c>
      <c r="D1475">
        <f t="shared" ref="D1475:D1538" si="127">IF(E1475=E1474,D1474+1,1)</f>
        <v>29</v>
      </c>
      <c r="E1475" t="s">
        <v>9395</v>
      </c>
      <c r="F1475" t="str">
        <f>VLOOKUP(E1475,'country(26mar)'!B$2:C$251,2,FALSE)</f>
        <v>SI</v>
      </c>
      <c r="G1475" t="str">
        <f>VLOOKUP(F1475,'country(26mar)'!C$2:D$251,2,FALSE)</f>
        <v>base.si</v>
      </c>
      <c r="H1475" t="s">
        <v>9393</v>
      </c>
      <c r="I1475" t="str">
        <f t="shared" ref="I1475:I1538" si="128">CONCATENATE(E1475," ",H1475)</f>
        <v>Slovenia Ajdovščina</v>
      </c>
      <c r="J1475" t="str">
        <f t="shared" ref="J1475:J1538" si="129">A1475</f>
        <v>state_SI_Ajd_29</v>
      </c>
    </row>
    <row r="1476" hidden="1" spans="1:10">
      <c r="A1476" t="str">
        <f t="shared" si="126"/>
        <v>state_SI_Ble_30</v>
      </c>
      <c r="B1476" t="e">
        <f>VLOOKUP(I1476,'state(26mar)'!D$2:G$680,4,FALSE)</f>
        <v>#N/A</v>
      </c>
      <c r="C1476" t="str">
        <f t="shared" si="125"/>
        <v>state_SI_Ble_30</v>
      </c>
      <c r="D1476">
        <f t="shared" si="127"/>
        <v>30</v>
      </c>
      <c r="E1476" t="s">
        <v>9395</v>
      </c>
      <c r="F1476" t="str">
        <f>VLOOKUP(E1476,'country(26mar)'!B$2:C$251,2,FALSE)</f>
        <v>SI</v>
      </c>
      <c r="G1476" t="str">
        <f>VLOOKUP(F1476,'country(26mar)'!C$2:D$251,2,FALSE)</f>
        <v>base.si</v>
      </c>
      <c r="H1476" t="s">
        <v>9405</v>
      </c>
      <c r="I1476" t="str">
        <f t="shared" si="128"/>
        <v>Slovenia Bled</v>
      </c>
      <c r="J1476" t="str">
        <f t="shared" si="129"/>
        <v>state_SI_Ble_30</v>
      </c>
    </row>
    <row r="1477" hidden="1" spans="1:10">
      <c r="A1477" t="str">
        <f t="shared" si="126"/>
        <v>state_SI_Bis_31</v>
      </c>
      <c r="B1477" t="e">
        <f>VLOOKUP(I1477,'state(26mar)'!D$2:G$680,4,FALSE)</f>
        <v>#N/A</v>
      </c>
      <c r="C1477" t="str">
        <f t="shared" si="125"/>
        <v>state_SI_Bis_31</v>
      </c>
      <c r="D1477">
        <f t="shared" si="127"/>
        <v>31</v>
      </c>
      <c r="E1477" t="s">
        <v>9395</v>
      </c>
      <c r="F1477" t="str">
        <f>VLOOKUP(E1477,'country(26mar)'!B$2:C$251,2,FALSE)</f>
        <v>SI</v>
      </c>
      <c r="G1477" t="str">
        <f>VLOOKUP(F1477,'country(26mar)'!C$2:D$251,2,FALSE)</f>
        <v>base.si</v>
      </c>
      <c r="H1477" t="s">
        <v>9404</v>
      </c>
      <c r="I1477" t="str">
        <f t="shared" si="128"/>
        <v>Slovenia Bistrica ob Sotli</v>
      </c>
      <c r="J1477" t="str">
        <f t="shared" si="129"/>
        <v>state_SI_Bis_31</v>
      </c>
    </row>
    <row r="1478" hidden="1" spans="1:10">
      <c r="A1478" t="str">
        <f t="shared" si="126"/>
        <v>state_SI_Ben_32</v>
      </c>
      <c r="B1478" t="e">
        <f>VLOOKUP(I1478,'state(26mar)'!D$2:G$680,4,FALSE)</f>
        <v>#N/A</v>
      </c>
      <c r="C1478" t="str">
        <f t="shared" si="125"/>
        <v>state_SI_Ben_32</v>
      </c>
      <c r="D1478">
        <f t="shared" si="127"/>
        <v>32</v>
      </c>
      <c r="E1478" t="s">
        <v>9395</v>
      </c>
      <c r="F1478" t="str">
        <f>VLOOKUP(E1478,'country(26mar)'!B$2:C$251,2,FALSE)</f>
        <v>SI</v>
      </c>
      <c r="G1478" t="str">
        <f>VLOOKUP(F1478,'country(26mar)'!C$2:D$251,2,FALSE)</f>
        <v>base.si</v>
      </c>
      <c r="H1478" t="s">
        <v>9403</v>
      </c>
      <c r="I1478" t="str">
        <f t="shared" si="128"/>
        <v>Slovenia Benedikt</v>
      </c>
      <c r="J1478" t="str">
        <f t="shared" si="129"/>
        <v>state_SI_Ben_32</v>
      </c>
    </row>
    <row r="1479" hidden="1" spans="1:10">
      <c r="A1479" t="str">
        <f t="shared" si="126"/>
        <v>state_SI_Bel_33</v>
      </c>
      <c r="B1479" t="e">
        <f>VLOOKUP(I1479,'state(26mar)'!D$2:G$680,4,FALSE)</f>
        <v>#N/A</v>
      </c>
      <c r="C1479" t="str">
        <f t="shared" si="125"/>
        <v>state_SI_Bel_33</v>
      </c>
      <c r="D1479">
        <f t="shared" si="127"/>
        <v>33</v>
      </c>
      <c r="E1479" t="s">
        <v>9395</v>
      </c>
      <c r="F1479" t="str">
        <f>VLOOKUP(E1479,'country(26mar)'!B$2:C$251,2,FALSE)</f>
        <v>SI</v>
      </c>
      <c r="G1479" t="str">
        <f>VLOOKUP(F1479,'country(26mar)'!C$2:D$251,2,FALSE)</f>
        <v>base.si</v>
      </c>
      <c r="H1479" t="s">
        <v>9401</v>
      </c>
      <c r="I1479" t="str">
        <f t="shared" si="128"/>
        <v>Slovenia Beltinci</v>
      </c>
      <c r="J1479" t="str">
        <f t="shared" si="129"/>
        <v>state_SI_Bel_33</v>
      </c>
    </row>
    <row r="1480" hidden="1" spans="1:10">
      <c r="A1480" t="str">
        <f t="shared" si="126"/>
        <v>state_SI_Gor_34</v>
      </c>
      <c r="B1480" t="e">
        <f>VLOOKUP(I1480,'state(26mar)'!D$2:G$680,4,FALSE)</f>
        <v>#N/A</v>
      </c>
      <c r="C1480" t="str">
        <f t="shared" si="125"/>
        <v>state_SI_Gor_34</v>
      </c>
      <c r="D1480">
        <f t="shared" si="127"/>
        <v>34</v>
      </c>
      <c r="E1480" t="s">
        <v>9395</v>
      </c>
      <c r="F1480" t="str">
        <f>VLOOKUP(E1480,'country(26mar)'!B$2:C$251,2,FALSE)</f>
        <v>SI</v>
      </c>
      <c r="G1480" t="str">
        <f>VLOOKUP(F1480,'country(26mar)'!C$2:D$251,2,FALSE)</f>
        <v>base.si</v>
      </c>
      <c r="H1480" t="s">
        <v>9451</v>
      </c>
      <c r="I1480" t="str">
        <f t="shared" si="128"/>
        <v>Slovenia Gornji Petrovci</v>
      </c>
      <c r="J1480" t="str">
        <f t="shared" si="129"/>
        <v>state_SI_Gor_34</v>
      </c>
    </row>
    <row r="1481" hidden="1" spans="1:10">
      <c r="A1481" t="str">
        <f t="shared" si="126"/>
        <v>state_SI_Gra_35</v>
      </c>
      <c r="B1481" t="e">
        <f>VLOOKUP(I1481,'state(26mar)'!D$2:G$680,4,FALSE)</f>
        <v>#N/A</v>
      </c>
      <c r="C1481" t="str">
        <f t="shared" si="125"/>
        <v>state_SI_Gra_35</v>
      </c>
      <c r="D1481">
        <f t="shared" si="127"/>
        <v>35</v>
      </c>
      <c r="E1481" t="s">
        <v>9395</v>
      </c>
      <c r="F1481" t="str">
        <f>VLOOKUP(E1481,'country(26mar)'!B$2:C$251,2,FALSE)</f>
        <v>SI</v>
      </c>
      <c r="G1481" t="str">
        <f>VLOOKUP(F1481,'country(26mar)'!C$2:D$251,2,FALSE)</f>
        <v>base.si</v>
      </c>
      <c r="H1481" t="s">
        <v>9452</v>
      </c>
      <c r="I1481" t="str">
        <f t="shared" si="128"/>
        <v>Slovenia Grad</v>
      </c>
      <c r="J1481" t="str">
        <f t="shared" si="129"/>
        <v>state_SI_Gra_35</v>
      </c>
    </row>
    <row r="1482" hidden="1" spans="1:10">
      <c r="A1482" t="str">
        <f t="shared" si="126"/>
        <v>state_SI_Gro_36</v>
      </c>
      <c r="B1482" t="e">
        <f>VLOOKUP(I1482,'state(26mar)'!D$2:G$680,4,FALSE)</f>
        <v>#N/A</v>
      </c>
      <c r="C1482" t="str">
        <f t="shared" si="125"/>
        <v>state_SI_Gro_36</v>
      </c>
      <c r="D1482">
        <f t="shared" si="127"/>
        <v>36</v>
      </c>
      <c r="E1482" t="s">
        <v>9395</v>
      </c>
      <c r="F1482" t="str">
        <f>VLOOKUP(E1482,'country(26mar)'!B$2:C$251,2,FALSE)</f>
        <v>SI</v>
      </c>
      <c r="G1482" t="str">
        <f>VLOOKUP(F1482,'country(26mar)'!C$2:D$251,2,FALSE)</f>
        <v>base.si</v>
      </c>
      <c r="H1482" t="s">
        <v>9453</v>
      </c>
      <c r="I1482" t="str">
        <f t="shared" si="128"/>
        <v>Slovenia Grosuplje</v>
      </c>
      <c r="J1482" t="str">
        <f t="shared" si="129"/>
        <v>state_SI_Gro_36</v>
      </c>
    </row>
    <row r="1483" hidden="1" spans="1:10">
      <c r="A1483" t="str">
        <f t="shared" si="126"/>
        <v>state_SI_Blo_37</v>
      </c>
      <c r="B1483" t="e">
        <f>VLOOKUP(I1483,'state(26mar)'!D$2:G$680,4,FALSE)</f>
        <v>#N/A</v>
      </c>
      <c r="C1483" t="str">
        <f t="shared" si="125"/>
        <v>state_SI_Blo_37</v>
      </c>
      <c r="D1483">
        <f t="shared" si="127"/>
        <v>37</v>
      </c>
      <c r="E1483" t="s">
        <v>9395</v>
      </c>
      <c r="F1483" t="str">
        <f>VLOOKUP(E1483,'country(26mar)'!B$2:C$251,2,FALSE)</f>
        <v>SI</v>
      </c>
      <c r="G1483" t="str">
        <f>VLOOKUP(F1483,'country(26mar)'!C$2:D$251,2,FALSE)</f>
        <v>base.si</v>
      </c>
      <c r="H1483" t="s">
        <v>9546</v>
      </c>
      <c r="I1483" t="str">
        <f t="shared" si="128"/>
        <v>Slovenia Bloke</v>
      </c>
      <c r="J1483" t="str">
        <f t="shared" si="129"/>
        <v>state_SI_Blo_37</v>
      </c>
    </row>
    <row r="1484" hidden="1" spans="1:10">
      <c r="A1484" t="str">
        <f t="shared" si="126"/>
        <v>state_SI_Haj_38</v>
      </c>
      <c r="B1484" t="e">
        <f>VLOOKUP(I1484,'state(26mar)'!D$2:G$680,4,FALSE)</f>
        <v>#N/A</v>
      </c>
      <c r="C1484" t="str">
        <f t="shared" si="125"/>
        <v>state_SI_Haj_38</v>
      </c>
      <c r="D1484">
        <f t="shared" si="127"/>
        <v>38</v>
      </c>
      <c r="E1484" t="s">
        <v>9395</v>
      </c>
      <c r="F1484" t="str">
        <f>VLOOKUP(E1484,'country(26mar)'!B$2:C$251,2,FALSE)</f>
        <v>SI</v>
      </c>
      <c r="G1484" t="str">
        <f>VLOOKUP(F1484,'country(26mar)'!C$2:D$251,2,FALSE)</f>
        <v>base.si</v>
      </c>
      <c r="H1484" t="s">
        <v>9637</v>
      </c>
      <c r="I1484" t="str">
        <f t="shared" si="128"/>
        <v>Slovenia Hajdina</v>
      </c>
      <c r="J1484" t="str">
        <f t="shared" si="129"/>
        <v>state_SI_Haj_38</v>
      </c>
    </row>
    <row r="1485" hidden="1" spans="1:10">
      <c r="A1485" t="str">
        <f t="shared" si="126"/>
        <v>state_SI_Boh_39</v>
      </c>
      <c r="B1485" t="e">
        <f>VLOOKUP(I1485,'state(26mar)'!D$2:G$680,4,FALSE)</f>
        <v>#N/A</v>
      </c>
      <c r="C1485" t="str">
        <f t="shared" si="125"/>
        <v>state_SI_Boh_39</v>
      </c>
      <c r="D1485">
        <f t="shared" si="127"/>
        <v>39</v>
      </c>
      <c r="E1485" t="s">
        <v>9395</v>
      </c>
      <c r="F1485" t="str">
        <f>VLOOKUP(E1485,'country(26mar)'!B$2:C$251,2,FALSE)</f>
        <v>SI</v>
      </c>
      <c r="G1485" t="str">
        <f>VLOOKUP(F1485,'country(26mar)'!C$2:D$251,2,FALSE)</f>
        <v>base.si</v>
      </c>
      <c r="H1485" t="s">
        <v>9407</v>
      </c>
      <c r="I1485" t="str">
        <f t="shared" si="128"/>
        <v>Slovenia Bohinj</v>
      </c>
      <c r="J1485" t="str">
        <f t="shared" si="129"/>
        <v>state_SI_Boh_39</v>
      </c>
    </row>
    <row r="1486" hidden="1" spans="1:10">
      <c r="A1486" t="str">
        <f t="shared" si="126"/>
        <v>state_SI_Bor_40</v>
      </c>
      <c r="B1486" t="e">
        <f>VLOOKUP(I1486,'state(26mar)'!D$2:G$680,4,FALSE)</f>
        <v>#N/A</v>
      </c>
      <c r="C1486" t="str">
        <f t="shared" si="125"/>
        <v>state_SI_Bor_40</v>
      </c>
      <c r="D1486">
        <f t="shared" si="127"/>
        <v>40</v>
      </c>
      <c r="E1486" t="s">
        <v>9395</v>
      </c>
      <c r="F1486" t="str">
        <f>VLOOKUP(E1486,'country(26mar)'!B$2:C$251,2,FALSE)</f>
        <v>SI</v>
      </c>
      <c r="G1486" t="str">
        <f>VLOOKUP(F1486,'country(26mar)'!C$2:D$251,2,FALSE)</f>
        <v>base.si</v>
      </c>
      <c r="H1486" t="s">
        <v>9408</v>
      </c>
      <c r="I1486" t="str">
        <f t="shared" si="128"/>
        <v>Slovenia Borovnica</v>
      </c>
      <c r="J1486" t="str">
        <f t="shared" si="129"/>
        <v>state_SI_Bor_40</v>
      </c>
    </row>
    <row r="1487" hidden="1" spans="1:10">
      <c r="A1487" t="str">
        <f t="shared" si="126"/>
        <v>state_SI_Bov_41</v>
      </c>
      <c r="B1487" t="e">
        <f>VLOOKUP(I1487,'state(26mar)'!D$2:G$680,4,FALSE)</f>
        <v>#N/A</v>
      </c>
      <c r="C1487" t="str">
        <f t="shared" si="125"/>
        <v>state_SI_Bov_41</v>
      </c>
      <c r="D1487">
        <f t="shared" si="127"/>
        <v>41</v>
      </c>
      <c r="E1487" t="s">
        <v>9395</v>
      </c>
      <c r="F1487" t="str">
        <f>VLOOKUP(E1487,'country(26mar)'!B$2:C$251,2,FALSE)</f>
        <v>SI</v>
      </c>
      <c r="G1487" t="str">
        <f>VLOOKUP(F1487,'country(26mar)'!C$2:D$251,2,FALSE)</f>
        <v>base.si</v>
      </c>
      <c r="H1487" t="s">
        <v>9409</v>
      </c>
      <c r="I1487" t="str">
        <f t="shared" si="128"/>
        <v>Slovenia Bovec</v>
      </c>
      <c r="J1487" t="str">
        <f t="shared" si="129"/>
        <v>state_SI_Bov_41</v>
      </c>
    </row>
    <row r="1488" hidden="1" spans="1:10">
      <c r="A1488" t="str">
        <f t="shared" si="126"/>
        <v>state_SI_Bra_42</v>
      </c>
      <c r="B1488" t="e">
        <f>VLOOKUP(I1488,'state(26mar)'!D$2:G$680,4,FALSE)</f>
        <v>#N/A</v>
      </c>
      <c r="C1488" t="str">
        <f t="shared" si="125"/>
        <v>state_SI_Bra_42</v>
      </c>
      <c r="D1488">
        <f t="shared" si="127"/>
        <v>42</v>
      </c>
      <c r="E1488" t="s">
        <v>9395</v>
      </c>
      <c r="F1488" t="str">
        <f>VLOOKUP(E1488,'country(26mar)'!B$2:C$251,2,FALSE)</f>
        <v>SI</v>
      </c>
      <c r="G1488" t="str">
        <f>VLOOKUP(F1488,'country(26mar)'!C$2:D$251,2,FALSE)</f>
        <v>base.si</v>
      </c>
      <c r="H1488" t="s">
        <v>9410</v>
      </c>
      <c r="I1488" t="str">
        <f t="shared" si="128"/>
        <v>Slovenia Braslovče</v>
      </c>
      <c r="J1488" t="str">
        <f t="shared" si="129"/>
        <v>state_SI_Bra_42</v>
      </c>
    </row>
    <row r="1489" hidden="1" spans="1:10">
      <c r="A1489" t="str">
        <f t="shared" si="126"/>
        <v>state_SI_Bre_43</v>
      </c>
      <c r="B1489" t="e">
        <f>VLOOKUP(I1489,'state(26mar)'!D$2:G$680,4,FALSE)</f>
        <v>#N/A</v>
      </c>
      <c r="C1489" t="str">
        <f t="shared" si="125"/>
        <v>state_SI_Bre_43</v>
      </c>
      <c r="D1489">
        <f t="shared" si="127"/>
        <v>43</v>
      </c>
      <c r="E1489" t="s">
        <v>9395</v>
      </c>
      <c r="F1489" t="str">
        <f>VLOOKUP(E1489,'country(26mar)'!B$2:C$251,2,FALSE)</f>
        <v>SI</v>
      </c>
      <c r="G1489" t="str">
        <f>VLOOKUP(F1489,'country(26mar)'!C$2:D$251,2,FALSE)</f>
        <v>base.si</v>
      </c>
      <c r="H1489" t="s">
        <v>9412</v>
      </c>
      <c r="I1489" t="str">
        <f t="shared" si="128"/>
        <v>Slovenia Brežice</v>
      </c>
      <c r="J1489" t="str">
        <f t="shared" si="129"/>
        <v>state_SI_Bre_43</v>
      </c>
    </row>
    <row r="1490" hidden="1" spans="1:10">
      <c r="A1490" t="str">
        <f t="shared" si="126"/>
        <v>state_SI_Bre_44</v>
      </c>
      <c r="B1490" t="e">
        <f>VLOOKUP(I1490,'state(26mar)'!D$2:G$680,4,FALSE)</f>
        <v>#N/A</v>
      </c>
      <c r="C1490" t="str">
        <f t="shared" si="125"/>
        <v>state_SI_Bre_44</v>
      </c>
      <c r="D1490">
        <f t="shared" si="127"/>
        <v>44</v>
      </c>
      <c r="E1490" t="s">
        <v>9395</v>
      </c>
      <c r="F1490" t="str">
        <f>VLOOKUP(E1490,'country(26mar)'!B$2:C$251,2,FALSE)</f>
        <v>SI</v>
      </c>
      <c r="G1490" t="str">
        <f>VLOOKUP(F1490,'country(26mar)'!C$2:D$251,2,FALSE)</f>
        <v>base.si</v>
      </c>
      <c r="H1490" t="s">
        <v>9414</v>
      </c>
      <c r="I1490" t="str">
        <f t="shared" si="128"/>
        <v>Slovenia Brezovica</v>
      </c>
      <c r="J1490" t="str">
        <f t="shared" si="129"/>
        <v>state_SI_Bre_44</v>
      </c>
    </row>
    <row r="1491" hidden="1" spans="1:10">
      <c r="A1491" t="str">
        <f t="shared" si="126"/>
        <v>state_SI_Brd_45</v>
      </c>
      <c r="B1491" t="e">
        <f>VLOOKUP(I1491,'state(26mar)'!D$2:G$680,4,FALSE)</f>
        <v>#N/A</v>
      </c>
      <c r="C1491" t="str">
        <f t="shared" si="125"/>
        <v>state_SI_Brd_45</v>
      </c>
      <c r="D1491">
        <f t="shared" si="127"/>
        <v>45</v>
      </c>
      <c r="E1491" t="s">
        <v>9395</v>
      </c>
      <c r="F1491" t="str">
        <f>VLOOKUP(E1491,'country(26mar)'!B$2:C$251,2,FALSE)</f>
        <v>SI</v>
      </c>
      <c r="G1491" t="str">
        <f>VLOOKUP(F1491,'country(26mar)'!C$2:D$251,2,FALSE)</f>
        <v>base.si</v>
      </c>
      <c r="H1491" t="s">
        <v>9438</v>
      </c>
      <c r="I1491" t="str">
        <f t="shared" si="128"/>
        <v>Slovenia Brda</v>
      </c>
      <c r="J1491" t="str">
        <f t="shared" si="129"/>
        <v>state_SI_Brd_45</v>
      </c>
    </row>
    <row r="1492" hidden="1" spans="1:10">
      <c r="A1492" t="str">
        <f t="shared" si="126"/>
        <v>state_SI_Can_46</v>
      </c>
      <c r="B1492" t="e">
        <f>VLOOKUP(I1492,'state(26mar)'!D$2:G$680,4,FALSE)</f>
        <v>#N/A</v>
      </c>
      <c r="C1492" t="str">
        <f t="shared" si="125"/>
        <v>state_SI_Can_46</v>
      </c>
      <c r="D1492">
        <f t="shared" si="127"/>
        <v>46</v>
      </c>
      <c r="E1492" t="s">
        <v>9395</v>
      </c>
      <c r="F1492" t="str">
        <f>VLOOKUP(E1492,'country(26mar)'!B$2:C$251,2,FALSE)</f>
        <v>SI</v>
      </c>
      <c r="G1492" t="str">
        <f>VLOOKUP(F1492,'country(26mar)'!C$2:D$251,2,FALSE)</f>
        <v>base.si</v>
      </c>
      <c r="H1492" t="s">
        <v>9415</v>
      </c>
      <c r="I1492" t="str">
        <f t="shared" si="128"/>
        <v>Slovenia Cankova</v>
      </c>
      <c r="J1492" t="str">
        <f t="shared" si="129"/>
        <v>state_SI_Can_46</v>
      </c>
    </row>
    <row r="1493" hidden="1" spans="1:10">
      <c r="A1493" t="str">
        <f t="shared" si="126"/>
        <v>state_SI_Cel_47</v>
      </c>
      <c r="B1493" t="e">
        <f>VLOOKUP(I1493,'state(26mar)'!D$2:G$680,4,FALSE)</f>
        <v>#N/A</v>
      </c>
      <c r="C1493" t="str">
        <f t="shared" si="125"/>
        <v>state_SI_Cel_47</v>
      </c>
      <c r="D1493">
        <f t="shared" si="127"/>
        <v>47</v>
      </c>
      <c r="E1493" t="s">
        <v>9395</v>
      </c>
      <c r="F1493" t="str">
        <f>VLOOKUP(E1493,'country(26mar)'!B$2:C$251,2,FALSE)</f>
        <v>SI</v>
      </c>
      <c r="G1493" t="str">
        <f>VLOOKUP(F1493,'country(26mar)'!C$2:D$251,2,FALSE)</f>
        <v>base.si</v>
      </c>
      <c r="H1493" t="s">
        <v>9416</v>
      </c>
      <c r="I1493" t="str">
        <f t="shared" si="128"/>
        <v>Slovenia Celje</v>
      </c>
      <c r="J1493" t="str">
        <f t="shared" si="129"/>
        <v>state_SI_Cel_47</v>
      </c>
    </row>
    <row r="1494" hidden="1" spans="1:10">
      <c r="A1494" t="str">
        <f t="shared" si="126"/>
        <v>state_SI_Cer_48</v>
      </c>
      <c r="B1494" t="e">
        <f>VLOOKUP(I1494,'state(26mar)'!D$2:G$680,4,FALSE)</f>
        <v>#N/A</v>
      </c>
      <c r="C1494" t="str">
        <f t="shared" si="125"/>
        <v>state_SI_Cer_48</v>
      </c>
      <c r="D1494">
        <f t="shared" si="127"/>
        <v>48</v>
      </c>
      <c r="E1494" t="s">
        <v>9395</v>
      </c>
      <c r="F1494" t="str">
        <f>VLOOKUP(E1494,'country(26mar)'!B$2:C$251,2,FALSE)</f>
        <v>SI</v>
      </c>
      <c r="G1494" t="str">
        <f>VLOOKUP(F1494,'country(26mar)'!C$2:D$251,2,FALSE)</f>
        <v>base.si</v>
      </c>
      <c r="H1494" t="s">
        <v>9417</v>
      </c>
      <c r="I1494" t="str">
        <f t="shared" si="128"/>
        <v>Slovenia Cerklje na Gorenjskem</v>
      </c>
      <c r="J1494" t="str">
        <f t="shared" si="129"/>
        <v>state_SI_Cer_48</v>
      </c>
    </row>
    <row r="1495" hidden="1" spans="1:10">
      <c r="A1495" t="str">
        <f t="shared" si="126"/>
        <v>state_SI_Cer_49</v>
      </c>
      <c r="B1495" t="e">
        <f>VLOOKUP(I1495,'state(26mar)'!D$2:G$680,4,FALSE)</f>
        <v>#N/A</v>
      </c>
      <c r="C1495" t="str">
        <f t="shared" si="125"/>
        <v>state_SI_Cer_49</v>
      </c>
      <c r="D1495">
        <f t="shared" si="127"/>
        <v>49</v>
      </c>
      <c r="E1495" t="s">
        <v>9395</v>
      </c>
      <c r="F1495" t="str">
        <f>VLOOKUP(E1495,'country(26mar)'!B$2:C$251,2,FALSE)</f>
        <v>SI</v>
      </c>
      <c r="G1495" t="str">
        <f>VLOOKUP(F1495,'country(26mar)'!C$2:D$251,2,FALSE)</f>
        <v>base.si</v>
      </c>
      <c r="H1495" t="s">
        <v>9418</v>
      </c>
      <c r="I1495" t="str">
        <f t="shared" si="128"/>
        <v>Slovenia Cerknica</v>
      </c>
      <c r="J1495" t="str">
        <f t="shared" si="129"/>
        <v>state_SI_Cer_49</v>
      </c>
    </row>
    <row r="1496" hidden="1" spans="1:10">
      <c r="A1496" t="str">
        <f t="shared" si="126"/>
        <v>state_SI_Cer_50</v>
      </c>
      <c r="B1496" t="e">
        <f>VLOOKUP(I1496,'state(26mar)'!D$2:G$680,4,FALSE)</f>
        <v>#N/A</v>
      </c>
      <c r="C1496" t="str">
        <f t="shared" si="125"/>
        <v>state_SI_Cer_50</v>
      </c>
      <c r="D1496">
        <f t="shared" si="127"/>
        <v>50</v>
      </c>
      <c r="E1496" t="s">
        <v>9395</v>
      </c>
      <c r="F1496" t="str">
        <f>VLOOKUP(E1496,'country(26mar)'!B$2:C$251,2,FALSE)</f>
        <v>SI</v>
      </c>
      <c r="G1496" t="str">
        <f>VLOOKUP(F1496,'country(26mar)'!C$2:D$251,2,FALSE)</f>
        <v>base.si</v>
      </c>
      <c r="H1496" t="s">
        <v>9419</v>
      </c>
      <c r="I1496" t="str">
        <f t="shared" si="128"/>
        <v>Slovenia Cerkno</v>
      </c>
      <c r="J1496" t="str">
        <f t="shared" si="129"/>
        <v>state_SI_Cer_50</v>
      </c>
    </row>
    <row r="1497" hidden="1" spans="1:10">
      <c r="A1497" t="str">
        <f t="shared" si="126"/>
        <v>state_SI_Cer_51</v>
      </c>
      <c r="B1497" t="e">
        <f>VLOOKUP(I1497,'state(26mar)'!D$2:G$680,4,FALSE)</f>
        <v>#N/A</v>
      </c>
      <c r="C1497" t="str">
        <f t="shared" si="125"/>
        <v>state_SI_Cer_51</v>
      </c>
      <c r="D1497">
        <f t="shared" si="127"/>
        <v>51</v>
      </c>
      <c r="E1497" t="s">
        <v>9395</v>
      </c>
      <c r="F1497" t="str">
        <f>VLOOKUP(E1497,'country(26mar)'!B$2:C$251,2,FALSE)</f>
        <v>SI</v>
      </c>
      <c r="G1497" t="str">
        <f>VLOOKUP(F1497,'country(26mar)'!C$2:D$251,2,FALSE)</f>
        <v>base.si</v>
      </c>
      <c r="H1497" t="s">
        <v>9420</v>
      </c>
      <c r="I1497" t="str">
        <f t="shared" si="128"/>
        <v>Slovenia Cerkvenjak</v>
      </c>
      <c r="J1497" t="str">
        <f t="shared" si="129"/>
        <v>state_SI_Cer_51</v>
      </c>
    </row>
    <row r="1498" hidden="1" spans="1:10">
      <c r="A1498" t="str">
        <f t="shared" si="126"/>
        <v>state_SI_Čre_52</v>
      </c>
      <c r="B1498" t="e">
        <f>VLOOKUP(I1498,'state(26mar)'!D$2:G$680,4,FALSE)</f>
        <v>#N/A</v>
      </c>
      <c r="C1498" t="str">
        <f t="shared" si="125"/>
        <v>state_SI_Čre_52</v>
      </c>
      <c r="D1498">
        <f t="shared" si="127"/>
        <v>52</v>
      </c>
      <c r="E1498" t="s">
        <v>9395</v>
      </c>
      <c r="F1498" t="str">
        <f>VLOOKUP(E1498,'country(26mar)'!B$2:C$251,2,FALSE)</f>
        <v>SI</v>
      </c>
      <c r="G1498" t="str">
        <f>VLOOKUP(F1498,'country(26mar)'!C$2:D$251,2,FALSE)</f>
        <v>base.si</v>
      </c>
      <c r="H1498" t="s">
        <v>9422</v>
      </c>
      <c r="I1498" t="str">
        <f t="shared" si="128"/>
        <v>Slovenia Črenšovci</v>
      </c>
      <c r="J1498" t="str">
        <f t="shared" si="129"/>
        <v>state_SI_Čre_52</v>
      </c>
    </row>
    <row r="1499" hidden="1" spans="1:10">
      <c r="A1499" t="str">
        <f t="shared" si="126"/>
        <v>state_SI_Črn_53</v>
      </c>
      <c r="B1499" t="e">
        <f>VLOOKUP(I1499,'state(26mar)'!D$2:G$680,4,FALSE)</f>
        <v>#N/A</v>
      </c>
      <c r="C1499" t="str">
        <f t="shared" si="125"/>
        <v>state_SI_Črn_53</v>
      </c>
      <c r="D1499">
        <f t="shared" si="127"/>
        <v>53</v>
      </c>
      <c r="E1499" t="s">
        <v>9395</v>
      </c>
      <c r="F1499" t="str">
        <f>VLOOKUP(E1499,'country(26mar)'!B$2:C$251,2,FALSE)</f>
        <v>SI</v>
      </c>
      <c r="G1499" t="str">
        <f>VLOOKUP(F1499,'country(26mar)'!C$2:D$251,2,FALSE)</f>
        <v>base.si</v>
      </c>
      <c r="H1499" t="s">
        <v>9424</v>
      </c>
      <c r="I1499" t="str">
        <f t="shared" si="128"/>
        <v>Slovenia Črna na Koroškem</v>
      </c>
      <c r="J1499" t="str">
        <f t="shared" si="129"/>
        <v>state_SI_Črn_53</v>
      </c>
    </row>
    <row r="1500" hidden="1" spans="1:10">
      <c r="A1500" t="str">
        <f t="shared" si="126"/>
        <v>state_SI_Črn_54</v>
      </c>
      <c r="B1500" t="e">
        <f>VLOOKUP(I1500,'state(26mar)'!D$2:G$680,4,FALSE)</f>
        <v>#N/A</v>
      </c>
      <c r="C1500" t="str">
        <f t="shared" si="125"/>
        <v>state_SI_Črn_54</v>
      </c>
      <c r="D1500">
        <f t="shared" si="127"/>
        <v>54</v>
      </c>
      <c r="E1500" t="s">
        <v>9395</v>
      </c>
      <c r="F1500" t="str">
        <f>VLOOKUP(E1500,'country(26mar)'!B$2:C$251,2,FALSE)</f>
        <v>SI</v>
      </c>
      <c r="G1500" t="str">
        <f>VLOOKUP(F1500,'country(26mar)'!C$2:D$251,2,FALSE)</f>
        <v>base.si</v>
      </c>
      <c r="H1500" t="s">
        <v>9426</v>
      </c>
      <c r="I1500" t="str">
        <f t="shared" si="128"/>
        <v>Slovenia Črnomelj</v>
      </c>
      <c r="J1500" t="str">
        <f t="shared" si="129"/>
        <v>state_SI_Črn_54</v>
      </c>
    </row>
    <row r="1501" hidden="1" spans="1:10">
      <c r="A1501" t="str">
        <f t="shared" si="126"/>
        <v>state_SI_Des_55</v>
      </c>
      <c r="B1501" t="e">
        <f>VLOOKUP(I1501,'state(26mar)'!D$2:G$680,4,FALSE)</f>
        <v>#N/A</v>
      </c>
      <c r="C1501" t="str">
        <f t="shared" si="125"/>
        <v>state_SI_Des_55</v>
      </c>
      <c r="D1501">
        <f t="shared" si="127"/>
        <v>55</v>
      </c>
      <c r="E1501" t="s">
        <v>9395</v>
      </c>
      <c r="F1501" t="str">
        <f>VLOOKUP(E1501,'country(26mar)'!B$2:C$251,2,FALSE)</f>
        <v>SI</v>
      </c>
      <c r="G1501" t="str">
        <f>VLOOKUP(F1501,'country(26mar)'!C$2:D$251,2,FALSE)</f>
        <v>base.si</v>
      </c>
      <c r="H1501" t="s">
        <v>9428</v>
      </c>
      <c r="I1501" t="str">
        <f t="shared" si="128"/>
        <v>Slovenia Destrnik</v>
      </c>
      <c r="J1501" t="str">
        <f t="shared" si="129"/>
        <v>state_SI_Des_55</v>
      </c>
    </row>
    <row r="1502" hidden="1" spans="1:10">
      <c r="A1502" t="str">
        <f t="shared" si="126"/>
        <v>state_SI_Hor_56</v>
      </c>
      <c r="B1502" t="e">
        <f>VLOOKUP(I1502,'state(26mar)'!D$2:G$680,4,FALSE)</f>
        <v>#N/A</v>
      </c>
      <c r="C1502" t="str">
        <f t="shared" si="125"/>
        <v>state_SI_Hor_56</v>
      </c>
      <c r="D1502">
        <f t="shared" si="127"/>
        <v>56</v>
      </c>
      <c r="E1502" t="s">
        <v>9395</v>
      </c>
      <c r="F1502" t="str">
        <f>VLOOKUP(E1502,'country(26mar)'!B$2:C$251,2,FALSE)</f>
        <v>SI</v>
      </c>
      <c r="G1502" t="str">
        <f>VLOOKUP(F1502,'country(26mar)'!C$2:D$251,2,FALSE)</f>
        <v>base.si</v>
      </c>
      <c r="H1502" t="s">
        <v>9456</v>
      </c>
      <c r="I1502" t="str">
        <f t="shared" si="128"/>
        <v>Slovenia Horjul</v>
      </c>
      <c r="J1502" t="str">
        <f t="shared" si="129"/>
        <v>state_SI_Hor_56</v>
      </c>
    </row>
    <row r="1503" hidden="1" spans="1:10">
      <c r="A1503" t="str">
        <f t="shared" si="126"/>
        <v>state_SI_Kra_57</v>
      </c>
      <c r="B1503" t="e">
        <f>VLOOKUP(I1503,'state(26mar)'!D$2:G$680,4,FALSE)</f>
        <v>#N/A</v>
      </c>
      <c r="C1503" t="str">
        <f t="shared" si="125"/>
        <v>state_SI_Kra_57</v>
      </c>
      <c r="D1503">
        <f t="shared" si="127"/>
        <v>57</v>
      </c>
      <c r="E1503" t="s">
        <v>9395</v>
      </c>
      <c r="F1503" t="str">
        <f>VLOOKUP(E1503,'country(26mar)'!B$2:C$251,2,FALSE)</f>
        <v>SI</v>
      </c>
      <c r="G1503" t="str">
        <f>VLOOKUP(F1503,'country(26mar)'!C$2:D$251,2,FALSE)</f>
        <v>base.si</v>
      </c>
      <c r="H1503" t="s">
        <v>9489</v>
      </c>
      <c r="I1503" t="str">
        <f t="shared" si="128"/>
        <v>Slovenia Kranjska Gora</v>
      </c>
      <c r="J1503" t="str">
        <f t="shared" si="129"/>
        <v>state_SI_Kra_57</v>
      </c>
    </row>
    <row r="1504" hidden="1" spans="1:10">
      <c r="A1504" t="str">
        <f t="shared" si="126"/>
        <v>state_SI_Kri_58</v>
      </c>
      <c r="B1504" t="e">
        <f>VLOOKUP(I1504,'state(26mar)'!D$2:G$680,4,FALSE)</f>
        <v>#N/A</v>
      </c>
      <c r="C1504" t="str">
        <f t="shared" si="125"/>
        <v>state_SI_Kri_58</v>
      </c>
      <c r="D1504">
        <f t="shared" si="127"/>
        <v>58</v>
      </c>
      <c r="E1504" t="s">
        <v>9395</v>
      </c>
      <c r="F1504" t="str">
        <f>VLOOKUP(E1504,'country(26mar)'!B$2:C$251,2,FALSE)</f>
        <v>SI</v>
      </c>
      <c r="G1504" t="str">
        <f>VLOOKUP(F1504,'country(26mar)'!C$2:D$251,2,FALSE)</f>
        <v>base.si</v>
      </c>
      <c r="H1504" t="s">
        <v>9492</v>
      </c>
      <c r="I1504" t="str">
        <f t="shared" si="128"/>
        <v>Slovenia Križevci</v>
      </c>
      <c r="J1504" t="str">
        <f t="shared" si="129"/>
        <v>state_SI_Kri_58</v>
      </c>
    </row>
    <row r="1505" hidden="1" spans="1:10">
      <c r="A1505" t="str">
        <f t="shared" si="126"/>
        <v>state_SI_Krš_59</v>
      </c>
      <c r="B1505" t="e">
        <f>VLOOKUP(I1505,'state(26mar)'!D$2:G$680,4,FALSE)</f>
        <v>#N/A</v>
      </c>
      <c r="C1505" t="str">
        <f t="shared" si="125"/>
        <v>state_SI_Krš_59</v>
      </c>
      <c r="D1505">
        <f t="shared" si="127"/>
        <v>59</v>
      </c>
      <c r="E1505" t="s">
        <v>9395</v>
      </c>
      <c r="F1505" t="str">
        <f>VLOOKUP(E1505,'country(26mar)'!B$2:C$251,2,FALSE)</f>
        <v>SI</v>
      </c>
      <c r="G1505" t="str">
        <f>VLOOKUP(F1505,'country(26mar)'!C$2:D$251,2,FALSE)</f>
        <v>base.si</v>
      </c>
      <c r="H1505" t="s">
        <v>9493</v>
      </c>
      <c r="I1505" t="str">
        <f t="shared" si="128"/>
        <v>Slovenia Krško</v>
      </c>
      <c r="J1505" t="str">
        <f t="shared" si="129"/>
        <v>state_SI_Krš_59</v>
      </c>
    </row>
    <row r="1506" hidden="1" spans="1:10">
      <c r="A1506" t="str">
        <f t="shared" si="126"/>
        <v>state_SI_Ili_60</v>
      </c>
      <c r="B1506" t="e">
        <f>VLOOKUP(I1506,'state(26mar)'!D$2:G$680,4,FALSE)</f>
        <v>#N/A</v>
      </c>
      <c r="C1506" t="str">
        <f t="shared" si="125"/>
        <v>state_SI_Ili_60</v>
      </c>
      <c r="D1506">
        <f t="shared" si="127"/>
        <v>60</v>
      </c>
      <c r="E1506" t="s">
        <v>9395</v>
      </c>
      <c r="F1506" t="str">
        <f>VLOOKUP(E1506,'country(26mar)'!B$2:C$251,2,FALSE)</f>
        <v>SI</v>
      </c>
      <c r="G1506" t="str">
        <f>VLOOKUP(F1506,'country(26mar)'!C$2:D$251,2,FALSE)</f>
        <v>base.si</v>
      </c>
      <c r="H1506" t="s">
        <v>9463</v>
      </c>
      <c r="I1506" t="str">
        <f t="shared" si="128"/>
        <v>Slovenia Ilirska Bistrica</v>
      </c>
      <c r="J1506" t="str">
        <f t="shared" si="129"/>
        <v>state_SI_Ili_60</v>
      </c>
    </row>
    <row r="1507" hidden="1" spans="1:10">
      <c r="A1507" t="str">
        <f t="shared" si="126"/>
        <v>state_SI_Iva_61</v>
      </c>
      <c r="B1507" t="e">
        <f>VLOOKUP(I1507,'state(26mar)'!D$2:G$680,4,FALSE)</f>
        <v>#N/A</v>
      </c>
      <c r="C1507" t="str">
        <f t="shared" si="125"/>
        <v>state_SI_Iva_61</v>
      </c>
      <c r="D1507">
        <f t="shared" si="127"/>
        <v>61</v>
      </c>
      <c r="E1507" t="s">
        <v>9395</v>
      </c>
      <c r="F1507" t="str">
        <f>VLOOKUP(E1507,'country(26mar)'!B$2:C$251,2,FALSE)</f>
        <v>SI</v>
      </c>
      <c r="G1507" t="str">
        <f>VLOOKUP(F1507,'country(26mar)'!C$2:D$251,2,FALSE)</f>
        <v>base.si</v>
      </c>
      <c r="H1507" t="s">
        <v>9464</v>
      </c>
      <c r="I1507" t="str">
        <f t="shared" si="128"/>
        <v>Slovenia Ivančna Gorica</v>
      </c>
      <c r="J1507" t="str">
        <f t="shared" si="129"/>
        <v>state_SI_Iva_61</v>
      </c>
    </row>
    <row r="1508" hidden="1" spans="1:10">
      <c r="A1508" t="str">
        <f t="shared" si="126"/>
        <v>state_SI_Izo_62</v>
      </c>
      <c r="B1508" t="e">
        <f>VLOOKUP(I1508,'state(26mar)'!D$2:G$680,4,FALSE)</f>
        <v>#N/A</v>
      </c>
      <c r="C1508" t="str">
        <f t="shared" ref="C1508:C1571" si="130">CONCATENATE("state_",F1508,"_",LEFT(H1508,3),"_",D1508)</f>
        <v>state_SI_Izo_62</v>
      </c>
      <c r="D1508">
        <f t="shared" si="127"/>
        <v>62</v>
      </c>
      <c r="E1508" t="s">
        <v>9395</v>
      </c>
      <c r="F1508" t="str">
        <f>VLOOKUP(E1508,'country(26mar)'!B$2:C$251,2,FALSE)</f>
        <v>SI</v>
      </c>
      <c r="G1508" t="str">
        <f>VLOOKUP(F1508,'country(26mar)'!C$2:D$251,2,FALSE)</f>
        <v>base.si</v>
      </c>
      <c r="H1508" t="s">
        <v>9466</v>
      </c>
      <c r="I1508" t="str">
        <f t="shared" si="128"/>
        <v>Slovenia Izola</v>
      </c>
      <c r="J1508" t="str">
        <f t="shared" si="129"/>
        <v>state_SI_Izo_62</v>
      </c>
    </row>
    <row r="1509" hidden="1" spans="1:10">
      <c r="A1509" t="str">
        <f t="shared" si="126"/>
        <v>state_SI_Jes_63</v>
      </c>
      <c r="B1509" t="e">
        <f>VLOOKUP(I1509,'state(26mar)'!D$2:G$680,4,FALSE)</f>
        <v>#N/A</v>
      </c>
      <c r="C1509" t="str">
        <f t="shared" si="130"/>
        <v>state_SI_Jes_63</v>
      </c>
      <c r="D1509">
        <f t="shared" si="127"/>
        <v>63</v>
      </c>
      <c r="E1509" t="s">
        <v>9395</v>
      </c>
      <c r="F1509" t="str">
        <f>VLOOKUP(E1509,'country(26mar)'!B$2:C$251,2,FALSE)</f>
        <v>SI</v>
      </c>
      <c r="G1509" t="str">
        <f>VLOOKUP(F1509,'country(26mar)'!C$2:D$251,2,FALSE)</f>
        <v>base.si</v>
      </c>
      <c r="H1509" t="s">
        <v>9467</v>
      </c>
      <c r="I1509" t="str">
        <f t="shared" si="128"/>
        <v>Slovenia Jesenice</v>
      </c>
      <c r="J1509" t="str">
        <f t="shared" si="129"/>
        <v>state_SI_Jes_63</v>
      </c>
    </row>
    <row r="1510" hidden="1" spans="1:10">
      <c r="A1510" t="str">
        <f t="shared" si="126"/>
        <v>state_SI_Kop_64</v>
      </c>
      <c r="B1510" t="e">
        <f>VLOOKUP(I1510,'state(26mar)'!D$2:G$680,4,FALSE)</f>
        <v>#N/A</v>
      </c>
      <c r="C1510" t="str">
        <f t="shared" si="130"/>
        <v>state_SI_Kop_64</v>
      </c>
      <c r="D1510">
        <f t="shared" si="127"/>
        <v>64</v>
      </c>
      <c r="E1510" t="s">
        <v>9395</v>
      </c>
      <c r="F1510" t="str">
        <f>VLOOKUP(E1510,'country(26mar)'!B$2:C$251,2,FALSE)</f>
        <v>SI</v>
      </c>
      <c r="G1510" t="str">
        <f>VLOOKUP(F1510,'country(26mar)'!C$2:D$251,2,FALSE)</f>
        <v>base.si</v>
      </c>
      <c r="H1510" t="s">
        <v>9482</v>
      </c>
      <c r="I1510" t="str">
        <f t="shared" si="128"/>
        <v>Slovenia Koper</v>
      </c>
      <c r="J1510" t="str">
        <f t="shared" si="129"/>
        <v>state_SI_Kop_64</v>
      </c>
    </row>
    <row r="1511" hidden="1" spans="1:10">
      <c r="A1511" t="str">
        <f t="shared" si="126"/>
        <v>state_SI_Kos_65</v>
      </c>
      <c r="B1511" t="e">
        <f>VLOOKUP(I1511,'state(26mar)'!D$2:G$680,4,FALSE)</f>
        <v>#N/A</v>
      </c>
      <c r="C1511" t="str">
        <f t="shared" si="130"/>
        <v>state_SI_Kos_65</v>
      </c>
      <c r="D1511">
        <f t="shared" si="127"/>
        <v>65</v>
      </c>
      <c r="E1511" t="s">
        <v>9395</v>
      </c>
      <c r="F1511" t="str">
        <f>VLOOKUP(E1511,'country(26mar)'!B$2:C$251,2,FALSE)</f>
        <v>SI</v>
      </c>
      <c r="G1511" t="str">
        <f>VLOOKUP(F1511,'country(26mar)'!C$2:D$251,2,FALSE)</f>
        <v>base.si</v>
      </c>
      <c r="H1511" t="s">
        <v>9483</v>
      </c>
      <c r="I1511" t="str">
        <f t="shared" si="128"/>
        <v>Slovenia Kostanjevica na Krki</v>
      </c>
      <c r="J1511" t="str">
        <f t="shared" si="129"/>
        <v>state_SI_Kos_65</v>
      </c>
    </row>
    <row r="1512" hidden="1" spans="1:10">
      <c r="A1512" t="str">
        <f t="shared" si="126"/>
        <v>state_SI_Koz_66</v>
      </c>
      <c r="B1512" t="e">
        <f>VLOOKUP(I1512,'state(26mar)'!D$2:G$680,4,FALSE)</f>
        <v>#N/A</v>
      </c>
      <c r="C1512" t="str">
        <f t="shared" si="130"/>
        <v>state_SI_Koz_66</v>
      </c>
      <c r="D1512">
        <f t="shared" si="127"/>
        <v>66</v>
      </c>
      <c r="E1512" t="s">
        <v>9395</v>
      </c>
      <c r="F1512" t="str">
        <f>VLOOKUP(E1512,'country(26mar)'!B$2:C$251,2,FALSE)</f>
        <v>SI</v>
      </c>
      <c r="G1512" t="str">
        <f>VLOOKUP(F1512,'country(26mar)'!C$2:D$251,2,FALSE)</f>
        <v>base.si</v>
      </c>
      <c r="H1512" t="s">
        <v>9487</v>
      </c>
      <c r="I1512" t="str">
        <f t="shared" si="128"/>
        <v>Slovenia Kozje</v>
      </c>
      <c r="J1512" t="str">
        <f t="shared" si="129"/>
        <v>state_SI_Koz_66</v>
      </c>
    </row>
    <row r="1513" hidden="1" spans="1:10">
      <c r="A1513" t="str">
        <f t="shared" si="126"/>
        <v>state_SI_Kra_67</v>
      </c>
      <c r="B1513" t="e">
        <f>VLOOKUP(I1513,'state(26mar)'!D$2:G$680,4,FALSE)</f>
        <v>#N/A</v>
      </c>
      <c r="C1513" t="str">
        <f t="shared" si="130"/>
        <v>state_SI_Kra_67</v>
      </c>
      <c r="D1513">
        <f t="shared" si="127"/>
        <v>67</v>
      </c>
      <c r="E1513" t="s">
        <v>9395</v>
      </c>
      <c r="F1513" t="str">
        <f>VLOOKUP(E1513,'country(26mar)'!B$2:C$251,2,FALSE)</f>
        <v>SI</v>
      </c>
      <c r="G1513" t="str">
        <f>VLOOKUP(F1513,'country(26mar)'!C$2:D$251,2,FALSE)</f>
        <v>base.si</v>
      </c>
      <c r="H1513" t="s">
        <v>9488</v>
      </c>
      <c r="I1513" t="str">
        <f t="shared" si="128"/>
        <v>Slovenia Kranj</v>
      </c>
      <c r="J1513" t="str">
        <f t="shared" si="129"/>
        <v>state_SI_Kra_67</v>
      </c>
    </row>
    <row r="1514" hidden="1" spans="1:10">
      <c r="A1514" t="str">
        <f t="shared" si="126"/>
        <v>state_SI_Len_68</v>
      </c>
      <c r="B1514" t="e">
        <f>VLOOKUP(I1514,'state(26mar)'!D$2:G$680,4,FALSE)</f>
        <v>#N/A</v>
      </c>
      <c r="C1514" t="str">
        <f t="shared" si="130"/>
        <v>state_SI_Len_68</v>
      </c>
      <c r="D1514">
        <f t="shared" si="127"/>
        <v>68</v>
      </c>
      <c r="E1514" t="s">
        <v>9395</v>
      </c>
      <c r="F1514" t="str">
        <f>VLOOKUP(E1514,'country(26mar)'!B$2:C$251,2,FALSE)</f>
        <v>SI</v>
      </c>
      <c r="G1514" t="str">
        <f>VLOOKUP(F1514,'country(26mar)'!C$2:D$251,2,FALSE)</f>
        <v>base.si</v>
      </c>
      <c r="H1514" t="s">
        <v>9500</v>
      </c>
      <c r="I1514" t="str">
        <f t="shared" si="128"/>
        <v>Slovenia Lendava</v>
      </c>
      <c r="J1514" t="str">
        <f t="shared" si="129"/>
        <v>state_SI_Len_68</v>
      </c>
    </row>
    <row r="1515" hidden="1" spans="1:10">
      <c r="A1515" t="str">
        <f t="shared" si="126"/>
        <v>state_SI_Lit_69</v>
      </c>
      <c r="B1515" t="e">
        <f>VLOOKUP(I1515,'state(26mar)'!D$2:G$680,4,FALSE)</f>
        <v>#N/A</v>
      </c>
      <c r="C1515" t="str">
        <f t="shared" si="130"/>
        <v>state_SI_Lit_69</v>
      </c>
      <c r="D1515">
        <f t="shared" si="127"/>
        <v>69</v>
      </c>
      <c r="E1515" t="s">
        <v>9395</v>
      </c>
      <c r="F1515" t="str">
        <f>VLOOKUP(E1515,'country(26mar)'!B$2:C$251,2,FALSE)</f>
        <v>SI</v>
      </c>
      <c r="G1515" t="str">
        <f>VLOOKUP(F1515,'country(26mar)'!C$2:D$251,2,FALSE)</f>
        <v>base.si</v>
      </c>
      <c r="H1515" t="s">
        <v>9501</v>
      </c>
      <c r="I1515" t="str">
        <f t="shared" si="128"/>
        <v>Slovenia Litija</v>
      </c>
      <c r="J1515" t="str">
        <f t="shared" si="129"/>
        <v>state_SI_Lit_69</v>
      </c>
    </row>
    <row r="1516" hidden="1" spans="1:10">
      <c r="A1516" t="str">
        <f t="shared" si="126"/>
        <v>state_SI_Lju_70</v>
      </c>
      <c r="B1516" t="e">
        <f>VLOOKUP(I1516,'state(26mar)'!D$2:G$680,4,FALSE)</f>
        <v>#N/A</v>
      </c>
      <c r="C1516" t="str">
        <f t="shared" si="130"/>
        <v>state_SI_Lju_70</v>
      </c>
      <c r="D1516">
        <f t="shared" si="127"/>
        <v>70</v>
      </c>
      <c r="E1516" t="s">
        <v>9395</v>
      </c>
      <c r="F1516" t="str">
        <f>VLOOKUP(E1516,'country(26mar)'!B$2:C$251,2,FALSE)</f>
        <v>SI</v>
      </c>
      <c r="G1516" t="str">
        <f>VLOOKUP(F1516,'country(26mar)'!C$2:D$251,2,FALSE)</f>
        <v>base.si</v>
      </c>
      <c r="H1516" t="s">
        <v>9503</v>
      </c>
      <c r="I1516" t="str">
        <f t="shared" si="128"/>
        <v>Slovenia Ljubno</v>
      </c>
      <c r="J1516" t="str">
        <f t="shared" si="129"/>
        <v>state_SI_Lju_70</v>
      </c>
    </row>
    <row r="1517" hidden="1" spans="1:10">
      <c r="A1517" t="str">
        <f t="shared" si="126"/>
        <v>state_SI_Lju_71</v>
      </c>
      <c r="B1517" t="e">
        <f>VLOOKUP(I1517,'state(26mar)'!D$2:G$680,4,FALSE)</f>
        <v>#N/A</v>
      </c>
      <c r="C1517" t="str">
        <f t="shared" si="130"/>
        <v>state_SI_Lju_71</v>
      </c>
      <c r="D1517">
        <f t="shared" si="127"/>
        <v>71</v>
      </c>
      <c r="E1517" t="s">
        <v>9395</v>
      </c>
      <c r="F1517" t="str">
        <f>VLOOKUP(E1517,'country(26mar)'!B$2:C$251,2,FALSE)</f>
        <v>SI</v>
      </c>
      <c r="G1517" t="str">
        <f>VLOOKUP(F1517,'country(26mar)'!C$2:D$251,2,FALSE)</f>
        <v>base.si</v>
      </c>
      <c r="H1517" t="s">
        <v>9504</v>
      </c>
      <c r="I1517" t="str">
        <f t="shared" si="128"/>
        <v>Slovenia Ljutomer</v>
      </c>
      <c r="J1517" t="str">
        <f t="shared" si="129"/>
        <v>state_SI_Lju_71</v>
      </c>
    </row>
    <row r="1518" hidden="1" spans="1:10">
      <c r="A1518" t="str">
        <f t="shared" si="126"/>
        <v>state_SI_Hoč_72</v>
      </c>
      <c r="B1518" t="e">
        <f>VLOOKUP(I1518,'state(26mar)'!D$2:G$680,4,FALSE)</f>
        <v>#N/A</v>
      </c>
      <c r="C1518" t="str">
        <f t="shared" si="130"/>
        <v>state_SI_Hoč_72</v>
      </c>
      <c r="D1518">
        <f t="shared" si="127"/>
        <v>72</v>
      </c>
      <c r="E1518" t="s">
        <v>9395</v>
      </c>
      <c r="F1518" t="str">
        <f>VLOOKUP(E1518,'country(26mar)'!B$2:C$251,2,FALSE)</f>
        <v>SI</v>
      </c>
      <c r="G1518" t="str">
        <f>VLOOKUP(F1518,'country(26mar)'!C$2:D$251,2,FALSE)</f>
        <v>base.si</v>
      </c>
      <c r="H1518" t="s">
        <v>9640</v>
      </c>
      <c r="I1518" t="str">
        <f t="shared" si="128"/>
        <v>Slovenia Hoče-Slivnica</v>
      </c>
      <c r="J1518" t="str">
        <f t="shared" si="129"/>
        <v>state_SI_Hoč_72</v>
      </c>
    </row>
    <row r="1519" hidden="1" spans="1:10">
      <c r="A1519" t="str">
        <f t="shared" si="126"/>
        <v>state_SI_Hod_73</v>
      </c>
      <c r="B1519" t="e">
        <f>VLOOKUP(I1519,'state(26mar)'!D$2:G$680,4,FALSE)</f>
        <v>#N/A</v>
      </c>
      <c r="C1519" t="str">
        <f t="shared" si="130"/>
        <v>state_SI_Hod_73</v>
      </c>
      <c r="D1519">
        <f t="shared" si="127"/>
        <v>73</v>
      </c>
      <c r="E1519" t="s">
        <v>9395</v>
      </c>
      <c r="F1519" t="str">
        <f>VLOOKUP(E1519,'country(26mar)'!B$2:C$251,2,FALSE)</f>
        <v>SI</v>
      </c>
      <c r="G1519" t="str">
        <f>VLOOKUP(F1519,'country(26mar)'!C$2:D$251,2,FALSE)</f>
        <v>base.si</v>
      </c>
      <c r="H1519" t="s">
        <v>9454</v>
      </c>
      <c r="I1519" t="str">
        <f t="shared" si="128"/>
        <v>Slovenia Hodoš</v>
      </c>
      <c r="J1519" t="str">
        <f t="shared" si="129"/>
        <v>state_SI_Hod_73</v>
      </c>
    </row>
    <row r="1520" hidden="1" spans="1:10">
      <c r="A1520" t="str">
        <f t="shared" si="126"/>
        <v>state_SI_Hra_74</v>
      </c>
      <c r="B1520" t="e">
        <f>VLOOKUP(I1520,'state(26mar)'!D$2:G$680,4,FALSE)</f>
        <v>#N/A</v>
      </c>
      <c r="C1520" t="str">
        <f t="shared" si="130"/>
        <v>state_SI_Hra_74</v>
      </c>
      <c r="D1520">
        <f t="shared" si="127"/>
        <v>74</v>
      </c>
      <c r="E1520" t="s">
        <v>9395</v>
      </c>
      <c r="F1520" t="str">
        <f>VLOOKUP(E1520,'country(26mar)'!B$2:C$251,2,FALSE)</f>
        <v>SI</v>
      </c>
      <c r="G1520" t="str">
        <f>VLOOKUP(F1520,'country(26mar)'!C$2:D$251,2,FALSE)</f>
        <v>base.si</v>
      </c>
      <c r="H1520" t="s">
        <v>9457</v>
      </c>
      <c r="I1520" t="str">
        <f t="shared" si="128"/>
        <v>Slovenia Hrastnik</v>
      </c>
      <c r="J1520" t="str">
        <f t="shared" si="129"/>
        <v>state_SI_Hra_74</v>
      </c>
    </row>
    <row r="1521" hidden="1" spans="1:10">
      <c r="A1521" t="str">
        <f t="shared" si="126"/>
        <v>state_SI_Hrp_75</v>
      </c>
      <c r="B1521" t="e">
        <f>VLOOKUP(I1521,'state(26mar)'!D$2:G$680,4,FALSE)</f>
        <v>#N/A</v>
      </c>
      <c r="C1521" t="str">
        <f t="shared" si="130"/>
        <v>state_SI_Hrp_75</v>
      </c>
      <c r="D1521">
        <f t="shared" si="127"/>
        <v>75</v>
      </c>
      <c r="E1521" t="s">
        <v>9395</v>
      </c>
      <c r="F1521" t="str">
        <f>VLOOKUP(E1521,'country(26mar)'!B$2:C$251,2,FALSE)</f>
        <v>SI</v>
      </c>
      <c r="G1521" t="str">
        <f>VLOOKUP(F1521,'country(26mar)'!C$2:D$251,2,FALSE)</f>
        <v>base.si</v>
      </c>
      <c r="H1521" t="s">
        <v>9486</v>
      </c>
      <c r="I1521" t="str">
        <f t="shared" si="128"/>
        <v>Slovenia Hrpelje-Kozina</v>
      </c>
      <c r="J1521" t="str">
        <f t="shared" si="129"/>
        <v>state_SI_Hrp_75</v>
      </c>
    </row>
    <row r="1522" hidden="1" spans="1:10">
      <c r="A1522" t="str">
        <f t="shared" si="126"/>
        <v>state_SI_Idr_76</v>
      </c>
      <c r="B1522" t="e">
        <f>VLOOKUP(I1522,'state(26mar)'!D$2:G$680,4,FALSE)</f>
        <v>#N/A</v>
      </c>
      <c r="C1522" t="str">
        <f t="shared" si="130"/>
        <v>state_SI_Idr_76</v>
      </c>
      <c r="D1522">
        <f t="shared" si="127"/>
        <v>76</v>
      </c>
      <c r="E1522" t="s">
        <v>9395</v>
      </c>
      <c r="F1522" t="str">
        <f>VLOOKUP(E1522,'country(26mar)'!B$2:C$251,2,FALSE)</f>
        <v>SI</v>
      </c>
      <c r="G1522" t="str">
        <f>VLOOKUP(F1522,'country(26mar)'!C$2:D$251,2,FALSE)</f>
        <v>base.si</v>
      </c>
      <c r="H1522" t="s">
        <v>9461</v>
      </c>
      <c r="I1522" t="str">
        <f t="shared" si="128"/>
        <v>Slovenia Idrija</v>
      </c>
      <c r="J1522" t="str">
        <f t="shared" si="129"/>
        <v>state_SI_Idr_76</v>
      </c>
    </row>
    <row r="1523" hidden="1" spans="1:10">
      <c r="A1523" t="str">
        <f t="shared" si="126"/>
        <v>state_SI_Ig_77</v>
      </c>
      <c r="B1523" t="e">
        <f>VLOOKUP(I1523,'state(26mar)'!D$2:G$680,4,FALSE)</f>
        <v>#N/A</v>
      </c>
      <c r="C1523" t="str">
        <f t="shared" si="130"/>
        <v>state_SI_Ig_77</v>
      </c>
      <c r="D1523">
        <f t="shared" si="127"/>
        <v>77</v>
      </c>
      <c r="E1523" t="s">
        <v>9395</v>
      </c>
      <c r="F1523" t="str">
        <f>VLOOKUP(E1523,'country(26mar)'!B$2:C$251,2,FALSE)</f>
        <v>SI</v>
      </c>
      <c r="G1523" t="str">
        <f>VLOOKUP(F1523,'country(26mar)'!C$2:D$251,2,FALSE)</f>
        <v>base.si</v>
      </c>
      <c r="H1523" t="s">
        <v>9462</v>
      </c>
      <c r="I1523" t="str">
        <f t="shared" si="128"/>
        <v>Slovenia Ig</v>
      </c>
      <c r="J1523" t="str">
        <f t="shared" si="129"/>
        <v>state_SI_Ig_77</v>
      </c>
    </row>
    <row r="1524" hidden="1" spans="1:10">
      <c r="A1524" t="str">
        <f t="shared" si="126"/>
        <v>state_SI_Kun_78</v>
      </c>
      <c r="B1524" t="e">
        <f>VLOOKUP(I1524,'state(26mar)'!D$2:G$680,4,FALSE)</f>
        <v>#N/A</v>
      </c>
      <c r="C1524" t="str">
        <f t="shared" si="130"/>
        <v>state_SI_Kun_78</v>
      </c>
      <c r="D1524">
        <f t="shared" si="127"/>
        <v>78</v>
      </c>
      <c r="E1524" t="s">
        <v>9395</v>
      </c>
      <c r="F1524" t="str">
        <f>VLOOKUP(E1524,'country(26mar)'!B$2:C$251,2,FALSE)</f>
        <v>SI</v>
      </c>
      <c r="G1524" t="str">
        <f>VLOOKUP(F1524,'country(26mar)'!C$2:D$251,2,FALSE)</f>
        <v>base.si</v>
      </c>
      <c r="H1524" t="s">
        <v>9705</v>
      </c>
      <c r="I1524" t="str">
        <f t="shared" si="128"/>
        <v>Slovenia Kungota</v>
      </c>
      <c r="J1524" t="str">
        <f t="shared" si="129"/>
        <v>state_SI_Kun_78</v>
      </c>
    </row>
    <row r="1525" hidden="1" spans="1:10">
      <c r="A1525" t="str">
        <f t="shared" si="126"/>
        <v>state_SI_Kuz_79</v>
      </c>
      <c r="B1525" t="e">
        <f>VLOOKUP(I1525,'state(26mar)'!D$2:G$680,4,FALSE)</f>
        <v>#N/A</v>
      </c>
      <c r="C1525" t="str">
        <f t="shared" si="130"/>
        <v>state_SI_Kuz_79</v>
      </c>
      <c r="D1525">
        <f t="shared" si="127"/>
        <v>79</v>
      </c>
      <c r="E1525" t="s">
        <v>9395</v>
      </c>
      <c r="F1525" t="str">
        <f>VLOOKUP(E1525,'country(26mar)'!B$2:C$251,2,FALSE)</f>
        <v>SI</v>
      </c>
      <c r="G1525" t="str">
        <f>VLOOKUP(F1525,'country(26mar)'!C$2:D$251,2,FALSE)</f>
        <v>base.si</v>
      </c>
      <c r="H1525" t="s">
        <v>9495</v>
      </c>
      <c r="I1525" t="str">
        <f t="shared" si="128"/>
        <v>Slovenia Kuzma</v>
      </c>
      <c r="J1525" t="str">
        <f t="shared" si="129"/>
        <v>state_SI_Kuz_79</v>
      </c>
    </row>
    <row r="1526" hidden="1" spans="1:10">
      <c r="A1526" t="str">
        <f t="shared" si="126"/>
        <v>state_SI_Laš_80</v>
      </c>
      <c r="B1526" t="e">
        <f>VLOOKUP(I1526,'state(26mar)'!D$2:G$680,4,FALSE)</f>
        <v>#N/A</v>
      </c>
      <c r="C1526" t="str">
        <f t="shared" si="130"/>
        <v>state_SI_Laš_80</v>
      </c>
      <c r="D1526">
        <f t="shared" si="127"/>
        <v>80</v>
      </c>
      <c r="E1526" t="s">
        <v>9395</v>
      </c>
      <c r="F1526" t="str">
        <f>VLOOKUP(E1526,'country(26mar)'!B$2:C$251,2,FALSE)</f>
        <v>SI</v>
      </c>
      <c r="G1526" t="str">
        <f>VLOOKUP(F1526,'country(26mar)'!C$2:D$251,2,FALSE)</f>
        <v>base.si</v>
      </c>
      <c r="H1526" t="s">
        <v>9496</v>
      </c>
      <c r="I1526" t="str">
        <f t="shared" si="128"/>
        <v>Slovenia Laško</v>
      </c>
      <c r="J1526" t="str">
        <f t="shared" si="129"/>
        <v>state_SI_Laš_80</v>
      </c>
    </row>
    <row r="1527" hidden="1" spans="1:10">
      <c r="A1527" t="str">
        <f t="shared" si="126"/>
        <v>state_SI_Len_81</v>
      </c>
      <c r="B1527" t="e">
        <f>VLOOKUP(I1527,'state(26mar)'!D$2:G$680,4,FALSE)</f>
        <v>#N/A</v>
      </c>
      <c r="C1527" t="str">
        <f t="shared" si="130"/>
        <v>state_SI_Len_81</v>
      </c>
      <c r="D1527">
        <f t="shared" si="127"/>
        <v>81</v>
      </c>
      <c r="E1527" t="s">
        <v>9395</v>
      </c>
      <c r="F1527" t="str">
        <f>VLOOKUP(E1527,'country(26mar)'!B$2:C$251,2,FALSE)</f>
        <v>SI</v>
      </c>
      <c r="G1527" t="str">
        <f>VLOOKUP(F1527,'country(26mar)'!C$2:D$251,2,FALSE)</f>
        <v>base.si</v>
      </c>
      <c r="H1527" t="s">
        <v>9499</v>
      </c>
      <c r="I1527" t="str">
        <f t="shared" si="128"/>
        <v>Slovenia Lenart</v>
      </c>
      <c r="J1527" t="str">
        <f t="shared" si="129"/>
        <v>state_SI_Len_81</v>
      </c>
    </row>
    <row r="1528" hidden="1" spans="1:10">
      <c r="A1528" t="str">
        <f t="shared" si="126"/>
        <v>state_SI_Log_82</v>
      </c>
      <c r="B1528" t="e">
        <f>VLOOKUP(I1528,'state(26mar)'!D$2:G$680,4,FALSE)</f>
        <v>#N/A</v>
      </c>
      <c r="C1528" t="str">
        <f t="shared" si="130"/>
        <v>state_SI_Log_82</v>
      </c>
      <c r="D1528">
        <f t="shared" si="127"/>
        <v>82</v>
      </c>
      <c r="E1528" t="s">
        <v>9395</v>
      </c>
      <c r="F1528" t="str">
        <f>VLOOKUP(E1528,'country(26mar)'!B$2:C$251,2,FALSE)</f>
        <v>SI</v>
      </c>
      <c r="G1528" t="str">
        <f>VLOOKUP(F1528,'country(26mar)'!C$2:D$251,2,FALSE)</f>
        <v>base.si</v>
      </c>
      <c r="H1528" t="s">
        <v>9507</v>
      </c>
      <c r="I1528" t="str">
        <f t="shared" si="128"/>
        <v>Slovenia Logatec</v>
      </c>
      <c r="J1528" t="str">
        <f t="shared" si="129"/>
        <v>state_SI_Log_82</v>
      </c>
    </row>
    <row r="1529" hidden="1" spans="1:10">
      <c r="A1529" t="str">
        <f t="shared" si="126"/>
        <v>state_SI_Log_83</v>
      </c>
      <c r="B1529" t="e">
        <f>VLOOKUP(I1529,'state(26mar)'!D$2:G$680,4,FALSE)</f>
        <v>#N/A</v>
      </c>
      <c r="C1529" t="str">
        <f t="shared" si="130"/>
        <v>state_SI_Log_83</v>
      </c>
      <c r="D1529">
        <f t="shared" si="127"/>
        <v>83</v>
      </c>
      <c r="E1529" t="s">
        <v>9395</v>
      </c>
      <c r="F1529" t="str">
        <f>VLOOKUP(E1529,'country(26mar)'!B$2:C$251,2,FALSE)</f>
        <v>SI</v>
      </c>
      <c r="G1529" t="str">
        <f>VLOOKUP(F1529,'country(26mar)'!C$2:D$251,2,FALSE)</f>
        <v>base.si</v>
      </c>
      <c r="H1529" t="s">
        <v>9506</v>
      </c>
      <c r="I1529" t="str">
        <f t="shared" si="128"/>
        <v>Slovenia Log-Dragomer</v>
      </c>
      <c r="J1529" t="str">
        <f t="shared" si="129"/>
        <v>state_SI_Log_83</v>
      </c>
    </row>
    <row r="1530" hidden="1" spans="1:10">
      <c r="A1530" t="str">
        <f t="shared" si="126"/>
        <v>state_SI_Loš_84</v>
      </c>
      <c r="B1530" t="e">
        <f>VLOOKUP(I1530,'state(26mar)'!D$2:G$680,4,FALSE)</f>
        <v>#N/A</v>
      </c>
      <c r="C1530" t="str">
        <f t="shared" si="130"/>
        <v>state_SI_Loš_84</v>
      </c>
      <c r="D1530">
        <f t="shared" si="127"/>
        <v>84</v>
      </c>
      <c r="E1530" t="s">
        <v>9395</v>
      </c>
      <c r="F1530" t="str">
        <f>VLOOKUP(E1530,'country(26mar)'!B$2:C$251,2,FALSE)</f>
        <v>SI</v>
      </c>
      <c r="G1530" t="str">
        <f>VLOOKUP(F1530,'country(26mar)'!C$2:D$251,2,FALSE)</f>
        <v>base.si</v>
      </c>
      <c r="H1530" t="s">
        <v>9647</v>
      </c>
      <c r="I1530" t="str">
        <f t="shared" si="128"/>
        <v>Slovenia Loška Dolina</v>
      </c>
      <c r="J1530" t="str">
        <f t="shared" si="129"/>
        <v>state_SI_Loš_84</v>
      </c>
    </row>
    <row r="1531" hidden="1" spans="1:10">
      <c r="A1531" t="str">
        <f t="shared" si="126"/>
        <v>state_SI_Loš_85</v>
      </c>
      <c r="B1531" t="e">
        <f>VLOOKUP(I1531,'state(26mar)'!D$2:G$680,4,FALSE)</f>
        <v>#N/A</v>
      </c>
      <c r="C1531" t="str">
        <f t="shared" si="130"/>
        <v>state_SI_Loš_85</v>
      </c>
      <c r="D1531">
        <f t="shared" si="127"/>
        <v>85</v>
      </c>
      <c r="E1531" t="s">
        <v>9395</v>
      </c>
      <c r="F1531" t="str">
        <f>VLOOKUP(E1531,'country(26mar)'!B$2:C$251,2,FALSE)</f>
        <v>SI</v>
      </c>
      <c r="G1531" t="str">
        <f>VLOOKUP(F1531,'country(26mar)'!C$2:D$251,2,FALSE)</f>
        <v>base.si</v>
      </c>
      <c r="H1531" t="s">
        <v>9460</v>
      </c>
      <c r="I1531" t="str">
        <f t="shared" si="128"/>
        <v>Slovenia Loški Potok</v>
      </c>
      <c r="J1531" t="str">
        <f t="shared" si="129"/>
        <v>state_SI_Loš_85</v>
      </c>
    </row>
    <row r="1532" hidden="1" spans="1:10">
      <c r="A1532" t="str">
        <f t="shared" si="126"/>
        <v>state_SI_Jez_86</v>
      </c>
      <c r="B1532" t="e">
        <f>VLOOKUP(I1532,'state(26mar)'!D$2:G$680,4,FALSE)</f>
        <v>#N/A</v>
      </c>
      <c r="C1532" t="str">
        <f t="shared" si="130"/>
        <v>state_SI_Jez_86</v>
      </c>
      <c r="D1532">
        <f t="shared" si="127"/>
        <v>86</v>
      </c>
      <c r="E1532" t="s">
        <v>9395</v>
      </c>
      <c r="F1532" t="str">
        <f>VLOOKUP(E1532,'country(26mar)'!B$2:C$251,2,FALSE)</f>
        <v>SI</v>
      </c>
      <c r="G1532" t="str">
        <f>VLOOKUP(F1532,'country(26mar)'!C$2:D$251,2,FALSE)</f>
        <v>base.si</v>
      </c>
      <c r="H1532" t="s">
        <v>9709</v>
      </c>
      <c r="I1532" t="str">
        <f t="shared" si="128"/>
        <v>Slovenia Jezersko</v>
      </c>
      <c r="J1532" t="str">
        <f t="shared" si="129"/>
        <v>state_SI_Jez_86</v>
      </c>
    </row>
    <row r="1533" hidden="1" spans="1:10">
      <c r="A1533" t="str">
        <f t="shared" si="126"/>
        <v>state_SI_Jur_87</v>
      </c>
      <c r="B1533" t="e">
        <f>VLOOKUP(I1533,'state(26mar)'!D$2:G$680,4,FALSE)</f>
        <v>#N/A</v>
      </c>
      <c r="C1533" t="str">
        <f t="shared" si="130"/>
        <v>state_SI_Jur_87</v>
      </c>
      <c r="D1533">
        <f t="shared" si="127"/>
        <v>87</v>
      </c>
      <c r="E1533" t="s">
        <v>9395</v>
      </c>
      <c r="F1533" t="str">
        <f>VLOOKUP(E1533,'country(26mar)'!B$2:C$251,2,FALSE)</f>
        <v>SI</v>
      </c>
      <c r="G1533" t="str">
        <f>VLOOKUP(F1533,'country(26mar)'!C$2:D$251,2,FALSE)</f>
        <v>base.si</v>
      </c>
      <c r="H1533" t="s">
        <v>9470</v>
      </c>
      <c r="I1533" t="str">
        <f t="shared" si="128"/>
        <v>Slovenia Juršinci</v>
      </c>
      <c r="J1533" t="str">
        <f t="shared" si="129"/>
        <v>state_SI_Jur_87</v>
      </c>
    </row>
    <row r="1534" hidden="1" spans="1:10">
      <c r="A1534" t="str">
        <f t="shared" si="126"/>
        <v>state_SI_Kam_88</v>
      </c>
      <c r="B1534" t="e">
        <f>VLOOKUP(I1534,'state(26mar)'!D$2:G$680,4,FALSE)</f>
        <v>#N/A</v>
      </c>
      <c r="C1534" t="str">
        <f t="shared" si="130"/>
        <v>state_SI_Kam_88</v>
      </c>
      <c r="D1534">
        <f t="shared" si="127"/>
        <v>88</v>
      </c>
      <c r="E1534" t="s">
        <v>9395</v>
      </c>
      <c r="F1534" t="str">
        <f>VLOOKUP(E1534,'country(26mar)'!B$2:C$251,2,FALSE)</f>
        <v>SI</v>
      </c>
      <c r="G1534" t="str">
        <f>VLOOKUP(F1534,'country(26mar)'!C$2:D$251,2,FALSE)</f>
        <v>base.si</v>
      </c>
      <c r="H1534" t="s">
        <v>9472</v>
      </c>
      <c r="I1534" t="str">
        <f t="shared" si="128"/>
        <v>Slovenia Kamnik</v>
      </c>
      <c r="J1534" t="str">
        <f t="shared" si="129"/>
        <v>state_SI_Kam_88</v>
      </c>
    </row>
    <row r="1535" hidden="1" spans="1:10">
      <c r="A1535" t="str">
        <f t="shared" si="126"/>
        <v>state_SI_Kan_89</v>
      </c>
      <c r="B1535" t="e">
        <f>VLOOKUP(I1535,'state(26mar)'!D$2:G$680,4,FALSE)</f>
        <v>#N/A</v>
      </c>
      <c r="C1535" t="str">
        <f t="shared" si="130"/>
        <v>state_SI_Kan_89</v>
      </c>
      <c r="D1535">
        <f t="shared" si="127"/>
        <v>89</v>
      </c>
      <c r="E1535" t="s">
        <v>9395</v>
      </c>
      <c r="F1535" t="str">
        <f>VLOOKUP(E1535,'country(26mar)'!B$2:C$251,2,FALSE)</f>
        <v>SI</v>
      </c>
      <c r="G1535" t="str">
        <f>VLOOKUP(F1535,'country(26mar)'!C$2:D$251,2,FALSE)</f>
        <v>base.si</v>
      </c>
      <c r="H1535" t="s">
        <v>9473</v>
      </c>
      <c r="I1535" t="str">
        <f t="shared" si="128"/>
        <v>Slovenia Kanal</v>
      </c>
      <c r="J1535" t="str">
        <f t="shared" si="129"/>
        <v>state_SI_Kan_89</v>
      </c>
    </row>
    <row r="1536" hidden="1" spans="1:10">
      <c r="A1536" t="str">
        <f t="shared" si="126"/>
        <v>state_SI_Kid_90</v>
      </c>
      <c r="B1536" t="e">
        <f>VLOOKUP(I1536,'state(26mar)'!D$2:G$680,4,FALSE)</f>
        <v>#N/A</v>
      </c>
      <c r="C1536" t="str">
        <f t="shared" si="130"/>
        <v>state_SI_Kid_90</v>
      </c>
      <c r="D1536">
        <f t="shared" si="127"/>
        <v>90</v>
      </c>
      <c r="E1536" t="s">
        <v>9395</v>
      </c>
      <c r="F1536" t="str">
        <f>VLOOKUP(E1536,'country(26mar)'!B$2:C$251,2,FALSE)</f>
        <v>SI</v>
      </c>
      <c r="G1536" t="str">
        <f>VLOOKUP(F1536,'country(26mar)'!C$2:D$251,2,FALSE)</f>
        <v>base.si</v>
      </c>
      <c r="H1536" t="s">
        <v>9474</v>
      </c>
      <c r="I1536" t="str">
        <f t="shared" si="128"/>
        <v>Slovenia Kidričevo</v>
      </c>
      <c r="J1536" t="str">
        <f t="shared" si="129"/>
        <v>state_SI_Kid_90</v>
      </c>
    </row>
    <row r="1537" hidden="1" spans="1:10">
      <c r="A1537" t="str">
        <f t="shared" si="126"/>
        <v>state_SI_Kob_91</v>
      </c>
      <c r="B1537" t="e">
        <f>VLOOKUP(I1537,'state(26mar)'!D$2:G$680,4,FALSE)</f>
        <v>#N/A</v>
      </c>
      <c r="C1537" t="str">
        <f t="shared" si="130"/>
        <v>state_SI_Kob_91</v>
      </c>
      <c r="D1537">
        <f t="shared" si="127"/>
        <v>91</v>
      </c>
      <c r="E1537" t="s">
        <v>9395</v>
      </c>
      <c r="F1537" t="str">
        <f>VLOOKUP(E1537,'country(26mar)'!B$2:C$251,2,FALSE)</f>
        <v>SI</v>
      </c>
      <c r="G1537" t="str">
        <f>VLOOKUP(F1537,'country(26mar)'!C$2:D$251,2,FALSE)</f>
        <v>base.si</v>
      </c>
      <c r="H1537" t="s">
        <v>9476</v>
      </c>
      <c r="I1537" t="str">
        <f t="shared" si="128"/>
        <v>Slovenia Kobarid</v>
      </c>
      <c r="J1537" t="str">
        <f t="shared" si="129"/>
        <v>state_SI_Kob_91</v>
      </c>
    </row>
    <row r="1538" hidden="1" spans="1:10">
      <c r="A1538" t="str">
        <f t="shared" si="126"/>
        <v>state_SI_Kob_92</v>
      </c>
      <c r="B1538" t="e">
        <f>VLOOKUP(I1538,'state(26mar)'!D$2:G$680,4,FALSE)</f>
        <v>#N/A</v>
      </c>
      <c r="C1538" t="str">
        <f t="shared" si="130"/>
        <v>state_SI_Kob_92</v>
      </c>
      <c r="D1538">
        <f t="shared" si="127"/>
        <v>92</v>
      </c>
      <c r="E1538" t="s">
        <v>9395</v>
      </c>
      <c r="F1538" t="str">
        <f>VLOOKUP(E1538,'country(26mar)'!B$2:C$251,2,FALSE)</f>
        <v>SI</v>
      </c>
      <c r="G1538" t="str">
        <f>VLOOKUP(F1538,'country(26mar)'!C$2:D$251,2,FALSE)</f>
        <v>base.si</v>
      </c>
      <c r="H1538" t="s">
        <v>9477</v>
      </c>
      <c r="I1538" t="str">
        <f t="shared" si="128"/>
        <v>Slovenia Kobilje</v>
      </c>
      <c r="J1538" t="str">
        <f t="shared" si="129"/>
        <v>state_SI_Kob_92</v>
      </c>
    </row>
    <row r="1539" hidden="1" spans="1:10">
      <c r="A1539" t="str">
        <f t="shared" ref="A1539:A1602" si="131">IFERROR(B1539,C1539)</f>
        <v>state_SI_Koč_93</v>
      </c>
      <c r="B1539" t="e">
        <f>VLOOKUP(I1539,'state(26mar)'!D$2:G$680,4,FALSE)</f>
        <v>#N/A</v>
      </c>
      <c r="C1539" t="str">
        <f t="shared" si="130"/>
        <v>state_SI_Koč_93</v>
      </c>
      <c r="D1539">
        <f t="shared" ref="D1539:D1602" si="132">IF(E1539=E1538,D1538+1,1)</f>
        <v>93</v>
      </c>
      <c r="E1539" t="s">
        <v>9395</v>
      </c>
      <c r="F1539" t="str">
        <f>VLOOKUP(E1539,'country(26mar)'!B$2:C$251,2,FALSE)</f>
        <v>SI</v>
      </c>
      <c r="G1539" t="str">
        <f>VLOOKUP(F1539,'country(26mar)'!C$2:D$251,2,FALSE)</f>
        <v>base.si</v>
      </c>
      <c r="H1539" t="s">
        <v>9478</v>
      </c>
      <c r="I1539" t="str">
        <f t="shared" ref="I1539:I1602" si="133">CONCATENATE(E1539," ",H1539)</f>
        <v>Slovenia Kočevje</v>
      </c>
      <c r="J1539" t="str">
        <f t="shared" ref="J1539:J1602" si="134">A1539</f>
        <v>state_SI_Koč_93</v>
      </c>
    </row>
    <row r="1540" hidden="1" spans="1:10">
      <c r="A1540" t="str">
        <f t="shared" si="131"/>
        <v>state_SI_Kom_94</v>
      </c>
      <c r="B1540" t="e">
        <f>VLOOKUP(I1540,'state(26mar)'!D$2:G$680,4,FALSE)</f>
        <v>#N/A</v>
      </c>
      <c r="C1540" t="str">
        <f t="shared" si="130"/>
        <v>state_SI_Kom_94</v>
      </c>
      <c r="D1540">
        <f t="shared" si="132"/>
        <v>94</v>
      </c>
      <c r="E1540" t="s">
        <v>9395</v>
      </c>
      <c r="F1540" t="str">
        <f>VLOOKUP(E1540,'country(26mar)'!B$2:C$251,2,FALSE)</f>
        <v>SI</v>
      </c>
      <c r="G1540" t="str">
        <f>VLOOKUP(F1540,'country(26mar)'!C$2:D$251,2,FALSE)</f>
        <v>base.si</v>
      </c>
      <c r="H1540" t="s">
        <v>9480</v>
      </c>
      <c r="I1540" t="str">
        <f t="shared" si="133"/>
        <v>Slovenia Komen</v>
      </c>
      <c r="J1540" t="str">
        <f t="shared" si="134"/>
        <v>state_SI_Kom_94</v>
      </c>
    </row>
    <row r="1541" hidden="1" spans="1:10">
      <c r="A1541" t="str">
        <f t="shared" si="131"/>
        <v>state_SI_Sve_95</v>
      </c>
      <c r="B1541" t="e">
        <f>VLOOKUP(I1541,'state(26mar)'!D$2:G$680,4,FALSE)</f>
        <v>#N/A</v>
      </c>
      <c r="C1541" t="str">
        <f t="shared" si="130"/>
        <v>state_SI_Sve_95</v>
      </c>
      <c r="D1541">
        <f t="shared" si="132"/>
        <v>95</v>
      </c>
      <c r="E1541" t="s">
        <v>9395</v>
      </c>
      <c r="F1541" t="str">
        <f>VLOOKUP(E1541,'country(26mar)'!B$2:C$251,2,FALSE)</f>
        <v>SI</v>
      </c>
      <c r="G1541" t="str">
        <f>VLOOKUP(F1541,'country(26mar)'!C$2:D$251,2,FALSE)</f>
        <v>base.si</v>
      </c>
      <c r="H1541" t="s">
        <v>9656</v>
      </c>
      <c r="I1541" t="str">
        <f t="shared" si="133"/>
        <v>Slovenia Sveta Trojica v Slovenskih Goricah</v>
      </c>
      <c r="J1541" t="str">
        <f t="shared" si="134"/>
        <v>state_SI_Sve_95</v>
      </c>
    </row>
    <row r="1542" hidden="1" spans="1:10">
      <c r="A1542" t="str">
        <f t="shared" si="131"/>
        <v>state_SI_Pes_96</v>
      </c>
      <c r="B1542" t="e">
        <f>VLOOKUP(I1542,'state(26mar)'!D$2:G$680,4,FALSE)</f>
        <v>#N/A</v>
      </c>
      <c r="C1542" t="str">
        <f t="shared" si="130"/>
        <v>state_SI_Pes_96</v>
      </c>
      <c r="D1542">
        <f t="shared" si="132"/>
        <v>96</v>
      </c>
      <c r="E1542" t="s">
        <v>9395</v>
      </c>
      <c r="F1542" t="str">
        <f>VLOOKUP(E1542,'country(26mar)'!B$2:C$251,2,FALSE)</f>
        <v>SI</v>
      </c>
      <c r="G1542" t="str">
        <f>VLOOKUP(F1542,'country(26mar)'!C$2:D$251,2,FALSE)</f>
        <v>base.si</v>
      </c>
      <c r="H1542" t="s">
        <v>9554</v>
      </c>
      <c r="I1542" t="str">
        <f t="shared" si="133"/>
        <v>Slovenia Pesnica</v>
      </c>
      <c r="J1542" t="str">
        <f t="shared" si="134"/>
        <v>state_SI_Pes_96</v>
      </c>
    </row>
    <row r="1543" hidden="1" spans="1:10">
      <c r="A1543" t="str">
        <f t="shared" si="131"/>
        <v>state_SI_Pir_97</v>
      </c>
      <c r="B1543" t="e">
        <f>VLOOKUP(I1543,'state(26mar)'!D$2:G$680,4,FALSE)</f>
        <v>#N/A</v>
      </c>
      <c r="C1543" t="str">
        <f t="shared" si="130"/>
        <v>state_SI_Pir_97</v>
      </c>
      <c r="D1543">
        <f t="shared" si="132"/>
        <v>97</v>
      </c>
      <c r="E1543" t="s">
        <v>9395</v>
      </c>
      <c r="F1543" t="str">
        <f>VLOOKUP(E1543,'country(26mar)'!B$2:C$251,2,FALSE)</f>
        <v>SI</v>
      </c>
      <c r="G1543" t="str">
        <f>VLOOKUP(F1543,'country(26mar)'!C$2:D$251,2,FALSE)</f>
        <v>base.si</v>
      </c>
      <c r="H1543" t="s">
        <v>9555</v>
      </c>
      <c r="I1543" t="str">
        <f t="shared" si="133"/>
        <v>Slovenia Piran</v>
      </c>
      <c r="J1543" t="str">
        <f t="shared" si="134"/>
        <v>state_SI_Pir_97</v>
      </c>
    </row>
    <row r="1544" hidden="1" spans="1:10">
      <c r="A1544" t="str">
        <f t="shared" si="131"/>
        <v>state_SI_Mur_98</v>
      </c>
      <c r="B1544" t="e">
        <f>VLOOKUP(I1544,'state(26mar)'!D$2:G$680,4,FALSE)</f>
        <v>#N/A</v>
      </c>
      <c r="C1544" t="str">
        <f t="shared" si="130"/>
        <v>state_SI_Mur_98</v>
      </c>
      <c r="D1544">
        <f t="shared" si="132"/>
        <v>98</v>
      </c>
      <c r="E1544" t="s">
        <v>9395</v>
      </c>
      <c r="F1544" t="str">
        <f>VLOOKUP(E1544,'country(26mar)'!B$2:C$251,2,FALSE)</f>
        <v>SI</v>
      </c>
      <c r="G1544" t="str">
        <f>VLOOKUP(F1544,'country(26mar)'!C$2:D$251,2,FALSE)</f>
        <v>base.si</v>
      </c>
      <c r="H1544" t="s">
        <v>9540</v>
      </c>
      <c r="I1544" t="str">
        <f t="shared" si="133"/>
        <v>Slovenia Murska Sobota</v>
      </c>
      <c r="J1544" t="str">
        <f t="shared" si="134"/>
        <v>state_SI_Mur_98</v>
      </c>
    </row>
    <row r="1545" hidden="1" spans="1:10">
      <c r="A1545" t="str">
        <f t="shared" si="131"/>
        <v>state_SI_Mut_99</v>
      </c>
      <c r="B1545" t="e">
        <f>VLOOKUP(I1545,'state(26mar)'!D$2:G$680,4,FALSE)</f>
        <v>#N/A</v>
      </c>
      <c r="C1545" t="str">
        <f t="shared" si="130"/>
        <v>state_SI_Mut_99</v>
      </c>
      <c r="D1545">
        <f t="shared" si="132"/>
        <v>99</v>
      </c>
      <c r="E1545" t="s">
        <v>9395</v>
      </c>
      <c r="F1545" t="str">
        <f>VLOOKUP(E1545,'country(26mar)'!B$2:C$251,2,FALSE)</f>
        <v>SI</v>
      </c>
      <c r="G1545" t="str">
        <f>VLOOKUP(F1545,'country(26mar)'!C$2:D$251,2,FALSE)</f>
        <v>base.si</v>
      </c>
      <c r="H1545" t="s">
        <v>9541</v>
      </c>
      <c r="I1545" t="str">
        <f t="shared" si="133"/>
        <v>Slovenia Muta</v>
      </c>
      <c r="J1545" t="str">
        <f t="shared" si="134"/>
        <v>state_SI_Mut_99</v>
      </c>
    </row>
    <row r="1546" hidden="1" spans="1:10">
      <c r="A1546" t="str">
        <f t="shared" si="131"/>
        <v>state_SI_Mor_100</v>
      </c>
      <c r="B1546" t="e">
        <f>VLOOKUP(I1546,'state(26mar)'!D$2:G$680,4,FALSE)</f>
        <v>#N/A</v>
      </c>
      <c r="C1546" t="str">
        <f t="shared" si="130"/>
        <v>state_SI_Mor_100</v>
      </c>
      <c r="D1546">
        <f t="shared" si="132"/>
        <v>100</v>
      </c>
      <c r="E1546" t="s">
        <v>9395</v>
      </c>
      <c r="F1546" t="str">
        <f>VLOOKUP(E1546,'country(26mar)'!B$2:C$251,2,FALSE)</f>
        <v>SI</v>
      </c>
      <c r="G1546" t="str">
        <f>VLOOKUP(F1546,'country(26mar)'!C$2:D$251,2,FALSE)</f>
        <v>base.si</v>
      </c>
      <c r="H1546" t="s">
        <v>9535</v>
      </c>
      <c r="I1546" t="str">
        <f t="shared" si="133"/>
        <v>Slovenia Moravče</v>
      </c>
      <c r="J1546" t="str">
        <f t="shared" si="134"/>
        <v>state_SI_Mor_100</v>
      </c>
    </row>
    <row r="1547" hidden="1" spans="1:10">
      <c r="A1547" t="str">
        <f t="shared" si="131"/>
        <v>state_SI_Nov_101</v>
      </c>
      <c r="B1547" t="e">
        <f>VLOOKUP(I1547,'state(26mar)'!D$2:G$680,4,FALSE)</f>
        <v>#N/A</v>
      </c>
      <c r="C1547" t="str">
        <f t="shared" si="130"/>
        <v>state_SI_Nov_101</v>
      </c>
      <c r="D1547">
        <f t="shared" si="132"/>
        <v>101</v>
      </c>
      <c r="E1547" t="s">
        <v>9395</v>
      </c>
      <c r="F1547" t="str">
        <f>VLOOKUP(E1547,'country(26mar)'!B$2:C$251,2,FALSE)</f>
        <v>SI</v>
      </c>
      <c r="G1547" t="str">
        <f>VLOOKUP(F1547,'country(26mar)'!C$2:D$251,2,FALSE)</f>
        <v>base.si</v>
      </c>
      <c r="H1547" t="s">
        <v>9547</v>
      </c>
      <c r="I1547" t="str">
        <f t="shared" si="133"/>
        <v>Slovenia Novo Mesto</v>
      </c>
      <c r="J1547" t="str">
        <f t="shared" si="134"/>
        <v>state_SI_Nov_101</v>
      </c>
    </row>
    <row r="1548" hidden="1" spans="1:10">
      <c r="A1548" t="str">
        <f t="shared" si="131"/>
        <v>state_SI_Odr_102</v>
      </c>
      <c r="B1548" t="e">
        <f>VLOOKUP(I1548,'state(26mar)'!D$2:G$680,4,FALSE)</f>
        <v>#N/A</v>
      </c>
      <c r="C1548" t="str">
        <f t="shared" si="130"/>
        <v>state_SI_Odr_102</v>
      </c>
      <c r="D1548">
        <f t="shared" si="132"/>
        <v>102</v>
      </c>
      <c r="E1548" t="s">
        <v>9395</v>
      </c>
      <c r="F1548" t="str">
        <f>VLOOKUP(E1548,'country(26mar)'!B$2:C$251,2,FALSE)</f>
        <v>SI</v>
      </c>
      <c r="G1548" t="str">
        <f>VLOOKUP(F1548,'country(26mar)'!C$2:D$251,2,FALSE)</f>
        <v>base.si</v>
      </c>
      <c r="H1548" t="s">
        <v>9548</v>
      </c>
      <c r="I1548" t="str">
        <f t="shared" si="133"/>
        <v>Slovenia Odranci</v>
      </c>
      <c r="J1548" t="str">
        <f t="shared" si="134"/>
        <v>state_SI_Odr_102</v>
      </c>
    </row>
    <row r="1549" hidden="1" spans="1:10">
      <c r="A1549" t="str">
        <f t="shared" si="131"/>
        <v>state_SI_Opl_103</v>
      </c>
      <c r="B1549" t="e">
        <f>VLOOKUP(I1549,'state(26mar)'!D$2:G$680,4,FALSE)</f>
        <v>#N/A</v>
      </c>
      <c r="C1549" t="str">
        <f t="shared" si="130"/>
        <v>state_SI_Opl_103</v>
      </c>
      <c r="D1549">
        <f t="shared" si="132"/>
        <v>103</v>
      </c>
      <c r="E1549" t="s">
        <v>9395</v>
      </c>
      <c r="F1549" t="str">
        <f>VLOOKUP(E1549,'country(26mar)'!B$2:C$251,2,FALSE)</f>
        <v>SI</v>
      </c>
      <c r="G1549" t="str">
        <f>VLOOKUP(F1549,'country(26mar)'!C$2:D$251,2,FALSE)</f>
        <v>base.si</v>
      </c>
      <c r="H1549" t="s">
        <v>9549</v>
      </c>
      <c r="I1549" t="str">
        <f t="shared" si="133"/>
        <v>Slovenia Oplotnica</v>
      </c>
      <c r="J1549" t="str">
        <f t="shared" si="134"/>
        <v>state_SI_Opl_103</v>
      </c>
    </row>
    <row r="1550" hidden="1" spans="1:10">
      <c r="A1550" t="str">
        <f t="shared" si="131"/>
        <v>state_SI_Orm_104</v>
      </c>
      <c r="B1550" t="e">
        <f>VLOOKUP(I1550,'state(26mar)'!D$2:G$680,4,FALSE)</f>
        <v>#N/A</v>
      </c>
      <c r="C1550" t="str">
        <f t="shared" si="130"/>
        <v>state_SI_Orm_104</v>
      </c>
      <c r="D1550">
        <f t="shared" si="132"/>
        <v>104</v>
      </c>
      <c r="E1550" t="s">
        <v>9395</v>
      </c>
      <c r="F1550" t="str">
        <f>VLOOKUP(E1550,'country(26mar)'!B$2:C$251,2,FALSE)</f>
        <v>SI</v>
      </c>
      <c r="G1550" t="str">
        <f>VLOOKUP(F1550,'country(26mar)'!C$2:D$251,2,FALSE)</f>
        <v>base.si</v>
      </c>
      <c r="H1550" t="s">
        <v>9550</v>
      </c>
      <c r="I1550" t="str">
        <f t="shared" si="133"/>
        <v>Slovenia Ormož</v>
      </c>
      <c r="J1550" t="str">
        <f t="shared" si="134"/>
        <v>state_SI_Orm_104</v>
      </c>
    </row>
    <row r="1551" hidden="1" spans="1:10">
      <c r="A1551" t="str">
        <f t="shared" si="131"/>
        <v>state_SI_Mor_105</v>
      </c>
      <c r="B1551" t="e">
        <f>VLOOKUP(I1551,'state(26mar)'!D$2:G$680,4,FALSE)</f>
        <v>#N/A</v>
      </c>
      <c r="C1551" t="str">
        <f t="shared" si="130"/>
        <v>state_SI_Mor_105</v>
      </c>
      <c r="D1551">
        <f t="shared" si="132"/>
        <v>105</v>
      </c>
      <c r="E1551" t="s">
        <v>9395</v>
      </c>
      <c r="F1551" t="str">
        <f>VLOOKUP(E1551,'country(26mar)'!B$2:C$251,2,FALSE)</f>
        <v>SI</v>
      </c>
      <c r="G1551" t="str">
        <f>VLOOKUP(F1551,'country(26mar)'!C$2:D$251,2,FALSE)</f>
        <v>base.si</v>
      </c>
      <c r="H1551" t="s">
        <v>9538</v>
      </c>
      <c r="I1551" t="str">
        <f t="shared" si="133"/>
        <v>Slovenia Moravske Toplice</v>
      </c>
      <c r="J1551" t="str">
        <f t="shared" si="134"/>
        <v>state_SI_Mor_105</v>
      </c>
    </row>
    <row r="1552" hidden="1" spans="1:10">
      <c r="A1552" t="str">
        <f t="shared" si="131"/>
        <v>state_SI_Moz_106</v>
      </c>
      <c r="B1552" t="e">
        <f>VLOOKUP(I1552,'state(26mar)'!D$2:G$680,4,FALSE)</f>
        <v>#N/A</v>
      </c>
      <c r="C1552" t="str">
        <f t="shared" si="130"/>
        <v>state_SI_Moz_106</v>
      </c>
      <c r="D1552">
        <f t="shared" si="132"/>
        <v>106</v>
      </c>
      <c r="E1552" t="s">
        <v>9395</v>
      </c>
      <c r="F1552" t="str">
        <f>VLOOKUP(E1552,'country(26mar)'!B$2:C$251,2,FALSE)</f>
        <v>SI</v>
      </c>
      <c r="G1552" t="str">
        <f>VLOOKUP(F1552,'country(26mar)'!C$2:D$251,2,FALSE)</f>
        <v>base.si</v>
      </c>
      <c r="H1552" t="s">
        <v>9539</v>
      </c>
      <c r="I1552" t="str">
        <f t="shared" si="133"/>
        <v>Slovenia Mozirje</v>
      </c>
      <c r="J1552" t="str">
        <f t="shared" si="134"/>
        <v>state_SI_Moz_106</v>
      </c>
    </row>
    <row r="1553" hidden="1" spans="1:10">
      <c r="A1553" t="str">
        <f t="shared" si="131"/>
        <v>state_SI_Mir_107</v>
      </c>
      <c r="B1553" t="e">
        <f>VLOOKUP(I1553,'state(26mar)'!D$2:G$680,4,FALSE)</f>
        <v>#N/A</v>
      </c>
      <c r="C1553" t="str">
        <f t="shared" si="130"/>
        <v>state_SI_Mir_107</v>
      </c>
      <c r="D1553">
        <f t="shared" si="132"/>
        <v>107</v>
      </c>
      <c r="E1553" t="s">
        <v>9395</v>
      </c>
      <c r="F1553" t="str">
        <f>VLOOKUP(E1553,'country(26mar)'!B$2:C$251,2,FALSE)</f>
        <v>SI</v>
      </c>
      <c r="G1553" t="str">
        <f>VLOOKUP(F1553,'country(26mar)'!C$2:D$251,2,FALSE)</f>
        <v>base.si</v>
      </c>
      <c r="H1553" t="s">
        <v>9529</v>
      </c>
      <c r="I1553" t="str">
        <f t="shared" si="133"/>
        <v>Slovenia Mirna</v>
      </c>
      <c r="J1553" t="str">
        <f t="shared" si="134"/>
        <v>state_SI_Mir_107</v>
      </c>
    </row>
    <row r="1554" hidden="1" spans="1:10">
      <c r="A1554" t="str">
        <f t="shared" si="131"/>
        <v>state_SI_Mir_108</v>
      </c>
      <c r="B1554" t="e">
        <f>VLOOKUP(I1554,'state(26mar)'!D$2:G$680,4,FALSE)</f>
        <v>#N/A</v>
      </c>
      <c r="C1554" t="str">
        <f t="shared" si="130"/>
        <v>state_SI_Mir_108</v>
      </c>
      <c r="D1554">
        <f t="shared" si="132"/>
        <v>108</v>
      </c>
      <c r="E1554" t="s">
        <v>9395</v>
      </c>
      <c r="F1554" t="str">
        <f>VLOOKUP(E1554,'country(26mar)'!B$2:C$251,2,FALSE)</f>
        <v>SI</v>
      </c>
      <c r="G1554" t="str">
        <f>VLOOKUP(F1554,'country(26mar)'!C$2:D$251,2,FALSE)</f>
        <v>base.si</v>
      </c>
      <c r="H1554" t="s">
        <v>9530</v>
      </c>
      <c r="I1554" t="str">
        <f t="shared" si="133"/>
        <v>Slovenia Mirna Peč</v>
      </c>
      <c r="J1554" t="str">
        <f t="shared" si="134"/>
        <v>state_SI_Mir_108</v>
      </c>
    </row>
    <row r="1555" hidden="1" spans="1:10">
      <c r="A1555" t="str">
        <f t="shared" si="131"/>
        <v>state_SI_Mis_109</v>
      </c>
      <c r="B1555" t="e">
        <f>VLOOKUP(I1555,'state(26mar)'!D$2:G$680,4,FALSE)</f>
        <v>#N/A</v>
      </c>
      <c r="C1555" t="str">
        <f t="shared" si="130"/>
        <v>state_SI_Mis_109</v>
      </c>
      <c r="D1555">
        <f t="shared" si="132"/>
        <v>109</v>
      </c>
      <c r="E1555" t="s">
        <v>9395</v>
      </c>
      <c r="F1555" t="str">
        <f>VLOOKUP(E1555,'country(26mar)'!B$2:C$251,2,FALSE)</f>
        <v>SI</v>
      </c>
      <c r="G1555" t="str">
        <f>VLOOKUP(F1555,'country(26mar)'!C$2:D$251,2,FALSE)</f>
        <v>base.si</v>
      </c>
      <c r="H1555" t="s">
        <v>9532</v>
      </c>
      <c r="I1555" t="str">
        <f t="shared" si="133"/>
        <v>Slovenia Mislinja</v>
      </c>
      <c r="J1555" t="str">
        <f t="shared" si="134"/>
        <v>state_SI_Mis_109</v>
      </c>
    </row>
    <row r="1556" hidden="1" spans="1:10">
      <c r="A1556" t="str">
        <f t="shared" si="131"/>
        <v>state_SI_Mok_110</v>
      </c>
      <c r="B1556" t="e">
        <f>VLOOKUP(I1556,'state(26mar)'!D$2:G$680,4,FALSE)</f>
        <v>#N/A</v>
      </c>
      <c r="C1556" t="str">
        <f t="shared" si="130"/>
        <v>state_SI_Mok_110</v>
      </c>
      <c r="D1556">
        <f t="shared" si="132"/>
        <v>110</v>
      </c>
      <c r="E1556" t="s">
        <v>9395</v>
      </c>
      <c r="F1556" t="str">
        <f>VLOOKUP(E1556,'country(26mar)'!B$2:C$251,2,FALSE)</f>
        <v>SI</v>
      </c>
      <c r="G1556" t="str">
        <f>VLOOKUP(F1556,'country(26mar)'!C$2:D$251,2,FALSE)</f>
        <v>base.si</v>
      </c>
      <c r="H1556" t="s">
        <v>9534</v>
      </c>
      <c r="I1556" t="str">
        <f t="shared" si="133"/>
        <v>Slovenia Mokronog-Trebelno</v>
      </c>
      <c r="J1556" t="str">
        <f t="shared" si="134"/>
        <v>state_SI_Mok_110</v>
      </c>
    </row>
    <row r="1557" hidden="1" spans="1:10">
      <c r="A1557" t="str">
        <f t="shared" si="131"/>
        <v>state_SI_Nak_111</v>
      </c>
      <c r="B1557" t="e">
        <f>VLOOKUP(I1557,'state(26mar)'!D$2:G$680,4,FALSE)</f>
        <v>#N/A</v>
      </c>
      <c r="C1557" t="str">
        <f t="shared" si="130"/>
        <v>state_SI_Nak_111</v>
      </c>
      <c r="D1557">
        <f t="shared" si="132"/>
        <v>111</v>
      </c>
      <c r="E1557" t="s">
        <v>9395</v>
      </c>
      <c r="F1557" t="str">
        <f>VLOOKUP(E1557,'country(26mar)'!B$2:C$251,2,FALSE)</f>
        <v>SI</v>
      </c>
      <c r="G1557" t="str">
        <f>VLOOKUP(F1557,'country(26mar)'!C$2:D$251,2,FALSE)</f>
        <v>base.si</v>
      </c>
      <c r="H1557" t="s">
        <v>9542</v>
      </c>
      <c r="I1557" t="str">
        <f t="shared" si="133"/>
        <v>Slovenia Naklo</v>
      </c>
      <c r="J1557" t="str">
        <f t="shared" si="134"/>
        <v>state_SI_Nak_111</v>
      </c>
    </row>
    <row r="1558" hidden="1" spans="1:10">
      <c r="A1558" t="str">
        <f t="shared" si="131"/>
        <v>state_SI_Nov_112</v>
      </c>
      <c r="B1558" t="e">
        <f>VLOOKUP(I1558,'state(26mar)'!D$2:G$680,4,FALSE)</f>
        <v>#N/A</v>
      </c>
      <c r="C1558" t="str">
        <f t="shared" si="130"/>
        <v>state_SI_Nov_112</v>
      </c>
      <c r="D1558">
        <f t="shared" si="132"/>
        <v>112</v>
      </c>
      <c r="E1558" t="s">
        <v>9395</v>
      </c>
      <c r="F1558" t="str">
        <f>VLOOKUP(E1558,'country(26mar)'!B$2:C$251,2,FALSE)</f>
        <v>SI</v>
      </c>
      <c r="G1558" t="str">
        <f>VLOOKUP(F1558,'country(26mar)'!C$2:D$251,2,FALSE)</f>
        <v>base.si</v>
      </c>
      <c r="H1558" t="s">
        <v>9544</v>
      </c>
      <c r="I1558" t="str">
        <f t="shared" si="133"/>
        <v>Slovenia Nova Gorica</v>
      </c>
      <c r="J1558" t="str">
        <f t="shared" si="134"/>
        <v>state_SI_Nov_112</v>
      </c>
    </row>
    <row r="1559" hidden="1" spans="1:10">
      <c r="A1559" t="str">
        <f t="shared" si="131"/>
        <v>state_SI_Dol_113</v>
      </c>
      <c r="B1559" t="e">
        <f>VLOOKUP(I1559,'state(26mar)'!D$2:G$680,4,FALSE)</f>
        <v>#N/A</v>
      </c>
      <c r="C1559" t="str">
        <f t="shared" si="130"/>
        <v>state_SI_Dol_113</v>
      </c>
      <c r="D1559">
        <f t="shared" si="132"/>
        <v>113</v>
      </c>
      <c r="E1559" t="s">
        <v>9395</v>
      </c>
      <c r="F1559" t="str">
        <f>VLOOKUP(E1559,'country(26mar)'!B$2:C$251,2,FALSE)</f>
        <v>SI</v>
      </c>
      <c r="G1559" t="str">
        <f>VLOOKUP(F1559,'country(26mar)'!C$2:D$251,2,FALSE)</f>
        <v>base.si</v>
      </c>
      <c r="H1559" t="s">
        <v>9439</v>
      </c>
      <c r="I1559" t="str">
        <f t="shared" si="133"/>
        <v>Slovenia Dol pri Ljubljani</v>
      </c>
      <c r="J1559" t="str">
        <f t="shared" si="134"/>
        <v>state_SI_Dol_113</v>
      </c>
    </row>
    <row r="1560" hidden="1" spans="1:10">
      <c r="A1560" t="str">
        <f t="shared" si="131"/>
        <v>state_SI_Dol_114</v>
      </c>
      <c r="B1560" t="e">
        <f>VLOOKUP(I1560,'state(26mar)'!D$2:G$680,4,FALSE)</f>
        <v>#N/A</v>
      </c>
      <c r="C1560" t="str">
        <f t="shared" si="130"/>
        <v>state_SI_Dol_114</v>
      </c>
      <c r="D1560">
        <f t="shared" si="132"/>
        <v>114</v>
      </c>
      <c r="E1560" t="s">
        <v>9395</v>
      </c>
      <c r="F1560" t="str">
        <f>VLOOKUP(E1560,'country(26mar)'!B$2:C$251,2,FALSE)</f>
        <v>SI</v>
      </c>
      <c r="G1560" t="str">
        <f>VLOOKUP(F1560,'country(26mar)'!C$2:D$251,2,FALSE)</f>
        <v>base.si</v>
      </c>
      <c r="H1560" t="s">
        <v>9440</v>
      </c>
      <c r="I1560" t="str">
        <f t="shared" si="133"/>
        <v>Slovenia Dolenjske Toplice</v>
      </c>
      <c r="J1560" t="str">
        <f t="shared" si="134"/>
        <v>state_SI_Dol_114</v>
      </c>
    </row>
    <row r="1561" hidden="1" spans="1:10">
      <c r="A1561" t="str">
        <f t="shared" si="131"/>
        <v>state_SI_Dom_115</v>
      </c>
      <c r="B1561" t="e">
        <f>VLOOKUP(I1561,'state(26mar)'!D$2:G$680,4,FALSE)</f>
        <v>#N/A</v>
      </c>
      <c r="C1561" t="str">
        <f t="shared" si="130"/>
        <v>state_SI_Dom_115</v>
      </c>
      <c r="D1561">
        <f t="shared" si="132"/>
        <v>115</v>
      </c>
      <c r="E1561" t="s">
        <v>9395</v>
      </c>
      <c r="F1561" t="str">
        <f>VLOOKUP(E1561,'country(26mar)'!B$2:C$251,2,FALSE)</f>
        <v>SI</v>
      </c>
      <c r="G1561" t="str">
        <f>VLOOKUP(F1561,'country(26mar)'!C$2:D$251,2,FALSE)</f>
        <v>base.si</v>
      </c>
      <c r="H1561" t="s">
        <v>9441</v>
      </c>
      <c r="I1561" t="str">
        <f t="shared" si="133"/>
        <v>Slovenia Domžale</v>
      </c>
      <c r="J1561" t="str">
        <f t="shared" si="134"/>
        <v>state_SI_Dom_115</v>
      </c>
    </row>
    <row r="1562" hidden="1" spans="1:10">
      <c r="A1562" t="str">
        <f t="shared" si="131"/>
        <v>state_SI_Dor_116</v>
      </c>
      <c r="B1562" t="e">
        <f>VLOOKUP(I1562,'state(26mar)'!D$2:G$680,4,FALSE)</f>
        <v>#N/A</v>
      </c>
      <c r="C1562" t="str">
        <f t="shared" si="130"/>
        <v>state_SI_Dor_116</v>
      </c>
      <c r="D1562">
        <f t="shared" si="132"/>
        <v>116</v>
      </c>
      <c r="E1562" t="s">
        <v>9395</v>
      </c>
      <c r="F1562" t="str">
        <f>VLOOKUP(E1562,'country(26mar)'!B$2:C$251,2,FALSE)</f>
        <v>SI</v>
      </c>
      <c r="G1562" t="str">
        <f>VLOOKUP(F1562,'country(26mar)'!C$2:D$251,2,FALSE)</f>
        <v>base.si</v>
      </c>
      <c r="H1562" t="s">
        <v>9443</v>
      </c>
      <c r="I1562" t="str">
        <f t="shared" si="133"/>
        <v>Slovenia Dornava</v>
      </c>
      <c r="J1562" t="str">
        <f t="shared" si="134"/>
        <v>state_SI_Dor_116</v>
      </c>
    </row>
    <row r="1563" hidden="1" spans="1:10">
      <c r="A1563" t="str">
        <f t="shared" si="131"/>
        <v>state_SI_Dra_117</v>
      </c>
      <c r="B1563" t="e">
        <f>VLOOKUP(I1563,'state(26mar)'!D$2:G$680,4,FALSE)</f>
        <v>#N/A</v>
      </c>
      <c r="C1563" t="str">
        <f t="shared" si="130"/>
        <v>state_SI_Dra_117</v>
      </c>
      <c r="D1563">
        <f t="shared" si="132"/>
        <v>117</v>
      </c>
      <c r="E1563" t="s">
        <v>9395</v>
      </c>
      <c r="F1563" t="str">
        <f>VLOOKUP(E1563,'country(26mar)'!B$2:C$251,2,FALSE)</f>
        <v>SI</v>
      </c>
      <c r="G1563" t="str">
        <f>VLOOKUP(F1563,'country(26mar)'!C$2:D$251,2,FALSE)</f>
        <v>base.si</v>
      </c>
      <c r="H1563" t="s">
        <v>9444</v>
      </c>
      <c r="I1563" t="str">
        <f t="shared" si="133"/>
        <v>Slovenia Dravograd</v>
      </c>
      <c r="J1563" t="str">
        <f t="shared" si="134"/>
        <v>state_SI_Dra_117</v>
      </c>
    </row>
    <row r="1564" hidden="1" spans="1:10">
      <c r="A1564" t="str">
        <f t="shared" si="131"/>
        <v>state_SI_Dup_118</v>
      </c>
      <c r="B1564" t="e">
        <f>VLOOKUP(I1564,'state(26mar)'!D$2:G$680,4,FALSE)</f>
        <v>#N/A</v>
      </c>
      <c r="C1564" t="str">
        <f t="shared" si="130"/>
        <v>state_SI_Dup_118</v>
      </c>
      <c r="D1564">
        <f t="shared" si="132"/>
        <v>118</v>
      </c>
      <c r="E1564" t="s">
        <v>9395</v>
      </c>
      <c r="F1564" t="str">
        <f>VLOOKUP(E1564,'country(26mar)'!B$2:C$251,2,FALSE)</f>
        <v>SI</v>
      </c>
      <c r="G1564" t="str">
        <f>VLOOKUP(F1564,'country(26mar)'!C$2:D$251,2,FALSE)</f>
        <v>base.si</v>
      </c>
      <c r="H1564" t="s">
        <v>9642</v>
      </c>
      <c r="I1564" t="str">
        <f t="shared" si="133"/>
        <v>Slovenia Duplek</v>
      </c>
      <c r="J1564" t="str">
        <f t="shared" si="134"/>
        <v>state_SI_Dup_118</v>
      </c>
    </row>
    <row r="1565" hidden="1" spans="1:10">
      <c r="A1565" t="str">
        <f t="shared" si="131"/>
        <v>state_SI_Gor_119</v>
      </c>
      <c r="B1565" t="e">
        <f>VLOOKUP(I1565,'state(26mar)'!D$2:G$680,4,FALSE)</f>
        <v>#N/A</v>
      </c>
      <c r="C1565" t="str">
        <f t="shared" si="130"/>
        <v>state_SI_Gor_119</v>
      </c>
      <c r="D1565">
        <f t="shared" si="132"/>
        <v>119</v>
      </c>
      <c r="E1565" t="s">
        <v>9395</v>
      </c>
      <c r="F1565" t="str">
        <f>VLOOKUP(E1565,'country(26mar)'!B$2:C$251,2,FALSE)</f>
        <v>SI</v>
      </c>
      <c r="G1565" t="str">
        <f>VLOOKUP(F1565,'country(26mar)'!C$2:D$251,2,FALSE)</f>
        <v>base.si</v>
      </c>
      <c r="H1565" t="s">
        <v>9446</v>
      </c>
      <c r="I1565" t="str">
        <f t="shared" si="133"/>
        <v>Slovenia Gorenja Vas-Poljane</v>
      </c>
      <c r="J1565" t="str">
        <f t="shared" si="134"/>
        <v>state_SI_Gor_119</v>
      </c>
    </row>
    <row r="1566" hidden="1" spans="1:10">
      <c r="A1566" t="str">
        <f t="shared" si="131"/>
        <v>state_SI_Gor_120</v>
      </c>
      <c r="B1566" t="e">
        <f>VLOOKUP(I1566,'state(26mar)'!D$2:G$680,4,FALSE)</f>
        <v>#N/A</v>
      </c>
      <c r="C1566" t="str">
        <f t="shared" si="130"/>
        <v>state_SI_Gor_120</v>
      </c>
      <c r="D1566">
        <f t="shared" si="132"/>
        <v>120</v>
      </c>
      <c r="E1566" t="s">
        <v>9395</v>
      </c>
      <c r="F1566" t="str">
        <f>VLOOKUP(E1566,'country(26mar)'!B$2:C$251,2,FALSE)</f>
        <v>SI</v>
      </c>
      <c r="G1566" t="str">
        <f>VLOOKUP(F1566,'country(26mar)'!C$2:D$251,2,FALSE)</f>
        <v>base.si</v>
      </c>
      <c r="H1566" t="s">
        <v>9447</v>
      </c>
      <c r="I1566" t="str">
        <f t="shared" si="133"/>
        <v>Slovenia Gorišnica</v>
      </c>
      <c r="J1566" t="str">
        <f t="shared" si="134"/>
        <v>state_SI_Gor_120</v>
      </c>
    </row>
    <row r="1567" hidden="1" spans="1:10">
      <c r="A1567" t="str">
        <f t="shared" si="131"/>
        <v>state_SI_Gor_121</v>
      </c>
      <c r="B1567" t="e">
        <f>VLOOKUP(I1567,'state(26mar)'!D$2:G$680,4,FALSE)</f>
        <v>#N/A</v>
      </c>
      <c r="C1567" t="str">
        <f t="shared" si="130"/>
        <v>state_SI_Gor_121</v>
      </c>
      <c r="D1567">
        <f t="shared" si="132"/>
        <v>121</v>
      </c>
      <c r="E1567" t="s">
        <v>9395</v>
      </c>
      <c r="F1567" t="str">
        <f>VLOOKUP(E1567,'country(26mar)'!B$2:C$251,2,FALSE)</f>
        <v>SI</v>
      </c>
      <c r="G1567" t="str">
        <f>VLOOKUP(F1567,'country(26mar)'!C$2:D$251,2,FALSE)</f>
        <v>base.si</v>
      </c>
      <c r="H1567" t="s">
        <v>9449</v>
      </c>
      <c r="I1567" t="str">
        <f t="shared" si="133"/>
        <v>Slovenia Gornja Radgona</v>
      </c>
      <c r="J1567" t="str">
        <f t="shared" si="134"/>
        <v>state_SI_Gor_121</v>
      </c>
    </row>
    <row r="1568" hidden="1" spans="1:10">
      <c r="A1568" t="str">
        <f t="shared" si="131"/>
        <v>state_SI_Gor_122</v>
      </c>
      <c r="B1568" t="e">
        <f>VLOOKUP(I1568,'state(26mar)'!D$2:G$680,4,FALSE)</f>
        <v>#N/A</v>
      </c>
      <c r="C1568" t="str">
        <f t="shared" si="130"/>
        <v>state_SI_Gor_122</v>
      </c>
      <c r="D1568">
        <f t="shared" si="132"/>
        <v>122</v>
      </c>
      <c r="E1568" t="s">
        <v>9395</v>
      </c>
      <c r="F1568" t="str">
        <f>VLOOKUP(E1568,'country(26mar)'!B$2:C$251,2,FALSE)</f>
        <v>SI</v>
      </c>
      <c r="G1568" t="str">
        <f>VLOOKUP(F1568,'country(26mar)'!C$2:D$251,2,FALSE)</f>
        <v>base.si</v>
      </c>
      <c r="H1568" t="s">
        <v>9450</v>
      </c>
      <c r="I1568" t="str">
        <f t="shared" si="133"/>
        <v>Slovenia Gornji Grad</v>
      </c>
      <c r="J1568" t="str">
        <f t="shared" si="134"/>
        <v>state_SI_Gor_122</v>
      </c>
    </row>
    <row r="1569" hidden="1" spans="1:10">
      <c r="A1569" t="str">
        <f t="shared" si="131"/>
        <v>state_SI_Gor_123</v>
      </c>
      <c r="B1569" t="e">
        <f>VLOOKUP(I1569,'state(26mar)'!D$2:G$680,4,FALSE)</f>
        <v>#N/A</v>
      </c>
      <c r="C1569" t="str">
        <f t="shared" si="130"/>
        <v>state_SI_Gor_123</v>
      </c>
      <c r="D1569">
        <f t="shared" si="132"/>
        <v>123</v>
      </c>
      <c r="E1569" t="s">
        <v>9395</v>
      </c>
      <c r="F1569" t="str">
        <f>VLOOKUP(E1569,'country(26mar)'!B$2:C$251,2,FALSE)</f>
        <v>SI</v>
      </c>
      <c r="G1569" t="str">
        <f>VLOOKUP(F1569,'country(26mar)'!C$2:D$251,2,FALSE)</f>
        <v>base.si</v>
      </c>
      <c r="H1569" t="s">
        <v>9707</v>
      </c>
      <c r="I1569" t="str">
        <f t="shared" si="133"/>
        <v>Slovenia Gorje</v>
      </c>
      <c r="J1569" t="str">
        <f t="shared" si="134"/>
        <v>state_SI_Gor_123</v>
      </c>
    </row>
    <row r="1570" hidden="1" spans="1:10">
      <c r="A1570" t="str">
        <f t="shared" si="131"/>
        <v>state_SI_Div_124</v>
      </c>
      <c r="B1570" t="e">
        <f>VLOOKUP(I1570,'state(26mar)'!D$2:G$680,4,FALSE)</f>
        <v>#N/A</v>
      </c>
      <c r="C1570" t="str">
        <f t="shared" si="130"/>
        <v>state_SI_Div_124</v>
      </c>
      <c r="D1570">
        <f t="shared" si="132"/>
        <v>124</v>
      </c>
      <c r="E1570" t="s">
        <v>9395</v>
      </c>
      <c r="F1570" t="str">
        <f>VLOOKUP(E1570,'country(26mar)'!B$2:C$251,2,FALSE)</f>
        <v>SI</v>
      </c>
      <c r="G1570" t="str">
        <f>VLOOKUP(F1570,'country(26mar)'!C$2:D$251,2,FALSE)</f>
        <v>base.si</v>
      </c>
      <c r="H1570" t="s">
        <v>9429</v>
      </c>
      <c r="I1570" t="str">
        <f t="shared" si="133"/>
        <v>Slovenia Divača</v>
      </c>
      <c r="J1570" t="str">
        <f t="shared" si="134"/>
        <v>state_SI_Div_124</v>
      </c>
    </row>
    <row r="1571" hidden="1" spans="1:10">
      <c r="A1571" t="str">
        <f t="shared" si="131"/>
        <v>state_SI_Dob_125</v>
      </c>
      <c r="B1571" t="e">
        <f>VLOOKUP(I1571,'state(26mar)'!D$2:G$680,4,FALSE)</f>
        <v>#N/A</v>
      </c>
      <c r="C1571" t="str">
        <f t="shared" si="130"/>
        <v>state_SI_Dob_125</v>
      </c>
      <c r="D1571">
        <f t="shared" si="132"/>
        <v>125</v>
      </c>
      <c r="E1571" t="s">
        <v>9395</v>
      </c>
      <c r="F1571" t="str">
        <f>VLOOKUP(E1571,'country(26mar)'!B$2:C$251,2,FALSE)</f>
        <v>SI</v>
      </c>
      <c r="G1571" t="str">
        <f>VLOOKUP(F1571,'country(26mar)'!C$2:D$251,2,FALSE)</f>
        <v>base.si</v>
      </c>
      <c r="H1571" t="s">
        <v>9432</v>
      </c>
      <c r="I1571" t="str">
        <f t="shared" si="133"/>
        <v>Slovenia Dobje</v>
      </c>
      <c r="J1571" t="str">
        <f t="shared" si="134"/>
        <v>state_SI_Dob_125</v>
      </c>
    </row>
    <row r="1572" hidden="1" spans="1:10">
      <c r="A1572" t="str">
        <f t="shared" si="131"/>
        <v>state_SI_Dob_126</v>
      </c>
      <c r="B1572" t="e">
        <f>VLOOKUP(I1572,'state(26mar)'!D$2:G$680,4,FALSE)</f>
        <v>#N/A</v>
      </c>
      <c r="C1572" t="str">
        <f t="shared" ref="C1572:C1635" si="135">CONCATENATE("state_",F1572,"_",LEFT(H1572,3),"_",D1572)</f>
        <v>state_SI_Dob_126</v>
      </c>
      <c r="D1572">
        <f t="shared" si="132"/>
        <v>126</v>
      </c>
      <c r="E1572" t="s">
        <v>9395</v>
      </c>
      <c r="F1572" t="str">
        <f>VLOOKUP(E1572,'country(26mar)'!B$2:C$251,2,FALSE)</f>
        <v>SI</v>
      </c>
      <c r="G1572" t="str">
        <f>VLOOKUP(F1572,'country(26mar)'!C$2:D$251,2,FALSE)</f>
        <v>base.si</v>
      </c>
      <c r="H1572" t="s">
        <v>9681</v>
      </c>
      <c r="I1572" t="str">
        <f t="shared" si="133"/>
        <v>Slovenia Dobrepolje</v>
      </c>
      <c r="J1572" t="str">
        <f t="shared" si="134"/>
        <v>state_SI_Dob_126</v>
      </c>
    </row>
    <row r="1573" hidden="1" spans="1:10">
      <c r="A1573" t="str">
        <f t="shared" si="131"/>
        <v>state_SI_Dob_127</v>
      </c>
      <c r="B1573" t="e">
        <f>VLOOKUP(I1573,'state(26mar)'!D$2:G$680,4,FALSE)</f>
        <v>#N/A</v>
      </c>
      <c r="C1573" t="str">
        <f t="shared" si="135"/>
        <v>state_SI_Dob_127</v>
      </c>
      <c r="D1573">
        <f t="shared" si="132"/>
        <v>127</v>
      </c>
      <c r="E1573" t="s">
        <v>9395</v>
      </c>
      <c r="F1573" t="str">
        <f>VLOOKUP(E1573,'country(26mar)'!B$2:C$251,2,FALSE)</f>
        <v>SI</v>
      </c>
      <c r="G1573" t="str">
        <f>VLOOKUP(F1573,'country(26mar)'!C$2:D$251,2,FALSE)</f>
        <v>base.si</v>
      </c>
      <c r="H1573" t="s">
        <v>9433</v>
      </c>
      <c r="I1573" t="str">
        <f t="shared" si="133"/>
        <v>Slovenia Dobrna</v>
      </c>
      <c r="J1573" t="str">
        <f t="shared" si="134"/>
        <v>state_SI_Dob_127</v>
      </c>
    </row>
    <row r="1574" hidden="1" spans="1:10">
      <c r="A1574" t="str">
        <f t="shared" si="131"/>
        <v>state_SI_Dob_128</v>
      </c>
      <c r="B1574" t="e">
        <f>VLOOKUP(I1574,'state(26mar)'!D$2:G$680,4,FALSE)</f>
        <v>#N/A</v>
      </c>
      <c r="C1574" t="str">
        <f t="shared" si="135"/>
        <v>state_SI_Dob_128</v>
      </c>
      <c r="D1574">
        <f t="shared" si="132"/>
        <v>128</v>
      </c>
      <c r="E1574" t="s">
        <v>9395</v>
      </c>
      <c r="F1574" t="str">
        <f>VLOOKUP(E1574,'country(26mar)'!B$2:C$251,2,FALSE)</f>
        <v>SI</v>
      </c>
      <c r="G1574" t="str">
        <f>VLOOKUP(F1574,'country(26mar)'!C$2:D$251,2,FALSE)</f>
        <v>base.si</v>
      </c>
      <c r="H1574" t="s">
        <v>9435</v>
      </c>
      <c r="I1574" t="str">
        <f t="shared" si="133"/>
        <v>Slovenia Dobrova-Polhov Gradec</v>
      </c>
      <c r="J1574" t="str">
        <f t="shared" si="134"/>
        <v>state_SI_Dob_128</v>
      </c>
    </row>
    <row r="1575" hidden="1" spans="1:10">
      <c r="A1575" t="str">
        <f t="shared" si="131"/>
        <v>state_SI_Dob_129</v>
      </c>
      <c r="B1575" t="e">
        <f>VLOOKUP(I1575,'state(26mar)'!D$2:G$680,4,FALSE)</f>
        <v>#N/A</v>
      </c>
      <c r="C1575" t="str">
        <f t="shared" si="135"/>
        <v>state_SI_Dob_129</v>
      </c>
      <c r="D1575">
        <f t="shared" si="132"/>
        <v>129</v>
      </c>
      <c r="E1575" t="s">
        <v>9395</v>
      </c>
      <c r="F1575" t="str">
        <f>VLOOKUP(E1575,'country(26mar)'!B$2:C$251,2,FALSE)</f>
        <v>SI</v>
      </c>
      <c r="G1575" t="str">
        <f>VLOOKUP(F1575,'country(26mar)'!C$2:D$251,2,FALSE)</f>
        <v>base.si</v>
      </c>
      <c r="H1575" t="s">
        <v>9436</v>
      </c>
      <c r="I1575" t="str">
        <f t="shared" si="133"/>
        <v>Slovenia Dobrovnik</v>
      </c>
      <c r="J1575" t="str">
        <f t="shared" si="134"/>
        <v>state_SI_Dob_129</v>
      </c>
    </row>
    <row r="1576" hidden="1" spans="1:10">
      <c r="A1576" t="str">
        <f t="shared" si="131"/>
        <v>state_SI_Rad_130</v>
      </c>
      <c r="B1576" t="e">
        <f>VLOOKUP(I1576,'state(26mar)'!D$2:G$680,4,FALSE)</f>
        <v>#N/A</v>
      </c>
      <c r="C1576" t="str">
        <f t="shared" si="135"/>
        <v>state_SI_Rad_130</v>
      </c>
      <c r="D1576">
        <f t="shared" si="132"/>
        <v>130</v>
      </c>
      <c r="E1576" t="s">
        <v>9395</v>
      </c>
      <c r="F1576" t="str">
        <f>VLOOKUP(E1576,'country(26mar)'!B$2:C$251,2,FALSE)</f>
        <v>SI</v>
      </c>
      <c r="G1576" t="str">
        <f>VLOOKUP(F1576,'country(26mar)'!C$2:D$251,2,FALSE)</f>
        <v>base.si</v>
      </c>
      <c r="H1576" t="s">
        <v>9575</v>
      </c>
      <c r="I1576" t="str">
        <f t="shared" si="133"/>
        <v>Slovenia Radenci</v>
      </c>
      <c r="J1576" t="str">
        <f t="shared" si="134"/>
        <v>state_SI_Rad_130</v>
      </c>
    </row>
    <row r="1577" hidden="1" spans="1:10">
      <c r="A1577" t="str">
        <f t="shared" si="131"/>
        <v>state_SI_Rad_131</v>
      </c>
      <c r="B1577" t="e">
        <f>VLOOKUP(I1577,'state(26mar)'!D$2:G$680,4,FALSE)</f>
        <v>#N/A</v>
      </c>
      <c r="C1577" t="str">
        <f t="shared" si="135"/>
        <v>state_SI_Rad_131</v>
      </c>
      <c r="D1577">
        <f t="shared" si="132"/>
        <v>131</v>
      </c>
      <c r="E1577" t="s">
        <v>9395</v>
      </c>
      <c r="F1577" t="str">
        <f>VLOOKUP(E1577,'country(26mar)'!B$2:C$251,2,FALSE)</f>
        <v>SI</v>
      </c>
      <c r="G1577" t="str">
        <f>VLOOKUP(F1577,'country(26mar)'!C$2:D$251,2,FALSE)</f>
        <v>base.si</v>
      </c>
      <c r="H1577" t="s">
        <v>9576</v>
      </c>
      <c r="I1577" t="str">
        <f t="shared" si="133"/>
        <v>Slovenia Radlje ob Dravi</v>
      </c>
      <c r="J1577" t="str">
        <f t="shared" si="134"/>
        <v>state_SI_Rad_131</v>
      </c>
    </row>
    <row r="1578" hidden="1" spans="1:10">
      <c r="A1578" t="str">
        <f t="shared" si="131"/>
        <v>state_SI_Rad_132</v>
      </c>
      <c r="B1578" t="e">
        <f>VLOOKUP(I1578,'state(26mar)'!D$2:G$680,4,FALSE)</f>
        <v>#N/A</v>
      </c>
      <c r="C1578" t="str">
        <f t="shared" si="135"/>
        <v>state_SI_Rad_132</v>
      </c>
      <c r="D1578">
        <f t="shared" si="132"/>
        <v>132</v>
      </c>
      <c r="E1578" t="s">
        <v>9395</v>
      </c>
      <c r="F1578" t="str">
        <f>VLOOKUP(E1578,'country(26mar)'!B$2:C$251,2,FALSE)</f>
        <v>SI</v>
      </c>
      <c r="G1578" t="str">
        <f>VLOOKUP(F1578,'country(26mar)'!C$2:D$251,2,FALSE)</f>
        <v>base.si</v>
      </c>
      <c r="H1578" t="s">
        <v>9577</v>
      </c>
      <c r="I1578" t="str">
        <f t="shared" si="133"/>
        <v>Slovenia Radovljica</v>
      </c>
      <c r="J1578" t="str">
        <f t="shared" si="134"/>
        <v>state_SI_Rad_132</v>
      </c>
    </row>
    <row r="1579" hidden="1" spans="1:10">
      <c r="A1579" t="str">
        <f t="shared" si="131"/>
        <v>state_SI_Rav_133</v>
      </c>
      <c r="B1579" t="e">
        <f>VLOOKUP(I1579,'state(26mar)'!D$2:G$680,4,FALSE)</f>
        <v>#N/A</v>
      </c>
      <c r="C1579" t="str">
        <f t="shared" si="135"/>
        <v>state_SI_Rav_133</v>
      </c>
      <c r="D1579">
        <f t="shared" si="132"/>
        <v>133</v>
      </c>
      <c r="E1579" t="s">
        <v>9395</v>
      </c>
      <c r="F1579" t="str">
        <f>VLOOKUP(E1579,'country(26mar)'!B$2:C$251,2,FALSE)</f>
        <v>SI</v>
      </c>
      <c r="G1579" t="str">
        <f>VLOOKUP(F1579,'country(26mar)'!C$2:D$251,2,FALSE)</f>
        <v>base.si</v>
      </c>
      <c r="H1579" t="s">
        <v>9578</v>
      </c>
      <c r="I1579" t="str">
        <f t="shared" si="133"/>
        <v>Slovenia Ravne na Koroškem</v>
      </c>
      <c r="J1579" t="str">
        <f t="shared" si="134"/>
        <v>state_SI_Rav_133</v>
      </c>
    </row>
    <row r="1580" hidden="1" spans="1:10">
      <c r="A1580" t="str">
        <f t="shared" si="131"/>
        <v>state_SI_Šen_134</v>
      </c>
      <c r="B1580" t="e">
        <f>VLOOKUP(I1580,'state(26mar)'!D$2:G$680,4,FALSE)</f>
        <v>#N/A</v>
      </c>
      <c r="C1580" t="str">
        <f t="shared" si="135"/>
        <v>state_SI_Šen_134</v>
      </c>
      <c r="D1580">
        <f t="shared" si="132"/>
        <v>134</v>
      </c>
      <c r="E1580" t="s">
        <v>9395</v>
      </c>
      <c r="F1580" t="str">
        <f>VLOOKUP(E1580,'country(26mar)'!B$2:C$251,2,FALSE)</f>
        <v>SI</v>
      </c>
      <c r="G1580" t="str">
        <f>VLOOKUP(F1580,'country(26mar)'!C$2:D$251,2,FALSE)</f>
        <v>base.si</v>
      </c>
      <c r="H1580" t="s">
        <v>9606</v>
      </c>
      <c r="I1580" t="str">
        <f t="shared" si="133"/>
        <v>Slovenia Šentjur</v>
      </c>
      <c r="J1580" t="str">
        <f t="shared" si="134"/>
        <v>state_SI_Šen_134</v>
      </c>
    </row>
    <row r="1581" hidden="1" spans="1:10">
      <c r="A1581" t="str">
        <f t="shared" si="131"/>
        <v>state_SI_Šen_135</v>
      </c>
      <c r="B1581" t="e">
        <f>VLOOKUP(I1581,'state(26mar)'!D$2:G$680,4,FALSE)</f>
        <v>#N/A</v>
      </c>
      <c r="C1581" t="str">
        <f t="shared" si="135"/>
        <v>state_SI_Šen_135</v>
      </c>
      <c r="D1581">
        <f t="shared" si="132"/>
        <v>135</v>
      </c>
      <c r="E1581" t="s">
        <v>9395</v>
      </c>
      <c r="F1581" t="str">
        <f>VLOOKUP(E1581,'country(26mar)'!B$2:C$251,2,FALSE)</f>
        <v>SI</v>
      </c>
      <c r="G1581" t="str">
        <f>VLOOKUP(F1581,'country(26mar)'!C$2:D$251,2,FALSE)</f>
        <v>base.si</v>
      </c>
      <c r="H1581" t="s">
        <v>9608</v>
      </c>
      <c r="I1581" t="str">
        <f t="shared" si="133"/>
        <v>Slovenia Šentrupert</v>
      </c>
      <c r="J1581" t="str">
        <f t="shared" si="134"/>
        <v>state_SI_Šen_135</v>
      </c>
    </row>
    <row r="1582" hidden="1" spans="1:10">
      <c r="A1582" t="str">
        <f t="shared" si="131"/>
        <v>state_SI_Sev_136</v>
      </c>
      <c r="B1582" t="e">
        <f>VLOOKUP(I1582,'state(26mar)'!D$2:G$680,4,FALSE)</f>
        <v>#N/A</v>
      </c>
      <c r="C1582" t="str">
        <f t="shared" si="135"/>
        <v>state_SI_Sev_136</v>
      </c>
      <c r="D1582">
        <f t="shared" si="132"/>
        <v>136</v>
      </c>
      <c r="E1582" t="s">
        <v>9395</v>
      </c>
      <c r="F1582" t="str">
        <f>VLOOKUP(E1582,'country(26mar)'!B$2:C$251,2,FALSE)</f>
        <v>SI</v>
      </c>
      <c r="G1582" t="str">
        <f>VLOOKUP(F1582,'country(26mar)'!C$2:D$251,2,FALSE)</f>
        <v>base.si</v>
      </c>
      <c r="H1582" t="s">
        <v>9610</v>
      </c>
      <c r="I1582" t="str">
        <f t="shared" si="133"/>
        <v>Slovenia Sevnica</v>
      </c>
      <c r="J1582" t="str">
        <f t="shared" si="134"/>
        <v>state_SI_Sev_136</v>
      </c>
    </row>
    <row r="1583" hidden="1" spans="1:10">
      <c r="A1583" t="str">
        <f t="shared" si="131"/>
        <v>state_SI_Sve_137</v>
      </c>
      <c r="B1583" t="e">
        <f>VLOOKUP(I1583,'state(26mar)'!D$2:G$680,4,FALSE)</f>
        <v>#N/A</v>
      </c>
      <c r="C1583" t="str">
        <f t="shared" si="135"/>
        <v>state_SI_Sve_137</v>
      </c>
      <c r="D1583">
        <f t="shared" si="132"/>
        <v>137</v>
      </c>
      <c r="E1583" t="s">
        <v>9395</v>
      </c>
      <c r="F1583" t="str">
        <f>VLOOKUP(E1583,'country(26mar)'!B$2:C$251,2,FALSE)</f>
        <v>SI</v>
      </c>
      <c r="G1583" t="str">
        <f>VLOOKUP(F1583,'country(26mar)'!C$2:D$251,2,FALSE)</f>
        <v>base.si</v>
      </c>
      <c r="H1583" t="s">
        <v>9686</v>
      </c>
      <c r="I1583" t="str">
        <f t="shared" si="133"/>
        <v>Slovenia Sveti Andraž v Slovenskih Goricah</v>
      </c>
      <c r="J1583" t="str">
        <f t="shared" si="134"/>
        <v>state_SI_Sve_137</v>
      </c>
    </row>
    <row r="1584" hidden="1" spans="1:10">
      <c r="A1584" t="str">
        <f t="shared" si="131"/>
        <v>state_SI_Str_138</v>
      </c>
      <c r="B1584" t="e">
        <f>VLOOKUP(I1584,'state(26mar)'!D$2:G$680,4,FALSE)</f>
        <v>#N/A</v>
      </c>
      <c r="C1584" t="str">
        <f t="shared" si="135"/>
        <v>state_SI_Str_138</v>
      </c>
      <c r="D1584">
        <f t="shared" si="132"/>
        <v>138</v>
      </c>
      <c r="E1584" t="s">
        <v>9395</v>
      </c>
      <c r="F1584" t="str">
        <f>VLOOKUP(E1584,'country(26mar)'!B$2:C$251,2,FALSE)</f>
        <v>SI</v>
      </c>
      <c r="G1584" t="str">
        <f>VLOOKUP(F1584,'country(26mar)'!C$2:D$251,2,FALSE)</f>
        <v>base.si</v>
      </c>
      <c r="H1584" t="s">
        <v>9652</v>
      </c>
      <c r="I1584" t="str">
        <f t="shared" si="133"/>
        <v>Slovenia Straža</v>
      </c>
      <c r="J1584" t="str">
        <f t="shared" si="134"/>
        <v>state_SI_Str_138</v>
      </c>
    </row>
    <row r="1585" hidden="1" spans="1:10">
      <c r="A1585" t="str">
        <f t="shared" si="131"/>
        <v>state_SI_Sve_139</v>
      </c>
      <c r="B1585" t="e">
        <f>VLOOKUP(I1585,'state(26mar)'!D$2:G$680,4,FALSE)</f>
        <v>#N/A</v>
      </c>
      <c r="C1585" t="str">
        <f t="shared" si="135"/>
        <v>state_SI_Sve_139</v>
      </c>
      <c r="D1585">
        <f t="shared" si="132"/>
        <v>139</v>
      </c>
      <c r="E1585" t="s">
        <v>9395</v>
      </c>
      <c r="F1585" t="str">
        <f>VLOOKUP(E1585,'country(26mar)'!B$2:C$251,2,FALSE)</f>
        <v>SI</v>
      </c>
      <c r="G1585" t="str">
        <f>VLOOKUP(F1585,'country(26mar)'!C$2:D$251,2,FALSE)</f>
        <v>base.si</v>
      </c>
      <c r="H1585" t="s">
        <v>9655</v>
      </c>
      <c r="I1585" t="str">
        <f t="shared" si="133"/>
        <v>Slovenia Sveta Ana</v>
      </c>
      <c r="J1585" t="str">
        <f t="shared" si="134"/>
        <v>state_SI_Sve_139</v>
      </c>
    </row>
    <row r="1586" hidden="1" spans="1:10">
      <c r="A1586" t="str">
        <f t="shared" si="131"/>
        <v>state_SI_Sve_140</v>
      </c>
      <c r="B1586" t="e">
        <f>VLOOKUP(I1586,'state(26mar)'!D$2:G$680,4,FALSE)</f>
        <v>#N/A</v>
      </c>
      <c r="C1586" t="str">
        <f t="shared" si="135"/>
        <v>state_SI_Sve_140</v>
      </c>
      <c r="D1586">
        <f t="shared" si="132"/>
        <v>140</v>
      </c>
      <c r="E1586" t="s">
        <v>9395</v>
      </c>
      <c r="F1586" t="str">
        <f>VLOOKUP(E1586,'country(26mar)'!B$2:C$251,2,FALSE)</f>
        <v>SI</v>
      </c>
      <c r="G1586" t="str">
        <f>VLOOKUP(F1586,'country(26mar)'!C$2:D$251,2,FALSE)</f>
        <v>base.si</v>
      </c>
      <c r="H1586" t="s">
        <v>9469</v>
      </c>
      <c r="I1586" t="str">
        <f t="shared" si="133"/>
        <v>Slovenia Sveti Jurij v Slovenskih Goricah</v>
      </c>
      <c r="J1586" t="str">
        <f t="shared" si="134"/>
        <v>state_SI_Sve_140</v>
      </c>
    </row>
    <row r="1587" hidden="1" spans="1:10">
      <c r="A1587" t="str">
        <f t="shared" si="131"/>
        <v>state_SI_Šoš_141</v>
      </c>
      <c r="B1587" t="e">
        <f>VLOOKUP(I1587,'state(26mar)'!D$2:G$680,4,FALSE)</f>
        <v>#N/A</v>
      </c>
      <c r="C1587" t="str">
        <f t="shared" si="135"/>
        <v>state_SI_Šoš_141</v>
      </c>
      <c r="D1587">
        <f t="shared" si="132"/>
        <v>141</v>
      </c>
      <c r="E1587" t="s">
        <v>9395</v>
      </c>
      <c r="F1587" t="str">
        <f>VLOOKUP(E1587,'country(26mar)'!B$2:C$251,2,FALSE)</f>
        <v>SI</v>
      </c>
      <c r="G1587" t="str">
        <f>VLOOKUP(F1587,'country(26mar)'!C$2:D$251,2,FALSE)</f>
        <v>base.si</v>
      </c>
      <c r="H1587" t="s">
        <v>9634</v>
      </c>
      <c r="I1587" t="str">
        <f t="shared" si="133"/>
        <v>Slovenia Šoštanj</v>
      </c>
      <c r="J1587" t="str">
        <f t="shared" si="134"/>
        <v>state_SI_Šoš_141</v>
      </c>
    </row>
    <row r="1588" hidden="1" spans="1:10">
      <c r="A1588" t="str">
        <f t="shared" si="131"/>
        <v>state_SI_Sre_142</v>
      </c>
      <c r="B1588" t="e">
        <f>VLOOKUP(I1588,'state(26mar)'!D$2:G$680,4,FALSE)</f>
        <v>#N/A</v>
      </c>
      <c r="C1588" t="str">
        <f t="shared" si="135"/>
        <v>state_SI_Sre_142</v>
      </c>
      <c r="D1588">
        <f t="shared" si="132"/>
        <v>142</v>
      </c>
      <c r="E1588" t="s">
        <v>9395</v>
      </c>
      <c r="F1588" t="str">
        <f>VLOOKUP(E1588,'country(26mar)'!B$2:C$251,2,FALSE)</f>
        <v>SI</v>
      </c>
      <c r="G1588" t="str">
        <f>VLOOKUP(F1588,'country(26mar)'!C$2:D$251,2,FALSE)</f>
        <v>base.si</v>
      </c>
      <c r="H1588" t="s">
        <v>9643</v>
      </c>
      <c r="I1588" t="str">
        <f t="shared" si="133"/>
        <v>Slovenia Središče ob Dravi</v>
      </c>
      <c r="J1588" t="str">
        <f t="shared" si="134"/>
        <v>state_SI_Sre_142</v>
      </c>
    </row>
    <row r="1589" hidden="1" spans="1:10">
      <c r="A1589" t="str">
        <f t="shared" si="131"/>
        <v>state_SI_Sta_143</v>
      </c>
      <c r="B1589" t="e">
        <f>VLOOKUP(I1589,'state(26mar)'!D$2:G$680,4,FALSE)</f>
        <v>#N/A</v>
      </c>
      <c r="C1589" t="str">
        <f t="shared" si="135"/>
        <v>state_SI_Sta_143</v>
      </c>
      <c r="D1589">
        <f t="shared" si="132"/>
        <v>143</v>
      </c>
      <c r="E1589" t="s">
        <v>9395</v>
      </c>
      <c r="F1589" t="str">
        <f>VLOOKUP(E1589,'country(26mar)'!B$2:C$251,2,FALSE)</f>
        <v>SI</v>
      </c>
      <c r="G1589" t="str">
        <f>VLOOKUP(F1589,'country(26mar)'!C$2:D$251,2,FALSE)</f>
        <v>base.si</v>
      </c>
      <c r="H1589" t="s">
        <v>9648</v>
      </c>
      <c r="I1589" t="str">
        <f t="shared" si="133"/>
        <v>Slovenia Starše</v>
      </c>
      <c r="J1589" t="str">
        <f t="shared" si="134"/>
        <v>state_SI_Sta_143</v>
      </c>
    </row>
    <row r="1590" hidden="1" spans="1:10">
      <c r="A1590" t="str">
        <f t="shared" si="131"/>
        <v>state_SI_Što_144</v>
      </c>
      <c r="B1590" t="e">
        <f>VLOOKUP(I1590,'state(26mar)'!D$2:G$680,4,FALSE)</f>
        <v>#N/A</v>
      </c>
      <c r="C1590" t="str">
        <f t="shared" si="135"/>
        <v>state_SI_Što_144</v>
      </c>
      <c r="D1590">
        <f t="shared" si="132"/>
        <v>144</v>
      </c>
      <c r="E1590" t="s">
        <v>9395</v>
      </c>
      <c r="F1590" t="str">
        <f>VLOOKUP(E1590,'country(26mar)'!B$2:C$251,2,FALSE)</f>
        <v>SI</v>
      </c>
      <c r="G1590" t="str">
        <f>VLOOKUP(F1590,'country(26mar)'!C$2:D$251,2,FALSE)</f>
        <v>base.si</v>
      </c>
      <c r="H1590" t="s">
        <v>9650</v>
      </c>
      <c r="I1590" t="str">
        <f t="shared" si="133"/>
        <v>Slovenia Štore</v>
      </c>
      <c r="J1590" t="str">
        <f t="shared" si="134"/>
        <v>state_SI_Što_144</v>
      </c>
    </row>
    <row r="1591" hidden="1" spans="1:10">
      <c r="A1591" t="str">
        <f t="shared" si="131"/>
        <v>state_SI_Sve_145</v>
      </c>
      <c r="B1591" t="e">
        <f>VLOOKUP(I1591,'state(26mar)'!D$2:G$680,4,FALSE)</f>
        <v>#N/A</v>
      </c>
      <c r="C1591" t="str">
        <f t="shared" si="135"/>
        <v>state_SI_Sve_145</v>
      </c>
      <c r="D1591">
        <f t="shared" si="132"/>
        <v>145</v>
      </c>
      <c r="E1591" t="s">
        <v>9395</v>
      </c>
      <c r="F1591" t="str">
        <f>VLOOKUP(E1591,'country(26mar)'!B$2:C$251,2,FALSE)</f>
        <v>SI</v>
      </c>
      <c r="G1591" t="str">
        <f>VLOOKUP(F1591,'country(26mar)'!C$2:D$251,2,FALSE)</f>
        <v>base.si</v>
      </c>
      <c r="H1591" t="s">
        <v>9657</v>
      </c>
      <c r="I1591" t="str">
        <f t="shared" si="133"/>
        <v>Slovenia Sveti Jurij ob Ščavnici</v>
      </c>
      <c r="J1591" t="str">
        <f t="shared" si="134"/>
        <v>state_SI_Sve_145</v>
      </c>
    </row>
    <row r="1592" hidden="1" spans="1:10">
      <c r="A1592" t="str">
        <f t="shared" si="131"/>
        <v>state_SI_Šma_146</v>
      </c>
      <c r="B1592" t="e">
        <f>VLOOKUP(I1592,'state(26mar)'!D$2:G$680,4,FALSE)</f>
        <v>#N/A</v>
      </c>
      <c r="C1592" t="str">
        <f t="shared" si="135"/>
        <v>state_SI_Šma_146</v>
      </c>
      <c r="D1592">
        <f t="shared" si="132"/>
        <v>146</v>
      </c>
      <c r="E1592" t="s">
        <v>9395</v>
      </c>
      <c r="F1592" t="str">
        <f>VLOOKUP(E1592,'country(26mar)'!B$2:C$251,2,FALSE)</f>
        <v>SI</v>
      </c>
      <c r="G1592" t="str">
        <f>VLOOKUP(F1592,'country(26mar)'!C$2:D$251,2,FALSE)</f>
        <v>base.si</v>
      </c>
      <c r="H1592" t="s">
        <v>9626</v>
      </c>
      <c r="I1592" t="str">
        <f t="shared" si="133"/>
        <v>Slovenia Šmartno ob Paki</v>
      </c>
      <c r="J1592" t="str">
        <f t="shared" si="134"/>
        <v>state_SI_Šma_146</v>
      </c>
    </row>
    <row r="1593" hidden="1" spans="1:10">
      <c r="A1593" t="str">
        <f t="shared" si="131"/>
        <v>state_SI_Šma_147</v>
      </c>
      <c r="B1593" t="e">
        <f>VLOOKUP(I1593,'state(26mar)'!D$2:G$680,4,FALSE)</f>
        <v>#N/A</v>
      </c>
      <c r="C1593" t="str">
        <f t="shared" si="135"/>
        <v>state_SI_Šma_147</v>
      </c>
      <c r="D1593">
        <f t="shared" si="132"/>
        <v>147</v>
      </c>
      <c r="E1593" t="s">
        <v>9395</v>
      </c>
      <c r="F1593" t="str">
        <f>VLOOKUP(E1593,'country(26mar)'!B$2:C$251,2,FALSE)</f>
        <v>SI</v>
      </c>
      <c r="G1593" t="str">
        <f>VLOOKUP(F1593,'country(26mar)'!C$2:D$251,2,FALSE)</f>
        <v>base.si</v>
      </c>
      <c r="H1593" t="s">
        <v>9628</v>
      </c>
      <c r="I1593" t="str">
        <f t="shared" si="133"/>
        <v>Slovenia Šmartno pri Litiji</v>
      </c>
      <c r="J1593" t="str">
        <f t="shared" si="134"/>
        <v>state_SI_Šma_147</v>
      </c>
    </row>
    <row r="1594" hidden="1" spans="1:10">
      <c r="A1594" t="str">
        <f t="shared" si="131"/>
        <v>state_SI_Sod_148</v>
      </c>
      <c r="B1594" t="e">
        <f>VLOOKUP(I1594,'state(26mar)'!D$2:G$680,4,FALSE)</f>
        <v>#N/A</v>
      </c>
      <c r="C1594" t="str">
        <f t="shared" si="135"/>
        <v>state_SI_Sod_148</v>
      </c>
      <c r="D1594">
        <f t="shared" si="132"/>
        <v>148</v>
      </c>
      <c r="E1594" t="s">
        <v>9395</v>
      </c>
      <c r="F1594" t="str">
        <f>VLOOKUP(E1594,'country(26mar)'!B$2:C$251,2,FALSE)</f>
        <v>SI</v>
      </c>
      <c r="G1594" t="str">
        <f>VLOOKUP(F1594,'country(26mar)'!C$2:D$251,2,FALSE)</f>
        <v>base.si</v>
      </c>
      <c r="H1594" t="s">
        <v>9630</v>
      </c>
      <c r="I1594" t="str">
        <f t="shared" si="133"/>
        <v>Slovenia Sodražica</v>
      </c>
      <c r="J1594" t="str">
        <f t="shared" si="134"/>
        <v>state_SI_Sod_148</v>
      </c>
    </row>
    <row r="1595" hidden="1" spans="1:10">
      <c r="A1595" t="str">
        <f t="shared" si="131"/>
        <v>state_SI_Sol_149</v>
      </c>
      <c r="B1595" t="e">
        <f>VLOOKUP(I1595,'state(26mar)'!D$2:G$680,4,FALSE)</f>
        <v>#N/A</v>
      </c>
      <c r="C1595" t="str">
        <f t="shared" si="135"/>
        <v>state_SI_Sol_149</v>
      </c>
      <c r="D1595">
        <f t="shared" si="132"/>
        <v>149</v>
      </c>
      <c r="E1595" t="s">
        <v>9395</v>
      </c>
      <c r="F1595" t="str">
        <f>VLOOKUP(E1595,'country(26mar)'!B$2:C$251,2,FALSE)</f>
        <v>SI</v>
      </c>
      <c r="G1595" t="str">
        <f>VLOOKUP(F1595,'country(26mar)'!C$2:D$251,2,FALSE)</f>
        <v>base.si</v>
      </c>
      <c r="H1595" t="s">
        <v>9632</v>
      </c>
      <c r="I1595" t="str">
        <f t="shared" si="133"/>
        <v>Slovenia Solčava</v>
      </c>
      <c r="J1595" t="str">
        <f t="shared" si="134"/>
        <v>state_SI_Sol_149</v>
      </c>
    </row>
    <row r="1596" hidden="1" spans="1:10">
      <c r="A1596" t="str">
        <f t="shared" si="131"/>
        <v>state_SI_Slo_150</v>
      </c>
      <c r="B1596" t="e">
        <f>VLOOKUP(I1596,'state(26mar)'!D$2:G$680,4,FALSE)</f>
        <v>#N/A</v>
      </c>
      <c r="C1596" t="str">
        <f t="shared" si="135"/>
        <v>state_SI_Slo_150</v>
      </c>
      <c r="D1596">
        <f t="shared" si="132"/>
        <v>150</v>
      </c>
      <c r="E1596" t="s">
        <v>9395</v>
      </c>
      <c r="F1596" t="str">
        <f>VLOOKUP(E1596,'country(26mar)'!B$2:C$251,2,FALSE)</f>
        <v>SI</v>
      </c>
      <c r="G1596" t="str">
        <f>VLOOKUP(F1596,'country(26mar)'!C$2:D$251,2,FALSE)</f>
        <v>base.si</v>
      </c>
      <c r="H1596" t="s">
        <v>9619</v>
      </c>
      <c r="I1596" t="str">
        <f t="shared" si="133"/>
        <v>Slovenia Slovenj Gradec</v>
      </c>
      <c r="J1596" t="str">
        <f t="shared" si="134"/>
        <v>state_SI_Slo_150</v>
      </c>
    </row>
    <row r="1597" hidden="1" spans="1:10">
      <c r="A1597" t="str">
        <f t="shared" si="131"/>
        <v>state_SI_Slo_151</v>
      </c>
      <c r="B1597" t="e">
        <f>VLOOKUP(I1597,'state(26mar)'!D$2:G$680,4,FALSE)</f>
        <v>#N/A</v>
      </c>
      <c r="C1597" t="str">
        <f t="shared" si="135"/>
        <v>state_SI_Slo_151</v>
      </c>
      <c r="D1597">
        <f t="shared" si="132"/>
        <v>151</v>
      </c>
      <c r="E1597" t="s">
        <v>9395</v>
      </c>
      <c r="F1597" t="str">
        <f>VLOOKUP(E1597,'country(26mar)'!B$2:C$251,2,FALSE)</f>
        <v>SI</v>
      </c>
      <c r="G1597" t="str">
        <f>VLOOKUP(F1597,'country(26mar)'!C$2:D$251,2,FALSE)</f>
        <v>base.si</v>
      </c>
      <c r="H1597" t="s">
        <v>9620</v>
      </c>
      <c r="I1597" t="str">
        <f t="shared" si="133"/>
        <v>Slovenia Slovenska Bistrica</v>
      </c>
      <c r="J1597" t="str">
        <f t="shared" si="134"/>
        <v>state_SI_Slo_151</v>
      </c>
    </row>
    <row r="1598" hidden="1" spans="1:10">
      <c r="A1598" t="str">
        <f t="shared" si="131"/>
        <v>state_SI_Slo_152</v>
      </c>
      <c r="B1598" t="e">
        <f>VLOOKUP(I1598,'state(26mar)'!D$2:G$680,4,FALSE)</f>
        <v>#N/A</v>
      </c>
      <c r="C1598" t="str">
        <f t="shared" si="135"/>
        <v>state_SI_Slo_152</v>
      </c>
      <c r="D1598">
        <f t="shared" si="132"/>
        <v>152</v>
      </c>
      <c r="E1598" t="s">
        <v>9395</v>
      </c>
      <c r="F1598" t="str">
        <f>VLOOKUP(E1598,'country(26mar)'!B$2:C$251,2,FALSE)</f>
        <v>SI</v>
      </c>
      <c r="G1598" t="str">
        <f>VLOOKUP(F1598,'country(26mar)'!C$2:D$251,2,FALSE)</f>
        <v>base.si</v>
      </c>
      <c r="H1598" t="s">
        <v>9621</v>
      </c>
      <c r="I1598" t="str">
        <f t="shared" si="133"/>
        <v>Slovenia Slovenske Konjice</v>
      </c>
      <c r="J1598" t="str">
        <f t="shared" si="134"/>
        <v>state_SI_Slo_152</v>
      </c>
    </row>
    <row r="1599" hidden="1" spans="1:10">
      <c r="A1599" t="str">
        <f t="shared" si="131"/>
        <v>state_SI_Šma_153</v>
      </c>
      <c r="B1599" t="e">
        <f>VLOOKUP(I1599,'state(26mar)'!D$2:G$680,4,FALSE)</f>
        <v>#N/A</v>
      </c>
      <c r="C1599" t="str">
        <f t="shared" si="135"/>
        <v>state_SI_Šma_153</v>
      </c>
      <c r="D1599">
        <f t="shared" si="132"/>
        <v>153</v>
      </c>
      <c r="E1599" t="s">
        <v>9395</v>
      </c>
      <c r="F1599" t="str">
        <f>VLOOKUP(E1599,'country(26mar)'!B$2:C$251,2,FALSE)</f>
        <v>SI</v>
      </c>
      <c r="G1599" t="str">
        <f>VLOOKUP(F1599,'country(26mar)'!C$2:D$251,2,FALSE)</f>
        <v>base.si</v>
      </c>
      <c r="H1599" t="s">
        <v>9622</v>
      </c>
      <c r="I1599" t="str">
        <f t="shared" si="133"/>
        <v>Slovenia Šmarje pri Jelšah</v>
      </c>
      <c r="J1599" t="str">
        <f t="shared" si="134"/>
        <v>state_SI_Šma_153</v>
      </c>
    </row>
    <row r="1600" hidden="1" spans="1:10">
      <c r="A1600" t="str">
        <f t="shared" si="131"/>
        <v>state_SI_Šen_154</v>
      </c>
      <c r="B1600" t="e">
        <f>VLOOKUP(I1600,'state(26mar)'!D$2:G$680,4,FALSE)</f>
        <v>#N/A</v>
      </c>
      <c r="C1600" t="str">
        <f t="shared" si="135"/>
        <v>state_SI_Šen_154</v>
      </c>
      <c r="D1600">
        <f t="shared" si="132"/>
        <v>154</v>
      </c>
      <c r="E1600" t="s">
        <v>9395</v>
      </c>
      <c r="F1600" t="str">
        <f>VLOOKUP(E1600,'country(26mar)'!B$2:C$251,2,FALSE)</f>
        <v>SI</v>
      </c>
      <c r="G1600" t="str">
        <f>VLOOKUP(F1600,'country(26mar)'!C$2:D$251,2,FALSE)</f>
        <v>base.si</v>
      </c>
      <c r="H1600" t="s">
        <v>9600</v>
      </c>
      <c r="I1600" t="str">
        <f t="shared" si="133"/>
        <v>Slovenia Šenčur</v>
      </c>
      <c r="J1600" t="str">
        <f t="shared" si="134"/>
        <v>state_SI_Šen_154</v>
      </c>
    </row>
    <row r="1601" hidden="1" spans="1:10">
      <c r="A1601" t="str">
        <f t="shared" si="131"/>
        <v>state_SI_Šem_155</v>
      </c>
      <c r="B1601" t="e">
        <f>VLOOKUP(I1601,'state(26mar)'!D$2:G$680,4,FALSE)</f>
        <v>#N/A</v>
      </c>
      <c r="C1601" t="str">
        <f t="shared" si="135"/>
        <v>state_SI_Šem_155</v>
      </c>
      <c r="D1601">
        <f t="shared" si="132"/>
        <v>155</v>
      </c>
      <c r="E1601" t="s">
        <v>9395</v>
      </c>
      <c r="F1601" t="str">
        <f>VLOOKUP(E1601,'country(26mar)'!B$2:C$251,2,FALSE)</f>
        <v>SI</v>
      </c>
      <c r="G1601" t="str">
        <f>VLOOKUP(F1601,'country(26mar)'!C$2:D$251,2,FALSE)</f>
        <v>base.si</v>
      </c>
      <c r="H1601" t="s">
        <v>9599</v>
      </c>
      <c r="I1601" t="str">
        <f t="shared" si="133"/>
        <v>Slovenia Šempeter-Vrtojba</v>
      </c>
      <c r="J1601" t="str">
        <f t="shared" si="134"/>
        <v>state_SI_Šem_155</v>
      </c>
    </row>
    <row r="1602" hidden="1" spans="1:10">
      <c r="A1602" t="str">
        <f t="shared" si="131"/>
        <v>state_SI_Šen_156</v>
      </c>
      <c r="B1602" t="e">
        <f>VLOOKUP(I1602,'state(26mar)'!D$2:G$680,4,FALSE)</f>
        <v>#N/A</v>
      </c>
      <c r="C1602" t="str">
        <f t="shared" si="135"/>
        <v>state_SI_Šen_156</v>
      </c>
      <c r="D1602">
        <f t="shared" si="132"/>
        <v>156</v>
      </c>
      <c r="E1602" t="s">
        <v>9395</v>
      </c>
      <c r="F1602" t="str">
        <f>VLOOKUP(E1602,'country(26mar)'!B$2:C$251,2,FALSE)</f>
        <v>SI</v>
      </c>
      <c r="G1602" t="str">
        <f>VLOOKUP(F1602,'country(26mar)'!C$2:D$251,2,FALSE)</f>
        <v>base.si</v>
      </c>
      <c r="H1602" t="s">
        <v>9602</v>
      </c>
      <c r="I1602" t="str">
        <f t="shared" si="133"/>
        <v>Slovenia Šentilj</v>
      </c>
      <c r="J1602" t="str">
        <f t="shared" si="134"/>
        <v>state_SI_Šen_156</v>
      </c>
    </row>
    <row r="1603" hidden="1" spans="1:10">
      <c r="A1603" t="str">
        <f t="shared" ref="A1603:A1666" si="136">IFERROR(B1603,C1603)</f>
        <v>state_SI_Šen_157</v>
      </c>
      <c r="B1603" t="e">
        <f>VLOOKUP(I1603,'state(26mar)'!D$2:G$680,4,FALSE)</f>
        <v>#N/A</v>
      </c>
      <c r="C1603" t="str">
        <f t="shared" si="135"/>
        <v>state_SI_Šen_157</v>
      </c>
      <c r="D1603">
        <f t="shared" ref="D1603:D1666" si="137">IF(E1603=E1602,D1602+1,1)</f>
        <v>157</v>
      </c>
      <c r="E1603" t="s">
        <v>9395</v>
      </c>
      <c r="F1603" t="str">
        <f>VLOOKUP(E1603,'country(26mar)'!B$2:C$251,2,FALSE)</f>
        <v>SI</v>
      </c>
      <c r="G1603" t="str">
        <f>VLOOKUP(F1603,'country(26mar)'!C$2:D$251,2,FALSE)</f>
        <v>base.si</v>
      </c>
      <c r="H1603" t="s">
        <v>9604</v>
      </c>
      <c r="I1603" t="str">
        <f t="shared" ref="I1603:I1666" si="138">CONCATENATE(E1603," ",H1603)</f>
        <v>Slovenia Šentjernej</v>
      </c>
      <c r="J1603" t="str">
        <f t="shared" ref="J1603:J1666" si="139">A1603</f>
        <v>state_SI_Šen_157</v>
      </c>
    </row>
    <row r="1604" hidden="1" spans="1:10">
      <c r="A1604" t="str">
        <f t="shared" si="136"/>
        <v>state_SI_Sež_158</v>
      </c>
      <c r="B1604" t="e">
        <f>VLOOKUP(I1604,'state(26mar)'!D$2:G$680,4,FALSE)</f>
        <v>#N/A</v>
      </c>
      <c r="C1604" t="str">
        <f t="shared" si="135"/>
        <v>state_SI_Sež_158</v>
      </c>
      <c r="D1604">
        <f t="shared" si="137"/>
        <v>158</v>
      </c>
      <c r="E1604" t="s">
        <v>9395</v>
      </c>
      <c r="F1604" t="str">
        <f>VLOOKUP(E1604,'country(26mar)'!B$2:C$251,2,FALSE)</f>
        <v>SI</v>
      </c>
      <c r="G1604" t="str">
        <f>VLOOKUP(F1604,'country(26mar)'!C$2:D$251,2,FALSE)</f>
        <v>base.si</v>
      </c>
      <c r="H1604" t="s">
        <v>9611</v>
      </c>
      <c r="I1604" t="str">
        <f t="shared" si="138"/>
        <v>Slovenia Sežana</v>
      </c>
      <c r="J1604" t="str">
        <f t="shared" si="139"/>
        <v>state_SI_Sež_158</v>
      </c>
    </row>
    <row r="1605" hidden="1" spans="1:10">
      <c r="A1605" t="str">
        <f t="shared" si="136"/>
        <v>state_SI_Ško_159</v>
      </c>
      <c r="B1605" t="e">
        <f>VLOOKUP(I1605,'state(26mar)'!D$2:G$680,4,FALSE)</f>
        <v>#N/A</v>
      </c>
      <c r="C1605" t="str">
        <f t="shared" si="135"/>
        <v>state_SI_Ško_159</v>
      </c>
      <c r="D1605">
        <f t="shared" si="137"/>
        <v>159</v>
      </c>
      <c r="E1605" t="s">
        <v>9395</v>
      </c>
      <c r="F1605" t="str">
        <f>VLOOKUP(E1605,'country(26mar)'!B$2:C$251,2,FALSE)</f>
        <v>SI</v>
      </c>
      <c r="G1605" t="str">
        <f>VLOOKUP(F1605,'country(26mar)'!C$2:D$251,2,FALSE)</f>
        <v>base.si</v>
      </c>
      <c r="H1605" t="s">
        <v>9613</v>
      </c>
      <c r="I1605" t="str">
        <f t="shared" si="138"/>
        <v>Slovenia Škocjan</v>
      </c>
      <c r="J1605" t="str">
        <f t="shared" si="139"/>
        <v>state_SI_Ško_159</v>
      </c>
    </row>
    <row r="1606" hidden="1" spans="1:10">
      <c r="A1606" t="str">
        <f t="shared" si="136"/>
        <v>state_SI_Ško_160</v>
      </c>
      <c r="B1606" t="e">
        <f>VLOOKUP(I1606,'state(26mar)'!D$2:G$680,4,FALSE)</f>
        <v>#N/A</v>
      </c>
      <c r="C1606" t="str">
        <f t="shared" si="135"/>
        <v>state_SI_Ško_160</v>
      </c>
      <c r="D1606">
        <f t="shared" si="137"/>
        <v>160</v>
      </c>
      <c r="E1606" t="s">
        <v>9395</v>
      </c>
      <c r="F1606" t="str">
        <f>VLOOKUP(E1606,'country(26mar)'!B$2:C$251,2,FALSE)</f>
        <v>SI</v>
      </c>
      <c r="G1606" t="str">
        <f>VLOOKUP(F1606,'country(26mar)'!C$2:D$251,2,FALSE)</f>
        <v>base.si</v>
      </c>
      <c r="H1606" t="s">
        <v>9615</v>
      </c>
      <c r="I1606" t="str">
        <f t="shared" si="138"/>
        <v>Slovenia Škofja Loka</v>
      </c>
      <c r="J1606" t="str">
        <f t="shared" si="139"/>
        <v>state_SI_Ško_160</v>
      </c>
    </row>
    <row r="1607" hidden="1" spans="1:10">
      <c r="A1607" t="str">
        <f t="shared" si="136"/>
        <v>state_SI_Ško_161</v>
      </c>
      <c r="B1607" t="e">
        <f>VLOOKUP(I1607,'state(26mar)'!D$2:G$680,4,FALSE)</f>
        <v>#N/A</v>
      </c>
      <c r="C1607" t="str">
        <f t="shared" si="135"/>
        <v>state_SI_Ško_161</v>
      </c>
      <c r="D1607">
        <f t="shared" si="137"/>
        <v>161</v>
      </c>
      <c r="E1607" t="s">
        <v>9395</v>
      </c>
      <c r="F1607" t="str">
        <f>VLOOKUP(E1607,'country(26mar)'!B$2:C$251,2,FALSE)</f>
        <v>SI</v>
      </c>
      <c r="G1607" t="str">
        <f>VLOOKUP(F1607,'country(26mar)'!C$2:D$251,2,FALSE)</f>
        <v>base.si</v>
      </c>
      <c r="H1607" t="s">
        <v>9617</v>
      </c>
      <c r="I1607" t="str">
        <f t="shared" si="138"/>
        <v>Slovenia Škofljica</v>
      </c>
      <c r="J1607" t="str">
        <f t="shared" si="139"/>
        <v>state_SI_Ško_161</v>
      </c>
    </row>
    <row r="1608" hidden="1" spans="1:10">
      <c r="A1608" t="str">
        <f t="shared" si="136"/>
        <v>state_SI_Raz_162</v>
      </c>
      <c r="B1608" t="e">
        <f>VLOOKUP(I1608,'state(26mar)'!D$2:G$680,4,FALSE)</f>
        <v>#N/A</v>
      </c>
      <c r="C1608" t="str">
        <f t="shared" si="135"/>
        <v>state_SI_Raz_162</v>
      </c>
      <c r="D1608">
        <f t="shared" si="137"/>
        <v>162</v>
      </c>
      <c r="E1608" t="s">
        <v>9395</v>
      </c>
      <c r="F1608" t="str">
        <f>VLOOKUP(E1608,'country(26mar)'!B$2:C$251,2,FALSE)</f>
        <v>SI</v>
      </c>
      <c r="G1608" t="str">
        <f>VLOOKUP(F1608,'country(26mar)'!C$2:D$251,2,FALSE)</f>
        <v>base.si</v>
      </c>
      <c r="H1608" t="s">
        <v>9580</v>
      </c>
      <c r="I1608" t="str">
        <f t="shared" si="138"/>
        <v>Slovenia Razkrižje</v>
      </c>
      <c r="J1608" t="str">
        <f t="shared" si="139"/>
        <v>state_SI_Raz_162</v>
      </c>
    </row>
    <row r="1609" hidden="1" spans="1:10">
      <c r="A1609" t="str">
        <f t="shared" si="136"/>
        <v>state_SI_Mar_163</v>
      </c>
      <c r="B1609" t="e">
        <f>VLOOKUP(I1609,'state(26mar)'!D$2:G$680,4,FALSE)</f>
        <v>#N/A</v>
      </c>
      <c r="C1609" t="str">
        <f t="shared" si="135"/>
        <v>state_SI_Mar_163</v>
      </c>
      <c r="D1609">
        <f t="shared" si="137"/>
        <v>163</v>
      </c>
      <c r="E1609" t="s">
        <v>9395</v>
      </c>
      <c r="F1609" t="str">
        <f>VLOOKUP(E1609,'country(26mar)'!B$2:C$251,2,FALSE)</f>
        <v>SI</v>
      </c>
      <c r="G1609" t="str">
        <f>VLOOKUP(F1609,'country(26mar)'!C$2:D$251,2,FALSE)</f>
        <v>base.si</v>
      </c>
      <c r="H1609" t="s">
        <v>9518</v>
      </c>
      <c r="I1609" t="str">
        <f t="shared" si="138"/>
        <v>Slovenia Markovci</v>
      </c>
      <c r="J1609" t="str">
        <f t="shared" si="139"/>
        <v>state_SI_Mar_163</v>
      </c>
    </row>
    <row r="1610" hidden="1" spans="1:10">
      <c r="A1610" t="str">
        <f t="shared" si="136"/>
        <v>state_SI_Med_164</v>
      </c>
      <c r="B1610" t="e">
        <f>VLOOKUP(I1610,'state(26mar)'!D$2:G$680,4,FALSE)</f>
        <v>#N/A</v>
      </c>
      <c r="C1610" t="str">
        <f t="shared" si="135"/>
        <v>state_SI_Med_164</v>
      </c>
      <c r="D1610">
        <f t="shared" si="137"/>
        <v>164</v>
      </c>
      <c r="E1610" t="s">
        <v>9395</v>
      </c>
      <c r="F1610" t="str">
        <f>VLOOKUP(E1610,'country(26mar)'!B$2:C$251,2,FALSE)</f>
        <v>SI</v>
      </c>
      <c r="G1610" t="str">
        <f>VLOOKUP(F1610,'country(26mar)'!C$2:D$251,2,FALSE)</f>
        <v>base.si</v>
      </c>
      <c r="H1610" t="s">
        <v>9519</v>
      </c>
      <c r="I1610" t="str">
        <f t="shared" si="138"/>
        <v>Slovenia Medvode</v>
      </c>
      <c r="J1610" t="str">
        <f t="shared" si="139"/>
        <v>state_SI_Med_164</v>
      </c>
    </row>
    <row r="1611" hidden="1" spans="1:10">
      <c r="A1611" t="str">
        <f t="shared" si="136"/>
        <v>state_SI_Men_165</v>
      </c>
      <c r="B1611" t="e">
        <f>VLOOKUP(I1611,'state(26mar)'!D$2:G$680,4,FALSE)</f>
        <v>#N/A</v>
      </c>
      <c r="C1611" t="str">
        <f t="shared" si="135"/>
        <v>state_SI_Men_165</v>
      </c>
      <c r="D1611">
        <f t="shared" si="137"/>
        <v>165</v>
      </c>
      <c r="E1611" t="s">
        <v>9395</v>
      </c>
      <c r="F1611" t="str">
        <f>VLOOKUP(E1611,'country(26mar)'!B$2:C$251,2,FALSE)</f>
        <v>SI</v>
      </c>
      <c r="G1611" t="str">
        <f>VLOOKUP(F1611,'country(26mar)'!C$2:D$251,2,FALSE)</f>
        <v>base.si</v>
      </c>
      <c r="H1611" t="s">
        <v>9520</v>
      </c>
      <c r="I1611" t="str">
        <f t="shared" si="138"/>
        <v>Slovenia Mengeš</v>
      </c>
      <c r="J1611" t="str">
        <f t="shared" si="139"/>
        <v>state_SI_Men_165</v>
      </c>
    </row>
    <row r="1612" hidden="1" spans="1:10">
      <c r="A1612" t="str">
        <f t="shared" si="136"/>
        <v>state_SI_Met_166</v>
      </c>
      <c r="B1612" t="e">
        <f>VLOOKUP(I1612,'state(26mar)'!D$2:G$680,4,FALSE)</f>
        <v>#N/A</v>
      </c>
      <c r="C1612" t="str">
        <f t="shared" si="135"/>
        <v>state_SI_Met_166</v>
      </c>
      <c r="D1612">
        <f t="shared" si="137"/>
        <v>166</v>
      </c>
      <c r="E1612" t="s">
        <v>9395</v>
      </c>
      <c r="F1612" t="str">
        <f>VLOOKUP(E1612,'country(26mar)'!B$2:C$251,2,FALSE)</f>
        <v>SI</v>
      </c>
      <c r="G1612" t="str">
        <f>VLOOKUP(F1612,'country(26mar)'!C$2:D$251,2,FALSE)</f>
        <v>base.si</v>
      </c>
      <c r="H1612" t="s">
        <v>9522</v>
      </c>
      <c r="I1612" t="str">
        <f t="shared" si="138"/>
        <v>Slovenia Metlika</v>
      </c>
      <c r="J1612" t="str">
        <f t="shared" si="139"/>
        <v>state_SI_Met_166</v>
      </c>
    </row>
    <row r="1613" hidden="1" spans="1:10">
      <c r="A1613" t="str">
        <f t="shared" si="136"/>
        <v>state_SI_Mež_167</v>
      </c>
      <c r="B1613" t="e">
        <f>VLOOKUP(I1613,'state(26mar)'!D$2:G$680,4,FALSE)</f>
        <v>#N/A</v>
      </c>
      <c r="C1613" t="str">
        <f t="shared" si="135"/>
        <v>state_SI_Mež_167</v>
      </c>
      <c r="D1613">
        <f t="shared" si="137"/>
        <v>167</v>
      </c>
      <c r="E1613" t="s">
        <v>9395</v>
      </c>
      <c r="F1613" t="str">
        <f>VLOOKUP(E1613,'country(26mar)'!B$2:C$251,2,FALSE)</f>
        <v>SI</v>
      </c>
      <c r="G1613" t="str">
        <f>VLOOKUP(F1613,'country(26mar)'!C$2:D$251,2,FALSE)</f>
        <v>base.si</v>
      </c>
      <c r="H1613" t="s">
        <v>9523</v>
      </c>
      <c r="I1613" t="str">
        <f t="shared" si="138"/>
        <v>Slovenia Mežica</v>
      </c>
      <c r="J1613" t="str">
        <f t="shared" si="139"/>
        <v>state_SI_Mež_167</v>
      </c>
    </row>
    <row r="1614" hidden="1" spans="1:10">
      <c r="A1614" t="str">
        <f t="shared" si="136"/>
        <v>state_SI_Lov_168</v>
      </c>
      <c r="B1614" t="e">
        <f>VLOOKUP(I1614,'state(26mar)'!D$2:G$680,4,FALSE)</f>
        <v>#N/A</v>
      </c>
      <c r="C1614" t="str">
        <f t="shared" si="135"/>
        <v>state_SI_Lov_168</v>
      </c>
      <c r="D1614">
        <f t="shared" si="137"/>
        <v>168</v>
      </c>
      <c r="E1614" t="s">
        <v>9395</v>
      </c>
      <c r="F1614" t="str">
        <f>VLOOKUP(E1614,'country(26mar)'!B$2:C$251,2,FALSE)</f>
        <v>SI</v>
      </c>
      <c r="G1614" t="str">
        <f>VLOOKUP(F1614,'country(26mar)'!C$2:D$251,2,FALSE)</f>
        <v>base.si</v>
      </c>
      <c r="H1614" t="s">
        <v>9508</v>
      </c>
      <c r="I1614" t="str">
        <f t="shared" si="138"/>
        <v>Slovenia Lovrenc na Pohorju</v>
      </c>
      <c r="J1614" t="str">
        <f t="shared" si="139"/>
        <v>state_SI_Lov_168</v>
      </c>
    </row>
    <row r="1615" hidden="1" spans="1:10">
      <c r="A1615" t="str">
        <f t="shared" si="136"/>
        <v>state_SI_Luč_169</v>
      </c>
      <c r="B1615" t="e">
        <f>VLOOKUP(I1615,'state(26mar)'!D$2:G$680,4,FALSE)</f>
        <v>#N/A</v>
      </c>
      <c r="C1615" t="str">
        <f t="shared" si="135"/>
        <v>state_SI_Luč_169</v>
      </c>
      <c r="D1615">
        <f t="shared" si="137"/>
        <v>169</v>
      </c>
      <c r="E1615" t="s">
        <v>9395</v>
      </c>
      <c r="F1615" t="str">
        <f>VLOOKUP(E1615,'country(26mar)'!B$2:C$251,2,FALSE)</f>
        <v>SI</v>
      </c>
      <c r="G1615" t="str">
        <f>VLOOKUP(F1615,'country(26mar)'!C$2:D$251,2,FALSE)</f>
        <v>base.si</v>
      </c>
      <c r="H1615" t="s">
        <v>9509</v>
      </c>
      <c r="I1615" t="str">
        <f t="shared" si="138"/>
        <v>Slovenia Luče</v>
      </c>
      <c r="J1615" t="str">
        <f t="shared" si="139"/>
        <v>state_SI_Luč_169</v>
      </c>
    </row>
    <row r="1616" hidden="1" spans="1:10">
      <c r="A1616" t="str">
        <f t="shared" si="136"/>
        <v>state_SI_Luk_170</v>
      </c>
      <c r="B1616" t="e">
        <f>VLOOKUP(I1616,'state(26mar)'!D$2:G$680,4,FALSE)</f>
        <v>#N/A</v>
      </c>
      <c r="C1616" t="str">
        <f t="shared" si="135"/>
        <v>state_SI_Luk_170</v>
      </c>
      <c r="D1616">
        <f t="shared" si="137"/>
        <v>170</v>
      </c>
      <c r="E1616" t="s">
        <v>9395</v>
      </c>
      <c r="F1616" t="str">
        <f>VLOOKUP(E1616,'country(26mar)'!B$2:C$251,2,FALSE)</f>
        <v>SI</v>
      </c>
      <c r="G1616" t="str">
        <f>VLOOKUP(F1616,'country(26mar)'!C$2:D$251,2,FALSE)</f>
        <v>base.si</v>
      </c>
      <c r="H1616" t="s">
        <v>9513</v>
      </c>
      <c r="I1616" t="str">
        <f t="shared" si="138"/>
        <v>Slovenia Lukovica</v>
      </c>
      <c r="J1616" t="str">
        <f t="shared" si="139"/>
        <v>state_SI_Luk_170</v>
      </c>
    </row>
    <row r="1617" hidden="1" spans="1:10">
      <c r="A1617" t="str">
        <f t="shared" si="136"/>
        <v>state_SI_Maj_171</v>
      </c>
      <c r="B1617" t="e">
        <f>VLOOKUP(I1617,'state(26mar)'!D$2:G$680,4,FALSE)</f>
        <v>#N/A</v>
      </c>
      <c r="C1617" t="str">
        <f t="shared" si="135"/>
        <v>state_SI_Maj_171</v>
      </c>
      <c r="D1617">
        <f t="shared" si="137"/>
        <v>171</v>
      </c>
      <c r="E1617" t="s">
        <v>9395</v>
      </c>
      <c r="F1617" t="str">
        <f>VLOOKUP(E1617,'country(26mar)'!B$2:C$251,2,FALSE)</f>
        <v>SI</v>
      </c>
      <c r="G1617" t="str">
        <f>VLOOKUP(F1617,'country(26mar)'!C$2:D$251,2,FALSE)</f>
        <v>base.si</v>
      </c>
      <c r="H1617" t="s">
        <v>9514</v>
      </c>
      <c r="I1617" t="str">
        <f t="shared" si="138"/>
        <v>Slovenia Majšperk</v>
      </c>
      <c r="J1617" t="str">
        <f t="shared" si="139"/>
        <v>state_SI_Maj_171</v>
      </c>
    </row>
    <row r="1618" hidden="1" spans="1:10">
      <c r="A1618" t="str">
        <f t="shared" si="136"/>
        <v>state_SI_Mak_172</v>
      </c>
      <c r="B1618" t="e">
        <f>VLOOKUP(I1618,'state(26mar)'!D$2:G$680,4,FALSE)</f>
        <v>#N/A</v>
      </c>
      <c r="C1618" t="str">
        <f t="shared" si="135"/>
        <v>state_SI_Mak_172</v>
      </c>
      <c r="D1618">
        <f t="shared" si="137"/>
        <v>172</v>
      </c>
      <c r="E1618" t="s">
        <v>9395</v>
      </c>
      <c r="F1618" t="str">
        <f>VLOOKUP(E1618,'country(26mar)'!B$2:C$251,2,FALSE)</f>
        <v>SI</v>
      </c>
      <c r="G1618" t="str">
        <f>VLOOKUP(F1618,'country(26mar)'!C$2:D$251,2,FALSE)</f>
        <v>base.si</v>
      </c>
      <c r="H1618" t="s">
        <v>9516</v>
      </c>
      <c r="I1618" t="str">
        <f t="shared" si="138"/>
        <v>Slovenia Makole</v>
      </c>
      <c r="J1618" t="str">
        <f t="shared" si="139"/>
        <v>state_SI_Mak_172</v>
      </c>
    </row>
    <row r="1619" hidden="1" spans="1:10">
      <c r="A1619" t="str">
        <f t="shared" si="136"/>
        <v>state_SI_Mar_173</v>
      </c>
      <c r="B1619" t="e">
        <f>VLOOKUP(I1619,'state(26mar)'!D$2:G$680,4,FALSE)</f>
        <v>#N/A</v>
      </c>
      <c r="C1619" t="str">
        <f t="shared" si="135"/>
        <v>state_SI_Mar_173</v>
      </c>
      <c r="D1619">
        <f t="shared" si="137"/>
        <v>173</v>
      </c>
      <c r="E1619" t="s">
        <v>9395</v>
      </c>
      <c r="F1619" t="str">
        <f>VLOOKUP(E1619,'country(26mar)'!B$2:C$251,2,FALSE)</f>
        <v>SI</v>
      </c>
      <c r="G1619" t="str">
        <f>VLOOKUP(F1619,'country(26mar)'!C$2:D$251,2,FALSE)</f>
        <v>base.si</v>
      </c>
      <c r="H1619" t="s">
        <v>9517</v>
      </c>
      <c r="I1619" t="str">
        <f t="shared" si="138"/>
        <v>Slovenia Maribor</v>
      </c>
      <c r="J1619" t="str">
        <f t="shared" si="139"/>
        <v>state_SI_Mar_173</v>
      </c>
    </row>
    <row r="1620" hidden="1" spans="1:10">
      <c r="A1620" t="str">
        <f t="shared" si="136"/>
        <v>state_SI_Sve_174</v>
      </c>
      <c r="B1620" t="e">
        <f>VLOOKUP(I1620,'state(26mar)'!D$2:G$680,4,FALSE)</f>
        <v>#N/A</v>
      </c>
      <c r="C1620" t="str">
        <f t="shared" si="135"/>
        <v>state_SI_Sve_174</v>
      </c>
      <c r="D1620">
        <f t="shared" si="137"/>
        <v>174</v>
      </c>
      <c r="E1620" t="s">
        <v>9395</v>
      </c>
      <c r="F1620" t="str">
        <f>VLOOKUP(E1620,'country(26mar)'!B$2:C$251,2,FALSE)</f>
        <v>SI</v>
      </c>
      <c r="G1620" t="str">
        <f>VLOOKUP(F1620,'country(26mar)'!C$2:D$251,2,FALSE)</f>
        <v>base.si</v>
      </c>
      <c r="H1620" t="s">
        <v>9665</v>
      </c>
      <c r="I1620" t="str">
        <f t="shared" si="138"/>
        <v>Slovenia Sveti Tomaž</v>
      </c>
      <c r="J1620" t="str">
        <f t="shared" si="139"/>
        <v>state_SI_Sve_174</v>
      </c>
    </row>
    <row r="1621" hidden="1" spans="1:10">
      <c r="A1621" t="str">
        <f t="shared" si="136"/>
        <v>state_SI_Vid_175</v>
      </c>
      <c r="B1621" t="e">
        <f>VLOOKUP(I1621,'state(26mar)'!D$2:G$680,4,FALSE)</f>
        <v>#N/A</v>
      </c>
      <c r="C1621" t="str">
        <f t="shared" si="135"/>
        <v>state_SI_Vid_175</v>
      </c>
      <c r="D1621">
        <f t="shared" si="137"/>
        <v>175</v>
      </c>
      <c r="E1621" t="s">
        <v>9395</v>
      </c>
      <c r="F1621" t="str">
        <f>VLOOKUP(E1621,'country(26mar)'!B$2:C$251,2,FALSE)</f>
        <v>SI</v>
      </c>
      <c r="G1621" t="str">
        <f>VLOOKUP(F1621,'country(26mar)'!C$2:D$251,2,FALSE)</f>
        <v>base.si</v>
      </c>
      <c r="H1621" t="s">
        <v>9680</v>
      </c>
      <c r="I1621" t="str">
        <f t="shared" si="138"/>
        <v>Slovenia Videm</v>
      </c>
      <c r="J1621" t="str">
        <f t="shared" si="139"/>
        <v>state_SI_Vid_175</v>
      </c>
    </row>
    <row r="1622" hidden="1" spans="1:10">
      <c r="A1622" t="str">
        <f t="shared" si="136"/>
        <v>state_SI_Tol_176</v>
      </c>
      <c r="B1622" t="e">
        <f>VLOOKUP(I1622,'state(26mar)'!D$2:G$680,4,FALSE)</f>
        <v>#N/A</v>
      </c>
      <c r="C1622" t="str">
        <f t="shared" si="135"/>
        <v>state_SI_Tol_176</v>
      </c>
      <c r="D1622">
        <f t="shared" si="137"/>
        <v>176</v>
      </c>
      <c r="E1622" t="s">
        <v>9395</v>
      </c>
      <c r="F1622" t="str">
        <f>VLOOKUP(E1622,'country(26mar)'!B$2:C$251,2,FALSE)</f>
        <v>SI</v>
      </c>
      <c r="G1622" t="str">
        <f>VLOOKUP(F1622,'country(26mar)'!C$2:D$251,2,FALSE)</f>
        <v>base.si</v>
      </c>
      <c r="H1622" t="s">
        <v>9662</v>
      </c>
      <c r="I1622" t="str">
        <f t="shared" si="138"/>
        <v>Slovenia Tolmin</v>
      </c>
      <c r="J1622" t="str">
        <f t="shared" si="139"/>
        <v>state_SI_Tol_176</v>
      </c>
    </row>
    <row r="1623" hidden="1" spans="1:10">
      <c r="A1623" t="str">
        <f t="shared" si="136"/>
        <v>state_SI_Trb_177</v>
      </c>
      <c r="B1623" t="e">
        <f>VLOOKUP(I1623,'state(26mar)'!D$2:G$680,4,FALSE)</f>
        <v>#N/A</v>
      </c>
      <c r="C1623" t="str">
        <f t="shared" si="135"/>
        <v>state_SI_Trb_177</v>
      </c>
      <c r="D1623">
        <f t="shared" si="137"/>
        <v>177</v>
      </c>
      <c r="E1623" t="s">
        <v>9395</v>
      </c>
      <c r="F1623" t="str">
        <f>VLOOKUP(E1623,'country(26mar)'!B$2:C$251,2,FALSE)</f>
        <v>SI</v>
      </c>
      <c r="G1623" t="str">
        <f>VLOOKUP(F1623,'country(26mar)'!C$2:D$251,2,FALSE)</f>
        <v>base.si</v>
      </c>
      <c r="H1623" t="s">
        <v>9666</v>
      </c>
      <c r="I1623" t="str">
        <f t="shared" si="138"/>
        <v>Slovenia Trbovlje</v>
      </c>
      <c r="J1623" t="str">
        <f t="shared" si="139"/>
        <v>state_SI_Trb_177</v>
      </c>
    </row>
    <row r="1624" hidden="1" spans="1:10">
      <c r="A1624" t="str">
        <f t="shared" si="136"/>
        <v>state_SI_Tre_178</v>
      </c>
      <c r="B1624" t="e">
        <f>VLOOKUP(I1624,'state(26mar)'!D$2:G$680,4,FALSE)</f>
        <v>#N/A</v>
      </c>
      <c r="C1624" t="str">
        <f t="shared" si="135"/>
        <v>state_SI_Tre_178</v>
      </c>
      <c r="D1624">
        <f t="shared" si="137"/>
        <v>178</v>
      </c>
      <c r="E1624" t="s">
        <v>9395</v>
      </c>
      <c r="F1624" t="str">
        <f>VLOOKUP(E1624,'country(26mar)'!B$2:C$251,2,FALSE)</f>
        <v>SI</v>
      </c>
      <c r="G1624" t="str">
        <f>VLOOKUP(F1624,'country(26mar)'!C$2:D$251,2,FALSE)</f>
        <v>base.si</v>
      </c>
      <c r="H1624" t="s">
        <v>9667</v>
      </c>
      <c r="I1624" t="str">
        <f t="shared" si="138"/>
        <v>Slovenia Trebnje</v>
      </c>
      <c r="J1624" t="str">
        <f t="shared" si="139"/>
        <v>state_SI_Tre_178</v>
      </c>
    </row>
    <row r="1625" hidden="1" spans="1:10">
      <c r="A1625" t="str">
        <f t="shared" si="136"/>
        <v>state_SI_Trž_179</v>
      </c>
      <c r="B1625" t="e">
        <f>VLOOKUP(I1625,'state(26mar)'!D$2:G$680,4,FALSE)</f>
        <v>#N/A</v>
      </c>
      <c r="C1625" t="str">
        <f t="shared" si="135"/>
        <v>state_SI_Trž_179</v>
      </c>
      <c r="D1625">
        <f t="shared" si="137"/>
        <v>179</v>
      </c>
      <c r="E1625" t="s">
        <v>9395</v>
      </c>
      <c r="F1625" t="str">
        <f>VLOOKUP(E1625,'country(26mar)'!B$2:C$251,2,FALSE)</f>
        <v>SI</v>
      </c>
      <c r="G1625" t="str">
        <f>VLOOKUP(F1625,'country(26mar)'!C$2:D$251,2,FALSE)</f>
        <v>base.si</v>
      </c>
      <c r="H1625" t="s">
        <v>9669</v>
      </c>
      <c r="I1625" t="str">
        <f t="shared" si="138"/>
        <v>Slovenia Tržič</v>
      </c>
      <c r="J1625" t="str">
        <f t="shared" si="139"/>
        <v>state_SI_Trž_179</v>
      </c>
    </row>
    <row r="1626" hidden="1" spans="1:10">
      <c r="A1626" t="str">
        <f t="shared" si="136"/>
        <v>state_SI_Tur_180</v>
      </c>
      <c r="B1626" t="e">
        <f>VLOOKUP(I1626,'state(26mar)'!D$2:G$680,4,FALSE)</f>
        <v>#N/A</v>
      </c>
      <c r="C1626" t="str">
        <f t="shared" si="135"/>
        <v>state_SI_Tur_180</v>
      </c>
      <c r="D1626">
        <f t="shared" si="137"/>
        <v>180</v>
      </c>
      <c r="E1626" t="s">
        <v>9395</v>
      </c>
      <c r="F1626" t="str">
        <f>VLOOKUP(E1626,'country(26mar)'!B$2:C$251,2,FALSE)</f>
        <v>SI</v>
      </c>
      <c r="G1626" t="str">
        <f>VLOOKUP(F1626,'country(26mar)'!C$2:D$251,2,FALSE)</f>
        <v>base.si</v>
      </c>
      <c r="H1626" t="s">
        <v>9672</v>
      </c>
      <c r="I1626" t="str">
        <f t="shared" si="138"/>
        <v>Slovenia Turnišče</v>
      </c>
      <c r="J1626" t="str">
        <f t="shared" si="139"/>
        <v>state_SI_Tur_180</v>
      </c>
    </row>
    <row r="1627" hidden="1" spans="1:10">
      <c r="A1627" t="str">
        <f t="shared" si="136"/>
        <v>state_SI_Vel_181</v>
      </c>
      <c r="B1627" t="e">
        <f>VLOOKUP(I1627,'state(26mar)'!D$2:G$680,4,FALSE)</f>
        <v>#N/A</v>
      </c>
      <c r="C1627" t="str">
        <f t="shared" si="135"/>
        <v>state_SI_Vel_181</v>
      </c>
      <c r="D1627">
        <f t="shared" si="137"/>
        <v>181</v>
      </c>
      <c r="E1627" t="s">
        <v>9395</v>
      </c>
      <c r="F1627" t="str">
        <f>VLOOKUP(E1627,'country(26mar)'!B$2:C$251,2,FALSE)</f>
        <v>SI</v>
      </c>
      <c r="G1627" t="str">
        <f>VLOOKUP(F1627,'country(26mar)'!C$2:D$251,2,FALSE)</f>
        <v>base.si</v>
      </c>
      <c r="H1627" t="s">
        <v>9674</v>
      </c>
      <c r="I1627" t="str">
        <f t="shared" si="138"/>
        <v>Slovenia Velenje</v>
      </c>
      <c r="J1627" t="str">
        <f t="shared" si="139"/>
        <v>state_SI_Vel_181</v>
      </c>
    </row>
    <row r="1628" hidden="1" spans="1:10">
      <c r="A1628" t="str">
        <f t="shared" si="136"/>
        <v>state_SI_Vel_182</v>
      </c>
      <c r="B1628" t="e">
        <f>VLOOKUP(I1628,'state(26mar)'!D$2:G$680,4,FALSE)</f>
        <v>#N/A</v>
      </c>
      <c r="C1628" t="str">
        <f t="shared" si="135"/>
        <v>state_SI_Vel_182</v>
      </c>
      <c r="D1628">
        <f t="shared" si="137"/>
        <v>182</v>
      </c>
      <c r="E1628" t="s">
        <v>9395</v>
      </c>
      <c r="F1628" t="str">
        <f>VLOOKUP(E1628,'country(26mar)'!B$2:C$251,2,FALSE)</f>
        <v>SI</v>
      </c>
      <c r="G1628" t="str">
        <f>VLOOKUP(F1628,'country(26mar)'!C$2:D$251,2,FALSE)</f>
        <v>base.si</v>
      </c>
      <c r="H1628" t="s">
        <v>9676</v>
      </c>
      <c r="I1628" t="str">
        <f t="shared" si="138"/>
        <v>Slovenia Velike Lašče</v>
      </c>
      <c r="J1628" t="str">
        <f t="shared" si="139"/>
        <v>state_SI_Vel_182</v>
      </c>
    </row>
    <row r="1629" hidden="1" spans="1:10">
      <c r="A1629" t="str">
        <f t="shared" si="136"/>
        <v>state_SI_Vip_183</v>
      </c>
      <c r="B1629" t="e">
        <f>VLOOKUP(I1629,'state(26mar)'!D$2:G$680,4,FALSE)</f>
        <v>#N/A</v>
      </c>
      <c r="C1629" t="str">
        <f t="shared" si="135"/>
        <v>state_SI_Vip_183</v>
      </c>
      <c r="D1629">
        <f t="shared" si="137"/>
        <v>183</v>
      </c>
      <c r="E1629" t="s">
        <v>9395</v>
      </c>
      <c r="F1629" t="str">
        <f>VLOOKUP(E1629,'country(26mar)'!B$2:C$251,2,FALSE)</f>
        <v>SI</v>
      </c>
      <c r="G1629" t="str">
        <f>VLOOKUP(F1629,'country(26mar)'!C$2:D$251,2,FALSE)</f>
        <v>base.si</v>
      </c>
      <c r="H1629" t="s">
        <v>9683</v>
      </c>
      <c r="I1629" t="str">
        <f t="shared" si="138"/>
        <v>Slovenia Vipava</v>
      </c>
      <c r="J1629" t="str">
        <f t="shared" si="139"/>
        <v>state_SI_Vip_183</v>
      </c>
    </row>
    <row r="1630" hidden="1" spans="1:10">
      <c r="A1630" t="str">
        <f t="shared" si="136"/>
        <v>state_SI_Vit_184</v>
      </c>
      <c r="B1630" t="e">
        <f>VLOOKUP(I1630,'state(26mar)'!D$2:G$680,4,FALSE)</f>
        <v>#N/A</v>
      </c>
      <c r="C1630" t="str">
        <f t="shared" si="135"/>
        <v>state_SI_Vit_184</v>
      </c>
      <c r="D1630">
        <f t="shared" si="137"/>
        <v>184</v>
      </c>
      <c r="E1630" t="s">
        <v>9395</v>
      </c>
      <c r="F1630" t="str">
        <f>VLOOKUP(E1630,'country(26mar)'!B$2:C$251,2,FALSE)</f>
        <v>SI</v>
      </c>
      <c r="G1630" t="str">
        <f>VLOOKUP(F1630,'country(26mar)'!C$2:D$251,2,FALSE)</f>
        <v>base.si</v>
      </c>
      <c r="H1630" t="s">
        <v>9684</v>
      </c>
      <c r="I1630" t="str">
        <f t="shared" si="138"/>
        <v>Slovenia Vitanje</v>
      </c>
      <c r="J1630" t="str">
        <f t="shared" si="139"/>
        <v>state_SI_Vit_184</v>
      </c>
    </row>
    <row r="1631" hidden="1" spans="1:10">
      <c r="A1631" t="str">
        <f t="shared" si="136"/>
        <v>state_SI_Vod_185</v>
      </c>
      <c r="B1631" t="e">
        <f>VLOOKUP(I1631,'state(26mar)'!D$2:G$680,4,FALSE)</f>
        <v>#N/A</v>
      </c>
      <c r="C1631" t="str">
        <f t="shared" si="135"/>
        <v>state_SI_Vod_185</v>
      </c>
      <c r="D1631">
        <f t="shared" si="137"/>
        <v>185</v>
      </c>
      <c r="E1631" t="s">
        <v>9395</v>
      </c>
      <c r="F1631" t="str">
        <f>VLOOKUP(E1631,'country(26mar)'!B$2:C$251,2,FALSE)</f>
        <v>SI</v>
      </c>
      <c r="G1631" t="str">
        <f>VLOOKUP(F1631,'country(26mar)'!C$2:D$251,2,FALSE)</f>
        <v>base.si</v>
      </c>
      <c r="H1631" t="s">
        <v>9687</v>
      </c>
      <c r="I1631" t="str">
        <f t="shared" si="138"/>
        <v>Slovenia Vodice</v>
      </c>
      <c r="J1631" t="str">
        <f t="shared" si="139"/>
        <v>state_SI_Vod_185</v>
      </c>
    </row>
    <row r="1632" hidden="1" spans="1:10">
      <c r="A1632" t="str">
        <f t="shared" si="136"/>
        <v>state_SI_Vrh_186</v>
      </c>
      <c r="B1632" t="e">
        <f>VLOOKUP(I1632,'state(26mar)'!D$2:G$680,4,FALSE)</f>
        <v>#N/A</v>
      </c>
      <c r="C1632" t="str">
        <f t="shared" si="135"/>
        <v>state_SI_Vrh_186</v>
      </c>
      <c r="D1632">
        <f t="shared" si="137"/>
        <v>186</v>
      </c>
      <c r="E1632" t="s">
        <v>9395</v>
      </c>
      <c r="F1632" t="str">
        <f>VLOOKUP(E1632,'country(26mar)'!B$2:C$251,2,FALSE)</f>
        <v>SI</v>
      </c>
      <c r="G1632" t="str">
        <f>VLOOKUP(F1632,'country(26mar)'!C$2:D$251,2,FALSE)</f>
        <v>base.si</v>
      </c>
      <c r="H1632" t="s">
        <v>9693</v>
      </c>
      <c r="I1632" t="str">
        <f t="shared" si="138"/>
        <v>Slovenia Vrhnika</v>
      </c>
      <c r="J1632" t="str">
        <f t="shared" si="139"/>
        <v>state_SI_Vrh_186</v>
      </c>
    </row>
    <row r="1633" hidden="1" spans="1:10">
      <c r="A1633" t="str">
        <f t="shared" si="136"/>
        <v>state_SI_Vuz_187</v>
      </c>
      <c r="B1633" t="e">
        <f>VLOOKUP(I1633,'state(26mar)'!D$2:G$680,4,FALSE)</f>
        <v>#N/A</v>
      </c>
      <c r="C1633" t="str">
        <f t="shared" si="135"/>
        <v>state_SI_Vuz_187</v>
      </c>
      <c r="D1633">
        <f t="shared" si="137"/>
        <v>187</v>
      </c>
      <c r="E1633" t="s">
        <v>9395</v>
      </c>
      <c r="F1633" t="str">
        <f>VLOOKUP(E1633,'country(26mar)'!B$2:C$251,2,FALSE)</f>
        <v>SI</v>
      </c>
      <c r="G1633" t="str">
        <f>VLOOKUP(F1633,'country(26mar)'!C$2:D$251,2,FALSE)</f>
        <v>base.si</v>
      </c>
      <c r="H1633" t="s">
        <v>9694</v>
      </c>
      <c r="I1633" t="str">
        <f t="shared" si="138"/>
        <v>Slovenia Vuzenica</v>
      </c>
      <c r="J1633" t="str">
        <f t="shared" si="139"/>
        <v>state_SI_Vuz_187</v>
      </c>
    </row>
    <row r="1634" hidden="1" spans="1:10">
      <c r="A1634" t="str">
        <f t="shared" si="136"/>
        <v>state_SI_Zag_188</v>
      </c>
      <c r="B1634" t="e">
        <f>VLOOKUP(I1634,'state(26mar)'!D$2:G$680,4,FALSE)</f>
        <v>#N/A</v>
      </c>
      <c r="C1634" t="str">
        <f t="shared" si="135"/>
        <v>state_SI_Zag_188</v>
      </c>
      <c r="D1634">
        <f t="shared" si="137"/>
        <v>188</v>
      </c>
      <c r="E1634" t="s">
        <v>9395</v>
      </c>
      <c r="F1634" t="str">
        <f>VLOOKUP(E1634,'country(26mar)'!B$2:C$251,2,FALSE)</f>
        <v>SI</v>
      </c>
      <c r="G1634" t="str">
        <f>VLOOKUP(F1634,'country(26mar)'!C$2:D$251,2,FALSE)</f>
        <v>base.si</v>
      </c>
      <c r="H1634" t="s">
        <v>9695</v>
      </c>
      <c r="I1634" t="str">
        <f t="shared" si="138"/>
        <v>Slovenia Zagorje ob Savi</v>
      </c>
      <c r="J1634" t="str">
        <f t="shared" si="139"/>
        <v>state_SI_Zag_188</v>
      </c>
    </row>
    <row r="1635" hidden="1" spans="1:10">
      <c r="A1635" t="str">
        <f t="shared" si="136"/>
        <v>state_SI_Zav_189</v>
      </c>
      <c r="B1635" t="e">
        <f>VLOOKUP(I1635,'state(26mar)'!D$2:G$680,4,FALSE)</f>
        <v>#N/A</v>
      </c>
      <c r="C1635" t="str">
        <f t="shared" si="135"/>
        <v>state_SI_Zav_189</v>
      </c>
      <c r="D1635">
        <f t="shared" si="137"/>
        <v>189</v>
      </c>
      <c r="E1635" t="s">
        <v>9395</v>
      </c>
      <c r="F1635" t="str">
        <f>VLOOKUP(E1635,'country(26mar)'!B$2:C$251,2,FALSE)</f>
        <v>SI</v>
      </c>
      <c r="G1635" t="str">
        <f>VLOOKUP(F1635,'country(26mar)'!C$2:D$251,2,FALSE)</f>
        <v>base.si</v>
      </c>
      <c r="H1635" t="s">
        <v>9698</v>
      </c>
      <c r="I1635" t="str">
        <f t="shared" si="138"/>
        <v>Slovenia Zavrč</v>
      </c>
      <c r="J1635" t="str">
        <f t="shared" si="139"/>
        <v>state_SI_Zav_189</v>
      </c>
    </row>
    <row r="1636" hidden="1" spans="1:10">
      <c r="A1636" t="str">
        <f t="shared" si="136"/>
        <v>state_SI_Žel_190</v>
      </c>
      <c r="B1636" t="e">
        <f>VLOOKUP(I1636,'state(26mar)'!D$2:G$680,4,FALSE)</f>
        <v>#N/A</v>
      </c>
      <c r="C1636" t="str">
        <f t="shared" ref="C1636:C1699" si="140">CONCATENATE("state_",F1636,"_",LEFT(H1636,3),"_",D1636)</f>
        <v>state_SI_Žel_190</v>
      </c>
      <c r="D1636">
        <f t="shared" si="137"/>
        <v>190</v>
      </c>
      <c r="E1636" t="s">
        <v>9395</v>
      </c>
      <c r="F1636" t="str">
        <f>VLOOKUP(E1636,'country(26mar)'!B$2:C$251,2,FALSE)</f>
        <v>SI</v>
      </c>
      <c r="G1636" t="str">
        <f>VLOOKUP(F1636,'country(26mar)'!C$2:D$251,2,FALSE)</f>
        <v>base.si</v>
      </c>
      <c r="H1636" t="s">
        <v>9700</v>
      </c>
      <c r="I1636" t="str">
        <f t="shared" si="138"/>
        <v>Slovenia Železniki</v>
      </c>
      <c r="J1636" t="str">
        <f t="shared" si="139"/>
        <v>state_SI_Žel_190</v>
      </c>
    </row>
    <row r="1637" hidden="1" spans="1:10">
      <c r="A1637" t="str">
        <f t="shared" si="136"/>
        <v>state_SI_Voj_191</v>
      </c>
      <c r="B1637" t="e">
        <f>VLOOKUP(I1637,'state(26mar)'!D$2:G$680,4,FALSE)</f>
        <v>#N/A</v>
      </c>
      <c r="C1637" t="str">
        <f t="shared" si="140"/>
        <v>state_SI_Voj_191</v>
      </c>
      <c r="D1637">
        <f t="shared" si="137"/>
        <v>191</v>
      </c>
      <c r="E1637" t="s">
        <v>9395</v>
      </c>
      <c r="F1637" t="str">
        <f>VLOOKUP(E1637,'country(26mar)'!B$2:C$251,2,FALSE)</f>
        <v>SI</v>
      </c>
      <c r="G1637" t="str">
        <f>VLOOKUP(F1637,'country(26mar)'!C$2:D$251,2,FALSE)</f>
        <v>base.si</v>
      </c>
      <c r="H1637" t="s">
        <v>9688</v>
      </c>
      <c r="I1637" t="str">
        <f t="shared" si="138"/>
        <v>Slovenia Vojnik</v>
      </c>
      <c r="J1637" t="str">
        <f t="shared" si="139"/>
        <v>state_SI_Voj_191</v>
      </c>
    </row>
    <row r="1638" hidden="1" spans="1:10">
      <c r="A1638" t="str">
        <f t="shared" si="136"/>
        <v>state_SI_Vra_192</v>
      </c>
      <c r="B1638" t="e">
        <f>VLOOKUP(I1638,'state(26mar)'!D$2:G$680,4,FALSE)</f>
        <v>#N/A</v>
      </c>
      <c r="C1638" t="str">
        <f t="shared" si="140"/>
        <v>state_SI_Vra_192</v>
      </c>
      <c r="D1638">
        <f t="shared" si="137"/>
        <v>192</v>
      </c>
      <c r="E1638" t="s">
        <v>9395</v>
      </c>
      <c r="F1638" t="str">
        <f>VLOOKUP(E1638,'country(26mar)'!B$2:C$251,2,FALSE)</f>
        <v>SI</v>
      </c>
      <c r="G1638" t="str">
        <f>VLOOKUP(F1638,'country(26mar)'!C$2:D$251,2,FALSE)</f>
        <v>base.si</v>
      </c>
      <c r="H1638" t="s">
        <v>9692</v>
      </c>
      <c r="I1638" t="str">
        <f t="shared" si="138"/>
        <v>Slovenia Vransko</v>
      </c>
      <c r="J1638" t="str">
        <f t="shared" si="139"/>
        <v>state_SI_Vra_192</v>
      </c>
    </row>
    <row r="1639" hidden="1" spans="1:10">
      <c r="A1639" t="str">
        <f t="shared" si="136"/>
        <v>state_SI_Žal_193</v>
      </c>
      <c r="B1639" t="e">
        <f>VLOOKUP(I1639,'state(26mar)'!D$2:G$680,4,FALSE)</f>
        <v>#N/A</v>
      </c>
      <c r="C1639" t="str">
        <f t="shared" si="140"/>
        <v>state_SI_Žal_193</v>
      </c>
      <c r="D1639">
        <f t="shared" si="137"/>
        <v>193</v>
      </c>
      <c r="E1639" t="s">
        <v>9395</v>
      </c>
      <c r="F1639" t="str">
        <f>VLOOKUP(E1639,'country(26mar)'!B$2:C$251,2,FALSE)</f>
        <v>SI</v>
      </c>
      <c r="G1639" t="str">
        <f>VLOOKUP(F1639,'country(26mar)'!C$2:D$251,2,FALSE)</f>
        <v>base.si</v>
      </c>
      <c r="H1639" t="s">
        <v>9696</v>
      </c>
      <c r="I1639" t="str">
        <f t="shared" si="138"/>
        <v>Slovenia Žalec</v>
      </c>
      <c r="J1639" t="str">
        <f t="shared" si="139"/>
        <v>state_SI_Žal_193</v>
      </c>
    </row>
    <row r="1640" hidden="1" spans="1:10">
      <c r="A1640" t="str">
        <f t="shared" si="136"/>
        <v>state_SI_Žet_194</v>
      </c>
      <c r="B1640" t="e">
        <f>VLOOKUP(I1640,'state(26mar)'!D$2:G$680,4,FALSE)</f>
        <v>#N/A</v>
      </c>
      <c r="C1640" t="str">
        <f t="shared" si="140"/>
        <v>state_SI_Žet_194</v>
      </c>
      <c r="D1640">
        <f t="shared" si="137"/>
        <v>194</v>
      </c>
      <c r="E1640" t="s">
        <v>9395</v>
      </c>
      <c r="F1640" t="str">
        <f>VLOOKUP(E1640,'country(26mar)'!B$2:C$251,2,FALSE)</f>
        <v>SI</v>
      </c>
      <c r="G1640" t="str">
        <f>VLOOKUP(F1640,'country(26mar)'!C$2:D$251,2,FALSE)</f>
        <v>base.si</v>
      </c>
      <c r="H1640" t="s">
        <v>9702</v>
      </c>
      <c r="I1640" t="str">
        <f t="shared" si="138"/>
        <v>Slovenia Žetale</v>
      </c>
      <c r="J1640" t="str">
        <f t="shared" si="139"/>
        <v>state_SI_Žet_194</v>
      </c>
    </row>
    <row r="1641" hidden="1" spans="1:10">
      <c r="A1641" t="str">
        <f t="shared" si="136"/>
        <v>state_SI_Žir_195</v>
      </c>
      <c r="B1641" t="e">
        <f>VLOOKUP(I1641,'state(26mar)'!D$2:G$680,4,FALSE)</f>
        <v>#N/A</v>
      </c>
      <c r="C1641" t="str">
        <f t="shared" si="140"/>
        <v>state_SI_Žir_195</v>
      </c>
      <c r="D1641">
        <f t="shared" si="137"/>
        <v>195</v>
      </c>
      <c r="E1641" t="s">
        <v>9395</v>
      </c>
      <c r="F1641" t="str">
        <f>VLOOKUP(E1641,'country(26mar)'!B$2:C$251,2,FALSE)</f>
        <v>SI</v>
      </c>
      <c r="G1641" t="str">
        <f>VLOOKUP(F1641,'country(26mar)'!C$2:D$251,2,FALSE)</f>
        <v>base.si</v>
      </c>
      <c r="H1641" t="s">
        <v>9712</v>
      </c>
      <c r="I1641" t="str">
        <f t="shared" si="138"/>
        <v>Slovenia Žirovnica</v>
      </c>
      <c r="J1641" t="str">
        <f t="shared" si="139"/>
        <v>state_SI_Žir_195</v>
      </c>
    </row>
    <row r="1642" hidden="1" spans="1:10">
      <c r="A1642" t="str">
        <f t="shared" si="136"/>
        <v>state_SI_Žuž_196</v>
      </c>
      <c r="B1642" t="e">
        <f>VLOOKUP(I1642,'state(26mar)'!D$2:G$680,4,FALSE)</f>
        <v>#N/A</v>
      </c>
      <c r="C1642" t="str">
        <f t="shared" si="140"/>
        <v>state_SI_Žuž_196</v>
      </c>
      <c r="D1642">
        <f t="shared" si="137"/>
        <v>196</v>
      </c>
      <c r="E1642" t="s">
        <v>9395</v>
      </c>
      <c r="F1642" t="str">
        <f>VLOOKUP(E1642,'country(26mar)'!B$2:C$251,2,FALSE)</f>
        <v>SI</v>
      </c>
      <c r="G1642" t="str">
        <f>VLOOKUP(F1642,'country(26mar)'!C$2:D$251,2,FALSE)</f>
        <v>base.si</v>
      </c>
      <c r="H1642" t="s">
        <v>9716</v>
      </c>
      <c r="I1642" t="str">
        <f t="shared" si="138"/>
        <v>Slovenia Žužemberk</v>
      </c>
      <c r="J1642" t="str">
        <f t="shared" si="139"/>
        <v>state_SI_Žuž_196</v>
      </c>
    </row>
    <row r="1643" hidden="1" spans="1:10">
      <c r="A1643" t="str">
        <f t="shared" si="136"/>
        <v>state_SI_Trn_197</v>
      </c>
      <c r="B1643" t="e">
        <f>VLOOKUP(I1643,'state(26mar)'!D$2:G$680,4,FALSE)</f>
        <v>#N/A</v>
      </c>
      <c r="C1643" t="str">
        <f t="shared" si="140"/>
        <v>state_SI_Trn_197</v>
      </c>
      <c r="D1643">
        <f t="shared" si="137"/>
        <v>197</v>
      </c>
      <c r="E1643" t="s">
        <v>9395</v>
      </c>
      <c r="F1643" t="str">
        <f>VLOOKUP(E1643,'country(26mar)'!B$2:C$251,2,FALSE)</f>
        <v>SI</v>
      </c>
      <c r="G1643" t="str">
        <f>VLOOKUP(F1643,'country(26mar)'!C$2:D$251,2,FALSE)</f>
        <v>base.si</v>
      </c>
      <c r="H1643" t="s">
        <v>9668</v>
      </c>
      <c r="I1643" t="str">
        <f t="shared" si="138"/>
        <v>Slovenia Trnovska Vas</v>
      </c>
      <c r="J1643" t="str">
        <f t="shared" si="139"/>
        <v>state_SI_Trn_197</v>
      </c>
    </row>
    <row r="1644" hidden="1" spans="1:10">
      <c r="A1644" t="str">
        <f t="shared" si="136"/>
        <v>state_SI_Trz_198</v>
      </c>
      <c r="B1644" t="e">
        <f>VLOOKUP(I1644,'state(26mar)'!D$2:G$680,4,FALSE)</f>
        <v>#N/A</v>
      </c>
      <c r="C1644" t="str">
        <f t="shared" si="140"/>
        <v>state_SI_Trz_198</v>
      </c>
      <c r="D1644">
        <f t="shared" si="137"/>
        <v>198</v>
      </c>
      <c r="E1644" t="s">
        <v>9395</v>
      </c>
      <c r="F1644" t="str">
        <f>VLOOKUP(E1644,'country(26mar)'!B$2:C$251,2,FALSE)</f>
        <v>SI</v>
      </c>
      <c r="G1644" t="str">
        <f>VLOOKUP(F1644,'country(26mar)'!C$2:D$251,2,FALSE)</f>
        <v>base.si</v>
      </c>
      <c r="H1644" t="s">
        <v>9671</v>
      </c>
      <c r="I1644" t="str">
        <f t="shared" si="138"/>
        <v>Slovenia Trzin</v>
      </c>
      <c r="J1644" t="str">
        <f t="shared" si="139"/>
        <v>state_SI_Trz_198</v>
      </c>
    </row>
    <row r="1645" hidden="1" spans="1:10">
      <c r="A1645" t="str">
        <f t="shared" si="136"/>
        <v>state_SI_Vel_199</v>
      </c>
      <c r="B1645" t="e">
        <f>VLOOKUP(I1645,'state(26mar)'!D$2:G$680,4,FALSE)</f>
        <v>#N/A</v>
      </c>
      <c r="C1645" t="str">
        <f t="shared" si="140"/>
        <v>state_SI_Vel_199</v>
      </c>
      <c r="D1645">
        <f t="shared" si="137"/>
        <v>199</v>
      </c>
      <c r="E1645" t="s">
        <v>9395</v>
      </c>
      <c r="F1645" t="str">
        <f>VLOOKUP(E1645,'country(26mar)'!B$2:C$251,2,FALSE)</f>
        <v>SI</v>
      </c>
      <c r="G1645" t="str">
        <f>VLOOKUP(F1645,'country(26mar)'!C$2:D$251,2,FALSE)</f>
        <v>base.si</v>
      </c>
      <c r="H1645" t="s">
        <v>9675</v>
      </c>
      <c r="I1645" t="str">
        <f t="shared" si="138"/>
        <v>Slovenia Velika Polana</v>
      </c>
      <c r="J1645" t="str">
        <f t="shared" si="139"/>
        <v>state_SI_Vel_199</v>
      </c>
    </row>
    <row r="1646" hidden="1" spans="1:10">
      <c r="A1646" t="str">
        <f t="shared" si="136"/>
        <v>state_SI_Ver_200</v>
      </c>
      <c r="B1646" t="e">
        <f>VLOOKUP(I1646,'state(26mar)'!D$2:G$680,4,FALSE)</f>
        <v>#N/A</v>
      </c>
      <c r="C1646" t="str">
        <f t="shared" si="140"/>
        <v>state_SI_Ver_200</v>
      </c>
      <c r="D1646">
        <f t="shared" si="137"/>
        <v>200</v>
      </c>
      <c r="E1646" t="s">
        <v>9395</v>
      </c>
      <c r="F1646" t="str">
        <f>VLOOKUP(E1646,'country(26mar)'!B$2:C$251,2,FALSE)</f>
        <v>SI</v>
      </c>
      <c r="G1646" t="str">
        <f>VLOOKUP(F1646,'country(26mar)'!C$2:D$251,2,FALSE)</f>
        <v>base.si</v>
      </c>
      <c r="H1646" t="s">
        <v>9678</v>
      </c>
      <c r="I1646" t="str">
        <f t="shared" si="138"/>
        <v>Slovenia Veržej</v>
      </c>
      <c r="J1646" t="str">
        <f t="shared" si="139"/>
        <v>state_SI_Ver_200</v>
      </c>
    </row>
    <row r="1647" hidden="1" spans="1:10">
      <c r="A1647" t="str">
        <f t="shared" si="136"/>
        <v>state_SI_Žir_201</v>
      </c>
      <c r="B1647" t="e">
        <f>VLOOKUP(I1647,'state(26mar)'!D$2:G$680,4,FALSE)</f>
        <v>#N/A</v>
      </c>
      <c r="C1647" t="str">
        <f t="shared" si="140"/>
        <v>state_SI_Žir_201</v>
      </c>
      <c r="D1647">
        <f t="shared" si="137"/>
        <v>201</v>
      </c>
      <c r="E1647" t="s">
        <v>9395</v>
      </c>
      <c r="F1647" t="str">
        <f>VLOOKUP(E1647,'country(26mar)'!B$2:C$251,2,FALSE)</f>
        <v>SI</v>
      </c>
      <c r="G1647" t="str">
        <f>VLOOKUP(F1647,'country(26mar)'!C$2:D$251,2,FALSE)</f>
        <v>base.si</v>
      </c>
      <c r="H1647" t="s">
        <v>9710</v>
      </c>
      <c r="I1647" t="str">
        <f t="shared" si="138"/>
        <v>Slovenia Žiri</v>
      </c>
      <c r="J1647" t="str">
        <f t="shared" si="139"/>
        <v>state_SI_Žir_201</v>
      </c>
    </row>
    <row r="1648" hidden="1" spans="1:10">
      <c r="A1648" t="str">
        <f t="shared" si="136"/>
        <v>state_SI_Zre_202</v>
      </c>
      <c r="B1648" t="e">
        <f>VLOOKUP(I1648,'state(26mar)'!D$2:G$680,4,FALSE)</f>
        <v>#N/A</v>
      </c>
      <c r="C1648" t="str">
        <f t="shared" si="140"/>
        <v>state_SI_Zre_202</v>
      </c>
      <c r="D1648">
        <f t="shared" si="137"/>
        <v>202</v>
      </c>
      <c r="E1648" t="s">
        <v>9395</v>
      </c>
      <c r="F1648" t="str">
        <f>VLOOKUP(E1648,'country(26mar)'!B$2:C$251,2,FALSE)</f>
        <v>SI</v>
      </c>
      <c r="G1648" t="str">
        <f>VLOOKUP(F1648,'country(26mar)'!C$2:D$251,2,FALSE)</f>
        <v>base.si</v>
      </c>
      <c r="H1648" t="s">
        <v>9714</v>
      </c>
      <c r="I1648" t="str">
        <f t="shared" si="138"/>
        <v>Slovenia Zreče</v>
      </c>
      <c r="J1648" t="str">
        <f t="shared" si="139"/>
        <v>state_SI_Zre_202</v>
      </c>
    </row>
    <row r="1649" hidden="1" spans="1:10">
      <c r="A1649" t="str">
        <f t="shared" si="136"/>
        <v>state_SI_Tab_203</v>
      </c>
      <c r="B1649" t="e">
        <f>VLOOKUP(I1649,'state(26mar)'!D$2:G$680,4,FALSE)</f>
        <v>#N/A</v>
      </c>
      <c r="C1649" t="str">
        <f t="shared" si="140"/>
        <v>state_SI_Tab_203</v>
      </c>
      <c r="D1649">
        <f t="shared" si="137"/>
        <v>203</v>
      </c>
      <c r="E1649" t="s">
        <v>9395</v>
      </c>
      <c r="F1649" t="str">
        <f>VLOOKUP(E1649,'country(26mar)'!B$2:C$251,2,FALSE)</f>
        <v>SI</v>
      </c>
      <c r="G1649" t="str">
        <f>VLOOKUP(F1649,'country(26mar)'!C$2:D$251,2,FALSE)</f>
        <v>base.si</v>
      </c>
      <c r="H1649" t="s">
        <v>9659</v>
      </c>
      <c r="I1649" t="str">
        <f t="shared" si="138"/>
        <v>Slovenia Tabor</v>
      </c>
      <c r="J1649" t="str">
        <f t="shared" si="139"/>
        <v>state_SI_Tab_203</v>
      </c>
    </row>
    <row r="1650" hidden="1" spans="1:10">
      <c r="A1650" t="str">
        <f t="shared" si="136"/>
        <v>state_SI_Tiš_204</v>
      </c>
      <c r="B1650" t="e">
        <f>VLOOKUP(I1650,'state(26mar)'!D$2:G$680,4,FALSE)</f>
        <v>#N/A</v>
      </c>
      <c r="C1650" t="str">
        <f t="shared" si="140"/>
        <v>state_SI_Tiš_204</v>
      </c>
      <c r="D1650">
        <f t="shared" si="137"/>
        <v>204</v>
      </c>
      <c r="E1650" t="s">
        <v>9395</v>
      </c>
      <c r="F1650" t="str">
        <f>VLOOKUP(E1650,'country(26mar)'!B$2:C$251,2,FALSE)</f>
        <v>SI</v>
      </c>
      <c r="G1650" t="str">
        <f>VLOOKUP(F1650,'country(26mar)'!C$2:D$251,2,FALSE)</f>
        <v>base.si</v>
      </c>
      <c r="H1650" t="s">
        <v>9660</v>
      </c>
      <c r="I1650" t="str">
        <f t="shared" si="138"/>
        <v>Slovenia Tišina</v>
      </c>
      <c r="J1650" t="str">
        <f t="shared" si="139"/>
        <v>state_SI_Tiš_204</v>
      </c>
    </row>
    <row r="1651" hidden="1" spans="1:10">
      <c r="A1651" t="str">
        <f t="shared" si="136"/>
        <v>state_SI_Osi_205</v>
      </c>
      <c r="B1651" t="e">
        <f>VLOOKUP(I1651,'state(26mar)'!D$2:G$680,4,FALSE)</f>
        <v>#N/A</v>
      </c>
      <c r="C1651" t="str">
        <f t="shared" si="140"/>
        <v>state_SI_Osi_205</v>
      </c>
      <c r="D1651">
        <f t="shared" si="137"/>
        <v>205</v>
      </c>
      <c r="E1651" t="s">
        <v>9395</v>
      </c>
      <c r="F1651" t="str">
        <f>VLOOKUP(E1651,'country(26mar)'!B$2:C$251,2,FALSE)</f>
        <v>SI</v>
      </c>
      <c r="G1651" t="str">
        <f>VLOOKUP(F1651,'country(26mar)'!C$2:D$251,2,FALSE)</f>
        <v>base.si</v>
      </c>
      <c r="H1651" t="s">
        <v>9552</v>
      </c>
      <c r="I1651" t="str">
        <f t="shared" si="138"/>
        <v>Slovenia Osilnica</v>
      </c>
      <c r="J1651" t="str">
        <f t="shared" si="139"/>
        <v>state_SI_Osi_205</v>
      </c>
    </row>
    <row r="1652" hidden="1" spans="1:10">
      <c r="A1652" t="str">
        <f t="shared" si="136"/>
        <v>state_SI_Kos_206</v>
      </c>
      <c r="B1652" t="e">
        <f>VLOOKUP(I1652,'state(26mar)'!D$2:G$680,4,FALSE)</f>
        <v>#N/A</v>
      </c>
      <c r="C1652" t="str">
        <f t="shared" si="140"/>
        <v>state_SI_Kos_206</v>
      </c>
      <c r="D1652">
        <f t="shared" si="137"/>
        <v>206</v>
      </c>
      <c r="E1652" t="s">
        <v>9395</v>
      </c>
      <c r="F1652" t="str">
        <f>VLOOKUP(E1652,'country(26mar)'!B$2:C$251,2,FALSE)</f>
        <v>SI</v>
      </c>
      <c r="G1652" t="str">
        <f>VLOOKUP(F1652,'country(26mar)'!C$2:D$251,2,FALSE)</f>
        <v>base.si</v>
      </c>
      <c r="H1652" t="s">
        <v>9484</v>
      </c>
      <c r="I1652" t="str">
        <f t="shared" si="138"/>
        <v>Slovenia Kostel</v>
      </c>
      <c r="J1652" t="str">
        <f t="shared" si="139"/>
        <v>state_SI_Kos_206</v>
      </c>
    </row>
    <row r="1653" hidden="1" spans="1:10">
      <c r="A1653" t="str">
        <f t="shared" si="136"/>
        <v>state_SI_Cir_207</v>
      </c>
      <c r="B1653" t="e">
        <f>VLOOKUP(I1653,'state(26mar)'!D$2:G$680,4,FALSE)</f>
        <v>#N/A</v>
      </c>
      <c r="C1653" t="str">
        <f t="shared" si="140"/>
        <v>state_SI_Cir_207</v>
      </c>
      <c r="D1653">
        <f t="shared" si="137"/>
        <v>207</v>
      </c>
      <c r="E1653" t="s">
        <v>9395</v>
      </c>
      <c r="F1653" t="str">
        <f>VLOOKUP(E1653,'country(26mar)'!B$2:C$251,2,FALSE)</f>
        <v>SI</v>
      </c>
      <c r="G1653" t="str">
        <f>VLOOKUP(F1653,'country(26mar)'!C$2:D$251,2,FALSE)</f>
        <v>base.si</v>
      </c>
      <c r="H1653" t="s">
        <v>9421</v>
      </c>
      <c r="I1653" t="str">
        <f t="shared" si="138"/>
        <v>Slovenia Cirkulane</v>
      </c>
      <c r="J1653" t="str">
        <f t="shared" si="139"/>
        <v>state_SI_Cir_207</v>
      </c>
    </row>
    <row r="1654" hidden="1" spans="1:10">
      <c r="A1654" t="str">
        <f t="shared" si="136"/>
        <v>state_SI_Apa_208</v>
      </c>
      <c r="B1654" t="e">
        <f>VLOOKUP(I1654,'state(26mar)'!D$2:G$680,4,FALSE)</f>
        <v>#N/A</v>
      </c>
      <c r="C1654" t="str">
        <f t="shared" si="140"/>
        <v>state_SI_Apa_208</v>
      </c>
      <c r="D1654">
        <f t="shared" si="137"/>
        <v>208</v>
      </c>
      <c r="E1654" t="s">
        <v>9395</v>
      </c>
      <c r="F1654" t="str">
        <f>VLOOKUP(E1654,'country(26mar)'!B$2:C$251,2,FALSE)</f>
        <v>SI</v>
      </c>
      <c r="G1654" t="str">
        <f>VLOOKUP(F1654,'country(26mar)'!C$2:D$251,2,FALSE)</f>
        <v>base.si</v>
      </c>
      <c r="H1654" t="s">
        <v>9399</v>
      </c>
      <c r="I1654" t="str">
        <f t="shared" si="138"/>
        <v>Slovenia Apače</v>
      </c>
      <c r="J1654" t="str">
        <f t="shared" si="139"/>
        <v>state_SI_Apa_208</v>
      </c>
    </row>
    <row r="1655" hidden="1" spans="1:10">
      <c r="A1655" t="str">
        <f t="shared" si="136"/>
        <v>state_SI_Kom_209</v>
      </c>
      <c r="B1655" t="e">
        <f>VLOOKUP(I1655,'state(26mar)'!D$2:G$680,4,FALSE)</f>
        <v>#N/A</v>
      </c>
      <c r="C1655" t="str">
        <f t="shared" si="140"/>
        <v>state_SI_Kom_209</v>
      </c>
      <c r="D1655">
        <f t="shared" si="137"/>
        <v>209</v>
      </c>
      <c r="E1655" t="s">
        <v>9395</v>
      </c>
      <c r="F1655" t="str">
        <f>VLOOKUP(E1655,'country(26mar)'!B$2:C$251,2,FALSE)</f>
        <v>SI</v>
      </c>
      <c r="G1655" t="str">
        <f>VLOOKUP(F1655,'country(26mar)'!C$2:D$251,2,FALSE)</f>
        <v>base.si</v>
      </c>
      <c r="H1655" t="s">
        <v>9481</v>
      </c>
      <c r="I1655" t="str">
        <f t="shared" si="138"/>
        <v>Slovenia Komenda</v>
      </c>
      <c r="J1655" t="str">
        <f t="shared" si="139"/>
        <v>state_SI_Kom_209</v>
      </c>
    </row>
    <row r="1656" hidden="1" spans="1:10">
      <c r="A1656" t="str">
        <f t="shared" si="136"/>
        <v>state_SI_Šma_210</v>
      </c>
      <c r="B1656" t="e">
        <f>VLOOKUP(I1656,'state(26mar)'!D$2:G$680,4,FALSE)</f>
        <v>#N/A</v>
      </c>
      <c r="C1656" t="str">
        <f t="shared" si="140"/>
        <v>state_SI_Šma_210</v>
      </c>
      <c r="D1656">
        <f t="shared" si="137"/>
        <v>210</v>
      </c>
      <c r="E1656" t="s">
        <v>9395</v>
      </c>
      <c r="F1656" t="str">
        <f>VLOOKUP(E1656,'country(26mar)'!B$2:C$251,2,FALSE)</f>
        <v>SI</v>
      </c>
      <c r="G1656" t="str">
        <f>VLOOKUP(F1656,'country(26mar)'!C$2:D$251,2,FALSE)</f>
        <v>base.si</v>
      </c>
      <c r="H1656" t="s">
        <v>9624</v>
      </c>
      <c r="I1656" t="str">
        <f t="shared" si="138"/>
        <v>Slovenia Šmarješke Toplice</v>
      </c>
      <c r="J1656" t="str">
        <f t="shared" si="139"/>
        <v>state_SI_Šma_210</v>
      </c>
    </row>
    <row r="1657" hidden="1" spans="1:10">
      <c r="A1657" t="str">
        <f t="shared" si="136"/>
        <v>state_SI_Naz_211</v>
      </c>
      <c r="B1657" t="e">
        <f>VLOOKUP(I1657,'state(26mar)'!D$2:G$680,4,FALSE)</f>
        <v>#N/A</v>
      </c>
      <c r="C1657" t="str">
        <f t="shared" si="140"/>
        <v>state_SI_Naz_211</v>
      </c>
      <c r="D1657">
        <f t="shared" si="137"/>
        <v>211</v>
      </c>
      <c r="E1657" t="s">
        <v>9395</v>
      </c>
      <c r="F1657" t="str">
        <f>VLOOKUP(E1657,'country(26mar)'!B$2:C$251,2,FALSE)</f>
        <v>SI</v>
      </c>
      <c r="G1657" t="str">
        <f>VLOOKUP(F1657,'country(26mar)'!C$2:D$251,2,FALSE)</f>
        <v>base.si</v>
      </c>
      <c r="H1657" t="s">
        <v>9543</v>
      </c>
      <c r="I1657" t="str">
        <f t="shared" si="138"/>
        <v>Slovenia Nazarje</v>
      </c>
      <c r="J1657" t="str">
        <f t="shared" si="139"/>
        <v>state_SI_Naz_211</v>
      </c>
    </row>
    <row r="1658" hidden="1" spans="1:10">
      <c r="A1658" t="str">
        <f t="shared" si="136"/>
        <v>state_SI_Ank_212</v>
      </c>
      <c r="B1658" t="e">
        <f>VLOOKUP(I1658,'state(26mar)'!D$2:G$680,4,FALSE)</f>
        <v>#N/A</v>
      </c>
      <c r="C1658" t="str">
        <f t="shared" si="140"/>
        <v>state_SI_Ank_212</v>
      </c>
      <c r="D1658">
        <f t="shared" si="137"/>
        <v>212</v>
      </c>
      <c r="E1658" t="s">
        <v>9395</v>
      </c>
      <c r="F1658" t="str">
        <f>VLOOKUP(E1658,'country(26mar)'!B$2:C$251,2,FALSE)</f>
        <v>SI</v>
      </c>
      <c r="G1658" t="str">
        <f>VLOOKUP(F1658,'country(26mar)'!C$2:D$251,2,FALSE)</f>
        <v>base.si</v>
      </c>
      <c r="H1658" t="s">
        <v>9398</v>
      </c>
      <c r="I1658" t="str">
        <f t="shared" si="138"/>
        <v>Slovenia Ankaran</v>
      </c>
      <c r="J1658" t="str">
        <f t="shared" si="139"/>
        <v>state_SI_Ank_212</v>
      </c>
    </row>
    <row r="1659" hidden="1" spans="1:10">
      <c r="A1659" t="str">
        <f t="shared" si="136"/>
        <v>state_SK_Žil_1</v>
      </c>
      <c r="B1659" t="e">
        <f>VLOOKUP(I1659,'state(26mar)'!D$2:G$680,4,FALSE)</f>
        <v>#N/A</v>
      </c>
      <c r="C1659" t="str">
        <f t="shared" si="140"/>
        <v>state_SK_Žil_1</v>
      </c>
      <c r="D1659">
        <f t="shared" si="137"/>
        <v>1</v>
      </c>
      <c r="E1659" t="s">
        <v>9370</v>
      </c>
      <c r="F1659" t="str">
        <f>VLOOKUP(E1659,'country(26mar)'!B$2:C$251,2,FALSE)</f>
        <v>SK</v>
      </c>
      <c r="G1659" t="str">
        <f>VLOOKUP(F1659,'country(26mar)'!C$2:D$251,2,FALSE)</f>
        <v>base.sk</v>
      </c>
      <c r="H1659" t="s">
        <v>9391</v>
      </c>
      <c r="I1659" t="str">
        <f t="shared" si="138"/>
        <v>Slovakia Žilinský</v>
      </c>
      <c r="J1659" t="str">
        <f t="shared" si="139"/>
        <v>state_SK_Žil_1</v>
      </c>
    </row>
    <row r="1660" hidden="1" spans="1:10">
      <c r="A1660" t="str">
        <f t="shared" si="136"/>
        <v>state_SK_Bra_2</v>
      </c>
      <c r="B1660" t="e">
        <f>VLOOKUP(I1660,'state(26mar)'!D$2:G$680,4,FALSE)</f>
        <v>#N/A</v>
      </c>
      <c r="C1660" t="str">
        <f t="shared" si="140"/>
        <v>state_SK_Bra_2</v>
      </c>
      <c r="D1660">
        <f t="shared" si="137"/>
        <v>2</v>
      </c>
      <c r="E1660" t="s">
        <v>9370</v>
      </c>
      <c r="F1660" t="str">
        <f>VLOOKUP(E1660,'country(26mar)'!B$2:C$251,2,FALSE)</f>
        <v>SK</v>
      </c>
      <c r="G1660" t="str">
        <f>VLOOKUP(F1660,'country(26mar)'!C$2:D$251,2,FALSE)</f>
        <v>base.sk</v>
      </c>
      <c r="H1660" t="s">
        <v>9375</v>
      </c>
      <c r="I1660" t="str">
        <f t="shared" si="138"/>
        <v>Slovakia Bratislavský</v>
      </c>
      <c r="J1660" t="str">
        <f t="shared" si="139"/>
        <v>state_SK_Bra_2</v>
      </c>
    </row>
    <row r="1661" hidden="1" spans="1:10">
      <c r="A1661" t="str">
        <f t="shared" si="136"/>
        <v>state_SK_Trn_3</v>
      </c>
      <c r="B1661" t="e">
        <f>VLOOKUP(I1661,'state(26mar)'!D$2:G$680,4,FALSE)</f>
        <v>#N/A</v>
      </c>
      <c r="C1661" t="str">
        <f t="shared" si="140"/>
        <v>state_SK_Trn_3</v>
      </c>
      <c r="D1661">
        <f t="shared" si="137"/>
        <v>3</v>
      </c>
      <c r="E1661" t="s">
        <v>9370</v>
      </c>
      <c r="F1661" t="str">
        <f>VLOOKUP(E1661,'country(26mar)'!B$2:C$251,2,FALSE)</f>
        <v>SK</v>
      </c>
      <c r="G1661" t="str">
        <f>VLOOKUP(F1661,'country(26mar)'!C$2:D$251,2,FALSE)</f>
        <v>base.sk</v>
      </c>
      <c r="H1661" t="s">
        <v>9388</v>
      </c>
      <c r="I1661" t="str">
        <f t="shared" si="138"/>
        <v>Slovakia Trnavský</v>
      </c>
      <c r="J1661" t="str">
        <f t="shared" si="139"/>
        <v>state_SK_Trn_3</v>
      </c>
    </row>
    <row r="1662" hidden="1" spans="1:10">
      <c r="A1662" t="str">
        <f t="shared" si="136"/>
        <v>state_SK_Pre_4</v>
      </c>
      <c r="B1662" t="e">
        <f>VLOOKUP(I1662,'state(26mar)'!D$2:G$680,4,FALSE)</f>
        <v>#N/A</v>
      </c>
      <c r="C1662" t="str">
        <f t="shared" si="140"/>
        <v>state_SK_Pre_4</v>
      </c>
      <c r="D1662">
        <f t="shared" si="137"/>
        <v>4</v>
      </c>
      <c r="E1662" t="s">
        <v>9370</v>
      </c>
      <c r="F1662" t="str">
        <f>VLOOKUP(E1662,'country(26mar)'!B$2:C$251,2,FALSE)</f>
        <v>SK</v>
      </c>
      <c r="G1662" t="str">
        <f>VLOOKUP(F1662,'country(26mar)'!C$2:D$251,2,FALSE)</f>
        <v>base.sk</v>
      </c>
      <c r="H1662" t="s">
        <v>9383</v>
      </c>
      <c r="I1662" t="str">
        <f t="shared" si="138"/>
        <v>Slovakia Prešovský</v>
      </c>
      <c r="J1662" t="str">
        <f t="shared" si="139"/>
        <v>state_SK_Pre_4</v>
      </c>
    </row>
    <row r="1663" hidden="1" spans="1:10">
      <c r="A1663" t="str">
        <f t="shared" si="136"/>
        <v>state_SK_Koš_5</v>
      </c>
      <c r="B1663" t="e">
        <f>VLOOKUP(I1663,'state(26mar)'!D$2:G$680,4,FALSE)</f>
        <v>#N/A</v>
      </c>
      <c r="C1663" t="str">
        <f t="shared" si="140"/>
        <v>state_SK_Koš_5</v>
      </c>
      <c r="D1663">
        <f t="shared" si="137"/>
        <v>5</v>
      </c>
      <c r="E1663" t="s">
        <v>9370</v>
      </c>
      <c r="F1663" t="str">
        <f>VLOOKUP(E1663,'country(26mar)'!B$2:C$251,2,FALSE)</f>
        <v>SK</v>
      </c>
      <c r="G1663" t="str">
        <f>VLOOKUP(F1663,'country(26mar)'!C$2:D$251,2,FALSE)</f>
        <v>base.sk</v>
      </c>
      <c r="H1663" t="s">
        <v>9378</v>
      </c>
      <c r="I1663" t="str">
        <f t="shared" si="138"/>
        <v>Slovakia Košický</v>
      </c>
      <c r="J1663" t="str">
        <f t="shared" si="139"/>
        <v>state_SK_Koš_5</v>
      </c>
    </row>
    <row r="1664" hidden="1" spans="1:10">
      <c r="A1664" t="str">
        <f t="shared" si="136"/>
        <v>state_SK_Tre_6</v>
      </c>
      <c r="B1664" t="e">
        <f>VLOOKUP(I1664,'state(26mar)'!D$2:G$680,4,FALSE)</f>
        <v>#N/A</v>
      </c>
      <c r="C1664" t="str">
        <f t="shared" si="140"/>
        <v>state_SK_Tre_6</v>
      </c>
      <c r="D1664">
        <f t="shared" si="137"/>
        <v>6</v>
      </c>
      <c r="E1664" t="s">
        <v>9370</v>
      </c>
      <c r="F1664" t="str">
        <f>VLOOKUP(E1664,'country(26mar)'!B$2:C$251,2,FALSE)</f>
        <v>SK</v>
      </c>
      <c r="G1664" t="str">
        <f>VLOOKUP(F1664,'country(26mar)'!C$2:D$251,2,FALSE)</f>
        <v>base.sk</v>
      </c>
      <c r="H1664" t="s">
        <v>9386</v>
      </c>
      <c r="I1664" t="str">
        <f t="shared" si="138"/>
        <v>Slovakia Trenčiansky</v>
      </c>
      <c r="J1664" t="str">
        <f t="shared" si="139"/>
        <v>state_SK_Tre_6</v>
      </c>
    </row>
    <row r="1665" hidden="1" spans="1:10">
      <c r="A1665" t="str">
        <f t="shared" si="136"/>
        <v>state_SK_Nit_7</v>
      </c>
      <c r="B1665" t="e">
        <f>VLOOKUP(I1665,'state(26mar)'!D$2:G$680,4,FALSE)</f>
        <v>#N/A</v>
      </c>
      <c r="C1665" t="str">
        <f t="shared" si="140"/>
        <v>state_SK_Nit_7</v>
      </c>
      <c r="D1665">
        <f t="shared" si="137"/>
        <v>7</v>
      </c>
      <c r="E1665" t="s">
        <v>9370</v>
      </c>
      <c r="F1665" t="str">
        <f>VLOOKUP(E1665,'country(26mar)'!B$2:C$251,2,FALSE)</f>
        <v>SK</v>
      </c>
      <c r="G1665" t="str">
        <f>VLOOKUP(F1665,'country(26mar)'!C$2:D$251,2,FALSE)</f>
        <v>base.sk</v>
      </c>
      <c r="H1665" t="s">
        <v>9380</v>
      </c>
      <c r="I1665" t="str">
        <f t="shared" si="138"/>
        <v>Slovakia Nitriansky</v>
      </c>
      <c r="J1665" t="str">
        <f t="shared" si="139"/>
        <v>state_SK_Nit_7</v>
      </c>
    </row>
    <row r="1666" hidden="1" spans="1:10">
      <c r="A1666" t="str">
        <f t="shared" si="136"/>
        <v>state_SK_Ban_8</v>
      </c>
      <c r="B1666" t="e">
        <f>VLOOKUP(I1666,'state(26mar)'!D$2:G$680,4,FALSE)</f>
        <v>#N/A</v>
      </c>
      <c r="C1666" t="str">
        <f t="shared" si="140"/>
        <v>state_SK_Ban_8</v>
      </c>
      <c r="D1666">
        <f t="shared" si="137"/>
        <v>8</v>
      </c>
      <c r="E1666" t="s">
        <v>9370</v>
      </c>
      <c r="F1666" t="str">
        <f>VLOOKUP(E1666,'country(26mar)'!B$2:C$251,2,FALSE)</f>
        <v>SK</v>
      </c>
      <c r="G1666" t="str">
        <f>VLOOKUP(F1666,'country(26mar)'!C$2:D$251,2,FALSE)</f>
        <v>base.sk</v>
      </c>
      <c r="H1666" t="s">
        <v>9373</v>
      </c>
      <c r="I1666" t="str">
        <f t="shared" si="138"/>
        <v>Slovakia Banskobystrický</v>
      </c>
      <c r="J1666" t="str">
        <f t="shared" si="139"/>
        <v>state_SK_Ban_8</v>
      </c>
    </row>
    <row r="1667" hidden="1" spans="1:10">
      <c r="A1667" t="str">
        <f t="shared" ref="A1667:A1730" si="141">IFERROR(B1667,C1667)</f>
        <v>state_SL_Sou_1</v>
      </c>
      <c r="B1667" t="e">
        <f>VLOOKUP(I1667,'state(26mar)'!D$2:G$680,4,FALSE)</f>
        <v>#N/A</v>
      </c>
      <c r="C1667" t="str">
        <f t="shared" si="140"/>
        <v>state_SL_Sou_1</v>
      </c>
      <c r="D1667">
        <f t="shared" ref="D1667:D1730" si="142">IF(E1667=E1666,D1666+1,1)</f>
        <v>1</v>
      </c>
      <c r="E1667" t="s">
        <v>9352</v>
      </c>
      <c r="F1667" t="str">
        <f>VLOOKUP(E1667,'country(26mar)'!B$2:C$251,2,FALSE)</f>
        <v>SL</v>
      </c>
      <c r="G1667" t="str">
        <f>VLOOKUP(F1667,'country(26mar)'!C$2:D$251,2,FALSE)</f>
        <v>base.sl</v>
      </c>
      <c r="H1667" t="s">
        <v>1173</v>
      </c>
      <c r="I1667" t="str">
        <f t="shared" ref="I1667:I1730" si="143">CONCATENATE(E1667," ",H1667)</f>
        <v>Sierra Leone Southern</v>
      </c>
      <c r="J1667" t="str">
        <f t="shared" ref="J1667:J1730" si="144">A1667</f>
        <v>state_SL_Sou_1</v>
      </c>
    </row>
    <row r="1668" hidden="1" spans="1:10">
      <c r="A1668" t="str">
        <f t="shared" si="141"/>
        <v>state_SL_Nor_2</v>
      </c>
      <c r="B1668" t="e">
        <f>VLOOKUP(I1668,'state(26mar)'!D$2:G$680,4,FALSE)</f>
        <v>#N/A</v>
      </c>
      <c r="C1668" t="str">
        <f t="shared" si="140"/>
        <v>state_SL_Nor_2</v>
      </c>
      <c r="D1668">
        <f t="shared" si="142"/>
        <v>2</v>
      </c>
      <c r="E1668" t="s">
        <v>9352</v>
      </c>
      <c r="F1668" t="str">
        <f>VLOOKUP(E1668,'country(26mar)'!B$2:C$251,2,FALSE)</f>
        <v>SL</v>
      </c>
      <c r="G1668" t="str">
        <f>VLOOKUP(F1668,'country(26mar)'!C$2:D$251,2,FALSE)</f>
        <v>base.sl</v>
      </c>
      <c r="H1668" t="s">
        <v>4153</v>
      </c>
      <c r="I1668" t="str">
        <f t="shared" si="143"/>
        <v>Sierra Leone Northern</v>
      </c>
      <c r="J1668" t="str">
        <f t="shared" si="144"/>
        <v>state_SL_Nor_2</v>
      </c>
    </row>
    <row r="1669" hidden="1" spans="1:10">
      <c r="A1669" t="str">
        <f t="shared" si="141"/>
        <v>state_SL_Eas_3</v>
      </c>
      <c r="B1669" t="e">
        <f>VLOOKUP(I1669,'state(26mar)'!D$2:G$680,4,FALSE)</f>
        <v>#N/A</v>
      </c>
      <c r="C1669" t="str">
        <f t="shared" si="140"/>
        <v>state_SL_Eas_3</v>
      </c>
      <c r="D1669">
        <f t="shared" si="142"/>
        <v>3</v>
      </c>
      <c r="E1669" t="s">
        <v>9352</v>
      </c>
      <c r="F1669" t="str">
        <f>VLOOKUP(E1669,'country(26mar)'!B$2:C$251,2,FALSE)</f>
        <v>SL</v>
      </c>
      <c r="G1669" t="str">
        <f>VLOOKUP(F1669,'country(26mar)'!C$2:D$251,2,FALSE)</f>
        <v>base.sl</v>
      </c>
      <c r="H1669" t="s">
        <v>4144</v>
      </c>
      <c r="I1669" t="str">
        <f t="shared" si="143"/>
        <v>Sierra Leone Eastern</v>
      </c>
      <c r="J1669" t="str">
        <f t="shared" si="144"/>
        <v>state_SL_Eas_3</v>
      </c>
    </row>
    <row r="1670" hidden="1" spans="1:10">
      <c r="A1670" t="str">
        <f t="shared" si="141"/>
        <v>state_SL_Wes_4</v>
      </c>
      <c r="B1670" t="e">
        <f>VLOOKUP(I1670,'state(26mar)'!D$2:G$680,4,FALSE)</f>
        <v>#N/A</v>
      </c>
      <c r="C1670" t="str">
        <f t="shared" si="140"/>
        <v>state_SL_Wes_4</v>
      </c>
      <c r="D1670">
        <f t="shared" si="142"/>
        <v>4</v>
      </c>
      <c r="E1670" t="s">
        <v>9352</v>
      </c>
      <c r="F1670" t="str">
        <f>VLOOKUP(E1670,'country(26mar)'!B$2:C$251,2,FALSE)</f>
        <v>SL</v>
      </c>
      <c r="G1670" t="str">
        <f>VLOOKUP(F1670,'country(26mar)'!C$2:D$251,2,FALSE)</f>
        <v>base.sl</v>
      </c>
      <c r="H1670" t="s">
        <v>9356</v>
      </c>
      <c r="I1670" t="str">
        <f t="shared" si="143"/>
        <v>Sierra Leone Western Area</v>
      </c>
      <c r="J1670" t="str">
        <f t="shared" si="144"/>
        <v>state_SL_Wes_4</v>
      </c>
    </row>
    <row r="1671" hidden="1" spans="1:10">
      <c r="A1671" t="str">
        <f t="shared" si="141"/>
        <v>state_SM_Ser_1</v>
      </c>
      <c r="B1671" t="e">
        <f>VLOOKUP(I1671,'state(26mar)'!D$2:G$680,4,FALSE)</f>
        <v>#N/A</v>
      </c>
      <c r="C1671" t="str">
        <f t="shared" si="140"/>
        <v>state_SM_Ser_1</v>
      </c>
      <c r="D1671">
        <f t="shared" si="142"/>
        <v>1</v>
      </c>
      <c r="E1671" t="s">
        <v>9056</v>
      </c>
      <c r="F1671" t="str">
        <f>VLOOKUP(E1671,'country(26mar)'!B$2:C$251,2,FALSE)</f>
        <v>SM</v>
      </c>
      <c r="G1671" t="str">
        <f>VLOOKUP(F1671,'country(26mar)'!C$2:D$251,2,FALSE)</f>
        <v>base.sm</v>
      </c>
      <c r="H1671" t="s">
        <v>9062</v>
      </c>
      <c r="I1671" t="str">
        <f t="shared" si="143"/>
        <v>San Marino Serravalle</v>
      </c>
      <c r="J1671" t="str">
        <f t="shared" si="144"/>
        <v>state_SM_Ser_1</v>
      </c>
    </row>
    <row r="1672" hidden="1" spans="1:10">
      <c r="A1672" t="str">
        <f t="shared" si="141"/>
        <v>state_SM_Chi_2</v>
      </c>
      <c r="B1672" t="e">
        <f>VLOOKUP(I1672,'state(26mar)'!D$2:G$680,4,FALSE)</f>
        <v>#N/A</v>
      </c>
      <c r="C1672" t="str">
        <f t="shared" si="140"/>
        <v>state_SM_Chi_2</v>
      </c>
      <c r="D1672">
        <f t="shared" si="142"/>
        <v>2</v>
      </c>
      <c r="E1672" t="s">
        <v>9056</v>
      </c>
      <c r="F1672" t="str">
        <f>VLOOKUP(E1672,'country(26mar)'!B$2:C$251,2,FALSE)</f>
        <v>SM</v>
      </c>
      <c r="G1672" t="str">
        <f>VLOOKUP(F1672,'country(26mar)'!C$2:D$251,2,FALSE)</f>
        <v>base.sm</v>
      </c>
      <c r="H1672" t="s">
        <v>9060</v>
      </c>
      <c r="I1672" t="str">
        <f t="shared" si="143"/>
        <v>San Marino Chiesanuova</v>
      </c>
      <c r="J1672" t="str">
        <f t="shared" si="144"/>
        <v>state_SM_Chi_2</v>
      </c>
    </row>
    <row r="1673" hidden="1" spans="1:10">
      <c r="A1673" t="str">
        <f t="shared" si="141"/>
        <v>state_SM_Acq_3</v>
      </c>
      <c r="B1673" t="e">
        <f>VLOOKUP(I1673,'state(26mar)'!D$2:G$680,4,FALSE)</f>
        <v>#N/A</v>
      </c>
      <c r="C1673" t="str">
        <f t="shared" si="140"/>
        <v>state_SM_Acq_3</v>
      </c>
      <c r="D1673">
        <f t="shared" si="142"/>
        <v>3</v>
      </c>
      <c r="E1673" t="s">
        <v>9056</v>
      </c>
      <c r="F1673" t="str">
        <f>VLOOKUP(E1673,'country(26mar)'!B$2:C$251,2,FALSE)</f>
        <v>SM</v>
      </c>
      <c r="G1673" t="str">
        <f>VLOOKUP(F1673,'country(26mar)'!C$2:D$251,2,FALSE)</f>
        <v>base.sm</v>
      </c>
      <c r="H1673" t="s">
        <v>9055</v>
      </c>
      <c r="I1673" t="str">
        <f t="shared" si="143"/>
        <v>San Marino Acquaviva</v>
      </c>
      <c r="J1673" t="str">
        <f t="shared" si="144"/>
        <v>state_SM_Acq_3</v>
      </c>
    </row>
    <row r="1674" hidden="1" spans="1:10">
      <c r="A1674" t="str">
        <f t="shared" si="141"/>
        <v>state_SM_San_4</v>
      </c>
      <c r="B1674" t="e">
        <f>VLOOKUP(I1674,'state(26mar)'!D$2:G$680,4,FALSE)</f>
        <v>#N/A</v>
      </c>
      <c r="C1674" t="str">
        <f t="shared" si="140"/>
        <v>state_SM_San_4</v>
      </c>
      <c r="D1674">
        <f t="shared" si="142"/>
        <v>4</v>
      </c>
      <c r="E1674" t="s">
        <v>9056</v>
      </c>
      <c r="F1674" t="str">
        <f>VLOOKUP(E1674,'country(26mar)'!B$2:C$251,2,FALSE)</f>
        <v>SM</v>
      </c>
      <c r="G1674" t="str">
        <f>VLOOKUP(F1674,'country(26mar)'!C$2:D$251,2,FALSE)</f>
        <v>base.sm</v>
      </c>
      <c r="H1674" t="s">
        <v>9061</v>
      </c>
      <c r="I1674" t="str">
        <f t="shared" si="143"/>
        <v>San Marino San Marino Città</v>
      </c>
      <c r="J1674" t="str">
        <f t="shared" si="144"/>
        <v>state_SM_San_4</v>
      </c>
    </row>
    <row r="1675" hidden="1" spans="1:10">
      <c r="A1675" t="str">
        <f t="shared" si="141"/>
        <v>state_SN_Lou_1</v>
      </c>
      <c r="B1675" t="e">
        <f>VLOOKUP(I1675,'state(26mar)'!D$2:G$680,4,FALSE)</f>
        <v>#N/A</v>
      </c>
      <c r="C1675" t="str">
        <f t="shared" si="140"/>
        <v>state_SN_Lou_1</v>
      </c>
      <c r="D1675">
        <f t="shared" si="142"/>
        <v>1</v>
      </c>
      <c r="E1675" t="s">
        <v>9121</v>
      </c>
      <c r="F1675" t="str">
        <f>VLOOKUP(E1675,'country(26mar)'!B$2:C$251,2,FALSE)</f>
        <v>SN</v>
      </c>
      <c r="G1675" t="str">
        <f>VLOOKUP(F1675,'country(26mar)'!C$2:D$251,2,FALSE)</f>
        <v>base.sn</v>
      </c>
      <c r="H1675" t="s">
        <v>9132</v>
      </c>
      <c r="I1675" t="str">
        <f t="shared" si="143"/>
        <v>Senegal Louga</v>
      </c>
      <c r="J1675" t="str">
        <f t="shared" si="144"/>
        <v>state_SN_Lou_1</v>
      </c>
    </row>
    <row r="1676" hidden="1" spans="1:10">
      <c r="A1676" t="str">
        <f t="shared" si="141"/>
        <v>state_SN_Séd_2</v>
      </c>
      <c r="B1676" t="e">
        <f>VLOOKUP(I1676,'state(26mar)'!D$2:G$680,4,FALSE)</f>
        <v>#N/A</v>
      </c>
      <c r="C1676" t="str">
        <f t="shared" si="140"/>
        <v>state_SN_Séd_2</v>
      </c>
      <c r="D1676">
        <f t="shared" si="142"/>
        <v>2</v>
      </c>
      <c r="E1676" t="s">
        <v>9121</v>
      </c>
      <c r="F1676" t="str">
        <f>VLOOKUP(E1676,'country(26mar)'!B$2:C$251,2,FALSE)</f>
        <v>SN</v>
      </c>
      <c r="G1676" t="str">
        <f>VLOOKUP(F1676,'country(26mar)'!C$2:D$251,2,FALSE)</f>
        <v>base.sn</v>
      </c>
      <c r="H1676" t="s">
        <v>9134</v>
      </c>
      <c r="I1676" t="str">
        <f t="shared" si="143"/>
        <v>Senegal Sédhiou</v>
      </c>
      <c r="J1676" t="str">
        <f t="shared" si="144"/>
        <v>state_SN_Séd_2</v>
      </c>
    </row>
    <row r="1677" hidden="1" spans="1:10">
      <c r="A1677" t="str">
        <f t="shared" si="141"/>
        <v>state_SN_Mat_3</v>
      </c>
      <c r="B1677" t="e">
        <f>VLOOKUP(I1677,'state(26mar)'!D$2:G$680,4,FALSE)</f>
        <v>#N/A</v>
      </c>
      <c r="C1677" t="str">
        <f t="shared" si="140"/>
        <v>state_SN_Mat_3</v>
      </c>
      <c r="D1677">
        <f t="shared" si="142"/>
        <v>3</v>
      </c>
      <c r="E1677" t="s">
        <v>9121</v>
      </c>
      <c r="F1677" t="str">
        <f>VLOOKUP(E1677,'country(26mar)'!B$2:C$251,2,FALSE)</f>
        <v>SN</v>
      </c>
      <c r="G1677" t="str">
        <f>VLOOKUP(F1677,'country(26mar)'!C$2:D$251,2,FALSE)</f>
        <v>base.sn</v>
      </c>
      <c r="H1677" t="s">
        <v>9126</v>
      </c>
      <c r="I1677" t="str">
        <f t="shared" si="143"/>
        <v>Senegal Matam</v>
      </c>
      <c r="J1677" t="str">
        <f t="shared" si="144"/>
        <v>state_SN_Mat_3</v>
      </c>
    </row>
    <row r="1678" hidden="1" spans="1:10">
      <c r="A1678" t="str">
        <f t="shared" si="141"/>
        <v>state_SN_Dak_4</v>
      </c>
      <c r="B1678" t="e">
        <f>VLOOKUP(I1678,'state(26mar)'!D$2:G$680,4,FALSE)</f>
        <v>#N/A</v>
      </c>
      <c r="C1678" t="str">
        <f t="shared" si="140"/>
        <v>state_SN_Dak_4</v>
      </c>
      <c r="D1678">
        <f t="shared" si="142"/>
        <v>4</v>
      </c>
      <c r="E1678" t="s">
        <v>9121</v>
      </c>
      <c r="F1678" t="str">
        <f>VLOOKUP(E1678,'country(26mar)'!B$2:C$251,2,FALSE)</f>
        <v>SN</v>
      </c>
      <c r="G1678" t="str">
        <f>VLOOKUP(F1678,'country(26mar)'!C$2:D$251,2,FALSE)</f>
        <v>base.sn</v>
      </c>
      <c r="H1678" t="s">
        <v>9120</v>
      </c>
      <c r="I1678" t="str">
        <f t="shared" si="143"/>
        <v>Senegal Dakar</v>
      </c>
      <c r="J1678" t="str">
        <f t="shared" si="144"/>
        <v>state_SN_Dak_4</v>
      </c>
    </row>
    <row r="1679" hidden="1" spans="1:10">
      <c r="A1679" t="str">
        <f t="shared" si="141"/>
        <v>state_SN_Sai_5</v>
      </c>
      <c r="B1679" t="e">
        <f>VLOOKUP(I1679,'state(26mar)'!D$2:G$680,4,FALSE)</f>
        <v>#N/A</v>
      </c>
      <c r="C1679" t="str">
        <f t="shared" si="140"/>
        <v>state_SN_Sai_5</v>
      </c>
      <c r="D1679">
        <f t="shared" si="142"/>
        <v>5</v>
      </c>
      <c r="E1679" t="s">
        <v>9121</v>
      </c>
      <c r="F1679" t="str">
        <f>VLOOKUP(E1679,'country(26mar)'!B$2:C$251,2,FALSE)</f>
        <v>SN</v>
      </c>
      <c r="G1679" t="str">
        <f>VLOOKUP(F1679,'country(26mar)'!C$2:D$251,2,FALSE)</f>
        <v>base.sn</v>
      </c>
      <c r="H1679" t="s">
        <v>9133</v>
      </c>
      <c r="I1679" t="str">
        <f t="shared" si="143"/>
        <v>Senegal Saint-Louis</v>
      </c>
      <c r="J1679" t="str">
        <f t="shared" si="144"/>
        <v>state_SN_Sai_5</v>
      </c>
    </row>
    <row r="1680" hidden="1" spans="1:10">
      <c r="A1680" t="str">
        <f t="shared" si="141"/>
        <v>state_SN_Dio_6</v>
      </c>
      <c r="B1680" t="e">
        <f>VLOOKUP(I1680,'state(26mar)'!D$2:G$680,4,FALSE)</f>
        <v>#N/A</v>
      </c>
      <c r="C1680" t="str">
        <f t="shared" si="140"/>
        <v>state_SN_Dio_6</v>
      </c>
      <c r="D1680">
        <f t="shared" si="142"/>
        <v>6</v>
      </c>
      <c r="E1680" t="s">
        <v>9121</v>
      </c>
      <c r="F1680" t="str">
        <f>VLOOKUP(E1680,'country(26mar)'!B$2:C$251,2,FALSE)</f>
        <v>SN</v>
      </c>
      <c r="G1680" t="str">
        <f>VLOOKUP(F1680,'country(26mar)'!C$2:D$251,2,FALSE)</f>
        <v>base.sn</v>
      </c>
      <c r="H1680" t="s">
        <v>9124</v>
      </c>
      <c r="I1680" t="str">
        <f t="shared" si="143"/>
        <v>Senegal Diourbel</v>
      </c>
      <c r="J1680" t="str">
        <f t="shared" si="144"/>
        <v>state_SN_Dio_6</v>
      </c>
    </row>
    <row r="1681" hidden="1" spans="1:10">
      <c r="A1681" t="str">
        <f t="shared" si="141"/>
        <v>state_SN_Tam_7</v>
      </c>
      <c r="B1681" t="e">
        <f>VLOOKUP(I1681,'state(26mar)'!D$2:G$680,4,FALSE)</f>
        <v>#N/A</v>
      </c>
      <c r="C1681" t="str">
        <f t="shared" si="140"/>
        <v>state_SN_Tam_7</v>
      </c>
      <c r="D1681">
        <f t="shared" si="142"/>
        <v>7</v>
      </c>
      <c r="E1681" t="s">
        <v>9121</v>
      </c>
      <c r="F1681" t="str">
        <f>VLOOKUP(E1681,'country(26mar)'!B$2:C$251,2,FALSE)</f>
        <v>SN</v>
      </c>
      <c r="G1681" t="str">
        <f>VLOOKUP(F1681,'country(26mar)'!C$2:D$251,2,FALSE)</f>
        <v>base.sn</v>
      </c>
      <c r="H1681" t="s">
        <v>9136</v>
      </c>
      <c r="I1681" t="str">
        <f t="shared" si="143"/>
        <v>Senegal Tambacounda</v>
      </c>
      <c r="J1681" t="str">
        <f t="shared" si="144"/>
        <v>state_SN_Tam_7</v>
      </c>
    </row>
    <row r="1682" hidden="1" spans="1:10">
      <c r="A1682" t="str">
        <f t="shared" si="141"/>
        <v>state_SN_Thi_8</v>
      </c>
      <c r="B1682" t="e">
        <f>VLOOKUP(I1682,'state(26mar)'!D$2:G$680,4,FALSE)</f>
        <v>#N/A</v>
      </c>
      <c r="C1682" t="str">
        <f t="shared" si="140"/>
        <v>state_SN_Thi_8</v>
      </c>
      <c r="D1682">
        <f t="shared" si="142"/>
        <v>8</v>
      </c>
      <c r="E1682" t="s">
        <v>9121</v>
      </c>
      <c r="F1682" t="str">
        <f>VLOOKUP(E1682,'country(26mar)'!B$2:C$251,2,FALSE)</f>
        <v>SN</v>
      </c>
      <c r="G1682" t="str">
        <f>VLOOKUP(F1682,'country(26mar)'!C$2:D$251,2,FALSE)</f>
        <v>base.sn</v>
      </c>
      <c r="H1682" t="s">
        <v>9137</v>
      </c>
      <c r="I1682" t="str">
        <f t="shared" si="143"/>
        <v>Senegal Thiès</v>
      </c>
      <c r="J1682" t="str">
        <f t="shared" si="144"/>
        <v>state_SN_Thi_8</v>
      </c>
    </row>
    <row r="1683" hidden="1" spans="1:10">
      <c r="A1683" t="str">
        <f t="shared" si="141"/>
        <v>state_SN_Fat_9</v>
      </c>
      <c r="B1683" t="e">
        <f>VLOOKUP(I1683,'state(26mar)'!D$2:G$680,4,FALSE)</f>
        <v>#N/A</v>
      </c>
      <c r="C1683" t="str">
        <f t="shared" si="140"/>
        <v>state_SN_Fat_9</v>
      </c>
      <c r="D1683">
        <f t="shared" si="142"/>
        <v>9</v>
      </c>
      <c r="E1683" t="s">
        <v>9121</v>
      </c>
      <c r="F1683" t="str">
        <f>VLOOKUP(E1683,'country(26mar)'!B$2:C$251,2,FALSE)</f>
        <v>SN</v>
      </c>
      <c r="G1683" t="str">
        <f>VLOOKUP(F1683,'country(26mar)'!C$2:D$251,2,FALSE)</f>
        <v>base.sn</v>
      </c>
      <c r="H1683" t="s">
        <v>9125</v>
      </c>
      <c r="I1683" t="str">
        <f t="shared" si="143"/>
        <v>Senegal Fatick</v>
      </c>
      <c r="J1683" t="str">
        <f t="shared" si="144"/>
        <v>state_SN_Fat_9</v>
      </c>
    </row>
    <row r="1684" hidden="1" spans="1:10">
      <c r="A1684" t="str">
        <f t="shared" si="141"/>
        <v>state_SN_Kao_10</v>
      </c>
      <c r="B1684" t="e">
        <f>VLOOKUP(I1684,'state(26mar)'!D$2:G$680,4,FALSE)</f>
        <v>#N/A</v>
      </c>
      <c r="C1684" t="str">
        <f t="shared" si="140"/>
        <v>state_SN_Kao_10</v>
      </c>
      <c r="D1684">
        <f t="shared" si="142"/>
        <v>10</v>
      </c>
      <c r="E1684" t="s">
        <v>9121</v>
      </c>
      <c r="F1684" t="str">
        <f>VLOOKUP(E1684,'country(26mar)'!B$2:C$251,2,FALSE)</f>
        <v>SN</v>
      </c>
      <c r="G1684" t="str">
        <f>VLOOKUP(F1684,'country(26mar)'!C$2:D$251,2,FALSE)</f>
        <v>base.sn</v>
      </c>
      <c r="H1684" t="s">
        <v>9128</v>
      </c>
      <c r="I1684" t="str">
        <f t="shared" si="143"/>
        <v>Senegal Kaolack</v>
      </c>
      <c r="J1684" t="str">
        <f t="shared" si="144"/>
        <v>state_SN_Kao_10</v>
      </c>
    </row>
    <row r="1685" hidden="1" spans="1:10">
      <c r="A1685" t="str">
        <f t="shared" si="141"/>
        <v>state_SN_Kol_11</v>
      </c>
      <c r="B1685" t="e">
        <f>VLOOKUP(I1685,'state(26mar)'!D$2:G$680,4,FALSE)</f>
        <v>#N/A</v>
      </c>
      <c r="C1685" t="str">
        <f t="shared" si="140"/>
        <v>state_SN_Kol_11</v>
      </c>
      <c r="D1685">
        <f t="shared" si="142"/>
        <v>11</v>
      </c>
      <c r="E1685" t="s">
        <v>9121</v>
      </c>
      <c r="F1685" t="str">
        <f>VLOOKUP(E1685,'country(26mar)'!B$2:C$251,2,FALSE)</f>
        <v>SN</v>
      </c>
      <c r="G1685" t="str">
        <f>VLOOKUP(F1685,'country(26mar)'!C$2:D$251,2,FALSE)</f>
        <v>base.sn</v>
      </c>
      <c r="H1685" t="s">
        <v>9131</v>
      </c>
      <c r="I1685" t="str">
        <f t="shared" si="143"/>
        <v>Senegal Kolda</v>
      </c>
      <c r="J1685" t="str">
        <f t="shared" si="144"/>
        <v>state_SN_Kol_11</v>
      </c>
    </row>
    <row r="1686" hidden="1" spans="1:10">
      <c r="A1686" t="str">
        <f t="shared" si="141"/>
        <v>state_SN_Zig_12</v>
      </c>
      <c r="B1686" t="e">
        <f>VLOOKUP(I1686,'state(26mar)'!D$2:G$680,4,FALSE)</f>
        <v>#N/A</v>
      </c>
      <c r="C1686" t="str">
        <f t="shared" si="140"/>
        <v>state_SN_Zig_12</v>
      </c>
      <c r="D1686">
        <f t="shared" si="142"/>
        <v>12</v>
      </c>
      <c r="E1686" t="s">
        <v>9121</v>
      </c>
      <c r="F1686" t="str">
        <f>VLOOKUP(E1686,'country(26mar)'!B$2:C$251,2,FALSE)</f>
        <v>SN</v>
      </c>
      <c r="G1686" t="str">
        <f>VLOOKUP(F1686,'country(26mar)'!C$2:D$251,2,FALSE)</f>
        <v>base.sn</v>
      </c>
      <c r="H1686" t="s">
        <v>9139</v>
      </c>
      <c r="I1686" t="str">
        <f t="shared" si="143"/>
        <v>Senegal Ziguinchor</v>
      </c>
      <c r="J1686" t="str">
        <f t="shared" si="144"/>
        <v>state_SN_Zig_12</v>
      </c>
    </row>
    <row r="1687" hidden="1" spans="1:10">
      <c r="A1687" t="str">
        <f t="shared" si="141"/>
        <v>state_SN_Kaf_13</v>
      </c>
      <c r="B1687" t="e">
        <f>VLOOKUP(I1687,'state(26mar)'!D$2:G$680,4,FALSE)</f>
        <v>#N/A</v>
      </c>
      <c r="C1687" t="str">
        <f t="shared" si="140"/>
        <v>state_SN_Kaf_13</v>
      </c>
      <c r="D1687">
        <f t="shared" si="142"/>
        <v>13</v>
      </c>
      <c r="E1687" t="s">
        <v>9121</v>
      </c>
      <c r="F1687" t="str">
        <f>VLOOKUP(E1687,'country(26mar)'!B$2:C$251,2,FALSE)</f>
        <v>SN</v>
      </c>
      <c r="G1687" t="str">
        <f>VLOOKUP(F1687,'country(26mar)'!C$2:D$251,2,FALSE)</f>
        <v>base.sn</v>
      </c>
      <c r="H1687" t="s">
        <v>9127</v>
      </c>
      <c r="I1687" t="str">
        <f t="shared" si="143"/>
        <v>Senegal Kaffrine</v>
      </c>
      <c r="J1687" t="str">
        <f t="shared" si="144"/>
        <v>state_SN_Kaf_13</v>
      </c>
    </row>
    <row r="1688" hidden="1" spans="1:10">
      <c r="A1688" t="str">
        <f t="shared" si="141"/>
        <v>state_SN_Kéd_14</v>
      </c>
      <c r="B1688" t="e">
        <f>VLOOKUP(I1688,'state(26mar)'!D$2:G$680,4,FALSE)</f>
        <v>#N/A</v>
      </c>
      <c r="C1688" t="str">
        <f t="shared" si="140"/>
        <v>state_SN_Kéd_14</v>
      </c>
      <c r="D1688">
        <f t="shared" si="142"/>
        <v>14</v>
      </c>
      <c r="E1688" t="s">
        <v>9121</v>
      </c>
      <c r="F1688" t="str">
        <f>VLOOKUP(E1688,'country(26mar)'!B$2:C$251,2,FALSE)</f>
        <v>SN</v>
      </c>
      <c r="G1688" t="str">
        <f>VLOOKUP(F1688,'country(26mar)'!C$2:D$251,2,FALSE)</f>
        <v>base.sn</v>
      </c>
      <c r="H1688" t="s">
        <v>9129</v>
      </c>
      <c r="I1688" t="str">
        <f t="shared" si="143"/>
        <v>Senegal Kédougou</v>
      </c>
      <c r="J1688" t="str">
        <f t="shared" si="144"/>
        <v>state_SN_Kéd_14</v>
      </c>
    </row>
    <row r="1689" hidden="1" spans="1:10">
      <c r="A1689" t="str">
        <f t="shared" si="141"/>
        <v>state_SO_Woq_1</v>
      </c>
      <c r="B1689" t="e">
        <f>VLOOKUP(I1689,'state(26mar)'!D$2:G$680,4,FALSE)</f>
        <v>#N/A</v>
      </c>
      <c r="C1689" t="str">
        <f t="shared" si="140"/>
        <v>state_SO_Woq_1</v>
      </c>
      <c r="D1689">
        <f t="shared" si="142"/>
        <v>1</v>
      </c>
      <c r="E1689" t="s">
        <v>9737</v>
      </c>
      <c r="F1689" t="str">
        <f>VLOOKUP(E1689,'country(26mar)'!B$2:C$251,2,FALSE)</f>
        <v>SO</v>
      </c>
      <c r="G1689" t="str">
        <f>VLOOKUP(F1689,'country(26mar)'!C$2:D$251,2,FALSE)</f>
        <v>base.so</v>
      </c>
      <c r="H1689" t="s">
        <v>9767</v>
      </c>
      <c r="I1689" t="str">
        <f t="shared" si="143"/>
        <v>Somalia Woqooyi Galbeed</v>
      </c>
      <c r="J1689" t="str">
        <f t="shared" si="144"/>
        <v>state_SO_Woq_1</v>
      </c>
    </row>
    <row r="1690" hidden="1" spans="1:10">
      <c r="A1690" t="str">
        <f t="shared" si="141"/>
        <v>state_SO_Gal_2</v>
      </c>
      <c r="B1690" t="e">
        <f>VLOOKUP(I1690,'state(26mar)'!D$2:G$680,4,FALSE)</f>
        <v>#N/A</v>
      </c>
      <c r="C1690" t="str">
        <f t="shared" si="140"/>
        <v>state_SO_Gal_2</v>
      </c>
      <c r="D1690">
        <f t="shared" si="142"/>
        <v>2</v>
      </c>
      <c r="E1690" t="s">
        <v>9737</v>
      </c>
      <c r="F1690" t="str">
        <f>VLOOKUP(E1690,'country(26mar)'!B$2:C$251,2,FALSE)</f>
        <v>SO</v>
      </c>
      <c r="G1690" t="str">
        <f>VLOOKUP(F1690,'country(26mar)'!C$2:D$251,2,FALSE)</f>
        <v>base.so</v>
      </c>
      <c r="H1690" t="s">
        <v>9758</v>
      </c>
      <c r="I1690" t="str">
        <f t="shared" si="143"/>
        <v>Somalia Galguduud</v>
      </c>
      <c r="J1690" t="str">
        <f t="shared" si="144"/>
        <v>state_SO_Gal_2</v>
      </c>
    </row>
    <row r="1691" hidden="1" spans="1:10">
      <c r="A1691" t="str">
        <f t="shared" si="141"/>
        <v>state_SO_Ban_3</v>
      </c>
      <c r="B1691" t="e">
        <f>VLOOKUP(I1691,'state(26mar)'!D$2:G$680,4,FALSE)</f>
        <v>#N/A</v>
      </c>
      <c r="C1691" t="str">
        <f t="shared" si="140"/>
        <v>state_SO_Ban_3</v>
      </c>
      <c r="D1691">
        <f t="shared" si="142"/>
        <v>3</v>
      </c>
      <c r="E1691" t="s">
        <v>9737</v>
      </c>
      <c r="F1691" t="str">
        <f>VLOOKUP(E1691,'country(26mar)'!B$2:C$251,2,FALSE)</f>
        <v>SO</v>
      </c>
      <c r="G1691" t="str">
        <f>VLOOKUP(F1691,'country(26mar)'!C$2:D$251,2,FALSE)</f>
        <v>base.so</v>
      </c>
      <c r="H1691" t="s">
        <v>9782</v>
      </c>
      <c r="I1691" t="str">
        <f t="shared" si="143"/>
        <v>Somalia Banaadir</v>
      </c>
      <c r="J1691" t="str">
        <f t="shared" si="144"/>
        <v>state_SO_Ban_3</v>
      </c>
    </row>
    <row r="1692" hidden="1" spans="1:10">
      <c r="A1692" t="str">
        <f t="shared" si="141"/>
        <v>state_SO_Bar_4</v>
      </c>
      <c r="B1692" t="e">
        <f>VLOOKUP(I1692,'state(26mar)'!D$2:G$680,4,FALSE)</f>
        <v>#N/A</v>
      </c>
      <c r="C1692" t="str">
        <f t="shared" si="140"/>
        <v>state_SO_Bar_4</v>
      </c>
      <c r="D1692">
        <f t="shared" si="142"/>
        <v>4</v>
      </c>
      <c r="E1692" t="s">
        <v>9737</v>
      </c>
      <c r="F1692" t="str">
        <f>VLOOKUP(E1692,'country(26mar)'!B$2:C$251,2,FALSE)</f>
        <v>SO</v>
      </c>
      <c r="G1692" t="str">
        <f>VLOOKUP(F1692,'country(26mar)'!C$2:D$251,2,FALSE)</f>
        <v>base.so</v>
      </c>
      <c r="H1692" t="s">
        <v>5126</v>
      </c>
      <c r="I1692" t="str">
        <f t="shared" si="143"/>
        <v>Somalia Bari</v>
      </c>
      <c r="J1692" t="str">
        <f t="shared" si="144"/>
        <v>state_SO_Bar_4</v>
      </c>
    </row>
    <row r="1693" hidden="1" spans="1:10">
      <c r="A1693" t="str">
        <f t="shared" si="141"/>
        <v>state_SO_Nug_5</v>
      </c>
      <c r="B1693" t="e">
        <f>VLOOKUP(I1693,'state(26mar)'!D$2:G$680,4,FALSE)</f>
        <v>#N/A</v>
      </c>
      <c r="C1693" t="str">
        <f t="shared" si="140"/>
        <v>state_SO_Nug_5</v>
      </c>
      <c r="D1693">
        <f t="shared" si="142"/>
        <v>5</v>
      </c>
      <c r="E1693" t="s">
        <v>9737</v>
      </c>
      <c r="F1693" t="str">
        <f>VLOOKUP(E1693,'country(26mar)'!B$2:C$251,2,FALSE)</f>
        <v>SO</v>
      </c>
      <c r="G1693" t="str">
        <f>VLOOKUP(F1693,'country(26mar)'!C$2:D$251,2,FALSE)</f>
        <v>base.so</v>
      </c>
      <c r="H1693" t="s">
        <v>9760</v>
      </c>
      <c r="I1693" t="str">
        <f t="shared" si="143"/>
        <v>Somalia Nugaal</v>
      </c>
      <c r="J1693" t="str">
        <f t="shared" si="144"/>
        <v>state_SO_Nug_5</v>
      </c>
    </row>
    <row r="1694" hidden="1" spans="1:10">
      <c r="A1694" t="str">
        <f t="shared" si="141"/>
        <v>state_SO_Soo_6</v>
      </c>
      <c r="B1694" t="e">
        <f>VLOOKUP(I1694,'state(26mar)'!D$2:G$680,4,FALSE)</f>
        <v>#N/A</v>
      </c>
      <c r="C1694" t="str">
        <f t="shared" si="140"/>
        <v>state_SO_Soo_6</v>
      </c>
      <c r="D1694">
        <f t="shared" si="142"/>
        <v>6</v>
      </c>
      <c r="E1694" t="s">
        <v>9737</v>
      </c>
      <c r="F1694" t="str">
        <f>VLOOKUP(E1694,'country(26mar)'!B$2:C$251,2,FALSE)</f>
        <v>SO</v>
      </c>
      <c r="G1694" t="str">
        <f>VLOOKUP(F1694,'country(26mar)'!C$2:D$251,2,FALSE)</f>
        <v>base.so</v>
      </c>
      <c r="H1694" t="s">
        <v>9776</v>
      </c>
      <c r="I1694" t="str">
        <f t="shared" si="143"/>
        <v>Somalia Sool</v>
      </c>
      <c r="J1694" t="str">
        <f t="shared" si="144"/>
        <v>state_SO_Soo_6</v>
      </c>
    </row>
    <row r="1695" hidden="1" spans="1:10">
      <c r="A1695" t="str">
        <f t="shared" si="141"/>
        <v>state_SO_Ged_7</v>
      </c>
      <c r="B1695" t="e">
        <f>VLOOKUP(I1695,'state(26mar)'!D$2:G$680,4,FALSE)</f>
        <v>#N/A</v>
      </c>
      <c r="C1695" t="str">
        <f t="shared" si="140"/>
        <v>state_SO_Ged_7</v>
      </c>
      <c r="D1695">
        <f t="shared" si="142"/>
        <v>7</v>
      </c>
      <c r="E1695" t="s">
        <v>9737</v>
      </c>
      <c r="F1695" t="str">
        <f>VLOOKUP(E1695,'country(26mar)'!B$2:C$251,2,FALSE)</f>
        <v>SO</v>
      </c>
      <c r="G1695" t="str">
        <f>VLOOKUP(F1695,'country(26mar)'!C$2:D$251,2,FALSE)</f>
        <v>base.so</v>
      </c>
      <c r="H1695" t="s">
        <v>9764</v>
      </c>
      <c r="I1695" t="str">
        <f t="shared" si="143"/>
        <v>Somalia Gedo</v>
      </c>
      <c r="J1695" t="str">
        <f t="shared" si="144"/>
        <v>state_SO_Ged_7</v>
      </c>
    </row>
    <row r="1696" hidden="1" spans="1:10">
      <c r="A1696" t="str">
        <f t="shared" si="141"/>
        <v>state_SO_Jub_8</v>
      </c>
      <c r="B1696" t="e">
        <f>VLOOKUP(I1696,'state(26mar)'!D$2:G$680,4,FALSE)</f>
        <v>#N/A</v>
      </c>
      <c r="C1696" t="str">
        <f t="shared" si="140"/>
        <v>state_SO_Jub_8</v>
      </c>
      <c r="D1696">
        <f t="shared" si="142"/>
        <v>8</v>
      </c>
      <c r="E1696" t="s">
        <v>9737</v>
      </c>
      <c r="F1696" t="str">
        <f>VLOOKUP(E1696,'country(26mar)'!B$2:C$251,2,FALSE)</f>
        <v>SO</v>
      </c>
      <c r="G1696" t="str">
        <f>VLOOKUP(F1696,'country(26mar)'!C$2:D$251,2,FALSE)</f>
        <v>base.so</v>
      </c>
      <c r="H1696" t="s">
        <v>9752</v>
      </c>
      <c r="I1696" t="str">
        <f t="shared" si="143"/>
        <v>Somalia Jubbada Hoose</v>
      </c>
      <c r="J1696" t="str">
        <f t="shared" si="144"/>
        <v>state_SO_Jub_8</v>
      </c>
    </row>
    <row r="1697" hidden="1" spans="1:10">
      <c r="A1697" t="str">
        <f t="shared" si="141"/>
        <v>state_SO_Bay_9</v>
      </c>
      <c r="B1697" t="e">
        <f>VLOOKUP(I1697,'state(26mar)'!D$2:G$680,4,FALSE)</f>
        <v>#N/A</v>
      </c>
      <c r="C1697" t="str">
        <f t="shared" si="140"/>
        <v>state_SO_Bay_9</v>
      </c>
      <c r="D1697">
        <f t="shared" si="142"/>
        <v>9</v>
      </c>
      <c r="E1697" t="s">
        <v>9737</v>
      </c>
      <c r="F1697" t="str">
        <f>VLOOKUP(E1697,'country(26mar)'!B$2:C$251,2,FALSE)</f>
        <v>SO</v>
      </c>
      <c r="G1697" t="str">
        <f>VLOOKUP(F1697,'country(26mar)'!C$2:D$251,2,FALSE)</f>
        <v>base.so</v>
      </c>
      <c r="H1697" t="s">
        <v>9743</v>
      </c>
      <c r="I1697" t="str">
        <f t="shared" si="143"/>
        <v>Somalia Bay</v>
      </c>
      <c r="J1697" t="str">
        <f t="shared" si="144"/>
        <v>state_SO_Bay_9</v>
      </c>
    </row>
    <row r="1698" hidden="1" spans="1:10">
      <c r="A1698" t="str">
        <f t="shared" si="141"/>
        <v>state_SO_Awd_10</v>
      </c>
      <c r="B1698" t="e">
        <f>VLOOKUP(I1698,'state(26mar)'!D$2:G$680,4,FALSE)</f>
        <v>#N/A</v>
      </c>
      <c r="C1698" t="str">
        <f t="shared" si="140"/>
        <v>state_SO_Awd_10</v>
      </c>
      <c r="D1698">
        <f t="shared" si="142"/>
        <v>10</v>
      </c>
      <c r="E1698" t="s">
        <v>9737</v>
      </c>
      <c r="F1698" t="str">
        <f>VLOOKUP(E1698,'country(26mar)'!B$2:C$251,2,FALSE)</f>
        <v>SO</v>
      </c>
      <c r="G1698" t="str">
        <f>VLOOKUP(F1698,'country(26mar)'!C$2:D$251,2,FALSE)</f>
        <v>base.so</v>
      </c>
      <c r="H1698" t="s">
        <v>9740</v>
      </c>
      <c r="I1698" t="str">
        <f t="shared" si="143"/>
        <v>Somalia Awdal</v>
      </c>
      <c r="J1698" t="str">
        <f t="shared" si="144"/>
        <v>state_SO_Awd_10</v>
      </c>
    </row>
    <row r="1699" hidden="1" spans="1:10">
      <c r="A1699" t="str">
        <f t="shared" si="141"/>
        <v>state_SO_Tog_11</v>
      </c>
      <c r="B1699" t="e">
        <f>VLOOKUP(I1699,'state(26mar)'!D$2:G$680,4,FALSE)</f>
        <v>#N/A</v>
      </c>
      <c r="C1699" t="str">
        <f t="shared" si="140"/>
        <v>state_SO_Tog_11</v>
      </c>
      <c r="D1699">
        <f t="shared" si="142"/>
        <v>11</v>
      </c>
      <c r="E1699" t="s">
        <v>9737</v>
      </c>
      <c r="F1699" t="str">
        <f>VLOOKUP(E1699,'country(26mar)'!B$2:C$251,2,FALSE)</f>
        <v>SO</v>
      </c>
      <c r="G1699" t="str">
        <f>VLOOKUP(F1699,'country(26mar)'!C$2:D$251,2,FALSE)</f>
        <v>base.so</v>
      </c>
      <c r="H1699" t="s">
        <v>9750</v>
      </c>
      <c r="I1699" t="str">
        <f t="shared" si="143"/>
        <v>Somalia Togdheer</v>
      </c>
      <c r="J1699" t="str">
        <f t="shared" si="144"/>
        <v>state_SO_Tog_11</v>
      </c>
    </row>
    <row r="1700" hidden="1" spans="1:10">
      <c r="A1700" t="str">
        <f t="shared" si="141"/>
        <v>state_SO_Mud_12</v>
      </c>
      <c r="B1700" t="e">
        <f>VLOOKUP(I1700,'state(26mar)'!D$2:G$680,4,FALSE)</f>
        <v>#N/A</v>
      </c>
      <c r="C1700" t="str">
        <f t="shared" ref="C1700:C1742" si="145">CONCATENATE("state_",F1700,"_",LEFT(H1700,3),"_",D1700)</f>
        <v>state_SO_Mud_12</v>
      </c>
      <c r="D1700">
        <f t="shared" si="142"/>
        <v>12</v>
      </c>
      <c r="E1700" t="s">
        <v>9737</v>
      </c>
      <c r="F1700" t="str">
        <f>VLOOKUP(E1700,'country(26mar)'!B$2:C$251,2,FALSE)</f>
        <v>SO</v>
      </c>
      <c r="G1700" t="str">
        <f>VLOOKUP(F1700,'country(26mar)'!C$2:D$251,2,FALSE)</f>
        <v>base.so</v>
      </c>
      <c r="H1700" t="s">
        <v>9762</v>
      </c>
      <c r="I1700" t="str">
        <f t="shared" si="143"/>
        <v>Somalia Mudug</v>
      </c>
      <c r="J1700" t="str">
        <f t="shared" si="144"/>
        <v>state_SO_Mud_12</v>
      </c>
    </row>
    <row r="1701" hidden="1" spans="1:10">
      <c r="A1701" t="str">
        <f t="shared" si="141"/>
        <v>state_SO_San_13</v>
      </c>
      <c r="B1701" t="e">
        <f>VLOOKUP(I1701,'state(26mar)'!D$2:G$680,4,FALSE)</f>
        <v>#N/A</v>
      </c>
      <c r="C1701" t="str">
        <f t="shared" si="145"/>
        <v>state_SO_San_13</v>
      </c>
      <c r="D1701">
        <f t="shared" si="142"/>
        <v>13</v>
      </c>
      <c r="E1701" t="s">
        <v>9737</v>
      </c>
      <c r="F1701" t="str">
        <f>VLOOKUP(E1701,'country(26mar)'!B$2:C$251,2,FALSE)</f>
        <v>SO</v>
      </c>
      <c r="G1701" t="str">
        <f>VLOOKUP(F1701,'country(26mar)'!C$2:D$251,2,FALSE)</f>
        <v>base.so</v>
      </c>
      <c r="H1701" t="s">
        <v>9756</v>
      </c>
      <c r="I1701" t="str">
        <f t="shared" si="143"/>
        <v>Somalia Sanaag</v>
      </c>
      <c r="J1701" t="str">
        <f t="shared" si="144"/>
        <v>state_SO_San_13</v>
      </c>
    </row>
    <row r="1702" hidden="1" spans="1:10">
      <c r="A1702" t="str">
        <f t="shared" si="141"/>
        <v>state_SO_Jub_14</v>
      </c>
      <c r="B1702" t="e">
        <f>VLOOKUP(I1702,'state(26mar)'!D$2:G$680,4,FALSE)</f>
        <v>#N/A</v>
      </c>
      <c r="C1702" t="str">
        <f t="shared" si="145"/>
        <v>state_SO_Jub_14</v>
      </c>
      <c r="D1702">
        <f t="shared" si="142"/>
        <v>14</v>
      </c>
      <c r="E1702" t="s">
        <v>9737</v>
      </c>
      <c r="F1702" t="str">
        <f>VLOOKUP(E1702,'country(26mar)'!B$2:C$251,2,FALSE)</f>
        <v>SO</v>
      </c>
      <c r="G1702" t="str">
        <f>VLOOKUP(F1702,'country(26mar)'!C$2:D$251,2,FALSE)</f>
        <v>base.so</v>
      </c>
      <c r="H1702" t="s">
        <v>9748</v>
      </c>
      <c r="I1702" t="str">
        <f t="shared" si="143"/>
        <v>Somalia Jubbada Dhexe</v>
      </c>
      <c r="J1702" t="str">
        <f t="shared" si="144"/>
        <v>state_SO_Jub_14</v>
      </c>
    </row>
    <row r="1703" hidden="1" spans="1:10">
      <c r="A1703" t="str">
        <f t="shared" si="141"/>
        <v>state_SO_Bak_15</v>
      </c>
      <c r="B1703" t="e">
        <f>VLOOKUP(I1703,'state(26mar)'!D$2:G$680,4,FALSE)</f>
        <v>#N/A</v>
      </c>
      <c r="C1703" t="str">
        <f t="shared" si="145"/>
        <v>state_SO_Bak_15</v>
      </c>
      <c r="D1703">
        <f t="shared" si="142"/>
        <v>15</v>
      </c>
      <c r="E1703" t="s">
        <v>9737</v>
      </c>
      <c r="F1703" t="str">
        <f>VLOOKUP(E1703,'country(26mar)'!B$2:C$251,2,FALSE)</f>
        <v>SO</v>
      </c>
      <c r="G1703" t="str">
        <f>VLOOKUP(F1703,'country(26mar)'!C$2:D$251,2,FALSE)</f>
        <v>base.so</v>
      </c>
      <c r="H1703" t="s">
        <v>9769</v>
      </c>
      <c r="I1703" t="str">
        <f t="shared" si="143"/>
        <v>Somalia Bakool</v>
      </c>
      <c r="J1703" t="str">
        <f t="shared" si="144"/>
        <v>state_SO_Bak_15</v>
      </c>
    </row>
    <row r="1704" hidden="1" spans="1:10">
      <c r="A1704" t="str">
        <f t="shared" si="141"/>
        <v>state_SO_Sha_16</v>
      </c>
      <c r="B1704" t="e">
        <f>VLOOKUP(I1704,'state(26mar)'!D$2:G$680,4,FALSE)</f>
        <v>#N/A</v>
      </c>
      <c r="C1704" t="str">
        <f t="shared" si="145"/>
        <v>state_SO_Sha_16</v>
      </c>
      <c r="D1704">
        <f t="shared" si="142"/>
        <v>16</v>
      </c>
      <c r="E1704" t="s">
        <v>9737</v>
      </c>
      <c r="F1704" t="str">
        <f>VLOOKUP(E1704,'country(26mar)'!B$2:C$251,2,FALSE)</f>
        <v>SO</v>
      </c>
      <c r="G1704" t="str">
        <f>VLOOKUP(F1704,'country(26mar)'!C$2:D$251,2,FALSE)</f>
        <v>base.so</v>
      </c>
      <c r="H1704" t="s">
        <v>9779</v>
      </c>
      <c r="I1704" t="str">
        <f t="shared" si="143"/>
        <v>Somalia Shabeellaha Hoose</v>
      </c>
      <c r="J1704" t="str">
        <f t="shared" si="144"/>
        <v>state_SO_Sha_16</v>
      </c>
    </row>
    <row r="1705" hidden="1" spans="1:10">
      <c r="A1705" t="str">
        <f t="shared" si="141"/>
        <v>state_SO_Sha_17</v>
      </c>
      <c r="B1705" t="e">
        <f>VLOOKUP(I1705,'state(26mar)'!D$2:G$680,4,FALSE)</f>
        <v>#N/A</v>
      </c>
      <c r="C1705" t="str">
        <f t="shared" si="145"/>
        <v>state_SO_Sha_17</v>
      </c>
      <c r="D1705">
        <f t="shared" si="142"/>
        <v>17</v>
      </c>
      <c r="E1705" t="s">
        <v>9737</v>
      </c>
      <c r="F1705" t="str">
        <f>VLOOKUP(E1705,'country(26mar)'!B$2:C$251,2,FALSE)</f>
        <v>SO</v>
      </c>
      <c r="G1705" t="str">
        <f>VLOOKUP(F1705,'country(26mar)'!C$2:D$251,2,FALSE)</f>
        <v>base.so</v>
      </c>
      <c r="H1705" t="s">
        <v>9773</v>
      </c>
      <c r="I1705" t="str">
        <f t="shared" si="143"/>
        <v>Somalia Shabeellaha Dhexe</v>
      </c>
      <c r="J1705" t="str">
        <f t="shared" si="144"/>
        <v>state_SO_Sha_17</v>
      </c>
    </row>
    <row r="1706" hidden="1" spans="1:10">
      <c r="A1706" t="str">
        <f t="shared" si="141"/>
        <v>state_SO_Hii_18</v>
      </c>
      <c r="B1706" t="e">
        <f>VLOOKUP(I1706,'state(26mar)'!D$2:G$680,4,FALSE)</f>
        <v>#N/A</v>
      </c>
      <c r="C1706" t="str">
        <f t="shared" si="145"/>
        <v>state_SO_Hii_18</v>
      </c>
      <c r="D1706">
        <f t="shared" si="142"/>
        <v>18</v>
      </c>
      <c r="E1706" t="s">
        <v>9737</v>
      </c>
      <c r="F1706" t="str">
        <f>VLOOKUP(E1706,'country(26mar)'!B$2:C$251,2,FALSE)</f>
        <v>SO</v>
      </c>
      <c r="G1706" t="str">
        <f>VLOOKUP(F1706,'country(26mar)'!C$2:D$251,2,FALSE)</f>
        <v>base.so</v>
      </c>
      <c r="H1706" t="s">
        <v>9745</v>
      </c>
      <c r="I1706" t="str">
        <f t="shared" si="143"/>
        <v>Somalia Hiiraan</v>
      </c>
      <c r="J1706" t="str">
        <f t="shared" si="144"/>
        <v>state_SO_Hii_18</v>
      </c>
    </row>
    <row r="1707" hidden="1" spans="1:10">
      <c r="A1707" t="str">
        <f t="shared" si="141"/>
        <v>state_SR_Sip_1</v>
      </c>
      <c r="B1707" t="e">
        <f>VLOOKUP(I1707,'state(26mar)'!D$2:G$680,4,FALSE)</f>
        <v>#N/A</v>
      </c>
      <c r="C1707" t="str">
        <f t="shared" si="145"/>
        <v>state_SR_Sip_1</v>
      </c>
      <c r="D1707">
        <f t="shared" si="142"/>
        <v>1</v>
      </c>
      <c r="E1707" t="s">
        <v>10071</v>
      </c>
      <c r="F1707" t="str">
        <f>VLOOKUP(E1707,'country(26mar)'!B$2:C$251,2,FALSE)</f>
        <v>SR</v>
      </c>
      <c r="G1707" t="str">
        <f>VLOOKUP(F1707,'country(26mar)'!C$2:D$251,2,FALSE)</f>
        <v>base.sr</v>
      </c>
      <c r="H1707" t="s">
        <v>10078</v>
      </c>
      <c r="I1707" t="str">
        <f t="shared" si="143"/>
        <v>Suriname Sipaliwini</v>
      </c>
      <c r="J1707" t="str">
        <f t="shared" si="144"/>
        <v>state_SR_Sip_1</v>
      </c>
    </row>
    <row r="1708" hidden="1" spans="1:10">
      <c r="A1708" t="str">
        <f t="shared" si="141"/>
        <v>state_SR_Par_2</v>
      </c>
      <c r="B1708" t="e">
        <f>VLOOKUP(I1708,'state(26mar)'!D$2:G$680,4,FALSE)</f>
        <v>#N/A</v>
      </c>
      <c r="C1708" t="str">
        <f t="shared" si="145"/>
        <v>state_SR_Par_2</v>
      </c>
      <c r="D1708">
        <f t="shared" si="142"/>
        <v>2</v>
      </c>
      <c r="E1708" t="s">
        <v>10071</v>
      </c>
      <c r="F1708" t="str">
        <f>VLOOKUP(E1708,'country(26mar)'!B$2:C$251,2,FALSE)</f>
        <v>SR</v>
      </c>
      <c r="G1708" t="str">
        <f>VLOOKUP(F1708,'country(26mar)'!C$2:D$251,2,FALSE)</f>
        <v>base.sr</v>
      </c>
      <c r="H1708" t="s">
        <v>10089</v>
      </c>
      <c r="I1708" t="str">
        <f t="shared" si="143"/>
        <v>Suriname Paramaribo</v>
      </c>
      <c r="J1708" t="str">
        <f t="shared" si="144"/>
        <v>state_SR_Par_2</v>
      </c>
    </row>
    <row r="1709" hidden="1" spans="1:10">
      <c r="A1709" t="str">
        <f t="shared" si="141"/>
        <v>state_SR_Sar_3</v>
      </c>
      <c r="B1709" t="e">
        <f>VLOOKUP(I1709,'state(26mar)'!D$2:G$680,4,FALSE)</f>
        <v>#N/A</v>
      </c>
      <c r="C1709" t="str">
        <f t="shared" si="145"/>
        <v>state_SR_Sar_3</v>
      </c>
      <c r="D1709">
        <f t="shared" si="142"/>
        <v>3</v>
      </c>
      <c r="E1709" t="s">
        <v>10071</v>
      </c>
      <c r="F1709" t="str">
        <f>VLOOKUP(E1709,'country(26mar)'!B$2:C$251,2,FALSE)</f>
        <v>SR</v>
      </c>
      <c r="G1709" t="str">
        <f>VLOOKUP(F1709,'country(26mar)'!C$2:D$251,2,FALSE)</f>
        <v>base.sr</v>
      </c>
      <c r="H1709" t="s">
        <v>10079</v>
      </c>
      <c r="I1709" t="str">
        <f t="shared" si="143"/>
        <v>Suriname Saramacca</v>
      </c>
      <c r="J1709" t="str">
        <f t="shared" si="144"/>
        <v>state_SR_Sar_3</v>
      </c>
    </row>
    <row r="1710" hidden="1" spans="1:10">
      <c r="A1710" t="str">
        <f t="shared" si="141"/>
        <v>state_SR_Wan_4</v>
      </c>
      <c r="B1710" t="e">
        <f>VLOOKUP(I1710,'state(26mar)'!D$2:G$680,4,FALSE)</f>
        <v>#N/A</v>
      </c>
      <c r="C1710" t="str">
        <f t="shared" si="145"/>
        <v>state_SR_Wan_4</v>
      </c>
      <c r="D1710">
        <f t="shared" si="142"/>
        <v>4</v>
      </c>
      <c r="E1710" t="s">
        <v>10071</v>
      </c>
      <c r="F1710" t="str">
        <f>VLOOKUP(E1710,'country(26mar)'!B$2:C$251,2,FALSE)</f>
        <v>SR</v>
      </c>
      <c r="G1710" t="str">
        <f>VLOOKUP(F1710,'country(26mar)'!C$2:D$251,2,FALSE)</f>
        <v>base.sr</v>
      </c>
      <c r="H1710" t="s">
        <v>10081</v>
      </c>
      <c r="I1710" t="str">
        <f t="shared" si="143"/>
        <v>Suriname Wanica</v>
      </c>
      <c r="J1710" t="str">
        <f t="shared" si="144"/>
        <v>state_SR_Wan_4</v>
      </c>
    </row>
    <row r="1711" hidden="1" spans="1:10">
      <c r="A1711" t="str">
        <f t="shared" si="141"/>
        <v>state_SR_Mar_5</v>
      </c>
      <c r="B1711" t="e">
        <f>VLOOKUP(I1711,'state(26mar)'!D$2:G$680,4,FALSE)</f>
        <v>#N/A</v>
      </c>
      <c r="C1711" t="str">
        <f t="shared" si="145"/>
        <v>state_SR_Mar_5</v>
      </c>
      <c r="D1711">
        <f t="shared" si="142"/>
        <v>5</v>
      </c>
      <c r="E1711" t="s">
        <v>10071</v>
      </c>
      <c r="F1711" t="str">
        <f>VLOOKUP(E1711,'country(26mar)'!B$2:C$251,2,FALSE)</f>
        <v>SR</v>
      </c>
      <c r="G1711" t="str">
        <f>VLOOKUP(F1711,'country(26mar)'!C$2:D$251,2,FALSE)</f>
        <v>base.sr</v>
      </c>
      <c r="H1711" t="s">
        <v>10074</v>
      </c>
      <c r="I1711" t="str">
        <f t="shared" si="143"/>
        <v>Suriname Marowijne</v>
      </c>
      <c r="J1711" t="str">
        <f t="shared" si="144"/>
        <v>state_SR_Mar_5</v>
      </c>
    </row>
    <row r="1712" hidden="1" spans="1:10">
      <c r="A1712" t="str">
        <f t="shared" si="141"/>
        <v>state_SR_Cor_6</v>
      </c>
      <c r="B1712" t="e">
        <f>VLOOKUP(I1712,'state(26mar)'!D$2:G$680,4,FALSE)</f>
        <v>#N/A</v>
      </c>
      <c r="C1712" t="str">
        <f t="shared" si="145"/>
        <v>state_SR_Cor_6</v>
      </c>
      <c r="D1712">
        <f t="shared" si="142"/>
        <v>6</v>
      </c>
      <c r="E1712" t="s">
        <v>10071</v>
      </c>
      <c r="F1712" t="str">
        <f>VLOOKUP(E1712,'country(26mar)'!B$2:C$251,2,FALSE)</f>
        <v>SR</v>
      </c>
      <c r="G1712" t="str">
        <f>VLOOKUP(F1712,'country(26mar)'!C$2:D$251,2,FALSE)</f>
        <v>base.sr</v>
      </c>
      <c r="H1712" t="s">
        <v>10091</v>
      </c>
      <c r="I1712" t="str">
        <f t="shared" si="143"/>
        <v>Suriname Coronie</v>
      </c>
      <c r="J1712" t="str">
        <f t="shared" si="144"/>
        <v>state_SR_Cor_6</v>
      </c>
    </row>
    <row r="1713" hidden="1" spans="1:10">
      <c r="A1713" t="str">
        <f t="shared" si="141"/>
        <v>state_SR_Nic_7</v>
      </c>
      <c r="B1713" t="e">
        <f>VLOOKUP(I1713,'state(26mar)'!D$2:G$680,4,FALSE)</f>
        <v>#N/A</v>
      </c>
      <c r="C1713" t="str">
        <f t="shared" si="145"/>
        <v>state_SR_Nic_7</v>
      </c>
      <c r="D1713">
        <f t="shared" si="142"/>
        <v>7</v>
      </c>
      <c r="E1713" t="s">
        <v>10071</v>
      </c>
      <c r="F1713" t="str">
        <f>VLOOKUP(E1713,'country(26mar)'!B$2:C$251,2,FALSE)</f>
        <v>SR</v>
      </c>
      <c r="G1713" t="str">
        <f>VLOOKUP(F1713,'country(26mar)'!C$2:D$251,2,FALSE)</f>
        <v>base.sr</v>
      </c>
      <c r="H1713" t="s">
        <v>10086</v>
      </c>
      <c r="I1713" t="str">
        <f t="shared" si="143"/>
        <v>Suriname Nickerie</v>
      </c>
      <c r="J1713" t="str">
        <f t="shared" si="144"/>
        <v>state_SR_Nic_7</v>
      </c>
    </row>
    <row r="1714" hidden="1" spans="1:10">
      <c r="A1714" t="str">
        <f t="shared" si="141"/>
        <v>state_SR_Com_8</v>
      </c>
      <c r="B1714" t="e">
        <f>VLOOKUP(I1714,'state(26mar)'!D$2:G$680,4,FALSE)</f>
        <v>#N/A</v>
      </c>
      <c r="C1714" t="str">
        <f t="shared" si="145"/>
        <v>state_SR_Com_8</v>
      </c>
      <c r="D1714">
        <f t="shared" si="142"/>
        <v>8</v>
      </c>
      <c r="E1714" t="s">
        <v>10071</v>
      </c>
      <c r="F1714" t="str">
        <f>VLOOKUP(E1714,'country(26mar)'!B$2:C$251,2,FALSE)</f>
        <v>SR</v>
      </c>
      <c r="G1714" t="str">
        <f>VLOOKUP(F1714,'country(26mar)'!C$2:D$251,2,FALSE)</f>
        <v>base.sr</v>
      </c>
      <c r="H1714" t="s">
        <v>10084</v>
      </c>
      <c r="I1714" t="str">
        <f t="shared" si="143"/>
        <v>Suriname Commewijne</v>
      </c>
      <c r="J1714" t="str">
        <f t="shared" si="144"/>
        <v>state_SR_Com_8</v>
      </c>
    </row>
    <row r="1715" hidden="1" spans="1:10">
      <c r="A1715" t="str">
        <f t="shared" si="141"/>
        <v>state_SR_Par_9</v>
      </c>
      <c r="B1715" t="e">
        <f>VLOOKUP(I1715,'state(26mar)'!D$2:G$680,4,FALSE)</f>
        <v>#N/A</v>
      </c>
      <c r="C1715" t="str">
        <f t="shared" si="145"/>
        <v>state_SR_Par_9</v>
      </c>
      <c r="D1715">
        <f t="shared" si="142"/>
        <v>9</v>
      </c>
      <c r="E1715" t="s">
        <v>10071</v>
      </c>
      <c r="F1715" t="str">
        <f>VLOOKUP(E1715,'country(26mar)'!B$2:C$251,2,FALSE)</f>
        <v>SR</v>
      </c>
      <c r="G1715" t="str">
        <f>VLOOKUP(F1715,'country(26mar)'!C$2:D$251,2,FALSE)</f>
        <v>base.sr</v>
      </c>
      <c r="H1715" t="s">
        <v>10088</v>
      </c>
      <c r="I1715" t="str">
        <f t="shared" si="143"/>
        <v>Suriname Para</v>
      </c>
      <c r="J1715" t="str">
        <f t="shared" si="144"/>
        <v>state_SR_Par_9</v>
      </c>
    </row>
    <row r="1716" hidden="1" spans="1:10">
      <c r="A1716" t="str">
        <f t="shared" si="141"/>
        <v>state_SR_Bro_10</v>
      </c>
      <c r="B1716" t="e">
        <f>VLOOKUP(I1716,'state(26mar)'!D$2:G$680,4,FALSE)</f>
        <v>#N/A</v>
      </c>
      <c r="C1716" t="str">
        <f t="shared" si="145"/>
        <v>state_SR_Bro_10</v>
      </c>
      <c r="D1716">
        <f t="shared" si="142"/>
        <v>10</v>
      </c>
      <c r="E1716" t="s">
        <v>10071</v>
      </c>
      <c r="F1716" t="str">
        <f>VLOOKUP(E1716,'country(26mar)'!B$2:C$251,2,FALSE)</f>
        <v>SR</v>
      </c>
      <c r="G1716" t="str">
        <f>VLOOKUP(F1716,'country(26mar)'!C$2:D$251,2,FALSE)</f>
        <v>base.sr</v>
      </c>
      <c r="H1716" t="s">
        <v>10075</v>
      </c>
      <c r="I1716" t="str">
        <f t="shared" si="143"/>
        <v>Suriname Brokopondo</v>
      </c>
      <c r="J1716" t="str">
        <f t="shared" si="144"/>
        <v>state_SR_Bro_10</v>
      </c>
    </row>
    <row r="1717" hidden="1" spans="1:10">
      <c r="A1717" t="str">
        <f t="shared" si="141"/>
        <v>state_SS_Cen_1</v>
      </c>
      <c r="B1717" t="e">
        <f>VLOOKUP(I1717,'state(26mar)'!D$2:G$680,4,FALSE)</f>
        <v>#N/A</v>
      </c>
      <c r="C1717" t="str">
        <f t="shared" si="145"/>
        <v>state_SS_Cen_1</v>
      </c>
      <c r="D1717">
        <f t="shared" si="142"/>
        <v>1</v>
      </c>
      <c r="E1717" t="s">
        <v>9910</v>
      </c>
      <c r="F1717" t="str">
        <f>VLOOKUP(E1717,'country(26mar)'!B$2:C$251,2,FALSE)</f>
        <v>SS</v>
      </c>
      <c r="G1717" t="str">
        <f>VLOOKUP(F1717,'country(26mar)'!C$2:D$251,2,FALSE)</f>
        <v>base.ss</v>
      </c>
      <c r="H1717" t="s">
        <v>9920</v>
      </c>
      <c r="I1717" t="str">
        <f t="shared" si="143"/>
        <v>South Sudan Central Equatoria</v>
      </c>
      <c r="J1717" t="str">
        <f t="shared" si="144"/>
        <v>state_SS_Cen_1</v>
      </c>
    </row>
    <row r="1718" hidden="1" spans="1:10">
      <c r="A1718" t="str">
        <f t="shared" si="141"/>
        <v>state_SS_Upp_2</v>
      </c>
      <c r="B1718" t="e">
        <f>VLOOKUP(I1718,'state(26mar)'!D$2:G$680,4,FALSE)</f>
        <v>#N/A</v>
      </c>
      <c r="C1718" t="str">
        <f t="shared" si="145"/>
        <v>state_SS_Upp_2</v>
      </c>
      <c r="D1718">
        <f t="shared" si="142"/>
        <v>2</v>
      </c>
      <c r="E1718" t="s">
        <v>9910</v>
      </c>
      <c r="F1718" t="str">
        <f>VLOOKUP(E1718,'country(26mar)'!B$2:C$251,2,FALSE)</f>
        <v>SS</v>
      </c>
      <c r="G1718" t="str">
        <f>VLOOKUP(F1718,'country(26mar)'!C$2:D$251,2,FALSE)</f>
        <v>base.ss</v>
      </c>
      <c r="H1718" t="s">
        <v>9925</v>
      </c>
      <c r="I1718" t="str">
        <f t="shared" si="143"/>
        <v>South Sudan Upper Nile</v>
      </c>
      <c r="J1718" t="str">
        <f t="shared" si="144"/>
        <v>state_SS_Upp_2</v>
      </c>
    </row>
    <row r="1719" hidden="1" spans="1:10">
      <c r="A1719" t="str">
        <f t="shared" si="141"/>
        <v>state_SS_War_3</v>
      </c>
      <c r="B1719" t="e">
        <f>VLOOKUP(I1719,'state(26mar)'!D$2:G$680,4,FALSE)</f>
        <v>#N/A</v>
      </c>
      <c r="C1719" t="str">
        <f t="shared" si="145"/>
        <v>state_SS_War_3</v>
      </c>
      <c r="D1719">
        <f t="shared" si="142"/>
        <v>3</v>
      </c>
      <c r="E1719" t="s">
        <v>9910</v>
      </c>
      <c r="F1719" t="str">
        <f>VLOOKUP(E1719,'country(26mar)'!B$2:C$251,2,FALSE)</f>
        <v>SS</v>
      </c>
      <c r="G1719" t="str">
        <f>VLOOKUP(F1719,'country(26mar)'!C$2:D$251,2,FALSE)</f>
        <v>base.ss</v>
      </c>
      <c r="H1719" t="s">
        <v>9918</v>
      </c>
      <c r="I1719" t="str">
        <f t="shared" si="143"/>
        <v>South Sudan Warrap</v>
      </c>
      <c r="J1719" t="str">
        <f t="shared" si="144"/>
        <v>state_SS_War_3</v>
      </c>
    </row>
    <row r="1720" hidden="1" spans="1:10">
      <c r="A1720" t="str">
        <f t="shared" si="141"/>
        <v>state_SS_Eas_4</v>
      </c>
      <c r="B1720" t="e">
        <f>VLOOKUP(I1720,'state(26mar)'!D$2:G$680,4,FALSE)</f>
        <v>#N/A</v>
      </c>
      <c r="C1720" t="str">
        <f t="shared" si="145"/>
        <v>state_SS_Eas_4</v>
      </c>
      <c r="D1720">
        <f t="shared" si="142"/>
        <v>4</v>
      </c>
      <c r="E1720" t="s">
        <v>9910</v>
      </c>
      <c r="F1720" t="str">
        <f>VLOOKUP(E1720,'country(26mar)'!B$2:C$251,2,FALSE)</f>
        <v>SS</v>
      </c>
      <c r="G1720" t="str">
        <f>VLOOKUP(F1720,'country(26mar)'!C$2:D$251,2,FALSE)</f>
        <v>base.ss</v>
      </c>
      <c r="H1720" t="s">
        <v>9922</v>
      </c>
      <c r="I1720" t="str">
        <f t="shared" si="143"/>
        <v>South Sudan Eastern Equatoria</v>
      </c>
      <c r="J1720" t="str">
        <f t="shared" si="144"/>
        <v>state_SS_Eas_4</v>
      </c>
    </row>
    <row r="1721" hidden="1" spans="1:10">
      <c r="A1721" t="str">
        <f t="shared" si="141"/>
        <v>state_SS_Wes_5</v>
      </c>
      <c r="B1721" t="e">
        <f>VLOOKUP(I1721,'state(26mar)'!D$2:G$680,4,FALSE)</f>
        <v>#N/A</v>
      </c>
      <c r="C1721" t="str">
        <f t="shared" si="145"/>
        <v>state_SS_Wes_5</v>
      </c>
      <c r="D1721">
        <f t="shared" si="142"/>
        <v>5</v>
      </c>
      <c r="E1721" t="s">
        <v>9910</v>
      </c>
      <c r="F1721" t="str">
        <f>VLOOKUP(E1721,'country(26mar)'!B$2:C$251,2,FALSE)</f>
        <v>SS</v>
      </c>
      <c r="G1721" t="str">
        <f>VLOOKUP(F1721,'country(26mar)'!C$2:D$251,2,FALSE)</f>
        <v>base.ss</v>
      </c>
      <c r="H1721" t="s">
        <v>9927</v>
      </c>
      <c r="I1721" t="str">
        <f t="shared" si="143"/>
        <v>South Sudan Western Equatoria</v>
      </c>
      <c r="J1721" t="str">
        <f t="shared" si="144"/>
        <v>state_SS_Wes_5</v>
      </c>
    </row>
    <row r="1722" hidden="1" spans="1:10">
      <c r="A1722" t="str">
        <f t="shared" si="141"/>
        <v>state_SS_Nor_6</v>
      </c>
      <c r="B1722" t="e">
        <f>VLOOKUP(I1722,'state(26mar)'!D$2:G$680,4,FALSE)</f>
        <v>#N/A</v>
      </c>
      <c r="C1722" t="str">
        <f t="shared" si="145"/>
        <v>state_SS_Nor_6</v>
      </c>
      <c r="D1722">
        <f t="shared" si="142"/>
        <v>6</v>
      </c>
      <c r="E1722" t="s">
        <v>9910</v>
      </c>
      <c r="F1722" t="str">
        <f>VLOOKUP(E1722,'country(26mar)'!B$2:C$251,2,FALSE)</f>
        <v>SS</v>
      </c>
      <c r="G1722" t="str">
        <f>VLOOKUP(F1722,'country(26mar)'!C$2:D$251,2,FALSE)</f>
        <v>base.ss</v>
      </c>
      <c r="H1722" t="s">
        <v>9913</v>
      </c>
      <c r="I1722" t="str">
        <f t="shared" si="143"/>
        <v>South Sudan Northern Bahr el Ghazal</v>
      </c>
      <c r="J1722" t="str">
        <f t="shared" si="144"/>
        <v>state_SS_Nor_6</v>
      </c>
    </row>
    <row r="1723" hidden="1" spans="1:10">
      <c r="A1723" t="str">
        <f t="shared" si="141"/>
        <v>state_SS_Lak_7</v>
      </c>
      <c r="B1723" t="e">
        <f>VLOOKUP(I1723,'state(26mar)'!D$2:G$680,4,FALSE)</f>
        <v>#N/A</v>
      </c>
      <c r="C1723" t="str">
        <f t="shared" si="145"/>
        <v>state_SS_Lak_7</v>
      </c>
      <c r="D1723">
        <f t="shared" si="142"/>
        <v>7</v>
      </c>
      <c r="E1723" t="s">
        <v>9910</v>
      </c>
      <c r="F1723" t="str">
        <f>VLOOKUP(E1723,'country(26mar)'!B$2:C$251,2,FALSE)</f>
        <v>SS</v>
      </c>
      <c r="G1723" t="str">
        <f>VLOOKUP(F1723,'country(26mar)'!C$2:D$251,2,FALSE)</f>
        <v>base.ss</v>
      </c>
      <c r="H1723" t="s">
        <v>9932</v>
      </c>
      <c r="I1723" t="str">
        <f t="shared" si="143"/>
        <v>South Sudan Lakes</v>
      </c>
      <c r="J1723" t="str">
        <f t="shared" si="144"/>
        <v>state_SS_Lak_7</v>
      </c>
    </row>
    <row r="1724" hidden="1" spans="1:10">
      <c r="A1724" t="str">
        <f t="shared" si="141"/>
        <v>state_SS_Jon_8</v>
      </c>
      <c r="B1724" t="e">
        <f>VLOOKUP(I1724,'state(26mar)'!D$2:G$680,4,FALSE)</f>
        <v>#N/A</v>
      </c>
      <c r="C1724" t="str">
        <f t="shared" si="145"/>
        <v>state_SS_Jon_8</v>
      </c>
      <c r="D1724">
        <f t="shared" si="142"/>
        <v>8</v>
      </c>
      <c r="E1724" t="s">
        <v>9910</v>
      </c>
      <c r="F1724" t="str">
        <f>VLOOKUP(E1724,'country(26mar)'!B$2:C$251,2,FALSE)</f>
        <v>SS</v>
      </c>
      <c r="G1724" t="str">
        <f>VLOOKUP(F1724,'country(26mar)'!C$2:D$251,2,FALSE)</f>
        <v>base.ss</v>
      </c>
      <c r="H1724" t="s">
        <v>9916</v>
      </c>
      <c r="I1724" t="str">
        <f t="shared" si="143"/>
        <v>South Sudan Jonglei</v>
      </c>
      <c r="J1724" t="str">
        <f t="shared" si="144"/>
        <v>state_SS_Jon_8</v>
      </c>
    </row>
    <row r="1725" hidden="1" spans="1:10">
      <c r="A1725" t="str">
        <f t="shared" si="141"/>
        <v>state_SS_Uni_9</v>
      </c>
      <c r="B1725" t="e">
        <f>VLOOKUP(I1725,'state(26mar)'!D$2:G$680,4,FALSE)</f>
        <v>#N/A</v>
      </c>
      <c r="C1725" t="str">
        <f t="shared" si="145"/>
        <v>state_SS_Uni_9</v>
      </c>
      <c r="D1725">
        <f t="shared" si="142"/>
        <v>9</v>
      </c>
      <c r="E1725" t="s">
        <v>9910</v>
      </c>
      <c r="F1725" t="str">
        <f>VLOOKUP(E1725,'country(26mar)'!B$2:C$251,2,FALSE)</f>
        <v>SS</v>
      </c>
      <c r="G1725" t="str">
        <f>VLOOKUP(F1725,'country(26mar)'!C$2:D$251,2,FALSE)</f>
        <v>base.ss</v>
      </c>
      <c r="H1725" t="s">
        <v>9915</v>
      </c>
      <c r="I1725" t="str">
        <f t="shared" si="143"/>
        <v>South Sudan Unity</v>
      </c>
      <c r="J1725" t="str">
        <f t="shared" si="144"/>
        <v>state_SS_Uni_9</v>
      </c>
    </row>
    <row r="1726" hidden="1" spans="1:10">
      <c r="A1726" t="str">
        <f t="shared" si="141"/>
        <v>state_SS_Wes_10</v>
      </c>
      <c r="B1726" t="e">
        <f>VLOOKUP(I1726,'state(26mar)'!D$2:G$680,4,FALSE)</f>
        <v>#N/A</v>
      </c>
      <c r="C1726" t="str">
        <f t="shared" si="145"/>
        <v>state_SS_Wes_10</v>
      </c>
      <c r="D1726">
        <f t="shared" si="142"/>
        <v>10</v>
      </c>
      <c r="E1726" t="s">
        <v>9910</v>
      </c>
      <c r="F1726" t="str">
        <f>VLOOKUP(E1726,'country(26mar)'!B$2:C$251,2,FALSE)</f>
        <v>SS</v>
      </c>
      <c r="G1726" t="str">
        <f>VLOOKUP(F1726,'country(26mar)'!C$2:D$251,2,FALSE)</f>
        <v>base.ss</v>
      </c>
      <c r="H1726" t="s">
        <v>9935</v>
      </c>
      <c r="I1726" t="str">
        <f t="shared" si="143"/>
        <v>South Sudan Western Bahr el Ghazal</v>
      </c>
      <c r="J1726" t="str">
        <f t="shared" si="144"/>
        <v>state_SS_Wes_10</v>
      </c>
    </row>
    <row r="1727" hidden="1" spans="1:10">
      <c r="A1727" t="str">
        <f t="shared" si="141"/>
        <v>state_ST_Prí_1</v>
      </c>
      <c r="B1727" t="e">
        <f>VLOOKUP(I1727,'state(26mar)'!D$2:G$680,4,FALSE)</f>
        <v>#N/A</v>
      </c>
      <c r="C1727" t="str">
        <f t="shared" si="145"/>
        <v>state_ST_Prí_1</v>
      </c>
      <c r="D1727">
        <f t="shared" si="142"/>
        <v>1</v>
      </c>
      <c r="E1727" s="8" t="s">
        <v>15770</v>
      </c>
      <c r="F1727" t="str">
        <f>VLOOKUP(E1727,'country(26mar)'!B$2:C$251,2,FALSE)</f>
        <v>ST</v>
      </c>
      <c r="G1727" t="str">
        <f>VLOOKUP(F1727,'country(26mar)'!C$2:D$251,2,FALSE)</f>
        <v>base.st</v>
      </c>
      <c r="H1727" t="s">
        <v>9071</v>
      </c>
      <c r="I1727" t="str">
        <f t="shared" si="143"/>
        <v>São Tomé and Príncipe Príncipe</v>
      </c>
      <c r="J1727" t="str">
        <f t="shared" si="144"/>
        <v>state_ST_Prí_1</v>
      </c>
    </row>
    <row r="1728" hidden="1" spans="1:10">
      <c r="A1728" t="str">
        <f t="shared" si="141"/>
        <v>state_ST_São_2</v>
      </c>
      <c r="B1728" t="e">
        <f>VLOOKUP(I1728,'state(26mar)'!D$2:G$680,4,FALSE)</f>
        <v>#N/A</v>
      </c>
      <c r="C1728" t="str">
        <f t="shared" si="145"/>
        <v>state_ST_São_2</v>
      </c>
      <c r="D1728">
        <f t="shared" si="142"/>
        <v>2</v>
      </c>
      <c r="E1728" t="s">
        <v>15770</v>
      </c>
      <c r="F1728" t="str">
        <f>VLOOKUP(E1728,'country(26mar)'!B$2:C$251,2,FALSE)</f>
        <v>ST</v>
      </c>
      <c r="G1728" t="str">
        <f>VLOOKUP(F1728,'country(26mar)'!C$2:D$251,2,FALSE)</f>
        <v>base.st</v>
      </c>
      <c r="H1728" t="s">
        <v>9074</v>
      </c>
      <c r="I1728" t="str">
        <f t="shared" si="143"/>
        <v>São Tomé and Príncipe São Tomé</v>
      </c>
      <c r="J1728" t="str">
        <f t="shared" si="144"/>
        <v>state_ST_São_2</v>
      </c>
    </row>
    <row r="1729" hidden="1" spans="1:10">
      <c r="A1729" t="str">
        <f t="shared" si="141"/>
        <v>state_SV_San_1</v>
      </c>
      <c r="B1729" t="e">
        <f>VLOOKUP(I1729,'state(26mar)'!D$2:G$680,4,FALSE)</f>
        <v>#N/A</v>
      </c>
      <c r="C1729" t="str">
        <f t="shared" ref="C1729:C1760" si="146">CONCATENATE("state_",F1729,"_",LEFT(H1729,3),"_",D1729)</f>
        <v>state_SV_San_1</v>
      </c>
      <c r="D1729">
        <f t="shared" si="142"/>
        <v>1</v>
      </c>
      <c r="E1729" t="s">
        <v>3617</v>
      </c>
      <c r="F1729" t="str">
        <f>VLOOKUP(E1729,'country(26mar)'!B$2:C$251,2,FALSE)</f>
        <v>SV</v>
      </c>
      <c r="G1729" t="str">
        <f>VLOOKUP(F1729,'country(26mar)'!C$2:D$251,2,FALSE)</f>
        <v>base.sv</v>
      </c>
      <c r="H1729" t="s">
        <v>3628</v>
      </c>
      <c r="I1729" t="str">
        <f t="shared" ref="I1729:I1760" si="147">CONCATENATE(E1729," ",H1729)</f>
        <v>El Salvador San Salvador</v>
      </c>
      <c r="J1729" t="str">
        <f t="shared" si="144"/>
        <v>state_SV_San_1</v>
      </c>
    </row>
    <row r="1730" hidden="1" spans="1:10">
      <c r="A1730" t="str">
        <f t="shared" si="141"/>
        <v>state_SV_San_2</v>
      </c>
      <c r="B1730" t="e">
        <f>VLOOKUP(I1730,'state(26mar)'!D$2:G$680,4,FALSE)</f>
        <v>#N/A</v>
      </c>
      <c r="C1730" t="str">
        <f t="shared" si="146"/>
        <v>state_SV_San_2</v>
      </c>
      <c r="D1730">
        <f t="shared" si="142"/>
        <v>2</v>
      </c>
      <c r="E1730" t="s">
        <v>3617</v>
      </c>
      <c r="F1730" t="str">
        <f>VLOOKUP(E1730,'country(26mar)'!B$2:C$251,2,FALSE)</f>
        <v>SV</v>
      </c>
      <c r="G1730" t="str">
        <f>VLOOKUP(F1730,'country(26mar)'!C$2:D$251,2,FALSE)</f>
        <v>base.sv</v>
      </c>
      <c r="H1730" t="s">
        <v>3627</v>
      </c>
      <c r="I1730" t="str">
        <f t="shared" si="147"/>
        <v>El Salvador San Miguel</v>
      </c>
      <c r="J1730" t="str">
        <f t="shared" si="144"/>
        <v>state_SV_San_2</v>
      </c>
    </row>
    <row r="1731" hidden="1" spans="1:10">
      <c r="A1731" t="str">
        <f t="shared" ref="A1731:A1794" si="148">IFERROR(B1731,C1731)</f>
        <v>state_SV_La _3</v>
      </c>
      <c r="B1731" t="e">
        <f>VLOOKUP(I1731,'state(26mar)'!D$2:G$680,4,FALSE)</f>
        <v>#N/A</v>
      </c>
      <c r="C1731" t="str">
        <f t="shared" si="146"/>
        <v>state_SV_La _3</v>
      </c>
      <c r="D1731">
        <f t="shared" ref="D1731:D1794" si="149">IF(E1731=E1730,D1730+1,1)</f>
        <v>3</v>
      </c>
      <c r="E1731" t="s">
        <v>3617</v>
      </c>
      <c r="F1731" t="str">
        <f>VLOOKUP(E1731,'country(26mar)'!B$2:C$251,2,FALSE)</f>
        <v>SV</v>
      </c>
      <c r="G1731" t="str">
        <f>VLOOKUP(F1731,'country(26mar)'!C$2:D$251,2,FALSE)</f>
        <v>base.sv</v>
      </c>
      <c r="H1731" t="s">
        <v>3624</v>
      </c>
      <c r="I1731" t="str">
        <f t="shared" si="147"/>
        <v>El Salvador La Libertad</v>
      </c>
      <c r="J1731" t="str">
        <f t="shared" ref="J1731:J1794" si="150">A1731</f>
        <v>state_SV_La _3</v>
      </c>
    </row>
    <row r="1732" hidden="1" spans="1:10">
      <c r="A1732" t="str">
        <f t="shared" si="148"/>
        <v>state_SV_Ahu_4</v>
      </c>
      <c r="B1732" t="e">
        <f>VLOOKUP(I1732,'state(26mar)'!D$2:G$680,4,FALSE)</f>
        <v>#N/A</v>
      </c>
      <c r="C1732" t="str">
        <f t="shared" si="146"/>
        <v>state_SV_Ahu_4</v>
      </c>
      <c r="D1732">
        <f t="shared" si="149"/>
        <v>4</v>
      </c>
      <c r="E1732" t="s">
        <v>3617</v>
      </c>
      <c r="F1732" t="str">
        <f>VLOOKUP(E1732,'country(26mar)'!B$2:C$251,2,FALSE)</f>
        <v>SV</v>
      </c>
      <c r="G1732" t="str">
        <f>VLOOKUP(F1732,'country(26mar)'!C$2:D$251,2,FALSE)</f>
        <v>base.sv</v>
      </c>
      <c r="H1732" t="s">
        <v>3615</v>
      </c>
      <c r="I1732" t="str">
        <f t="shared" si="147"/>
        <v>El Salvador Ahuachapán</v>
      </c>
      <c r="J1732" t="str">
        <f t="shared" si="150"/>
        <v>state_SV_Ahu_4</v>
      </c>
    </row>
    <row r="1733" hidden="1" spans="1:10">
      <c r="A1733" t="str">
        <f t="shared" si="148"/>
        <v>state_SV_Cus_5</v>
      </c>
      <c r="B1733" t="e">
        <f>VLOOKUP(I1733,'state(26mar)'!D$2:G$680,4,FALSE)</f>
        <v>#N/A</v>
      </c>
      <c r="C1733" t="str">
        <f t="shared" si="146"/>
        <v>state_SV_Cus_5</v>
      </c>
      <c r="D1733">
        <f t="shared" si="149"/>
        <v>5</v>
      </c>
      <c r="E1733" t="s">
        <v>3617</v>
      </c>
      <c r="F1733" t="str">
        <f>VLOOKUP(E1733,'country(26mar)'!B$2:C$251,2,FALSE)</f>
        <v>SV</v>
      </c>
      <c r="G1733" t="str">
        <f>VLOOKUP(F1733,'country(26mar)'!C$2:D$251,2,FALSE)</f>
        <v>base.sv</v>
      </c>
      <c r="H1733" t="s">
        <v>3622</v>
      </c>
      <c r="I1733" t="str">
        <f t="shared" si="147"/>
        <v>El Salvador Cuscatlán</v>
      </c>
      <c r="J1733" t="str">
        <f t="shared" si="150"/>
        <v>state_SV_Cus_5</v>
      </c>
    </row>
    <row r="1734" hidden="1" spans="1:10">
      <c r="A1734" t="str">
        <f t="shared" si="148"/>
        <v>state_SV_La _6</v>
      </c>
      <c r="B1734" t="e">
        <f>VLOOKUP(I1734,'state(26mar)'!D$2:G$680,4,FALSE)</f>
        <v>#N/A</v>
      </c>
      <c r="C1734" t="str">
        <f t="shared" si="146"/>
        <v>state_SV_La _6</v>
      </c>
      <c r="D1734">
        <f t="shared" si="149"/>
        <v>6</v>
      </c>
      <c r="E1734" t="s">
        <v>3617</v>
      </c>
      <c r="F1734" t="str">
        <f>VLOOKUP(E1734,'country(26mar)'!B$2:C$251,2,FALSE)</f>
        <v>SV</v>
      </c>
      <c r="G1734" t="str">
        <f>VLOOKUP(F1734,'country(26mar)'!C$2:D$251,2,FALSE)</f>
        <v>base.sv</v>
      </c>
      <c r="H1734" t="s">
        <v>408</v>
      </c>
      <c r="I1734" t="str">
        <f t="shared" si="147"/>
        <v>El Salvador La Paz</v>
      </c>
      <c r="J1734" t="str">
        <f t="shared" si="150"/>
        <v>state_SV_La _6</v>
      </c>
    </row>
    <row r="1735" hidden="1" spans="1:10">
      <c r="A1735" t="str">
        <f t="shared" si="148"/>
        <v>state_SV_La _7</v>
      </c>
      <c r="B1735" t="e">
        <f>VLOOKUP(I1735,'state(26mar)'!D$2:G$680,4,FALSE)</f>
        <v>#N/A</v>
      </c>
      <c r="C1735" t="str">
        <f t="shared" si="146"/>
        <v>state_SV_La _7</v>
      </c>
      <c r="D1735">
        <f t="shared" si="149"/>
        <v>7</v>
      </c>
      <c r="E1735" t="s">
        <v>3617</v>
      </c>
      <c r="F1735" t="str">
        <f>VLOOKUP(E1735,'country(26mar)'!B$2:C$251,2,FALSE)</f>
        <v>SV</v>
      </c>
      <c r="G1735" t="str">
        <f>VLOOKUP(F1735,'country(26mar)'!C$2:D$251,2,FALSE)</f>
        <v>base.sv</v>
      </c>
      <c r="H1735" t="s">
        <v>2403</v>
      </c>
      <c r="I1735" t="str">
        <f t="shared" si="147"/>
        <v>El Salvador La Unión</v>
      </c>
      <c r="J1735" t="str">
        <f t="shared" si="150"/>
        <v>state_SV_La _7</v>
      </c>
    </row>
    <row r="1736" hidden="1" spans="1:10">
      <c r="A1736" t="str">
        <f t="shared" si="148"/>
        <v>state_SV_Mor_8</v>
      </c>
      <c r="B1736" t="e">
        <f>VLOOKUP(I1736,'state(26mar)'!D$2:G$680,4,FALSE)</f>
        <v>#N/A</v>
      </c>
      <c r="C1736" t="str">
        <f t="shared" si="146"/>
        <v>state_SV_Mor_8</v>
      </c>
      <c r="D1736">
        <f t="shared" si="149"/>
        <v>8</v>
      </c>
      <c r="E1736" t="s">
        <v>3617</v>
      </c>
      <c r="F1736" t="str">
        <f>VLOOKUP(E1736,'country(26mar)'!B$2:C$251,2,FALSE)</f>
        <v>SV</v>
      </c>
      <c r="G1736" t="str">
        <f>VLOOKUP(F1736,'country(26mar)'!C$2:D$251,2,FALSE)</f>
        <v>base.sv</v>
      </c>
      <c r="H1736" t="s">
        <v>3626</v>
      </c>
      <c r="I1736" t="str">
        <f t="shared" si="147"/>
        <v>El Salvador Morazán</v>
      </c>
      <c r="J1736" t="str">
        <f t="shared" si="150"/>
        <v>state_SV_Mor_8</v>
      </c>
    </row>
    <row r="1737" hidden="1" spans="1:10">
      <c r="A1737" t="str">
        <f t="shared" si="148"/>
        <v>state_SV_Cab_9</v>
      </c>
      <c r="B1737" t="e">
        <f>VLOOKUP(I1737,'state(26mar)'!D$2:G$680,4,FALSE)</f>
        <v>#N/A</v>
      </c>
      <c r="C1737" t="str">
        <f t="shared" si="146"/>
        <v>state_SV_Cab_9</v>
      </c>
      <c r="D1737">
        <f t="shared" si="149"/>
        <v>9</v>
      </c>
      <c r="E1737" t="s">
        <v>3617</v>
      </c>
      <c r="F1737" t="str">
        <f>VLOOKUP(E1737,'country(26mar)'!B$2:C$251,2,FALSE)</f>
        <v>SV</v>
      </c>
      <c r="G1737" t="str">
        <f>VLOOKUP(F1737,'country(26mar)'!C$2:D$251,2,FALSE)</f>
        <v>base.sv</v>
      </c>
      <c r="H1737" t="s">
        <v>3631</v>
      </c>
      <c r="I1737" t="str">
        <f t="shared" si="147"/>
        <v>El Salvador Cabañas</v>
      </c>
      <c r="J1737" t="str">
        <f t="shared" si="150"/>
        <v>state_SV_Cab_9</v>
      </c>
    </row>
    <row r="1738" hidden="1" spans="1:10">
      <c r="A1738" t="str">
        <f t="shared" si="148"/>
        <v>state_SV_Cha_10</v>
      </c>
      <c r="B1738" t="e">
        <f>VLOOKUP(I1738,'state(26mar)'!D$2:G$680,4,FALSE)</f>
        <v>#N/A</v>
      </c>
      <c r="C1738" t="str">
        <f t="shared" si="146"/>
        <v>state_SV_Cha_10</v>
      </c>
      <c r="D1738">
        <f t="shared" si="149"/>
        <v>10</v>
      </c>
      <c r="E1738" t="s">
        <v>3617</v>
      </c>
      <c r="F1738" t="str">
        <f>VLOOKUP(E1738,'country(26mar)'!B$2:C$251,2,FALSE)</f>
        <v>SV</v>
      </c>
      <c r="G1738" t="str">
        <f>VLOOKUP(F1738,'country(26mar)'!C$2:D$251,2,FALSE)</f>
        <v>base.sv</v>
      </c>
      <c r="H1738" t="s">
        <v>3620</v>
      </c>
      <c r="I1738" t="str">
        <f t="shared" si="147"/>
        <v>El Salvador Chalatenango</v>
      </c>
      <c r="J1738" t="str">
        <f t="shared" si="150"/>
        <v>state_SV_Cha_10</v>
      </c>
    </row>
    <row r="1739" hidden="1" spans="1:10">
      <c r="A1739" t="str">
        <f t="shared" si="148"/>
        <v>state_SV_San_11</v>
      </c>
      <c r="B1739" t="e">
        <f>VLOOKUP(I1739,'state(26mar)'!D$2:G$680,4,FALSE)</f>
        <v>#N/A</v>
      </c>
      <c r="C1739" t="str">
        <f t="shared" si="146"/>
        <v>state_SV_San_11</v>
      </c>
      <c r="D1739">
        <f t="shared" si="149"/>
        <v>11</v>
      </c>
      <c r="E1739" t="s">
        <v>3617</v>
      </c>
      <c r="F1739" t="str">
        <f>VLOOKUP(E1739,'country(26mar)'!B$2:C$251,2,FALSE)</f>
        <v>SV</v>
      </c>
      <c r="G1739" t="str">
        <f>VLOOKUP(F1739,'country(26mar)'!C$2:D$251,2,FALSE)</f>
        <v>base.sv</v>
      </c>
      <c r="H1739" t="s">
        <v>1135</v>
      </c>
      <c r="I1739" t="str">
        <f t="shared" si="147"/>
        <v>El Salvador Santa Ana</v>
      </c>
      <c r="J1739" t="str">
        <f t="shared" si="150"/>
        <v>state_SV_San_11</v>
      </c>
    </row>
    <row r="1740" hidden="1" spans="1:10">
      <c r="A1740" t="str">
        <f t="shared" si="148"/>
        <v>state_SV_San_12</v>
      </c>
      <c r="B1740" t="e">
        <f>VLOOKUP(I1740,'state(26mar)'!D$2:G$680,4,FALSE)</f>
        <v>#N/A</v>
      </c>
      <c r="C1740" t="str">
        <f t="shared" si="146"/>
        <v>state_SV_San_12</v>
      </c>
      <c r="D1740">
        <f t="shared" si="149"/>
        <v>12</v>
      </c>
      <c r="E1740" t="s">
        <v>3617</v>
      </c>
      <c r="F1740" t="str">
        <f>VLOOKUP(E1740,'country(26mar)'!B$2:C$251,2,FALSE)</f>
        <v>SV</v>
      </c>
      <c r="G1740" t="str">
        <f>VLOOKUP(F1740,'country(26mar)'!C$2:D$251,2,FALSE)</f>
        <v>base.sv</v>
      </c>
      <c r="H1740" t="s">
        <v>3629</v>
      </c>
      <c r="I1740" t="str">
        <f t="shared" si="147"/>
        <v>El Salvador San Vicente</v>
      </c>
      <c r="J1740" t="str">
        <f t="shared" si="150"/>
        <v>state_SV_San_12</v>
      </c>
    </row>
    <row r="1741" hidden="1" spans="1:10">
      <c r="A1741" t="str">
        <f t="shared" si="148"/>
        <v>state_SV_Son_13</v>
      </c>
      <c r="B1741" t="e">
        <f>VLOOKUP(I1741,'state(26mar)'!D$2:G$680,4,FALSE)</f>
        <v>#N/A</v>
      </c>
      <c r="C1741" t="str">
        <f t="shared" si="146"/>
        <v>state_SV_Son_13</v>
      </c>
      <c r="D1741">
        <f t="shared" si="149"/>
        <v>13</v>
      </c>
      <c r="E1741" t="s">
        <v>3617</v>
      </c>
      <c r="F1741" t="str">
        <f>VLOOKUP(E1741,'country(26mar)'!B$2:C$251,2,FALSE)</f>
        <v>SV</v>
      </c>
      <c r="G1741" t="str">
        <f>VLOOKUP(F1741,'country(26mar)'!C$2:D$251,2,FALSE)</f>
        <v>base.sv</v>
      </c>
      <c r="H1741" t="s">
        <v>3632</v>
      </c>
      <c r="I1741" t="str">
        <f t="shared" si="147"/>
        <v>El Salvador Sonsonate</v>
      </c>
      <c r="J1741" t="str">
        <f t="shared" si="150"/>
        <v>state_SV_Son_13</v>
      </c>
    </row>
    <row r="1742" hidden="1" spans="1:10">
      <c r="A1742" t="str">
        <f t="shared" si="148"/>
        <v>state_SV_Usu_14</v>
      </c>
      <c r="B1742" t="e">
        <f>VLOOKUP(I1742,'state(26mar)'!D$2:G$680,4,FALSE)</f>
        <v>#N/A</v>
      </c>
      <c r="C1742" t="str">
        <f t="shared" si="146"/>
        <v>state_SV_Usu_14</v>
      </c>
      <c r="D1742">
        <f t="shared" si="149"/>
        <v>14</v>
      </c>
      <c r="E1742" t="s">
        <v>3617</v>
      </c>
      <c r="F1742" t="str">
        <f>VLOOKUP(E1742,'country(26mar)'!B$2:C$251,2,FALSE)</f>
        <v>SV</v>
      </c>
      <c r="G1742" t="str">
        <f>VLOOKUP(F1742,'country(26mar)'!C$2:D$251,2,FALSE)</f>
        <v>base.sv</v>
      </c>
      <c r="H1742" t="s">
        <v>3633</v>
      </c>
      <c r="I1742" t="str">
        <f t="shared" si="147"/>
        <v>El Salvador Usulután</v>
      </c>
      <c r="J1742" t="str">
        <f t="shared" si="150"/>
        <v>state_SV_Usu_14</v>
      </c>
    </row>
    <row r="1743" hidden="1" spans="1:10">
      <c r="A1743" t="str">
        <f t="shared" si="148"/>
        <v>state_SY_Ar _1</v>
      </c>
      <c r="B1743" t="e">
        <f>VLOOKUP(I1743,'state(26mar)'!D$2:G$680,4,FALSE)</f>
        <v>#N/A</v>
      </c>
      <c r="C1743" t="str">
        <f t="shared" si="146"/>
        <v>state_SY_Ar _1</v>
      </c>
      <c r="D1743">
        <f t="shared" si="149"/>
        <v>1</v>
      </c>
      <c r="E1743" t="s">
        <v>10234</v>
      </c>
      <c r="F1743" t="str">
        <f>VLOOKUP(E1743,'country(26mar)'!B$2:C$251,2,FALSE)</f>
        <v>SY</v>
      </c>
      <c r="G1743" t="str">
        <f>VLOOKUP(F1743,'country(26mar)'!C$2:D$251,2,FALSE)</f>
        <v>base.sy</v>
      </c>
      <c r="H1743" t="s">
        <v>10249</v>
      </c>
      <c r="I1743" t="str">
        <f t="shared" si="147"/>
        <v>Syria Ar Raqqah</v>
      </c>
      <c r="J1743" t="str">
        <f t="shared" si="150"/>
        <v>state_SY_Ar _1</v>
      </c>
    </row>
    <row r="1744" hidden="1" spans="1:10">
      <c r="A1744" t="str">
        <f t="shared" si="148"/>
        <v>state_SY_Ţar_2</v>
      </c>
      <c r="B1744" t="e">
        <f>VLOOKUP(I1744,'state(26mar)'!D$2:G$680,4,FALSE)</f>
        <v>#N/A</v>
      </c>
      <c r="C1744" t="str">
        <f t="shared" si="146"/>
        <v>state_SY_Ţar_2</v>
      </c>
      <c r="D1744">
        <f t="shared" si="149"/>
        <v>2</v>
      </c>
      <c r="E1744" t="s">
        <v>10234</v>
      </c>
      <c r="F1744" t="str">
        <f>VLOOKUP(E1744,'country(26mar)'!B$2:C$251,2,FALSE)</f>
        <v>SY</v>
      </c>
      <c r="G1744" t="str">
        <f>VLOOKUP(F1744,'country(26mar)'!C$2:D$251,2,FALSE)</f>
        <v>base.sy</v>
      </c>
      <c r="H1744" t="s">
        <v>10267</v>
      </c>
      <c r="I1744" t="str">
        <f t="shared" si="147"/>
        <v>Syria Ţarţūs</v>
      </c>
      <c r="J1744" t="str">
        <f t="shared" si="150"/>
        <v>state_SY_Ţar_2</v>
      </c>
    </row>
    <row r="1745" hidden="1" spans="1:10">
      <c r="A1745" t="str">
        <f t="shared" si="148"/>
        <v>state_SY_Rīf_3</v>
      </c>
      <c r="B1745" t="e">
        <f>VLOOKUP(I1745,'state(26mar)'!D$2:G$680,4,FALSE)</f>
        <v>#N/A</v>
      </c>
      <c r="C1745" t="str">
        <f t="shared" si="146"/>
        <v>state_SY_Rīf_3</v>
      </c>
      <c r="D1745">
        <f t="shared" si="149"/>
        <v>3</v>
      </c>
      <c r="E1745" t="s">
        <v>10234</v>
      </c>
      <c r="F1745" t="str">
        <f>VLOOKUP(E1745,'country(26mar)'!B$2:C$251,2,FALSE)</f>
        <v>SY</v>
      </c>
      <c r="G1745" t="str">
        <f>VLOOKUP(F1745,'country(26mar)'!C$2:D$251,2,FALSE)</f>
        <v>base.sy</v>
      </c>
      <c r="H1745" t="s">
        <v>10239</v>
      </c>
      <c r="I1745" t="str">
        <f t="shared" si="147"/>
        <v>Syria Rīf Dimashq</v>
      </c>
      <c r="J1745" t="str">
        <f t="shared" si="150"/>
        <v>state_SY_Rīf_3</v>
      </c>
    </row>
    <row r="1746" hidden="1" spans="1:10">
      <c r="A1746" t="str">
        <f t="shared" si="148"/>
        <v>state_SY_As _4</v>
      </c>
      <c r="B1746" t="e">
        <f>VLOOKUP(I1746,'state(26mar)'!D$2:G$680,4,FALSE)</f>
        <v>#N/A</v>
      </c>
      <c r="C1746" t="str">
        <f t="shared" si="146"/>
        <v>state_SY_As _4</v>
      </c>
      <c r="D1746">
        <f t="shared" si="149"/>
        <v>4</v>
      </c>
      <c r="E1746" t="s">
        <v>10234</v>
      </c>
      <c r="F1746" t="str">
        <f>VLOOKUP(E1746,'country(26mar)'!B$2:C$251,2,FALSE)</f>
        <v>SY</v>
      </c>
      <c r="G1746" t="str">
        <f>VLOOKUP(F1746,'country(26mar)'!C$2:D$251,2,FALSE)</f>
        <v>base.sy</v>
      </c>
      <c r="H1746" t="s">
        <v>10251</v>
      </c>
      <c r="I1746" t="str">
        <f t="shared" si="147"/>
        <v>Syria As Suwaydā’</v>
      </c>
      <c r="J1746" t="str">
        <f t="shared" si="150"/>
        <v>state_SY_As _4</v>
      </c>
    </row>
    <row r="1747" hidden="1" spans="1:10">
      <c r="A1747" t="str">
        <f t="shared" si="148"/>
        <v>state_SY_Al _5</v>
      </c>
      <c r="B1747" t="e">
        <f>VLOOKUP(I1747,'state(26mar)'!D$2:G$680,4,FALSE)</f>
        <v>#N/A</v>
      </c>
      <c r="C1747" t="str">
        <f t="shared" si="146"/>
        <v>state_SY_Al _5</v>
      </c>
      <c r="D1747">
        <f t="shared" si="149"/>
        <v>5</v>
      </c>
      <c r="E1747" t="s">
        <v>10234</v>
      </c>
      <c r="F1747" t="str">
        <f>VLOOKUP(E1747,'country(26mar)'!B$2:C$251,2,FALSE)</f>
        <v>SY</v>
      </c>
      <c r="G1747" t="str">
        <f>VLOOKUP(F1747,'country(26mar)'!C$2:D$251,2,FALSE)</f>
        <v>base.sy</v>
      </c>
      <c r="H1747" t="s">
        <v>10241</v>
      </c>
      <c r="I1747" t="str">
        <f t="shared" si="147"/>
        <v>Syria Al Ḩasakah</v>
      </c>
      <c r="J1747" t="str">
        <f t="shared" si="150"/>
        <v>state_SY_Al _5</v>
      </c>
    </row>
    <row r="1748" hidden="1" spans="1:10">
      <c r="A1748" t="str">
        <f t="shared" si="148"/>
        <v>state_SY_Dar_6</v>
      </c>
      <c r="B1748" t="e">
        <f>VLOOKUP(I1748,'state(26mar)'!D$2:G$680,4,FALSE)</f>
        <v>#N/A</v>
      </c>
      <c r="C1748" t="str">
        <f t="shared" si="146"/>
        <v>state_SY_Dar_6</v>
      </c>
      <c r="D1748">
        <f t="shared" si="149"/>
        <v>6</v>
      </c>
      <c r="E1748" t="s">
        <v>10234</v>
      </c>
      <c r="F1748" t="str">
        <f>VLOOKUP(E1748,'country(26mar)'!B$2:C$251,2,FALSE)</f>
        <v>SY</v>
      </c>
      <c r="G1748" t="str">
        <f>VLOOKUP(F1748,'country(26mar)'!C$2:D$251,2,FALSE)</f>
        <v>base.sy</v>
      </c>
      <c r="H1748" t="s">
        <v>10255</v>
      </c>
      <c r="I1748" t="str">
        <f t="shared" si="147"/>
        <v>Syria Dar‘ā</v>
      </c>
      <c r="J1748" t="str">
        <f t="shared" si="150"/>
        <v>state_SY_Dar_6</v>
      </c>
    </row>
    <row r="1749" hidden="1" spans="1:10">
      <c r="A1749" t="str">
        <f t="shared" si="148"/>
        <v>state_SY_Ḩam_7</v>
      </c>
      <c r="B1749" t="e">
        <f>VLOOKUP(I1749,'state(26mar)'!D$2:G$680,4,FALSE)</f>
        <v>#N/A</v>
      </c>
      <c r="C1749" t="str">
        <f t="shared" si="146"/>
        <v>state_SY_Ḩam_7</v>
      </c>
      <c r="D1749">
        <f t="shared" si="149"/>
        <v>7</v>
      </c>
      <c r="E1749" t="s">
        <v>10234</v>
      </c>
      <c r="F1749" t="str">
        <f>VLOOKUP(E1749,'country(26mar)'!B$2:C$251,2,FALSE)</f>
        <v>SY</v>
      </c>
      <c r="G1749" t="str">
        <f>VLOOKUP(F1749,'country(26mar)'!C$2:D$251,2,FALSE)</f>
        <v>base.sy</v>
      </c>
      <c r="H1749" t="s">
        <v>10258</v>
      </c>
      <c r="I1749" t="str">
        <f t="shared" si="147"/>
        <v>Syria Ḩamāh</v>
      </c>
      <c r="J1749" t="str">
        <f t="shared" si="150"/>
        <v>state_SY_Ḩam_7</v>
      </c>
    </row>
    <row r="1750" hidden="1" spans="1:10">
      <c r="A1750" t="str">
        <f t="shared" si="148"/>
        <v>state_SY_Idl_8</v>
      </c>
      <c r="B1750" t="e">
        <f>VLOOKUP(I1750,'state(26mar)'!D$2:G$680,4,FALSE)</f>
        <v>#N/A</v>
      </c>
      <c r="C1750" t="str">
        <f t="shared" si="146"/>
        <v>state_SY_Idl_8</v>
      </c>
      <c r="D1750">
        <f t="shared" si="149"/>
        <v>8</v>
      </c>
      <c r="E1750" t="s">
        <v>10234</v>
      </c>
      <c r="F1750" t="str">
        <f>VLOOKUP(E1750,'country(26mar)'!B$2:C$251,2,FALSE)</f>
        <v>SY</v>
      </c>
      <c r="G1750" t="str">
        <f>VLOOKUP(F1750,'country(26mar)'!C$2:D$251,2,FALSE)</f>
        <v>base.sy</v>
      </c>
      <c r="H1750" t="s">
        <v>10261</v>
      </c>
      <c r="I1750" t="str">
        <f t="shared" si="147"/>
        <v>Syria Idlib</v>
      </c>
      <c r="J1750" t="str">
        <f t="shared" si="150"/>
        <v>state_SY_Idl_8</v>
      </c>
    </row>
    <row r="1751" hidden="1" spans="1:10">
      <c r="A1751" t="str">
        <f t="shared" si="148"/>
        <v>state_SY_Ḩal_9</v>
      </c>
      <c r="B1751" t="e">
        <f>VLOOKUP(I1751,'state(26mar)'!D$2:G$680,4,FALSE)</f>
        <v>#N/A</v>
      </c>
      <c r="C1751" t="str">
        <f t="shared" si="146"/>
        <v>state_SY_Ḩal_9</v>
      </c>
      <c r="D1751">
        <f t="shared" si="149"/>
        <v>9</v>
      </c>
      <c r="E1751" t="s">
        <v>10234</v>
      </c>
      <c r="F1751" t="str">
        <f>VLOOKUP(E1751,'country(26mar)'!B$2:C$251,2,FALSE)</f>
        <v>SY</v>
      </c>
      <c r="G1751" t="str">
        <f>VLOOKUP(F1751,'country(26mar)'!C$2:D$251,2,FALSE)</f>
        <v>base.sy</v>
      </c>
      <c r="H1751" t="s">
        <v>10248</v>
      </c>
      <c r="I1751" t="str">
        <f t="shared" si="147"/>
        <v>Syria Ḩalab</v>
      </c>
      <c r="J1751" t="str">
        <f t="shared" si="150"/>
        <v>state_SY_Ḩal_9</v>
      </c>
    </row>
    <row r="1752" hidden="1" spans="1:10">
      <c r="A1752" t="str">
        <f t="shared" si="148"/>
        <v>state_SY_Ḩim_10</v>
      </c>
      <c r="B1752" t="e">
        <f>VLOOKUP(I1752,'state(26mar)'!D$2:G$680,4,FALSE)</f>
        <v>#N/A</v>
      </c>
      <c r="C1752" t="str">
        <f t="shared" si="146"/>
        <v>state_SY_Ḩim_10</v>
      </c>
      <c r="D1752">
        <f t="shared" si="149"/>
        <v>10</v>
      </c>
      <c r="E1752" t="s">
        <v>10234</v>
      </c>
      <c r="F1752" t="str">
        <f>VLOOKUP(E1752,'country(26mar)'!B$2:C$251,2,FALSE)</f>
        <v>SY</v>
      </c>
      <c r="G1752" t="str">
        <f>VLOOKUP(F1752,'country(26mar)'!C$2:D$251,2,FALSE)</f>
        <v>base.sy</v>
      </c>
      <c r="H1752" t="s">
        <v>10260</v>
      </c>
      <c r="I1752" t="str">
        <f t="shared" si="147"/>
        <v>Syria Ḩimş</v>
      </c>
      <c r="J1752" t="str">
        <f t="shared" si="150"/>
        <v>state_SY_Ḩim_10</v>
      </c>
    </row>
    <row r="1753" hidden="1" spans="1:10">
      <c r="A1753" t="str">
        <f t="shared" si="148"/>
        <v>state_SY_Dim_11</v>
      </c>
      <c r="B1753" t="e">
        <f>VLOOKUP(I1753,'state(26mar)'!D$2:G$680,4,FALSE)</f>
        <v>#N/A</v>
      </c>
      <c r="C1753" t="str">
        <f t="shared" si="146"/>
        <v>state_SY_Dim_11</v>
      </c>
      <c r="D1753">
        <f t="shared" si="149"/>
        <v>11</v>
      </c>
      <c r="E1753" t="s">
        <v>10234</v>
      </c>
      <c r="F1753" t="str">
        <f>VLOOKUP(E1753,'country(26mar)'!B$2:C$251,2,FALSE)</f>
        <v>SY</v>
      </c>
      <c r="G1753" t="str">
        <f>VLOOKUP(F1753,'country(26mar)'!C$2:D$251,2,FALSE)</f>
        <v>base.sy</v>
      </c>
      <c r="H1753" t="s">
        <v>10253</v>
      </c>
      <c r="I1753" t="str">
        <f t="shared" si="147"/>
        <v>Syria Dimashq</v>
      </c>
      <c r="J1753" t="str">
        <f t="shared" si="150"/>
        <v>state_SY_Dim_11</v>
      </c>
    </row>
    <row r="1754" hidden="1" spans="1:10">
      <c r="A1754" t="str">
        <f t="shared" si="148"/>
        <v>state_SY_Al _12</v>
      </c>
      <c r="B1754" t="e">
        <f>VLOOKUP(I1754,'state(26mar)'!D$2:G$680,4,FALSE)</f>
        <v>#N/A</v>
      </c>
      <c r="C1754" t="str">
        <f t="shared" si="146"/>
        <v>state_SY_Al _12</v>
      </c>
      <c r="D1754">
        <f t="shared" si="149"/>
        <v>12</v>
      </c>
      <c r="E1754" t="s">
        <v>10234</v>
      </c>
      <c r="F1754" t="str">
        <f>VLOOKUP(E1754,'country(26mar)'!B$2:C$251,2,FALSE)</f>
        <v>SY</v>
      </c>
      <c r="G1754" t="str">
        <f>VLOOKUP(F1754,'country(26mar)'!C$2:D$251,2,FALSE)</f>
        <v>base.sy</v>
      </c>
      <c r="H1754" t="s">
        <v>10243</v>
      </c>
      <c r="I1754" t="str">
        <f t="shared" si="147"/>
        <v>Syria Al Lādhiqīyah</v>
      </c>
      <c r="J1754" t="str">
        <f t="shared" si="150"/>
        <v>state_SY_Al _12</v>
      </c>
    </row>
    <row r="1755" hidden="1" spans="1:10">
      <c r="A1755" t="str">
        <f t="shared" si="148"/>
        <v>state_SY_Al _13</v>
      </c>
      <c r="B1755" t="e">
        <f>VLOOKUP(I1755,'state(26mar)'!D$2:G$680,4,FALSE)</f>
        <v>#N/A</v>
      </c>
      <c r="C1755" t="str">
        <f t="shared" si="146"/>
        <v>state_SY_Al _13</v>
      </c>
      <c r="D1755">
        <f t="shared" si="149"/>
        <v>13</v>
      </c>
      <c r="E1755" t="s">
        <v>10234</v>
      </c>
      <c r="F1755" t="str">
        <f>VLOOKUP(E1755,'country(26mar)'!B$2:C$251,2,FALSE)</f>
        <v>SY</v>
      </c>
      <c r="G1755" t="str">
        <f>VLOOKUP(F1755,'country(26mar)'!C$2:D$251,2,FALSE)</f>
        <v>base.sy</v>
      </c>
      <c r="H1755" t="s">
        <v>10246</v>
      </c>
      <c r="I1755" t="str">
        <f t="shared" si="147"/>
        <v>Syria Al Qunayţirah</v>
      </c>
      <c r="J1755" t="str">
        <f t="shared" si="150"/>
        <v>state_SY_Al _13</v>
      </c>
    </row>
    <row r="1756" hidden="1" spans="1:10">
      <c r="A1756" t="str">
        <f t="shared" si="148"/>
        <v>state_SY_Day_14</v>
      </c>
      <c r="B1756" t="e">
        <f>VLOOKUP(I1756,'state(26mar)'!D$2:G$680,4,FALSE)</f>
        <v>#N/A</v>
      </c>
      <c r="C1756" t="str">
        <f t="shared" si="146"/>
        <v>state_SY_Day_14</v>
      </c>
      <c r="D1756">
        <f t="shared" si="149"/>
        <v>14</v>
      </c>
      <c r="E1756" t="s">
        <v>10234</v>
      </c>
      <c r="F1756" t="str">
        <f>VLOOKUP(E1756,'country(26mar)'!B$2:C$251,2,FALSE)</f>
        <v>SY</v>
      </c>
      <c r="G1756" t="str">
        <f>VLOOKUP(F1756,'country(26mar)'!C$2:D$251,2,FALSE)</f>
        <v>base.sy</v>
      </c>
      <c r="H1756" t="s">
        <v>10237</v>
      </c>
      <c r="I1756" t="str">
        <f t="shared" si="147"/>
        <v>Syria Dayr az Zawr</v>
      </c>
      <c r="J1756" t="str">
        <f t="shared" si="150"/>
        <v>state_SY_Day_14</v>
      </c>
    </row>
    <row r="1757" hidden="1" spans="1:10">
      <c r="A1757" t="str">
        <f t="shared" si="148"/>
        <v>state_SZ_Hho_1</v>
      </c>
      <c r="B1757" t="e">
        <f>VLOOKUP(I1757,'state(26mar)'!D$2:G$680,4,FALSE)</f>
        <v>#N/A</v>
      </c>
      <c r="C1757" t="str">
        <f t="shared" si="146"/>
        <v>state_SZ_Hho_1</v>
      </c>
      <c r="D1757">
        <f t="shared" si="149"/>
        <v>1</v>
      </c>
      <c r="E1757" t="s">
        <v>10097</v>
      </c>
      <c r="F1757" t="str">
        <f>VLOOKUP(E1757,'country(26mar)'!B$2:C$251,2,FALSE)</f>
        <v>SZ</v>
      </c>
      <c r="G1757" t="str">
        <f>VLOOKUP(F1757,'country(26mar)'!C$2:D$251,2,FALSE)</f>
        <v>base.sz</v>
      </c>
      <c r="H1757" t="s">
        <v>10105</v>
      </c>
      <c r="I1757" t="str">
        <f t="shared" si="147"/>
        <v>Swaziland Hhohho</v>
      </c>
      <c r="J1757" t="str">
        <f t="shared" si="150"/>
        <v>state_SZ_Hho_1</v>
      </c>
    </row>
    <row r="1758" hidden="1" spans="1:10">
      <c r="A1758" t="str">
        <f t="shared" si="148"/>
        <v>state_SZ_Shi_2</v>
      </c>
      <c r="B1758" t="e">
        <f>VLOOKUP(I1758,'state(26mar)'!D$2:G$680,4,FALSE)</f>
        <v>#N/A</v>
      </c>
      <c r="C1758" t="str">
        <f t="shared" si="146"/>
        <v>state_SZ_Shi_2</v>
      </c>
      <c r="D1758">
        <f t="shared" si="149"/>
        <v>2</v>
      </c>
      <c r="E1758" t="s">
        <v>10097</v>
      </c>
      <c r="F1758" t="str">
        <f>VLOOKUP(E1758,'country(26mar)'!B$2:C$251,2,FALSE)</f>
        <v>SZ</v>
      </c>
      <c r="G1758" t="str">
        <f>VLOOKUP(F1758,'country(26mar)'!C$2:D$251,2,FALSE)</f>
        <v>base.sz</v>
      </c>
      <c r="H1758" t="s">
        <v>10101</v>
      </c>
      <c r="I1758" t="str">
        <f t="shared" si="147"/>
        <v>Swaziland Shiselweni</v>
      </c>
      <c r="J1758" t="str">
        <f t="shared" si="150"/>
        <v>state_SZ_Shi_2</v>
      </c>
    </row>
    <row r="1759" hidden="1" spans="1:10">
      <c r="A1759" t="str">
        <f t="shared" si="148"/>
        <v>state_SZ_Lub_3</v>
      </c>
      <c r="B1759" t="e">
        <f>VLOOKUP(I1759,'state(26mar)'!D$2:G$680,4,FALSE)</f>
        <v>#N/A</v>
      </c>
      <c r="C1759" t="str">
        <f t="shared" si="146"/>
        <v>state_SZ_Lub_3</v>
      </c>
      <c r="D1759">
        <f t="shared" si="149"/>
        <v>3</v>
      </c>
      <c r="E1759" t="s">
        <v>10097</v>
      </c>
      <c r="F1759" t="str">
        <f>VLOOKUP(E1759,'country(26mar)'!B$2:C$251,2,FALSE)</f>
        <v>SZ</v>
      </c>
      <c r="G1759" t="str">
        <f>VLOOKUP(F1759,'country(26mar)'!C$2:D$251,2,FALSE)</f>
        <v>base.sz</v>
      </c>
      <c r="H1759" t="s">
        <v>10109</v>
      </c>
      <c r="I1759" t="str">
        <f t="shared" si="147"/>
        <v>Swaziland Lubombo</v>
      </c>
      <c r="J1759" t="str">
        <f t="shared" si="150"/>
        <v>state_SZ_Lub_3</v>
      </c>
    </row>
    <row r="1760" hidden="1" spans="1:10">
      <c r="A1760" t="str">
        <f t="shared" si="148"/>
        <v>state_SZ_Man_4</v>
      </c>
      <c r="B1760" t="e">
        <f>VLOOKUP(I1760,'state(26mar)'!D$2:G$680,4,FALSE)</f>
        <v>#N/A</v>
      </c>
      <c r="C1760" t="str">
        <f t="shared" si="146"/>
        <v>state_SZ_Man_4</v>
      </c>
      <c r="D1760">
        <f t="shared" si="149"/>
        <v>4</v>
      </c>
      <c r="E1760" t="s">
        <v>10097</v>
      </c>
      <c r="F1760" t="str">
        <f>VLOOKUP(E1760,'country(26mar)'!B$2:C$251,2,FALSE)</f>
        <v>SZ</v>
      </c>
      <c r="G1760" t="str">
        <f>VLOOKUP(F1760,'country(26mar)'!C$2:D$251,2,FALSE)</f>
        <v>base.sz</v>
      </c>
      <c r="H1760" t="s">
        <v>10103</v>
      </c>
      <c r="I1760" t="str">
        <f t="shared" si="147"/>
        <v>Swaziland Manzini</v>
      </c>
      <c r="J1760" t="str">
        <f t="shared" si="150"/>
        <v>state_SZ_Man_4</v>
      </c>
    </row>
    <row r="1761" hidden="1" spans="1:10">
      <c r="A1761" t="str">
        <f t="shared" si="148"/>
        <v>state_TD_Log_1</v>
      </c>
      <c r="B1761" t="e">
        <f>VLOOKUP(I1761,'state(26mar)'!D$2:G$680,4,FALSE)</f>
        <v>#N/A</v>
      </c>
      <c r="C1761" t="str">
        <f t="shared" ref="C1761:C1784" si="151">CONCATENATE("state_",F1761,"_",LEFT(H1761,3),"_",D1761)</f>
        <v>state_TD_Log_1</v>
      </c>
      <c r="D1761">
        <f t="shared" si="149"/>
        <v>1</v>
      </c>
      <c r="E1761" t="s">
        <v>2301</v>
      </c>
      <c r="F1761" t="str">
        <f>VLOOKUP(E1761,'country(26mar)'!B$2:C$251,2,FALSE)</f>
        <v>TD</v>
      </c>
      <c r="G1761" t="str">
        <f>VLOOKUP(F1761,'country(26mar)'!C$2:D$251,2,FALSE)</f>
        <v>base.td</v>
      </c>
      <c r="H1761" t="s">
        <v>2321</v>
      </c>
      <c r="I1761" t="str">
        <f t="shared" ref="I1761:I1794" si="152">CONCATENATE(E1761," ",H1761)</f>
        <v>Chad Logone Oriental</v>
      </c>
      <c r="J1761" t="str">
        <f t="shared" si="150"/>
        <v>state_TD_Log_1</v>
      </c>
    </row>
    <row r="1762" hidden="1" spans="1:10">
      <c r="A1762" t="str">
        <f t="shared" si="148"/>
        <v>state_TD_Had_2</v>
      </c>
      <c r="B1762" t="e">
        <f>VLOOKUP(I1762,'state(26mar)'!D$2:G$680,4,FALSE)</f>
        <v>#N/A</v>
      </c>
      <c r="C1762" t="str">
        <f t="shared" si="151"/>
        <v>state_TD_Had_2</v>
      </c>
      <c r="D1762">
        <f t="shared" si="149"/>
        <v>2</v>
      </c>
      <c r="E1762" t="s">
        <v>2301</v>
      </c>
      <c r="F1762" t="str">
        <f>VLOOKUP(E1762,'country(26mar)'!B$2:C$251,2,FALSE)</f>
        <v>TD</v>
      </c>
      <c r="G1762" t="str">
        <f>VLOOKUP(F1762,'country(26mar)'!C$2:D$251,2,FALSE)</f>
        <v>base.td</v>
      </c>
      <c r="H1762" t="s">
        <v>2338</v>
      </c>
      <c r="I1762" t="str">
        <f t="shared" si="152"/>
        <v>Chad Hadjer-Lamis</v>
      </c>
      <c r="J1762" t="str">
        <f t="shared" si="150"/>
        <v>state_TD_Had_2</v>
      </c>
    </row>
    <row r="1763" hidden="1" spans="1:10">
      <c r="A1763" t="str">
        <f t="shared" si="148"/>
        <v>state_TD_Man_3</v>
      </c>
      <c r="B1763" t="e">
        <f>VLOOKUP(I1763,'state(26mar)'!D$2:G$680,4,FALSE)</f>
        <v>#N/A</v>
      </c>
      <c r="C1763" t="str">
        <f t="shared" si="151"/>
        <v>state_TD_Man_3</v>
      </c>
      <c r="D1763">
        <f t="shared" si="149"/>
        <v>3</v>
      </c>
      <c r="E1763" t="s">
        <v>2301</v>
      </c>
      <c r="F1763" t="str">
        <f>VLOOKUP(E1763,'country(26mar)'!B$2:C$251,2,FALSE)</f>
        <v>TD</v>
      </c>
      <c r="G1763" t="str">
        <f>VLOOKUP(F1763,'country(26mar)'!C$2:D$251,2,FALSE)</f>
        <v>base.td</v>
      </c>
      <c r="H1763" t="s">
        <v>2332</v>
      </c>
      <c r="I1763" t="str">
        <f t="shared" si="152"/>
        <v>Chad Mandoul</v>
      </c>
      <c r="J1763" t="str">
        <f t="shared" si="150"/>
        <v>state_TD_Man_3</v>
      </c>
    </row>
    <row r="1764" hidden="1" spans="1:10">
      <c r="A1764" t="str">
        <f t="shared" si="148"/>
        <v>state_TD_May_4</v>
      </c>
      <c r="B1764" t="e">
        <f>VLOOKUP(I1764,'state(26mar)'!D$2:G$680,4,FALSE)</f>
        <v>#N/A</v>
      </c>
      <c r="C1764" t="str">
        <f t="shared" si="151"/>
        <v>state_TD_May_4</v>
      </c>
      <c r="D1764">
        <f t="shared" si="149"/>
        <v>4</v>
      </c>
      <c r="E1764" t="s">
        <v>2301</v>
      </c>
      <c r="F1764" t="str">
        <f>VLOOKUP(E1764,'country(26mar)'!B$2:C$251,2,FALSE)</f>
        <v>TD</v>
      </c>
      <c r="G1764" t="str">
        <f>VLOOKUP(F1764,'country(26mar)'!C$2:D$251,2,FALSE)</f>
        <v>base.td</v>
      </c>
      <c r="H1764" t="s">
        <v>2351</v>
      </c>
      <c r="I1764" t="str">
        <f t="shared" si="152"/>
        <v>Chad Mayo-Kébbi Ouest</v>
      </c>
      <c r="J1764" t="str">
        <f t="shared" si="150"/>
        <v>state_TD_May_4</v>
      </c>
    </row>
    <row r="1765" hidden="1" spans="1:10">
      <c r="A1765" t="str">
        <f t="shared" si="148"/>
        <v>state_TD_Log_5</v>
      </c>
      <c r="B1765" t="e">
        <f>VLOOKUP(I1765,'state(26mar)'!D$2:G$680,4,FALSE)</f>
        <v>#N/A</v>
      </c>
      <c r="C1765" t="str">
        <f t="shared" si="151"/>
        <v>state_TD_Log_5</v>
      </c>
      <c r="D1765">
        <f t="shared" si="149"/>
        <v>5</v>
      </c>
      <c r="E1765" t="s">
        <v>2301</v>
      </c>
      <c r="F1765" t="str">
        <f>VLOOKUP(E1765,'country(26mar)'!B$2:C$251,2,FALSE)</f>
        <v>TD</v>
      </c>
      <c r="G1765" t="str">
        <f>VLOOKUP(F1765,'country(26mar)'!C$2:D$251,2,FALSE)</f>
        <v>base.td</v>
      </c>
      <c r="H1765" t="s">
        <v>2344</v>
      </c>
      <c r="I1765" t="str">
        <f t="shared" si="152"/>
        <v>Chad Logone Occidental</v>
      </c>
      <c r="J1765" t="str">
        <f t="shared" si="150"/>
        <v>state_TD_Log_5</v>
      </c>
    </row>
    <row r="1766" hidden="1" spans="1:10">
      <c r="A1766" t="str">
        <f t="shared" si="148"/>
        <v>state_TD_Tib_6</v>
      </c>
      <c r="B1766" t="e">
        <f>VLOOKUP(I1766,'state(26mar)'!D$2:G$680,4,FALSE)</f>
        <v>#N/A</v>
      </c>
      <c r="C1766" t="str">
        <f t="shared" si="151"/>
        <v>state_TD_Tib_6</v>
      </c>
      <c r="D1766">
        <f t="shared" si="149"/>
        <v>6</v>
      </c>
      <c r="E1766" t="s">
        <v>2301</v>
      </c>
      <c r="F1766" t="str">
        <f>VLOOKUP(E1766,'country(26mar)'!B$2:C$251,2,FALSE)</f>
        <v>TD</v>
      </c>
      <c r="G1766" t="str">
        <f>VLOOKUP(F1766,'country(26mar)'!C$2:D$251,2,FALSE)</f>
        <v>base.td</v>
      </c>
      <c r="H1766" t="s">
        <v>2313</v>
      </c>
      <c r="I1766" t="str">
        <f t="shared" si="152"/>
        <v>Chad Tibesti</v>
      </c>
      <c r="J1766" t="str">
        <f t="shared" si="150"/>
        <v>state_TD_Tib_6</v>
      </c>
    </row>
    <row r="1767" hidden="1" spans="1:10">
      <c r="A1767" t="str">
        <f t="shared" si="148"/>
        <v>state_TD_Vil_7</v>
      </c>
      <c r="B1767" t="e">
        <f>VLOOKUP(I1767,'state(26mar)'!D$2:G$680,4,FALSE)</f>
        <v>#N/A</v>
      </c>
      <c r="C1767" t="str">
        <f t="shared" si="151"/>
        <v>state_TD_Vil_7</v>
      </c>
      <c r="D1767">
        <f t="shared" si="149"/>
        <v>7</v>
      </c>
      <c r="E1767" t="s">
        <v>2301</v>
      </c>
      <c r="F1767" t="str">
        <f>VLOOKUP(E1767,'country(26mar)'!B$2:C$251,2,FALSE)</f>
        <v>TD</v>
      </c>
      <c r="G1767" t="str">
        <f>VLOOKUP(F1767,'country(26mar)'!C$2:D$251,2,FALSE)</f>
        <v>base.td</v>
      </c>
      <c r="H1767" t="s">
        <v>2348</v>
      </c>
      <c r="I1767" t="str">
        <f t="shared" si="152"/>
        <v>Chad Ville de N’Djaména</v>
      </c>
      <c r="J1767" t="str">
        <f t="shared" si="150"/>
        <v>state_TD_Vil_7</v>
      </c>
    </row>
    <row r="1768" hidden="1" spans="1:10">
      <c r="A1768" t="str">
        <f t="shared" si="148"/>
        <v>state_TD_May_8</v>
      </c>
      <c r="B1768" t="e">
        <f>VLOOKUP(I1768,'state(26mar)'!D$2:G$680,4,FALSE)</f>
        <v>#N/A</v>
      </c>
      <c r="C1768" t="str">
        <f t="shared" si="151"/>
        <v>state_TD_May_8</v>
      </c>
      <c r="D1768">
        <f t="shared" si="149"/>
        <v>8</v>
      </c>
      <c r="E1768" t="s">
        <v>2301</v>
      </c>
      <c r="F1768" t="str">
        <f>VLOOKUP(E1768,'country(26mar)'!B$2:C$251,2,FALSE)</f>
        <v>TD</v>
      </c>
      <c r="G1768" t="str">
        <f>VLOOKUP(F1768,'country(26mar)'!C$2:D$251,2,FALSE)</f>
        <v>base.td</v>
      </c>
      <c r="H1768" t="s">
        <v>2319</v>
      </c>
      <c r="I1768" t="str">
        <f t="shared" si="152"/>
        <v>Chad Mayo-Kébbi Est</v>
      </c>
      <c r="J1768" t="str">
        <f t="shared" si="150"/>
        <v>state_TD_May_8</v>
      </c>
    </row>
    <row r="1769" hidden="1" spans="1:10">
      <c r="A1769" t="str">
        <f t="shared" si="148"/>
        <v>state_TD_Bat_9</v>
      </c>
      <c r="B1769" t="e">
        <f>VLOOKUP(I1769,'state(26mar)'!D$2:G$680,4,FALSE)</f>
        <v>#N/A</v>
      </c>
      <c r="C1769" t="str">
        <f t="shared" si="151"/>
        <v>state_TD_Bat_9</v>
      </c>
      <c r="D1769">
        <f t="shared" si="149"/>
        <v>9</v>
      </c>
      <c r="E1769" t="s">
        <v>2301</v>
      </c>
      <c r="F1769" t="str">
        <f>VLOOKUP(E1769,'country(26mar)'!B$2:C$251,2,FALSE)</f>
        <v>TD</v>
      </c>
      <c r="G1769" t="str">
        <f>VLOOKUP(F1769,'country(26mar)'!C$2:D$251,2,FALSE)</f>
        <v>base.td</v>
      </c>
      <c r="H1769" t="s">
        <v>2310</v>
      </c>
      <c r="I1769" t="str">
        <f t="shared" si="152"/>
        <v>Chad Batha</v>
      </c>
      <c r="J1769" t="str">
        <f t="shared" si="150"/>
        <v>state_TD_Bat_9</v>
      </c>
    </row>
    <row r="1770" hidden="1" spans="1:10">
      <c r="A1770" t="str">
        <f t="shared" si="148"/>
        <v>state_TD_Tan_10</v>
      </c>
      <c r="B1770" t="e">
        <f>VLOOKUP(I1770,'state(26mar)'!D$2:G$680,4,FALSE)</f>
        <v>#N/A</v>
      </c>
      <c r="C1770" t="str">
        <f t="shared" si="151"/>
        <v>state_TD_Tan_10</v>
      </c>
      <c r="D1770">
        <f t="shared" si="149"/>
        <v>10</v>
      </c>
      <c r="E1770" t="s">
        <v>2301</v>
      </c>
      <c r="F1770" t="str">
        <f>VLOOKUP(E1770,'country(26mar)'!B$2:C$251,2,FALSE)</f>
        <v>TD</v>
      </c>
      <c r="G1770" t="str">
        <f>VLOOKUP(F1770,'country(26mar)'!C$2:D$251,2,FALSE)</f>
        <v>base.td</v>
      </c>
      <c r="H1770" t="s">
        <v>2330</v>
      </c>
      <c r="I1770" t="str">
        <f t="shared" si="152"/>
        <v>Chad Tandjilé</v>
      </c>
      <c r="J1770" t="str">
        <f t="shared" si="150"/>
        <v>state_TD_Tan_10</v>
      </c>
    </row>
    <row r="1771" hidden="1" spans="1:10">
      <c r="A1771" t="str">
        <f t="shared" si="148"/>
        <v>state_TD_Sal_11</v>
      </c>
      <c r="B1771" t="e">
        <f>VLOOKUP(I1771,'state(26mar)'!D$2:G$680,4,FALSE)</f>
        <v>#N/A</v>
      </c>
      <c r="C1771" t="str">
        <f t="shared" si="151"/>
        <v>state_TD_Sal_11</v>
      </c>
      <c r="D1771">
        <f t="shared" si="149"/>
        <v>11</v>
      </c>
      <c r="E1771" t="s">
        <v>2301</v>
      </c>
      <c r="F1771" t="str">
        <f>VLOOKUP(E1771,'country(26mar)'!B$2:C$251,2,FALSE)</f>
        <v>TD</v>
      </c>
      <c r="G1771" t="str">
        <f>VLOOKUP(F1771,'country(26mar)'!C$2:D$251,2,FALSE)</f>
        <v>base.td</v>
      </c>
      <c r="H1771" t="s">
        <v>2308</v>
      </c>
      <c r="I1771" t="str">
        <f t="shared" si="152"/>
        <v>Chad Salamat</v>
      </c>
      <c r="J1771" t="str">
        <f t="shared" si="150"/>
        <v>state_TD_Sal_11</v>
      </c>
    </row>
    <row r="1772" hidden="1" spans="1:10">
      <c r="A1772" t="str">
        <f t="shared" si="148"/>
        <v>state_TD_Cha_12</v>
      </c>
      <c r="B1772" t="e">
        <f>VLOOKUP(I1772,'state(26mar)'!D$2:G$680,4,FALSE)</f>
        <v>#N/A</v>
      </c>
      <c r="C1772" t="str">
        <f t="shared" si="151"/>
        <v>state_TD_Cha_12</v>
      </c>
      <c r="D1772">
        <f t="shared" si="149"/>
        <v>12</v>
      </c>
      <c r="E1772" t="s">
        <v>2301</v>
      </c>
      <c r="F1772" t="str">
        <f>VLOOKUP(E1772,'country(26mar)'!B$2:C$251,2,FALSE)</f>
        <v>TD</v>
      </c>
      <c r="G1772" t="str">
        <f>VLOOKUP(F1772,'country(26mar)'!C$2:D$251,2,FALSE)</f>
        <v>base.td</v>
      </c>
      <c r="H1772" t="s">
        <v>2340</v>
      </c>
      <c r="I1772" t="str">
        <f t="shared" si="152"/>
        <v>Chad Chari-Baguirmi</v>
      </c>
      <c r="J1772" t="str">
        <f t="shared" si="150"/>
        <v>state_TD_Cha_12</v>
      </c>
    </row>
    <row r="1773" hidden="1" spans="1:10">
      <c r="A1773" t="str">
        <f t="shared" si="148"/>
        <v>state_TD_Gué_13</v>
      </c>
      <c r="B1773" t="e">
        <f>VLOOKUP(I1773,'state(26mar)'!D$2:G$680,4,FALSE)</f>
        <v>#N/A</v>
      </c>
      <c r="C1773" t="str">
        <f t="shared" si="151"/>
        <v>state_TD_Gué_13</v>
      </c>
      <c r="D1773">
        <f t="shared" si="149"/>
        <v>13</v>
      </c>
      <c r="E1773" t="s">
        <v>2301</v>
      </c>
      <c r="F1773" t="str">
        <f>VLOOKUP(E1773,'country(26mar)'!B$2:C$251,2,FALSE)</f>
        <v>TD</v>
      </c>
      <c r="G1773" t="str">
        <f>VLOOKUP(F1773,'country(26mar)'!C$2:D$251,2,FALSE)</f>
        <v>base.td</v>
      </c>
      <c r="H1773" t="s">
        <v>2342</v>
      </c>
      <c r="I1773" t="str">
        <f t="shared" si="152"/>
        <v>Chad Guéra</v>
      </c>
      <c r="J1773" t="str">
        <f t="shared" si="150"/>
        <v>state_TD_Gué_13</v>
      </c>
    </row>
    <row r="1774" hidden="1" spans="1:10">
      <c r="A1774" t="str">
        <f t="shared" si="148"/>
        <v>state_TD_Kan_14</v>
      </c>
      <c r="B1774" t="e">
        <f>VLOOKUP(I1774,'state(26mar)'!D$2:G$680,4,FALSE)</f>
        <v>#N/A</v>
      </c>
      <c r="C1774" t="str">
        <f t="shared" si="151"/>
        <v>state_TD_Kan_14</v>
      </c>
      <c r="D1774">
        <f t="shared" si="149"/>
        <v>14</v>
      </c>
      <c r="E1774" t="s">
        <v>2301</v>
      </c>
      <c r="F1774" t="str">
        <f>VLOOKUP(E1774,'country(26mar)'!B$2:C$251,2,FALSE)</f>
        <v>TD</v>
      </c>
      <c r="G1774" t="str">
        <f>VLOOKUP(F1774,'country(26mar)'!C$2:D$251,2,FALSE)</f>
        <v>base.td</v>
      </c>
      <c r="H1774" t="s">
        <v>2336</v>
      </c>
      <c r="I1774" t="str">
        <f t="shared" si="152"/>
        <v>Chad Kanem</v>
      </c>
      <c r="J1774" t="str">
        <f t="shared" si="150"/>
        <v>state_TD_Kan_14</v>
      </c>
    </row>
    <row r="1775" hidden="1" spans="1:10">
      <c r="A1775" t="str">
        <f t="shared" si="148"/>
        <v>state_TD_Enn_15</v>
      </c>
      <c r="B1775" t="e">
        <f>VLOOKUP(I1775,'state(26mar)'!D$2:G$680,4,FALSE)</f>
        <v>#N/A</v>
      </c>
      <c r="C1775" t="str">
        <f t="shared" si="151"/>
        <v>state_TD_Enn_15</v>
      </c>
      <c r="D1775">
        <f t="shared" si="149"/>
        <v>15</v>
      </c>
      <c r="E1775" t="s">
        <v>2301</v>
      </c>
      <c r="F1775" t="str">
        <f>VLOOKUP(E1775,'country(26mar)'!B$2:C$251,2,FALSE)</f>
        <v>TD</v>
      </c>
      <c r="G1775" t="str">
        <f>VLOOKUP(F1775,'country(26mar)'!C$2:D$251,2,FALSE)</f>
        <v>base.td</v>
      </c>
      <c r="H1775" t="s">
        <v>2323</v>
      </c>
      <c r="I1775" t="str">
        <f t="shared" si="152"/>
        <v>Chad Ennedi-Ouest</v>
      </c>
      <c r="J1775" t="str">
        <f t="shared" si="150"/>
        <v>state_TD_Enn_15</v>
      </c>
    </row>
    <row r="1776" hidden="1" spans="1:10">
      <c r="A1776" t="str">
        <f t="shared" si="148"/>
        <v>state_TD_Bar_16</v>
      </c>
      <c r="B1776" t="e">
        <f>VLOOKUP(I1776,'state(26mar)'!D$2:G$680,4,FALSE)</f>
        <v>#N/A</v>
      </c>
      <c r="C1776" t="str">
        <f t="shared" si="151"/>
        <v>state_TD_Bar_16</v>
      </c>
      <c r="D1776">
        <f t="shared" si="149"/>
        <v>16</v>
      </c>
      <c r="E1776" t="s">
        <v>2301</v>
      </c>
      <c r="F1776" t="str">
        <f>VLOOKUP(E1776,'country(26mar)'!B$2:C$251,2,FALSE)</f>
        <v>TD</v>
      </c>
      <c r="G1776" t="str">
        <f>VLOOKUP(F1776,'country(26mar)'!C$2:D$251,2,FALSE)</f>
        <v>base.td</v>
      </c>
      <c r="H1776" t="s">
        <v>2346</v>
      </c>
      <c r="I1776" t="str">
        <f t="shared" si="152"/>
        <v>Chad Barh el Gazel</v>
      </c>
      <c r="J1776" t="str">
        <f t="shared" si="150"/>
        <v>state_TD_Bar_16</v>
      </c>
    </row>
    <row r="1777" hidden="1" spans="1:10">
      <c r="A1777" t="str">
        <f t="shared" si="148"/>
        <v>state_TD_Sil_17</v>
      </c>
      <c r="B1777" t="e">
        <f>VLOOKUP(I1777,'state(26mar)'!D$2:G$680,4,FALSE)</f>
        <v>#N/A</v>
      </c>
      <c r="C1777" t="str">
        <f t="shared" si="151"/>
        <v>state_TD_Sil_17</v>
      </c>
      <c r="D1777">
        <f t="shared" si="149"/>
        <v>17</v>
      </c>
      <c r="E1777" t="s">
        <v>2301</v>
      </c>
      <c r="F1777" t="str">
        <f>VLOOKUP(E1777,'country(26mar)'!B$2:C$251,2,FALSE)</f>
        <v>TD</v>
      </c>
      <c r="G1777" t="str">
        <f>VLOOKUP(F1777,'country(26mar)'!C$2:D$251,2,FALSE)</f>
        <v>base.td</v>
      </c>
      <c r="H1777" t="s">
        <v>2328</v>
      </c>
      <c r="I1777" t="str">
        <f t="shared" si="152"/>
        <v>Chad Sila</v>
      </c>
      <c r="J1777" t="str">
        <f t="shared" si="150"/>
        <v>state_TD_Sil_17</v>
      </c>
    </row>
    <row r="1778" hidden="1" spans="1:10">
      <c r="A1778" t="str">
        <f t="shared" si="148"/>
        <v>state_TD_Enn_18</v>
      </c>
      <c r="B1778" t="e">
        <f>VLOOKUP(I1778,'state(26mar)'!D$2:G$680,4,FALSE)</f>
        <v>#N/A</v>
      </c>
      <c r="C1778" t="str">
        <f t="shared" si="151"/>
        <v>state_TD_Enn_18</v>
      </c>
      <c r="D1778">
        <f t="shared" si="149"/>
        <v>18</v>
      </c>
      <c r="E1778" t="s">
        <v>2301</v>
      </c>
      <c r="F1778" t="str">
        <f>VLOOKUP(E1778,'country(26mar)'!B$2:C$251,2,FALSE)</f>
        <v>TD</v>
      </c>
      <c r="G1778" t="str">
        <f>VLOOKUP(F1778,'country(26mar)'!C$2:D$251,2,FALSE)</f>
        <v>base.td</v>
      </c>
      <c r="H1778" t="s">
        <v>2306</v>
      </c>
      <c r="I1778" t="str">
        <f t="shared" si="152"/>
        <v>Chad Ennedi-Est</v>
      </c>
      <c r="J1778" t="str">
        <f t="shared" si="150"/>
        <v>state_TD_Enn_18</v>
      </c>
    </row>
    <row r="1779" hidden="1" spans="1:10">
      <c r="A1779" t="str">
        <f t="shared" si="148"/>
        <v>state_TD_Wad_19</v>
      </c>
      <c r="B1779" t="e">
        <f>VLOOKUP(I1779,'state(26mar)'!D$2:G$680,4,FALSE)</f>
        <v>#N/A</v>
      </c>
      <c r="C1779" t="str">
        <f t="shared" si="151"/>
        <v>state_TD_Wad_19</v>
      </c>
      <c r="D1779">
        <f t="shared" si="149"/>
        <v>19</v>
      </c>
      <c r="E1779" t="s">
        <v>2301</v>
      </c>
      <c r="F1779" t="str">
        <f>VLOOKUP(E1779,'country(26mar)'!B$2:C$251,2,FALSE)</f>
        <v>TD</v>
      </c>
      <c r="G1779" t="str">
        <f>VLOOKUP(F1779,'country(26mar)'!C$2:D$251,2,FALSE)</f>
        <v>base.td</v>
      </c>
      <c r="H1779" t="s">
        <v>2315</v>
      </c>
      <c r="I1779" t="str">
        <f t="shared" si="152"/>
        <v>Chad Wadi Fira</v>
      </c>
      <c r="J1779" t="str">
        <f t="shared" si="150"/>
        <v>state_TD_Wad_19</v>
      </c>
    </row>
    <row r="1780" hidden="1" spans="1:10">
      <c r="A1780" t="str">
        <f t="shared" si="148"/>
        <v>state_TD_Oua_20</v>
      </c>
      <c r="B1780" t="e">
        <f>VLOOKUP(I1780,'state(26mar)'!D$2:G$680,4,FALSE)</f>
        <v>#N/A</v>
      </c>
      <c r="C1780" t="str">
        <f t="shared" si="151"/>
        <v>state_TD_Oua_20</v>
      </c>
      <c r="D1780">
        <f t="shared" si="149"/>
        <v>20</v>
      </c>
      <c r="E1780" t="s">
        <v>2301</v>
      </c>
      <c r="F1780" t="str">
        <f>VLOOKUP(E1780,'country(26mar)'!B$2:C$251,2,FALSE)</f>
        <v>TD</v>
      </c>
      <c r="G1780" t="str">
        <f>VLOOKUP(F1780,'country(26mar)'!C$2:D$251,2,FALSE)</f>
        <v>base.td</v>
      </c>
      <c r="H1780" t="s">
        <v>2304</v>
      </c>
      <c r="I1780" t="str">
        <f t="shared" si="152"/>
        <v>Chad Ouaddaï</v>
      </c>
      <c r="J1780" t="str">
        <f t="shared" si="150"/>
        <v>state_TD_Oua_20</v>
      </c>
    </row>
    <row r="1781" hidden="1" spans="1:10">
      <c r="A1781" t="str">
        <f t="shared" si="148"/>
        <v>state_TD_Bor_21</v>
      </c>
      <c r="B1781" t="e">
        <f>VLOOKUP(I1781,'state(26mar)'!D$2:G$680,4,FALSE)</f>
        <v>#N/A</v>
      </c>
      <c r="C1781" t="str">
        <f t="shared" si="151"/>
        <v>state_TD_Bor_21</v>
      </c>
      <c r="D1781">
        <f t="shared" si="149"/>
        <v>21</v>
      </c>
      <c r="E1781" t="s">
        <v>2301</v>
      </c>
      <c r="F1781" t="str">
        <f>VLOOKUP(E1781,'country(26mar)'!B$2:C$251,2,FALSE)</f>
        <v>TD</v>
      </c>
      <c r="G1781" t="str">
        <f>VLOOKUP(F1781,'country(26mar)'!C$2:D$251,2,FALSE)</f>
        <v>base.td</v>
      </c>
      <c r="H1781" t="s">
        <v>2325</v>
      </c>
      <c r="I1781" t="str">
        <f t="shared" si="152"/>
        <v>Chad Borkou</v>
      </c>
      <c r="J1781" t="str">
        <f t="shared" si="150"/>
        <v>state_TD_Bor_21</v>
      </c>
    </row>
    <row r="1782" hidden="1" spans="1:10">
      <c r="A1782" t="str">
        <f t="shared" si="148"/>
        <v>state_TD_Moy_22</v>
      </c>
      <c r="B1782" t="e">
        <f>VLOOKUP(I1782,'state(26mar)'!D$2:G$680,4,FALSE)</f>
        <v>#N/A</v>
      </c>
      <c r="C1782" t="str">
        <f t="shared" si="151"/>
        <v>state_TD_Moy_22</v>
      </c>
      <c r="D1782">
        <f t="shared" si="149"/>
        <v>22</v>
      </c>
      <c r="E1782" t="s">
        <v>2301</v>
      </c>
      <c r="F1782" t="str">
        <f>VLOOKUP(E1782,'country(26mar)'!B$2:C$251,2,FALSE)</f>
        <v>TD</v>
      </c>
      <c r="G1782" t="str">
        <f>VLOOKUP(F1782,'country(26mar)'!C$2:D$251,2,FALSE)</f>
        <v>base.td</v>
      </c>
      <c r="H1782" t="s">
        <v>2353</v>
      </c>
      <c r="I1782" t="str">
        <f t="shared" si="152"/>
        <v>Chad Moyen-Chari</v>
      </c>
      <c r="J1782" t="str">
        <f t="shared" si="150"/>
        <v>state_TD_Moy_22</v>
      </c>
    </row>
    <row r="1783" hidden="1" spans="1:10">
      <c r="A1783" t="str">
        <f t="shared" si="148"/>
        <v>state_TD_Lac_23</v>
      </c>
      <c r="B1783" t="e">
        <f>VLOOKUP(I1783,'state(26mar)'!D$2:G$680,4,FALSE)</f>
        <v>#N/A</v>
      </c>
      <c r="C1783" t="str">
        <f t="shared" si="151"/>
        <v>state_TD_Lac_23</v>
      </c>
      <c r="D1783">
        <f t="shared" si="149"/>
        <v>23</v>
      </c>
      <c r="E1783" t="s">
        <v>2301</v>
      </c>
      <c r="F1783" t="str">
        <f>VLOOKUP(E1783,'country(26mar)'!B$2:C$251,2,FALSE)</f>
        <v>TD</v>
      </c>
      <c r="G1783" t="str">
        <f>VLOOKUP(F1783,'country(26mar)'!C$2:D$251,2,FALSE)</f>
        <v>base.td</v>
      </c>
      <c r="H1783" t="s">
        <v>2317</v>
      </c>
      <c r="I1783" t="str">
        <f t="shared" si="152"/>
        <v>Chad Lac</v>
      </c>
      <c r="J1783" t="str">
        <f t="shared" si="150"/>
        <v>state_TD_Lac_23</v>
      </c>
    </row>
    <row r="1784" hidden="1" spans="1:10">
      <c r="A1784" t="str">
        <f t="shared" si="148"/>
        <v>state_TG_Mar_1</v>
      </c>
      <c r="B1784" t="e">
        <f>VLOOKUP(I1784,'state(26mar)'!D$2:G$680,4,FALSE)</f>
        <v>#N/A</v>
      </c>
      <c r="C1784" t="str">
        <f t="shared" si="151"/>
        <v>state_TG_Mar_1</v>
      </c>
      <c r="D1784">
        <f t="shared" si="149"/>
        <v>1</v>
      </c>
      <c r="E1784" t="s">
        <v>10513</v>
      </c>
      <c r="F1784" t="str">
        <f>VLOOKUP(E1784,'country(26mar)'!B$2:C$251,2,FALSE)</f>
        <v>TG</v>
      </c>
      <c r="G1784" t="str">
        <f>VLOOKUP(F1784,'country(26mar)'!C$2:D$251,2,FALSE)</f>
        <v>base.tg</v>
      </c>
      <c r="H1784" t="s">
        <v>10523</v>
      </c>
      <c r="I1784" t="str">
        <f t="shared" si="152"/>
        <v>Togo Maritime</v>
      </c>
      <c r="J1784" t="str">
        <f t="shared" si="150"/>
        <v>state_TG_Mar_1</v>
      </c>
    </row>
    <row r="1785" hidden="1" spans="1:10">
      <c r="A1785" t="str">
        <f t="shared" si="148"/>
        <v>state_TG_Pla_2</v>
      </c>
      <c r="B1785" t="e">
        <f>VLOOKUP(I1785,'state(26mar)'!D$2:G$680,4,FALSE)</f>
        <v>#N/A</v>
      </c>
      <c r="C1785" t="str">
        <f t="shared" ref="C1785:C1821" si="153">CONCATENATE("state_",F1785,"_",LEFT(H1785,3),"_",D1785)</f>
        <v>state_TG_Pla_2</v>
      </c>
      <c r="D1785">
        <f t="shared" si="149"/>
        <v>2</v>
      </c>
      <c r="E1785" t="s">
        <v>10513</v>
      </c>
      <c r="F1785" t="str">
        <f>VLOOKUP(E1785,'country(26mar)'!B$2:C$251,2,FALSE)</f>
        <v>TG</v>
      </c>
      <c r="G1785" t="str">
        <f>VLOOKUP(F1785,'country(26mar)'!C$2:D$251,2,FALSE)</f>
        <v>base.tg</v>
      </c>
      <c r="H1785" t="s">
        <v>3070</v>
      </c>
      <c r="I1785" t="str">
        <f t="shared" si="152"/>
        <v>Togo Plateaux</v>
      </c>
      <c r="J1785" t="str">
        <f t="shared" si="150"/>
        <v>state_TG_Pla_2</v>
      </c>
    </row>
    <row r="1786" hidden="1" spans="1:10">
      <c r="A1786" t="str">
        <f t="shared" si="148"/>
        <v>state_TG_Sav_3</v>
      </c>
      <c r="B1786" t="e">
        <f>VLOOKUP(I1786,'state(26mar)'!D$2:G$680,4,FALSE)</f>
        <v>#N/A</v>
      </c>
      <c r="C1786" t="str">
        <f t="shared" si="153"/>
        <v>state_TG_Sav_3</v>
      </c>
      <c r="D1786">
        <f t="shared" si="149"/>
        <v>3</v>
      </c>
      <c r="E1786" t="s">
        <v>10513</v>
      </c>
      <c r="F1786" t="str">
        <f>VLOOKUP(E1786,'country(26mar)'!B$2:C$251,2,FALSE)</f>
        <v>TG</v>
      </c>
      <c r="G1786" t="str">
        <f>VLOOKUP(F1786,'country(26mar)'!C$2:D$251,2,FALSE)</f>
        <v>base.tg</v>
      </c>
      <c r="H1786" t="s">
        <v>3365</v>
      </c>
      <c r="I1786" t="str">
        <f t="shared" si="152"/>
        <v>Togo Savanes</v>
      </c>
      <c r="J1786" t="str">
        <f t="shared" si="150"/>
        <v>state_TG_Sav_3</v>
      </c>
    </row>
    <row r="1787" hidden="1" spans="1:10">
      <c r="A1787" t="str">
        <f t="shared" si="148"/>
        <v>state_TG_Kar_4</v>
      </c>
      <c r="B1787" t="e">
        <f>VLOOKUP(I1787,'state(26mar)'!D$2:G$680,4,FALSE)</f>
        <v>#N/A</v>
      </c>
      <c r="C1787" t="str">
        <f t="shared" si="153"/>
        <v>state_TG_Kar_4</v>
      </c>
      <c r="D1787">
        <f t="shared" si="149"/>
        <v>4</v>
      </c>
      <c r="E1787" t="s">
        <v>10513</v>
      </c>
      <c r="F1787" t="str">
        <f>VLOOKUP(E1787,'country(26mar)'!B$2:C$251,2,FALSE)</f>
        <v>TG</v>
      </c>
      <c r="G1787" t="str">
        <f>VLOOKUP(F1787,'country(26mar)'!C$2:D$251,2,FALSE)</f>
        <v>base.tg</v>
      </c>
      <c r="H1787" t="s">
        <v>10517</v>
      </c>
      <c r="I1787" t="str">
        <f t="shared" si="152"/>
        <v>Togo Kara</v>
      </c>
      <c r="J1787" t="str">
        <f t="shared" si="150"/>
        <v>state_TG_Kar_4</v>
      </c>
    </row>
    <row r="1788" hidden="1" spans="1:10">
      <c r="A1788" t="str">
        <f t="shared" si="148"/>
        <v>state_TG_Cen_5</v>
      </c>
      <c r="B1788" t="e">
        <f>VLOOKUP(I1788,'state(26mar)'!D$2:G$680,4,FALSE)</f>
        <v>#N/A</v>
      </c>
      <c r="C1788" t="str">
        <f t="shared" si="153"/>
        <v>state_TG_Cen_5</v>
      </c>
      <c r="D1788">
        <f t="shared" si="149"/>
        <v>5</v>
      </c>
      <c r="E1788" t="s">
        <v>10513</v>
      </c>
      <c r="F1788" t="str">
        <f>VLOOKUP(E1788,'country(26mar)'!B$2:C$251,2,FALSE)</f>
        <v>TG</v>
      </c>
      <c r="G1788" t="str">
        <f>VLOOKUP(F1788,'country(26mar)'!C$2:D$251,2,FALSE)</f>
        <v>base.tg</v>
      </c>
      <c r="H1788" t="s">
        <v>10527</v>
      </c>
      <c r="I1788" t="str">
        <f t="shared" si="152"/>
        <v>Togo Centrale</v>
      </c>
      <c r="J1788" t="str">
        <f t="shared" si="150"/>
        <v>state_TG_Cen_5</v>
      </c>
    </row>
    <row r="1789" hidden="1" spans="1:10">
      <c r="A1789" t="str">
        <f t="shared" si="148"/>
        <v>state_TH_Amn_1</v>
      </c>
      <c r="B1789" t="e">
        <f>VLOOKUP(I1789,'state(26mar)'!D$2:G$680,4,FALSE)</f>
        <v>#N/A</v>
      </c>
      <c r="C1789" t="str">
        <f t="shared" si="153"/>
        <v>state_TH_Amn_1</v>
      </c>
      <c r="D1789">
        <f t="shared" si="149"/>
        <v>1</v>
      </c>
      <c r="E1789" t="s">
        <v>10396</v>
      </c>
      <c r="F1789" t="str">
        <f>VLOOKUP(E1789,'country(26mar)'!B$2:C$251,2,FALSE)</f>
        <v>TH</v>
      </c>
      <c r="G1789" t="str">
        <f>VLOOKUP(F1789,'country(26mar)'!C$2:D$251,2,FALSE)</f>
        <v>base.th</v>
      </c>
      <c r="H1789" t="s">
        <v>10395</v>
      </c>
      <c r="I1789" t="str">
        <f t="shared" si="152"/>
        <v>Thailand Amnat Charoen</v>
      </c>
      <c r="J1789" t="str">
        <f t="shared" si="150"/>
        <v>state_TH_Amn_1</v>
      </c>
    </row>
    <row r="1790" hidden="1" spans="1:10">
      <c r="A1790" t="str">
        <f t="shared" si="148"/>
        <v>state_TH_Chi_2</v>
      </c>
      <c r="B1790" t="e">
        <f>VLOOKUP(I1790,'state(26mar)'!D$2:G$680,4,FALSE)</f>
        <v>#N/A</v>
      </c>
      <c r="C1790" t="str">
        <f t="shared" si="153"/>
        <v>state_TH_Chi_2</v>
      </c>
      <c r="D1790">
        <f t="shared" si="149"/>
        <v>2</v>
      </c>
      <c r="E1790" t="s">
        <v>10396</v>
      </c>
      <c r="F1790" t="str">
        <f>VLOOKUP(E1790,'country(26mar)'!B$2:C$251,2,FALSE)</f>
        <v>TH</v>
      </c>
      <c r="G1790" t="str">
        <f>VLOOKUP(F1790,'country(26mar)'!C$2:D$251,2,FALSE)</f>
        <v>base.th</v>
      </c>
      <c r="H1790" t="s">
        <v>10416</v>
      </c>
      <c r="I1790" t="str">
        <f t="shared" si="152"/>
        <v>Thailand Chiang Rai</v>
      </c>
      <c r="J1790" t="str">
        <f t="shared" si="150"/>
        <v>state_TH_Chi_2</v>
      </c>
    </row>
    <row r="1791" hidden="1" spans="1:10">
      <c r="A1791" t="str">
        <f t="shared" si="148"/>
        <v>state_TH_Kru_3</v>
      </c>
      <c r="B1791" t="e">
        <f>VLOOKUP(I1791,'state(26mar)'!D$2:G$680,4,FALSE)</f>
        <v>#N/A</v>
      </c>
      <c r="C1791" t="str">
        <f t="shared" si="153"/>
        <v>state_TH_Kru_3</v>
      </c>
      <c r="D1791">
        <f t="shared" si="149"/>
        <v>3</v>
      </c>
      <c r="E1791" t="s">
        <v>10396</v>
      </c>
      <c r="F1791" t="str">
        <f>VLOOKUP(E1791,'country(26mar)'!B$2:C$251,2,FALSE)</f>
        <v>TH</v>
      </c>
      <c r="G1791" t="str">
        <f>VLOOKUP(F1791,'country(26mar)'!C$2:D$251,2,FALSE)</f>
        <v>base.th</v>
      </c>
      <c r="H1791" t="s">
        <v>10405</v>
      </c>
      <c r="I1791" t="str">
        <f t="shared" si="152"/>
        <v>Thailand Krung Thep Maha Nakhon</v>
      </c>
      <c r="J1791" t="str">
        <f t="shared" si="150"/>
        <v>state_TH_Kru_3</v>
      </c>
    </row>
    <row r="1792" hidden="1" spans="1:10">
      <c r="A1792" t="str">
        <f t="shared" si="148"/>
        <v>state_TH_Sam_4</v>
      </c>
      <c r="B1792" t="e">
        <f>VLOOKUP(I1792,'state(26mar)'!D$2:G$680,4,FALSE)</f>
        <v>#N/A</v>
      </c>
      <c r="C1792" t="str">
        <f t="shared" si="153"/>
        <v>state_TH_Sam_4</v>
      </c>
      <c r="D1792">
        <f t="shared" si="149"/>
        <v>4</v>
      </c>
      <c r="E1792" t="s">
        <v>10396</v>
      </c>
      <c r="F1792" t="str">
        <f>VLOOKUP(E1792,'country(26mar)'!B$2:C$251,2,FALSE)</f>
        <v>TH</v>
      </c>
      <c r="G1792" t="str">
        <f>VLOOKUP(F1792,'country(26mar)'!C$2:D$251,2,FALSE)</f>
        <v>base.th</v>
      </c>
      <c r="H1792" t="s">
        <v>10465</v>
      </c>
      <c r="I1792" t="str">
        <f t="shared" si="152"/>
        <v>Thailand Samut Prakan</v>
      </c>
      <c r="J1792" t="str">
        <f t="shared" si="150"/>
        <v>state_TH_Sam_4</v>
      </c>
    </row>
    <row r="1793" hidden="1" spans="1:10">
      <c r="A1793" t="str">
        <f t="shared" si="148"/>
        <v>state_TH_Ray_5</v>
      </c>
      <c r="B1793" t="e">
        <f>VLOOKUP(I1793,'state(26mar)'!D$2:G$680,4,FALSE)</f>
        <v>#N/A</v>
      </c>
      <c r="C1793" t="str">
        <f t="shared" si="153"/>
        <v>state_TH_Ray_5</v>
      </c>
      <c r="D1793">
        <f t="shared" si="149"/>
        <v>5</v>
      </c>
      <c r="E1793" t="s">
        <v>10396</v>
      </c>
      <c r="F1793" t="str">
        <f>VLOOKUP(E1793,'country(26mar)'!B$2:C$251,2,FALSE)</f>
        <v>TH</v>
      </c>
      <c r="G1793" t="str">
        <f>VLOOKUP(F1793,'country(26mar)'!C$2:D$251,2,FALSE)</f>
        <v>base.th</v>
      </c>
      <c r="H1793" t="s">
        <v>10461</v>
      </c>
      <c r="I1793" t="str">
        <f t="shared" si="152"/>
        <v>Thailand Rayong</v>
      </c>
      <c r="J1793" t="str">
        <f t="shared" si="150"/>
        <v>state_TH_Ray_5</v>
      </c>
    </row>
    <row r="1794" hidden="1" spans="1:10">
      <c r="A1794" t="str">
        <f t="shared" si="148"/>
        <v>state_TH_Cho_6</v>
      </c>
      <c r="B1794" t="e">
        <f>VLOOKUP(I1794,'state(26mar)'!D$2:G$680,4,FALSE)</f>
        <v>#N/A</v>
      </c>
      <c r="C1794" t="str">
        <f t="shared" si="153"/>
        <v>state_TH_Cho_6</v>
      </c>
      <c r="D1794">
        <f t="shared" si="149"/>
        <v>6</v>
      </c>
      <c r="E1794" t="s">
        <v>10396</v>
      </c>
      <c r="F1794" t="str">
        <f>VLOOKUP(E1794,'country(26mar)'!B$2:C$251,2,FALSE)</f>
        <v>TH</v>
      </c>
      <c r="G1794" t="str">
        <f>VLOOKUP(F1794,'country(26mar)'!C$2:D$251,2,FALSE)</f>
        <v>base.th</v>
      </c>
      <c r="H1794" t="s">
        <v>10417</v>
      </c>
      <c r="I1794" t="str">
        <f t="shared" si="152"/>
        <v>Thailand Chon Buri</v>
      </c>
      <c r="J1794" t="str">
        <f t="shared" si="150"/>
        <v>state_TH_Cho_6</v>
      </c>
    </row>
    <row r="1795" hidden="1" spans="1:10">
      <c r="A1795" t="str">
        <f t="shared" ref="A1795:A1858" si="154">IFERROR(B1795,C1795)</f>
        <v>state_TH_Phi_7</v>
      </c>
      <c r="B1795" t="e">
        <f>VLOOKUP(I1795,'state(26mar)'!D$2:G$680,4,FALSE)</f>
        <v>#N/A</v>
      </c>
      <c r="C1795" t="str">
        <f t="shared" si="153"/>
        <v>state_TH_Phi_7</v>
      </c>
      <c r="D1795">
        <f t="shared" ref="D1795:D1858" si="155">IF(E1795=E1794,D1794+1,1)</f>
        <v>7</v>
      </c>
      <c r="E1795" t="s">
        <v>10396</v>
      </c>
      <c r="F1795" t="str">
        <f>VLOOKUP(E1795,'country(26mar)'!B$2:C$251,2,FALSE)</f>
        <v>TH</v>
      </c>
      <c r="G1795" t="str">
        <f>VLOOKUP(F1795,'country(26mar)'!C$2:D$251,2,FALSE)</f>
        <v>base.th</v>
      </c>
      <c r="H1795" t="s">
        <v>10455</v>
      </c>
      <c r="I1795" t="str">
        <f t="shared" ref="I1795:I1858" si="156">CONCATENATE(E1795," ",H1795)</f>
        <v>Thailand Phitsanulok</v>
      </c>
      <c r="J1795" t="str">
        <f t="shared" ref="J1795:J1858" si="157">A1795</f>
        <v>state_TH_Phi_7</v>
      </c>
    </row>
    <row r="1796" hidden="1" spans="1:10">
      <c r="A1796" t="str">
        <f t="shared" si="154"/>
        <v>state_TH_Yal_8</v>
      </c>
      <c r="B1796" t="e">
        <f>VLOOKUP(I1796,'state(26mar)'!D$2:G$680,4,FALSE)</f>
        <v>#N/A</v>
      </c>
      <c r="C1796" t="str">
        <f t="shared" si="153"/>
        <v>state_TH_Yal_8</v>
      </c>
      <c r="D1796">
        <f t="shared" si="155"/>
        <v>8</v>
      </c>
      <c r="E1796" t="s">
        <v>10396</v>
      </c>
      <c r="F1796" t="str">
        <f>VLOOKUP(E1796,'country(26mar)'!B$2:C$251,2,FALSE)</f>
        <v>TH</v>
      </c>
      <c r="G1796" t="str">
        <f>VLOOKUP(F1796,'country(26mar)'!C$2:D$251,2,FALSE)</f>
        <v>base.th</v>
      </c>
      <c r="H1796" t="s">
        <v>10486</v>
      </c>
      <c r="I1796" t="str">
        <f t="shared" si="156"/>
        <v>Thailand Yala</v>
      </c>
      <c r="J1796" t="str">
        <f t="shared" si="157"/>
        <v>state_TH_Yal_8</v>
      </c>
    </row>
    <row r="1797" hidden="1" spans="1:10">
      <c r="A1797" t="str">
        <f t="shared" si="154"/>
        <v>state_TH_Pha_9</v>
      </c>
      <c r="B1797" t="e">
        <f>VLOOKUP(I1797,'state(26mar)'!D$2:G$680,4,FALSE)</f>
        <v>#N/A</v>
      </c>
      <c r="C1797" t="str">
        <f t="shared" si="153"/>
        <v>state_TH_Pha_9</v>
      </c>
      <c r="D1797">
        <f t="shared" si="155"/>
        <v>9</v>
      </c>
      <c r="E1797" t="s">
        <v>10396</v>
      </c>
      <c r="F1797" t="str">
        <f>VLOOKUP(E1797,'country(26mar)'!B$2:C$251,2,FALSE)</f>
        <v>TH</v>
      </c>
      <c r="G1797" t="str">
        <f>VLOOKUP(F1797,'country(26mar)'!C$2:D$251,2,FALSE)</f>
        <v>base.th</v>
      </c>
      <c r="H1797" t="s">
        <v>10451</v>
      </c>
      <c r="I1797" t="str">
        <f t="shared" si="156"/>
        <v>Thailand Phayao</v>
      </c>
      <c r="J1797" t="str">
        <f t="shared" si="157"/>
        <v>state_TH_Pha_9</v>
      </c>
    </row>
    <row r="1798" hidden="1" spans="1:10">
      <c r="A1798" t="str">
        <f t="shared" si="154"/>
        <v>state_TH_Pha_10</v>
      </c>
      <c r="B1798" t="e">
        <f>VLOOKUP(I1798,'state(26mar)'!D$2:G$680,4,FALSE)</f>
        <v>#N/A</v>
      </c>
      <c r="C1798" t="str">
        <f t="shared" si="153"/>
        <v>state_TH_Pha_10</v>
      </c>
      <c r="D1798">
        <f t="shared" si="155"/>
        <v>10</v>
      </c>
      <c r="E1798" t="s">
        <v>10396</v>
      </c>
      <c r="F1798" t="str">
        <f>VLOOKUP(E1798,'country(26mar)'!B$2:C$251,2,FALSE)</f>
        <v>TH</v>
      </c>
      <c r="G1798" t="str">
        <f>VLOOKUP(F1798,'country(26mar)'!C$2:D$251,2,FALSE)</f>
        <v>base.th</v>
      </c>
      <c r="H1798" t="s">
        <v>10450</v>
      </c>
      <c r="I1798" t="str">
        <f t="shared" si="156"/>
        <v>Thailand Phatthalung</v>
      </c>
      <c r="J1798" t="str">
        <f t="shared" si="157"/>
        <v>state_TH_Pha_10</v>
      </c>
    </row>
    <row r="1799" hidden="1" spans="1:10">
      <c r="A1799" t="str">
        <f t="shared" si="154"/>
        <v>state_TH_Non_11</v>
      </c>
      <c r="B1799" t="e">
        <f>VLOOKUP(I1799,'state(26mar)'!D$2:G$680,4,FALSE)</f>
        <v>#N/A</v>
      </c>
      <c r="C1799" t="str">
        <f t="shared" si="153"/>
        <v>state_TH_Non_11</v>
      </c>
      <c r="D1799">
        <f t="shared" si="155"/>
        <v>11</v>
      </c>
      <c r="E1799" t="s">
        <v>10396</v>
      </c>
      <c r="F1799" t="str">
        <f>VLOOKUP(E1799,'country(26mar)'!B$2:C$251,2,FALSE)</f>
        <v>TH</v>
      </c>
      <c r="G1799" t="str">
        <f>VLOOKUP(F1799,'country(26mar)'!C$2:D$251,2,FALSE)</f>
        <v>base.th</v>
      </c>
      <c r="H1799" t="s">
        <v>10445</v>
      </c>
      <c r="I1799" t="str">
        <f t="shared" si="156"/>
        <v>Thailand Nong Khai</v>
      </c>
      <c r="J1799" t="str">
        <f t="shared" si="157"/>
        <v>state_TH_Non_11</v>
      </c>
    </row>
    <row r="1800" hidden="1" spans="1:10">
      <c r="A1800" t="str">
        <f t="shared" si="154"/>
        <v>state_TH_Suk_12</v>
      </c>
      <c r="B1800" t="e">
        <f>VLOOKUP(I1800,'state(26mar)'!D$2:G$680,4,FALSE)</f>
        <v>#N/A</v>
      </c>
      <c r="C1800" t="str">
        <f t="shared" si="153"/>
        <v>state_TH_Suk_12</v>
      </c>
      <c r="D1800">
        <f t="shared" si="155"/>
        <v>12</v>
      </c>
      <c r="E1800" t="s">
        <v>10396</v>
      </c>
      <c r="F1800" t="str">
        <f>VLOOKUP(E1800,'country(26mar)'!B$2:C$251,2,FALSE)</f>
        <v>TH</v>
      </c>
      <c r="G1800" t="str">
        <f>VLOOKUP(F1800,'country(26mar)'!C$2:D$251,2,FALSE)</f>
        <v>base.th</v>
      </c>
      <c r="H1800" t="s">
        <v>10474</v>
      </c>
      <c r="I1800" t="str">
        <f t="shared" si="156"/>
        <v>Thailand Sukhothai</v>
      </c>
      <c r="J1800" t="str">
        <f t="shared" si="157"/>
        <v>state_TH_Suk_12</v>
      </c>
    </row>
    <row r="1801" hidden="1" spans="1:10">
      <c r="A1801" t="str">
        <f t="shared" si="154"/>
        <v>state_TH_Sin_13</v>
      </c>
      <c r="B1801" t="e">
        <f>VLOOKUP(I1801,'state(26mar)'!D$2:G$680,4,FALSE)</f>
        <v>#N/A</v>
      </c>
      <c r="C1801" t="str">
        <f t="shared" si="153"/>
        <v>state_TH_Sin_13</v>
      </c>
      <c r="D1801">
        <f t="shared" si="155"/>
        <v>13</v>
      </c>
      <c r="E1801" t="s">
        <v>10396</v>
      </c>
      <c r="F1801" t="str">
        <f>VLOOKUP(E1801,'country(26mar)'!B$2:C$251,2,FALSE)</f>
        <v>TH</v>
      </c>
      <c r="G1801" t="str">
        <f>VLOOKUP(F1801,'country(26mar)'!C$2:D$251,2,FALSE)</f>
        <v>base.th</v>
      </c>
      <c r="H1801" t="s">
        <v>10472</v>
      </c>
      <c r="I1801" t="str">
        <f t="shared" si="156"/>
        <v>Thailand Sing Buri</v>
      </c>
      <c r="J1801" t="str">
        <f t="shared" si="157"/>
        <v>state_TH_Sin_13</v>
      </c>
    </row>
    <row r="1802" hidden="1" spans="1:10">
      <c r="A1802" t="str">
        <f t="shared" si="154"/>
        <v>state_TH_Sat_14</v>
      </c>
      <c r="B1802" t="e">
        <f>VLOOKUP(I1802,'state(26mar)'!D$2:G$680,4,FALSE)</f>
        <v>#N/A</v>
      </c>
      <c r="C1802" t="str">
        <f t="shared" si="153"/>
        <v>state_TH_Sat_14</v>
      </c>
      <c r="D1802">
        <f t="shared" si="155"/>
        <v>14</v>
      </c>
      <c r="E1802" t="s">
        <v>10396</v>
      </c>
      <c r="F1802" t="str">
        <f>VLOOKUP(E1802,'country(26mar)'!B$2:C$251,2,FALSE)</f>
        <v>TH</v>
      </c>
      <c r="G1802" t="str">
        <f>VLOOKUP(F1802,'country(26mar)'!C$2:D$251,2,FALSE)</f>
        <v>base.th</v>
      </c>
      <c r="H1802" t="s">
        <v>10470</v>
      </c>
      <c r="I1802" t="str">
        <f t="shared" si="156"/>
        <v>Thailand Satun</v>
      </c>
      <c r="J1802" t="str">
        <f t="shared" si="157"/>
        <v>state_TH_Sat_14</v>
      </c>
    </row>
    <row r="1803" hidden="1" spans="1:10">
      <c r="A1803" t="str">
        <f t="shared" si="154"/>
        <v>state_TH_Ran_15</v>
      </c>
      <c r="B1803" t="e">
        <f>VLOOKUP(I1803,'state(26mar)'!D$2:G$680,4,FALSE)</f>
        <v>#N/A</v>
      </c>
      <c r="C1803" t="str">
        <f t="shared" si="153"/>
        <v>state_TH_Ran_15</v>
      </c>
      <c r="D1803">
        <f t="shared" si="155"/>
        <v>15</v>
      </c>
      <c r="E1803" t="s">
        <v>10396</v>
      </c>
      <c r="F1803" t="str">
        <f>VLOOKUP(E1803,'country(26mar)'!B$2:C$251,2,FALSE)</f>
        <v>TH</v>
      </c>
      <c r="G1803" t="str">
        <f>VLOOKUP(F1803,'country(26mar)'!C$2:D$251,2,FALSE)</f>
        <v>base.th</v>
      </c>
      <c r="H1803" t="s">
        <v>10459</v>
      </c>
      <c r="I1803" t="str">
        <f t="shared" si="156"/>
        <v>Thailand Ranong</v>
      </c>
      <c r="J1803" t="str">
        <f t="shared" si="157"/>
        <v>state_TH_Ran_15</v>
      </c>
    </row>
    <row r="1804" hidden="1" spans="1:10">
      <c r="A1804" t="str">
        <f t="shared" si="154"/>
        <v>state_TH_Pra_16</v>
      </c>
      <c r="B1804" t="e">
        <f>VLOOKUP(I1804,'state(26mar)'!D$2:G$680,4,FALSE)</f>
        <v>#N/A</v>
      </c>
      <c r="C1804" t="str">
        <f t="shared" si="153"/>
        <v>state_TH_Pra_16</v>
      </c>
      <c r="D1804">
        <f t="shared" si="155"/>
        <v>16</v>
      </c>
      <c r="E1804" t="s">
        <v>10396</v>
      </c>
      <c r="F1804" t="str">
        <f>VLOOKUP(E1804,'country(26mar)'!B$2:C$251,2,FALSE)</f>
        <v>TH</v>
      </c>
      <c r="G1804" t="str">
        <f>VLOOKUP(F1804,'country(26mar)'!C$2:D$251,2,FALSE)</f>
        <v>base.th</v>
      </c>
      <c r="H1804" t="s">
        <v>10458</v>
      </c>
      <c r="I1804" t="str">
        <f t="shared" si="156"/>
        <v>Thailand Prachin Buri</v>
      </c>
      <c r="J1804" t="str">
        <f t="shared" si="157"/>
        <v>state_TH_Pra_16</v>
      </c>
    </row>
    <row r="1805" hidden="1" spans="1:10">
      <c r="A1805" t="str">
        <f t="shared" si="154"/>
        <v>state_TH_Sa _17</v>
      </c>
      <c r="B1805" t="e">
        <f>VLOOKUP(I1805,'state(26mar)'!D$2:G$680,4,FALSE)</f>
        <v>#N/A</v>
      </c>
      <c r="C1805" t="str">
        <f t="shared" si="153"/>
        <v>state_TH_Sa _17</v>
      </c>
      <c r="D1805">
        <f t="shared" si="155"/>
        <v>17</v>
      </c>
      <c r="E1805" t="s">
        <v>10396</v>
      </c>
      <c r="F1805" t="str">
        <f>VLOOKUP(E1805,'country(26mar)'!B$2:C$251,2,FALSE)</f>
        <v>TH</v>
      </c>
      <c r="G1805" t="str">
        <f>VLOOKUP(F1805,'country(26mar)'!C$2:D$251,2,FALSE)</f>
        <v>base.th</v>
      </c>
      <c r="H1805" t="s">
        <v>10401</v>
      </c>
      <c r="I1805" t="str">
        <f t="shared" si="156"/>
        <v>Thailand Sa Kaeo</v>
      </c>
      <c r="J1805" t="str">
        <f t="shared" si="157"/>
        <v>state_TH_Sa _17</v>
      </c>
    </row>
    <row r="1806" hidden="1" spans="1:10">
      <c r="A1806" t="str">
        <f t="shared" si="154"/>
        <v>state_TH_Roi_18</v>
      </c>
      <c r="B1806" t="e">
        <f>VLOOKUP(I1806,'state(26mar)'!D$2:G$680,4,FALSE)</f>
        <v>#N/A</v>
      </c>
      <c r="C1806" t="str">
        <f t="shared" si="153"/>
        <v>state_TH_Roi_18</v>
      </c>
      <c r="D1806">
        <f t="shared" si="155"/>
        <v>18</v>
      </c>
      <c r="E1806" t="s">
        <v>10396</v>
      </c>
      <c r="F1806" t="str">
        <f>VLOOKUP(E1806,'country(26mar)'!B$2:C$251,2,FALSE)</f>
        <v>TH</v>
      </c>
      <c r="G1806" t="str">
        <f>VLOOKUP(F1806,'country(26mar)'!C$2:D$251,2,FALSE)</f>
        <v>base.th</v>
      </c>
      <c r="H1806" t="s">
        <v>10462</v>
      </c>
      <c r="I1806" t="str">
        <f t="shared" si="156"/>
        <v>Thailand Roi Et</v>
      </c>
      <c r="J1806" t="str">
        <f t="shared" si="157"/>
        <v>state_TH_Roi_18</v>
      </c>
    </row>
    <row r="1807" hidden="1" spans="1:10">
      <c r="A1807" t="str">
        <f t="shared" si="154"/>
        <v>state_TH_Phu_19</v>
      </c>
      <c r="B1807" t="e">
        <f>VLOOKUP(I1807,'state(26mar)'!D$2:G$680,4,FALSE)</f>
        <v>#N/A</v>
      </c>
      <c r="C1807" t="str">
        <f t="shared" si="153"/>
        <v>state_TH_Phu_19</v>
      </c>
      <c r="D1807">
        <f t="shared" si="155"/>
        <v>19</v>
      </c>
      <c r="E1807" t="s">
        <v>10396</v>
      </c>
      <c r="F1807" t="str">
        <f>VLOOKUP(E1807,'country(26mar)'!B$2:C$251,2,FALSE)</f>
        <v>TH</v>
      </c>
      <c r="G1807" t="str">
        <f>VLOOKUP(F1807,'country(26mar)'!C$2:D$251,2,FALSE)</f>
        <v>base.th</v>
      </c>
      <c r="H1807" t="s">
        <v>10457</v>
      </c>
      <c r="I1807" t="str">
        <f t="shared" si="156"/>
        <v>Thailand Phuket</v>
      </c>
      <c r="J1807" t="str">
        <f t="shared" si="157"/>
        <v>state_TH_Phu_19</v>
      </c>
    </row>
    <row r="1808" hidden="1" spans="1:10">
      <c r="A1808" t="str">
        <f t="shared" si="154"/>
        <v>state_TH_Phr_20</v>
      </c>
      <c r="B1808" t="e">
        <f>VLOOKUP(I1808,'state(26mar)'!D$2:G$680,4,FALSE)</f>
        <v>#N/A</v>
      </c>
      <c r="C1808" t="str">
        <f t="shared" si="153"/>
        <v>state_TH_Phr_20</v>
      </c>
      <c r="D1808">
        <f t="shared" si="155"/>
        <v>20</v>
      </c>
      <c r="E1808" t="s">
        <v>10396</v>
      </c>
      <c r="F1808" t="str">
        <f>VLOOKUP(E1808,'country(26mar)'!B$2:C$251,2,FALSE)</f>
        <v>TH</v>
      </c>
      <c r="G1808" t="str">
        <f>VLOOKUP(F1808,'country(26mar)'!C$2:D$251,2,FALSE)</f>
        <v>base.th</v>
      </c>
      <c r="H1808" t="s">
        <v>10456</v>
      </c>
      <c r="I1808" t="str">
        <f t="shared" si="156"/>
        <v>Thailand Phrae</v>
      </c>
      <c r="J1808" t="str">
        <f t="shared" si="157"/>
        <v>state_TH_Phr_20</v>
      </c>
    </row>
    <row r="1809" hidden="1" spans="1:10">
      <c r="A1809" t="str">
        <f t="shared" si="154"/>
        <v>state_TH_Phi_21</v>
      </c>
      <c r="B1809" t="e">
        <f>VLOOKUP(I1809,'state(26mar)'!D$2:G$680,4,FALSE)</f>
        <v>#N/A</v>
      </c>
      <c r="C1809" t="str">
        <f t="shared" si="153"/>
        <v>state_TH_Phi_21</v>
      </c>
      <c r="D1809">
        <f t="shared" si="155"/>
        <v>21</v>
      </c>
      <c r="E1809" t="s">
        <v>10396</v>
      </c>
      <c r="F1809" t="str">
        <f>VLOOKUP(E1809,'country(26mar)'!B$2:C$251,2,FALSE)</f>
        <v>TH</v>
      </c>
      <c r="G1809" t="str">
        <f>VLOOKUP(F1809,'country(26mar)'!C$2:D$251,2,FALSE)</f>
        <v>base.th</v>
      </c>
      <c r="H1809" t="s">
        <v>10454</v>
      </c>
      <c r="I1809" t="str">
        <f t="shared" si="156"/>
        <v>Thailand Phichit</v>
      </c>
      <c r="J1809" t="str">
        <f t="shared" si="157"/>
        <v>state_TH_Phi_21</v>
      </c>
    </row>
    <row r="1810" hidden="1" spans="1:10">
      <c r="A1810" t="str">
        <f t="shared" si="154"/>
        <v>state_TH_Phe_22</v>
      </c>
      <c r="B1810" t="e">
        <f>VLOOKUP(I1810,'state(26mar)'!D$2:G$680,4,FALSE)</f>
        <v>#N/A</v>
      </c>
      <c r="C1810" t="str">
        <f t="shared" si="153"/>
        <v>state_TH_Phe_22</v>
      </c>
      <c r="D1810">
        <f t="shared" si="155"/>
        <v>22</v>
      </c>
      <c r="E1810" t="s">
        <v>10396</v>
      </c>
      <c r="F1810" t="str">
        <f>VLOOKUP(E1810,'country(26mar)'!B$2:C$251,2,FALSE)</f>
        <v>TH</v>
      </c>
      <c r="G1810" t="str">
        <f>VLOOKUP(F1810,'country(26mar)'!C$2:D$251,2,FALSE)</f>
        <v>base.th</v>
      </c>
      <c r="H1810" t="s">
        <v>10452</v>
      </c>
      <c r="I1810" t="str">
        <f t="shared" si="156"/>
        <v>Thailand Phetchabun</v>
      </c>
      <c r="J1810" t="str">
        <f t="shared" si="157"/>
        <v>state_TH_Phe_22</v>
      </c>
    </row>
    <row r="1811" hidden="1" spans="1:10">
      <c r="A1811" t="str">
        <f t="shared" si="154"/>
        <v>state_TH_Cha_23</v>
      </c>
      <c r="B1811" t="e">
        <f>VLOOKUP(I1811,'state(26mar)'!D$2:G$680,4,FALSE)</f>
        <v>#N/A</v>
      </c>
      <c r="C1811" t="str">
        <f t="shared" si="153"/>
        <v>state_TH_Cha_23</v>
      </c>
      <c r="D1811">
        <f t="shared" si="155"/>
        <v>23</v>
      </c>
      <c r="E1811" t="s">
        <v>10396</v>
      </c>
      <c r="F1811" t="str">
        <f>VLOOKUP(E1811,'country(26mar)'!B$2:C$251,2,FALSE)</f>
        <v>TH</v>
      </c>
      <c r="G1811" t="str">
        <f>VLOOKUP(F1811,'country(26mar)'!C$2:D$251,2,FALSE)</f>
        <v>base.th</v>
      </c>
      <c r="H1811" t="s">
        <v>10413</v>
      </c>
      <c r="I1811" t="str">
        <f t="shared" si="156"/>
        <v>Thailand Chaiyaphum</v>
      </c>
      <c r="J1811" t="str">
        <f t="shared" si="157"/>
        <v>state_TH_Cha_23</v>
      </c>
    </row>
    <row r="1812" hidden="1" spans="1:10">
      <c r="A1812" t="str">
        <f t="shared" si="154"/>
        <v>state_TH_Cha_24</v>
      </c>
      <c r="B1812" t="e">
        <f>VLOOKUP(I1812,'state(26mar)'!D$2:G$680,4,FALSE)</f>
        <v>#N/A</v>
      </c>
      <c r="C1812" t="str">
        <f t="shared" si="153"/>
        <v>state_TH_Cha_24</v>
      </c>
      <c r="D1812">
        <f t="shared" si="155"/>
        <v>24</v>
      </c>
      <c r="E1812" t="s">
        <v>10396</v>
      </c>
      <c r="F1812" t="str">
        <f>VLOOKUP(E1812,'country(26mar)'!B$2:C$251,2,FALSE)</f>
        <v>TH</v>
      </c>
      <c r="G1812" t="str">
        <f>VLOOKUP(F1812,'country(26mar)'!C$2:D$251,2,FALSE)</f>
        <v>base.th</v>
      </c>
      <c r="H1812" t="s">
        <v>10414</v>
      </c>
      <c r="I1812" t="str">
        <f t="shared" si="156"/>
        <v>Thailand Chanthaburi</v>
      </c>
      <c r="J1812" t="str">
        <f t="shared" si="157"/>
        <v>state_TH_Cha_24</v>
      </c>
    </row>
    <row r="1813" hidden="1" spans="1:10">
      <c r="A1813" t="str">
        <f t="shared" si="154"/>
        <v>state_TH_Cha_25</v>
      </c>
      <c r="B1813" t="e">
        <f>VLOOKUP(I1813,'state(26mar)'!D$2:G$680,4,FALSE)</f>
        <v>#N/A</v>
      </c>
      <c r="C1813" t="str">
        <f t="shared" si="153"/>
        <v>state_TH_Cha_25</v>
      </c>
      <c r="D1813">
        <f t="shared" si="155"/>
        <v>25</v>
      </c>
      <c r="E1813" t="s">
        <v>10396</v>
      </c>
      <c r="F1813" t="str">
        <f>VLOOKUP(E1813,'country(26mar)'!B$2:C$251,2,FALSE)</f>
        <v>TH</v>
      </c>
      <c r="G1813" t="str">
        <f>VLOOKUP(F1813,'country(26mar)'!C$2:D$251,2,FALSE)</f>
        <v>base.th</v>
      </c>
      <c r="H1813" t="s">
        <v>10412</v>
      </c>
      <c r="I1813" t="str">
        <f t="shared" si="156"/>
        <v>Thailand Chai Nat</v>
      </c>
      <c r="J1813" t="str">
        <f t="shared" si="157"/>
        <v>state_TH_Cha_25</v>
      </c>
    </row>
    <row r="1814" hidden="1" spans="1:10">
      <c r="A1814" t="str">
        <f t="shared" si="154"/>
        <v>state_TH_Cha_26</v>
      </c>
      <c r="B1814" t="e">
        <f>VLOOKUP(I1814,'state(26mar)'!D$2:G$680,4,FALSE)</f>
        <v>#N/A</v>
      </c>
      <c r="C1814" t="str">
        <f t="shared" si="153"/>
        <v>state_TH_Cha_26</v>
      </c>
      <c r="D1814">
        <f t="shared" si="155"/>
        <v>26</v>
      </c>
      <c r="E1814" t="s">
        <v>10396</v>
      </c>
      <c r="F1814" t="str">
        <f>VLOOKUP(E1814,'country(26mar)'!B$2:C$251,2,FALSE)</f>
        <v>TH</v>
      </c>
      <c r="G1814" t="str">
        <f>VLOOKUP(F1814,'country(26mar)'!C$2:D$251,2,FALSE)</f>
        <v>base.th</v>
      </c>
      <c r="H1814" t="s">
        <v>10410</v>
      </c>
      <c r="I1814" t="str">
        <f t="shared" si="156"/>
        <v>Thailand Chachoengsao</v>
      </c>
      <c r="J1814" t="str">
        <f t="shared" si="157"/>
        <v>state_TH_Cha_26</v>
      </c>
    </row>
    <row r="1815" hidden="1" spans="1:10">
      <c r="A1815" t="str">
        <f t="shared" si="154"/>
        <v>state_TH_Ang_27</v>
      </c>
      <c r="B1815" t="e">
        <f>VLOOKUP(I1815,'state(26mar)'!D$2:G$680,4,FALSE)</f>
        <v>#N/A</v>
      </c>
      <c r="C1815" t="str">
        <f t="shared" si="153"/>
        <v>state_TH_Ang_27</v>
      </c>
      <c r="D1815">
        <f t="shared" si="155"/>
        <v>27</v>
      </c>
      <c r="E1815" t="s">
        <v>10396</v>
      </c>
      <c r="F1815" t="str">
        <f>VLOOKUP(E1815,'country(26mar)'!B$2:C$251,2,FALSE)</f>
        <v>TH</v>
      </c>
      <c r="G1815" t="str">
        <f>VLOOKUP(F1815,'country(26mar)'!C$2:D$251,2,FALSE)</f>
        <v>base.th</v>
      </c>
      <c r="H1815" t="s">
        <v>10399</v>
      </c>
      <c r="I1815" t="str">
        <f t="shared" si="156"/>
        <v>Thailand Ang Thong</v>
      </c>
      <c r="J1815" t="str">
        <f t="shared" si="157"/>
        <v>state_TH_Ang_27</v>
      </c>
    </row>
    <row r="1816" hidden="1" spans="1:10">
      <c r="A1816" t="str">
        <f t="shared" si="154"/>
        <v>state_TH_Sur_28</v>
      </c>
      <c r="B1816" t="e">
        <f>VLOOKUP(I1816,'state(26mar)'!D$2:G$680,4,FALSE)</f>
        <v>#N/A</v>
      </c>
      <c r="C1816" t="str">
        <f t="shared" si="153"/>
        <v>state_TH_Sur_28</v>
      </c>
      <c r="D1816">
        <f t="shared" si="155"/>
        <v>28</v>
      </c>
      <c r="E1816" t="s">
        <v>10396</v>
      </c>
      <c r="F1816" t="str">
        <f>VLOOKUP(E1816,'country(26mar)'!B$2:C$251,2,FALSE)</f>
        <v>TH</v>
      </c>
      <c r="G1816" t="str">
        <f>VLOOKUP(F1816,'country(26mar)'!C$2:D$251,2,FALSE)</f>
        <v>base.th</v>
      </c>
      <c r="H1816" t="s">
        <v>10477</v>
      </c>
      <c r="I1816" t="str">
        <f t="shared" si="156"/>
        <v>Thailand Surat Thani</v>
      </c>
      <c r="J1816" t="str">
        <f t="shared" si="157"/>
        <v>state_TH_Sur_28</v>
      </c>
    </row>
    <row r="1817" hidden="1" spans="1:10">
      <c r="A1817" t="str">
        <f t="shared" si="154"/>
        <v>state_TH_Phr_29</v>
      </c>
      <c r="B1817" t="e">
        <f>VLOOKUP(I1817,'state(26mar)'!D$2:G$680,4,FALSE)</f>
        <v>#N/A</v>
      </c>
      <c r="C1817" t="str">
        <f t="shared" si="153"/>
        <v>state_TH_Phr_29</v>
      </c>
      <c r="D1817">
        <f t="shared" si="155"/>
        <v>29</v>
      </c>
      <c r="E1817" t="s">
        <v>10396</v>
      </c>
      <c r="F1817" t="str">
        <f>VLOOKUP(E1817,'country(26mar)'!B$2:C$251,2,FALSE)</f>
        <v>TH</v>
      </c>
      <c r="G1817" t="str">
        <f>VLOOKUP(F1817,'country(26mar)'!C$2:D$251,2,FALSE)</f>
        <v>base.th</v>
      </c>
      <c r="H1817" t="s">
        <v>10403</v>
      </c>
      <c r="I1817" t="str">
        <f t="shared" si="156"/>
        <v>Thailand Phra Nakhon Si Ayutthaya</v>
      </c>
      <c r="J1817" t="str">
        <f t="shared" si="157"/>
        <v>state_TH_Phr_29</v>
      </c>
    </row>
    <row r="1818" hidden="1" spans="1:10">
      <c r="A1818" t="str">
        <f t="shared" si="154"/>
        <v>state_TH_Pha_30</v>
      </c>
      <c r="B1818" t="e">
        <f>VLOOKUP(I1818,'state(26mar)'!D$2:G$680,4,FALSE)</f>
        <v>#N/A</v>
      </c>
      <c r="C1818" t="str">
        <f t="shared" si="153"/>
        <v>state_TH_Pha_30</v>
      </c>
      <c r="D1818">
        <f t="shared" si="155"/>
        <v>30</v>
      </c>
      <c r="E1818" t="s">
        <v>10396</v>
      </c>
      <c r="F1818" t="str">
        <f>VLOOKUP(E1818,'country(26mar)'!B$2:C$251,2,FALSE)</f>
        <v>TH</v>
      </c>
      <c r="G1818" t="str">
        <f>VLOOKUP(F1818,'country(26mar)'!C$2:D$251,2,FALSE)</f>
        <v>base.th</v>
      </c>
      <c r="H1818" t="s">
        <v>10449</v>
      </c>
      <c r="I1818" t="str">
        <f t="shared" si="156"/>
        <v>Thailand Phangnga</v>
      </c>
      <c r="J1818" t="str">
        <f t="shared" si="157"/>
        <v>state_TH_Pha_30</v>
      </c>
    </row>
    <row r="1819" hidden="1" spans="1:10">
      <c r="A1819" t="str">
        <f t="shared" si="154"/>
        <v>state_TH_Lam_31</v>
      </c>
      <c r="B1819" t="e">
        <f>VLOOKUP(I1819,'state(26mar)'!D$2:G$680,4,FALSE)</f>
        <v>#N/A</v>
      </c>
      <c r="C1819" t="str">
        <f t="shared" si="153"/>
        <v>state_TH_Lam_31</v>
      </c>
      <c r="D1819">
        <f t="shared" si="155"/>
        <v>31</v>
      </c>
      <c r="E1819" t="s">
        <v>10396</v>
      </c>
      <c r="F1819" t="str">
        <f>VLOOKUP(E1819,'country(26mar)'!B$2:C$251,2,FALSE)</f>
        <v>TH</v>
      </c>
      <c r="G1819" t="str">
        <f>VLOOKUP(F1819,'country(26mar)'!C$2:D$251,2,FALSE)</f>
        <v>base.th</v>
      </c>
      <c r="H1819" t="s">
        <v>10428</v>
      </c>
      <c r="I1819" t="str">
        <f t="shared" si="156"/>
        <v>Thailand Lampang</v>
      </c>
      <c r="J1819" t="str">
        <f t="shared" si="157"/>
        <v>state_TH_Lam_31</v>
      </c>
    </row>
    <row r="1820" hidden="1" spans="1:10">
      <c r="A1820" t="str">
        <f t="shared" si="154"/>
        <v>state_TH_Kal_32</v>
      </c>
      <c r="B1820" t="e">
        <f>VLOOKUP(I1820,'state(26mar)'!D$2:G$680,4,FALSE)</f>
        <v>#N/A</v>
      </c>
      <c r="C1820" t="str">
        <f t="shared" si="153"/>
        <v>state_TH_Kal_32</v>
      </c>
      <c r="D1820">
        <f t="shared" si="155"/>
        <v>32</v>
      </c>
      <c r="E1820" t="s">
        <v>10396</v>
      </c>
      <c r="F1820" t="str">
        <f>VLOOKUP(E1820,'country(26mar)'!B$2:C$251,2,FALSE)</f>
        <v>TH</v>
      </c>
      <c r="G1820" t="str">
        <f>VLOOKUP(F1820,'country(26mar)'!C$2:D$251,2,FALSE)</f>
        <v>base.th</v>
      </c>
      <c r="H1820" t="s">
        <v>10423</v>
      </c>
      <c r="I1820" t="str">
        <f t="shared" si="156"/>
        <v>Thailand Kalasin</v>
      </c>
      <c r="J1820" t="str">
        <f t="shared" si="157"/>
        <v>state_TH_Kal_32</v>
      </c>
    </row>
    <row r="1821" hidden="1" spans="1:10">
      <c r="A1821" t="str">
        <f t="shared" si="154"/>
        <v>state_TH_Nak_33</v>
      </c>
      <c r="B1821" t="e">
        <f>VLOOKUP(I1821,'state(26mar)'!D$2:G$680,4,FALSE)</f>
        <v>#N/A</v>
      </c>
      <c r="C1821" t="str">
        <f t="shared" si="153"/>
        <v>state_TH_Nak_33</v>
      </c>
      <c r="D1821">
        <f t="shared" si="155"/>
        <v>33</v>
      </c>
      <c r="E1821" t="s">
        <v>10396</v>
      </c>
      <c r="F1821" t="str">
        <f>VLOOKUP(E1821,'country(26mar)'!B$2:C$251,2,FALSE)</f>
        <v>TH</v>
      </c>
      <c r="G1821" t="str">
        <f>VLOOKUP(F1821,'country(26mar)'!C$2:D$251,2,FALSE)</f>
        <v>base.th</v>
      </c>
      <c r="H1821" t="s">
        <v>10440</v>
      </c>
      <c r="I1821" t="str">
        <f t="shared" si="156"/>
        <v>Thailand Nakhon Sawan</v>
      </c>
      <c r="J1821" t="str">
        <f t="shared" si="157"/>
        <v>state_TH_Nak_33</v>
      </c>
    </row>
    <row r="1822" hidden="1" spans="1:10">
      <c r="A1822" t="str">
        <f t="shared" si="154"/>
        <v>state_TH_Nak_34</v>
      </c>
      <c r="B1822" t="e">
        <f>VLOOKUP(I1822,'state(26mar)'!D$2:G$680,4,FALSE)</f>
        <v>#N/A</v>
      </c>
      <c r="C1822" t="str">
        <f t="shared" ref="C1822:C1885" si="158">CONCATENATE("state_",F1822,"_",LEFT(H1822,3),"_",D1822)</f>
        <v>state_TH_Nak_34</v>
      </c>
      <c r="D1822">
        <f t="shared" si="155"/>
        <v>34</v>
      </c>
      <c r="E1822" t="s">
        <v>10396</v>
      </c>
      <c r="F1822" t="str">
        <f>VLOOKUP(E1822,'country(26mar)'!B$2:C$251,2,FALSE)</f>
        <v>TH</v>
      </c>
      <c r="G1822" t="str">
        <f>VLOOKUP(F1822,'country(26mar)'!C$2:D$251,2,FALSE)</f>
        <v>base.th</v>
      </c>
      <c r="H1822" t="s">
        <v>10439</v>
      </c>
      <c r="I1822" t="str">
        <f t="shared" si="156"/>
        <v>Thailand Nakhon Phanom</v>
      </c>
      <c r="J1822" t="str">
        <f t="shared" si="157"/>
        <v>state_TH_Nak_34</v>
      </c>
    </row>
    <row r="1823" hidden="1" spans="1:10">
      <c r="A1823" t="str">
        <f t="shared" si="154"/>
        <v>state_TH_Mah_35</v>
      </c>
      <c r="B1823" t="e">
        <f>VLOOKUP(I1823,'state(26mar)'!D$2:G$680,4,FALSE)</f>
        <v>#N/A</v>
      </c>
      <c r="C1823" t="str">
        <f t="shared" si="158"/>
        <v>state_TH_Mah_35</v>
      </c>
      <c r="D1823">
        <f t="shared" si="155"/>
        <v>35</v>
      </c>
      <c r="E1823" t="s">
        <v>10396</v>
      </c>
      <c r="F1823" t="str">
        <f>VLOOKUP(E1823,'country(26mar)'!B$2:C$251,2,FALSE)</f>
        <v>TH</v>
      </c>
      <c r="G1823" t="str">
        <f>VLOOKUP(F1823,'country(26mar)'!C$2:D$251,2,FALSE)</f>
        <v>base.th</v>
      </c>
      <c r="H1823" t="s">
        <v>10435</v>
      </c>
      <c r="I1823" t="str">
        <f t="shared" si="156"/>
        <v>Thailand Maha Sarakham</v>
      </c>
      <c r="J1823" t="str">
        <f t="shared" si="157"/>
        <v>state_TH_Mah_35</v>
      </c>
    </row>
    <row r="1824" hidden="1" spans="1:10">
      <c r="A1824" t="str">
        <f t="shared" si="154"/>
        <v>state_TH_Lop_36</v>
      </c>
      <c r="B1824" t="e">
        <f>VLOOKUP(I1824,'state(26mar)'!D$2:G$680,4,FALSE)</f>
        <v>#N/A</v>
      </c>
      <c r="C1824" t="str">
        <f t="shared" si="158"/>
        <v>state_TH_Lop_36</v>
      </c>
      <c r="D1824">
        <f t="shared" si="155"/>
        <v>36</v>
      </c>
      <c r="E1824" t="s">
        <v>10396</v>
      </c>
      <c r="F1824" t="str">
        <f>VLOOKUP(E1824,'country(26mar)'!B$2:C$251,2,FALSE)</f>
        <v>TH</v>
      </c>
      <c r="G1824" t="str">
        <f>VLOOKUP(F1824,'country(26mar)'!C$2:D$251,2,FALSE)</f>
        <v>base.th</v>
      </c>
      <c r="H1824" t="s">
        <v>10431</v>
      </c>
      <c r="I1824" t="str">
        <f t="shared" si="156"/>
        <v>Thailand Lop Buri</v>
      </c>
      <c r="J1824" t="str">
        <f t="shared" si="157"/>
        <v>state_TH_Lop_36</v>
      </c>
    </row>
    <row r="1825" hidden="1" spans="1:10">
      <c r="A1825" t="str">
        <f t="shared" si="154"/>
        <v>state_TH_Loe_37</v>
      </c>
      <c r="B1825" t="e">
        <f>VLOOKUP(I1825,'state(26mar)'!D$2:G$680,4,FALSE)</f>
        <v>#N/A</v>
      </c>
      <c r="C1825" t="str">
        <f t="shared" si="158"/>
        <v>state_TH_Loe_37</v>
      </c>
      <c r="D1825">
        <f t="shared" si="155"/>
        <v>37</v>
      </c>
      <c r="E1825" t="s">
        <v>10396</v>
      </c>
      <c r="F1825" t="str">
        <f>VLOOKUP(E1825,'country(26mar)'!B$2:C$251,2,FALSE)</f>
        <v>TH</v>
      </c>
      <c r="G1825" t="str">
        <f>VLOOKUP(F1825,'country(26mar)'!C$2:D$251,2,FALSE)</f>
        <v>base.th</v>
      </c>
      <c r="H1825" t="s">
        <v>10430</v>
      </c>
      <c r="I1825" t="str">
        <f t="shared" si="156"/>
        <v>Thailand Loei</v>
      </c>
      <c r="J1825" t="str">
        <f t="shared" si="157"/>
        <v>state_TH_Loe_37</v>
      </c>
    </row>
    <row r="1826" hidden="1" spans="1:10">
      <c r="A1826" t="str">
        <f t="shared" si="154"/>
        <v>state_TH_Uth_38</v>
      </c>
      <c r="B1826" t="e">
        <f>VLOOKUP(I1826,'state(26mar)'!D$2:G$680,4,FALSE)</f>
        <v>#N/A</v>
      </c>
      <c r="C1826" t="str">
        <f t="shared" si="158"/>
        <v>state_TH_Uth_38</v>
      </c>
      <c r="D1826">
        <f t="shared" si="155"/>
        <v>38</v>
      </c>
      <c r="E1826" t="s">
        <v>10396</v>
      </c>
      <c r="F1826" t="str">
        <f>VLOOKUP(E1826,'country(26mar)'!B$2:C$251,2,FALSE)</f>
        <v>TH</v>
      </c>
      <c r="G1826" t="str">
        <f>VLOOKUP(F1826,'country(26mar)'!C$2:D$251,2,FALSE)</f>
        <v>base.th</v>
      </c>
      <c r="H1826" t="s">
        <v>10484</v>
      </c>
      <c r="I1826" t="str">
        <f t="shared" si="156"/>
        <v>Thailand Uthai Thani</v>
      </c>
      <c r="J1826" t="str">
        <f t="shared" si="157"/>
        <v>state_TH_Uth_38</v>
      </c>
    </row>
    <row r="1827" hidden="1" spans="1:10">
      <c r="A1827" t="str">
        <f t="shared" si="154"/>
        <v>state_TH_Tra_39</v>
      </c>
      <c r="B1827" t="e">
        <f>VLOOKUP(I1827,'state(26mar)'!D$2:G$680,4,FALSE)</f>
        <v>#N/A</v>
      </c>
      <c r="C1827" t="str">
        <f t="shared" si="158"/>
        <v>state_TH_Tra_39</v>
      </c>
      <c r="D1827">
        <f t="shared" si="155"/>
        <v>39</v>
      </c>
      <c r="E1827" t="s">
        <v>10396</v>
      </c>
      <c r="F1827" t="str">
        <f>VLOOKUP(E1827,'country(26mar)'!B$2:C$251,2,FALSE)</f>
        <v>TH</v>
      </c>
      <c r="G1827" t="str">
        <f>VLOOKUP(F1827,'country(26mar)'!C$2:D$251,2,FALSE)</f>
        <v>base.th</v>
      </c>
      <c r="H1827" t="s">
        <v>10480</v>
      </c>
      <c r="I1827" t="str">
        <f t="shared" si="156"/>
        <v>Thailand Trang</v>
      </c>
      <c r="J1827" t="str">
        <f t="shared" si="157"/>
        <v>state_TH_Tra_39</v>
      </c>
    </row>
    <row r="1828" hidden="1" spans="1:10">
      <c r="A1828" t="str">
        <f t="shared" si="154"/>
        <v>state_TH_Phe_40</v>
      </c>
      <c r="B1828" t="e">
        <f>VLOOKUP(I1828,'state(26mar)'!D$2:G$680,4,FALSE)</f>
        <v>#N/A</v>
      </c>
      <c r="C1828" t="str">
        <f t="shared" si="158"/>
        <v>state_TH_Phe_40</v>
      </c>
      <c r="D1828">
        <f t="shared" si="155"/>
        <v>40</v>
      </c>
      <c r="E1828" t="s">
        <v>10396</v>
      </c>
      <c r="F1828" t="str">
        <f>VLOOKUP(E1828,'country(26mar)'!B$2:C$251,2,FALSE)</f>
        <v>TH</v>
      </c>
      <c r="G1828" t="str">
        <f>VLOOKUP(F1828,'country(26mar)'!C$2:D$251,2,FALSE)</f>
        <v>base.th</v>
      </c>
      <c r="H1828" t="s">
        <v>10453</v>
      </c>
      <c r="I1828" t="str">
        <f t="shared" si="156"/>
        <v>Thailand Phetchaburi</v>
      </c>
      <c r="J1828" t="str">
        <f t="shared" si="157"/>
        <v>state_TH_Phe_40</v>
      </c>
    </row>
    <row r="1829" hidden="1" spans="1:10">
      <c r="A1829" t="str">
        <f t="shared" si="154"/>
        <v>state_TH_Yas_41</v>
      </c>
      <c r="B1829" t="e">
        <f>VLOOKUP(I1829,'state(26mar)'!D$2:G$680,4,FALSE)</f>
        <v>#N/A</v>
      </c>
      <c r="C1829" t="str">
        <f t="shared" si="158"/>
        <v>state_TH_Yas_41</v>
      </c>
      <c r="D1829">
        <f t="shared" si="155"/>
        <v>41</v>
      </c>
      <c r="E1829" t="s">
        <v>10396</v>
      </c>
      <c r="F1829" t="str">
        <f>VLOOKUP(E1829,'country(26mar)'!B$2:C$251,2,FALSE)</f>
        <v>TH</v>
      </c>
      <c r="G1829" t="str">
        <f>VLOOKUP(F1829,'country(26mar)'!C$2:D$251,2,FALSE)</f>
        <v>base.th</v>
      </c>
      <c r="H1829" t="s">
        <v>10487</v>
      </c>
      <c r="I1829" t="str">
        <f t="shared" si="156"/>
        <v>Thailand Yasothon</v>
      </c>
      <c r="J1829" t="str">
        <f t="shared" si="157"/>
        <v>state_TH_Yas_41</v>
      </c>
    </row>
    <row r="1830" hidden="1" spans="1:10">
      <c r="A1830" t="str">
        <f t="shared" si="154"/>
        <v>state_TH_Sur_42</v>
      </c>
      <c r="B1830" t="e">
        <f>VLOOKUP(I1830,'state(26mar)'!D$2:G$680,4,FALSE)</f>
        <v>#N/A</v>
      </c>
      <c r="C1830" t="str">
        <f t="shared" si="158"/>
        <v>state_TH_Sur_42</v>
      </c>
      <c r="D1830">
        <f t="shared" si="155"/>
        <v>42</v>
      </c>
      <c r="E1830" t="s">
        <v>10396</v>
      </c>
      <c r="F1830" t="str">
        <f>VLOOKUP(E1830,'country(26mar)'!B$2:C$251,2,FALSE)</f>
        <v>TH</v>
      </c>
      <c r="G1830" t="str">
        <f>VLOOKUP(F1830,'country(26mar)'!C$2:D$251,2,FALSE)</f>
        <v>base.th</v>
      </c>
      <c r="H1830" t="s">
        <v>10478</v>
      </c>
      <c r="I1830" t="str">
        <f t="shared" si="156"/>
        <v>Thailand Surin</v>
      </c>
      <c r="J1830" t="str">
        <f t="shared" si="157"/>
        <v>state_TH_Sur_42</v>
      </c>
    </row>
    <row r="1831" hidden="1" spans="1:10">
      <c r="A1831" t="str">
        <f t="shared" si="154"/>
        <v>state_TH_Utt_43</v>
      </c>
      <c r="B1831" t="e">
        <f>VLOOKUP(I1831,'state(26mar)'!D$2:G$680,4,FALSE)</f>
        <v>#N/A</v>
      </c>
      <c r="C1831" t="str">
        <f t="shared" si="158"/>
        <v>state_TH_Utt_43</v>
      </c>
      <c r="D1831">
        <f t="shared" si="155"/>
        <v>43</v>
      </c>
      <c r="E1831" t="s">
        <v>10396</v>
      </c>
      <c r="F1831" t="str">
        <f>VLOOKUP(E1831,'country(26mar)'!B$2:C$251,2,FALSE)</f>
        <v>TH</v>
      </c>
      <c r="G1831" t="str">
        <f>VLOOKUP(F1831,'country(26mar)'!C$2:D$251,2,FALSE)</f>
        <v>base.th</v>
      </c>
      <c r="H1831" t="s">
        <v>10485</v>
      </c>
      <c r="I1831" t="str">
        <f t="shared" si="156"/>
        <v>Thailand Uttaradit</v>
      </c>
      <c r="J1831" t="str">
        <f t="shared" si="157"/>
        <v>state_TH_Utt_43</v>
      </c>
    </row>
    <row r="1832" hidden="1" spans="1:10">
      <c r="A1832" t="str">
        <f t="shared" si="154"/>
        <v>state_TH_Mae_44</v>
      </c>
      <c r="B1832" t="e">
        <f>VLOOKUP(I1832,'state(26mar)'!D$2:G$680,4,FALSE)</f>
        <v>#N/A</v>
      </c>
      <c r="C1832" t="str">
        <f t="shared" si="158"/>
        <v>state_TH_Mae_44</v>
      </c>
      <c r="D1832">
        <f t="shared" si="155"/>
        <v>44</v>
      </c>
      <c r="E1832" t="s">
        <v>10396</v>
      </c>
      <c r="F1832" t="str">
        <f>VLOOKUP(E1832,'country(26mar)'!B$2:C$251,2,FALSE)</f>
        <v>TH</v>
      </c>
      <c r="G1832" t="str">
        <f>VLOOKUP(F1832,'country(26mar)'!C$2:D$251,2,FALSE)</f>
        <v>base.th</v>
      </c>
      <c r="H1832" t="s">
        <v>10432</v>
      </c>
      <c r="I1832" t="str">
        <f t="shared" si="156"/>
        <v>Thailand Mae Hong Son</v>
      </c>
      <c r="J1832" t="str">
        <f t="shared" si="157"/>
        <v>state_TH_Mae_44</v>
      </c>
    </row>
    <row r="1833" hidden="1" spans="1:10">
      <c r="A1833" t="str">
        <f t="shared" si="154"/>
        <v>state_TH_Sam_45</v>
      </c>
      <c r="B1833" t="e">
        <f>VLOOKUP(I1833,'state(26mar)'!D$2:G$680,4,FALSE)</f>
        <v>#N/A</v>
      </c>
      <c r="C1833" t="str">
        <f t="shared" si="158"/>
        <v>state_TH_Sam_45</v>
      </c>
      <c r="D1833">
        <f t="shared" si="155"/>
        <v>45</v>
      </c>
      <c r="E1833" t="s">
        <v>10396</v>
      </c>
      <c r="F1833" t="str">
        <f>VLOOKUP(E1833,'country(26mar)'!B$2:C$251,2,FALSE)</f>
        <v>TH</v>
      </c>
      <c r="G1833" t="str">
        <f>VLOOKUP(F1833,'country(26mar)'!C$2:D$251,2,FALSE)</f>
        <v>base.th</v>
      </c>
      <c r="H1833" t="s">
        <v>10467</v>
      </c>
      <c r="I1833" t="str">
        <f t="shared" si="156"/>
        <v>Thailand Samut Songkhram</v>
      </c>
      <c r="J1833" t="str">
        <f t="shared" si="157"/>
        <v>state_TH_Sam_45</v>
      </c>
    </row>
    <row r="1834" hidden="1" spans="1:10">
      <c r="A1834" t="str">
        <f t="shared" si="154"/>
        <v>state_TH_Tak_46</v>
      </c>
      <c r="B1834" t="e">
        <f>VLOOKUP(I1834,'state(26mar)'!D$2:G$680,4,FALSE)</f>
        <v>#N/A</v>
      </c>
      <c r="C1834" t="str">
        <f t="shared" si="158"/>
        <v>state_TH_Tak_46</v>
      </c>
      <c r="D1834">
        <f t="shared" si="155"/>
        <v>46</v>
      </c>
      <c r="E1834" t="s">
        <v>10396</v>
      </c>
      <c r="F1834" t="str">
        <f>VLOOKUP(E1834,'country(26mar)'!B$2:C$251,2,FALSE)</f>
        <v>TH</v>
      </c>
      <c r="G1834" t="str">
        <f>VLOOKUP(F1834,'country(26mar)'!C$2:D$251,2,FALSE)</f>
        <v>base.th</v>
      </c>
      <c r="H1834" t="s">
        <v>10434</v>
      </c>
      <c r="I1834" t="str">
        <f t="shared" si="156"/>
        <v>Thailand Tak</v>
      </c>
      <c r="J1834" t="str">
        <f t="shared" si="157"/>
        <v>state_TH_Tak_46</v>
      </c>
    </row>
    <row r="1835" hidden="1" spans="1:10">
      <c r="A1835" t="str">
        <f t="shared" si="154"/>
        <v>state_TH_Chi_47</v>
      </c>
      <c r="B1835" t="e">
        <f>VLOOKUP(I1835,'state(26mar)'!D$2:G$680,4,FALSE)</f>
        <v>#N/A</v>
      </c>
      <c r="C1835" t="str">
        <f t="shared" si="158"/>
        <v>state_TH_Chi_47</v>
      </c>
      <c r="D1835">
        <f t="shared" si="155"/>
        <v>47</v>
      </c>
      <c r="E1835" t="s">
        <v>10396</v>
      </c>
      <c r="F1835" t="str">
        <f>VLOOKUP(E1835,'country(26mar)'!B$2:C$251,2,FALSE)</f>
        <v>TH</v>
      </c>
      <c r="G1835" t="str">
        <f>VLOOKUP(F1835,'country(26mar)'!C$2:D$251,2,FALSE)</f>
        <v>base.th</v>
      </c>
      <c r="H1835" t="s">
        <v>10415</v>
      </c>
      <c r="I1835" t="str">
        <f t="shared" si="156"/>
        <v>Thailand Chiang Mai</v>
      </c>
      <c r="J1835" t="str">
        <f t="shared" si="157"/>
        <v>state_TH_Chi_47</v>
      </c>
    </row>
    <row r="1836" hidden="1" spans="1:10">
      <c r="A1836" t="str">
        <f t="shared" si="154"/>
        <v>state_TH_Nar_48</v>
      </c>
      <c r="B1836" t="e">
        <f>VLOOKUP(I1836,'state(26mar)'!D$2:G$680,4,FALSE)</f>
        <v>#N/A</v>
      </c>
      <c r="C1836" t="str">
        <f t="shared" si="158"/>
        <v>state_TH_Nar_48</v>
      </c>
      <c r="D1836">
        <f t="shared" si="155"/>
        <v>48</v>
      </c>
      <c r="E1836" t="s">
        <v>10396</v>
      </c>
      <c r="F1836" t="str">
        <f>VLOOKUP(E1836,'country(26mar)'!B$2:C$251,2,FALSE)</f>
        <v>TH</v>
      </c>
      <c r="G1836" t="str">
        <f>VLOOKUP(F1836,'country(26mar)'!C$2:D$251,2,FALSE)</f>
        <v>base.th</v>
      </c>
      <c r="H1836" t="s">
        <v>10443</v>
      </c>
      <c r="I1836" t="str">
        <f t="shared" si="156"/>
        <v>Thailand Narathiwat</v>
      </c>
      <c r="J1836" t="str">
        <f t="shared" si="157"/>
        <v>state_TH_Nar_48</v>
      </c>
    </row>
    <row r="1837" hidden="1" spans="1:10">
      <c r="A1837" t="str">
        <f t="shared" si="154"/>
        <v>state_TH_Son_49</v>
      </c>
      <c r="B1837" t="e">
        <f>VLOOKUP(I1837,'state(26mar)'!D$2:G$680,4,FALSE)</f>
        <v>#N/A</v>
      </c>
      <c r="C1837" t="str">
        <f t="shared" si="158"/>
        <v>state_TH_Son_49</v>
      </c>
      <c r="D1837">
        <f t="shared" si="155"/>
        <v>49</v>
      </c>
      <c r="E1837" t="s">
        <v>10396</v>
      </c>
      <c r="F1837" t="str">
        <f>VLOOKUP(E1837,'country(26mar)'!B$2:C$251,2,FALSE)</f>
        <v>TH</v>
      </c>
      <c r="G1837" t="str">
        <f>VLOOKUP(F1837,'country(26mar)'!C$2:D$251,2,FALSE)</f>
        <v>base.th</v>
      </c>
      <c r="H1837" t="s">
        <v>10420</v>
      </c>
      <c r="I1837" t="str">
        <f t="shared" si="156"/>
        <v>Thailand Songkhla</v>
      </c>
      <c r="J1837" t="str">
        <f t="shared" si="157"/>
        <v>state_TH_Son_49</v>
      </c>
    </row>
    <row r="1838" hidden="1" spans="1:10">
      <c r="A1838" t="str">
        <f t="shared" si="154"/>
        <v>state_TH_Ubo_50</v>
      </c>
      <c r="B1838" t="e">
        <f>VLOOKUP(I1838,'state(26mar)'!D$2:G$680,4,FALSE)</f>
        <v>#N/A</v>
      </c>
      <c r="C1838" t="str">
        <f t="shared" si="158"/>
        <v>state_TH_Ubo_50</v>
      </c>
      <c r="D1838">
        <f t="shared" si="155"/>
        <v>50</v>
      </c>
      <c r="E1838" t="s">
        <v>10396</v>
      </c>
      <c r="F1838" t="str">
        <f>VLOOKUP(E1838,'country(26mar)'!B$2:C$251,2,FALSE)</f>
        <v>TH</v>
      </c>
      <c r="G1838" t="str">
        <f>VLOOKUP(F1838,'country(26mar)'!C$2:D$251,2,FALSE)</f>
        <v>base.th</v>
      </c>
      <c r="H1838" t="s">
        <v>10482</v>
      </c>
      <c r="I1838" t="str">
        <f t="shared" si="156"/>
        <v>Thailand Ubon Ratchathani</v>
      </c>
      <c r="J1838" t="str">
        <f t="shared" si="157"/>
        <v>state_TH_Ubo_50</v>
      </c>
    </row>
    <row r="1839" hidden="1" spans="1:10">
      <c r="A1839" t="str">
        <f t="shared" si="154"/>
        <v>state_TH_Tra_51</v>
      </c>
      <c r="B1839" t="e">
        <f>VLOOKUP(I1839,'state(26mar)'!D$2:G$680,4,FALSE)</f>
        <v>#N/A</v>
      </c>
      <c r="C1839" t="str">
        <f t="shared" si="158"/>
        <v>state_TH_Tra_51</v>
      </c>
      <c r="D1839">
        <f t="shared" si="155"/>
        <v>51</v>
      </c>
      <c r="E1839" t="s">
        <v>10396</v>
      </c>
      <c r="F1839" t="str">
        <f>VLOOKUP(E1839,'country(26mar)'!B$2:C$251,2,FALSE)</f>
        <v>TH</v>
      </c>
      <c r="G1839" t="str">
        <f>VLOOKUP(F1839,'country(26mar)'!C$2:D$251,2,FALSE)</f>
        <v>base.th</v>
      </c>
      <c r="H1839" t="s">
        <v>10481</v>
      </c>
      <c r="I1839" t="str">
        <f t="shared" si="156"/>
        <v>Thailand Trat</v>
      </c>
      <c r="J1839" t="str">
        <f t="shared" si="157"/>
        <v>state_TH_Tra_51</v>
      </c>
    </row>
    <row r="1840" hidden="1" spans="1:10">
      <c r="A1840" t="str">
        <f t="shared" si="154"/>
        <v>state_TH_Kan_52</v>
      </c>
      <c r="B1840" t="e">
        <f>VLOOKUP(I1840,'state(26mar)'!D$2:G$680,4,FALSE)</f>
        <v>#N/A</v>
      </c>
      <c r="C1840" t="str">
        <f t="shared" si="158"/>
        <v>state_TH_Kan_52</v>
      </c>
      <c r="D1840">
        <f t="shared" si="155"/>
        <v>52</v>
      </c>
      <c r="E1840" t="s">
        <v>10396</v>
      </c>
      <c r="F1840" t="str">
        <f>VLOOKUP(E1840,'country(26mar)'!B$2:C$251,2,FALSE)</f>
        <v>TH</v>
      </c>
      <c r="G1840" t="str">
        <f>VLOOKUP(F1840,'country(26mar)'!C$2:D$251,2,FALSE)</f>
        <v>base.th</v>
      </c>
      <c r="H1840" t="s">
        <v>10425</v>
      </c>
      <c r="I1840" t="str">
        <f t="shared" si="156"/>
        <v>Thailand Kanchanaburi</v>
      </c>
      <c r="J1840" t="str">
        <f t="shared" si="157"/>
        <v>state_TH_Kan_52</v>
      </c>
    </row>
    <row r="1841" hidden="1" spans="1:10">
      <c r="A1841" t="str">
        <f t="shared" si="154"/>
        <v>state_TH_Nak_53</v>
      </c>
      <c r="B1841" t="e">
        <f>VLOOKUP(I1841,'state(26mar)'!D$2:G$680,4,FALSE)</f>
        <v>#N/A</v>
      </c>
      <c r="C1841" t="str">
        <f t="shared" si="158"/>
        <v>state_TH_Nak_53</v>
      </c>
      <c r="D1841">
        <f t="shared" si="155"/>
        <v>53</v>
      </c>
      <c r="E1841" t="s">
        <v>10396</v>
      </c>
      <c r="F1841" t="str">
        <f>VLOOKUP(E1841,'country(26mar)'!B$2:C$251,2,FALSE)</f>
        <v>TH</v>
      </c>
      <c r="G1841" t="str">
        <f>VLOOKUP(F1841,'country(26mar)'!C$2:D$251,2,FALSE)</f>
        <v>base.th</v>
      </c>
      <c r="H1841" t="s">
        <v>10407</v>
      </c>
      <c r="I1841" t="str">
        <f t="shared" si="156"/>
        <v>Thailand Nakhon Ratchasima</v>
      </c>
      <c r="J1841" t="str">
        <f t="shared" si="157"/>
        <v>state_TH_Nak_53</v>
      </c>
    </row>
    <row r="1842" hidden="1" spans="1:10">
      <c r="A1842" t="str">
        <f t="shared" si="154"/>
        <v>state_TH_Sak_54</v>
      </c>
      <c r="B1842" t="e">
        <f>VLOOKUP(I1842,'state(26mar)'!D$2:G$680,4,FALSE)</f>
        <v>#N/A</v>
      </c>
      <c r="C1842" t="str">
        <f t="shared" si="158"/>
        <v>state_TH_Sak_54</v>
      </c>
      <c r="D1842">
        <f t="shared" si="155"/>
        <v>54</v>
      </c>
      <c r="E1842" t="s">
        <v>10396</v>
      </c>
      <c r="F1842" t="str">
        <f>VLOOKUP(E1842,'country(26mar)'!B$2:C$251,2,FALSE)</f>
        <v>TH</v>
      </c>
      <c r="G1842" t="str">
        <f>VLOOKUP(F1842,'country(26mar)'!C$2:D$251,2,FALSE)</f>
        <v>base.th</v>
      </c>
      <c r="H1842" t="s">
        <v>10464</v>
      </c>
      <c r="I1842" t="str">
        <f t="shared" si="156"/>
        <v>Thailand Sakon Nakhon</v>
      </c>
      <c r="J1842" t="str">
        <f t="shared" si="157"/>
        <v>state_TH_Sak_54</v>
      </c>
    </row>
    <row r="1843" hidden="1" spans="1:10">
      <c r="A1843" t="str">
        <f t="shared" si="154"/>
        <v>state_TH_Lam_55</v>
      </c>
      <c r="B1843" t="e">
        <f>VLOOKUP(I1843,'state(26mar)'!D$2:G$680,4,FALSE)</f>
        <v>#N/A</v>
      </c>
      <c r="C1843" t="str">
        <f t="shared" si="158"/>
        <v>state_TH_Lam_55</v>
      </c>
      <c r="D1843">
        <f t="shared" si="155"/>
        <v>55</v>
      </c>
      <c r="E1843" t="s">
        <v>10396</v>
      </c>
      <c r="F1843" t="str">
        <f>VLOOKUP(E1843,'country(26mar)'!B$2:C$251,2,FALSE)</f>
        <v>TH</v>
      </c>
      <c r="G1843" t="str">
        <f>VLOOKUP(F1843,'country(26mar)'!C$2:D$251,2,FALSE)</f>
        <v>base.th</v>
      </c>
      <c r="H1843" t="s">
        <v>10429</v>
      </c>
      <c r="I1843" t="str">
        <f t="shared" si="156"/>
        <v>Thailand Lamphun</v>
      </c>
      <c r="J1843" t="str">
        <f t="shared" si="157"/>
        <v>state_TH_Lam_55</v>
      </c>
    </row>
    <row r="1844" hidden="1" spans="1:10">
      <c r="A1844" t="str">
        <f t="shared" si="154"/>
        <v>state_TH_Nak_56</v>
      </c>
      <c r="B1844" t="e">
        <f>VLOOKUP(I1844,'state(26mar)'!D$2:G$680,4,FALSE)</f>
        <v>#N/A</v>
      </c>
      <c r="C1844" t="str">
        <f t="shared" si="158"/>
        <v>state_TH_Nak_56</v>
      </c>
      <c r="D1844">
        <f t="shared" si="155"/>
        <v>56</v>
      </c>
      <c r="E1844" t="s">
        <v>10396</v>
      </c>
      <c r="F1844" t="str">
        <f>VLOOKUP(E1844,'country(26mar)'!B$2:C$251,2,FALSE)</f>
        <v>TH</v>
      </c>
      <c r="G1844" t="str">
        <f>VLOOKUP(F1844,'country(26mar)'!C$2:D$251,2,FALSE)</f>
        <v>base.th</v>
      </c>
      <c r="H1844" t="s">
        <v>10438</v>
      </c>
      <c r="I1844" t="str">
        <f t="shared" si="156"/>
        <v>Thailand Nakhon Pathom</v>
      </c>
      <c r="J1844" t="str">
        <f t="shared" si="157"/>
        <v>state_TH_Nak_56</v>
      </c>
    </row>
    <row r="1845" hidden="1" spans="1:10">
      <c r="A1845" t="str">
        <f t="shared" si="154"/>
        <v>state_TH_Rat_57</v>
      </c>
      <c r="B1845" t="e">
        <f>VLOOKUP(I1845,'state(26mar)'!D$2:G$680,4,FALSE)</f>
        <v>#N/A</v>
      </c>
      <c r="C1845" t="str">
        <f t="shared" si="158"/>
        <v>state_TH_Rat_57</v>
      </c>
      <c r="D1845">
        <f t="shared" si="155"/>
        <v>57</v>
      </c>
      <c r="E1845" t="s">
        <v>10396</v>
      </c>
      <c r="F1845" t="str">
        <f>VLOOKUP(E1845,'country(26mar)'!B$2:C$251,2,FALSE)</f>
        <v>TH</v>
      </c>
      <c r="G1845" t="str">
        <f>VLOOKUP(F1845,'country(26mar)'!C$2:D$251,2,FALSE)</f>
        <v>base.th</v>
      </c>
      <c r="H1845" t="s">
        <v>10460</v>
      </c>
      <c r="I1845" t="str">
        <f t="shared" si="156"/>
        <v>Thailand Ratchaburi</v>
      </c>
      <c r="J1845" t="str">
        <f t="shared" si="157"/>
        <v>state_TH_Rat_57</v>
      </c>
    </row>
    <row r="1846" hidden="1" spans="1:10">
      <c r="A1846" t="str">
        <f t="shared" si="154"/>
        <v>state_TH_Udo_58</v>
      </c>
      <c r="B1846" t="e">
        <f>VLOOKUP(I1846,'state(26mar)'!D$2:G$680,4,FALSE)</f>
        <v>#N/A</v>
      </c>
      <c r="C1846" t="str">
        <f t="shared" si="158"/>
        <v>state_TH_Udo_58</v>
      </c>
      <c r="D1846">
        <f t="shared" si="155"/>
        <v>58</v>
      </c>
      <c r="E1846" t="s">
        <v>10396</v>
      </c>
      <c r="F1846" t="str">
        <f>VLOOKUP(E1846,'country(26mar)'!B$2:C$251,2,FALSE)</f>
        <v>TH</v>
      </c>
      <c r="G1846" t="str">
        <f>VLOOKUP(F1846,'country(26mar)'!C$2:D$251,2,FALSE)</f>
        <v>base.th</v>
      </c>
      <c r="H1846" t="s">
        <v>10483</v>
      </c>
      <c r="I1846" t="str">
        <f t="shared" si="156"/>
        <v>Thailand Udon Thani</v>
      </c>
      <c r="J1846" t="str">
        <f t="shared" si="157"/>
        <v>state_TH_Udo_58</v>
      </c>
    </row>
    <row r="1847" hidden="1" spans="1:10">
      <c r="A1847" t="str">
        <f t="shared" si="154"/>
        <v>state_TH_Sam_59</v>
      </c>
      <c r="B1847" t="e">
        <f>VLOOKUP(I1847,'state(26mar)'!D$2:G$680,4,FALSE)</f>
        <v>#N/A</v>
      </c>
      <c r="C1847" t="str">
        <f t="shared" si="158"/>
        <v>state_TH_Sam_59</v>
      </c>
      <c r="D1847">
        <f t="shared" si="155"/>
        <v>59</v>
      </c>
      <c r="E1847" t="s">
        <v>10396</v>
      </c>
      <c r="F1847" t="str">
        <f>VLOOKUP(E1847,'country(26mar)'!B$2:C$251,2,FALSE)</f>
        <v>TH</v>
      </c>
      <c r="G1847" t="str">
        <f>VLOOKUP(F1847,'country(26mar)'!C$2:D$251,2,FALSE)</f>
        <v>base.th</v>
      </c>
      <c r="H1847" t="s">
        <v>10466</v>
      </c>
      <c r="I1847" t="str">
        <f t="shared" si="156"/>
        <v>Thailand Samut Sakhon</v>
      </c>
      <c r="J1847" t="str">
        <f t="shared" si="157"/>
        <v>state_TH_Sam_59</v>
      </c>
    </row>
    <row r="1848" hidden="1" spans="1:10">
      <c r="A1848" t="str">
        <f t="shared" si="154"/>
        <v>state_TH_Sis_60</v>
      </c>
      <c r="B1848" t="e">
        <f>VLOOKUP(I1848,'state(26mar)'!D$2:G$680,4,FALSE)</f>
        <v>#N/A</v>
      </c>
      <c r="C1848" t="str">
        <f t="shared" si="158"/>
        <v>state_TH_Sis_60</v>
      </c>
      <c r="D1848">
        <f t="shared" si="155"/>
        <v>60</v>
      </c>
      <c r="E1848" t="s">
        <v>10396</v>
      </c>
      <c r="F1848" t="str">
        <f>VLOOKUP(E1848,'country(26mar)'!B$2:C$251,2,FALSE)</f>
        <v>TH</v>
      </c>
      <c r="G1848" t="str">
        <f>VLOOKUP(F1848,'country(26mar)'!C$2:D$251,2,FALSE)</f>
        <v>base.th</v>
      </c>
      <c r="H1848" t="s">
        <v>10473</v>
      </c>
      <c r="I1848" t="str">
        <f t="shared" si="156"/>
        <v>Thailand Sisaket</v>
      </c>
      <c r="J1848" t="str">
        <f t="shared" si="157"/>
        <v>state_TH_Sis_60</v>
      </c>
    </row>
    <row r="1849" hidden="1" spans="1:10">
      <c r="A1849" t="str">
        <f t="shared" si="154"/>
        <v>state_TH_Sup_61</v>
      </c>
      <c r="B1849" t="e">
        <f>VLOOKUP(I1849,'state(26mar)'!D$2:G$680,4,FALSE)</f>
        <v>#N/A</v>
      </c>
      <c r="C1849" t="str">
        <f t="shared" si="158"/>
        <v>state_TH_Sup_61</v>
      </c>
      <c r="D1849">
        <f t="shared" si="155"/>
        <v>61</v>
      </c>
      <c r="E1849" t="s">
        <v>10396</v>
      </c>
      <c r="F1849" t="str">
        <f>VLOOKUP(E1849,'country(26mar)'!B$2:C$251,2,FALSE)</f>
        <v>TH</v>
      </c>
      <c r="G1849" t="str">
        <f>VLOOKUP(F1849,'country(26mar)'!C$2:D$251,2,FALSE)</f>
        <v>base.th</v>
      </c>
      <c r="H1849" t="s">
        <v>10476</v>
      </c>
      <c r="I1849" t="str">
        <f t="shared" si="156"/>
        <v>Thailand Suphan Buri</v>
      </c>
      <c r="J1849" t="str">
        <f t="shared" si="157"/>
        <v>state_TH_Sup_61</v>
      </c>
    </row>
    <row r="1850" hidden="1" spans="1:10">
      <c r="A1850" t="str">
        <f t="shared" si="154"/>
        <v>state_TH_Non_62</v>
      </c>
      <c r="B1850" t="e">
        <f>VLOOKUP(I1850,'state(26mar)'!D$2:G$680,4,FALSE)</f>
        <v>#N/A</v>
      </c>
      <c r="C1850" t="str">
        <f t="shared" si="158"/>
        <v>state_TH_Non_62</v>
      </c>
      <c r="D1850">
        <f t="shared" si="155"/>
        <v>62</v>
      </c>
      <c r="E1850" t="s">
        <v>10396</v>
      </c>
      <c r="F1850" t="str">
        <f>VLOOKUP(E1850,'country(26mar)'!B$2:C$251,2,FALSE)</f>
        <v>TH</v>
      </c>
      <c r="G1850" t="str">
        <f>VLOOKUP(F1850,'country(26mar)'!C$2:D$251,2,FALSE)</f>
        <v>base.th</v>
      </c>
      <c r="H1850" t="s">
        <v>10446</v>
      </c>
      <c r="I1850" t="str">
        <f t="shared" si="156"/>
        <v>Thailand Nonthaburi</v>
      </c>
      <c r="J1850" t="str">
        <f t="shared" si="157"/>
        <v>state_TH_Non_62</v>
      </c>
    </row>
    <row r="1851" hidden="1" spans="1:10">
      <c r="A1851" t="str">
        <f t="shared" si="154"/>
        <v>state_TH_Kho_63</v>
      </c>
      <c r="B1851" t="e">
        <f>VLOOKUP(I1851,'state(26mar)'!D$2:G$680,4,FALSE)</f>
        <v>#N/A</v>
      </c>
      <c r="C1851" t="str">
        <f t="shared" si="158"/>
        <v>state_TH_Kho_63</v>
      </c>
      <c r="D1851">
        <f t="shared" si="155"/>
        <v>63</v>
      </c>
      <c r="E1851" t="s">
        <v>10396</v>
      </c>
      <c r="F1851" t="str">
        <f>VLOOKUP(E1851,'country(26mar)'!B$2:C$251,2,FALSE)</f>
        <v>TH</v>
      </c>
      <c r="G1851" t="str">
        <f>VLOOKUP(F1851,'country(26mar)'!C$2:D$251,2,FALSE)</f>
        <v>base.th</v>
      </c>
      <c r="H1851" t="s">
        <v>10426</v>
      </c>
      <c r="I1851" t="str">
        <f t="shared" si="156"/>
        <v>Thailand Khon Kaen</v>
      </c>
      <c r="J1851" t="str">
        <f t="shared" si="157"/>
        <v>state_TH_Kho_63</v>
      </c>
    </row>
    <row r="1852" hidden="1" spans="1:10">
      <c r="A1852" t="str">
        <f t="shared" si="154"/>
        <v>state_TH_Muk_64</v>
      </c>
      <c r="B1852" t="e">
        <f>VLOOKUP(I1852,'state(26mar)'!D$2:G$680,4,FALSE)</f>
        <v>#N/A</v>
      </c>
      <c r="C1852" t="str">
        <f t="shared" si="158"/>
        <v>state_TH_Muk_64</v>
      </c>
      <c r="D1852">
        <f t="shared" si="155"/>
        <v>64</v>
      </c>
      <c r="E1852" t="s">
        <v>10396</v>
      </c>
      <c r="F1852" t="str">
        <f>VLOOKUP(E1852,'country(26mar)'!B$2:C$251,2,FALSE)</f>
        <v>TH</v>
      </c>
      <c r="G1852" t="str">
        <f>VLOOKUP(F1852,'country(26mar)'!C$2:D$251,2,FALSE)</f>
        <v>base.th</v>
      </c>
      <c r="H1852" t="s">
        <v>10436</v>
      </c>
      <c r="I1852" t="str">
        <f t="shared" si="156"/>
        <v>Thailand Mukdahan</v>
      </c>
      <c r="J1852" t="str">
        <f t="shared" si="157"/>
        <v>state_TH_Muk_64</v>
      </c>
    </row>
    <row r="1853" hidden="1" spans="1:10">
      <c r="A1853" t="str">
        <f t="shared" si="154"/>
        <v>state_TH_Non_65</v>
      </c>
      <c r="B1853" t="e">
        <f>VLOOKUP(I1853,'state(26mar)'!D$2:G$680,4,FALSE)</f>
        <v>#N/A</v>
      </c>
      <c r="C1853" t="str">
        <f t="shared" si="158"/>
        <v>state_TH_Non_65</v>
      </c>
      <c r="D1853">
        <f t="shared" si="155"/>
        <v>65</v>
      </c>
      <c r="E1853" t="s">
        <v>10396</v>
      </c>
      <c r="F1853" t="str">
        <f>VLOOKUP(E1853,'country(26mar)'!B$2:C$251,2,FALSE)</f>
        <v>TH</v>
      </c>
      <c r="G1853" t="str">
        <f>VLOOKUP(F1853,'country(26mar)'!C$2:D$251,2,FALSE)</f>
        <v>base.th</v>
      </c>
      <c r="H1853" t="s">
        <v>10444</v>
      </c>
      <c r="I1853" t="str">
        <f t="shared" si="156"/>
        <v>Thailand Nong Bua Lamphu</v>
      </c>
      <c r="J1853" t="str">
        <f t="shared" si="157"/>
        <v>state_TH_Non_65</v>
      </c>
    </row>
    <row r="1854" hidden="1" spans="1:10">
      <c r="A1854" t="str">
        <f t="shared" si="154"/>
        <v>state_TH_Nak_66</v>
      </c>
      <c r="B1854" t="e">
        <f>VLOOKUP(I1854,'state(26mar)'!D$2:G$680,4,FALSE)</f>
        <v>#N/A</v>
      </c>
      <c r="C1854" t="str">
        <f t="shared" si="158"/>
        <v>state_TH_Nak_66</v>
      </c>
      <c r="D1854">
        <f t="shared" si="155"/>
        <v>66</v>
      </c>
      <c r="E1854" t="s">
        <v>10396</v>
      </c>
      <c r="F1854" t="str">
        <f>VLOOKUP(E1854,'country(26mar)'!B$2:C$251,2,FALSE)</f>
        <v>TH</v>
      </c>
      <c r="G1854" t="str">
        <f>VLOOKUP(F1854,'country(26mar)'!C$2:D$251,2,FALSE)</f>
        <v>base.th</v>
      </c>
      <c r="H1854" t="s">
        <v>10441</v>
      </c>
      <c r="I1854" t="str">
        <f t="shared" si="156"/>
        <v>Thailand Nakhon Si Thammarat</v>
      </c>
      <c r="J1854" t="str">
        <f t="shared" si="157"/>
        <v>state_TH_Nak_66</v>
      </c>
    </row>
    <row r="1855" hidden="1" spans="1:10">
      <c r="A1855" t="str">
        <f t="shared" si="154"/>
        <v>state_TH_Kra_67</v>
      </c>
      <c r="B1855" t="e">
        <f>VLOOKUP(I1855,'state(26mar)'!D$2:G$680,4,FALSE)</f>
        <v>#N/A</v>
      </c>
      <c r="C1855" t="str">
        <f t="shared" si="158"/>
        <v>state_TH_Kra_67</v>
      </c>
      <c r="D1855">
        <f t="shared" si="155"/>
        <v>67</v>
      </c>
      <c r="E1855" t="s">
        <v>10396</v>
      </c>
      <c r="F1855" t="str">
        <f>VLOOKUP(E1855,'country(26mar)'!B$2:C$251,2,FALSE)</f>
        <v>TH</v>
      </c>
      <c r="G1855" t="str">
        <f>VLOOKUP(F1855,'country(26mar)'!C$2:D$251,2,FALSE)</f>
        <v>base.th</v>
      </c>
      <c r="H1855" t="s">
        <v>10427</v>
      </c>
      <c r="I1855" t="str">
        <f t="shared" si="156"/>
        <v>Thailand Krabi</v>
      </c>
      <c r="J1855" t="str">
        <f t="shared" si="157"/>
        <v>state_TH_Kra_67</v>
      </c>
    </row>
    <row r="1856" hidden="1" spans="1:10">
      <c r="A1856" t="str">
        <f t="shared" si="154"/>
        <v>state_TH_Pat_68</v>
      </c>
      <c r="B1856" t="e">
        <f>VLOOKUP(I1856,'state(26mar)'!D$2:G$680,4,FALSE)</f>
        <v>#N/A</v>
      </c>
      <c r="C1856" t="str">
        <f t="shared" si="158"/>
        <v>state_TH_Pat_68</v>
      </c>
      <c r="D1856">
        <f t="shared" si="155"/>
        <v>68</v>
      </c>
      <c r="E1856" t="s">
        <v>10396</v>
      </c>
      <c r="F1856" t="str">
        <f>VLOOKUP(E1856,'country(26mar)'!B$2:C$251,2,FALSE)</f>
        <v>TH</v>
      </c>
      <c r="G1856" t="str">
        <f>VLOOKUP(F1856,'country(26mar)'!C$2:D$251,2,FALSE)</f>
        <v>base.th</v>
      </c>
      <c r="H1856" t="s">
        <v>10447</v>
      </c>
      <c r="I1856" t="str">
        <f t="shared" si="156"/>
        <v>Thailand Pathum Thani</v>
      </c>
      <c r="J1856" t="str">
        <f t="shared" si="157"/>
        <v>state_TH_Pat_68</v>
      </c>
    </row>
    <row r="1857" hidden="1" spans="1:10">
      <c r="A1857" t="str">
        <f t="shared" si="154"/>
        <v>state_TH_Nak_69</v>
      </c>
      <c r="B1857" t="e">
        <f>VLOOKUP(I1857,'state(26mar)'!D$2:G$680,4,FALSE)</f>
        <v>#N/A</v>
      </c>
      <c r="C1857" t="str">
        <f t="shared" si="158"/>
        <v>state_TH_Nak_69</v>
      </c>
      <c r="D1857">
        <f t="shared" si="155"/>
        <v>69</v>
      </c>
      <c r="E1857" t="s">
        <v>10396</v>
      </c>
      <c r="F1857" t="str">
        <f>VLOOKUP(E1857,'country(26mar)'!B$2:C$251,2,FALSE)</f>
        <v>TH</v>
      </c>
      <c r="G1857" t="str">
        <f>VLOOKUP(F1857,'country(26mar)'!C$2:D$251,2,FALSE)</f>
        <v>base.th</v>
      </c>
      <c r="H1857" t="s">
        <v>10437</v>
      </c>
      <c r="I1857" t="str">
        <f t="shared" si="156"/>
        <v>Thailand Nakhon Nayok</v>
      </c>
      <c r="J1857" t="str">
        <f t="shared" si="157"/>
        <v>state_TH_Nak_69</v>
      </c>
    </row>
    <row r="1858" hidden="1" spans="1:10">
      <c r="A1858" t="str">
        <f t="shared" si="154"/>
        <v>state_TH_Pra_70</v>
      </c>
      <c r="B1858" t="e">
        <f>VLOOKUP(I1858,'state(26mar)'!D$2:G$680,4,FALSE)</f>
        <v>#N/A</v>
      </c>
      <c r="C1858" t="str">
        <f t="shared" si="158"/>
        <v>state_TH_Pra_70</v>
      </c>
      <c r="D1858">
        <f t="shared" si="155"/>
        <v>70</v>
      </c>
      <c r="E1858" t="s">
        <v>10396</v>
      </c>
      <c r="F1858" t="str">
        <f>VLOOKUP(E1858,'country(26mar)'!B$2:C$251,2,FALSE)</f>
        <v>TH</v>
      </c>
      <c r="G1858" t="str">
        <f>VLOOKUP(F1858,'country(26mar)'!C$2:D$251,2,FALSE)</f>
        <v>base.th</v>
      </c>
      <c r="H1858" t="s">
        <v>10422</v>
      </c>
      <c r="I1858" t="str">
        <f t="shared" si="156"/>
        <v>Thailand Prachuap Khiri Khan</v>
      </c>
      <c r="J1858" t="str">
        <f t="shared" si="157"/>
        <v>state_TH_Pra_70</v>
      </c>
    </row>
    <row r="1859" hidden="1" spans="1:10">
      <c r="A1859" t="str">
        <f t="shared" ref="A1859:A1922" si="159">IFERROR(B1859,C1859)</f>
        <v>state_TH_Nan_71</v>
      </c>
      <c r="B1859" t="e">
        <f>VLOOKUP(I1859,'state(26mar)'!D$2:G$680,4,FALSE)</f>
        <v>#N/A</v>
      </c>
      <c r="C1859" t="str">
        <f t="shared" si="158"/>
        <v>state_TH_Nan_71</v>
      </c>
      <c r="D1859">
        <f t="shared" ref="D1859:D1922" si="160">IF(E1859=E1858,D1858+1,1)</f>
        <v>71</v>
      </c>
      <c r="E1859" t="s">
        <v>10396</v>
      </c>
      <c r="F1859" t="str">
        <f>VLOOKUP(E1859,'country(26mar)'!B$2:C$251,2,FALSE)</f>
        <v>TH</v>
      </c>
      <c r="G1859" t="str">
        <f>VLOOKUP(F1859,'country(26mar)'!C$2:D$251,2,FALSE)</f>
        <v>base.th</v>
      </c>
      <c r="H1859" t="s">
        <v>10442</v>
      </c>
      <c r="I1859" t="str">
        <f t="shared" ref="I1859:I1922" si="161">CONCATENATE(E1859," ",H1859)</f>
        <v>Thailand Nan</v>
      </c>
      <c r="J1859" t="str">
        <f t="shared" ref="J1859:J1922" si="162">A1859</f>
        <v>state_TH_Nan_71</v>
      </c>
    </row>
    <row r="1860" hidden="1" spans="1:10">
      <c r="A1860" t="str">
        <f t="shared" si="159"/>
        <v>state_TH_Bue_72</v>
      </c>
      <c r="B1860" t="e">
        <f>VLOOKUP(I1860,'state(26mar)'!D$2:G$680,4,FALSE)</f>
        <v>#N/A</v>
      </c>
      <c r="C1860" t="str">
        <f t="shared" si="158"/>
        <v>state_TH_Bue_72</v>
      </c>
      <c r="D1860">
        <f t="shared" si="160"/>
        <v>72</v>
      </c>
      <c r="E1860" t="s">
        <v>10396</v>
      </c>
      <c r="F1860" t="str">
        <f>VLOOKUP(E1860,'country(26mar)'!B$2:C$251,2,FALSE)</f>
        <v>TH</v>
      </c>
      <c r="G1860" t="str">
        <f>VLOOKUP(F1860,'country(26mar)'!C$2:D$251,2,FALSE)</f>
        <v>base.th</v>
      </c>
      <c r="H1860" t="s">
        <v>10408</v>
      </c>
      <c r="I1860" t="str">
        <f t="shared" si="161"/>
        <v>Thailand Bueng Kan</v>
      </c>
      <c r="J1860" t="str">
        <f t="shared" si="162"/>
        <v>state_TH_Bue_72</v>
      </c>
    </row>
    <row r="1861" hidden="1" spans="1:10">
      <c r="A1861" t="str">
        <f t="shared" si="159"/>
        <v>state_TH_Kam_73</v>
      </c>
      <c r="B1861" t="e">
        <f>VLOOKUP(I1861,'state(26mar)'!D$2:G$680,4,FALSE)</f>
        <v>#N/A</v>
      </c>
      <c r="C1861" t="str">
        <f t="shared" si="158"/>
        <v>state_TH_Kam_73</v>
      </c>
      <c r="D1861">
        <f t="shared" si="160"/>
        <v>73</v>
      </c>
      <c r="E1861" t="s">
        <v>10396</v>
      </c>
      <c r="F1861" t="str">
        <f>VLOOKUP(E1861,'country(26mar)'!B$2:C$251,2,FALSE)</f>
        <v>TH</v>
      </c>
      <c r="G1861" t="str">
        <f>VLOOKUP(F1861,'country(26mar)'!C$2:D$251,2,FALSE)</f>
        <v>base.th</v>
      </c>
      <c r="H1861" t="s">
        <v>10424</v>
      </c>
      <c r="I1861" t="str">
        <f t="shared" si="161"/>
        <v>Thailand Kamphaeng Phet</v>
      </c>
      <c r="J1861" t="str">
        <f t="shared" si="162"/>
        <v>state_TH_Kam_73</v>
      </c>
    </row>
    <row r="1862" hidden="1" spans="1:10">
      <c r="A1862" t="str">
        <f t="shared" si="159"/>
        <v>state_TH_Chu_74</v>
      </c>
      <c r="B1862" t="e">
        <f>VLOOKUP(I1862,'state(26mar)'!D$2:G$680,4,FALSE)</f>
        <v>#N/A</v>
      </c>
      <c r="C1862" t="str">
        <f t="shared" si="158"/>
        <v>state_TH_Chu_74</v>
      </c>
      <c r="D1862">
        <f t="shared" si="160"/>
        <v>74</v>
      </c>
      <c r="E1862" t="s">
        <v>10396</v>
      </c>
      <c r="F1862" t="str">
        <f>VLOOKUP(E1862,'country(26mar)'!B$2:C$251,2,FALSE)</f>
        <v>TH</v>
      </c>
      <c r="G1862" t="str">
        <f>VLOOKUP(F1862,'country(26mar)'!C$2:D$251,2,FALSE)</f>
        <v>base.th</v>
      </c>
      <c r="H1862" t="s">
        <v>10418</v>
      </c>
      <c r="I1862" t="str">
        <f t="shared" si="161"/>
        <v>Thailand Chumphon</v>
      </c>
      <c r="J1862" t="str">
        <f t="shared" si="162"/>
        <v>state_TH_Chu_74</v>
      </c>
    </row>
    <row r="1863" hidden="1" spans="1:10">
      <c r="A1863" t="str">
        <f t="shared" si="159"/>
        <v>state_TH_Pat_75</v>
      </c>
      <c r="B1863" t="e">
        <f>VLOOKUP(I1863,'state(26mar)'!D$2:G$680,4,FALSE)</f>
        <v>#N/A</v>
      </c>
      <c r="C1863" t="str">
        <f t="shared" si="158"/>
        <v>state_TH_Pat_75</v>
      </c>
      <c r="D1863">
        <f t="shared" si="160"/>
        <v>75</v>
      </c>
      <c r="E1863" t="s">
        <v>10396</v>
      </c>
      <c r="F1863" t="str">
        <f>VLOOKUP(E1863,'country(26mar)'!B$2:C$251,2,FALSE)</f>
        <v>TH</v>
      </c>
      <c r="G1863" t="str">
        <f>VLOOKUP(F1863,'country(26mar)'!C$2:D$251,2,FALSE)</f>
        <v>base.th</v>
      </c>
      <c r="H1863" t="s">
        <v>10448</v>
      </c>
      <c r="I1863" t="str">
        <f t="shared" si="161"/>
        <v>Thailand Pattani</v>
      </c>
      <c r="J1863" t="str">
        <f t="shared" si="162"/>
        <v>state_TH_Pat_75</v>
      </c>
    </row>
    <row r="1864" hidden="1" spans="1:10">
      <c r="A1864" t="str">
        <f t="shared" si="159"/>
        <v>state_TH_Bur_76</v>
      </c>
      <c r="B1864" t="e">
        <f>VLOOKUP(I1864,'state(26mar)'!D$2:G$680,4,FALSE)</f>
        <v>#N/A</v>
      </c>
      <c r="C1864" t="str">
        <f t="shared" si="158"/>
        <v>state_TH_Bur_76</v>
      </c>
      <c r="D1864">
        <f t="shared" si="160"/>
        <v>76</v>
      </c>
      <c r="E1864" t="s">
        <v>10396</v>
      </c>
      <c r="F1864" t="str">
        <f>VLOOKUP(E1864,'country(26mar)'!B$2:C$251,2,FALSE)</f>
        <v>TH</v>
      </c>
      <c r="G1864" t="str">
        <f>VLOOKUP(F1864,'country(26mar)'!C$2:D$251,2,FALSE)</f>
        <v>base.th</v>
      </c>
      <c r="H1864" t="s">
        <v>10409</v>
      </c>
      <c r="I1864" t="str">
        <f t="shared" si="161"/>
        <v>Thailand Buriram</v>
      </c>
      <c r="J1864" t="str">
        <f t="shared" si="162"/>
        <v>state_TH_Bur_76</v>
      </c>
    </row>
    <row r="1865" hidden="1" spans="1:10">
      <c r="A1865" t="str">
        <f t="shared" si="159"/>
        <v>state_TH_Sar_77</v>
      </c>
      <c r="B1865" t="e">
        <f>VLOOKUP(I1865,'state(26mar)'!D$2:G$680,4,FALSE)</f>
        <v>#N/A</v>
      </c>
      <c r="C1865" t="str">
        <f t="shared" si="158"/>
        <v>state_TH_Sar_77</v>
      </c>
      <c r="D1865">
        <f t="shared" si="160"/>
        <v>77</v>
      </c>
      <c r="E1865" t="s">
        <v>10396</v>
      </c>
      <c r="F1865" t="str">
        <f>VLOOKUP(E1865,'country(26mar)'!B$2:C$251,2,FALSE)</f>
        <v>TH</v>
      </c>
      <c r="G1865" t="str">
        <f>VLOOKUP(F1865,'country(26mar)'!C$2:D$251,2,FALSE)</f>
        <v>base.th</v>
      </c>
      <c r="H1865" t="s">
        <v>10469</v>
      </c>
      <c r="I1865" t="str">
        <f t="shared" si="161"/>
        <v>Thailand Sara Buri</v>
      </c>
      <c r="J1865" t="str">
        <f t="shared" si="162"/>
        <v>state_TH_Sar_77</v>
      </c>
    </row>
    <row r="1866" hidden="1" spans="1:10">
      <c r="A1866" t="str">
        <f t="shared" si="159"/>
        <v>state_TJ_Kŭh_1</v>
      </c>
      <c r="B1866" t="e">
        <f>VLOOKUP(I1866,'state(26mar)'!D$2:G$680,4,FALSE)</f>
        <v>#N/A</v>
      </c>
      <c r="C1866" t="str">
        <f t="shared" si="158"/>
        <v>state_TJ_Kŭh_1</v>
      </c>
      <c r="D1866">
        <f t="shared" si="160"/>
        <v>1</v>
      </c>
      <c r="E1866" t="s">
        <v>10303</v>
      </c>
      <c r="F1866" t="str">
        <f>VLOOKUP(E1866,'country(26mar)'!B$2:C$251,2,FALSE)</f>
        <v>TJ</v>
      </c>
      <c r="G1866" t="str">
        <f>VLOOKUP(F1866,'country(26mar)'!C$2:D$251,2,FALSE)</f>
        <v>base.tj</v>
      </c>
      <c r="H1866" t="s">
        <v>10307</v>
      </c>
      <c r="I1866" t="str">
        <f t="shared" si="161"/>
        <v>Tajikistan Kŭhistoni Badakhshon</v>
      </c>
      <c r="J1866" t="str">
        <f t="shared" si="162"/>
        <v>state_TJ_Kŭh_1</v>
      </c>
    </row>
    <row r="1867" hidden="1" spans="1:10">
      <c r="A1867" t="str">
        <f t="shared" si="159"/>
        <v>state_TJ_Kha_2</v>
      </c>
      <c r="B1867" t="e">
        <f>VLOOKUP(I1867,'state(26mar)'!D$2:G$680,4,FALSE)</f>
        <v>#N/A</v>
      </c>
      <c r="C1867" t="str">
        <f t="shared" si="158"/>
        <v>state_TJ_Kha_2</v>
      </c>
      <c r="D1867">
        <f t="shared" si="160"/>
        <v>2</v>
      </c>
      <c r="E1867" t="s">
        <v>10303</v>
      </c>
      <c r="F1867" t="str">
        <f>VLOOKUP(E1867,'country(26mar)'!B$2:C$251,2,FALSE)</f>
        <v>TJ</v>
      </c>
      <c r="G1867" t="str">
        <f>VLOOKUP(F1867,'country(26mar)'!C$2:D$251,2,FALSE)</f>
        <v>base.tj</v>
      </c>
      <c r="H1867" t="s">
        <v>10312</v>
      </c>
      <c r="I1867" t="str">
        <f t="shared" si="161"/>
        <v>Tajikistan Khatlon</v>
      </c>
      <c r="J1867" t="str">
        <f t="shared" si="162"/>
        <v>state_TJ_Kha_2</v>
      </c>
    </row>
    <row r="1868" hidden="1" spans="1:10">
      <c r="A1868" t="str">
        <f t="shared" si="159"/>
        <v>state_TJ_Sug_3</v>
      </c>
      <c r="B1868" t="e">
        <f>VLOOKUP(I1868,'state(26mar)'!D$2:G$680,4,FALSE)</f>
        <v>#N/A</v>
      </c>
      <c r="C1868" t="str">
        <f t="shared" si="158"/>
        <v>state_TJ_Sug_3</v>
      </c>
      <c r="D1868">
        <f t="shared" si="160"/>
        <v>3</v>
      </c>
      <c r="E1868" t="s">
        <v>10303</v>
      </c>
      <c r="F1868" t="str">
        <f>VLOOKUP(E1868,'country(26mar)'!B$2:C$251,2,FALSE)</f>
        <v>TJ</v>
      </c>
      <c r="G1868" t="str">
        <f>VLOOKUP(F1868,'country(26mar)'!C$2:D$251,2,FALSE)</f>
        <v>base.tj</v>
      </c>
      <c r="H1868" t="s">
        <v>10309</v>
      </c>
      <c r="I1868" t="str">
        <f t="shared" si="161"/>
        <v>Tajikistan Sughd</v>
      </c>
      <c r="J1868" t="str">
        <f t="shared" si="162"/>
        <v>state_TJ_Sug_3</v>
      </c>
    </row>
    <row r="1869" hidden="1" spans="1:10">
      <c r="A1869" t="str">
        <f t="shared" si="159"/>
        <v>state_TJ_Dus_4</v>
      </c>
      <c r="B1869" t="e">
        <f>VLOOKUP(I1869,'state(26mar)'!D$2:G$680,4,FALSE)</f>
        <v>#N/A</v>
      </c>
      <c r="C1869" t="str">
        <f t="shared" si="158"/>
        <v>state_TJ_Dus_4</v>
      </c>
      <c r="D1869">
        <f t="shared" si="160"/>
        <v>4</v>
      </c>
      <c r="E1869" t="s">
        <v>10303</v>
      </c>
      <c r="F1869" t="str">
        <f>VLOOKUP(E1869,'country(26mar)'!B$2:C$251,2,FALSE)</f>
        <v>TJ</v>
      </c>
      <c r="G1869" t="str">
        <f>VLOOKUP(F1869,'country(26mar)'!C$2:D$251,2,FALSE)</f>
        <v>base.tj</v>
      </c>
      <c r="H1869" t="s">
        <v>10302</v>
      </c>
      <c r="I1869" t="str">
        <f t="shared" si="161"/>
        <v>Tajikistan Dushanbe</v>
      </c>
      <c r="J1869" t="str">
        <f t="shared" si="162"/>
        <v>state_TJ_Dus_4</v>
      </c>
    </row>
    <row r="1870" hidden="1" spans="1:10">
      <c r="A1870" t="str">
        <f t="shared" si="159"/>
        <v>state_TL_Díl_1</v>
      </c>
      <c r="B1870" t="e">
        <f>VLOOKUP(I1870,'state(26mar)'!D$2:G$680,4,FALSE)</f>
        <v>#N/A</v>
      </c>
      <c r="C1870" t="str">
        <f t="shared" si="158"/>
        <v>state_TL_Díl_1</v>
      </c>
      <c r="D1870">
        <f t="shared" si="160"/>
        <v>1</v>
      </c>
      <c r="E1870" t="s">
        <v>10489</v>
      </c>
      <c r="F1870" t="str">
        <f>VLOOKUP(E1870,'country(26mar)'!B$2:C$251,2,FALSE)</f>
        <v>TL</v>
      </c>
      <c r="G1870" t="str">
        <f>VLOOKUP(F1870,'country(26mar)'!C$2:D$251,2,FALSE)</f>
        <v>base.tl</v>
      </c>
      <c r="H1870" t="s">
        <v>10495</v>
      </c>
      <c r="I1870" t="str">
        <f t="shared" si="161"/>
        <v>Timor-Leste Díli</v>
      </c>
      <c r="J1870" t="str">
        <f t="shared" si="162"/>
        <v>state_TL_Díl_1</v>
      </c>
    </row>
    <row r="1871" hidden="1" spans="1:10">
      <c r="A1871" t="str">
        <f t="shared" si="159"/>
        <v>state_TL_Ail_2</v>
      </c>
      <c r="B1871" t="e">
        <f>VLOOKUP(I1871,'state(26mar)'!D$2:G$680,4,FALSE)</f>
        <v>#N/A</v>
      </c>
      <c r="C1871" t="str">
        <f t="shared" si="158"/>
        <v>state_TL_Ail_2</v>
      </c>
      <c r="D1871">
        <f t="shared" si="160"/>
        <v>2</v>
      </c>
      <c r="E1871" t="s">
        <v>10489</v>
      </c>
      <c r="F1871" t="str">
        <f>VLOOKUP(E1871,'country(26mar)'!B$2:C$251,2,FALSE)</f>
        <v>TL</v>
      </c>
      <c r="G1871" t="str">
        <f>VLOOKUP(F1871,'country(26mar)'!C$2:D$251,2,FALSE)</f>
        <v>base.tl</v>
      </c>
      <c r="H1871" t="s">
        <v>10488</v>
      </c>
      <c r="I1871" t="str">
        <f t="shared" si="161"/>
        <v>Timor-Leste Aileu</v>
      </c>
      <c r="J1871" t="str">
        <f t="shared" si="162"/>
        <v>state_TL_Ail_2</v>
      </c>
    </row>
    <row r="1872" hidden="1" spans="1:10">
      <c r="A1872" t="str">
        <f t="shared" si="159"/>
        <v>state_TL_Ain_3</v>
      </c>
      <c r="B1872" t="e">
        <f>VLOOKUP(I1872,'state(26mar)'!D$2:G$680,4,FALSE)</f>
        <v>#N/A</v>
      </c>
      <c r="C1872" t="str">
        <f t="shared" si="158"/>
        <v>state_TL_Ain_3</v>
      </c>
      <c r="D1872">
        <f t="shared" si="160"/>
        <v>3</v>
      </c>
      <c r="E1872" t="s">
        <v>10489</v>
      </c>
      <c r="F1872" t="str">
        <f>VLOOKUP(E1872,'country(26mar)'!B$2:C$251,2,FALSE)</f>
        <v>TL</v>
      </c>
      <c r="G1872" t="str">
        <f>VLOOKUP(F1872,'country(26mar)'!C$2:D$251,2,FALSE)</f>
        <v>base.tl</v>
      </c>
      <c r="H1872" t="s">
        <v>10492</v>
      </c>
      <c r="I1872" t="str">
        <f t="shared" si="161"/>
        <v>Timor-Leste Ainaro</v>
      </c>
      <c r="J1872" t="str">
        <f t="shared" si="162"/>
        <v>state_TL_Ain_3</v>
      </c>
    </row>
    <row r="1873" hidden="1" spans="1:10">
      <c r="A1873" t="str">
        <f t="shared" si="159"/>
        <v>state_TL_Bau_4</v>
      </c>
      <c r="B1873" t="e">
        <f>VLOOKUP(I1873,'state(26mar)'!D$2:G$680,4,FALSE)</f>
        <v>#N/A</v>
      </c>
      <c r="C1873" t="str">
        <f t="shared" si="158"/>
        <v>state_TL_Bau_4</v>
      </c>
      <c r="D1873">
        <f t="shared" si="160"/>
        <v>4</v>
      </c>
      <c r="E1873" t="s">
        <v>10489</v>
      </c>
      <c r="F1873" t="str">
        <f>VLOOKUP(E1873,'country(26mar)'!B$2:C$251,2,FALSE)</f>
        <v>TL</v>
      </c>
      <c r="G1873" t="str">
        <f>VLOOKUP(F1873,'country(26mar)'!C$2:D$251,2,FALSE)</f>
        <v>base.tl</v>
      </c>
      <c r="H1873" t="s">
        <v>10493</v>
      </c>
      <c r="I1873" t="str">
        <f t="shared" si="161"/>
        <v>Timor-Leste Baucau</v>
      </c>
      <c r="J1873" t="str">
        <f t="shared" si="162"/>
        <v>state_TL_Bau_4</v>
      </c>
    </row>
    <row r="1874" hidden="1" spans="1:10">
      <c r="A1874" t="str">
        <f t="shared" si="159"/>
        <v>state_TL_Bob_5</v>
      </c>
      <c r="B1874" t="e">
        <f>VLOOKUP(I1874,'state(26mar)'!D$2:G$680,4,FALSE)</f>
        <v>#N/A</v>
      </c>
      <c r="C1874" t="str">
        <f t="shared" si="158"/>
        <v>state_TL_Bob_5</v>
      </c>
      <c r="D1874">
        <f t="shared" si="160"/>
        <v>5</v>
      </c>
      <c r="E1874" t="s">
        <v>10489</v>
      </c>
      <c r="F1874" t="str">
        <f>VLOOKUP(E1874,'country(26mar)'!B$2:C$251,2,FALSE)</f>
        <v>TL</v>
      </c>
      <c r="G1874" t="str">
        <f>VLOOKUP(F1874,'country(26mar)'!C$2:D$251,2,FALSE)</f>
        <v>base.tl</v>
      </c>
      <c r="H1874" t="s">
        <v>10503</v>
      </c>
      <c r="I1874" t="str">
        <f t="shared" si="161"/>
        <v>Timor-Leste Bobonaro</v>
      </c>
      <c r="J1874" t="str">
        <f t="shared" si="162"/>
        <v>state_TL_Bob_5</v>
      </c>
    </row>
    <row r="1875" hidden="1" spans="1:10">
      <c r="A1875" t="str">
        <f t="shared" si="159"/>
        <v>state_TL_Cov_6</v>
      </c>
      <c r="B1875" t="e">
        <f>VLOOKUP(I1875,'state(26mar)'!D$2:G$680,4,FALSE)</f>
        <v>#N/A</v>
      </c>
      <c r="C1875" t="str">
        <f t="shared" si="158"/>
        <v>state_TL_Cov_6</v>
      </c>
      <c r="D1875">
        <f t="shared" si="160"/>
        <v>6</v>
      </c>
      <c r="E1875" t="s">
        <v>10489</v>
      </c>
      <c r="F1875" t="str">
        <f>VLOOKUP(E1875,'country(26mar)'!B$2:C$251,2,FALSE)</f>
        <v>TL</v>
      </c>
      <c r="G1875" t="str">
        <f>VLOOKUP(F1875,'country(26mar)'!C$2:D$251,2,FALSE)</f>
        <v>base.tl</v>
      </c>
      <c r="H1875" t="s">
        <v>10509</v>
      </c>
      <c r="I1875" t="str">
        <f t="shared" si="161"/>
        <v>Timor-Leste Cova Lima</v>
      </c>
      <c r="J1875" t="str">
        <f t="shared" si="162"/>
        <v>state_TL_Cov_6</v>
      </c>
    </row>
    <row r="1876" hidden="1" spans="1:10">
      <c r="A1876" t="str">
        <f t="shared" si="159"/>
        <v>state_TL_Erm_7</v>
      </c>
      <c r="B1876" t="e">
        <f>VLOOKUP(I1876,'state(26mar)'!D$2:G$680,4,FALSE)</f>
        <v>#N/A</v>
      </c>
      <c r="C1876" t="str">
        <f t="shared" si="158"/>
        <v>state_TL_Erm_7</v>
      </c>
      <c r="D1876">
        <f t="shared" si="160"/>
        <v>7</v>
      </c>
      <c r="E1876" t="s">
        <v>10489</v>
      </c>
      <c r="F1876" t="str">
        <f>VLOOKUP(E1876,'country(26mar)'!B$2:C$251,2,FALSE)</f>
        <v>TL</v>
      </c>
      <c r="G1876" t="str">
        <f>VLOOKUP(F1876,'country(26mar)'!C$2:D$251,2,FALSE)</f>
        <v>base.tl</v>
      </c>
      <c r="H1876" t="s">
        <v>10497</v>
      </c>
      <c r="I1876" t="str">
        <f t="shared" si="161"/>
        <v>Timor-Leste Ermera</v>
      </c>
      <c r="J1876" t="str">
        <f t="shared" si="162"/>
        <v>state_TL_Erm_7</v>
      </c>
    </row>
    <row r="1877" hidden="1" spans="1:10">
      <c r="A1877" t="str">
        <f t="shared" si="159"/>
        <v>state_TL_Lau_8</v>
      </c>
      <c r="B1877" t="e">
        <f>VLOOKUP(I1877,'state(26mar)'!D$2:G$680,4,FALSE)</f>
        <v>#N/A</v>
      </c>
      <c r="C1877" t="str">
        <f t="shared" si="158"/>
        <v>state_TL_Lau_8</v>
      </c>
      <c r="D1877">
        <f t="shared" si="160"/>
        <v>8</v>
      </c>
      <c r="E1877" t="s">
        <v>10489</v>
      </c>
      <c r="F1877" t="str">
        <f>VLOOKUP(E1877,'country(26mar)'!B$2:C$251,2,FALSE)</f>
        <v>TL</v>
      </c>
      <c r="G1877" t="str">
        <f>VLOOKUP(F1877,'country(26mar)'!C$2:D$251,2,FALSE)</f>
        <v>base.tl</v>
      </c>
      <c r="H1877" t="s">
        <v>10501</v>
      </c>
      <c r="I1877" t="str">
        <f t="shared" si="161"/>
        <v>Timor-Leste Lautém</v>
      </c>
      <c r="J1877" t="str">
        <f t="shared" si="162"/>
        <v>state_TL_Lau_8</v>
      </c>
    </row>
    <row r="1878" hidden="1" spans="1:10">
      <c r="A1878" t="str">
        <f t="shared" si="159"/>
        <v>state_TL_Liq_9</v>
      </c>
      <c r="B1878" t="e">
        <f>VLOOKUP(I1878,'state(26mar)'!D$2:G$680,4,FALSE)</f>
        <v>#N/A</v>
      </c>
      <c r="C1878" t="str">
        <f t="shared" si="158"/>
        <v>state_TL_Liq_9</v>
      </c>
      <c r="D1878">
        <f t="shared" si="160"/>
        <v>9</v>
      </c>
      <c r="E1878" t="s">
        <v>10489</v>
      </c>
      <c r="F1878" t="str">
        <f>VLOOKUP(E1878,'country(26mar)'!B$2:C$251,2,FALSE)</f>
        <v>TL</v>
      </c>
      <c r="G1878" t="str">
        <f>VLOOKUP(F1878,'country(26mar)'!C$2:D$251,2,FALSE)</f>
        <v>base.tl</v>
      </c>
      <c r="H1878" t="s">
        <v>10498</v>
      </c>
      <c r="I1878" t="str">
        <f t="shared" si="161"/>
        <v>Timor-Leste Liquiçá</v>
      </c>
      <c r="J1878" t="str">
        <f t="shared" si="162"/>
        <v>state_TL_Liq_9</v>
      </c>
    </row>
    <row r="1879" hidden="1" spans="1:10">
      <c r="A1879" t="str">
        <f t="shared" si="159"/>
        <v>state_TL_Man_10</v>
      </c>
      <c r="B1879" t="e">
        <f>VLOOKUP(I1879,'state(26mar)'!D$2:G$680,4,FALSE)</f>
        <v>#N/A</v>
      </c>
      <c r="C1879" t="str">
        <f t="shared" si="158"/>
        <v>state_TL_Man_10</v>
      </c>
      <c r="D1879">
        <f t="shared" si="160"/>
        <v>10</v>
      </c>
      <c r="E1879" t="s">
        <v>10489</v>
      </c>
      <c r="F1879" t="str">
        <f>VLOOKUP(E1879,'country(26mar)'!B$2:C$251,2,FALSE)</f>
        <v>TL</v>
      </c>
      <c r="G1879" t="str">
        <f>VLOOKUP(F1879,'country(26mar)'!C$2:D$251,2,FALSE)</f>
        <v>base.tl</v>
      </c>
      <c r="H1879" t="s">
        <v>10504</v>
      </c>
      <c r="I1879" t="str">
        <f t="shared" si="161"/>
        <v>Timor-Leste Manatuto</v>
      </c>
      <c r="J1879" t="str">
        <f t="shared" si="162"/>
        <v>state_TL_Man_10</v>
      </c>
    </row>
    <row r="1880" hidden="1" spans="1:10">
      <c r="A1880" t="str">
        <f t="shared" si="159"/>
        <v>state_TL_Man_11</v>
      </c>
      <c r="B1880" t="e">
        <f>VLOOKUP(I1880,'state(26mar)'!D$2:G$680,4,FALSE)</f>
        <v>#N/A</v>
      </c>
      <c r="C1880" t="str">
        <f t="shared" si="158"/>
        <v>state_TL_Man_11</v>
      </c>
      <c r="D1880">
        <f t="shared" si="160"/>
        <v>11</v>
      </c>
      <c r="E1880" t="s">
        <v>10489</v>
      </c>
      <c r="F1880" t="str">
        <f>VLOOKUP(E1880,'country(26mar)'!B$2:C$251,2,FALSE)</f>
        <v>TL</v>
      </c>
      <c r="G1880" t="str">
        <f>VLOOKUP(F1880,'country(26mar)'!C$2:D$251,2,FALSE)</f>
        <v>base.tl</v>
      </c>
      <c r="H1880" t="s">
        <v>10507</v>
      </c>
      <c r="I1880" t="str">
        <f t="shared" si="161"/>
        <v>Timor-Leste Manufahi</v>
      </c>
      <c r="J1880" t="str">
        <f t="shared" si="162"/>
        <v>state_TL_Man_11</v>
      </c>
    </row>
    <row r="1881" hidden="1" spans="1:10">
      <c r="A1881" t="str">
        <f t="shared" si="159"/>
        <v>state_TL_Oec_12</v>
      </c>
      <c r="B1881" t="e">
        <f>VLOOKUP(I1881,'state(26mar)'!D$2:G$680,4,FALSE)</f>
        <v>#N/A</v>
      </c>
      <c r="C1881" t="str">
        <f t="shared" si="158"/>
        <v>state_TL_Oec_12</v>
      </c>
      <c r="D1881">
        <f t="shared" si="160"/>
        <v>12</v>
      </c>
      <c r="E1881" t="s">
        <v>10489</v>
      </c>
      <c r="F1881" t="str">
        <f>VLOOKUP(E1881,'country(26mar)'!B$2:C$251,2,FALSE)</f>
        <v>TL</v>
      </c>
      <c r="G1881" t="str">
        <f>VLOOKUP(F1881,'country(26mar)'!C$2:D$251,2,FALSE)</f>
        <v>base.tl</v>
      </c>
      <c r="H1881" t="s">
        <v>10506</v>
      </c>
      <c r="I1881" t="str">
        <f t="shared" si="161"/>
        <v>Timor-Leste Oecussi-Ambeno</v>
      </c>
      <c r="J1881" t="str">
        <f t="shared" si="162"/>
        <v>state_TL_Oec_12</v>
      </c>
    </row>
    <row r="1882" hidden="1" spans="1:10">
      <c r="A1882" t="str">
        <f t="shared" si="159"/>
        <v>state_TL_Viq_13</v>
      </c>
      <c r="B1882" t="e">
        <f>VLOOKUP(I1882,'state(26mar)'!D$2:G$680,4,FALSE)</f>
        <v>#N/A</v>
      </c>
      <c r="C1882" t="str">
        <f t="shared" si="158"/>
        <v>state_TL_Viq_13</v>
      </c>
      <c r="D1882">
        <f t="shared" si="160"/>
        <v>13</v>
      </c>
      <c r="E1882" t="s">
        <v>10489</v>
      </c>
      <c r="F1882" t="str">
        <f>VLOOKUP(E1882,'country(26mar)'!B$2:C$251,2,FALSE)</f>
        <v>TL</v>
      </c>
      <c r="G1882" t="str">
        <f>VLOOKUP(F1882,'country(26mar)'!C$2:D$251,2,FALSE)</f>
        <v>base.tl</v>
      </c>
      <c r="H1882" t="s">
        <v>10510</v>
      </c>
      <c r="I1882" t="str">
        <f t="shared" si="161"/>
        <v>Timor-Leste Viqueque</v>
      </c>
      <c r="J1882" t="str">
        <f t="shared" si="162"/>
        <v>state_TL_Viq_13</v>
      </c>
    </row>
    <row r="1883" hidden="1" spans="1:10">
      <c r="A1883" t="str">
        <f t="shared" si="159"/>
        <v>state_TM_Bal_1</v>
      </c>
      <c r="B1883" t="e">
        <f>VLOOKUP(I1883,'state(26mar)'!D$2:G$680,4,FALSE)</f>
        <v>#N/A</v>
      </c>
      <c r="C1883" t="str">
        <f t="shared" si="158"/>
        <v>state_TM_Bal_1</v>
      </c>
      <c r="D1883">
        <f t="shared" si="160"/>
        <v>1</v>
      </c>
      <c r="E1883" t="s">
        <v>10734</v>
      </c>
      <c r="F1883" t="str">
        <f>VLOOKUP(E1883,'country(26mar)'!B$2:C$251,2,FALSE)</f>
        <v>TM</v>
      </c>
      <c r="G1883" t="str">
        <f>VLOOKUP(F1883,'country(26mar)'!C$2:D$251,2,FALSE)</f>
        <v>base.tm</v>
      </c>
      <c r="H1883" t="s">
        <v>10742</v>
      </c>
      <c r="I1883" t="str">
        <f t="shared" si="161"/>
        <v>Turkmenistan Balkan</v>
      </c>
      <c r="J1883" t="str">
        <f t="shared" si="162"/>
        <v>state_TM_Bal_1</v>
      </c>
    </row>
    <row r="1884" hidden="1" spans="1:10">
      <c r="A1884" t="str">
        <f t="shared" si="159"/>
        <v>state_TM_Daş_2</v>
      </c>
      <c r="B1884" t="e">
        <f>VLOOKUP(I1884,'state(26mar)'!D$2:G$680,4,FALSE)</f>
        <v>#N/A</v>
      </c>
      <c r="C1884" t="str">
        <f t="shared" si="158"/>
        <v>state_TM_Daş_2</v>
      </c>
      <c r="D1884">
        <f t="shared" si="160"/>
        <v>2</v>
      </c>
      <c r="E1884" t="s">
        <v>10734</v>
      </c>
      <c r="F1884" t="str">
        <f>VLOOKUP(E1884,'country(26mar)'!B$2:C$251,2,FALSE)</f>
        <v>TM</v>
      </c>
      <c r="G1884" t="str">
        <f>VLOOKUP(F1884,'country(26mar)'!C$2:D$251,2,FALSE)</f>
        <v>base.tm</v>
      </c>
      <c r="H1884" t="s">
        <v>10745</v>
      </c>
      <c r="I1884" t="str">
        <f t="shared" si="161"/>
        <v>Turkmenistan Daşoguz</v>
      </c>
      <c r="J1884" t="str">
        <f t="shared" si="162"/>
        <v>state_TM_Daş_2</v>
      </c>
    </row>
    <row r="1885" hidden="1" spans="1:10">
      <c r="A1885" t="str">
        <f t="shared" si="159"/>
        <v>state_TM_Leb_3</v>
      </c>
      <c r="B1885" t="e">
        <f>VLOOKUP(I1885,'state(26mar)'!D$2:G$680,4,FALSE)</f>
        <v>#N/A</v>
      </c>
      <c r="C1885" t="str">
        <f t="shared" ref="C1885:C1948" si="163">CONCATENATE("state_",F1885,"_",LEFT(H1885,3),"_",D1885)</f>
        <v>state_TM_Leb_3</v>
      </c>
      <c r="D1885">
        <f t="shared" si="160"/>
        <v>3</v>
      </c>
      <c r="E1885" t="s">
        <v>10734</v>
      </c>
      <c r="F1885" t="str">
        <f>VLOOKUP(E1885,'country(26mar)'!B$2:C$251,2,FALSE)</f>
        <v>TM</v>
      </c>
      <c r="G1885" t="str">
        <f>VLOOKUP(F1885,'country(26mar)'!C$2:D$251,2,FALSE)</f>
        <v>base.tm</v>
      </c>
      <c r="H1885" t="s">
        <v>10740</v>
      </c>
      <c r="I1885" t="str">
        <f t="shared" si="161"/>
        <v>Turkmenistan Lebap</v>
      </c>
      <c r="J1885" t="str">
        <f t="shared" si="162"/>
        <v>state_TM_Leb_3</v>
      </c>
    </row>
    <row r="1886" hidden="1" spans="1:10">
      <c r="A1886" t="str">
        <f t="shared" si="159"/>
        <v>state_TM_Mar_4</v>
      </c>
      <c r="B1886" t="e">
        <f>VLOOKUP(I1886,'state(26mar)'!D$2:G$680,4,FALSE)</f>
        <v>#N/A</v>
      </c>
      <c r="C1886" t="str">
        <f t="shared" si="163"/>
        <v>state_TM_Mar_4</v>
      </c>
      <c r="D1886">
        <f t="shared" si="160"/>
        <v>4</v>
      </c>
      <c r="E1886" t="s">
        <v>10734</v>
      </c>
      <c r="F1886" t="str">
        <f>VLOOKUP(E1886,'country(26mar)'!B$2:C$251,2,FALSE)</f>
        <v>TM</v>
      </c>
      <c r="G1886" t="str">
        <f>VLOOKUP(F1886,'country(26mar)'!C$2:D$251,2,FALSE)</f>
        <v>base.tm</v>
      </c>
      <c r="H1886" t="s">
        <v>10750</v>
      </c>
      <c r="I1886" t="str">
        <f t="shared" si="161"/>
        <v>Turkmenistan Mary</v>
      </c>
      <c r="J1886" t="str">
        <f t="shared" si="162"/>
        <v>state_TM_Mar_4</v>
      </c>
    </row>
    <row r="1887" hidden="1" spans="1:10">
      <c r="A1887" t="str">
        <f t="shared" si="159"/>
        <v>state_TM_Aha_5</v>
      </c>
      <c r="B1887" t="e">
        <f>VLOOKUP(I1887,'state(26mar)'!D$2:G$680,4,FALSE)</f>
        <v>#N/A</v>
      </c>
      <c r="C1887" t="str">
        <f t="shared" si="163"/>
        <v>state_TM_Aha_5</v>
      </c>
      <c r="D1887">
        <f t="shared" si="160"/>
        <v>5</v>
      </c>
      <c r="E1887" t="s">
        <v>10734</v>
      </c>
      <c r="F1887" t="str">
        <f>VLOOKUP(E1887,'country(26mar)'!B$2:C$251,2,FALSE)</f>
        <v>TM</v>
      </c>
      <c r="G1887" t="str">
        <f>VLOOKUP(F1887,'country(26mar)'!C$2:D$251,2,FALSE)</f>
        <v>base.tm</v>
      </c>
      <c r="H1887" t="s">
        <v>10737</v>
      </c>
      <c r="I1887" t="str">
        <f t="shared" si="161"/>
        <v>Turkmenistan Ahal</v>
      </c>
      <c r="J1887" t="str">
        <f t="shared" si="162"/>
        <v>state_TM_Aha_5</v>
      </c>
    </row>
    <row r="1888" hidden="1" spans="1:10">
      <c r="A1888" t="str">
        <f t="shared" si="159"/>
        <v>state_TN_Tat_1</v>
      </c>
      <c r="B1888" t="e">
        <f>VLOOKUP(I1888,'state(26mar)'!D$2:G$680,4,FALSE)</f>
        <v>#N/A</v>
      </c>
      <c r="C1888" t="str">
        <f t="shared" si="163"/>
        <v>state_TN_Tat_1</v>
      </c>
      <c r="D1888">
        <f t="shared" si="160"/>
        <v>1</v>
      </c>
      <c r="E1888" t="s">
        <v>10560</v>
      </c>
      <c r="F1888" t="str">
        <f>VLOOKUP(E1888,'country(26mar)'!B$2:C$251,2,FALSE)</f>
        <v>TN</v>
      </c>
      <c r="G1888" t="str">
        <f>VLOOKUP(F1888,'country(26mar)'!C$2:D$251,2,FALSE)</f>
        <v>base.tn</v>
      </c>
      <c r="H1888" t="s">
        <v>10568</v>
      </c>
      <c r="I1888" t="str">
        <f t="shared" si="161"/>
        <v>Tunisia Tataouine</v>
      </c>
      <c r="J1888" t="str">
        <f t="shared" si="162"/>
        <v>state_TN_Tat_1</v>
      </c>
    </row>
    <row r="1889" hidden="1" spans="1:10">
      <c r="A1889" t="str">
        <f t="shared" si="159"/>
        <v>state_TN_Méd_2</v>
      </c>
      <c r="B1889" t="e">
        <f>VLOOKUP(I1889,'state(26mar)'!D$2:G$680,4,FALSE)</f>
        <v>#N/A</v>
      </c>
      <c r="C1889" t="str">
        <f t="shared" si="163"/>
        <v>state_TN_Méd_2</v>
      </c>
      <c r="D1889">
        <f t="shared" si="160"/>
        <v>2</v>
      </c>
      <c r="E1889" t="s">
        <v>10560</v>
      </c>
      <c r="F1889" t="str">
        <f>VLOOKUP(E1889,'country(26mar)'!B$2:C$251,2,FALSE)</f>
        <v>TN</v>
      </c>
      <c r="G1889" t="str">
        <f>VLOOKUP(F1889,'country(26mar)'!C$2:D$251,2,FALSE)</f>
        <v>base.tn</v>
      </c>
      <c r="H1889" t="s">
        <v>10565</v>
      </c>
      <c r="I1889" t="str">
        <f t="shared" si="161"/>
        <v>Tunisia Médenine</v>
      </c>
      <c r="J1889" t="str">
        <f t="shared" si="162"/>
        <v>state_TN_Méd_2</v>
      </c>
    </row>
    <row r="1890" hidden="1" spans="1:10">
      <c r="A1890" t="str">
        <f t="shared" si="159"/>
        <v>state_TN_Gab_3</v>
      </c>
      <c r="B1890" t="e">
        <f>VLOOKUP(I1890,'state(26mar)'!D$2:G$680,4,FALSE)</f>
        <v>#N/A</v>
      </c>
      <c r="C1890" t="str">
        <f t="shared" si="163"/>
        <v>state_TN_Gab_3</v>
      </c>
      <c r="D1890">
        <f t="shared" si="160"/>
        <v>3</v>
      </c>
      <c r="E1890" t="s">
        <v>10560</v>
      </c>
      <c r="F1890" t="str">
        <f>VLOOKUP(E1890,'country(26mar)'!B$2:C$251,2,FALSE)</f>
        <v>TN</v>
      </c>
      <c r="G1890" t="str">
        <f>VLOOKUP(F1890,'country(26mar)'!C$2:D$251,2,FALSE)</f>
        <v>base.tn</v>
      </c>
      <c r="H1890" t="s">
        <v>10571</v>
      </c>
      <c r="I1890" t="str">
        <f t="shared" si="161"/>
        <v>Tunisia Gabès</v>
      </c>
      <c r="J1890" t="str">
        <f t="shared" si="162"/>
        <v>state_TN_Gab_3</v>
      </c>
    </row>
    <row r="1891" hidden="1" spans="1:10">
      <c r="A1891" t="str">
        <f t="shared" si="159"/>
        <v>state_TN_Gaf_4</v>
      </c>
      <c r="B1891" t="e">
        <f>VLOOKUP(I1891,'state(26mar)'!D$2:G$680,4,FALSE)</f>
        <v>#N/A</v>
      </c>
      <c r="C1891" t="str">
        <f t="shared" si="163"/>
        <v>state_TN_Gaf_4</v>
      </c>
      <c r="D1891">
        <f t="shared" si="160"/>
        <v>4</v>
      </c>
      <c r="E1891" t="s">
        <v>10560</v>
      </c>
      <c r="F1891" t="str">
        <f>VLOOKUP(E1891,'country(26mar)'!B$2:C$251,2,FALSE)</f>
        <v>TN</v>
      </c>
      <c r="G1891" t="str">
        <f>VLOOKUP(F1891,'country(26mar)'!C$2:D$251,2,FALSE)</f>
        <v>base.tn</v>
      </c>
      <c r="H1891" t="s">
        <v>10573</v>
      </c>
      <c r="I1891" t="str">
        <f t="shared" si="161"/>
        <v>Tunisia Gafsa</v>
      </c>
      <c r="J1891" t="str">
        <f t="shared" si="162"/>
        <v>state_TN_Gaf_4</v>
      </c>
    </row>
    <row r="1892" hidden="1" spans="1:10">
      <c r="A1892" t="str">
        <f t="shared" si="159"/>
        <v>state_TN_Kas_5</v>
      </c>
      <c r="B1892" t="e">
        <f>VLOOKUP(I1892,'state(26mar)'!D$2:G$680,4,FALSE)</f>
        <v>#N/A</v>
      </c>
      <c r="C1892" t="str">
        <f t="shared" si="163"/>
        <v>state_TN_Kas_5</v>
      </c>
      <c r="D1892">
        <f t="shared" si="160"/>
        <v>5</v>
      </c>
      <c r="E1892" t="s">
        <v>10560</v>
      </c>
      <c r="F1892" t="str">
        <f>VLOOKUP(E1892,'country(26mar)'!B$2:C$251,2,FALSE)</f>
        <v>TN</v>
      </c>
      <c r="G1892" t="str">
        <f>VLOOKUP(F1892,'country(26mar)'!C$2:D$251,2,FALSE)</f>
        <v>base.tn</v>
      </c>
      <c r="H1892" t="s">
        <v>10586</v>
      </c>
      <c r="I1892" t="str">
        <f t="shared" si="161"/>
        <v>Tunisia Kasserine</v>
      </c>
      <c r="J1892" t="str">
        <f t="shared" si="162"/>
        <v>state_TN_Kas_5</v>
      </c>
    </row>
    <row r="1893" hidden="1" spans="1:10">
      <c r="A1893" t="str">
        <f t="shared" si="159"/>
        <v>state_TN_Sid_6</v>
      </c>
      <c r="B1893" t="e">
        <f>VLOOKUP(I1893,'state(26mar)'!D$2:G$680,4,FALSE)</f>
        <v>#N/A</v>
      </c>
      <c r="C1893" t="str">
        <f t="shared" si="163"/>
        <v>state_TN_Sid_6</v>
      </c>
      <c r="D1893">
        <f t="shared" si="160"/>
        <v>6</v>
      </c>
      <c r="E1893" t="s">
        <v>10560</v>
      </c>
      <c r="F1893" t="str">
        <f>VLOOKUP(E1893,'country(26mar)'!B$2:C$251,2,FALSE)</f>
        <v>TN</v>
      </c>
      <c r="G1893" t="str">
        <f>VLOOKUP(F1893,'country(26mar)'!C$2:D$251,2,FALSE)</f>
        <v>base.tn</v>
      </c>
      <c r="H1893" t="s">
        <v>10588</v>
      </c>
      <c r="I1893" t="str">
        <f t="shared" si="161"/>
        <v>Tunisia Sidi Bouzid</v>
      </c>
      <c r="J1893" t="str">
        <f t="shared" si="162"/>
        <v>state_TN_Sid_6</v>
      </c>
    </row>
    <row r="1894" hidden="1" spans="1:10">
      <c r="A1894" t="str">
        <f t="shared" si="159"/>
        <v>state_TN_Sfa_7</v>
      </c>
      <c r="B1894" t="e">
        <f>VLOOKUP(I1894,'state(26mar)'!D$2:G$680,4,FALSE)</f>
        <v>#N/A</v>
      </c>
      <c r="C1894" t="str">
        <f t="shared" si="163"/>
        <v>state_TN_Sfa_7</v>
      </c>
      <c r="D1894">
        <f t="shared" si="160"/>
        <v>7</v>
      </c>
      <c r="E1894" t="s">
        <v>10560</v>
      </c>
      <c r="F1894" t="str">
        <f>VLOOKUP(E1894,'country(26mar)'!B$2:C$251,2,FALSE)</f>
        <v>TN</v>
      </c>
      <c r="G1894" t="str">
        <f>VLOOKUP(F1894,'country(26mar)'!C$2:D$251,2,FALSE)</f>
        <v>base.tn</v>
      </c>
      <c r="H1894" t="s">
        <v>10589</v>
      </c>
      <c r="I1894" t="str">
        <f t="shared" si="161"/>
        <v>Tunisia Sfax</v>
      </c>
      <c r="J1894" t="str">
        <f t="shared" si="162"/>
        <v>state_TN_Sfa_7</v>
      </c>
    </row>
    <row r="1895" hidden="1" spans="1:10">
      <c r="A1895" t="str">
        <f t="shared" si="159"/>
        <v>state_TN_Mah_8</v>
      </c>
      <c r="B1895" t="e">
        <f>VLOOKUP(I1895,'state(26mar)'!D$2:G$680,4,FALSE)</f>
        <v>#N/A</v>
      </c>
      <c r="C1895" t="str">
        <f t="shared" si="163"/>
        <v>state_TN_Mah_8</v>
      </c>
      <c r="D1895">
        <f t="shared" si="160"/>
        <v>8</v>
      </c>
      <c r="E1895" t="s">
        <v>10560</v>
      </c>
      <c r="F1895" t="str">
        <f>VLOOKUP(E1895,'country(26mar)'!B$2:C$251,2,FALSE)</f>
        <v>TN</v>
      </c>
      <c r="G1895" t="str">
        <f>VLOOKUP(F1895,'country(26mar)'!C$2:D$251,2,FALSE)</f>
        <v>base.tn</v>
      </c>
      <c r="H1895" t="s">
        <v>4375</v>
      </c>
      <c r="I1895" t="str">
        <f t="shared" si="161"/>
        <v>Tunisia Mahdia</v>
      </c>
      <c r="J1895" t="str">
        <f t="shared" si="162"/>
        <v>state_TN_Mah_8</v>
      </c>
    </row>
    <row r="1896" hidden="1" spans="1:10">
      <c r="A1896" t="str">
        <f t="shared" si="159"/>
        <v>state_TN_Mon_9</v>
      </c>
      <c r="B1896" t="e">
        <f>VLOOKUP(I1896,'state(26mar)'!D$2:G$680,4,FALSE)</f>
        <v>#N/A</v>
      </c>
      <c r="C1896" t="str">
        <f t="shared" si="163"/>
        <v>state_TN_Mon_9</v>
      </c>
      <c r="D1896">
        <f t="shared" si="160"/>
        <v>9</v>
      </c>
      <c r="E1896" t="s">
        <v>10560</v>
      </c>
      <c r="F1896" t="str">
        <f>VLOOKUP(E1896,'country(26mar)'!B$2:C$251,2,FALSE)</f>
        <v>TN</v>
      </c>
      <c r="G1896" t="str">
        <f>VLOOKUP(F1896,'country(26mar)'!C$2:D$251,2,FALSE)</f>
        <v>base.tn</v>
      </c>
      <c r="H1896" t="s">
        <v>10581</v>
      </c>
      <c r="I1896" t="str">
        <f t="shared" si="161"/>
        <v>Tunisia Monastir</v>
      </c>
      <c r="J1896" t="str">
        <f t="shared" si="162"/>
        <v>state_TN_Mon_9</v>
      </c>
    </row>
    <row r="1897" hidden="1" spans="1:10">
      <c r="A1897" t="str">
        <f t="shared" si="159"/>
        <v>state_TN_Sou_10</v>
      </c>
      <c r="B1897" t="e">
        <f>VLOOKUP(I1897,'state(26mar)'!D$2:G$680,4,FALSE)</f>
        <v>#N/A</v>
      </c>
      <c r="C1897" t="str">
        <f t="shared" si="163"/>
        <v>state_TN_Sou_10</v>
      </c>
      <c r="D1897">
        <f t="shared" si="160"/>
        <v>10</v>
      </c>
      <c r="E1897" t="s">
        <v>10560</v>
      </c>
      <c r="F1897" t="str">
        <f>VLOOKUP(E1897,'country(26mar)'!B$2:C$251,2,FALSE)</f>
        <v>TN</v>
      </c>
      <c r="G1897" t="str">
        <f>VLOOKUP(F1897,'country(26mar)'!C$2:D$251,2,FALSE)</f>
        <v>base.tn</v>
      </c>
      <c r="H1897" t="s">
        <v>10591</v>
      </c>
      <c r="I1897" t="str">
        <f t="shared" si="161"/>
        <v>Tunisia Sousse</v>
      </c>
      <c r="J1897" t="str">
        <f t="shared" si="162"/>
        <v>state_TN_Sou_10</v>
      </c>
    </row>
    <row r="1898" hidden="1" spans="1:10">
      <c r="A1898" t="str">
        <f t="shared" si="159"/>
        <v>state_TN_Kai_11</v>
      </c>
      <c r="B1898" t="e">
        <f>VLOOKUP(I1898,'state(26mar)'!D$2:G$680,4,FALSE)</f>
        <v>#N/A</v>
      </c>
      <c r="C1898" t="str">
        <f t="shared" si="163"/>
        <v>state_TN_Kai_11</v>
      </c>
      <c r="D1898">
        <f t="shared" si="160"/>
        <v>11</v>
      </c>
      <c r="E1898" t="s">
        <v>10560</v>
      </c>
      <c r="F1898" t="str">
        <f>VLOOKUP(E1898,'country(26mar)'!B$2:C$251,2,FALSE)</f>
        <v>TN</v>
      </c>
      <c r="G1898" t="str">
        <f>VLOOKUP(F1898,'country(26mar)'!C$2:D$251,2,FALSE)</f>
        <v>base.tn</v>
      </c>
      <c r="H1898" t="s">
        <v>10584</v>
      </c>
      <c r="I1898" t="str">
        <f t="shared" si="161"/>
        <v>Tunisia Kairouan</v>
      </c>
      <c r="J1898" t="str">
        <f t="shared" si="162"/>
        <v>state_TN_Kai_11</v>
      </c>
    </row>
    <row r="1899" hidden="1" spans="1:10">
      <c r="A1899" t="str">
        <f t="shared" si="159"/>
        <v>state_TN_Kef_12</v>
      </c>
      <c r="B1899" t="e">
        <f>VLOOKUP(I1899,'state(26mar)'!D$2:G$680,4,FALSE)</f>
        <v>#N/A</v>
      </c>
      <c r="C1899" t="str">
        <f t="shared" si="163"/>
        <v>state_TN_Kef_12</v>
      </c>
      <c r="D1899">
        <f t="shared" si="160"/>
        <v>12</v>
      </c>
      <c r="E1899" t="s">
        <v>10560</v>
      </c>
      <c r="F1899" t="str">
        <f>VLOOKUP(E1899,'country(26mar)'!B$2:C$251,2,FALSE)</f>
        <v>TN</v>
      </c>
      <c r="G1899" t="str">
        <f>VLOOKUP(F1899,'country(26mar)'!C$2:D$251,2,FALSE)</f>
        <v>base.tn</v>
      </c>
      <c r="H1899" t="s">
        <v>10570</v>
      </c>
      <c r="I1899" t="str">
        <f t="shared" si="161"/>
        <v>Tunisia Kef</v>
      </c>
      <c r="J1899" t="str">
        <f t="shared" si="162"/>
        <v>state_TN_Kef_12</v>
      </c>
    </row>
    <row r="1900" hidden="1" spans="1:10">
      <c r="A1900" t="str">
        <f t="shared" si="159"/>
        <v>state_TN_Jen_13</v>
      </c>
      <c r="B1900" t="e">
        <f>VLOOKUP(I1900,'state(26mar)'!D$2:G$680,4,FALSE)</f>
        <v>#N/A</v>
      </c>
      <c r="C1900" t="str">
        <f t="shared" si="163"/>
        <v>state_TN_Jen_13</v>
      </c>
      <c r="D1900">
        <f t="shared" si="160"/>
        <v>13</v>
      </c>
      <c r="E1900" t="s">
        <v>10560</v>
      </c>
      <c r="F1900" t="str">
        <f>VLOOKUP(E1900,'country(26mar)'!B$2:C$251,2,FALSE)</f>
        <v>TN</v>
      </c>
      <c r="G1900" t="str">
        <f>VLOOKUP(F1900,'country(26mar)'!C$2:D$251,2,FALSE)</f>
        <v>base.tn</v>
      </c>
      <c r="H1900" t="s">
        <v>10574</v>
      </c>
      <c r="I1900" t="str">
        <f t="shared" si="161"/>
        <v>Tunisia Jendouba</v>
      </c>
      <c r="J1900" t="str">
        <f t="shared" si="162"/>
        <v>state_TN_Jen_13</v>
      </c>
    </row>
    <row r="1901" hidden="1" spans="1:10">
      <c r="A1901" t="str">
        <f t="shared" si="159"/>
        <v>state_TN_Béj_14</v>
      </c>
      <c r="B1901" t="e">
        <f>VLOOKUP(I1901,'state(26mar)'!D$2:G$680,4,FALSE)</f>
        <v>#N/A</v>
      </c>
      <c r="C1901" t="str">
        <f t="shared" si="163"/>
        <v>state_TN_Béj_14</v>
      </c>
      <c r="D1901">
        <f t="shared" si="160"/>
        <v>14</v>
      </c>
      <c r="E1901" t="s">
        <v>10560</v>
      </c>
      <c r="F1901" t="str">
        <f>VLOOKUP(E1901,'country(26mar)'!B$2:C$251,2,FALSE)</f>
        <v>TN</v>
      </c>
      <c r="G1901" t="str">
        <f>VLOOKUP(F1901,'country(26mar)'!C$2:D$251,2,FALSE)</f>
        <v>base.tn</v>
      </c>
      <c r="H1901" t="s">
        <v>10559</v>
      </c>
      <c r="I1901" t="str">
        <f t="shared" si="161"/>
        <v>Tunisia Béja</v>
      </c>
      <c r="J1901" t="str">
        <f t="shared" si="162"/>
        <v>state_TN_Béj_14</v>
      </c>
    </row>
    <row r="1902" hidden="1" spans="1:10">
      <c r="A1902" t="str">
        <f t="shared" si="159"/>
        <v>state_TN_Biz_15</v>
      </c>
      <c r="B1902" t="e">
        <f>VLOOKUP(I1902,'state(26mar)'!D$2:G$680,4,FALSE)</f>
        <v>#N/A</v>
      </c>
      <c r="C1902" t="str">
        <f t="shared" si="163"/>
        <v>state_TN_Biz_15</v>
      </c>
      <c r="D1902">
        <f t="shared" si="160"/>
        <v>15</v>
      </c>
      <c r="E1902" t="s">
        <v>10560</v>
      </c>
      <c r="F1902" t="str">
        <f>VLOOKUP(E1902,'country(26mar)'!B$2:C$251,2,FALSE)</f>
        <v>TN</v>
      </c>
      <c r="G1902" t="str">
        <f>VLOOKUP(F1902,'country(26mar)'!C$2:D$251,2,FALSE)</f>
        <v>base.tn</v>
      </c>
      <c r="H1902" t="s">
        <v>10566</v>
      </c>
      <c r="I1902" t="str">
        <f t="shared" si="161"/>
        <v>Tunisia Bizerte</v>
      </c>
      <c r="J1902" t="str">
        <f t="shared" si="162"/>
        <v>state_TN_Biz_15</v>
      </c>
    </row>
    <row r="1903" hidden="1" spans="1:10">
      <c r="A1903" t="str">
        <f t="shared" si="159"/>
        <v>state_TN_Zag_16</v>
      </c>
      <c r="B1903" t="e">
        <f>VLOOKUP(I1903,'state(26mar)'!D$2:G$680,4,FALSE)</f>
        <v>#N/A</v>
      </c>
      <c r="C1903" t="str">
        <f t="shared" si="163"/>
        <v>state_TN_Zag_16</v>
      </c>
      <c r="D1903">
        <f t="shared" si="160"/>
        <v>16</v>
      </c>
      <c r="E1903" t="s">
        <v>10560</v>
      </c>
      <c r="F1903" t="str">
        <f>VLOOKUP(E1903,'country(26mar)'!B$2:C$251,2,FALSE)</f>
        <v>TN</v>
      </c>
      <c r="G1903" t="str">
        <f>VLOOKUP(F1903,'country(26mar)'!C$2:D$251,2,FALSE)</f>
        <v>base.tn</v>
      </c>
      <c r="H1903" t="s">
        <v>10594</v>
      </c>
      <c r="I1903" t="str">
        <f t="shared" si="161"/>
        <v>Tunisia Zaghouan</v>
      </c>
      <c r="J1903" t="str">
        <f t="shared" si="162"/>
        <v>state_TN_Zag_16</v>
      </c>
    </row>
    <row r="1904" hidden="1" spans="1:10">
      <c r="A1904" t="str">
        <f t="shared" si="159"/>
        <v>state_TN_Sil_17</v>
      </c>
      <c r="B1904" t="e">
        <f>VLOOKUP(I1904,'state(26mar)'!D$2:G$680,4,FALSE)</f>
        <v>#N/A</v>
      </c>
      <c r="C1904" t="str">
        <f t="shared" si="163"/>
        <v>state_TN_Sil_17</v>
      </c>
      <c r="D1904">
        <f t="shared" si="160"/>
        <v>17</v>
      </c>
      <c r="E1904" t="s">
        <v>10560</v>
      </c>
      <c r="F1904" t="str">
        <f>VLOOKUP(E1904,'country(26mar)'!B$2:C$251,2,FALSE)</f>
        <v>TN</v>
      </c>
      <c r="G1904" t="str">
        <f>VLOOKUP(F1904,'country(26mar)'!C$2:D$251,2,FALSE)</f>
        <v>base.tn</v>
      </c>
      <c r="H1904" t="s">
        <v>10590</v>
      </c>
      <c r="I1904" t="str">
        <f t="shared" si="161"/>
        <v>Tunisia Siliana</v>
      </c>
      <c r="J1904" t="str">
        <f t="shared" si="162"/>
        <v>state_TN_Sil_17</v>
      </c>
    </row>
    <row r="1905" hidden="1" spans="1:10">
      <c r="A1905" t="str">
        <f t="shared" si="159"/>
        <v>state_TN_Nab_18</v>
      </c>
      <c r="B1905" t="e">
        <f>VLOOKUP(I1905,'state(26mar)'!D$2:G$680,4,FALSE)</f>
        <v>#N/A</v>
      </c>
      <c r="C1905" t="str">
        <f t="shared" si="163"/>
        <v>state_TN_Nab_18</v>
      </c>
      <c r="D1905">
        <f t="shared" si="160"/>
        <v>18</v>
      </c>
      <c r="E1905" t="s">
        <v>10560</v>
      </c>
      <c r="F1905" t="str">
        <f>VLOOKUP(E1905,'country(26mar)'!B$2:C$251,2,FALSE)</f>
        <v>TN</v>
      </c>
      <c r="G1905" t="str">
        <f>VLOOKUP(F1905,'country(26mar)'!C$2:D$251,2,FALSE)</f>
        <v>base.tn</v>
      </c>
      <c r="H1905" t="s">
        <v>10582</v>
      </c>
      <c r="I1905" t="str">
        <f t="shared" si="161"/>
        <v>Tunisia Nabeul</v>
      </c>
      <c r="J1905" t="str">
        <f t="shared" si="162"/>
        <v>state_TN_Nab_18</v>
      </c>
    </row>
    <row r="1906" hidden="1" spans="1:10">
      <c r="A1906" t="str">
        <f t="shared" si="159"/>
        <v>state_TN_Kéb_19</v>
      </c>
      <c r="B1906" t="e">
        <f>VLOOKUP(I1906,'state(26mar)'!D$2:G$680,4,FALSE)</f>
        <v>#N/A</v>
      </c>
      <c r="C1906" t="str">
        <f t="shared" si="163"/>
        <v>state_TN_Kéb_19</v>
      </c>
      <c r="D1906">
        <f t="shared" si="160"/>
        <v>19</v>
      </c>
      <c r="E1906" t="s">
        <v>10560</v>
      </c>
      <c r="F1906" t="str">
        <f>VLOOKUP(E1906,'country(26mar)'!B$2:C$251,2,FALSE)</f>
        <v>TN</v>
      </c>
      <c r="G1906" t="str">
        <f>VLOOKUP(F1906,'country(26mar)'!C$2:D$251,2,FALSE)</f>
        <v>base.tn</v>
      </c>
      <c r="H1906" t="s">
        <v>10576</v>
      </c>
      <c r="I1906" t="str">
        <f t="shared" si="161"/>
        <v>Tunisia Kébili</v>
      </c>
      <c r="J1906" t="str">
        <f t="shared" si="162"/>
        <v>state_TN_Kéb_19</v>
      </c>
    </row>
    <row r="1907" hidden="1" spans="1:10">
      <c r="A1907" t="str">
        <f t="shared" si="159"/>
        <v>state_TN_Toz_20</v>
      </c>
      <c r="B1907" t="e">
        <f>VLOOKUP(I1907,'state(26mar)'!D$2:G$680,4,FALSE)</f>
        <v>#N/A</v>
      </c>
      <c r="C1907" t="str">
        <f t="shared" si="163"/>
        <v>state_TN_Toz_20</v>
      </c>
      <c r="D1907">
        <f t="shared" si="160"/>
        <v>20</v>
      </c>
      <c r="E1907" t="s">
        <v>10560</v>
      </c>
      <c r="F1907" t="str">
        <f>VLOOKUP(E1907,'country(26mar)'!B$2:C$251,2,FALSE)</f>
        <v>TN</v>
      </c>
      <c r="G1907" t="str">
        <f>VLOOKUP(F1907,'country(26mar)'!C$2:D$251,2,FALSE)</f>
        <v>base.tn</v>
      </c>
      <c r="H1907" t="s">
        <v>10592</v>
      </c>
      <c r="I1907" t="str">
        <f t="shared" si="161"/>
        <v>Tunisia Tozeur</v>
      </c>
      <c r="J1907" t="str">
        <f t="shared" si="162"/>
        <v>state_TN_Toz_20</v>
      </c>
    </row>
    <row r="1908" hidden="1" spans="1:10">
      <c r="A1908" t="str">
        <f t="shared" si="159"/>
        <v>state_TN_Tun_21</v>
      </c>
      <c r="B1908" t="e">
        <f>VLOOKUP(I1908,'state(26mar)'!D$2:G$680,4,FALSE)</f>
        <v>#N/A</v>
      </c>
      <c r="C1908" t="str">
        <f t="shared" si="163"/>
        <v>state_TN_Tun_21</v>
      </c>
      <c r="D1908">
        <f t="shared" si="160"/>
        <v>21</v>
      </c>
      <c r="E1908" t="s">
        <v>10560</v>
      </c>
      <c r="F1908" t="str">
        <f>VLOOKUP(E1908,'country(26mar)'!B$2:C$251,2,FALSE)</f>
        <v>TN</v>
      </c>
      <c r="G1908" t="str">
        <f>VLOOKUP(F1908,'country(26mar)'!C$2:D$251,2,FALSE)</f>
        <v>base.tn</v>
      </c>
      <c r="H1908" t="s">
        <v>10593</v>
      </c>
      <c r="I1908" t="str">
        <f t="shared" si="161"/>
        <v>Tunisia Tunis</v>
      </c>
      <c r="J1908" t="str">
        <f t="shared" si="162"/>
        <v>state_TN_Tun_21</v>
      </c>
    </row>
    <row r="1909" hidden="1" spans="1:10">
      <c r="A1909" t="str">
        <f t="shared" si="159"/>
        <v>state_TN_Ben_22</v>
      </c>
      <c r="B1909" t="e">
        <f>VLOOKUP(I1909,'state(26mar)'!D$2:G$680,4,FALSE)</f>
        <v>#N/A</v>
      </c>
      <c r="C1909" t="str">
        <f t="shared" si="163"/>
        <v>state_TN_Ben_22</v>
      </c>
      <c r="D1909">
        <f t="shared" si="160"/>
        <v>22</v>
      </c>
      <c r="E1909" t="s">
        <v>10560</v>
      </c>
      <c r="F1909" t="str">
        <f>VLOOKUP(E1909,'country(26mar)'!B$2:C$251,2,FALSE)</f>
        <v>TN</v>
      </c>
      <c r="G1909" t="str">
        <f>VLOOKUP(F1909,'country(26mar)'!C$2:D$251,2,FALSE)</f>
        <v>base.tn</v>
      </c>
      <c r="H1909" t="s">
        <v>10563</v>
      </c>
      <c r="I1909" t="str">
        <f t="shared" si="161"/>
        <v>Tunisia Ben Arous</v>
      </c>
      <c r="J1909" t="str">
        <f t="shared" si="162"/>
        <v>state_TN_Ben_22</v>
      </c>
    </row>
    <row r="1910" hidden="1" spans="1:10">
      <c r="A1910" t="str">
        <f t="shared" si="159"/>
        <v>state_TN_Man_23</v>
      </c>
      <c r="B1910" t="e">
        <f>VLOOKUP(I1910,'state(26mar)'!D$2:G$680,4,FALSE)</f>
        <v>#N/A</v>
      </c>
      <c r="C1910" t="str">
        <f t="shared" si="163"/>
        <v>state_TN_Man_23</v>
      </c>
      <c r="D1910">
        <f t="shared" si="160"/>
        <v>23</v>
      </c>
      <c r="E1910" t="s">
        <v>10560</v>
      </c>
      <c r="F1910" t="str">
        <f>VLOOKUP(E1910,'country(26mar)'!B$2:C$251,2,FALSE)</f>
        <v>TN</v>
      </c>
      <c r="G1910" t="str">
        <f>VLOOKUP(F1910,'country(26mar)'!C$2:D$251,2,FALSE)</f>
        <v>base.tn</v>
      </c>
      <c r="H1910" t="s">
        <v>10579</v>
      </c>
      <c r="I1910" t="str">
        <f t="shared" si="161"/>
        <v>Tunisia Manouba</v>
      </c>
      <c r="J1910" t="str">
        <f t="shared" si="162"/>
        <v>state_TN_Man_23</v>
      </c>
    </row>
    <row r="1911" hidden="1" spans="1:10">
      <c r="A1911" t="str">
        <f t="shared" si="159"/>
        <v>state_TN_L’A_24</v>
      </c>
      <c r="B1911" t="e">
        <f>VLOOKUP(I1911,'state(26mar)'!D$2:G$680,4,FALSE)</f>
        <v>#N/A</v>
      </c>
      <c r="C1911" t="str">
        <f t="shared" si="163"/>
        <v>state_TN_L’A_24</v>
      </c>
      <c r="D1911">
        <f t="shared" si="160"/>
        <v>24</v>
      </c>
      <c r="E1911" t="s">
        <v>10560</v>
      </c>
      <c r="F1911" t="str">
        <f>VLOOKUP(E1911,'country(26mar)'!B$2:C$251,2,FALSE)</f>
        <v>TN</v>
      </c>
      <c r="G1911" t="str">
        <f>VLOOKUP(F1911,'country(26mar)'!C$2:D$251,2,FALSE)</f>
        <v>base.tn</v>
      </c>
      <c r="H1911" t="s">
        <v>10578</v>
      </c>
      <c r="I1911" t="str">
        <f t="shared" si="161"/>
        <v>Tunisia L’Ariana</v>
      </c>
      <c r="J1911" t="str">
        <f t="shared" si="162"/>
        <v>state_TN_L’A_24</v>
      </c>
    </row>
    <row r="1912" hidden="1" spans="1:10">
      <c r="A1912" t="str">
        <f t="shared" si="159"/>
        <v>state_TO_Vav_1</v>
      </c>
      <c r="B1912" t="e">
        <f>VLOOKUP(I1912,'state(26mar)'!D$2:G$680,4,FALSE)</f>
        <v>#N/A</v>
      </c>
      <c r="C1912" t="str">
        <f t="shared" si="163"/>
        <v>state_TO_Vav_1</v>
      </c>
      <c r="D1912">
        <f t="shared" si="160"/>
        <v>1</v>
      </c>
      <c r="E1912" t="s">
        <v>10530</v>
      </c>
      <c r="F1912" t="str">
        <f>VLOOKUP(E1912,'country(26mar)'!B$2:C$251,2,FALSE)</f>
        <v>TO</v>
      </c>
      <c r="G1912" t="str">
        <f>VLOOKUP(F1912,'country(26mar)'!C$2:D$251,2,FALSE)</f>
        <v>base.to</v>
      </c>
      <c r="H1912" t="s">
        <v>10533</v>
      </c>
      <c r="I1912" t="str">
        <f t="shared" si="161"/>
        <v>Tonga Vava‘u</v>
      </c>
      <c r="J1912" t="str">
        <f t="shared" si="162"/>
        <v>state_TO_Vav_1</v>
      </c>
    </row>
    <row r="1913" hidden="1" spans="1:10">
      <c r="A1913" t="str">
        <f t="shared" si="159"/>
        <v>state_TO_Ton_2</v>
      </c>
      <c r="B1913" t="e">
        <f>VLOOKUP(I1913,'state(26mar)'!D$2:G$680,4,FALSE)</f>
        <v>#N/A</v>
      </c>
      <c r="C1913" t="str">
        <f t="shared" si="163"/>
        <v>state_TO_Ton_2</v>
      </c>
      <c r="D1913">
        <f t="shared" si="160"/>
        <v>2</v>
      </c>
      <c r="E1913" t="s">
        <v>10530</v>
      </c>
      <c r="F1913" t="str">
        <f>VLOOKUP(E1913,'country(26mar)'!B$2:C$251,2,FALSE)</f>
        <v>TO</v>
      </c>
      <c r="G1913" t="str">
        <f>VLOOKUP(F1913,'country(26mar)'!C$2:D$251,2,FALSE)</f>
        <v>base.to</v>
      </c>
      <c r="H1913" t="s">
        <v>10535</v>
      </c>
      <c r="I1913" t="str">
        <f t="shared" si="161"/>
        <v>Tonga Tongatapu</v>
      </c>
      <c r="J1913" t="str">
        <f t="shared" si="162"/>
        <v>state_TO_Ton_2</v>
      </c>
    </row>
    <row r="1914" hidden="1" spans="1:10">
      <c r="A1914" t="str">
        <f t="shared" si="159"/>
        <v>state_TR_Isp_1</v>
      </c>
      <c r="B1914" t="e">
        <f>VLOOKUP(I1914,'state(26mar)'!D$2:G$680,4,FALSE)</f>
        <v>#N/A</v>
      </c>
      <c r="C1914" t="str">
        <f t="shared" si="163"/>
        <v>state_TR_Isp_1</v>
      </c>
      <c r="D1914">
        <f t="shared" si="160"/>
        <v>1</v>
      </c>
      <c r="E1914" t="s">
        <v>10597</v>
      </c>
      <c r="F1914" t="str">
        <f>VLOOKUP(E1914,'country(26mar)'!B$2:C$251,2,FALSE)</f>
        <v>TR</v>
      </c>
      <c r="G1914" t="str">
        <f>VLOOKUP(F1914,'country(26mar)'!C$2:D$251,2,FALSE)</f>
        <v>base.tr</v>
      </c>
      <c r="H1914" t="s">
        <v>10665</v>
      </c>
      <c r="I1914" t="str">
        <f t="shared" si="161"/>
        <v>Turkey Isparta</v>
      </c>
      <c r="J1914" t="str">
        <f t="shared" si="162"/>
        <v>state_TR_Isp_1</v>
      </c>
    </row>
    <row r="1915" hidden="1" spans="1:10">
      <c r="A1915" t="str">
        <f t="shared" si="159"/>
        <v>state_TR_Siv_2</v>
      </c>
      <c r="B1915" t="e">
        <f>VLOOKUP(I1915,'state(26mar)'!D$2:G$680,4,FALSE)</f>
        <v>#N/A</v>
      </c>
      <c r="C1915" t="str">
        <f t="shared" si="163"/>
        <v>state_TR_Siv_2</v>
      </c>
      <c r="D1915">
        <f t="shared" si="160"/>
        <v>2</v>
      </c>
      <c r="E1915" t="s">
        <v>10597</v>
      </c>
      <c r="F1915" t="str">
        <f>VLOOKUP(E1915,'country(26mar)'!B$2:C$251,2,FALSE)</f>
        <v>TR</v>
      </c>
      <c r="G1915" t="str">
        <f>VLOOKUP(F1915,'country(26mar)'!C$2:D$251,2,FALSE)</f>
        <v>base.tr</v>
      </c>
      <c r="H1915" t="s">
        <v>10716</v>
      </c>
      <c r="I1915" t="str">
        <f t="shared" si="161"/>
        <v>Turkey Sivas</v>
      </c>
      <c r="J1915" t="str">
        <f t="shared" si="162"/>
        <v>state_TR_Siv_2</v>
      </c>
    </row>
    <row r="1916" hidden="1" spans="1:10">
      <c r="A1916" t="str">
        <f t="shared" si="159"/>
        <v>state_TR_Kil_3</v>
      </c>
      <c r="B1916" t="e">
        <f>VLOOKUP(I1916,'state(26mar)'!D$2:G$680,4,FALSE)</f>
        <v>#N/A</v>
      </c>
      <c r="C1916" t="str">
        <f t="shared" si="163"/>
        <v>state_TR_Kil_3</v>
      </c>
      <c r="D1916">
        <f t="shared" si="160"/>
        <v>3</v>
      </c>
      <c r="E1916" t="s">
        <v>10597</v>
      </c>
      <c r="F1916" t="str">
        <f>VLOOKUP(E1916,'country(26mar)'!B$2:C$251,2,FALSE)</f>
        <v>TR</v>
      </c>
      <c r="G1916" t="str">
        <f>VLOOKUP(F1916,'country(26mar)'!C$2:D$251,2,FALSE)</f>
        <v>base.tr</v>
      </c>
      <c r="H1916" t="s">
        <v>10681</v>
      </c>
      <c r="I1916" t="str">
        <f t="shared" si="161"/>
        <v>Turkey Kilis</v>
      </c>
      <c r="J1916" t="str">
        <f t="shared" si="162"/>
        <v>state_TR_Kil_3</v>
      </c>
    </row>
    <row r="1917" hidden="1" spans="1:10">
      <c r="A1917" t="str">
        <f t="shared" si="159"/>
        <v>state_TR_Edi_4</v>
      </c>
      <c r="B1917" t="e">
        <f>VLOOKUP(I1917,'state(26mar)'!D$2:G$680,4,FALSE)</f>
        <v>#N/A</v>
      </c>
      <c r="C1917" t="str">
        <f t="shared" si="163"/>
        <v>state_TR_Edi_4</v>
      </c>
      <c r="D1917">
        <f t="shared" si="160"/>
        <v>4</v>
      </c>
      <c r="E1917" t="s">
        <v>10597</v>
      </c>
      <c r="F1917" t="str">
        <f>VLOOKUP(E1917,'country(26mar)'!B$2:C$251,2,FALSE)</f>
        <v>TR</v>
      </c>
      <c r="G1917" t="str">
        <f>VLOOKUP(F1917,'country(26mar)'!C$2:D$251,2,FALSE)</f>
        <v>base.tr</v>
      </c>
      <c r="H1917" t="s">
        <v>10643</v>
      </c>
      <c r="I1917" t="str">
        <f t="shared" si="161"/>
        <v>Turkey Edirne</v>
      </c>
      <c r="J1917" t="str">
        <f t="shared" si="162"/>
        <v>state_TR_Edi_4</v>
      </c>
    </row>
    <row r="1918" hidden="1" spans="1:10">
      <c r="A1918" t="str">
        <f t="shared" si="159"/>
        <v>state_TR_Bin_5</v>
      </c>
      <c r="B1918" t="e">
        <f>VLOOKUP(I1918,'state(26mar)'!D$2:G$680,4,FALSE)</f>
        <v>#N/A</v>
      </c>
      <c r="C1918" t="str">
        <f t="shared" si="163"/>
        <v>state_TR_Bin_5</v>
      </c>
      <c r="D1918">
        <f t="shared" si="160"/>
        <v>5</v>
      </c>
      <c r="E1918" t="s">
        <v>10597</v>
      </c>
      <c r="F1918" t="str">
        <f>VLOOKUP(E1918,'country(26mar)'!B$2:C$251,2,FALSE)</f>
        <v>TR</v>
      </c>
      <c r="G1918" t="str">
        <f>VLOOKUP(F1918,'country(26mar)'!C$2:D$251,2,FALSE)</f>
        <v>base.tr</v>
      </c>
      <c r="H1918" t="s">
        <v>10626</v>
      </c>
      <c r="I1918" t="str">
        <f t="shared" si="161"/>
        <v>Turkey Bingöl</v>
      </c>
      <c r="J1918" t="str">
        <f t="shared" si="162"/>
        <v>state_TR_Bin_5</v>
      </c>
    </row>
    <row r="1919" hidden="1" spans="1:10">
      <c r="A1919" t="str">
        <f t="shared" si="159"/>
        <v>state_TR_Çor_6</v>
      </c>
      <c r="B1919" t="e">
        <f>VLOOKUP(I1919,'state(26mar)'!D$2:G$680,4,FALSE)</f>
        <v>#N/A</v>
      </c>
      <c r="C1919" t="str">
        <f t="shared" si="163"/>
        <v>state_TR_Çor_6</v>
      </c>
      <c r="D1919">
        <f t="shared" si="160"/>
        <v>6</v>
      </c>
      <c r="E1919" t="s">
        <v>10597</v>
      </c>
      <c r="F1919" t="str">
        <f>VLOOKUP(E1919,'country(26mar)'!B$2:C$251,2,FALSE)</f>
        <v>TR</v>
      </c>
      <c r="G1919" t="str">
        <f>VLOOKUP(F1919,'country(26mar)'!C$2:D$251,2,FALSE)</f>
        <v>base.tr</v>
      </c>
      <c r="H1919" t="s">
        <v>10637</v>
      </c>
      <c r="I1919" t="str">
        <f t="shared" si="161"/>
        <v>Turkey Çorum</v>
      </c>
      <c r="J1919" t="str">
        <f t="shared" si="162"/>
        <v>state_TR_Çor_6</v>
      </c>
    </row>
    <row r="1920" hidden="1" spans="1:10">
      <c r="A1920" t="str">
        <f t="shared" si="159"/>
        <v>state_TR_Iğd_7</v>
      </c>
      <c r="B1920" t="e">
        <f>VLOOKUP(I1920,'state(26mar)'!D$2:G$680,4,FALSE)</f>
        <v>#N/A</v>
      </c>
      <c r="C1920" t="str">
        <f t="shared" si="163"/>
        <v>state_TR_Iğd_7</v>
      </c>
      <c r="D1920">
        <f t="shared" si="160"/>
        <v>7</v>
      </c>
      <c r="E1920" t="s">
        <v>10597</v>
      </c>
      <c r="F1920" t="str">
        <f>VLOOKUP(E1920,'country(26mar)'!B$2:C$251,2,FALSE)</f>
        <v>TR</v>
      </c>
      <c r="G1920" t="str">
        <f>VLOOKUP(F1920,'country(26mar)'!C$2:D$251,2,FALSE)</f>
        <v>base.tr</v>
      </c>
      <c r="H1920" t="s">
        <v>10661</v>
      </c>
      <c r="I1920" t="str">
        <f t="shared" si="161"/>
        <v>Turkey Iğdır</v>
      </c>
      <c r="J1920" t="str">
        <f t="shared" si="162"/>
        <v>state_TR_Iğd_7</v>
      </c>
    </row>
    <row r="1921" hidden="1" spans="1:10">
      <c r="A1921" t="str">
        <f t="shared" si="159"/>
        <v>state_TR_Bat_8</v>
      </c>
      <c r="B1921" t="e">
        <f>VLOOKUP(I1921,'state(26mar)'!D$2:G$680,4,FALSE)</f>
        <v>#N/A</v>
      </c>
      <c r="C1921" t="str">
        <f t="shared" si="163"/>
        <v>state_TR_Bat_8</v>
      </c>
      <c r="D1921">
        <f t="shared" si="160"/>
        <v>8</v>
      </c>
      <c r="E1921" t="s">
        <v>10597</v>
      </c>
      <c r="F1921" t="str">
        <f>VLOOKUP(E1921,'country(26mar)'!B$2:C$251,2,FALSE)</f>
        <v>TR</v>
      </c>
      <c r="G1921" t="str">
        <f>VLOOKUP(F1921,'country(26mar)'!C$2:D$251,2,FALSE)</f>
        <v>base.tr</v>
      </c>
      <c r="H1921" t="s">
        <v>10623</v>
      </c>
      <c r="I1921" t="str">
        <f t="shared" si="161"/>
        <v>Turkey Batman</v>
      </c>
      <c r="J1921" t="str">
        <f t="shared" si="162"/>
        <v>state_TR_Bat_8</v>
      </c>
    </row>
    <row r="1922" hidden="1" spans="1:10">
      <c r="A1922" t="str">
        <f t="shared" si="159"/>
        <v>state_TR_Riz_9</v>
      </c>
      <c r="B1922" t="e">
        <f>VLOOKUP(I1922,'state(26mar)'!D$2:G$680,4,FALSE)</f>
        <v>#N/A</v>
      </c>
      <c r="C1922" t="str">
        <f t="shared" si="163"/>
        <v>state_TR_Riz_9</v>
      </c>
      <c r="D1922">
        <f t="shared" si="160"/>
        <v>9</v>
      </c>
      <c r="E1922" t="s">
        <v>10597</v>
      </c>
      <c r="F1922" t="str">
        <f>VLOOKUP(E1922,'country(26mar)'!B$2:C$251,2,FALSE)</f>
        <v>TR</v>
      </c>
      <c r="G1922" t="str">
        <f>VLOOKUP(F1922,'country(26mar)'!C$2:D$251,2,FALSE)</f>
        <v>base.tr</v>
      </c>
      <c r="H1922" t="s">
        <v>10709</v>
      </c>
      <c r="I1922" t="str">
        <f t="shared" si="161"/>
        <v>Turkey Rize</v>
      </c>
      <c r="J1922" t="str">
        <f t="shared" si="162"/>
        <v>state_TR_Riz_9</v>
      </c>
    </row>
    <row r="1923" hidden="1" spans="1:10">
      <c r="A1923" t="str">
        <f t="shared" ref="A1923:A1986" si="164">IFERROR(B1923,C1923)</f>
        <v>state_TR_Ard_10</v>
      </c>
      <c r="B1923" t="e">
        <f>VLOOKUP(I1923,'state(26mar)'!D$2:G$680,4,FALSE)</f>
        <v>#N/A</v>
      </c>
      <c r="C1923" t="str">
        <f t="shared" si="163"/>
        <v>state_TR_Ard_10</v>
      </c>
      <c r="D1923">
        <f t="shared" ref="D1923:D1986" si="165">IF(E1923=E1922,D1922+1,1)</f>
        <v>10</v>
      </c>
      <c r="E1923" t="s">
        <v>10597</v>
      </c>
      <c r="F1923" t="str">
        <f>VLOOKUP(E1923,'country(26mar)'!B$2:C$251,2,FALSE)</f>
        <v>TR</v>
      </c>
      <c r="G1923" t="str">
        <f>VLOOKUP(F1923,'country(26mar)'!C$2:D$251,2,FALSE)</f>
        <v>base.tr</v>
      </c>
      <c r="H1923" t="s">
        <v>10613</v>
      </c>
      <c r="I1923" t="str">
        <f t="shared" ref="I1923:I1986" si="166">CONCATENATE(E1923," ",H1923)</f>
        <v>Turkey Ardahan</v>
      </c>
      <c r="J1923" t="str">
        <f t="shared" ref="J1923:J1986" si="167">A1923</f>
        <v>state_TR_Ard_10</v>
      </c>
    </row>
    <row r="1924" hidden="1" spans="1:10">
      <c r="A1924" t="str">
        <f t="shared" si="164"/>
        <v>state_TR_Adı_11</v>
      </c>
      <c r="B1924" t="e">
        <f>VLOOKUP(I1924,'state(26mar)'!D$2:G$680,4,FALSE)</f>
        <v>#N/A</v>
      </c>
      <c r="C1924" t="str">
        <f t="shared" si="163"/>
        <v>state_TR_Adı_11</v>
      </c>
      <c r="D1924">
        <f t="shared" si="165"/>
        <v>11</v>
      </c>
      <c r="E1924" t="s">
        <v>10597</v>
      </c>
      <c r="F1924" t="str">
        <f>VLOOKUP(E1924,'country(26mar)'!B$2:C$251,2,FALSE)</f>
        <v>TR</v>
      </c>
      <c r="G1924" t="str">
        <f>VLOOKUP(F1924,'country(26mar)'!C$2:D$251,2,FALSE)</f>
        <v>base.tr</v>
      </c>
      <c r="H1924" t="s">
        <v>10603</v>
      </c>
      <c r="I1924" t="str">
        <f t="shared" si="166"/>
        <v>Turkey Adıyaman</v>
      </c>
      <c r="J1924" t="str">
        <f t="shared" si="167"/>
        <v>state_TR_Adı_11</v>
      </c>
    </row>
    <row r="1925" hidden="1" spans="1:10">
      <c r="A1925" t="str">
        <f t="shared" si="164"/>
        <v>state_TR_Bit_12</v>
      </c>
      <c r="B1925" t="e">
        <f>VLOOKUP(I1925,'state(26mar)'!D$2:G$680,4,FALSE)</f>
        <v>#N/A</v>
      </c>
      <c r="C1925" t="str">
        <f t="shared" si="163"/>
        <v>state_TR_Bit_12</v>
      </c>
      <c r="D1925">
        <f t="shared" si="165"/>
        <v>12</v>
      </c>
      <c r="E1925" t="s">
        <v>10597</v>
      </c>
      <c r="F1925" t="str">
        <f>VLOOKUP(E1925,'country(26mar)'!B$2:C$251,2,FALSE)</f>
        <v>TR</v>
      </c>
      <c r="G1925" t="str">
        <f>VLOOKUP(F1925,'country(26mar)'!C$2:D$251,2,FALSE)</f>
        <v>base.tr</v>
      </c>
      <c r="H1925" t="s">
        <v>10628</v>
      </c>
      <c r="I1925" t="str">
        <f t="shared" si="166"/>
        <v>Turkey Bitlis</v>
      </c>
      <c r="J1925" t="str">
        <f t="shared" si="167"/>
        <v>state_TR_Bit_12</v>
      </c>
    </row>
    <row r="1926" hidden="1" spans="1:10">
      <c r="A1926" t="str">
        <f t="shared" si="164"/>
        <v>state_TR_Tra_13</v>
      </c>
      <c r="B1926" t="e">
        <f>VLOOKUP(I1926,'state(26mar)'!D$2:G$680,4,FALSE)</f>
        <v>#N/A</v>
      </c>
      <c r="C1926" t="str">
        <f t="shared" si="163"/>
        <v>state_TR_Tra_13</v>
      </c>
      <c r="D1926">
        <f t="shared" si="165"/>
        <v>13</v>
      </c>
      <c r="E1926" t="s">
        <v>10597</v>
      </c>
      <c r="F1926" t="str">
        <f>VLOOKUP(E1926,'country(26mar)'!B$2:C$251,2,FALSE)</f>
        <v>TR</v>
      </c>
      <c r="G1926" t="str">
        <f>VLOOKUP(F1926,'country(26mar)'!C$2:D$251,2,FALSE)</f>
        <v>base.tr</v>
      </c>
      <c r="H1926" t="s">
        <v>10724</v>
      </c>
      <c r="I1926" t="str">
        <f t="shared" si="166"/>
        <v>Turkey Trabzon</v>
      </c>
      <c r="J1926" t="str">
        <f t="shared" si="167"/>
        <v>state_TR_Tra_13</v>
      </c>
    </row>
    <row r="1927" hidden="1" spans="1:10">
      <c r="A1927" t="str">
        <f t="shared" si="164"/>
        <v>state_TR_Mar_14</v>
      </c>
      <c r="B1927" t="e">
        <f>VLOOKUP(I1927,'state(26mar)'!D$2:G$680,4,FALSE)</f>
        <v>#N/A</v>
      </c>
      <c r="C1927" t="str">
        <f t="shared" si="163"/>
        <v>state_TR_Mar_14</v>
      </c>
      <c r="D1927">
        <f t="shared" si="165"/>
        <v>14</v>
      </c>
      <c r="E1927" t="s">
        <v>10597</v>
      </c>
      <c r="F1927" t="str">
        <f>VLOOKUP(E1927,'country(26mar)'!B$2:C$251,2,FALSE)</f>
        <v>TR</v>
      </c>
      <c r="G1927" t="str">
        <f>VLOOKUP(F1927,'country(26mar)'!C$2:D$251,2,FALSE)</f>
        <v>base.tr</v>
      </c>
      <c r="H1927" t="s">
        <v>10694</v>
      </c>
      <c r="I1927" t="str">
        <f t="shared" si="166"/>
        <v>Turkey Mardin</v>
      </c>
      <c r="J1927" t="str">
        <f t="shared" si="167"/>
        <v>state_TR_Mar_14</v>
      </c>
    </row>
    <row r="1928" hidden="1" spans="1:10">
      <c r="A1928" t="str">
        <f t="shared" si="164"/>
        <v>state_TR_Gaz_15</v>
      </c>
      <c r="B1928" t="e">
        <f>VLOOKUP(I1928,'state(26mar)'!D$2:G$680,4,FALSE)</f>
        <v>#N/A</v>
      </c>
      <c r="C1928" t="str">
        <f t="shared" si="163"/>
        <v>state_TR_Gaz_15</v>
      </c>
      <c r="D1928">
        <f t="shared" si="165"/>
        <v>15</v>
      </c>
      <c r="E1928" t="s">
        <v>10597</v>
      </c>
      <c r="F1928" t="str">
        <f>VLOOKUP(E1928,'country(26mar)'!B$2:C$251,2,FALSE)</f>
        <v>TR</v>
      </c>
      <c r="G1928" t="str">
        <f>VLOOKUP(F1928,'country(26mar)'!C$2:D$251,2,FALSE)</f>
        <v>base.tr</v>
      </c>
      <c r="H1928" t="s">
        <v>10654</v>
      </c>
      <c r="I1928" t="str">
        <f t="shared" si="166"/>
        <v>Turkey Gaziantep</v>
      </c>
      <c r="J1928" t="str">
        <f t="shared" si="167"/>
        <v>state_TR_Gaz_15</v>
      </c>
    </row>
    <row r="1929" hidden="1" spans="1:10">
      <c r="A1929" t="str">
        <f t="shared" si="164"/>
        <v>state_TR_Sin_16</v>
      </c>
      <c r="B1929" t="e">
        <f>VLOOKUP(I1929,'state(26mar)'!D$2:G$680,4,FALSE)</f>
        <v>#N/A</v>
      </c>
      <c r="C1929" t="str">
        <f t="shared" si="163"/>
        <v>state_TR_Sin_16</v>
      </c>
      <c r="D1929">
        <f t="shared" si="165"/>
        <v>16</v>
      </c>
      <c r="E1929" t="s">
        <v>10597</v>
      </c>
      <c r="F1929" t="str">
        <f>VLOOKUP(E1929,'country(26mar)'!B$2:C$251,2,FALSE)</f>
        <v>TR</v>
      </c>
      <c r="G1929" t="str">
        <f>VLOOKUP(F1929,'country(26mar)'!C$2:D$251,2,FALSE)</f>
        <v>base.tr</v>
      </c>
      <c r="H1929" t="s">
        <v>1694</v>
      </c>
      <c r="I1929" t="str">
        <f t="shared" si="166"/>
        <v>Turkey Sinop</v>
      </c>
      <c r="J1929" t="str">
        <f t="shared" si="167"/>
        <v>state_TR_Sin_16</v>
      </c>
    </row>
    <row r="1930" hidden="1" spans="1:10">
      <c r="A1930" t="str">
        <f t="shared" si="164"/>
        <v>state_TR_Man_17</v>
      </c>
      <c r="B1930" t="e">
        <f>VLOOKUP(I1930,'state(26mar)'!D$2:G$680,4,FALSE)</f>
        <v>#N/A</v>
      </c>
      <c r="C1930" t="str">
        <f t="shared" si="163"/>
        <v>state_TR_Man_17</v>
      </c>
      <c r="D1930">
        <f t="shared" si="165"/>
        <v>17</v>
      </c>
      <c r="E1930" t="s">
        <v>10597</v>
      </c>
      <c r="F1930" t="str">
        <f>VLOOKUP(E1930,'country(26mar)'!B$2:C$251,2,FALSE)</f>
        <v>TR</v>
      </c>
      <c r="G1930" t="str">
        <f>VLOOKUP(F1930,'country(26mar)'!C$2:D$251,2,FALSE)</f>
        <v>base.tr</v>
      </c>
      <c r="H1930" t="s">
        <v>10693</v>
      </c>
      <c r="I1930" t="str">
        <f t="shared" si="166"/>
        <v>Turkey Manisa</v>
      </c>
      <c r="J1930" t="str">
        <f t="shared" si="167"/>
        <v>state_TR_Man_17</v>
      </c>
    </row>
    <row r="1931" hidden="1" spans="1:10">
      <c r="A1931" t="str">
        <f t="shared" si="164"/>
        <v>state_TR_Ayd_18</v>
      </c>
      <c r="B1931" t="e">
        <f>VLOOKUP(I1931,'state(26mar)'!D$2:G$680,4,FALSE)</f>
        <v>#N/A</v>
      </c>
      <c r="C1931" t="str">
        <f t="shared" si="163"/>
        <v>state_TR_Ayd_18</v>
      </c>
      <c r="D1931">
        <f t="shared" si="165"/>
        <v>18</v>
      </c>
      <c r="E1931" t="s">
        <v>10597</v>
      </c>
      <c r="F1931" t="str">
        <f>VLOOKUP(E1931,'country(26mar)'!B$2:C$251,2,FALSE)</f>
        <v>TR</v>
      </c>
      <c r="G1931" t="str">
        <f>VLOOKUP(F1931,'country(26mar)'!C$2:D$251,2,FALSE)</f>
        <v>base.tr</v>
      </c>
      <c r="H1931" t="s">
        <v>10615</v>
      </c>
      <c r="I1931" t="str">
        <f t="shared" si="166"/>
        <v>Turkey Aydın</v>
      </c>
      <c r="J1931" t="str">
        <f t="shared" si="167"/>
        <v>state_TR_Ayd_18</v>
      </c>
    </row>
    <row r="1932" hidden="1" spans="1:10">
      <c r="A1932" t="str">
        <f t="shared" si="164"/>
        <v>state_TR_Gir_19</v>
      </c>
      <c r="B1932" t="e">
        <f>VLOOKUP(I1932,'state(26mar)'!D$2:G$680,4,FALSE)</f>
        <v>#N/A</v>
      </c>
      <c r="C1932" t="str">
        <f t="shared" si="163"/>
        <v>state_TR_Gir_19</v>
      </c>
      <c r="D1932">
        <f t="shared" si="165"/>
        <v>19</v>
      </c>
      <c r="E1932" t="s">
        <v>10597</v>
      </c>
      <c r="F1932" t="str">
        <f>VLOOKUP(E1932,'country(26mar)'!B$2:C$251,2,FALSE)</f>
        <v>TR</v>
      </c>
      <c r="G1932" t="str">
        <f>VLOOKUP(F1932,'country(26mar)'!C$2:D$251,2,FALSE)</f>
        <v>base.tr</v>
      </c>
      <c r="H1932" t="s">
        <v>10655</v>
      </c>
      <c r="I1932" t="str">
        <f t="shared" si="166"/>
        <v>Turkey Giresun</v>
      </c>
      <c r="J1932" t="str">
        <f t="shared" si="167"/>
        <v>state_TR_Gir_19</v>
      </c>
    </row>
    <row r="1933" hidden="1" spans="1:10">
      <c r="A1933" t="str">
        <f t="shared" si="164"/>
        <v>state_TR_Hat_20</v>
      </c>
      <c r="B1933" t="e">
        <f>VLOOKUP(I1933,'state(26mar)'!D$2:G$680,4,FALSE)</f>
        <v>#N/A</v>
      </c>
      <c r="C1933" t="str">
        <f t="shared" si="163"/>
        <v>state_TR_Hat_20</v>
      </c>
      <c r="D1933">
        <f t="shared" si="165"/>
        <v>20</v>
      </c>
      <c r="E1933" t="s">
        <v>10597</v>
      </c>
      <c r="F1933" t="str">
        <f>VLOOKUP(E1933,'country(26mar)'!B$2:C$251,2,FALSE)</f>
        <v>TR</v>
      </c>
      <c r="G1933" t="str">
        <f>VLOOKUP(F1933,'country(26mar)'!C$2:D$251,2,FALSE)</f>
        <v>base.tr</v>
      </c>
      <c r="H1933" t="s">
        <v>10660</v>
      </c>
      <c r="I1933" t="str">
        <f t="shared" si="166"/>
        <v>Turkey Hatay</v>
      </c>
      <c r="J1933" t="str">
        <f t="shared" si="167"/>
        <v>state_TR_Hat_20</v>
      </c>
    </row>
    <row r="1934" hidden="1" spans="1:10">
      <c r="A1934" t="str">
        <f t="shared" si="164"/>
        <v>state_TR_Kah_21</v>
      </c>
      <c r="B1934" t="e">
        <f>VLOOKUP(I1934,'state(26mar)'!D$2:G$680,4,FALSE)</f>
        <v>#N/A</v>
      </c>
      <c r="C1934" t="str">
        <f t="shared" si="163"/>
        <v>state_TR_Kah_21</v>
      </c>
      <c r="D1934">
        <f t="shared" si="165"/>
        <v>21</v>
      </c>
      <c r="E1934" t="s">
        <v>10597</v>
      </c>
      <c r="F1934" t="str">
        <f>VLOOKUP(E1934,'country(26mar)'!B$2:C$251,2,FALSE)</f>
        <v>TR</v>
      </c>
      <c r="G1934" t="str">
        <f>VLOOKUP(F1934,'country(26mar)'!C$2:D$251,2,FALSE)</f>
        <v>base.tr</v>
      </c>
      <c r="H1934" t="s">
        <v>10673</v>
      </c>
      <c r="I1934" t="str">
        <f t="shared" si="166"/>
        <v>Turkey Kahramanmaraş</v>
      </c>
      <c r="J1934" t="str">
        <f t="shared" si="167"/>
        <v>state_TR_Kah_21</v>
      </c>
    </row>
    <row r="1935" hidden="1" spans="1:10">
      <c r="A1935" t="str">
        <f t="shared" si="164"/>
        <v>state_TR_Ada_22</v>
      </c>
      <c r="B1935" t="e">
        <f>VLOOKUP(I1935,'state(26mar)'!D$2:G$680,4,FALSE)</f>
        <v>#N/A</v>
      </c>
      <c r="C1935" t="str">
        <f t="shared" si="163"/>
        <v>state_TR_Ada_22</v>
      </c>
      <c r="D1935">
        <f t="shared" si="165"/>
        <v>22</v>
      </c>
      <c r="E1935" t="s">
        <v>10597</v>
      </c>
      <c r="F1935" t="str">
        <f>VLOOKUP(E1935,'country(26mar)'!B$2:C$251,2,FALSE)</f>
        <v>TR</v>
      </c>
      <c r="G1935" t="str">
        <f>VLOOKUP(F1935,'country(26mar)'!C$2:D$251,2,FALSE)</f>
        <v>base.tr</v>
      </c>
      <c r="H1935" t="s">
        <v>10596</v>
      </c>
      <c r="I1935" t="str">
        <f t="shared" si="166"/>
        <v>Turkey Adana</v>
      </c>
      <c r="J1935" t="str">
        <f t="shared" si="167"/>
        <v>state_TR_Ada_22</v>
      </c>
    </row>
    <row r="1936" hidden="1" spans="1:10">
      <c r="A1936" t="str">
        <f t="shared" si="164"/>
        <v>state_TR_Osm_23</v>
      </c>
      <c r="B1936" t="e">
        <f>VLOOKUP(I1936,'state(26mar)'!D$2:G$680,4,FALSE)</f>
        <v>#N/A</v>
      </c>
      <c r="C1936" t="str">
        <f t="shared" si="163"/>
        <v>state_TR_Osm_23</v>
      </c>
      <c r="D1936">
        <f t="shared" si="165"/>
        <v>23</v>
      </c>
      <c r="E1936" t="s">
        <v>10597</v>
      </c>
      <c r="F1936" t="str">
        <f>VLOOKUP(E1936,'country(26mar)'!B$2:C$251,2,FALSE)</f>
        <v>TR</v>
      </c>
      <c r="G1936" t="str">
        <f>VLOOKUP(F1936,'country(26mar)'!C$2:D$251,2,FALSE)</f>
        <v>base.tr</v>
      </c>
      <c r="H1936" t="s">
        <v>10706</v>
      </c>
      <c r="I1936" t="str">
        <f t="shared" si="166"/>
        <v>Turkey Osmaniye</v>
      </c>
      <c r="J1936" t="str">
        <f t="shared" si="167"/>
        <v>state_TR_Osm_23</v>
      </c>
    </row>
    <row r="1937" hidden="1" spans="1:10">
      <c r="A1937" t="str">
        <f t="shared" si="164"/>
        <v>state_TR_Kay_24</v>
      </c>
      <c r="B1937" t="e">
        <f>VLOOKUP(I1937,'state(26mar)'!D$2:G$680,4,FALSE)</f>
        <v>#N/A</v>
      </c>
      <c r="C1937" t="str">
        <f t="shared" si="163"/>
        <v>state_TR_Kay_24</v>
      </c>
      <c r="D1937">
        <f t="shared" si="165"/>
        <v>24</v>
      </c>
      <c r="E1937" t="s">
        <v>10597</v>
      </c>
      <c r="F1937" t="str">
        <f>VLOOKUP(E1937,'country(26mar)'!B$2:C$251,2,FALSE)</f>
        <v>TR</v>
      </c>
      <c r="G1937" t="str">
        <f>VLOOKUP(F1937,'country(26mar)'!C$2:D$251,2,FALSE)</f>
        <v>base.tr</v>
      </c>
      <c r="H1937" t="s">
        <v>10680</v>
      </c>
      <c r="I1937" t="str">
        <f t="shared" si="166"/>
        <v>Turkey Kayseri</v>
      </c>
      <c r="J1937" t="str">
        <f t="shared" si="167"/>
        <v>state_TR_Kay_24</v>
      </c>
    </row>
    <row r="1938" hidden="1" spans="1:10">
      <c r="A1938" t="str">
        <f t="shared" si="164"/>
        <v>state_TR_Sam_25</v>
      </c>
      <c r="B1938" t="e">
        <f>VLOOKUP(I1938,'state(26mar)'!D$2:G$680,4,FALSE)</f>
        <v>#N/A</v>
      </c>
      <c r="C1938" t="str">
        <f t="shared" si="163"/>
        <v>state_TR_Sam_25</v>
      </c>
      <c r="D1938">
        <f t="shared" si="165"/>
        <v>25</v>
      </c>
      <c r="E1938" t="s">
        <v>10597</v>
      </c>
      <c r="F1938" t="str">
        <f>VLOOKUP(E1938,'country(26mar)'!B$2:C$251,2,FALSE)</f>
        <v>TR</v>
      </c>
      <c r="G1938" t="str">
        <f>VLOOKUP(F1938,'country(26mar)'!C$2:D$251,2,FALSE)</f>
        <v>base.tr</v>
      </c>
      <c r="H1938" t="s">
        <v>10618</v>
      </c>
      <c r="I1938" t="str">
        <f t="shared" si="166"/>
        <v>Turkey Samsun</v>
      </c>
      <c r="J1938" t="str">
        <f t="shared" si="167"/>
        <v>state_TR_Sam_25</v>
      </c>
    </row>
    <row r="1939" hidden="1" spans="1:10">
      <c r="A1939" t="str">
        <f t="shared" si="164"/>
        <v>state_TR_Yoz_26</v>
      </c>
      <c r="B1939" t="e">
        <f>VLOOKUP(I1939,'state(26mar)'!D$2:G$680,4,FALSE)</f>
        <v>#N/A</v>
      </c>
      <c r="C1939" t="str">
        <f t="shared" si="163"/>
        <v>state_TR_Yoz_26</v>
      </c>
      <c r="D1939">
        <f t="shared" si="165"/>
        <v>26</v>
      </c>
      <c r="E1939" t="s">
        <v>10597</v>
      </c>
      <c r="F1939" t="str">
        <f>VLOOKUP(E1939,'country(26mar)'!B$2:C$251,2,FALSE)</f>
        <v>TR</v>
      </c>
      <c r="G1939" t="str">
        <f>VLOOKUP(F1939,'country(26mar)'!C$2:D$251,2,FALSE)</f>
        <v>base.tr</v>
      </c>
      <c r="H1939" t="s">
        <v>10730</v>
      </c>
      <c r="I1939" t="str">
        <f t="shared" si="166"/>
        <v>Turkey Yozgat</v>
      </c>
      <c r="J1939" t="str">
        <f t="shared" si="167"/>
        <v>state_TR_Yoz_26</v>
      </c>
    </row>
    <row r="1940" hidden="1" spans="1:10">
      <c r="A1940" t="str">
        <f t="shared" si="164"/>
        <v>state_TR_Ama_27</v>
      </c>
      <c r="B1940" t="e">
        <f>VLOOKUP(I1940,'state(26mar)'!D$2:G$680,4,FALSE)</f>
        <v>#N/A</v>
      </c>
      <c r="C1940" t="str">
        <f t="shared" si="163"/>
        <v>state_TR_Ama_27</v>
      </c>
      <c r="D1940">
        <f t="shared" si="165"/>
        <v>27</v>
      </c>
      <c r="E1940" t="s">
        <v>10597</v>
      </c>
      <c r="F1940" t="str">
        <f>VLOOKUP(E1940,'country(26mar)'!B$2:C$251,2,FALSE)</f>
        <v>TR</v>
      </c>
      <c r="G1940" t="str">
        <f>VLOOKUP(F1940,'country(26mar)'!C$2:D$251,2,FALSE)</f>
        <v>base.tr</v>
      </c>
      <c r="H1940" t="s">
        <v>10610</v>
      </c>
      <c r="I1940" t="str">
        <f t="shared" si="166"/>
        <v>Turkey Amasya</v>
      </c>
      <c r="J1940" t="str">
        <f t="shared" si="167"/>
        <v>state_TR_Ama_27</v>
      </c>
    </row>
    <row r="1941" hidden="1" spans="1:10">
      <c r="A1941" t="str">
        <f t="shared" si="164"/>
        <v>state_TR_Tok_28</v>
      </c>
      <c r="B1941" t="e">
        <f>VLOOKUP(I1941,'state(26mar)'!D$2:G$680,4,FALSE)</f>
        <v>#N/A</v>
      </c>
      <c r="C1941" t="str">
        <f t="shared" si="163"/>
        <v>state_TR_Tok_28</v>
      </c>
      <c r="D1941">
        <f t="shared" si="165"/>
        <v>28</v>
      </c>
      <c r="E1941" t="s">
        <v>10597</v>
      </c>
      <c r="F1941" t="str">
        <f>VLOOKUP(E1941,'country(26mar)'!B$2:C$251,2,FALSE)</f>
        <v>TR</v>
      </c>
      <c r="G1941" t="str">
        <f>VLOOKUP(F1941,'country(26mar)'!C$2:D$251,2,FALSE)</f>
        <v>base.tr</v>
      </c>
      <c r="H1941" t="s">
        <v>10723</v>
      </c>
      <c r="I1941" t="str">
        <f t="shared" si="166"/>
        <v>Turkey Tokat</v>
      </c>
      <c r="J1941" t="str">
        <f t="shared" si="167"/>
        <v>state_TR_Tok_28</v>
      </c>
    </row>
    <row r="1942" hidden="1" spans="1:10">
      <c r="A1942" t="str">
        <f t="shared" si="164"/>
        <v>state_TR_Niğ_29</v>
      </c>
      <c r="B1942" t="e">
        <f>VLOOKUP(I1942,'state(26mar)'!D$2:G$680,4,FALSE)</f>
        <v>#N/A</v>
      </c>
      <c r="C1942" t="str">
        <f t="shared" si="163"/>
        <v>state_TR_Niğ_29</v>
      </c>
      <c r="D1942">
        <f t="shared" si="165"/>
        <v>29</v>
      </c>
      <c r="E1942" t="s">
        <v>10597</v>
      </c>
      <c r="F1942" t="str">
        <f>VLOOKUP(E1942,'country(26mar)'!B$2:C$251,2,FALSE)</f>
        <v>TR</v>
      </c>
      <c r="G1942" t="str">
        <f>VLOOKUP(F1942,'country(26mar)'!C$2:D$251,2,FALSE)</f>
        <v>base.tr</v>
      </c>
      <c r="H1942" t="s">
        <v>10702</v>
      </c>
      <c r="I1942" t="str">
        <f t="shared" si="166"/>
        <v>Turkey Niğde</v>
      </c>
      <c r="J1942" t="str">
        <f t="shared" si="167"/>
        <v>state_TR_Niğ_29</v>
      </c>
    </row>
    <row r="1943" hidden="1" spans="1:10">
      <c r="A1943" t="str">
        <f t="shared" si="164"/>
        <v>state_TR_Kır_30</v>
      </c>
      <c r="B1943" t="e">
        <f>VLOOKUP(I1943,'state(26mar)'!D$2:G$680,4,FALSE)</f>
        <v>#N/A</v>
      </c>
      <c r="C1943" t="str">
        <f t="shared" si="163"/>
        <v>state_TR_Kır_30</v>
      </c>
      <c r="D1943">
        <f t="shared" si="165"/>
        <v>30</v>
      </c>
      <c r="E1943" t="s">
        <v>10597</v>
      </c>
      <c r="F1943" t="str">
        <f>VLOOKUP(E1943,'country(26mar)'!B$2:C$251,2,FALSE)</f>
        <v>TR</v>
      </c>
      <c r="G1943" t="str">
        <f>VLOOKUP(F1943,'country(26mar)'!C$2:D$251,2,FALSE)</f>
        <v>base.tr</v>
      </c>
      <c r="H1943" t="s">
        <v>10682</v>
      </c>
      <c r="I1943" t="str">
        <f t="shared" si="166"/>
        <v>Turkey Kırıkkale</v>
      </c>
      <c r="J1943" t="str">
        <f t="shared" si="167"/>
        <v>state_TR_Kır_30</v>
      </c>
    </row>
    <row r="1944" hidden="1" spans="1:10">
      <c r="A1944" t="str">
        <f t="shared" si="164"/>
        <v>state_TR_Bur_31</v>
      </c>
      <c r="B1944" t="e">
        <f>VLOOKUP(I1944,'state(26mar)'!D$2:G$680,4,FALSE)</f>
        <v>#N/A</v>
      </c>
      <c r="C1944" t="str">
        <f t="shared" si="163"/>
        <v>state_TR_Bur_31</v>
      </c>
      <c r="D1944">
        <f t="shared" si="165"/>
        <v>31</v>
      </c>
      <c r="E1944" t="s">
        <v>10597</v>
      </c>
      <c r="F1944" t="str">
        <f>VLOOKUP(E1944,'country(26mar)'!B$2:C$251,2,FALSE)</f>
        <v>TR</v>
      </c>
      <c r="G1944" t="str">
        <f>VLOOKUP(F1944,'country(26mar)'!C$2:D$251,2,FALSE)</f>
        <v>base.tr</v>
      </c>
      <c r="H1944" t="s">
        <v>10630</v>
      </c>
      <c r="I1944" t="str">
        <f t="shared" si="166"/>
        <v>Turkey Burdur</v>
      </c>
      <c r="J1944" t="str">
        <f t="shared" si="167"/>
        <v>state_TR_Bur_31</v>
      </c>
    </row>
    <row r="1945" hidden="1" spans="1:10">
      <c r="A1945" t="str">
        <f t="shared" si="164"/>
        <v>state_TR_Kır_32</v>
      </c>
      <c r="B1945" t="e">
        <f>VLOOKUP(I1945,'state(26mar)'!D$2:G$680,4,FALSE)</f>
        <v>#N/A</v>
      </c>
      <c r="C1945" t="str">
        <f t="shared" si="163"/>
        <v>state_TR_Kır_32</v>
      </c>
      <c r="D1945">
        <f t="shared" si="165"/>
        <v>32</v>
      </c>
      <c r="E1945" t="s">
        <v>10597</v>
      </c>
      <c r="F1945" t="str">
        <f>VLOOKUP(E1945,'country(26mar)'!B$2:C$251,2,FALSE)</f>
        <v>TR</v>
      </c>
      <c r="G1945" t="str">
        <f>VLOOKUP(F1945,'country(26mar)'!C$2:D$251,2,FALSE)</f>
        <v>base.tr</v>
      </c>
      <c r="H1945" t="s">
        <v>10686</v>
      </c>
      <c r="I1945" t="str">
        <f t="shared" si="166"/>
        <v>Turkey Kırşehir</v>
      </c>
      <c r="J1945" t="str">
        <f t="shared" si="167"/>
        <v>state_TR_Kır_32</v>
      </c>
    </row>
    <row r="1946" hidden="1" spans="1:10">
      <c r="A1946" t="str">
        <f t="shared" si="164"/>
        <v>state_TR_Kar_33</v>
      </c>
      <c r="B1946" t="e">
        <f>VLOOKUP(I1946,'state(26mar)'!D$2:G$680,4,FALSE)</f>
        <v>#N/A</v>
      </c>
      <c r="C1946" t="str">
        <f t="shared" si="163"/>
        <v>state_TR_Kar_33</v>
      </c>
      <c r="D1946">
        <f t="shared" si="165"/>
        <v>33</v>
      </c>
      <c r="E1946" t="s">
        <v>10597</v>
      </c>
      <c r="F1946" t="str">
        <f>VLOOKUP(E1946,'country(26mar)'!B$2:C$251,2,FALSE)</f>
        <v>TR</v>
      </c>
      <c r="G1946" t="str">
        <f>VLOOKUP(F1946,'country(26mar)'!C$2:D$251,2,FALSE)</f>
        <v>base.tr</v>
      </c>
      <c r="H1946" t="s">
        <v>10675</v>
      </c>
      <c r="I1946" t="str">
        <f t="shared" si="166"/>
        <v>Turkey Karabük</v>
      </c>
      <c r="J1946" t="str">
        <f t="shared" si="167"/>
        <v>state_TR_Kar_33</v>
      </c>
    </row>
    <row r="1947" hidden="1" spans="1:10">
      <c r="A1947" t="str">
        <f t="shared" si="164"/>
        <v>state_TR_Kar_34</v>
      </c>
      <c r="B1947" t="e">
        <f>VLOOKUP(I1947,'state(26mar)'!D$2:G$680,4,FALSE)</f>
        <v>#N/A</v>
      </c>
      <c r="C1947" t="str">
        <f t="shared" si="163"/>
        <v>state_TR_Kar_34</v>
      </c>
      <c r="D1947">
        <f t="shared" si="165"/>
        <v>34</v>
      </c>
      <c r="E1947" t="s">
        <v>10597</v>
      </c>
      <c r="F1947" t="str">
        <f>VLOOKUP(E1947,'country(26mar)'!B$2:C$251,2,FALSE)</f>
        <v>TR</v>
      </c>
      <c r="G1947" t="str">
        <f>VLOOKUP(F1947,'country(26mar)'!C$2:D$251,2,FALSE)</f>
        <v>base.tr</v>
      </c>
      <c r="H1947" t="s">
        <v>10677</v>
      </c>
      <c r="I1947" t="str">
        <f t="shared" si="166"/>
        <v>Turkey Karaman</v>
      </c>
      <c r="J1947" t="str">
        <f t="shared" si="167"/>
        <v>state_TR_Kar_34</v>
      </c>
    </row>
    <row r="1948" hidden="1" spans="1:10">
      <c r="A1948" t="str">
        <f t="shared" si="164"/>
        <v>state_TR_Nev_35</v>
      </c>
      <c r="B1948" t="e">
        <f>VLOOKUP(I1948,'state(26mar)'!D$2:G$680,4,FALSE)</f>
        <v>#N/A</v>
      </c>
      <c r="C1948" t="str">
        <f t="shared" si="163"/>
        <v>state_TR_Nev_35</v>
      </c>
      <c r="D1948">
        <f t="shared" si="165"/>
        <v>35</v>
      </c>
      <c r="E1948" t="s">
        <v>10597</v>
      </c>
      <c r="F1948" t="str">
        <f>VLOOKUP(E1948,'country(26mar)'!B$2:C$251,2,FALSE)</f>
        <v>TR</v>
      </c>
      <c r="G1948" t="str">
        <f>VLOOKUP(F1948,'country(26mar)'!C$2:D$251,2,FALSE)</f>
        <v>base.tr</v>
      </c>
      <c r="H1948" t="s">
        <v>10700</v>
      </c>
      <c r="I1948" t="str">
        <f t="shared" si="166"/>
        <v>Turkey Nevşehir</v>
      </c>
      <c r="J1948" t="str">
        <f t="shared" si="167"/>
        <v>state_TR_Nev_35</v>
      </c>
    </row>
    <row r="1949" hidden="1" spans="1:10">
      <c r="A1949" t="str">
        <f t="shared" si="164"/>
        <v>state_TR_Aks_36</v>
      </c>
      <c r="B1949" t="e">
        <f>VLOOKUP(I1949,'state(26mar)'!D$2:G$680,4,FALSE)</f>
        <v>#N/A</v>
      </c>
      <c r="C1949" t="str">
        <f t="shared" ref="C1949:C2012" si="168">CONCATENATE("state_",F1949,"_",LEFT(H1949,3),"_",D1949)</f>
        <v>state_TR_Aks_36</v>
      </c>
      <c r="D1949">
        <f t="shared" si="165"/>
        <v>36</v>
      </c>
      <c r="E1949" t="s">
        <v>10597</v>
      </c>
      <c r="F1949" t="str">
        <f>VLOOKUP(E1949,'country(26mar)'!B$2:C$251,2,FALSE)</f>
        <v>TR</v>
      </c>
      <c r="G1949" t="str">
        <f>VLOOKUP(F1949,'country(26mar)'!C$2:D$251,2,FALSE)</f>
        <v>base.tr</v>
      </c>
      <c r="H1949" t="s">
        <v>10609</v>
      </c>
      <c r="I1949" t="str">
        <f t="shared" si="166"/>
        <v>Turkey Aksaray</v>
      </c>
      <c r="J1949" t="str">
        <f t="shared" si="167"/>
        <v>state_TR_Aks_36</v>
      </c>
    </row>
    <row r="1950" hidden="1" spans="1:10">
      <c r="A1950" t="str">
        <f t="shared" si="164"/>
        <v>state_TR_Ank_37</v>
      </c>
      <c r="B1950" t="e">
        <f>VLOOKUP(I1950,'state(26mar)'!D$2:G$680,4,FALSE)</f>
        <v>#N/A</v>
      </c>
      <c r="C1950" t="str">
        <f t="shared" si="168"/>
        <v>state_TR_Ank_37</v>
      </c>
      <c r="D1950">
        <f t="shared" si="165"/>
        <v>37</v>
      </c>
      <c r="E1950" t="s">
        <v>10597</v>
      </c>
      <c r="F1950" t="str">
        <f>VLOOKUP(E1950,'country(26mar)'!B$2:C$251,2,FALSE)</f>
        <v>TR</v>
      </c>
      <c r="G1950" t="str">
        <f>VLOOKUP(F1950,'country(26mar)'!C$2:D$251,2,FALSE)</f>
        <v>base.tr</v>
      </c>
      <c r="H1950" t="s">
        <v>10611</v>
      </c>
      <c r="I1950" t="str">
        <f t="shared" si="166"/>
        <v>Turkey Ankara</v>
      </c>
      <c r="J1950" t="str">
        <f t="shared" si="167"/>
        <v>state_TR_Ank_37</v>
      </c>
    </row>
    <row r="1951" hidden="1" spans="1:10">
      <c r="A1951" t="str">
        <f t="shared" si="164"/>
        <v>state_TR_Afy_38</v>
      </c>
      <c r="B1951" t="e">
        <f>VLOOKUP(I1951,'state(26mar)'!D$2:G$680,4,FALSE)</f>
        <v>#N/A</v>
      </c>
      <c r="C1951" t="str">
        <f t="shared" si="168"/>
        <v>state_TR_Afy_38</v>
      </c>
      <c r="D1951">
        <f t="shared" si="165"/>
        <v>38</v>
      </c>
      <c r="E1951" t="s">
        <v>10597</v>
      </c>
      <c r="F1951" t="str">
        <f>VLOOKUP(E1951,'country(26mar)'!B$2:C$251,2,FALSE)</f>
        <v>TR</v>
      </c>
      <c r="G1951" t="str">
        <f>VLOOKUP(F1951,'country(26mar)'!C$2:D$251,2,FALSE)</f>
        <v>base.tr</v>
      </c>
      <c r="H1951" t="s">
        <v>10606</v>
      </c>
      <c r="I1951" t="str">
        <f t="shared" si="166"/>
        <v>Turkey Afyonkarahisar</v>
      </c>
      <c r="J1951" t="str">
        <f t="shared" si="167"/>
        <v>state_TR_Afy_38</v>
      </c>
    </row>
    <row r="1952" hidden="1" spans="1:10">
      <c r="A1952" t="str">
        <f t="shared" si="164"/>
        <v>state_TR_Kas_39</v>
      </c>
      <c r="B1952" t="e">
        <f>VLOOKUP(I1952,'state(26mar)'!D$2:G$680,4,FALSE)</f>
        <v>#N/A</v>
      </c>
      <c r="C1952" t="str">
        <f t="shared" si="168"/>
        <v>state_TR_Kas_39</v>
      </c>
      <c r="D1952">
        <f t="shared" si="165"/>
        <v>39</v>
      </c>
      <c r="E1952" t="s">
        <v>10597</v>
      </c>
      <c r="F1952" t="str">
        <f>VLOOKUP(E1952,'country(26mar)'!B$2:C$251,2,FALSE)</f>
        <v>TR</v>
      </c>
      <c r="G1952" t="str">
        <f>VLOOKUP(F1952,'country(26mar)'!C$2:D$251,2,FALSE)</f>
        <v>base.tr</v>
      </c>
      <c r="H1952" t="s">
        <v>10679</v>
      </c>
      <c r="I1952" t="str">
        <f t="shared" si="166"/>
        <v>Turkey Kastamonu</v>
      </c>
      <c r="J1952" t="str">
        <f t="shared" si="167"/>
        <v>state_TR_Kas_39</v>
      </c>
    </row>
    <row r="1953" hidden="1" spans="1:10">
      <c r="A1953" t="str">
        <f t="shared" si="164"/>
        <v>state_TR_Bol_40</v>
      </c>
      <c r="B1953" t="e">
        <f>VLOOKUP(I1953,'state(26mar)'!D$2:G$680,4,FALSE)</f>
        <v>#N/A</v>
      </c>
      <c r="C1953" t="str">
        <f t="shared" si="168"/>
        <v>state_TR_Bol_40</v>
      </c>
      <c r="D1953">
        <f t="shared" si="165"/>
        <v>40</v>
      </c>
      <c r="E1953" t="s">
        <v>10597</v>
      </c>
      <c r="F1953" t="str">
        <f>VLOOKUP(E1953,'country(26mar)'!B$2:C$251,2,FALSE)</f>
        <v>TR</v>
      </c>
      <c r="G1953" t="str">
        <f>VLOOKUP(F1953,'country(26mar)'!C$2:D$251,2,FALSE)</f>
        <v>base.tr</v>
      </c>
      <c r="H1953" t="s">
        <v>10629</v>
      </c>
      <c r="I1953" t="str">
        <f t="shared" si="166"/>
        <v>Turkey Bolu</v>
      </c>
      <c r="J1953" t="str">
        <f t="shared" si="167"/>
        <v>state_TR_Bol_40</v>
      </c>
    </row>
    <row r="1954" hidden="1" spans="1:10">
      <c r="A1954" t="str">
        <f t="shared" si="164"/>
        <v>state_TR_Ant_41</v>
      </c>
      <c r="B1954" t="e">
        <f>VLOOKUP(I1954,'state(26mar)'!D$2:G$680,4,FALSE)</f>
        <v>#N/A</v>
      </c>
      <c r="C1954" t="str">
        <f t="shared" si="168"/>
        <v>state_TR_Ant_41</v>
      </c>
      <c r="D1954">
        <f t="shared" si="165"/>
        <v>41</v>
      </c>
      <c r="E1954" t="s">
        <v>10597</v>
      </c>
      <c r="F1954" t="str">
        <f>VLOOKUP(E1954,'country(26mar)'!B$2:C$251,2,FALSE)</f>
        <v>TR</v>
      </c>
      <c r="G1954" t="str">
        <f>VLOOKUP(F1954,'country(26mar)'!C$2:D$251,2,FALSE)</f>
        <v>base.tr</v>
      </c>
      <c r="H1954" t="s">
        <v>10612</v>
      </c>
      <c r="I1954" t="str">
        <f t="shared" si="166"/>
        <v>Turkey Antalya</v>
      </c>
      <c r="J1954" t="str">
        <f t="shared" si="167"/>
        <v>state_TR_Ant_41</v>
      </c>
    </row>
    <row r="1955" hidden="1" spans="1:10">
      <c r="A1955" t="str">
        <f t="shared" si="164"/>
        <v>state_TR_Kon_42</v>
      </c>
      <c r="B1955" t="e">
        <f>VLOOKUP(I1955,'state(26mar)'!D$2:G$680,4,FALSE)</f>
        <v>#N/A</v>
      </c>
      <c r="C1955" t="str">
        <f t="shared" si="168"/>
        <v>state_TR_Kon_42</v>
      </c>
      <c r="D1955">
        <f t="shared" si="165"/>
        <v>42</v>
      </c>
      <c r="E1955" t="s">
        <v>10597</v>
      </c>
      <c r="F1955" t="str">
        <f>VLOOKUP(E1955,'country(26mar)'!B$2:C$251,2,FALSE)</f>
        <v>TR</v>
      </c>
      <c r="G1955" t="str">
        <f>VLOOKUP(F1955,'country(26mar)'!C$2:D$251,2,FALSE)</f>
        <v>base.tr</v>
      </c>
      <c r="H1955" t="s">
        <v>10649</v>
      </c>
      <c r="I1955" t="str">
        <f t="shared" si="166"/>
        <v>Turkey Konya</v>
      </c>
      <c r="J1955" t="str">
        <f t="shared" si="167"/>
        <v>state_TR_Kon_42</v>
      </c>
    </row>
    <row r="1956" hidden="1" spans="1:10">
      <c r="A1956" t="str">
        <f t="shared" si="164"/>
        <v>state_TR_Çan_43</v>
      </c>
      <c r="B1956" t="e">
        <f>VLOOKUP(I1956,'state(26mar)'!D$2:G$680,4,FALSE)</f>
        <v>#N/A</v>
      </c>
      <c r="C1956" t="str">
        <f t="shared" si="168"/>
        <v>state_TR_Çan_43</v>
      </c>
      <c r="D1956">
        <f t="shared" si="165"/>
        <v>43</v>
      </c>
      <c r="E1956" t="s">
        <v>10597</v>
      </c>
      <c r="F1956" t="str">
        <f>VLOOKUP(E1956,'country(26mar)'!B$2:C$251,2,FALSE)</f>
        <v>TR</v>
      </c>
      <c r="G1956" t="str">
        <f>VLOOKUP(F1956,'country(26mar)'!C$2:D$251,2,FALSE)</f>
        <v>base.tr</v>
      </c>
      <c r="H1956" t="s">
        <v>10634</v>
      </c>
      <c r="I1956" t="str">
        <f t="shared" si="166"/>
        <v>Turkey Çankırı</v>
      </c>
      <c r="J1956" t="str">
        <f t="shared" si="167"/>
        <v>state_TR_Çan_43</v>
      </c>
    </row>
    <row r="1957" hidden="1" spans="1:10">
      <c r="A1957" t="str">
        <f t="shared" si="164"/>
        <v>state_TR_Bal_44</v>
      </c>
      <c r="B1957" t="e">
        <f>VLOOKUP(I1957,'state(26mar)'!D$2:G$680,4,FALSE)</f>
        <v>#N/A</v>
      </c>
      <c r="C1957" t="str">
        <f t="shared" si="168"/>
        <v>state_TR_Bal_44</v>
      </c>
      <c r="D1957">
        <f t="shared" si="165"/>
        <v>44</v>
      </c>
      <c r="E1957" t="s">
        <v>10597</v>
      </c>
      <c r="F1957" t="str">
        <f>VLOOKUP(E1957,'country(26mar)'!B$2:C$251,2,FALSE)</f>
        <v>TR</v>
      </c>
      <c r="G1957" t="str">
        <f>VLOOKUP(F1957,'country(26mar)'!C$2:D$251,2,FALSE)</f>
        <v>base.tr</v>
      </c>
      <c r="H1957" t="s">
        <v>10619</v>
      </c>
      <c r="I1957" t="str">
        <f t="shared" si="166"/>
        <v>Turkey Balıkesir</v>
      </c>
      <c r="J1957" t="str">
        <f t="shared" si="167"/>
        <v>state_TR_Bal_44</v>
      </c>
    </row>
    <row r="1958" hidden="1" spans="1:10">
      <c r="A1958" t="str">
        <f t="shared" si="164"/>
        <v>state_TR_Bar_45</v>
      </c>
      <c r="B1958" t="e">
        <f>VLOOKUP(I1958,'state(26mar)'!D$2:G$680,4,FALSE)</f>
        <v>#N/A</v>
      </c>
      <c r="C1958" t="str">
        <f t="shared" si="168"/>
        <v>state_TR_Bar_45</v>
      </c>
      <c r="D1958">
        <f t="shared" si="165"/>
        <v>45</v>
      </c>
      <c r="E1958" t="s">
        <v>10597</v>
      </c>
      <c r="F1958" t="str">
        <f>VLOOKUP(E1958,'country(26mar)'!B$2:C$251,2,FALSE)</f>
        <v>TR</v>
      </c>
      <c r="G1958" t="str">
        <f>VLOOKUP(F1958,'country(26mar)'!C$2:D$251,2,FALSE)</f>
        <v>base.tr</v>
      </c>
      <c r="H1958" t="s">
        <v>10621</v>
      </c>
      <c r="I1958" t="str">
        <f t="shared" si="166"/>
        <v>Turkey Bartın</v>
      </c>
      <c r="J1958" t="str">
        <f t="shared" si="167"/>
        <v>state_TR_Bar_45</v>
      </c>
    </row>
    <row r="1959" hidden="1" spans="1:10">
      <c r="A1959" t="str">
        <f t="shared" si="164"/>
        <v>state_TR_Düz_46</v>
      </c>
      <c r="B1959" t="e">
        <f>VLOOKUP(I1959,'state(26mar)'!D$2:G$680,4,FALSE)</f>
        <v>#N/A</v>
      </c>
      <c r="C1959" t="str">
        <f t="shared" si="168"/>
        <v>state_TR_Düz_46</v>
      </c>
      <c r="D1959">
        <f t="shared" si="165"/>
        <v>46</v>
      </c>
      <c r="E1959" t="s">
        <v>10597</v>
      </c>
      <c r="F1959" t="str">
        <f>VLOOKUP(E1959,'country(26mar)'!B$2:C$251,2,FALSE)</f>
        <v>TR</v>
      </c>
      <c r="G1959" t="str">
        <f>VLOOKUP(F1959,'country(26mar)'!C$2:D$251,2,FALSE)</f>
        <v>base.tr</v>
      </c>
      <c r="H1959" t="s">
        <v>10641</v>
      </c>
      <c r="I1959" t="str">
        <f t="shared" si="166"/>
        <v>Turkey Düzce</v>
      </c>
      <c r="J1959" t="str">
        <f t="shared" si="167"/>
        <v>state_TR_Düz_46</v>
      </c>
    </row>
    <row r="1960" hidden="1" spans="1:10">
      <c r="A1960" t="str">
        <f t="shared" si="164"/>
        <v>state_TR_Zon_47</v>
      </c>
      <c r="B1960" t="e">
        <f>VLOOKUP(I1960,'state(26mar)'!D$2:G$680,4,FALSE)</f>
        <v>#N/A</v>
      </c>
      <c r="C1960" t="str">
        <f t="shared" si="168"/>
        <v>state_TR_Zon_47</v>
      </c>
      <c r="D1960">
        <f t="shared" si="165"/>
        <v>47</v>
      </c>
      <c r="E1960" t="s">
        <v>10597</v>
      </c>
      <c r="F1960" t="str">
        <f>VLOOKUP(E1960,'country(26mar)'!B$2:C$251,2,FALSE)</f>
        <v>TR</v>
      </c>
      <c r="G1960" t="str">
        <f>VLOOKUP(F1960,'country(26mar)'!C$2:D$251,2,FALSE)</f>
        <v>base.tr</v>
      </c>
      <c r="H1960" t="s">
        <v>10731</v>
      </c>
      <c r="I1960" t="str">
        <f t="shared" si="166"/>
        <v>Turkey Zonguldak</v>
      </c>
      <c r="J1960" t="str">
        <f t="shared" si="167"/>
        <v>state_TR_Zon_47</v>
      </c>
    </row>
    <row r="1961" hidden="1" spans="1:10">
      <c r="A1961" t="str">
        <f t="shared" si="164"/>
        <v>state_TR_Esk_48</v>
      </c>
      <c r="B1961" t="e">
        <f>VLOOKUP(I1961,'state(26mar)'!D$2:G$680,4,FALSE)</f>
        <v>#N/A</v>
      </c>
      <c r="C1961" t="str">
        <f t="shared" si="168"/>
        <v>state_TR_Esk_48</v>
      </c>
      <c r="D1961">
        <f t="shared" si="165"/>
        <v>48</v>
      </c>
      <c r="E1961" t="s">
        <v>10597</v>
      </c>
      <c r="F1961" t="str">
        <f>VLOOKUP(E1961,'country(26mar)'!B$2:C$251,2,FALSE)</f>
        <v>TR</v>
      </c>
      <c r="G1961" t="str">
        <f>VLOOKUP(F1961,'country(26mar)'!C$2:D$251,2,FALSE)</f>
        <v>base.tr</v>
      </c>
      <c r="H1961" t="s">
        <v>10652</v>
      </c>
      <c r="I1961" t="str">
        <f t="shared" si="166"/>
        <v>Turkey Eskişehir</v>
      </c>
      <c r="J1961" t="str">
        <f t="shared" si="167"/>
        <v>state_TR_Esk_48</v>
      </c>
    </row>
    <row r="1962" hidden="1" spans="1:10">
      <c r="A1962" t="str">
        <f t="shared" si="164"/>
        <v>state_TR_Sak_49</v>
      </c>
      <c r="B1962" t="e">
        <f>VLOOKUP(I1962,'state(26mar)'!D$2:G$680,4,FALSE)</f>
        <v>#N/A</v>
      </c>
      <c r="C1962" t="str">
        <f t="shared" si="168"/>
        <v>state_TR_Sak_49</v>
      </c>
      <c r="D1962">
        <f t="shared" si="165"/>
        <v>49</v>
      </c>
      <c r="E1962" t="s">
        <v>10597</v>
      </c>
      <c r="F1962" t="str">
        <f>VLOOKUP(E1962,'country(26mar)'!B$2:C$251,2,FALSE)</f>
        <v>TR</v>
      </c>
      <c r="G1962" t="str">
        <f>VLOOKUP(F1962,'country(26mar)'!C$2:D$251,2,FALSE)</f>
        <v>base.tr</v>
      </c>
      <c r="H1962" t="s">
        <v>10602</v>
      </c>
      <c r="I1962" t="str">
        <f t="shared" si="166"/>
        <v>Turkey Sakarya</v>
      </c>
      <c r="J1962" t="str">
        <f t="shared" si="167"/>
        <v>state_TR_Sak_49</v>
      </c>
    </row>
    <row r="1963" hidden="1" spans="1:10">
      <c r="A1963" t="str">
        <f t="shared" si="164"/>
        <v>state_TR_Koc_50</v>
      </c>
      <c r="B1963" t="e">
        <f>VLOOKUP(I1963,'state(26mar)'!D$2:G$680,4,FALSE)</f>
        <v>#N/A</v>
      </c>
      <c r="C1963" t="str">
        <f t="shared" si="168"/>
        <v>state_TR_Koc_50</v>
      </c>
      <c r="D1963">
        <f t="shared" si="165"/>
        <v>50</v>
      </c>
      <c r="E1963" t="s">
        <v>10597</v>
      </c>
      <c r="F1963" t="str">
        <f>VLOOKUP(E1963,'country(26mar)'!B$2:C$251,2,FALSE)</f>
        <v>TR</v>
      </c>
      <c r="G1963" t="str">
        <f>VLOOKUP(F1963,'country(26mar)'!C$2:D$251,2,FALSE)</f>
        <v>base.tr</v>
      </c>
      <c r="H1963" t="s">
        <v>10672</v>
      </c>
      <c r="I1963" t="str">
        <f t="shared" si="166"/>
        <v>Turkey Kocaeli</v>
      </c>
      <c r="J1963" t="str">
        <f t="shared" si="167"/>
        <v>state_TR_Koc_50</v>
      </c>
    </row>
    <row r="1964" hidden="1" spans="1:10">
      <c r="A1964" t="str">
        <f t="shared" si="164"/>
        <v>state_TR_Yal_51</v>
      </c>
      <c r="B1964" t="e">
        <f>VLOOKUP(I1964,'state(26mar)'!D$2:G$680,4,FALSE)</f>
        <v>#N/A</v>
      </c>
      <c r="C1964" t="str">
        <f t="shared" si="168"/>
        <v>state_TR_Yal_51</v>
      </c>
      <c r="D1964">
        <f t="shared" si="165"/>
        <v>51</v>
      </c>
      <c r="E1964" t="s">
        <v>10597</v>
      </c>
      <c r="F1964" t="str">
        <f>VLOOKUP(E1964,'country(26mar)'!B$2:C$251,2,FALSE)</f>
        <v>TR</v>
      </c>
      <c r="G1964" t="str">
        <f>VLOOKUP(F1964,'country(26mar)'!C$2:D$251,2,FALSE)</f>
        <v>base.tr</v>
      </c>
      <c r="H1964" t="s">
        <v>10729</v>
      </c>
      <c r="I1964" t="str">
        <f t="shared" si="166"/>
        <v>Turkey Yalova</v>
      </c>
      <c r="J1964" t="str">
        <f t="shared" si="167"/>
        <v>state_TR_Yal_51</v>
      </c>
    </row>
    <row r="1965" hidden="1" spans="1:10">
      <c r="A1965" t="str">
        <f t="shared" si="164"/>
        <v>state_TR_Bil_52</v>
      </c>
      <c r="B1965" t="e">
        <f>VLOOKUP(I1965,'state(26mar)'!D$2:G$680,4,FALSE)</f>
        <v>#N/A</v>
      </c>
      <c r="C1965" t="str">
        <f t="shared" si="168"/>
        <v>state_TR_Bil_52</v>
      </c>
      <c r="D1965">
        <f t="shared" si="165"/>
        <v>52</v>
      </c>
      <c r="E1965" t="s">
        <v>10597</v>
      </c>
      <c r="F1965" t="str">
        <f>VLOOKUP(E1965,'country(26mar)'!B$2:C$251,2,FALSE)</f>
        <v>TR</v>
      </c>
      <c r="G1965" t="str">
        <f>VLOOKUP(F1965,'country(26mar)'!C$2:D$251,2,FALSE)</f>
        <v>base.tr</v>
      </c>
      <c r="H1965" t="s">
        <v>10625</v>
      </c>
      <c r="I1965" t="str">
        <f t="shared" si="166"/>
        <v>Turkey Bilecik</v>
      </c>
      <c r="J1965" t="str">
        <f t="shared" si="167"/>
        <v>state_TR_Bil_52</v>
      </c>
    </row>
    <row r="1966" hidden="1" spans="1:10">
      <c r="A1966" t="str">
        <f t="shared" si="164"/>
        <v>state_TR_İst_53</v>
      </c>
      <c r="B1966" t="e">
        <f>VLOOKUP(I1966,'state(26mar)'!D$2:G$680,4,FALSE)</f>
        <v>#N/A</v>
      </c>
      <c r="C1966" t="str">
        <f t="shared" si="168"/>
        <v>state_TR_İst_53</v>
      </c>
      <c r="D1966">
        <f t="shared" si="165"/>
        <v>53</v>
      </c>
      <c r="E1966" t="s">
        <v>10597</v>
      </c>
      <c r="F1966" t="str">
        <f>VLOOKUP(E1966,'country(26mar)'!B$2:C$251,2,FALSE)</f>
        <v>TR</v>
      </c>
      <c r="G1966" t="str">
        <f>VLOOKUP(F1966,'country(26mar)'!C$2:D$251,2,FALSE)</f>
        <v>base.tr</v>
      </c>
      <c r="H1966" t="s">
        <v>10667</v>
      </c>
      <c r="I1966" t="str">
        <f t="shared" si="166"/>
        <v>Turkey İstanbul</v>
      </c>
      <c r="J1966" t="str">
        <f t="shared" si="167"/>
        <v>state_TR_İst_53</v>
      </c>
    </row>
    <row r="1967" hidden="1" spans="1:10">
      <c r="A1967" t="str">
        <f t="shared" si="164"/>
        <v>state_TR_Den_54</v>
      </c>
      <c r="B1967" t="e">
        <f>VLOOKUP(I1967,'state(26mar)'!D$2:G$680,4,FALSE)</f>
        <v>#N/A</v>
      </c>
      <c r="C1967" t="str">
        <f t="shared" si="168"/>
        <v>state_TR_Den_54</v>
      </c>
      <c r="D1967">
        <f t="shared" si="165"/>
        <v>54</v>
      </c>
      <c r="E1967" t="s">
        <v>10597</v>
      </c>
      <c r="F1967" t="str">
        <f>VLOOKUP(E1967,'country(26mar)'!B$2:C$251,2,FALSE)</f>
        <v>TR</v>
      </c>
      <c r="G1967" t="str">
        <f>VLOOKUP(F1967,'country(26mar)'!C$2:D$251,2,FALSE)</f>
        <v>base.tr</v>
      </c>
      <c r="H1967" t="s">
        <v>10638</v>
      </c>
      <c r="I1967" t="str">
        <f t="shared" si="166"/>
        <v>Turkey Denizli</v>
      </c>
      <c r="J1967" t="str">
        <f t="shared" si="167"/>
        <v>state_TR_Den_54</v>
      </c>
    </row>
    <row r="1968" hidden="1" spans="1:10">
      <c r="A1968" t="str">
        <f t="shared" si="164"/>
        <v>state_TR_Muğ_55</v>
      </c>
      <c r="B1968" t="e">
        <f>VLOOKUP(I1968,'state(26mar)'!D$2:G$680,4,FALSE)</f>
        <v>#N/A</v>
      </c>
      <c r="C1968" t="str">
        <f t="shared" si="168"/>
        <v>state_TR_Muğ_55</v>
      </c>
      <c r="D1968">
        <f t="shared" si="165"/>
        <v>55</v>
      </c>
      <c r="E1968" t="s">
        <v>10597</v>
      </c>
      <c r="F1968" t="str">
        <f>VLOOKUP(E1968,'country(26mar)'!B$2:C$251,2,FALSE)</f>
        <v>TR</v>
      </c>
      <c r="G1968" t="str">
        <f>VLOOKUP(F1968,'country(26mar)'!C$2:D$251,2,FALSE)</f>
        <v>base.tr</v>
      </c>
      <c r="H1968" t="s">
        <v>10696</v>
      </c>
      <c r="I1968" t="str">
        <f t="shared" si="166"/>
        <v>Turkey Muğla</v>
      </c>
      <c r="J1968" t="str">
        <f t="shared" si="167"/>
        <v>state_TR_Muğ_55</v>
      </c>
    </row>
    <row r="1969" hidden="1" spans="1:10">
      <c r="A1969" t="str">
        <f t="shared" si="164"/>
        <v>state_TR_Tek_56</v>
      </c>
      <c r="B1969" t="e">
        <f>VLOOKUP(I1969,'state(26mar)'!D$2:G$680,4,FALSE)</f>
        <v>#N/A</v>
      </c>
      <c r="C1969" t="str">
        <f t="shared" si="168"/>
        <v>state_TR_Tek_56</v>
      </c>
      <c r="D1969">
        <f t="shared" si="165"/>
        <v>56</v>
      </c>
      <c r="E1969" t="s">
        <v>10597</v>
      </c>
      <c r="F1969" t="str">
        <f>VLOOKUP(E1969,'country(26mar)'!B$2:C$251,2,FALSE)</f>
        <v>TR</v>
      </c>
      <c r="G1969" t="str">
        <f>VLOOKUP(F1969,'country(26mar)'!C$2:D$251,2,FALSE)</f>
        <v>base.tr</v>
      </c>
      <c r="H1969" t="s">
        <v>10721</v>
      </c>
      <c r="I1969" t="str">
        <f t="shared" si="166"/>
        <v>Turkey Tekirdağ</v>
      </c>
      <c r="J1969" t="str">
        <f t="shared" si="167"/>
        <v>state_TR_Tek_56</v>
      </c>
    </row>
    <row r="1970" hidden="1" spans="1:10">
      <c r="A1970" t="str">
        <f t="shared" si="164"/>
        <v>state_TR_Küt_57</v>
      </c>
      <c r="B1970" t="e">
        <f>VLOOKUP(I1970,'state(26mar)'!D$2:G$680,4,FALSE)</f>
        <v>#N/A</v>
      </c>
      <c r="C1970" t="str">
        <f t="shared" si="168"/>
        <v>state_TR_Küt_57</v>
      </c>
      <c r="D1970">
        <f t="shared" si="165"/>
        <v>57</v>
      </c>
      <c r="E1970" t="s">
        <v>10597</v>
      </c>
      <c r="F1970" t="str">
        <f>VLOOKUP(E1970,'country(26mar)'!B$2:C$251,2,FALSE)</f>
        <v>TR</v>
      </c>
      <c r="G1970" t="str">
        <f>VLOOKUP(F1970,'country(26mar)'!C$2:D$251,2,FALSE)</f>
        <v>base.tr</v>
      </c>
      <c r="H1970" t="s">
        <v>10688</v>
      </c>
      <c r="I1970" t="str">
        <f t="shared" si="166"/>
        <v>Turkey Kütahya</v>
      </c>
      <c r="J1970" t="str">
        <f t="shared" si="167"/>
        <v>state_TR_Küt_57</v>
      </c>
    </row>
    <row r="1971" hidden="1" spans="1:10">
      <c r="A1971" t="str">
        <f t="shared" si="164"/>
        <v>state_TR_Kır_58</v>
      </c>
      <c r="B1971" t="e">
        <f>VLOOKUP(I1971,'state(26mar)'!D$2:G$680,4,FALSE)</f>
        <v>#N/A</v>
      </c>
      <c r="C1971" t="str">
        <f t="shared" si="168"/>
        <v>state_TR_Kır_58</v>
      </c>
      <c r="D1971">
        <f t="shared" si="165"/>
        <v>58</v>
      </c>
      <c r="E1971" t="s">
        <v>10597</v>
      </c>
      <c r="F1971" t="str">
        <f>VLOOKUP(E1971,'country(26mar)'!B$2:C$251,2,FALSE)</f>
        <v>TR</v>
      </c>
      <c r="G1971" t="str">
        <f>VLOOKUP(F1971,'country(26mar)'!C$2:D$251,2,FALSE)</f>
        <v>base.tr</v>
      </c>
      <c r="H1971" t="s">
        <v>10684</v>
      </c>
      <c r="I1971" t="str">
        <f t="shared" si="166"/>
        <v>Turkey Kırklareli</v>
      </c>
      <c r="J1971" t="str">
        <f t="shared" si="167"/>
        <v>state_TR_Kır_58</v>
      </c>
    </row>
    <row r="1972" hidden="1" spans="1:10">
      <c r="A1972" t="str">
        <f t="shared" si="164"/>
        <v>state_TR_Uşa_59</v>
      </c>
      <c r="B1972" t="e">
        <f>VLOOKUP(I1972,'state(26mar)'!D$2:G$680,4,FALSE)</f>
        <v>#N/A</v>
      </c>
      <c r="C1972" t="str">
        <f t="shared" si="168"/>
        <v>state_TR_Uşa_59</v>
      </c>
      <c r="D1972">
        <f t="shared" si="165"/>
        <v>59</v>
      </c>
      <c r="E1972" t="s">
        <v>10597</v>
      </c>
      <c r="F1972" t="str">
        <f>VLOOKUP(E1972,'country(26mar)'!B$2:C$251,2,FALSE)</f>
        <v>TR</v>
      </c>
      <c r="G1972" t="str">
        <f>VLOOKUP(F1972,'country(26mar)'!C$2:D$251,2,FALSE)</f>
        <v>base.tr</v>
      </c>
      <c r="H1972" t="s">
        <v>10726</v>
      </c>
      <c r="I1972" t="str">
        <f t="shared" si="166"/>
        <v>Turkey Uşak</v>
      </c>
      <c r="J1972" t="str">
        <f t="shared" si="167"/>
        <v>state_TR_Uşa_59</v>
      </c>
    </row>
    <row r="1973" hidden="1" spans="1:10">
      <c r="A1973" t="str">
        <f t="shared" si="164"/>
        <v>state_TR_Mal_60</v>
      </c>
      <c r="B1973" t="e">
        <f>VLOOKUP(I1973,'state(26mar)'!D$2:G$680,4,FALSE)</f>
        <v>#N/A</v>
      </c>
      <c r="C1973" t="str">
        <f t="shared" si="168"/>
        <v>state_TR_Mal_60</v>
      </c>
      <c r="D1973">
        <f t="shared" si="165"/>
        <v>60</v>
      </c>
      <c r="E1973" t="s">
        <v>10597</v>
      </c>
      <c r="F1973" t="str">
        <f>VLOOKUP(E1973,'country(26mar)'!B$2:C$251,2,FALSE)</f>
        <v>TR</v>
      </c>
      <c r="G1973" t="str">
        <f>VLOOKUP(F1973,'country(26mar)'!C$2:D$251,2,FALSE)</f>
        <v>base.tr</v>
      </c>
      <c r="H1973" t="s">
        <v>10692</v>
      </c>
      <c r="I1973" t="str">
        <f t="shared" si="166"/>
        <v>Turkey Malatya</v>
      </c>
      <c r="J1973" t="str">
        <f t="shared" si="167"/>
        <v>state_TR_Mal_60</v>
      </c>
    </row>
    <row r="1974" hidden="1" spans="1:10">
      <c r="A1974" t="str">
        <f t="shared" si="164"/>
        <v>state_TR_Ela_61</v>
      </c>
      <c r="B1974" t="e">
        <f>VLOOKUP(I1974,'state(26mar)'!D$2:G$680,4,FALSE)</f>
        <v>#N/A</v>
      </c>
      <c r="C1974" t="str">
        <f t="shared" si="168"/>
        <v>state_TR_Ela_61</v>
      </c>
      <c r="D1974">
        <f t="shared" si="165"/>
        <v>61</v>
      </c>
      <c r="E1974" t="s">
        <v>10597</v>
      </c>
      <c r="F1974" t="str">
        <f>VLOOKUP(E1974,'country(26mar)'!B$2:C$251,2,FALSE)</f>
        <v>TR</v>
      </c>
      <c r="G1974" t="str">
        <f>VLOOKUP(F1974,'country(26mar)'!C$2:D$251,2,FALSE)</f>
        <v>base.tr</v>
      </c>
      <c r="H1974" t="s">
        <v>10646</v>
      </c>
      <c r="I1974" t="str">
        <f t="shared" si="166"/>
        <v>Turkey Elazığ</v>
      </c>
      <c r="J1974" t="str">
        <f t="shared" si="167"/>
        <v>state_TR_Ela_61</v>
      </c>
    </row>
    <row r="1975" hidden="1" spans="1:10">
      <c r="A1975" t="str">
        <f t="shared" si="164"/>
        <v>state_TR_Art_62</v>
      </c>
      <c r="B1975" t="e">
        <f>VLOOKUP(I1975,'state(26mar)'!D$2:G$680,4,FALSE)</f>
        <v>#N/A</v>
      </c>
      <c r="C1975" t="str">
        <f t="shared" si="168"/>
        <v>state_TR_Art_62</v>
      </c>
      <c r="D1975">
        <f t="shared" si="165"/>
        <v>62</v>
      </c>
      <c r="E1975" t="s">
        <v>10597</v>
      </c>
      <c r="F1975" t="str">
        <f>VLOOKUP(E1975,'country(26mar)'!B$2:C$251,2,FALSE)</f>
        <v>TR</v>
      </c>
      <c r="G1975" t="str">
        <f>VLOOKUP(F1975,'country(26mar)'!C$2:D$251,2,FALSE)</f>
        <v>base.tr</v>
      </c>
      <c r="H1975" t="s">
        <v>10614</v>
      </c>
      <c r="I1975" t="str">
        <f t="shared" si="166"/>
        <v>Turkey Artvin</v>
      </c>
      <c r="J1975" t="str">
        <f t="shared" si="167"/>
        <v>state_TR_Art_62</v>
      </c>
    </row>
    <row r="1976" hidden="1" spans="1:10">
      <c r="A1976" t="str">
        <f t="shared" si="164"/>
        <v>state_TR_Şır_63</v>
      </c>
      <c r="B1976" t="e">
        <f>VLOOKUP(I1976,'state(26mar)'!D$2:G$680,4,FALSE)</f>
        <v>#N/A</v>
      </c>
      <c r="C1976" t="str">
        <f t="shared" si="168"/>
        <v>state_TR_Şır_63</v>
      </c>
      <c r="D1976">
        <f t="shared" si="165"/>
        <v>63</v>
      </c>
      <c r="E1976" t="s">
        <v>10597</v>
      </c>
      <c r="F1976" t="str">
        <f>VLOOKUP(E1976,'country(26mar)'!B$2:C$251,2,FALSE)</f>
        <v>TR</v>
      </c>
      <c r="G1976" t="str">
        <f>VLOOKUP(F1976,'country(26mar)'!C$2:D$251,2,FALSE)</f>
        <v>base.tr</v>
      </c>
      <c r="H1976" t="s">
        <v>10714</v>
      </c>
      <c r="I1976" t="str">
        <f t="shared" si="166"/>
        <v>Turkey Şırnak</v>
      </c>
      <c r="J1976" t="str">
        <f t="shared" si="167"/>
        <v>state_TR_Şır_63</v>
      </c>
    </row>
    <row r="1977" hidden="1" spans="1:10">
      <c r="A1977" t="str">
        <f t="shared" si="164"/>
        <v>state_TR_Hak_64</v>
      </c>
      <c r="B1977" t="e">
        <f>VLOOKUP(I1977,'state(26mar)'!D$2:G$680,4,FALSE)</f>
        <v>#N/A</v>
      </c>
      <c r="C1977" t="str">
        <f t="shared" si="168"/>
        <v>state_TR_Hak_64</v>
      </c>
      <c r="D1977">
        <f t="shared" si="165"/>
        <v>64</v>
      </c>
      <c r="E1977" t="s">
        <v>10597</v>
      </c>
      <c r="F1977" t="str">
        <f>VLOOKUP(E1977,'country(26mar)'!B$2:C$251,2,FALSE)</f>
        <v>TR</v>
      </c>
      <c r="G1977" t="str">
        <f>VLOOKUP(F1977,'country(26mar)'!C$2:D$251,2,FALSE)</f>
        <v>base.tr</v>
      </c>
      <c r="H1977" t="s">
        <v>10658</v>
      </c>
      <c r="I1977" t="str">
        <f t="shared" si="166"/>
        <v>Turkey Hakkâri</v>
      </c>
      <c r="J1977" t="str">
        <f t="shared" si="167"/>
        <v>state_TR_Hak_64</v>
      </c>
    </row>
    <row r="1978" hidden="1" spans="1:10">
      <c r="A1978" t="str">
        <f t="shared" si="164"/>
        <v>state_TR_Güm_65</v>
      </c>
      <c r="B1978" t="e">
        <f>VLOOKUP(I1978,'state(26mar)'!D$2:G$680,4,FALSE)</f>
        <v>#N/A</v>
      </c>
      <c r="C1978" t="str">
        <f t="shared" si="168"/>
        <v>state_TR_Güm_65</v>
      </c>
      <c r="D1978">
        <f t="shared" si="165"/>
        <v>65</v>
      </c>
      <c r="E1978" t="s">
        <v>10597</v>
      </c>
      <c r="F1978" t="str">
        <f>VLOOKUP(E1978,'country(26mar)'!B$2:C$251,2,FALSE)</f>
        <v>TR</v>
      </c>
      <c r="G1978" t="str">
        <f>VLOOKUP(F1978,'country(26mar)'!C$2:D$251,2,FALSE)</f>
        <v>base.tr</v>
      </c>
      <c r="H1978" t="s">
        <v>10656</v>
      </c>
      <c r="I1978" t="str">
        <f t="shared" si="166"/>
        <v>Turkey Gümüşhane</v>
      </c>
      <c r="J1978" t="str">
        <f t="shared" si="167"/>
        <v>state_TR_Güm_65</v>
      </c>
    </row>
    <row r="1979" hidden="1" spans="1:10">
      <c r="A1979" t="str">
        <f t="shared" si="164"/>
        <v>state_TR_Tun_66</v>
      </c>
      <c r="B1979" t="e">
        <f>VLOOKUP(I1979,'state(26mar)'!D$2:G$680,4,FALSE)</f>
        <v>#N/A</v>
      </c>
      <c r="C1979" t="str">
        <f t="shared" si="168"/>
        <v>state_TR_Tun_66</v>
      </c>
      <c r="D1979">
        <f t="shared" si="165"/>
        <v>66</v>
      </c>
      <c r="E1979" t="s">
        <v>10597</v>
      </c>
      <c r="F1979" t="str">
        <f>VLOOKUP(E1979,'country(26mar)'!B$2:C$251,2,FALSE)</f>
        <v>TR</v>
      </c>
      <c r="G1979" t="str">
        <f>VLOOKUP(F1979,'country(26mar)'!C$2:D$251,2,FALSE)</f>
        <v>base.tr</v>
      </c>
      <c r="H1979" t="s">
        <v>10725</v>
      </c>
      <c r="I1979" t="str">
        <f t="shared" si="166"/>
        <v>Turkey Tunceli</v>
      </c>
      <c r="J1979" t="str">
        <f t="shared" si="167"/>
        <v>state_TR_Tun_66</v>
      </c>
    </row>
    <row r="1980" hidden="1" spans="1:10">
      <c r="A1980" t="str">
        <f t="shared" si="164"/>
        <v>state_TR_Bay_67</v>
      </c>
      <c r="B1980" t="e">
        <f>VLOOKUP(I1980,'state(26mar)'!D$2:G$680,4,FALSE)</f>
        <v>#N/A</v>
      </c>
      <c r="C1980" t="str">
        <f t="shared" si="168"/>
        <v>state_TR_Bay_67</v>
      </c>
      <c r="D1980">
        <f t="shared" si="165"/>
        <v>67</v>
      </c>
      <c r="E1980" t="s">
        <v>10597</v>
      </c>
      <c r="F1980" t="str">
        <f>VLOOKUP(E1980,'country(26mar)'!B$2:C$251,2,FALSE)</f>
        <v>TR</v>
      </c>
      <c r="G1980" t="str">
        <f>VLOOKUP(F1980,'country(26mar)'!C$2:D$251,2,FALSE)</f>
        <v>base.tr</v>
      </c>
      <c r="H1980" t="s">
        <v>10624</v>
      </c>
      <c r="I1980" t="str">
        <f t="shared" si="166"/>
        <v>Turkey Bayburt</v>
      </c>
      <c r="J1980" t="str">
        <f t="shared" si="167"/>
        <v>state_TR_Bay_67</v>
      </c>
    </row>
    <row r="1981" hidden="1" spans="1:10">
      <c r="A1981" t="str">
        <f t="shared" si="164"/>
        <v>state_TR_Erz_68</v>
      </c>
      <c r="B1981" t="e">
        <f>VLOOKUP(I1981,'state(26mar)'!D$2:G$680,4,FALSE)</f>
        <v>#N/A</v>
      </c>
      <c r="C1981" t="str">
        <f t="shared" si="168"/>
        <v>state_TR_Erz_68</v>
      </c>
      <c r="D1981">
        <f t="shared" si="165"/>
        <v>68</v>
      </c>
      <c r="E1981" t="s">
        <v>10597</v>
      </c>
      <c r="F1981" t="str">
        <f>VLOOKUP(E1981,'country(26mar)'!B$2:C$251,2,FALSE)</f>
        <v>TR</v>
      </c>
      <c r="G1981" t="str">
        <f>VLOOKUP(F1981,'country(26mar)'!C$2:D$251,2,FALSE)</f>
        <v>base.tr</v>
      </c>
      <c r="H1981" t="s">
        <v>10650</v>
      </c>
      <c r="I1981" t="str">
        <f t="shared" si="166"/>
        <v>Turkey Erzincan</v>
      </c>
      <c r="J1981" t="str">
        <f t="shared" si="167"/>
        <v>state_TR_Erz_68</v>
      </c>
    </row>
    <row r="1982" hidden="1" spans="1:10">
      <c r="A1982" t="str">
        <f t="shared" si="164"/>
        <v>state_TR_Ağr_69</v>
      </c>
      <c r="B1982" t="e">
        <f>VLOOKUP(I1982,'state(26mar)'!D$2:G$680,4,FALSE)</f>
        <v>#N/A</v>
      </c>
      <c r="C1982" t="str">
        <f t="shared" si="168"/>
        <v>state_TR_Ağr_69</v>
      </c>
      <c r="D1982">
        <f t="shared" si="165"/>
        <v>69</v>
      </c>
      <c r="E1982" t="s">
        <v>10597</v>
      </c>
      <c r="F1982" t="str">
        <f>VLOOKUP(E1982,'country(26mar)'!B$2:C$251,2,FALSE)</f>
        <v>TR</v>
      </c>
      <c r="G1982" t="str">
        <f>VLOOKUP(F1982,'country(26mar)'!C$2:D$251,2,FALSE)</f>
        <v>base.tr</v>
      </c>
      <c r="H1982" t="s">
        <v>10607</v>
      </c>
      <c r="I1982" t="str">
        <f t="shared" si="166"/>
        <v>Turkey Ağrı</v>
      </c>
      <c r="J1982" t="str">
        <f t="shared" si="167"/>
        <v>state_TR_Ağr_69</v>
      </c>
    </row>
    <row r="1983" hidden="1" spans="1:10">
      <c r="A1983" t="str">
        <f t="shared" si="164"/>
        <v>state_TR_Muş_70</v>
      </c>
      <c r="B1983" t="e">
        <f>VLOOKUP(I1983,'state(26mar)'!D$2:G$680,4,FALSE)</f>
        <v>#N/A</v>
      </c>
      <c r="C1983" t="str">
        <f t="shared" si="168"/>
        <v>state_TR_Muş_70</v>
      </c>
      <c r="D1983">
        <f t="shared" si="165"/>
        <v>70</v>
      </c>
      <c r="E1983" t="s">
        <v>10597</v>
      </c>
      <c r="F1983" t="str">
        <f>VLOOKUP(E1983,'country(26mar)'!B$2:C$251,2,FALSE)</f>
        <v>TR</v>
      </c>
      <c r="G1983" t="str">
        <f>VLOOKUP(F1983,'country(26mar)'!C$2:D$251,2,FALSE)</f>
        <v>base.tr</v>
      </c>
      <c r="H1983" t="s">
        <v>10698</v>
      </c>
      <c r="I1983" t="str">
        <f t="shared" si="166"/>
        <v>Turkey Muş</v>
      </c>
      <c r="J1983" t="str">
        <f t="shared" si="167"/>
        <v>state_TR_Muş_70</v>
      </c>
    </row>
    <row r="1984" hidden="1" spans="1:10">
      <c r="A1984" t="str">
        <f t="shared" si="164"/>
        <v>state_TR_İzm_71</v>
      </c>
      <c r="B1984" t="e">
        <f>VLOOKUP(I1984,'state(26mar)'!D$2:G$680,4,FALSE)</f>
        <v>#N/A</v>
      </c>
      <c r="C1984" t="str">
        <f t="shared" si="168"/>
        <v>state_TR_İzm_71</v>
      </c>
      <c r="D1984">
        <f t="shared" si="165"/>
        <v>71</v>
      </c>
      <c r="E1984" t="s">
        <v>10597</v>
      </c>
      <c r="F1984" t="str">
        <f>VLOOKUP(E1984,'country(26mar)'!B$2:C$251,2,FALSE)</f>
        <v>TR</v>
      </c>
      <c r="G1984" t="str">
        <f>VLOOKUP(F1984,'country(26mar)'!C$2:D$251,2,FALSE)</f>
        <v>base.tr</v>
      </c>
      <c r="H1984" t="s">
        <v>10668</v>
      </c>
      <c r="I1984" t="str">
        <f t="shared" si="166"/>
        <v>Turkey İzmir</v>
      </c>
      <c r="J1984" t="str">
        <f t="shared" si="167"/>
        <v>state_TR_İzm_71</v>
      </c>
    </row>
    <row r="1985" hidden="1" spans="1:10">
      <c r="A1985" t="str">
        <f t="shared" si="164"/>
        <v>state_TR_Van_72</v>
      </c>
      <c r="B1985" t="e">
        <f>VLOOKUP(I1985,'state(26mar)'!D$2:G$680,4,FALSE)</f>
        <v>#N/A</v>
      </c>
      <c r="C1985" t="str">
        <f t="shared" si="168"/>
        <v>state_TR_Van_72</v>
      </c>
      <c r="D1985">
        <f t="shared" si="165"/>
        <v>72</v>
      </c>
      <c r="E1985" t="s">
        <v>10597</v>
      </c>
      <c r="F1985" t="str">
        <f>VLOOKUP(E1985,'country(26mar)'!B$2:C$251,2,FALSE)</f>
        <v>TR</v>
      </c>
      <c r="G1985" t="str">
        <f>VLOOKUP(F1985,'country(26mar)'!C$2:D$251,2,FALSE)</f>
        <v>base.tr</v>
      </c>
      <c r="H1985" t="s">
        <v>10728</v>
      </c>
      <c r="I1985" t="str">
        <f t="shared" si="166"/>
        <v>Turkey Van</v>
      </c>
      <c r="J1985" t="str">
        <f t="shared" si="167"/>
        <v>state_TR_Van_72</v>
      </c>
    </row>
    <row r="1986" hidden="1" spans="1:10">
      <c r="A1986" t="str">
        <f t="shared" si="164"/>
        <v>state_TR_Kar_73</v>
      </c>
      <c r="B1986" t="e">
        <f>VLOOKUP(I1986,'state(26mar)'!D$2:G$680,4,FALSE)</f>
        <v>#N/A</v>
      </c>
      <c r="C1986" t="str">
        <f t="shared" si="168"/>
        <v>state_TR_Kar_73</v>
      </c>
      <c r="D1986">
        <f t="shared" si="165"/>
        <v>73</v>
      </c>
      <c r="E1986" t="s">
        <v>10597</v>
      </c>
      <c r="F1986" t="str">
        <f>VLOOKUP(E1986,'country(26mar)'!B$2:C$251,2,FALSE)</f>
        <v>TR</v>
      </c>
      <c r="G1986" t="str">
        <f>VLOOKUP(F1986,'country(26mar)'!C$2:D$251,2,FALSE)</f>
        <v>base.tr</v>
      </c>
      <c r="H1986" t="s">
        <v>10678</v>
      </c>
      <c r="I1986" t="str">
        <f t="shared" si="166"/>
        <v>Turkey Kars</v>
      </c>
      <c r="J1986" t="str">
        <f t="shared" si="167"/>
        <v>state_TR_Kar_73</v>
      </c>
    </row>
    <row r="1987" hidden="1" spans="1:10">
      <c r="A1987" t="str">
        <f t="shared" ref="A1987:A2050" si="169">IFERROR(B1987,C1987)</f>
        <v>state_TR_Diy_74</v>
      </c>
      <c r="B1987" t="e">
        <f>VLOOKUP(I1987,'state(26mar)'!D$2:G$680,4,FALSE)</f>
        <v>#N/A</v>
      </c>
      <c r="C1987" t="str">
        <f t="shared" si="168"/>
        <v>state_TR_Diy_74</v>
      </c>
      <c r="D1987">
        <f t="shared" ref="D1987:D2050" si="170">IF(E1987=E1986,D1986+1,1)</f>
        <v>74</v>
      </c>
      <c r="E1987" t="s">
        <v>10597</v>
      </c>
      <c r="F1987" t="str">
        <f>VLOOKUP(E1987,'country(26mar)'!B$2:C$251,2,FALSE)</f>
        <v>TR</v>
      </c>
      <c r="G1987" t="str">
        <f>VLOOKUP(F1987,'country(26mar)'!C$2:D$251,2,FALSE)</f>
        <v>base.tr</v>
      </c>
      <c r="H1987" t="s">
        <v>10639</v>
      </c>
      <c r="I1987" t="str">
        <f t="shared" ref="I1987:I2050" si="171">CONCATENATE(E1987," ",H1987)</f>
        <v>Turkey Diyarbakır</v>
      </c>
      <c r="J1987" t="str">
        <f t="shared" ref="J1987:J2050" si="172">A1987</f>
        <v>state_TR_Diy_74</v>
      </c>
    </row>
    <row r="1988" hidden="1" spans="1:10">
      <c r="A1988" t="str">
        <f t="shared" si="169"/>
        <v>state_TR_Erz_75</v>
      </c>
      <c r="B1988" t="e">
        <f>VLOOKUP(I1988,'state(26mar)'!D$2:G$680,4,FALSE)</f>
        <v>#N/A</v>
      </c>
      <c r="C1988" t="str">
        <f t="shared" si="168"/>
        <v>state_TR_Erz_75</v>
      </c>
      <c r="D1988">
        <f t="shared" si="170"/>
        <v>75</v>
      </c>
      <c r="E1988" t="s">
        <v>10597</v>
      </c>
      <c r="F1988" t="str">
        <f>VLOOKUP(E1988,'country(26mar)'!B$2:C$251,2,FALSE)</f>
        <v>TR</v>
      </c>
      <c r="G1988" t="str">
        <f>VLOOKUP(F1988,'country(26mar)'!C$2:D$251,2,FALSE)</f>
        <v>base.tr</v>
      </c>
      <c r="H1988" t="s">
        <v>10651</v>
      </c>
      <c r="I1988" t="str">
        <f t="shared" si="171"/>
        <v>Turkey Erzurum</v>
      </c>
      <c r="J1988" t="str">
        <f t="shared" si="172"/>
        <v>state_TR_Erz_75</v>
      </c>
    </row>
    <row r="1989" hidden="1" spans="1:10">
      <c r="A1989" t="str">
        <f t="shared" si="169"/>
        <v>state_TR_Bur_76</v>
      </c>
      <c r="B1989" t="e">
        <f>VLOOKUP(I1989,'state(26mar)'!D$2:G$680,4,FALSE)</f>
        <v>#N/A</v>
      </c>
      <c r="C1989" t="str">
        <f t="shared" si="168"/>
        <v>state_TR_Bur_76</v>
      </c>
      <c r="D1989">
        <f t="shared" si="170"/>
        <v>76</v>
      </c>
      <c r="E1989" t="s">
        <v>10597</v>
      </c>
      <c r="F1989" t="str">
        <f>VLOOKUP(E1989,'country(26mar)'!B$2:C$251,2,FALSE)</f>
        <v>TR</v>
      </c>
      <c r="G1989" t="str">
        <f>VLOOKUP(F1989,'country(26mar)'!C$2:D$251,2,FALSE)</f>
        <v>base.tr</v>
      </c>
      <c r="H1989" t="s">
        <v>10631</v>
      </c>
      <c r="I1989" t="str">
        <f t="shared" si="171"/>
        <v>Turkey Bursa</v>
      </c>
      <c r="J1989" t="str">
        <f t="shared" si="172"/>
        <v>state_TR_Bur_76</v>
      </c>
    </row>
    <row r="1990" hidden="1" spans="1:10">
      <c r="A1990" t="str">
        <f t="shared" si="169"/>
        <v>state_TR_Çan_77</v>
      </c>
      <c r="B1990" t="e">
        <f>VLOOKUP(I1990,'state(26mar)'!D$2:G$680,4,FALSE)</f>
        <v>#N/A</v>
      </c>
      <c r="C1990" t="str">
        <f t="shared" si="168"/>
        <v>state_TR_Çan_77</v>
      </c>
      <c r="D1990">
        <f t="shared" si="170"/>
        <v>77</v>
      </c>
      <c r="E1990" t="s">
        <v>10597</v>
      </c>
      <c r="F1990" t="str">
        <f>VLOOKUP(E1990,'country(26mar)'!B$2:C$251,2,FALSE)</f>
        <v>TR</v>
      </c>
      <c r="G1990" t="str">
        <f>VLOOKUP(F1990,'country(26mar)'!C$2:D$251,2,FALSE)</f>
        <v>base.tr</v>
      </c>
      <c r="H1990" t="s">
        <v>10632</v>
      </c>
      <c r="I1990" t="str">
        <f t="shared" si="171"/>
        <v>Turkey Çanakkale</v>
      </c>
      <c r="J1990" t="str">
        <f t="shared" si="172"/>
        <v>state_TR_Çan_77</v>
      </c>
    </row>
    <row r="1991" hidden="1" spans="1:10">
      <c r="A1991" t="str">
        <f t="shared" si="169"/>
        <v>state_TR_Mer_78</v>
      </c>
      <c r="B1991" t="e">
        <f>VLOOKUP(I1991,'state(26mar)'!D$2:G$680,4,FALSE)</f>
        <v>#N/A</v>
      </c>
      <c r="C1991" t="str">
        <f t="shared" si="168"/>
        <v>state_TR_Mer_78</v>
      </c>
      <c r="D1991">
        <f t="shared" si="170"/>
        <v>78</v>
      </c>
      <c r="E1991" t="s">
        <v>10597</v>
      </c>
      <c r="F1991" t="str">
        <f>VLOOKUP(E1991,'country(26mar)'!B$2:C$251,2,FALSE)</f>
        <v>TR</v>
      </c>
      <c r="G1991" t="str">
        <f>VLOOKUP(F1991,'country(26mar)'!C$2:D$251,2,FALSE)</f>
        <v>base.tr</v>
      </c>
      <c r="H1991" t="s">
        <v>10695</v>
      </c>
      <c r="I1991" t="str">
        <f t="shared" si="171"/>
        <v>Turkey Mersin</v>
      </c>
      <c r="J1991" t="str">
        <f t="shared" si="172"/>
        <v>state_TR_Mer_78</v>
      </c>
    </row>
    <row r="1992" hidden="1" spans="1:10">
      <c r="A1992" t="str">
        <f t="shared" si="169"/>
        <v>state_TR_Ord_79</v>
      </c>
      <c r="B1992" t="e">
        <f>VLOOKUP(I1992,'state(26mar)'!D$2:G$680,4,FALSE)</f>
        <v>#N/A</v>
      </c>
      <c r="C1992" t="str">
        <f t="shared" si="168"/>
        <v>state_TR_Ord_79</v>
      </c>
      <c r="D1992">
        <f t="shared" si="170"/>
        <v>79</v>
      </c>
      <c r="E1992" t="s">
        <v>10597</v>
      </c>
      <c r="F1992" t="str">
        <f>VLOOKUP(E1992,'country(26mar)'!B$2:C$251,2,FALSE)</f>
        <v>TR</v>
      </c>
      <c r="G1992" t="str">
        <f>VLOOKUP(F1992,'country(26mar)'!C$2:D$251,2,FALSE)</f>
        <v>base.tr</v>
      </c>
      <c r="H1992" t="s">
        <v>10705</v>
      </c>
      <c r="I1992" t="str">
        <f t="shared" si="171"/>
        <v>Turkey Ordu</v>
      </c>
      <c r="J1992" t="str">
        <f t="shared" si="172"/>
        <v>state_TR_Ord_79</v>
      </c>
    </row>
    <row r="1993" hidden="1" spans="1:10">
      <c r="A1993" t="str">
        <f t="shared" si="169"/>
        <v>state_TR_Sii_80</v>
      </c>
      <c r="B1993" t="e">
        <f>VLOOKUP(I1993,'state(26mar)'!D$2:G$680,4,FALSE)</f>
        <v>#N/A</v>
      </c>
      <c r="C1993" t="str">
        <f t="shared" si="168"/>
        <v>state_TR_Sii_80</v>
      </c>
      <c r="D1993">
        <f t="shared" si="170"/>
        <v>80</v>
      </c>
      <c r="E1993" t="s">
        <v>10597</v>
      </c>
      <c r="F1993" t="str">
        <f>VLOOKUP(E1993,'country(26mar)'!B$2:C$251,2,FALSE)</f>
        <v>TR</v>
      </c>
      <c r="G1993" t="str">
        <f>VLOOKUP(F1993,'country(26mar)'!C$2:D$251,2,FALSE)</f>
        <v>base.tr</v>
      </c>
      <c r="H1993" t="s">
        <v>10713</v>
      </c>
      <c r="I1993" t="str">
        <f t="shared" si="171"/>
        <v>Turkey Siirt</v>
      </c>
      <c r="J1993" t="str">
        <f t="shared" si="172"/>
        <v>state_TR_Sii_80</v>
      </c>
    </row>
    <row r="1994" hidden="1" spans="1:10">
      <c r="A1994" t="str">
        <f t="shared" si="169"/>
        <v>state_TR_Şan_81</v>
      </c>
      <c r="B1994" t="e">
        <f>VLOOKUP(I1994,'state(26mar)'!D$2:G$680,4,FALSE)</f>
        <v>#N/A</v>
      </c>
      <c r="C1994" t="str">
        <f t="shared" si="168"/>
        <v>state_TR_Şan_81</v>
      </c>
      <c r="D1994">
        <f t="shared" si="170"/>
        <v>81</v>
      </c>
      <c r="E1994" t="s">
        <v>10597</v>
      </c>
      <c r="F1994" t="str">
        <f>VLOOKUP(E1994,'country(26mar)'!B$2:C$251,2,FALSE)</f>
        <v>TR</v>
      </c>
      <c r="G1994" t="str">
        <f>VLOOKUP(F1994,'country(26mar)'!C$2:D$251,2,FALSE)</f>
        <v>base.tr</v>
      </c>
      <c r="H1994" t="s">
        <v>10711</v>
      </c>
      <c r="I1994" t="str">
        <f t="shared" si="171"/>
        <v>Turkey Şanlıurfa</v>
      </c>
      <c r="J1994" t="str">
        <f t="shared" si="172"/>
        <v>state_TR_Şan_81</v>
      </c>
    </row>
    <row r="1995" hidden="1" spans="1:10">
      <c r="A1995" t="str">
        <f t="shared" si="169"/>
        <v>state_TT_Por_1</v>
      </c>
      <c r="B1995" t="e">
        <f>VLOOKUP(I1995,'state(26mar)'!D$2:G$680,4,FALSE)</f>
        <v>#N/A</v>
      </c>
      <c r="C1995" t="str">
        <f t="shared" si="168"/>
        <v>state_TT_Por_1</v>
      </c>
      <c r="D1995">
        <f t="shared" si="170"/>
        <v>1</v>
      </c>
      <c r="E1995" t="s">
        <v>10537</v>
      </c>
      <c r="F1995" t="str">
        <f>VLOOKUP(E1995,'country(26mar)'!B$2:C$251,2,FALSE)</f>
        <v>TT</v>
      </c>
      <c r="G1995" t="str">
        <f>VLOOKUP(F1995,'country(26mar)'!C$2:D$251,2,FALSE)</f>
        <v>base.tt</v>
      </c>
      <c r="H1995" t="s">
        <v>10550</v>
      </c>
      <c r="I1995" t="str">
        <f t="shared" si="171"/>
        <v>Trinidad And Tobago Port of Spain</v>
      </c>
      <c r="J1995" t="str">
        <f t="shared" si="172"/>
        <v>state_TT_Por_1</v>
      </c>
    </row>
    <row r="1996" hidden="1" spans="1:10">
      <c r="A1996" t="str">
        <f t="shared" si="169"/>
        <v>state_TT_Ari_2</v>
      </c>
      <c r="B1996" t="e">
        <f>VLOOKUP(I1996,'state(26mar)'!D$2:G$680,4,FALSE)</f>
        <v>#N/A</v>
      </c>
      <c r="C1996" t="str">
        <f t="shared" si="168"/>
        <v>state_TT_Ari_2</v>
      </c>
      <c r="D1996">
        <f t="shared" si="170"/>
        <v>2</v>
      </c>
      <c r="E1996" t="s">
        <v>10537</v>
      </c>
      <c r="F1996" t="str">
        <f>VLOOKUP(E1996,'country(26mar)'!B$2:C$251,2,FALSE)</f>
        <v>TT</v>
      </c>
      <c r="G1996" t="str">
        <f>VLOOKUP(F1996,'country(26mar)'!C$2:D$251,2,FALSE)</f>
        <v>base.tt</v>
      </c>
      <c r="H1996" t="s">
        <v>10541</v>
      </c>
      <c r="I1996" t="str">
        <f t="shared" si="171"/>
        <v>Trinidad And Tobago Arima</v>
      </c>
      <c r="J1996" t="str">
        <f t="shared" si="172"/>
        <v>state_TT_Ari_2</v>
      </c>
    </row>
    <row r="1997" hidden="1" spans="1:10">
      <c r="A1997" t="str">
        <f t="shared" si="169"/>
        <v>state_TT_San_3</v>
      </c>
      <c r="B1997" t="e">
        <f>VLOOKUP(I1997,'state(26mar)'!D$2:G$680,4,FALSE)</f>
        <v>#N/A</v>
      </c>
      <c r="C1997" t="str">
        <f t="shared" si="168"/>
        <v>state_TT_San_3</v>
      </c>
      <c r="D1997">
        <f t="shared" si="170"/>
        <v>3</v>
      </c>
      <c r="E1997" t="s">
        <v>10537</v>
      </c>
      <c r="F1997" t="str">
        <f>VLOOKUP(E1997,'country(26mar)'!B$2:C$251,2,FALSE)</f>
        <v>TT</v>
      </c>
      <c r="G1997" t="str">
        <f>VLOOKUP(F1997,'country(26mar)'!C$2:D$251,2,FALSE)</f>
        <v>base.tt</v>
      </c>
      <c r="H1997" t="s">
        <v>10540</v>
      </c>
      <c r="I1997" t="str">
        <f t="shared" si="171"/>
        <v>Trinidad And Tobago San Juan/Laventille</v>
      </c>
      <c r="J1997" t="str">
        <f t="shared" si="172"/>
        <v>state_TT_San_3</v>
      </c>
    </row>
    <row r="1998" hidden="1" spans="1:10">
      <c r="A1998" t="str">
        <f t="shared" si="169"/>
        <v>state_TT_Cha_4</v>
      </c>
      <c r="B1998" t="e">
        <f>VLOOKUP(I1998,'state(26mar)'!D$2:G$680,4,FALSE)</f>
        <v>#N/A</v>
      </c>
      <c r="C1998" t="str">
        <f t="shared" si="168"/>
        <v>state_TT_Cha_4</v>
      </c>
      <c r="D1998">
        <f t="shared" si="170"/>
        <v>4</v>
      </c>
      <c r="E1998" t="s">
        <v>10537</v>
      </c>
      <c r="F1998" t="str">
        <f>VLOOKUP(E1998,'country(26mar)'!B$2:C$251,2,FALSE)</f>
        <v>TT</v>
      </c>
      <c r="G1998" t="str">
        <f>VLOOKUP(F1998,'country(26mar)'!C$2:D$251,2,FALSE)</f>
        <v>base.tt</v>
      </c>
      <c r="H1998" t="s">
        <v>10542</v>
      </c>
      <c r="I1998" t="str">
        <f t="shared" si="171"/>
        <v>Trinidad And Tobago Chaguanas</v>
      </c>
      <c r="J1998" t="str">
        <f t="shared" si="172"/>
        <v>state_TT_Cha_4</v>
      </c>
    </row>
    <row r="1999" hidden="1" spans="1:10">
      <c r="A1999" t="str">
        <f t="shared" si="169"/>
        <v>state_TT_Cou_5</v>
      </c>
      <c r="B1999" t="e">
        <f>VLOOKUP(I1999,'state(26mar)'!D$2:G$680,4,FALSE)</f>
        <v>#N/A</v>
      </c>
      <c r="C1999" t="str">
        <f t="shared" si="168"/>
        <v>state_TT_Cou_5</v>
      </c>
      <c r="D1999">
        <f t="shared" si="170"/>
        <v>5</v>
      </c>
      <c r="E1999" t="s">
        <v>10537</v>
      </c>
      <c r="F1999" t="str">
        <f>VLOOKUP(E1999,'country(26mar)'!B$2:C$251,2,FALSE)</f>
        <v>TT</v>
      </c>
      <c r="G1999" t="str">
        <f>VLOOKUP(F1999,'country(26mar)'!C$2:D$251,2,FALSE)</f>
        <v>base.tt</v>
      </c>
      <c r="H1999" t="s">
        <v>10544</v>
      </c>
      <c r="I1999" t="str">
        <f t="shared" si="171"/>
        <v>Trinidad And Tobago Couva/Tabaquite/Talparo</v>
      </c>
      <c r="J1999" t="str">
        <f t="shared" si="172"/>
        <v>state_TT_Cou_5</v>
      </c>
    </row>
    <row r="2000" hidden="1" spans="1:10">
      <c r="A2000" t="str">
        <f t="shared" si="169"/>
        <v>state_TT_Pen_6</v>
      </c>
      <c r="B2000" t="e">
        <f>VLOOKUP(I2000,'state(26mar)'!D$2:G$680,4,FALSE)</f>
        <v>#N/A</v>
      </c>
      <c r="C2000" t="str">
        <f t="shared" si="168"/>
        <v>state_TT_Pen_6</v>
      </c>
      <c r="D2000">
        <f t="shared" si="170"/>
        <v>6</v>
      </c>
      <c r="E2000" t="s">
        <v>10537</v>
      </c>
      <c r="F2000" t="str">
        <f>VLOOKUP(E2000,'country(26mar)'!B$2:C$251,2,FALSE)</f>
        <v>TT</v>
      </c>
      <c r="G2000" t="str">
        <f>VLOOKUP(F2000,'country(26mar)'!C$2:D$251,2,FALSE)</f>
        <v>base.tt</v>
      </c>
      <c r="H2000" t="s">
        <v>10546</v>
      </c>
      <c r="I2000" t="str">
        <f t="shared" si="171"/>
        <v>Trinidad And Tobago Penal/Debe</v>
      </c>
      <c r="J2000" t="str">
        <f t="shared" si="172"/>
        <v>state_TT_Pen_6</v>
      </c>
    </row>
    <row r="2001" hidden="1" spans="1:10">
      <c r="A2001" t="str">
        <f t="shared" si="169"/>
        <v>state_TT_Die_7</v>
      </c>
      <c r="B2001" t="e">
        <f>VLOOKUP(I2001,'state(26mar)'!D$2:G$680,4,FALSE)</f>
        <v>#N/A</v>
      </c>
      <c r="C2001" t="str">
        <f t="shared" si="168"/>
        <v>state_TT_Die_7</v>
      </c>
      <c r="D2001">
        <f t="shared" si="170"/>
        <v>7</v>
      </c>
      <c r="E2001" t="s">
        <v>10537</v>
      </c>
      <c r="F2001" t="str">
        <f>VLOOKUP(E2001,'country(26mar)'!B$2:C$251,2,FALSE)</f>
        <v>TT</v>
      </c>
      <c r="G2001" t="str">
        <f>VLOOKUP(F2001,'country(26mar)'!C$2:D$251,2,FALSE)</f>
        <v>base.tt</v>
      </c>
      <c r="H2001" t="s">
        <v>10547</v>
      </c>
      <c r="I2001" t="str">
        <f t="shared" si="171"/>
        <v>Trinidad And Tobago Diego Martin</v>
      </c>
      <c r="J2001" t="str">
        <f t="shared" si="172"/>
        <v>state_TT_Die_7</v>
      </c>
    </row>
    <row r="2002" hidden="1" spans="1:10">
      <c r="A2002" t="str">
        <f t="shared" si="169"/>
        <v>state_TT_Poi_8</v>
      </c>
      <c r="B2002" t="e">
        <f>VLOOKUP(I2002,'state(26mar)'!D$2:G$680,4,FALSE)</f>
        <v>#N/A</v>
      </c>
      <c r="C2002" t="str">
        <f t="shared" si="168"/>
        <v>state_TT_Poi_8</v>
      </c>
      <c r="D2002">
        <f t="shared" si="170"/>
        <v>8</v>
      </c>
      <c r="E2002" t="s">
        <v>10537</v>
      </c>
      <c r="F2002" t="str">
        <f>VLOOKUP(E2002,'country(26mar)'!B$2:C$251,2,FALSE)</f>
        <v>TT</v>
      </c>
      <c r="G2002" t="str">
        <f>VLOOKUP(F2002,'country(26mar)'!C$2:D$251,2,FALSE)</f>
        <v>base.tt</v>
      </c>
      <c r="H2002" t="s">
        <v>10548</v>
      </c>
      <c r="I2002" t="str">
        <f t="shared" si="171"/>
        <v>Trinidad And Tobago Point Fortin</v>
      </c>
      <c r="J2002" t="str">
        <f t="shared" si="172"/>
        <v>state_TT_Poi_8</v>
      </c>
    </row>
    <row r="2003" hidden="1" spans="1:10">
      <c r="A2003" t="str">
        <f t="shared" si="169"/>
        <v>state_TT_Pri_9</v>
      </c>
      <c r="B2003" t="e">
        <f>VLOOKUP(I2003,'state(26mar)'!D$2:G$680,4,FALSE)</f>
        <v>#N/A</v>
      </c>
      <c r="C2003" t="str">
        <f t="shared" si="168"/>
        <v>state_TT_Pri_9</v>
      </c>
      <c r="D2003">
        <f t="shared" si="170"/>
        <v>9</v>
      </c>
      <c r="E2003" t="s">
        <v>10537</v>
      </c>
      <c r="F2003" t="str">
        <f>VLOOKUP(E2003,'country(26mar)'!B$2:C$251,2,FALSE)</f>
        <v>TT</v>
      </c>
      <c r="G2003" t="str">
        <f>VLOOKUP(F2003,'country(26mar)'!C$2:D$251,2,FALSE)</f>
        <v>base.tt</v>
      </c>
      <c r="H2003" t="s">
        <v>10551</v>
      </c>
      <c r="I2003" t="str">
        <f t="shared" si="171"/>
        <v>Trinidad And Tobago Princes Town</v>
      </c>
      <c r="J2003" t="str">
        <f t="shared" si="172"/>
        <v>state_TT_Pri_9</v>
      </c>
    </row>
    <row r="2004" hidden="1" spans="1:10">
      <c r="A2004" t="str">
        <f t="shared" si="169"/>
        <v>state_TT_May_10</v>
      </c>
      <c r="B2004" t="e">
        <f>VLOOKUP(I2004,'state(26mar)'!D$2:G$680,4,FALSE)</f>
        <v>#N/A</v>
      </c>
      <c r="C2004" t="str">
        <f t="shared" si="168"/>
        <v>state_TT_May_10</v>
      </c>
      <c r="D2004">
        <f t="shared" si="170"/>
        <v>10</v>
      </c>
      <c r="E2004" t="s">
        <v>10537</v>
      </c>
      <c r="F2004" t="str">
        <f>VLOOKUP(E2004,'country(26mar)'!B$2:C$251,2,FALSE)</f>
        <v>TT</v>
      </c>
      <c r="G2004" t="str">
        <f>VLOOKUP(F2004,'country(26mar)'!C$2:D$251,2,FALSE)</f>
        <v>base.tt</v>
      </c>
      <c r="H2004" t="s">
        <v>10552</v>
      </c>
      <c r="I2004" t="str">
        <f t="shared" si="171"/>
        <v>Trinidad And Tobago Mayaro/Rio Claro</v>
      </c>
      <c r="J2004" t="str">
        <f t="shared" si="172"/>
        <v>state_TT_May_10</v>
      </c>
    </row>
    <row r="2005" hidden="1" spans="1:10">
      <c r="A2005" t="str">
        <f t="shared" si="169"/>
        <v>state_TT_San_11</v>
      </c>
      <c r="B2005" t="e">
        <f>VLOOKUP(I2005,'state(26mar)'!D$2:G$680,4,FALSE)</f>
        <v>#N/A</v>
      </c>
      <c r="C2005" t="str">
        <f t="shared" si="168"/>
        <v>state_TT_San_11</v>
      </c>
      <c r="D2005">
        <f t="shared" si="170"/>
        <v>11</v>
      </c>
      <c r="E2005" t="s">
        <v>10537</v>
      </c>
      <c r="F2005" t="str">
        <f>VLOOKUP(E2005,'country(26mar)'!B$2:C$251,2,FALSE)</f>
        <v>TT</v>
      </c>
      <c r="G2005" t="str">
        <f>VLOOKUP(F2005,'country(26mar)'!C$2:D$251,2,FALSE)</f>
        <v>base.tt</v>
      </c>
      <c r="H2005" t="s">
        <v>2444</v>
      </c>
      <c r="I2005" t="str">
        <f t="shared" si="171"/>
        <v>Trinidad And Tobago San Fernando</v>
      </c>
      <c r="J2005" t="str">
        <f t="shared" si="172"/>
        <v>state_TT_San_11</v>
      </c>
    </row>
    <row r="2006" hidden="1" spans="1:10">
      <c r="A2006" t="str">
        <f t="shared" si="169"/>
        <v>state_TT_San_12</v>
      </c>
      <c r="B2006" t="e">
        <f>VLOOKUP(I2006,'state(26mar)'!D$2:G$680,4,FALSE)</f>
        <v>#N/A</v>
      </c>
      <c r="C2006" t="str">
        <f t="shared" si="168"/>
        <v>state_TT_San_12</v>
      </c>
      <c r="D2006">
        <f t="shared" si="170"/>
        <v>12</v>
      </c>
      <c r="E2006" t="s">
        <v>10537</v>
      </c>
      <c r="F2006" t="str">
        <f>VLOOKUP(E2006,'country(26mar)'!B$2:C$251,2,FALSE)</f>
        <v>TT</v>
      </c>
      <c r="G2006" t="str">
        <f>VLOOKUP(F2006,'country(26mar)'!C$2:D$251,2,FALSE)</f>
        <v>base.tt</v>
      </c>
      <c r="H2006" t="s">
        <v>10553</v>
      </c>
      <c r="I2006" t="str">
        <f t="shared" si="171"/>
        <v>Trinidad And Tobago Sangre Grande</v>
      </c>
      <c r="J2006" t="str">
        <f t="shared" si="172"/>
        <v>state_TT_San_12</v>
      </c>
    </row>
    <row r="2007" hidden="1" spans="1:10">
      <c r="A2007" t="str">
        <f t="shared" si="169"/>
        <v>state_TT_Tob_13</v>
      </c>
      <c r="B2007" t="e">
        <f>VLOOKUP(I2007,'state(26mar)'!D$2:G$680,4,FALSE)</f>
        <v>#N/A</v>
      </c>
      <c r="C2007" t="str">
        <f t="shared" si="168"/>
        <v>state_TT_Tob_13</v>
      </c>
      <c r="D2007">
        <f t="shared" si="170"/>
        <v>13</v>
      </c>
      <c r="E2007" t="s">
        <v>10537</v>
      </c>
      <c r="F2007" t="str">
        <f>VLOOKUP(E2007,'country(26mar)'!B$2:C$251,2,FALSE)</f>
        <v>TT</v>
      </c>
      <c r="G2007" t="str">
        <f>VLOOKUP(F2007,'country(26mar)'!C$2:D$251,2,FALSE)</f>
        <v>base.tt</v>
      </c>
      <c r="H2007" t="s">
        <v>10555</v>
      </c>
      <c r="I2007" t="str">
        <f t="shared" si="171"/>
        <v>Trinidad And Tobago Tobago</v>
      </c>
      <c r="J2007" t="str">
        <f t="shared" si="172"/>
        <v>state_TT_Tob_13</v>
      </c>
    </row>
    <row r="2008" hidden="1" spans="1:10">
      <c r="A2008" t="str">
        <f t="shared" si="169"/>
        <v>state_TT_Sip_14</v>
      </c>
      <c r="B2008" t="e">
        <f>VLOOKUP(I2008,'state(26mar)'!D$2:G$680,4,FALSE)</f>
        <v>#N/A</v>
      </c>
      <c r="C2008" t="str">
        <f t="shared" si="168"/>
        <v>state_TT_Sip_14</v>
      </c>
      <c r="D2008">
        <f t="shared" si="170"/>
        <v>14</v>
      </c>
      <c r="E2008" t="s">
        <v>10537</v>
      </c>
      <c r="F2008" t="str">
        <f>VLOOKUP(E2008,'country(26mar)'!B$2:C$251,2,FALSE)</f>
        <v>TT</v>
      </c>
      <c r="G2008" t="str">
        <f>VLOOKUP(F2008,'country(26mar)'!C$2:D$251,2,FALSE)</f>
        <v>base.tt</v>
      </c>
      <c r="H2008" t="s">
        <v>10556</v>
      </c>
      <c r="I2008" t="str">
        <f t="shared" si="171"/>
        <v>Trinidad And Tobago Siparia</v>
      </c>
      <c r="J2008" t="str">
        <f t="shared" si="172"/>
        <v>state_TT_Sip_14</v>
      </c>
    </row>
    <row r="2009" hidden="1" spans="1:10">
      <c r="A2009" t="str">
        <f t="shared" si="169"/>
        <v>state_TT_Tun_15</v>
      </c>
      <c r="B2009" t="e">
        <f>VLOOKUP(I2009,'state(26mar)'!D$2:G$680,4,FALSE)</f>
        <v>#N/A</v>
      </c>
      <c r="C2009" t="str">
        <f t="shared" si="168"/>
        <v>state_TT_Tun_15</v>
      </c>
      <c r="D2009">
        <f t="shared" si="170"/>
        <v>15</v>
      </c>
      <c r="E2009" t="s">
        <v>10537</v>
      </c>
      <c r="F2009" t="str">
        <f>VLOOKUP(E2009,'country(26mar)'!B$2:C$251,2,FALSE)</f>
        <v>TT</v>
      </c>
      <c r="G2009" t="str">
        <f>VLOOKUP(F2009,'country(26mar)'!C$2:D$251,2,FALSE)</f>
        <v>base.tt</v>
      </c>
      <c r="H2009" t="s">
        <v>10558</v>
      </c>
      <c r="I2009" t="str">
        <f t="shared" si="171"/>
        <v>Trinidad And Tobago Tunapuna/Piarco</v>
      </c>
      <c r="J2009" t="str">
        <f t="shared" si="172"/>
        <v>state_TT_Tun_15</v>
      </c>
    </row>
    <row r="2010" hidden="1" spans="1:10">
      <c r="A2010" t="str">
        <f t="shared" si="169"/>
        <v>state_TV_Fun_1</v>
      </c>
      <c r="B2010" t="e">
        <f>VLOOKUP(I2010,'state(26mar)'!D$2:G$680,4,FALSE)</f>
        <v>#N/A</v>
      </c>
      <c r="C2010" t="str">
        <f t="shared" si="168"/>
        <v>state_TV_Fun_1</v>
      </c>
      <c r="D2010">
        <f t="shared" si="170"/>
        <v>1</v>
      </c>
      <c r="E2010" t="s">
        <v>10761</v>
      </c>
      <c r="F2010" t="str">
        <f>VLOOKUP(E2010,'country(26mar)'!B$2:C$251,2,FALSE)</f>
        <v>TV</v>
      </c>
      <c r="G2010" t="str">
        <f>VLOOKUP(F2010,'country(26mar)'!C$2:D$251,2,FALSE)</f>
        <v>base.tv</v>
      </c>
      <c r="H2010" t="s">
        <v>10760</v>
      </c>
      <c r="I2010" t="str">
        <f t="shared" si="171"/>
        <v>Tuvalu Funafuti</v>
      </c>
      <c r="J2010" t="str">
        <f t="shared" si="172"/>
        <v>state_TV_Fun_1</v>
      </c>
    </row>
    <row r="2011" hidden="1" spans="1:10">
      <c r="A2011" t="str">
        <f t="shared" si="169"/>
        <v>state_TW_Tai_1</v>
      </c>
      <c r="B2011" t="e">
        <f>VLOOKUP(I2011,'state(26mar)'!D$2:G$680,4,FALSE)</f>
        <v>#N/A</v>
      </c>
      <c r="C2011" t="str">
        <f t="shared" si="168"/>
        <v>state_TW_Tai_1</v>
      </c>
      <c r="D2011">
        <f t="shared" si="170"/>
        <v>1</v>
      </c>
      <c r="E2011" t="s">
        <v>10269</v>
      </c>
      <c r="F2011" t="str">
        <f>VLOOKUP(E2011,'country(26mar)'!B$2:C$251,2,FALSE)</f>
        <v>TW</v>
      </c>
      <c r="G2011" t="str">
        <f>VLOOKUP(F2011,'country(26mar)'!C$2:D$251,2,FALSE)</f>
        <v>base.tw</v>
      </c>
      <c r="H2011" t="s">
        <v>10296</v>
      </c>
      <c r="I2011" t="str">
        <f t="shared" si="171"/>
        <v>Taiwan Taipei</v>
      </c>
      <c r="J2011" t="str">
        <f t="shared" si="172"/>
        <v>state_TW_Tai_1</v>
      </c>
    </row>
    <row r="2012" hidden="1" spans="1:10">
      <c r="A2012" t="str">
        <f t="shared" si="169"/>
        <v>state_TW_Pen_2</v>
      </c>
      <c r="B2012" t="e">
        <f>VLOOKUP(I2012,'state(26mar)'!D$2:G$680,4,FALSE)</f>
        <v>#N/A</v>
      </c>
      <c r="C2012" t="str">
        <f t="shared" si="168"/>
        <v>state_TW_Pen_2</v>
      </c>
      <c r="D2012">
        <f t="shared" si="170"/>
        <v>2</v>
      </c>
      <c r="E2012" t="s">
        <v>10269</v>
      </c>
      <c r="F2012" t="str">
        <f>VLOOKUP(E2012,'country(26mar)'!B$2:C$251,2,FALSE)</f>
        <v>TW</v>
      </c>
      <c r="G2012" t="str">
        <f>VLOOKUP(F2012,'country(26mar)'!C$2:D$251,2,FALSE)</f>
        <v>base.tw</v>
      </c>
      <c r="H2012" t="s">
        <v>10285</v>
      </c>
      <c r="I2012" t="str">
        <f t="shared" si="171"/>
        <v>Taiwan Penghu</v>
      </c>
      <c r="J2012" t="str">
        <f t="shared" si="172"/>
        <v>state_TW_Pen_2</v>
      </c>
    </row>
    <row r="2013" hidden="1" spans="1:10">
      <c r="A2013" t="str">
        <f t="shared" si="169"/>
        <v>state_TW_Pin_3</v>
      </c>
      <c r="B2013" t="e">
        <f>VLOOKUP(I2013,'state(26mar)'!D$2:G$680,4,FALSE)</f>
        <v>#N/A</v>
      </c>
      <c r="C2013" t="str">
        <f t="shared" ref="C2013:C2076" si="173">CONCATENATE("state_",F2013,"_",LEFT(H2013,3),"_",D2013)</f>
        <v>state_TW_Pin_3</v>
      </c>
      <c r="D2013">
        <f t="shared" si="170"/>
        <v>3</v>
      </c>
      <c r="E2013" t="s">
        <v>10269</v>
      </c>
      <c r="F2013" t="str">
        <f>VLOOKUP(E2013,'country(26mar)'!B$2:C$251,2,FALSE)</f>
        <v>TW</v>
      </c>
      <c r="G2013" t="str">
        <f>VLOOKUP(F2013,'country(26mar)'!C$2:D$251,2,FALSE)</f>
        <v>base.tw</v>
      </c>
      <c r="H2013" t="s">
        <v>10290</v>
      </c>
      <c r="I2013" t="str">
        <f t="shared" si="171"/>
        <v>Taiwan Pingtung</v>
      </c>
      <c r="J2013" t="str">
        <f t="shared" si="172"/>
        <v>state_TW_Pin_3</v>
      </c>
    </row>
    <row r="2014" hidden="1" spans="1:10">
      <c r="A2014" t="str">
        <f t="shared" si="169"/>
        <v>state_TW_Tao_4</v>
      </c>
      <c r="B2014" t="e">
        <f>VLOOKUP(I2014,'state(26mar)'!D$2:G$680,4,FALSE)</f>
        <v>#N/A</v>
      </c>
      <c r="C2014" t="str">
        <f t="shared" si="173"/>
        <v>state_TW_Tao_4</v>
      </c>
      <c r="D2014">
        <f t="shared" si="170"/>
        <v>4</v>
      </c>
      <c r="E2014" t="s">
        <v>10269</v>
      </c>
      <c r="F2014" t="str">
        <f>VLOOKUP(E2014,'country(26mar)'!B$2:C$251,2,FALSE)</f>
        <v>TW</v>
      </c>
      <c r="G2014" t="str">
        <f>VLOOKUP(F2014,'country(26mar)'!C$2:D$251,2,FALSE)</f>
        <v>base.tw</v>
      </c>
      <c r="H2014" t="s">
        <v>10272</v>
      </c>
      <c r="I2014" t="str">
        <f t="shared" si="171"/>
        <v>Taiwan Taoyuan</v>
      </c>
      <c r="J2014" t="str">
        <f t="shared" si="172"/>
        <v>state_TW_Tao_4</v>
      </c>
    </row>
    <row r="2015" hidden="1" spans="1:10">
      <c r="A2015" t="str">
        <f t="shared" si="169"/>
        <v>state_TW_Hua_5</v>
      </c>
      <c r="B2015" t="e">
        <f>VLOOKUP(I2015,'state(26mar)'!D$2:G$680,4,FALSE)</f>
        <v>#N/A</v>
      </c>
      <c r="C2015" t="str">
        <f t="shared" si="173"/>
        <v>state_TW_Hua_5</v>
      </c>
      <c r="D2015">
        <f t="shared" si="170"/>
        <v>5</v>
      </c>
      <c r="E2015" t="s">
        <v>10269</v>
      </c>
      <c r="F2015" t="str">
        <f>VLOOKUP(E2015,'country(26mar)'!B$2:C$251,2,FALSE)</f>
        <v>TW</v>
      </c>
      <c r="G2015" t="str">
        <f>VLOOKUP(F2015,'country(26mar)'!C$2:D$251,2,FALSE)</f>
        <v>base.tw</v>
      </c>
      <c r="H2015" t="s">
        <v>10280</v>
      </c>
      <c r="I2015" t="str">
        <f t="shared" si="171"/>
        <v>Taiwan Hualien</v>
      </c>
      <c r="J2015" t="str">
        <f t="shared" si="172"/>
        <v>state_TW_Hua_5</v>
      </c>
    </row>
    <row r="2016" hidden="1" spans="1:10">
      <c r="A2016" t="str">
        <f t="shared" si="169"/>
        <v>state_TW_Mia_6</v>
      </c>
      <c r="B2016" t="e">
        <f>VLOOKUP(I2016,'state(26mar)'!D$2:G$680,4,FALSE)</f>
        <v>#N/A</v>
      </c>
      <c r="C2016" t="str">
        <f t="shared" si="173"/>
        <v>state_TW_Mia_6</v>
      </c>
      <c r="D2016">
        <f t="shared" si="170"/>
        <v>6</v>
      </c>
      <c r="E2016" t="s">
        <v>10269</v>
      </c>
      <c r="F2016" t="str">
        <f>VLOOKUP(E2016,'country(26mar)'!B$2:C$251,2,FALSE)</f>
        <v>TW</v>
      </c>
      <c r="G2016" t="str">
        <f>VLOOKUP(F2016,'country(26mar)'!C$2:D$251,2,FALSE)</f>
        <v>base.tw</v>
      </c>
      <c r="H2016" t="s">
        <v>10286</v>
      </c>
      <c r="I2016" t="str">
        <f t="shared" si="171"/>
        <v>Taiwan Miaoli</v>
      </c>
      <c r="J2016" t="str">
        <f t="shared" si="172"/>
        <v>state_TW_Mia_6</v>
      </c>
    </row>
    <row r="2017" hidden="1" spans="1:10">
      <c r="A2017" t="str">
        <f t="shared" si="169"/>
        <v>state_TW_Hsi_7</v>
      </c>
      <c r="B2017" t="e">
        <f>VLOOKUP(I2017,'state(26mar)'!D$2:G$680,4,FALSE)</f>
        <v>#N/A</v>
      </c>
      <c r="C2017" t="str">
        <f t="shared" si="173"/>
        <v>state_TW_Hsi_7</v>
      </c>
      <c r="D2017">
        <f t="shared" si="170"/>
        <v>7</v>
      </c>
      <c r="E2017" t="s">
        <v>10269</v>
      </c>
      <c r="F2017" t="str">
        <f>VLOOKUP(E2017,'country(26mar)'!B$2:C$251,2,FALSE)</f>
        <v>TW</v>
      </c>
      <c r="G2017" t="str">
        <f>VLOOKUP(F2017,'country(26mar)'!C$2:D$251,2,FALSE)</f>
        <v>base.tw</v>
      </c>
      <c r="H2017" t="s">
        <v>10279</v>
      </c>
      <c r="I2017" t="str">
        <f t="shared" si="171"/>
        <v>Taiwan Hsinchu</v>
      </c>
      <c r="J2017" t="str">
        <f t="shared" si="172"/>
        <v>state_TW_Hsi_7</v>
      </c>
    </row>
    <row r="2018" hidden="1" spans="1:10">
      <c r="A2018" t="str">
        <f t="shared" si="169"/>
        <v>state_TW_Tai_8</v>
      </c>
      <c r="B2018" t="e">
        <f>VLOOKUP(I2018,'state(26mar)'!D$2:G$680,4,FALSE)</f>
        <v>#N/A</v>
      </c>
      <c r="C2018" t="str">
        <f t="shared" si="173"/>
        <v>state_TW_Tai_8</v>
      </c>
      <c r="D2018">
        <f t="shared" si="170"/>
        <v>8</v>
      </c>
      <c r="E2018" t="s">
        <v>10269</v>
      </c>
      <c r="F2018" t="str">
        <f>VLOOKUP(E2018,'country(26mar)'!B$2:C$251,2,FALSE)</f>
        <v>TW</v>
      </c>
      <c r="G2018" t="str">
        <f>VLOOKUP(F2018,'country(26mar)'!C$2:D$251,2,FALSE)</f>
        <v>base.tw</v>
      </c>
      <c r="H2018" t="s">
        <v>10297</v>
      </c>
      <c r="I2018" t="str">
        <f t="shared" si="171"/>
        <v>Taiwan Taitung</v>
      </c>
      <c r="J2018" t="str">
        <f t="shared" si="172"/>
        <v>state_TW_Tai_8</v>
      </c>
    </row>
    <row r="2019" hidden="1" spans="1:10">
      <c r="A2019" t="str">
        <f t="shared" si="169"/>
        <v>state_TW_Chi_9</v>
      </c>
      <c r="B2019" t="e">
        <f>VLOOKUP(I2019,'state(26mar)'!D$2:G$680,4,FALSE)</f>
        <v>#N/A</v>
      </c>
      <c r="C2019" t="str">
        <f t="shared" si="173"/>
        <v>state_TW_Chi_9</v>
      </c>
      <c r="D2019">
        <f t="shared" si="170"/>
        <v>9</v>
      </c>
      <c r="E2019" t="s">
        <v>10269</v>
      </c>
      <c r="F2019" t="str">
        <f>VLOOKUP(E2019,'country(26mar)'!B$2:C$251,2,FALSE)</f>
        <v>TW</v>
      </c>
      <c r="G2019" t="str">
        <f>VLOOKUP(F2019,'country(26mar)'!C$2:D$251,2,FALSE)</f>
        <v>base.tw</v>
      </c>
      <c r="H2019" t="s">
        <v>10276</v>
      </c>
      <c r="I2019" t="str">
        <f t="shared" si="171"/>
        <v>Taiwan Chiayi</v>
      </c>
      <c r="J2019" t="str">
        <f t="shared" si="172"/>
        <v>state_TW_Chi_9</v>
      </c>
    </row>
    <row r="2020" hidden="1" spans="1:10">
      <c r="A2020" t="str">
        <f t="shared" si="169"/>
        <v>state_TW_Yil_10</v>
      </c>
      <c r="B2020" t="e">
        <f>VLOOKUP(I2020,'state(26mar)'!D$2:G$680,4,FALSE)</f>
        <v>#N/A</v>
      </c>
      <c r="C2020" t="str">
        <f t="shared" si="173"/>
        <v>state_TW_Yil_10</v>
      </c>
      <c r="D2020">
        <f t="shared" si="170"/>
        <v>10</v>
      </c>
      <c r="E2020" t="s">
        <v>10269</v>
      </c>
      <c r="F2020" t="str">
        <f>VLOOKUP(E2020,'country(26mar)'!B$2:C$251,2,FALSE)</f>
        <v>TW</v>
      </c>
      <c r="G2020" t="str">
        <f>VLOOKUP(F2020,'country(26mar)'!C$2:D$251,2,FALSE)</f>
        <v>base.tw</v>
      </c>
      <c r="H2020" t="s">
        <v>10299</v>
      </c>
      <c r="I2020" t="str">
        <f t="shared" si="171"/>
        <v>Taiwan Yilan</v>
      </c>
      <c r="J2020" t="str">
        <f t="shared" si="172"/>
        <v>state_TW_Yil_10</v>
      </c>
    </row>
    <row r="2021" hidden="1" spans="1:10">
      <c r="A2021" t="str">
        <f t="shared" si="169"/>
        <v>state_TW_Cha_11</v>
      </c>
      <c r="B2021" t="e">
        <f>VLOOKUP(I2021,'state(26mar)'!D$2:G$680,4,FALSE)</f>
        <v>#N/A</v>
      </c>
      <c r="C2021" t="str">
        <f t="shared" si="173"/>
        <v>state_TW_Cha_11</v>
      </c>
      <c r="D2021">
        <f t="shared" si="170"/>
        <v>11</v>
      </c>
      <c r="E2021" t="s">
        <v>10269</v>
      </c>
      <c r="F2021" t="str">
        <f>VLOOKUP(E2021,'country(26mar)'!B$2:C$251,2,FALSE)</f>
        <v>TW</v>
      </c>
      <c r="G2021" t="str">
        <f>VLOOKUP(F2021,'country(26mar)'!C$2:D$251,2,FALSE)</f>
        <v>base.tw</v>
      </c>
      <c r="H2021" t="s">
        <v>10275</v>
      </c>
      <c r="I2021" t="str">
        <f t="shared" si="171"/>
        <v>Taiwan Changhua</v>
      </c>
      <c r="J2021" t="str">
        <f t="shared" si="172"/>
        <v>state_TW_Cha_11</v>
      </c>
    </row>
    <row r="2022" hidden="1" spans="1:10">
      <c r="A2022" t="str">
        <f t="shared" si="169"/>
        <v>state_TW_Nan_12</v>
      </c>
      <c r="B2022" t="e">
        <f>VLOOKUP(I2022,'state(26mar)'!D$2:G$680,4,FALSE)</f>
        <v>#N/A</v>
      </c>
      <c r="C2022" t="str">
        <f t="shared" si="173"/>
        <v>state_TW_Nan_12</v>
      </c>
      <c r="D2022">
        <f t="shared" si="170"/>
        <v>12</v>
      </c>
      <c r="E2022" t="s">
        <v>10269</v>
      </c>
      <c r="F2022" t="str">
        <f>VLOOKUP(E2022,'country(26mar)'!B$2:C$251,2,FALSE)</f>
        <v>TW</v>
      </c>
      <c r="G2022" t="str">
        <f>VLOOKUP(F2022,'country(26mar)'!C$2:D$251,2,FALSE)</f>
        <v>base.tw</v>
      </c>
      <c r="H2022" t="s">
        <v>10289</v>
      </c>
      <c r="I2022" t="str">
        <f t="shared" si="171"/>
        <v>Taiwan Nantou</v>
      </c>
      <c r="J2022" t="str">
        <f t="shared" si="172"/>
        <v>state_TW_Nan_12</v>
      </c>
    </row>
    <row r="2023" hidden="1" spans="1:10">
      <c r="A2023" t="str">
        <f t="shared" si="169"/>
        <v>state_TW_Yun_13</v>
      </c>
      <c r="B2023" t="e">
        <f>VLOOKUP(I2023,'state(26mar)'!D$2:G$680,4,FALSE)</f>
        <v>#N/A</v>
      </c>
      <c r="C2023" t="str">
        <f t="shared" si="173"/>
        <v>state_TW_Yun_13</v>
      </c>
      <c r="D2023">
        <f t="shared" si="170"/>
        <v>13</v>
      </c>
      <c r="E2023" t="s">
        <v>10269</v>
      </c>
      <c r="F2023" t="str">
        <f>VLOOKUP(E2023,'country(26mar)'!B$2:C$251,2,FALSE)</f>
        <v>TW</v>
      </c>
      <c r="G2023" t="str">
        <f>VLOOKUP(F2023,'country(26mar)'!C$2:D$251,2,FALSE)</f>
        <v>base.tw</v>
      </c>
      <c r="H2023" t="s">
        <v>10278</v>
      </c>
      <c r="I2023" t="str">
        <f t="shared" si="171"/>
        <v>Taiwan Yunlin</v>
      </c>
      <c r="J2023" t="str">
        <f t="shared" si="172"/>
        <v>state_TW_Yun_13</v>
      </c>
    </row>
    <row r="2024" hidden="1" spans="1:10">
      <c r="A2024" t="str">
        <f t="shared" si="169"/>
        <v>state_TW_New_14</v>
      </c>
      <c r="B2024" t="e">
        <f>VLOOKUP(I2024,'state(26mar)'!D$2:G$680,4,FALSE)</f>
        <v>#N/A</v>
      </c>
      <c r="C2024" t="str">
        <f t="shared" si="173"/>
        <v>state_TW_New_14</v>
      </c>
      <c r="D2024">
        <f t="shared" si="170"/>
        <v>14</v>
      </c>
      <c r="E2024" t="s">
        <v>10269</v>
      </c>
      <c r="F2024" t="str">
        <f>VLOOKUP(E2024,'country(26mar)'!B$2:C$251,2,FALSE)</f>
        <v>TW</v>
      </c>
      <c r="G2024" t="str">
        <f>VLOOKUP(F2024,'country(26mar)'!C$2:D$251,2,FALSE)</f>
        <v>base.tw</v>
      </c>
      <c r="H2024" t="s">
        <v>10274</v>
      </c>
      <c r="I2024" t="str">
        <f t="shared" si="171"/>
        <v>Taiwan New Taipei</v>
      </c>
      <c r="J2024" t="str">
        <f t="shared" si="172"/>
        <v>state_TW_New_14</v>
      </c>
    </row>
    <row r="2025" hidden="1" spans="1:10">
      <c r="A2025" t="str">
        <f t="shared" si="169"/>
        <v>state_TW_Tai_15</v>
      </c>
      <c r="B2025" t="e">
        <f>VLOOKUP(I2025,'state(26mar)'!D$2:G$680,4,FALSE)</f>
        <v>#N/A</v>
      </c>
      <c r="C2025" t="str">
        <f t="shared" si="173"/>
        <v>state_TW_Tai_15</v>
      </c>
      <c r="D2025">
        <f t="shared" si="170"/>
        <v>15</v>
      </c>
      <c r="E2025" t="s">
        <v>10269</v>
      </c>
      <c r="F2025" t="str">
        <f>VLOOKUP(E2025,'country(26mar)'!B$2:C$251,2,FALSE)</f>
        <v>TW</v>
      </c>
      <c r="G2025" t="str">
        <f>VLOOKUP(F2025,'country(26mar)'!C$2:D$251,2,FALSE)</f>
        <v>base.tw</v>
      </c>
      <c r="H2025" t="s">
        <v>10294</v>
      </c>
      <c r="I2025" t="str">
        <f t="shared" si="171"/>
        <v>Taiwan Taichung</v>
      </c>
      <c r="J2025" t="str">
        <f t="shared" si="172"/>
        <v>state_TW_Tai_15</v>
      </c>
    </row>
    <row r="2026" hidden="1" spans="1:10">
      <c r="A2026" t="str">
        <f t="shared" si="169"/>
        <v>state_TW_Kee_16</v>
      </c>
      <c r="B2026" t="e">
        <f>VLOOKUP(I2026,'state(26mar)'!D$2:G$680,4,FALSE)</f>
        <v>#N/A</v>
      </c>
      <c r="C2026" t="str">
        <f t="shared" si="173"/>
        <v>state_TW_Kee_16</v>
      </c>
      <c r="D2026">
        <f t="shared" si="170"/>
        <v>16</v>
      </c>
      <c r="E2026" t="s">
        <v>10269</v>
      </c>
      <c r="F2026" t="str">
        <f>VLOOKUP(E2026,'country(26mar)'!B$2:C$251,2,FALSE)</f>
        <v>TW</v>
      </c>
      <c r="G2026" t="str">
        <f>VLOOKUP(F2026,'country(26mar)'!C$2:D$251,2,FALSE)</f>
        <v>base.tw</v>
      </c>
      <c r="H2026" t="s">
        <v>10283</v>
      </c>
      <c r="I2026" t="str">
        <f t="shared" si="171"/>
        <v>Taiwan Keelung</v>
      </c>
      <c r="J2026" t="str">
        <f t="shared" si="172"/>
        <v>state_TW_Kee_16</v>
      </c>
    </row>
    <row r="2027" hidden="1" spans="1:10">
      <c r="A2027" t="str">
        <f t="shared" si="169"/>
        <v>state_TW_Tai_17</v>
      </c>
      <c r="B2027" t="e">
        <f>VLOOKUP(I2027,'state(26mar)'!D$2:G$680,4,FALSE)</f>
        <v>#N/A</v>
      </c>
      <c r="C2027" t="str">
        <f t="shared" si="173"/>
        <v>state_TW_Tai_17</v>
      </c>
      <c r="D2027">
        <f t="shared" si="170"/>
        <v>17</v>
      </c>
      <c r="E2027" t="s">
        <v>10269</v>
      </c>
      <c r="F2027" t="str">
        <f>VLOOKUP(E2027,'country(26mar)'!B$2:C$251,2,FALSE)</f>
        <v>TW</v>
      </c>
      <c r="G2027" t="str">
        <f>VLOOKUP(F2027,'country(26mar)'!C$2:D$251,2,FALSE)</f>
        <v>base.tw</v>
      </c>
      <c r="H2027" t="s">
        <v>10295</v>
      </c>
      <c r="I2027" t="str">
        <f t="shared" si="171"/>
        <v>Taiwan Tainan</v>
      </c>
      <c r="J2027" t="str">
        <f t="shared" si="172"/>
        <v>state_TW_Tai_17</v>
      </c>
    </row>
    <row r="2028" hidden="1" spans="1:10">
      <c r="A2028" t="str">
        <f t="shared" si="169"/>
        <v>state_TW_Kao_18</v>
      </c>
      <c r="B2028" t="e">
        <f>VLOOKUP(I2028,'state(26mar)'!D$2:G$680,4,FALSE)</f>
        <v>#N/A</v>
      </c>
      <c r="C2028" t="str">
        <f t="shared" si="173"/>
        <v>state_TW_Kao_18</v>
      </c>
      <c r="D2028">
        <f t="shared" si="170"/>
        <v>18</v>
      </c>
      <c r="E2028" t="s">
        <v>10269</v>
      </c>
      <c r="F2028" t="str">
        <f>VLOOKUP(E2028,'country(26mar)'!B$2:C$251,2,FALSE)</f>
        <v>TW</v>
      </c>
      <c r="G2028" t="str">
        <f>VLOOKUP(F2028,'country(26mar)'!C$2:D$251,2,FALSE)</f>
        <v>base.tw</v>
      </c>
      <c r="H2028" t="s">
        <v>10282</v>
      </c>
      <c r="I2028" t="str">
        <f t="shared" si="171"/>
        <v>Taiwan Kaohsiung</v>
      </c>
      <c r="J2028" t="str">
        <f t="shared" si="172"/>
        <v>state_TW_Kao_18</v>
      </c>
    </row>
    <row r="2029" hidden="1" spans="1:10">
      <c r="A2029" t="str">
        <f t="shared" si="169"/>
        <v>state_TW_Kin_19</v>
      </c>
      <c r="B2029" t="e">
        <f>VLOOKUP(I2029,'state(26mar)'!D$2:G$680,4,FALSE)</f>
        <v>#N/A</v>
      </c>
      <c r="C2029" t="str">
        <f t="shared" si="173"/>
        <v>state_TW_Kin_19</v>
      </c>
      <c r="D2029">
        <f t="shared" si="170"/>
        <v>19</v>
      </c>
      <c r="E2029" t="s">
        <v>10269</v>
      </c>
      <c r="F2029" t="str">
        <f>VLOOKUP(E2029,'country(26mar)'!B$2:C$251,2,FALSE)</f>
        <v>TW</v>
      </c>
      <c r="G2029" t="str">
        <f>VLOOKUP(F2029,'country(26mar)'!C$2:D$251,2,FALSE)</f>
        <v>base.tw</v>
      </c>
      <c r="H2029" t="s">
        <v>10281</v>
      </c>
      <c r="I2029" t="str">
        <f t="shared" si="171"/>
        <v>Taiwan Kinmen</v>
      </c>
      <c r="J2029" t="str">
        <f t="shared" si="172"/>
        <v>state_TW_Kin_19</v>
      </c>
    </row>
    <row r="2030" hidden="1" spans="1:10">
      <c r="A2030" t="str">
        <f t="shared" si="169"/>
        <v>state_TW_Lie_20</v>
      </c>
      <c r="B2030" t="e">
        <f>VLOOKUP(I2030,'state(26mar)'!D$2:G$680,4,FALSE)</f>
        <v>#N/A</v>
      </c>
      <c r="C2030" t="str">
        <f t="shared" si="173"/>
        <v>state_TW_Lie_20</v>
      </c>
      <c r="D2030">
        <f t="shared" si="170"/>
        <v>20</v>
      </c>
      <c r="E2030" t="s">
        <v>10269</v>
      </c>
      <c r="F2030" t="str">
        <f>VLOOKUP(E2030,'country(26mar)'!B$2:C$251,2,FALSE)</f>
        <v>TW</v>
      </c>
      <c r="G2030" t="str">
        <f>VLOOKUP(F2030,'country(26mar)'!C$2:D$251,2,FALSE)</f>
        <v>base.tw</v>
      </c>
      <c r="H2030" t="s">
        <v>10288</v>
      </c>
      <c r="I2030" t="str">
        <f t="shared" si="171"/>
        <v>Taiwan Lienchiang</v>
      </c>
      <c r="J2030" t="str">
        <f t="shared" si="172"/>
        <v>state_TW_Lie_20</v>
      </c>
    </row>
    <row r="2031" hidden="1" spans="1:10">
      <c r="A2031" t="str">
        <f t="shared" si="169"/>
        <v>state_TZ_Ruk_1</v>
      </c>
      <c r="B2031" t="e">
        <f>VLOOKUP(I2031,'state(26mar)'!D$2:G$680,4,FALSE)</f>
        <v>#N/A</v>
      </c>
      <c r="C2031" t="str">
        <f t="shared" si="173"/>
        <v>state_TZ_Ruk_1</v>
      </c>
      <c r="D2031">
        <f t="shared" si="170"/>
        <v>1</v>
      </c>
      <c r="E2031" t="s">
        <v>10317</v>
      </c>
      <c r="F2031" t="str">
        <f>VLOOKUP(E2031,'country(26mar)'!B$2:C$251,2,FALSE)</f>
        <v>TZ</v>
      </c>
      <c r="G2031" t="str">
        <f>VLOOKUP(F2031,'country(26mar)'!C$2:D$251,2,FALSE)</f>
        <v>base.tz</v>
      </c>
      <c r="H2031" t="s">
        <v>10352</v>
      </c>
      <c r="I2031" t="str">
        <f t="shared" si="171"/>
        <v>Tanzania Rukwa</v>
      </c>
      <c r="J2031" t="str">
        <f t="shared" si="172"/>
        <v>state_TZ_Ruk_1</v>
      </c>
    </row>
    <row r="2032" hidden="1" spans="1:10">
      <c r="A2032" t="str">
        <f t="shared" si="169"/>
        <v>state_TZ_Mtw_2</v>
      </c>
      <c r="B2032" t="e">
        <f>VLOOKUP(I2032,'state(26mar)'!D$2:G$680,4,FALSE)</f>
        <v>#N/A</v>
      </c>
      <c r="C2032" t="str">
        <f t="shared" si="173"/>
        <v>state_TZ_Mtw_2</v>
      </c>
      <c r="D2032">
        <f t="shared" si="170"/>
        <v>2</v>
      </c>
      <c r="E2032" t="s">
        <v>10317</v>
      </c>
      <c r="F2032" t="str">
        <f>VLOOKUP(E2032,'country(26mar)'!B$2:C$251,2,FALSE)</f>
        <v>TZ</v>
      </c>
      <c r="G2032" t="str">
        <f>VLOOKUP(F2032,'country(26mar)'!C$2:D$251,2,FALSE)</f>
        <v>base.tz</v>
      </c>
      <c r="H2032" t="s">
        <v>10362</v>
      </c>
      <c r="I2032" t="str">
        <f t="shared" si="171"/>
        <v>Tanzania Mtwara</v>
      </c>
      <c r="J2032" t="str">
        <f t="shared" si="172"/>
        <v>state_TZ_Mtw_2</v>
      </c>
    </row>
    <row r="2033" hidden="1" spans="1:10">
      <c r="A2033" t="str">
        <f t="shared" si="169"/>
        <v>state_TZ_Zan_3</v>
      </c>
      <c r="B2033" t="e">
        <f>VLOOKUP(I2033,'state(26mar)'!D$2:G$680,4,FALSE)</f>
        <v>#N/A</v>
      </c>
      <c r="C2033" t="str">
        <f t="shared" si="173"/>
        <v>state_TZ_Zan_3</v>
      </c>
      <c r="D2033">
        <f t="shared" si="170"/>
        <v>3</v>
      </c>
      <c r="E2033" t="s">
        <v>10317</v>
      </c>
      <c r="F2033" t="str">
        <f>VLOOKUP(E2033,'country(26mar)'!B$2:C$251,2,FALSE)</f>
        <v>TZ</v>
      </c>
      <c r="G2033" t="str">
        <f>VLOOKUP(F2033,'country(26mar)'!C$2:D$251,2,FALSE)</f>
        <v>base.tz</v>
      </c>
      <c r="H2033" t="s">
        <v>10354</v>
      </c>
      <c r="I2033" t="str">
        <f t="shared" si="171"/>
        <v>Tanzania Zanzibar Central/South</v>
      </c>
      <c r="J2033" t="str">
        <f t="shared" si="172"/>
        <v>state_TZ_Zan_3</v>
      </c>
    </row>
    <row r="2034" hidden="1" spans="1:10">
      <c r="A2034" t="str">
        <f t="shared" si="169"/>
        <v>state_TZ_Mbe_4</v>
      </c>
      <c r="B2034" t="e">
        <f>VLOOKUP(I2034,'state(26mar)'!D$2:G$680,4,FALSE)</f>
        <v>#N/A</v>
      </c>
      <c r="C2034" t="str">
        <f t="shared" si="173"/>
        <v>state_TZ_Mbe_4</v>
      </c>
      <c r="D2034">
        <f t="shared" si="170"/>
        <v>4</v>
      </c>
      <c r="E2034" t="s">
        <v>10317</v>
      </c>
      <c r="F2034" t="str">
        <f>VLOOKUP(E2034,'country(26mar)'!B$2:C$251,2,FALSE)</f>
        <v>TZ</v>
      </c>
      <c r="G2034" t="str">
        <f>VLOOKUP(F2034,'country(26mar)'!C$2:D$251,2,FALSE)</f>
        <v>base.tz</v>
      </c>
      <c r="H2034" t="s">
        <v>10365</v>
      </c>
      <c r="I2034" t="str">
        <f t="shared" si="171"/>
        <v>Tanzania Mbeya</v>
      </c>
      <c r="J2034" t="str">
        <f t="shared" si="172"/>
        <v>state_TZ_Mbe_4</v>
      </c>
    </row>
    <row r="2035" hidden="1" spans="1:10">
      <c r="A2035" t="str">
        <f t="shared" si="169"/>
        <v>state_TZ_Zan_5</v>
      </c>
      <c r="B2035" t="e">
        <f>VLOOKUP(I2035,'state(26mar)'!D$2:G$680,4,FALSE)</f>
        <v>#N/A</v>
      </c>
      <c r="C2035" t="str">
        <f t="shared" si="173"/>
        <v>state_TZ_Zan_5</v>
      </c>
      <c r="D2035">
        <f t="shared" si="170"/>
        <v>5</v>
      </c>
      <c r="E2035" t="s">
        <v>10317</v>
      </c>
      <c r="F2035" t="str">
        <f>VLOOKUP(E2035,'country(26mar)'!B$2:C$251,2,FALSE)</f>
        <v>TZ</v>
      </c>
      <c r="G2035" t="str">
        <f>VLOOKUP(F2035,'country(26mar)'!C$2:D$251,2,FALSE)</f>
        <v>base.tz</v>
      </c>
      <c r="H2035" t="s">
        <v>10394</v>
      </c>
      <c r="I2035" t="str">
        <f t="shared" si="171"/>
        <v>Tanzania Zanzibar Urban/West</v>
      </c>
      <c r="J2035" t="str">
        <f t="shared" si="172"/>
        <v>state_TZ_Zan_5</v>
      </c>
    </row>
    <row r="2036" hidden="1" spans="1:10">
      <c r="A2036" t="str">
        <f t="shared" si="169"/>
        <v>state_TZ_Kig_6</v>
      </c>
      <c r="B2036" t="e">
        <f>VLOOKUP(I2036,'state(26mar)'!D$2:G$680,4,FALSE)</f>
        <v>#N/A</v>
      </c>
      <c r="C2036" t="str">
        <f t="shared" si="173"/>
        <v>state_TZ_Kig_6</v>
      </c>
      <c r="D2036">
        <f t="shared" si="170"/>
        <v>6</v>
      </c>
      <c r="E2036" t="s">
        <v>10317</v>
      </c>
      <c r="F2036" t="str">
        <f>VLOOKUP(E2036,'country(26mar)'!B$2:C$251,2,FALSE)</f>
        <v>TZ</v>
      </c>
      <c r="G2036" t="str">
        <f>VLOOKUP(F2036,'country(26mar)'!C$2:D$251,2,FALSE)</f>
        <v>base.tz</v>
      </c>
      <c r="H2036" t="s">
        <v>10342</v>
      </c>
      <c r="I2036" t="str">
        <f t="shared" si="171"/>
        <v>Tanzania Kigoma</v>
      </c>
      <c r="J2036" t="str">
        <f t="shared" si="172"/>
        <v>state_TZ_Kig_6</v>
      </c>
    </row>
    <row r="2037" hidden="1" spans="1:10">
      <c r="A2037" t="str">
        <f t="shared" si="169"/>
        <v>state_TZ_Mar_7</v>
      </c>
      <c r="B2037" t="e">
        <f>VLOOKUP(I2037,'state(26mar)'!D$2:G$680,4,FALSE)</f>
        <v>#N/A</v>
      </c>
      <c r="C2037" t="str">
        <f t="shared" si="173"/>
        <v>state_TZ_Mar_7</v>
      </c>
      <c r="D2037">
        <f t="shared" si="170"/>
        <v>7</v>
      </c>
      <c r="E2037" t="s">
        <v>10317</v>
      </c>
      <c r="F2037" t="str">
        <f>VLOOKUP(E2037,'country(26mar)'!B$2:C$251,2,FALSE)</f>
        <v>TZ</v>
      </c>
      <c r="G2037" t="str">
        <f>VLOOKUP(F2037,'country(26mar)'!C$2:D$251,2,FALSE)</f>
        <v>base.tz</v>
      </c>
      <c r="H2037" t="s">
        <v>10374</v>
      </c>
      <c r="I2037" t="str">
        <f t="shared" si="171"/>
        <v>Tanzania Mara</v>
      </c>
      <c r="J2037" t="str">
        <f t="shared" si="172"/>
        <v>state_TZ_Mar_7</v>
      </c>
    </row>
    <row r="2038" hidden="1" spans="1:10">
      <c r="A2038" t="str">
        <f t="shared" si="169"/>
        <v>state_TZ_Tan_8</v>
      </c>
      <c r="B2038" t="e">
        <f>VLOOKUP(I2038,'state(26mar)'!D$2:G$680,4,FALSE)</f>
        <v>#N/A</v>
      </c>
      <c r="C2038" t="str">
        <f t="shared" si="173"/>
        <v>state_TZ_Tan_8</v>
      </c>
      <c r="D2038">
        <f t="shared" si="170"/>
        <v>8</v>
      </c>
      <c r="E2038" t="s">
        <v>10317</v>
      </c>
      <c r="F2038" t="str">
        <f>VLOOKUP(E2038,'country(26mar)'!B$2:C$251,2,FALSE)</f>
        <v>TZ</v>
      </c>
      <c r="G2038" t="str">
        <f>VLOOKUP(F2038,'country(26mar)'!C$2:D$251,2,FALSE)</f>
        <v>base.tz</v>
      </c>
      <c r="H2038" t="s">
        <v>10356</v>
      </c>
      <c r="I2038" t="str">
        <f t="shared" si="171"/>
        <v>Tanzania Tanga</v>
      </c>
      <c r="J2038" t="str">
        <f t="shared" si="172"/>
        <v>state_TZ_Tan_8</v>
      </c>
    </row>
    <row r="2039" hidden="1" spans="1:10">
      <c r="A2039" t="str">
        <f t="shared" si="169"/>
        <v>state_TZ_Kil_9</v>
      </c>
      <c r="B2039" t="e">
        <f>VLOOKUP(I2039,'state(26mar)'!D$2:G$680,4,FALSE)</f>
        <v>#N/A</v>
      </c>
      <c r="C2039" t="str">
        <f t="shared" si="173"/>
        <v>state_TZ_Kil_9</v>
      </c>
      <c r="D2039">
        <f t="shared" si="170"/>
        <v>9</v>
      </c>
      <c r="E2039" t="s">
        <v>10317</v>
      </c>
      <c r="F2039" t="str">
        <f>VLOOKUP(E2039,'country(26mar)'!B$2:C$251,2,FALSE)</f>
        <v>TZ</v>
      </c>
      <c r="G2039" t="str">
        <f>VLOOKUP(F2039,'country(26mar)'!C$2:D$251,2,FALSE)</f>
        <v>base.tz</v>
      </c>
      <c r="H2039" t="s">
        <v>10370</v>
      </c>
      <c r="I2039" t="str">
        <f t="shared" si="171"/>
        <v>Tanzania Kilimanjaro</v>
      </c>
      <c r="J2039" t="str">
        <f t="shared" si="172"/>
        <v>state_TZ_Kil_9</v>
      </c>
    </row>
    <row r="2040" hidden="1" spans="1:10">
      <c r="A2040" t="str">
        <f t="shared" si="169"/>
        <v>state_TZ_Aru_10</v>
      </c>
      <c r="B2040" t="e">
        <f>VLOOKUP(I2040,'state(26mar)'!D$2:G$680,4,FALSE)</f>
        <v>#N/A</v>
      </c>
      <c r="C2040" t="str">
        <f t="shared" si="173"/>
        <v>state_TZ_Aru_10</v>
      </c>
      <c r="D2040">
        <f t="shared" si="170"/>
        <v>10</v>
      </c>
      <c r="E2040" t="s">
        <v>10317</v>
      </c>
      <c r="F2040" t="str">
        <f>VLOOKUP(E2040,'country(26mar)'!B$2:C$251,2,FALSE)</f>
        <v>TZ</v>
      </c>
      <c r="G2040" t="str">
        <f>VLOOKUP(F2040,'country(26mar)'!C$2:D$251,2,FALSE)</f>
        <v>base.tz</v>
      </c>
      <c r="H2040" t="s">
        <v>10316</v>
      </c>
      <c r="I2040" t="str">
        <f t="shared" si="171"/>
        <v>Tanzania Arusha</v>
      </c>
      <c r="J2040" t="str">
        <f t="shared" si="172"/>
        <v>state_TZ_Aru_10</v>
      </c>
    </row>
    <row r="2041" hidden="1" spans="1:10">
      <c r="A2041" t="str">
        <f t="shared" si="169"/>
        <v>state_TZ_Lin_11</v>
      </c>
      <c r="B2041" t="e">
        <f>VLOOKUP(I2041,'state(26mar)'!D$2:G$680,4,FALSE)</f>
        <v>#N/A</v>
      </c>
      <c r="C2041" t="str">
        <f t="shared" si="173"/>
        <v>state_TZ_Lin_11</v>
      </c>
      <c r="D2041">
        <f t="shared" si="170"/>
        <v>11</v>
      </c>
      <c r="E2041" t="s">
        <v>10317</v>
      </c>
      <c r="F2041" t="str">
        <f>VLOOKUP(E2041,'country(26mar)'!B$2:C$251,2,FALSE)</f>
        <v>TZ</v>
      </c>
      <c r="G2041" t="str">
        <f>VLOOKUP(F2041,'country(26mar)'!C$2:D$251,2,FALSE)</f>
        <v>base.tz</v>
      </c>
      <c r="H2041" t="s">
        <v>10357</v>
      </c>
      <c r="I2041" t="str">
        <f t="shared" si="171"/>
        <v>Tanzania Lindi</v>
      </c>
      <c r="J2041" t="str">
        <f t="shared" si="172"/>
        <v>state_TZ_Lin_11</v>
      </c>
    </row>
    <row r="2042" hidden="1" spans="1:10">
      <c r="A2042" t="str">
        <f t="shared" si="169"/>
        <v>state_TZ_Coa_12</v>
      </c>
      <c r="B2042" t="e">
        <f>VLOOKUP(I2042,'state(26mar)'!D$2:G$680,4,FALSE)</f>
        <v>#N/A</v>
      </c>
      <c r="C2042" t="str">
        <f t="shared" si="173"/>
        <v>state_TZ_Coa_12</v>
      </c>
      <c r="D2042">
        <f t="shared" si="170"/>
        <v>12</v>
      </c>
      <c r="E2042" t="s">
        <v>10317</v>
      </c>
      <c r="F2042" t="str">
        <f>VLOOKUP(E2042,'country(26mar)'!B$2:C$251,2,FALSE)</f>
        <v>TZ</v>
      </c>
      <c r="G2042" t="str">
        <f>VLOOKUP(F2042,'country(26mar)'!C$2:D$251,2,FALSE)</f>
        <v>base.tz</v>
      </c>
      <c r="H2042" t="s">
        <v>10323</v>
      </c>
      <c r="I2042" t="str">
        <f t="shared" si="171"/>
        <v>Tanzania Coast</v>
      </c>
      <c r="J2042" t="str">
        <f t="shared" si="172"/>
        <v>state_TZ_Coa_12</v>
      </c>
    </row>
    <row r="2043" hidden="1" spans="1:10">
      <c r="A2043" t="str">
        <f t="shared" si="169"/>
        <v>state_TZ_Mor_13</v>
      </c>
      <c r="B2043" t="e">
        <f>VLOOKUP(I2043,'state(26mar)'!D$2:G$680,4,FALSE)</f>
        <v>#N/A</v>
      </c>
      <c r="C2043" t="str">
        <f t="shared" si="173"/>
        <v>state_TZ_Mor_13</v>
      </c>
      <c r="D2043">
        <f t="shared" si="170"/>
        <v>13</v>
      </c>
      <c r="E2043" t="s">
        <v>10317</v>
      </c>
      <c r="F2043" t="str">
        <f>VLOOKUP(E2043,'country(26mar)'!B$2:C$251,2,FALSE)</f>
        <v>TZ</v>
      </c>
      <c r="G2043" t="str">
        <f>VLOOKUP(F2043,'country(26mar)'!C$2:D$251,2,FALSE)</f>
        <v>base.tz</v>
      </c>
      <c r="H2043" t="s">
        <v>10335</v>
      </c>
      <c r="I2043" t="str">
        <f t="shared" si="171"/>
        <v>Tanzania Morogoro</v>
      </c>
      <c r="J2043" t="str">
        <f t="shared" si="172"/>
        <v>state_TZ_Mor_13</v>
      </c>
    </row>
    <row r="2044" hidden="1" spans="1:10">
      <c r="A2044" t="str">
        <f t="shared" si="169"/>
        <v>state_TZ_Pem_14</v>
      </c>
      <c r="B2044" t="e">
        <f>VLOOKUP(I2044,'state(26mar)'!D$2:G$680,4,FALSE)</f>
        <v>#N/A</v>
      </c>
      <c r="C2044" t="str">
        <f t="shared" si="173"/>
        <v>state_TZ_Pem_14</v>
      </c>
      <c r="D2044">
        <f t="shared" si="170"/>
        <v>14</v>
      </c>
      <c r="E2044" t="s">
        <v>10317</v>
      </c>
      <c r="F2044" t="str">
        <f>VLOOKUP(E2044,'country(26mar)'!B$2:C$251,2,FALSE)</f>
        <v>TZ</v>
      </c>
      <c r="G2044" t="str">
        <f>VLOOKUP(F2044,'country(26mar)'!C$2:D$251,2,FALSE)</f>
        <v>base.tz</v>
      </c>
      <c r="H2044" t="s">
        <v>10330</v>
      </c>
      <c r="I2044" t="str">
        <f t="shared" si="171"/>
        <v>Tanzania Pemba South</v>
      </c>
      <c r="J2044" t="str">
        <f t="shared" si="172"/>
        <v>state_TZ_Pem_14</v>
      </c>
    </row>
    <row r="2045" hidden="1" spans="1:10">
      <c r="A2045" t="str">
        <f t="shared" si="169"/>
        <v>state_TZ_Kag_15</v>
      </c>
      <c r="B2045" t="e">
        <f>VLOOKUP(I2045,'state(26mar)'!D$2:G$680,4,FALSE)</f>
        <v>#N/A</v>
      </c>
      <c r="C2045" t="str">
        <f t="shared" si="173"/>
        <v>state_TZ_Kag_15</v>
      </c>
      <c r="D2045">
        <f t="shared" si="170"/>
        <v>15</v>
      </c>
      <c r="E2045" t="s">
        <v>10317</v>
      </c>
      <c r="F2045" t="str">
        <f>VLOOKUP(E2045,'country(26mar)'!B$2:C$251,2,FALSE)</f>
        <v>TZ</v>
      </c>
      <c r="G2045" t="str">
        <f>VLOOKUP(F2045,'country(26mar)'!C$2:D$251,2,FALSE)</f>
        <v>base.tz</v>
      </c>
      <c r="H2045" t="s">
        <v>10327</v>
      </c>
      <c r="I2045" t="str">
        <f t="shared" si="171"/>
        <v>Tanzania Kagera</v>
      </c>
      <c r="J2045" t="str">
        <f t="shared" si="172"/>
        <v>state_TZ_Kag_15</v>
      </c>
    </row>
    <row r="2046" hidden="1" spans="1:10">
      <c r="A2046" t="str">
        <f t="shared" si="169"/>
        <v>state_TZ_Iri_16</v>
      </c>
      <c r="B2046" t="e">
        <f>VLOOKUP(I2046,'state(26mar)'!D$2:G$680,4,FALSE)</f>
        <v>#N/A</v>
      </c>
      <c r="C2046" t="str">
        <f t="shared" si="173"/>
        <v>state_TZ_Iri_16</v>
      </c>
      <c r="D2046">
        <f t="shared" si="170"/>
        <v>16</v>
      </c>
      <c r="E2046" t="s">
        <v>10317</v>
      </c>
      <c r="F2046" t="str">
        <f>VLOOKUP(E2046,'country(26mar)'!B$2:C$251,2,FALSE)</f>
        <v>TZ</v>
      </c>
      <c r="G2046" t="str">
        <f>VLOOKUP(F2046,'country(26mar)'!C$2:D$251,2,FALSE)</f>
        <v>base.tz</v>
      </c>
      <c r="H2046" t="s">
        <v>10336</v>
      </c>
      <c r="I2046" t="str">
        <f t="shared" si="171"/>
        <v>Tanzania Iringa</v>
      </c>
      <c r="J2046" t="str">
        <f t="shared" si="172"/>
        <v>state_TZ_Iri_16</v>
      </c>
    </row>
    <row r="2047" hidden="1" spans="1:10">
      <c r="A2047" t="str">
        <f t="shared" si="169"/>
        <v>state_TZ_Ruv_17</v>
      </c>
      <c r="B2047" t="e">
        <f>VLOOKUP(I2047,'state(26mar)'!D$2:G$680,4,FALSE)</f>
        <v>#N/A</v>
      </c>
      <c r="C2047" t="str">
        <f t="shared" si="173"/>
        <v>state_TZ_Ruv_17</v>
      </c>
      <c r="D2047">
        <f t="shared" si="170"/>
        <v>17</v>
      </c>
      <c r="E2047" t="s">
        <v>10317</v>
      </c>
      <c r="F2047" t="str">
        <f>VLOOKUP(E2047,'country(26mar)'!B$2:C$251,2,FALSE)</f>
        <v>TZ</v>
      </c>
      <c r="G2047" t="str">
        <f>VLOOKUP(F2047,'country(26mar)'!C$2:D$251,2,FALSE)</f>
        <v>base.tz</v>
      </c>
      <c r="H2047" t="s">
        <v>10364</v>
      </c>
      <c r="I2047" t="str">
        <f t="shared" si="171"/>
        <v>Tanzania Ruvuma</v>
      </c>
      <c r="J2047" t="str">
        <f t="shared" si="172"/>
        <v>state_TZ_Ruv_17</v>
      </c>
    </row>
    <row r="2048" hidden="1" spans="1:10">
      <c r="A2048" t="str">
        <f t="shared" si="169"/>
        <v>state_TZ_Mwa_18</v>
      </c>
      <c r="B2048" t="e">
        <f>VLOOKUP(I2048,'state(26mar)'!D$2:G$680,4,FALSE)</f>
        <v>#N/A</v>
      </c>
      <c r="C2048" t="str">
        <f t="shared" si="173"/>
        <v>state_TZ_Mwa_18</v>
      </c>
      <c r="D2048">
        <f t="shared" si="170"/>
        <v>18</v>
      </c>
      <c r="E2048" t="s">
        <v>10317</v>
      </c>
      <c r="F2048" t="str">
        <f>VLOOKUP(E2048,'country(26mar)'!B$2:C$251,2,FALSE)</f>
        <v>TZ</v>
      </c>
      <c r="G2048" t="str">
        <f>VLOOKUP(F2048,'country(26mar)'!C$2:D$251,2,FALSE)</f>
        <v>base.tz</v>
      </c>
      <c r="H2048" t="s">
        <v>6368</v>
      </c>
      <c r="I2048" t="str">
        <f t="shared" si="171"/>
        <v>Tanzania Mwanza</v>
      </c>
      <c r="J2048" t="str">
        <f t="shared" si="172"/>
        <v>state_TZ_Mwa_18</v>
      </c>
    </row>
    <row r="2049" hidden="1" spans="1:10">
      <c r="A2049" t="str">
        <f t="shared" si="169"/>
        <v>state_TZ_Pem_19</v>
      </c>
      <c r="B2049" t="e">
        <f>VLOOKUP(I2049,'state(26mar)'!D$2:G$680,4,FALSE)</f>
        <v>#N/A</v>
      </c>
      <c r="C2049" t="str">
        <f t="shared" si="173"/>
        <v>state_TZ_Pem_19</v>
      </c>
      <c r="D2049">
        <f t="shared" si="170"/>
        <v>19</v>
      </c>
      <c r="E2049" t="s">
        <v>10317</v>
      </c>
      <c r="F2049" t="str">
        <f>VLOOKUP(E2049,'country(26mar)'!B$2:C$251,2,FALSE)</f>
        <v>TZ</v>
      </c>
      <c r="G2049" t="str">
        <f>VLOOKUP(F2049,'country(26mar)'!C$2:D$251,2,FALSE)</f>
        <v>base.tz</v>
      </c>
      <c r="H2049" t="s">
        <v>10392</v>
      </c>
      <c r="I2049" t="str">
        <f t="shared" si="171"/>
        <v>Tanzania Pemba North</v>
      </c>
      <c r="J2049" t="str">
        <f t="shared" si="172"/>
        <v>state_TZ_Pem_19</v>
      </c>
    </row>
    <row r="2050" hidden="1" spans="1:10">
      <c r="A2050" t="str">
        <f t="shared" si="169"/>
        <v>state_TZ_Man_20</v>
      </c>
      <c r="B2050" t="e">
        <f>VLOOKUP(I2050,'state(26mar)'!D$2:G$680,4,FALSE)</f>
        <v>#N/A</v>
      </c>
      <c r="C2050" t="str">
        <f t="shared" si="173"/>
        <v>state_TZ_Man_20</v>
      </c>
      <c r="D2050">
        <f t="shared" si="170"/>
        <v>20</v>
      </c>
      <c r="E2050" t="s">
        <v>10317</v>
      </c>
      <c r="F2050" t="str">
        <f>VLOOKUP(E2050,'country(26mar)'!B$2:C$251,2,FALSE)</f>
        <v>TZ</v>
      </c>
      <c r="G2050" t="str">
        <f>VLOOKUP(F2050,'country(26mar)'!C$2:D$251,2,FALSE)</f>
        <v>base.tz</v>
      </c>
      <c r="H2050" t="s">
        <v>10321</v>
      </c>
      <c r="I2050" t="str">
        <f t="shared" si="171"/>
        <v>Tanzania Manyara</v>
      </c>
      <c r="J2050" t="str">
        <f t="shared" si="172"/>
        <v>state_TZ_Man_20</v>
      </c>
    </row>
    <row r="2051" hidden="1" spans="1:10">
      <c r="A2051" t="str">
        <f t="shared" ref="A2051:A2114" si="174">IFERROR(B2051,C2051)</f>
        <v>state_TZ_Sin_21</v>
      </c>
      <c r="B2051" t="e">
        <f>VLOOKUP(I2051,'state(26mar)'!D$2:G$680,4,FALSE)</f>
        <v>#N/A</v>
      </c>
      <c r="C2051" t="str">
        <f t="shared" si="173"/>
        <v>state_TZ_Sin_21</v>
      </c>
      <c r="D2051">
        <f t="shared" ref="D2051:D2114" si="175">IF(E2051=E2050,D2050+1,1)</f>
        <v>21</v>
      </c>
      <c r="E2051" t="s">
        <v>10317</v>
      </c>
      <c r="F2051" t="str">
        <f>VLOOKUP(E2051,'country(26mar)'!B$2:C$251,2,FALSE)</f>
        <v>TZ</v>
      </c>
      <c r="G2051" t="str">
        <f>VLOOKUP(F2051,'country(26mar)'!C$2:D$251,2,FALSE)</f>
        <v>base.tz</v>
      </c>
      <c r="H2051" t="s">
        <v>10338</v>
      </c>
      <c r="I2051" t="str">
        <f t="shared" ref="I2051:I2114" si="176">CONCATENATE(E2051," ",H2051)</f>
        <v>Tanzania Singida</v>
      </c>
      <c r="J2051" t="str">
        <f t="shared" ref="J2051:J2114" si="177">A2051</f>
        <v>state_TZ_Sin_21</v>
      </c>
    </row>
    <row r="2052" hidden="1" spans="1:10">
      <c r="A2052" t="str">
        <f t="shared" si="174"/>
        <v>state_TZ_Tab_22</v>
      </c>
      <c r="B2052" t="e">
        <f>VLOOKUP(I2052,'state(26mar)'!D$2:G$680,4,FALSE)</f>
        <v>#N/A</v>
      </c>
      <c r="C2052" t="str">
        <f t="shared" si="173"/>
        <v>state_TZ_Tab_22</v>
      </c>
      <c r="D2052">
        <f t="shared" si="175"/>
        <v>22</v>
      </c>
      <c r="E2052" t="s">
        <v>10317</v>
      </c>
      <c r="F2052" t="str">
        <f>VLOOKUP(E2052,'country(26mar)'!B$2:C$251,2,FALSE)</f>
        <v>TZ</v>
      </c>
      <c r="G2052" t="str">
        <f>VLOOKUP(F2052,'country(26mar)'!C$2:D$251,2,FALSE)</f>
        <v>base.tz</v>
      </c>
      <c r="H2052" t="s">
        <v>10380</v>
      </c>
      <c r="I2052" t="str">
        <f t="shared" si="176"/>
        <v>Tanzania Tabora</v>
      </c>
      <c r="J2052" t="str">
        <f t="shared" si="177"/>
        <v>state_TZ_Tab_22</v>
      </c>
    </row>
    <row r="2053" hidden="1" spans="1:10">
      <c r="A2053" t="str">
        <f t="shared" si="174"/>
        <v>state_TZ_Dod_23</v>
      </c>
      <c r="B2053" t="e">
        <f>VLOOKUP(I2053,'state(26mar)'!D$2:G$680,4,FALSE)</f>
        <v>#N/A</v>
      </c>
      <c r="C2053" t="str">
        <f t="shared" si="173"/>
        <v>state_TZ_Dod_23</v>
      </c>
      <c r="D2053">
        <f t="shared" si="175"/>
        <v>23</v>
      </c>
      <c r="E2053" t="s">
        <v>10317</v>
      </c>
      <c r="F2053" t="str">
        <f>VLOOKUP(E2053,'country(26mar)'!B$2:C$251,2,FALSE)</f>
        <v>TZ</v>
      </c>
      <c r="G2053" t="str">
        <f>VLOOKUP(F2053,'country(26mar)'!C$2:D$251,2,FALSE)</f>
        <v>base.tz</v>
      </c>
      <c r="H2053" t="s">
        <v>10332</v>
      </c>
      <c r="I2053" t="str">
        <f t="shared" si="176"/>
        <v>Tanzania Dodoma</v>
      </c>
      <c r="J2053" t="str">
        <f t="shared" si="177"/>
        <v>state_TZ_Dod_23</v>
      </c>
    </row>
    <row r="2054" hidden="1" spans="1:10">
      <c r="A2054" t="str">
        <f t="shared" si="174"/>
        <v>state_TZ_Kat_24</v>
      </c>
      <c r="B2054" t="e">
        <f>VLOOKUP(I2054,'state(26mar)'!D$2:G$680,4,FALSE)</f>
        <v>#N/A</v>
      </c>
      <c r="C2054" t="str">
        <f t="shared" si="173"/>
        <v>state_TZ_Kat_24</v>
      </c>
      <c r="D2054">
        <f t="shared" si="175"/>
        <v>24</v>
      </c>
      <c r="E2054" t="s">
        <v>10317</v>
      </c>
      <c r="F2054" t="str">
        <f>VLOOKUP(E2054,'country(26mar)'!B$2:C$251,2,FALSE)</f>
        <v>TZ</v>
      </c>
      <c r="G2054" t="str">
        <f>VLOOKUP(F2054,'country(26mar)'!C$2:D$251,2,FALSE)</f>
        <v>base.tz</v>
      </c>
      <c r="H2054" t="s">
        <v>10345</v>
      </c>
      <c r="I2054" t="str">
        <f t="shared" si="176"/>
        <v>Tanzania Katavi</v>
      </c>
      <c r="J2054" t="str">
        <f t="shared" si="177"/>
        <v>state_TZ_Kat_24</v>
      </c>
    </row>
    <row r="2055" hidden="1" spans="1:10">
      <c r="A2055" t="str">
        <f t="shared" si="174"/>
        <v>state_TZ_Sim_25</v>
      </c>
      <c r="B2055" t="e">
        <f>VLOOKUP(I2055,'state(26mar)'!D$2:G$680,4,FALSE)</f>
        <v>#N/A</v>
      </c>
      <c r="C2055" t="str">
        <f t="shared" si="173"/>
        <v>state_TZ_Sim_25</v>
      </c>
      <c r="D2055">
        <f t="shared" si="175"/>
        <v>25</v>
      </c>
      <c r="E2055" t="s">
        <v>10317</v>
      </c>
      <c r="F2055" t="str">
        <f>VLOOKUP(E2055,'country(26mar)'!B$2:C$251,2,FALSE)</f>
        <v>TZ</v>
      </c>
      <c r="G2055" t="str">
        <f>VLOOKUP(F2055,'country(26mar)'!C$2:D$251,2,FALSE)</f>
        <v>base.tz</v>
      </c>
      <c r="H2055" t="s">
        <v>10325</v>
      </c>
      <c r="I2055" t="str">
        <f t="shared" si="176"/>
        <v>Tanzania Simiyu</v>
      </c>
      <c r="J2055" t="str">
        <f t="shared" si="177"/>
        <v>state_TZ_Sim_25</v>
      </c>
    </row>
    <row r="2056" hidden="1" spans="1:10">
      <c r="A2056" t="str">
        <f t="shared" si="174"/>
        <v>state_TZ_Shi_26</v>
      </c>
      <c r="B2056" t="e">
        <f>VLOOKUP(I2056,'state(26mar)'!D$2:G$680,4,FALSE)</f>
        <v>#N/A</v>
      </c>
      <c r="C2056" t="str">
        <f t="shared" si="173"/>
        <v>state_TZ_Shi_26</v>
      </c>
      <c r="D2056">
        <f t="shared" si="175"/>
        <v>26</v>
      </c>
      <c r="E2056" t="s">
        <v>10317</v>
      </c>
      <c r="F2056" t="str">
        <f>VLOOKUP(E2056,'country(26mar)'!B$2:C$251,2,FALSE)</f>
        <v>TZ</v>
      </c>
      <c r="G2056" t="str">
        <f>VLOOKUP(F2056,'country(26mar)'!C$2:D$251,2,FALSE)</f>
        <v>base.tz</v>
      </c>
      <c r="H2056" t="s">
        <v>10340</v>
      </c>
      <c r="I2056" t="str">
        <f t="shared" si="176"/>
        <v>Tanzania Shinyanga</v>
      </c>
      <c r="J2056" t="str">
        <f t="shared" si="177"/>
        <v>state_TZ_Shi_26</v>
      </c>
    </row>
    <row r="2057" hidden="1" spans="1:10">
      <c r="A2057" t="str">
        <f t="shared" si="174"/>
        <v>state_TZ_Gei_27</v>
      </c>
      <c r="B2057" t="e">
        <f>VLOOKUP(I2057,'state(26mar)'!D$2:G$680,4,FALSE)</f>
        <v>#N/A</v>
      </c>
      <c r="C2057" t="str">
        <f t="shared" si="173"/>
        <v>state_TZ_Gei_27</v>
      </c>
      <c r="D2057">
        <f t="shared" si="175"/>
        <v>27</v>
      </c>
      <c r="E2057" t="s">
        <v>10317</v>
      </c>
      <c r="F2057" t="str">
        <f>VLOOKUP(E2057,'country(26mar)'!B$2:C$251,2,FALSE)</f>
        <v>TZ</v>
      </c>
      <c r="G2057" t="str">
        <f>VLOOKUP(F2057,'country(26mar)'!C$2:D$251,2,FALSE)</f>
        <v>base.tz</v>
      </c>
      <c r="H2057" t="s">
        <v>10333</v>
      </c>
      <c r="I2057" t="str">
        <f t="shared" si="176"/>
        <v>Tanzania Geita</v>
      </c>
      <c r="J2057" t="str">
        <f t="shared" si="177"/>
        <v>state_TZ_Gei_27</v>
      </c>
    </row>
    <row r="2058" hidden="1" spans="1:10">
      <c r="A2058" t="str">
        <f t="shared" si="174"/>
        <v>state_TZ_Zan_28</v>
      </c>
      <c r="B2058" t="e">
        <f>VLOOKUP(I2058,'state(26mar)'!D$2:G$680,4,FALSE)</f>
        <v>#N/A</v>
      </c>
      <c r="C2058" t="str">
        <f t="shared" si="173"/>
        <v>state_TZ_Zan_28</v>
      </c>
      <c r="D2058">
        <f t="shared" si="175"/>
        <v>28</v>
      </c>
      <c r="E2058" t="s">
        <v>10317</v>
      </c>
      <c r="F2058" t="str">
        <f>VLOOKUP(E2058,'country(26mar)'!B$2:C$251,2,FALSE)</f>
        <v>TZ</v>
      </c>
      <c r="G2058" t="str">
        <f>VLOOKUP(F2058,'country(26mar)'!C$2:D$251,2,FALSE)</f>
        <v>base.tz</v>
      </c>
      <c r="H2058" t="s">
        <v>10359</v>
      </c>
      <c r="I2058" t="str">
        <f t="shared" si="176"/>
        <v>Tanzania Zanzibar North</v>
      </c>
      <c r="J2058" t="str">
        <f t="shared" si="177"/>
        <v>state_TZ_Zan_28</v>
      </c>
    </row>
    <row r="2059" hidden="1" spans="1:10">
      <c r="A2059" t="str">
        <f t="shared" si="174"/>
        <v>state_TZ_Njo_29</v>
      </c>
      <c r="B2059" t="e">
        <f>VLOOKUP(I2059,'state(26mar)'!D$2:G$680,4,FALSE)</f>
        <v>#N/A</v>
      </c>
      <c r="C2059" t="str">
        <f t="shared" si="173"/>
        <v>state_TZ_Njo_29</v>
      </c>
      <c r="D2059">
        <f t="shared" si="175"/>
        <v>29</v>
      </c>
      <c r="E2059" t="s">
        <v>10317</v>
      </c>
      <c r="F2059" t="str">
        <f>VLOOKUP(E2059,'country(26mar)'!B$2:C$251,2,FALSE)</f>
        <v>TZ</v>
      </c>
      <c r="G2059" t="str">
        <f>VLOOKUP(F2059,'country(26mar)'!C$2:D$251,2,FALSE)</f>
        <v>base.tz</v>
      </c>
      <c r="H2059" t="s">
        <v>10377</v>
      </c>
      <c r="I2059" t="str">
        <f t="shared" si="176"/>
        <v>Tanzania Njombe</v>
      </c>
      <c r="J2059" t="str">
        <f t="shared" si="177"/>
        <v>state_TZ_Njo_29</v>
      </c>
    </row>
    <row r="2060" hidden="1" spans="1:10">
      <c r="A2060" t="str">
        <f t="shared" si="174"/>
        <v>state_UA_Zak_1</v>
      </c>
      <c r="B2060" t="e">
        <f>VLOOKUP(I2060,'state(26mar)'!D$2:G$680,4,FALSE)</f>
        <v>#N/A</v>
      </c>
      <c r="C2060" t="str">
        <f t="shared" si="173"/>
        <v>state_UA_Zak_1</v>
      </c>
      <c r="D2060">
        <f t="shared" si="175"/>
        <v>1</v>
      </c>
      <c r="E2060" t="s">
        <v>10901</v>
      </c>
      <c r="F2060" t="str">
        <f>VLOOKUP(E2060,'country(26mar)'!B$2:C$251,2,FALSE)</f>
        <v>UA</v>
      </c>
      <c r="G2060" t="str">
        <f>VLOOKUP(F2060,'country(26mar)'!C$2:D$251,2,FALSE)</f>
        <v>base.ua</v>
      </c>
      <c r="H2060" t="s">
        <v>10977</v>
      </c>
      <c r="I2060" t="str">
        <f t="shared" si="176"/>
        <v>Ukraine Zakarpats’ka Oblast’</v>
      </c>
      <c r="J2060" t="str">
        <f t="shared" si="177"/>
        <v>state_UA_Zak_1</v>
      </c>
    </row>
    <row r="2061" hidden="1" spans="1:10">
      <c r="A2061" t="str">
        <f t="shared" si="174"/>
        <v>state_UA_Kyy_2</v>
      </c>
      <c r="B2061" t="e">
        <f>VLOOKUP(I2061,'state(26mar)'!D$2:G$680,4,FALSE)</f>
        <v>#N/A</v>
      </c>
      <c r="C2061" t="str">
        <f t="shared" si="173"/>
        <v>state_UA_Kyy_2</v>
      </c>
      <c r="D2061">
        <f t="shared" si="175"/>
        <v>2</v>
      </c>
      <c r="E2061" t="s">
        <v>10901</v>
      </c>
      <c r="F2061" t="str">
        <f>VLOOKUP(E2061,'country(26mar)'!B$2:C$251,2,FALSE)</f>
        <v>UA</v>
      </c>
      <c r="G2061" t="str">
        <f>VLOOKUP(F2061,'country(26mar)'!C$2:D$251,2,FALSE)</f>
        <v>base.ua</v>
      </c>
      <c r="H2061" t="s">
        <v>10935</v>
      </c>
      <c r="I2061" t="str">
        <f t="shared" si="176"/>
        <v>Ukraine Kyyiv, Misto</v>
      </c>
      <c r="J2061" t="str">
        <f t="shared" si="177"/>
        <v>state_UA_Kyy_2</v>
      </c>
    </row>
    <row r="2062" hidden="1" spans="1:10">
      <c r="A2062" t="str">
        <f t="shared" si="174"/>
        <v>state_UA_Iva_3</v>
      </c>
      <c r="B2062" t="e">
        <f>VLOOKUP(I2062,'state(26mar)'!D$2:G$680,4,FALSE)</f>
        <v>#N/A</v>
      </c>
      <c r="C2062" t="str">
        <f t="shared" si="173"/>
        <v>state_UA_Iva_3</v>
      </c>
      <c r="D2062">
        <f t="shared" si="175"/>
        <v>3</v>
      </c>
      <c r="E2062" t="s">
        <v>10901</v>
      </c>
      <c r="F2062" t="str">
        <f>VLOOKUP(E2062,'country(26mar)'!B$2:C$251,2,FALSE)</f>
        <v>UA</v>
      </c>
      <c r="G2062" t="str">
        <f>VLOOKUP(F2062,'country(26mar)'!C$2:D$251,2,FALSE)</f>
        <v>base.ua</v>
      </c>
      <c r="H2062" t="s">
        <v>10925</v>
      </c>
      <c r="I2062" t="str">
        <f t="shared" si="176"/>
        <v>Ukraine Ivano-Frankivs’ka Oblast’</v>
      </c>
      <c r="J2062" t="str">
        <f t="shared" si="177"/>
        <v>state_UA_Iva_3</v>
      </c>
    </row>
    <row r="2063" hidden="1" spans="1:10">
      <c r="A2063" t="str">
        <f t="shared" si="174"/>
        <v>state_UA_Khe_4</v>
      </c>
      <c r="B2063" t="e">
        <f>VLOOKUP(I2063,'state(26mar)'!D$2:G$680,4,FALSE)</f>
        <v>#N/A</v>
      </c>
      <c r="C2063" t="str">
        <f t="shared" si="173"/>
        <v>state_UA_Khe_4</v>
      </c>
      <c r="D2063">
        <f t="shared" si="175"/>
        <v>4</v>
      </c>
      <c r="E2063" t="s">
        <v>10901</v>
      </c>
      <c r="F2063" t="str">
        <f>VLOOKUP(E2063,'country(26mar)'!B$2:C$251,2,FALSE)</f>
        <v>UA</v>
      </c>
      <c r="G2063" t="str">
        <f>VLOOKUP(F2063,'country(26mar)'!C$2:D$251,2,FALSE)</f>
        <v>base.ua</v>
      </c>
      <c r="H2063" t="s">
        <v>10932</v>
      </c>
      <c r="I2063" t="str">
        <f t="shared" si="176"/>
        <v>Ukraine Khersons’ka Oblast’</v>
      </c>
      <c r="J2063" t="str">
        <f t="shared" si="177"/>
        <v>state_UA_Khe_4</v>
      </c>
    </row>
    <row r="2064" hidden="1" spans="1:10">
      <c r="A2064" t="str">
        <f t="shared" si="174"/>
        <v>state_UA_Don_5</v>
      </c>
      <c r="B2064" t="e">
        <f>VLOOKUP(I2064,'state(26mar)'!D$2:G$680,4,FALSE)</f>
        <v>#N/A</v>
      </c>
      <c r="C2064" t="str">
        <f t="shared" si="173"/>
        <v>state_UA_Don_5</v>
      </c>
      <c r="D2064">
        <f t="shared" si="175"/>
        <v>5</v>
      </c>
      <c r="E2064" t="s">
        <v>10901</v>
      </c>
      <c r="F2064" t="str">
        <f>VLOOKUP(E2064,'country(26mar)'!B$2:C$251,2,FALSE)</f>
        <v>UA</v>
      </c>
      <c r="G2064" t="str">
        <f>VLOOKUP(F2064,'country(26mar)'!C$2:D$251,2,FALSE)</f>
        <v>base.ua</v>
      </c>
      <c r="H2064" t="s">
        <v>10918</v>
      </c>
      <c r="I2064" t="str">
        <f t="shared" si="176"/>
        <v>Ukraine Donets’ka Oblast’</v>
      </c>
      <c r="J2064" t="str">
        <f t="shared" si="177"/>
        <v>state_UA_Don_5</v>
      </c>
    </row>
    <row r="2065" hidden="1" spans="1:10">
      <c r="A2065" t="str">
        <f t="shared" si="174"/>
        <v>state_UA_Khm_6</v>
      </c>
      <c r="B2065" t="e">
        <f>VLOOKUP(I2065,'state(26mar)'!D$2:G$680,4,FALSE)</f>
        <v>#N/A</v>
      </c>
      <c r="C2065" t="str">
        <f t="shared" si="173"/>
        <v>state_UA_Khm_6</v>
      </c>
      <c r="D2065">
        <f t="shared" si="175"/>
        <v>6</v>
      </c>
      <c r="E2065" t="s">
        <v>10901</v>
      </c>
      <c r="F2065" t="str">
        <f>VLOOKUP(E2065,'country(26mar)'!B$2:C$251,2,FALSE)</f>
        <v>UA</v>
      </c>
      <c r="G2065" t="str">
        <f>VLOOKUP(F2065,'country(26mar)'!C$2:D$251,2,FALSE)</f>
        <v>base.ua</v>
      </c>
      <c r="H2065" t="s">
        <v>10928</v>
      </c>
      <c r="I2065" t="str">
        <f t="shared" si="176"/>
        <v>Ukraine Khmel’nyts’ka Oblast’</v>
      </c>
      <c r="J2065" t="str">
        <f t="shared" si="177"/>
        <v>state_UA_Khm_6</v>
      </c>
    </row>
    <row r="2066" hidden="1" spans="1:10">
      <c r="A2066" t="str">
        <f t="shared" si="174"/>
        <v>state_UA_Myk_7</v>
      </c>
      <c r="B2066" t="e">
        <f>VLOOKUP(I2066,'state(26mar)'!D$2:G$680,4,FALSE)</f>
        <v>#N/A</v>
      </c>
      <c r="C2066" t="str">
        <f t="shared" si="173"/>
        <v>state_UA_Myk_7</v>
      </c>
      <c r="D2066">
        <f t="shared" si="175"/>
        <v>7</v>
      </c>
      <c r="E2066" t="s">
        <v>10901</v>
      </c>
      <c r="F2066" t="str">
        <f>VLOOKUP(E2066,'country(26mar)'!B$2:C$251,2,FALSE)</f>
        <v>UA</v>
      </c>
      <c r="G2066" t="str">
        <f>VLOOKUP(F2066,'country(26mar)'!C$2:D$251,2,FALSE)</f>
        <v>base.ua</v>
      </c>
      <c r="H2066" t="s">
        <v>10958</v>
      </c>
      <c r="I2066" t="str">
        <f t="shared" si="176"/>
        <v>Ukraine Mykolayivs’ka Oblast’</v>
      </c>
      <c r="J2066" t="str">
        <f t="shared" si="177"/>
        <v>state_UA_Myk_7</v>
      </c>
    </row>
    <row r="2067" hidden="1" spans="1:10">
      <c r="A2067" t="str">
        <f t="shared" si="174"/>
        <v>state_UA_L’v_8</v>
      </c>
      <c r="B2067" t="e">
        <f>VLOOKUP(I2067,'state(26mar)'!D$2:G$680,4,FALSE)</f>
        <v>#N/A</v>
      </c>
      <c r="C2067" t="str">
        <f t="shared" si="173"/>
        <v>state_UA_L’v_8</v>
      </c>
      <c r="D2067">
        <f t="shared" si="175"/>
        <v>8</v>
      </c>
      <c r="E2067" t="s">
        <v>10901</v>
      </c>
      <c r="F2067" t="str">
        <f>VLOOKUP(E2067,'country(26mar)'!B$2:C$251,2,FALSE)</f>
        <v>UA</v>
      </c>
      <c r="G2067" t="str">
        <f>VLOOKUP(F2067,'country(26mar)'!C$2:D$251,2,FALSE)</f>
        <v>base.ua</v>
      </c>
      <c r="H2067" t="s">
        <v>10920</v>
      </c>
      <c r="I2067" t="str">
        <f t="shared" si="176"/>
        <v>Ukraine L’vivs’ka Oblast’</v>
      </c>
      <c r="J2067" t="str">
        <f t="shared" si="177"/>
        <v>state_UA_L’v_8</v>
      </c>
    </row>
    <row r="2068" hidden="1" spans="1:10">
      <c r="A2068" t="str">
        <f t="shared" si="174"/>
        <v>state_UA_Ode_9</v>
      </c>
      <c r="B2068" t="e">
        <f>VLOOKUP(I2068,'state(26mar)'!D$2:G$680,4,FALSE)</f>
        <v>#N/A</v>
      </c>
      <c r="C2068" t="str">
        <f t="shared" si="173"/>
        <v>state_UA_Ode_9</v>
      </c>
      <c r="D2068">
        <f t="shared" si="175"/>
        <v>9</v>
      </c>
      <c r="E2068" t="s">
        <v>10901</v>
      </c>
      <c r="F2068" t="str">
        <f>VLOOKUP(E2068,'country(26mar)'!B$2:C$251,2,FALSE)</f>
        <v>UA</v>
      </c>
      <c r="G2068" t="str">
        <f>VLOOKUP(F2068,'country(26mar)'!C$2:D$251,2,FALSE)</f>
        <v>base.ua</v>
      </c>
      <c r="H2068" t="s">
        <v>10923</v>
      </c>
      <c r="I2068" t="str">
        <f t="shared" si="176"/>
        <v>Ukraine Odes’ka Oblast’</v>
      </c>
      <c r="J2068" t="str">
        <f t="shared" si="177"/>
        <v>state_UA_Ode_9</v>
      </c>
    </row>
    <row r="2069" hidden="1" spans="1:10">
      <c r="A2069" t="str">
        <f t="shared" si="174"/>
        <v>state_UA_Kha_10</v>
      </c>
      <c r="B2069" t="e">
        <f>VLOOKUP(I2069,'state(26mar)'!D$2:G$680,4,FALSE)</f>
        <v>#N/A</v>
      </c>
      <c r="C2069" t="str">
        <f t="shared" si="173"/>
        <v>state_UA_Kha_10</v>
      </c>
      <c r="D2069">
        <f t="shared" si="175"/>
        <v>10</v>
      </c>
      <c r="E2069" t="s">
        <v>10901</v>
      </c>
      <c r="F2069" t="str">
        <f>VLOOKUP(E2069,'country(26mar)'!B$2:C$251,2,FALSE)</f>
        <v>UA</v>
      </c>
      <c r="G2069" t="str">
        <f>VLOOKUP(F2069,'country(26mar)'!C$2:D$251,2,FALSE)</f>
        <v>base.ua</v>
      </c>
      <c r="H2069" t="s">
        <v>10930</v>
      </c>
      <c r="I2069" t="str">
        <f t="shared" si="176"/>
        <v>Ukraine Kharkivs’ka Oblast’</v>
      </c>
      <c r="J2069" t="str">
        <f t="shared" si="177"/>
        <v>state_UA_Kha_10</v>
      </c>
    </row>
    <row r="2070" hidden="1" spans="1:10">
      <c r="A2070" t="str">
        <f t="shared" si="174"/>
        <v>state_UA_Zap_11</v>
      </c>
      <c r="B2070" t="e">
        <f>VLOOKUP(I2070,'state(26mar)'!D$2:G$680,4,FALSE)</f>
        <v>#N/A</v>
      </c>
      <c r="C2070" t="str">
        <f t="shared" si="173"/>
        <v>state_UA_Zap_11</v>
      </c>
      <c r="D2070">
        <f t="shared" si="175"/>
        <v>11</v>
      </c>
      <c r="E2070" t="s">
        <v>10901</v>
      </c>
      <c r="F2070" t="str">
        <f>VLOOKUP(E2070,'country(26mar)'!B$2:C$251,2,FALSE)</f>
        <v>UA</v>
      </c>
      <c r="G2070" t="str">
        <f>VLOOKUP(F2070,'country(26mar)'!C$2:D$251,2,FALSE)</f>
        <v>base.ua</v>
      </c>
      <c r="H2070" t="s">
        <v>10904</v>
      </c>
      <c r="I2070" t="str">
        <f t="shared" si="176"/>
        <v>Ukraine Zaporiz’ka Oblast’</v>
      </c>
      <c r="J2070" t="str">
        <f t="shared" si="177"/>
        <v>state_UA_Zap_11</v>
      </c>
    </row>
    <row r="2071" hidden="1" spans="1:10">
      <c r="A2071" t="str">
        <f t="shared" si="174"/>
        <v>state_UA_Luh_12</v>
      </c>
      <c r="B2071" t="e">
        <f>VLOOKUP(I2071,'state(26mar)'!D$2:G$680,4,FALSE)</f>
        <v>#N/A</v>
      </c>
      <c r="C2071" t="str">
        <f t="shared" si="173"/>
        <v>state_UA_Luh_12</v>
      </c>
      <c r="D2071">
        <f t="shared" si="175"/>
        <v>12</v>
      </c>
      <c r="E2071" t="s">
        <v>10901</v>
      </c>
      <c r="F2071" t="str">
        <f>VLOOKUP(E2071,'country(26mar)'!B$2:C$251,2,FALSE)</f>
        <v>UA</v>
      </c>
      <c r="G2071" t="str">
        <f>VLOOKUP(F2071,'country(26mar)'!C$2:D$251,2,FALSE)</f>
        <v>base.ua</v>
      </c>
      <c r="H2071" t="s">
        <v>10950</v>
      </c>
      <c r="I2071" t="str">
        <f t="shared" si="176"/>
        <v>Ukraine Luhans’ka Oblast’</v>
      </c>
      <c r="J2071" t="str">
        <f t="shared" si="177"/>
        <v>state_UA_Luh_12</v>
      </c>
    </row>
    <row r="2072" hidden="1" spans="1:10">
      <c r="A2072" t="str">
        <f t="shared" si="174"/>
        <v>state_UA_Sum_13</v>
      </c>
      <c r="B2072" t="e">
        <f>VLOOKUP(I2072,'state(26mar)'!D$2:G$680,4,FALSE)</f>
        <v>#N/A</v>
      </c>
      <c r="C2072" t="str">
        <f t="shared" si="173"/>
        <v>state_UA_Sum_13</v>
      </c>
      <c r="D2072">
        <f t="shared" si="175"/>
        <v>13</v>
      </c>
      <c r="E2072" t="s">
        <v>10901</v>
      </c>
      <c r="F2072" t="str">
        <f>VLOOKUP(E2072,'country(26mar)'!B$2:C$251,2,FALSE)</f>
        <v>UA</v>
      </c>
      <c r="G2072" t="str">
        <f>VLOOKUP(F2072,'country(26mar)'!C$2:D$251,2,FALSE)</f>
        <v>base.ua</v>
      </c>
      <c r="H2072" t="s">
        <v>10939</v>
      </c>
      <c r="I2072" t="str">
        <f t="shared" si="176"/>
        <v>Ukraine Sums’ka Oblast’</v>
      </c>
      <c r="J2072" t="str">
        <f t="shared" si="177"/>
        <v>state_UA_Sum_13</v>
      </c>
    </row>
    <row r="2073" hidden="1" spans="1:10">
      <c r="A2073" t="str">
        <f t="shared" si="174"/>
        <v>state_UA_Ter_14</v>
      </c>
      <c r="B2073" t="e">
        <f>VLOOKUP(I2073,'state(26mar)'!D$2:G$680,4,FALSE)</f>
        <v>#N/A</v>
      </c>
      <c r="C2073" t="str">
        <f t="shared" si="173"/>
        <v>state_UA_Ter_14</v>
      </c>
      <c r="D2073">
        <f t="shared" si="175"/>
        <v>14</v>
      </c>
      <c r="E2073" t="s">
        <v>10901</v>
      </c>
      <c r="F2073" t="str">
        <f>VLOOKUP(E2073,'country(26mar)'!B$2:C$251,2,FALSE)</f>
        <v>UA</v>
      </c>
      <c r="G2073" t="str">
        <f>VLOOKUP(F2073,'country(26mar)'!C$2:D$251,2,FALSE)</f>
        <v>base.ua</v>
      </c>
      <c r="H2073" t="s">
        <v>10974</v>
      </c>
      <c r="I2073" t="str">
        <f t="shared" si="176"/>
        <v>Ukraine Ternopil’s’ka Oblast’</v>
      </c>
      <c r="J2073" t="str">
        <f t="shared" si="177"/>
        <v>state_UA_Ter_14</v>
      </c>
    </row>
    <row r="2074" hidden="1" spans="1:10">
      <c r="A2074" t="str">
        <f t="shared" si="174"/>
        <v>state_UA_Pol_15</v>
      </c>
      <c r="B2074" t="e">
        <f>VLOOKUP(I2074,'state(26mar)'!D$2:G$680,4,FALSE)</f>
        <v>#N/A</v>
      </c>
      <c r="C2074" t="str">
        <f t="shared" si="173"/>
        <v>state_UA_Pol_15</v>
      </c>
      <c r="D2074">
        <f t="shared" si="175"/>
        <v>15</v>
      </c>
      <c r="E2074" t="s">
        <v>10901</v>
      </c>
      <c r="F2074" t="str">
        <f>VLOOKUP(E2074,'country(26mar)'!B$2:C$251,2,FALSE)</f>
        <v>UA</v>
      </c>
      <c r="G2074" t="str">
        <f>VLOOKUP(F2074,'country(26mar)'!C$2:D$251,2,FALSE)</f>
        <v>base.ua</v>
      </c>
      <c r="H2074" t="s">
        <v>10946</v>
      </c>
      <c r="I2074" t="str">
        <f t="shared" si="176"/>
        <v>Ukraine Poltavs’ka Oblast’</v>
      </c>
      <c r="J2074" t="str">
        <f t="shared" si="177"/>
        <v>state_UA_Pol_15</v>
      </c>
    </row>
    <row r="2075" hidden="1" spans="1:10">
      <c r="A2075" t="str">
        <f t="shared" si="174"/>
        <v>state_UA_Vin_16</v>
      </c>
      <c r="B2075" t="e">
        <f>VLOOKUP(I2075,'state(26mar)'!D$2:G$680,4,FALSE)</f>
        <v>#N/A</v>
      </c>
      <c r="C2075" t="str">
        <f t="shared" si="173"/>
        <v>state_UA_Vin_16</v>
      </c>
      <c r="D2075">
        <f t="shared" si="175"/>
        <v>16</v>
      </c>
      <c r="E2075" t="s">
        <v>10901</v>
      </c>
      <c r="F2075" t="str">
        <f>VLOOKUP(E2075,'country(26mar)'!B$2:C$251,2,FALSE)</f>
        <v>UA</v>
      </c>
      <c r="G2075" t="str">
        <f>VLOOKUP(F2075,'country(26mar)'!C$2:D$251,2,FALSE)</f>
        <v>base.ua</v>
      </c>
      <c r="H2075" t="s">
        <v>10979</v>
      </c>
      <c r="I2075" t="str">
        <f t="shared" si="176"/>
        <v>Ukraine Vinnyts’ka Oblast’</v>
      </c>
      <c r="J2075" t="str">
        <f t="shared" si="177"/>
        <v>state_UA_Vin_16</v>
      </c>
    </row>
    <row r="2076" hidden="1" spans="1:10">
      <c r="A2076" t="str">
        <f t="shared" si="174"/>
        <v>state_UA_Kry_17</v>
      </c>
      <c r="B2076" t="e">
        <f>VLOOKUP(I2076,'state(26mar)'!D$2:G$680,4,FALSE)</f>
        <v>#N/A</v>
      </c>
      <c r="C2076" t="str">
        <f t="shared" ref="C2076:C2139" si="178">CONCATENATE("state_",F2076,"_",LEFT(H2076,3),"_",D2076)</f>
        <v>state_UA_Kry_17</v>
      </c>
      <c r="D2076">
        <f t="shared" si="175"/>
        <v>17</v>
      </c>
      <c r="E2076" t="s">
        <v>10901</v>
      </c>
      <c r="F2076" t="str">
        <f>VLOOKUP(E2076,'country(26mar)'!B$2:C$251,2,FALSE)</f>
        <v>UA</v>
      </c>
      <c r="G2076" t="str">
        <f>VLOOKUP(F2076,'country(26mar)'!C$2:D$251,2,FALSE)</f>
        <v>base.ua</v>
      </c>
      <c r="H2076" t="s">
        <v>10971</v>
      </c>
      <c r="I2076" t="str">
        <f t="shared" si="176"/>
        <v>Ukraine Krym, Avtonomna Respublika</v>
      </c>
      <c r="J2076" t="str">
        <f t="shared" si="177"/>
        <v>state_UA_Kry_17</v>
      </c>
    </row>
    <row r="2077" hidden="1" spans="1:10">
      <c r="A2077" t="str">
        <f t="shared" si="174"/>
        <v>state_UA_Vol_18</v>
      </c>
      <c r="B2077" t="e">
        <f>VLOOKUP(I2077,'state(26mar)'!D$2:G$680,4,FALSE)</f>
        <v>#N/A</v>
      </c>
      <c r="C2077" t="str">
        <f t="shared" si="178"/>
        <v>state_UA_Vol_18</v>
      </c>
      <c r="D2077">
        <f t="shared" si="175"/>
        <v>18</v>
      </c>
      <c r="E2077" t="s">
        <v>10901</v>
      </c>
      <c r="F2077" t="str">
        <f>VLOOKUP(E2077,'country(26mar)'!B$2:C$251,2,FALSE)</f>
        <v>UA</v>
      </c>
      <c r="G2077" t="str">
        <f>VLOOKUP(F2077,'country(26mar)'!C$2:D$251,2,FALSE)</f>
        <v>base.ua</v>
      </c>
      <c r="H2077" t="s">
        <v>10943</v>
      </c>
      <c r="I2077" t="str">
        <f t="shared" si="176"/>
        <v>Ukraine Volyns’ka Oblast’</v>
      </c>
      <c r="J2077" t="str">
        <f t="shared" si="177"/>
        <v>state_UA_Vol_18</v>
      </c>
    </row>
    <row r="2078" hidden="1" spans="1:10">
      <c r="A2078" t="str">
        <f t="shared" si="174"/>
        <v>state_UA_Che_19</v>
      </c>
      <c r="B2078" t="e">
        <f>VLOOKUP(I2078,'state(26mar)'!D$2:G$680,4,FALSE)</f>
        <v>#N/A</v>
      </c>
      <c r="C2078" t="str">
        <f t="shared" si="178"/>
        <v>state_UA_Che_19</v>
      </c>
      <c r="D2078">
        <f t="shared" si="175"/>
        <v>19</v>
      </c>
      <c r="E2078" t="s">
        <v>10901</v>
      </c>
      <c r="F2078" t="str">
        <f>VLOOKUP(E2078,'country(26mar)'!B$2:C$251,2,FALSE)</f>
        <v>UA</v>
      </c>
      <c r="G2078" t="str">
        <f>VLOOKUP(F2078,'country(26mar)'!C$2:D$251,2,FALSE)</f>
        <v>base.ua</v>
      </c>
      <c r="H2078" t="s">
        <v>10913</v>
      </c>
      <c r="I2078" t="str">
        <f t="shared" si="176"/>
        <v>Ukraine Chernivets’ka Oblast’</v>
      </c>
      <c r="J2078" t="str">
        <f t="shared" si="177"/>
        <v>state_UA_Che_19</v>
      </c>
    </row>
    <row r="2079" hidden="1" spans="1:10">
      <c r="A2079" t="str">
        <f t="shared" si="174"/>
        <v>state_UA_Che_20</v>
      </c>
      <c r="B2079" t="e">
        <f>VLOOKUP(I2079,'state(26mar)'!D$2:G$680,4,FALSE)</f>
        <v>#N/A</v>
      </c>
      <c r="C2079" t="str">
        <f t="shared" si="178"/>
        <v>state_UA_Che_20</v>
      </c>
      <c r="D2079">
        <f t="shared" si="175"/>
        <v>20</v>
      </c>
      <c r="E2079" t="s">
        <v>10901</v>
      </c>
      <c r="F2079" t="str">
        <f>VLOOKUP(E2079,'country(26mar)'!B$2:C$251,2,FALSE)</f>
        <v>UA</v>
      </c>
      <c r="G2079" t="str">
        <f>VLOOKUP(F2079,'country(26mar)'!C$2:D$251,2,FALSE)</f>
        <v>base.ua</v>
      </c>
      <c r="H2079" t="s">
        <v>10909</v>
      </c>
      <c r="I2079" t="str">
        <f t="shared" si="176"/>
        <v>Ukraine Cherkas’ka Oblast’</v>
      </c>
      <c r="J2079" t="str">
        <f t="shared" si="177"/>
        <v>state_UA_Che_20</v>
      </c>
    </row>
    <row r="2080" hidden="1" spans="1:10">
      <c r="A2080" t="str">
        <f t="shared" si="174"/>
        <v>state_UA_Kyy_21</v>
      </c>
      <c r="B2080" t="e">
        <f>VLOOKUP(I2080,'state(26mar)'!D$2:G$680,4,FALSE)</f>
        <v>#N/A</v>
      </c>
      <c r="C2080" t="str">
        <f t="shared" si="178"/>
        <v>state_UA_Kyy_21</v>
      </c>
      <c r="D2080">
        <f t="shared" si="175"/>
        <v>21</v>
      </c>
      <c r="E2080" t="s">
        <v>10901</v>
      </c>
      <c r="F2080" t="str">
        <f>VLOOKUP(E2080,'country(26mar)'!B$2:C$251,2,FALSE)</f>
        <v>UA</v>
      </c>
      <c r="G2080" t="str">
        <f>VLOOKUP(F2080,'country(26mar)'!C$2:D$251,2,FALSE)</f>
        <v>base.ua</v>
      </c>
      <c r="H2080" t="s">
        <v>10906</v>
      </c>
      <c r="I2080" t="str">
        <f t="shared" si="176"/>
        <v>Ukraine Kyyivs’ka Oblast’</v>
      </c>
      <c r="J2080" t="str">
        <f t="shared" si="177"/>
        <v>state_UA_Kyy_21</v>
      </c>
    </row>
    <row r="2081" hidden="1" spans="1:10">
      <c r="A2081" t="str">
        <f t="shared" si="174"/>
        <v>state_UA_Zhy_22</v>
      </c>
      <c r="B2081" t="e">
        <f>VLOOKUP(I2081,'state(26mar)'!D$2:G$680,4,FALSE)</f>
        <v>#N/A</v>
      </c>
      <c r="C2081" t="str">
        <f t="shared" si="178"/>
        <v>state_UA_Zhy_22</v>
      </c>
      <c r="D2081">
        <f t="shared" si="175"/>
        <v>22</v>
      </c>
      <c r="E2081" t="s">
        <v>10901</v>
      </c>
      <c r="F2081" t="str">
        <f>VLOOKUP(E2081,'country(26mar)'!B$2:C$251,2,FALSE)</f>
        <v>UA</v>
      </c>
      <c r="G2081" t="str">
        <f>VLOOKUP(F2081,'country(26mar)'!C$2:D$251,2,FALSE)</f>
        <v>base.ua</v>
      </c>
      <c r="H2081" t="s">
        <v>10941</v>
      </c>
      <c r="I2081" t="str">
        <f t="shared" si="176"/>
        <v>Ukraine Zhytomyrs’ka Oblast’</v>
      </c>
      <c r="J2081" t="str">
        <f t="shared" si="177"/>
        <v>state_UA_Zhy_22</v>
      </c>
    </row>
    <row r="2082" hidden="1" spans="1:10">
      <c r="A2082" t="str">
        <f t="shared" si="174"/>
        <v>state_UA_Che_23</v>
      </c>
      <c r="B2082" t="e">
        <f>VLOOKUP(I2082,'state(26mar)'!D$2:G$680,4,FALSE)</f>
        <v>#N/A</v>
      </c>
      <c r="C2082" t="str">
        <f t="shared" si="178"/>
        <v>state_UA_Che_23</v>
      </c>
      <c r="D2082">
        <f t="shared" si="175"/>
        <v>23</v>
      </c>
      <c r="E2082" t="s">
        <v>10901</v>
      </c>
      <c r="F2082" t="str">
        <f>VLOOKUP(E2082,'country(26mar)'!B$2:C$251,2,FALSE)</f>
        <v>UA</v>
      </c>
      <c r="G2082" t="str">
        <f>VLOOKUP(F2082,'country(26mar)'!C$2:D$251,2,FALSE)</f>
        <v>base.ua</v>
      </c>
      <c r="H2082" t="s">
        <v>10911</v>
      </c>
      <c r="I2082" t="str">
        <f t="shared" si="176"/>
        <v>Ukraine Chernihivs’ka Oblast’</v>
      </c>
      <c r="J2082" t="str">
        <f t="shared" si="177"/>
        <v>state_UA_Che_23</v>
      </c>
    </row>
    <row r="2083" hidden="1" spans="1:10">
      <c r="A2083" t="str">
        <f t="shared" si="174"/>
        <v>state_UA_Dni_24</v>
      </c>
      <c r="B2083" t="e">
        <f>VLOOKUP(I2083,'state(26mar)'!D$2:G$680,4,FALSE)</f>
        <v>#N/A</v>
      </c>
      <c r="C2083" t="str">
        <f t="shared" si="178"/>
        <v>state_UA_Dni_24</v>
      </c>
      <c r="D2083">
        <f t="shared" si="175"/>
        <v>24</v>
      </c>
      <c r="E2083" t="s">
        <v>10901</v>
      </c>
      <c r="F2083" t="str">
        <f>VLOOKUP(E2083,'country(26mar)'!B$2:C$251,2,FALSE)</f>
        <v>UA</v>
      </c>
      <c r="G2083" t="str">
        <f>VLOOKUP(F2083,'country(26mar)'!C$2:D$251,2,FALSE)</f>
        <v>base.ua</v>
      </c>
      <c r="H2083" t="s">
        <v>10916</v>
      </c>
      <c r="I2083" t="str">
        <f t="shared" si="176"/>
        <v>Ukraine Dnipropetrovs’ka Oblast’</v>
      </c>
      <c r="J2083" t="str">
        <f t="shared" si="177"/>
        <v>state_UA_Dni_24</v>
      </c>
    </row>
    <row r="2084" hidden="1" spans="1:10">
      <c r="A2084" t="str">
        <f t="shared" si="174"/>
        <v>state_UA_Riv_25</v>
      </c>
      <c r="B2084" t="e">
        <f>VLOOKUP(I2084,'state(26mar)'!D$2:G$680,4,FALSE)</f>
        <v>#N/A</v>
      </c>
      <c r="C2084" t="str">
        <f t="shared" si="178"/>
        <v>state_UA_Riv_25</v>
      </c>
      <c r="D2084">
        <f t="shared" si="175"/>
        <v>25</v>
      </c>
      <c r="E2084" t="s">
        <v>10901</v>
      </c>
      <c r="F2084" t="str">
        <f>VLOOKUP(E2084,'country(26mar)'!B$2:C$251,2,FALSE)</f>
        <v>UA</v>
      </c>
      <c r="G2084" t="str">
        <f>VLOOKUP(F2084,'country(26mar)'!C$2:D$251,2,FALSE)</f>
        <v>base.ua</v>
      </c>
      <c r="H2084" t="s">
        <v>10964</v>
      </c>
      <c r="I2084" t="str">
        <f t="shared" si="176"/>
        <v>Ukraine Rivnens’ka Oblast’</v>
      </c>
      <c r="J2084" t="str">
        <f t="shared" si="177"/>
        <v>state_UA_Riv_25</v>
      </c>
    </row>
    <row r="2085" hidden="1" spans="1:10">
      <c r="A2085" t="str">
        <f t="shared" si="174"/>
        <v>state_UA_Sev_26</v>
      </c>
      <c r="B2085" t="e">
        <f>VLOOKUP(I2085,'state(26mar)'!D$2:G$680,4,FALSE)</f>
        <v>#N/A</v>
      </c>
      <c r="C2085" t="str">
        <f t="shared" si="178"/>
        <v>state_UA_Sev_26</v>
      </c>
      <c r="D2085">
        <f t="shared" si="175"/>
        <v>26</v>
      </c>
      <c r="E2085" t="s">
        <v>10901</v>
      </c>
      <c r="F2085" t="str">
        <f>VLOOKUP(E2085,'country(26mar)'!B$2:C$251,2,FALSE)</f>
        <v>UA</v>
      </c>
      <c r="G2085" t="str">
        <f>VLOOKUP(F2085,'country(26mar)'!C$2:D$251,2,FALSE)</f>
        <v>base.ua</v>
      </c>
      <c r="H2085" t="s">
        <v>10967</v>
      </c>
      <c r="I2085" t="str">
        <f t="shared" si="176"/>
        <v>Ukraine Sevastopol’, Misto</v>
      </c>
      <c r="J2085" t="str">
        <f t="shared" si="177"/>
        <v>state_UA_Sev_26</v>
      </c>
    </row>
    <row r="2086" hidden="1" spans="1:10">
      <c r="A2086" t="str">
        <f t="shared" si="174"/>
        <v>state_UA_Kir_27</v>
      </c>
      <c r="B2086" t="e">
        <f>VLOOKUP(I2086,'state(26mar)'!D$2:G$680,4,FALSE)</f>
        <v>#N/A</v>
      </c>
      <c r="C2086" t="str">
        <f t="shared" si="178"/>
        <v>state_UA_Kir_27</v>
      </c>
      <c r="D2086">
        <f t="shared" si="175"/>
        <v>27</v>
      </c>
      <c r="E2086" t="s">
        <v>10901</v>
      </c>
      <c r="F2086" t="str">
        <f>VLOOKUP(E2086,'country(26mar)'!B$2:C$251,2,FALSE)</f>
        <v>UA</v>
      </c>
      <c r="G2086" t="str">
        <f>VLOOKUP(F2086,'country(26mar)'!C$2:D$251,2,FALSE)</f>
        <v>base.ua</v>
      </c>
      <c r="H2086" t="s">
        <v>10937</v>
      </c>
      <c r="I2086" t="str">
        <f t="shared" si="176"/>
        <v>Ukraine Kirovohrads’ka Oblast’</v>
      </c>
      <c r="J2086" t="str">
        <f t="shared" si="177"/>
        <v>state_UA_Kir_27</v>
      </c>
    </row>
    <row r="2087" hidden="1" spans="1:10">
      <c r="A2087" t="str">
        <f t="shared" si="174"/>
        <v>state_UG_Ruk_1</v>
      </c>
      <c r="B2087" t="e">
        <f>VLOOKUP(I2087,'state(26mar)'!D$2:G$680,4,FALSE)</f>
        <v>#N/A</v>
      </c>
      <c r="C2087" t="str">
        <f t="shared" si="178"/>
        <v>state_UG_Ruk_1</v>
      </c>
      <c r="D2087">
        <f t="shared" si="175"/>
        <v>1</v>
      </c>
      <c r="E2087" t="s">
        <v>10765</v>
      </c>
      <c r="F2087" t="str">
        <f>VLOOKUP(E2087,'country(26mar)'!B$2:C$251,2,FALSE)</f>
        <v>UG</v>
      </c>
      <c r="G2087" t="str">
        <f>VLOOKUP(F2087,'country(26mar)'!C$2:D$251,2,FALSE)</f>
        <v>base.ug</v>
      </c>
      <c r="H2087" t="s">
        <v>10892</v>
      </c>
      <c r="I2087" t="str">
        <f t="shared" si="176"/>
        <v>Uganda Rukungiri</v>
      </c>
      <c r="J2087" t="str">
        <f t="shared" si="177"/>
        <v>state_UG_Ruk_1</v>
      </c>
    </row>
    <row r="2088" hidden="1" spans="1:10">
      <c r="A2088" t="str">
        <f t="shared" si="174"/>
        <v>state_UG_Kan_2</v>
      </c>
      <c r="B2088" t="e">
        <f>VLOOKUP(I2088,'state(26mar)'!D$2:G$680,4,FALSE)</f>
        <v>#N/A</v>
      </c>
      <c r="C2088" t="str">
        <f t="shared" si="178"/>
        <v>state_UG_Kan_2</v>
      </c>
      <c r="D2088">
        <f t="shared" si="175"/>
        <v>2</v>
      </c>
      <c r="E2088" t="s">
        <v>10765</v>
      </c>
      <c r="F2088" t="str">
        <f>VLOOKUP(E2088,'country(26mar)'!B$2:C$251,2,FALSE)</f>
        <v>UG</v>
      </c>
      <c r="G2088" t="str">
        <f>VLOOKUP(F2088,'country(26mar)'!C$2:D$251,2,FALSE)</f>
        <v>base.ug</v>
      </c>
      <c r="H2088" t="s">
        <v>10822</v>
      </c>
      <c r="I2088" t="str">
        <f t="shared" si="176"/>
        <v>Uganda Kanungu</v>
      </c>
      <c r="J2088" t="str">
        <f t="shared" si="177"/>
        <v>state_UG_Kan_2</v>
      </c>
    </row>
    <row r="2089" hidden="1" spans="1:10">
      <c r="A2089" t="str">
        <f t="shared" si="174"/>
        <v>state_UG_Kas_3</v>
      </c>
      <c r="B2089" t="e">
        <f>VLOOKUP(I2089,'state(26mar)'!D$2:G$680,4,FALSE)</f>
        <v>#N/A</v>
      </c>
      <c r="C2089" t="str">
        <f t="shared" si="178"/>
        <v>state_UG_Kas_3</v>
      </c>
      <c r="D2089">
        <f t="shared" si="175"/>
        <v>3</v>
      </c>
      <c r="E2089" t="s">
        <v>10765</v>
      </c>
      <c r="F2089" t="str">
        <f>VLOOKUP(E2089,'country(26mar)'!B$2:C$251,2,FALSE)</f>
        <v>UG</v>
      </c>
      <c r="G2089" t="str">
        <f>VLOOKUP(F2089,'country(26mar)'!C$2:D$251,2,FALSE)</f>
        <v>base.ug</v>
      </c>
      <c r="H2089" t="s">
        <v>10825</v>
      </c>
      <c r="I2089" t="str">
        <f t="shared" si="176"/>
        <v>Uganda Kasese</v>
      </c>
      <c r="J2089" t="str">
        <f t="shared" si="177"/>
        <v>state_UG_Kas_3</v>
      </c>
    </row>
    <row r="2090" hidden="1" spans="1:10">
      <c r="A2090" t="str">
        <f t="shared" si="174"/>
        <v>state_UG_Kum_4</v>
      </c>
      <c r="B2090" t="e">
        <f>VLOOKUP(I2090,'state(26mar)'!D$2:G$680,4,FALSE)</f>
        <v>#N/A</v>
      </c>
      <c r="C2090" t="str">
        <f t="shared" si="178"/>
        <v>state_UG_Kum_4</v>
      </c>
      <c r="D2090">
        <f t="shared" si="175"/>
        <v>4</v>
      </c>
      <c r="E2090" t="s">
        <v>10765</v>
      </c>
      <c r="F2090" t="str">
        <f>VLOOKUP(E2090,'country(26mar)'!B$2:C$251,2,FALSE)</f>
        <v>UG</v>
      </c>
      <c r="G2090" t="str">
        <f>VLOOKUP(F2090,'country(26mar)'!C$2:D$251,2,FALSE)</f>
        <v>base.ug</v>
      </c>
      <c r="H2090" t="s">
        <v>10845</v>
      </c>
      <c r="I2090" t="str">
        <f t="shared" si="176"/>
        <v>Uganda Kumi</v>
      </c>
      <c r="J2090" t="str">
        <f t="shared" si="177"/>
        <v>state_UG_Kum_4</v>
      </c>
    </row>
    <row r="2091" hidden="1" spans="1:10">
      <c r="A2091" t="str">
        <f t="shared" si="174"/>
        <v>state_UG_Bug_5</v>
      </c>
      <c r="B2091" t="e">
        <f>VLOOKUP(I2091,'state(26mar)'!D$2:G$680,4,FALSE)</f>
        <v>#N/A</v>
      </c>
      <c r="C2091" t="str">
        <f t="shared" si="178"/>
        <v>state_UG_Bug_5</v>
      </c>
      <c r="D2091">
        <f t="shared" si="175"/>
        <v>5</v>
      </c>
      <c r="E2091" t="s">
        <v>10765</v>
      </c>
      <c r="F2091" t="str">
        <f>VLOOKUP(E2091,'country(26mar)'!B$2:C$251,2,FALSE)</f>
        <v>UG</v>
      </c>
      <c r="G2091" t="str">
        <f>VLOOKUP(F2091,'country(26mar)'!C$2:D$251,2,FALSE)</f>
        <v>base.ug</v>
      </c>
      <c r="H2091" t="s">
        <v>10782</v>
      </c>
      <c r="I2091" t="str">
        <f t="shared" si="176"/>
        <v>Uganda Bugiri</v>
      </c>
      <c r="J2091" t="str">
        <f t="shared" si="177"/>
        <v>state_UG_Bug_5</v>
      </c>
    </row>
    <row r="2092" hidden="1" spans="1:10">
      <c r="A2092" t="str">
        <f t="shared" si="174"/>
        <v>state_UG_Kib_6</v>
      </c>
      <c r="B2092" t="e">
        <f>VLOOKUP(I2092,'state(26mar)'!D$2:G$680,4,FALSE)</f>
        <v>#N/A</v>
      </c>
      <c r="C2092" t="str">
        <f t="shared" si="178"/>
        <v>state_UG_Kib_6</v>
      </c>
      <c r="D2092">
        <f t="shared" si="175"/>
        <v>6</v>
      </c>
      <c r="E2092" t="s">
        <v>10765</v>
      </c>
      <c r="F2092" t="str">
        <f>VLOOKUP(E2092,'country(26mar)'!B$2:C$251,2,FALSE)</f>
        <v>UG</v>
      </c>
      <c r="G2092" t="str">
        <f>VLOOKUP(F2092,'country(26mar)'!C$2:D$251,2,FALSE)</f>
        <v>base.ug</v>
      </c>
      <c r="H2092" t="s">
        <v>10830</v>
      </c>
      <c r="I2092" t="str">
        <f t="shared" si="176"/>
        <v>Uganda Kibaale</v>
      </c>
      <c r="J2092" t="str">
        <f t="shared" si="177"/>
        <v>state_UG_Kib_6</v>
      </c>
    </row>
    <row r="2093" hidden="1" spans="1:10">
      <c r="A2093" t="str">
        <f t="shared" si="174"/>
        <v>state_UG_Kib_7</v>
      </c>
      <c r="B2093" t="e">
        <f>VLOOKUP(I2093,'state(26mar)'!D$2:G$680,4,FALSE)</f>
        <v>#N/A</v>
      </c>
      <c r="C2093" t="str">
        <f t="shared" si="178"/>
        <v>state_UG_Kib_7</v>
      </c>
      <c r="D2093">
        <f t="shared" si="175"/>
        <v>7</v>
      </c>
      <c r="E2093" t="s">
        <v>10765</v>
      </c>
      <c r="F2093" t="str">
        <f>VLOOKUP(E2093,'country(26mar)'!B$2:C$251,2,FALSE)</f>
        <v>UG</v>
      </c>
      <c r="G2093" t="str">
        <f>VLOOKUP(F2093,'country(26mar)'!C$2:D$251,2,FALSE)</f>
        <v>base.ug</v>
      </c>
      <c r="H2093" t="s">
        <v>10834</v>
      </c>
      <c r="I2093" t="str">
        <f t="shared" si="176"/>
        <v>Uganda Kiboga</v>
      </c>
      <c r="J2093" t="str">
        <f t="shared" si="177"/>
        <v>state_UG_Kib_7</v>
      </c>
    </row>
    <row r="2094" hidden="1" spans="1:10">
      <c r="A2094" t="str">
        <f t="shared" si="174"/>
        <v>state_UG_Bus_8</v>
      </c>
      <c r="B2094" t="e">
        <f>VLOOKUP(I2094,'state(26mar)'!D$2:G$680,4,FALSE)</f>
        <v>#N/A</v>
      </c>
      <c r="C2094" t="str">
        <f t="shared" si="178"/>
        <v>state_UG_Bus_8</v>
      </c>
      <c r="D2094">
        <f t="shared" si="175"/>
        <v>8</v>
      </c>
      <c r="E2094" t="s">
        <v>10765</v>
      </c>
      <c r="F2094" t="str">
        <f>VLOOKUP(E2094,'country(26mar)'!B$2:C$251,2,FALSE)</f>
        <v>UG</v>
      </c>
      <c r="G2094" t="str">
        <f>VLOOKUP(F2094,'country(26mar)'!C$2:D$251,2,FALSE)</f>
        <v>base.ug</v>
      </c>
      <c r="H2094" t="s">
        <v>10793</v>
      </c>
      <c r="I2094" t="str">
        <f t="shared" si="176"/>
        <v>Uganda Bushenyi</v>
      </c>
      <c r="J2094" t="str">
        <f t="shared" si="177"/>
        <v>state_UG_Bus_8</v>
      </c>
    </row>
    <row r="2095" hidden="1" spans="1:10">
      <c r="A2095" t="str">
        <f t="shared" si="174"/>
        <v>state_UG_Hoi_9</v>
      </c>
      <c r="B2095" t="e">
        <f>VLOOKUP(I2095,'state(26mar)'!D$2:G$680,4,FALSE)</f>
        <v>#N/A</v>
      </c>
      <c r="C2095" t="str">
        <f t="shared" si="178"/>
        <v>state_UG_Hoi_9</v>
      </c>
      <c r="D2095">
        <f t="shared" si="175"/>
        <v>9</v>
      </c>
      <c r="E2095" t="s">
        <v>10765</v>
      </c>
      <c r="F2095" t="str">
        <f>VLOOKUP(E2095,'country(26mar)'!B$2:C$251,2,FALSE)</f>
        <v>UG</v>
      </c>
      <c r="G2095" t="str">
        <f>VLOOKUP(F2095,'country(26mar)'!C$2:D$251,2,FALSE)</f>
        <v>base.ug</v>
      </c>
      <c r="H2095" t="s">
        <v>10804</v>
      </c>
      <c r="I2095" t="str">
        <f t="shared" si="176"/>
        <v>Uganda Hoima</v>
      </c>
      <c r="J2095" t="str">
        <f t="shared" si="177"/>
        <v>state_UG_Hoi_9</v>
      </c>
    </row>
    <row r="2096" hidden="1" spans="1:10">
      <c r="A2096" t="str">
        <f t="shared" si="174"/>
        <v>state_UG_Kay_10</v>
      </c>
      <c r="B2096" t="e">
        <f>VLOOKUP(I2096,'state(26mar)'!D$2:G$680,4,FALSE)</f>
        <v>#N/A</v>
      </c>
      <c r="C2096" t="str">
        <f t="shared" si="178"/>
        <v>state_UG_Kay_10</v>
      </c>
      <c r="D2096">
        <f t="shared" si="175"/>
        <v>10</v>
      </c>
      <c r="E2096" t="s">
        <v>10765</v>
      </c>
      <c r="F2096" t="str">
        <f>VLOOKUP(E2096,'country(26mar)'!B$2:C$251,2,FALSE)</f>
        <v>UG</v>
      </c>
      <c r="G2096" t="str">
        <f>VLOOKUP(F2096,'country(26mar)'!C$2:D$251,2,FALSE)</f>
        <v>base.ug</v>
      </c>
      <c r="H2096" t="s">
        <v>10828</v>
      </c>
      <c r="I2096" t="str">
        <f t="shared" si="176"/>
        <v>Uganda Kayunga</v>
      </c>
      <c r="J2096" t="str">
        <f t="shared" si="177"/>
        <v>state_UG_Kay_10</v>
      </c>
    </row>
    <row r="2097" hidden="1" spans="1:10">
      <c r="A2097" t="str">
        <f t="shared" si="174"/>
        <v>state_UG_Jin_11</v>
      </c>
      <c r="B2097" t="e">
        <f>VLOOKUP(I2097,'state(26mar)'!D$2:G$680,4,FALSE)</f>
        <v>#N/A</v>
      </c>
      <c r="C2097" t="str">
        <f t="shared" si="178"/>
        <v>state_UG_Jin_11</v>
      </c>
      <c r="D2097">
        <f t="shared" si="175"/>
        <v>11</v>
      </c>
      <c r="E2097" t="s">
        <v>10765</v>
      </c>
      <c r="F2097" t="str">
        <f>VLOOKUP(E2097,'country(26mar)'!B$2:C$251,2,FALSE)</f>
        <v>UG</v>
      </c>
      <c r="G2097" t="str">
        <f>VLOOKUP(F2097,'country(26mar)'!C$2:D$251,2,FALSE)</f>
        <v>base.ug</v>
      </c>
      <c r="H2097" t="s">
        <v>10808</v>
      </c>
      <c r="I2097" t="str">
        <f t="shared" si="176"/>
        <v>Uganda Jinja</v>
      </c>
      <c r="J2097" t="str">
        <f t="shared" si="177"/>
        <v>state_UG_Jin_11</v>
      </c>
    </row>
    <row r="2098" hidden="1" spans="1:10">
      <c r="A2098" t="str">
        <f t="shared" si="174"/>
        <v>state_UG_Nak_12</v>
      </c>
      <c r="B2098" t="e">
        <f>VLOOKUP(I2098,'state(26mar)'!D$2:G$680,4,FALSE)</f>
        <v>#N/A</v>
      </c>
      <c r="C2098" t="str">
        <f t="shared" si="178"/>
        <v>state_UG_Nak_12</v>
      </c>
      <c r="D2098">
        <f t="shared" si="175"/>
        <v>12</v>
      </c>
      <c r="E2098" t="s">
        <v>10765</v>
      </c>
      <c r="F2098" t="str">
        <f>VLOOKUP(E2098,'country(26mar)'!B$2:C$251,2,FALSE)</f>
        <v>UG</v>
      </c>
      <c r="G2098" t="str">
        <f>VLOOKUP(F2098,'country(26mar)'!C$2:D$251,2,FALSE)</f>
        <v>base.ug</v>
      </c>
      <c r="H2098" t="s">
        <v>10872</v>
      </c>
      <c r="I2098" t="str">
        <f t="shared" si="176"/>
        <v>Uganda Nakapiripirit</v>
      </c>
      <c r="J2098" t="str">
        <f t="shared" si="177"/>
        <v>state_UG_Nak_12</v>
      </c>
    </row>
    <row r="2099" hidden="1" spans="1:10">
      <c r="A2099" t="str">
        <f t="shared" si="174"/>
        <v>state_UG_Kye_13</v>
      </c>
      <c r="B2099" t="e">
        <f>VLOOKUP(I2099,'state(26mar)'!D$2:G$680,4,FALSE)</f>
        <v>#N/A</v>
      </c>
      <c r="C2099" t="str">
        <f t="shared" si="178"/>
        <v>state_UG_Kye_13</v>
      </c>
      <c r="D2099">
        <f t="shared" si="175"/>
        <v>13</v>
      </c>
      <c r="E2099" t="s">
        <v>10765</v>
      </c>
      <c r="F2099" t="str">
        <f>VLOOKUP(E2099,'country(26mar)'!B$2:C$251,2,FALSE)</f>
        <v>UG</v>
      </c>
      <c r="G2099" t="str">
        <f>VLOOKUP(F2099,'country(26mar)'!C$2:D$251,2,FALSE)</f>
        <v>base.ug</v>
      </c>
      <c r="H2099" t="s">
        <v>10848</v>
      </c>
      <c r="I2099" t="str">
        <f t="shared" si="176"/>
        <v>Uganda Kyenjojo</v>
      </c>
      <c r="J2099" t="str">
        <f t="shared" si="177"/>
        <v>state_UG_Kye_13</v>
      </c>
    </row>
    <row r="2100" hidden="1" spans="1:10">
      <c r="A2100" t="str">
        <f t="shared" si="174"/>
        <v>state_UG_Kal_14</v>
      </c>
      <c r="B2100" t="e">
        <f>VLOOKUP(I2100,'state(26mar)'!D$2:G$680,4,FALSE)</f>
        <v>#N/A</v>
      </c>
      <c r="C2100" t="str">
        <f t="shared" si="178"/>
        <v>state_UG_Kal_14</v>
      </c>
      <c r="D2100">
        <f t="shared" si="175"/>
        <v>14</v>
      </c>
      <c r="E2100" t="s">
        <v>10765</v>
      </c>
      <c r="F2100" t="str">
        <f>VLOOKUP(E2100,'country(26mar)'!B$2:C$251,2,FALSE)</f>
        <v>UG</v>
      </c>
      <c r="G2100" t="str">
        <f>VLOOKUP(F2100,'country(26mar)'!C$2:D$251,2,FALSE)</f>
        <v>base.ug</v>
      </c>
      <c r="H2100" t="s">
        <v>10814</v>
      </c>
      <c r="I2100" t="str">
        <f t="shared" si="176"/>
        <v>Uganda Kalangala</v>
      </c>
      <c r="J2100" t="str">
        <f t="shared" si="177"/>
        <v>state_UG_Kal_14</v>
      </c>
    </row>
    <row r="2101" hidden="1" spans="1:10">
      <c r="A2101" t="str">
        <f t="shared" si="174"/>
        <v>state_UG_Muk_15</v>
      </c>
      <c r="B2101" t="e">
        <f>VLOOKUP(I2101,'state(26mar)'!D$2:G$680,4,FALSE)</f>
        <v>#N/A</v>
      </c>
      <c r="C2101" t="str">
        <f t="shared" si="178"/>
        <v>state_UG_Muk_15</v>
      </c>
      <c r="D2101">
        <f t="shared" si="175"/>
        <v>15</v>
      </c>
      <c r="E2101" t="s">
        <v>10765</v>
      </c>
      <c r="F2101" t="str">
        <f>VLOOKUP(E2101,'country(26mar)'!B$2:C$251,2,FALSE)</f>
        <v>UG</v>
      </c>
      <c r="G2101" t="str">
        <f>VLOOKUP(F2101,'country(26mar)'!C$2:D$251,2,FALSE)</f>
        <v>base.ug</v>
      </c>
      <c r="H2101" t="s">
        <v>10871</v>
      </c>
      <c r="I2101" t="str">
        <f t="shared" si="176"/>
        <v>Uganda Mukono</v>
      </c>
      <c r="J2101" t="str">
        <f t="shared" si="177"/>
        <v>state_UG_Muk_15</v>
      </c>
    </row>
    <row r="2102" hidden="1" spans="1:10">
      <c r="A2102" t="str">
        <f t="shared" si="174"/>
        <v>state_UG_Sem_16</v>
      </c>
      <c r="B2102" t="e">
        <f>VLOOKUP(I2102,'state(26mar)'!D$2:G$680,4,FALSE)</f>
        <v>#N/A</v>
      </c>
      <c r="C2102" t="str">
        <f t="shared" si="178"/>
        <v>state_UG_Sem_16</v>
      </c>
      <c r="D2102">
        <f t="shared" si="175"/>
        <v>16</v>
      </c>
      <c r="E2102" t="s">
        <v>10765</v>
      </c>
      <c r="F2102" t="str">
        <f>VLOOKUP(E2102,'country(26mar)'!B$2:C$251,2,FALSE)</f>
        <v>UG</v>
      </c>
      <c r="G2102" t="str">
        <f>VLOOKUP(F2102,'country(26mar)'!C$2:D$251,2,FALSE)</f>
        <v>base.ug</v>
      </c>
      <c r="H2102" t="s">
        <v>10893</v>
      </c>
      <c r="I2102" t="str">
        <f t="shared" si="176"/>
        <v>Uganda Sembabule</v>
      </c>
      <c r="J2102" t="str">
        <f t="shared" si="177"/>
        <v>state_UG_Sem_16</v>
      </c>
    </row>
    <row r="2103" hidden="1" spans="1:10">
      <c r="A2103" t="str">
        <f t="shared" si="174"/>
        <v>state_UG_Kam_17</v>
      </c>
      <c r="B2103" t="e">
        <f>VLOOKUP(I2103,'state(26mar)'!D$2:G$680,4,FALSE)</f>
        <v>#N/A</v>
      </c>
      <c r="C2103" t="str">
        <f t="shared" si="178"/>
        <v>state_UG_Kam_17</v>
      </c>
      <c r="D2103">
        <f t="shared" si="175"/>
        <v>17</v>
      </c>
      <c r="E2103" t="s">
        <v>10765</v>
      </c>
      <c r="F2103" t="str">
        <f>VLOOKUP(E2103,'country(26mar)'!B$2:C$251,2,FALSE)</f>
        <v>UG</v>
      </c>
      <c r="G2103" t="str">
        <f>VLOOKUP(F2103,'country(26mar)'!C$2:D$251,2,FALSE)</f>
        <v>base.ug</v>
      </c>
      <c r="H2103" t="s">
        <v>10819</v>
      </c>
      <c r="I2103" t="str">
        <f t="shared" si="176"/>
        <v>Uganda Kamwenge</v>
      </c>
      <c r="J2103" t="str">
        <f t="shared" si="177"/>
        <v>state_UG_Kam_17</v>
      </c>
    </row>
    <row r="2104" hidden="1" spans="1:10">
      <c r="A2104" t="str">
        <f t="shared" si="174"/>
        <v>state_UG_Wak_18</v>
      </c>
      <c r="B2104" t="e">
        <f>VLOOKUP(I2104,'state(26mar)'!D$2:G$680,4,FALSE)</f>
        <v>#N/A</v>
      </c>
      <c r="C2104" t="str">
        <f t="shared" si="178"/>
        <v>state_UG_Wak_18</v>
      </c>
      <c r="D2104">
        <f t="shared" si="175"/>
        <v>18</v>
      </c>
      <c r="E2104" t="s">
        <v>10765</v>
      </c>
      <c r="F2104" t="str">
        <f>VLOOKUP(E2104,'country(26mar)'!B$2:C$251,2,FALSE)</f>
        <v>UG</v>
      </c>
      <c r="G2104" t="str">
        <f>VLOOKUP(F2104,'country(26mar)'!C$2:D$251,2,FALSE)</f>
        <v>base.ug</v>
      </c>
      <c r="H2104" t="s">
        <v>10799</v>
      </c>
      <c r="I2104" t="str">
        <f t="shared" si="176"/>
        <v>Uganda Wakiso</v>
      </c>
      <c r="J2104" t="str">
        <f t="shared" si="177"/>
        <v>state_UG_Wak_18</v>
      </c>
    </row>
    <row r="2105" hidden="1" spans="1:10">
      <c r="A2105" t="str">
        <f t="shared" si="174"/>
        <v>state_UG_Ntu_19</v>
      </c>
      <c r="B2105" t="e">
        <f>VLOOKUP(I2105,'state(26mar)'!D$2:G$680,4,FALSE)</f>
        <v>#N/A</v>
      </c>
      <c r="C2105" t="str">
        <f t="shared" si="178"/>
        <v>state_UG_Ntu_19</v>
      </c>
      <c r="D2105">
        <f t="shared" si="175"/>
        <v>19</v>
      </c>
      <c r="E2105" t="s">
        <v>10765</v>
      </c>
      <c r="F2105" t="str">
        <f>VLOOKUP(E2105,'country(26mar)'!B$2:C$251,2,FALSE)</f>
        <v>UG</v>
      </c>
      <c r="G2105" t="str">
        <f>VLOOKUP(F2105,'country(26mar)'!C$2:D$251,2,FALSE)</f>
        <v>base.ug</v>
      </c>
      <c r="H2105" t="s">
        <v>10881</v>
      </c>
      <c r="I2105" t="str">
        <f t="shared" si="176"/>
        <v>Uganda Ntungamo</v>
      </c>
      <c r="J2105" t="str">
        <f t="shared" si="177"/>
        <v>state_UG_Ntu_19</v>
      </c>
    </row>
    <row r="2106" hidden="1" spans="1:10">
      <c r="A2106" t="str">
        <f t="shared" si="174"/>
        <v>state_UG_Nak_20</v>
      </c>
      <c r="B2106" t="e">
        <f>VLOOKUP(I2106,'state(26mar)'!D$2:G$680,4,FALSE)</f>
        <v>#N/A</v>
      </c>
      <c r="C2106" t="str">
        <f t="shared" si="178"/>
        <v>state_UG_Nak_20</v>
      </c>
      <c r="D2106">
        <f t="shared" si="175"/>
        <v>20</v>
      </c>
      <c r="E2106" t="s">
        <v>10765</v>
      </c>
      <c r="F2106" t="str">
        <f>VLOOKUP(E2106,'country(26mar)'!B$2:C$251,2,FALSE)</f>
        <v>UG</v>
      </c>
      <c r="G2106" t="str">
        <f>VLOOKUP(F2106,'country(26mar)'!C$2:D$251,2,FALSE)</f>
        <v>base.ug</v>
      </c>
      <c r="H2106" t="s">
        <v>10874</v>
      </c>
      <c r="I2106" t="str">
        <f t="shared" si="176"/>
        <v>Uganda Nakasongola</v>
      </c>
      <c r="J2106" t="str">
        <f t="shared" si="177"/>
        <v>state_UG_Nak_20</v>
      </c>
    </row>
    <row r="2107" hidden="1" spans="1:10">
      <c r="A2107" t="str">
        <f t="shared" si="174"/>
        <v>state_UG_Kab_21</v>
      </c>
      <c r="B2107" t="e">
        <f>VLOOKUP(I2107,'state(26mar)'!D$2:G$680,4,FALSE)</f>
        <v>#N/A</v>
      </c>
      <c r="C2107" t="str">
        <f t="shared" si="178"/>
        <v>state_UG_Kab_21</v>
      </c>
      <c r="D2107">
        <f t="shared" si="175"/>
        <v>21</v>
      </c>
      <c r="E2107" t="s">
        <v>10765</v>
      </c>
      <c r="F2107" t="str">
        <f>VLOOKUP(E2107,'country(26mar)'!B$2:C$251,2,FALSE)</f>
        <v>UG</v>
      </c>
      <c r="G2107" t="str">
        <f>VLOOKUP(F2107,'country(26mar)'!C$2:D$251,2,FALSE)</f>
        <v>base.ug</v>
      </c>
      <c r="H2107" t="s">
        <v>10810</v>
      </c>
      <c r="I2107" t="str">
        <f t="shared" si="176"/>
        <v>Uganda Kabale</v>
      </c>
      <c r="J2107" t="str">
        <f t="shared" si="177"/>
        <v>state_UG_Kab_21</v>
      </c>
    </row>
    <row r="2108" hidden="1" spans="1:10">
      <c r="A2108" t="str">
        <f t="shared" si="174"/>
        <v>state_UG_Mas_22</v>
      </c>
      <c r="B2108" t="e">
        <f>VLOOKUP(I2108,'state(26mar)'!D$2:G$680,4,FALSE)</f>
        <v>#N/A</v>
      </c>
      <c r="C2108" t="str">
        <f t="shared" si="178"/>
        <v>state_UG_Mas_22</v>
      </c>
      <c r="D2108">
        <f t="shared" si="175"/>
        <v>22</v>
      </c>
      <c r="E2108" t="s">
        <v>10765</v>
      </c>
      <c r="F2108" t="str">
        <f>VLOOKUP(E2108,'country(26mar)'!B$2:C$251,2,FALSE)</f>
        <v>UG</v>
      </c>
      <c r="G2108" t="str">
        <f>VLOOKUP(F2108,'country(26mar)'!C$2:D$251,2,FALSE)</f>
        <v>base.ug</v>
      </c>
      <c r="H2108" t="s">
        <v>10858</v>
      </c>
      <c r="I2108" t="str">
        <f t="shared" si="176"/>
        <v>Uganda Masindi</v>
      </c>
      <c r="J2108" t="str">
        <f t="shared" si="177"/>
        <v>state_UG_Mas_22</v>
      </c>
    </row>
    <row r="2109" hidden="1" spans="1:10">
      <c r="A2109" t="str">
        <f t="shared" si="174"/>
        <v>state_UG_Kaa_23</v>
      </c>
      <c r="B2109" t="e">
        <f>VLOOKUP(I2109,'state(26mar)'!D$2:G$680,4,FALSE)</f>
        <v>#N/A</v>
      </c>
      <c r="C2109" t="str">
        <f t="shared" si="178"/>
        <v>state_UG_Kaa_23</v>
      </c>
      <c r="D2109">
        <f t="shared" si="175"/>
        <v>23</v>
      </c>
      <c r="E2109" t="s">
        <v>10765</v>
      </c>
      <c r="F2109" t="str">
        <f>VLOOKUP(E2109,'country(26mar)'!B$2:C$251,2,FALSE)</f>
        <v>UG</v>
      </c>
      <c r="G2109" t="str">
        <f>VLOOKUP(F2109,'country(26mar)'!C$2:D$251,2,FALSE)</f>
        <v>base.ug</v>
      </c>
      <c r="H2109" t="s">
        <v>10809</v>
      </c>
      <c r="I2109" t="str">
        <f t="shared" si="176"/>
        <v>Uganda Kaabong</v>
      </c>
      <c r="J2109" t="str">
        <f t="shared" si="177"/>
        <v>state_UG_Kaa_23</v>
      </c>
    </row>
    <row r="2110" hidden="1" spans="1:10">
      <c r="A2110" t="str">
        <f t="shared" si="174"/>
        <v>state_UG_Rak_24</v>
      </c>
      <c r="B2110" t="e">
        <f>VLOOKUP(I2110,'state(26mar)'!D$2:G$680,4,FALSE)</f>
        <v>#N/A</v>
      </c>
      <c r="C2110" t="str">
        <f t="shared" si="178"/>
        <v>state_UG_Rak_24</v>
      </c>
      <c r="D2110">
        <f t="shared" si="175"/>
        <v>24</v>
      </c>
      <c r="E2110" t="s">
        <v>10765</v>
      </c>
      <c r="F2110" t="str">
        <f>VLOOKUP(E2110,'country(26mar)'!B$2:C$251,2,FALSE)</f>
        <v>UG</v>
      </c>
      <c r="G2110" t="str">
        <f>VLOOKUP(F2110,'country(26mar)'!C$2:D$251,2,FALSE)</f>
        <v>base.ug</v>
      </c>
      <c r="H2110" t="s">
        <v>10889</v>
      </c>
      <c r="I2110" t="str">
        <f t="shared" si="176"/>
        <v>Uganda Rakai</v>
      </c>
      <c r="J2110" t="str">
        <f t="shared" si="177"/>
        <v>state_UG_Rak_24</v>
      </c>
    </row>
    <row r="2111" hidden="1" spans="1:10">
      <c r="A2111" t="str">
        <f t="shared" si="174"/>
        <v>state_UG_Isi_25</v>
      </c>
      <c r="B2111" t="e">
        <f>VLOOKUP(I2111,'state(26mar)'!D$2:G$680,4,FALSE)</f>
        <v>#N/A</v>
      </c>
      <c r="C2111" t="str">
        <f t="shared" si="178"/>
        <v>state_UG_Isi_25</v>
      </c>
      <c r="D2111">
        <f t="shared" si="175"/>
        <v>25</v>
      </c>
      <c r="E2111" t="s">
        <v>10765</v>
      </c>
      <c r="F2111" t="str">
        <f>VLOOKUP(E2111,'country(26mar)'!B$2:C$251,2,FALSE)</f>
        <v>UG</v>
      </c>
      <c r="G2111" t="str">
        <f>VLOOKUP(F2111,'country(26mar)'!C$2:D$251,2,FALSE)</f>
        <v>base.ug</v>
      </c>
      <c r="H2111" t="s">
        <v>10807</v>
      </c>
      <c r="I2111" t="str">
        <f t="shared" si="176"/>
        <v>Uganda Isingiro</v>
      </c>
      <c r="J2111" t="str">
        <f t="shared" si="177"/>
        <v>state_UG_Isi_25</v>
      </c>
    </row>
    <row r="2112" hidden="1" spans="1:10">
      <c r="A2112" t="str">
        <f t="shared" si="174"/>
        <v>state_UG_Kir_26</v>
      </c>
      <c r="B2112" t="e">
        <f>VLOOKUP(I2112,'state(26mar)'!D$2:G$680,4,FALSE)</f>
        <v>#N/A</v>
      </c>
      <c r="C2112" t="str">
        <f t="shared" si="178"/>
        <v>state_UG_Kir_26</v>
      </c>
      <c r="D2112">
        <f t="shared" si="175"/>
        <v>26</v>
      </c>
      <c r="E2112" t="s">
        <v>10765</v>
      </c>
      <c r="F2112" t="str">
        <f>VLOOKUP(E2112,'country(26mar)'!B$2:C$251,2,FALSE)</f>
        <v>UG</v>
      </c>
      <c r="G2112" t="str">
        <f>VLOOKUP(F2112,'country(26mar)'!C$2:D$251,2,FALSE)</f>
        <v>base.ug</v>
      </c>
      <c r="H2112" t="s">
        <v>10837</v>
      </c>
      <c r="I2112" t="str">
        <f t="shared" si="176"/>
        <v>Uganda Kiryandongo</v>
      </c>
      <c r="J2112" t="str">
        <f t="shared" si="177"/>
        <v>state_UG_Kir_26</v>
      </c>
    </row>
    <row r="2113" hidden="1" spans="1:10">
      <c r="A2113" t="str">
        <f t="shared" si="174"/>
        <v>state_UG_Zom_27</v>
      </c>
      <c r="B2113" t="e">
        <f>VLOOKUP(I2113,'state(26mar)'!D$2:G$680,4,FALSE)</f>
        <v>#N/A</v>
      </c>
      <c r="C2113" t="str">
        <f t="shared" si="178"/>
        <v>state_UG_Zom_27</v>
      </c>
      <c r="D2113">
        <f t="shared" si="175"/>
        <v>27</v>
      </c>
      <c r="E2113" t="s">
        <v>10765</v>
      </c>
      <c r="F2113" t="str">
        <f>VLOOKUP(E2113,'country(26mar)'!B$2:C$251,2,FALSE)</f>
        <v>UG</v>
      </c>
      <c r="G2113" t="str">
        <f>VLOOKUP(F2113,'country(26mar)'!C$2:D$251,2,FALSE)</f>
        <v>base.ug</v>
      </c>
      <c r="H2113" t="s">
        <v>10899</v>
      </c>
      <c r="I2113" t="str">
        <f t="shared" si="176"/>
        <v>Uganda Zombo</v>
      </c>
      <c r="J2113" t="str">
        <f t="shared" si="177"/>
        <v>state_UG_Zom_27</v>
      </c>
    </row>
    <row r="2114" hidden="1" spans="1:10">
      <c r="A2114" t="str">
        <f t="shared" si="174"/>
        <v>state_UG_Pal_28</v>
      </c>
      <c r="B2114" t="e">
        <f>VLOOKUP(I2114,'state(26mar)'!D$2:G$680,4,FALSE)</f>
        <v>#N/A</v>
      </c>
      <c r="C2114" t="str">
        <f t="shared" si="178"/>
        <v>state_UG_Pal_28</v>
      </c>
      <c r="D2114">
        <f t="shared" si="175"/>
        <v>28</v>
      </c>
      <c r="E2114" t="s">
        <v>10765</v>
      </c>
      <c r="F2114" t="str">
        <f>VLOOKUP(E2114,'country(26mar)'!B$2:C$251,2,FALSE)</f>
        <v>UG</v>
      </c>
      <c r="G2114" t="str">
        <f>VLOOKUP(F2114,'country(26mar)'!C$2:D$251,2,FALSE)</f>
        <v>base.ug</v>
      </c>
      <c r="H2114" t="s">
        <v>10888</v>
      </c>
      <c r="I2114" t="str">
        <f t="shared" si="176"/>
        <v>Uganda Pallisa</v>
      </c>
      <c r="J2114" t="str">
        <f t="shared" si="177"/>
        <v>state_UG_Pal_28</v>
      </c>
    </row>
    <row r="2115" hidden="1" spans="1:10">
      <c r="A2115" t="str">
        <f t="shared" ref="A2115:A2178" si="179">IFERROR(B2115,C2115)</f>
        <v>state_UG_Luw_29</v>
      </c>
      <c r="B2115" t="e">
        <f>VLOOKUP(I2115,'state(26mar)'!D$2:G$680,4,FALSE)</f>
        <v>#N/A</v>
      </c>
      <c r="C2115" t="str">
        <f t="shared" si="178"/>
        <v>state_UG_Luw_29</v>
      </c>
      <c r="D2115">
        <f t="shared" ref="D2115:D2178" si="180">IF(E2115=E2114,D2114+1,1)</f>
        <v>29</v>
      </c>
      <c r="E2115" t="s">
        <v>10765</v>
      </c>
      <c r="F2115" t="str">
        <f>VLOOKUP(E2115,'country(26mar)'!B$2:C$251,2,FALSE)</f>
        <v>UG</v>
      </c>
      <c r="G2115" t="str">
        <f>VLOOKUP(F2115,'country(26mar)'!C$2:D$251,2,FALSE)</f>
        <v>base.ug</v>
      </c>
      <c r="H2115" t="s">
        <v>10780</v>
      </c>
      <c r="I2115" t="str">
        <f t="shared" ref="I2115:I2178" si="181">CONCATENATE(E2115," ",H2115)</f>
        <v>Uganda Luwero</v>
      </c>
      <c r="J2115" t="str">
        <f t="shared" ref="J2115:J2178" si="182">A2115</f>
        <v>state_UG_Luw_29</v>
      </c>
    </row>
    <row r="2116" hidden="1" spans="1:10">
      <c r="A2116" t="str">
        <f t="shared" si="179"/>
        <v>state_UG_Kot_30</v>
      </c>
      <c r="B2116" t="e">
        <f>VLOOKUP(I2116,'state(26mar)'!D$2:G$680,4,FALSE)</f>
        <v>#N/A</v>
      </c>
      <c r="C2116" t="str">
        <f t="shared" si="178"/>
        <v>state_UG_Kot_30</v>
      </c>
      <c r="D2116">
        <f t="shared" si="180"/>
        <v>30</v>
      </c>
      <c r="E2116" t="s">
        <v>10765</v>
      </c>
      <c r="F2116" t="str">
        <f>VLOOKUP(E2116,'country(26mar)'!B$2:C$251,2,FALSE)</f>
        <v>UG</v>
      </c>
      <c r="G2116" t="str">
        <f>VLOOKUP(F2116,'country(26mar)'!C$2:D$251,2,FALSE)</f>
        <v>base.ug</v>
      </c>
      <c r="H2116" t="s">
        <v>10844</v>
      </c>
      <c r="I2116" t="str">
        <f t="shared" si="181"/>
        <v>Uganda Kotido</v>
      </c>
      <c r="J2116" t="str">
        <f t="shared" si="182"/>
        <v>state_UG_Kot_30</v>
      </c>
    </row>
    <row r="2117" hidden="1" spans="1:10">
      <c r="A2117" t="str">
        <f t="shared" si="179"/>
        <v>state_UG_Lir_31</v>
      </c>
      <c r="B2117" t="e">
        <f>VLOOKUP(I2117,'state(26mar)'!D$2:G$680,4,FALSE)</f>
        <v>#N/A</v>
      </c>
      <c r="C2117" t="str">
        <f t="shared" si="178"/>
        <v>state_UG_Lir_31</v>
      </c>
      <c r="D2117">
        <f t="shared" si="180"/>
        <v>31</v>
      </c>
      <c r="E2117" t="s">
        <v>10765</v>
      </c>
      <c r="F2117" t="str">
        <f>VLOOKUP(E2117,'country(26mar)'!B$2:C$251,2,FALSE)</f>
        <v>UG</v>
      </c>
      <c r="G2117" t="str">
        <f>VLOOKUP(F2117,'country(26mar)'!C$2:D$251,2,FALSE)</f>
        <v>base.ug</v>
      </c>
      <c r="H2117" t="s">
        <v>10850</v>
      </c>
      <c r="I2117" t="str">
        <f t="shared" si="181"/>
        <v>Uganda Lira</v>
      </c>
      <c r="J2117" t="str">
        <f t="shared" si="182"/>
        <v>state_UG_Lir_31</v>
      </c>
    </row>
    <row r="2118" hidden="1" spans="1:10">
      <c r="A2118" t="str">
        <f t="shared" si="179"/>
        <v>state_UG_Mub_32</v>
      </c>
      <c r="B2118" t="e">
        <f>VLOOKUP(I2118,'state(26mar)'!D$2:G$680,4,FALSE)</f>
        <v>#N/A</v>
      </c>
      <c r="C2118" t="str">
        <f t="shared" si="178"/>
        <v>state_UG_Mub_32</v>
      </c>
      <c r="D2118">
        <f t="shared" si="180"/>
        <v>32</v>
      </c>
      <c r="E2118" t="s">
        <v>10765</v>
      </c>
      <c r="F2118" t="str">
        <f>VLOOKUP(E2118,'country(26mar)'!B$2:C$251,2,FALSE)</f>
        <v>UG</v>
      </c>
      <c r="G2118" t="str">
        <f>VLOOKUP(F2118,'country(26mar)'!C$2:D$251,2,FALSE)</f>
        <v>base.ug</v>
      </c>
      <c r="H2118" t="s">
        <v>10870</v>
      </c>
      <c r="I2118" t="str">
        <f t="shared" si="181"/>
        <v>Uganda Mubende</v>
      </c>
      <c r="J2118" t="str">
        <f t="shared" si="182"/>
        <v>state_UG_Mub_32</v>
      </c>
    </row>
    <row r="2119" hidden="1" spans="1:10">
      <c r="A2119" t="str">
        <f t="shared" si="179"/>
        <v>state_UG_Bui_33</v>
      </c>
      <c r="B2119" t="e">
        <f>VLOOKUP(I2119,'state(26mar)'!D$2:G$680,4,FALSE)</f>
        <v>#N/A</v>
      </c>
      <c r="C2119" t="str">
        <f t="shared" si="178"/>
        <v>state_UG_Bui_33</v>
      </c>
      <c r="D2119">
        <f t="shared" si="180"/>
        <v>33</v>
      </c>
      <c r="E2119" t="s">
        <v>10765</v>
      </c>
      <c r="F2119" t="str">
        <f>VLOOKUP(E2119,'country(26mar)'!B$2:C$251,2,FALSE)</f>
        <v>UG</v>
      </c>
      <c r="G2119" t="str">
        <f>VLOOKUP(F2119,'country(26mar)'!C$2:D$251,2,FALSE)</f>
        <v>base.ug</v>
      </c>
      <c r="H2119" t="s">
        <v>10784</v>
      </c>
      <c r="I2119" t="str">
        <f t="shared" si="181"/>
        <v>Uganda Buikwe</v>
      </c>
      <c r="J2119" t="str">
        <f t="shared" si="182"/>
        <v>state_UG_Bui_33</v>
      </c>
    </row>
    <row r="2120" hidden="1" spans="1:10">
      <c r="A2120" t="str">
        <f t="shared" si="179"/>
        <v>state_UG_Lam_34</v>
      </c>
      <c r="B2120" t="e">
        <f>VLOOKUP(I2120,'state(26mar)'!D$2:G$680,4,FALSE)</f>
        <v>#N/A</v>
      </c>
      <c r="C2120" t="str">
        <f t="shared" si="178"/>
        <v>state_UG_Lam_34</v>
      </c>
      <c r="D2120">
        <f t="shared" si="180"/>
        <v>34</v>
      </c>
      <c r="E2120" t="s">
        <v>10765</v>
      </c>
      <c r="F2120" t="str">
        <f>VLOOKUP(E2120,'country(26mar)'!B$2:C$251,2,FALSE)</f>
        <v>UG</v>
      </c>
      <c r="G2120" t="str">
        <f>VLOOKUP(F2120,'country(26mar)'!C$2:D$251,2,FALSE)</f>
        <v>base.ug</v>
      </c>
      <c r="H2120" t="s">
        <v>10849</v>
      </c>
      <c r="I2120" t="str">
        <f t="shared" si="181"/>
        <v>Uganda Lamwo</v>
      </c>
      <c r="J2120" t="str">
        <f t="shared" si="182"/>
        <v>state_UG_Lam_34</v>
      </c>
    </row>
    <row r="2121" hidden="1" spans="1:10">
      <c r="A2121" t="str">
        <f t="shared" si="179"/>
        <v>state_UG_Aga_35</v>
      </c>
      <c r="B2121" t="e">
        <f>VLOOKUP(I2121,'state(26mar)'!D$2:G$680,4,FALSE)</f>
        <v>#N/A</v>
      </c>
      <c r="C2121" t="str">
        <f t="shared" si="178"/>
        <v>state_UG_Aga_35</v>
      </c>
      <c r="D2121">
        <f t="shared" si="180"/>
        <v>35</v>
      </c>
      <c r="E2121" t="s">
        <v>10765</v>
      </c>
      <c r="F2121" t="str">
        <f>VLOOKUP(E2121,'country(26mar)'!B$2:C$251,2,FALSE)</f>
        <v>UG</v>
      </c>
      <c r="G2121" t="str">
        <f>VLOOKUP(F2121,'country(26mar)'!C$2:D$251,2,FALSE)</f>
        <v>base.ug</v>
      </c>
      <c r="H2121" t="s">
        <v>10769</v>
      </c>
      <c r="I2121" t="str">
        <f t="shared" si="181"/>
        <v>Uganda Agago</v>
      </c>
      <c r="J2121" t="str">
        <f t="shared" si="182"/>
        <v>state_UG_Aga_35</v>
      </c>
    </row>
    <row r="2122" hidden="1" spans="1:10">
      <c r="A2122" t="str">
        <f t="shared" si="179"/>
        <v>state_UG_Nap_36</v>
      </c>
      <c r="B2122" t="e">
        <f>VLOOKUP(I2122,'state(26mar)'!D$2:G$680,4,FALSE)</f>
        <v>#N/A</v>
      </c>
      <c r="C2122" t="str">
        <f t="shared" si="178"/>
        <v>state_UG_Nap_36</v>
      </c>
      <c r="D2122">
        <f t="shared" si="180"/>
        <v>36</v>
      </c>
      <c r="E2122" t="s">
        <v>10765</v>
      </c>
      <c r="F2122" t="str">
        <f>VLOOKUP(E2122,'country(26mar)'!B$2:C$251,2,FALSE)</f>
        <v>UG</v>
      </c>
      <c r="G2122" t="str">
        <f>VLOOKUP(F2122,'country(26mar)'!C$2:D$251,2,FALSE)</f>
        <v>base.ug</v>
      </c>
      <c r="H2122" t="s">
        <v>10877</v>
      </c>
      <c r="I2122" t="str">
        <f t="shared" si="181"/>
        <v>Uganda Napak</v>
      </c>
      <c r="J2122" t="str">
        <f t="shared" si="182"/>
        <v>state_UG_Nap_36</v>
      </c>
    </row>
    <row r="2123" hidden="1" spans="1:10">
      <c r="A2123" t="str">
        <f t="shared" si="179"/>
        <v>state_UG_Luu_37</v>
      </c>
      <c r="B2123" t="e">
        <f>VLOOKUP(I2123,'state(26mar)'!D$2:G$680,4,FALSE)</f>
        <v>#N/A</v>
      </c>
      <c r="C2123" t="str">
        <f t="shared" si="178"/>
        <v>state_UG_Luu_37</v>
      </c>
      <c r="D2123">
        <f t="shared" si="180"/>
        <v>37</v>
      </c>
      <c r="E2123" t="s">
        <v>10765</v>
      </c>
      <c r="F2123" t="str">
        <f>VLOOKUP(E2123,'country(26mar)'!B$2:C$251,2,FALSE)</f>
        <v>UG</v>
      </c>
      <c r="G2123" t="str">
        <f>VLOOKUP(F2123,'country(26mar)'!C$2:D$251,2,FALSE)</f>
        <v>base.ug</v>
      </c>
      <c r="H2123" t="s">
        <v>10852</v>
      </c>
      <c r="I2123" t="str">
        <f t="shared" si="181"/>
        <v>Uganda Luuka</v>
      </c>
      <c r="J2123" t="str">
        <f t="shared" si="182"/>
        <v>state_UG_Luu_37</v>
      </c>
    </row>
    <row r="2124" hidden="1" spans="1:10">
      <c r="A2124" t="str">
        <f t="shared" si="179"/>
        <v>state_UG_Otu_38</v>
      </c>
      <c r="B2124" t="e">
        <f>VLOOKUP(I2124,'state(26mar)'!D$2:G$680,4,FALSE)</f>
        <v>#N/A</v>
      </c>
      <c r="C2124" t="str">
        <f t="shared" si="178"/>
        <v>state_UG_Otu_38</v>
      </c>
      <c r="D2124">
        <f t="shared" si="180"/>
        <v>38</v>
      </c>
      <c r="E2124" t="s">
        <v>10765</v>
      </c>
      <c r="F2124" t="str">
        <f>VLOOKUP(E2124,'country(26mar)'!B$2:C$251,2,FALSE)</f>
        <v>UG</v>
      </c>
      <c r="G2124" t="str">
        <f>VLOOKUP(F2124,'country(26mar)'!C$2:D$251,2,FALSE)</f>
        <v>base.ug</v>
      </c>
      <c r="H2124" t="s">
        <v>10883</v>
      </c>
      <c r="I2124" t="str">
        <f t="shared" si="181"/>
        <v>Uganda Otuke</v>
      </c>
      <c r="J2124" t="str">
        <f t="shared" si="182"/>
        <v>state_UG_Otu_38</v>
      </c>
    </row>
    <row r="2125" hidden="1" spans="1:10">
      <c r="A2125" t="str">
        <f t="shared" si="179"/>
        <v>state_UG_Ale_39</v>
      </c>
      <c r="B2125" t="e">
        <f>VLOOKUP(I2125,'state(26mar)'!D$2:G$680,4,FALSE)</f>
        <v>#N/A</v>
      </c>
      <c r="C2125" t="str">
        <f t="shared" si="178"/>
        <v>state_UG_Ale_39</v>
      </c>
      <c r="D2125">
        <f t="shared" si="180"/>
        <v>39</v>
      </c>
      <c r="E2125" t="s">
        <v>10765</v>
      </c>
      <c r="F2125" t="str">
        <f>VLOOKUP(E2125,'country(26mar)'!B$2:C$251,2,FALSE)</f>
        <v>UG</v>
      </c>
      <c r="G2125" t="str">
        <f>VLOOKUP(F2125,'country(26mar)'!C$2:D$251,2,FALSE)</f>
        <v>base.ug</v>
      </c>
      <c r="H2125" t="s">
        <v>10770</v>
      </c>
      <c r="I2125" t="str">
        <f t="shared" si="181"/>
        <v>Uganda Alebtong</v>
      </c>
      <c r="J2125" t="str">
        <f t="shared" si="182"/>
        <v>state_UG_Ale_39</v>
      </c>
    </row>
    <row r="2126" hidden="1" spans="1:10">
      <c r="A2126" t="str">
        <f t="shared" si="179"/>
        <v>state_UG_Amu_40</v>
      </c>
      <c r="B2126" t="e">
        <f>VLOOKUP(I2126,'state(26mar)'!D$2:G$680,4,FALSE)</f>
        <v>#N/A</v>
      </c>
      <c r="C2126" t="str">
        <f t="shared" si="178"/>
        <v>state_UG_Amu_40</v>
      </c>
      <c r="D2126">
        <f t="shared" si="180"/>
        <v>40</v>
      </c>
      <c r="E2126" t="s">
        <v>10765</v>
      </c>
      <c r="F2126" t="str">
        <f>VLOOKUP(E2126,'country(26mar)'!B$2:C$251,2,FALSE)</f>
        <v>UG</v>
      </c>
      <c r="G2126" t="str">
        <f>VLOOKUP(F2126,'country(26mar)'!C$2:D$251,2,FALSE)</f>
        <v>base.ug</v>
      </c>
      <c r="H2126" t="s">
        <v>10773</v>
      </c>
      <c r="I2126" t="str">
        <f t="shared" si="181"/>
        <v>Uganda Amuria</v>
      </c>
      <c r="J2126" t="str">
        <f t="shared" si="182"/>
        <v>state_UG_Amu_40</v>
      </c>
    </row>
    <row r="2127" hidden="1" spans="1:10">
      <c r="A2127" t="str">
        <f t="shared" si="179"/>
        <v>state_UG_Kol_41</v>
      </c>
      <c r="B2127" t="e">
        <f>VLOOKUP(I2127,'state(26mar)'!D$2:G$680,4,FALSE)</f>
        <v>#N/A</v>
      </c>
      <c r="C2127" t="str">
        <f t="shared" si="178"/>
        <v>state_UG_Kol_41</v>
      </c>
      <c r="D2127">
        <f t="shared" si="180"/>
        <v>41</v>
      </c>
      <c r="E2127" t="s">
        <v>10765</v>
      </c>
      <c r="F2127" t="str">
        <f>VLOOKUP(E2127,'country(26mar)'!B$2:C$251,2,FALSE)</f>
        <v>UG</v>
      </c>
      <c r="G2127" t="str">
        <f>VLOOKUP(F2127,'country(26mar)'!C$2:D$251,2,FALSE)</f>
        <v>base.ug</v>
      </c>
      <c r="H2127" t="s">
        <v>10843</v>
      </c>
      <c r="I2127" t="str">
        <f t="shared" si="181"/>
        <v>Uganda Kole</v>
      </c>
      <c r="J2127" t="str">
        <f t="shared" si="182"/>
        <v>state_UG_Kol_41</v>
      </c>
    </row>
    <row r="2128" hidden="1" spans="1:10">
      <c r="A2128" t="str">
        <f t="shared" si="179"/>
        <v>state_UG_Oya_42</v>
      </c>
      <c r="B2128" t="e">
        <f>VLOOKUP(I2128,'state(26mar)'!D$2:G$680,4,FALSE)</f>
        <v>#N/A</v>
      </c>
      <c r="C2128" t="str">
        <f t="shared" si="178"/>
        <v>state_UG_Oya_42</v>
      </c>
      <c r="D2128">
        <f t="shared" si="180"/>
        <v>42</v>
      </c>
      <c r="E2128" t="s">
        <v>10765</v>
      </c>
      <c r="F2128" t="str">
        <f>VLOOKUP(E2128,'country(26mar)'!B$2:C$251,2,FALSE)</f>
        <v>UG</v>
      </c>
      <c r="G2128" t="str">
        <f>VLOOKUP(F2128,'country(26mar)'!C$2:D$251,2,FALSE)</f>
        <v>base.ug</v>
      </c>
      <c r="H2128" t="s">
        <v>10884</v>
      </c>
      <c r="I2128" t="str">
        <f t="shared" si="181"/>
        <v>Uganda Oyam</v>
      </c>
      <c r="J2128" t="str">
        <f t="shared" si="182"/>
        <v>state_UG_Oya_42</v>
      </c>
    </row>
    <row r="2129" hidden="1" spans="1:10">
      <c r="A2129" t="str">
        <f t="shared" si="179"/>
        <v>state_UG_Abi_43</v>
      </c>
      <c r="B2129" t="e">
        <f>VLOOKUP(I2129,'state(26mar)'!D$2:G$680,4,FALSE)</f>
        <v>#N/A</v>
      </c>
      <c r="C2129" t="str">
        <f t="shared" si="178"/>
        <v>state_UG_Abi_43</v>
      </c>
      <c r="D2129">
        <f t="shared" si="180"/>
        <v>43</v>
      </c>
      <c r="E2129" t="s">
        <v>10765</v>
      </c>
      <c r="F2129" t="str">
        <f>VLOOKUP(E2129,'country(26mar)'!B$2:C$251,2,FALSE)</f>
        <v>UG</v>
      </c>
      <c r="G2129" t="str">
        <f>VLOOKUP(F2129,'country(26mar)'!C$2:D$251,2,FALSE)</f>
        <v>base.ug</v>
      </c>
      <c r="H2129" t="s">
        <v>10764</v>
      </c>
      <c r="I2129" t="str">
        <f t="shared" si="181"/>
        <v>Uganda Abim</v>
      </c>
      <c r="J2129" t="str">
        <f t="shared" si="182"/>
        <v>state_UG_Abi_43</v>
      </c>
    </row>
    <row r="2130" hidden="1" spans="1:10">
      <c r="A2130" t="str">
        <f t="shared" si="179"/>
        <v>state_UG_Kwe_44</v>
      </c>
      <c r="B2130" t="e">
        <f>VLOOKUP(I2130,'state(26mar)'!D$2:G$680,4,FALSE)</f>
        <v>#N/A</v>
      </c>
      <c r="C2130" t="str">
        <f t="shared" si="178"/>
        <v>state_UG_Kwe_44</v>
      </c>
      <c r="D2130">
        <f t="shared" si="180"/>
        <v>44</v>
      </c>
      <c r="E2130" t="s">
        <v>10765</v>
      </c>
      <c r="F2130" t="str">
        <f>VLOOKUP(E2130,'country(26mar)'!B$2:C$251,2,FALSE)</f>
        <v>UG</v>
      </c>
      <c r="G2130" t="str">
        <f>VLOOKUP(F2130,'country(26mar)'!C$2:D$251,2,FALSE)</f>
        <v>base.ug</v>
      </c>
      <c r="H2130" t="s">
        <v>10778</v>
      </c>
      <c r="I2130" t="str">
        <f t="shared" si="181"/>
        <v>Uganda Kween</v>
      </c>
      <c r="J2130" t="str">
        <f t="shared" si="182"/>
        <v>state_UG_Kwe_44</v>
      </c>
    </row>
    <row r="2131" hidden="1" spans="1:10">
      <c r="A2131" t="str">
        <f t="shared" si="179"/>
        <v>state_UG_Bul_45</v>
      </c>
      <c r="B2131" t="e">
        <f>VLOOKUP(I2131,'state(26mar)'!D$2:G$680,4,FALSE)</f>
        <v>#N/A</v>
      </c>
      <c r="C2131" t="str">
        <f t="shared" si="178"/>
        <v>state_UG_Bul_45</v>
      </c>
      <c r="D2131">
        <f t="shared" si="180"/>
        <v>45</v>
      </c>
      <c r="E2131" t="s">
        <v>10765</v>
      </c>
      <c r="F2131" t="str">
        <f>VLOOKUP(E2131,'country(26mar)'!B$2:C$251,2,FALSE)</f>
        <v>UG</v>
      </c>
      <c r="G2131" t="str">
        <f>VLOOKUP(F2131,'country(26mar)'!C$2:D$251,2,FALSE)</f>
        <v>base.ug</v>
      </c>
      <c r="H2131" t="s">
        <v>10788</v>
      </c>
      <c r="I2131" t="str">
        <f t="shared" si="181"/>
        <v>Uganda Bulambuli</v>
      </c>
      <c r="J2131" t="str">
        <f t="shared" si="182"/>
        <v>state_UG_Bul_45</v>
      </c>
    </row>
    <row r="2132" hidden="1" spans="1:10">
      <c r="A2132" t="str">
        <f t="shared" si="179"/>
        <v>state_UG_Bud_46</v>
      </c>
      <c r="B2132" t="e">
        <f>VLOOKUP(I2132,'state(26mar)'!D$2:G$680,4,FALSE)</f>
        <v>#N/A</v>
      </c>
      <c r="C2132" t="str">
        <f t="shared" si="178"/>
        <v>state_UG_Bud_46</v>
      </c>
      <c r="D2132">
        <f t="shared" si="180"/>
        <v>46</v>
      </c>
      <c r="E2132" t="s">
        <v>10765</v>
      </c>
      <c r="F2132" t="str">
        <f>VLOOKUP(E2132,'country(26mar)'!B$2:C$251,2,FALSE)</f>
        <v>UG</v>
      </c>
      <c r="G2132" t="str">
        <f>VLOOKUP(F2132,'country(26mar)'!C$2:D$251,2,FALSE)</f>
        <v>base.ug</v>
      </c>
      <c r="H2132" t="s">
        <v>10781</v>
      </c>
      <c r="I2132" t="str">
        <f t="shared" si="181"/>
        <v>Uganda Bududa</v>
      </c>
      <c r="J2132" t="str">
        <f t="shared" si="182"/>
        <v>state_UG_Bud_46</v>
      </c>
    </row>
    <row r="2133" hidden="1" spans="1:10">
      <c r="A2133" t="str">
        <f t="shared" si="179"/>
        <v>state_UG_Amu_47</v>
      </c>
      <c r="B2133" t="e">
        <f>VLOOKUP(I2133,'state(26mar)'!D$2:G$680,4,FALSE)</f>
        <v>#N/A</v>
      </c>
      <c r="C2133" t="str">
        <f t="shared" si="178"/>
        <v>state_UG_Amu_47</v>
      </c>
      <c r="D2133">
        <f t="shared" si="180"/>
        <v>47</v>
      </c>
      <c r="E2133" t="s">
        <v>10765</v>
      </c>
      <c r="F2133" t="str">
        <f>VLOOKUP(E2133,'country(26mar)'!B$2:C$251,2,FALSE)</f>
        <v>UG</v>
      </c>
      <c r="G2133" t="str">
        <f>VLOOKUP(F2133,'country(26mar)'!C$2:D$251,2,FALSE)</f>
        <v>base.ug</v>
      </c>
      <c r="H2133" t="s">
        <v>10772</v>
      </c>
      <c r="I2133" t="str">
        <f t="shared" si="181"/>
        <v>Uganda Amudat</v>
      </c>
      <c r="J2133" t="str">
        <f t="shared" si="182"/>
        <v>state_UG_Amu_47</v>
      </c>
    </row>
    <row r="2134" hidden="1" spans="1:10">
      <c r="A2134" t="str">
        <f t="shared" si="179"/>
        <v>state_UG_Buk_48</v>
      </c>
      <c r="B2134" t="e">
        <f>VLOOKUP(I2134,'state(26mar)'!D$2:G$680,4,FALSE)</f>
        <v>#N/A</v>
      </c>
      <c r="C2134" t="str">
        <f t="shared" si="178"/>
        <v>state_UG_Buk_48</v>
      </c>
      <c r="D2134">
        <f t="shared" si="180"/>
        <v>48</v>
      </c>
      <c r="E2134" t="s">
        <v>10765</v>
      </c>
      <c r="F2134" t="str">
        <f>VLOOKUP(E2134,'country(26mar)'!B$2:C$251,2,FALSE)</f>
        <v>UG</v>
      </c>
      <c r="G2134" t="str">
        <f>VLOOKUP(F2134,'country(26mar)'!C$2:D$251,2,FALSE)</f>
        <v>base.ug</v>
      </c>
      <c r="H2134" t="s">
        <v>10787</v>
      </c>
      <c r="I2134" t="str">
        <f t="shared" si="181"/>
        <v>Uganda Bukwa</v>
      </c>
      <c r="J2134" t="str">
        <f t="shared" si="182"/>
        <v>state_UG_Buk_48</v>
      </c>
    </row>
    <row r="2135" hidden="1" spans="1:10">
      <c r="A2135" t="str">
        <f t="shared" si="179"/>
        <v>state_UG_Kap_49</v>
      </c>
      <c r="B2135" t="e">
        <f>VLOOKUP(I2135,'state(26mar)'!D$2:G$680,4,FALSE)</f>
        <v>#N/A</v>
      </c>
      <c r="C2135" t="str">
        <f t="shared" si="178"/>
        <v>state_UG_Kap_49</v>
      </c>
      <c r="D2135">
        <f t="shared" si="180"/>
        <v>49</v>
      </c>
      <c r="E2135" t="s">
        <v>10765</v>
      </c>
      <c r="F2135" t="str">
        <f>VLOOKUP(E2135,'country(26mar)'!B$2:C$251,2,FALSE)</f>
        <v>UG</v>
      </c>
      <c r="G2135" t="str">
        <f>VLOOKUP(F2135,'country(26mar)'!C$2:D$251,2,FALSE)</f>
        <v>base.ug</v>
      </c>
      <c r="H2135" t="s">
        <v>10823</v>
      </c>
      <c r="I2135" t="str">
        <f t="shared" si="181"/>
        <v>Uganda Kapchorwa</v>
      </c>
      <c r="J2135" t="str">
        <f t="shared" si="182"/>
        <v>state_UG_Kap_49</v>
      </c>
    </row>
    <row r="2136" hidden="1" spans="1:10">
      <c r="A2136" t="str">
        <f t="shared" si="179"/>
        <v>state_UG_Mas_50</v>
      </c>
      <c r="B2136" t="e">
        <f>VLOOKUP(I2136,'state(26mar)'!D$2:G$680,4,FALSE)</f>
        <v>#N/A</v>
      </c>
      <c r="C2136" t="str">
        <f t="shared" si="178"/>
        <v>state_UG_Mas_50</v>
      </c>
      <c r="D2136">
        <f t="shared" si="180"/>
        <v>50</v>
      </c>
      <c r="E2136" t="s">
        <v>10765</v>
      </c>
      <c r="F2136" t="str">
        <f>VLOOKUP(E2136,'country(26mar)'!B$2:C$251,2,FALSE)</f>
        <v>UG</v>
      </c>
      <c r="G2136" t="str">
        <f>VLOOKUP(F2136,'country(26mar)'!C$2:D$251,2,FALSE)</f>
        <v>base.ug</v>
      </c>
      <c r="H2136" t="s">
        <v>10857</v>
      </c>
      <c r="I2136" t="str">
        <f t="shared" si="181"/>
        <v>Uganda Masaka</v>
      </c>
      <c r="J2136" t="str">
        <f t="shared" si="182"/>
        <v>state_UG_Mas_50</v>
      </c>
    </row>
    <row r="2137" hidden="1" spans="1:10">
      <c r="A2137" t="str">
        <f t="shared" si="179"/>
        <v>state_UG_Mba_51</v>
      </c>
      <c r="B2137" t="e">
        <f>VLOOKUP(I2137,'state(26mar)'!D$2:G$680,4,FALSE)</f>
        <v>#N/A</v>
      </c>
      <c r="C2137" t="str">
        <f t="shared" si="178"/>
        <v>state_UG_Mba_51</v>
      </c>
      <c r="D2137">
        <f t="shared" si="180"/>
        <v>51</v>
      </c>
      <c r="E2137" t="s">
        <v>10765</v>
      </c>
      <c r="F2137" t="str">
        <f>VLOOKUP(E2137,'country(26mar)'!B$2:C$251,2,FALSE)</f>
        <v>UG</v>
      </c>
      <c r="G2137" t="str">
        <f>VLOOKUP(F2137,'country(26mar)'!C$2:D$251,2,FALSE)</f>
        <v>base.ug</v>
      </c>
      <c r="H2137" t="s">
        <v>10861</v>
      </c>
      <c r="I2137" t="str">
        <f t="shared" si="181"/>
        <v>Uganda Mbale</v>
      </c>
      <c r="J2137" t="str">
        <f t="shared" si="182"/>
        <v>state_UG_Mba_51</v>
      </c>
    </row>
    <row r="2138" hidden="1" spans="1:10">
      <c r="A2138" t="str">
        <f t="shared" si="179"/>
        <v>state_UG_Mba_52</v>
      </c>
      <c r="B2138" t="e">
        <f>VLOOKUP(I2138,'state(26mar)'!D$2:G$680,4,FALSE)</f>
        <v>#N/A</v>
      </c>
      <c r="C2138" t="str">
        <f t="shared" si="178"/>
        <v>state_UG_Mba_52</v>
      </c>
      <c r="D2138">
        <f t="shared" si="180"/>
        <v>52</v>
      </c>
      <c r="E2138" t="s">
        <v>10765</v>
      </c>
      <c r="F2138" t="str">
        <f>VLOOKUP(E2138,'country(26mar)'!B$2:C$251,2,FALSE)</f>
        <v>UG</v>
      </c>
      <c r="G2138" t="str">
        <f>VLOOKUP(F2138,'country(26mar)'!C$2:D$251,2,FALSE)</f>
        <v>base.ug</v>
      </c>
      <c r="H2138" t="s">
        <v>10862</v>
      </c>
      <c r="I2138" t="str">
        <f t="shared" si="181"/>
        <v>Uganda Mbarara</v>
      </c>
      <c r="J2138" t="str">
        <f t="shared" si="182"/>
        <v>state_UG_Mba_52</v>
      </c>
    </row>
    <row r="2139" hidden="1" spans="1:10">
      <c r="A2139" t="str">
        <f t="shared" si="179"/>
        <v>state_UG_Tor_53</v>
      </c>
      <c r="B2139" t="e">
        <f>VLOOKUP(I2139,'state(26mar)'!D$2:G$680,4,FALSE)</f>
        <v>#N/A</v>
      </c>
      <c r="C2139" t="str">
        <f t="shared" si="178"/>
        <v>state_UG_Tor_53</v>
      </c>
      <c r="D2139">
        <f t="shared" si="180"/>
        <v>53</v>
      </c>
      <c r="E2139" t="s">
        <v>10765</v>
      </c>
      <c r="F2139" t="str">
        <f>VLOOKUP(E2139,'country(26mar)'!B$2:C$251,2,FALSE)</f>
        <v>UG</v>
      </c>
      <c r="G2139" t="str">
        <f>VLOOKUP(F2139,'country(26mar)'!C$2:D$251,2,FALSE)</f>
        <v>base.ug</v>
      </c>
      <c r="H2139" t="s">
        <v>10897</v>
      </c>
      <c r="I2139" t="str">
        <f t="shared" si="181"/>
        <v>Uganda Tororo</v>
      </c>
      <c r="J2139" t="str">
        <f t="shared" si="182"/>
        <v>state_UG_Tor_53</v>
      </c>
    </row>
    <row r="2140" hidden="1" spans="1:10">
      <c r="A2140" t="str">
        <f t="shared" si="179"/>
        <v>state_UG_Sir_54</v>
      </c>
      <c r="B2140" t="e">
        <f>VLOOKUP(I2140,'state(26mar)'!D$2:G$680,4,FALSE)</f>
        <v>#N/A</v>
      </c>
      <c r="C2140" t="str">
        <f t="shared" ref="C2140:C2203" si="183">CONCATENATE("state_",F2140,"_",LEFT(H2140,3),"_",D2140)</f>
        <v>state_UG_Sir_54</v>
      </c>
      <c r="D2140">
        <f t="shared" si="180"/>
        <v>54</v>
      </c>
      <c r="E2140" t="s">
        <v>10765</v>
      </c>
      <c r="F2140" t="str">
        <f>VLOOKUP(E2140,'country(26mar)'!B$2:C$251,2,FALSE)</f>
        <v>UG</v>
      </c>
      <c r="G2140" t="str">
        <f>VLOOKUP(F2140,'country(26mar)'!C$2:D$251,2,FALSE)</f>
        <v>base.ug</v>
      </c>
      <c r="H2140" t="s">
        <v>10895</v>
      </c>
      <c r="I2140" t="str">
        <f t="shared" si="181"/>
        <v>Uganda Sironko</v>
      </c>
      <c r="J2140" t="str">
        <f t="shared" si="182"/>
        <v>state_UG_Sir_54</v>
      </c>
    </row>
    <row r="2141" hidden="1" spans="1:10">
      <c r="A2141" t="str">
        <f t="shared" si="179"/>
        <v>state_UG_Rub_55</v>
      </c>
      <c r="B2141" t="e">
        <f>VLOOKUP(I2141,'state(26mar)'!D$2:G$680,4,FALSE)</f>
        <v>#N/A</v>
      </c>
      <c r="C2141" t="str">
        <f t="shared" si="183"/>
        <v>state_UG_Rub_55</v>
      </c>
      <c r="D2141">
        <f t="shared" si="180"/>
        <v>55</v>
      </c>
      <c r="E2141" t="s">
        <v>10765</v>
      </c>
      <c r="F2141" t="str">
        <f>VLOOKUP(E2141,'country(26mar)'!B$2:C$251,2,FALSE)</f>
        <v>UG</v>
      </c>
      <c r="G2141" t="str">
        <f>VLOOKUP(F2141,'country(26mar)'!C$2:D$251,2,FALSE)</f>
        <v>base.ug</v>
      </c>
      <c r="H2141" t="s">
        <v>10891</v>
      </c>
      <c r="I2141" t="str">
        <f t="shared" si="181"/>
        <v>Uganda Rubirizi</v>
      </c>
      <c r="J2141" t="str">
        <f t="shared" si="182"/>
        <v>state_UG_Rub_55</v>
      </c>
    </row>
    <row r="2142" hidden="1" spans="1:10">
      <c r="A2142" t="str">
        <f t="shared" si="179"/>
        <v>state_UG_Mit_56</v>
      </c>
      <c r="B2142" t="e">
        <f>VLOOKUP(I2142,'state(26mar)'!D$2:G$680,4,FALSE)</f>
        <v>#N/A</v>
      </c>
      <c r="C2142" t="str">
        <f t="shared" si="183"/>
        <v>state_UG_Mit_56</v>
      </c>
      <c r="D2142">
        <f t="shared" si="180"/>
        <v>56</v>
      </c>
      <c r="E2142" t="s">
        <v>10765</v>
      </c>
      <c r="F2142" t="str">
        <f>VLOOKUP(E2142,'country(26mar)'!B$2:C$251,2,FALSE)</f>
        <v>UG</v>
      </c>
      <c r="G2142" t="str">
        <f>VLOOKUP(F2142,'country(26mar)'!C$2:D$251,2,FALSE)</f>
        <v>base.ug</v>
      </c>
      <c r="H2142" t="s">
        <v>10864</v>
      </c>
      <c r="I2142" t="str">
        <f t="shared" si="181"/>
        <v>Uganda Mitooma</v>
      </c>
      <c r="J2142" t="str">
        <f t="shared" si="182"/>
        <v>state_UG_Mit_56</v>
      </c>
    </row>
    <row r="2143" hidden="1" spans="1:10">
      <c r="A2143" t="str">
        <f t="shared" si="179"/>
        <v>state_UG_Nto_57</v>
      </c>
      <c r="B2143" t="e">
        <f>VLOOKUP(I2143,'state(26mar)'!D$2:G$680,4,FALSE)</f>
        <v>#N/A</v>
      </c>
      <c r="C2143" t="str">
        <f t="shared" si="183"/>
        <v>state_UG_Nto_57</v>
      </c>
      <c r="D2143">
        <f t="shared" si="180"/>
        <v>57</v>
      </c>
      <c r="E2143" t="s">
        <v>10765</v>
      </c>
      <c r="F2143" t="str">
        <f>VLOOKUP(E2143,'country(26mar)'!B$2:C$251,2,FALSE)</f>
        <v>UG</v>
      </c>
      <c r="G2143" t="str">
        <f>VLOOKUP(F2143,'country(26mar)'!C$2:D$251,2,FALSE)</f>
        <v>base.ug</v>
      </c>
      <c r="H2143" t="s">
        <v>10880</v>
      </c>
      <c r="I2143" t="str">
        <f t="shared" si="181"/>
        <v>Uganda Ntoroko</v>
      </c>
      <c r="J2143" t="str">
        <f t="shared" si="182"/>
        <v>state_UG_Nto_57</v>
      </c>
    </row>
    <row r="2144" hidden="1" spans="1:10">
      <c r="A2144" t="str">
        <f t="shared" si="179"/>
        <v>state_UG_Gom_58</v>
      </c>
      <c r="B2144" t="e">
        <f>VLOOKUP(I2144,'state(26mar)'!D$2:G$680,4,FALSE)</f>
        <v>#N/A</v>
      </c>
      <c r="C2144" t="str">
        <f t="shared" si="183"/>
        <v>state_UG_Gom_58</v>
      </c>
      <c r="D2144">
        <f t="shared" si="180"/>
        <v>58</v>
      </c>
      <c r="E2144" t="s">
        <v>10765</v>
      </c>
      <c r="F2144" t="str">
        <f>VLOOKUP(E2144,'country(26mar)'!B$2:C$251,2,FALSE)</f>
        <v>UG</v>
      </c>
      <c r="G2144" t="str">
        <f>VLOOKUP(F2144,'country(26mar)'!C$2:D$251,2,FALSE)</f>
        <v>base.ug</v>
      </c>
      <c r="H2144" t="s">
        <v>10821</v>
      </c>
      <c r="I2144" t="str">
        <f t="shared" si="181"/>
        <v>Uganda Gomba</v>
      </c>
      <c r="J2144" t="str">
        <f t="shared" si="182"/>
        <v>state_UG_Gom_58</v>
      </c>
    </row>
    <row r="2145" hidden="1" spans="1:10">
      <c r="A2145" t="str">
        <f t="shared" si="179"/>
        <v>state_UG_She_59</v>
      </c>
      <c r="B2145" t="e">
        <f>VLOOKUP(I2145,'state(26mar)'!D$2:G$680,4,FALSE)</f>
        <v>#N/A</v>
      </c>
      <c r="C2145" t="str">
        <f t="shared" si="183"/>
        <v>state_UG_She_59</v>
      </c>
      <c r="D2145">
        <f t="shared" si="180"/>
        <v>59</v>
      </c>
      <c r="E2145" t="s">
        <v>10765</v>
      </c>
      <c r="F2145" t="str">
        <f>VLOOKUP(E2145,'country(26mar)'!B$2:C$251,2,FALSE)</f>
        <v>UG</v>
      </c>
      <c r="G2145" t="str">
        <f>VLOOKUP(F2145,'country(26mar)'!C$2:D$251,2,FALSE)</f>
        <v>base.ug</v>
      </c>
      <c r="H2145" t="s">
        <v>10833</v>
      </c>
      <c r="I2145" t="str">
        <f t="shared" si="181"/>
        <v>Uganda Sheema</v>
      </c>
      <c r="J2145" t="str">
        <f t="shared" si="182"/>
        <v>state_UG_She_59</v>
      </c>
    </row>
    <row r="2146" hidden="1" spans="1:10">
      <c r="A2146" t="str">
        <f t="shared" si="179"/>
        <v>state_UG_Nak_60</v>
      </c>
      <c r="B2146" t="e">
        <f>VLOOKUP(I2146,'state(26mar)'!D$2:G$680,4,FALSE)</f>
        <v>#N/A</v>
      </c>
      <c r="C2146" t="str">
        <f t="shared" si="183"/>
        <v>state_UG_Nak_60</v>
      </c>
      <c r="D2146">
        <f t="shared" si="180"/>
        <v>60</v>
      </c>
      <c r="E2146" t="s">
        <v>10765</v>
      </c>
      <c r="F2146" t="str">
        <f>VLOOKUP(E2146,'country(26mar)'!B$2:C$251,2,FALSE)</f>
        <v>UG</v>
      </c>
      <c r="G2146" t="str">
        <f>VLOOKUP(F2146,'country(26mar)'!C$2:D$251,2,FALSE)</f>
        <v>base.ug</v>
      </c>
      <c r="H2146" t="s">
        <v>10873</v>
      </c>
      <c r="I2146" t="str">
        <f t="shared" si="181"/>
        <v>Uganda Nakaseke</v>
      </c>
      <c r="J2146" t="str">
        <f t="shared" si="182"/>
        <v>state_UG_Nak_60</v>
      </c>
    </row>
    <row r="2147" hidden="1" spans="1:10">
      <c r="A2147" t="str">
        <f t="shared" si="179"/>
        <v>state_UG_Iba_61</v>
      </c>
      <c r="B2147" t="e">
        <f>VLOOKUP(I2147,'state(26mar)'!D$2:G$680,4,FALSE)</f>
        <v>#N/A</v>
      </c>
      <c r="C2147" t="str">
        <f t="shared" si="183"/>
        <v>state_UG_Iba_61</v>
      </c>
      <c r="D2147">
        <f t="shared" si="180"/>
        <v>61</v>
      </c>
      <c r="E2147" t="s">
        <v>10765</v>
      </c>
      <c r="F2147" t="str">
        <f>VLOOKUP(E2147,'country(26mar)'!B$2:C$251,2,FALSE)</f>
        <v>UG</v>
      </c>
      <c r="G2147" t="str">
        <f>VLOOKUP(F2147,'country(26mar)'!C$2:D$251,2,FALSE)</f>
        <v>base.ug</v>
      </c>
      <c r="H2147" t="s">
        <v>10805</v>
      </c>
      <c r="I2147" t="str">
        <f t="shared" si="181"/>
        <v>Uganda Ibanda</v>
      </c>
      <c r="J2147" t="str">
        <f t="shared" si="182"/>
        <v>state_UG_Iba_61</v>
      </c>
    </row>
    <row r="2148" hidden="1" spans="1:10">
      <c r="A2148" t="str">
        <f t="shared" si="179"/>
        <v>state_UG_Nam_62</v>
      </c>
      <c r="B2148" t="e">
        <f>VLOOKUP(I2148,'state(26mar)'!D$2:G$680,4,FALSE)</f>
        <v>#N/A</v>
      </c>
      <c r="C2148" t="str">
        <f t="shared" si="183"/>
        <v>state_UG_Nam_62</v>
      </c>
      <c r="D2148">
        <f t="shared" si="180"/>
        <v>62</v>
      </c>
      <c r="E2148" t="s">
        <v>10765</v>
      </c>
      <c r="F2148" t="str">
        <f>VLOOKUP(E2148,'country(26mar)'!B$2:C$251,2,FALSE)</f>
        <v>UG</v>
      </c>
      <c r="G2148" t="str">
        <f>VLOOKUP(F2148,'country(26mar)'!C$2:D$251,2,FALSE)</f>
        <v>base.ug</v>
      </c>
      <c r="H2148" t="s">
        <v>10875</v>
      </c>
      <c r="I2148" t="str">
        <f t="shared" si="181"/>
        <v>Uganda Namayingo</v>
      </c>
      <c r="J2148" t="str">
        <f t="shared" si="182"/>
        <v>state_UG_Nam_62</v>
      </c>
    </row>
    <row r="2149" hidden="1" spans="1:10">
      <c r="A2149" t="str">
        <f t="shared" si="179"/>
        <v>state_UG_Buv_63</v>
      </c>
      <c r="B2149" t="e">
        <f>VLOOKUP(I2149,'state(26mar)'!D$2:G$680,4,FALSE)</f>
        <v>#N/A</v>
      </c>
      <c r="C2149" t="str">
        <f t="shared" si="183"/>
        <v>state_UG_Buv_63</v>
      </c>
      <c r="D2149">
        <f t="shared" si="180"/>
        <v>63</v>
      </c>
      <c r="E2149" t="s">
        <v>10765</v>
      </c>
      <c r="F2149" t="str">
        <f>VLOOKUP(E2149,'country(26mar)'!B$2:C$251,2,FALSE)</f>
        <v>UG</v>
      </c>
      <c r="G2149" t="str">
        <f>VLOOKUP(F2149,'country(26mar)'!C$2:D$251,2,FALSE)</f>
        <v>base.ug</v>
      </c>
      <c r="H2149" t="s">
        <v>10840</v>
      </c>
      <c r="I2149" t="str">
        <f t="shared" si="181"/>
        <v>Uganda Buvuma</v>
      </c>
      <c r="J2149" t="str">
        <f t="shared" si="182"/>
        <v>state_UG_Buv_63</v>
      </c>
    </row>
    <row r="2150" hidden="1" spans="1:10">
      <c r="A2150" t="str">
        <f t="shared" si="179"/>
        <v>state_UG_Kye_64</v>
      </c>
      <c r="B2150" t="e">
        <f>VLOOKUP(I2150,'state(26mar)'!D$2:G$680,4,FALSE)</f>
        <v>#N/A</v>
      </c>
      <c r="C2150" t="str">
        <f t="shared" si="183"/>
        <v>state_UG_Kye_64</v>
      </c>
      <c r="D2150">
        <f t="shared" si="180"/>
        <v>64</v>
      </c>
      <c r="E2150" t="s">
        <v>10765</v>
      </c>
      <c r="F2150" t="str">
        <f>VLOOKUP(E2150,'country(26mar)'!B$2:C$251,2,FALSE)</f>
        <v>UG</v>
      </c>
      <c r="G2150" t="str">
        <f>VLOOKUP(F2150,'country(26mar)'!C$2:D$251,2,FALSE)</f>
        <v>base.ug</v>
      </c>
      <c r="H2150" t="s">
        <v>10847</v>
      </c>
      <c r="I2150" t="str">
        <f t="shared" si="181"/>
        <v>Uganda Kyegegwa</v>
      </c>
      <c r="J2150" t="str">
        <f t="shared" si="182"/>
        <v>state_UG_Kye_64</v>
      </c>
    </row>
    <row r="2151" hidden="1" spans="1:10">
      <c r="A2151" t="str">
        <f t="shared" si="179"/>
        <v>state_UG_Lwe_65</v>
      </c>
      <c r="B2151" t="e">
        <f>VLOOKUP(I2151,'state(26mar)'!D$2:G$680,4,FALSE)</f>
        <v>#N/A</v>
      </c>
      <c r="C2151" t="str">
        <f t="shared" si="183"/>
        <v>state_UG_Lwe_65</v>
      </c>
      <c r="D2151">
        <f t="shared" si="180"/>
        <v>65</v>
      </c>
      <c r="E2151" t="s">
        <v>10765</v>
      </c>
      <c r="F2151" t="str">
        <f>VLOOKUP(E2151,'country(26mar)'!B$2:C$251,2,FALSE)</f>
        <v>UG</v>
      </c>
      <c r="G2151" t="str">
        <f>VLOOKUP(F2151,'country(26mar)'!C$2:D$251,2,FALSE)</f>
        <v>base.ug</v>
      </c>
      <c r="H2151" t="s">
        <v>10853</v>
      </c>
      <c r="I2151" t="str">
        <f t="shared" si="181"/>
        <v>Uganda Lwengo</v>
      </c>
      <c r="J2151" t="str">
        <f t="shared" si="182"/>
        <v>state_UG_Lwe_65</v>
      </c>
    </row>
    <row r="2152" hidden="1" spans="1:10">
      <c r="A2152" t="str">
        <f t="shared" si="179"/>
        <v>state_UG_Buk_66</v>
      </c>
      <c r="B2152" t="e">
        <f>VLOOKUP(I2152,'state(26mar)'!D$2:G$680,4,FALSE)</f>
        <v>#N/A</v>
      </c>
      <c r="C2152" t="str">
        <f t="shared" si="183"/>
        <v>state_UG_Buk_66</v>
      </c>
      <c r="D2152">
        <f t="shared" si="180"/>
        <v>66</v>
      </c>
      <c r="E2152" t="s">
        <v>10765</v>
      </c>
      <c r="F2152" t="str">
        <f>VLOOKUP(E2152,'country(26mar)'!B$2:C$251,2,FALSE)</f>
        <v>UG</v>
      </c>
      <c r="G2152" t="str">
        <f>VLOOKUP(F2152,'country(26mar)'!C$2:D$251,2,FALSE)</f>
        <v>base.ug</v>
      </c>
      <c r="H2152" t="s">
        <v>10786</v>
      </c>
      <c r="I2152" t="str">
        <f t="shared" si="181"/>
        <v>Uganda Bukomansimbi</v>
      </c>
      <c r="J2152" t="str">
        <f t="shared" si="182"/>
        <v>state_UG_Buk_66</v>
      </c>
    </row>
    <row r="2153" hidden="1" spans="1:10">
      <c r="A2153" t="str">
        <f t="shared" si="179"/>
        <v>state_UG_Kal_67</v>
      </c>
      <c r="B2153" t="e">
        <f>VLOOKUP(I2153,'state(26mar)'!D$2:G$680,4,FALSE)</f>
        <v>#N/A</v>
      </c>
      <c r="C2153" t="str">
        <f t="shared" si="183"/>
        <v>state_UG_Kal_67</v>
      </c>
      <c r="D2153">
        <f t="shared" si="180"/>
        <v>67</v>
      </c>
      <c r="E2153" t="s">
        <v>10765</v>
      </c>
      <c r="F2153" t="str">
        <f>VLOOKUP(E2153,'country(26mar)'!B$2:C$251,2,FALSE)</f>
        <v>UG</v>
      </c>
      <c r="G2153" t="str">
        <f>VLOOKUP(F2153,'country(26mar)'!C$2:D$251,2,FALSE)</f>
        <v>base.ug</v>
      </c>
      <c r="H2153" t="s">
        <v>10816</v>
      </c>
      <c r="I2153" t="str">
        <f t="shared" si="181"/>
        <v>Uganda Kalungu</v>
      </c>
      <c r="J2153" t="str">
        <f t="shared" si="182"/>
        <v>state_UG_Kal_67</v>
      </c>
    </row>
    <row r="2154" hidden="1" spans="1:10">
      <c r="A2154" t="str">
        <f t="shared" si="179"/>
        <v>state_UG_Kir_68</v>
      </c>
      <c r="B2154" t="e">
        <f>VLOOKUP(I2154,'state(26mar)'!D$2:G$680,4,FALSE)</f>
        <v>#N/A</v>
      </c>
      <c r="C2154" t="str">
        <f t="shared" si="183"/>
        <v>state_UG_Kir_68</v>
      </c>
      <c r="D2154">
        <f t="shared" si="180"/>
        <v>68</v>
      </c>
      <c r="E2154" t="s">
        <v>10765</v>
      </c>
      <c r="F2154" t="str">
        <f>VLOOKUP(E2154,'country(26mar)'!B$2:C$251,2,FALSE)</f>
        <v>UG</v>
      </c>
      <c r="G2154" t="str">
        <f>VLOOKUP(F2154,'country(26mar)'!C$2:D$251,2,FALSE)</f>
        <v>base.ug</v>
      </c>
      <c r="H2154" t="s">
        <v>10836</v>
      </c>
      <c r="I2154" t="str">
        <f t="shared" si="181"/>
        <v>Uganda Kiruhura</v>
      </c>
      <c r="J2154" t="str">
        <f t="shared" si="182"/>
        <v>state_UG_Kir_68</v>
      </c>
    </row>
    <row r="2155" hidden="1" spans="1:10">
      <c r="A2155" t="str">
        <f t="shared" si="179"/>
        <v>state_UG_Lya_69</v>
      </c>
      <c r="B2155" t="e">
        <f>VLOOKUP(I2155,'state(26mar)'!D$2:G$680,4,FALSE)</f>
        <v>#N/A</v>
      </c>
      <c r="C2155" t="str">
        <f t="shared" si="183"/>
        <v>state_UG_Lya_69</v>
      </c>
      <c r="D2155">
        <f t="shared" si="180"/>
        <v>69</v>
      </c>
      <c r="E2155" t="s">
        <v>10765</v>
      </c>
      <c r="F2155" t="str">
        <f>VLOOKUP(E2155,'country(26mar)'!B$2:C$251,2,FALSE)</f>
        <v>UG</v>
      </c>
      <c r="G2155" t="str">
        <f>VLOOKUP(F2155,'country(26mar)'!C$2:D$251,2,FALSE)</f>
        <v>base.ug</v>
      </c>
      <c r="H2155" t="s">
        <v>10854</v>
      </c>
      <c r="I2155" t="str">
        <f t="shared" si="181"/>
        <v>Uganda Lyantonde</v>
      </c>
      <c r="J2155" t="str">
        <f t="shared" si="182"/>
        <v>state_UG_Lya_69</v>
      </c>
    </row>
    <row r="2156" hidden="1" spans="1:10">
      <c r="A2156" t="str">
        <f t="shared" si="179"/>
        <v>state_UG_Buy_70</v>
      </c>
      <c r="B2156" t="e">
        <f>VLOOKUP(I2156,'state(26mar)'!D$2:G$680,4,FALSE)</f>
        <v>#N/A</v>
      </c>
      <c r="C2156" t="str">
        <f t="shared" si="183"/>
        <v>state_UG_Buy_70</v>
      </c>
      <c r="D2156">
        <f t="shared" si="180"/>
        <v>70</v>
      </c>
      <c r="E2156" t="s">
        <v>10765</v>
      </c>
      <c r="F2156" t="str">
        <f>VLOOKUP(E2156,'country(26mar)'!B$2:C$251,2,FALSE)</f>
        <v>UG</v>
      </c>
      <c r="G2156" t="str">
        <f>VLOOKUP(F2156,'country(26mar)'!C$2:D$251,2,FALSE)</f>
        <v>base.ug</v>
      </c>
      <c r="H2156" t="s">
        <v>10796</v>
      </c>
      <c r="I2156" t="str">
        <f t="shared" si="181"/>
        <v>Uganda Buyende</v>
      </c>
      <c r="J2156" t="str">
        <f t="shared" si="182"/>
        <v>state_UG_Buy_70</v>
      </c>
    </row>
    <row r="2157" hidden="1" spans="1:10">
      <c r="A2157" t="str">
        <f t="shared" si="179"/>
        <v>state_UG_Ngo_71</v>
      </c>
      <c r="B2157" t="e">
        <f>VLOOKUP(I2157,'state(26mar)'!D$2:G$680,4,FALSE)</f>
        <v>#N/A</v>
      </c>
      <c r="C2157" t="str">
        <f t="shared" si="183"/>
        <v>state_UG_Ngo_71</v>
      </c>
      <c r="D2157">
        <f t="shared" si="180"/>
        <v>71</v>
      </c>
      <c r="E2157" t="s">
        <v>10765</v>
      </c>
      <c r="F2157" t="str">
        <f>VLOOKUP(E2157,'country(26mar)'!B$2:C$251,2,FALSE)</f>
        <v>UG</v>
      </c>
      <c r="G2157" t="str">
        <f>VLOOKUP(F2157,'country(26mar)'!C$2:D$251,2,FALSE)</f>
        <v>base.ug</v>
      </c>
      <c r="H2157" t="s">
        <v>10879</v>
      </c>
      <c r="I2157" t="str">
        <f t="shared" si="181"/>
        <v>Uganda Ngora</v>
      </c>
      <c r="J2157" t="str">
        <f t="shared" si="182"/>
        <v>state_UG_Ngo_71</v>
      </c>
    </row>
    <row r="2158" hidden="1" spans="1:10">
      <c r="A2158" t="str">
        <f t="shared" si="179"/>
        <v>state_UG_Kib_72</v>
      </c>
      <c r="B2158" t="e">
        <f>VLOOKUP(I2158,'state(26mar)'!D$2:G$680,4,FALSE)</f>
        <v>#N/A</v>
      </c>
      <c r="C2158" t="str">
        <f t="shared" si="183"/>
        <v>state_UG_Kib_72</v>
      </c>
      <c r="D2158">
        <f t="shared" si="180"/>
        <v>72</v>
      </c>
      <c r="E2158" t="s">
        <v>10765</v>
      </c>
      <c r="F2158" t="str">
        <f>VLOOKUP(E2158,'country(26mar)'!B$2:C$251,2,FALSE)</f>
        <v>UG</v>
      </c>
      <c r="G2158" t="str">
        <f>VLOOKUP(F2158,'country(26mar)'!C$2:D$251,2,FALSE)</f>
        <v>base.ug</v>
      </c>
      <c r="H2158" t="s">
        <v>10835</v>
      </c>
      <c r="I2158" t="str">
        <f t="shared" si="181"/>
        <v>Uganda Kibuku</v>
      </c>
      <c r="J2158" t="str">
        <f t="shared" si="182"/>
        <v>state_UG_Kib_72</v>
      </c>
    </row>
    <row r="2159" hidden="1" spans="1:10">
      <c r="A2159" t="str">
        <f t="shared" si="179"/>
        <v>state_UG_Buh_73</v>
      </c>
      <c r="B2159" t="e">
        <f>VLOOKUP(I2159,'state(26mar)'!D$2:G$680,4,FALSE)</f>
        <v>#N/A</v>
      </c>
      <c r="C2159" t="str">
        <f t="shared" si="183"/>
        <v>state_UG_Buh_73</v>
      </c>
      <c r="D2159">
        <f t="shared" si="180"/>
        <v>73</v>
      </c>
      <c r="E2159" t="s">
        <v>10765</v>
      </c>
      <c r="F2159" t="str">
        <f>VLOOKUP(E2159,'country(26mar)'!B$2:C$251,2,FALSE)</f>
        <v>UG</v>
      </c>
      <c r="G2159" t="str">
        <f>VLOOKUP(F2159,'country(26mar)'!C$2:D$251,2,FALSE)</f>
        <v>base.ug</v>
      </c>
      <c r="H2159" t="s">
        <v>10783</v>
      </c>
      <c r="I2159" t="str">
        <f t="shared" si="181"/>
        <v>Uganda Buhweju</v>
      </c>
      <c r="J2159" t="str">
        <f t="shared" si="182"/>
        <v>state_UG_Buh_73</v>
      </c>
    </row>
    <row r="2160" hidden="1" spans="1:10">
      <c r="A2160" t="str">
        <f t="shared" si="179"/>
        <v>state_UG_Buk_74</v>
      </c>
      <c r="B2160" t="e">
        <f>VLOOKUP(I2160,'state(26mar)'!D$2:G$680,4,FALSE)</f>
        <v>#N/A</v>
      </c>
      <c r="C2160" t="str">
        <f t="shared" si="183"/>
        <v>state_UG_Buk_74</v>
      </c>
      <c r="D2160">
        <f t="shared" si="180"/>
        <v>74</v>
      </c>
      <c r="E2160" t="s">
        <v>10765</v>
      </c>
      <c r="F2160" t="str">
        <f>VLOOKUP(E2160,'country(26mar)'!B$2:C$251,2,FALSE)</f>
        <v>UG</v>
      </c>
      <c r="G2160" t="str">
        <f>VLOOKUP(F2160,'country(26mar)'!C$2:D$251,2,FALSE)</f>
        <v>base.ug</v>
      </c>
      <c r="H2160" t="s">
        <v>10785</v>
      </c>
      <c r="I2160" t="str">
        <f t="shared" si="181"/>
        <v>Uganda Bukedea</v>
      </c>
      <c r="J2160" t="str">
        <f t="shared" si="182"/>
        <v>state_UG_Buk_74</v>
      </c>
    </row>
    <row r="2161" hidden="1" spans="1:10">
      <c r="A2161" t="str">
        <f t="shared" si="179"/>
        <v>state_UG_Kam_75</v>
      </c>
      <c r="B2161" t="e">
        <f>VLOOKUP(I2161,'state(26mar)'!D$2:G$680,4,FALSE)</f>
        <v>#N/A</v>
      </c>
      <c r="C2161" t="str">
        <f t="shared" si="183"/>
        <v>state_UG_Kam_75</v>
      </c>
      <c r="D2161">
        <f t="shared" si="180"/>
        <v>75</v>
      </c>
      <c r="E2161" t="s">
        <v>10765</v>
      </c>
      <c r="F2161" t="str">
        <f>VLOOKUP(E2161,'country(26mar)'!B$2:C$251,2,FALSE)</f>
        <v>UG</v>
      </c>
      <c r="G2161" t="str">
        <f>VLOOKUP(F2161,'country(26mar)'!C$2:D$251,2,FALSE)</f>
        <v>base.ug</v>
      </c>
      <c r="H2161" t="s">
        <v>10817</v>
      </c>
      <c r="I2161" t="str">
        <f t="shared" si="181"/>
        <v>Uganda Kampala</v>
      </c>
      <c r="J2161" t="str">
        <f t="shared" si="182"/>
        <v>state_UG_Kam_75</v>
      </c>
    </row>
    <row r="2162" hidden="1" spans="1:10">
      <c r="A2162" t="str">
        <f t="shared" si="179"/>
        <v>state_UG_Neb_76</v>
      </c>
      <c r="B2162" t="e">
        <f>VLOOKUP(I2162,'state(26mar)'!D$2:G$680,4,FALSE)</f>
        <v>#N/A</v>
      </c>
      <c r="C2162" t="str">
        <f t="shared" si="183"/>
        <v>state_UG_Neb_76</v>
      </c>
      <c r="D2162">
        <f t="shared" si="180"/>
        <v>76</v>
      </c>
      <c r="E2162" t="s">
        <v>10765</v>
      </c>
      <c r="F2162" t="str">
        <f>VLOOKUP(E2162,'country(26mar)'!B$2:C$251,2,FALSE)</f>
        <v>UG</v>
      </c>
      <c r="G2162" t="str">
        <f>VLOOKUP(F2162,'country(26mar)'!C$2:D$251,2,FALSE)</f>
        <v>base.ug</v>
      </c>
      <c r="H2162" t="s">
        <v>10878</v>
      </c>
      <c r="I2162" t="str">
        <f t="shared" si="181"/>
        <v>Uganda Nebbi</v>
      </c>
      <c r="J2162" t="str">
        <f t="shared" si="182"/>
        <v>state_UG_Neb_76</v>
      </c>
    </row>
    <row r="2163" hidden="1" spans="1:10">
      <c r="A2163" t="str">
        <f t="shared" si="179"/>
        <v>state_UG_Kob_77</v>
      </c>
      <c r="B2163" t="e">
        <f>VLOOKUP(I2163,'state(26mar)'!D$2:G$680,4,FALSE)</f>
        <v>#N/A</v>
      </c>
      <c r="C2163" t="str">
        <f t="shared" si="183"/>
        <v>state_UG_Kob_77</v>
      </c>
      <c r="D2163">
        <f t="shared" si="180"/>
        <v>77</v>
      </c>
      <c r="E2163" t="s">
        <v>10765</v>
      </c>
      <c r="F2163" t="str">
        <f>VLOOKUP(E2163,'country(26mar)'!B$2:C$251,2,FALSE)</f>
        <v>UG</v>
      </c>
      <c r="G2163" t="str">
        <f>VLOOKUP(F2163,'country(26mar)'!C$2:D$251,2,FALSE)</f>
        <v>base.ug</v>
      </c>
      <c r="H2163" t="s">
        <v>10842</v>
      </c>
      <c r="I2163" t="str">
        <f t="shared" si="181"/>
        <v>Uganda Koboko</v>
      </c>
      <c r="J2163" t="str">
        <f t="shared" si="182"/>
        <v>state_UG_Kob_77</v>
      </c>
    </row>
    <row r="2164" hidden="1" spans="1:10">
      <c r="A2164" t="str">
        <f t="shared" si="179"/>
        <v>state_UG_Aru_78</v>
      </c>
      <c r="B2164" t="e">
        <f>VLOOKUP(I2164,'state(26mar)'!D$2:G$680,4,FALSE)</f>
        <v>#N/A</v>
      </c>
      <c r="C2164" t="str">
        <f t="shared" si="183"/>
        <v>state_UG_Aru_78</v>
      </c>
      <c r="D2164">
        <f t="shared" si="180"/>
        <v>78</v>
      </c>
      <c r="E2164" t="s">
        <v>10765</v>
      </c>
      <c r="F2164" t="str">
        <f>VLOOKUP(E2164,'country(26mar)'!B$2:C$251,2,FALSE)</f>
        <v>UG</v>
      </c>
      <c r="G2164" t="str">
        <f>VLOOKUP(F2164,'country(26mar)'!C$2:D$251,2,FALSE)</f>
        <v>base.ug</v>
      </c>
      <c r="H2164" t="s">
        <v>10776</v>
      </c>
      <c r="I2164" t="str">
        <f t="shared" si="181"/>
        <v>Uganda Arua</v>
      </c>
      <c r="J2164" t="str">
        <f t="shared" si="182"/>
        <v>state_UG_Aru_78</v>
      </c>
    </row>
    <row r="2165" hidden="1" spans="1:10">
      <c r="A2165" t="str">
        <f t="shared" si="179"/>
        <v>state_UG_Mar_79</v>
      </c>
      <c r="B2165" t="e">
        <f>VLOOKUP(I2165,'state(26mar)'!D$2:G$680,4,FALSE)</f>
        <v>#N/A</v>
      </c>
      <c r="C2165" t="str">
        <f t="shared" si="183"/>
        <v>state_UG_Mar_79</v>
      </c>
      <c r="D2165">
        <f t="shared" si="180"/>
        <v>79</v>
      </c>
      <c r="E2165" t="s">
        <v>10765</v>
      </c>
      <c r="F2165" t="str">
        <f>VLOOKUP(E2165,'country(26mar)'!B$2:C$251,2,FALSE)</f>
        <v>UG</v>
      </c>
      <c r="G2165" t="str">
        <f>VLOOKUP(F2165,'country(26mar)'!C$2:D$251,2,FALSE)</f>
        <v>base.ug</v>
      </c>
      <c r="H2165" t="s">
        <v>10856</v>
      </c>
      <c r="I2165" t="str">
        <f t="shared" si="181"/>
        <v>Uganda Maracha</v>
      </c>
      <c r="J2165" t="str">
        <f t="shared" si="182"/>
        <v>state_UG_Mar_79</v>
      </c>
    </row>
    <row r="2166" hidden="1" spans="1:10">
      <c r="A2166" t="str">
        <f t="shared" si="179"/>
        <v>state_UG_Yum_80</v>
      </c>
      <c r="B2166" t="e">
        <f>VLOOKUP(I2166,'state(26mar)'!D$2:G$680,4,FALSE)</f>
        <v>#N/A</v>
      </c>
      <c r="C2166" t="str">
        <f t="shared" si="183"/>
        <v>state_UG_Yum_80</v>
      </c>
      <c r="D2166">
        <f t="shared" si="180"/>
        <v>80</v>
      </c>
      <c r="E2166" t="s">
        <v>10765</v>
      </c>
      <c r="F2166" t="str">
        <f>VLOOKUP(E2166,'country(26mar)'!B$2:C$251,2,FALSE)</f>
        <v>UG</v>
      </c>
      <c r="G2166" t="str">
        <f>VLOOKUP(F2166,'country(26mar)'!C$2:D$251,2,FALSE)</f>
        <v>base.ug</v>
      </c>
      <c r="H2166" t="s">
        <v>10898</v>
      </c>
      <c r="I2166" t="str">
        <f t="shared" si="181"/>
        <v>Uganda Yumbe</v>
      </c>
      <c r="J2166" t="str">
        <f t="shared" si="182"/>
        <v>state_UG_Yum_80</v>
      </c>
    </row>
    <row r="2167" hidden="1" spans="1:10">
      <c r="A2167" t="str">
        <f t="shared" si="179"/>
        <v>state_UG_Bul_81</v>
      </c>
      <c r="B2167" t="e">
        <f>VLOOKUP(I2167,'state(26mar)'!D$2:G$680,4,FALSE)</f>
        <v>#N/A</v>
      </c>
      <c r="C2167" t="str">
        <f t="shared" si="183"/>
        <v>state_UG_Bul_81</v>
      </c>
      <c r="D2167">
        <f t="shared" si="180"/>
        <v>81</v>
      </c>
      <c r="E2167" t="s">
        <v>10765</v>
      </c>
      <c r="F2167" t="str">
        <f>VLOOKUP(E2167,'country(26mar)'!B$2:C$251,2,FALSE)</f>
        <v>UG</v>
      </c>
      <c r="G2167" t="str">
        <f>VLOOKUP(F2167,'country(26mar)'!C$2:D$251,2,FALSE)</f>
        <v>base.ug</v>
      </c>
      <c r="H2167" t="s">
        <v>10790</v>
      </c>
      <c r="I2167" t="str">
        <f t="shared" si="181"/>
        <v>Uganda Buliisa</v>
      </c>
      <c r="J2167" t="str">
        <f t="shared" si="182"/>
        <v>state_UG_Bul_81</v>
      </c>
    </row>
    <row r="2168" hidden="1" spans="1:10">
      <c r="A2168" t="str">
        <f t="shared" si="179"/>
        <v>state_UG_Gul_82</v>
      </c>
      <c r="B2168" t="e">
        <f>VLOOKUP(I2168,'state(26mar)'!D$2:G$680,4,FALSE)</f>
        <v>#N/A</v>
      </c>
      <c r="C2168" t="str">
        <f t="shared" si="183"/>
        <v>state_UG_Gul_82</v>
      </c>
      <c r="D2168">
        <f t="shared" si="180"/>
        <v>82</v>
      </c>
      <c r="E2168" t="s">
        <v>10765</v>
      </c>
      <c r="F2168" t="str">
        <f>VLOOKUP(E2168,'country(26mar)'!B$2:C$251,2,FALSE)</f>
        <v>UG</v>
      </c>
      <c r="G2168" t="str">
        <f>VLOOKUP(F2168,'country(26mar)'!C$2:D$251,2,FALSE)</f>
        <v>base.ug</v>
      </c>
      <c r="H2168" t="s">
        <v>10803</v>
      </c>
      <c r="I2168" t="str">
        <f t="shared" si="181"/>
        <v>Uganda Gulu</v>
      </c>
      <c r="J2168" t="str">
        <f t="shared" si="182"/>
        <v>state_UG_Gul_82</v>
      </c>
    </row>
    <row r="2169" hidden="1" spans="1:10">
      <c r="A2169" t="str">
        <f t="shared" si="179"/>
        <v>state_UG_Adj_83</v>
      </c>
      <c r="B2169" t="e">
        <f>VLOOKUP(I2169,'state(26mar)'!D$2:G$680,4,FALSE)</f>
        <v>#N/A</v>
      </c>
      <c r="C2169" t="str">
        <f t="shared" si="183"/>
        <v>state_UG_Adj_83</v>
      </c>
      <c r="D2169">
        <f t="shared" si="180"/>
        <v>83</v>
      </c>
      <c r="E2169" t="s">
        <v>10765</v>
      </c>
      <c r="F2169" t="str">
        <f>VLOOKUP(E2169,'country(26mar)'!B$2:C$251,2,FALSE)</f>
        <v>UG</v>
      </c>
      <c r="G2169" t="str">
        <f>VLOOKUP(F2169,'country(26mar)'!C$2:D$251,2,FALSE)</f>
        <v>base.ug</v>
      </c>
      <c r="H2169" t="s">
        <v>10768</v>
      </c>
      <c r="I2169" t="str">
        <f t="shared" si="181"/>
        <v>Uganda Adjumani</v>
      </c>
      <c r="J2169" t="str">
        <f t="shared" si="182"/>
        <v>state_UG_Adj_83</v>
      </c>
    </row>
    <row r="2170" hidden="1" spans="1:10">
      <c r="A2170" t="str">
        <f t="shared" si="179"/>
        <v>state_UG_Moy_84</v>
      </c>
      <c r="B2170" t="e">
        <f>VLOOKUP(I2170,'state(26mar)'!D$2:G$680,4,FALSE)</f>
        <v>#N/A</v>
      </c>
      <c r="C2170" t="str">
        <f t="shared" si="183"/>
        <v>state_UG_Moy_84</v>
      </c>
      <c r="D2170">
        <f t="shared" si="180"/>
        <v>84</v>
      </c>
      <c r="E2170" t="s">
        <v>10765</v>
      </c>
      <c r="F2170" t="str">
        <f>VLOOKUP(E2170,'country(26mar)'!B$2:C$251,2,FALSE)</f>
        <v>UG</v>
      </c>
      <c r="G2170" t="str">
        <f>VLOOKUP(F2170,'country(26mar)'!C$2:D$251,2,FALSE)</f>
        <v>base.ug</v>
      </c>
      <c r="H2170" t="s">
        <v>10867</v>
      </c>
      <c r="I2170" t="str">
        <f t="shared" si="181"/>
        <v>Uganda Moyo</v>
      </c>
      <c r="J2170" t="str">
        <f t="shared" si="182"/>
        <v>state_UG_Moy_84</v>
      </c>
    </row>
    <row r="2171" hidden="1" spans="1:10">
      <c r="A2171" t="str">
        <f t="shared" si="179"/>
        <v>state_UG_Nwo_85</v>
      </c>
      <c r="B2171" t="e">
        <f>VLOOKUP(I2171,'state(26mar)'!D$2:G$680,4,FALSE)</f>
        <v>#N/A</v>
      </c>
      <c r="C2171" t="str">
        <f t="shared" si="183"/>
        <v>state_UG_Nwo_85</v>
      </c>
      <c r="D2171">
        <f t="shared" si="180"/>
        <v>85</v>
      </c>
      <c r="E2171" t="s">
        <v>10765</v>
      </c>
      <c r="F2171" t="str">
        <f>VLOOKUP(E2171,'country(26mar)'!B$2:C$251,2,FALSE)</f>
        <v>UG</v>
      </c>
      <c r="G2171" t="str">
        <f>VLOOKUP(F2171,'country(26mar)'!C$2:D$251,2,FALSE)</f>
        <v>base.ug</v>
      </c>
      <c r="H2171" t="s">
        <v>10882</v>
      </c>
      <c r="I2171" t="str">
        <f t="shared" si="181"/>
        <v>Uganda Nwoya</v>
      </c>
      <c r="J2171" t="str">
        <f t="shared" si="182"/>
        <v>state_UG_Nwo_85</v>
      </c>
    </row>
    <row r="2172" hidden="1" spans="1:10">
      <c r="A2172" t="str">
        <f t="shared" si="179"/>
        <v>state_UG_Amu_86</v>
      </c>
      <c r="B2172" t="e">
        <f>VLOOKUP(I2172,'state(26mar)'!D$2:G$680,4,FALSE)</f>
        <v>#N/A</v>
      </c>
      <c r="C2172" t="str">
        <f t="shared" si="183"/>
        <v>state_UG_Amu_86</v>
      </c>
      <c r="D2172">
        <f t="shared" si="180"/>
        <v>86</v>
      </c>
      <c r="E2172" t="s">
        <v>10765</v>
      </c>
      <c r="F2172" t="str">
        <f>VLOOKUP(E2172,'country(26mar)'!B$2:C$251,2,FALSE)</f>
        <v>UG</v>
      </c>
      <c r="G2172" t="str">
        <f>VLOOKUP(F2172,'country(26mar)'!C$2:D$251,2,FALSE)</f>
        <v>base.ug</v>
      </c>
      <c r="H2172" t="s">
        <v>10774</v>
      </c>
      <c r="I2172" t="str">
        <f t="shared" si="181"/>
        <v>Uganda Amuru</v>
      </c>
      <c r="J2172" t="str">
        <f t="shared" si="182"/>
        <v>state_UG_Amu_86</v>
      </c>
    </row>
    <row r="2173" hidden="1" spans="1:10">
      <c r="A2173" t="str">
        <f t="shared" si="179"/>
        <v>state_UG_Kis_87</v>
      </c>
      <c r="B2173" t="e">
        <f>VLOOKUP(I2173,'state(26mar)'!D$2:G$680,4,FALSE)</f>
        <v>#N/A</v>
      </c>
      <c r="C2173" t="str">
        <f t="shared" si="183"/>
        <v>state_UG_Kis_87</v>
      </c>
      <c r="D2173">
        <f t="shared" si="180"/>
        <v>87</v>
      </c>
      <c r="E2173" t="s">
        <v>10765</v>
      </c>
      <c r="F2173" t="str">
        <f>VLOOKUP(E2173,'country(26mar)'!B$2:C$251,2,FALSE)</f>
        <v>UG</v>
      </c>
      <c r="G2173" t="str">
        <f>VLOOKUP(F2173,'country(26mar)'!C$2:D$251,2,FALSE)</f>
        <v>base.ug</v>
      </c>
      <c r="H2173" t="s">
        <v>10838</v>
      </c>
      <c r="I2173" t="str">
        <f t="shared" si="181"/>
        <v>Uganda Kisoro</v>
      </c>
      <c r="J2173" t="str">
        <f t="shared" si="182"/>
        <v>state_UG_Kis_87</v>
      </c>
    </row>
    <row r="2174" hidden="1" spans="1:10">
      <c r="A2174" t="str">
        <f t="shared" si="179"/>
        <v>state_UG_Kit_88</v>
      </c>
      <c r="B2174" t="e">
        <f>VLOOKUP(I2174,'state(26mar)'!D$2:G$680,4,FALSE)</f>
        <v>#N/A</v>
      </c>
      <c r="C2174" t="str">
        <f t="shared" si="183"/>
        <v>state_UG_Kit_88</v>
      </c>
      <c r="D2174">
        <f t="shared" si="180"/>
        <v>88</v>
      </c>
      <c r="E2174" t="s">
        <v>10765</v>
      </c>
      <c r="F2174" t="str">
        <f>VLOOKUP(E2174,'country(26mar)'!B$2:C$251,2,FALSE)</f>
        <v>UG</v>
      </c>
      <c r="G2174" t="str">
        <f>VLOOKUP(F2174,'country(26mar)'!C$2:D$251,2,FALSE)</f>
        <v>base.ug</v>
      </c>
      <c r="H2174" t="s">
        <v>10841</v>
      </c>
      <c r="I2174" t="str">
        <f t="shared" si="181"/>
        <v>Uganda Kitgum</v>
      </c>
      <c r="J2174" t="str">
        <f t="shared" si="182"/>
        <v>state_UG_Kit_88</v>
      </c>
    </row>
    <row r="2175" hidden="1" spans="1:10">
      <c r="A2175" t="str">
        <f t="shared" si="179"/>
        <v>state_UG_Pad_89</v>
      </c>
      <c r="B2175" t="e">
        <f>VLOOKUP(I2175,'state(26mar)'!D$2:G$680,4,FALSE)</f>
        <v>#N/A</v>
      </c>
      <c r="C2175" t="str">
        <f t="shared" si="183"/>
        <v>state_UG_Pad_89</v>
      </c>
      <c r="D2175">
        <f t="shared" si="180"/>
        <v>89</v>
      </c>
      <c r="E2175" t="s">
        <v>10765</v>
      </c>
      <c r="F2175" t="str">
        <f>VLOOKUP(E2175,'country(26mar)'!B$2:C$251,2,FALSE)</f>
        <v>UG</v>
      </c>
      <c r="G2175" t="str">
        <f>VLOOKUP(F2175,'country(26mar)'!C$2:D$251,2,FALSE)</f>
        <v>base.ug</v>
      </c>
      <c r="H2175" t="s">
        <v>10885</v>
      </c>
      <c r="I2175" t="str">
        <f t="shared" si="181"/>
        <v>Uganda Pader</v>
      </c>
      <c r="J2175" t="str">
        <f t="shared" si="182"/>
        <v>state_UG_Pad_89</v>
      </c>
    </row>
    <row r="2176" hidden="1" spans="1:10">
      <c r="A2176" t="str">
        <f t="shared" si="179"/>
        <v>state_UG_Kat_90</v>
      </c>
      <c r="B2176" t="e">
        <f>VLOOKUP(I2176,'state(26mar)'!D$2:G$680,4,FALSE)</f>
        <v>#N/A</v>
      </c>
      <c r="C2176" t="str">
        <f t="shared" si="183"/>
        <v>state_UG_Kat_90</v>
      </c>
      <c r="D2176">
        <f t="shared" si="180"/>
        <v>90</v>
      </c>
      <c r="E2176" t="s">
        <v>10765</v>
      </c>
      <c r="F2176" t="str">
        <f>VLOOKUP(E2176,'country(26mar)'!B$2:C$251,2,FALSE)</f>
        <v>UG</v>
      </c>
      <c r="G2176" t="str">
        <f>VLOOKUP(F2176,'country(26mar)'!C$2:D$251,2,FALSE)</f>
        <v>base.ug</v>
      </c>
      <c r="H2176" t="s">
        <v>10826</v>
      </c>
      <c r="I2176" t="str">
        <f t="shared" si="181"/>
        <v>Uganda Katakwi</v>
      </c>
      <c r="J2176" t="str">
        <f t="shared" si="182"/>
        <v>state_UG_Kat_90</v>
      </c>
    </row>
    <row r="2177" hidden="1" spans="1:10">
      <c r="A2177" t="str">
        <f t="shared" si="179"/>
        <v>state_UG_Mor_91</v>
      </c>
      <c r="B2177" t="e">
        <f>VLOOKUP(I2177,'state(26mar)'!D$2:G$680,4,FALSE)</f>
        <v>#N/A</v>
      </c>
      <c r="C2177" t="str">
        <f t="shared" si="183"/>
        <v>state_UG_Mor_91</v>
      </c>
      <c r="D2177">
        <f t="shared" si="180"/>
        <v>91</v>
      </c>
      <c r="E2177" t="s">
        <v>10765</v>
      </c>
      <c r="F2177" t="str">
        <f>VLOOKUP(E2177,'country(26mar)'!B$2:C$251,2,FALSE)</f>
        <v>UG</v>
      </c>
      <c r="G2177" t="str">
        <f>VLOOKUP(F2177,'country(26mar)'!C$2:D$251,2,FALSE)</f>
        <v>base.ug</v>
      </c>
      <c r="H2177" t="s">
        <v>10866</v>
      </c>
      <c r="I2177" t="str">
        <f t="shared" si="181"/>
        <v>Uganda Moroto</v>
      </c>
      <c r="J2177" t="str">
        <f t="shared" si="182"/>
        <v>state_UG_Mor_91</v>
      </c>
    </row>
    <row r="2178" hidden="1" spans="1:10">
      <c r="A2178" t="str">
        <f t="shared" si="179"/>
        <v>state_UG_May_92</v>
      </c>
      <c r="B2178" t="e">
        <f>VLOOKUP(I2178,'state(26mar)'!D$2:G$680,4,FALSE)</f>
        <v>#N/A</v>
      </c>
      <c r="C2178" t="str">
        <f t="shared" si="183"/>
        <v>state_UG_May_92</v>
      </c>
      <c r="D2178">
        <f t="shared" si="180"/>
        <v>92</v>
      </c>
      <c r="E2178" t="s">
        <v>10765</v>
      </c>
      <c r="F2178" t="str">
        <f>VLOOKUP(E2178,'country(26mar)'!B$2:C$251,2,FALSE)</f>
        <v>UG</v>
      </c>
      <c r="G2178" t="str">
        <f>VLOOKUP(F2178,'country(26mar)'!C$2:D$251,2,FALSE)</f>
        <v>base.ug</v>
      </c>
      <c r="H2178" t="s">
        <v>10860</v>
      </c>
      <c r="I2178" t="str">
        <f t="shared" si="181"/>
        <v>Uganda Mayuge</v>
      </c>
      <c r="J2178" t="str">
        <f t="shared" si="182"/>
        <v>state_UG_May_92</v>
      </c>
    </row>
    <row r="2179" hidden="1" spans="1:10">
      <c r="A2179" t="str">
        <f t="shared" ref="A2179:A2242" si="184">IFERROR(B2179,C2179)</f>
        <v>state_UG_Mit_93</v>
      </c>
      <c r="B2179" t="e">
        <f>VLOOKUP(I2179,'state(26mar)'!D$2:G$680,4,FALSE)</f>
        <v>#N/A</v>
      </c>
      <c r="C2179" t="str">
        <f t="shared" si="183"/>
        <v>state_UG_Mit_93</v>
      </c>
      <c r="D2179">
        <f t="shared" ref="D2179:D2242" si="185">IF(E2179=E2178,D2178+1,1)</f>
        <v>93</v>
      </c>
      <c r="E2179" t="s">
        <v>10765</v>
      </c>
      <c r="F2179" t="str">
        <f>VLOOKUP(E2179,'country(26mar)'!B$2:C$251,2,FALSE)</f>
        <v>UG</v>
      </c>
      <c r="G2179" t="str">
        <f>VLOOKUP(F2179,'country(26mar)'!C$2:D$251,2,FALSE)</f>
        <v>base.ug</v>
      </c>
      <c r="H2179" t="s">
        <v>10865</v>
      </c>
      <c r="I2179" t="str">
        <f t="shared" ref="I2179:I2242" si="186">CONCATENATE(E2179," ",H2179)</f>
        <v>Uganda Mityana</v>
      </c>
      <c r="J2179" t="str">
        <f t="shared" ref="J2179:J2242" si="187">A2179</f>
        <v>state_UG_Mit_93</v>
      </c>
    </row>
    <row r="2180" hidden="1" spans="1:10">
      <c r="A2180" t="str">
        <f t="shared" si="184"/>
        <v>state_UG_Bun_94</v>
      </c>
      <c r="B2180" t="e">
        <f>VLOOKUP(I2180,'state(26mar)'!D$2:G$680,4,FALSE)</f>
        <v>#N/A</v>
      </c>
      <c r="C2180" t="str">
        <f t="shared" si="183"/>
        <v>state_UG_Bun_94</v>
      </c>
      <c r="D2180">
        <f t="shared" si="185"/>
        <v>94</v>
      </c>
      <c r="E2180" t="s">
        <v>10765</v>
      </c>
      <c r="F2180" t="str">
        <f>VLOOKUP(E2180,'country(26mar)'!B$2:C$251,2,FALSE)</f>
        <v>UG</v>
      </c>
      <c r="G2180" t="str">
        <f>VLOOKUP(F2180,'country(26mar)'!C$2:D$251,2,FALSE)</f>
        <v>base.ug</v>
      </c>
      <c r="H2180" t="s">
        <v>10791</v>
      </c>
      <c r="I2180" t="str">
        <f t="shared" si="186"/>
        <v>Uganda Bundibugyo</v>
      </c>
      <c r="J2180" t="str">
        <f t="shared" si="187"/>
        <v>state_UG_Bun_94</v>
      </c>
    </row>
    <row r="2181" hidden="1" spans="1:10">
      <c r="A2181" t="str">
        <f t="shared" si="184"/>
        <v>state_UG_Kab_95</v>
      </c>
      <c r="B2181" t="e">
        <f>VLOOKUP(I2181,'state(26mar)'!D$2:G$680,4,FALSE)</f>
        <v>#N/A</v>
      </c>
      <c r="C2181" t="str">
        <f t="shared" si="183"/>
        <v>state_UG_Kab_95</v>
      </c>
      <c r="D2181">
        <f t="shared" si="185"/>
        <v>95</v>
      </c>
      <c r="E2181" t="s">
        <v>10765</v>
      </c>
      <c r="F2181" t="str">
        <f>VLOOKUP(E2181,'country(26mar)'!B$2:C$251,2,FALSE)</f>
        <v>UG</v>
      </c>
      <c r="G2181" t="str">
        <f>VLOOKUP(F2181,'country(26mar)'!C$2:D$251,2,FALSE)</f>
        <v>base.ug</v>
      </c>
      <c r="H2181" t="s">
        <v>10801</v>
      </c>
      <c r="I2181" t="str">
        <f t="shared" si="186"/>
        <v>Uganda Kabarole</v>
      </c>
      <c r="J2181" t="str">
        <f t="shared" si="187"/>
        <v>state_UG_Kab_95</v>
      </c>
    </row>
    <row r="2182" hidden="1" spans="1:10">
      <c r="A2182" t="str">
        <f t="shared" si="184"/>
        <v>state_UG_Man_96</v>
      </c>
      <c r="B2182" t="e">
        <f>VLOOKUP(I2182,'state(26mar)'!D$2:G$680,4,FALSE)</f>
        <v>#N/A</v>
      </c>
      <c r="C2182" t="str">
        <f t="shared" si="183"/>
        <v>state_UG_Man_96</v>
      </c>
      <c r="D2182">
        <f t="shared" si="185"/>
        <v>96</v>
      </c>
      <c r="E2182" t="s">
        <v>10765</v>
      </c>
      <c r="F2182" t="str">
        <f>VLOOKUP(E2182,'country(26mar)'!B$2:C$251,2,FALSE)</f>
        <v>UG</v>
      </c>
      <c r="G2182" t="str">
        <f>VLOOKUP(F2182,'country(26mar)'!C$2:D$251,2,FALSE)</f>
        <v>base.ug</v>
      </c>
      <c r="H2182" t="s">
        <v>10855</v>
      </c>
      <c r="I2182" t="str">
        <f t="shared" si="186"/>
        <v>Uganda Manafwa</v>
      </c>
      <c r="J2182" t="str">
        <f t="shared" si="187"/>
        <v>state_UG_Man_96</v>
      </c>
    </row>
    <row r="2183" hidden="1" spans="1:10">
      <c r="A2183" t="str">
        <f t="shared" si="184"/>
        <v>state_UG_Nam_97</v>
      </c>
      <c r="B2183" t="e">
        <f>VLOOKUP(I2183,'state(26mar)'!D$2:G$680,4,FALSE)</f>
        <v>#N/A</v>
      </c>
      <c r="C2183" t="str">
        <f t="shared" si="183"/>
        <v>state_UG_Nam_97</v>
      </c>
      <c r="D2183">
        <f t="shared" si="185"/>
        <v>97</v>
      </c>
      <c r="E2183" t="s">
        <v>10765</v>
      </c>
      <c r="F2183" t="str">
        <f>VLOOKUP(E2183,'country(26mar)'!B$2:C$251,2,FALSE)</f>
        <v>UG</v>
      </c>
      <c r="G2183" t="str">
        <f>VLOOKUP(F2183,'country(26mar)'!C$2:D$251,2,FALSE)</f>
        <v>base.ug</v>
      </c>
      <c r="H2183" t="s">
        <v>10876</v>
      </c>
      <c r="I2183" t="str">
        <f t="shared" si="186"/>
        <v>Uganda Namutumba</v>
      </c>
      <c r="J2183" t="str">
        <f t="shared" si="187"/>
        <v>state_UG_Nam_97</v>
      </c>
    </row>
    <row r="2184" hidden="1" spans="1:10">
      <c r="A2184" t="str">
        <f t="shared" si="184"/>
        <v>state_UG_But_98</v>
      </c>
      <c r="B2184" t="e">
        <f>VLOOKUP(I2184,'state(26mar)'!D$2:G$680,4,FALSE)</f>
        <v>#N/A</v>
      </c>
      <c r="C2184" t="str">
        <f t="shared" si="183"/>
        <v>state_UG_But_98</v>
      </c>
      <c r="D2184">
        <f t="shared" si="185"/>
        <v>98</v>
      </c>
      <c r="E2184" t="s">
        <v>10765</v>
      </c>
      <c r="F2184" t="str">
        <f>VLOOKUP(E2184,'country(26mar)'!B$2:C$251,2,FALSE)</f>
        <v>UG</v>
      </c>
      <c r="G2184" t="str">
        <f>VLOOKUP(F2184,'country(26mar)'!C$2:D$251,2,FALSE)</f>
        <v>base.ug</v>
      </c>
      <c r="H2184" t="s">
        <v>10794</v>
      </c>
      <c r="I2184" t="str">
        <f t="shared" si="186"/>
        <v>Uganda Butaleja</v>
      </c>
      <c r="J2184" t="str">
        <f t="shared" si="187"/>
        <v>state_UG_But_98</v>
      </c>
    </row>
    <row r="2185" hidden="1" spans="1:10">
      <c r="A2185" t="str">
        <f t="shared" si="184"/>
        <v>state_UG_Kal_99</v>
      </c>
      <c r="B2185" t="e">
        <f>VLOOKUP(I2185,'state(26mar)'!D$2:G$680,4,FALSE)</f>
        <v>#N/A</v>
      </c>
      <c r="C2185" t="str">
        <f t="shared" si="183"/>
        <v>state_UG_Kal_99</v>
      </c>
      <c r="D2185">
        <f t="shared" si="185"/>
        <v>99</v>
      </c>
      <c r="E2185" t="s">
        <v>10765</v>
      </c>
      <c r="F2185" t="str">
        <f>VLOOKUP(E2185,'country(26mar)'!B$2:C$251,2,FALSE)</f>
        <v>UG</v>
      </c>
      <c r="G2185" t="str">
        <f>VLOOKUP(F2185,'country(26mar)'!C$2:D$251,2,FALSE)</f>
        <v>base.ug</v>
      </c>
      <c r="H2185" t="s">
        <v>10815</v>
      </c>
      <c r="I2185" t="str">
        <f t="shared" si="186"/>
        <v>Uganda Kaliro</v>
      </c>
      <c r="J2185" t="str">
        <f t="shared" si="187"/>
        <v>state_UG_Kal_99</v>
      </c>
    </row>
    <row r="2186" hidden="1" spans="1:10">
      <c r="A2186" t="str">
        <f t="shared" si="184"/>
        <v>state_UG_But_100</v>
      </c>
      <c r="B2186" t="e">
        <f>VLOOKUP(I2186,'state(26mar)'!D$2:G$680,4,FALSE)</f>
        <v>#N/A</v>
      </c>
      <c r="C2186" t="str">
        <f t="shared" si="183"/>
        <v>state_UG_But_100</v>
      </c>
      <c r="D2186">
        <f t="shared" si="185"/>
        <v>100</v>
      </c>
      <c r="E2186" t="s">
        <v>10765</v>
      </c>
      <c r="F2186" t="str">
        <f>VLOOKUP(E2186,'country(26mar)'!B$2:C$251,2,FALSE)</f>
        <v>UG</v>
      </c>
      <c r="G2186" t="str">
        <f>VLOOKUP(F2186,'country(26mar)'!C$2:D$251,2,FALSE)</f>
        <v>base.ug</v>
      </c>
      <c r="H2186" t="s">
        <v>10802</v>
      </c>
      <c r="I2186" t="str">
        <f t="shared" si="186"/>
        <v>Uganda Butambala</v>
      </c>
      <c r="J2186" t="str">
        <f t="shared" si="187"/>
        <v>state_UG_But_100</v>
      </c>
    </row>
    <row r="2187" hidden="1" spans="1:10">
      <c r="A2187" t="str">
        <f t="shared" si="184"/>
        <v>state_UG_Sor_101</v>
      </c>
      <c r="B2187" t="e">
        <f>VLOOKUP(I2187,'state(26mar)'!D$2:G$680,4,FALSE)</f>
        <v>#N/A</v>
      </c>
      <c r="C2187" t="str">
        <f t="shared" si="183"/>
        <v>state_UG_Sor_101</v>
      </c>
      <c r="D2187">
        <f t="shared" si="185"/>
        <v>101</v>
      </c>
      <c r="E2187" t="s">
        <v>10765</v>
      </c>
      <c r="F2187" t="str">
        <f>VLOOKUP(E2187,'country(26mar)'!B$2:C$251,2,FALSE)</f>
        <v>UG</v>
      </c>
      <c r="G2187" t="str">
        <f>VLOOKUP(F2187,'country(26mar)'!C$2:D$251,2,FALSE)</f>
        <v>base.ug</v>
      </c>
      <c r="H2187" t="s">
        <v>10896</v>
      </c>
      <c r="I2187" t="str">
        <f t="shared" si="186"/>
        <v>Uganda Soroti</v>
      </c>
      <c r="J2187" t="str">
        <f t="shared" si="187"/>
        <v>state_UG_Sor_101</v>
      </c>
    </row>
    <row r="2188" hidden="1" spans="1:10">
      <c r="A2188" t="str">
        <f t="shared" si="184"/>
        <v>state_UG_Amo_102</v>
      </c>
      <c r="B2188" t="e">
        <f>VLOOKUP(I2188,'state(26mar)'!D$2:G$680,4,FALSE)</f>
        <v>#N/A</v>
      </c>
      <c r="C2188" t="str">
        <f t="shared" si="183"/>
        <v>state_UG_Amo_102</v>
      </c>
      <c r="D2188">
        <f t="shared" si="185"/>
        <v>102</v>
      </c>
      <c r="E2188" t="s">
        <v>10765</v>
      </c>
      <c r="F2188" t="str">
        <f>VLOOKUP(E2188,'country(26mar)'!B$2:C$251,2,FALSE)</f>
        <v>UG</v>
      </c>
      <c r="G2188" t="str">
        <f>VLOOKUP(F2188,'country(26mar)'!C$2:D$251,2,FALSE)</f>
        <v>base.ug</v>
      </c>
      <c r="H2188" t="s">
        <v>10771</v>
      </c>
      <c r="I2188" t="str">
        <f t="shared" si="186"/>
        <v>Uganda Amolatar</v>
      </c>
      <c r="J2188" t="str">
        <f t="shared" si="187"/>
        <v>state_UG_Amo_102</v>
      </c>
    </row>
    <row r="2189" hidden="1" spans="1:10">
      <c r="A2189" t="str">
        <f t="shared" si="184"/>
        <v>state_UG_Apa_103</v>
      </c>
      <c r="B2189" t="e">
        <f>VLOOKUP(I2189,'state(26mar)'!D$2:G$680,4,FALSE)</f>
        <v>#N/A</v>
      </c>
      <c r="C2189" t="str">
        <f t="shared" si="183"/>
        <v>state_UG_Apa_103</v>
      </c>
      <c r="D2189">
        <f t="shared" si="185"/>
        <v>103</v>
      </c>
      <c r="E2189" t="s">
        <v>10765</v>
      </c>
      <c r="F2189" t="str">
        <f>VLOOKUP(E2189,'country(26mar)'!B$2:C$251,2,FALSE)</f>
        <v>UG</v>
      </c>
      <c r="G2189" t="str">
        <f>VLOOKUP(F2189,'country(26mar)'!C$2:D$251,2,FALSE)</f>
        <v>base.ug</v>
      </c>
      <c r="H2189" t="s">
        <v>10775</v>
      </c>
      <c r="I2189" t="str">
        <f t="shared" si="186"/>
        <v>Uganda Apac</v>
      </c>
      <c r="J2189" t="str">
        <f t="shared" si="187"/>
        <v>state_UG_Apa_103</v>
      </c>
    </row>
    <row r="2190" hidden="1" spans="1:10">
      <c r="A2190" t="str">
        <f t="shared" si="184"/>
        <v>state_UG_Mpi_104</v>
      </c>
      <c r="B2190" t="e">
        <f>VLOOKUP(I2190,'state(26mar)'!D$2:G$680,4,FALSE)</f>
        <v>#N/A</v>
      </c>
      <c r="C2190" t="str">
        <f t="shared" si="183"/>
        <v>state_UG_Mpi_104</v>
      </c>
      <c r="D2190">
        <f t="shared" si="185"/>
        <v>104</v>
      </c>
      <c r="E2190" t="s">
        <v>10765</v>
      </c>
      <c r="F2190" t="str">
        <f>VLOOKUP(E2190,'country(26mar)'!B$2:C$251,2,FALSE)</f>
        <v>UG</v>
      </c>
      <c r="G2190" t="str">
        <f>VLOOKUP(F2190,'country(26mar)'!C$2:D$251,2,FALSE)</f>
        <v>base.ug</v>
      </c>
      <c r="H2190" t="s">
        <v>10869</v>
      </c>
      <c r="I2190" t="str">
        <f t="shared" si="186"/>
        <v>Uganda Mpigi</v>
      </c>
      <c r="J2190" t="str">
        <f t="shared" si="187"/>
        <v>state_UG_Mpi_104</v>
      </c>
    </row>
    <row r="2191" hidden="1" spans="1:10">
      <c r="A2191" t="str">
        <f t="shared" si="184"/>
        <v>state_UG_Kam_105</v>
      </c>
      <c r="B2191" t="e">
        <f>VLOOKUP(I2191,'state(26mar)'!D$2:G$680,4,FALSE)</f>
        <v>#N/A</v>
      </c>
      <c r="C2191" t="str">
        <f t="shared" si="183"/>
        <v>state_UG_Kam_105</v>
      </c>
      <c r="D2191">
        <f t="shared" si="185"/>
        <v>105</v>
      </c>
      <c r="E2191" t="s">
        <v>10765</v>
      </c>
      <c r="F2191" t="str">
        <f>VLOOKUP(E2191,'country(26mar)'!B$2:C$251,2,FALSE)</f>
        <v>UG</v>
      </c>
      <c r="G2191" t="str">
        <f>VLOOKUP(F2191,'country(26mar)'!C$2:D$251,2,FALSE)</f>
        <v>base.ug</v>
      </c>
      <c r="H2191" t="s">
        <v>10818</v>
      </c>
      <c r="I2191" t="str">
        <f t="shared" si="186"/>
        <v>Uganda Kamuli</v>
      </c>
      <c r="J2191" t="str">
        <f t="shared" si="187"/>
        <v>state_UG_Kam_105</v>
      </c>
    </row>
    <row r="2192" hidden="1" spans="1:10">
      <c r="A2192" t="str">
        <f t="shared" si="184"/>
        <v>state_UG_Iga_106</v>
      </c>
      <c r="B2192" t="e">
        <f>VLOOKUP(I2192,'state(26mar)'!D$2:G$680,4,FALSE)</f>
        <v>#N/A</v>
      </c>
      <c r="C2192" t="str">
        <f t="shared" si="183"/>
        <v>state_UG_Iga_106</v>
      </c>
      <c r="D2192">
        <f t="shared" si="185"/>
        <v>106</v>
      </c>
      <c r="E2192" t="s">
        <v>10765</v>
      </c>
      <c r="F2192" t="str">
        <f>VLOOKUP(E2192,'country(26mar)'!B$2:C$251,2,FALSE)</f>
        <v>UG</v>
      </c>
      <c r="G2192" t="str">
        <f>VLOOKUP(F2192,'country(26mar)'!C$2:D$251,2,FALSE)</f>
        <v>base.ug</v>
      </c>
      <c r="H2192" t="s">
        <v>10806</v>
      </c>
      <c r="I2192" t="str">
        <f t="shared" si="186"/>
        <v>Uganda Iganga</v>
      </c>
      <c r="J2192" t="str">
        <f t="shared" si="187"/>
        <v>state_UG_Iga_106</v>
      </c>
    </row>
    <row r="2193" hidden="1" spans="1:10">
      <c r="A2193" t="str">
        <f t="shared" si="184"/>
        <v>state_UG_Kya_107</v>
      </c>
      <c r="B2193" t="e">
        <f>VLOOKUP(I2193,'state(26mar)'!D$2:G$680,4,FALSE)</f>
        <v>#N/A</v>
      </c>
      <c r="C2193" t="str">
        <f t="shared" si="183"/>
        <v>state_UG_Kya_107</v>
      </c>
      <c r="D2193">
        <f t="shared" si="185"/>
        <v>107</v>
      </c>
      <c r="E2193" t="s">
        <v>10765</v>
      </c>
      <c r="F2193" t="str">
        <f>VLOOKUP(E2193,'country(26mar)'!B$2:C$251,2,FALSE)</f>
        <v>UG</v>
      </c>
      <c r="G2193" t="str">
        <f>VLOOKUP(F2193,'country(26mar)'!C$2:D$251,2,FALSE)</f>
        <v>base.ug</v>
      </c>
      <c r="H2193" t="s">
        <v>10846</v>
      </c>
      <c r="I2193" t="str">
        <f t="shared" si="186"/>
        <v>Uganda Kyankwanzi</v>
      </c>
      <c r="J2193" t="str">
        <f t="shared" si="187"/>
        <v>state_UG_Kya_107</v>
      </c>
    </row>
    <row r="2194" hidden="1" spans="1:10">
      <c r="A2194" t="str">
        <f t="shared" si="184"/>
        <v>state_UG_Bus_108</v>
      </c>
      <c r="B2194" t="e">
        <f>VLOOKUP(I2194,'state(26mar)'!D$2:G$680,4,FALSE)</f>
        <v>#N/A</v>
      </c>
      <c r="C2194" t="str">
        <f t="shared" si="183"/>
        <v>state_UG_Bus_108</v>
      </c>
      <c r="D2194">
        <f t="shared" si="185"/>
        <v>108</v>
      </c>
      <c r="E2194" t="s">
        <v>10765</v>
      </c>
      <c r="F2194" t="str">
        <f>VLOOKUP(E2194,'country(26mar)'!B$2:C$251,2,FALSE)</f>
        <v>UG</v>
      </c>
      <c r="G2194" t="str">
        <f>VLOOKUP(F2194,'country(26mar)'!C$2:D$251,2,FALSE)</f>
        <v>base.ug</v>
      </c>
      <c r="H2194" t="s">
        <v>5467</v>
      </c>
      <c r="I2194" t="str">
        <f t="shared" si="186"/>
        <v>Uganda Busia</v>
      </c>
      <c r="J2194" t="str">
        <f t="shared" si="187"/>
        <v>state_UG_Bus_108</v>
      </c>
    </row>
    <row r="2195" hidden="1" spans="1:10">
      <c r="A2195" t="str">
        <f t="shared" si="184"/>
        <v>state_UG_Dok_109</v>
      </c>
      <c r="B2195" t="e">
        <f>VLOOKUP(I2195,'state(26mar)'!D$2:G$680,4,FALSE)</f>
        <v>#N/A</v>
      </c>
      <c r="C2195" t="str">
        <f t="shared" si="183"/>
        <v>state_UG_Dok_109</v>
      </c>
      <c r="D2195">
        <f t="shared" si="185"/>
        <v>109</v>
      </c>
      <c r="E2195" t="s">
        <v>10765</v>
      </c>
      <c r="F2195" t="str">
        <f>VLOOKUP(E2195,'country(26mar)'!B$2:C$251,2,FALSE)</f>
        <v>UG</v>
      </c>
      <c r="G2195" t="str">
        <f>VLOOKUP(F2195,'country(26mar)'!C$2:D$251,2,FALSE)</f>
        <v>base.ug</v>
      </c>
      <c r="H2195" t="s">
        <v>10797</v>
      </c>
      <c r="I2195" t="str">
        <f t="shared" si="186"/>
        <v>Uganda Dokolo</v>
      </c>
      <c r="J2195" t="str">
        <f t="shared" si="187"/>
        <v>state_UG_Dok_109</v>
      </c>
    </row>
    <row r="2196" hidden="1" spans="1:10">
      <c r="A2196" t="str">
        <f t="shared" si="184"/>
        <v>state_UG_Ser_110</v>
      </c>
      <c r="B2196" t="e">
        <f>VLOOKUP(I2196,'state(26mar)'!D$2:G$680,4,FALSE)</f>
        <v>#N/A</v>
      </c>
      <c r="C2196" t="str">
        <f t="shared" si="183"/>
        <v>state_UG_Ser_110</v>
      </c>
      <c r="D2196">
        <f t="shared" si="185"/>
        <v>110</v>
      </c>
      <c r="E2196" t="s">
        <v>10765</v>
      </c>
      <c r="F2196" t="str">
        <f>VLOOKUP(E2196,'country(26mar)'!B$2:C$251,2,FALSE)</f>
        <v>UG</v>
      </c>
      <c r="G2196" t="str">
        <f>VLOOKUP(F2196,'country(26mar)'!C$2:D$251,2,FALSE)</f>
        <v>base.ug</v>
      </c>
      <c r="H2196" t="s">
        <v>10894</v>
      </c>
      <c r="I2196" t="str">
        <f t="shared" si="186"/>
        <v>Uganda Serere</v>
      </c>
      <c r="J2196" t="str">
        <f t="shared" si="187"/>
        <v>state_UG_Ser_110</v>
      </c>
    </row>
    <row r="2197" hidden="1" spans="1:10">
      <c r="A2197" t="str">
        <f t="shared" si="184"/>
        <v>state_UG_Kab_111</v>
      </c>
      <c r="B2197" t="e">
        <f>VLOOKUP(I2197,'state(26mar)'!D$2:G$680,4,FALSE)</f>
        <v>#N/A</v>
      </c>
      <c r="C2197" t="str">
        <f t="shared" si="183"/>
        <v>state_UG_Kab_111</v>
      </c>
      <c r="D2197">
        <f t="shared" si="185"/>
        <v>111</v>
      </c>
      <c r="E2197" t="s">
        <v>10765</v>
      </c>
      <c r="F2197" t="str">
        <f>VLOOKUP(E2197,'country(26mar)'!B$2:C$251,2,FALSE)</f>
        <v>UG</v>
      </c>
      <c r="G2197" t="str">
        <f>VLOOKUP(F2197,'country(26mar)'!C$2:D$251,2,FALSE)</f>
        <v>base.ug</v>
      </c>
      <c r="H2197" t="s">
        <v>10811</v>
      </c>
      <c r="I2197" t="str">
        <f t="shared" si="186"/>
        <v>Uganda Kaberamaido</v>
      </c>
      <c r="J2197" t="str">
        <f t="shared" si="187"/>
        <v>state_UG_Kab_111</v>
      </c>
    </row>
    <row r="2198" hidden="1" spans="1:10">
      <c r="A2198" t="str">
        <f t="shared" si="184"/>
        <v>state_UY_Flo_1</v>
      </c>
      <c r="B2198" t="e">
        <f>VLOOKUP(I2198,'state(26mar)'!D$2:G$680,4,FALSE)</f>
        <v>#N/A</v>
      </c>
      <c r="C2198" t="str">
        <f t="shared" si="183"/>
        <v>state_UY_Flo_1</v>
      </c>
      <c r="D2198">
        <f t="shared" si="185"/>
        <v>1</v>
      </c>
      <c r="E2198" t="s">
        <v>15053</v>
      </c>
      <c r="F2198" t="str">
        <f>VLOOKUP(E2198,'country(26mar)'!B$2:C$251,2,FALSE)</f>
        <v>UY</v>
      </c>
      <c r="G2198" t="str">
        <f>VLOOKUP(F2198,'country(26mar)'!C$2:D$251,2,FALSE)</f>
        <v>base.uy</v>
      </c>
      <c r="H2198" t="s">
        <v>4269</v>
      </c>
      <c r="I2198" t="str">
        <f t="shared" si="186"/>
        <v>Uruguay Flores</v>
      </c>
      <c r="J2198" t="str">
        <f t="shared" si="187"/>
        <v>state_UY_Flo_1</v>
      </c>
    </row>
    <row r="2199" hidden="1" spans="1:10">
      <c r="A2199" t="str">
        <f t="shared" si="184"/>
        <v>state_UY_Dur_2</v>
      </c>
      <c r="B2199" t="e">
        <f>VLOOKUP(I2199,'state(26mar)'!D$2:G$680,4,FALSE)</f>
        <v>#N/A</v>
      </c>
      <c r="C2199" t="str">
        <f t="shared" si="183"/>
        <v>state_UY_Dur_2</v>
      </c>
      <c r="D2199">
        <f t="shared" si="185"/>
        <v>2</v>
      </c>
      <c r="E2199" t="s">
        <v>15053</v>
      </c>
      <c r="F2199" t="str">
        <f>VLOOKUP(E2199,'country(26mar)'!B$2:C$251,2,FALSE)</f>
        <v>UY</v>
      </c>
      <c r="G2199" t="str">
        <f>VLOOKUP(F2199,'country(26mar)'!C$2:D$251,2,FALSE)</f>
        <v>base.uy</v>
      </c>
      <c r="H2199" t="s">
        <v>15066</v>
      </c>
      <c r="I2199" t="str">
        <f t="shared" si="186"/>
        <v>Uruguay Durazno</v>
      </c>
      <c r="J2199" t="str">
        <f t="shared" si="187"/>
        <v>state_UY_Dur_2</v>
      </c>
    </row>
    <row r="2200" hidden="1" spans="1:10">
      <c r="A2200" t="str">
        <f t="shared" si="184"/>
        <v>state_UY_Can_3</v>
      </c>
      <c r="B2200" t="e">
        <f>VLOOKUP(I2200,'state(26mar)'!D$2:G$680,4,FALSE)</f>
        <v>#N/A</v>
      </c>
      <c r="C2200" t="str">
        <f t="shared" si="183"/>
        <v>state_UY_Can_3</v>
      </c>
      <c r="D2200">
        <f t="shared" si="185"/>
        <v>3</v>
      </c>
      <c r="E2200" t="s">
        <v>15053</v>
      </c>
      <c r="F2200" t="str">
        <f>VLOOKUP(E2200,'country(26mar)'!B$2:C$251,2,FALSE)</f>
        <v>UY</v>
      </c>
      <c r="G2200" t="str">
        <f>VLOOKUP(F2200,'country(26mar)'!C$2:D$251,2,FALSE)</f>
        <v>base.uy</v>
      </c>
      <c r="H2200" t="s">
        <v>15061</v>
      </c>
      <c r="I2200" t="str">
        <f t="shared" si="186"/>
        <v>Uruguay Canelones</v>
      </c>
      <c r="J2200" t="str">
        <f t="shared" si="187"/>
        <v>state_UY_Can_3</v>
      </c>
    </row>
    <row r="2201" hidden="1" spans="1:10">
      <c r="A2201" t="str">
        <f t="shared" si="184"/>
        <v>state_UY_Riv_4</v>
      </c>
      <c r="B2201" t="e">
        <f>VLOOKUP(I2201,'state(26mar)'!D$2:G$680,4,FALSE)</f>
        <v>#N/A</v>
      </c>
      <c r="C2201" t="str">
        <f t="shared" si="183"/>
        <v>state_UY_Riv_4</v>
      </c>
      <c r="D2201">
        <f t="shared" si="185"/>
        <v>4</v>
      </c>
      <c r="E2201" t="s">
        <v>15053</v>
      </c>
      <c r="F2201" t="str">
        <f>VLOOKUP(E2201,'country(26mar)'!B$2:C$251,2,FALSE)</f>
        <v>UY</v>
      </c>
      <c r="G2201" t="str">
        <f>VLOOKUP(F2201,'country(26mar)'!C$2:D$251,2,FALSE)</f>
        <v>base.uy</v>
      </c>
      <c r="H2201" t="s">
        <v>15081</v>
      </c>
      <c r="I2201" t="str">
        <f t="shared" si="186"/>
        <v>Uruguay Rivera</v>
      </c>
      <c r="J2201" t="str">
        <f t="shared" si="187"/>
        <v>state_UY_Riv_4</v>
      </c>
    </row>
    <row r="2202" hidden="1" spans="1:10">
      <c r="A2202" t="str">
        <f t="shared" si="184"/>
        <v>state_UY_Mon_5</v>
      </c>
      <c r="B2202" t="e">
        <f>VLOOKUP(I2202,'state(26mar)'!D$2:G$680,4,FALSE)</f>
        <v>#N/A</v>
      </c>
      <c r="C2202" t="str">
        <f t="shared" si="183"/>
        <v>state_UY_Mon_5</v>
      </c>
      <c r="D2202">
        <f t="shared" si="185"/>
        <v>5</v>
      </c>
      <c r="E2202" t="s">
        <v>15053</v>
      </c>
      <c r="F2202" t="str">
        <f>VLOOKUP(E2202,'country(26mar)'!B$2:C$251,2,FALSE)</f>
        <v>UY</v>
      </c>
      <c r="G2202" t="str">
        <f>VLOOKUP(F2202,'country(26mar)'!C$2:D$251,2,FALSE)</f>
        <v>base.uy</v>
      </c>
      <c r="H2202" t="s">
        <v>13505</v>
      </c>
      <c r="I2202" t="str">
        <f t="shared" si="186"/>
        <v>Uruguay Montevideo</v>
      </c>
      <c r="J2202" t="str">
        <f t="shared" si="187"/>
        <v>state_UY_Mon_5</v>
      </c>
    </row>
    <row r="2203" hidden="1" spans="1:10">
      <c r="A2203" t="str">
        <f t="shared" si="184"/>
        <v>state_UY_Tre_6</v>
      </c>
      <c r="B2203" t="e">
        <f>VLOOKUP(I2203,'state(26mar)'!D$2:G$680,4,FALSE)</f>
        <v>#N/A</v>
      </c>
      <c r="C2203" t="str">
        <f t="shared" ref="C2203:C2266" si="188">CONCATENATE("state_",F2203,"_",LEFT(H2203,3),"_",D2203)</f>
        <v>state_UY_Tre_6</v>
      </c>
      <c r="D2203">
        <f t="shared" si="185"/>
        <v>6</v>
      </c>
      <c r="E2203" t="s">
        <v>15053</v>
      </c>
      <c r="F2203" t="str">
        <f>VLOOKUP(E2203,'country(26mar)'!B$2:C$251,2,FALSE)</f>
        <v>UY</v>
      </c>
      <c r="G2203" t="str">
        <f>VLOOKUP(F2203,'country(26mar)'!C$2:D$251,2,FALSE)</f>
        <v>base.uy</v>
      </c>
      <c r="H2203" t="s">
        <v>15090</v>
      </c>
      <c r="I2203" t="str">
        <f t="shared" si="186"/>
        <v>Uruguay Treinta y Tres</v>
      </c>
      <c r="J2203" t="str">
        <f t="shared" si="187"/>
        <v>state_UY_Tre_6</v>
      </c>
    </row>
    <row r="2204" hidden="1" spans="1:10">
      <c r="A2204" t="str">
        <f t="shared" si="184"/>
        <v>state_UY_Lav_7</v>
      </c>
      <c r="B2204" t="e">
        <f>VLOOKUP(I2204,'state(26mar)'!D$2:G$680,4,FALSE)</f>
        <v>#N/A</v>
      </c>
      <c r="C2204" t="str">
        <f t="shared" si="188"/>
        <v>state_UY_Lav_7</v>
      </c>
      <c r="D2204">
        <f t="shared" si="185"/>
        <v>7</v>
      </c>
      <c r="E2204" t="s">
        <v>15053</v>
      </c>
      <c r="F2204" t="str">
        <f>VLOOKUP(E2204,'country(26mar)'!B$2:C$251,2,FALSE)</f>
        <v>UY</v>
      </c>
      <c r="G2204" t="str">
        <f>VLOOKUP(F2204,'country(26mar)'!C$2:D$251,2,FALSE)</f>
        <v>base.uy</v>
      </c>
      <c r="H2204" t="s">
        <v>15070</v>
      </c>
      <c r="I2204" t="str">
        <f t="shared" si="186"/>
        <v>Uruguay Lavalleja</v>
      </c>
      <c r="J2204" t="str">
        <f t="shared" si="187"/>
        <v>state_UY_Lav_7</v>
      </c>
    </row>
    <row r="2205" hidden="1" spans="1:10">
      <c r="A2205" t="str">
        <f t="shared" si="184"/>
        <v>state_UY_Roc_8</v>
      </c>
      <c r="B2205" t="e">
        <f>VLOOKUP(I2205,'state(26mar)'!D$2:G$680,4,FALSE)</f>
        <v>#N/A</v>
      </c>
      <c r="C2205" t="str">
        <f t="shared" si="188"/>
        <v>state_UY_Roc_8</v>
      </c>
      <c r="D2205">
        <f t="shared" si="185"/>
        <v>8</v>
      </c>
      <c r="E2205" t="s">
        <v>15053</v>
      </c>
      <c r="F2205" t="str">
        <f>VLOOKUP(E2205,'country(26mar)'!B$2:C$251,2,FALSE)</f>
        <v>UY</v>
      </c>
      <c r="G2205" t="str">
        <f>VLOOKUP(F2205,'country(26mar)'!C$2:D$251,2,FALSE)</f>
        <v>base.uy</v>
      </c>
      <c r="H2205" t="s">
        <v>15064</v>
      </c>
      <c r="I2205" t="str">
        <f t="shared" si="186"/>
        <v>Uruguay Rocha</v>
      </c>
      <c r="J2205" t="str">
        <f t="shared" si="187"/>
        <v>state_UY_Roc_8</v>
      </c>
    </row>
    <row r="2206" hidden="1" spans="1:10">
      <c r="A2206" t="str">
        <f t="shared" si="184"/>
        <v>state_UY_Mal_9</v>
      </c>
      <c r="B2206" t="e">
        <f>VLOOKUP(I2206,'state(26mar)'!D$2:G$680,4,FALSE)</f>
        <v>#N/A</v>
      </c>
      <c r="C2206" t="str">
        <f t="shared" si="188"/>
        <v>state_UY_Mal_9</v>
      </c>
      <c r="D2206">
        <f t="shared" si="185"/>
        <v>9</v>
      </c>
      <c r="E2206" t="s">
        <v>15053</v>
      </c>
      <c r="F2206" t="str">
        <f>VLOOKUP(E2206,'country(26mar)'!B$2:C$251,2,FALSE)</f>
        <v>UY</v>
      </c>
      <c r="G2206" t="str">
        <f>VLOOKUP(F2206,'country(26mar)'!C$2:D$251,2,FALSE)</f>
        <v>base.uy</v>
      </c>
      <c r="H2206" t="s">
        <v>15056</v>
      </c>
      <c r="I2206" t="str">
        <f t="shared" si="186"/>
        <v>Uruguay Maldonado</v>
      </c>
      <c r="J2206" t="str">
        <f t="shared" si="187"/>
        <v>state_UY_Mal_9</v>
      </c>
    </row>
    <row r="2207" hidden="1" spans="1:10">
      <c r="A2207" t="str">
        <f t="shared" si="184"/>
        <v>state_UY_Col_10</v>
      </c>
      <c r="B2207" t="e">
        <f>VLOOKUP(I2207,'state(26mar)'!D$2:G$680,4,FALSE)</f>
        <v>#N/A</v>
      </c>
      <c r="C2207" t="str">
        <f t="shared" si="188"/>
        <v>state_UY_Col_10</v>
      </c>
      <c r="D2207">
        <f t="shared" si="185"/>
        <v>10</v>
      </c>
      <c r="E2207" t="s">
        <v>15053</v>
      </c>
      <c r="F2207" t="str">
        <f>VLOOKUP(E2207,'country(26mar)'!B$2:C$251,2,FALSE)</f>
        <v>UY</v>
      </c>
      <c r="G2207" t="str">
        <f>VLOOKUP(F2207,'country(26mar)'!C$2:D$251,2,FALSE)</f>
        <v>base.uy</v>
      </c>
      <c r="H2207" t="s">
        <v>6878</v>
      </c>
      <c r="I2207" t="str">
        <f t="shared" si="186"/>
        <v>Uruguay Colonia</v>
      </c>
      <c r="J2207" t="str">
        <f t="shared" si="187"/>
        <v>state_UY_Col_10</v>
      </c>
    </row>
    <row r="2208" hidden="1" spans="1:10">
      <c r="A2208" t="str">
        <f t="shared" si="184"/>
        <v>state_UY_Art_11</v>
      </c>
      <c r="B2208" t="e">
        <f>VLOOKUP(I2208,'state(26mar)'!D$2:G$680,4,FALSE)</f>
        <v>#N/A</v>
      </c>
      <c r="C2208" t="str">
        <f t="shared" si="188"/>
        <v>state_UY_Art_11</v>
      </c>
      <c r="D2208">
        <f t="shared" si="185"/>
        <v>11</v>
      </c>
      <c r="E2208" t="s">
        <v>15053</v>
      </c>
      <c r="F2208" t="str">
        <f>VLOOKUP(E2208,'country(26mar)'!B$2:C$251,2,FALSE)</f>
        <v>UY</v>
      </c>
      <c r="G2208" t="str">
        <f>VLOOKUP(F2208,'country(26mar)'!C$2:D$251,2,FALSE)</f>
        <v>base.uy</v>
      </c>
      <c r="H2208" t="s">
        <v>15057</v>
      </c>
      <c r="I2208" t="str">
        <f t="shared" si="186"/>
        <v>Uruguay Artigas</v>
      </c>
      <c r="J2208" t="str">
        <f t="shared" si="187"/>
        <v>state_UY_Art_11</v>
      </c>
    </row>
    <row r="2209" hidden="1" spans="1:10">
      <c r="A2209" t="str">
        <f t="shared" si="184"/>
        <v>state_UY_Flo_12</v>
      </c>
      <c r="B2209" t="e">
        <f>VLOOKUP(I2209,'state(26mar)'!D$2:G$680,4,FALSE)</f>
        <v>#N/A</v>
      </c>
      <c r="C2209" t="str">
        <f t="shared" si="188"/>
        <v>state_UY_Flo_12</v>
      </c>
      <c r="D2209">
        <f t="shared" si="185"/>
        <v>12</v>
      </c>
      <c r="E2209" t="s">
        <v>15053</v>
      </c>
      <c r="F2209" t="str">
        <f>VLOOKUP(E2209,'country(26mar)'!B$2:C$251,2,FALSE)</f>
        <v>UY</v>
      </c>
      <c r="G2209" t="str">
        <f>VLOOKUP(F2209,'country(26mar)'!C$2:D$251,2,FALSE)</f>
        <v>base.uy</v>
      </c>
      <c r="H2209" t="s">
        <v>11435</v>
      </c>
      <c r="I2209" t="str">
        <f t="shared" si="186"/>
        <v>Uruguay Florida</v>
      </c>
      <c r="J2209" t="str">
        <f t="shared" si="187"/>
        <v>state_UY_Flo_12</v>
      </c>
    </row>
    <row r="2210" hidden="1" spans="1:10">
      <c r="A2210" t="str">
        <f t="shared" si="184"/>
        <v>state_UY_Río_13</v>
      </c>
      <c r="B2210" t="e">
        <f>VLOOKUP(I2210,'state(26mar)'!D$2:G$680,4,FALSE)</f>
        <v>#N/A</v>
      </c>
      <c r="C2210" t="str">
        <f t="shared" si="188"/>
        <v>state_UY_Río_13</v>
      </c>
      <c r="D2210">
        <f t="shared" si="185"/>
        <v>13</v>
      </c>
      <c r="E2210" t="s">
        <v>15053</v>
      </c>
      <c r="F2210" t="str">
        <f>VLOOKUP(E2210,'country(26mar)'!B$2:C$251,2,FALSE)</f>
        <v>UY</v>
      </c>
      <c r="G2210" t="str">
        <f>VLOOKUP(F2210,'country(26mar)'!C$2:D$251,2,FALSE)</f>
        <v>base.uy</v>
      </c>
      <c r="H2210" t="s">
        <v>360</v>
      </c>
      <c r="I2210" t="str">
        <f t="shared" si="186"/>
        <v>Uruguay Río Negro</v>
      </c>
      <c r="J2210" t="str">
        <f t="shared" si="187"/>
        <v>state_UY_Río_13</v>
      </c>
    </row>
    <row r="2211" hidden="1" spans="1:10">
      <c r="A2211" t="str">
        <f t="shared" si="184"/>
        <v>state_UY_Cer_14</v>
      </c>
      <c r="B2211" t="e">
        <f>VLOOKUP(I2211,'state(26mar)'!D$2:G$680,4,FALSE)</f>
        <v>#N/A</v>
      </c>
      <c r="C2211" t="str">
        <f t="shared" si="188"/>
        <v>state_UY_Cer_14</v>
      </c>
      <c r="D2211">
        <f t="shared" si="185"/>
        <v>14</v>
      </c>
      <c r="E2211" t="s">
        <v>15053</v>
      </c>
      <c r="F2211" t="str">
        <f>VLOOKUP(E2211,'country(26mar)'!B$2:C$251,2,FALSE)</f>
        <v>UY</v>
      </c>
      <c r="G2211" t="str">
        <f>VLOOKUP(F2211,'country(26mar)'!C$2:D$251,2,FALSE)</f>
        <v>base.uy</v>
      </c>
      <c r="H2211" t="s">
        <v>15074</v>
      </c>
      <c r="I2211" t="str">
        <f t="shared" si="186"/>
        <v>Uruguay Cerro Largo</v>
      </c>
      <c r="J2211" t="str">
        <f t="shared" si="187"/>
        <v>state_UY_Cer_14</v>
      </c>
    </row>
    <row r="2212" hidden="1" spans="1:10">
      <c r="A2212" t="str">
        <f t="shared" si="184"/>
        <v>state_UY_Sor_15</v>
      </c>
      <c r="B2212" t="e">
        <f>VLOOKUP(I2212,'state(26mar)'!D$2:G$680,4,FALSE)</f>
        <v>#N/A</v>
      </c>
      <c r="C2212" t="str">
        <f t="shared" si="188"/>
        <v>state_UY_Sor_15</v>
      </c>
      <c r="D2212">
        <f t="shared" si="185"/>
        <v>15</v>
      </c>
      <c r="E2212" t="s">
        <v>15053</v>
      </c>
      <c r="F2212" t="str">
        <f>VLOOKUP(E2212,'country(26mar)'!B$2:C$251,2,FALSE)</f>
        <v>UY</v>
      </c>
      <c r="G2212" t="str">
        <f>VLOOKUP(F2212,'country(26mar)'!C$2:D$251,2,FALSE)</f>
        <v>base.uy</v>
      </c>
      <c r="H2212" t="s">
        <v>15075</v>
      </c>
      <c r="I2212" t="str">
        <f t="shared" si="186"/>
        <v>Uruguay Soriano</v>
      </c>
      <c r="J2212" t="str">
        <f t="shared" si="187"/>
        <v>state_UY_Sor_15</v>
      </c>
    </row>
    <row r="2213" hidden="1" spans="1:10">
      <c r="A2213" t="str">
        <f t="shared" si="184"/>
        <v>state_UY_Pay_16</v>
      </c>
      <c r="B2213" t="e">
        <f>VLOOKUP(I2213,'state(26mar)'!D$2:G$680,4,FALSE)</f>
        <v>#N/A</v>
      </c>
      <c r="C2213" t="str">
        <f t="shared" si="188"/>
        <v>state_UY_Pay_16</v>
      </c>
      <c r="D2213">
        <f t="shared" si="185"/>
        <v>16</v>
      </c>
      <c r="E2213" t="s">
        <v>15053</v>
      </c>
      <c r="F2213" t="str">
        <f>VLOOKUP(E2213,'country(26mar)'!B$2:C$251,2,FALSE)</f>
        <v>UY</v>
      </c>
      <c r="G2213" t="str">
        <f>VLOOKUP(F2213,'country(26mar)'!C$2:D$251,2,FALSE)</f>
        <v>base.uy</v>
      </c>
      <c r="H2213" t="s">
        <v>15078</v>
      </c>
      <c r="I2213" t="str">
        <f t="shared" si="186"/>
        <v>Uruguay Paysandú</v>
      </c>
      <c r="J2213" t="str">
        <f t="shared" si="187"/>
        <v>state_UY_Pay_16</v>
      </c>
    </row>
    <row r="2214" hidden="1" spans="1:10">
      <c r="A2214" t="str">
        <f t="shared" si="184"/>
        <v>state_UY_Sal_17</v>
      </c>
      <c r="B2214" t="e">
        <f>VLOOKUP(I2214,'state(26mar)'!D$2:G$680,4,FALSE)</f>
        <v>#N/A</v>
      </c>
      <c r="C2214" t="str">
        <f t="shared" si="188"/>
        <v>state_UY_Sal_17</v>
      </c>
      <c r="D2214">
        <f t="shared" si="185"/>
        <v>17</v>
      </c>
      <c r="E2214" t="s">
        <v>15053</v>
      </c>
      <c r="F2214" t="str">
        <f>VLOOKUP(E2214,'country(26mar)'!B$2:C$251,2,FALSE)</f>
        <v>UY</v>
      </c>
      <c r="G2214" t="str">
        <f>VLOOKUP(F2214,'country(26mar)'!C$2:D$251,2,FALSE)</f>
        <v>base.uy</v>
      </c>
      <c r="H2214" t="s">
        <v>15082</v>
      </c>
      <c r="I2214" t="str">
        <f t="shared" si="186"/>
        <v>Uruguay Salto</v>
      </c>
      <c r="J2214" t="str">
        <f t="shared" si="187"/>
        <v>state_UY_Sal_17</v>
      </c>
    </row>
    <row r="2215" hidden="1" spans="1:10">
      <c r="A2215" t="str">
        <f t="shared" si="184"/>
        <v>state_UY_Tac_18</v>
      </c>
      <c r="B2215" t="e">
        <f>VLOOKUP(I2215,'state(26mar)'!D$2:G$680,4,FALSE)</f>
        <v>#N/A</v>
      </c>
      <c r="C2215" t="str">
        <f t="shared" si="188"/>
        <v>state_UY_Tac_18</v>
      </c>
      <c r="D2215">
        <f t="shared" si="185"/>
        <v>18</v>
      </c>
      <c r="E2215" t="s">
        <v>15053</v>
      </c>
      <c r="F2215" t="str">
        <f>VLOOKUP(E2215,'country(26mar)'!B$2:C$251,2,FALSE)</f>
        <v>UY</v>
      </c>
      <c r="G2215" t="str">
        <f>VLOOKUP(F2215,'country(26mar)'!C$2:D$251,2,FALSE)</f>
        <v>base.uy</v>
      </c>
      <c r="H2215" t="s">
        <v>15087</v>
      </c>
      <c r="I2215" t="str">
        <f t="shared" si="186"/>
        <v>Uruguay Tacuarembó</v>
      </c>
      <c r="J2215" t="str">
        <f t="shared" si="187"/>
        <v>state_UY_Tac_18</v>
      </c>
    </row>
    <row r="2216" hidden="1" spans="1:10">
      <c r="A2216" t="str">
        <f t="shared" si="184"/>
        <v>state_UY_San_19</v>
      </c>
      <c r="B2216" t="e">
        <f>VLOOKUP(I2216,'state(26mar)'!D$2:G$680,4,FALSE)</f>
        <v>#N/A</v>
      </c>
      <c r="C2216" t="str">
        <f t="shared" si="188"/>
        <v>state_UY_San_19</v>
      </c>
      <c r="D2216">
        <f t="shared" si="185"/>
        <v>19</v>
      </c>
      <c r="E2216" t="s">
        <v>15053</v>
      </c>
      <c r="F2216" t="str">
        <f>VLOOKUP(E2216,'country(26mar)'!B$2:C$251,2,FALSE)</f>
        <v>UY</v>
      </c>
      <c r="G2216" t="str">
        <f>VLOOKUP(F2216,'country(26mar)'!C$2:D$251,2,FALSE)</f>
        <v>base.uy</v>
      </c>
      <c r="H2216" t="s">
        <v>3189</v>
      </c>
      <c r="I2216" t="str">
        <f t="shared" si="186"/>
        <v>Uruguay San José</v>
      </c>
      <c r="J2216" t="str">
        <f t="shared" si="187"/>
        <v>state_UY_San_19</v>
      </c>
    </row>
    <row r="2217" hidden="1" spans="1:10">
      <c r="A2217" t="str">
        <f t="shared" si="184"/>
        <v>state_UZ_Sam_1</v>
      </c>
      <c r="B2217" t="e">
        <f>VLOOKUP(I2217,'state(26mar)'!D$2:G$680,4,FALSE)</f>
        <v>#N/A</v>
      </c>
      <c r="C2217" t="str">
        <f t="shared" si="188"/>
        <v>state_UZ_Sam_1</v>
      </c>
      <c r="D2217">
        <f t="shared" si="185"/>
        <v>1</v>
      </c>
      <c r="E2217" t="s">
        <v>15093</v>
      </c>
      <c r="F2217" t="str">
        <f>VLOOKUP(E2217,'country(26mar)'!B$2:C$251,2,FALSE)</f>
        <v>UZ</v>
      </c>
      <c r="G2217" t="str">
        <f>VLOOKUP(F2217,'country(26mar)'!C$2:D$251,2,FALSE)</f>
        <v>base.uz</v>
      </c>
      <c r="H2217" t="s">
        <v>15112</v>
      </c>
      <c r="I2217" t="str">
        <f t="shared" si="186"/>
        <v>Uzbekistan Samarqand</v>
      </c>
      <c r="J2217" t="str">
        <f t="shared" si="187"/>
        <v>state_UZ_Sam_1</v>
      </c>
    </row>
    <row r="2218" hidden="1" spans="1:10">
      <c r="A2218" t="str">
        <f t="shared" si="184"/>
        <v>state_UZ_Far_2</v>
      </c>
      <c r="B2218" t="e">
        <f>VLOOKUP(I2218,'state(26mar)'!D$2:G$680,4,FALSE)</f>
        <v>#N/A</v>
      </c>
      <c r="C2218" t="str">
        <f t="shared" si="188"/>
        <v>state_UZ_Far_2</v>
      </c>
      <c r="D2218">
        <f t="shared" si="185"/>
        <v>2</v>
      </c>
      <c r="E2218" t="s">
        <v>15093</v>
      </c>
      <c r="F2218" t="str">
        <f>VLOOKUP(E2218,'country(26mar)'!B$2:C$251,2,FALSE)</f>
        <v>UZ</v>
      </c>
      <c r="G2218" t="str">
        <f>VLOOKUP(F2218,'country(26mar)'!C$2:D$251,2,FALSE)</f>
        <v>base.uz</v>
      </c>
      <c r="H2218" t="s">
        <v>15106</v>
      </c>
      <c r="I2218" t="str">
        <f t="shared" si="186"/>
        <v>Uzbekistan Farg‘ona</v>
      </c>
      <c r="J2218" t="str">
        <f t="shared" si="187"/>
        <v>state_UZ_Far_2</v>
      </c>
    </row>
    <row r="2219" hidden="1" spans="1:10">
      <c r="A2219" t="str">
        <f t="shared" si="184"/>
        <v>state_UZ_Tos_3</v>
      </c>
      <c r="B2219" t="e">
        <f>VLOOKUP(I2219,'state(26mar)'!D$2:G$680,4,FALSE)</f>
        <v>#N/A</v>
      </c>
      <c r="C2219" t="str">
        <f t="shared" si="188"/>
        <v>state_UZ_Tos_3</v>
      </c>
      <c r="D2219">
        <f t="shared" si="185"/>
        <v>3</v>
      </c>
      <c r="E2219" t="s">
        <v>15093</v>
      </c>
      <c r="F2219" t="str">
        <f>VLOOKUP(E2219,'country(26mar)'!B$2:C$251,2,FALSE)</f>
        <v>UZ</v>
      </c>
      <c r="G2219" t="str">
        <f>VLOOKUP(F2219,'country(26mar)'!C$2:D$251,2,FALSE)</f>
        <v>base.uz</v>
      </c>
      <c r="H2219" t="s">
        <v>15097</v>
      </c>
      <c r="I2219" t="str">
        <f t="shared" si="186"/>
        <v>Uzbekistan Toshkent</v>
      </c>
      <c r="J2219" t="str">
        <f t="shared" si="187"/>
        <v>state_UZ_Tos_3</v>
      </c>
    </row>
    <row r="2220" hidden="1" spans="1:10">
      <c r="A2220" t="str">
        <f t="shared" si="184"/>
        <v>state_UZ_Qas_4</v>
      </c>
      <c r="B2220" t="e">
        <f>VLOOKUP(I2220,'state(26mar)'!D$2:G$680,4,FALSE)</f>
        <v>#N/A</v>
      </c>
      <c r="C2220" t="str">
        <f t="shared" si="188"/>
        <v>state_UZ_Qas_4</v>
      </c>
      <c r="D2220">
        <f t="shared" si="185"/>
        <v>4</v>
      </c>
      <c r="E2220" t="s">
        <v>15093</v>
      </c>
      <c r="F2220" t="str">
        <f>VLOOKUP(E2220,'country(26mar)'!B$2:C$251,2,FALSE)</f>
        <v>UZ</v>
      </c>
      <c r="G2220" t="str">
        <f>VLOOKUP(F2220,'country(26mar)'!C$2:D$251,2,FALSE)</f>
        <v>base.uz</v>
      </c>
      <c r="H2220" t="s">
        <v>15124</v>
      </c>
      <c r="I2220" t="str">
        <f t="shared" si="186"/>
        <v>Uzbekistan Qashqadaryo</v>
      </c>
      <c r="J2220" t="str">
        <f t="shared" si="187"/>
        <v>state_UZ_Qas_4</v>
      </c>
    </row>
    <row r="2221" hidden="1" spans="1:10">
      <c r="A2221" t="str">
        <f t="shared" si="184"/>
        <v>state_UZ_Sir_5</v>
      </c>
      <c r="B2221" t="e">
        <f>VLOOKUP(I2221,'state(26mar)'!D$2:G$680,4,FALSE)</f>
        <v>#N/A</v>
      </c>
      <c r="C2221" t="str">
        <f t="shared" si="188"/>
        <v>state_UZ_Sir_5</v>
      </c>
      <c r="D2221">
        <f t="shared" si="185"/>
        <v>5</v>
      </c>
      <c r="E2221" t="s">
        <v>15093</v>
      </c>
      <c r="F2221" t="str">
        <f>VLOOKUP(E2221,'country(26mar)'!B$2:C$251,2,FALSE)</f>
        <v>UZ</v>
      </c>
      <c r="G2221" t="str">
        <f>VLOOKUP(F2221,'country(26mar)'!C$2:D$251,2,FALSE)</f>
        <v>base.uz</v>
      </c>
      <c r="H2221" t="s">
        <v>15108</v>
      </c>
      <c r="I2221" t="str">
        <f t="shared" si="186"/>
        <v>Uzbekistan Sirdaryo</v>
      </c>
      <c r="J2221" t="str">
        <f t="shared" si="187"/>
        <v>state_UZ_Sir_5</v>
      </c>
    </row>
    <row r="2222" hidden="1" spans="1:10">
      <c r="A2222" t="str">
        <f t="shared" si="184"/>
        <v>state_UZ_Qor_6</v>
      </c>
      <c r="B2222" t="e">
        <f>VLOOKUP(I2222,'state(26mar)'!D$2:G$680,4,FALSE)</f>
        <v>#N/A</v>
      </c>
      <c r="C2222" t="str">
        <f t="shared" si="188"/>
        <v>state_UZ_Qor_6</v>
      </c>
      <c r="D2222">
        <f t="shared" si="185"/>
        <v>6</v>
      </c>
      <c r="E2222" t="s">
        <v>15093</v>
      </c>
      <c r="F2222" t="str">
        <f>VLOOKUP(E2222,'country(26mar)'!B$2:C$251,2,FALSE)</f>
        <v>UZ</v>
      </c>
      <c r="G2222" t="str">
        <f>VLOOKUP(F2222,'country(26mar)'!C$2:D$251,2,FALSE)</f>
        <v>base.uz</v>
      </c>
      <c r="H2222" t="s">
        <v>15101</v>
      </c>
      <c r="I2222" t="str">
        <f t="shared" si="186"/>
        <v>Uzbekistan Qoraqalpog‘iston</v>
      </c>
      <c r="J2222" t="str">
        <f t="shared" si="187"/>
        <v>state_UZ_Qor_6</v>
      </c>
    </row>
    <row r="2223" hidden="1" spans="1:10">
      <c r="A2223" t="str">
        <f t="shared" si="184"/>
        <v>state_UZ_Jiz_7</v>
      </c>
      <c r="B2223" t="e">
        <f>VLOOKUP(I2223,'state(26mar)'!D$2:G$680,4,FALSE)</f>
        <v>#N/A</v>
      </c>
      <c r="C2223" t="str">
        <f t="shared" si="188"/>
        <v>state_UZ_Jiz_7</v>
      </c>
      <c r="D2223">
        <f t="shared" si="185"/>
        <v>7</v>
      </c>
      <c r="E2223" t="s">
        <v>15093</v>
      </c>
      <c r="F2223" t="str">
        <f>VLOOKUP(E2223,'country(26mar)'!B$2:C$251,2,FALSE)</f>
        <v>UZ</v>
      </c>
      <c r="G2223" t="str">
        <f>VLOOKUP(F2223,'country(26mar)'!C$2:D$251,2,FALSE)</f>
        <v>base.uz</v>
      </c>
      <c r="H2223" t="s">
        <v>15110</v>
      </c>
      <c r="I2223" t="str">
        <f t="shared" si="186"/>
        <v>Uzbekistan Jizzax</v>
      </c>
      <c r="J2223" t="str">
        <f t="shared" si="187"/>
        <v>state_UZ_Jiz_7</v>
      </c>
    </row>
    <row r="2224" hidden="1" spans="1:10">
      <c r="A2224" t="str">
        <f t="shared" si="184"/>
        <v>state_UZ_Xor_8</v>
      </c>
      <c r="B2224" t="e">
        <f>VLOOKUP(I2224,'state(26mar)'!D$2:G$680,4,FALSE)</f>
        <v>#N/A</v>
      </c>
      <c r="C2224" t="str">
        <f t="shared" si="188"/>
        <v>state_UZ_Xor_8</v>
      </c>
      <c r="D2224">
        <f t="shared" si="185"/>
        <v>8</v>
      </c>
      <c r="E2224" t="s">
        <v>15093</v>
      </c>
      <c r="F2224" t="str">
        <f>VLOOKUP(E2224,'country(26mar)'!B$2:C$251,2,FALSE)</f>
        <v>UZ</v>
      </c>
      <c r="G2224" t="str">
        <f>VLOOKUP(F2224,'country(26mar)'!C$2:D$251,2,FALSE)</f>
        <v>base.uz</v>
      </c>
      <c r="H2224" t="s">
        <v>15114</v>
      </c>
      <c r="I2224" t="str">
        <f t="shared" si="186"/>
        <v>Uzbekistan Xorazm</v>
      </c>
      <c r="J2224" t="str">
        <f t="shared" si="187"/>
        <v>state_UZ_Xor_8</v>
      </c>
    </row>
    <row r="2225" hidden="1" spans="1:10">
      <c r="A2225" t="str">
        <f t="shared" si="184"/>
        <v>state_UZ_Bux_9</v>
      </c>
      <c r="B2225" t="e">
        <f>VLOOKUP(I2225,'state(26mar)'!D$2:G$680,4,FALSE)</f>
        <v>#N/A</v>
      </c>
      <c r="C2225" t="str">
        <f t="shared" si="188"/>
        <v>state_UZ_Bux_9</v>
      </c>
      <c r="D2225">
        <f t="shared" si="185"/>
        <v>9</v>
      </c>
      <c r="E2225" t="s">
        <v>15093</v>
      </c>
      <c r="F2225" t="str">
        <f>VLOOKUP(E2225,'country(26mar)'!B$2:C$251,2,FALSE)</f>
        <v>UZ</v>
      </c>
      <c r="G2225" t="str">
        <f>VLOOKUP(F2225,'country(26mar)'!C$2:D$251,2,FALSE)</f>
        <v>base.uz</v>
      </c>
      <c r="H2225" t="s">
        <v>15099</v>
      </c>
      <c r="I2225" t="str">
        <f t="shared" si="186"/>
        <v>Uzbekistan Buxoro</v>
      </c>
      <c r="J2225" t="str">
        <f t="shared" si="187"/>
        <v>state_UZ_Bux_9</v>
      </c>
    </row>
    <row r="2226" hidden="1" spans="1:10">
      <c r="A2226" t="str">
        <f t="shared" si="184"/>
        <v>state_UZ_Nav_10</v>
      </c>
      <c r="B2226" t="e">
        <f>VLOOKUP(I2226,'state(26mar)'!D$2:G$680,4,FALSE)</f>
        <v>#N/A</v>
      </c>
      <c r="C2226" t="str">
        <f t="shared" si="188"/>
        <v>state_UZ_Nav_10</v>
      </c>
      <c r="D2226">
        <f t="shared" si="185"/>
        <v>10</v>
      </c>
      <c r="E2226" t="s">
        <v>15093</v>
      </c>
      <c r="F2226" t="str">
        <f>VLOOKUP(E2226,'country(26mar)'!B$2:C$251,2,FALSE)</f>
        <v>UZ</v>
      </c>
      <c r="G2226" t="str">
        <f>VLOOKUP(F2226,'country(26mar)'!C$2:D$251,2,FALSE)</f>
        <v>base.uz</v>
      </c>
      <c r="H2226" t="s">
        <v>15120</v>
      </c>
      <c r="I2226" t="str">
        <f t="shared" si="186"/>
        <v>Uzbekistan Navoiy</v>
      </c>
      <c r="J2226" t="str">
        <f t="shared" si="187"/>
        <v>state_UZ_Nav_10</v>
      </c>
    </row>
    <row r="2227" hidden="1" spans="1:10">
      <c r="A2227" t="str">
        <f t="shared" si="184"/>
        <v>state_UZ_And_11</v>
      </c>
      <c r="B2227" t="e">
        <f>VLOOKUP(I2227,'state(26mar)'!D$2:G$680,4,FALSE)</f>
        <v>#N/A</v>
      </c>
      <c r="C2227" t="str">
        <f t="shared" si="188"/>
        <v>state_UZ_And_11</v>
      </c>
      <c r="D2227">
        <f t="shared" si="185"/>
        <v>11</v>
      </c>
      <c r="E2227" t="s">
        <v>15093</v>
      </c>
      <c r="F2227" t="str">
        <f>VLOOKUP(E2227,'country(26mar)'!B$2:C$251,2,FALSE)</f>
        <v>UZ</v>
      </c>
      <c r="G2227" t="str">
        <f>VLOOKUP(F2227,'country(26mar)'!C$2:D$251,2,FALSE)</f>
        <v>base.uz</v>
      </c>
      <c r="H2227" t="s">
        <v>15092</v>
      </c>
      <c r="I2227" t="str">
        <f t="shared" si="186"/>
        <v>Uzbekistan Andijon</v>
      </c>
      <c r="J2227" t="str">
        <f t="shared" si="187"/>
        <v>state_UZ_And_11</v>
      </c>
    </row>
    <row r="2228" hidden="1" spans="1:10">
      <c r="A2228" t="str">
        <f t="shared" si="184"/>
        <v>state_UZ_Nam_12</v>
      </c>
      <c r="B2228" t="e">
        <f>VLOOKUP(I2228,'state(26mar)'!D$2:G$680,4,FALSE)</f>
        <v>#N/A</v>
      </c>
      <c r="C2228" t="str">
        <f t="shared" si="188"/>
        <v>state_UZ_Nam_12</v>
      </c>
      <c r="D2228">
        <f t="shared" si="185"/>
        <v>12</v>
      </c>
      <c r="E2228" t="s">
        <v>15093</v>
      </c>
      <c r="F2228" t="str">
        <f>VLOOKUP(E2228,'country(26mar)'!B$2:C$251,2,FALSE)</f>
        <v>UZ</v>
      </c>
      <c r="G2228" t="str">
        <f>VLOOKUP(F2228,'country(26mar)'!C$2:D$251,2,FALSE)</f>
        <v>base.uz</v>
      </c>
      <c r="H2228" t="s">
        <v>15118</v>
      </c>
      <c r="I2228" t="str">
        <f t="shared" si="186"/>
        <v>Uzbekistan Namangan</v>
      </c>
      <c r="J2228" t="str">
        <f t="shared" si="187"/>
        <v>state_UZ_Nam_12</v>
      </c>
    </row>
    <row r="2229" hidden="1" spans="1:10">
      <c r="A2229" t="str">
        <f t="shared" si="184"/>
        <v>state_UZ_Sur_13</v>
      </c>
      <c r="B2229" t="e">
        <f>VLOOKUP(I2229,'state(26mar)'!D$2:G$680,4,FALSE)</f>
        <v>#N/A</v>
      </c>
      <c r="C2229" t="str">
        <f t="shared" si="188"/>
        <v>state_UZ_Sur_13</v>
      </c>
      <c r="D2229">
        <f t="shared" si="185"/>
        <v>13</v>
      </c>
      <c r="E2229" t="s">
        <v>15093</v>
      </c>
      <c r="F2229" t="str">
        <f>VLOOKUP(E2229,'country(26mar)'!B$2:C$251,2,FALSE)</f>
        <v>UZ</v>
      </c>
      <c r="G2229" t="str">
        <f>VLOOKUP(F2229,'country(26mar)'!C$2:D$251,2,FALSE)</f>
        <v>base.uz</v>
      </c>
      <c r="H2229" t="s">
        <v>15104</v>
      </c>
      <c r="I2229" t="str">
        <f t="shared" si="186"/>
        <v>Uzbekistan Surxondaryo</v>
      </c>
      <c r="J2229" t="str">
        <f t="shared" si="187"/>
        <v>state_UZ_Sur_13</v>
      </c>
    </row>
    <row r="2230" hidden="1" spans="1:10">
      <c r="A2230" t="str">
        <f t="shared" si="184"/>
        <v>state_VC_Sai_1</v>
      </c>
      <c r="B2230" t="e">
        <f>VLOOKUP(I2230,'state(26mar)'!D$2:G$680,4,FALSE)</f>
        <v>#N/A</v>
      </c>
      <c r="C2230" t="str">
        <f t="shared" si="188"/>
        <v>state_VC_Sai_1</v>
      </c>
      <c r="D2230">
        <f t="shared" si="185"/>
        <v>1</v>
      </c>
      <c r="E2230" t="s">
        <v>9026</v>
      </c>
      <c r="F2230" t="str">
        <f>VLOOKUP(E2230,'country(26mar)'!B$2:C$251,2,FALSE)</f>
        <v>VC</v>
      </c>
      <c r="G2230" t="str">
        <f>VLOOKUP(F2230,'country(26mar)'!C$2:D$251,2,FALSE)</f>
        <v>base.vc</v>
      </c>
      <c r="H2230" t="s">
        <v>3423</v>
      </c>
      <c r="I2230" t="str">
        <f t="shared" si="186"/>
        <v>Saint Vincent And The Grenadines Saint George</v>
      </c>
      <c r="J2230" t="str">
        <f t="shared" si="187"/>
        <v>state_VC_Sai_1</v>
      </c>
    </row>
    <row r="2231" hidden="1" spans="1:10">
      <c r="A2231" t="str">
        <f t="shared" si="184"/>
        <v>state_VE_Anz_1</v>
      </c>
      <c r="B2231" t="e">
        <f>VLOOKUP(I2231,'state(26mar)'!D$2:G$680,4,FALSE)</f>
        <v>#N/A</v>
      </c>
      <c r="C2231" t="str">
        <f t="shared" si="188"/>
        <v>state_VE_Anz_1</v>
      </c>
      <c r="D2231">
        <f t="shared" si="185"/>
        <v>1</v>
      </c>
      <c r="E2231" t="s">
        <v>15149</v>
      </c>
      <c r="F2231" t="str">
        <f>VLOOKUP(E2231,'country(26mar)'!B$2:C$251,2,FALSE)</f>
        <v>VE</v>
      </c>
      <c r="G2231" t="str">
        <f>VLOOKUP(F2231,'country(26mar)'!C$2:D$251,2,FALSE)</f>
        <v>base.ve</v>
      </c>
      <c r="H2231" t="s">
        <v>15156</v>
      </c>
      <c r="I2231" t="str">
        <f t="shared" si="186"/>
        <v>Venezuela Anzoátegui</v>
      </c>
      <c r="J2231" t="str">
        <f t="shared" si="187"/>
        <v>state_VE_Anz_1</v>
      </c>
    </row>
    <row r="2232" hidden="1" spans="1:10">
      <c r="A2232" t="str">
        <f t="shared" si="184"/>
        <v>state_VE_Bol_2</v>
      </c>
      <c r="B2232" t="e">
        <f>VLOOKUP(I2232,'state(26mar)'!D$2:G$680,4,FALSE)</f>
        <v>#N/A</v>
      </c>
      <c r="C2232" t="str">
        <f t="shared" si="188"/>
        <v>state_VE_Bol_2</v>
      </c>
      <c r="D2232">
        <f t="shared" si="185"/>
        <v>2</v>
      </c>
      <c r="E2232" t="s">
        <v>15149</v>
      </c>
      <c r="F2232" t="str">
        <f>VLOOKUP(E2232,'country(26mar)'!B$2:C$251,2,FALSE)</f>
        <v>VE</v>
      </c>
      <c r="G2232" t="str">
        <f>VLOOKUP(F2232,'country(26mar)'!C$2:D$251,2,FALSE)</f>
        <v>base.ve</v>
      </c>
      <c r="H2232" t="s">
        <v>2896</v>
      </c>
      <c r="I2232" t="str">
        <f t="shared" si="186"/>
        <v>Venezuela Bolívar</v>
      </c>
      <c r="J2232" t="str">
        <f t="shared" si="187"/>
        <v>state_VE_Bol_2</v>
      </c>
    </row>
    <row r="2233" hidden="1" spans="1:10">
      <c r="A2233" t="str">
        <f t="shared" si="184"/>
        <v>state_VE_Dis_3</v>
      </c>
      <c r="B2233" t="e">
        <f>VLOOKUP(I2233,'state(26mar)'!D$2:G$680,4,FALSE)</f>
        <v>#N/A</v>
      </c>
      <c r="C2233" t="str">
        <f t="shared" si="188"/>
        <v>state_VE_Dis_3</v>
      </c>
      <c r="D2233">
        <f t="shared" si="185"/>
        <v>3</v>
      </c>
      <c r="E2233" t="s">
        <v>15149</v>
      </c>
      <c r="F2233" t="str">
        <f>VLOOKUP(E2233,'country(26mar)'!B$2:C$251,2,FALSE)</f>
        <v>VE</v>
      </c>
      <c r="G2233" t="str">
        <f>VLOOKUP(F2233,'country(26mar)'!C$2:D$251,2,FALSE)</f>
        <v>base.ve</v>
      </c>
      <c r="H2233" t="s">
        <v>15164</v>
      </c>
      <c r="I2233" t="str">
        <f t="shared" si="186"/>
        <v>Venezuela Distrito Capital</v>
      </c>
      <c r="J2233" t="str">
        <f t="shared" si="187"/>
        <v>state_VE_Dis_3</v>
      </c>
    </row>
    <row r="2234" hidden="1" spans="1:10">
      <c r="A2234" t="str">
        <f t="shared" si="184"/>
        <v>state_VE_Bar_4</v>
      </c>
      <c r="B2234" t="e">
        <f>VLOOKUP(I2234,'state(26mar)'!D$2:G$680,4,FALSE)</f>
        <v>#N/A</v>
      </c>
      <c r="C2234" t="str">
        <f t="shared" si="188"/>
        <v>state_VE_Bar_4</v>
      </c>
      <c r="D2234">
        <f t="shared" si="185"/>
        <v>4</v>
      </c>
      <c r="E2234" t="s">
        <v>15149</v>
      </c>
      <c r="F2234" t="str">
        <f>VLOOKUP(E2234,'country(26mar)'!B$2:C$251,2,FALSE)</f>
        <v>VE</v>
      </c>
      <c r="G2234" t="str">
        <f>VLOOKUP(F2234,'country(26mar)'!C$2:D$251,2,FALSE)</f>
        <v>base.ve</v>
      </c>
      <c r="H2234" t="s">
        <v>15157</v>
      </c>
      <c r="I2234" t="str">
        <f t="shared" si="186"/>
        <v>Venezuela Barinas</v>
      </c>
      <c r="J2234" t="str">
        <f t="shared" si="187"/>
        <v>state_VE_Bar_4</v>
      </c>
    </row>
    <row r="2235" hidden="1" spans="1:10">
      <c r="A2235" t="str">
        <f t="shared" si="184"/>
        <v>state_VE_Lar_5</v>
      </c>
      <c r="B2235" t="e">
        <f>VLOOKUP(I2235,'state(26mar)'!D$2:G$680,4,FALSE)</f>
        <v>#N/A</v>
      </c>
      <c r="C2235" t="str">
        <f t="shared" si="188"/>
        <v>state_VE_Lar_5</v>
      </c>
      <c r="D2235">
        <f t="shared" si="185"/>
        <v>5</v>
      </c>
      <c r="E2235" t="s">
        <v>15149</v>
      </c>
      <c r="F2235" t="str">
        <f>VLOOKUP(E2235,'country(26mar)'!B$2:C$251,2,FALSE)</f>
        <v>VE</v>
      </c>
      <c r="G2235" t="str">
        <f>VLOOKUP(F2235,'country(26mar)'!C$2:D$251,2,FALSE)</f>
        <v>base.ve</v>
      </c>
      <c r="H2235" t="s">
        <v>15159</v>
      </c>
      <c r="I2235" t="str">
        <f t="shared" si="186"/>
        <v>Venezuela Lara</v>
      </c>
      <c r="J2235" t="str">
        <f t="shared" si="187"/>
        <v>state_VE_Lar_5</v>
      </c>
    </row>
    <row r="2236" hidden="1" spans="1:10">
      <c r="A2236" t="str">
        <f t="shared" si="184"/>
        <v>state_VE_Fal_6</v>
      </c>
      <c r="B2236" t="e">
        <f>VLOOKUP(I2236,'state(26mar)'!D$2:G$680,4,FALSE)</f>
        <v>#N/A</v>
      </c>
      <c r="C2236" t="str">
        <f t="shared" si="188"/>
        <v>state_VE_Fal_6</v>
      </c>
      <c r="D2236">
        <f t="shared" si="185"/>
        <v>6</v>
      </c>
      <c r="E2236" t="s">
        <v>15149</v>
      </c>
      <c r="F2236" t="str">
        <f>VLOOKUP(E2236,'country(26mar)'!B$2:C$251,2,FALSE)</f>
        <v>VE</v>
      </c>
      <c r="G2236" t="str">
        <f>VLOOKUP(F2236,'country(26mar)'!C$2:D$251,2,FALSE)</f>
        <v>base.ve</v>
      </c>
      <c r="H2236" t="s">
        <v>15173</v>
      </c>
      <c r="I2236" t="str">
        <f t="shared" si="186"/>
        <v>Venezuela Falcón</v>
      </c>
      <c r="J2236" t="str">
        <f t="shared" si="187"/>
        <v>state_VE_Fal_6</v>
      </c>
    </row>
    <row r="2237" hidden="1" spans="1:10">
      <c r="A2237" t="str">
        <f t="shared" si="184"/>
        <v>state_VE_Suc_7</v>
      </c>
      <c r="B2237" t="e">
        <f>VLOOKUP(I2237,'state(26mar)'!D$2:G$680,4,FALSE)</f>
        <v>#N/A</v>
      </c>
      <c r="C2237" t="str">
        <f t="shared" si="188"/>
        <v>state_VE_Suc_7</v>
      </c>
      <c r="D2237">
        <f t="shared" si="185"/>
        <v>7</v>
      </c>
      <c r="E2237" t="s">
        <v>15149</v>
      </c>
      <c r="F2237" t="str">
        <f>VLOOKUP(E2237,'country(26mar)'!B$2:C$251,2,FALSE)</f>
        <v>VE</v>
      </c>
      <c r="G2237" t="str">
        <f>VLOOKUP(F2237,'country(26mar)'!C$2:D$251,2,FALSE)</f>
        <v>base.ve</v>
      </c>
      <c r="H2237" t="s">
        <v>1139</v>
      </c>
      <c r="I2237" t="str">
        <f t="shared" si="186"/>
        <v>Venezuela Sucre</v>
      </c>
      <c r="J2237" t="str">
        <f t="shared" si="187"/>
        <v>state_VE_Suc_7</v>
      </c>
    </row>
    <row r="2238" hidden="1" spans="1:10">
      <c r="A2238" t="str">
        <f t="shared" si="184"/>
        <v>state_VE_Por_8</v>
      </c>
      <c r="B2238" t="e">
        <f>VLOOKUP(I2238,'state(26mar)'!D$2:G$680,4,FALSE)</f>
        <v>#N/A</v>
      </c>
      <c r="C2238" t="str">
        <f t="shared" si="188"/>
        <v>state_VE_Por_8</v>
      </c>
      <c r="D2238">
        <f t="shared" si="185"/>
        <v>8</v>
      </c>
      <c r="E2238" t="s">
        <v>15149</v>
      </c>
      <c r="F2238" t="str">
        <f>VLOOKUP(E2238,'country(26mar)'!B$2:C$251,2,FALSE)</f>
        <v>VE</v>
      </c>
      <c r="G2238" t="str">
        <f>VLOOKUP(F2238,'country(26mar)'!C$2:D$251,2,FALSE)</f>
        <v>base.ve</v>
      </c>
      <c r="H2238" t="s">
        <v>15152</v>
      </c>
      <c r="I2238" t="str">
        <f t="shared" si="186"/>
        <v>Venezuela Portuguesa</v>
      </c>
      <c r="J2238" t="str">
        <f t="shared" si="187"/>
        <v>state_VE_Por_8</v>
      </c>
    </row>
    <row r="2239" hidden="1" spans="1:10">
      <c r="A2239" t="str">
        <f t="shared" si="184"/>
        <v>state_VE_Var_9</v>
      </c>
      <c r="B2239" t="e">
        <f>VLOOKUP(I2239,'state(26mar)'!D$2:G$680,4,FALSE)</f>
        <v>#N/A</v>
      </c>
      <c r="C2239" t="str">
        <f t="shared" si="188"/>
        <v>state_VE_Var_9</v>
      </c>
      <c r="D2239">
        <f t="shared" si="185"/>
        <v>9</v>
      </c>
      <c r="E2239" t="s">
        <v>15149</v>
      </c>
      <c r="F2239" t="str">
        <f>VLOOKUP(E2239,'country(26mar)'!B$2:C$251,2,FALSE)</f>
        <v>VE</v>
      </c>
      <c r="G2239" t="str">
        <f>VLOOKUP(F2239,'country(26mar)'!C$2:D$251,2,FALSE)</f>
        <v>base.ve</v>
      </c>
      <c r="H2239" t="s">
        <v>15186</v>
      </c>
      <c r="I2239" t="str">
        <f t="shared" si="186"/>
        <v>Venezuela Vargas</v>
      </c>
      <c r="J2239" t="str">
        <f t="shared" si="187"/>
        <v>state_VE_Var_9</v>
      </c>
    </row>
    <row r="2240" hidden="1" spans="1:10">
      <c r="A2240" t="str">
        <f t="shared" si="184"/>
        <v>state_VE_Mir_10</v>
      </c>
      <c r="B2240" t="e">
        <f>VLOOKUP(I2240,'state(26mar)'!D$2:G$680,4,FALSE)</f>
        <v>#N/A</v>
      </c>
      <c r="C2240" t="str">
        <f t="shared" si="188"/>
        <v>state_VE_Mir_10</v>
      </c>
      <c r="D2240">
        <f t="shared" si="185"/>
        <v>10</v>
      </c>
      <c r="E2240" t="s">
        <v>15149</v>
      </c>
      <c r="F2240" t="str">
        <f>VLOOKUP(E2240,'country(26mar)'!B$2:C$251,2,FALSE)</f>
        <v>VE</v>
      </c>
      <c r="G2240" t="str">
        <f>VLOOKUP(F2240,'country(26mar)'!C$2:D$251,2,FALSE)</f>
        <v>base.ve</v>
      </c>
      <c r="H2240" t="s">
        <v>15188</v>
      </c>
      <c r="I2240" t="str">
        <f t="shared" si="186"/>
        <v>Venezuela Miranda</v>
      </c>
      <c r="J2240" t="str">
        <f t="shared" si="187"/>
        <v>state_VE_Mir_10</v>
      </c>
    </row>
    <row r="2241" hidden="1" spans="1:10">
      <c r="A2241" t="str">
        <f t="shared" si="184"/>
        <v>state_VE_Zul_11</v>
      </c>
      <c r="B2241" t="e">
        <f>VLOOKUP(I2241,'state(26mar)'!D$2:G$680,4,FALSE)</f>
        <v>#N/A</v>
      </c>
      <c r="C2241" t="str">
        <f t="shared" si="188"/>
        <v>state_VE_Zul_11</v>
      </c>
      <c r="D2241">
        <f t="shared" si="185"/>
        <v>11</v>
      </c>
      <c r="E2241" t="s">
        <v>15149</v>
      </c>
      <c r="F2241" t="str">
        <f>VLOOKUP(E2241,'country(26mar)'!B$2:C$251,2,FALSE)</f>
        <v>VE</v>
      </c>
      <c r="G2241" t="str">
        <f>VLOOKUP(F2241,'country(26mar)'!C$2:D$251,2,FALSE)</f>
        <v>base.ve</v>
      </c>
      <c r="H2241" t="s">
        <v>15161</v>
      </c>
      <c r="I2241" t="str">
        <f t="shared" si="186"/>
        <v>Venezuela Zulia</v>
      </c>
      <c r="J2241" t="str">
        <f t="shared" si="187"/>
        <v>state_VE_Zul_11</v>
      </c>
    </row>
    <row r="2242" hidden="1" spans="1:10">
      <c r="A2242" t="str">
        <f t="shared" si="184"/>
        <v>state_VE_Ara_12</v>
      </c>
      <c r="B2242" t="e">
        <f>VLOOKUP(I2242,'state(26mar)'!D$2:G$680,4,FALSE)</f>
        <v>#N/A</v>
      </c>
      <c r="C2242" t="str">
        <f t="shared" si="188"/>
        <v>state_VE_Ara_12</v>
      </c>
      <c r="D2242">
        <f t="shared" si="185"/>
        <v>12</v>
      </c>
      <c r="E2242" t="s">
        <v>15149</v>
      </c>
      <c r="F2242" t="str">
        <f>VLOOKUP(E2242,'country(26mar)'!B$2:C$251,2,FALSE)</f>
        <v>VE</v>
      </c>
      <c r="G2242" t="str">
        <f>VLOOKUP(F2242,'country(26mar)'!C$2:D$251,2,FALSE)</f>
        <v>base.ve</v>
      </c>
      <c r="H2242" t="s">
        <v>15194</v>
      </c>
      <c r="I2242" t="str">
        <f t="shared" si="186"/>
        <v>Venezuela Aragua</v>
      </c>
      <c r="J2242" t="str">
        <f t="shared" si="187"/>
        <v>state_VE_Ara_12</v>
      </c>
    </row>
    <row r="2243" hidden="1" spans="1:10">
      <c r="A2243" t="str">
        <f t="shared" ref="A2243:A2306" si="189">IFERROR(B2243,C2243)</f>
        <v>state_VE_Mon_13</v>
      </c>
      <c r="B2243" t="e">
        <f>VLOOKUP(I2243,'state(26mar)'!D$2:G$680,4,FALSE)</f>
        <v>#N/A</v>
      </c>
      <c r="C2243" t="str">
        <f t="shared" si="188"/>
        <v>state_VE_Mon_13</v>
      </c>
      <c r="D2243">
        <f t="shared" ref="D2243:D2306" si="190">IF(E2243=E2242,D2242+1,1)</f>
        <v>13</v>
      </c>
      <c r="E2243" t="s">
        <v>15149</v>
      </c>
      <c r="F2243" t="str">
        <f>VLOOKUP(E2243,'country(26mar)'!B$2:C$251,2,FALSE)</f>
        <v>VE</v>
      </c>
      <c r="G2243" t="str">
        <f>VLOOKUP(F2243,'country(26mar)'!C$2:D$251,2,FALSE)</f>
        <v>base.ve</v>
      </c>
      <c r="H2243" t="s">
        <v>15197</v>
      </c>
      <c r="I2243" t="str">
        <f t="shared" ref="I2243:I2306" si="191">CONCATENATE(E2243," ",H2243)</f>
        <v>Venezuela Monagas</v>
      </c>
      <c r="J2243" t="str">
        <f t="shared" ref="J2243:J2306" si="192">A2243</f>
        <v>state_VE_Mon_13</v>
      </c>
    </row>
    <row r="2244" hidden="1" spans="1:10">
      <c r="A2244" t="str">
        <f t="shared" si="189"/>
        <v>state_VE_Mér_14</v>
      </c>
      <c r="B2244" t="e">
        <f>VLOOKUP(I2244,'state(26mar)'!D$2:G$680,4,FALSE)</f>
        <v>#N/A</v>
      </c>
      <c r="C2244" t="str">
        <f t="shared" si="188"/>
        <v>state_VE_Mér_14</v>
      </c>
      <c r="D2244">
        <f t="shared" si="190"/>
        <v>14</v>
      </c>
      <c r="E2244" t="s">
        <v>15149</v>
      </c>
      <c r="F2244" t="str">
        <f>VLOOKUP(E2244,'country(26mar)'!B$2:C$251,2,FALSE)</f>
        <v>VE</v>
      </c>
      <c r="G2244" t="str">
        <f>VLOOKUP(F2244,'country(26mar)'!C$2:D$251,2,FALSE)</f>
        <v>base.ve</v>
      </c>
      <c r="H2244" t="s">
        <v>6774</v>
      </c>
      <c r="I2244" t="str">
        <f t="shared" si="191"/>
        <v>Venezuela Mérida</v>
      </c>
      <c r="J2244" t="str">
        <f t="shared" si="192"/>
        <v>state_VE_Mér_14</v>
      </c>
    </row>
    <row r="2245" hidden="1" spans="1:10">
      <c r="A2245" t="str">
        <f t="shared" si="189"/>
        <v>state_VE_Coj_15</v>
      </c>
      <c r="B2245" t="e">
        <f>VLOOKUP(I2245,'state(26mar)'!D$2:G$680,4,FALSE)</f>
        <v>#N/A</v>
      </c>
      <c r="C2245" t="str">
        <f t="shared" si="188"/>
        <v>state_VE_Coj_15</v>
      </c>
      <c r="D2245">
        <f t="shared" si="190"/>
        <v>15</v>
      </c>
      <c r="E2245" t="s">
        <v>15149</v>
      </c>
      <c r="F2245" t="str">
        <f>VLOOKUP(E2245,'country(26mar)'!B$2:C$251,2,FALSE)</f>
        <v>VE</v>
      </c>
      <c r="G2245" t="str">
        <f>VLOOKUP(F2245,'country(26mar)'!C$2:D$251,2,FALSE)</f>
        <v>base.ve</v>
      </c>
      <c r="H2245" t="s">
        <v>15205</v>
      </c>
      <c r="I2245" t="str">
        <f t="shared" si="191"/>
        <v>Venezuela Cojedes</v>
      </c>
      <c r="J2245" t="str">
        <f t="shared" si="192"/>
        <v>state_VE_Coj_15</v>
      </c>
    </row>
    <row r="2246" hidden="1" spans="1:10">
      <c r="A2246" t="str">
        <f t="shared" si="189"/>
        <v>state_VE_Tác_16</v>
      </c>
      <c r="B2246" t="e">
        <f>VLOOKUP(I2246,'state(26mar)'!D$2:G$680,4,FALSE)</f>
        <v>#N/A</v>
      </c>
      <c r="C2246" t="str">
        <f t="shared" si="188"/>
        <v>state_VE_Tác_16</v>
      </c>
      <c r="D2246">
        <f t="shared" si="190"/>
        <v>16</v>
      </c>
      <c r="E2246" t="s">
        <v>15149</v>
      </c>
      <c r="F2246" t="str">
        <f>VLOOKUP(E2246,'country(26mar)'!B$2:C$251,2,FALSE)</f>
        <v>VE</v>
      </c>
      <c r="G2246" t="str">
        <f>VLOOKUP(F2246,'country(26mar)'!C$2:D$251,2,FALSE)</f>
        <v>base.ve</v>
      </c>
      <c r="H2246" t="s">
        <v>15207</v>
      </c>
      <c r="I2246" t="str">
        <f t="shared" si="191"/>
        <v>Venezuela Táchira</v>
      </c>
      <c r="J2246" t="str">
        <f t="shared" si="192"/>
        <v>state_VE_Tác_16</v>
      </c>
    </row>
    <row r="2247" hidden="1" spans="1:10">
      <c r="A2247" t="str">
        <f t="shared" si="189"/>
        <v>state_VE_Yar_17</v>
      </c>
      <c r="B2247" t="e">
        <f>VLOOKUP(I2247,'state(26mar)'!D$2:G$680,4,FALSE)</f>
        <v>#N/A</v>
      </c>
      <c r="C2247" t="str">
        <f t="shared" si="188"/>
        <v>state_VE_Yar_17</v>
      </c>
      <c r="D2247">
        <f t="shared" si="190"/>
        <v>17</v>
      </c>
      <c r="E2247" t="s">
        <v>15149</v>
      </c>
      <c r="F2247" t="str">
        <f>VLOOKUP(E2247,'country(26mar)'!B$2:C$251,2,FALSE)</f>
        <v>VE</v>
      </c>
      <c r="G2247" t="str">
        <f>VLOOKUP(F2247,'country(26mar)'!C$2:D$251,2,FALSE)</f>
        <v>base.ve</v>
      </c>
      <c r="H2247" t="s">
        <v>15208</v>
      </c>
      <c r="I2247" t="str">
        <f t="shared" si="191"/>
        <v>Venezuela Yaracuy</v>
      </c>
      <c r="J2247" t="str">
        <f t="shared" si="192"/>
        <v>state_VE_Yar_17</v>
      </c>
    </row>
    <row r="2248" hidden="1" spans="1:10">
      <c r="A2248" t="str">
        <f t="shared" si="189"/>
        <v>state_VE_Apu_18</v>
      </c>
      <c r="B2248" t="e">
        <f>VLOOKUP(I2248,'state(26mar)'!D$2:G$680,4,FALSE)</f>
        <v>#N/A</v>
      </c>
      <c r="C2248" t="str">
        <f t="shared" si="188"/>
        <v>state_VE_Apu_18</v>
      </c>
      <c r="D2248">
        <f t="shared" si="190"/>
        <v>18</v>
      </c>
      <c r="E2248" t="s">
        <v>15149</v>
      </c>
      <c r="F2248" t="str">
        <f>VLOOKUP(E2248,'country(26mar)'!B$2:C$251,2,FALSE)</f>
        <v>VE</v>
      </c>
      <c r="G2248" t="str">
        <f>VLOOKUP(F2248,'country(26mar)'!C$2:D$251,2,FALSE)</f>
        <v>base.ve</v>
      </c>
      <c r="H2248" t="s">
        <v>15180</v>
      </c>
      <c r="I2248" t="str">
        <f t="shared" si="191"/>
        <v>Venezuela Apure</v>
      </c>
      <c r="J2248" t="str">
        <f t="shared" si="192"/>
        <v>state_VE_Apu_18</v>
      </c>
    </row>
    <row r="2249" hidden="1" spans="1:10">
      <c r="A2249" t="str">
        <f t="shared" si="189"/>
        <v>state_VE_Guá_19</v>
      </c>
      <c r="B2249" t="e">
        <f>VLOOKUP(I2249,'state(26mar)'!D$2:G$680,4,FALSE)</f>
        <v>#N/A</v>
      </c>
      <c r="C2249" t="str">
        <f t="shared" si="188"/>
        <v>state_VE_Guá_19</v>
      </c>
      <c r="D2249">
        <f t="shared" si="190"/>
        <v>19</v>
      </c>
      <c r="E2249" t="s">
        <v>15149</v>
      </c>
      <c r="F2249" t="str">
        <f>VLOOKUP(E2249,'country(26mar)'!B$2:C$251,2,FALSE)</f>
        <v>VE</v>
      </c>
      <c r="G2249" t="str">
        <f>VLOOKUP(F2249,'country(26mar)'!C$2:D$251,2,FALSE)</f>
        <v>base.ve</v>
      </c>
      <c r="H2249" t="s">
        <v>15154</v>
      </c>
      <c r="I2249" t="str">
        <f t="shared" si="191"/>
        <v>Venezuela Guárico</v>
      </c>
      <c r="J2249" t="str">
        <f t="shared" si="192"/>
        <v>state_VE_Guá_19</v>
      </c>
    </row>
    <row r="2250" hidden="1" spans="1:10">
      <c r="A2250" t="str">
        <f t="shared" si="189"/>
        <v>state_VE_Tru_20</v>
      </c>
      <c r="B2250" t="e">
        <f>VLOOKUP(I2250,'state(26mar)'!D$2:G$680,4,FALSE)</f>
        <v>#N/A</v>
      </c>
      <c r="C2250" t="str">
        <f t="shared" si="188"/>
        <v>state_VE_Tru_20</v>
      </c>
      <c r="D2250">
        <f t="shared" si="190"/>
        <v>20</v>
      </c>
      <c r="E2250" t="s">
        <v>15149</v>
      </c>
      <c r="F2250" t="str">
        <f>VLOOKUP(E2250,'country(26mar)'!B$2:C$251,2,FALSE)</f>
        <v>VE</v>
      </c>
      <c r="G2250" t="str">
        <f>VLOOKUP(F2250,'country(26mar)'!C$2:D$251,2,FALSE)</f>
        <v>base.ve</v>
      </c>
      <c r="H2250" t="s">
        <v>4434</v>
      </c>
      <c r="I2250" t="str">
        <f t="shared" si="191"/>
        <v>Venezuela Trujillo</v>
      </c>
      <c r="J2250" t="str">
        <f t="shared" si="192"/>
        <v>state_VE_Tru_20</v>
      </c>
    </row>
    <row r="2251" hidden="1" spans="1:10">
      <c r="A2251" t="str">
        <f t="shared" si="189"/>
        <v>state_VE_Del_21</v>
      </c>
      <c r="B2251" t="e">
        <f>VLOOKUP(I2251,'state(26mar)'!D$2:G$680,4,FALSE)</f>
        <v>#N/A</v>
      </c>
      <c r="C2251" t="str">
        <f t="shared" si="188"/>
        <v>state_VE_Del_21</v>
      </c>
      <c r="D2251">
        <f t="shared" si="190"/>
        <v>21</v>
      </c>
      <c r="E2251" t="s">
        <v>15149</v>
      </c>
      <c r="F2251" t="str">
        <f>VLOOKUP(E2251,'country(26mar)'!B$2:C$251,2,FALSE)</f>
        <v>VE</v>
      </c>
      <c r="G2251" t="str">
        <f>VLOOKUP(F2251,'country(26mar)'!C$2:D$251,2,FALSE)</f>
        <v>base.ve</v>
      </c>
      <c r="H2251" t="s">
        <v>15213</v>
      </c>
      <c r="I2251" t="str">
        <f t="shared" si="191"/>
        <v>Venezuela Delta Amacuro</v>
      </c>
      <c r="J2251" t="str">
        <f t="shared" si="192"/>
        <v>state_VE_Del_21</v>
      </c>
    </row>
    <row r="2252" hidden="1" spans="1:10">
      <c r="A2252" t="str">
        <f t="shared" si="189"/>
        <v>state_VE_Car_22</v>
      </c>
      <c r="B2252" t="e">
        <f>VLOOKUP(I2252,'state(26mar)'!D$2:G$680,4,FALSE)</f>
        <v>#N/A</v>
      </c>
      <c r="C2252" t="str">
        <f t="shared" si="188"/>
        <v>state_VE_Car_22</v>
      </c>
      <c r="D2252">
        <f t="shared" si="190"/>
        <v>22</v>
      </c>
      <c r="E2252" t="s">
        <v>15149</v>
      </c>
      <c r="F2252" t="str">
        <f>VLOOKUP(E2252,'country(26mar)'!B$2:C$251,2,FALSE)</f>
        <v>VE</v>
      </c>
      <c r="G2252" t="str">
        <f>VLOOKUP(F2252,'country(26mar)'!C$2:D$251,2,FALSE)</f>
        <v>base.ve</v>
      </c>
      <c r="H2252" t="s">
        <v>15202</v>
      </c>
      <c r="I2252" t="str">
        <f t="shared" si="191"/>
        <v>Venezuela Carabobo</v>
      </c>
      <c r="J2252" t="str">
        <f t="shared" si="192"/>
        <v>state_VE_Car_22</v>
      </c>
    </row>
    <row r="2253" hidden="1" spans="1:10">
      <c r="A2253" t="str">
        <f t="shared" si="189"/>
        <v>state_VE_Ama_23</v>
      </c>
      <c r="B2253" t="e">
        <f>VLOOKUP(I2253,'state(26mar)'!D$2:G$680,4,FALSE)</f>
        <v>#N/A</v>
      </c>
      <c r="C2253" t="str">
        <f t="shared" si="188"/>
        <v>state_VE_Ama_23</v>
      </c>
      <c r="D2253">
        <f t="shared" si="190"/>
        <v>23</v>
      </c>
      <c r="E2253" t="s">
        <v>15149</v>
      </c>
      <c r="F2253" t="str">
        <f>VLOOKUP(E2253,'country(26mar)'!B$2:C$251,2,FALSE)</f>
        <v>VE</v>
      </c>
      <c r="G2253" t="str">
        <f>VLOOKUP(F2253,'country(26mar)'!C$2:D$251,2,FALSE)</f>
        <v>base.ve</v>
      </c>
      <c r="H2253" t="s">
        <v>1271</v>
      </c>
      <c r="I2253" t="str">
        <f t="shared" si="191"/>
        <v>Venezuela Amazonas</v>
      </c>
      <c r="J2253" t="str">
        <f t="shared" si="192"/>
        <v>state_VE_Ama_23</v>
      </c>
    </row>
    <row r="2254" hidden="1" spans="1:10">
      <c r="A2254" t="str">
        <f t="shared" si="189"/>
        <v>state_VE_Nue_24</v>
      </c>
      <c r="B2254" t="e">
        <f>VLOOKUP(I2254,'state(26mar)'!D$2:G$680,4,FALSE)</f>
        <v>#N/A</v>
      </c>
      <c r="C2254" t="str">
        <f t="shared" si="188"/>
        <v>state_VE_Nue_24</v>
      </c>
      <c r="D2254">
        <f t="shared" si="190"/>
        <v>24</v>
      </c>
      <c r="E2254" t="s">
        <v>15149</v>
      </c>
      <c r="F2254" t="str">
        <f>VLOOKUP(E2254,'country(26mar)'!B$2:C$251,2,FALSE)</f>
        <v>VE</v>
      </c>
      <c r="G2254" t="str">
        <f>VLOOKUP(F2254,'country(26mar)'!C$2:D$251,2,FALSE)</f>
        <v>base.ve</v>
      </c>
      <c r="H2254" t="s">
        <v>15183</v>
      </c>
      <c r="I2254" t="str">
        <f t="shared" si="191"/>
        <v>Venezuela Nueva Esparta</v>
      </c>
      <c r="J2254" t="str">
        <f t="shared" si="192"/>
        <v>state_VE_Nue_24</v>
      </c>
    </row>
    <row r="2255" hidden="1" spans="1:10">
      <c r="A2255" t="str">
        <f t="shared" si="189"/>
        <v>state_VN_Quả_1</v>
      </c>
      <c r="B2255" t="e">
        <f>VLOOKUP(I2255,'state(26mar)'!D$2:G$680,4,FALSE)</f>
        <v>#N/A</v>
      </c>
      <c r="C2255" t="str">
        <f t="shared" si="188"/>
        <v>state_VN_Quả_1</v>
      </c>
      <c r="D2255">
        <f t="shared" si="190"/>
        <v>1</v>
      </c>
      <c r="E2255" t="s">
        <v>15220</v>
      </c>
      <c r="F2255" t="str">
        <f>VLOOKUP(E2255,'country(26mar)'!B$2:C$251,2,FALSE)</f>
        <v>VN</v>
      </c>
      <c r="G2255" t="str">
        <f>VLOOKUP(F2255,'country(26mar)'!C$2:D$251,2,FALSE)</f>
        <v>base.vn</v>
      </c>
      <c r="H2255" t="s">
        <v>15265</v>
      </c>
      <c r="I2255" t="str">
        <f t="shared" si="191"/>
        <v>Vietnam Quảng Trị</v>
      </c>
      <c r="J2255" t="str">
        <f t="shared" si="192"/>
        <v>state_VN_Quả_1</v>
      </c>
    </row>
    <row r="2256" hidden="1" spans="1:10">
      <c r="A2256" t="str">
        <f t="shared" si="189"/>
        <v>state_VN_Tha_2</v>
      </c>
      <c r="B2256" t="e">
        <f>VLOOKUP(I2256,'state(26mar)'!D$2:G$680,4,FALSE)</f>
        <v>#N/A</v>
      </c>
      <c r="C2256" t="str">
        <f t="shared" si="188"/>
        <v>state_VN_Tha_2</v>
      </c>
      <c r="D2256">
        <f t="shared" si="190"/>
        <v>2</v>
      </c>
      <c r="E2256" t="s">
        <v>15220</v>
      </c>
      <c r="F2256" t="str">
        <f>VLOOKUP(E2256,'country(26mar)'!B$2:C$251,2,FALSE)</f>
        <v>VN</v>
      </c>
      <c r="G2256" t="str">
        <f>VLOOKUP(F2256,'country(26mar)'!C$2:D$251,2,FALSE)</f>
        <v>base.vn</v>
      </c>
      <c r="H2256" t="s">
        <v>15345</v>
      </c>
      <c r="I2256" t="str">
        <f t="shared" si="191"/>
        <v>Vietnam Thanh Hóa</v>
      </c>
      <c r="J2256" t="str">
        <f t="shared" si="192"/>
        <v>state_VN_Tha_2</v>
      </c>
    </row>
    <row r="2257" hidden="1" spans="1:10">
      <c r="A2257" t="str">
        <f t="shared" si="189"/>
        <v>state_VN_Bà _3</v>
      </c>
      <c r="B2257" t="e">
        <f>VLOOKUP(I2257,'state(26mar)'!D$2:G$680,4,FALSE)</f>
        <v>#N/A</v>
      </c>
      <c r="C2257" t="str">
        <f t="shared" si="188"/>
        <v>state_VN_Bà _3</v>
      </c>
      <c r="D2257">
        <f t="shared" si="190"/>
        <v>3</v>
      </c>
      <c r="E2257" t="s">
        <v>15220</v>
      </c>
      <c r="F2257" t="str">
        <f>VLOOKUP(E2257,'country(26mar)'!B$2:C$251,2,FALSE)</f>
        <v>VN</v>
      </c>
      <c r="G2257" t="str">
        <f>VLOOKUP(F2257,'country(26mar)'!C$2:D$251,2,FALSE)</f>
        <v>base.vn</v>
      </c>
      <c r="H2257" t="s">
        <v>15223</v>
      </c>
      <c r="I2257" t="str">
        <f t="shared" si="191"/>
        <v>Vietnam Bà Rịa-Vũng Tàu</v>
      </c>
      <c r="J2257" t="str">
        <f t="shared" si="192"/>
        <v>state_VN_Bà _3</v>
      </c>
    </row>
    <row r="2258" hidden="1" spans="1:10">
      <c r="A2258" t="str">
        <f t="shared" si="189"/>
        <v>state_VN_Gia_4</v>
      </c>
      <c r="B2258" t="e">
        <f>VLOOKUP(I2258,'state(26mar)'!D$2:G$680,4,FALSE)</f>
        <v>#N/A</v>
      </c>
      <c r="C2258" t="str">
        <f t="shared" si="188"/>
        <v>state_VN_Gia_4</v>
      </c>
      <c r="D2258">
        <f t="shared" si="190"/>
        <v>4</v>
      </c>
      <c r="E2258" t="s">
        <v>15220</v>
      </c>
      <c r="F2258" t="str">
        <f>VLOOKUP(E2258,'country(26mar)'!B$2:C$251,2,FALSE)</f>
        <v>VN</v>
      </c>
      <c r="G2258" t="str">
        <f>VLOOKUP(F2258,'country(26mar)'!C$2:D$251,2,FALSE)</f>
        <v>base.vn</v>
      </c>
      <c r="H2258" t="s">
        <v>15320</v>
      </c>
      <c r="I2258" t="str">
        <f t="shared" si="191"/>
        <v>Vietnam Gia Lai</v>
      </c>
      <c r="J2258" t="str">
        <f t="shared" si="192"/>
        <v>state_VN_Gia_4</v>
      </c>
    </row>
    <row r="2259" hidden="1" spans="1:10">
      <c r="A2259" t="str">
        <f t="shared" si="189"/>
        <v>state_VN_Khá_5</v>
      </c>
      <c r="B2259" t="e">
        <f>VLOOKUP(I2259,'state(26mar)'!D$2:G$680,4,FALSE)</f>
        <v>#N/A</v>
      </c>
      <c r="C2259" t="str">
        <f t="shared" si="188"/>
        <v>state_VN_Khá_5</v>
      </c>
      <c r="D2259">
        <f t="shared" si="190"/>
        <v>5</v>
      </c>
      <c r="E2259" t="s">
        <v>15220</v>
      </c>
      <c r="F2259" t="str">
        <f>VLOOKUP(E2259,'country(26mar)'!B$2:C$251,2,FALSE)</f>
        <v>VN</v>
      </c>
      <c r="G2259" t="str">
        <f>VLOOKUP(F2259,'country(26mar)'!C$2:D$251,2,FALSE)</f>
        <v>base.vn</v>
      </c>
      <c r="H2259" t="s">
        <v>15243</v>
      </c>
      <c r="I2259" t="str">
        <f t="shared" si="191"/>
        <v>Vietnam Khánh Hòa</v>
      </c>
      <c r="J2259" t="str">
        <f t="shared" si="192"/>
        <v>state_VN_Khá_5</v>
      </c>
    </row>
    <row r="2260" hidden="1" spans="1:10">
      <c r="A2260" t="str">
        <f t="shared" si="189"/>
        <v>state_VN_Điệ_6</v>
      </c>
      <c r="B2260" t="e">
        <f>VLOOKUP(I2260,'state(26mar)'!D$2:G$680,4,FALSE)</f>
        <v>#N/A</v>
      </c>
      <c r="C2260" t="str">
        <f t="shared" si="188"/>
        <v>state_VN_Điệ_6</v>
      </c>
      <c r="D2260">
        <f t="shared" si="190"/>
        <v>6</v>
      </c>
      <c r="E2260" t="s">
        <v>15220</v>
      </c>
      <c r="F2260" t="str">
        <f>VLOOKUP(E2260,'country(26mar)'!B$2:C$251,2,FALSE)</f>
        <v>VN</v>
      </c>
      <c r="G2260" t="str">
        <f>VLOOKUP(F2260,'country(26mar)'!C$2:D$251,2,FALSE)</f>
        <v>base.vn</v>
      </c>
      <c r="H2260" t="s">
        <v>15262</v>
      </c>
      <c r="I2260" t="str">
        <f t="shared" si="191"/>
        <v>Vietnam Điện Biên</v>
      </c>
      <c r="J2260" t="str">
        <f t="shared" si="192"/>
        <v>state_VN_Điệ_6</v>
      </c>
    </row>
    <row r="2261" hidden="1" spans="1:10">
      <c r="A2261" t="str">
        <f t="shared" si="189"/>
        <v>state_VN_Tiề_7</v>
      </c>
      <c r="B2261" t="e">
        <f>VLOOKUP(I2261,'state(26mar)'!D$2:G$680,4,FALSE)</f>
        <v>#N/A</v>
      </c>
      <c r="C2261" t="str">
        <f t="shared" si="188"/>
        <v>state_VN_Tiề_7</v>
      </c>
      <c r="D2261">
        <f t="shared" si="190"/>
        <v>7</v>
      </c>
      <c r="E2261" t="s">
        <v>15220</v>
      </c>
      <c r="F2261" t="str">
        <f>VLOOKUP(E2261,'country(26mar)'!B$2:C$251,2,FALSE)</f>
        <v>VN</v>
      </c>
      <c r="G2261" t="str">
        <f>VLOOKUP(F2261,'country(26mar)'!C$2:D$251,2,FALSE)</f>
        <v>base.vn</v>
      </c>
      <c r="H2261" t="s">
        <v>15306</v>
      </c>
      <c r="I2261" t="str">
        <f t="shared" si="191"/>
        <v>Vietnam Tiền Giang</v>
      </c>
      <c r="J2261" t="str">
        <f t="shared" si="192"/>
        <v>state_VN_Tiề_7</v>
      </c>
    </row>
    <row r="2262" hidden="1" spans="1:10">
      <c r="A2262" t="str">
        <f t="shared" si="189"/>
        <v>state_VN_Bắc_8</v>
      </c>
      <c r="B2262" t="e">
        <f>VLOOKUP(I2262,'state(26mar)'!D$2:G$680,4,FALSE)</f>
        <v>#N/A</v>
      </c>
      <c r="C2262" t="str">
        <f t="shared" si="188"/>
        <v>state_VN_Bắc_8</v>
      </c>
      <c r="D2262">
        <f t="shared" si="190"/>
        <v>8</v>
      </c>
      <c r="E2262" t="s">
        <v>15220</v>
      </c>
      <c r="F2262" t="str">
        <f>VLOOKUP(E2262,'country(26mar)'!B$2:C$251,2,FALSE)</f>
        <v>VN</v>
      </c>
      <c r="G2262" t="str">
        <f>VLOOKUP(F2262,'country(26mar)'!C$2:D$251,2,FALSE)</f>
        <v>base.vn</v>
      </c>
      <c r="H2262" t="s">
        <v>15224</v>
      </c>
      <c r="I2262" t="str">
        <f t="shared" si="191"/>
        <v>Vietnam Bắc Giang</v>
      </c>
      <c r="J2262" t="str">
        <f t="shared" si="192"/>
        <v>state_VN_Bắc_8</v>
      </c>
    </row>
    <row r="2263" hidden="1" spans="1:10">
      <c r="A2263" t="str">
        <f t="shared" si="189"/>
        <v>state_VN_Bắc_9</v>
      </c>
      <c r="B2263" t="e">
        <f>VLOOKUP(I2263,'state(26mar)'!D$2:G$680,4,FALSE)</f>
        <v>#N/A</v>
      </c>
      <c r="C2263" t="str">
        <f t="shared" si="188"/>
        <v>state_VN_Bắc_9</v>
      </c>
      <c r="D2263">
        <f t="shared" si="190"/>
        <v>9</v>
      </c>
      <c r="E2263" t="s">
        <v>15220</v>
      </c>
      <c r="F2263" t="str">
        <f>VLOOKUP(E2263,'country(26mar)'!B$2:C$251,2,FALSE)</f>
        <v>VN</v>
      </c>
      <c r="G2263" t="str">
        <f>VLOOKUP(F2263,'country(26mar)'!C$2:D$251,2,FALSE)</f>
        <v>base.vn</v>
      </c>
      <c r="H2263" t="s">
        <v>15230</v>
      </c>
      <c r="I2263" t="str">
        <f t="shared" si="191"/>
        <v>Vietnam Bắc Ninh</v>
      </c>
      <c r="J2263" t="str">
        <f t="shared" si="192"/>
        <v>state_VN_Bắc_9</v>
      </c>
    </row>
    <row r="2264" hidden="1" spans="1:10">
      <c r="A2264" t="str">
        <f t="shared" si="189"/>
        <v>state_VN_Quả_10</v>
      </c>
      <c r="B2264" t="e">
        <f>VLOOKUP(I2264,'state(26mar)'!D$2:G$680,4,FALSE)</f>
        <v>#N/A</v>
      </c>
      <c r="C2264" t="str">
        <f t="shared" si="188"/>
        <v>state_VN_Quả_10</v>
      </c>
      <c r="D2264">
        <f t="shared" si="190"/>
        <v>10</v>
      </c>
      <c r="E2264" t="s">
        <v>15220</v>
      </c>
      <c r="F2264" t="str">
        <f>VLOOKUP(E2264,'country(26mar)'!B$2:C$251,2,FALSE)</f>
        <v>VN</v>
      </c>
      <c r="G2264" t="str">
        <f>VLOOKUP(F2264,'country(26mar)'!C$2:D$251,2,FALSE)</f>
        <v>base.vn</v>
      </c>
      <c r="H2264" t="s">
        <v>15321</v>
      </c>
      <c r="I2264" t="str">
        <f t="shared" si="191"/>
        <v>Vietnam Quảng Ngãi</v>
      </c>
      <c r="J2264" t="str">
        <f t="shared" si="192"/>
        <v>state_VN_Quả_10</v>
      </c>
    </row>
    <row r="2265" hidden="1" spans="1:10">
      <c r="A2265" t="str">
        <f t="shared" si="189"/>
        <v>state_VN_An _11</v>
      </c>
      <c r="B2265" t="e">
        <f>VLOOKUP(I2265,'state(26mar)'!D$2:G$680,4,FALSE)</f>
        <v>#N/A</v>
      </c>
      <c r="C2265" t="str">
        <f t="shared" si="188"/>
        <v>state_VN_An _11</v>
      </c>
      <c r="D2265">
        <f t="shared" si="190"/>
        <v>11</v>
      </c>
      <c r="E2265" t="s">
        <v>15220</v>
      </c>
      <c r="F2265" t="str">
        <f>VLOOKUP(E2265,'country(26mar)'!B$2:C$251,2,FALSE)</f>
        <v>VN</v>
      </c>
      <c r="G2265" t="str">
        <f>VLOOKUP(F2265,'country(26mar)'!C$2:D$251,2,FALSE)</f>
        <v>base.vn</v>
      </c>
      <c r="H2265" t="s">
        <v>15253</v>
      </c>
      <c r="I2265" t="str">
        <f t="shared" si="191"/>
        <v>Vietnam An Giang</v>
      </c>
      <c r="J2265" t="str">
        <f t="shared" si="192"/>
        <v>state_VN_An _11</v>
      </c>
    </row>
    <row r="2266" hidden="1" spans="1:10">
      <c r="A2266" t="str">
        <f t="shared" si="189"/>
        <v>state_VN_Bắc_12</v>
      </c>
      <c r="B2266" t="e">
        <f>VLOOKUP(I2266,'state(26mar)'!D$2:G$680,4,FALSE)</f>
        <v>#N/A</v>
      </c>
      <c r="C2266" t="str">
        <f t="shared" ref="C2266:C2329" si="193">CONCATENATE("state_",F2266,"_",LEFT(H2266,3),"_",D2266)</f>
        <v>state_VN_Bắc_12</v>
      </c>
      <c r="D2266">
        <f t="shared" si="190"/>
        <v>12</v>
      </c>
      <c r="E2266" t="s">
        <v>15220</v>
      </c>
      <c r="F2266" t="str">
        <f>VLOOKUP(E2266,'country(26mar)'!B$2:C$251,2,FALSE)</f>
        <v>VN</v>
      </c>
      <c r="G2266" t="str">
        <f>VLOOKUP(F2266,'country(26mar)'!C$2:D$251,2,FALSE)</f>
        <v>base.vn</v>
      </c>
      <c r="H2266" t="s">
        <v>15226</v>
      </c>
      <c r="I2266" t="str">
        <f t="shared" si="191"/>
        <v>Vietnam Bắc Kạn</v>
      </c>
      <c r="J2266" t="str">
        <f t="shared" si="192"/>
        <v>state_VN_Bắc_12</v>
      </c>
    </row>
    <row r="2267" hidden="1" spans="1:10">
      <c r="A2267" t="str">
        <f t="shared" si="189"/>
        <v>state_VN_Lào_13</v>
      </c>
      <c r="B2267" t="e">
        <f>VLOOKUP(I2267,'state(26mar)'!D$2:G$680,4,FALSE)</f>
        <v>#N/A</v>
      </c>
      <c r="C2267" t="str">
        <f t="shared" si="193"/>
        <v>state_VN_Lào_13</v>
      </c>
      <c r="D2267">
        <f t="shared" si="190"/>
        <v>13</v>
      </c>
      <c r="E2267" t="s">
        <v>15220</v>
      </c>
      <c r="F2267" t="str">
        <f>VLOOKUP(E2267,'country(26mar)'!B$2:C$251,2,FALSE)</f>
        <v>VN</v>
      </c>
      <c r="G2267" t="str">
        <f>VLOOKUP(F2267,'country(26mar)'!C$2:D$251,2,FALSE)</f>
        <v>base.vn</v>
      </c>
      <c r="H2267" t="s">
        <v>15301</v>
      </c>
      <c r="I2267" t="str">
        <f t="shared" si="191"/>
        <v>Vietnam Lào Cai</v>
      </c>
      <c r="J2267" t="str">
        <f t="shared" si="192"/>
        <v>state_VN_Lào_13</v>
      </c>
    </row>
    <row r="2268" hidden="1" spans="1:10">
      <c r="A2268" t="str">
        <f t="shared" si="189"/>
        <v>state_VN_Quả_14</v>
      </c>
      <c r="B2268" t="e">
        <f>VLOOKUP(I2268,'state(26mar)'!D$2:G$680,4,FALSE)</f>
        <v>#N/A</v>
      </c>
      <c r="C2268" t="str">
        <f t="shared" si="193"/>
        <v>state_VN_Quả_14</v>
      </c>
      <c r="D2268">
        <f t="shared" si="190"/>
        <v>14</v>
      </c>
      <c r="E2268" t="s">
        <v>15220</v>
      </c>
      <c r="F2268" t="str">
        <f>VLOOKUP(E2268,'country(26mar)'!B$2:C$251,2,FALSE)</f>
        <v>VN</v>
      </c>
      <c r="G2268" t="str">
        <f>VLOOKUP(F2268,'country(26mar)'!C$2:D$251,2,FALSE)</f>
        <v>base.vn</v>
      </c>
      <c r="H2268" t="s">
        <v>15258</v>
      </c>
      <c r="I2268" t="str">
        <f t="shared" si="191"/>
        <v>Vietnam Quảng Nam</v>
      </c>
      <c r="J2268" t="str">
        <f t="shared" si="192"/>
        <v>state_VN_Quả_14</v>
      </c>
    </row>
    <row r="2269" hidden="1" spans="1:10">
      <c r="A2269" t="str">
        <f t="shared" si="189"/>
        <v>state_VN_Vĩn_15</v>
      </c>
      <c r="B2269" t="e">
        <f>VLOOKUP(I2269,'state(26mar)'!D$2:G$680,4,FALSE)</f>
        <v>#N/A</v>
      </c>
      <c r="C2269" t="str">
        <f t="shared" si="193"/>
        <v>state_VN_Vĩn_15</v>
      </c>
      <c r="D2269">
        <f t="shared" si="190"/>
        <v>15</v>
      </c>
      <c r="E2269" t="s">
        <v>15220</v>
      </c>
      <c r="F2269" t="str">
        <f>VLOOKUP(E2269,'country(26mar)'!B$2:C$251,2,FALSE)</f>
        <v>VN</v>
      </c>
      <c r="G2269" t="str">
        <f>VLOOKUP(F2269,'country(26mar)'!C$2:D$251,2,FALSE)</f>
        <v>base.vn</v>
      </c>
      <c r="H2269" t="s">
        <v>15370</v>
      </c>
      <c r="I2269" t="str">
        <f t="shared" si="191"/>
        <v>Vietnam Vĩnh Phúc</v>
      </c>
      <c r="J2269" t="str">
        <f t="shared" si="192"/>
        <v>state_VN_Vĩn_15</v>
      </c>
    </row>
    <row r="2270" hidden="1" spans="1:10">
      <c r="A2270" t="str">
        <f t="shared" si="189"/>
        <v>state_VN_Kon_16</v>
      </c>
      <c r="B2270" t="e">
        <f>VLOOKUP(I2270,'state(26mar)'!D$2:G$680,4,FALSE)</f>
        <v>#N/A</v>
      </c>
      <c r="C2270" t="str">
        <f t="shared" si="193"/>
        <v>state_VN_Kon_16</v>
      </c>
      <c r="D2270">
        <f t="shared" si="190"/>
        <v>16</v>
      </c>
      <c r="E2270" t="s">
        <v>15220</v>
      </c>
      <c r="F2270" t="str">
        <f>VLOOKUP(E2270,'country(26mar)'!B$2:C$251,2,FALSE)</f>
        <v>VN</v>
      </c>
      <c r="G2270" t="str">
        <f>VLOOKUP(F2270,'country(26mar)'!C$2:D$251,2,FALSE)</f>
        <v>base.vn</v>
      </c>
      <c r="H2270" t="s">
        <v>15295</v>
      </c>
      <c r="I2270" t="str">
        <f t="shared" si="191"/>
        <v>Vietnam Kon Tum</v>
      </c>
      <c r="J2270" t="str">
        <f t="shared" si="192"/>
        <v>state_VN_Kon_16</v>
      </c>
    </row>
    <row r="2271" hidden="1" spans="1:10">
      <c r="A2271" t="str">
        <f t="shared" si="189"/>
        <v>state_VN_Hà _17</v>
      </c>
      <c r="B2271" t="e">
        <f>VLOOKUP(I2271,'state(26mar)'!D$2:G$680,4,FALSE)</f>
        <v>#N/A</v>
      </c>
      <c r="C2271" t="str">
        <f t="shared" si="193"/>
        <v>state_VN_Hà _17</v>
      </c>
      <c r="D2271">
        <f t="shared" si="190"/>
        <v>17</v>
      </c>
      <c r="E2271" t="s">
        <v>15220</v>
      </c>
      <c r="F2271" t="str">
        <f>VLOOKUP(E2271,'country(26mar)'!B$2:C$251,2,FALSE)</f>
        <v>VN</v>
      </c>
      <c r="G2271" t="str">
        <f>VLOOKUP(F2271,'country(26mar)'!C$2:D$251,2,FALSE)</f>
        <v>base.vn</v>
      </c>
      <c r="H2271" t="s">
        <v>15284</v>
      </c>
      <c r="I2271" t="str">
        <f t="shared" si="191"/>
        <v>Vietnam Hà Nội</v>
      </c>
      <c r="J2271" t="str">
        <f t="shared" si="192"/>
        <v>state_VN_Hà _17</v>
      </c>
    </row>
    <row r="2272" hidden="1" spans="1:10">
      <c r="A2272" t="str">
        <f t="shared" si="189"/>
        <v>state_VN_Lâm_18</v>
      </c>
      <c r="B2272" t="e">
        <f>VLOOKUP(I2272,'state(26mar)'!D$2:G$680,4,FALSE)</f>
        <v>#N/A</v>
      </c>
      <c r="C2272" t="str">
        <f t="shared" si="193"/>
        <v>state_VN_Lâm_18</v>
      </c>
      <c r="D2272">
        <f t="shared" si="190"/>
        <v>18</v>
      </c>
      <c r="E2272" t="s">
        <v>15220</v>
      </c>
      <c r="F2272" t="str">
        <f>VLOOKUP(E2272,'country(26mar)'!B$2:C$251,2,FALSE)</f>
        <v>VN</v>
      </c>
      <c r="G2272" t="str">
        <f>VLOOKUP(F2272,'country(26mar)'!C$2:D$251,2,FALSE)</f>
        <v>base.vn</v>
      </c>
      <c r="H2272" t="s">
        <v>15255</v>
      </c>
      <c r="I2272" t="str">
        <f t="shared" si="191"/>
        <v>Vietnam Lâm Đồng</v>
      </c>
      <c r="J2272" t="str">
        <f t="shared" si="192"/>
        <v>state_VN_Lâm_18</v>
      </c>
    </row>
    <row r="2273" hidden="1" spans="1:10">
      <c r="A2273" t="str">
        <f t="shared" si="189"/>
        <v>state_VN_Hải_19</v>
      </c>
      <c r="B2273" t="e">
        <f>VLOOKUP(I2273,'state(26mar)'!D$2:G$680,4,FALSE)</f>
        <v>#N/A</v>
      </c>
      <c r="C2273" t="str">
        <f t="shared" si="193"/>
        <v>state_VN_Hải_19</v>
      </c>
      <c r="D2273">
        <f t="shared" si="190"/>
        <v>19</v>
      </c>
      <c r="E2273" t="s">
        <v>15220</v>
      </c>
      <c r="F2273" t="str">
        <f>VLOOKUP(E2273,'country(26mar)'!B$2:C$251,2,FALSE)</f>
        <v>VN</v>
      </c>
      <c r="G2273" t="str">
        <f>VLOOKUP(F2273,'country(26mar)'!C$2:D$251,2,FALSE)</f>
        <v>base.vn</v>
      </c>
      <c r="H2273" t="s">
        <v>15282</v>
      </c>
      <c r="I2273" t="str">
        <f t="shared" si="191"/>
        <v>Vietnam Hải Phòng</v>
      </c>
      <c r="J2273" t="str">
        <f t="shared" si="192"/>
        <v>state_VN_Hải_19</v>
      </c>
    </row>
    <row r="2274" hidden="1" spans="1:10">
      <c r="A2274" t="str">
        <f t="shared" si="189"/>
        <v>state_VN_Hưn_20</v>
      </c>
      <c r="B2274" t="e">
        <f>VLOOKUP(I2274,'state(26mar)'!D$2:G$680,4,FALSE)</f>
        <v>#N/A</v>
      </c>
      <c r="C2274" t="str">
        <f t="shared" si="193"/>
        <v>state_VN_Hưn_20</v>
      </c>
      <c r="D2274">
        <f t="shared" si="190"/>
        <v>20</v>
      </c>
      <c r="E2274" t="s">
        <v>15220</v>
      </c>
      <c r="F2274" t="str">
        <f>VLOOKUP(E2274,'country(26mar)'!B$2:C$251,2,FALSE)</f>
        <v>VN</v>
      </c>
      <c r="G2274" t="str">
        <f>VLOOKUP(F2274,'country(26mar)'!C$2:D$251,2,FALSE)</f>
        <v>base.vn</v>
      </c>
      <c r="H2274" t="s">
        <v>15293</v>
      </c>
      <c r="I2274" t="str">
        <f t="shared" si="191"/>
        <v>Vietnam Hưng Yên</v>
      </c>
      <c r="J2274" t="str">
        <f t="shared" si="192"/>
        <v>state_VN_Hưn_20</v>
      </c>
    </row>
    <row r="2275" hidden="1" spans="1:10">
      <c r="A2275" t="str">
        <f t="shared" si="189"/>
        <v>state_VN_Quả_21</v>
      </c>
      <c r="B2275" t="e">
        <f>VLOOKUP(I2275,'state(26mar)'!D$2:G$680,4,FALSE)</f>
        <v>#N/A</v>
      </c>
      <c r="C2275" t="str">
        <f t="shared" si="193"/>
        <v>state_VN_Quả_21</v>
      </c>
      <c r="D2275">
        <f t="shared" si="190"/>
        <v>21</v>
      </c>
      <c r="E2275" t="s">
        <v>15220</v>
      </c>
      <c r="F2275" t="str">
        <f>VLOOKUP(E2275,'country(26mar)'!B$2:C$251,2,FALSE)</f>
        <v>VN</v>
      </c>
      <c r="G2275" t="str">
        <f>VLOOKUP(F2275,'country(26mar)'!C$2:D$251,2,FALSE)</f>
        <v>base.vn</v>
      </c>
      <c r="H2275" t="s">
        <v>15241</v>
      </c>
      <c r="I2275" t="str">
        <f t="shared" si="191"/>
        <v>Vietnam Quảng Ninh</v>
      </c>
      <c r="J2275" t="str">
        <f t="shared" si="192"/>
        <v>state_VN_Quả_21</v>
      </c>
    </row>
    <row r="2276" hidden="1" spans="1:10">
      <c r="A2276" t="str">
        <f t="shared" si="189"/>
        <v>state_VN_Đắk_22</v>
      </c>
      <c r="B2276" t="e">
        <f>VLOOKUP(I2276,'state(26mar)'!D$2:G$680,4,FALSE)</f>
        <v>#N/A</v>
      </c>
      <c r="C2276" t="str">
        <f t="shared" si="193"/>
        <v>state_VN_Đắk_22</v>
      </c>
      <c r="D2276">
        <f t="shared" si="190"/>
        <v>22</v>
      </c>
      <c r="E2276" t="s">
        <v>15220</v>
      </c>
      <c r="F2276" t="str">
        <f>VLOOKUP(E2276,'country(26mar)'!B$2:C$251,2,FALSE)</f>
        <v>VN</v>
      </c>
      <c r="G2276" t="str">
        <f>VLOOKUP(F2276,'country(26mar)'!C$2:D$251,2,FALSE)</f>
        <v>base.vn</v>
      </c>
      <c r="H2276" t="s">
        <v>15236</v>
      </c>
      <c r="I2276" t="str">
        <f t="shared" si="191"/>
        <v>Vietnam Đắk Lắk</v>
      </c>
      <c r="J2276" t="str">
        <f t="shared" si="192"/>
        <v>state_VN_Đắk_22</v>
      </c>
    </row>
    <row r="2277" hidden="1" spans="1:10">
      <c r="A2277" t="str">
        <f t="shared" si="189"/>
        <v>state_VN_Phú_23</v>
      </c>
      <c r="B2277" t="e">
        <f>VLOOKUP(I2277,'state(26mar)'!D$2:G$680,4,FALSE)</f>
        <v>#N/A</v>
      </c>
      <c r="C2277" t="str">
        <f t="shared" si="193"/>
        <v>state_VN_Phú_23</v>
      </c>
      <c r="D2277">
        <f t="shared" si="190"/>
        <v>23</v>
      </c>
      <c r="E2277" t="s">
        <v>15220</v>
      </c>
      <c r="F2277" t="str">
        <f>VLOOKUP(E2277,'country(26mar)'!B$2:C$251,2,FALSE)</f>
        <v>VN</v>
      </c>
      <c r="G2277" t="str">
        <f>VLOOKUP(F2277,'country(26mar)'!C$2:D$251,2,FALSE)</f>
        <v>base.vn</v>
      </c>
      <c r="H2277" t="s">
        <v>15355</v>
      </c>
      <c r="I2277" t="str">
        <f t="shared" si="191"/>
        <v>Vietnam Phú Yên</v>
      </c>
      <c r="J2277" t="str">
        <f t="shared" si="192"/>
        <v>state_VN_Phú_23</v>
      </c>
    </row>
    <row r="2278" hidden="1" spans="1:10">
      <c r="A2278" t="str">
        <f t="shared" si="189"/>
        <v>state_VN_Ngh_24</v>
      </c>
      <c r="B2278" t="e">
        <f>VLOOKUP(I2278,'state(26mar)'!D$2:G$680,4,FALSE)</f>
        <v>#N/A</v>
      </c>
      <c r="C2278" t="str">
        <f t="shared" si="193"/>
        <v>state_VN_Ngh_24</v>
      </c>
      <c r="D2278">
        <f t="shared" si="190"/>
        <v>24</v>
      </c>
      <c r="E2278" t="s">
        <v>15220</v>
      </c>
      <c r="F2278" t="str">
        <f>VLOOKUP(E2278,'country(26mar)'!B$2:C$251,2,FALSE)</f>
        <v>VN</v>
      </c>
      <c r="G2278" t="str">
        <f>VLOOKUP(F2278,'country(26mar)'!C$2:D$251,2,FALSE)</f>
        <v>base.vn</v>
      </c>
      <c r="H2278" t="s">
        <v>15365</v>
      </c>
      <c r="I2278" t="str">
        <f t="shared" si="191"/>
        <v>Vietnam Nghệ An</v>
      </c>
      <c r="J2278" t="str">
        <f t="shared" si="192"/>
        <v>state_VN_Ngh_24</v>
      </c>
    </row>
    <row r="2279" hidden="1" spans="1:10">
      <c r="A2279" t="str">
        <f t="shared" si="189"/>
        <v>state_VN_Yên_25</v>
      </c>
      <c r="B2279" t="e">
        <f>VLOOKUP(I2279,'state(26mar)'!D$2:G$680,4,FALSE)</f>
        <v>#N/A</v>
      </c>
      <c r="C2279" t="str">
        <f t="shared" si="193"/>
        <v>state_VN_Yên_25</v>
      </c>
      <c r="D2279">
        <f t="shared" si="190"/>
        <v>25</v>
      </c>
      <c r="E2279" t="s">
        <v>15220</v>
      </c>
      <c r="F2279" t="str">
        <f>VLOOKUP(E2279,'country(26mar)'!B$2:C$251,2,FALSE)</f>
        <v>VN</v>
      </c>
      <c r="G2279" t="str">
        <f>VLOOKUP(F2279,'country(26mar)'!C$2:D$251,2,FALSE)</f>
        <v>base.vn</v>
      </c>
      <c r="H2279" t="s">
        <v>15372</v>
      </c>
      <c r="I2279" t="str">
        <f t="shared" si="191"/>
        <v>Vietnam Yên Bái</v>
      </c>
      <c r="J2279" t="str">
        <f t="shared" si="192"/>
        <v>state_VN_Yên_25</v>
      </c>
    </row>
    <row r="2280" hidden="1" spans="1:10">
      <c r="A2280" t="str">
        <f t="shared" si="189"/>
        <v>state_VN_Đắk_26</v>
      </c>
      <c r="B2280" t="e">
        <f>VLOOKUP(I2280,'state(26mar)'!D$2:G$680,4,FALSE)</f>
        <v>#N/A</v>
      </c>
      <c r="C2280" t="str">
        <f t="shared" si="193"/>
        <v>state_VN_Đắk_26</v>
      </c>
      <c r="D2280">
        <f t="shared" si="190"/>
        <v>26</v>
      </c>
      <c r="E2280" t="s">
        <v>15220</v>
      </c>
      <c r="F2280" t="str">
        <f>VLOOKUP(E2280,'country(26mar)'!B$2:C$251,2,FALSE)</f>
        <v>VN</v>
      </c>
      <c r="G2280" t="str">
        <f>VLOOKUP(F2280,'country(26mar)'!C$2:D$251,2,FALSE)</f>
        <v>base.vn</v>
      </c>
      <c r="H2280" t="s">
        <v>15274</v>
      </c>
      <c r="I2280" t="str">
        <f t="shared" si="191"/>
        <v>Vietnam Đắk Nông</v>
      </c>
      <c r="J2280" t="str">
        <f t="shared" si="192"/>
        <v>state_VN_Đắk_26</v>
      </c>
    </row>
    <row r="2281" hidden="1" spans="1:10">
      <c r="A2281" t="str">
        <f t="shared" si="189"/>
        <v>state_VN_Đà _27</v>
      </c>
      <c r="B2281" t="e">
        <f>VLOOKUP(I2281,'state(26mar)'!D$2:G$680,4,FALSE)</f>
        <v>#N/A</v>
      </c>
      <c r="C2281" t="str">
        <f t="shared" si="193"/>
        <v>state_VN_Đà _27</v>
      </c>
      <c r="D2281">
        <f t="shared" si="190"/>
        <v>27</v>
      </c>
      <c r="E2281" t="s">
        <v>15220</v>
      </c>
      <c r="F2281" t="str">
        <f>VLOOKUP(E2281,'country(26mar)'!B$2:C$251,2,FALSE)</f>
        <v>VN</v>
      </c>
      <c r="G2281" t="str">
        <f>VLOOKUP(F2281,'country(26mar)'!C$2:D$251,2,FALSE)</f>
        <v>base.vn</v>
      </c>
      <c r="H2281" t="s">
        <v>15259</v>
      </c>
      <c r="I2281" t="str">
        <f t="shared" si="191"/>
        <v>Vietnam Đà Nẵng</v>
      </c>
      <c r="J2281" t="str">
        <f t="shared" si="192"/>
        <v>state_VN_Đà _27</v>
      </c>
    </row>
    <row r="2282" hidden="1" spans="1:10">
      <c r="A2282" t="str">
        <f t="shared" si="189"/>
        <v>state_VN_Hồ _28</v>
      </c>
      <c r="B2282" t="e">
        <f>VLOOKUP(I2282,'state(26mar)'!D$2:G$680,4,FALSE)</f>
        <v>#N/A</v>
      </c>
      <c r="C2282" t="str">
        <f t="shared" si="193"/>
        <v>state_VN_Hồ _28</v>
      </c>
      <c r="D2282">
        <f t="shared" si="190"/>
        <v>28</v>
      </c>
      <c r="E2282" t="s">
        <v>15220</v>
      </c>
      <c r="F2282" t="str">
        <f>VLOOKUP(E2282,'country(26mar)'!B$2:C$251,2,FALSE)</f>
        <v>VN</v>
      </c>
      <c r="G2282" t="str">
        <f>VLOOKUP(F2282,'country(26mar)'!C$2:D$251,2,FALSE)</f>
        <v>base.vn</v>
      </c>
      <c r="H2282" t="s">
        <v>15286</v>
      </c>
      <c r="I2282" t="str">
        <f t="shared" si="191"/>
        <v>Vietnam Hồ Chí Minh</v>
      </c>
      <c r="J2282" t="str">
        <f t="shared" si="192"/>
        <v>state_VN_Hồ _28</v>
      </c>
    </row>
    <row r="2283" hidden="1" spans="1:10">
      <c r="A2283" t="str">
        <f t="shared" si="189"/>
        <v>state_VN_Đồn_29</v>
      </c>
      <c r="B2283" t="e">
        <f>VLOOKUP(I2283,'state(26mar)'!D$2:G$680,4,FALSE)</f>
        <v>#N/A</v>
      </c>
      <c r="C2283" t="str">
        <f t="shared" si="193"/>
        <v>state_VN_Đồn_29</v>
      </c>
      <c r="D2283">
        <f t="shared" si="190"/>
        <v>29</v>
      </c>
      <c r="E2283" t="s">
        <v>15220</v>
      </c>
      <c r="F2283" t="str">
        <f>VLOOKUP(E2283,'country(26mar)'!B$2:C$251,2,FALSE)</f>
        <v>VN</v>
      </c>
      <c r="G2283" t="str">
        <f>VLOOKUP(F2283,'country(26mar)'!C$2:D$251,2,FALSE)</f>
        <v>base.vn</v>
      </c>
      <c r="H2283" t="s">
        <v>15250</v>
      </c>
      <c r="I2283" t="str">
        <f t="shared" si="191"/>
        <v>Vietnam Đồng Tháp</v>
      </c>
      <c r="J2283" t="str">
        <f t="shared" si="192"/>
        <v>state_VN_Đồn_29</v>
      </c>
    </row>
    <row r="2284" hidden="1" spans="1:10">
      <c r="A2284" t="str">
        <f t="shared" si="189"/>
        <v>state_VN_Quả_30</v>
      </c>
      <c r="B2284" t="e">
        <f>VLOOKUP(I2284,'state(26mar)'!D$2:G$680,4,FALSE)</f>
        <v>#N/A</v>
      </c>
      <c r="C2284" t="str">
        <f t="shared" si="193"/>
        <v>state_VN_Quả_30</v>
      </c>
      <c r="D2284">
        <f t="shared" si="190"/>
        <v>30</v>
      </c>
      <c r="E2284" t="s">
        <v>15220</v>
      </c>
      <c r="F2284" t="str">
        <f>VLOOKUP(E2284,'country(26mar)'!B$2:C$251,2,FALSE)</f>
        <v>VN</v>
      </c>
      <c r="G2284" t="str">
        <f>VLOOKUP(F2284,'country(26mar)'!C$2:D$251,2,FALSE)</f>
        <v>base.vn</v>
      </c>
      <c r="H2284" t="s">
        <v>15268</v>
      </c>
      <c r="I2284" t="str">
        <f t="shared" si="191"/>
        <v>Vietnam Quảng Bình</v>
      </c>
      <c r="J2284" t="str">
        <f t="shared" si="192"/>
        <v>state_VN_Quả_30</v>
      </c>
    </row>
    <row r="2285" hidden="1" spans="1:10">
      <c r="A2285" t="str">
        <f t="shared" si="189"/>
        <v>state_VN_Vĩn_31</v>
      </c>
      <c r="B2285" t="e">
        <f>VLOOKUP(I2285,'state(26mar)'!D$2:G$680,4,FALSE)</f>
        <v>#N/A</v>
      </c>
      <c r="C2285" t="str">
        <f t="shared" si="193"/>
        <v>state_VN_Vĩn_31</v>
      </c>
      <c r="D2285">
        <f t="shared" si="190"/>
        <v>31</v>
      </c>
      <c r="E2285" t="s">
        <v>15220</v>
      </c>
      <c r="F2285" t="str">
        <f>VLOOKUP(E2285,'country(26mar)'!B$2:C$251,2,FALSE)</f>
        <v>VN</v>
      </c>
      <c r="G2285" t="str">
        <f>VLOOKUP(F2285,'country(26mar)'!C$2:D$251,2,FALSE)</f>
        <v>base.vn</v>
      </c>
      <c r="H2285" t="s">
        <v>15366</v>
      </c>
      <c r="I2285" t="str">
        <f t="shared" si="191"/>
        <v>Vietnam Vĩnh Long</v>
      </c>
      <c r="J2285" t="str">
        <f t="shared" si="192"/>
        <v>state_VN_Vĩn_31</v>
      </c>
    </row>
    <row r="2286" hidden="1" spans="1:10">
      <c r="A2286" t="str">
        <f t="shared" si="189"/>
        <v>state_VN_Bến_32</v>
      </c>
      <c r="B2286" t="e">
        <f>VLOOKUP(I2286,'state(26mar)'!D$2:G$680,4,FALSE)</f>
        <v>#N/A</v>
      </c>
      <c r="C2286" t="str">
        <f t="shared" si="193"/>
        <v>state_VN_Bến_32</v>
      </c>
      <c r="D2286">
        <f t="shared" si="190"/>
        <v>32</v>
      </c>
      <c r="E2286" t="s">
        <v>15220</v>
      </c>
      <c r="F2286" t="str">
        <f>VLOOKUP(E2286,'country(26mar)'!B$2:C$251,2,FALSE)</f>
        <v>VN</v>
      </c>
      <c r="G2286" t="str">
        <f>VLOOKUP(F2286,'country(26mar)'!C$2:D$251,2,FALSE)</f>
        <v>base.vn</v>
      </c>
      <c r="H2286" t="s">
        <v>15352</v>
      </c>
      <c r="I2286" t="str">
        <f t="shared" si="191"/>
        <v>Vietnam Bến Tre</v>
      </c>
      <c r="J2286" t="str">
        <f t="shared" si="192"/>
        <v>state_VN_Bến_32</v>
      </c>
    </row>
    <row r="2287" hidden="1" spans="1:10">
      <c r="A2287" t="str">
        <f t="shared" si="189"/>
        <v>state_VN_Kiế_33</v>
      </c>
      <c r="B2287" t="e">
        <f>VLOOKUP(I2287,'state(26mar)'!D$2:G$680,4,FALSE)</f>
        <v>#N/A</v>
      </c>
      <c r="C2287" t="str">
        <f t="shared" si="193"/>
        <v>state_VN_Kiế_33</v>
      </c>
      <c r="D2287">
        <f t="shared" si="190"/>
        <v>33</v>
      </c>
      <c r="E2287" t="s">
        <v>15220</v>
      </c>
      <c r="F2287" t="str">
        <f>VLOOKUP(E2287,'country(26mar)'!B$2:C$251,2,FALSE)</f>
        <v>VN</v>
      </c>
      <c r="G2287" t="str">
        <f>VLOOKUP(F2287,'country(26mar)'!C$2:D$251,2,FALSE)</f>
        <v>base.vn</v>
      </c>
      <c r="H2287" t="s">
        <v>15328</v>
      </c>
      <c r="I2287" t="str">
        <f t="shared" si="191"/>
        <v>Vietnam Kiến Giang</v>
      </c>
      <c r="J2287" t="str">
        <f t="shared" si="192"/>
        <v>state_VN_Kiế_33</v>
      </c>
    </row>
    <row r="2288" hidden="1" spans="1:10">
      <c r="A2288" t="str">
        <f t="shared" si="189"/>
        <v>state_VN_Sóc_34</v>
      </c>
      <c r="B2288" t="e">
        <f>VLOOKUP(I2288,'state(26mar)'!D$2:G$680,4,FALSE)</f>
        <v>#N/A</v>
      </c>
      <c r="C2288" t="str">
        <f t="shared" si="193"/>
        <v>state_VN_Sóc_34</v>
      </c>
      <c r="D2288">
        <f t="shared" si="190"/>
        <v>34</v>
      </c>
      <c r="E2288" t="s">
        <v>15220</v>
      </c>
      <c r="F2288" t="str">
        <f>VLOOKUP(E2288,'country(26mar)'!B$2:C$251,2,FALSE)</f>
        <v>VN</v>
      </c>
      <c r="G2288" t="str">
        <f>VLOOKUP(F2288,'country(26mar)'!C$2:D$251,2,FALSE)</f>
        <v>base.vn</v>
      </c>
      <c r="H2288" t="s">
        <v>15329</v>
      </c>
      <c r="I2288" t="str">
        <f t="shared" si="191"/>
        <v>Vietnam Sóc Trăng</v>
      </c>
      <c r="J2288" t="str">
        <f t="shared" si="192"/>
        <v>state_VN_Sóc_34</v>
      </c>
    </row>
    <row r="2289" hidden="1" spans="1:10">
      <c r="A2289" t="str">
        <f t="shared" si="189"/>
        <v>state_VN_Cần_35</v>
      </c>
      <c r="B2289" t="e">
        <f>VLOOKUP(I2289,'state(26mar)'!D$2:G$680,4,FALSE)</f>
        <v>#N/A</v>
      </c>
      <c r="C2289" t="str">
        <f t="shared" si="193"/>
        <v>state_VN_Cần_35</v>
      </c>
      <c r="D2289">
        <f t="shared" si="190"/>
        <v>35</v>
      </c>
      <c r="E2289" t="s">
        <v>15220</v>
      </c>
      <c r="F2289" t="str">
        <f>VLOOKUP(E2289,'country(26mar)'!B$2:C$251,2,FALSE)</f>
        <v>VN</v>
      </c>
      <c r="G2289" t="str">
        <f>VLOOKUP(F2289,'country(26mar)'!C$2:D$251,2,FALSE)</f>
        <v>base.vn</v>
      </c>
      <c r="H2289" t="s">
        <v>15245</v>
      </c>
      <c r="I2289" t="str">
        <f t="shared" si="191"/>
        <v>Vietnam Cần Thơ</v>
      </c>
      <c r="J2289" t="str">
        <f t="shared" si="192"/>
        <v>state_VN_Cần_35</v>
      </c>
    </row>
    <row r="2290" hidden="1" spans="1:10">
      <c r="A2290" t="str">
        <f t="shared" si="189"/>
        <v>state_VN_Bìn_36</v>
      </c>
      <c r="B2290" t="e">
        <f>VLOOKUP(I2290,'state(26mar)'!D$2:G$680,4,FALSE)</f>
        <v>#N/A</v>
      </c>
      <c r="C2290" t="str">
        <f t="shared" si="193"/>
        <v>state_VN_Bìn_36</v>
      </c>
      <c r="D2290">
        <f t="shared" si="190"/>
        <v>36</v>
      </c>
      <c r="E2290" t="s">
        <v>15220</v>
      </c>
      <c r="F2290" t="str">
        <f>VLOOKUP(E2290,'country(26mar)'!B$2:C$251,2,FALSE)</f>
        <v>VN</v>
      </c>
      <c r="G2290" t="str">
        <f>VLOOKUP(F2290,'country(26mar)'!C$2:D$251,2,FALSE)</f>
        <v>base.vn</v>
      </c>
      <c r="H2290" t="s">
        <v>15271</v>
      </c>
      <c r="I2290" t="str">
        <f t="shared" si="191"/>
        <v>Vietnam Bình Phước</v>
      </c>
      <c r="J2290" t="str">
        <f t="shared" si="192"/>
        <v>state_VN_Bìn_36</v>
      </c>
    </row>
    <row r="2291" hidden="1" spans="1:10">
      <c r="A2291" t="str">
        <f t="shared" si="189"/>
        <v>state_VN_Thừ_37</v>
      </c>
      <c r="B2291" t="e">
        <f>VLOOKUP(I2291,'state(26mar)'!D$2:G$680,4,FALSE)</f>
        <v>#N/A</v>
      </c>
      <c r="C2291" t="str">
        <f t="shared" si="193"/>
        <v>state_VN_Thừ_37</v>
      </c>
      <c r="D2291">
        <f t="shared" si="190"/>
        <v>37</v>
      </c>
      <c r="E2291" t="s">
        <v>15220</v>
      </c>
      <c r="F2291" t="str">
        <f>VLOOKUP(E2291,'country(26mar)'!B$2:C$251,2,FALSE)</f>
        <v>VN</v>
      </c>
      <c r="G2291" t="str">
        <f>VLOOKUP(F2291,'country(26mar)'!C$2:D$251,2,FALSE)</f>
        <v>base.vn</v>
      </c>
      <c r="H2291" t="s">
        <v>15292</v>
      </c>
      <c r="I2291" t="str">
        <f t="shared" si="191"/>
        <v>Vietnam Thừa Thiên-Huế</v>
      </c>
      <c r="J2291" t="str">
        <f t="shared" si="192"/>
        <v>state_VN_Thừ_37</v>
      </c>
    </row>
    <row r="2292" hidden="1" spans="1:10">
      <c r="A2292" t="str">
        <f t="shared" si="189"/>
        <v>state_VN_Hậu_38</v>
      </c>
      <c r="B2292" t="e">
        <f>VLOOKUP(I2292,'state(26mar)'!D$2:G$680,4,FALSE)</f>
        <v>#N/A</v>
      </c>
      <c r="C2292" t="str">
        <f t="shared" si="193"/>
        <v>state_VN_Hậu_38</v>
      </c>
      <c r="D2292">
        <f t="shared" si="190"/>
        <v>38</v>
      </c>
      <c r="E2292" t="s">
        <v>15220</v>
      </c>
      <c r="F2292" t="str">
        <f>VLOOKUP(E2292,'country(26mar)'!B$2:C$251,2,FALSE)</f>
        <v>VN</v>
      </c>
      <c r="G2292" t="str">
        <f>VLOOKUP(F2292,'country(26mar)'!C$2:D$251,2,FALSE)</f>
        <v>base.vn</v>
      </c>
      <c r="H2292" t="s">
        <v>15360</v>
      </c>
      <c r="I2292" t="str">
        <f t="shared" si="191"/>
        <v>Vietnam Hậu Giang</v>
      </c>
      <c r="J2292" t="str">
        <f t="shared" si="192"/>
        <v>state_VN_Hậu_38</v>
      </c>
    </row>
    <row r="2293" hidden="1" spans="1:10">
      <c r="A2293" t="str">
        <f t="shared" si="189"/>
        <v>state_VN_Phú_39</v>
      </c>
      <c r="B2293" t="e">
        <f>VLOOKUP(I2293,'state(26mar)'!D$2:G$680,4,FALSE)</f>
        <v>#N/A</v>
      </c>
      <c r="C2293" t="str">
        <f t="shared" si="193"/>
        <v>state_VN_Phú_39</v>
      </c>
      <c r="D2293">
        <f t="shared" si="190"/>
        <v>39</v>
      </c>
      <c r="E2293" t="s">
        <v>15220</v>
      </c>
      <c r="F2293" t="str">
        <f>VLOOKUP(E2293,'country(26mar)'!B$2:C$251,2,FALSE)</f>
        <v>VN</v>
      </c>
      <c r="G2293" t="str">
        <f>VLOOKUP(F2293,'country(26mar)'!C$2:D$251,2,FALSE)</f>
        <v>base.vn</v>
      </c>
      <c r="H2293" t="s">
        <v>15363</v>
      </c>
      <c r="I2293" t="str">
        <f t="shared" si="191"/>
        <v>Vietnam Phú Thọ</v>
      </c>
      <c r="J2293" t="str">
        <f t="shared" si="192"/>
        <v>state_VN_Phú_39</v>
      </c>
    </row>
    <row r="2294" hidden="1" spans="1:10">
      <c r="A2294" t="str">
        <f t="shared" si="189"/>
        <v>state_VN_Đồn_40</v>
      </c>
      <c r="B2294" t="e">
        <f>VLOOKUP(I2294,'state(26mar)'!D$2:G$680,4,FALSE)</f>
        <v>#N/A</v>
      </c>
      <c r="C2294" t="str">
        <f t="shared" si="193"/>
        <v>state_VN_Đồn_40</v>
      </c>
      <c r="D2294">
        <f t="shared" si="190"/>
        <v>40</v>
      </c>
      <c r="E2294" t="s">
        <v>15220</v>
      </c>
      <c r="F2294" t="str">
        <f>VLOOKUP(E2294,'country(26mar)'!B$2:C$251,2,FALSE)</f>
        <v>VN</v>
      </c>
      <c r="G2294" t="str">
        <f>VLOOKUP(F2294,'country(26mar)'!C$2:D$251,2,FALSE)</f>
        <v>base.vn</v>
      </c>
      <c r="H2294" t="s">
        <v>15234</v>
      </c>
      <c r="I2294" t="str">
        <f t="shared" si="191"/>
        <v>Vietnam Đồng Nai</v>
      </c>
      <c r="J2294" t="str">
        <f t="shared" si="192"/>
        <v>state_VN_Đồn_40</v>
      </c>
    </row>
    <row r="2295" hidden="1" spans="1:10">
      <c r="A2295" t="str">
        <f t="shared" si="189"/>
        <v>state_VN_Hà _41</v>
      </c>
      <c r="B2295" t="e">
        <f>VLOOKUP(I2295,'state(26mar)'!D$2:G$680,4,FALSE)</f>
        <v>#N/A</v>
      </c>
      <c r="C2295" t="str">
        <f t="shared" si="193"/>
        <v>state_VN_Hà _41</v>
      </c>
      <c r="D2295">
        <f t="shared" si="190"/>
        <v>41</v>
      </c>
      <c r="E2295" t="s">
        <v>15220</v>
      </c>
      <c r="F2295" t="str">
        <f>VLOOKUP(E2295,'country(26mar)'!B$2:C$251,2,FALSE)</f>
        <v>VN</v>
      </c>
      <c r="G2295" t="str">
        <f>VLOOKUP(F2295,'country(26mar)'!C$2:D$251,2,FALSE)</f>
        <v>base.vn</v>
      </c>
      <c r="H2295" t="s">
        <v>15277</v>
      </c>
      <c r="I2295" t="str">
        <f t="shared" si="191"/>
        <v>Vietnam Hà Tĩnh</v>
      </c>
      <c r="J2295" t="str">
        <f t="shared" si="192"/>
        <v>state_VN_Hà _41</v>
      </c>
    </row>
    <row r="2296" hidden="1" spans="1:10">
      <c r="A2296" t="str">
        <f t="shared" si="189"/>
        <v>state_VN_Nin_42</v>
      </c>
      <c r="B2296" t="e">
        <f>VLOOKUP(I2296,'state(26mar)'!D$2:G$680,4,FALSE)</f>
        <v>#N/A</v>
      </c>
      <c r="C2296" t="str">
        <f t="shared" si="193"/>
        <v>state_VN_Nin_42</v>
      </c>
      <c r="D2296">
        <f t="shared" si="190"/>
        <v>42</v>
      </c>
      <c r="E2296" t="s">
        <v>15220</v>
      </c>
      <c r="F2296" t="str">
        <f>VLOOKUP(E2296,'country(26mar)'!B$2:C$251,2,FALSE)</f>
        <v>VN</v>
      </c>
      <c r="G2296" t="str">
        <f>VLOOKUP(F2296,'country(26mar)'!C$2:D$251,2,FALSE)</f>
        <v>base.vn</v>
      </c>
      <c r="H2296" t="s">
        <v>15313</v>
      </c>
      <c r="I2296" t="str">
        <f t="shared" si="191"/>
        <v>Vietnam Ninh Thuận</v>
      </c>
      <c r="J2296" t="str">
        <f t="shared" si="192"/>
        <v>state_VN_Nin_42</v>
      </c>
    </row>
    <row r="2297" hidden="1" spans="1:10">
      <c r="A2297" t="str">
        <f t="shared" si="189"/>
        <v>state_VN_Bìn_43</v>
      </c>
      <c r="B2297" t="e">
        <f>VLOOKUP(I2297,'state(26mar)'!D$2:G$680,4,FALSE)</f>
        <v>#N/A</v>
      </c>
      <c r="C2297" t="str">
        <f t="shared" si="193"/>
        <v>state_VN_Bìn_43</v>
      </c>
      <c r="D2297">
        <f t="shared" si="190"/>
        <v>43</v>
      </c>
      <c r="E2297" t="s">
        <v>15220</v>
      </c>
      <c r="F2297" t="str">
        <f>VLOOKUP(E2297,'country(26mar)'!B$2:C$251,2,FALSE)</f>
        <v>VN</v>
      </c>
      <c r="G2297" t="str">
        <f>VLOOKUP(F2297,'country(26mar)'!C$2:D$251,2,FALSE)</f>
        <v>base.vn</v>
      </c>
      <c r="H2297" t="s">
        <v>15315</v>
      </c>
      <c r="I2297" t="str">
        <f t="shared" si="191"/>
        <v>Vietnam Bình Thuận</v>
      </c>
      <c r="J2297" t="str">
        <f t="shared" si="192"/>
        <v>state_VN_Bìn_43</v>
      </c>
    </row>
    <row r="2298" hidden="1" spans="1:10">
      <c r="A2298" t="str">
        <f t="shared" si="189"/>
        <v>state_VN_Lon_44</v>
      </c>
      <c r="B2298" t="e">
        <f>VLOOKUP(I2298,'state(26mar)'!D$2:G$680,4,FALSE)</f>
        <v>#N/A</v>
      </c>
      <c r="C2298" t="str">
        <f t="shared" si="193"/>
        <v>state_VN_Lon_44</v>
      </c>
      <c r="D2298">
        <f t="shared" si="190"/>
        <v>44</v>
      </c>
      <c r="E2298" t="s">
        <v>15220</v>
      </c>
      <c r="F2298" t="str">
        <f>VLOOKUP(E2298,'country(26mar)'!B$2:C$251,2,FALSE)</f>
        <v>VN</v>
      </c>
      <c r="G2298" t="str">
        <f>VLOOKUP(F2298,'country(26mar)'!C$2:D$251,2,FALSE)</f>
        <v>base.vn</v>
      </c>
      <c r="H2298" t="s">
        <v>15338</v>
      </c>
      <c r="I2298" t="str">
        <f t="shared" si="191"/>
        <v>Vietnam Long An</v>
      </c>
      <c r="J2298" t="str">
        <f t="shared" si="192"/>
        <v>state_VN_Lon_44</v>
      </c>
    </row>
    <row r="2299" hidden="1" spans="1:10">
      <c r="A2299" t="str">
        <f t="shared" si="189"/>
        <v>state_VN_Cà _45</v>
      </c>
      <c r="B2299" t="e">
        <f>VLOOKUP(I2299,'state(26mar)'!D$2:G$680,4,FALSE)</f>
        <v>#N/A</v>
      </c>
      <c r="C2299" t="str">
        <f t="shared" si="193"/>
        <v>state_VN_Cà _45</v>
      </c>
      <c r="D2299">
        <f t="shared" si="190"/>
        <v>45</v>
      </c>
      <c r="E2299" t="s">
        <v>15220</v>
      </c>
      <c r="F2299" t="str">
        <f>VLOOKUP(E2299,'country(26mar)'!B$2:C$251,2,FALSE)</f>
        <v>VN</v>
      </c>
      <c r="G2299" t="str">
        <f>VLOOKUP(F2299,'country(26mar)'!C$2:D$251,2,FALSE)</f>
        <v>base.vn</v>
      </c>
      <c r="H2299" t="s">
        <v>15237</v>
      </c>
      <c r="I2299" t="str">
        <f t="shared" si="191"/>
        <v>Vietnam Cà Mau</v>
      </c>
      <c r="J2299" t="str">
        <f t="shared" si="192"/>
        <v>state_VN_Cà _45</v>
      </c>
    </row>
    <row r="2300" hidden="1" spans="1:10">
      <c r="A2300" t="str">
        <f t="shared" si="189"/>
        <v>state_VN_Trà_46</v>
      </c>
      <c r="B2300" t="e">
        <f>VLOOKUP(I2300,'state(26mar)'!D$2:G$680,4,FALSE)</f>
        <v>#N/A</v>
      </c>
      <c r="C2300" t="str">
        <f t="shared" si="193"/>
        <v>state_VN_Trà_46</v>
      </c>
      <c r="D2300">
        <f t="shared" si="190"/>
        <v>46</v>
      </c>
      <c r="E2300" t="s">
        <v>15220</v>
      </c>
      <c r="F2300" t="str">
        <f>VLOOKUP(E2300,'country(26mar)'!B$2:C$251,2,FALSE)</f>
        <v>VN</v>
      </c>
      <c r="G2300" t="str">
        <f>VLOOKUP(F2300,'country(26mar)'!C$2:D$251,2,FALSE)</f>
        <v>base.vn</v>
      </c>
      <c r="H2300" t="s">
        <v>15350</v>
      </c>
      <c r="I2300" t="str">
        <f t="shared" si="191"/>
        <v>Vietnam Trà Vinh</v>
      </c>
      <c r="J2300" t="str">
        <f t="shared" si="192"/>
        <v>state_VN_Trà_46</v>
      </c>
    </row>
    <row r="2301" hidden="1" spans="1:10">
      <c r="A2301" t="str">
        <f t="shared" si="189"/>
        <v>state_VN_Bìn_47</v>
      </c>
      <c r="B2301" t="e">
        <f>VLOOKUP(I2301,'state(26mar)'!D$2:G$680,4,FALSE)</f>
        <v>#N/A</v>
      </c>
      <c r="C2301" t="str">
        <f t="shared" si="193"/>
        <v>state_VN_Bìn_47</v>
      </c>
      <c r="D2301">
        <f t="shared" si="190"/>
        <v>47</v>
      </c>
      <c r="E2301" t="s">
        <v>15220</v>
      </c>
      <c r="F2301" t="str">
        <f>VLOOKUP(E2301,'country(26mar)'!B$2:C$251,2,FALSE)</f>
        <v>VN</v>
      </c>
      <c r="G2301" t="str">
        <f>VLOOKUP(F2301,'country(26mar)'!C$2:D$251,2,FALSE)</f>
        <v>base.vn</v>
      </c>
      <c r="H2301" t="s">
        <v>15325</v>
      </c>
      <c r="I2301" t="str">
        <f t="shared" si="191"/>
        <v>Vietnam Bình Định</v>
      </c>
      <c r="J2301" t="str">
        <f t="shared" si="192"/>
        <v>state_VN_Bìn_47</v>
      </c>
    </row>
    <row r="2302" hidden="1" spans="1:10">
      <c r="A2302" t="str">
        <f t="shared" si="189"/>
        <v>state_VN_Bìn_48</v>
      </c>
      <c r="B2302" t="e">
        <f>VLOOKUP(I2302,'state(26mar)'!D$2:G$680,4,FALSE)</f>
        <v>#N/A</v>
      </c>
      <c r="C2302" t="str">
        <f t="shared" si="193"/>
        <v>state_VN_Bìn_48</v>
      </c>
      <c r="D2302">
        <f t="shared" si="190"/>
        <v>48</v>
      </c>
      <c r="E2302" t="s">
        <v>15220</v>
      </c>
      <c r="F2302" t="str">
        <f>VLOOKUP(E2302,'country(26mar)'!B$2:C$251,2,FALSE)</f>
        <v>VN</v>
      </c>
      <c r="G2302" t="str">
        <f>VLOOKUP(F2302,'country(26mar)'!C$2:D$251,2,FALSE)</f>
        <v>base.vn</v>
      </c>
      <c r="H2302" t="s">
        <v>15348</v>
      </c>
      <c r="I2302" t="str">
        <f t="shared" si="191"/>
        <v>Vietnam Bình Dương</v>
      </c>
      <c r="J2302" t="str">
        <f t="shared" si="192"/>
        <v>state_VN_Bìn_48</v>
      </c>
    </row>
    <row r="2303" hidden="1" spans="1:10">
      <c r="A2303" t="str">
        <f t="shared" si="189"/>
        <v>state_VN_Tây_49</v>
      </c>
      <c r="B2303" t="e">
        <f>VLOOKUP(I2303,'state(26mar)'!D$2:G$680,4,FALSE)</f>
        <v>#N/A</v>
      </c>
      <c r="C2303" t="str">
        <f t="shared" si="193"/>
        <v>state_VN_Tây_49</v>
      </c>
      <c r="D2303">
        <f t="shared" si="190"/>
        <v>49</v>
      </c>
      <c r="E2303" t="s">
        <v>15220</v>
      </c>
      <c r="F2303" t="str">
        <f>VLOOKUP(E2303,'country(26mar)'!B$2:C$251,2,FALSE)</f>
        <v>VN</v>
      </c>
      <c r="G2303" t="str">
        <f>VLOOKUP(F2303,'country(26mar)'!C$2:D$251,2,FALSE)</f>
        <v>base.vn</v>
      </c>
      <c r="H2303" t="s">
        <v>15339</v>
      </c>
      <c r="I2303" t="str">
        <f t="shared" si="191"/>
        <v>Vietnam Tây Ninh</v>
      </c>
      <c r="J2303" t="str">
        <f t="shared" si="192"/>
        <v>state_VN_Tây_49</v>
      </c>
    </row>
    <row r="2304" hidden="1" spans="1:10">
      <c r="A2304" t="str">
        <f t="shared" si="189"/>
        <v>state_VN_Lai_50</v>
      </c>
      <c r="B2304" t="e">
        <f>VLOOKUP(I2304,'state(26mar)'!D$2:G$680,4,FALSE)</f>
        <v>#N/A</v>
      </c>
      <c r="C2304" t="str">
        <f t="shared" si="193"/>
        <v>state_VN_Lai_50</v>
      </c>
      <c r="D2304">
        <f t="shared" si="190"/>
        <v>50</v>
      </c>
      <c r="E2304" t="s">
        <v>15220</v>
      </c>
      <c r="F2304" t="str">
        <f>VLOOKUP(E2304,'country(26mar)'!B$2:C$251,2,FALSE)</f>
        <v>VN</v>
      </c>
      <c r="G2304" t="str">
        <f>VLOOKUP(F2304,'country(26mar)'!C$2:D$251,2,FALSE)</f>
        <v>base.vn</v>
      </c>
      <c r="H2304" t="s">
        <v>15296</v>
      </c>
      <c r="I2304" t="str">
        <f t="shared" si="191"/>
        <v>Vietnam Lai Châu</v>
      </c>
      <c r="J2304" t="str">
        <f t="shared" si="192"/>
        <v>state_VN_Lai_50</v>
      </c>
    </row>
    <row r="2305" hidden="1" spans="1:10">
      <c r="A2305" t="str">
        <f t="shared" si="189"/>
        <v>state_VN_Thá_51</v>
      </c>
      <c r="B2305" t="e">
        <f>VLOOKUP(I2305,'state(26mar)'!D$2:G$680,4,FALSE)</f>
        <v>#N/A</v>
      </c>
      <c r="C2305" t="str">
        <f t="shared" si="193"/>
        <v>state_VN_Thá_51</v>
      </c>
      <c r="D2305">
        <f t="shared" si="190"/>
        <v>51</v>
      </c>
      <c r="E2305" t="s">
        <v>15220</v>
      </c>
      <c r="F2305" t="str">
        <f>VLOOKUP(E2305,'country(26mar)'!B$2:C$251,2,FALSE)</f>
        <v>VN</v>
      </c>
      <c r="G2305" t="str">
        <f>VLOOKUP(F2305,'country(26mar)'!C$2:D$251,2,FALSE)</f>
        <v>base.vn</v>
      </c>
      <c r="H2305" t="s">
        <v>15343</v>
      </c>
      <c r="I2305" t="str">
        <f t="shared" si="191"/>
        <v>Vietnam Thái Nguyên</v>
      </c>
      <c r="J2305" t="str">
        <f t="shared" si="192"/>
        <v>state_VN_Thá_51</v>
      </c>
    </row>
    <row r="2306" hidden="1" spans="1:10">
      <c r="A2306" t="str">
        <f t="shared" si="189"/>
        <v>state_VN_Thá_52</v>
      </c>
      <c r="B2306" t="e">
        <f>VLOOKUP(I2306,'state(26mar)'!D$2:G$680,4,FALSE)</f>
        <v>#N/A</v>
      </c>
      <c r="C2306" t="str">
        <f t="shared" si="193"/>
        <v>state_VN_Thá_52</v>
      </c>
      <c r="D2306">
        <f t="shared" si="190"/>
        <v>52</v>
      </c>
      <c r="E2306" t="s">
        <v>15220</v>
      </c>
      <c r="F2306" t="str">
        <f>VLOOKUP(E2306,'country(26mar)'!B$2:C$251,2,FALSE)</f>
        <v>VN</v>
      </c>
      <c r="G2306" t="str">
        <f>VLOOKUP(F2306,'country(26mar)'!C$2:D$251,2,FALSE)</f>
        <v>base.vn</v>
      </c>
      <c r="H2306" t="s">
        <v>15341</v>
      </c>
      <c r="I2306" t="str">
        <f t="shared" si="191"/>
        <v>Vietnam Thái Bình</v>
      </c>
      <c r="J2306" t="str">
        <f t="shared" si="192"/>
        <v>state_VN_Thá_52</v>
      </c>
    </row>
    <row r="2307" hidden="1" spans="1:10">
      <c r="A2307" t="str">
        <f t="shared" ref="A2307:A2370" si="194">IFERROR(B2307,C2307)</f>
        <v>state_VN_Sơn_53</v>
      </c>
      <c r="B2307" t="e">
        <f>VLOOKUP(I2307,'state(26mar)'!D$2:G$680,4,FALSE)</f>
        <v>#N/A</v>
      </c>
      <c r="C2307" t="str">
        <f t="shared" si="193"/>
        <v>state_VN_Sơn_53</v>
      </c>
      <c r="D2307">
        <f t="shared" ref="D2307:D2370" si="195">IF(E2307=E2306,D2306+1,1)</f>
        <v>53</v>
      </c>
      <c r="E2307" t="s">
        <v>15220</v>
      </c>
      <c r="F2307" t="str">
        <f>VLOOKUP(E2307,'country(26mar)'!B$2:C$251,2,FALSE)</f>
        <v>VN</v>
      </c>
      <c r="G2307" t="str">
        <f>VLOOKUP(F2307,'country(26mar)'!C$2:D$251,2,FALSE)</f>
        <v>base.vn</v>
      </c>
      <c r="H2307" t="s">
        <v>15331</v>
      </c>
      <c r="I2307" t="str">
        <f t="shared" ref="I2307:I2336" si="196">CONCATENATE(E2307," ",H2307)</f>
        <v>Vietnam Sơn La</v>
      </c>
      <c r="J2307" t="str">
        <f t="shared" ref="J2307:J2370" si="197">A2307</f>
        <v>state_VN_Sơn_53</v>
      </c>
    </row>
    <row r="2308" hidden="1" spans="1:10">
      <c r="A2308" t="str">
        <f t="shared" si="194"/>
        <v>state_VN_Hà _54</v>
      </c>
      <c r="B2308" t="e">
        <f>VLOOKUP(I2308,'state(26mar)'!D$2:G$680,4,FALSE)</f>
        <v>#N/A</v>
      </c>
      <c r="C2308" t="str">
        <f t="shared" si="193"/>
        <v>state_VN_Hà _54</v>
      </c>
      <c r="D2308">
        <f t="shared" si="195"/>
        <v>54</v>
      </c>
      <c r="E2308" t="s">
        <v>15220</v>
      </c>
      <c r="F2308" t="str">
        <f>VLOOKUP(E2308,'country(26mar)'!B$2:C$251,2,FALSE)</f>
        <v>VN</v>
      </c>
      <c r="G2308" t="str">
        <f>VLOOKUP(F2308,'country(26mar)'!C$2:D$251,2,FALSE)</f>
        <v>base.vn</v>
      </c>
      <c r="H2308" t="s">
        <v>15318</v>
      </c>
      <c r="I2308" t="str">
        <f t="shared" si="196"/>
        <v>Vietnam Hà Nam</v>
      </c>
      <c r="J2308" t="str">
        <f t="shared" si="197"/>
        <v>state_VN_Hà _54</v>
      </c>
    </row>
    <row r="2309" hidden="1" spans="1:10">
      <c r="A2309" t="str">
        <f t="shared" si="194"/>
        <v>state_VN_Nin_55</v>
      </c>
      <c r="B2309" t="e">
        <f>VLOOKUP(I2309,'state(26mar)'!D$2:G$680,4,FALSE)</f>
        <v>#N/A</v>
      </c>
      <c r="C2309" t="str">
        <f t="shared" si="193"/>
        <v>state_VN_Nin_55</v>
      </c>
      <c r="D2309">
        <f t="shared" si="195"/>
        <v>55</v>
      </c>
      <c r="E2309" t="s">
        <v>15220</v>
      </c>
      <c r="F2309" t="str">
        <f>VLOOKUP(E2309,'country(26mar)'!B$2:C$251,2,FALSE)</f>
        <v>VN</v>
      </c>
      <c r="G2309" t="str">
        <f>VLOOKUP(F2309,'country(26mar)'!C$2:D$251,2,FALSE)</f>
        <v>base.vn</v>
      </c>
      <c r="H2309" t="s">
        <v>15310</v>
      </c>
      <c r="I2309" t="str">
        <f t="shared" si="196"/>
        <v>Vietnam Ninh Bình</v>
      </c>
      <c r="J2309" t="str">
        <f t="shared" si="197"/>
        <v>state_VN_Nin_55</v>
      </c>
    </row>
    <row r="2310" hidden="1" spans="1:10">
      <c r="A2310" t="str">
        <f t="shared" si="194"/>
        <v>state_VN_Nam_56</v>
      </c>
      <c r="B2310" t="e">
        <f>VLOOKUP(I2310,'state(26mar)'!D$2:G$680,4,FALSE)</f>
        <v>#N/A</v>
      </c>
      <c r="C2310" t="str">
        <f t="shared" si="193"/>
        <v>state_VN_Nam_56</v>
      </c>
      <c r="D2310">
        <f t="shared" si="195"/>
        <v>56</v>
      </c>
      <c r="E2310" t="s">
        <v>15220</v>
      </c>
      <c r="F2310" t="str">
        <f>VLOOKUP(E2310,'country(26mar)'!B$2:C$251,2,FALSE)</f>
        <v>VN</v>
      </c>
      <c r="G2310" t="str">
        <f>VLOOKUP(F2310,'country(26mar)'!C$2:D$251,2,FALSE)</f>
        <v>base.vn</v>
      </c>
      <c r="H2310" t="s">
        <v>15307</v>
      </c>
      <c r="I2310" t="str">
        <f t="shared" si="196"/>
        <v>Vietnam Nam Định</v>
      </c>
      <c r="J2310" t="str">
        <f t="shared" si="197"/>
        <v>state_VN_Nam_56</v>
      </c>
    </row>
    <row r="2311" hidden="1" spans="1:10">
      <c r="A2311" t="str">
        <f t="shared" si="194"/>
        <v>state_VN_Lạn_57</v>
      </c>
      <c r="B2311" t="e">
        <f>VLOOKUP(I2311,'state(26mar)'!D$2:G$680,4,FALSE)</f>
        <v>#N/A</v>
      </c>
      <c r="C2311" t="str">
        <f t="shared" si="193"/>
        <v>state_VN_Lạn_57</v>
      </c>
      <c r="D2311">
        <f t="shared" si="195"/>
        <v>57</v>
      </c>
      <c r="E2311" t="s">
        <v>15220</v>
      </c>
      <c r="F2311" t="str">
        <f>VLOOKUP(E2311,'country(26mar)'!B$2:C$251,2,FALSE)</f>
        <v>VN</v>
      </c>
      <c r="G2311" t="str">
        <f>VLOOKUP(F2311,'country(26mar)'!C$2:D$251,2,FALSE)</f>
        <v>base.vn</v>
      </c>
      <c r="H2311" t="s">
        <v>15298</v>
      </c>
      <c r="I2311" t="str">
        <f t="shared" si="196"/>
        <v>Vietnam Lạng Sơn</v>
      </c>
      <c r="J2311" t="str">
        <f t="shared" si="197"/>
        <v>state_VN_Lạn_57</v>
      </c>
    </row>
    <row r="2312" hidden="1" spans="1:10">
      <c r="A2312" t="str">
        <f t="shared" si="194"/>
        <v>state_VN_Hòa_58</v>
      </c>
      <c r="B2312" t="e">
        <f>VLOOKUP(I2312,'state(26mar)'!D$2:G$680,4,FALSE)</f>
        <v>#N/A</v>
      </c>
      <c r="C2312" t="str">
        <f t="shared" si="193"/>
        <v>state_VN_Hòa_58</v>
      </c>
      <c r="D2312">
        <f t="shared" si="195"/>
        <v>58</v>
      </c>
      <c r="E2312" t="s">
        <v>15220</v>
      </c>
      <c r="F2312" t="str">
        <f>VLOOKUP(E2312,'country(26mar)'!B$2:C$251,2,FALSE)</f>
        <v>VN</v>
      </c>
      <c r="G2312" t="str">
        <f>VLOOKUP(F2312,'country(26mar)'!C$2:D$251,2,FALSE)</f>
        <v>base.vn</v>
      </c>
      <c r="H2312" t="s">
        <v>15288</v>
      </c>
      <c r="I2312" t="str">
        <f t="shared" si="196"/>
        <v>Vietnam Hòa Bình</v>
      </c>
      <c r="J2312" t="str">
        <f t="shared" si="197"/>
        <v>state_VN_Hòa_58</v>
      </c>
    </row>
    <row r="2313" hidden="1" spans="1:10">
      <c r="A2313" t="str">
        <f t="shared" si="194"/>
        <v>state_VN_Hải_59</v>
      </c>
      <c r="B2313" t="e">
        <f>VLOOKUP(I2313,'state(26mar)'!D$2:G$680,4,FALSE)</f>
        <v>#N/A</v>
      </c>
      <c r="C2313" t="str">
        <f t="shared" si="193"/>
        <v>state_VN_Hải_59</v>
      </c>
      <c r="D2313">
        <f t="shared" si="195"/>
        <v>59</v>
      </c>
      <c r="E2313" t="s">
        <v>15220</v>
      </c>
      <c r="F2313" t="str">
        <f>VLOOKUP(E2313,'country(26mar)'!B$2:C$251,2,FALSE)</f>
        <v>VN</v>
      </c>
      <c r="G2313" t="str">
        <f>VLOOKUP(F2313,'country(26mar)'!C$2:D$251,2,FALSE)</f>
        <v>base.vn</v>
      </c>
      <c r="H2313" t="s">
        <v>15280</v>
      </c>
      <c r="I2313" t="str">
        <f t="shared" si="196"/>
        <v>Vietnam Hải Dương</v>
      </c>
      <c r="J2313" t="str">
        <f t="shared" si="197"/>
        <v>state_VN_Hải_59</v>
      </c>
    </row>
    <row r="2314" hidden="1" spans="1:10">
      <c r="A2314" t="str">
        <f t="shared" si="194"/>
        <v>state_VN_Hà _60</v>
      </c>
      <c r="B2314" t="e">
        <f>VLOOKUP(I2314,'state(26mar)'!D$2:G$680,4,FALSE)</f>
        <v>#N/A</v>
      </c>
      <c r="C2314" t="str">
        <f t="shared" si="193"/>
        <v>state_VN_Hà _60</v>
      </c>
      <c r="D2314">
        <f t="shared" si="195"/>
        <v>60</v>
      </c>
      <c r="E2314" t="s">
        <v>15220</v>
      </c>
      <c r="F2314" t="str">
        <f>VLOOKUP(E2314,'country(26mar)'!B$2:C$251,2,FALSE)</f>
        <v>VN</v>
      </c>
      <c r="G2314" t="str">
        <f>VLOOKUP(F2314,'country(26mar)'!C$2:D$251,2,FALSE)</f>
        <v>base.vn</v>
      </c>
      <c r="H2314" t="s">
        <v>15276</v>
      </c>
      <c r="I2314" t="str">
        <f t="shared" si="196"/>
        <v>Vietnam Hà Giang</v>
      </c>
      <c r="J2314" t="str">
        <f t="shared" si="197"/>
        <v>state_VN_Hà _60</v>
      </c>
    </row>
    <row r="2315" hidden="1" spans="1:10">
      <c r="A2315" t="str">
        <f t="shared" si="194"/>
        <v>state_VN_Cao_61</v>
      </c>
      <c r="B2315" t="e">
        <f>VLOOKUP(I2315,'state(26mar)'!D$2:G$680,4,FALSE)</f>
        <v>#N/A</v>
      </c>
      <c r="C2315" t="str">
        <f t="shared" si="193"/>
        <v>state_VN_Cao_61</v>
      </c>
      <c r="D2315">
        <f t="shared" si="195"/>
        <v>61</v>
      </c>
      <c r="E2315" t="s">
        <v>15220</v>
      </c>
      <c r="F2315" t="str">
        <f>VLOOKUP(E2315,'country(26mar)'!B$2:C$251,2,FALSE)</f>
        <v>VN</v>
      </c>
      <c r="G2315" t="str">
        <f>VLOOKUP(F2315,'country(26mar)'!C$2:D$251,2,FALSE)</f>
        <v>base.vn</v>
      </c>
      <c r="H2315" t="s">
        <v>15246</v>
      </c>
      <c r="I2315" t="str">
        <f t="shared" si="196"/>
        <v>Vietnam Cao Bằng</v>
      </c>
      <c r="J2315" t="str">
        <f t="shared" si="197"/>
        <v>state_VN_Cao_61</v>
      </c>
    </row>
    <row r="2316" hidden="1" spans="1:10">
      <c r="A2316" t="str">
        <f t="shared" si="194"/>
        <v>state_VN_Bạc_62</v>
      </c>
      <c r="B2316" t="e">
        <f>VLOOKUP(I2316,'state(26mar)'!D$2:G$680,4,FALSE)</f>
        <v>#N/A</v>
      </c>
      <c r="C2316" t="str">
        <f t="shared" si="193"/>
        <v>state_VN_Bạc_62</v>
      </c>
      <c r="D2316">
        <f t="shared" si="195"/>
        <v>62</v>
      </c>
      <c r="E2316" t="s">
        <v>15220</v>
      </c>
      <c r="F2316" t="str">
        <f>VLOOKUP(E2316,'country(26mar)'!B$2:C$251,2,FALSE)</f>
        <v>VN</v>
      </c>
      <c r="G2316" t="str">
        <f>VLOOKUP(F2316,'country(26mar)'!C$2:D$251,2,FALSE)</f>
        <v>base.vn</v>
      </c>
      <c r="H2316" t="s">
        <v>15228</v>
      </c>
      <c r="I2316" t="str">
        <f t="shared" si="196"/>
        <v>Vietnam Bạc Liêu</v>
      </c>
      <c r="J2316" t="str">
        <f t="shared" si="197"/>
        <v>state_VN_Bạc_62</v>
      </c>
    </row>
    <row r="2317" hidden="1" spans="1:10">
      <c r="A2317" t="str">
        <f t="shared" si="194"/>
        <v>state_VN_Tuy_63</v>
      </c>
      <c r="B2317" t="e">
        <f>VLOOKUP(I2317,'state(26mar)'!D$2:G$680,4,FALSE)</f>
        <v>#N/A</v>
      </c>
      <c r="C2317" t="str">
        <f t="shared" si="193"/>
        <v>state_VN_Tuy_63</v>
      </c>
      <c r="D2317">
        <f t="shared" si="195"/>
        <v>63</v>
      </c>
      <c r="E2317" t="s">
        <v>15220</v>
      </c>
      <c r="F2317" t="str">
        <f>VLOOKUP(E2317,'country(26mar)'!B$2:C$251,2,FALSE)</f>
        <v>VN</v>
      </c>
      <c r="G2317" t="str">
        <f>VLOOKUP(F2317,'country(26mar)'!C$2:D$251,2,FALSE)</f>
        <v>base.vn</v>
      </c>
      <c r="H2317" t="s">
        <v>15356</v>
      </c>
      <c r="I2317" t="str">
        <f t="shared" si="196"/>
        <v>Vietnam Tuyên Quang</v>
      </c>
      <c r="J2317" t="str">
        <f t="shared" si="197"/>
        <v>state_VN_Tuy_63</v>
      </c>
    </row>
    <row r="2318" hidden="1" spans="1:10">
      <c r="A2318" t="str">
        <f t="shared" si="194"/>
        <v>state_VU_She_1</v>
      </c>
      <c r="B2318" t="e">
        <f>VLOOKUP(I2318,'state(26mar)'!D$2:G$680,4,FALSE)</f>
        <v>#N/A</v>
      </c>
      <c r="C2318" t="str">
        <f t="shared" si="193"/>
        <v>state_VU_She_1</v>
      </c>
      <c r="D2318">
        <f t="shared" si="195"/>
        <v>1</v>
      </c>
      <c r="E2318" t="s">
        <v>15134</v>
      </c>
      <c r="F2318" t="str">
        <f>VLOOKUP(E2318,'country(26mar)'!B$2:C$251,2,FALSE)</f>
        <v>VU</v>
      </c>
      <c r="G2318" t="str">
        <f>VLOOKUP(F2318,'country(26mar)'!C$2:D$251,2,FALSE)</f>
        <v>base.vu</v>
      </c>
      <c r="H2318" t="s">
        <v>15143</v>
      </c>
      <c r="I2318" t="str">
        <f t="shared" si="196"/>
        <v>Vanuatu Shefa</v>
      </c>
      <c r="J2318" t="str">
        <f t="shared" si="197"/>
        <v>state_VU_She_1</v>
      </c>
    </row>
    <row r="2319" hidden="1" spans="1:10">
      <c r="A2319" t="str">
        <f t="shared" si="194"/>
        <v>state_VU_Taf_2</v>
      </c>
      <c r="B2319" t="e">
        <f>VLOOKUP(I2319,'state(26mar)'!D$2:G$680,4,FALSE)</f>
        <v>#N/A</v>
      </c>
      <c r="C2319" t="str">
        <f t="shared" si="193"/>
        <v>state_VU_Taf_2</v>
      </c>
      <c r="D2319">
        <f t="shared" si="195"/>
        <v>2</v>
      </c>
      <c r="E2319" t="s">
        <v>15134</v>
      </c>
      <c r="F2319" t="str">
        <f>VLOOKUP(E2319,'country(26mar)'!B$2:C$251,2,FALSE)</f>
        <v>VU</v>
      </c>
      <c r="G2319" t="str">
        <f>VLOOKUP(F2319,'country(26mar)'!C$2:D$251,2,FALSE)</f>
        <v>base.vu</v>
      </c>
      <c r="H2319" t="s">
        <v>15137</v>
      </c>
      <c r="I2319" t="str">
        <f t="shared" si="196"/>
        <v>Vanuatu Tafea</v>
      </c>
      <c r="J2319" t="str">
        <f t="shared" si="197"/>
        <v>state_VU_Taf_2</v>
      </c>
    </row>
    <row r="2320" hidden="1" spans="1:10">
      <c r="A2320" t="str">
        <f t="shared" si="194"/>
        <v>state_VU_San_3</v>
      </c>
      <c r="B2320" t="e">
        <f>VLOOKUP(I2320,'state(26mar)'!D$2:G$680,4,FALSE)</f>
        <v>#N/A</v>
      </c>
      <c r="C2320" t="str">
        <f t="shared" si="193"/>
        <v>state_VU_San_3</v>
      </c>
      <c r="D2320">
        <f t="shared" si="195"/>
        <v>3</v>
      </c>
      <c r="E2320" t="s">
        <v>15134</v>
      </c>
      <c r="F2320" t="str">
        <f>VLOOKUP(E2320,'country(26mar)'!B$2:C$251,2,FALSE)</f>
        <v>VU</v>
      </c>
      <c r="G2320" t="str">
        <f>VLOOKUP(F2320,'country(26mar)'!C$2:D$251,2,FALSE)</f>
        <v>base.vu</v>
      </c>
      <c r="H2320" t="s">
        <v>15141</v>
      </c>
      <c r="I2320" t="str">
        <f t="shared" si="196"/>
        <v>Vanuatu Sanma</v>
      </c>
      <c r="J2320" t="str">
        <f t="shared" si="197"/>
        <v>state_VU_San_3</v>
      </c>
    </row>
    <row r="2321" hidden="1" spans="1:10">
      <c r="A2321" t="str">
        <f t="shared" si="194"/>
        <v>state_VU_Mal_4</v>
      </c>
      <c r="B2321" t="e">
        <f>VLOOKUP(I2321,'state(26mar)'!D$2:G$680,4,FALSE)</f>
        <v>#N/A</v>
      </c>
      <c r="C2321" t="str">
        <f t="shared" si="193"/>
        <v>state_VU_Mal_4</v>
      </c>
      <c r="D2321">
        <f t="shared" si="195"/>
        <v>4</v>
      </c>
      <c r="E2321" t="s">
        <v>15134</v>
      </c>
      <c r="F2321" t="str">
        <f>VLOOKUP(E2321,'country(26mar)'!B$2:C$251,2,FALSE)</f>
        <v>VU</v>
      </c>
      <c r="G2321" t="str">
        <f>VLOOKUP(F2321,'country(26mar)'!C$2:D$251,2,FALSE)</f>
        <v>base.vu</v>
      </c>
      <c r="H2321" t="s">
        <v>15139</v>
      </c>
      <c r="I2321" t="str">
        <f t="shared" si="196"/>
        <v>Vanuatu Malampa</v>
      </c>
      <c r="J2321" t="str">
        <f t="shared" si="197"/>
        <v>state_VU_Mal_4</v>
      </c>
    </row>
    <row r="2322" hidden="1" spans="1:10">
      <c r="A2322" t="str">
        <f t="shared" si="194"/>
        <v>state_VU_Pen_5</v>
      </c>
      <c r="B2322" t="e">
        <f>VLOOKUP(I2322,'state(26mar)'!D$2:G$680,4,FALSE)</f>
        <v>#N/A</v>
      </c>
      <c r="C2322" t="str">
        <f t="shared" si="193"/>
        <v>state_VU_Pen_5</v>
      </c>
      <c r="D2322">
        <f t="shared" si="195"/>
        <v>5</v>
      </c>
      <c r="E2322" t="s">
        <v>15134</v>
      </c>
      <c r="F2322" t="str">
        <f>VLOOKUP(E2322,'country(26mar)'!B$2:C$251,2,FALSE)</f>
        <v>VU</v>
      </c>
      <c r="G2322" t="str">
        <f>VLOOKUP(F2322,'country(26mar)'!C$2:D$251,2,FALSE)</f>
        <v>base.vu</v>
      </c>
      <c r="H2322" t="s">
        <v>15145</v>
      </c>
      <c r="I2322" t="str">
        <f t="shared" si="196"/>
        <v>Vanuatu Penama</v>
      </c>
      <c r="J2322" t="str">
        <f t="shared" si="197"/>
        <v>state_VU_Pen_5</v>
      </c>
    </row>
    <row r="2323" hidden="1" spans="1:10">
      <c r="A2323" t="str">
        <f t="shared" si="194"/>
        <v>state_VU_Tor_6</v>
      </c>
      <c r="B2323" t="e">
        <f>VLOOKUP(I2323,'state(26mar)'!D$2:G$680,4,FALSE)</f>
        <v>#N/A</v>
      </c>
      <c r="C2323" t="str">
        <f t="shared" si="193"/>
        <v>state_VU_Tor_6</v>
      </c>
      <c r="D2323">
        <f t="shared" si="195"/>
        <v>6</v>
      </c>
      <c r="E2323" t="s">
        <v>15134</v>
      </c>
      <c r="F2323" t="str">
        <f>VLOOKUP(E2323,'country(26mar)'!B$2:C$251,2,FALSE)</f>
        <v>VU</v>
      </c>
      <c r="G2323" t="str">
        <f>VLOOKUP(F2323,'country(26mar)'!C$2:D$251,2,FALSE)</f>
        <v>base.vu</v>
      </c>
      <c r="H2323" t="s">
        <v>15147</v>
      </c>
      <c r="I2323" t="str">
        <f t="shared" si="196"/>
        <v>Vanuatu Torba</v>
      </c>
      <c r="J2323" t="str">
        <f t="shared" si="197"/>
        <v>state_VU_Tor_6</v>
      </c>
    </row>
    <row r="2324" hidden="1" spans="1:10">
      <c r="A2324" t="str">
        <f t="shared" si="194"/>
        <v>state_WF_Sig_1</v>
      </c>
      <c r="B2324" t="e">
        <f>VLOOKUP(I2324,'state(26mar)'!D$2:G$680,4,FALSE)</f>
        <v>#N/A</v>
      </c>
      <c r="C2324" t="str">
        <f t="shared" si="193"/>
        <v>state_WF_Sig_1</v>
      </c>
      <c r="D2324">
        <f t="shared" si="195"/>
        <v>1</v>
      </c>
      <c r="E2324" t="s">
        <v>15379</v>
      </c>
      <c r="F2324" t="str">
        <f>VLOOKUP(E2324,'country(26mar)'!B$2:C$251,2,FALSE)</f>
        <v>WF</v>
      </c>
      <c r="G2324" t="str">
        <f>VLOOKUP(F2324,'country(26mar)'!C$2:D$251,2,FALSE)</f>
        <v>base.wf</v>
      </c>
      <c r="H2324" t="s">
        <v>15382</v>
      </c>
      <c r="I2324" t="str">
        <f t="shared" si="196"/>
        <v>Wallis And Futuna Sigave</v>
      </c>
      <c r="J2324" t="str">
        <f t="shared" si="197"/>
        <v>state_WF_Sig_1</v>
      </c>
    </row>
    <row r="2325" hidden="1" spans="1:10">
      <c r="A2325" t="str">
        <f t="shared" si="194"/>
        <v>state_WF_Uve_2</v>
      </c>
      <c r="B2325" t="e">
        <f>VLOOKUP(I2325,'state(26mar)'!D$2:G$680,4,FALSE)</f>
        <v>#N/A</v>
      </c>
      <c r="C2325" t="str">
        <f t="shared" si="193"/>
        <v>state_WF_Uve_2</v>
      </c>
      <c r="D2325">
        <f t="shared" si="195"/>
        <v>2</v>
      </c>
      <c r="E2325" t="s">
        <v>15379</v>
      </c>
      <c r="F2325" t="str">
        <f>VLOOKUP(E2325,'country(26mar)'!B$2:C$251,2,FALSE)</f>
        <v>WF</v>
      </c>
      <c r="G2325" t="str">
        <f>VLOOKUP(F2325,'country(26mar)'!C$2:D$251,2,FALSE)</f>
        <v>base.wf</v>
      </c>
      <c r="H2325" t="s">
        <v>15384</v>
      </c>
      <c r="I2325" t="str">
        <f t="shared" si="196"/>
        <v>Wallis And Futuna Uvea</v>
      </c>
      <c r="J2325" t="str">
        <f t="shared" si="197"/>
        <v>state_WF_Uve_2</v>
      </c>
    </row>
    <row r="2326" hidden="1" spans="1:10">
      <c r="A2326" t="str">
        <f t="shared" si="194"/>
        <v>state_WS_Tua_1</v>
      </c>
      <c r="B2326" t="e">
        <f>VLOOKUP(I2326,'state(26mar)'!D$2:G$680,4,FALSE)</f>
        <v>#N/A</v>
      </c>
      <c r="C2326" t="str">
        <f t="shared" si="193"/>
        <v>state_WS_Tua_1</v>
      </c>
      <c r="D2326">
        <f t="shared" si="195"/>
        <v>1</v>
      </c>
      <c r="E2326" t="s">
        <v>9030</v>
      </c>
      <c r="F2326" t="str">
        <f>VLOOKUP(E2326,'country(26mar)'!B$2:C$251,2,FALSE)</f>
        <v>WS</v>
      </c>
      <c r="G2326" t="str">
        <f>VLOOKUP(F2326,'country(26mar)'!C$2:D$251,2,FALSE)</f>
        <v>base.ws</v>
      </c>
      <c r="H2326" t="s">
        <v>9033</v>
      </c>
      <c r="I2326" t="str">
        <f t="shared" si="196"/>
        <v>Samoa Tuamasaga</v>
      </c>
      <c r="J2326" t="str">
        <f t="shared" si="197"/>
        <v>state_WS_Tua_1</v>
      </c>
    </row>
    <row r="2327" hidden="1" spans="1:10">
      <c r="A2327" t="str">
        <f t="shared" si="194"/>
        <v>state_WS_Vai_2</v>
      </c>
      <c r="B2327" t="e">
        <f>VLOOKUP(I2327,'state(26mar)'!D$2:G$680,4,FALSE)</f>
        <v>#N/A</v>
      </c>
      <c r="C2327" t="str">
        <f t="shared" si="193"/>
        <v>state_WS_Vai_2</v>
      </c>
      <c r="D2327">
        <f t="shared" si="195"/>
        <v>2</v>
      </c>
      <c r="E2327" t="s">
        <v>9030</v>
      </c>
      <c r="F2327" t="str">
        <f>VLOOKUP(E2327,'country(26mar)'!B$2:C$251,2,FALSE)</f>
        <v>WS</v>
      </c>
      <c r="G2327" t="str">
        <f>VLOOKUP(F2327,'country(26mar)'!C$2:D$251,2,FALSE)</f>
        <v>base.ws</v>
      </c>
      <c r="H2327" t="s">
        <v>9036</v>
      </c>
      <c r="I2327" t="str">
        <f t="shared" si="196"/>
        <v>Samoa Vaisigano</v>
      </c>
      <c r="J2327" t="str">
        <f t="shared" si="197"/>
        <v>state_WS_Vai_2</v>
      </c>
    </row>
    <row r="2328" hidden="1" spans="1:10">
      <c r="A2328" t="str">
        <f t="shared" si="194"/>
        <v>state_WS_A‘a_3</v>
      </c>
      <c r="B2328" t="e">
        <f>VLOOKUP(I2328,'state(26mar)'!D$2:G$680,4,FALSE)</f>
        <v>#N/A</v>
      </c>
      <c r="C2328" t="str">
        <f t="shared" si="193"/>
        <v>state_WS_A‘a_3</v>
      </c>
      <c r="D2328">
        <f t="shared" si="195"/>
        <v>3</v>
      </c>
      <c r="E2328" t="s">
        <v>9030</v>
      </c>
      <c r="F2328" t="str">
        <f>VLOOKUP(E2328,'country(26mar)'!B$2:C$251,2,FALSE)</f>
        <v>WS</v>
      </c>
      <c r="G2328" t="str">
        <f>VLOOKUP(F2328,'country(26mar)'!C$2:D$251,2,FALSE)</f>
        <v>base.ws</v>
      </c>
      <c r="H2328" t="s">
        <v>9038</v>
      </c>
      <c r="I2328" t="str">
        <f t="shared" si="196"/>
        <v>Samoa A‘ana</v>
      </c>
      <c r="J2328" t="str">
        <f t="shared" si="197"/>
        <v>state_WS_A‘a_3</v>
      </c>
    </row>
    <row r="2329" hidden="1" spans="1:10">
      <c r="A2329" t="str">
        <f t="shared" si="194"/>
        <v>state_WS_Gag_4</v>
      </c>
      <c r="B2329" t="e">
        <f>VLOOKUP(I2329,'state(26mar)'!D$2:G$680,4,FALSE)</f>
        <v>#N/A</v>
      </c>
      <c r="C2329" t="str">
        <f t="shared" si="193"/>
        <v>state_WS_Gag_4</v>
      </c>
      <c r="D2329">
        <f t="shared" si="195"/>
        <v>4</v>
      </c>
      <c r="E2329" t="s">
        <v>9030</v>
      </c>
      <c r="F2329" t="str">
        <f>VLOOKUP(E2329,'country(26mar)'!B$2:C$251,2,FALSE)</f>
        <v>WS</v>
      </c>
      <c r="G2329" t="str">
        <f>VLOOKUP(F2329,'country(26mar)'!C$2:D$251,2,FALSE)</f>
        <v>base.ws</v>
      </c>
      <c r="H2329" t="s">
        <v>9044</v>
      </c>
      <c r="I2329" t="str">
        <f t="shared" si="196"/>
        <v>Samoa Gagaifomauga</v>
      </c>
      <c r="J2329" t="str">
        <f t="shared" si="197"/>
        <v>state_WS_Gag_4</v>
      </c>
    </row>
    <row r="2330" hidden="1" spans="1:10">
      <c r="A2330" t="str">
        <f t="shared" si="194"/>
        <v>state_WS_Fa‘_5</v>
      </c>
      <c r="B2330" t="e">
        <f>VLOOKUP(I2330,'state(26mar)'!D$2:G$680,4,FALSE)</f>
        <v>#N/A</v>
      </c>
      <c r="C2330" t="str">
        <f t="shared" ref="C2330:C2336" si="198">CONCATENATE("state_",F2330,"_",LEFT(H2330,3),"_",D2330)</f>
        <v>state_WS_Fa‘_5</v>
      </c>
      <c r="D2330">
        <f t="shared" si="195"/>
        <v>5</v>
      </c>
      <c r="E2330" t="s">
        <v>9030</v>
      </c>
      <c r="F2330" t="str">
        <f>VLOOKUP(E2330,'country(26mar)'!B$2:C$251,2,FALSE)</f>
        <v>WS</v>
      </c>
      <c r="G2330" t="str">
        <f>VLOOKUP(F2330,'country(26mar)'!C$2:D$251,2,FALSE)</f>
        <v>base.ws</v>
      </c>
      <c r="H2330" t="s">
        <v>9046</v>
      </c>
      <c r="I2330" t="str">
        <f t="shared" si="196"/>
        <v>Samoa Fa‘asaleleaga</v>
      </c>
      <c r="J2330" t="str">
        <f t="shared" si="197"/>
        <v>state_WS_Fa‘_5</v>
      </c>
    </row>
    <row r="2331" hidden="1" spans="1:10">
      <c r="A2331" t="str">
        <f t="shared" si="194"/>
        <v>state_WS_Atu_6</v>
      </c>
      <c r="B2331" t="e">
        <f>VLOOKUP(I2331,'state(26mar)'!D$2:G$680,4,FALSE)</f>
        <v>#N/A</v>
      </c>
      <c r="C2331" t="str">
        <f t="shared" si="198"/>
        <v>state_WS_Atu_6</v>
      </c>
      <c r="D2331">
        <f t="shared" si="195"/>
        <v>6</v>
      </c>
      <c r="E2331" t="s">
        <v>9030</v>
      </c>
      <c r="F2331" t="str">
        <f>VLOOKUP(E2331,'country(26mar)'!B$2:C$251,2,FALSE)</f>
        <v>WS</v>
      </c>
      <c r="G2331" t="str">
        <f>VLOOKUP(F2331,'country(26mar)'!C$2:D$251,2,FALSE)</f>
        <v>base.ws</v>
      </c>
      <c r="H2331" t="s">
        <v>9040</v>
      </c>
      <c r="I2331" t="str">
        <f t="shared" si="196"/>
        <v>Samoa Atua</v>
      </c>
      <c r="J2331" t="str">
        <f t="shared" si="197"/>
        <v>state_WS_Atu_6</v>
      </c>
    </row>
    <row r="2332" hidden="1" spans="1:10">
      <c r="A2332" t="str">
        <f t="shared" si="194"/>
        <v>state_WS_Aig_7</v>
      </c>
      <c r="B2332" t="e">
        <f>VLOOKUP(I2332,'state(26mar)'!D$2:G$680,4,FALSE)</f>
        <v>#N/A</v>
      </c>
      <c r="C2332" t="str">
        <f t="shared" si="198"/>
        <v>state_WS_Aig_7</v>
      </c>
      <c r="D2332">
        <f t="shared" si="195"/>
        <v>7</v>
      </c>
      <c r="E2332" t="s">
        <v>9030</v>
      </c>
      <c r="F2332" t="str">
        <f>VLOOKUP(E2332,'country(26mar)'!B$2:C$251,2,FALSE)</f>
        <v>WS</v>
      </c>
      <c r="G2332" t="str">
        <f>VLOOKUP(F2332,'country(26mar)'!C$2:D$251,2,FALSE)</f>
        <v>base.ws</v>
      </c>
      <c r="H2332" t="s">
        <v>9042</v>
      </c>
      <c r="I2332" t="str">
        <f t="shared" si="196"/>
        <v>Samoa Aiga-i-le-Tai</v>
      </c>
      <c r="J2332" t="str">
        <f t="shared" si="197"/>
        <v>state_WS_Aig_7</v>
      </c>
    </row>
    <row r="2333" hidden="1" spans="1:10">
      <c r="A2333" t="str">
        <f t="shared" si="194"/>
        <v>state_WS_Gag_8</v>
      </c>
      <c r="B2333" t="e">
        <f>VLOOKUP(I2333,'state(26mar)'!D$2:G$680,4,FALSE)</f>
        <v>#N/A</v>
      </c>
      <c r="C2333" t="str">
        <f t="shared" si="198"/>
        <v>state_WS_Gag_8</v>
      </c>
      <c r="D2333">
        <f t="shared" si="195"/>
        <v>8</v>
      </c>
      <c r="E2333" t="s">
        <v>9030</v>
      </c>
      <c r="F2333" t="str">
        <f>VLOOKUP(E2333,'country(26mar)'!B$2:C$251,2,FALSE)</f>
        <v>WS</v>
      </c>
      <c r="G2333" t="str">
        <f>VLOOKUP(F2333,'country(26mar)'!C$2:D$251,2,FALSE)</f>
        <v>base.ws</v>
      </c>
      <c r="H2333" t="s">
        <v>9048</v>
      </c>
      <c r="I2333" t="str">
        <f t="shared" si="196"/>
        <v>Samoa Gaga‘emauga</v>
      </c>
      <c r="J2333" t="str">
        <f t="shared" si="197"/>
        <v>state_WS_Gag_8</v>
      </c>
    </row>
    <row r="2334" hidden="1" spans="1:10">
      <c r="A2334" t="str">
        <f t="shared" si="194"/>
        <v>state_WS_Va‘_9</v>
      </c>
      <c r="B2334" t="e">
        <f>VLOOKUP(I2334,'state(26mar)'!D$2:G$680,4,FALSE)</f>
        <v>#N/A</v>
      </c>
      <c r="C2334" t="str">
        <f t="shared" si="198"/>
        <v>state_WS_Va‘_9</v>
      </c>
      <c r="D2334">
        <f t="shared" si="195"/>
        <v>9</v>
      </c>
      <c r="E2334" t="s">
        <v>9030</v>
      </c>
      <c r="F2334" t="str">
        <f>VLOOKUP(E2334,'country(26mar)'!B$2:C$251,2,FALSE)</f>
        <v>WS</v>
      </c>
      <c r="G2334" t="str">
        <f>VLOOKUP(F2334,'country(26mar)'!C$2:D$251,2,FALSE)</f>
        <v>base.ws</v>
      </c>
      <c r="H2334" t="s">
        <v>9050</v>
      </c>
      <c r="I2334" t="str">
        <f t="shared" si="196"/>
        <v>Samoa Va‘a-o-Fonoti</v>
      </c>
      <c r="J2334" t="str">
        <f t="shared" si="197"/>
        <v>state_WS_Va‘_9</v>
      </c>
    </row>
    <row r="2335" hidden="1" spans="1:10">
      <c r="A2335" t="str">
        <f t="shared" si="194"/>
        <v>state_WS_Sat_10</v>
      </c>
      <c r="B2335" t="e">
        <f>VLOOKUP(I2335,'state(26mar)'!D$2:G$680,4,FALSE)</f>
        <v>#N/A</v>
      </c>
      <c r="C2335" t="str">
        <f t="shared" si="198"/>
        <v>state_WS_Sat_10</v>
      </c>
      <c r="D2335">
        <f t="shared" si="195"/>
        <v>10</v>
      </c>
      <c r="E2335" t="s">
        <v>9030</v>
      </c>
      <c r="F2335" t="str">
        <f>VLOOKUP(E2335,'country(26mar)'!B$2:C$251,2,FALSE)</f>
        <v>WS</v>
      </c>
      <c r="G2335" t="str">
        <f>VLOOKUP(F2335,'country(26mar)'!C$2:D$251,2,FALSE)</f>
        <v>base.ws</v>
      </c>
      <c r="H2335" t="s">
        <v>9051</v>
      </c>
      <c r="I2335" t="str">
        <f t="shared" si="196"/>
        <v>Samoa Satupa‘itea</v>
      </c>
      <c r="J2335" t="str">
        <f t="shared" si="197"/>
        <v>state_WS_Sat_10</v>
      </c>
    </row>
    <row r="2336" hidden="1" spans="1:10">
      <c r="A2336" t="str">
        <f t="shared" si="194"/>
        <v>state_WS_Pal_11</v>
      </c>
      <c r="B2336" t="e">
        <f>VLOOKUP(I2336,'state(26mar)'!D$2:G$680,4,FALSE)</f>
        <v>#N/A</v>
      </c>
      <c r="C2336" t="str">
        <f t="shared" si="198"/>
        <v>state_WS_Pal_11</v>
      </c>
      <c r="D2336">
        <f t="shared" si="195"/>
        <v>11</v>
      </c>
      <c r="E2336" t="s">
        <v>9030</v>
      </c>
      <c r="F2336" t="str">
        <f>VLOOKUP(E2336,'country(26mar)'!B$2:C$251,2,FALSE)</f>
        <v>WS</v>
      </c>
      <c r="G2336" t="str">
        <f>VLOOKUP(F2336,'country(26mar)'!C$2:D$251,2,FALSE)</f>
        <v>base.ws</v>
      </c>
      <c r="H2336" t="s">
        <v>9054</v>
      </c>
      <c r="I2336" t="str">
        <f t="shared" si="196"/>
        <v>Samoa Palauli</v>
      </c>
      <c r="J2336" t="str">
        <f t="shared" si="197"/>
        <v>state_WS_Pal_11</v>
      </c>
    </row>
    <row r="2337" hidden="1" spans="1:10">
      <c r="A2337" t="str">
        <f t="shared" si="194"/>
        <v>state_AD_Ord_1</v>
      </c>
      <c r="B2337" t="e">
        <f>VLOOKUP(I2337,'state(26mar)'!D$2:G$680,4,FALSE)</f>
        <v>#N/A</v>
      </c>
      <c r="C2337" t="str">
        <f t="shared" ref="C2337:C2400" si="199">CONCATENATE("state_",F2337,"_",LEFT(H2337,3),"_",D2337)</f>
        <v>state_AD_Ord_1</v>
      </c>
      <c r="D2337">
        <f t="shared" si="195"/>
        <v>1</v>
      </c>
      <c r="E2337" t="s">
        <v>234</v>
      </c>
      <c r="F2337" t="str">
        <f>VLOOKUP(E2337,'country(26mar)'!B$2:C$251,2,FALSE)</f>
        <v>AD</v>
      </c>
      <c r="G2337" t="str">
        <f>VLOOKUP(F2337,'country(26mar)'!C$2:D$251,2,FALSE)</f>
        <v>base.ad</v>
      </c>
      <c r="H2337" t="s">
        <v>242</v>
      </c>
      <c r="I2337" t="str">
        <f t="shared" ref="I2337:I2400" si="200">CONCATENATE(E2337," ",H2337)</f>
        <v>Andorra Ordino</v>
      </c>
      <c r="J2337" t="str">
        <f t="shared" si="197"/>
        <v>state_AD_Ord_1</v>
      </c>
    </row>
    <row r="2338" hidden="1" spans="1:10">
      <c r="A2338" t="str">
        <f t="shared" si="194"/>
        <v>state_AD_La _2</v>
      </c>
      <c r="B2338" t="e">
        <f>VLOOKUP(I2338,'state(26mar)'!D$2:G$680,4,FALSE)</f>
        <v>#N/A</v>
      </c>
      <c r="C2338" t="str">
        <f t="shared" si="199"/>
        <v>state_AD_La _2</v>
      </c>
      <c r="D2338">
        <f t="shared" si="195"/>
        <v>2</v>
      </c>
      <c r="E2338" t="s">
        <v>234</v>
      </c>
      <c r="F2338" t="str">
        <f>VLOOKUP(E2338,'country(26mar)'!B$2:C$251,2,FALSE)</f>
        <v>AD</v>
      </c>
      <c r="G2338" t="str">
        <f>VLOOKUP(F2338,'country(26mar)'!C$2:D$251,2,FALSE)</f>
        <v>base.ad</v>
      </c>
      <c r="H2338" t="s">
        <v>241</v>
      </c>
      <c r="I2338" t="str">
        <f t="shared" si="200"/>
        <v>Andorra La Massana</v>
      </c>
      <c r="J2338" t="str">
        <f t="shared" si="197"/>
        <v>state_AD_La _2</v>
      </c>
    </row>
    <row r="2339" hidden="1" spans="1:10">
      <c r="A2339" t="str">
        <f t="shared" si="194"/>
        <v>state_AD_Can_3</v>
      </c>
      <c r="B2339" t="e">
        <f>VLOOKUP(I2339,'state(26mar)'!D$2:G$680,4,FALSE)</f>
        <v>#N/A</v>
      </c>
      <c r="C2339" t="str">
        <f t="shared" si="199"/>
        <v>state_AD_Can_3</v>
      </c>
      <c r="D2339">
        <f t="shared" si="195"/>
        <v>3</v>
      </c>
      <c r="E2339" t="s">
        <v>234</v>
      </c>
      <c r="F2339" t="str">
        <f>VLOOKUP(E2339,'country(26mar)'!B$2:C$251,2,FALSE)</f>
        <v>AD</v>
      </c>
      <c r="G2339" t="str">
        <f>VLOOKUP(F2339,'country(26mar)'!C$2:D$251,2,FALSE)</f>
        <v>base.ad</v>
      </c>
      <c r="H2339" t="s">
        <v>238</v>
      </c>
      <c r="I2339" t="str">
        <f t="shared" si="200"/>
        <v>Andorra Canillo</v>
      </c>
      <c r="J2339" t="str">
        <f t="shared" si="197"/>
        <v>state_AD_Can_3</v>
      </c>
    </row>
    <row r="2340" hidden="1" spans="1:10">
      <c r="A2340" t="str">
        <f t="shared" si="194"/>
        <v>state_AD_And_4</v>
      </c>
      <c r="B2340" t="e">
        <f>VLOOKUP(I2340,'state(26mar)'!D$2:G$680,4,FALSE)</f>
        <v>#N/A</v>
      </c>
      <c r="C2340" t="str">
        <f t="shared" si="199"/>
        <v>state_AD_And_4</v>
      </c>
      <c r="D2340">
        <f t="shared" si="195"/>
        <v>4</v>
      </c>
      <c r="E2340" t="s">
        <v>234</v>
      </c>
      <c r="F2340" t="str">
        <f>VLOOKUP(E2340,'country(26mar)'!B$2:C$251,2,FALSE)</f>
        <v>AD</v>
      </c>
      <c r="G2340" t="str">
        <f>VLOOKUP(F2340,'country(26mar)'!C$2:D$251,2,FALSE)</f>
        <v>base.ad</v>
      </c>
      <c r="H2340" t="s">
        <v>237</v>
      </c>
      <c r="I2340" t="str">
        <f t="shared" si="200"/>
        <v>Andorra Andorra la Vella</v>
      </c>
      <c r="J2340" t="str">
        <f t="shared" si="197"/>
        <v>state_AD_And_4</v>
      </c>
    </row>
    <row r="2341" hidden="1" spans="1:10">
      <c r="A2341" t="str">
        <f t="shared" si="194"/>
        <v>state_AD_Enc_5</v>
      </c>
      <c r="B2341" t="e">
        <f>VLOOKUP(I2341,'state(26mar)'!D$2:G$680,4,FALSE)</f>
        <v>#N/A</v>
      </c>
      <c r="C2341" t="str">
        <f t="shared" si="199"/>
        <v>state_AD_Enc_5</v>
      </c>
      <c r="D2341">
        <f t="shared" si="195"/>
        <v>5</v>
      </c>
      <c r="E2341" t="s">
        <v>234</v>
      </c>
      <c r="F2341" t="str">
        <f>VLOOKUP(E2341,'country(26mar)'!B$2:C$251,2,FALSE)</f>
        <v>AD</v>
      </c>
      <c r="G2341" t="str">
        <f>VLOOKUP(F2341,'country(26mar)'!C$2:D$251,2,FALSE)</f>
        <v>base.ad</v>
      </c>
      <c r="H2341" t="s">
        <v>239</v>
      </c>
      <c r="I2341" t="str">
        <f t="shared" si="200"/>
        <v>Andorra Encamp</v>
      </c>
      <c r="J2341" t="str">
        <f t="shared" si="197"/>
        <v>state_AD_Enc_5</v>
      </c>
    </row>
    <row r="2342" hidden="1" spans="1:10">
      <c r="A2342" t="str">
        <f t="shared" si="194"/>
        <v>state_AD_San_6</v>
      </c>
      <c r="B2342" t="e">
        <f>VLOOKUP(I2342,'state(26mar)'!D$2:G$680,4,FALSE)</f>
        <v>#N/A</v>
      </c>
      <c r="C2342" t="str">
        <f t="shared" si="199"/>
        <v>state_AD_San_6</v>
      </c>
      <c r="D2342">
        <f t="shared" si="195"/>
        <v>6</v>
      </c>
      <c r="E2342" t="s">
        <v>234</v>
      </c>
      <c r="F2342" t="str">
        <f>VLOOKUP(E2342,'country(26mar)'!B$2:C$251,2,FALSE)</f>
        <v>AD</v>
      </c>
      <c r="G2342" t="str">
        <f>VLOOKUP(F2342,'country(26mar)'!C$2:D$251,2,FALSE)</f>
        <v>base.ad</v>
      </c>
      <c r="H2342" t="s">
        <v>243</v>
      </c>
      <c r="I2342" t="str">
        <f t="shared" si="200"/>
        <v>Andorra Sant Julià de Lòria</v>
      </c>
      <c r="J2342" t="str">
        <f t="shared" si="197"/>
        <v>state_AD_San_6</v>
      </c>
    </row>
    <row r="2343" hidden="1" spans="1:10">
      <c r="A2343" t="str">
        <f t="shared" si="194"/>
        <v>state_AD_Esc_7</v>
      </c>
      <c r="B2343" t="e">
        <f>VLOOKUP(I2343,'state(26mar)'!D$2:G$680,4,FALSE)</f>
        <v>#N/A</v>
      </c>
      <c r="C2343" t="str">
        <f t="shared" si="199"/>
        <v>state_AD_Esc_7</v>
      </c>
      <c r="D2343">
        <f t="shared" si="195"/>
        <v>7</v>
      </c>
      <c r="E2343" t="s">
        <v>234</v>
      </c>
      <c r="F2343" t="str">
        <f>VLOOKUP(E2343,'country(26mar)'!B$2:C$251,2,FALSE)</f>
        <v>AD</v>
      </c>
      <c r="G2343" t="str">
        <f>VLOOKUP(F2343,'country(26mar)'!C$2:D$251,2,FALSE)</f>
        <v>base.ad</v>
      </c>
      <c r="H2343" t="s">
        <v>240</v>
      </c>
      <c r="I2343" t="str">
        <f t="shared" si="200"/>
        <v>Andorra Escaldes-Engordany</v>
      </c>
      <c r="J2343" t="str">
        <f t="shared" si="197"/>
        <v>state_AD_Esc_7</v>
      </c>
    </row>
    <row r="2344" hidden="1" spans="1:10">
      <c r="A2344" t="str">
        <f t="shared" si="194"/>
        <v>base.state_ae_fu</v>
      </c>
      <c r="B2344" t="str">
        <f>VLOOKUP(I2344,'state(26mar)'!D$2:G$680,4,FALSE)</f>
        <v>base.state_ae_fu</v>
      </c>
      <c r="C2344" t="str">
        <f t="shared" si="199"/>
        <v>state_AE_Fuj_1</v>
      </c>
      <c r="D2344">
        <f t="shared" si="195"/>
        <v>1</v>
      </c>
      <c r="E2344" t="s">
        <v>10985</v>
      </c>
      <c r="F2344" t="str">
        <f>VLOOKUP(E2344,'country(26mar)'!B$2:C$251,2,FALSE)</f>
        <v>AE</v>
      </c>
      <c r="G2344" t="str">
        <f>VLOOKUP(F2344,'country(26mar)'!C$2:D$251,2,FALSE)</f>
        <v>base.ae</v>
      </c>
      <c r="H2344" s="3" t="s">
        <v>15825</v>
      </c>
      <c r="I2344" t="str">
        <f t="shared" si="200"/>
        <v>United Arab Emirates Fujairah</v>
      </c>
      <c r="J2344" t="str">
        <f t="shared" si="197"/>
        <v>base.state_ae_fu</v>
      </c>
    </row>
    <row r="2345" hidden="1" spans="1:10">
      <c r="A2345" t="str">
        <f t="shared" si="194"/>
        <v>base.state_ae_du</v>
      </c>
      <c r="B2345" t="str">
        <f>VLOOKUP(I2345,'state(26mar)'!D$2:G$680,4,FALSE)</f>
        <v>base.state_ae_du</v>
      </c>
      <c r="C2345" t="str">
        <f t="shared" si="199"/>
        <v>state_AE_Dub_2</v>
      </c>
      <c r="D2345">
        <f t="shared" si="195"/>
        <v>2</v>
      </c>
      <c r="E2345" t="s">
        <v>10985</v>
      </c>
      <c r="F2345" t="str">
        <f>VLOOKUP(E2345,'country(26mar)'!B$2:C$251,2,FALSE)</f>
        <v>AE</v>
      </c>
      <c r="G2345" t="str">
        <f>VLOOKUP(F2345,'country(26mar)'!C$2:D$251,2,FALSE)</f>
        <v>base.ae</v>
      </c>
      <c r="H2345" t="s">
        <v>10992</v>
      </c>
      <c r="I2345" t="str">
        <f t="shared" si="200"/>
        <v>United Arab Emirates Dubai</v>
      </c>
      <c r="J2345" t="str">
        <f t="shared" si="197"/>
        <v>base.state_ae_du</v>
      </c>
    </row>
    <row r="2346" hidden="1" spans="1:10">
      <c r="A2346" t="str">
        <f t="shared" si="194"/>
        <v>base.state_ae_rk</v>
      </c>
      <c r="B2346" t="str">
        <f>VLOOKUP(I2346,'state(26mar)'!D$2:G$680,4,FALSE)</f>
        <v>base.state_ae_rk</v>
      </c>
      <c r="C2346" t="str">
        <f t="shared" si="199"/>
        <v>state_AE_Ras_3</v>
      </c>
      <c r="D2346">
        <f t="shared" si="195"/>
        <v>3</v>
      </c>
      <c r="E2346" t="s">
        <v>10985</v>
      </c>
      <c r="F2346" t="str">
        <f>VLOOKUP(E2346,'country(26mar)'!B$2:C$251,2,FALSE)</f>
        <v>AE</v>
      </c>
      <c r="G2346" t="str">
        <f>VLOOKUP(F2346,'country(26mar)'!C$2:D$251,2,FALSE)</f>
        <v>base.ae</v>
      </c>
      <c r="H2346" s="3" t="s">
        <v>15828</v>
      </c>
      <c r="I2346" t="str">
        <f t="shared" si="200"/>
        <v>United Arab Emirates Ras al-Khaimah</v>
      </c>
      <c r="J2346" t="str">
        <f t="shared" si="197"/>
        <v>base.state_ae_rk</v>
      </c>
    </row>
    <row r="2347" hidden="1" spans="1:10">
      <c r="A2347" t="str">
        <f t="shared" si="194"/>
        <v>base.state_ae_uq</v>
      </c>
      <c r="B2347" t="str">
        <f>VLOOKUP(I2347,'state(26mar)'!D$2:G$680,4,FALSE)</f>
        <v>base.state_ae_uq</v>
      </c>
      <c r="C2347" t="str">
        <f t="shared" si="199"/>
        <v>state_AE_Umm_4</v>
      </c>
      <c r="D2347">
        <f t="shared" si="195"/>
        <v>4</v>
      </c>
      <c r="E2347" t="s">
        <v>10985</v>
      </c>
      <c r="F2347" t="str">
        <f>VLOOKUP(E2347,'country(26mar)'!B$2:C$251,2,FALSE)</f>
        <v>AE</v>
      </c>
      <c r="G2347" t="str">
        <f>VLOOKUP(F2347,'country(26mar)'!C$2:D$251,2,FALSE)</f>
        <v>base.ae</v>
      </c>
      <c r="H2347" s="3" t="s">
        <v>15832</v>
      </c>
      <c r="I2347" t="str">
        <f t="shared" si="200"/>
        <v>United Arab Emirates Umm al-Quwain</v>
      </c>
      <c r="J2347" t="str">
        <f t="shared" si="197"/>
        <v>base.state_ae_uq</v>
      </c>
    </row>
    <row r="2348" hidden="1" spans="1:10">
      <c r="A2348" t="str">
        <f t="shared" si="194"/>
        <v>base.state_ae_az</v>
      </c>
      <c r="B2348" t="str">
        <f>VLOOKUP(I2348,'state(26mar)'!D$2:G$680,4,FALSE)</f>
        <v>base.state_ae_az</v>
      </c>
      <c r="C2348" t="str">
        <f t="shared" si="199"/>
        <v>state_AE_Abu_5</v>
      </c>
      <c r="D2348">
        <f t="shared" si="195"/>
        <v>5</v>
      </c>
      <c r="E2348" t="s">
        <v>10985</v>
      </c>
      <c r="F2348" t="str">
        <f>VLOOKUP(E2348,'country(26mar)'!B$2:C$251,2,FALSE)</f>
        <v>AE</v>
      </c>
      <c r="G2348" t="str">
        <f>VLOOKUP(F2348,'country(26mar)'!C$2:D$251,2,FALSE)</f>
        <v>base.ae</v>
      </c>
      <c r="H2348" s="3" t="s">
        <v>10988</v>
      </c>
      <c r="I2348" t="str">
        <f t="shared" si="200"/>
        <v>United Arab Emirates Abu Dhabi</v>
      </c>
      <c r="J2348" t="str">
        <f t="shared" si="197"/>
        <v>base.state_ae_az</v>
      </c>
    </row>
    <row r="2349" hidden="1" spans="1:10">
      <c r="A2349" t="str">
        <f t="shared" si="194"/>
        <v>base.state_ae_aj</v>
      </c>
      <c r="B2349" t="str">
        <f>VLOOKUP(I2349,'state(26mar)'!D$2:G$680,4,FALSE)</f>
        <v>base.state_ae_aj</v>
      </c>
      <c r="C2349" t="str">
        <f t="shared" si="199"/>
        <v>state_AE_Ajm_6</v>
      </c>
      <c r="D2349">
        <f t="shared" si="195"/>
        <v>6</v>
      </c>
      <c r="E2349" t="s">
        <v>10985</v>
      </c>
      <c r="F2349" t="str">
        <f>VLOOKUP(E2349,'country(26mar)'!B$2:C$251,2,FALSE)</f>
        <v>AE</v>
      </c>
      <c r="G2349" t="str">
        <f>VLOOKUP(F2349,'country(26mar)'!C$2:D$251,2,FALSE)</f>
        <v>base.ae</v>
      </c>
      <c r="H2349" s="3" t="s">
        <v>15819</v>
      </c>
      <c r="I2349" t="str">
        <f t="shared" si="200"/>
        <v>United Arab Emirates Ajman</v>
      </c>
      <c r="J2349" t="str">
        <f t="shared" si="197"/>
        <v>base.state_ae_aj</v>
      </c>
    </row>
    <row r="2350" hidden="1" spans="1:10">
      <c r="A2350" t="str">
        <f t="shared" si="194"/>
        <v>base.state_ae_sh</v>
      </c>
      <c r="B2350" t="str">
        <f>VLOOKUP(I2350,'state(26mar)'!D$2:G$680,4,FALSE)</f>
        <v>base.state_ae_sh</v>
      </c>
      <c r="C2350" t="str">
        <f t="shared" si="199"/>
        <v>state_AE_Sha_7</v>
      </c>
      <c r="D2350">
        <f t="shared" si="195"/>
        <v>7</v>
      </c>
      <c r="E2350" t="s">
        <v>10985</v>
      </c>
      <c r="F2350" t="str">
        <f>VLOOKUP(E2350,'country(26mar)'!B$2:C$251,2,FALSE)</f>
        <v>AE</v>
      </c>
      <c r="G2350" t="str">
        <f>VLOOKUP(F2350,'country(26mar)'!C$2:D$251,2,FALSE)</f>
        <v>base.ae</v>
      </c>
      <c r="H2350" s="3" t="s">
        <v>10996</v>
      </c>
      <c r="I2350" t="str">
        <f t="shared" si="200"/>
        <v>United Arab Emirates Sharjah</v>
      </c>
      <c r="J2350" t="str">
        <f t="shared" si="197"/>
        <v>base.state_ae_sh</v>
      </c>
    </row>
    <row r="2351" hidden="1" spans="1:10">
      <c r="A2351" t="str">
        <f t="shared" si="194"/>
        <v>state_AF_Kāb_1</v>
      </c>
      <c r="B2351" t="e">
        <f>VLOOKUP(I2351,'state(26mar)'!D$2:G$680,4,FALSE)</f>
        <v>#N/A</v>
      </c>
      <c r="C2351" t="str">
        <f t="shared" si="199"/>
        <v>state_AF_Kāb_1</v>
      </c>
      <c r="D2351">
        <f t="shared" si="195"/>
        <v>1</v>
      </c>
      <c r="E2351" t="s">
        <v>16</v>
      </c>
      <c r="F2351" t="str">
        <f>VLOOKUP(E2351,'country(26mar)'!B$2:C$251,2,FALSE)</f>
        <v>AF</v>
      </c>
      <c r="G2351" t="str">
        <f>VLOOKUP(F2351,'country(26mar)'!C$2:D$251,2,FALSE)</f>
        <v>base.af</v>
      </c>
      <c r="H2351" t="s">
        <v>53</v>
      </c>
      <c r="I2351" t="str">
        <f t="shared" si="200"/>
        <v>Afghanistan Kābul</v>
      </c>
      <c r="J2351" t="str">
        <f t="shared" si="197"/>
        <v>state_AF_Kāb_1</v>
      </c>
    </row>
    <row r="2352" hidden="1" spans="1:10">
      <c r="A2352" t="str">
        <f t="shared" si="194"/>
        <v>state_AF_Pak_2</v>
      </c>
      <c r="B2352" t="e">
        <f>VLOOKUP(I2352,'state(26mar)'!D$2:G$680,4,FALSE)</f>
        <v>#N/A</v>
      </c>
      <c r="C2352" t="str">
        <f t="shared" si="199"/>
        <v>state_AF_Pak_2</v>
      </c>
      <c r="D2352">
        <f t="shared" si="195"/>
        <v>2</v>
      </c>
      <c r="E2352" t="s">
        <v>16</v>
      </c>
      <c r="F2352" t="str">
        <f>VLOOKUP(E2352,'country(26mar)'!B$2:C$251,2,FALSE)</f>
        <v>AF</v>
      </c>
      <c r="G2352" t="str">
        <f>VLOOKUP(F2352,'country(26mar)'!C$2:D$251,2,FALSE)</f>
        <v>base.af</v>
      </c>
      <c r="H2352" t="s">
        <v>89</v>
      </c>
      <c r="I2352" t="str">
        <f t="shared" si="200"/>
        <v>Afghanistan Paktīkā</v>
      </c>
      <c r="J2352" t="str">
        <f t="shared" si="197"/>
        <v>state_AF_Pak_2</v>
      </c>
    </row>
    <row r="2353" hidden="1" spans="1:10">
      <c r="A2353" t="str">
        <f t="shared" si="194"/>
        <v>state_AF_Nīm_3</v>
      </c>
      <c r="B2353" t="e">
        <f>VLOOKUP(I2353,'state(26mar)'!D$2:G$680,4,FALSE)</f>
        <v>#N/A</v>
      </c>
      <c r="C2353" t="str">
        <f t="shared" si="199"/>
        <v>state_AF_Nīm_3</v>
      </c>
      <c r="D2353">
        <f t="shared" si="195"/>
        <v>3</v>
      </c>
      <c r="E2353" t="s">
        <v>16</v>
      </c>
      <c r="F2353" t="str">
        <f>VLOOKUP(E2353,'country(26mar)'!B$2:C$251,2,FALSE)</f>
        <v>AF</v>
      </c>
      <c r="G2353" t="str">
        <f>VLOOKUP(F2353,'country(26mar)'!C$2:D$251,2,FALSE)</f>
        <v>base.af</v>
      </c>
      <c r="H2353" t="s">
        <v>97</v>
      </c>
      <c r="I2353" t="str">
        <f t="shared" si="200"/>
        <v>Afghanistan Nīmrōz</v>
      </c>
      <c r="J2353" t="str">
        <f t="shared" si="197"/>
        <v>state_AF_Nīm_3</v>
      </c>
    </row>
    <row r="2354" hidden="1" spans="1:10">
      <c r="A2354" t="str">
        <f t="shared" si="194"/>
        <v>state_AF_Hel_4</v>
      </c>
      <c r="B2354" t="e">
        <f>VLOOKUP(I2354,'state(26mar)'!D$2:G$680,4,FALSE)</f>
        <v>#N/A</v>
      </c>
      <c r="C2354" t="str">
        <f t="shared" si="199"/>
        <v>state_AF_Hel_4</v>
      </c>
      <c r="D2354">
        <f t="shared" si="195"/>
        <v>4</v>
      </c>
      <c r="E2354" t="s">
        <v>16</v>
      </c>
      <c r="F2354" t="str">
        <f>VLOOKUP(E2354,'country(26mar)'!B$2:C$251,2,FALSE)</f>
        <v>AF</v>
      </c>
      <c r="G2354" t="str">
        <f>VLOOKUP(F2354,'country(26mar)'!C$2:D$251,2,FALSE)</f>
        <v>base.af</v>
      </c>
      <c r="H2354" t="s">
        <v>63</v>
      </c>
      <c r="I2354" t="str">
        <f t="shared" si="200"/>
        <v>Afghanistan Helmand</v>
      </c>
      <c r="J2354" t="str">
        <f t="shared" si="197"/>
        <v>state_AF_Hel_4</v>
      </c>
    </row>
    <row r="2355" hidden="1" spans="1:10">
      <c r="A2355" t="str">
        <f t="shared" si="194"/>
        <v>state_AF_Kan_5</v>
      </c>
      <c r="B2355" t="e">
        <f>VLOOKUP(I2355,'state(26mar)'!D$2:G$680,4,FALSE)</f>
        <v>#N/A</v>
      </c>
      <c r="C2355" t="str">
        <f t="shared" si="199"/>
        <v>state_AF_Kan_5</v>
      </c>
      <c r="D2355">
        <f t="shared" si="195"/>
        <v>5</v>
      </c>
      <c r="E2355" t="s">
        <v>16</v>
      </c>
      <c r="F2355" t="str">
        <f>VLOOKUP(E2355,'country(26mar)'!B$2:C$251,2,FALSE)</f>
        <v>AF</v>
      </c>
      <c r="G2355" t="str">
        <f>VLOOKUP(F2355,'country(26mar)'!C$2:D$251,2,FALSE)</f>
        <v>base.af</v>
      </c>
      <c r="H2355" t="s">
        <v>56</v>
      </c>
      <c r="I2355" t="str">
        <f t="shared" si="200"/>
        <v>Afghanistan Kandahār</v>
      </c>
      <c r="J2355" t="str">
        <f t="shared" si="197"/>
        <v>state_AF_Kan_5</v>
      </c>
    </row>
    <row r="2356" hidden="1" spans="1:10">
      <c r="A2356" t="str">
        <f t="shared" si="194"/>
        <v>state_AF_Uru_6</v>
      </c>
      <c r="B2356" t="e">
        <f>VLOOKUP(I2356,'state(26mar)'!D$2:G$680,4,FALSE)</f>
        <v>#N/A</v>
      </c>
      <c r="C2356" t="str">
        <f t="shared" si="199"/>
        <v>state_AF_Uru_6</v>
      </c>
      <c r="D2356">
        <f t="shared" si="195"/>
        <v>6</v>
      </c>
      <c r="E2356" t="s">
        <v>16</v>
      </c>
      <c r="F2356" t="str">
        <f>VLOOKUP(E2356,'country(26mar)'!B$2:C$251,2,FALSE)</f>
        <v>AF</v>
      </c>
      <c r="G2356" t="str">
        <f>VLOOKUP(F2356,'country(26mar)'!C$2:D$251,2,FALSE)</f>
        <v>base.af</v>
      </c>
      <c r="H2356" t="s">
        <v>95</v>
      </c>
      <c r="I2356" t="str">
        <f t="shared" si="200"/>
        <v>Afghanistan Uruzgān</v>
      </c>
      <c r="J2356" t="str">
        <f t="shared" si="197"/>
        <v>state_AF_Uru_6</v>
      </c>
    </row>
    <row r="2357" hidden="1" spans="1:10">
      <c r="A2357" t="str">
        <f t="shared" si="194"/>
        <v>state_AF_Her_7</v>
      </c>
      <c r="B2357" t="e">
        <f>VLOOKUP(I2357,'state(26mar)'!D$2:G$680,4,FALSE)</f>
        <v>#N/A</v>
      </c>
      <c r="C2357" t="str">
        <f t="shared" si="199"/>
        <v>state_AF_Her_7</v>
      </c>
      <c r="D2357">
        <f t="shared" si="195"/>
        <v>7</v>
      </c>
      <c r="E2357" t="s">
        <v>16</v>
      </c>
      <c r="F2357" t="str">
        <f>VLOOKUP(E2357,'country(26mar)'!B$2:C$251,2,FALSE)</f>
        <v>AF</v>
      </c>
      <c r="G2357" t="str">
        <f>VLOOKUP(F2357,'country(26mar)'!C$2:D$251,2,FALSE)</f>
        <v>base.af</v>
      </c>
      <c r="H2357" t="s">
        <v>49</v>
      </c>
      <c r="I2357" t="str">
        <f t="shared" si="200"/>
        <v>Afghanistan Herāt</v>
      </c>
      <c r="J2357" t="str">
        <f t="shared" si="197"/>
        <v>state_AF_Her_7</v>
      </c>
    </row>
    <row r="2358" hidden="1" spans="1:10">
      <c r="A2358" t="str">
        <f t="shared" si="194"/>
        <v>state_AF_Gha_8</v>
      </c>
      <c r="B2358" t="e">
        <f>VLOOKUP(I2358,'state(26mar)'!D$2:G$680,4,FALSE)</f>
        <v>#N/A</v>
      </c>
      <c r="C2358" t="str">
        <f t="shared" si="199"/>
        <v>state_AF_Gha_8</v>
      </c>
      <c r="D2358">
        <f t="shared" si="195"/>
        <v>8</v>
      </c>
      <c r="E2358" t="s">
        <v>16</v>
      </c>
      <c r="F2358" t="str">
        <f>VLOOKUP(E2358,'country(26mar)'!B$2:C$251,2,FALSE)</f>
        <v>AF</v>
      </c>
      <c r="G2358" t="str">
        <f>VLOOKUP(F2358,'country(26mar)'!C$2:D$251,2,FALSE)</f>
        <v>base.af</v>
      </c>
      <c r="H2358" t="s">
        <v>47</v>
      </c>
      <c r="I2358" t="str">
        <f t="shared" si="200"/>
        <v>Afghanistan Ghaznī</v>
      </c>
      <c r="J2358" t="str">
        <f t="shared" si="197"/>
        <v>state_AF_Gha_8</v>
      </c>
    </row>
    <row r="2359" hidden="1" spans="1:10">
      <c r="A2359" t="str">
        <f t="shared" si="194"/>
        <v>state_AF_War_9</v>
      </c>
      <c r="B2359" t="e">
        <f>VLOOKUP(I2359,'state(26mar)'!D$2:G$680,4,FALSE)</f>
        <v>#N/A</v>
      </c>
      <c r="C2359" t="str">
        <f t="shared" si="199"/>
        <v>state_AF_War_9</v>
      </c>
      <c r="D2359">
        <f t="shared" si="195"/>
        <v>9</v>
      </c>
      <c r="E2359" t="s">
        <v>16</v>
      </c>
      <c r="F2359" t="str">
        <f>VLOOKUP(E2359,'country(26mar)'!B$2:C$251,2,FALSE)</f>
        <v>AF</v>
      </c>
      <c r="G2359" t="str">
        <f>VLOOKUP(F2359,'country(26mar)'!C$2:D$251,2,FALSE)</f>
        <v>base.af</v>
      </c>
      <c r="H2359" t="s">
        <v>68</v>
      </c>
      <c r="I2359" t="str">
        <f t="shared" si="200"/>
        <v>Afghanistan Wardak</v>
      </c>
      <c r="J2359" t="str">
        <f t="shared" si="197"/>
        <v>state_AF_War_9</v>
      </c>
    </row>
    <row r="2360" hidden="1" spans="1:10">
      <c r="A2360" t="str">
        <f t="shared" si="194"/>
        <v>state_AF_Fār_10</v>
      </c>
      <c r="B2360" t="e">
        <f>VLOOKUP(I2360,'state(26mar)'!D$2:G$680,4,FALSE)</f>
        <v>#N/A</v>
      </c>
      <c r="C2360" t="str">
        <f t="shared" si="199"/>
        <v>state_AF_Fār_10</v>
      </c>
      <c r="D2360">
        <f t="shared" si="195"/>
        <v>10</v>
      </c>
      <c r="E2360" t="s">
        <v>16</v>
      </c>
      <c r="F2360" t="str">
        <f>VLOOKUP(E2360,'country(26mar)'!B$2:C$251,2,FALSE)</f>
        <v>AF</v>
      </c>
      <c r="G2360" t="str">
        <f>VLOOKUP(F2360,'country(26mar)'!C$2:D$251,2,FALSE)</f>
        <v>base.af</v>
      </c>
      <c r="H2360" t="s">
        <v>19</v>
      </c>
      <c r="I2360" t="str">
        <f t="shared" si="200"/>
        <v>Afghanistan Fāryāb</v>
      </c>
      <c r="J2360" t="str">
        <f t="shared" si="197"/>
        <v>state_AF_Fār_10</v>
      </c>
    </row>
    <row r="2361" hidden="1" spans="1:10">
      <c r="A2361" t="str">
        <f t="shared" si="194"/>
        <v>state_AF_Bag_11</v>
      </c>
      <c r="B2361" t="e">
        <f>VLOOKUP(I2361,'state(26mar)'!D$2:G$680,4,FALSE)</f>
        <v>#N/A</v>
      </c>
      <c r="C2361" t="str">
        <f t="shared" si="199"/>
        <v>state_AF_Bag_11</v>
      </c>
      <c r="D2361">
        <f t="shared" si="195"/>
        <v>11</v>
      </c>
      <c r="E2361" t="s">
        <v>16</v>
      </c>
      <c r="F2361" t="str">
        <f>VLOOKUP(E2361,'country(26mar)'!B$2:C$251,2,FALSE)</f>
        <v>AF</v>
      </c>
      <c r="G2361" t="str">
        <f>VLOOKUP(F2361,'country(26mar)'!C$2:D$251,2,FALSE)</f>
        <v>base.af</v>
      </c>
      <c r="H2361" t="s">
        <v>27</v>
      </c>
      <c r="I2361" t="str">
        <f t="shared" si="200"/>
        <v>Afghanistan Baghlān</v>
      </c>
      <c r="J2361" t="str">
        <f t="shared" si="197"/>
        <v>state_AF_Bag_11</v>
      </c>
    </row>
    <row r="2362" hidden="1" spans="1:10">
      <c r="A2362" t="str">
        <f t="shared" si="194"/>
        <v>state_AF_Bal_12</v>
      </c>
      <c r="B2362" t="e">
        <f>VLOOKUP(I2362,'state(26mar)'!D$2:G$680,4,FALSE)</f>
        <v>#N/A</v>
      </c>
      <c r="C2362" t="str">
        <f t="shared" si="199"/>
        <v>state_AF_Bal_12</v>
      </c>
      <c r="D2362">
        <f t="shared" si="195"/>
        <v>12</v>
      </c>
      <c r="E2362" t="s">
        <v>16</v>
      </c>
      <c r="F2362" t="str">
        <f>VLOOKUP(E2362,'country(26mar)'!B$2:C$251,2,FALSE)</f>
        <v>AF</v>
      </c>
      <c r="G2362" t="str">
        <f>VLOOKUP(F2362,'country(26mar)'!C$2:D$251,2,FALSE)</f>
        <v>base.af</v>
      </c>
      <c r="H2362" t="s">
        <v>28</v>
      </c>
      <c r="I2362" t="str">
        <f t="shared" si="200"/>
        <v>Afghanistan Balkh</v>
      </c>
      <c r="J2362" t="str">
        <f t="shared" si="197"/>
        <v>state_AF_Bal_12</v>
      </c>
    </row>
    <row r="2363" hidden="1" spans="1:10">
      <c r="A2363" t="str">
        <f t="shared" si="194"/>
        <v>state_AF_Sar_13</v>
      </c>
      <c r="B2363" t="e">
        <f>VLOOKUP(I2363,'state(26mar)'!D$2:G$680,4,FALSE)</f>
        <v>#N/A</v>
      </c>
      <c r="C2363" t="str">
        <f t="shared" si="199"/>
        <v>state_AF_Sar_13</v>
      </c>
      <c r="D2363">
        <f t="shared" si="195"/>
        <v>13</v>
      </c>
      <c r="E2363" t="s">
        <v>16</v>
      </c>
      <c r="F2363" t="str">
        <f>VLOOKUP(E2363,'country(26mar)'!B$2:C$251,2,FALSE)</f>
        <v>AF</v>
      </c>
      <c r="G2363" t="str">
        <f>VLOOKUP(F2363,'country(26mar)'!C$2:D$251,2,FALSE)</f>
        <v>base.af</v>
      </c>
      <c r="H2363" t="s">
        <v>87</v>
      </c>
      <c r="I2363" t="str">
        <f t="shared" si="200"/>
        <v>Afghanistan Sar-e Pul</v>
      </c>
      <c r="J2363" t="str">
        <f t="shared" si="197"/>
        <v>state_AF_Sar_13</v>
      </c>
    </row>
    <row r="2364" hidden="1" spans="1:10">
      <c r="A2364" t="str">
        <f t="shared" si="194"/>
        <v>state_AF_Pak_14</v>
      </c>
      <c r="B2364" t="e">
        <f>VLOOKUP(I2364,'state(26mar)'!D$2:G$680,4,FALSE)</f>
        <v>#N/A</v>
      </c>
      <c r="C2364" t="str">
        <f t="shared" si="199"/>
        <v>state_AF_Pak_14</v>
      </c>
      <c r="D2364">
        <f t="shared" si="195"/>
        <v>14</v>
      </c>
      <c r="E2364" t="s">
        <v>16</v>
      </c>
      <c r="F2364" t="str">
        <f>VLOOKUP(E2364,'country(26mar)'!B$2:C$251,2,FALSE)</f>
        <v>AF</v>
      </c>
      <c r="G2364" t="str">
        <f>VLOOKUP(F2364,'country(26mar)'!C$2:D$251,2,FALSE)</f>
        <v>base.af</v>
      </c>
      <c r="H2364" t="s">
        <v>45</v>
      </c>
      <c r="I2364" t="str">
        <f t="shared" si="200"/>
        <v>Afghanistan Paktiyā</v>
      </c>
      <c r="J2364" t="str">
        <f t="shared" si="197"/>
        <v>state_AF_Pak_14</v>
      </c>
    </row>
    <row r="2365" hidden="1" spans="1:10">
      <c r="A2365" t="str">
        <f t="shared" si="194"/>
        <v>state_AF_Kun_15</v>
      </c>
      <c r="B2365" t="e">
        <f>VLOOKUP(I2365,'state(26mar)'!D$2:G$680,4,FALSE)</f>
        <v>#N/A</v>
      </c>
      <c r="C2365" t="str">
        <f t="shared" si="199"/>
        <v>state_AF_Kun_15</v>
      </c>
      <c r="D2365">
        <f t="shared" si="195"/>
        <v>15</v>
      </c>
      <c r="E2365" t="s">
        <v>16</v>
      </c>
      <c r="F2365" t="str">
        <f>VLOOKUP(E2365,'country(26mar)'!B$2:C$251,2,FALSE)</f>
        <v>AF</v>
      </c>
      <c r="G2365" t="str">
        <f>VLOOKUP(F2365,'country(26mar)'!C$2:D$251,2,FALSE)</f>
        <v>base.af</v>
      </c>
      <c r="H2365" t="s">
        <v>22</v>
      </c>
      <c r="I2365" t="str">
        <f t="shared" si="200"/>
        <v>Afghanistan Kunaṟ</v>
      </c>
      <c r="J2365" t="str">
        <f t="shared" si="197"/>
        <v>state_AF_Kun_15</v>
      </c>
    </row>
    <row r="2366" hidden="1" spans="1:10">
      <c r="A2366" t="str">
        <f t="shared" si="194"/>
        <v>state_AF_Nan_16</v>
      </c>
      <c r="B2366" t="e">
        <f>VLOOKUP(I2366,'state(26mar)'!D$2:G$680,4,FALSE)</f>
        <v>#N/A</v>
      </c>
      <c r="C2366" t="str">
        <f t="shared" si="199"/>
        <v>state_AF_Nan_16</v>
      </c>
      <c r="D2366">
        <f t="shared" si="195"/>
        <v>16</v>
      </c>
      <c r="E2366" t="s">
        <v>16</v>
      </c>
      <c r="F2366" t="str">
        <f>VLOOKUP(E2366,'country(26mar)'!B$2:C$251,2,FALSE)</f>
        <v>AF</v>
      </c>
      <c r="G2366" t="str">
        <f>VLOOKUP(F2366,'country(26mar)'!C$2:D$251,2,FALSE)</f>
        <v>base.af</v>
      </c>
      <c r="H2366" t="s">
        <v>51</v>
      </c>
      <c r="I2366" t="str">
        <f t="shared" si="200"/>
        <v>Afghanistan Nangarhār</v>
      </c>
      <c r="J2366" t="str">
        <f t="shared" si="197"/>
        <v>state_AF_Nan_16</v>
      </c>
    </row>
    <row r="2367" hidden="1" spans="1:10">
      <c r="A2367" t="str">
        <f t="shared" si="194"/>
        <v>state_AF_Lag_17</v>
      </c>
      <c r="B2367" t="e">
        <f>VLOOKUP(I2367,'state(26mar)'!D$2:G$680,4,FALSE)</f>
        <v>#N/A</v>
      </c>
      <c r="C2367" t="str">
        <f t="shared" si="199"/>
        <v>state_AF_Lag_17</v>
      </c>
      <c r="D2367">
        <f t="shared" si="195"/>
        <v>17</v>
      </c>
      <c r="E2367" t="s">
        <v>16</v>
      </c>
      <c r="F2367" t="str">
        <f>VLOOKUP(E2367,'country(26mar)'!B$2:C$251,2,FALSE)</f>
        <v>AF</v>
      </c>
      <c r="G2367" t="str">
        <f>VLOOKUP(F2367,'country(26mar)'!C$2:D$251,2,FALSE)</f>
        <v>base.af</v>
      </c>
      <c r="H2367" t="s">
        <v>72</v>
      </c>
      <c r="I2367" t="str">
        <f t="shared" si="200"/>
        <v>Afghanistan Laghmān</v>
      </c>
      <c r="J2367" t="str">
        <f t="shared" si="197"/>
        <v>state_AF_Lag_17</v>
      </c>
    </row>
    <row r="2368" hidden="1" spans="1:10">
      <c r="A2368" t="str">
        <f t="shared" si="194"/>
        <v>state_AF_Sam_18</v>
      </c>
      <c r="B2368" t="e">
        <f>VLOOKUP(I2368,'state(26mar)'!D$2:G$680,4,FALSE)</f>
        <v>#N/A</v>
      </c>
      <c r="C2368" t="str">
        <f t="shared" si="199"/>
        <v>state_AF_Sam_18</v>
      </c>
      <c r="D2368">
        <f t="shared" si="195"/>
        <v>18</v>
      </c>
      <c r="E2368" t="s">
        <v>16</v>
      </c>
      <c r="F2368" t="str">
        <f>VLOOKUP(E2368,'country(26mar)'!B$2:C$251,2,FALSE)</f>
        <v>AF</v>
      </c>
      <c r="G2368" t="str">
        <f>VLOOKUP(F2368,'country(26mar)'!C$2:D$251,2,FALSE)</f>
        <v>base.af</v>
      </c>
      <c r="H2368" t="s">
        <v>25</v>
      </c>
      <c r="I2368" t="str">
        <f t="shared" si="200"/>
        <v>Afghanistan Samangān</v>
      </c>
      <c r="J2368" t="str">
        <f t="shared" si="197"/>
        <v>state_AF_Sam_18</v>
      </c>
    </row>
    <row r="2369" hidden="1" spans="1:10">
      <c r="A2369" t="str">
        <f t="shared" si="194"/>
        <v>state_AF_Jow_19</v>
      </c>
      <c r="B2369" t="e">
        <f>VLOOKUP(I2369,'state(26mar)'!D$2:G$680,4,FALSE)</f>
        <v>#N/A</v>
      </c>
      <c r="C2369" t="str">
        <f t="shared" si="199"/>
        <v>state_AF_Jow_19</v>
      </c>
      <c r="D2369">
        <f t="shared" si="195"/>
        <v>19</v>
      </c>
      <c r="E2369" t="s">
        <v>16</v>
      </c>
      <c r="F2369" t="str">
        <f>VLOOKUP(E2369,'country(26mar)'!B$2:C$251,2,FALSE)</f>
        <v>AF</v>
      </c>
      <c r="G2369" t="str">
        <f>VLOOKUP(F2369,'country(26mar)'!C$2:D$251,2,FALSE)</f>
        <v>base.af</v>
      </c>
      <c r="H2369" t="s">
        <v>91</v>
      </c>
      <c r="I2369" t="str">
        <f t="shared" si="200"/>
        <v>Afghanistan Jowzjān</v>
      </c>
      <c r="J2369" t="str">
        <f t="shared" si="197"/>
        <v>state_AF_Jow_19</v>
      </c>
    </row>
    <row r="2370" hidden="1" spans="1:10">
      <c r="A2370" t="str">
        <f t="shared" si="194"/>
        <v>state_AF_Khō_20</v>
      </c>
      <c r="B2370" t="e">
        <f>VLOOKUP(I2370,'state(26mar)'!D$2:G$680,4,FALSE)</f>
        <v>#N/A</v>
      </c>
      <c r="C2370" t="str">
        <f t="shared" si="199"/>
        <v>state_AF_Khō_20</v>
      </c>
      <c r="D2370">
        <f t="shared" si="195"/>
        <v>20</v>
      </c>
      <c r="E2370" t="s">
        <v>16</v>
      </c>
      <c r="F2370" t="str">
        <f>VLOOKUP(E2370,'country(26mar)'!B$2:C$251,2,FALSE)</f>
        <v>AF</v>
      </c>
      <c r="G2370" t="str">
        <f>VLOOKUP(F2370,'country(26mar)'!C$2:D$251,2,FALSE)</f>
        <v>base.af</v>
      </c>
      <c r="H2370" t="s">
        <v>58</v>
      </c>
      <c r="I2370" t="str">
        <f t="shared" si="200"/>
        <v>Afghanistan Khōst</v>
      </c>
      <c r="J2370" t="str">
        <f t="shared" si="197"/>
        <v>state_AF_Khō_20</v>
      </c>
    </row>
    <row r="2371" hidden="1" spans="1:10">
      <c r="A2371" t="str">
        <f t="shared" ref="A2371:A2434" si="201">IFERROR(B2371,C2371)</f>
        <v>state_AF_Far_21</v>
      </c>
      <c r="B2371" t="e">
        <f>VLOOKUP(I2371,'state(26mar)'!D$2:G$680,4,FALSE)</f>
        <v>#N/A</v>
      </c>
      <c r="C2371" t="str">
        <f t="shared" si="199"/>
        <v>state_AF_Far_21</v>
      </c>
      <c r="D2371">
        <f t="shared" ref="D2371:D2434" si="202">IF(E2371=E2370,D2370+1,1)</f>
        <v>21</v>
      </c>
      <c r="E2371" t="s">
        <v>16</v>
      </c>
      <c r="F2371" t="str">
        <f>VLOOKUP(E2371,'country(26mar)'!B$2:C$251,2,FALSE)</f>
        <v>AF</v>
      </c>
      <c r="G2371" t="str">
        <f>VLOOKUP(F2371,'country(26mar)'!C$2:D$251,2,FALSE)</f>
        <v>base.af</v>
      </c>
      <c r="H2371" t="s">
        <v>41</v>
      </c>
      <c r="I2371" t="str">
        <f t="shared" si="200"/>
        <v>Afghanistan Farāh</v>
      </c>
      <c r="J2371" t="str">
        <f t="shared" ref="J2371:J2434" si="203">A2371</f>
        <v>state_AF_Far_21</v>
      </c>
    </row>
    <row r="2372" hidden="1" spans="1:10">
      <c r="A2372" t="str">
        <f t="shared" si="201"/>
        <v>state_AF_Kāp_22</v>
      </c>
      <c r="B2372" t="e">
        <f>VLOOKUP(I2372,'state(26mar)'!D$2:G$680,4,FALSE)</f>
        <v>#N/A</v>
      </c>
      <c r="C2372" t="str">
        <f t="shared" si="199"/>
        <v>state_AF_Kāp_22</v>
      </c>
      <c r="D2372">
        <f t="shared" si="202"/>
        <v>22</v>
      </c>
      <c r="E2372" t="s">
        <v>16</v>
      </c>
      <c r="F2372" t="str">
        <f>VLOOKUP(E2372,'country(26mar)'!B$2:C$251,2,FALSE)</f>
        <v>AF</v>
      </c>
      <c r="G2372" t="str">
        <f>VLOOKUP(F2372,'country(26mar)'!C$2:D$251,2,FALSE)</f>
        <v>base.af</v>
      </c>
      <c r="H2372" t="s">
        <v>65</v>
      </c>
      <c r="I2372" t="str">
        <f t="shared" si="200"/>
        <v>Afghanistan Kāpīsā</v>
      </c>
      <c r="J2372" t="str">
        <f t="shared" si="203"/>
        <v>state_AF_Kāp_22</v>
      </c>
    </row>
    <row r="2373" hidden="1" spans="1:10">
      <c r="A2373" t="str">
        <f t="shared" si="201"/>
        <v>state_AF_Bād_23</v>
      </c>
      <c r="B2373" t="e">
        <f>VLOOKUP(I2373,'state(26mar)'!D$2:G$680,4,FALSE)</f>
        <v>#N/A</v>
      </c>
      <c r="C2373" t="str">
        <f t="shared" si="199"/>
        <v>state_AF_Bād_23</v>
      </c>
      <c r="D2373">
        <f t="shared" si="202"/>
        <v>23</v>
      </c>
      <c r="E2373" t="s">
        <v>16</v>
      </c>
      <c r="F2373" t="str">
        <f>VLOOKUP(E2373,'country(26mar)'!B$2:C$251,2,FALSE)</f>
        <v>AF</v>
      </c>
      <c r="G2373" t="str">
        <f>VLOOKUP(F2373,'country(26mar)'!C$2:D$251,2,FALSE)</f>
        <v>base.af</v>
      </c>
      <c r="H2373" t="s">
        <v>84</v>
      </c>
      <c r="I2373" t="str">
        <f t="shared" si="200"/>
        <v>Afghanistan Bādghīs</v>
      </c>
      <c r="J2373" t="str">
        <f t="shared" si="203"/>
        <v>state_AF_Bād_23</v>
      </c>
    </row>
    <row r="2374" hidden="1" spans="1:10">
      <c r="A2374" t="str">
        <f t="shared" si="201"/>
        <v>state_AF_Bad_24</v>
      </c>
      <c r="B2374" t="e">
        <f>VLOOKUP(I2374,'state(26mar)'!D$2:G$680,4,FALSE)</f>
        <v>#N/A</v>
      </c>
      <c r="C2374" t="str">
        <f t="shared" si="199"/>
        <v>state_AF_Bad_24</v>
      </c>
      <c r="D2374">
        <f t="shared" si="202"/>
        <v>24</v>
      </c>
      <c r="E2374" t="s">
        <v>16</v>
      </c>
      <c r="F2374" t="str">
        <f>VLOOKUP(E2374,'country(26mar)'!B$2:C$251,2,FALSE)</f>
        <v>AF</v>
      </c>
      <c r="G2374" t="str">
        <f>VLOOKUP(F2374,'country(26mar)'!C$2:D$251,2,FALSE)</f>
        <v>base.af</v>
      </c>
      <c r="H2374" t="s">
        <v>43</v>
      </c>
      <c r="I2374" t="str">
        <f t="shared" si="200"/>
        <v>Afghanistan Badakhshān</v>
      </c>
      <c r="J2374" t="str">
        <f t="shared" si="203"/>
        <v>state_AF_Bad_24</v>
      </c>
    </row>
    <row r="2375" hidden="1" spans="1:10">
      <c r="A2375" t="str">
        <f t="shared" si="201"/>
        <v>state_AF_Par_25</v>
      </c>
      <c r="B2375" t="e">
        <f>VLOOKUP(I2375,'state(26mar)'!D$2:G$680,4,FALSE)</f>
        <v>#N/A</v>
      </c>
      <c r="C2375" t="str">
        <f t="shared" si="199"/>
        <v>state_AF_Par_25</v>
      </c>
      <c r="D2375">
        <f t="shared" si="202"/>
        <v>25</v>
      </c>
      <c r="E2375" t="s">
        <v>16</v>
      </c>
      <c r="F2375" t="str">
        <f>VLOOKUP(E2375,'country(26mar)'!B$2:C$251,2,FALSE)</f>
        <v>AF</v>
      </c>
      <c r="G2375" t="str">
        <f>VLOOKUP(F2375,'country(26mar)'!C$2:D$251,2,FALSE)</f>
        <v>base.af</v>
      </c>
      <c r="H2375" t="s">
        <v>39</v>
      </c>
      <c r="I2375" t="str">
        <f t="shared" si="200"/>
        <v>Afghanistan Parwān</v>
      </c>
      <c r="J2375" t="str">
        <f t="shared" si="203"/>
        <v>state_AF_Par_25</v>
      </c>
    </row>
    <row r="2376" hidden="1" spans="1:10">
      <c r="A2376" t="str">
        <f t="shared" si="201"/>
        <v>state_AF_Dāy_26</v>
      </c>
      <c r="B2376" t="e">
        <f>VLOOKUP(I2376,'state(26mar)'!D$2:G$680,4,FALSE)</f>
        <v>#N/A</v>
      </c>
      <c r="C2376" t="str">
        <f t="shared" si="199"/>
        <v>state_AF_Dāy_26</v>
      </c>
      <c r="D2376">
        <f t="shared" si="202"/>
        <v>26</v>
      </c>
      <c r="E2376" t="s">
        <v>16</v>
      </c>
      <c r="F2376" t="str">
        <f>VLOOKUP(E2376,'country(26mar)'!B$2:C$251,2,FALSE)</f>
        <v>AF</v>
      </c>
      <c r="G2376" t="str">
        <f>VLOOKUP(F2376,'country(26mar)'!C$2:D$251,2,FALSE)</f>
        <v>base.af</v>
      </c>
      <c r="H2376" t="s">
        <v>76</v>
      </c>
      <c r="I2376" t="str">
        <f t="shared" si="200"/>
        <v>Afghanistan Dāykundī</v>
      </c>
      <c r="J2376" t="str">
        <f t="shared" si="203"/>
        <v>state_AF_Dāy_26</v>
      </c>
    </row>
    <row r="2377" hidden="1" spans="1:10">
      <c r="A2377" t="str">
        <f t="shared" si="201"/>
        <v>state_AF_Pan_27</v>
      </c>
      <c r="B2377" t="e">
        <f>VLOOKUP(I2377,'state(26mar)'!D$2:G$680,4,FALSE)</f>
        <v>#N/A</v>
      </c>
      <c r="C2377" t="str">
        <f t="shared" si="199"/>
        <v>state_AF_Pan_27</v>
      </c>
      <c r="D2377">
        <f t="shared" si="202"/>
        <v>27</v>
      </c>
      <c r="E2377" t="s">
        <v>16</v>
      </c>
      <c r="F2377" t="str">
        <f>VLOOKUP(E2377,'country(26mar)'!B$2:C$251,2,FALSE)</f>
        <v>AF</v>
      </c>
      <c r="G2377" t="str">
        <f>VLOOKUP(F2377,'country(26mar)'!C$2:D$251,2,FALSE)</f>
        <v>base.af</v>
      </c>
      <c r="H2377" t="s">
        <v>35</v>
      </c>
      <c r="I2377" t="str">
        <f t="shared" si="200"/>
        <v>Afghanistan Panjshir</v>
      </c>
      <c r="J2377" t="str">
        <f t="shared" si="203"/>
        <v>state_AF_Pan_27</v>
      </c>
    </row>
    <row r="2378" hidden="1" spans="1:10">
      <c r="A2378" t="str">
        <f t="shared" si="201"/>
        <v>state_AF_Kun_28</v>
      </c>
      <c r="B2378" t="e">
        <f>VLOOKUP(I2378,'state(26mar)'!D$2:G$680,4,FALSE)</f>
        <v>#N/A</v>
      </c>
      <c r="C2378" t="str">
        <f t="shared" si="199"/>
        <v>state_AF_Kun_28</v>
      </c>
      <c r="D2378">
        <f t="shared" si="202"/>
        <v>28</v>
      </c>
      <c r="E2378" t="s">
        <v>16</v>
      </c>
      <c r="F2378" t="str">
        <f>VLOOKUP(E2378,'country(26mar)'!B$2:C$251,2,FALSE)</f>
        <v>AF</v>
      </c>
      <c r="G2378" t="str">
        <f>VLOOKUP(F2378,'country(26mar)'!C$2:D$251,2,FALSE)</f>
        <v>base.af</v>
      </c>
      <c r="H2378" t="s">
        <v>61</v>
      </c>
      <c r="I2378" t="str">
        <f t="shared" si="200"/>
        <v>Afghanistan Kunduz</v>
      </c>
      <c r="J2378" t="str">
        <f t="shared" si="203"/>
        <v>state_AF_Kun_28</v>
      </c>
    </row>
    <row r="2379" hidden="1" spans="1:10">
      <c r="A2379" t="str">
        <f t="shared" si="201"/>
        <v>state_AF_Zāb_29</v>
      </c>
      <c r="B2379" t="e">
        <f>VLOOKUP(I2379,'state(26mar)'!D$2:G$680,4,FALSE)</f>
        <v>#N/A</v>
      </c>
      <c r="C2379" t="str">
        <f t="shared" si="199"/>
        <v>state_AF_Zāb_29</v>
      </c>
      <c r="D2379">
        <f t="shared" si="202"/>
        <v>29</v>
      </c>
      <c r="E2379" t="s">
        <v>16</v>
      </c>
      <c r="F2379" t="str">
        <f>VLOOKUP(E2379,'country(26mar)'!B$2:C$251,2,FALSE)</f>
        <v>AF</v>
      </c>
      <c r="G2379" t="str">
        <f>VLOOKUP(F2379,'country(26mar)'!C$2:D$251,2,FALSE)</f>
        <v>base.af</v>
      </c>
      <c r="H2379" t="s">
        <v>86</v>
      </c>
      <c r="I2379" t="str">
        <f t="shared" si="200"/>
        <v>Afghanistan Zābul</v>
      </c>
      <c r="J2379" t="str">
        <f t="shared" si="203"/>
        <v>state_AF_Zāb_29</v>
      </c>
    </row>
    <row r="2380" hidden="1" spans="1:10">
      <c r="A2380" t="str">
        <f t="shared" si="201"/>
        <v>state_AF_Tak_30</v>
      </c>
      <c r="B2380" t="e">
        <f>VLOOKUP(I2380,'state(26mar)'!D$2:G$680,4,FALSE)</f>
        <v>#N/A</v>
      </c>
      <c r="C2380" t="str">
        <f t="shared" si="199"/>
        <v>state_AF_Tak_30</v>
      </c>
      <c r="D2380">
        <f t="shared" si="202"/>
        <v>30</v>
      </c>
      <c r="E2380" t="s">
        <v>16</v>
      </c>
      <c r="F2380" t="str">
        <f>VLOOKUP(E2380,'country(26mar)'!B$2:C$251,2,FALSE)</f>
        <v>AF</v>
      </c>
      <c r="G2380" t="str">
        <f>VLOOKUP(F2380,'country(26mar)'!C$2:D$251,2,FALSE)</f>
        <v>base.af</v>
      </c>
      <c r="H2380" t="s">
        <v>93</v>
      </c>
      <c r="I2380" t="str">
        <f t="shared" si="200"/>
        <v>Afghanistan Takhār</v>
      </c>
      <c r="J2380" t="str">
        <f t="shared" si="203"/>
        <v>state_AF_Tak_30</v>
      </c>
    </row>
    <row r="2381" hidden="1" spans="1:10">
      <c r="A2381" t="str">
        <f t="shared" si="201"/>
        <v>state_AF_Bām_31</v>
      </c>
      <c r="B2381" t="e">
        <f>VLOOKUP(I2381,'state(26mar)'!D$2:G$680,4,FALSE)</f>
        <v>#N/A</v>
      </c>
      <c r="C2381" t="str">
        <f t="shared" si="199"/>
        <v>state_AF_Bām_31</v>
      </c>
      <c r="D2381">
        <f t="shared" si="202"/>
        <v>31</v>
      </c>
      <c r="E2381" t="s">
        <v>16</v>
      </c>
      <c r="F2381" t="str">
        <f>VLOOKUP(E2381,'country(26mar)'!B$2:C$251,2,FALSE)</f>
        <v>AF</v>
      </c>
      <c r="G2381" t="str">
        <f>VLOOKUP(F2381,'country(26mar)'!C$2:D$251,2,FALSE)</f>
        <v>base.af</v>
      </c>
      <c r="H2381" t="s">
        <v>30</v>
      </c>
      <c r="I2381" t="str">
        <f t="shared" si="200"/>
        <v>Afghanistan Bāmyān</v>
      </c>
      <c r="J2381" t="str">
        <f t="shared" si="203"/>
        <v>state_AF_Bām_31</v>
      </c>
    </row>
    <row r="2382" hidden="1" spans="1:10">
      <c r="A2382" t="str">
        <f t="shared" si="201"/>
        <v>state_AF_Lōg_32</v>
      </c>
      <c r="B2382" t="e">
        <f>VLOOKUP(I2382,'state(26mar)'!D$2:G$680,4,FALSE)</f>
        <v>#N/A</v>
      </c>
      <c r="C2382" t="str">
        <f t="shared" si="199"/>
        <v>state_AF_Lōg_32</v>
      </c>
      <c r="D2382">
        <f t="shared" si="202"/>
        <v>32</v>
      </c>
      <c r="E2382" t="s">
        <v>16</v>
      </c>
      <c r="F2382" t="str">
        <f>VLOOKUP(E2382,'country(26mar)'!B$2:C$251,2,FALSE)</f>
        <v>AF</v>
      </c>
      <c r="G2382" t="str">
        <f>VLOOKUP(F2382,'country(26mar)'!C$2:D$251,2,FALSE)</f>
        <v>base.af</v>
      </c>
      <c r="H2382" t="s">
        <v>32</v>
      </c>
      <c r="I2382" t="str">
        <f t="shared" si="200"/>
        <v>Afghanistan Lōgar</v>
      </c>
      <c r="J2382" t="str">
        <f t="shared" si="203"/>
        <v>state_AF_Lōg_32</v>
      </c>
    </row>
    <row r="2383" hidden="1" spans="1:10">
      <c r="A2383" t="str">
        <f t="shared" si="201"/>
        <v>state_AF_Nūr_33</v>
      </c>
      <c r="B2383" t="e">
        <f>VLOOKUP(I2383,'state(26mar)'!D$2:G$680,4,FALSE)</f>
        <v>#N/A</v>
      </c>
      <c r="C2383" t="str">
        <f t="shared" si="199"/>
        <v>state_AF_Nūr_33</v>
      </c>
      <c r="D2383">
        <f t="shared" si="202"/>
        <v>33</v>
      </c>
      <c r="E2383" t="s">
        <v>16</v>
      </c>
      <c r="F2383" t="str">
        <f>VLOOKUP(E2383,'country(26mar)'!B$2:C$251,2,FALSE)</f>
        <v>AF</v>
      </c>
      <c r="G2383" t="str">
        <f>VLOOKUP(F2383,'country(26mar)'!C$2:D$251,2,FALSE)</f>
        <v>base.af</v>
      </c>
      <c r="H2383" t="s">
        <v>79</v>
      </c>
      <c r="I2383" t="str">
        <f t="shared" si="200"/>
        <v>Afghanistan Nūristān</v>
      </c>
      <c r="J2383" t="str">
        <f t="shared" si="203"/>
        <v>state_AF_Nūr_33</v>
      </c>
    </row>
    <row r="2384" hidden="1" spans="1:10">
      <c r="A2384" t="str">
        <f t="shared" si="201"/>
        <v>state_AF_Ghō_34</v>
      </c>
      <c r="B2384" t="e">
        <f>VLOOKUP(I2384,'state(26mar)'!D$2:G$680,4,FALSE)</f>
        <v>#N/A</v>
      </c>
      <c r="C2384" t="str">
        <f t="shared" si="199"/>
        <v>state_AF_Ghō_34</v>
      </c>
      <c r="D2384">
        <f t="shared" si="202"/>
        <v>34</v>
      </c>
      <c r="E2384" t="s">
        <v>16</v>
      </c>
      <c r="F2384" t="str">
        <f>VLOOKUP(E2384,'country(26mar)'!B$2:C$251,2,FALSE)</f>
        <v>AF</v>
      </c>
      <c r="G2384" t="str">
        <f>VLOOKUP(F2384,'country(26mar)'!C$2:D$251,2,FALSE)</f>
        <v>base.af</v>
      </c>
      <c r="H2384" t="s">
        <v>37</v>
      </c>
      <c r="I2384" t="str">
        <f t="shared" si="200"/>
        <v>Afghanistan Ghōr</v>
      </c>
      <c r="J2384" t="str">
        <f t="shared" si="203"/>
        <v>state_AF_Ghō_34</v>
      </c>
    </row>
    <row r="2385" hidden="1" spans="1:10">
      <c r="A2385" t="str">
        <f t="shared" si="201"/>
        <v>state_AG_Sai_1</v>
      </c>
      <c r="B2385" t="e">
        <f>VLOOKUP(I2385,'state(26mar)'!D$2:G$680,4,FALSE)</f>
        <v>#N/A</v>
      </c>
      <c r="C2385" t="str">
        <f t="shared" si="199"/>
        <v>state_AG_Sai_1</v>
      </c>
      <c r="D2385">
        <f t="shared" si="202"/>
        <v>1</v>
      </c>
      <c r="E2385" t="s">
        <v>314</v>
      </c>
      <c r="F2385" t="str">
        <f>VLOOKUP(E2385,'country(26mar)'!B$2:C$251,2,FALSE)</f>
        <v>AG</v>
      </c>
      <c r="G2385" t="str">
        <f>VLOOKUP(F2385,'country(26mar)'!C$2:D$251,2,FALSE)</f>
        <v>base.ag</v>
      </c>
      <c r="H2385" t="s">
        <v>317</v>
      </c>
      <c r="I2385" t="str">
        <f t="shared" si="200"/>
        <v>Antigua And Barbuda Saint John</v>
      </c>
      <c r="J2385" t="str">
        <f t="shared" si="203"/>
        <v>state_AG_Sai_1</v>
      </c>
    </row>
    <row r="2386" hidden="1" spans="1:10">
      <c r="A2386" t="str">
        <f t="shared" si="201"/>
        <v>state_AL_Ber_1</v>
      </c>
      <c r="B2386" t="e">
        <f>VLOOKUP(I2386,'state(26mar)'!D$2:G$680,4,FALSE)</f>
        <v>#N/A</v>
      </c>
      <c r="C2386" t="str">
        <f t="shared" si="199"/>
        <v>state_AL_Ber_1</v>
      </c>
      <c r="D2386">
        <f t="shared" si="202"/>
        <v>1</v>
      </c>
      <c r="E2386" t="s">
        <v>100</v>
      </c>
      <c r="F2386" t="str">
        <f>VLOOKUP(E2386,'country(26mar)'!B$2:C$251,2,FALSE)</f>
        <v>AL</v>
      </c>
      <c r="G2386" t="str">
        <f>VLOOKUP(F2386,'country(26mar)'!C$2:D$251,2,FALSE)</f>
        <v>base.al</v>
      </c>
      <c r="H2386" t="s">
        <v>104</v>
      </c>
      <c r="I2386" t="str">
        <f t="shared" si="200"/>
        <v>Albania Berat</v>
      </c>
      <c r="J2386" t="str">
        <f t="shared" si="203"/>
        <v>state_AL_Ber_1</v>
      </c>
    </row>
    <row r="2387" hidden="1" spans="1:10">
      <c r="A2387" t="str">
        <f t="shared" si="201"/>
        <v>state_AL_Kor_2</v>
      </c>
      <c r="B2387" t="e">
        <f>VLOOKUP(I2387,'state(26mar)'!D$2:G$680,4,FALSE)</f>
        <v>#N/A</v>
      </c>
      <c r="C2387" t="str">
        <f t="shared" si="199"/>
        <v>state_AL_Kor_2</v>
      </c>
      <c r="D2387">
        <f t="shared" si="202"/>
        <v>2</v>
      </c>
      <c r="E2387" t="s">
        <v>100</v>
      </c>
      <c r="F2387" t="str">
        <f>VLOOKUP(E2387,'country(26mar)'!B$2:C$251,2,FALSE)</f>
        <v>AL</v>
      </c>
      <c r="G2387" t="str">
        <f>VLOOKUP(F2387,'country(26mar)'!C$2:D$251,2,FALSE)</f>
        <v>base.al</v>
      </c>
      <c r="H2387" t="s">
        <v>114</v>
      </c>
      <c r="I2387" t="str">
        <f t="shared" si="200"/>
        <v>Albania Korçë</v>
      </c>
      <c r="J2387" t="str">
        <f t="shared" si="203"/>
        <v>state_AL_Kor_2</v>
      </c>
    </row>
    <row r="2388" hidden="1" spans="1:10">
      <c r="A2388" t="str">
        <f t="shared" si="201"/>
        <v>state_AL_Elb_3</v>
      </c>
      <c r="B2388" t="e">
        <f>VLOOKUP(I2388,'state(26mar)'!D$2:G$680,4,FALSE)</f>
        <v>#N/A</v>
      </c>
      <c r="C2388" t="str">
        <f t="shared" si="199"/>
        <v>state_AL_Elb_3</v>
      </c>
      <c r="D2388">
        <f t="shared" si="202"/>
        <v>3</v>
      </c>
      <c r="E2388" t="s">
        <v>100</v>
      </c>
      <c r="F2388" t="str">
        <f>VLOOKUP(E2388,'country(26mar)'!B$2:C$251,2,FALSE)</f>
        <v>AL</v>
      </c>
      <c r="G2388" t="str">
        <f>VLOOKUP(F2388,'country(26mar)'!C$2:D$251,2,FALSE)</f>
        <v>base.al</v>
      </c>
      <c r="H2388" t="s">
        <v>111</v>
      </c>
      <c r="I2388" t="str">
        <f t="shared" si="200"/>
        <v>Albania Elbasan</v>
      </c>
      <c r="J2388" t="str">
        <f t="shared" si="203"/>
        <v>state_AL_Elb_3</v>
      </c>
    </row>
    <row r="2389" hidden="1" spans="1:10">
      <c r="A2389" t="str">
        <f t="shared" si="201"/>
        <v>state_AL_Gji_4</v>
      </c>
      <c r="B2389" t="e">
        <f>VLOOKUP(I2389,'state(26mar)'!D$2:G$680,4,FALSE)</f>
        <v>#N/A</v>
      </c>
      <c r="C2389" t="str">
        <f t="shared" si="199"/>
        <v>state_AL_Gji_4</v>
      </c>
      <c r="D2389">
        <f t="shared" si="202"/>
        <v>4</v>
      </c>
      <c r="E2389" t="s">
        <v>100</v>
      </c>
      <c r="F2389" t="str">
        <f>VLOOKUP(E2389,'country(26mar)'!B$2:C$251,2,FALSE)</f>
        <v>AL</v>
      </c>
      <c r="G2389" t="str">
        <f>VLOOKUP(F2389,'country(26mar)'!C$2:D$251,2,FALSE)</f>
        <v>base.al</v>
      </c>
      <c r="H2389" t="s">
        <v>116</v>
      </c>
      <c r="I2389" t="str">
        <f t="shared" si="200"/>
        <v>Albania Gjirokastër</v>
      </c>
      <c r="J2389" t="str">
        <f t="shared" si="203"/>
        <v>state_AL_Gji_4</v>
      </c>
    </row>
    <row r="2390" hidden="1" spans="1:10">
      <c r="A2390" t="str">
        <f t="shared" si="201"/>
        <v>state_AL_Shk_5</v>
      </c>
      <c r="B2390" t="e">
        <f>VLOOKUP(I2390,'state(26mar)'!D$2:G$680,4,FALSE)</f>
        <v>#N/A</v>
      </c>
      <c r="C2390" t="str">
        <f t="shared" si="199"/>
        <v>state_AL_Shk_5</v>
      </c>
      <c r="D2390">
        <f t="shared" si="202"/>
        <v>5</v>
      </c>
      <c r="E2390" t="s">
        <v>100</v>
      </c>
      <c r="F2390" t="str">
        <f>VLOOKUP(E2390,'country(26mar)'!B$2:C$251,2,FALSE)</f>
        <v>AL</v>
      </c>
      <c r="G2390" t="str">
        <f>VLOOKUP(F2390,'country(26mar)'!C$2:D$251,2,FALSE)</f>
        <v>base.al</v>
      </c>
      <c r="H2390" t="s">
        <v>134</v>
      </c>
      <c r="I2390" t="str">
        <f t="shared" si="200"/>
        <v>Albania Shkodër</v>
      </c>
      <c r="J2390" t="str">
        <f t="shared" si="203"/>
        <v>state_AL_Shk_5</v>
      </c>
    </row>
    <row r="2391" hidden="1" spans="1:10">
      <c r="A2391" t="str">
        <f t="shared" si="201"/>
        <v>state_AL_Dur_6</v>
      </c>
      <c r="B2391" t="e">
        <f>VLOOKUP(I2391,'state(26mar)'!D$2:G$680,4,FALSE)</f>
        <v>#N/A</v>
      </c>
      <c r="C2391" t="str">
        <f t="shared" si="199"/>
        <v>state_AL_Dur_6</v>
      </c>
      <c r="D2391">
        <f t="shared" si="202"/>
        <v>6</v>
      </c>
      <c r="E2391" t="s">
        <v>100</v>
      </c>
      <c r="F2391" t="str">
        <f>VLOOKUP(E2391,'country(26mar)'!B$2:C$251,2,FALSE)</f>
        <v>AL</v>
      </c>
      <c r="G2391" t="str">
        <f>VLOOKUP(F2391,'country(26mar)'!C$2:D$251,2,FALSE)</f>
        <v>base.al</v>
      </c>
      <c r="H2391" t="s">
        <v>109</v>
      </c>
      <c r="I2391" t="str">
        <f t="shared" si="200"/>
        <v>Albania Durrës</v>
      </c>
      <c r="J2391" t="str">
        <f t="shared" si="203"/>
        <v>state_AL_Dur_6</v>
      </c>
    </row>
    <row r="2392" hidden="1" spans="1:10">
      <c r="A2392" t="str">
        <f t="shared" si="201"/>
        <v>state_AL_Lez_7</v>
      </c>
      <c r="B2392" t="e">
        <f>VLOOKUP(I2392,'state(26mar)'!D$2:G$680,4,FALSE)</f>
        <v>#N/A</v>
      </c>
      <c r="C2392" t="str">
        <f t="shared" si="199"/>
        <v>state_AL_Lez_7</v>
      </c>
      <c r="D2392">
        <f t="shared" si="202"/>
        <v>7</v>
      </c>
      <c r="E2392" t="s">
        <v>100</v>
      </c>
      <c r="F2392" t="str">
        <f>VLOOKUP(E2392,'country(26mar)'!B$2:C$251,2,FALSE)</f>
        <v>AL</v>
      </c>
      <c r="G2392" t="str">
        <f>VLOOKUP(F2392,'country(26mar)'!C$2:D$251,2,FALSE)</f>
        <v>base.al</v>
      </c>
      <c r="H2392" t="s">
        <v>123</v>
      </c>
      <c r="I2392" t="str">
        <f t="shared" si="200"/>
        <v>Albania Lezhë</v>
      </c>
      <c r="J2392" t="str">
        <f t="shared" si="203"/>
        <v>state_AL_Lez_7</v>
      </c>
    </row>
    <row r="2393" hidden="1" spans="1:10">
      <c r="A2393" t="str">
        <f t="shared" si="201"/>
        <v>state_AL_Fie_8</v>
      </c>
      <c r="B2393" t="e">
        <f>VLOOKUP(I2393,'state(26mar)'!D$2:G$680,4,FALSE)</f>
        <v>#N/A</v>
      </c>
      <c r="C2393" t="str">
        <f t="shared" si="199"/>
        <v>state_AL_Fie_8</v>
      </c>
      <c r="D2393">
        <f t="shared" si="202"/>
        <v>8</v>
      </c>
      <c r="E2393" t="s">
        <v>100</v>
      </c>
      <c r="F2393" t="str">
        <f>VLOOKUP(E2393,'country(26mar)'!B$2:C$251,2,FALSE)</f>
        <v>AL</v>
      </c>
      <c r="G2393" t="str">
        <f>VLOOKUP(F2393,'country(26mar)'!C$2:D$251,2,FALSE)</f>
        <v>base.al</v>
      </c>
      <c r="H2393" t="s">
        <v>115</v>
      </c>
      <c r="I2393" t="str">
        <f t="shared" si="200"/>
        <v>Albania Fier</v>
      </c>
      <c r="J2393" t="str">
        <f t="shared" si="203"/>
        <v>state_AL_Fie_8</v>
      </c>
    </row>
    <row r="2394" hidden="1" spans="1:10">
      <c r="A2394" t="str">
        <f t="shared" si="201"/>
        <v>state_AL_Kuk_9</v>
      </c>
      <c r="B2394" t="e">
        <f>VLOOKUP(I2394,'state(26mar)'!D$2:G$680,4,FALSE)</f>
        <v>#N/A</v>
      </c>
      <c r="C2394" t="str">
        <f t="shared" si="199"/>
        <v>state_AL_Kuk_9</v>
      </c>
      <c r="D2394">
        <f t="shared" si="202"/>
        <v>9</v>
      </c>
      <c r="E2394" t="s">
        <v>100</v>
      </c>
      <c r="F2394" t="str">
        <f>VLOOKUP(E2394,'country(26mar)'!B$2:C$251,2,FALSE)</f>
        <v>AL</v>
      </c>
      <c r="G2394" t="str">
        <f>VLOOKUP(F2394,'country(26mar)'!C$2:D$251,2,FALSE)</f>
        <v>base.al</v>
      </c>
      <c r="H2394" t="s">
        <v>103</v>
      </c>
      <c r="I2394" t="str">
        <f t="shared" si="200"/>
        <v>Albania Kukës</v>
      </c>
      <c r="J2394" t="str">
        <f t="shared" si="203"/>
        <v>state_AL_Kuk_9</v>
      </c>
    </row>
    <row r="2395" hidden="1" spans="1:10">
      <c r="A2395" t="str">
        <f t="shared" si="201"/>
        <v>state_AL_Dib_10</v>
      </c>
      <c r="B2395" t="e">
        <f>VLOOKUP(I2395,'state(26mar)'!D$2:G$680,4,FALSE)</f>
        <v>#N/A</v>
      </c>
      <c r="C2395" t="str">
        <f t="shared" si="199"/>
        <v>state_AL_Dib_10</v>
      </c>
      <c r="D2395">
        <f t="shared" si="202"/>
        <v>10</v>
      </c>
      <c r="E2395" t="s">
        <v>100</v>
      </c>
      <c r="F2395" t="str">
        <f>VLOOKUP(E2395,'country(26mar)'!B$2:C$251,2,FALSE)</f>
        <v>AL</v>
      </c>
      <c r="G2395" t="str">
        <f>VLOOKUP(F2395,'country(26mar)'!C$2:D$251,2,FALSE)</f>
        <v>base.al</v>
      </c>
      <c r="H2395" t="s">
        <v>106</v>
      </c>
      <c r="I2395" t="str">
        <f t="shared" si="200"/>
        <v>Albania Dibër</v>
      </c>
      <c r="J2395" t="str">
        <f t="shared" si="203"/>
        <v>state_AL_Dib_10</v>
      </c>
    </row>
    <row r="2396" hidden="1" spans="1:10">
      <c r="A2396" t="str">
        <f t="shared" si="201"/>
        <v>state_AL_Vlo_11</v>
      </c>
      <c r="B2396" t="e">
        <f>VLOOKUP(I2396,'state(26mar)'!D$2:G$680,4,FALSE)</f>
        <v>#N/A</v>
      </c>
      <c r="C2396" t="str">
        <f t="shared" si="199"/>
        <v>state_AL_Vlo_11</v>
      </c>
      <c r="D2396">
        <f t="shared" si="202"/>
        <v>11</v>
      </c>
      <c r="E2396" t="s">
        <v>100</v>
      </c>
      <c r="F2396" t="str">
        <f>VLOOKUP(E2396,'country(26mar)'!B$2:C$251,2,FALSE)</f>
        <v>AL</v>
      </c>
      <c r="G2396" t="str">
        <f>VLOOKUP(F2396,'country(26mar)'!C$2:D$251,2,FALSE)</f>
        <v>base.al</v>
      </c>
      <c r="H2396" t="s">
        <v>139</v>
      </c>
      <c r="I2396" t="str">
        <f t="shared" si="200"/>
        <v>Albania Vlorë</v>
      </c>
      <c r="J2396" t="str">
        <f t="shared" si="203"/>
        <v>state_AL_Vlo_11</v>
      </c>
    </row>
    <row r="2397" hidden="1" spans="1:10">
      <c r="A2397" t="str">
        <f t="shared" si="201"/>
        <v>state_AL_Tir_12</v>
      </c>
      <c r="B2397" t="e">
        <f>VLOOKUP(I2397,'state(26mar)'!D$2:G$680,4,FALSE)</f>
        <v>#N/A</v>
      </c>
      <c r="C2397" t="str">
        <f t="shared" si="199"/>
        <v>state_AL_Tir_12</v>
      </c>
      <c r="D2397">
        <f t="shared" si="202"/>
        <v>12</v>
      </c>
      <c r="E2397" t="s">
        <v>100</v>
      </c>
      <c r="F2397" t="str">
        <f>VLOOKUP(E2397,'country(26mar)'!B$2:C$251,2,FALSE)</f>
        <v>AL</v>
      </c>
      <c r="G2397" t="str">
        <f>VLOOKUP(F2397,'country(26mar)'!C$2:D$251,2,FALSE)</f>
        <v>base.al</v>
      </c>
      <c r="H2397" t="s">
        <v>144</v>
      </c>
      <c r="I2397" t="str">
        <f t="shared" si="200"/>
        <v>Albania Tiranë</v>
      </c>
      <c r="J2397" t="str">
        <f t="shared" si="203"/>
        <v>state_AL_Tir_12</v>
      </c>
    </row>
    <row r="2398" hidden="1" spans="1:10">
      <c r="A2398" t="str">
        <f t="shared" si="201"/>
        <v>state_AM_Yer_1</v>
      </c>
      <c r="B2398" t="e">
        <f>VLOOKUP(I2398,'state(26mar)'!D$2:G$680,4,FALSE)</f>
        <v>#N/A</v>
      </c>
      <c r="C2398" t="str">
        <f t="shared" si="199"/>
        <v>state_AM_Yer_1</v>
      </c>
      <c r="D2398">
        <f t="shared" si="202"/>
        <v>1</v>
      </c>
      <c r="E2398" t="s">
        <v>518</v>
      </c>
      <c r="F2398" t="str">
        <f>VLOOKUP(E2398,'country(26mar)'!B$2:C$251,2,FALSE)</f>
        <v>AM</v>
      </c>
      <c r="G2398" t="str">
        <f>VLOOKUP(F2398,'country(26mar)'!C$2:D$251,2,FALSE)</f>
        <v>base.am</v>
      </c>
      <c r="H2398" t="s">
        <v>539</v>
      </c>
      <c r="I2398" t="str">
        <f t="shared" si="200"/>
        <v>Armenia Yerevan</v>
      </c>
      <c r="J2398" t="str">
        <f t="shared" si="203"/>
        <v>state_AM_Yer_1</v>
      </c>
    </row>
    <row r="2399" hidden="1" spans="1:10">
      <c r="A2399" t="str">
        <f t="shared" si="201"/>
        <v>state_AM_Shi_2</v>
      </c>
      <c r="B2399" t="e">
        <f>VLOOKUP(I2399,'state(26mar)'!D$2:G$680,4,FALSE)</f>
        <v>#N/A</v>
      </c>
      <c r="C2399" t="str">
        <f t="shared" si="199"/>
        <v>state_AM_Shi_2</v>
      </c>
      <c r="D2399">
        <f t="shared" si="202"/>
        <v>2</v>
      </c>
      <c r="E2399" t="s">
        <v>518</v>
      </c>
      <c r="F2399" t="str">
        <f>VLOOKUP(E2399,'country(26mar)'!B$2:C$251,2,FALSE)</f>
        <v>AM</v>
      </c>
      <c r="G2399" t="str">
        <f>VLOOKUP(F2399,'country(26mar)'!C$2:D$251,2,FALSE)</f>
        <v>base.am</v>
      </c>
      <c r="H2399" t="s">
        <v>528</v>
      </c>
      <c r="I2399" t="str">
        <f t="shared" si="200"/>
        <v>Armenia Shirak</v>
      </c>
      <c r="J2399" t="str">
        <f t="shared" si="203"/>
        <v>state_AM_Shi_2</v>
      </c>
    </row>
    <row r="2400" hidden="1" spans="1:10">
      <c r="A2400" t="str">
        <f t="shared" si="201"/>
        <v>state_AM_Geg_3</v>
      </c>
      <c r="B2400" t="e">
        <f>VLOOKUP(I2400,'state(26mar)'!D$2:G$680,4,FALSE)</f>
        <v>#N/A</v>
      </c>
      <c r="C2400" t="str">
        <f t="shared" si="199"/>
        <v>state_AM_Geg_3</v>
      </c>
      <c r="D2400">
        <f t="shared" si="202"/>
        <v>3</v>
      </c>
      <c r="E2400" t="s">
        <v>518</v>
      </c>
      <c r="F2400" t="str">
        <f>VLOOKUP(E2400,'country(26mar)'!B$2:C$251,2,FALSE)</f>
        <v>AM</v>
      </c>
      <c r="G2400" t="str">
        <f>VLOOKUP(F2400,'country(26mar)'!C$2:D$251,2,FALSE)</f>
        <v>base.am</v>
      </c>
      <c r="H2400" t="s">
        <v>526</v>
      </c>
      <c r="I2400" t="str">
        <f t="shared" si="200"/>
        <v>Armenia Geghark’unik’</v>
      </c>
      <c r="J2400" t="str">
        <f t="shared" si="203"/>
        <v>state_AM_Geg_3</v>
      </c>
    </row>
    <row r="2401" hidden="1" spans="1:10">
      <c r="A2401" t="str">
        <f t="shared" si="201"/>
        <v>state_AM_Ara_4</v>
      </c>
      <c r="B2401" t="e">
        <f>VLOOKUP(I2401,'state(26mar)'!D$2:G$680,4,FALSE)</f>
        <v>#N/A</v>
      </c>
      <c r="C2401" t="str">
        <f t="shared" ref="C2401:C2464" si="204">CONCATENATE("state_",F2401,"_",LEFT(H2401,3),"_",D2401)</f>
        <v>state_AM_Ara_4</v>
      </c>
      <c r="D2401">
        <f t="shared" si="202"/>
        <v>4</v>
      </c>
      <c r="E2401" t="s">
        <v>518</v>
      </c>
      <c r="F2401" t="str">
        <f>VLOOKUP(E2401,'country(26mar)'!B$2:C$251,2,FALSE)</f>
        <v>AM</v>
      </c>
      <c r="G2401" t="str">
        <f>VLOOKUP(F2401,'country(26mar)'!C$2:D$251,2,FALSE)</f>
        <v>base.am</v>
      </c>
      <c r="H2401" t="s">
        <v>522</v>
      </c>
      <c r="I2401" t="str">
        <f t="shared" ref="I2401:I2464" si="205">CONCATENATE(E2401," ",H2401)</f>
        <v>Armenia Ararat</v>
      </c>
      <c r="J2401" t="str">
        <f t="shared" si="203"/>
        <v>state_AM_Ara_4</v>
      </c>
    </row>
    <row r="2402" hidden="1" spans="1:10">
      <c r="A2402" t="str">
        <f t="shared" si="201"/>
        <v>state_AM_Vay_5</v>
      </c>
      <c r="B2402" t="e">
        <f>VLOOKUP(I2402,'state(26mar)'!D$2:G$680,4,FALSE)</f>
        <v>#N/A</v>
      </c>
      <c r="C2402" t="str">
        <f t="shared" si="204"/>
        <v>state_AM_Vay_5</v>
      </c>
      <c r="D2402">
        <f t="shared" si="202"/>
        <v>5</v>
      </c>
      <c r="E2402" t="s">
        <v>518</v>
      </c>
      <c r="F2402" t="str">
        <f>VLOOKUP(E2402,'country(26mar)'!B$2:C$251,2,FALSE)</f>
        <v>AM</v>
      </c>
      <c r="G2402" t="str">
        <f>VLOOKUP(F2402,'country(26mar)'!C$2:D$251,2,FALSE)</f>
        <v>base.am</v>
      </c>
      <c r="H2402" t="s">
        <v>538</v>
      </c>
      <c r="I2402" t="str">
        <f t="shared" si="205"/>
        <v>Armenia Vayots’ Dzor</v>
      </c>
      <c r="J2402" t="str">
        <f t="shared" si="203"/>
        <v>state_AM_Vay_5</v>
      </c>
    </row>
    <row r="2403" hidden="1" spans="1:10">
      <c r="A2403" t="str">
        <f t="shared" si="201"/>
        <v>state_AM_Arm_6</v>
      </c>
      <c r="B2403" t="e">
        <f>VLOOKUP(I2403,'state(26mar)'!D$2:G$680,4,FALSE)</f>
        <v>#N/A</v>
      </c>
      <c r="C2403" t="str">
        <f t="shared" si="204"/>
        <v>state_AM_Arm_6</v>
      </c>
      <c r="D2403">
        <f t="shared" si="202"/>
        <v>6</v>
      </c>
      <c r="E2403" t="s">
        <v>518</v>
      </c>
      <c r="F2403" t="str">
        <f>VLOOKUP(E2403,'country(26mar)'!B$2:C$251,2,FALSE)</f>
        <v>AM</v>
      </c>
      <c r="G2403" t="str">
        <f>VLOOKUP(F2403,'country(26mar)'!C$2:D$251,2,FALSE)</f>
        <v>base.am</v>
      </c>
      <c r="H2403" t="s">
        <v>517</v>
      </c>
      <c r="I2403" t="str">
        <f t="shared" si="205"/>
        <v>Armenia Armavir</v>
      </c>
      <c r="J2403" t="str">
        <f t="shared" si="203"/>
        <v>state_AM_Arm_6</v>
      </c>
    </row>
    <row r="2404" hidden="1" spans="1:10">
      <c r="A2404" t="str">
        <f t="shared" si="201"/>
        <v>state_AM_Tav_7</v>
      </c>
      <c r="B2404" t="e">
        <f>VLOOKUP(I2404,'state(26mar)'!D$2:G$680,4,FALSE)</f>
        <v>#N/A</v>
      </c>
      <c r="C2404" t="str">
        <f t="shared" si="204"/>
        <v>state_AM_Tav_7</v>
      </c>
      <c r="D2404">
        <f t="shared" si="202"/>
        <v>7</v>
      </c>
      <c r="E2404" t="s">
        <v>518</v>
      </c>
      <c r="F2404" t="str">
        <f>VLOOKUP(E2404,'country(26mar)'!B$2:C$251,2,FALSE)</f>
        <v>AM</v>
      </c>
      <c r="G2404" t="str">
        <f>VLOOKUP(F2404,'country(26mar)'!C$2:D$251,2,FALSE)</f>
        <v>base.am</v>
      </c>
      <c r="H2404" t="s">
        <v>532</v>
      </c>
      <c r="I2404" t="str">
        <f t="shared" si="205"/>
        <v>Armenia Tavush</v>
      </c>
      <c r="J2404" t="str">
        <f t="shared" si="203"/>
        <v>state_AM_Tav_7</v>
      </c>
    </row>
    <row r="2405" hidden="1" spans="1:10">
      <c r="A2405" t="str">
        <f t="shared" si="201"/>
        <v>state_AM_Kot_8</v>
      </c>
      <c r="B2405" t="e">
        <f>VLOOKUP(I2405,'state(26mar)'!D$2:G$680,4,FALSE)</f>
        <v>#N/A</v>
      </c>
      <c r="C2405" t="str">
        <f t="shared" si="204"/>
        <v>state_AM_Kot_8</v>
      </c>
      <c r="D2405">
        <f t="shared" si="202"/>
        <v>8</v>
      </c>
      <c r="E2405" t="s">
        <v>518</v>
      </c>
      <c r="F2405" t="str">
        <f>VLOOKUP(E2405,'country(26mar)'!B$2:C$251,2,FALSE)</f>
        <v>AM</v>
      </c>
      <c r="G2405" t="str">
        <f>VLOOKUP(F2405,'country(26mar)'!C$2:D$251,2,FALSE)</f>
        <v>base.am</v>
      </c>
      <c r="H2405" t="s">
        <v>530</v>
      </c>
      <c r="I2405" t="str">
        <f t="shared" si="205"/>
        <v>Armenia Kotayk’</v>
      </c>
      <c r="J2405" t="str">
        <f t="shared" si="203"/>
        <v>state_AM_Kot_8</v>
      </c>
    </row>
    <row r="2406" hidden="1" spans="1:10">
      <c r="A2406" t="str">
        <f t="shared" si="201"/>
        <v>state_AM_Lor_9</v>
      </c>
      <c r="B2406" t="e">
        <f>VLOOKUP(I2406,'state(26mar)'!D$2:G$680,4,FALSE)</f>
        <v>#N/A</v>
      </c>
      <c r="C2406" t="str">
        <f t="shared" si="204"/>
        <v>state_AM_Lor_9</v>
      </c>
      <c r="D2406">
        <f t="shared" si="202"/>
        <v>9</v>
      </c>
      <c r="E2406" t="s">
        <v>518</v>
      </c>
      <c r="F2406" t="str">
        <f>VLOOKUP(E2406,'country(26mar)'!B$2:C$251,2,FALSE)</f>
        <v>AM</v>
      </c>
      <c r="G2406" t="str">
        <f>VLOOKUP(F2406,'country(26mar)'!C$2:D$251,2,FALSE)</f>
        <v>base.am</v>
      </c>
      <c r="H2406" t="s">
        <v>536</v>
      </c>
      <c r="I2406" t="str">
        <f t="shared" si="205"/>
        <v>Armenia Lorri</v>
      </c>
      <c r="J2406" t="str">
        <f t="shared" si="203"/>
        <v>state_AM_Lor_9</v>
      </c>
    </row>
    <row r="2407" hidden="1" spans="1:10">
      <c r="A2407" t="str">
        <f t="shared" si="201"/>
        <v>state_AM_Ara_10</v>
      </c>
      <c r="B2407" t="e">
        <f>VLOOKUP(I2407,'state(26mar)'!D$2:G$680,4,FALSE)</f>
        <v>#N/A</v>
      </c>
      <c r="C2407" t="str">
        <f t="shared" si="204"/>
        <v>state_AM_Ara_10</v>
      </c>
      <c r="D2407">
        <f t="shared" si="202"/>
        <v>10</v>
      </c>
      <c r="E2407" t="s">
        <v>518</v>
      </c>
      <c r="F2407" t="str">
        <f>VLOOKUP(E2407,'country(26mar)'!B$2:C$251,2,FALSE)</f>
        <v>AM</v>
      </c>
      <c r="G2407" t="str">
        <f>VLOOKUP(F2407,'country(26mar)'!C$2:D$251,2,FALSE)</f>
        <v>base.am</v>
      </c>
      <c r="H2407" t="s">
        <v>524</v>
      </c>
      <c r="I2407" t="str">
        <f t="shared" si="205"/>
        <v>Armenia Aragatsotn</v>
      </c>
      <c r="J2407" t="str">
        <f t="shared" si="203"/>
        <v>state_AM_Ara_10</v>
      </c>
    </row>
    <row r="2408" hidden="1" spans="1:10">
      <c r="A2408" t="str">
        <f t="shared" si="201"/>
        <v>state_AM_Syu_11</v>
      </c>
      <c r="B2408" t="e">
        <f>VLOOKUP(I2408,'state(26mar)'!D$2:G$680,4,FALSE)</f>
        <v>#N/A</v>
      </c>
      <c r="C2408" t="str">
        <f t="shared" si="204"/>
        <v>state_AM_Syu_11</v>
      </c>
      <c r="D2408">
        <f t="shared" si="202"/>
        <v>11</v>
      </c>
      <c r="E2408" t="s">
        <v>518</v>
      </c>
      <c r="F2408" t="str">
        <f>VLOOKUP(E2408,'country(26mar)'!B$2:C$251,2,FALSE)</f>
        <v>AM</v>
      </c>
      <c r="G2408" t="str">
        <f>VLOOKUP(F2408,'country(26mar)'!C$2:D$251,2,FALSE)</f>
        <v>base.am</v>
      </c>
      <c r="H2408" t="s">
        <v>534</v>
      </c>
      <c r="I2408" t="str">
        <f t="shared" si="205"/>
        <v>Armenia Syunik’</v>
      </c>
      <c r="J2408" t="str">
        <f t="shared" si="203"/>
        <v>state_AM_Syu_11</v>
      </c>
    </row>
    <row r="2409" hidden="1" spans="1:10">
      <c r="A2409" t="str">
        <f t="shared" si="201"/>
        <v>state_AO_Kua_1</v>
      </c>
      <c r="B2409" t="e">
        <f>VLOOKUP(I2409,'state(26mar)'!D$2:G$680,4,FALSE)</f>
        <v>#N/A</v>
      </c>
      <c r="C2409" t="str">
        <f t="shared" si="204"/>
        <v>state_AO_Kua_1</v>
      </c>
      <c r="D2409">
        <f t="shared" si="202"/>
        <v>1</v>
      </c>
      <c r="E2409" t="s">
        <v>246</v>
      </c>
      <c r="F2409" t="str">
        <f>VLOOKUP(E2409,'country(26mar)'!B$2:C$251,2,FALSE)</f>
        <v>AO</v>
      </c>
      <c r="G2409" t="str">
        <f>VLOOKUP(F2409,'country(26mar)'!C$2:D$251,2,FALSE)</f>
        <v>base.ao</v>
      </c>
      <c r="H2409" t="s">
        <v>274</v>
      </c>
      <c r="I2409" t="str">
        <f t="shared" si="205"/>
        <v>Angola Kuando Kubango</v>
      </c>
      <c r="J2409" t="str">
        <f t="shared" si="203"/>
        <v>state_AO_Kua_1</v>
      </c>
    </row>
    <row r="2410" hidden="1" spans="1:10">
      <c r="A2410" t="str">
        <f t="shared" si="201"/>
        <v>state_AO_Ben_2</v>
      </c>
      <c r="B2410" t="e">
        <f>VLOOKUP(I2410,'state(26mar)'!D$2:G$680,4,FALSE)</f>
        <v>#N/A</v>
      </c>
      <c r="C2410" t="str">
        <f t="shared" si="204"/>
        <v>state_AO_Ben_2</v>
      </c>
      <c r="D2410">
        <f t="shared" si="202"/>
        <v>2</v>
      </c>
      <c r="E2410" t="s">
        <v>246</v>
      </c>
      <c r="F2410" t="str">
        <f>VLOOKUP(E2410,'country(26mar)'!B$2:C$251,2,FALSE)</f>
        <v>AO</v>
      </c>
      <c r="G2410" t="str">
        <f>VLOOKUP(F2410,'country(26mar)'!C$2:D$251,2,FALSE)</f>
        <v>base.ao</v>
      </c>
      <c r="H2410" t="s">
        <v>250</v>
      </c>
      <c r="I2410" t="str">
        <f t="shared" si="205"/>
        <v>Angola Benguela</v>
      </c>
      <c r="J2410" t="str">
        <f t="shared" si="203"/>
        <v>state_AO_Ben_2</v>
      </c>
    </row>
    <row r="2411" hidden="1" spans="1:10">
      <c r="A2411" t="str">
        <f t="shared" si="201"/>
        <v>state_AO_Mox_3</v>
      </c>
      <c r="B2411" t="e">
        <f>VLOOKUP(I2411,'state(26mar)'!D$2:G$680,4,FALSE)</f>
        <v>#N/A</v>
      </c>
      <c r="C2411" t="str">
        <f t="shared" si="204"/>
        <v>state_AO_Mox_3</v>
      </c>
      <c r="D2411">
        <f t="shared" si="202"/>
        <v>3</v>
      </c>
      <c r="E2411" t="s">
        <v>246</v>
      </c>
      <c r="F2411" t="str">
        <f>VLOOKUP(E2411,'country(26mar)'!B$2:C$251,2,FALSE)</f>
        <v>AO</v>
      </c>
      <c r="G2411" t="str">
        <f>VLOOKUP(F2411,'country(26mar)'!C$2:D$251,2,FALSE)</f>
        <v>base.ao</v>
      </c>
      <c r="H2411" t="s">
        <v>262</v>
      </c>
      <c r="I2411" t="str">
        <f t="shared" si="205"/>
        <v>Angola Moxico</v>
      </c>
      <c r="J2411" t="str">
        <f t="shared" si="203"/>
        <v>state_AO_Mox_3</v>
      </c>
    </row>
    <row r="2412" hidden="1" spans="1:10">
      <c r="A2412" t="str">
        <f t="shared" si="201"/>
        <v>state_AO_Cab_4</v>
      </c>
      <c r="B2412" t="e">
        <f>VLOOKUP(I2412,'state(26mar)'!D$2:G$680,4,FALSE)</f>
        <v>#N/A</v>
      </c>
      <c r="C2412" t="str">
        <f t="shared" si="204"/>
        <v>state_AO_Cab_4</v>
      </c>
      <c r="D2412">
        <f t="shared" si="202"/>
        <v>4</v>
      </c>
      <c r="E2412" t="s">
        <v>246</v>
      </c>
      <c r="F2412" t="str">
        <f>VLOOKUP(E2412,'country(26mar)'!B$2:C$251,2,FALSE)</f>
        <v>AO</v>
      </c>
      <c r="G2412" t="str">
        <f>VLOOKUP(F2412,'country(26mar)'!C$2:D$251,2,FALSE)</f>
        <v>base.ao</v>
      </c>
      <c r="H2412" t="s">
        <v>251</v>
      </c>
      <c r="I2412" t="str">
        <f t="shared" si="205"/>
        <v>Angola Cabinda</v>
      </c>
      <c r="J2412" t="str">
        <f t="shared" si="203"/>
        <v>state_AO_Cab_4</v>
      </c>
    </row>
    <row r="2413" hidden="1" spans="1:10">
      <c r="A2413" t="str">
        <f t="shared" si="201"/>
        <v>state_AO_Cun_5</v>
      </c>
      <c r="B2413" t="e">
        <f>VLOOKUP(I2413,'state(26mar)'!D$2:G$680,4,FALSE)</f>
        <v>#N/A</v>
      </c>
      <c r="C2413" t="str">
        <f t="shared" si="204"/>
        <v>state_AO_Cun_5</v>
      </c>
      <c r="D2413">
        <f t="shared" si="202"/>
        <v>5</v>
      </c>
      <c r="E2413" t="s">
        <v>246</v>
      </c>
      <c r="F2413" t="str">
        <f>VLOOKUP(E2413,'country(26mar)'!B$2:C$251,2,FALSE)</f>
        <v>AO</v>
      </c>
      <c r="G2413" t="str">
        <f>VLOOKUP(F2413,'country(26mar)'!C$2:D$251,2,FALSE)</f>
        <v>base.ao</v>
      </c>
      <c r="H2413" t="s">
        <v>271</v>
      </c>
      <c r="I2413" t="str">
        <f t="shared" si="205"/>
        <v>Angola Cunene</v>
      </c>
      <c r="J2413" t="str">
        <f t="shared" si="203"/>
        <v>state_AO_Cun_5</v>
      </c>
    </row>
    <row r="2414" hidden="1" spans="1:10">
      <c r="A2414" t="str">
        <f t="shared" si="201"/>
        <v>state_AO_Huí_6</v>
      </c>
      <c r="B2414" t="e">
        <f>VLOOKUP(I2414,'state(26mar)'!D$2:G$680,4,FALSE)</f>
        <v>#N/A</v>
      </c>
      <c r="C2414" t="str">
        <f t="shared" si="204"/>
        <v>state_AO_Huí_6</v>
      </c>
      <c r="D2414">
        <f t="shared" si="202"/>
        <v>6</v>
      </c>
      <c r="E2414" t="s">
        <v>246</v>
      </c>
      <c r="F2414" t="str">
        <f>VLOOKUP(E2414,'country(26mar)'!B$2:C$251,2,FALSE)</f>
        <v>AO</v>
      </c>
      <c r="G2414" t="str">
        <f>VLOOKUP(F2414,'country(26mar)'!C$2:D$251,2,FALSE)</f>
        <v>base.ao</v>
      </c>
      <c r="H2414" t="s">
        <v>268</v>
      </c>
      <c r="I2414" t="str">
        <f t="shared" si="205"/>
        <v>Angola Huíla</v>
      </c>
      <c r="J2414" t="str">
        <f t="shared" si="203"/>
        <v>state_AO_Huí_6</v>
      </c>
    </row>
    <row r="2415" hidden="1" spans="1:10">
      <c r="A2415" t="str">
        <f t="shared" si="201"/>
        <v>state_AO_Hua_7</v>
      </c>
      <c r="B2415" t="e">
        <f>VLOOKUP(I2415,'state(26mar)'!D$2:G$680,4,FALSE)</f>
        <v>#N/A</v>
      </c>
      <c r="C2415" t="str">
        <f t="shared" si="204"/>
        <v>state_AO_Hua_7</v>
      </c>
      <c r="D2415">
        <f t="shared" si="202"/>
        <v>7</v>
      </c>
      <c r="E2415" t="s">
        <v>246</v>
      </c>
      <c r="F2415" t="str">
        <f>VLOOKUP(E2415,'country(26mar)'!B$2:C$251,2,FALSE)</f>
        <v>AO</v>
      </c>
      <c r="G2415" t="str">
        <f>VLOOKUP(F2415,'country(26mar)'!C$2:D$251,2,FALSE)</f>
        <v>base.ao</v>
      </c>
      <c r="H2415" t="s">
        <v>277</v>
      </c>
      <c r="I2415" t="str">
        <f t="shared" si="205"/>
        <v>Angola Huambo</v>
      </c>
      <c r="J2415" t="str">
        <f t="shared" si="203"/>
        <v>state_AO_Hua_7</v>
      </c>
    </row>
    <row r="2416" hidden="1" spans="1:10">
      <c r="A2416" t="str">
        <f t="shared" si="201"/>
        <v>state_AO_Kwa_8</v>
      </c>
      <c r="B2416" t="e">
        <f>VLOOKUP(I2416,'state(26mar)'!D$2:G$680,4,FALSE)</f>
        <v>#N/A</v>
      </c>
      <c r="C2416" t="str">
        <f t="shared" si="204"/>
        <v>state_AO_Kwa_8</v>
      </c>
      <c r="D2416">
        <f t="shared" si="202"/>
        <v>8</v>
      </c>
      <c r="E2416" t="s">
        <v>246</v>
      </c>
      <c r="F2416" t="str">
        <f>VLOOKUP(E2416,'country(26mar)'!B$2:C$251,2,FALSE)</f>
        <v>AO</v>
      </c>
      <c r="G2416" t="str">
        <f>VLOOKUP(F2416,'country(26mar)'!C$2:D$251,2,FALSE)</f>
        <v>base.ao</v>
      </c>
      <c r="H2416" t="s">
        <v>259</v>
      </c>
      <c r="I2416" t="str">
        <f t="shared" si="205"/>
        <v>Angola Kwanza Norte</v>
      </c>
      <c r="J2416" t="str">
        <f t="shared" si="203"/>
        <v>state_AO_Kwa_8</v>
      </c>
    </row>
    <row r="2417" hidden="1" spans="1:10">
      <c r="A2417" t="str">
        <f t="shared" si="201"/>
        <v>state_AO_Zai_9</v>
      </c>
      <c r="B2417" t="e">
        <f>VLOOKUP(I2417,'state(26mar)'!D$2:G$680,4,FALSE)</f>
        <v>#N/A</v>
      </c>
      <c r="C2417" t="str">
        <f t="shared" si="204"/>
        <v>state_AO_Zai_9</v>
      </c>
      <c r="D2417">
        <f t="shared" si="202"/>
        <v>9</v>
      </c>
      <c r="E2417" t="s">
        <v>246</v>
      </c>
      <c r="F2417" t="str">
        <f>VLOOKUP(E2417,'country(26mar)'!B$2:C$251,2,FALSE)</f>
        <v>AO</v>
      </c>
      <c r="G2417" t="str">
        <f>VLOOKUP(F2417,'country(26mar)'!C$2:D$251,2,FALSE)</f>
        <v>base.ao</v>
      </c>
      <c r="H2417" t="s">
        <v>289</v>
      </c>
      <c r="I2417" t="str">
        <f t="shared" si="205"/>
        <v>Angola Zaire</v>
      </c>
      <c r="J2417" t="str">
        <f t="shared" si="203"/>
        <v>state_AO_Zai_9</v>
      </c>
    </row>
    <row r="2418" hidden="1" spans="1:10">
      <c r="A2418" t="str">
        <f t="shared" si="201"/>
        <v>state_AO_Lun_10</v>
      </c>
      <c r="B2418" t="e">
        <f>VLOOKUP(I2418,'state(26mar)'!D$2:G$680,4,FALSE)</f>
        <v>#N/A</v>
      </c>
      <c r="C2418" t="str">
        <f t="shared" si="204"/>
        <v>state_AO_Lun_10</v>
      </c>
      <c r="D2418">
        <f t="shared" si="202"/>
        <v>10</v>
      </c>
      <c r="E2418" t="s">
        <v>246</v>
      </c>
      <c r="F2418" t="str">
        <f>VLOOKUP(E2418,'country(26mar)'!B$2:C$251,2,FALSE)</f>
        <v>AO</v>
      </c>
      <c r="G2418" t="str">
        <f>VLOOKUP(F2418,'country(26mar)'!C$2:D$251,2,FALSE)</f>
        <v>base.ao</v>
      </c>
      <c r="H2418" t="s">
        <v>264</v>
      </c>
      <c r="I2418" t="str">
        <f t="shared" si="205"/>
        <v>Angola Lunda Norte</v>
      </c>
      <c r="J2418" t="str">
        <f t="shared" si="203"/>
        <v>state_AO_Lun_10</v>
      </c>
    </row>
    <row r="2419" hidden="1" spans="1:10">
      <c r="A2419" t="str">
        <f t="shared" si="201"/>
        <v>state_AO_Kwa_11</v>
      </c>
      <c r="B2419" t="e">
        <f>VLOOKUP(I2419,'state(26mar)'!D$2:G$680,4,FALSE)</f>
        <v>#N/A</v>
      </c>
      <c r="C2419" t="str">
        <f t="shared" si="204"/>
        <v>state_AO_Kwa_11</v>
      </c>
      <c r="D2419">
        <f t="shared" si="202"/>
        <v>11</v>
      </c>
      <c r="E2419" t="s">
        <v>246</v>
      </c>
      <c r="F2419" t="str">
        <f>VLOOKUP(E2419,'country(26mar)'!B$2:C$251,2,FALSE)</f>
        <v>AO</v>
      </c>
      <c r="G2419" t="str">
        <f>VLOOKUP(F2419,'country(26mar)'!C$2:D$251,2,FALSE)</f>
        <v>base.ao</v>
      </c>
      <c r="H2419" t="s">
        <v>257</v>
      </c>
      <c r="I2419" t="str">
        <f t="shared" si="205"/>
        <v>Angola Kwanza Sul</v>
      </c>
      <c r="J2419" t="str">
        <f t="shared" si="203"/>
        <v>state_AO_Kwa_11</v>
      </c>
    </row>
    <row r="2420" hidden="1" spans="1:10">
      <c r="A2420" t="str">
        <f t="shared" si="201"/>
        <v>state_AO_Bié_12</v>
      </c>
      <c r="B2420" t="e">
        <f>VLOOKUP(I2420,'state(26mar)'!D$2:G$680,4,FALSE)</f>
        <v>#N/A</v>
      </c>
      <c r="C2420" t="str">
        <f t="shared" si="204"/>
        <v>state_AO_Bié_12</v>
      </c>
      <c r="D2420">
        <f t="shared" si="202"/>
        <v>12</v>
      </c>
      <c r="E2420" t="s">
        <v>246</v>
      </c>
      <c r="F2420" t="str">
        <f>VLOOKUP(E2420,'country(26mar)'!B$2:C$251,2,FALSE)</f>
        <v>AO</v>
      </c>
      <c r="G2420" t="str">
        <f>VLOOKUP(F2420,'country(26mar)'!C$2:D$251,2,FALSE)</f>
        <v>base.ao</v>
      </c>
      <c r="H2420" t="s">
        <v>255</v>
      </c>
      <c r="I2420" t="str">
        <f t="shared" si="205"/>
        <v>Angola Bié</v>
      </c>
      <c r="J2420" t="str">
        <f t="shared" si="203"/>
        <v>state_AO_Bié_12</v>
      </c>
    </row>
    <row r="2421" hidden="1" spans="1:10">
      <c r="A2421" t="str">
        <f t="shared" si="201"/>
        <v>state_AO_Uíg_13</v>
      </c>
      <c r="B2421" t="e">
        <f>VLOOKUP(I2421,'state(26mar)'!D$2:G$680,4,FALSE)</f>
        <v>#N/A</v>
      </c>
      <c r="C2421" t="str">
        <f t="shared" si="204"/>
        <v>state_AO_Uíg_13</v>
      </c>
      <c r="D2421">
        <f t="shared" si="202"/>
        <v>13</v>
      </c>
      <c r="E2421" t="s">
        <v>246</v>
      </c>
      <c r="F2421" t="str">
        <f>VLOOKUP(E2421,'country(26mar)'!B$2:C$251,2,FALSE)</f>
        <v>AO</v>
      </c>
      <c r="G2421" t="str">
        <f>VLOOKUP(F2421,'country(26mar)'!C$2:D$251,2,FALSE)</f>
        <v>base.ao</v>
      </c>
      <c r="H2421" t="s">
        <v>301</v>
      </c>
      <c r="I2421" t="str">
        <f t="shared" si="205"/>
        <v>Angola Uíge</v>
      </c>
      <c r="J2421" t="str">
        <f t="shared" si="203"/>
        <v>state_AO_Uíg_13</v>
      </c>
    </row>
    <row r="2422" hidden="1" spans="1:10">
      <c r="A2422" t="str">
        <f t="shared" si="201"/>
        <v>state_AO_Lun_14</v>
      </c>
      <c r="B2422" t="e">
        <f>VLOOKUP(I2422,'state(26mar)'!D$2:G$680,4,FALSE)</f>
        <v>#N/A</v>
      </c>
      <c r="C2422" t="str">
        <f t="shared" si="204"/>
        <v>state_AO_Lun_14</v>
      </c>
      <c r="D2422">
        <f t="shared" si="202"/>
        <v>14</v>
      </c>
      <c r="E2422" t="s">
        <v>246</v>
      </c>
      <c r="F2422" t="str">
        <f>VLOOKUP(E2422,'country(26mar)'!B$2:C$251,2,FALSE)</f>
        <v>AO</v>
      </c>
      <c r="G2422" t="str">
        <f>VLOOKUP(F2422,'country(26mar)'!C$2:D$251,2,FALSE)</f>
        <v>base.ao</v>
      </c>
      <c r="H2422" t="s">
        <v>253</v>
      </c>
      <c r="I2422" t="str">
        <f t="shared" si="205"/>
        <v>Angola Lunda Sul</v>
      </c>
      <c r="J2422" t="str">
        <f t="shared" si="203"/>
        <v>state_AO_Lun_14</v>
      </c>
    </row>
    <row r="2423" hidden="1" spans="1:10">
      <c r="A2423" t="str">
        <f t="shared" si="201"/>
        <v>state_AO_Ben_15</v>
      </c>
      <c r="B2423" t="e">
        <f>VLOOKUP(I2423,'state(26mar)'!D$2:G$680,4,FALSE)</f>
        <v>#N/A</v>
      </c>
      <c r="C2423" t="str">
        <f t="shared" si="204"/>
        <v>state_AO_Ben_15</v>
      </c>
      <c r="D2423">
        <f t="shared" si="202"/>
        <v>15</v>
      </c>
      <c r="E2423" t="s">
        <v>246</v>
      </c>
      <c r="F2423" t="str">
        <f>VLOOKUP(E2423,'country(26mar)'!B$2:C$251,2,FALSE)</f>
        <v>AO</v>
      </c>
      <c r="G2423" t="str">
        <f>VLOOKUP(F2423,'country(26mar)'!C$2:D$251,2,FALSE)</f>
        <v>base.ao</v>
      </c>
      <c r="H2423" t="s">
        <v>249</v>
      </c>
      <c r="I2423" t="str">
        <f t="shared" si="205"/>
        <v>Angola Bengo</v>
      </c>
      <c r="J2423" t="str">
        <f t="shared" si="203"/>
        <v>state_AO_Ben_15</v>
      </c>
    </row>
    <row r="2424" hidden="1" spans="1:10">
      <c r="A2424" t="str">
        <f t="shared" si="201"/>
        <v>state_AO_Lua_16</v>
      </c>
      <c r="B2424" t="e">
        <f>VLOOKUP(I2424,'state(26mar)'!D$2:G$680,4,FALSE)</f>
        <v>#N/A</v>
      </c>
      <c r="C2424" t="str">
        <f t="shared" si="204"/>
        <v>state_AO_Lua_16</v>
      </c>
      <c r="D2424">
        <f t="shared" si="202"/>
        <v>16</v>
      </c>
      <c r="E2424" t="s">
        <v>246</v>
      </c>
      <c r="F2424" t="str">
        <f>VLOOKUP(E2424,'country(26mar)'!B$2:C$251,2,FALSE)</f>
        <v>AO</v>
      </c>
      <c r="G2424" t="str">
        <f>VLOOKUP(F2424,'country(26mar)'!C$2:D$251,2,FALSE)</f>
        <v>base.ao</v>
      </c>
      <c r="H2424" t="s">
        <v>280</v>
      </c>
      <c r="I2424" t="str">
        <f t="shared" si="205"/>
        <v>Angola Luanda</v>
      </c>
      <c r="J2424" t="str">
        <f t="shared" si="203"/>
        <v>state_AO_Lua_16</v>
      </c>
    </row>
    <row r="2425" hidden="1" spans="1:10">
      <c r="A2425" t="str">
        <f t="shared" si="201"/>
        <v>state_AO_Mal_17</v>
      </c>
      <c r="B2425" t="e">
        <f>VLOOKUP(I2425,'state(26mar)'!D$2:G$680,4,FALSE)</f>
        <v>#N/A</v>
      </c>
      <c r="C2425" t="str">
        <f t="shared" si="204"/>
        <v>state_AO_Mal_17</v>
      </c>
      <c r="D2425">
        <f t="shared" si="202"/>
        <v>17</v>
      </c>
      <c r="E2425" t="s">
        <v>246</v>
      </c>
      <c r="F2425" t="str">
        <f>VLOOKUP(E2425,'country(26mar)'!B$2:C$251,2,FALSE)</f>
        <v>AO</v>
      </c>
      <c r="G2425" t="str">
        <f>VLOOKUP(F2425,'country(26mar)'!C$2:D$251,2,FALSE)</f>
        <v>base.ao</v>
      </c>
      <c r="H2425" t="s">
        <v>286</v>
      </c>
      <c r="I2425" t="str">
        <f t="shared" si="205"/>
        <v>Angola Malanje</v>
      </c>
      <c r="J2425" t="str">
        <f t="shared" si="203"/>
        <v>state_AO_Mal_17</v>
      </c>
    </row>
    <row r="2426" hidden="1" spans="1:10">
      <c r="A2426" t="str">
        <f t="shared" si="201"/>
        <v>state_AO_Nam_18</v>
      </c>
      <c r="B2426" t="e">
        <f>VLOOKUP(I2426,'state(26mar)'!D$2:G$680,4,FALSE)</f>
        <v>#N/A</v>
      </c>
      <c r="C2426" t="str">
        <f t="shared" si="204"/>
        <v>state_AO_Nam_18</v>
      </c>
      <c r="D2426">
        <f t="shared" si="202"/>
        <v>18</v>
      </c>
      <c r="E2426" t="s">
        <v>246</v>
      </c>
      <c r="F2426" t="str">
        <f>VLOOKUP(E2426,'country(26mar)'!B$2:C$251,2,FALSE)</f>
        <v>AO</v>
      </c>
      <c r="G2426" t="str">
        <f>VLOOKUP(F2426,'country(26mar)'!C$2:D$251,2,FALSE)</f>
        <v>base.ao</v>
      </c>
      <c r="H2426" t="s">
        <v>293</v>
      </c>
      <c r="I2426" t="str">
        <f t="shared" si="205"/>
        <v>Angola Namibe</v>
      </c>
      <c r="J2426" t="str">
        <f t="shared" si="203"/>
        <v>state_AO_Nam_18</v>
      </c>
    </row>
    <row r="2427" hidden="1" spans="1:10">
      <c r="A2427" t="str">
        <f t="shared" si="201"/>
        <v>base.state_ar_j</v>
      </c>
      <c r="B2427" t="str">
        <f>VLOOKUP(I2427,'state(26mar)'!D$2:G$680,4,FALSE)</f>
        <v>base.state_ar_j</v>
      </c>
      <c r="C2427" t="str">
        <f t="shared" si="204"/>
        <v>state_AR_San_1</v>
      </c>
      <c r="D2427">
        <f t="shared" si="202"/>
        <v>1</v>
      </c>
      <c r="E2427" t="s">
        <v>319</v>
      </c>
      <c r="F2427" t="str">
        <f>VLOOKUP(E2427,'country(26mar)'!B$2:C$251,2,FALSE)</f>
        <v>AR</v>
      </c>
      <c r="G2427" t="str">
        <f>VLOOKUP(F2427,'country(26mar)'!C$2:D$251,2,FALSE)</f>
        <v>base.ar</v>
      </c>
      <c r="H2427" t="s">
        <v>465</v>
      </c>
      <c r="I2427" t="str">
        <f t="shared" si="205"/>
        <v>Argentina San Juan</v>
      </c>
      <c r="J2427" t="str">
        <f t="shared" si="203"/>
        <v>base.state_ar_j</v>
      </c>
    </row>
    <row r="2428" hidden="1" spans="1:10">
      <c r="A2428" t="str">
        <f t="shared" si="201"/>
        <v>base.state_ar_a</v>
      </c>
      <c r="B2428" t="str">
        <f>VLOOKUP(I2428,'state(26mar)'!D$2:G$680,4,FALSE)</f>
        <v>base.state_ar_a</v>
      </c>
      <c r="C2428" t="str">
        <f t="shared" si="204"/>
        <v>state_AR_Sal_2</v>
      </c>
      <c r="D2428">
        <f t="shared" si="202"/>
        <v>2</v>
      </c>
      <c r="E2428" t="s">
        <v>319</v>
      </c>
      <c r="F2428" t="str">
        <f>VLOOKUP(E2428,'country(26mar)'!B$2:C$251,2,FALSE)</f>
        <v>AR</v>
      </c>
      <c r="G2428" t="str">
        <f>VLOOKUP(F2428,'country(26mar)'!C$2:D$251,2,FALSE)</f>
        <v>base.ar</v>
      </c>
      <c r="H2428" t="s">
        <v>344</v>
      </c>
      <c r="I2428" t="str">
        <f t="shared" si="205"/>
        <v>Argentina Salta</v>
      </c>
      <c r="J2428" t="str">
        <f t="shared" si="203"/>
        <v>base.state_ar_a</v>
      </c>
    </row>
    <row r="2429" hidden="1" spans="1:10">
      <c r="A2429" t="str">
        <f t="shared" si="201"/>
        <v>base.state_ar_r</v>
      </c>
      <c r="B2429" t="str">
        <f>VLOOKUP(I2429,'state(26mar)'!D$2:G$680,4,FALSE)</f>
        <v>base.state_ar_r</v>
      </c>
      <c r="C2429" t="str">
        <f t="shared" si="204"/>
        <v>state_AR_Río_3</v>
      </c>
      <c r="D2429">
        <f t="shared" si="202"/>
        <v>3</v>
      </c>
      <c r="E2429" t="s">
        <v>319</v>
      </c>
      <c r="F2429" t="str">
        <f>VLOOKUP(E2429,'country(26mar)'!B$2:C$251,2,FALSE)</f>
        <v>AR</v>
      </c>
      <c r="G2429" t="str">
        <f>VLOOKUP(F2429,'country(26mar)'!C$2:D$251,2,FALSE)</f>
        <v>base.ar</v>
      </c>
      <c r="H2429" t="s">
        <v>360</v>
      </c>
      <c r="I2429" t="str">
        <f t="shared" si="205"/>
        <v>Argentina Río Negro</v>
      </c>
      <c r="J2429" t="str">
        <f t="shared" si="203"/>
        <v>base.state_ar_r</v>
      </c>
    </row>
    <row r="2430" hidden="1" spans="1:10">
      <c r="A2430" t="str">
        <f t="shared" si="201"/>
        <v>base.state_ar_v</v>
      </c>
      <c r="B2430" t="str">
        <f>VLOOKUP(I2430,'state(26mar)'!D$2:G$680,4,FALSE)</f>
        <v>base.state_ar_v</v>
      </c>
      <c r="C2430" t="str">
        <f t="shared" si="204"/>
        <v>state_AR_Tie_4</v>
      </c>
      <c r="D2430">
        <f t="shared" si="202"/>
        <v>4</v>
      </c>
      <c r="E2430" t="s">
        <v>319</v>
      </c>
      <c r="F2430" t="str">
        <f>VLOOKUP(E2430,'country(26mar)'!B$2:C$251,2,FALSE)</f>
        <v>AR</v>
      </c>
      <c r="G2430" t="str">
        <f>VLOOKUP(F2430,'country(26mar)'!C$2:D$251,2,FALSE)</f>
        <v>base.ar</v>
      </c>
      <c r="H2430" s="3" t="s">
        <v>15876</v>
      </c>
      <c r="I2430" t="str">
        <f t="shared" si="205"/>
        <v>Argentina Tierra del Fuego</v>
      </c>
      <c r="J2430" t="str">
        <f t="shared" si="203"/>
        <v>base.state_ar_v</v>
      </c>
    </row>
    <row r="2431" hidden="1" spans="1:10">
      <c r="A2431" t="str">
        <f t="shared" si="201"/>
        <v>base.state_ar_l</v>
      </c>
      <c r="B2431" t="str">
        <f>VLOOKUP(I2431,'state(26mar)'!D$2:G$680,4,FALSE)</f>
        <v>base.state_ar_l</v>
      </c>
      <c r="C2431" t="str">
        <f t="shared" si="204"/>
        <v>state_AR_La _5</v>
      </c>
      <c r="D2431">
        <f t="shared" si="202"/>
        <v>5</v>
      </c>
      <c r="E2431" t="s">
        <v>319</v>
      </c>
      <c r="F2431" t="str">
        <f>VLOOKUP(E2431,'country(26mar)'!B$2:C$251,2,FALSE)</f>
        <v>AR</v>
      </c>
      <c r="G2431" t="str">
        <f>VLOOKUP(F2431,'country(26mar)'!C$2:D$251,2,FALSE)</f>
        <v>base.ar</v>
      </c>
      <c r="H2431" t="s">
        <v>322</v>
      </c>
      <c r="I2431" t="str">
        <f t="shared" si="205"/>
        <v>Argentina La Pampa</v>
      </c>
      <c r="J2431" t="str">
        <f t="shared" si="203"/>
        <v>base.state_ar_l</v>
      </c>
    </row>
    <row r="2432" hidden="1" spans="1:10">
      <c r="A2432" t="str">
        <f t="shared" si="201"/>
        <v>base.state_ar_z</v>
      </c>
      <c r="B2432" t="str">
        <f>VLOOKUP(I2432,'state(26mar)'!D$2:G$680,4,FALSE)</f>
        <v>base.state_ar_z</v>
      </c>
      <c r="C2432" t="str">
        <f t="shared" si="204"/>
        <v>state_AR_San_6</v>
      </c>
      <c r="D2432">
        <f t="shared" si="202"/>
        <v>6</v>
      </c>
      <c r="E2432" t="s">
        <v>319</v>
      </c>
      <c r="F2432" t="str">
        <f>VLOOKUP(E2432,'country(26mar)'!B$2:C$251,2,FALSE)</f>
        <v>AR</v>
      </c>
      <c r="G2432" t="str">
        <f>VLOOKUP(F2432,'country(26mar)'!C$2:D$251,2,FALSE)</f>
        <v>base.ar</v>
      </c>
      <c r="H2432" t="s">
        <v>324</v>
      </c>
      <c r="I2432" t="str">
        <f t="shared" si="205"/>
        <v>Argentina Santa Cruz</v>
      </c>
      <c r="J2432" t="str">
        <f t="shared" si="203"/>
        <v>base.state_ar_z</v>
      </c>
    </row>
    <row r="2433" hidden="1" spans="1:10">
      <c r="A2433" t="str">
        <f t="shared" si="201"/>
        <v>base.state_ar_s</v>
      </c>
      <c r="B2433" t="str">
        <f>VLOOKUP(I2433,'state(26mar)'!D$2:G$680,4,FALSE)</f>
        <v>base.state_ar_s</v>
      </c>
      <c r="C2433" t="str">
        <f t="shared" si="204"/>
        <v>state_AR_San_7</v>
      </c>
      <c r="D2433">
        <f t="shared" si="202"/>
        <v>7</v>
      </c>
      <c r="E2433" t="s">
        <v>319</v>
      </c>
      <c r="F2433" t="str">
        <f>VLOOKUP(E2433,'country(26mar)'!B$2:C$251,2,FALSE)</f>
        <v>AR</v>
      </c>
      <c r="G2433" t="str">
        <f>VLOOKUP(F2433,'country(26mar)'!C$2:D$251,2,FALSE)</f>
        <v>base.ar</v>
      </c>
      <c r="H2433" t="s">
        <v>449</v>
      </c>
      <c r="I2433" t="str">
        <f t="shared" si="205"/>
        <v>Argentina Santa Fe</v>
      </c>
      <c r="J2433" t="str">
        <f t="shared" si="203"/>
        <v>base.state_ar_s</v>
      </c>
    </row>
    <row r="2434" hidden="1" spans="1:10">
      <c r="A2434" t="str">
        <f t="shared" si="201"/>
        <v>base.state_ar_e</v>
      </c>
      <c r="B2434" t="str">
        <f>VLOOKUP(I2434,'state(26mar)'!D$2:G$680,4,FALSE)</f>
        <v>base.state_ar_e</v>
      </c>
      <c r="C2434" t="str">
        <f t="shared" si="204"/>
        <v>state_AR_Ent_8</v>
      </c>
      <c r="D2434">
        <f t="shared" si="202"/>
        <v>8</v>
      </c>
      <c r="E2434" t="s">
        <v>319</v>
      </c>
      <c r="F2434" t="str">
        <f>VLOOKUP(E2434,'country(26mar)'!B$2:C$251,2,FALSE)</f>
        <v>AR</v>
      </c>
      <c r="G2434" t="str">
        <f>VLOOKUP(F2434,'country(26mar)'!C$2:D$251,2,FALSE)</f>
        <v>base.ar</v>
      </c>
      <c r="H2434" t="s">
        <v>371</v>
      </c>
      <c r="I2434" t="str">
        <f t="shared" si="205"/>
        <v>Argentina Entre Ríos</v>
      </c>
      <c r="J2434" t="str">
        <f t="shared" si="203"/>
        <v>base.state_ar_e</v>
      </c>
    </row>
    <row r="2435" hidden="1" spans="1:10">
      <c r="A2435" t="str">
        <f t="shared" ref="A2435:A2498" si="206">IFERROR(B2435,C2435)</f>
        <v>base.state_ar_w</v>
      </c>
      <c r="B2435" t="str">
        <f>VLOOKUP(I2435,'state(26mar)'!D$2:G$680,4,FALSE)</f>
        <v>base.state_ar_w</v>
      </c>
      <c r="C2435" t="str">
        <f t="shared" si="204"/>
        <v>state_AR_Cor_9</v>
      </c>
      <c r="D2435">
        <f t="shared" ref="D2435:D2498" si="207">IF(E2435=E2434,D2434+1,1)</f>
        <v>9</v>
      </c>
      <c r="E2435" t="s">
        <v>319</v>
      </c>
      <c r="F2435" t="str">
        <f>VLOOKUP(E2435,'country(26mar)'!B$2:C$251,2,FALSE)</f>
        <v>AR</v>
      </c>
      <c r="G2435" t="str">
        <f>VLOOKUP(F2435,'country(26mar)'!C$2:D$251,2,FALSE)</f>
        <v>base.ar</v>
      </c>
      <c r="H2435" t="s">
        <v>376</v>
      </c>
      <c r="I2435" t="str">
        <f t="shared" si="205"/>
        <v>Argentina Corrientes</v>
      </c>
      <c r="J2435" t="str">
        <f t="shared" ref="J2435:J2498" si="208">A2435</f>
        <v>base.state_ar_w</v>
      </c>
    </row>
    <row r="2436" hidden="1" spans="1:10">
      <c r="A2436" t="str">
        <f t="shared" si="206"/>
        <v>base.state_ar_b</v>
      </c>
      <c r="B2436" t="str">
        <f>VLOOKUP(I2436,'state(26mar)'!D$2:G$680,4,FALSE)</f>
        <v>base.state_ar_b</v>
      </c>
      <c r="C2436" t="str">
        <f t="shared" si="204"/>
        <v>state_AR_Bue_10</v>
      </c>
      <c r="D2436">
        <f t="shared" si="207"/>
        <v>10</v>
      </c>
      <c r="E2436" t="s">
        <v>319</v>
      </c>
      <c r="F2436" t="str">
        <f>VLOOKUP(E2436,'country(26mar)'!B$2:C$251,2,FALSE)</f>
        <v>AR</v>
      </c>
      <c r="G2436" t="str">
        <f>VLOOKUP(F2436,'country(26mar)'!C$2:D$251,2,FALSE)</f>
        <v>base.ar</v>
      </c>
      <c r="H2436" t="s">
        <v>335</v>
      </c>
      <c r="I2436" t="str">
        <f t="shared" si="205"/>
        <v>Argentina Buenos Aires</v>
      </c>
      <c r="J2436" t="str">
        <f t="shared" si="208"/>
        <v>base.state_ar_b</v>
      </c>
    </row>
    <row r="2437" hidden="1" spans="1:10">
      <c r="A2437" t="str">
        <f t="shared" si="206"/>
        <v>base.state_ar_u</v>
      </c>
      <c r="B2437" t="str">
        <f>VLOOKUP(I2437,'state(26mar)'!D$2:G$680,4,FALSE)</f>
        <v>base.state_ar_u</v>
      </c>
      <c r="C2437" t="str">
        <f t="shared" si="204"/>
        <v>state_AR_Cho_11</v>
      </c>
      <c r="D2437">
        <f t="shared" si="207"/>
        <v>11</v>
      </c>
      <c r="E2437" t="s">
        <v>319</v>
      </c>
      <c r="F2437" t="str">
        <f>VLOOKUP(E2437,'country(26mar)'!B$2:C$251,2,FALSE)</f>
        <v>AR</v>
      </c>
      <c r="G2437" t="str">
        <f>VLOOKUP(F2437,'country(26mar)'!C$2:D$251,2,FALSE)</f>
        <v>base.ar</v>
      </c>
      <c r="H2437" s="3" t="s">
        <v>15873</v>
      </c>
      <c r="I2437" t="str">
        <f t="shared" si="205"/>
        <v>Argentina Chobut</v>
      </c>
      <c r="J2437" t="str">
        <f t="shared" si="208"/>
        <v>base.state_ar_u</v>
      </c>
    </row>
    <row r="2438" hidden="1" spans="1:10">
      <c r="A2438" t="str">
        <f t="shared" si="206"/>
        <v>base.state_ar_f</v>
      </c>
      <c r="B2438" t="str">
        <f>VLOOKUP(I2438,'state(26mar)'!D$2:G$680,4,FALSE)</f>
        <v>base.state_ar_f</v>
      </c>
      <c r="C2438" t="str">
        <f t="shared" si="204"/>
        <v>state_AR_La _12</v>
      </c>
      <c r="D2438">
        <f t="shared" si="207"/>
        <v>12</v>
      </c>
      <c r="E2438" t="s">
        <v>319</v>
      </c>
      <c r="F2438" t="str">
        <f>VLOOKUP(E2438,'country(26mar)'!B$2:C$251,2,FALSE)</f>
        <v>AR</v>
      </c>
      <c r="G2438" t="str">
        <f>VLOOKUP(F2438,'country(26mar)'!C$2:D$251,2,FALSE)</f>
        <v>base.ar</v>
      </c>
      <c r="H2438" t="s">
        <v>351</v>
      </c>
      <c r="I2438" t="str">
        <f t="shared" si="205"/>
        <v>Argentina La Rioja</v>
      </c>
      <c r="J2438" t="str">
        <f t="shared" si="208"/>
        <v>base.state_ar_f</v>
      </c>
    </row>
    <row r="2439" hidden="1" spans="1:10">
      <c r="A2439" t="str">
        <f t="shared" si="206"/>
        <v>base.state_ar_y</v>
      </c>
      <c r="B2439" t="str">
        <f>VLOOKUP(I2439,'state(26mar)'!D$2:G$680,4,FALSE)</f>
        <v>base.state_ar_y</v>
      </c>
      <c r="C2439" t="str">
        <f t="shared" si="204"/>
        <v>state_AR_Juj_13</v>
      </c>
      <c r="D2439">
        <f t="shared" si="207"/>
        <v>13</v>
      </c>
      <c r="E2439" t="s">
        <v>319</v>
      </c>
      <c r="F2439" t="str">
        <f>VLOOKUP(E2439,'country(26mar)'!B$2:C$251,2,FALSE)</f>
        <v>AR</v>
      </c>
      <c r="G2439" t="str">
        <f>VLOOKUP(F2439,'country(26mar)'!C$2:D$251,2,FALSE)</f>
        <v>base.ar</v>
      </c>
      <c r="H2439" t="s">
        <v>326</v>
      </c>
      <c r="I2439" t="str">
        <f t="shared" si="205"/>
        <v>Argentina Jujuy</v>
      </c>
      <c r="J2439" t="str">
        <f t="shared" si="208"/>
        <v>base.state_ar_y</v>
      </c>
    </row>
    <row r="2440" hidden="1" spans="1:10">
      <c r="A2440" t="str">
        <f t="shared" si="206"/>
        <v>base.state_ar_h</v>
      </c>
      <c r="B2440" t="str">
        <f>VLOOKUP(I2440,'state(26mar)'!D$2:G$680,4,FALSE)</f>
        <v>base.state_ar_h</v>
      </c>
      <c r="C2440" t="str">
        <f t="shared" si="204"/>
        <v>state_AR_Cha_14</v>
      </c>
      <c r="D2440">
        <f t="shared" si="207"/>
        <v>14</v>
      </c>
      <c r="E2440" t="s">
        <v>319</v>
      </c>
      <c r="F2440" t="str">
        <f>VLOOKUP(E2440,'country(26mar)'!B$2:C$251,2,FALSE)</f>
        <v>AR</v>
      </c>
      <c r="G2440" t="str">
        <f>VLOOKUP(F2440,'country(26mar)'!C$2:D$251,2,FALSE)</f>
        <v>base.ar</v>
      </c>
      <c r="H2440" t="s">
        <v>353</v>
      </c>
      <c r="I2440" t="str">
        <f t="shared" si="205"/>
        <v>Argentina Chaco</v>
      </c>
      <c r="J2440" t="str">
        <f t="shared" si="208"/>
        <v>base.state_ar_h</v>
      </c>
    </row>
    <row r="2441" hidden="1" spans="1:10">
      <c r="A2441" t="str">
        <f t="shared" si="206"/>
        <v>base.state_ar_n</v>
      </c>
      <c r="B2441" t="str">
        <f>VLOOKUP(I2441,'state(26mar)'!D$2:G$680,4,FALSE)</f>
        <v>base.state_ar_n</v>
      </c>
      <c r="C2441" t="str">
        <f t="shared" si="204"/>
        <v>state_AR_Mis_15</v>
      </c>
      <c r="D2441">
        <f t="shared" si="207"/>
        <v>15</v>
      </c>
      <c r="E2441" t="s">
        <v>319</v>
      </c>
      <c r="F2441" t="str">
        <f>VLOOKUP(E2441,'country(26mar)'!B$2:C$251,2,FALSE)</f>
        <v>AR</v>
      </c>
      <c r="G2441" t="str">
        <f>VLOOKUP(F2441,'country(26mar)'!C$2:D$251,2,FALSE)</f>
        <v>base.ar</v>
      </c>
      <c r="H2441" t="s">
        <v>385</v>
      </c>
      <c r="I2441" t="str">
        <f t="shared" si="205"/>
        <v>Argentina Misiones</v>
      </c>
      <c r="J2441" t="str">
        <f t="shared" si="208"/>
        <v>base.state_ar_n</v>
      </c>
    </row>
    <row r="2442" hidden="1" spans="1:10">
      <c r="A2442" t="str">
        <f t="shared" si="206"/>
        <v>base.state_ar_p</v>
      </c>
      <c r="B2442" t="str">
        <f>VLOOKUP(I2442,'state(26mar)'!D$2:G$680,4,FALSE)</f>
        <v>base.state_ar_p</v>
      </c>
      <c r="C2442" t="str">
        <f t="shared" si="204"/>
        <v>state_AR_For_16</v>
      </c>
      <c r="D2442">
        <f t="shared" si="207"/>
        <v>16</v>
      </c>
      <c r="E2442" t="s">
        <v>319</v>
      </c>
      <c r="F2442" t="str">
        <f>VLOOKUP(E2442,'country(26mar)'!B$2:C$251,2,FALSE)</f>
        <v>AR</v>
      </c>
      <c r="G2442" t="str">
        <f>VLOOKUP(F2442,'country(26mar)'!C$2:D$251,2,FALSE)</f>
        <v>base.ar</v>
      </c>
      <c r="H2442" t="s">
        <v>366</v>
      </c>
      <c r="I2442" t="str">
        <f t="shared" si="205"/>
        <v>Argentina Formosa</v>
      </c>
      <c r="J2442" t="str">
        <f t="shared" si="208"/>
        <v>base.state_ar_p</v>
      </c>
    </row>
    <row r="2443" hidden="1" spans="1:10">
      <c r="A2443" t="str">
        <f t="shared" si="206"/>
        <v>base.state_ar_q</v>
      </c>
      <c r="B2443" t="str">
        <f>VLOOKUP(I2443,'state(26mar)'!D$2:G$680,4,FALSE)</f>
        <v>base.state_ar_q</v>
      </c>
      <c r="C2443" t="str">
        <f t="shared" si="204"/>
        <v>state_AR_Neu_17</v>
      </c>
      <c r="D2443">
        <f t="shared" si="207"/>
        <v>17</v>
      </c>
      <c r="E2443" t="s">
        <v>319</v>
      </c>
      <c r="F2443" t="str">
        <f>VLOOKUP(E2443,'country(26mar)'!B$2:C$251,2,FALSE)</f>
        <v>AR</v>
      </c>
      <c r="G2443" t="str">
        <f>VLOOKUP(F2443,'country(26mar)'!C$2:D$251,2,FALSE)</f>
        <v>base.ar</v>
      </c>
      <c r="H2443" t="s">
        <v>362</v>
      </c>
      <c r="I2443" t="str">
        <f t="shared" si="205"/>
        <v>Argentina Neuquén</v>
      </c>
      <c r="J2443" t="str">
        <f t="shared" si="208"/>
        <v>base.state_ar_q</v>
      </c>
    </row>
    <row r="2444" hidden="1" spans="1:10">
      <c r="A2444" t="str">
        <f t="shared" si="206"/>
        <v>base.state_ar_g</v>
      </c>
      <c r="B2444" t="str">
        <f>VLOOKUP(I2444,'state(26mar)'!D$2:G$680,4,FALSE)</f>
        <v>base.state_ar_g</v>
      </c>
      <c r="C2444" t="str">
        <f t="shared" si="204"/>
        <v>state_AR_San_18</v>
      </c>
      <c r="D2444">
        <f t="shared" si="207"/>
        <v>18</v>
      </c>
      <c r="E2444" t="s">
        <v>319</v>
      </c>
      <c r="F2444" t="str">
        <f>VLOOKUP(E2444,'country(26mar)'!B$2:C$251,2,FALSE)</f>
        <v>AR</v>
      </c>
      <c r="G2444" t="str">
        <f>VLOOKUP(F2444,'country(26mar)'!C$2:D$251,2,FALSE)</f>
        <v>base.ar</v>
      </c>
      <c r="H2444" t="s">
        <v>333</v>
      </c>
      <c r="I2444" t="str">
        <f t="shared" si="205"/>
        <v>Argentina Santiago del Estero</v>
      </c>
      <c r="J2444" t="str">
        <f t="shared" si="208"/>
        <v>base.state_ar_g</v>
      </c>
    </row>
    <row r="2445" hidden="1" spans="1:10">
      <c r="A2445" t="str">
        <f t="shared" si="206"/>
        <v>base.state_ar_m</v>
      </c>
      <c r="B2445" t="str">
        <f>VLOOKUP(I2445,'state(26mar)'!D$2:G$680,4,FALSE)</f>
        <v>base.state_ar_m</v>
      </c>
      <c r="C2445" t="str">
        <f t="shared" si="204"/>
        <v>state_AR_Men_19</v>
      </c>
      <c r="D2445">
        <f t="shared" si="207"/>
        <v>19</v>
      </c>
      <c r="E2445" t="s">
        <v>319</v>
      </c>
      <c r="F2445" t="str">
        <f>VLOOKUP(E2445,'country(26mar)'!B$2:C$251,2,FALSE)</f>
        <v>AR</v>
      </c>
      <c r="G2445" t="str">
        <f>VLOOKUP(F2445,'country(26mar)'!C$2:D$251,2,FALSE)</f>
        <v>base.ar</v>
      </c>
      <c r="H2445" t="s">
        <v>409</v>
      </c>
      <c r="I2445" t="str">
        <f t="shared" si="205"/>
        <v>Argentina Mendoza</v>
      </c>
      <c r="J2445" t="str">
        <f t="shared" si="208"/>
        <v>base.state_ar_m</v>
      </c>
    </row>
    <row r="2446" hidden="1" spans="1:10">
      <c r="A2446" t="str">
        <f t="shared" si="206"/>
        <v>base.state_ar_t</v>
      </c>
      <c r="B2446" t="str">
        <f>VLOOKUP(I2446,'state(26mar)'!D$2:G$680,4,FALSE)</f>
        <v>base.state_ar_t</v>
      </c>
      <c r="C2446" t="str">
        <f t="shared" si="204"/>
        <v>state_AR_Tuc_20</v>
      </c>
      <c r="D2446">
        <f t="shared" si="207"/>
        <v>20</v>
      </c>
      <c r="E2446" t="s">
        <v>319</v>
      </c>
      <c r="F2446" t="str">
        <f>VLOOKUP(E2446,'country(26mar)'!B$2:C$251,2,FALSE)</f>
        <v>AR</v>
      </c>
      <c r="G2446" t="str">
        <f>VLOOKUP(F2446,'country(26mar)'!C$2:D$251,2,FALSE)</f>
        <v>base.ar</v>
      </c>
      <c r="H2446" t="s">
        <v>491</v>
      </c>
      <c r="I2446" t="str">
        <f t="shared" si="205"/>
        <v>Argentina Tucumán</v>
      </c>
      <c r="J2446" t="str">
        <f t="shared" si="208"/>
        <v>base.state_ar_t</v>
      </c>
    </row>
    <row r="2447" hidden="1" spans="1:10">
      <c r="A2447" t="str">
        <f t="shared" si="206"/>
        <v>base.state_ar_b</v>
      </c>
      <c r="B2447" t="str">
        <f>VLOOKUP(I2447,'state(26mar)'!D$2:G$680,4,FALSE)</f>
        <v>base.state_ar_b</v>
      </c>
      <c r="C2447" t="str">
        <f t="shared" si="204"/>
        <v>state_AR_Bue_21</v>
      </c>
      <c r="D2447">
        <f t="shared" si="207"/>
        <v>21</v>
      </c>
      <c r="E2447" t="s">
        <v>319</v>
      </c>
      <c r="F2447" t="str">
        <f>VLOOKUP(E2447,'country(26mar)'!B$2:C$251,2,FALSE)</f>
        <v>AR</v>
      </c>
      <c r="G2447" t="str">
        <f>VLOOKUP(F2447,'country(26mar)'!C$2:D$251,2,FALSE)</f>
        <v>base.ar</v>
      </c>
      <c r="H2447" s="3" t="s">
        <v>335</v>
      </c>
      <c r="I2447" t="str">
        <f t="shared" si="205"/>
        <v>Argentina Buenos Aires</v>
      </c>
      <c r="J2447" t="str">
        <f t="shared" si="208"/>
        <v>base.state_ar_b</v>
      </c>
    </row>
    <row r="2448" hidden="1" spans="1:10">
      <c r="A2448" t="str">
        <f t="shared" si="206"/>
        <v>base.state_ar_x</v>
      </c>
      <c r="B2448" t="str">
        <f>VLOOKUP(I2448,'state(26mar)'!D$2:G$680,4,FALSE)</f>
        <v>base.state_ar_x</v>
      </c>
      <c r="C2448" t="str">
        <f t="shared" si="204"/>
        <v>state_AR_Cór_22</v>
      </c>
      <c r="D2448">
        <f t="shared" si="207"/>
        <v>22</v>
      </c>
      <c r="E2448" t="s">
        <v>319</v>
      </c>
      <c r="F2448" t="str">
        <f>VLOOKUP(E2448,'country(26mar)'!B$2:C$251,2,FALSE)</f>
        <v>AR</v>
      </c>
      <c r="G2448" t="str">
        <f>VLOOKUP(F2448,'country(26mar)'!C$2:D$251,2,FALSE)</f>
        <v>base.ar</v>
      </c>
      <c r="H2448" t="s">
        <v>328</v>
      </c>
      <c r="I2448" t="str">
        <f t="shared" si="205"/>
        <v>Argentina Córdoba</v>
      </c>
      <c r="J2448" t="str">
        <f t="shared" si="208"/>
        <v>base.state_ar_x</v>
      </c>
    </row>
    <row r="2449" hidden="1" spans="1:10">
      <c r="A2449" t="str">
        <f t="shared" si="206"/>
        <v>base.state_ar_k</v>
      </c>
      <c r="B2449" t="str">
        <f>VLOOKUP(I2449,'state(26mar)'!D$2:G$680,4,FALSE)</f>
        <v>base.state_ar_k</v>
      </c>
      <c r="C2449" t="str">
        <f t="shared" si="204"/>
        <v>state_AR_Cat_23</v>
      </c>
      <c r="D2449">
        <f t="shared" si="207"/>
        <v>23</v>
      </c>
      <c r="E2449" t="s">
        <v>319</v>
      </c>
      <c r="F2449" t="str">
        <f>VLOOKUP(E2449,'country(26mar)'!B$2:C$251,2,FALSE)</f>
        <v>AR</v>
      </c>
      <c r="G2449" t="str">
        <f>VLOOKUP(F2449,'country(26mar)'!C$2:D$251,2,FALSE)</f>
        <v>base.ar</v>
      </c>
      <c r="H2449" t="s">
        <v>340</v>
      </c>
      <c r="I2449" t="str">
        <f t="shared" si="205"/>
        <v>Argentina Catamarca</v>
      </c>
      <c r="J2449" t="str">
        <f t="shared" si="208"/>
        <v>base.state_ar_k</v>
      </c>
    </row>
    <row r="2450" hidden="1" spans="1:10">
      <c r="A2450" t="str">
        <f t="shared" si="206"/>
        <v>base.state_ar_d</v>
      </c>
      <c r="B2450" t="str">
        <f>VLOOKUP(I2450,'state(26mar)'!D$2:G$680,4,FALSE)</f>
        <v>base.state_ar_d</v>
      </c>
      <c r="C2450" t="str">
        <f t="shared" si="204"/>
        <v>state_AR_San_24</v>
      </c>
      <c r="D2450">
        <f t="shared" si="207"/>
        <v>24</v>
      </c>
      <c r="E2450" t="s">
        <v>319</v>
      </c>
      <c r="F2450" t="str">
        <f>VLOOKUP(E2450,'country(26mar)'!B$2:C$251,2,FALSE)</f>
        <v>AR</v>
      </c>
      <c r="G2450" t="str">
        <f>VLOOKUP(F2450,'country(26mar)'!C$2:D$251,2,FALSE)</f>
        <v>base.ar</v>
      </c>
      <c r="H2450" t="s">
        <v>427</v>
      </c>
      <c r="I2450" t="str">
        <f t="shared" si="205"/>
        <v>Argentina San Luis</v>
      </c>
      <c r="J2450" t="str">
        <f t="shared" si="208"/>
        <v>base.state_ar_d</v>
      </c>
    </row>
    <row r="2451" hidden="1" spans="1:10">
      <c r="A2451" t="str">
        <f t="shared" si="206"/>
        <v>state_AT_Bur_1</v>
      </c>
      <c r="B2451" t="e">
        <f>VLOOKUP(I2451,'state(26mar)'!D$2:G$680,4,FALSE)</f>
        <v>#N/A</v>
      </c>
      <c r="C2451" t="str">
        <f t="shared" si="204"/>
        <v>state_AT_Bur_1</v>
      </c>
      <c r="D2451">
        <f t="shared" si="207"/>
        <v>1</v>
      </c>
      <c r="E2451" t="s">
        <v>770</v>
      </c>
      <c r="F2451" t="str">
        <f>VLOOKUP(E2451,'country(26mar)'!B$2:C$251,2,FALSE)</f>
        <v>AT</v>
      </c>
      <c r="G2451" t="str">
        <f>VLOOKUP(F2451,'country(26mar)'!C$2:D$251,2,FALSE)</f>
        <v>base.at</v>
      </c>
      <c r="H2451" t="s">
        <v>775</v>
      </c>
      <c r="I2451" t="str">
        <f t="shared" si="205"/>
        <v>Austria Burgenland</v>
      </c>
      <c r="J2451" t="str">
        <f t="shared" si="208"/>
        <v>state_AT_Bur_1</v>
      </c>
    </row>
    <row r="2452" hidden="1" spans="1:10">
      <c r="A2452" t="str">
        <f t="shared" si="206"/>
        <v>state_AT_Tir_2</v>
      </c>
      <c r="B2452" t="e">
        <f>VLOOKUP(I2452,'state(26mar)'!D$2:G$680,4,FALSE)</f>
        <v>#N/A</v>
      </c>
      <c r="C2452" t="str">
        <f t="shared" si="204"/>
        <v>state_AT_Tir_2</v>
      </c>
      <c r="D2452">
        <f t="shared" si="207"/>
        <v>2</v>
      </c>
      <c r="E2452" t="s">
        <v>770</v>
      </c>
      <c r="F2452" t="str">
        <f>VLOOKUP(E2452,'country(26mar)'!B$2:C$251,2,FALSE)</f>
        <v>AT</v>
      </c>
      <c r="G2452" t="str">
        <f>VLOOKUP(F2452,'country(26mar)'!C$2:D$251,2,FALSE)</f>
        <v>base.at</v>
      </c>
      <c r="H2452" t="s">
        <v>779</v>
      </c>
      <c r="I2452" t="str">
        <f t="shared" si="205"/>
        <v>Austria Tirol</v>
      </c>
      <c r="J2452" t="str">
        <f t="shared" si="208"/>
        <v>state_AT_Tir_2</v>
      </c>
    </row>
    <row r="2453" hidden="1" spans="1:10">
      <c r="A2453" t="str">
        <f t="shared" si="206"/>
        <v>state_AT_Vor_3</v>
      </c>
      <c r="B2453" t="e">
        <f>VLOOKUP(I2453,'state(26mar)'!D$2:G$680,4,FALSE)</f>
        <v>#N/A</v>
      </c>
      <c r="C2453" t="str">
        <f t="shared" si="204"/>
        <v>state_AT_Vor_3</v>
      </c>
      <c r="D2453">
        <f t="shared" si="207"/>
        <v>3</v>
      </c>
      <c r="E2453" t="s">
        <v>770</v>
      </c>
      <c r="F2453" t="str">
        <f>VLOOKUP(E2453,'country(26mar)'!B$2:C$251,2,FALSE)</f>
        <v>AT</v>
      </c>
      <c r="G2453" t="str">
        <f>VLOOKUP(F2453,'country(26mar)'!C$2:D$251,2,FALSE)</f>
        <v>base.at</v>
      </c>
      <c r="H2453" t="s">
        <v>773</v>
      </c>
      <c r="I2453" t="str">
        <f t="shared" si="205"/>
        <v>Austria Vorarlberg</v>
      </c>
      <c r="J2453" t="str">
        <f t="shared" si="208"/>
        <v>state_AT_Vor_3</v>
      </c>
    </row>
    <row r="2454" hidden="1" spans="1:10">
      <c r="A2454" t="str">
        <f t="shared" si="206"/>
        <v>state_AT_Sal_4</v>
      </c>
      <c r="B2454" t="e">
        <f>VLOOKUP(I2454,'state(26mar)'!D$2:G$680,4,FALSE)</f>
        <v>#N/A</v>
      </c>
      <c r="C2454" t="str">
        <f t="shared" si="204"/>
        <v>state_AT_Sal_4</v>
      </c>
      <c r="D2454">
        <f t="shared" si="207"/>
        <v>4</v>
      </c>
      <c r="E2454" t="s">
        <v>770</v>
      </c>
      <c r="F2454" t="str">
        <f>VLOOKUP(E2454,'country(26mar)'!B$2:C$251,2,FALSE)</f>
        <v>AT</v>
      </c>
      <c r="G2454" t="str">
        <f>VLOOKUP(F2454,'country(26mar)'!C$2:D$251,2,FALSE)</f>
        <v>base.at</v>
      </c>
      <c r="H2454" t="s">
        <v>784</v>
      </c>
      <c r="I2454" t="str">
        <f t="shared" si="205"/>
        <v>Austria Salzburg</v>
      </c>
      <c r="J2454" t="str">
        <f t="shared" si="208"/>
        <v>state_AT_Sal_4</v>
      </c>
    </row>
    <row r="2455" hidden="1" spans="1:10">
      <c r="A2455" t="str">
        <f t="shared" si="206"/>
        <v>state_AT_Obe_5</v>
      </c>
      <c r="B2455" t="e">
        <f>VLOOKUP(I2455,'state(26mar)'!D$2:G$680,4,FALSE)</f>
        <v>#N/A</v>
      </c>
      <c r="C2455" t="str">
        <f t="shared" si="204"/>
        <v>state_AT_Obe_5</v>
      </c>
      <c r="D2455">
        <f t="shared" si="207"/>
        <v>5</v>
      </c>
      <c r="E2455" t="s">
        <v>770</v>
      </c>
      <c r="F2455" t="str">
        <f>VLOOKUP(E2455,'country(26mar)'!B$2:C$251,2,FALSE)</f>
        <v>AT</v>
      </c>
      <c r="G2455" t="str">
        <f>VLOOKUP(F2455,'country(26mar)'!C$2:D$251,2,FALSE)</f>
        <v>base.at</v>
      </c>
      <c r="H2455" t="s">
        <v>783</v>
      </c>
      <c r="I2455" t="str">
        <f t="shared" si="205"/>
        <v>Austria Oberösterreich</v>
      </c>
      <c r="J2455" t="str">
        <f t="shared" si="208"/>
        <v>state_AT_Obe_5</v>
      </c>
    </row>
    <row r="2456" hidden="1" spans="1:10">
      <c r="A2456" t="str">
        <f t="shared" si="206"/>
        <v>state_AT_Nie_6</v>
      </c>
      <c r="B2456" t="e">
        <f>VLOOKUP(I2456,'state(26mar)'!D$2:G$680,4,FALSE)</f>
        <v>#N/A</v>
      </c>
      <c r="C2456" t="str">
        <f t="shared" si="204"/>
        <v>state_AT_Nie_6</v>
      </c>
      <c r="D2456">
        <f t="shared" si="207"/>
        <v>6</v>
      </c>
      <c r="E2456" t="s">
        <v>770</v>
      </c>
      <c r="F2456" t="str">
        <f>VLOOKUP(E2456,'country(26mar)'!B$2:C$251,2,FALSE)</f>
        <v>AT</v>
      </c>
      <c r="G2456" t="str">
        <f>VLOOKUP(F2456,'country(26mar)'!C$2:D$251,2,FALSE)</f>
        <v>base.at</v>
      </c>
      <c r="H2456" t="s">
        <v>787</v>
      </c>
      <c r="I2456" t="str">
        <f t="shared" si="205"/>
        <v>Austria Niederösterreich</v>
      </c>
      <c r="J2456" t="str">
        <f t="shared" si="208"/>
        <v>state_AT_Nie_6</v>
      </c>
    </row>
    <row r="2457" hidden="1" spans="1:10">
      <c r="A2457" t="str">
        <f t="shared" si="206"/>
        <v>state_AT_Ste_7</v>
      </c>
      <c r="B2457" t="e">
        <f>VLOOKUP(I2457,'state(26mar)'!D$2:G$680,4,FALSE)</f>
        <v>#N/A</v>
      </c>
      <c r="C2457" t="str">
        <f t="shared" si="204"/>
        <v>state_AT_Ste_7</v>
      </c>
      <c r="D2457">
        <f t="shared" si="207"/>
        <v>7</v>
      </c>
      <c r="E2457" t="s">
        <v>770</v>
      </c>
      <c r="F2457" t="str">
        <f>VLOOKUP(E2457,'country(26mar)'!B$2:C$251,2,FALSE)</f>
        <v>AT</v>
      </c>
      <c r="G2457" t="str">
        <f>VLOOKUP(F2457,'country(26mar)'!C$2:D$251,2,FALSE)</f>
        <v>base.at</v>
      </c>
      <c r="H2457" t="s">
        <v>777</v>
      </c>
      <c r="I2457" t="str">
        <f t="shared" si="205"/>
        <v>Austria Steiermark</v>
      </c>
      <c r="J2457" t="str">
        <f t="shared" si="208"/>
        <v>state_AT_Ste_7</v>
      </c>
    </row>
    <row r="2458" hidden="1" spans="1:10">
      <c r="A2458" t="str">
        <f t="shared" si="206"/>
        <v>state_AT_Kär_8</v>
      </c>
      <c r="B2458" t="e">
        <f>VLOOKUP(I2458,'state(26mar)'!D$2:G$680,4,FALSE)</f>
        <v>#N/A</v>
      </c>
      <c r="C2458" t="str">
        <f t="shared" si="204"/>
        <v>state_AT_Kär_8</v>
      </c>
      <c r="D2458">
        <f t="shared" si="207"/>
        <v>8</v>
      </c>
      <c r="E2458" t="s">
        <v>770</v>
      </c>
      <c r="F2458" t="str">
        <f>VLOOKUP(E2458,'country(26mar)'!B$2:C$251,2,FALSE)</f>
        <v>AT</v>
      </c>
      <c r="G2458" t="str">
        <f>VLOOKUP(F2458,'country(26mar)'!C$2:D$251,2,FALSE)</f>
        <v>base.at</v>
      </c>
      <c r="H2458" t="s">
        <v>781</v>
      </c>
      <c r="I2458" t="str">
        <f t="shared" si="205"/>
        <v>Austria Kärnten</v>
      </c>
      <c r="J2458" t="str">
        <f t="shared" si="208"/>
        <v>state_AT_Kär_8</v>
      </c>
    </row>
    <row r="2459" hidden="1" spans="1:10">
      <c r="A2459" t="str">
        <f t="shared" si="206"/>
        <v>state_AT_Wie_9</v>
      </c>
      <c r="B2459" t="e">
        <f>VLOOKUP(I2459,'state(26mar)'!D$2:G$680,4,FALSE)</f>
        <v>#N/A</v>
      </c>
      <c r="C2459" t="str">
        <f t="shared" si="204"/>
        <v>state_AT_Wie_9</v>
      </c>
      <c r="D2459">
        <f t="shared" si="207"/>
        <v>9</v>
      </c>
      <c r="E2459" t="s">
        <v>770</v>
      </c>
      <c r="F2459" t="str">
        <f>VLOOKUP(E2459,'country(26mar)'!B$2:C$251,2,FALSE)</f>
        <v>AT</v>
      </c>
      <c r="G2459" t="str">
        <f>VLOOKUP(F2459,'country(26mar)'!C$2:D$251,2,FALSE)</f>
        <v>base.at</v>
      </c>
      <c r="H2459" t="s">
        <v>789</v>
      </c>
      <c r="I2459" t="str">
        <f t="shared" si="205"/>
        <v>Austria Wien</v>
      </c>
      <c r="J2459" t="str">
        <f t="shared" si="208"/>
        <v>state_AT_Wie_9</v>
      </c>
    </row>
    <row r="2460" hidden="1" spans="1:10">
      <c r="A2460" t="str">
        <f t="shared" si="206"/>
        <v>base.state_au_5</v>
      </c>
      <c r="B2460" t="str">
        <f>VLOOKUP(I2460,'state(26mar)'!D$2:G$680,4,FALSE)</f>
        <v>base.state_au_5</v>
      </c>
      <c r="C2460" t="str">
        <f t="shared" si="204"/>
        <v>state_AU_Sou_1</v>
      </c>
      <c r="D2460">
        <f t="shared" si="207"/>
        <v>1</v>
      </c>
      <c r="E2460" t="s">
        <v>545</v>
      </c>
      <c r="F2460" t="str">
        <f>VLOOKUP(E2460,'country(26mar)'!B$2:C$251,2,FALSE)</f>
        <v>AU</v>
      </c>
      <c r="G2460" t="str">
        <f>VLOOKUP(F2460,'country(26mar)'!C$2:D$251,2,FALSE)</f>
        <v>base.au</v>
      </c>
      <c r="H2460" t="s">
        <v>548</v>
      </c>
      <c r="I2460" t="str">
        <f t="shared" si="205"/>
        <v>Australia South Australia</v>
      </c>
      <c r="J2460" t="str">
        <f t="shared" si="208"/>
        <v>base.state_au_5</v>
      </c>
    </row>
    <row r="2461" hidden="1" spans="1:10">
      <c r="A2461" t="str">
        <f t="shared" si="206"/>
        <v>base.state_au_8</v>
      </c>
      <c r="B2461" t="str">
        <f>VLOOKUP(I2461,'state(26mar)'!D$2:G$680,4,FALSE)</f>
        <v>base.state_au_8</v>
      </c>
      <c r="C2461" t="str">
        <f t="shared" si="204"/>
        <v>state_AU_Wes_2</v>
      </c>
      <c r="D2461">
        <f t="shared" si="207"/>
        <v>2</v>
      </c>
      <c r="E2461" t="s">
        <v>545</v>
      </c>
      <c r="F2461" t="str">
        <f>VLOOKUP(E2461,'country(26mar)'!B$2:C$251,2,FALSE)</f>
        <v>AU</v>
      </c>
      <c r="G2461" t="str">
        <f>VLOOKUP(F2461,'country(26mar)'!C$2:D$251,2,FALSE)</f>
        <v>base.au</v>
      </c>
      <c r="H2461" t="s">
        <v>552</v>
      </c>
      <c r="I2461" t="str">
        <f t="shared" si="205"/>
        <v>Australia Western Australia</v>
      </c>
      <c r="J2461" t="str">
        <f t="shared" si="208"/>
        <v>base.state_au_8</v>
      </c>
    </row>
    <row r="2462" hidden="1" spans="1:10">
      <c r="A2462" t="str">
        <f t="shared" si="206"/>
        <v>base.state_au_4</v>
      </c>
      <c r="B2462" t="str">
        <f>VLOOKUP(I2462,'state(26mar)'!D$2:G$680,4,FALSE)</f>
        <v>base.state_au_4</v>
      </c>
      <c r="C2462" t="str">
        <f t="shared" si="204"/>
        <v>state_AU_Que_3</v>
      </c>
      <c r="D2462">
        <f t="shared" si="207"/>
        <v>3</v>
      </c>
      <c r="E2462" t="s">
        <v>545</v>
      </c>
      <c r="F2462" t="str">
        <f>VLOOKUP(E2462,'country(26mar)'!B$2:C$251,2,FALSE)</f>
        <v>AU</v>
      </c>
      <c r="G2462" t="str">
        <f>VLOOKUP(F2462,'country(26mar)'!C$2:D$251,2,FALSE)</f>
        <v>base.au</v>
      </c>
      <c r="H2462" t="s">
        <v>559</v>
      </c>
      <c r="I2462" t="str">
        <f t="shared" si="205"/>
        <v>Australia Queensland</v>
      </c>
      <c r="J2462" t="str">
        <f t="shared" si="208"/>
        <v>base.state_au_4</v>
      </c>
    </row>
    <row r="2463" hidden="1" spans="1:10">
      <c r="A2463" t="str">
        <f t="shared" si="206"/>
        <v>base.state_au_7</v>
      </c>
      <c r="B2463" t="str">
        <f>VLOOKUP(I2463,'state(26mar)'!D$2:G$680,4,FALSE)</f>
        <v>base.state_au_7</v>
      </c>
      <c r="C2463" t="str">
        <f t="shared" si="204"/>
        <v>state_AU_Vic_4</v>
      </c>
      <c r="D2463">
        <f t="shared" si="207"/>
        <v>4</v>
      </c>
      <c r="E2463" t="s">
        <v>545</v>
      </c>
      <c r="F2463" t="str">
        <f>VLOOKUP(E2463,'country(26mar)'!B$2:C$251,2,FALSE)</f>
        <v>AU</v>
      </c>
      <c r="G2463" t="str">
        <f>VLOOKUP(F2463,'country(26mar)'!C$2:D$251,2,FALSE)</f>
        <v>base.au</v>
      </c>
      <c r="H2463" t="s">
        <v>502</v>
      </c>
      <c r="I2463" t="str">
        <f t="shared" si="205"/>
        <v>Australia Victoria</v>
      </c>
      <c r="J2463" t="str">
        <f t="shared" si="208"/>
        <v>base.state_au_7</v>
      </c>
    </row>
    <row r="2464" hidden="1" spans="1:10">
      <c r="A2464" t="str">
        <f t="shared" si="206"/>
        <v>base.state_au_2</v>
      </c>
      <c r="B2464" t="str">
        <f>VLOOKUP(I2464,'state(26mar)'!D$2:G$680,4,FALSE)</f>
        <v>base.state_au_2</v>
      </c>
      <c r="C2464" t="str">
        <f t="shared" si="204"/>
        <v>state_AU_New_5</v>
      </c>
      <c r="D2464">
        <f t="shared" si="207"/>
        <v>5</v>
      </c>
      <c r="E2464" t="s">
        <v>545</v>
      </c>
      <c r="F2464" t="str">
        <f>VLOOKUP(E2464,'country(26mar)'!B$2:C$251,2,FALSE)</f>
        <v>AU</v>
      </c>
      <c r="G2464" t="str">
        <f>VLOOKUP(F2464,'country(26mar)'!C$2:D$251,2,FALSE)</f>
        <v>base.au</v>
      </c>
      <c r="H2464" t="s">
        <v>554</v>
      </c>
      <c r="I2464" t="str">
        <f t="shared" si="205"/>
        <v>Australia New South Wales</v>
      </c>
      <c r="J2464" t="str">
        <f t="shared" si="208"/>
        <v>base.state_au_2</v>
      </c>
    </row>
    <row r="2465" hidden="1" spans="1:10">
      <c r="A2465" t="str">
        <f t="shared" si="206"/>
        <v>base.state_au_3</v>
      </c>
      <c r="B2465" t="str">
        <f>VLOOKUP(I2465,'state(26mar)'!D$2:G$680,4,FALSE)</f>
        <v>base.state_au_3</v>
      </c>
      <c r="C2465" t="str">
        <f t="shared" ref="C2465:C2528" si="209">CONCATENATE("state_",F2465,"_",LEFT(H2465,3),"_",D2465)</f>
        <v>state_AU_Nor_6</v>
      </c>
      <c r="D2465">
        <f t="shared" si="207"/>
        <v>6</v>
      </c>
      <c r="E2465" t="s">
        <v>545</v>
      </c>
      <c r="F2465" t="str">
        <f>VLOOKUP(E2465,'country(26mar)'!B$2:C$251,2,FALSE)</f>
        <v>AU</v>
      </c>
      <c r="G2465" t="str">
        <f>VLOOKUP(F2465,'country(26mar)'!C$2:D$251,2,FALSE)</f>
        <v>base.au</v>
      </c>
      <c r="H2465" t="s">
        <v>550</v>
      </c>
      <c r="I2465" t="str">
        <f t="shared" ref="I2465:I2528" si="210">CONCATENATE(E2465," ",H2465)</f>
        <v>Australia Northern Territory</v>
      </c>
      <c r="J2465" t="str">
        <f t="shared" si="208"/>
        <v>base.state_au_3</v>
      </c>
    </row>
    <row r="2466" hidden="1" spans="1:10">
      <c r="A2466" t="str">
        <f t="shared" si="206"/>
        <v>base.state_au_6</v>
      </c>
      <c r="B2466" t="str">
        <f>VLOOKUP(I2466,'state(26mar)'!D$2:G$680,4,FALSE)</f>
        <v>base.state_au_6</v>
      </c>
      <c r="C2466" t="str">
        <f t="shared" si="209"/>
        <v>state_AU_Tas_7</v>
      </c>
      <c r="D2466">
        <f t="shared" si="207"/>
        <v>7</v>
      </c>
      <c r="E2466" t="s">
        <v>545</v>
      </c>
      <c r="F2466" t="str">
        <f>VLOOKUP(E2466,'country(26mar)'!B$2:C$251,2,FALSE)</f>
        <v>AU</v>
      </c>
      <c r="G2466" t="str">
        <f>VLOOKUP(F2466,'country(26mar)'!C$2:D$251,2,FALSE)</f>
        <v>base.au</v>
      </c>
      <c r="H2466" t="s">
        <v>571</v>
      </c>
      <c r="I2466" t="str">
        <f t="shared" si="210"/>
        <v>Australia Tasmania</v>
      </c>
      <c r="J2466" t="str">
        <f t="shared" si="208"/>
        <v>base.state_au_6</v>
      </c>
    </row>
    <row r="2467" hidden="1" spans="1:10">
      <c r="A2467" t="str">
        <f t="shared" si="206"/>
        <v>base.state_au_1</v>
      </c>
      <c r="B2467" t="str">
        <f>VLOOKUP(I2467,'state(26mar)'!D$2:G$680,4,FALSE)</f>
        <v>base.state_au_1</v>
      </c>
      <c r="C2467" t="str">
        <f t="shared" si="209"/>
        <v>state_AU_Aus_8</v>
      </c>
      <c r="D2467">
        <f t="shared" si="207"/>
        <v>8</v>
      </c>
      <c r="E2467" t="s">
        <v>545</v>
      </c>
      <c r="F2467" t="str">
        <f>VLOOKUP(E2467,'country(26mar)'!B$2:C$251,2,FALSE)</f>
        <v>AU</v>
      </c>
      <c r="G2467" t="str">
        <f>VLOOKUP(F2467,'country(26mar)'!C$2:D$251,2,FALSE)</f>
        <v>base.au</v>
      </c>
      <c r="H2467" t="s">
        <v>593</v>
      </c>
      <c r="I2467" t="str">
        <f t="shared" si="210"/>
        <v>Australia Australian Capital Territory</v>
      </c>
      <c r="J2467" t="str">
        <f t="shared" si="208"/>
        <v>base.state_au_1</v>
      </c>
    </row>
    <row r="2468" hidden="1" spans="1:10">
      <c r="A2468" t="str">
        <f t="shared" si="206"/>
        <v>state_AZ_Bak_1</v>
      </c>
      <c r="B2468" t="e">
        <f>VLOOKUP(I2468,'state(26mar)'!D$2:G$680,4,FALSE)</f>
        <v>#N/A</v>
      </c>
      <c r="C2468" t="str">
        <f t="shared" si="209"/>
        <v>state_AZ_Bak_1</v>
      </c>
      <c r="D2468">
        <f t="shared" si="207"/>
        <v>1</v>
      </c>
      <c r="E2468" t="s">
        <v>793</v>
      </c>
      <c r="F2468" t="str">
        <f>VLOOKUP(E2468,'country(26mar)'!B$2:C$251,2,FALSE)</f>
        <v>AZ</v>
      </c>
      <c r="G2468" t="str">
        <f>VLOOKUP(F2468,'country(26mar)'!C$2:D$251,2,FALSE)</f>
        <v>base.az</v>
      </c>
      <c r="H2468" t="s">
        <v>809</v>
      </c>
      <c r="I2468" t="str">
        <f t="shared" si="210"/>
        <v>Azerbaijan Bakı</v>
      </c>
      <c r="J2468" t="str">
        <f t="shared" si="208"/>
        <v>state_AZ_Bak_1</v>
      </c>
    </row>
    <row r="2469" hidden="1" spans="1:10">
      <c r="A2469" t="str">
        <f t="shared" si="206"/>
        <v>state_AZ_Gor_2</v>
      </c>
      <c r="B2469" t="e">
        <f>VLOOKUP(I2469,'state(26mar)'!D$2:G$680,4,FALSE)</f>
        <v>#N/A</v>
      </c>
      <c r="C2469" t="str">
        <f t="shared" si="209"/>
        <v>state_AZ_Gor_2</v>
      </c>
      <c r="D2469">
        <f t="shared" si="207"/>
        <v>2</v>
      </c>
      <c r="E2469" t="s">
        <v>793</v>
      </c>
      <c r="F2469" t="str">
        <f>VLOOKUP(E2469,'country(26mar)'!B$2:C$251,2,FALSE)</f>
        <v>AZ</v>
      </c>
      <c r="G2469" t="str">
        <f>VLOOKUP(F2469,'country(26mar)'!C$2:D$251,2,FALSE)</f>
        <v>base.az</v>
      </c>
      <c r="H2469" t="s">
        <v>833</v>
      </c>
      <c r="I2469" t="str">
        <f t="shared" si="210"/>
        <v>Azerbaijan Goranboy</v>
      </c>
      <c r="J2469" t="str">
        <f t="shared" si="208"/>
        <v>state_AZ_Gor_2</v>
      </c>
    </row>
    <row r="2470" hidden="1" spans="1:10">
      <c r="A2470" t="str">
        <f t="shared" si="206"/>
        <v>state_AZ_Şək_3</v>
      </c>
      <c r="B2470" t="e">
        <f>VLOOKUP(I2470,'state(26mar)'!D$2:G$680,4,FALSE)</f>
        <v>#N/A</v>
      </c>
      <c r="C2470" t="str">
        <f t="shared" si="209"/>
        <v>state_AZ_Şək_3</v>
      </c>
      <c r="D2470">
        <f t="shared" si="207"/>
        <v>3</v>
      </c>
      <c r="E2470" t="s">
        <v>793</v>
      </c>
      <c r="F2470" t="str">
        <f>VLOOKUP(E2470,'country(26mar)'!B$2:C$251,2,FALSE)</f>
        <v>AZ</v>
      </c>
      <c r="G2470" t="str">
        <f>VLOOKUP(F2470,'country(26mar)'!C$2:D$251,2,FALSE)</f>
        <v>base.az</v>
      </c>
      <c r="H2470" t="s">
        <v>886</v>
      </c>
      <c r="I2470" t="str">
        <f t="shared" si="210"/>
        <v>Azerbaijan Şəki</v>
      </c>
      <c r="J2470" t="str">
        <f t="shared" si="208"/>
        <v>state_AZ_Şək_3</v>
      </c>
    </row>
    <row r="2471" hidden="1" spans="1:10">
      <c r="A2471" t="str">
        <f t="shared" si="206"/>
        <v>state_AZ_Füz_4</v>
      </c>
      <c r="B2471" t="e">
        <f>VLOOKUP(I2471,'state(26mar)'!D$2:G$680,4,FALSE)</f>
        <v>#N/A</v>
      </c>
      <c r="C2471" t="str">
        <f t="shared" si="209"/>
        <v>state_AZ_Füz_4</v>
      </c>
      <c r="D2471">
        <f t="shared" si="207"/>
        <v>4</v>
      </c>
      <c r="E2471" t="s">
        <v>793</v>
      </c>
      <c r="F2471" t="str">
        <f>VLOOKUP(E2471,'country(26mar)'!B$2:C$251,2,FALSE)</f>
        <v>AZ</v>
      </c>
      <c r="G2471" t="str">
        <f>VLOOKUP(F2471,'country(26mar)'!C$2:D$251,2,FALSE)</f>
        <v>base.az</v>
      </c>
      <c r="H2471" t="s">
        <v>827</v>
      </c>
      <c r="I2471" t="str">
        <f t="shared" si="210"/>
        <v>Azerbaijan Füzuli</v>
      </c>
      <c r="J2471" t="str">
        <f t="shared" si="208"/>
        <v>state_AZ_Füz_4</v>
      </c>
    </row>
    <row r="2472" hidden="1" spans="1:10">
      <c r="A2472" t="str">
        <f t="shared" si="206"/>
        <v>state_AZ_Lən_5</v>
      </c>
      <c r="B2472" t="e">
        <f>VLOOKUP(I2472,'state(26mar)'!D$2:G$680,4,FALSE)</f>
        <v>#N/A</v>
      </c>
      <c r="C2472" t="str">
        <f t="shared" si="209"/>
        <v>state_AZ_Lən_5</v>
      </c>
      <c r="D2472">
        <f t="shared" si="207"/>
        <v>5</v>
      </c>
      <c r="E2472" t="s">
        <v>793</v>
      </c>
      <c r="F2472" t="str">
        <f>VLOOKUP(E2472,'country(26mar)'!B$2:C$251,2,FALSE)</f>
        <v>AZ</v>
      </c>
      <c r="G2472" t="str">
        <f>VLOOKUP(F2472,'country(26mar)'!C$2:D$251,2,FALSE)</f>
        <v>base.az</v>
      </c>
      <c r="H2472" t="s">
        <v>855</v>
      </c>
      <c r="I2472" t="str">
        <f t="shared" si="210"/>
        <v>Azerbaijan Lənkəran</v>
      </c>
      <c r="J2472" t="str">
        <f t="shared" si="208"/>
        <v>state_AZ_Lən_5</v>
      </c>
    </row>
    <row r="2473" hidden="1" spans="1:10">
      <c r="A2473" t="str">
        <f t="shared" si="206"/>
        <v>state_AZ_Xoc_6</v>
      </c>
      <c r="B2473" t="e">
        <f>VLOOKUP(I2473,'state(26mar)'!D$2:G$680,4,FALSE)</f>
        <v>#N/A</v>
      </c>
      <c r="C2473" t="str">
        <f t="shared" si="209"/>
        <v>state_AZ_Xoc_6</v>
      </c>
      <c r="D2473">
        <f t="shared" si="207"/>
        <v>6</v>
      </c>
      <c r="E2473" t="s">
        <v>793</v>
      </c>
      <c r="F2473" t="str">
        <f>VLOOKUP(E2473,'country(26mar)'!B$2:C$251,2,FALSE)</f>
        <v>AZ</v>
      </c>
      <c r="G2473" t="str">
        <f>VLOOKUP(F2473,'country(26mar)'!C$2:D$251,2,FALSE)</f>
        <v>base.az</v>
      </c>
      <c r="H2473" t="s">
        <v>911</v>
      </c>
      <c r="I2473" t="str">
        <f t="shared" si="210"/>
        <v>Azerbaijan Xocalı</v>
      </c>
      <c r="J2473" t="str">
        <f t="shared" si="208"/>
        <v>state_AZ_Xoc_6</v>
      </c>
    </row>
    <row r="2474" hidden="1" spans="1:10">
      <c r="A2474" t="str">
        <f t="shared" si="206"/>
        <v>state_AZ_Ağd_7</v>
      </c>
      <c r="B2474" t="e">
        <f>VLOOKUP(I2474,'state(26mar)'!D$2:G$680,4,FALSE)</f>
        <v>#N/A</v>
      </c>
      <c r="C2474" t="str">
        <f t="shared" si="209"/>
        <v>state_AZ_Ağd_7</v>
      </c>
      <c r="D2474">
        <f t="shared" si="207"/>
        <v>7</v>
      </c>
      <c r="E2474" t="s">
        <v>793</v>
      </c>
      <c r="F2474" t="str">
        <f>VLOOKUP(E2474,'country(26mar)'!B$2:C$251,2,FALSE)</f>
        <v>AZ</v>
      </c>
      <c r="G2474" t="str">
        <f>VLOOKUP(F2474,'country(26mar)'!C$2:D$251,2,FALSE)</f>
        <v>base.az</v>
      </c>
      <c r="H2474" t="s">
        <v>796</v>
      </c>
      <c r="I2474" t="str">
        <f t="shared" si="210"/>
        <v>Azerbaijan Ağdam</v>
      </c>
      <c r="J2474" t="str">
        <f t="shared" si="208"/>
        <v>state_AZ_Ağd_7</v>
      </c>
    </row>
    <row r="2475" hidden="1" spans="1:10">
      <c r="A2475" t="str">
        <f t="shared" si="206"/>
        <v>state_AZ_Ast_8</v>
      </c>
      <c r="B2475" t="e">
        <f>VLOOKUP(I2475,'state(26mar)'!D$2:G$680,4,FALSE)</f>
        <v>#N/A</v>
      </c>
      <c r="C2475" t="str">
        <f t="shared" si="209"/>
        <v>state_AZ_Ast_8</v>
      </c>
      <c r="D2475">
        <f t="shared" si="207"/>
        <v>8</v>
      </c>
      <c r="E2475" t="s">
        <v>793</v>
      </c>
      <c r="F2475" t="str">
        <f>VLOOKUP(E2475,'country(26mar)'!B$2:C$251,2,FALSE)</f>
        <v>AZ</v>
      </c>
      <c r="G2475" t="str">
        <f>VLOOKUP(F2475,'country(26mar)'!C$2:D$251,2,FALSE)</f>
        <v>base.az</v>
      </c>
      <c r="H2475" t="s">
        <v>807</v>
      </c>
      <c r="I2475" t="str">
        <f t="shared" si="210"/>
        <v>Azerbaijan Astara</v>
      </c>
      <c r="J2475" t="str">
        <f t="shared" si="208"/>
        <v>state_AZ_Ast_8</v>
      </c>
    </row>
    <row r="2476" hidden="1" spans="1:10">
      <c r="A2476" t="str">
        <f t="shared" si="206"/>
        <v>state_AZ_Cəb_9</v>
      </c>
      <c r="B2476" t="e">
        <f>VLOOKUP(I2476,'state(26mar)'!D$2:G$680,4,FALSE)</f>
        <v>#N/A</v>
      </c>
      <c r="C2476" t="str">
        <f t="shared" si="209"/>
        <v>state_AZ_Cəb_9</v>
      </c>
      <c r="D2476">
        <f t="shared" si="207"/>
        <v>9</v>
      </c>
      <c r="E2476" t="s">
        <v>793</v>
      </c>
      <c r="F2476" t="str">
        <f>VLOOKUP(E2476,'country(26mar)'!B$2:C$251,2,FALSE)</f>
        <v>AZ</v>
      </c>
      <c r="G2476" t="str">
        <f>VLOOKUP(F2476,'country(26mar)'!C$2:D$251,2,FALSE)</f>
        <v>base.az</v>
      </c>
      <c r="H2476" t="s">
        <v>818</v>
      </c>
      <c r="I2476" t="str">
        <f t="shared" si="210"/>
        <v>Azerbaijan Cəbrayıl</v>
      </c>
      <c r="J2476" t="str">
        <f t="shared" si="208"/>
        <v>state_AZ_Cəb_9</v>
      </c>
    </row>
    <row r="2477" hidden="1" spans="1:10">
      <c r="A2477" t="str">
        <f t="shared" si="206"/>
        <v>state_AZ_Bey_10</v>
      </c>
      <c r="B2477" t="e">
        <f>VLOOKUP(I2477,'state(26mar)'!D$2:G$680,4,FALSE)</f>
        <v>#N/A</v>
      </c>
      <c r="C2477" t="str">
        <f t="shared" si="209"/>
        <v>state_AZ_Bey_10</v>
      </c>
      <c r="D2477">
        <f t="shared" si="207"/>
        <v>10</v>
      </c>
      <c r="E2477" t="s">
        <v>793</v>
      </c>
      <c r="F2477" t="str">
        <f>VLOOKUP(E2477,'country(26mar)'!B$2:C$251,2,FALSE)</f>
        <v>AZ</v>
      </c>
      <c r="G2477" t="str">
        <f>VLOOKUP(F2477,'country(26mar)'!C$2:D$251,2,FALSE)</f>
        <v>base.az</v>
      </c>
      <c r="H2477" t="s">
        <v>814</v>
      </c>
      <c r="I2477" t="str">
        <f t="shared" si="210"/>
        <v>Azerbaijan Beyləqan</v>
      </c>
      <c r="J2477" t="str">
        <f t="shared" si="208"/>
        <v>state_AZ_Bey_10</v>
      </c>
    </row>
    <row r="2478" hidden="1" spans="1:10">
      <c r="A2478" t="str">
        <f t="shared" si="206"/>
        <v>state_AZ_Mas_11</v>
      </c>
      <c r="B2478" t="e">
        <f>VLOOKUP(I2478,'state(26mar)'!D$2:G$680,4,FALSE)</f>
        <v>#N/A</v>
      </c>
      <c r="C2478" t="str">
        <f t="shared" si="209"/>
        <v>state_AZ_Mas_11</v>
      </c>
      <c r="D2478">
        <f t="shared" si="207"/>
        <v>11</v>
      </c>
      <c r="E2478" t="s">
        <v>793</v>
      </c>
      <c r="F2478" t="str">
        <f>VLOOKUP(E2478,'country(26mar)'!B$2:C$251,2,FALSE)</f>
        <v>AZ</v>
      </c>
      <c r="G2478" t="str">
        <f>VLOOKUP(F2478,'country(26mar)'!C$2:D$251,2,FALSE)</f>
        <v>base.az</v>
      </c>
      <c r="H2478" t="s">
        <v>857</v>
      </c>
      <c r="I2478" t="str">
        <f t="shared" si="210"/>
        <v>Azerbaijan Masallı</v>
      </c>
      <c r="J2478" t="str">
        <f t="shared" si="208"/>
        <v>state_AZ_Mas_11</v>
      </c>
    </row>
    <row r="2479" hidden="1" spans="1:10">
      <c r="A2479" t="str">
        <f t="shared" si="206"/>
        <v>state_AZ_Bil_12</v>
      </c>
      <c r="B2479" t="e">
        <f>VLOOKUP(I2479,'state(26mar)'!D$2:G$680,4,FALSE)</f>
        <v>#N/A</v>
      </c>
      <c r="C2479" t="str">
        <f t="shared" si="209"/>
        <v>state_AZ_Bil_12</v>
      </c>
      <c r="D2479">
        <f t="shared" si="207"/>
        <v>12</v>
      </c>
      <c r="E2479" t="s">
        <v>793</v>
      </c>
      <c r="F2479" t="str">
        <f>VLOOKUP(E2479,'country(26mar)'!B$2:C$251,2,FALSE)</f>
        <v>AZ</v>
      </c>
      <c r="G2479" t="str">
        <f>VLOOKUP(F2479,'country(26mar)'!C$2:D$251,2,FALSE)</f>
        <v>base.az</v>
      </c>
      <c r="H2479" t="s">
        <v>816</v>
      </c>
      <c r="I2479" t="str">
        <f t="shared" si="210"/>
        <v>Azerbaijan Biləsuvar</v>
      </c>
      <c r="J2479" t="str">
        <f t="shared" si="208"/>
        <v>state_AZ_Bil_12</v>
      </c>
    </row>
    <row r="2480" hidden="1" spans="1:10">
      <c r="A2480" t="str">
        <f t="shared" si="206"/>
        <v>state_AZ_Cəl_13</v>
      </c>
      <c r="B2480" t="e">
        <f>VLOOKUP(I2480,'state(26mar)'!D$2:G$680,4,FALSE)</f>
        <v>#N/A</v>
      </c>
      <c r="C2480" t="str">
        <f t="shared" si="209"/>
        <v>state_AZ_Cəl_13</v>
      </c>
      <c r="D2480">
        <f t="shared" si="207"/>
        <v>13</v>
      </c>
      <c r="E2480" t="s">
        <v>793</v>
      </c>
      <c r="F2480" t="str">
        <f>VLOOKUP(E2480,'country(26mar)'!B$2:C$251,2,FALSE)</f>
        <v>AZ</v>
      </c>
      <c r="G2480" t="str">
        <f>VLOOKUP(F2480,'country(26mar)'!C$2:D$251,2,FALSE)</f>
        <v>base.az</v>
      </c>
      <c r="H2480" t="s">
        <v>820</v>
      </c>
      <c r="I2480" t="str">
        <f t="shared" si="210"/>
        <v>Azerbaijan Cəlilabad</v>
      </c>
      <c r="J2480" t="str">
        <f t="shared" si="208"/>
        <v>state_AZ_Cəl_13</v>
      </c>
    </row>
    <row r="2481" hidden="1" spans="1:10">
      <c r="A2481" t="str">
        <f t="shared" si="206"/>
        <v>state_AZ_Şab_14</v>
      </c>
      <c r="B2481" t="e">
        <f>VLOOKUP(I2481,'state(26mar)'!D$2:G$680,4,FALSE)</f>
        <v>#N/A</v>
      </c>
      <c r="C2481" t="str">
        <f t="shared" si="209"/>
        <v>state_AZ_Şab_14</v>
      </c>
      <c r="D2481">
        <f t="shared" si="207"/>
        <v>14</v>
      </c>
      <c r="E2481" t="s">
        <v>793</v>
      </c>
      <c r="F2481" t="str">
        <f>VLOOKUP(E2481,'country(26mar)'!B$2:C$251,2,FALSE)</f>
        <v>AZ</v>
      </c>
      <c r="G2481" t="str">
        <f>VLOOKUP(F2481,'country(26mar)'!C$2:D$251,2,FALSE)</f>
        <v>base.az</v>
      </c>
      <c r="H2481" t="s">
        <v>826</v>
      </c>
      <c r="I2481" t="str">
        <f t="shared" si="210"/>
        <v>Azerbaijan Şabran</v>
      </c>
      <c r="J2481" t="str">
        <f t="shared" si="208"/>
        <v>state_AZ_Şab_14</v>
      </c>
    </row>
    <row r="2482" hidden="1" spans="1:10">
      <c r="A2482" t="str">
        <f t="shared" si="206"/>
        <v>state_AZ_Ağs_15</v>
      </c>
      <c r="B2482" t="e">
        <f>VLOOKUP(I2482,'state(26mar)'!D$2:G$680,4,FALSE)</f>
        <v>#N/A</v>
      </c>
      <c r="C2482" t="str">
        <f t="shared" si="209"/>
        <v>state_AZ_Ağs_15</v>
      </c>
      <c r="D2482">
        <f t="shared" si="207"/>
        <v>15</v>
      </c>
      <c r="E2482" t="s">
        <v>793</v>
      </c>
      <c r="F2482" t="str">
        <f>VLOOKUP(E2482,'country(26mar)'!B$2:C$251,2,FALSE)</f>
        <v>AZ</v>
      </c>
      <c r="G2482" t="str">
        <f>VLOOKUP(F2482,'country(26mar)'!C$2:D$251,2,FALSE)</f>
        <v>base.az</v>
      </c>
      <c r="H2482" t="s">
        <v>803</v>
      </c>
      <c r="I2482" t="str">
        <f t="shared" si="210"/>
        <v>Azerbaijan Ağsu</v>
      </c>
      <c r="J2482" t="str">
        <f t="shared" si="208"/>
        <v>state_AZ_Ağs_15</v>
      </c>
    </row>
    <row r="2483" hidden="1" spans="1:10">
      <c r="A2483" t="str">
        <f t="shared" si="206"/>
        <v>state_AZ_Yev_16</v>
      </c>
      <c r="B2483" t="e">
        <f>VLOOKUP(I2483,'state(26mar)'!D$2:G$680,4,FALSE)</f>
        <v>#N/A</v>
      </c>
      <c r="C2483" t="str">
        <f t="shared" si="209"/>
        <v>state_AZ_Yev_16</v>
      </c>
      <c r="D2483">
        <f t="shared" si="207"/>
        <v>16</v>
      </c>
      <c r="E2483" t="s">
        <v>793</v>
      </c>
      <c r="F2483" t="str">
        <f>VLOOKUP(E2483,'country(26mar)'!B$2:C$251,2,FALSE)</f>
        <v>AZ</v>
      </c>
      <c r="G2483" t="str">
        <f>VLOOKUP(F2483,'country(26mar)'!C$2:D$251,2,FALSE)</f>
        <v>base.az</v>
      </c>
      <c r="H2483" t="s">
        <v>917</v>
      </c>
      <c r="I2483" t="str">
        <f t="shared" si="210"/>
        <v>Azerbaijan Yevlax</v>
      </c>
      <c r="J2483" t="str">
        <f t="shared" si="208"/>
        <v>state_AZ_Yev_16</v>
      </c>
    </row>
    <row r="2484" hidden="1" spans="1:10">
      <c r="A2484" t="str">
        <f t="shared" si="206"/>
        <v>state_AZ_Min_17</v>
      </c>
      <c r="B2484" t="e">
        <f>VLOOKUP(I2484,'state(26mar)'!D$2:G$680,4,FALSE)</f>
        <v>#N/A</v>
      </c>
      <c r="C2484" t="str">
        <f t="shared" si="209"/>
        <v>state_AZ_Min_17</v>
      </c>
      <c r="D2484">
        <f t="shared" si="207"/>
        <v>17</v>
      </c>
      <c r="E2484" t="s">
        <v>793</v>
      </c>
      <c r="F2484" t="str">
        <f>VLOOKUP(E2484,'country(26mar)'!B$2:C$251,2,FALSE)</f>
        <v>AZ</v>
      </c>
      <c r="G2484" t="str">
        <f>VLOOKUP(F2484,'country(26mar)'!C$2:D$251,2,FALSE)</f>
        <v>base.az</v>
      </c>
      <c r="H2484" t="s">
        <v>859</v>
      </c>
      <c r="I2484" t="str">
        <f t="shared" si="210"/>
        <v>Azerbaijan Mingəçevir</v>
      </c>
      <c r="J2484" t="str">
        <f t="shared" si="208"/>
        <v>state_AZ_Min_17</v>
      </c>
    </row>
    <row r="2485" hidden="1" spans="1:10">
      <c r="A2485" t="str">
        <f t="shared" si="206"/>
        <v>state_AZ_Gən_18</v>
      </c>
      <c r="B2485" t="e">
        <f>VLOOKUP(I2485,'state(26mar)'!D$2:G$680,4,FALSE)</f>
        <v>#N/A</v>
      </c>
      <c r="C2485" t="str">
        <f t="shared" si="209"/>
        <v>state_AZ_Gən_18</v>
      </c>
      <c r="D2485">
        <f t="shared" si="207"/>
        <v>18</v>
      </c>
      <c r="E2485" t="s">
        <v>793</v>
      </c>
      <c r="F2485" t="str">
        <f>VLOOKUP(E2485,'country(26mar)'!B$2:C$251,2,FALSE)</f>
        <v>AZ</v>
      </c>
      <c r="G2485" t="str">
        <f>VLOOKUP(F2485,'country(26mar)'!C$2:D$251,2,FALSE)</f>
        <v>base.az</v>
      </c>
      <c r="H2485" t="s">
        <v>832</v>
      </c>
      <c r="I2485" t="str">
        <f t="shared" si="210"/>
        <v>Azerbaijan Gəncə</v>
      </c>
      <c r="J2485" t="str">
        <f t="shared" si="208"/>
        <v>state_AZ_Gən_18</v>
      </c>
    </row>
    <row r="2486" hidden="1" spans="1:10">
      <c r="A2486" t="str">
        <f t="shared" si="206"/>
        <v>state_AZ_Sum_19</v>
      </c>
      <c r="B2486" t="e">
        <f>VLOOKUP(I2486,'state(26mar)'!D$2:G$680,4,FALSE)</f>
        <v>#N/A</v>
      </c>
      <c r="C2486" t="str">
        <f t="shared" si="209"/>
        <v>state_AZ_Sum_19</v>
      </c>
      <c r="D2486">
        <f t="shared" si="207"/>
        <v>19</v>
      </c>
      <c r="E2486" t="s">
        <v>793</v>
      </c>
      <c r="F2486" t="str">
        <f>VLOOKUP(E2486,'country(26mar)'!B$2:C$251,2,FALSE)</f>
        <v>AZ</v>
      </c>
      <c r="G2486" t="str">
        <f>VLOOKUP(F2486,'country(26mar)'!C$2:D$251,2,FALSE)</f>
        <v>base.az</v>
      </c>
      <c r="H2486" t="s">
        <v>898</v>
      </c>
      <c r="I2486" t="str">
        <f t="shared" si="210"/>
        <v>Azerbaijan Sumqayıt</v>
      </c>
      <c r="J2486" t="str">
        <f t="shared" si="208"/>
        <v>state_AZ_Sum_19</v>
      </c>
    </row>
    <row r="2487" hidden="1" spans="1:10">
      <c r="A2487" t="str">
        <f t="shared" si="206"/>
        <v>state_AZ_Xaç_20</v>
      </c>
      <c r="B2487" t="e">
        <f>VLOOKUP(I2487,'state(26mar)'!D$2:G$680,4,FALSE)</f>
        <v>#N/A</v>
      </c>
      <c r="C2487" t="str">
        <f t="shared" si="209"/>
        <v>state_AZ_Xaç_20</v>
      </c>
      <c r="D2487">
        <f t="shared" si="207"/>
        <v>20</v>
      </c>
      <c r="E2487" t="s">
        <v>793</v>
      </c>
      <c r="F2487" t="str">
        <f>VLOOKUP(E2487,'country(26mar)'!B$2:C$251,2,FALSE)</f>
        <v>AZ</v>
      </c>
      <c r="G2487" t="str">
        <f>VLOOKUP(F2487,'country(26mar)'!C$2:D$251,2,FALSE)</f>
        <v>base.az</v>
      </c>
      <c r="H2487" t="s">
        <v>904</v>
      </c>
      <c r="I2487" t="str">
        <f t="shared" si="210"/>
        <v>Azerbaijan Xaçmaz</v>
      </c>
      <c r="J2487" t="str">
        <f t="shared" si="208"/>
        <v>state_AZ_Xaç_20</v>
      </c>
    </row>
    <row r="2488" hidden="1" spans="1:10">
      <c r="A2488" t="str">
        <f t="shared" si="206"/>
        <v>state_AZ_İmi_21</v>
      </c>
      <c r="B2488" t="e">
        <f>VLOOKUP(I2488,'state(26mar)'!D$2:G$680,4,FALSE)</f>
        <v>#N/A</v>
      </c>
      <c r="C2488" t="str">
        <f t="shared" si="209"/>
        <v>state_AZ_İmi_21</v>
      </c>
      <c r="D2488">
        <f t="shared" si="207"/>
        <v>21</v>
      </c>
      <c r="E2488" t="s">
        <v>793</v>
      </c>
      <c r="F2488" t="str">
        <f>VLOOKUP(E2488,'country(26mar)'!B$2:C$251,2,FALSE)</f>
        <v>AZ</v>
      </c>
      <c r="G2488" t="str">
        <f>VLOOKUP(F2488,'country(26mar)'!C$2:D$251,2,FALSE)</f>
        <v>base.az</v>
      </c>
      <c r="H2488" t="s">
        <v>843</v>
      </c>
      <c r="I2488" t="str">
        <f t="shared" si="210"/>
        <v>Azerbaijan İmişli</v>
      </c>
      <c r="J2488" t="str">
        <f t="shared" si="208"/>
        <v>state_AZ_İmi_21</v>
      </c>
    </row>
    <row r="2489" hidden="1" spans="1:10">
      <c r="A2489" t="str">
        <f t="shared" si="206"/>
        <v>state_AZ_Saa_22</v>
      </c>
      <c r="B2489" t="e">
        <f>VLOOKUP(I2489,'state(26mar)'!D$2:G$680,4,FALSE)</f>
        <v>#N/A</v>
      </c>
      <c r="C2489" t="str">
        <f t="shared" si="209"/>
        <v>state_AZ_Saa_22</v>
      </c>
      <c r="D2489">
        <f t="shared" si="207"/>
        <v>22</v>
      </c>
      <c r="E2489" t="s">
        <v>793</v>
      </c>
      <c r="F2489" t="str">
        <f>VLOOKUP(E2489,'country(26mar)'!B$2:C$251,2,FALSE)</f>
        <v>AZ</v>
      </c>
      <c r="G2489" t="str">
        <f>VLOOKUP(F2489,'country(26mar)'!C$2:D$251,2,FALSE)</f>
        <v>base.az</v>
      </c>
      <c r="H2489" t="s">
        <v>880</v>
      </c>
      <c r="I2489" t="str">
        <f t="shared" si="210"/>
        <v>Azerbaijan Saatlı</v>
      </c>
      <c r="J2489" t="str">
        <f t="shared" si="208"/>
        <v>state_AZ_Saa_22</v>
      </c>
    </row>
    <row r="2490" hidden="1" spans="1:10">
      <c r="A2490" t="str">
        <f t="shared" si="206"/>
        <v>state_AZ_Laç_23</v>
      </c>
      <c r="B2490" t="e">
        <f>VLOOKUP(I2490,'state(26mar)'!D$2:G$680,4,FALSE)</f>
        <v>#N/A</v>
      </c>
      <c r="C2490" t="str">
        <f t="shared" si="209"/>
        <v>state_AZ_Laç_23</v>
      </c>
      <c r="D2490">
        <f t="shared" si="207"/>
        <v>23</v>
      </c>
      <c r="E2490" t="s">
        <v>793</v>
      </c>
      <c r="F2490" t="str">
        <f>VLOOKUP(E2490,'country(26mar)'!B$2:C$251,2,FALSE)</f>
        <v>AZ</v>
      </c>
      <c r="G2490" t="str">
        <f>VLOOKUP(F2490,'country(26mar)'!C$2:D$251,2,FALSE)</f>
        <v>base.az</v>
      </c>
      <c r="H2490" t="s">
        <v>852</v>
      </c>
      <c r="I2490" t="str">
        <f t="shared" si="210"/>
        <v>Azerbaijan Laçın</v>
      </c>
      <c r="J2490" t="str">
        <f t="shared" si="208"/>
        <v>state_AZ_Laç_23</v>
      </c>
    </row>
    <row r="2491" hidden="1" spans="1:10">
      <c r="A2491" t="str">
        <f t="shared" si="206"/>
        <v>state_AZ_Şər_24</v>
      </c>
      <c r="B2491" t="e">
        <f>VLOOKUP(I2491,'state(26mar)'!D$2:G$680,4,FALSE)</f>
        <v>#N/A</v>
      </c>
      <c r="C2491" t="str">
        <f t="shared" si="209"/>
        <v>state_AZ_Şər_24</v>
      </c>
      <c r="D2491">
        <f t="shared" si="207"/>
        <v>24</v>
      </c>
      <c r="E2491" t="s">
        <v>793</v>
      </c>
      <c r="F2491" t="str">
        <f>VLOOKUP(E2491,'country(26mar)'!B$2:C$251,2,FALSE)</f>
        <v>AZ</v>
      </c>
      <c r="G2491" t="str">
        <f>VLOOKUP(F2491,'country(26mar)'!C$2:D$251,2,FALSE)</f>
        <v>base.az</v>
      </c>
      <c r="H2491" t="s">
        <v>891</v>
      </c>
      <c r="I2491" t="str">
        <f t="shared" si="210"/>
        <v>Azerbaijan Şərur</v>
      </c>
      <c r="J2491" t="str">
        <f t="shared" si="208"/>
        <v>state_AZ_Şər_24</v>
      </c>
    </row>
    <row r="2492" hidden="1" spans="1:10">
      <c r="A2492" t="str">
        <f t="shared" si="206"/>
        <v>state_AZ_Qub_25</v>
      </c>
      <c r="B2492" t="e">
        <f>VLOOKUP(I2492,'state(26mar)'!D$2:G$680,4,FALSE)</f>
        <v>#N/A</v>
      </c>
      <c r="C2492" t="str">
        <f t="shared" si="209"/>
        <v>state_AZ_Qub_25</v>
      </c>
      <c r="D2492">
        <f t="shared" si="207"/>
        <v>25</v>
      </c>
      <c r="E2492" t="s">
        <v>793</v>
      </c>
      <c r="F2492" t="str">
        <f>VLOOKUP(E2492,'country(26mar)'!B$2:C$251,2,FALSE)</f>
        <v>AZ</v>
      </c>
      <c r="G2492" t="str">
        <f>VLOOKUP(F2492,'country(26mar)'!C$2:D$251,2,FALSE)</f>
        <v>base.az</v>
      </c>
      <c r="H2492" t="s">
        <v>849</v>
      </c>
      <c r="I2492" t="str">
        <f t="shared" si="210"/>
        <v>Azerbaijan Qubadlı</v>
      </c>
      <c r="J2492" t="str">
        <f t="shared" si="208"/>
        <v>state_AZ_Qub_25</v>
      </c>
    </row>
    <row r="2493" hidden="1" spans="1:10">
      <c r="A2493" t="str">
        <f t="shared" si="206"/>
        <v>state_AZ_Səd_26</v>
      </c>
      <c r="B2493" t="e">
        <f>VLOOKUP(I2493,'state(26mar)'!D$2:G$680,4,FALSE)</f>
        <v>#N/A</v>
      </c>
      <c r="C2493" t="str">
        <f t="shared" si="209"/>
        <v>state_AZ_Səd_26</v>
      </c>
      <c r="D2493">
        <f t="shared" si="207"/>
        <v>26</v>
      </c>
      <c r="E2493" t="s">
        <v>793</v>
      </c>
      <c r="F2493" t="str">
        <f>VLOOKUP(E2493,'country(26mar)'!B$2:C$251,2,FALSE)</f>
        <v>AZ</v>
      </c>
      <c r="G2493" t="str">
        <f>VLOOKUP(F2493,'country(26mar)'!C$2:D$251,2,FALSE)</f>
        <v>base.az</v>
      </c>
      <c r="H2493" t="s">
        <v>842</v>
      </c>
      <c r="I2493" t="str">
        <f t="shared" si="210"/>
        <v>Azerbaijan Sədərək</v>
      </c>
      <c r="J2493" t="str">
        <f t="shared" si="208"/>
        <v>state_AZ_Səd_26</v>
      </c>
    </row>
    <row r="2494" hidden="1" spans="1:10">
      <c r="A2494" t="str">
        <f t="shared" si="206"/>
        <v>state_AZ_Yar_27</v>
      </c>
      <c r="B2494" t="e">
        <f>VLOOKUP(I2494,'state(26mar)'!D$2:G$680,4,FALSE)</f>
        <v>#N/A</v>
      </c>
      <c r="C2494" t="str">
        <f t="shared" si="209"/>
        <v>state_AZ_Yar_27</v>
      </c>
      <c r="D2494">
        <f t="shared" si="207"/>
        <v>27</v>
      </c>
      <c r="E2494" t="s">
        <v>793</v>
      </c>
      <c r="F2494" t="str">
        <f>VLOOKUP(E2494,'country(26mar)'!B$2:C$251,2,FALSE)</f>
        <v>AZ</v>
      </c>
      <c r="G2494" t="str">
        <f>VLOOKUP(F2494,'country(26mar)'!C$2:D$251,2,FALSE)</f>
        <v>base.az</v>
      </c>
      <c r="H2494" t="s">
        <v>915</v>
      </c>
      <c r="I2494" t="str">
        <f t="shared" si="210"/>
        <v>Azerbaijan Yardımlı</v>
      </c>
      <c r="J2494" t="str">
        <f t="shared" si="208"/>
        <v>state_AZ_Yar_27</v>
      </c>
    </row>
    <row r="2495" hidden="1" spans="1:10">
      <c r="A2495" t="str">
        <f t="shared" si="206"/>
        <v>state_AZ_Şah_28</v>
      </c>
      <c r="B2495" t="e">
        <f>VLOOKUP(I2495,'state(26mar)'!D$2:G$680,4,FALSE)</f>
        <v>#N/A</v>
      </c>
      <c r="C2495" t="str">
        <f t="shared" si="209"/>
        <v>state_AZ_Şah_28</v>
      </c>
      <c r="D2495">
        <f t="shared" si="207"/>
        <v>28</v>
      </c>
      <c r="E2495" t="s">
        <v>793</v>
      </c>
      <c r="F2495" t="str">
        <f>VLOOKUP(E2495,'country(26mar)'!B$2:C$251,2,FALSE)</f>
        <v>AZ</v>
      </c>
      <c r="G2495" t="str">
        <f>VLOOKUP(F2495,'country(26mar)'!C$2:D$251,2,FALSE)</f>
        <v>base.az</v>
      </c>
      <c r="H2495" t="s">
        <v>883</v>
      </c>
      <c r="I2495" t="str">
        <f t="shared" si="210"/>
        <v>Azerbaijan Şahbuz</v>
      </c>
      <c r="J2495" t="str">
        <f t="shared" si="208"/>
        <v>state_AZ_Şah_28</v>
      </c>
    </row>
    <row r="2496" hidden="1" spans="1:10">
      <c r="A2496" t="str">
        <f t="shared" si="206"/>
        <v>state_AZ_Kən_29</v>
      </c>
      <c r="B2496" t="e">
        <f>VLOOKUP(I2496,'state(26mar)'!D$2:G$680,4,FALSE)</f>
        <v>#N/A</v>
      </c>
      <c r="C2496" t="str">
        <f t="shared" si="209"/>
        <v>state_AZ_Kən_29</v>
      </c>
      <c r="D2496">
        <f t="shared" si="207"/>
        <v>29</v>
      </c>
      <c r="E2496" t="s">
        <v>793</v>
      </c>
      <c r="F2496" t="str">
        <f>VLOOKUP(E2496,'country(26mar)'!B$2:C$251,2,FALSE)</f>
        <v>AZ</v>
      </c>
      <c r="G2496" t="str">
        <f>VLOOKUP(F2496,'country(26mar)'!C$2:D$251,2,FALSE)</f>
        <v>base.az</v>
      </c>
      <c r="H2496" t="s">
        <v>875</v>
      </c>
      <c r="I2496" t="str">
        <f t="shared" si="210"/>
        <v>Azerbaijan Kəngərli</v>
      </c>
      <c r="J2496" t="str">
        <f t="shared" si="208"/>
        <v>state_AZ_Kən_29</v>
      </c>
    </row>
    <row r="2497" hidden="1" spans="1:10">
      <c r="A2497" t="str">
        <f t="shared" si="206"/>
        <v>state_AZ_Ord_30</v>
      </c>
      <c r="B2497" t="e">
        <f>VLOOKUP(I2497,'state(26mar)'!D$2:G$680,4,FALSE)</f>
        <v>#N/A</v>
      </c>
      <c r="C2497" t="str">
        <f t="shared" si="209"/>
        <v>state_AZ_Ord_30</v>
      </c>
      <c r="D2497">
        <f t="shared" si="207"/>
        <v>30</v>
      </c>
      <c r="E2497" t="s">
        <v>793</v>
      </c>
      <c r="F2497" t="str">
        <f>VLOOKUP(E2497,'country(26mar)'!B$2:C$251,2,FALSE)</f>
        <v>AZ</v>
      </c>
      <c r="G2497" t="str">
        <f>VLOOKUP(F2497,'country(26mar)'!C$2:D$251,2,FALSE)</f>
        <v>base.az</v>
      </c>
      <c r="H2497" t="s">
        <v>868</v>
      </c>
      <c r="I2497" t="str">
        <f t="shared" si="210"/>
        <v>Azerbaijan Ordubad</v>
      </c>
      <c r="J2497" t="str">
        <f t="shared" si="208"/>
        <v>state_AZ_Ord_30</v>
      </c>
    </row>
    <row r="2498" hidden="1" spans="1:10">
      <c r="A2498" t="str">
        <f t="shared" si="206"/>
        <v>state_AZ_Göy_31</v>
      </c>
      <c r="B2498" t="e">
        <f>VLOOKUP(I2498,'state(26mar)'!D$2:G$680,4,FALSE)</f>
        <v>#N/A</v>
      </c>
      <c r="C2498" t="str">
        <f t="shared" si="209"/>
        <v>state_AZ_Göy_31</v>
      </c>
      <c r="D2498">
        <f t="shared" si="207"/>
        <v>31</v>
      </c>
      <c r="E2498" t="s">
        <v>793</v>
      </c>
      <c r="F2498" t="str">
        <f>VLOOKUP(E2498,'country(26mar)'!B$2:C$251,2,FALSE)</f>
        <v>AZ</v>
      </c>
      <c r="G2498" t="str">
        <f>VLOOKUP(F2498,'country(26mar)'!C$2:D$251,2,FALSE)</f>
        <v>base.az</v>
      </c>
      <c r="H2498" t="s">
        <v>835</v>
      </c>
      <c r="I2498" t="str">
        <f t="shared" si="210"/>
        <v>Azerbaijan Göyçay</v>
      </c>
      <c r="J2498" t="str">
        <f t="shared" si="208"/>
        <v>state_AZ_Göy_31</v>
      </c>
    </row>
    <row r="2499" hidden="1" spans="1:10">
      <c r="A2499" t="str">
        <f t="shared" ref="A2499:A2562" si="211">IFERROR(B2499,C2499)</f>
        <v>state_AZ_Ağd_32</v>
      </c>
      <c r="B2499" t="e">
        <f>VLOOKUP(I2499,'state(26mar)'!D$2:G$680,4,FALSE)</f>
        <v>#N/A</v>
      </c>
      <c r="C2499" t="str">
        <f t="shared" si="209"/>
        <v>state_AZ_Ağd_32</v>
      </c>
      <c r="D2499">
        <f t="shared" ref="D2499:D2562" si="212">IF(E2499=E2498,D2498+1,1)</f>
        <v>32</v>
      </c>
      <c r="E2499" t="s">
        <v>793</v>
      </c>
      <c r="F2499" t="str">
        <f>VLOOKUP(E2499,'country(26mar)'!B$2:C$251,2,FALSE)</f>
        <v>AZ</v>
      </c>
      <c r="G2499" t="str">
        <f>VLOOKUP(F2499,'country(26mar)'!C$2:D$251,2,FALSE)</f>
        <v>base.az</v>
      </c>
      <c r="H2499" t="s">
        <v>799</v>
      </c>
      <c r="I2499" t="str">
        <f t="shared" si="210"/>
        <v>Azerbaijan Ağdaş</v>
      </c>
      <c r="J2499" t="str">
        <f t="shared" ref="J2499:J2562" si="213">A2499</f>
        <v>state_AZ_Ağd_32</v>
      </c>
    </row>
    <row r="2500" hidden="1" spans="1:10">
      <c r="A2500" t="str">
        <f t="shared" si="211"/>
        <v>state_AZ_Naf_33</v>
      </c>
      <c r="B2500" t="e">
        <f>VLOOKUP(I2500,'state(26mar)'!D$2:G$680,4,FALSE)</f>
        <v>#N/A</v>
      </c>
      <c r="C2500" t="str">
        <f t="shared" si="209"/>
        <v>state_AZ_Naf_33</v>
      </c>
      <c r="D2500">
        <f t="shared" si="212"/>
        <v>33</v>
      </c>
      <c r="E2500" t="s">
        <v>793</v>
      </c>
      <c r="F2500" t="str">
        <f>VLOOKUP(E2500,'country(26mar)'!B$2:C$251,2,FALSE)</f>
        <v>AZ</v>
      </c>
      <c r="G2500" t="str">
        <f>VLOOKUP(F2500,'country(26mar)'!C$2:D$251,2,FALSE)</f>
        <v>base.az</v>
      </c>
      <c r="H2500" t="s">
        <v>861</v>
      </c>
      <c r="I2500" t="str">
        <f t="shared" si="210"/>
        <v>Azerbaijan Naftalan</v>
      </c>
      <c r="J2500" t="str">
        <f t="shared" si="213"/>
        <v>state_AZ_Naf_33</v>
      </c>
    </row>
    <row r="2501" hidden="1" spans="1:10">
      <c r="A2501" t="str">
        <f t="shared" si="211"/>
        <v>state_AZ_Nax_34</v>
      </c>
      <c r="B2501" t="e">
        <f>VLOOKUP(I2501,'state(26mar)'!D$2:G$680,4,FALSE)</f>
        <v>#N/A</v>
      </c>
      <c r="C2501" t="str">
        <f t="shared" si="209"/>
        <v>state_AZ_Nax_34</v>
      </c>
      <c r="D2501">
        <f t="shared" si="212"/>
        <v>34</v>
      </c>
      <c r="E2501" t="s">
        <v>793</v>
      </c>
      <c r="F2501" t="str">
        <f>VLOOKUP(E2501,'country(26mar)'!B$2:C$251,2,FALSE)</f>
        <v>AZ</v>
      </c>
      <c r="G2501" t="str">
        <f>VLOOKUP(F2501,'country(26mar)'!C$2:D$251,2,FALSE)</f>
        <v>base.az</v>
      </c>
      <c r="H2501" t="s">
        <v>863</v>
      </c>
      <c r="I2501" t="str">
        <f t="shared" si="210"/>
        <v>Azerbaijan Naxçıvan</v>
      </c>
      <c r="J2501" t="str">
        <f t="shared" si="213"/>
        <v>state_AZ_Nax_34</v>
      </c>
    </row>
    <row r="2502" hidden="1" spans="1:10">
      <c r="A2502" t="str">
        <f t="shared" si="211"/>
        <v>state_AZ_Göy_35</v>
      </c>
      <c r="B2502" t="e">
        <f>VLOOKUP(I2502,'state(26mar)'!D$2:G$680,4,FALSE)</f>
        <v>#N/A</v>
      </c>
      <c r="C2502" t="str">
        <f t="shared" si="209"/>
        <v>state_AZ_Göy_35</v>
      </c>
      <c r="D2502">
        <f t="shared" si="212"/>
        <v>35</v>
      </c>
      <c r="E2502" t="s">
        <v>793</v>
      </c>
      <c r="F2502" t="str">
        <f>VLOOKUP(E2502,'country(26mar)'!B$2:C$251,2,FALSE)</f>
        <v>AZ</v>
      </c>
      <c r="G2502" t="str">
        <f>VLOOKUP(F2502,'country(26mar)'!C$2:D$251,2,FALSE)</f>
        <v>base.az</v>
      </c>
      <c r="H2502" t="s">
        <v>836</v>
      </c>
      <c r="I2502" t="str">
        <f t="shared" si="210"/>
        <v>Azerbaijan Göygöl</v>
      </c>
      <c r="J2502" t="str">
        <f t="shared" si="213"/>
        <v>state_AZ_Göy_35</v>
      </c>
    </row>
    <row r="2503" hidden="1" spans="1:10">
      <c r="A2503" t="str">
        <f t="shared" si="211"/>
        <v>state_AZ_Hac_36</v>
      </c>
      <c r="B2503" t="e">
        <f>VLOOKUP(I2503,'state(26mar)'!D$2:G$680,4,FALSE)</f>
        <v>#N/A</v>
      </c>
      <c r="C2503" t="str">
        <f t="shared" si="209"/>
        <v>state_AZ_Hac_36</v>
      </c>
      <c r="D2503">
        <f t="shared" si="212"/>
        <v>36</v>
      </c>
      <c r="E2503" t="s">
        <v>793</v>
      </c>
      <c r="F2503" t="str">
        <f>VLOOKUP(E2503,'country(26mar)'!B$2:C$251,2,FALSE)</f>
        <v>AZ</v>
      </c>
      <c r="G2503" t="str">
        <f>VLOOKUP(F2503,'country(26mar)'!C$2:D$251,2,FALSE)</f>
        <v>base.az</v>
      </c>
      <c r="H2503" t="s">
        <v>838</v>
      </c>
      <c r="I2503" t="str">
        <f t="shared" si="210"/>
        <v>Azerbaijan Hacıqabul</v>
      </c>
      <c r="J2503" t="str">
        <f t="shared" si="213"/>
        <v>state_AZ_Hac_36</v>
      </c>
    </row>
    <row r="2504" hidden="1" spans="1:10">
      <c r="A2504" t="str">
        <f t="shared" si="211"/>
        <v>state_AZ_Kür_37</v>
      </c>
      <c r="B2504" t="e">
        <f>VLOOKUP(I2504,'state(26mar)'!D$2:G$680,4,FALSE)</f>
        <v>#N/A</v>
      </c>
      <c r="C2504" t="str">
        <f t="shared" si="209"/>
        <v>state_AZ_Kür_37</v>
      </c>
      <c r="D2504">
        <f t="shared" si="212"/>
        <v>37</v>
      </c>
      <c r="E2504" t="s">
        <v>793</v>
      </c>
      <c r="F2504" t="str">
        <f>VLOOKUP(E2504,'country(26mar)'!B$2:C$251,2,FALSE)</f>
        <v>AZ</v>
      </c>
      <c r="G2504" t="str">
        <f>VLOOKUP(F2504,'country(26mar)'!C$2:D$251,2,FALSE)</f>
        <v>base.az</v>
      </c>
      <c r="H2504" t="s">
        <v>850</v>
      </c>
      <c r="I2504" t="str">
        <f t="shared" si="210"/>
        <v>Azerbaijan Kürdəmir</v>
      </c>
      <c r="J2504" t="str">
        <f t="shared" si="213"/>
        <v>state_AZ_Kür_37</v>
      </c>
    </row>
    <row r="2505" hidden="1" spans="1:10">
      <c r="A2505" t="str">
        <f t="shared" si="211"/>
        <v>state_AZ_Qob_38</v>
      </c>
      <c r="B2505" t="e">
        <f>VLOOKUP(I2505,'state(26mar)'!D$2:G$680,4,FALSE)</f>
        <v>#N/A</v>
      </c>
      <c r="C2505" t="str">
        <f t="shared" si="209"/>
        <v>state_AZ_Qob_38</v>
      </c>
      <c r="D2505">
        <f t="shared" si="212"/>
        <v>38</v>
      </c>
      <c r="E2505" t="s">
        <v>793</v>
      </c>
      <c r="F2505" t="str">
        <f>VLOOKUP(E2505,'country(26mar)'!B$2:C$251,2,FALSE)</f>
        <v>AZ</v>
      </c>
      <c r="G2505" t="str">
        <f>VLOOKUP(F2505,'country(26mar)'!C$2:D$251,2,FALSE)</f>
        <v>base.az</v>
      </c>
      <c r="H2505" t="s">
        <v>876</v>
      </c>
      <c r="I2505" t="str">
        <f t="shared" si="210"/>
        <v>Azerbaijan Qobustan</v>
      </c>
      <c r="J2505" t="str">
        <f t="shared" si="213"/>
        <v>state_AZ_Qob_38</v>
      </c>
    </row>
    <row r="2506" hidden="1" spans="1:10">
      <c r="A2506" t="str">
        <f t="shared" si="211"/>
        <v>state_AZ_Bər_39</v>
      </c>
      <c r="B2506" t="e">
        <f>VLOOKUP(I2506,'state(26mar)'!D$2:G$680,4,FALSE)</f>
        <v>#N/A</v>
      </c>
      <c r="C2506" t="str">
        <f t="shared" si="209"/>
        <v>state_AZ_Bər_39</v>
      </c>
      <c r="D2506">
        <f t="shared" si="212"/>
        <v>39</v>
      </c>
      <c r="E2506" t="s">
        <v>793</v>
      </c>
      <c r="F2506" t="str">
        <f>VLOOKUP(E2506,'country(26mar)'!B$2:C$251,2,FALSE)</f>
        <v>AZ</v>
      </c>
      <c r="G2506" t="str">
        <f>VLOOKUP(F2506,'country(26mar)'!C$2:D$251,2,FALSE)</f>
        <v>base.az</v>
      </c>
      <c r="H2506" t="s">
        <v>812</v>
      </c>
      <c r="I2506" t="str">
        <f t="shared" si="210"/>
        <v>Azerbaijan Bərdə</v>
      </c>
      <c r="J2506" t="str">
        <f t="shared" si="213"/>
        <v>state_AZ_Bər_39</v>
      </c>
    </row>
    <row r="2507" hidden="1" spans="1:10">
      <c r="A2507" t="str">
        <f t="shared" si="211"/>
        <v>state_AZ_Ler_40</v>
      </c>
      <c r="B2507" t="e">
        <f>VLOOKUP(I2507,'state(26mar)'!D$2:G$680,4,FALSE)</f>
        <v>#N/A</v>
      </c>
      <c r="C2507" t="str">
        <f t="shared" si="209"/>
        <v>state_AZ_Ler_40</v>
      </c>
      <c r="D2507">
        <f t="shared" si="212"/>
        <v>40</v>
      </c>
      <c r="E2507" t="s">
        <v>793</v>
      </c>
      <c r="F2507" t="str">
        <f>VLOOKUP(E2507,'country(26mar)'!B$2:C$251,2,FALSE)</f>
        <v>AZ</v>
      </c>
      <c r="G2507" t="str">
        <f>VLOOKUP(F2507,'country(26mar)'!C$2:D$251,2,FALSE)</f>
        <v>base.az</v>
      </c>
      <c r="H2507" t="s">
        <v>856</v>
      </c>
      <c r="I2507" t="str">
        <f t="shared" si="210"/>
        <v>Azerbaijan Lerik</v>
      </c>
      <c r="J2507" t="str">
        <f t="shared" si="213"/>
        <v>state_AZ_Ler_40</v>
      </c>
    </row>
    <row r="2508" hidden="1" spans="1:10">
      <c r="A2508" t="str">
        <f t="shared" si="211"/>
        <v>state_AZ_Xan_41</v>
      </c>
      <c r="B2508" t="e">
        <f>VLOOKUP(I2508,'state(26mar)'!D$2:G$680,4,FALSE)</f>
        <v>#N/A</v>
      </c>
      <c r="C2508" t="str">
        <f t="shared" si="209"/>
        <v>state_AZ_Xan_41</v>
      </c>
      <c r="D2508">
        <f t="shared" si="212"/>
        <v>41</v>
      </c>
      <c r="E2508" t="s">
        <v>793</v>
      </c>
      <c r="F2508" t="str">
        <f>VLOOKUP(E2508,'country(26mar)'!B$2:C$251,2,FALSE)</f>
        <v>AZ</v>
      </c>
      <c r="G2508" t="str">
        <f>VLOOKUP(F2508,'country(26mar)'!C$2:D$251,2,FALSE)</f>
        <v>base.az</v>
      </c>
      <c r="H2508" t="s">
        <v>896</v>
      </c>
      <c r="I2508" t="str">
        <f t="shared" si="210"/>
        <v>Azerbaijan Xankəndi</v>
      </c>
      <c r="J2508" t="str">
        <f t="shared" si="213"/>
        <v>state_AZ_Xan_41</v>
      </c>
    </row>
    <row r="2509" hidden="1" spans="1:10">
      <c r="A2509" t="str">
        <f t="shared" si="211"/>
        <v>state_AZ_Şuş_42</v>
      </c>
      <c r="B2509" t="e">
        <f>VLOOKUP(I2509,'state(26mar)'!D$2:G$680,4,FALSE)</f>
        <v>#N/A</v>
      </c>
      <c r="C2509" t="str">
        <f t="shared" si="209"/>
        <v>state_AZ_Şuş_42</v>
      </c>
      <c r="D2509">
        <f t="shared" si="212"/>
        <v>42</v>
      </c>
      <c r="E2509" t="s">
        <v>793</v>
      </c>
      <c r="F2509" t="str">
        <f>VLOOKUP(E2509,'country(26mar)'!B$2:C$251,2,FALSE)</f>
        <v>AZ</v>
      </c>
      <c r="G2509" t="str">
        <f>VLOOKUP(F2509,'country(26mar)'!C$2:D$251,2,FALSE)</f>
        <v>base.az</v>
      </c>
      <c r="H2509" t="s">
        <v>899</v>
      </c>
      <c r="I2509" t="str">
        <f t="shared" si="210"/>
        <v>Azerbaijan Şuşa</v>
      </c>
      <c r="J2509" t="str">
        <f t="shared" si="213"/>
        <v>state_AZ_Şuş_42</v>
      </c>
    </row>
    <row r="2510" hidden="1" spans="1:10">
      <c r="A2510" t="str">
        <f t="shared" si="211"/>
        <v>state_AZ_Daş_43</v>
      </c>
      <c r="B2510" t="e">
        <f>VLOOKUP(I2510,'state(26mar)'!D$2:G$680,4,FALSE)</f>
        <v>#N/A</v>
      </c>
      <c r="C2510" t="str">
        <f t="shared" si="209"/>
        <v>state_AZ_Daş_43</v>
      </c>
      <c r="D2510">
        <f t="shared" si="212"/>
        <v>43</v>
      </c>
      <c r="E2510" t="s">
        <v>793</v>
      </c>
      <c r="F2510" t="str">
        <f>VLOOKUP(E2510,'country(26mar)'!B$2:C$251,2,FALSE)</f>
        <v>AZ</v>
      </c>
      <c r="G2510" t="str">
        <f>VLOOKUP(F2510,'country(26mar)'!C$2:D$251,2,FALSE)</f>
        <v>base.az</v>
      </c>
      <c r="H2510" t="s">
        <v>822</v>
      </c>
      <c r="I2510" t="str">
        <f t="shared" si="210"/>
        <v>Azerbaijan Daşkəsən</v>
      </c>
      <c r="J2510" t="str">
        <f t="shared" si="213"/>
        <v>state_AZ_Daş_43</v>
      </c>
    </row>
    <row r="2511" hidden="1" spans="1:10">
      <c r="A2511" t="str">
        <f t="shared" si="211"/>
        <v>state_AZ_Sal_44</v>
      </c>
      <c r="B2511" t="e">
        <f>VLOOKUP(I2511,'state(26mar)'!D$2:G$680,4,FALSE)</f>
        <v>#N/A</v>
      </c>
      <c r="C2511" t="str">
        <f t="shared" si="209"/>
        <v>state_AZ_Sal_44</v>
      </c>
      <c r="D2511">
        <f t="shared" si="212"/>
        <v>44</v>
      </c>
      <c r="E2511" t="s">
        <v>793</v>
      </c>
      <c r="F2511" t="str">
        <f>VLOOKUP(E2511,'country(26mar)'!B$2:C$251,2,FALSE)</f>
        <v>AZ</v>
      </c>
      <c r="G2511" t="str">
        <f>VLOOKUP(F2511,'country(26mar)'!C$2:D$251,2,FALSE)</f>
        <v>base.az</v>
      </c>
      <c r="H2511" t="s">
        <v>887</v>
      </c>
      <c r="I2511" t="str">
        <f t="shared" si="210"/>
        <v>Azerbaijan Salyan</v>
      </c>
      <c r="J2511" t="str">
        <f t="shared" si="213"/>
        <v>state_AZ_Sal_44</v>
      </c>
    </row>
    <row r="2512" hidden="1" spans="1:10">
      <c r="A2512" t="str">
        <f t="shared" si="211"/>
        <v>state_AZ_Qus_45</v>
      </c>
      <c r="B2512" t="e">
        <f>VLOOKUP(I2512,'state(26mar)'!D$2:G$680,4,FALSE)</f>
        <v>#N/A</v>
      </c>
      <c r="C2512" t="str">
        <f t="shared" si="209"/>
        <v>state_AZ_Qus_45</v>
      </c>
      <c r="D2512">
        <f t="shared" si="212"/>
        <v>45</v>
      </c>
      <c r="E2512" t="s">
        <v>793</v>
      </c>
      <c r="F2512" t="str">
        <f>VLOOKUP(E2512,'country(26mar)'!B$2:C$251,2,FALSE)</f>
        <v>AZ</v>
      </c>
      <c r="G2512" t="str">
        <f>VLOOKUP(F2512,'country(26mar)'!C$2:D$251,2,FALSE)</f>
        <v>base.az</v>
      </c>
      <c r="H2512" t="s">
        <v>879</v>
      </c>
      <c r="I2512" t="str">
        <f t="shared" si="210"/>
        <v>Azerbaijan Qusar</v>
      </c>
      <c r="J2512" t="str">
        <f t="shared" si="213"/>
        <v>state_AZ_Qus_45</v>
      </c>
    </row>
    <row r="2513" hidden="1" spans="1:10">
      <c r="A2513" t="str">
        <f t="shared" si="211"/>
        <v>state_AZ_Şir_46</v>
      </c>
      <c r="B2513" t="e">
        <f>VLOOKUP(I2513,'state(26mar)'!D$2:G$680,4,FALSE)</f>
        <v>#N/A</v>
      </c>
      <c r="C2513" t="str">
        <f t="shared" si="209"/>
        <v>state_AZ_Şir_46</v>
      </c>
      <c r="D2513">
        <f t="shared" si="212"/>
        <v>46</v>
      </c>
      <c r="E2513" t="s">
        <v>793</v>
      </c>
      <c r="F2513" t="str">
        <f>VLOOKUP(E2513,'country(26mar)'!B$2:C$251,2,FALSE)</f>
        <v>AZ</v>
      </c>
      <c r="G2513" t="str">
        <f>VLOOKUP(F2513,'country(26mar)'!C$2:D$251,2,FALSE)</f>
        <v>base.az</v>
      </c>
      <c r="H2513" t="s">
        <v>806</v>
      </c>
      <c r="I2513" t="str">
        <f t="shared" si="210"/>
        <v>Azerbaijan Şirvan</v>
      </c>
      <c r="J2513" t="str">
        <f t="shared" si="213"/>
        <v>state_AZ_Şir_46</v>
      </c>
    </row>
    <row r="2514" hidden="1" spans="1:10">
      <c r="A2514" t="str">
        <f t="shared" si="211"/>
        <v>state_AZ_Sab_47</v>
      </c>
      <c r="B2514" t="e">
        <f>VLOOKUP(I2514,'state(26mar)'!D$2:G$680,4,FALSE)</f>
        <v>#N/A</v>
      </c>
      <c r="C2514" t="str">
        <f t="shared" si="209"/>
        <v>state_AZ_Sab_47</v>
      </c>
      <c r="D2514">
        <f t="shared" si="212"/>
        <v>47</v>
      </c>
      <c r="E2514" t="s">
        <v>793</v>
      </c>
      <c r="F2514" t="str">
        <f>VLOOKUP(E2514,'country(26mar)'!B$2:C$251,2,FALSE)</f>
        <v>AZ</v>
      </c>
      <c r="G2514" t="str">
        <f>VLOOKUP(F2514,'country(26mar)'!C$2:D$251,2,FALSE)</f>
        <v>base.az</v>
      </c>
      <c r="H2514" t="s">
        <v>882</v>
      </c>
      <c r="I2514" t="str">
        <f t="shared" si="210"/>
        <v>Azerbaijan Sabirabad</v>
      </c>
      <c r="J2514" t="str">
        <f t="shared" si="213"/>
        <v>state_AZ_Sab_47</v>
      </c>
    </row>
    <row r="2515" hidden="1" spans="1:10">
      <c r="A2515" t="str">
        <f t="shared" si="211"/>
        <v>state_AZ_Qub_48</v>
      </c>
      <c r="B2515" t="e">
        <f>VLOOKUP(I2515,'state(26mar)'!D$2:G$680,4,FALSE)</f>
        <v>#N/A</v>
      </c>
      <c r="C2515" t="str">
        <f t="shared" si="209"/>
        <v>state_AZ_Qub_48</v>
      </c>
      <c r="D2515">
        <f t="shared" si="212"/>
        <v>48</v>
      </c>
      <c r="E2515" t="s">
        <v>793</v>
      </c>
      <c r="F2515" t="str">
        <f>VLOOKUP(E2515,'country(26mar)'!B$2:C$251,2,FALSE)</f>
        <v>AZ</v>
      </c>
      <c r="G2515" t="str">
        <f>VLOOKUP(F2515,'country(26mar)'!C$2:D$251,2,FALSE)</f>
        <v>base.az</v>
      </c>
      <c r="H2515" t="s">
        <v>877</v>
      </c>
      <c r="I2515" t="str">
        <f t="shared" si="210"/>
        <v>Azerbaijan Quba</v>
      </c>
      <c r="J2515" t="str">
        <f t="shared" si="213"/>
        <v>state_AZ_Qub_48</v>
      </c>
    </row>
    <row r="2516" hidden="1" spans="1:10">
      <c r="A2516" t="str">
        <f t="shared" si="211"/>
        <v>state_AZ_Gəd_49</v>
      </c>
      <c r="B2516" t="e">
        <f>VLOOKUP(I2516,'state(26mar)'!D$2:G$680,4,FALSE)</f>
        <v>#N/A</v>
      </c>
      <c r="C2516" t="str">
        <f t="shared" si="209"/>
        <v>state_AZ_Gəd_49</v>
      </c>
      <c r="D2516">
        <f t="shared" si="212"/>
        <v>49</v>
      </c>
      <c r="E2516" t="s">
        <v>793</v>
      </c>
      <c r="F2516" t="str">
        <f>VLOOKUP(E2516,'country(26mar)'!B$2:C$251,2,FALSE)</f>
        <v>AZ</v>
      </c>
      <c r="G2516" t="str">
        <f>VLOOKUP(F2516,'country(26mar)'!C$2:D$251,2,FALSE)</f>
        <v>base.az</v>
      </c>
      <c r="H2516" t="s">
        <v>830</v>
      </c>
      <c r="I2516" t="str">
        <f t="shared" si="210"/>
        <v>Azerbaijan Gədəbəy</v>
      </c>
      <c r="J2516" t="str">
        <f t="shared" si="213"/>
        <v>state_AZ_Gəd_49</v>
      </c>
    </row>
    <row r="2517" hidden="1" spans="1:10">
      <c r="A2517" t="str">
        <f t="shared" si="211"/>
        <v>state_AZ_Oğu_50</v>
      </c>
      <c r="B2517" t="e">
        <f>VLOOKUP(I2517,'state(26mar)'!D$2:G$680,4,FALSE)</f>
        <v>#N/A</v>
      </c>
      <c r="C2517" t="str">
        <f t="shared" si="209"/>
        <v>state_AZ_Oğu_50</v>
      </c>
      <c r="D2517">
        <f t="shared" si="212"/>
        <v>50</v>
      </c>
      <c r="E2517" t="s">
        <v>793</v>
      </c>
      <c r="F2517" t="str">
        <f>VLOOKUP(E2517,'country(26mar)'!B$2:C$251,2,FALSE)</f>
        <v>AZ</v>
      </c>
      <c r="G2517" t="str">
        <f>VLOOKUP(F2517,'country(26mar)'!C$2:D$251,2,FALSE)</f>
        <v>base.az</v>
      </c>
      <c r="H2517" t="s">
        <v>866</v>
      </c>
      <c r="I2517" t="str">
        <f t="shared" si="210"/>
        <v>Azerbaijan Oğuz</v>
      </c>
      <c r="J2517" t="str">
        <f t="shared" si="213"/>
        <v>state_AZ_Oğu_50</v>
      </c>
    </row>
    <row r="2518" hidden="1" spans="1:10">
      <c r="A2518" t="str">
        <f t="shared" si="211"/>
        <v>state_AZ_Bal_51</v>
      </c>
      <c r="B2518" t="e">
        <f>VLOOKUP(I2518,'state(26mar)'!D$2:G$680,4,FALSE)</f>
        <v>#N/A</v>
      </c>
      <c r="C2518" t="str">
        <f t="shared" si="209"/>
        <v>state_AZ_Bal_51</v>
      </c>
      <c r="D2518">
        <f t="shared" si="212"/>
        <v>51</v>
      </c>
      <c r="E2518" t="s">
        <v>793</v>
      </c>
      <c r="F2518" t="str">
        <f>VLOOKUP(E2518,'country(26mar)'!B$2:C$251,2,FALSE)</f>
        <v>AZ</v>
      </c>
      <c r="G2518" t="str">
        <f>VLOOKUP(F2518,'country(26mar)'!C$2:D$251,2,FALSE)</f>
        <v>base.az</v>
      </c>
      <c r="H2518" t="s">
        <v>810</v>
      </c>
      <c r="I2518" t="str">
        <f t="shared" si="210"/>
        <v>Azerbaijan Balakən</v>
      </c>
      <c r="J2518" t="str">
        <f t="shared" si="213"/>
        <v>state_AZ_Bal_51</v>
      </c>
    </row>
    <row r="2519" hidden="1" spans="1:10">
      <c r="A2519" t="str">
        <f t="shared" si="211"/>
        <v>state_AZ_Qax_52</v>
      </c>
      <c r="B2519" t="e">
        <f>VLOOKUP(I2519,'state(26mar)'!D$2:G$680,4,FALSE)</f>
        <v>#N/A</v>
      </c>
      <c r="C2519" t="str">
        <f t="shared" si="209"/>
        <v>state_AZ_Qax_52</v>
      </c>
      <c r="D2519">
        <f t="shared" si="212"/>
        <v>52</v>
      </c>
      <c r="E2519" t="s">
        <v>793</v>
      </c>
      <c r="F2519" t="str">
        <f>VLOOKUP(E2519,'country(26mar)'!B$2:C$251,2,FALSE)</f>
        <v>AZ</v>
      </c>
      <c r="G2519" t="str">
        <f>VLOOKUP(F2519,'country(26mar)'!C$2:D$251,2,FALSE)</f>
        <v>base.az</v>
      </c>
      <c r="H2519" t="s">
        <v>871</v>
      </c>
      <c r="I2519" t="str">
        <f t="shared" si="210"/>
        <v>Azerbaijan Qax</v>
      </c>
      <c r="J2519" t="str">
        <f t="shared" si="213"/>
        <v>state_AZ_Qax_52</v>
      </c>
    </row>
    <row r="2520" hidden="1" spans="1:10">
      <c r="A2520" t="str">
        <f t="shared" si="211"/>
        <v>state_AZ_Abş_53</v>
      </c>
      <c r="B2520" t="e">
        <f>VLOOKUP(I2520,'state(26mar)'!D$2:G$680,4,FALSE)</f>
        <v>#N/A</v>
      </c>
      <c r="C2520" t="str">
        <f t="shared" si="209"/>
        <v>state_AZ_Abş_53</v>
      </c>
      <c r="D2520">
        <f t="shared" si="212"/>
        <v>53</v>
      </c>
      <c r="E2520" t="s">
        <v>793</v>
      </c>
      <c r="F2520" t="str">
        <f>VLOOKUP(E2520,'country(26mar)'!B$2:C$251,2,FALSE)</f>
        <v>AZ</v>
      </c>
      <c r="G2520" t="str">
        <f>VLOOKUP(F2520,'country(26mar)'!C$2:D$251,2,FALSE)</f>
        <v>base.az</v>
      </c>
      <c r="H2520" t="s">
        <v>908</v>
      </c>
      <c r="I2520" t="str">
        <f t="shared" si="210"/>
        <v>Azerbaijan Abşeron</v>
      </c>
      <c r="J2520" t="str">
        <f t="shared" si="213"/>
        <v>state_AZ_Abş_53</v>
      </c>
    </row>
    <row r="2521" hidden="1" spans="1:10">
      <c r="A2521" t="str">
        <f t="shared" si="211"/>
        <v>state_AZ_Nef_54</v>
      </c>
      <c r="B2521" t="e">
        <f>VLOOKUP(I2521,'state(26mar)'!D$2:G$680,4,FALSE)</f>
        <v>#N/A</v>
      </c>
      <c r="C2521" t="str">
        <f t="shared" si="209"/>
        <v>state_AZ_Nef_54</v>
      </c>
      <c r="D2521">
        <f t="shared" si="212"/>
        <v>54</v>
      </c>
      <c r="E2521" t="s">
        <v>793</v>
      </c>
      <c r="F2521" t="str">
        <f>VLOOKUP(E2521,'country(26mar)'!B$2:C$251,2,FALSE)</f>
        <v>AZ</v>
      </c>
      <c r="G2521" t="str">
        <f>VLOOKUP(F2521,'country(26mar)'!C$2:D$251,2,FALSE)</f>
        <v>base.az</v>
      </c>
      <c r="H2521" t="s">
        <v>864</v>
      </c>
      <c r="I2521" t="str">
        <f t="shared" si="210"/>
        <v>Azerbaijan Neftçala</v>
      </c>
      <c r="J2521" t="str">
        <f t="shared" si="213"/>
        <v>state_AZ_Nef_54</v>
      </c>
    </row>
    <row r="2522" hidden="1" spans="1:10">
      <c r="A2522" t="str">
        <f t="shared" si="211"/>
        <v>state_AZ_Ağc_55</v>
      </c>
      <c r="B2522" t="e">
        <f>VLOOKUP(I2522,'state(26mar)'!D$2:G$680,4,FALSE)</f>
        <v>#N/A</v>
      </c>
      <c r="C2522" t="str">
        <f t="shared" si="209"/>
        <v>state_AZ_Ağc_55</v>
      </c>
      <c r="D2522">
        <f t="shared" si="212"/>
        <v>55</v>
      </c>
      <c r="E2522" t="s">
        <v>793</v>
      </c>
      <c r="F2522" t="str">
        <f>VLOOKUP(E2522,'country(26mar)'!B$2:C$251,2,FALSE)</f>
        <v>AZ</v>
      </c>
      <c r="G2522" t="str">
        <f>VLOOKUP(F2522,'country(26mar)'!C$2:D$251,2,FALSE)</f>
        <v>base.az</v>
      </c>
      <c r="H2522" t="s">
        <v>791</v>
      </c>
      <c r="I2522" t="str">
        <f t="shared" si="210"/>
        <v>Azerbaijan Ağcabədi</v>
      </c>
      <c r="J2522" t="str">
        <f t="shared" si="213"/>
        <v>state_AZ_Ağc_55</v>
      </c>
    </row>
    <row r="2523" hidden="1" spans="1:10">
      <c r="A2523" t="str">
        <f t="shared" si="211"/>
        <v>state_AZ_Kəl_56</v>
      </c>
      <c r="B2523" t="e">
        <f>VLOOKUP(I2523,'state(26mar)'!D$2:G$680,4,FALSE)</f>
        <v>#N/A</v>
      </c>
      <c r="C2523" t="str">
        <f t="shared" si="209"/>
        <v>state_AZ_Kəl_56</v>
      </c>
      <c r="D2523">
        <f t="shared" si="212"/>
        <v>56</v>
      </c>
      <c r="E2523" t="s">
        <v>793</v>
      </c>
      <c r="F2523" t="str">
        <f>VLOOKUP(E2523,'country(26mar)'!B$2:C$251,2,FALSE)</f>
        <v>AZ</v>
      </c>
      <c r="G2523" t="str">
        <f>VLOOKUP(F2523,'country(26mar)'!C$2:D$251,2,FALSE)</f>
        <v>base.az</v>
      </c>
      <c r="H2523" t="s">
        <v>847</v>
      </c>
      <c r="I2523" t="str">
        <f t="shared" si="210"/>
        <v>Azerbaijan Kəlbəcər</v>
      </c>
      <c r="J2523" t="str">
        <f t="shared" si="213"/>
        <v>state_AZ_Kəl_56</v>
      </c>
    </row>
    <row r="2524" hidden="1" spans="1:10">
      <c r="A2524" t="str">
        <f t="shared" si="211"/>
        <v>state_AZ_Qaz_57</v>
      </c>
      <c r="B2524" t="e">
        <f>VLOOKUP(I2524,'state(26mar)'!D$2:G$680,4,FALSE)</f>
        <v>#N/A</v>
      </c>
      <c r="C2524" t="str">
        <f t="shared" si="209"/>
        <v>state_AZ_Qaz_57</v>
      </c>
      <c r="D2524">
        <f t="shared" si="212"/>
        <v>57</v>
      </c>
      <c r="E2524" t="s">
        <v>793</v>
      </c>
      <c r="F2524" t="str">
        <f>VLOOKUP(E2524,'country(26mar)'!B$2:C$251,2,FALSE)</f>
        <v>AZ</v>
      </c>
      <c r="G2524" t="str">
        <f>VLOOKUP(F2524,'country(26mar)'!C$2:D$251,2,FALSE)</f>
        <v>base.az</v>
      </c>
      <c r="H2524" t="s">
        <v>872</v>
      </c>
      <c r="I2524" t="str">
        <f t="shared" si="210"/>
        <v>Azerbaijan Qazax</v>
      </c>
      <c r="J2524" t="str">
        <f t="shared" si="213"/>
        <v>state_AZ_Qaz_57</v>
      </c>
    </row>
    <row r="2525" hidden="1" spans="1:10">
      <c r="A2525" t="str">
        <f t="shared" si="211"/>
        <v>state_AZ_Ağs_58</v>
      </c>
      <c r="B2525" t="e">
        <f>VLOOKUP(I2525,'state(26mar)'!D$2:G$680,4,FALSE)</f>
        <v>#N/A</v>
      </c>
      <c r="C2525" t="str">
        <f t="shared" si="209"/>
        <v>state_AZ_Ağs_58</v>
      </c>
      <c r="D2525">
        <f t="shared" si="212"/>
        <v>58</v>
      </c>
      <c r="E2525" t="s">
        <v>793</v>
      </c>
      <c r="F2525" t="str">
        <f>VLOOKUP(E2525,'country(26mar)'!B$2:C$251,2,FALSE)</f>
        <v>AZ</v>
      </c>
      <c r="G2525" t="str">
        <f>VLOOKUP(F2525,'country(26mar)'!C$2:D$251,2,FALSE)</f>
        <v>base.az</v>
      </c>
      <c r="H2525" t="s">
        <v>801</v>
      </c>
      <c r="I2525" t="str">
        <f t="shared" si="210"/>
        <v>Azerbaijan Ağstafa</v>
      </c>
      <c r="J2525" t="str">
        <f t="shared" si="213"/>
        <v>state_AZ_Ağs_58</v>
      </c>
    </row>
    <row r="2526" hidden="1" spans="1:10">
      <c r="A2526" t="str">
        <f t="shared" si="211"/>
        <v>state_AZ_Tov_59</v>
      </c>
      <c r="B2526" t="e">
        <f>VLOOKUP(I2526,'state(26mar)'!D$2:G$680,4,FALSE)</f>
        <v>#N/A</v>
      </c>
      <c r="C2526" t="str">
        <f t="shared" si="209"/>
        <v>state_AZ_Tov_59</v>
      </c>
      <c r="D2526">
        <f t="shared" si="212"/>
        <v>59</v>
      </c>
      <c r="E2526" t="s">
        <v>793</v>
      </c>
      <c r="F2526" t="str">
        <f>VLOOKUP(E2526,'country(26mar)'!B$2:C$251,2,FALSE)</f>
        <v>AZ</v>
      </c>
      <c r="G2526" t="str">
        <f>VLOOKUP(F2526,'country(26mar)'!C$2:D$251,2,FALSE)</f>
        <v>base.az</v>
      </c>
      <c r="H2526" t="s">
        <v>798</v>
      </c>
      <c r="I2526" t="str">
        <f t="shared" si="210"/>
        <v>Azerbaijan Tovuz</v>
      </c>
      <c r="J2526" t="str">
        <f t="shared" si="213"/>
        <v>state_AZ_Tov_59</v>
      </c>
    </row>
    <row r="2527" hidden="1" spans="1:10">
      <c r="A2527" t="str">
        <f t="shared" si="211"/>
        <v>state_AZ_Qəb_60</v>
      </c>
      <c r="B2527" t="e">
        <f>VLOOKUP(I2527,'state(26mar)'!D$2:G$680,4,FALSE)</f>
        <v>#N/A</v>
      </c>
      <c r="C2527" t="str">
        <f t="shared" si="209"/>
        <v>state_AZ_Qəb_60</v>
      </c>
      <c r="D2527">
        <f t="shared" si="212"/>
        <v>60</v>
      </c>
      <c r="E2527" t="s">
        <v>793</v>
      </c>
      <c r="F2527" t="str">
        <f>VLOOKUP(E2527,'country(26mar)'!B$2:C$251,2,FALSE)</f>
        <v>AZ</v>
      </c>
      <c r="G2527" t="str">
        <f>VLOOKUP(F2527,'country(26mar)'!C$2:D$251,2,FALSE)</f>
        <v>base.az</v>
      </c>
      <c r="H2527" t="s">
        <v>869</v>
      </c>
      <c r="I2527" t="str">
        <f t="shared" si="210"/>
        <v>Azerbaijan Qəbələ</v>
      </c>
      <c r="J2527" t="str">
        <f t="shared" si="213"/>
        <v>state_AZ_Qəb_60</v>
      </c>
    </row>
    <row r="2528" hidden="1" spans="1:10">
      <c r="A2528" t="str">
        <f t="shared" si="211"/>
        <v>state_AZ_İsm_61</v>
      </c>
      <c r="B2528" t="e">
        <f>VLOOKUP(I2528,'state(26mar)'!D$2:G$680,4,FALSE)</f>
        <v>#N/A</v>
      </c>
      <c r="C2528" t="str">
        <f t="shared" si="209"/>
        <v>state_AZ_İsm_61</v>
      </c>
      <c r="D2528">
        <f t="shared" si="212"/>
        <v>61</v>
      </c>
      <c r="E2528" t="s">
        <v>793</v>
      </c>
      <c r="F2528" t="str">
        <f>VLOOKUP(E2528,'country(26mar)'!B$2:C$251,2,FALSE)</f>
        <v>AZ</v>
      </c>
      <c r="G2528" t="str">
        <f>VLOOKUP(F2528,'country(26mar)'!C$2:D$251,2,FALSE)</f>
        <v>base.az</v>
      </c>
      <c r="H2528" t="s">
        <v>845</v>
      </c>
      <c r="I2528" t="str">
        <f t="shared" si="210"/>
        <v>Azerbaijan İsmayıllı</v>
      </c>
      <c r="J2528" t="str">
        <f t="shared" si="213"/>
        <v>state_AZ_İsm_61</v>
      </c>
    </row>
    <row r="2529" hidden="1" spans="1:10">
      <c r="A2529" t="str">
        <f t="shared" si="211"/>
        <v>state_AZ_Sam_62</v>
      </c>
      <c r="B2529" t="e">
        <f>VLOOKUP(I2529,'state(26mar)'!D$2:G$680,4,FALSE)</f>
        <v>#N/A</v>
      </c>
      <c r="C2529" t="str">
        <f t="shared" ref="C2529:C2592" si="214">CONCATENATE("state_",F2529,"_",LEFT(H2529,3),"_",D2529)</f>
        <v>state_AZ_Sam_62</v>
      </c>
      <c r="D2529">
        <f t="shared" si="212"/>
        <v>62</v>
      </c>
      <c r="E2529" t="s">
        <v>793</v>
      </c>
      <c r="F2529" t="str">
        <f>VLOOKUP(E2529,'country(26mar)'!B$2:C$251,2,FALSE)</f>
        <v>AZ</v>
      </c>
      <c r="G2529" t="str">
        <f>VLOOKUP(F2529,'country(26mar)'!C$2:D$251,2,FALSE)</f>
        <v>base.az</v>
      </c>
      <c r="H2529" t="s">
        <v>890</v>
      </c>
      <c r="I2529" t="str">
        <f t="shared" ref="I2529:I2592" si="215">CONCATENATE(E2529," ",H2529)</f>
        <v>Azerbaijan Samux</v>
      </c>
      <c r="J2529" t="str">
        <f t="shared" si="213"/>
        <v>state_AZ_Sam_62</v>
      </c>
    </row>
    <row r="2530" hidden="1" spans="1:10">
      <c r="A2530" t="str">
        <f t="shared" si="211"/>
        <v>state_AZ_Şəm_63</v>
      </c>
      <c r="B2530" t="e">
        <f>VLOOKUP(I2530,'state(26mar)'!D$2:G$680,4,FALSE)</f>
        <v>#N/A</v>
      </c>
      <c r="C2530" t="str">
        <f t="shared" si="214"/>
        <v>state_AZ_Şəm_63</v>
      </c>
      <c r="D2530">
        <f t="shared" si="212"/>
        <v>63</v>
      </c>
      <c r="E2530" t="s">
        <v>793</v>
      </c>
      <c r="F2530" t="str">
        <f>VLOOKUP(E2530,'country(26mar)'!B$2:C$251,2,FALSE)</f>
        <v>AZ</v>
      </c>
      <c r="G2530" t="str">
        <f>VLOOKUP(F2530,'country(26mar)'!C$2:D$251,2,FALSE)</f>
        <v>base.az</v>
      </c>
      <c r="H2530" t="s">
        <v>888</v>
      </c>
      <c r="I2530" t="str">
        <f t="shared" si="215"/>
        <v>Azerbaijan Şəmkir</v>
      </c>
      <c r="J2530" t="str">
        <f t="shared" si="213"/>
        <v>state_AZ_Şəm_63</v>
      </c>
    </row>
    <row r="2531" hidden="1" spans="1:10">
      <c r="A2531" t="str">
        <f t="shared" si="211"/>
        <v>state_AZ_Zaq_64</v>
      </c>
      <c r="B2531" t="e">
        <f>VLOOKUP(I2531,'state(26mar)'!D$2:G$680,4,FALSE)</f>
        <v>#N/A</v>
      </c>
      <c r="C2531" t="str">
        <f t="shared" si="214"/>
        <v>state_AZ_Zaq_64</v>
      </c>
      <c r="D2531">
        <f t="shared" si="212"/>
        <v>64</v>
      </c>
      <c r="E2531" t="s">
        <v>793</v>
      </c>
      <c r="F2531" t="str">
        <f>VLOOKUP(E2531,'country(26mar)'!B$2:C$251,2,FALSE)</f>
        <v>AZ</v>
      </c>
      <c r="G2531" t="str">
        <f>VLOOKUP(F2531,'country(26mar)'!C$2:D$251,2,FALSE)</f>
        <v>base.az</v>
      </c>
      <c r="H2531" t="s">
        <v>920</v>
      </c>
      <c r="I2531" t="str">
        <f t="shared" si="215"/>
        <v>Azerbaijan Zaqatala</v>
      </c>
      <c r="J2531" t="str">
        <f t="shared" si="213"/>
        <v>state_AZ_Zaq_64</v>
      </c>
    </row>
    <row r="2532" hidden="1" spans="1:10">
      <c r="A2532" t="str">
        <f t="shared" si="211"/>
        <v>state_AZ_Zən_65</v>
      </c>
      <c r="B2532" t="e">
        <f>VLOOKUP(I2532,'state(26mar)'!D$2:G$680,4,FALSE)</f>
        <v>#N/A</v>
      </c>
      <c r="C2532" t="str">
        <f t="shared" si="214"/>
        <v>state_AZ_Zən_65</v>
      </c>
      <c r="D2532">
        <f t="shared" si="212"/>
        <v>65</v>
      </c>
      <c r="E2532" t="s">
        <v>793</v>
      </c>
      <c r="F2532" t="str">
        <f>VLOOKUP(E2532,'country(26mar)'!B$2:C$251,2,FALSE)</f>
        <v>AZ</v>
      </c>
      <c r="G2532" t="str">
        <f>VLOOKUP(F2532,'country(26mar)'!C$2:D$251,2,FALSE)</f>
        <v>base.az</v>
      </c>
      <c r="H2532" t="s">
        <v>918</v>
      </c>
      <c r="I2532" t="str">
        <f t="shared" si="215"/>
        <v>Azerbaijan Zəngilan</v>
      </c>
      <c r="J2532" t="str">
        <f t="shared" si="213"/>
        <v>state_AZ_Zən_65</v>
      </c>
    </row>
    <row r="2533" hidden="1" spans="1:10">
      <c r="A2533" t="str">
        <f t="shared" si="211"/>
        <v>state_AZ_Tər_66</v>
      </c>
      <c r="B2533" t="e">
        <f>VLOOKUP(I2533,'state(26mar)'!D$2:G$680,4,FALSE)</f>
        <v>#N/A</v>
      </c>
      <c r="C2533" t="str">
        <f t="shared" si="214"/>
        <v>state_AZ_Tər_66</v>
      </c>
      <c r="D2533">
        <f t="shared" si="212"/>
        <v>66</v>
      </c>
      <c r="E2533" t="s">
        <v>793</v>
      </c>
      <c r="F2533" t="str">
        <f>VLOOKUP(E2533,'country(26mar)'!B$2:C$251,2,FALSE)</f>
        <v>AZ</v>
      </c>
      <c r="G2533" t="str">
        <f>VLOOKUP(F2533,'country(26mar)'!C$2:D$251,2,FALSE)</f>
        <v>base.az</v>
      </c>
      <c r="H2533" t="s">
        <v>901</v>
      </c>
      <c r="I2533" t="str">
        <f t="shared" si="215"/>
        <v>Azerbaijan Tərtər</v>
      </c>
      <c r="J2533" t="str">
        <f t="shared" si="213"/>
        <v>state_AZ_Tər_66</v>
      </c>
    </row>
    <row r="2534" hidden="1" spans="1:10">
      <c r="A2534" t="str">
        <f t="shared" si="211"/>
        <v>state_AZ_Siy_67</v>
      </c>
      <c r="B2534" t="e">
        <f>VLOOKUP(I2534,'state(26mar)'!D$2:G$680,4,FALSE)</f>
        <v>#N/A</v>
      </c>
      <c r="C2534" t="str">
        <f t="shared" si="214"/>
        <v>state_AZ_Siy_67</v>
      </c>
      <c r="D2534">
        <f t="shared" si="212"/>
        <v>67</v>
      </c>
      <c r="E2534" t="s">
        <v>793</v>
      </c>
      <c r="F2534" t="str">
        <f>VLOOKUP(E2534,'country(26mar)'!B$2:C$251,2,FALSE)</f>
        <v>AZ</v>
      </c>
      <c r="G2534" t="str">
        <f>VLOOKUP(F2534,'country(26mar)'!C$2:D$251,2,FALSE)</f>
        <v>base.az</v>
      </c>
      <c r="H2534" t="s">
        <v>893</v>
      </c>
      <c r="I2534" t="str">
        <f t="shared" si="215"/>
        <v>Azerbaijan Siyəzən</v>
      </c>
      <c r="J2534" t="str">
        <f t="shared" si="213"/>
        <v>state_AZ_Siy_67</v>
      </c>
    </row>
    <row r="2535" hidden="1" spans="1:10">
      <c r="A2535" t="str">
        <f t="shared" si="211"/>
        <v>state_AZ_Zər_68</v>
      </c>
      <c r="B2535" t="e">
        <f>VLOOKUP(I2535,'state(26mar)'!D$2:G$680,4,FALSE)</f>
        <v>#N/A</v>
      </c>
      <c r="C2535" t="str">
        <f t="shared" si="214"/>
        <v>state_AZ_Zər_68</v>
      </c>
      <c r="D2535">
        <f t="shared" si="212"/>
        <v>68</v>
      </c>
      <c r="E2535" t="s">
        <v>793</v>
      </c>
      <c r="F2535" t="str">
        <f>VLOOKUP(E2535,'country(26mar)'!B$2:C$251,2,FALSE)</f>
        <v>AZ</v>
      </c>
      <c r="G2535" t="str">
        <f>VLOOKUP(F2535,'country(26mar)'!C$2:D$251,2,FALSE)</f>
        <v>base.az</v>
      </c>
      <c r="H2535" t="s">
        <v>921</v>
      </c>
      <c r="I2535" t="str">
        <f t="shared" si="215"/>
        <v>Azerbaijan Zərdab</v>
      </c>
      <c r="J2535" t="str">
        <f t="shared" si="213"/>
        <v>state_AZ_Zər_68</v>
      </c>
    </row>
    <row r="2536" hidden="1" spans="1:10">
      <c r="A2536" t="str">
        <f t="shared" si="211"/>
        <v>state_AZ_Xız_69</v>
      </c>
      <c r="B2536" t="e">
        <f>VLOOKUP(I2536,'state(26mar)'!D$2:G$680,4,FALSE)</f>
        <v>#N/A</v>
      </c>
      <c r="C2536" t="str">
        <f t="shared" si="214"/>
        <v>state_AZ_Xız_69</v>
      </c>
      <c r="D2536">
        <f t="shared" si="212"/>
        <v>69</v>
      </c>
      <c r="E2536" t="s">
        <v>793</v>
      </c>
      <c r="F2536" t="str">
        <f>VLOOKUP(E2536,'country(26mar)'!B$2:C$251,2,FALSE)</f>
        <v>AZ</v>
      </c>
      <c r="G2536" t="str">
        <f>VLOOKUP(F2536,'country(26mar)'!C$2:D$251,2,FALSE)</f>
        <v>base.az</v>
      </c>
      <c r="H2536" t="s">
        <v>909</v>
      </c>
      <c r="I2536" t="str">
        <f t="shared" si="215"/>
        <v>Azerbaijan Xızı</v>
      </c>
      <c r="J2536" t="str">
        <f t="shared" si="213"/>
        <v>state_AZ_Xız_69</v>
      </c>
    </row>
    <row r="2537" hidden="1" spans="1:10">
      <c r="A2537" t="str">
        <f t="shared" si="211"/>
        <v>state_AZ_Uca_70</v>
      </c>
      <c r="B2537" t="e">
        <f>VLOOKUP(I2537,'state(26mar)'!D$2:G$680,4,FALSE)</f>
        <v>#N/A</v>
      </c>
      <c r="C2537" t="str">
        <f t="shared" si="214"/>
        <v>state_AZ_Uca_70</v>
      </c>
      <c r="D2537">
        <f t="shared" si="212"/>
        <v>70</v>
      </c>
      <c r="E2537" t="s">
        <v>793</v>
      </c>
      <c r="F2537" t="str">
        <f>VLOOKUP(E2537,'country(26mar)'!B$2:C$251,2,FALSE)</f>
        <v>AZ</v>
      </c>
      <c r="G2537" t="str">
        <f>VLOOKUP(F2537,'country(26mar)'!C$2:D$251,2,FALSE)</f>
        <v>base.az</v>
      </c>
      <c r="H2537" t="s">
        <v>903</v>
      </c>
      <c r="I2537" t="str">
        <f t="shared" si="215"/>
        <v>Azerbaijan Ucar</v>
      </c>
      <c r="J2537" t="str">
        <f t="shared" si="213"/>
        <v>state_AZ_Uca_70</v>
      </c>
    </row>
    <row r="2538" hidden="1" spans="1:10">
      <c r="A2538" t="str">
        <f t="shared" si="211"/>
        <v>state_AZ_Xoc_71</v>
      </c>
      <c r="B2538" t="e">
        <f>VLOOKUP(I2538,'state(26mar)'!D$2:G$680,4,FALSE)</f>
        <v>#N/A</v>
      </c>
      <c r="C2538" t="str">
        <f t="shared" si="214"/>
        <v>state_AZ_Xoc_71</v>
      </c>
      <c r="D2538">
        <f t="shared" si="212"/>
        <v>71</v>
      </c>
      <c r="E2538" t="s">
        <v>793</v>
      </c>
      <c r="F2538" t="str">
        <f>VLOOKUP(E2538,'country(26mar)'!B$2:C$251,2,FALSE)</f>
        <v>AZ</v>
      </c>
      <c r="G2538" t="str">
        <f>VLOOKUP(F2538,'country(26mar)'!C$2:D$251,2,FALSE)</f>
        <v>base.az</v>
      </c>
      <c r="H2538" t="s">
        <v>913</v>
      </c>
      <c r="I2538" t="str">
        <f t="shared" si="215"/>
        <v>Azerbaijan Xocavənd</v>
      </c>
      <c r="J2538" t="str">
        <f t="shared" si="213"/>
        <v>state_AZ_Xoc_71</v>
      </c>
    </row>
    <row r="2539" hidden="1" spans="1:10">
      <c r="A2539" t="str">
        <f t="shared" si="211"/>
        <v>state_BA_Bos_1</v>
      </c>
      <c r="B2539" t="e">
        <f>VLOOKUP(I2539,'state(26mar)'!D$2:G$680,4,FALSE)</f>
        <v>#N/A</v>
      </c>
      <c r="C2539" t="str">
        <f t="shared" si="214"/>
        <v>state_BA_Bos_1</v>
      </c>
      <c r="D2539">
        <f t="shared" si="212"/>
        <v>1</v>
      </c>
      <c r="E2539" t="s">
        <v>1152</v>
      </c>
      <c r="F2539" t="str">
        <f>VLOOKUP(E2539,'country(26mar)'!B$2:C$251,2,FALSE)</f>
        <v>BA</v>
      </c>
      <c r="G2539" t="str">
        <f>VLOOKUP(F2539,'country(26mar)'!C$2:D$251,2,FALSE)</f>
        <v>base.ba</v>
      </c>
      <c r="H2539" t="s">
        <v>1160</v>
      </c>
      <c r="I2539" t="str">
        <f t="shared" si="215"/>
        <v>Bosnia And Herzegovina Bosnia and Herzegovina, Federation of</v>
      </c>
      <c r="J2539" t="str">
        <f t="shared" si="213"/>
        <v>state_BA_Bos_1</v>
      </c>
    </row>
    <row r="2540" hidden="1" spans="1:10">
      <c r="A2540" t="str">
        <f t="shared" si="211"/>
        <v>state_BA_Srp_2</v>
      </c>
      <c r="B2540" t="e">
        <f>VLOOKUP(I2540,'state(26mar)'!D$2:G$680,4,FALSE)</f>
        <v>#N/A</v>
      </c>
      <c r="C2540" t="str">
        <f t="shared" si="214"/>
        <v>state_BA_Srp_2</v>
      </c>
      <c r="D2540">
        <f t="shared" si="212"/>
        <v>2</v>
      </c>
      <c r="E2540" t="s">
        <v>1152</v>
      </c>
      <c r="F2540" t="str">
        <f>VLOOKUP(E2540,'country(26mar)'!B$2:C$251,2,FALSE)</f>
        <v>BA</v>
      </c>
      <c r="G2540" t="str">
        <f>VLOOKUP(F2540,'country(26mar)'!C$2:D$251,2,FALSE)</f>
        <v>base.ba</v>
      </c>
      <c r="H2540" t="s">
        <v>1155</v>
      </c>
      <c r="I2540" t="str">
        <f t="shared" si="215"/>
        <v>Bosnia And Herzegovina Srpska, Republika</v>
      </c>
      <c r="J2540" t="str">
        <f t="shared" si="213"/>
        <v>state_BA_Srp_2</v>
      </c>
    </row>
    <row r="2541" hidden="1" spans="1:10">
      <c r="A2541" t="str">
        <f t="shared" si="211"/>
        <v>state_BA_Brc_3</v>
      </c>
      <c r="B2541" t="e">
        <f>VLOOKUP(I2541,'state(26mar)'!D$2:G$680,4,FALSE)</f>
        <v>#N/A</v>
      </c>
      <c r="C2541" t="str">
        <f t="shared" si="214"/>
        <v>state_BA_Brc_3</v>
      </c>
      <c r="D2541">
        <f t="shared" si="212"/>
        <v>3</v>
      </c>
      <c r="E2541" t="s">
        <v>1152</v>
      </c>
      <c r="F2541" t="str">
        <f>VLOOKUP(E2541,'country(26mar)'!B$2:C$251,2,FALSE)</f>
        <v>BA</v>
      </c>
      <c r="G2541" t="str">
        <f>VLOOKUP(F2541,'country(26mar)'!C$2:D$251,2,FALSE)</f>
        <v>base.ba</v>
      </c>
      <c r="H2541" t="s">
        <v>1158</v>
      </c>
      <c r="I2541" t="str">
        <f t="shared" si="215"/>
        <v>Bosnia And Herzegovina Brcko District</v>
      </c>
      <c r="J2541" t="str">
        <f t="shared" si="213"/>
        <v>state_BA_Brc_3</v>
      </c>
    </row>
    <row r="2542" hidden="1" spans="1:10">
      <c r="A2542" t="str">
        <f t="shared" si="211"/>
        <v>state_BB_Sai_1</v>
      </c>
      <c r="B2542" t="e">
        <f>VLOOKUP(I2542,'state(26mar)'!D$2:G$680,4,FALSE)</f>
        <v>#N/A</v>
      </c>
      <c r="C2542" t="str">
        <f t="shared" si="214"/>
        <v>state_BB_Sai_1</v>
      </c>
      <c r="D2542">
        <f t="shared" si="212"/>
        <v>1</v>
      </c>
      <c r="E2542" t="s">
        <v>956</v>
      </c>
      <c r="F2542" t="str">
        <f>VLOOKUP(E2542,'country(26mar)'!B$2:C$251,2,FALSE)</f>
        <v>BB</v>
      </c>
      <c r="G2542" t="str">
        <f>VLOOKUP(F2542,'country(26mar)'!C$2:D$251,2,FALSE)</f>
        <v>base.bb</v>
      </c>
      <c r="H2542" t="s">
        <v>959</v>
      </c>
      <c r="I2542" t="str">
        <f t="shared" si="215"/>
        <v>Barbados Saint Michael</v>
      </c>
      <c r="J2542" t="str">
        <f t="shared" si="213"/>
        <v>state_BB_Sai_1</v>
      </c>
    </row>
    <row r="2543" hidden="1" spans="1:10">
      <c r="A2543" t="str">
        <f t="shared" si="211"/>
        <v>state_BD_Dha_1</v>
      </c>
      <c r="B2543" t="e">
        <f>VLOOKUP(I2543,'state(26mar)'!D$2:G$680,4,FALSE)</f>
        <v>#N/A</v>
      </c>
      <c r="C2543" t="str">
        <f t="shared" si="214"/>
        <v>state_BD_Dha_1</v>
      </c>
      <c r="D2543">
        <f t="shared" si="212"/>
        <v>1</v>
      </c>
      <c r="E2543" t="s">
        <v>935</v>
      </c>
      <c r="F2543" t="str">
        <f>VLOOKUP(E2543,'country(26mar)'!B$2:C$251,2,FALSE)</f>
        <v>BD</v>
      </c>
      <c r="G2543" t="str">
        <f>VLOOKUP(F2543,'country(26mar)'!C$2:D$251,2,FALSE)</f>
        <v>base.bd</v>
      </c>
      <c r="H2543" t="s">
        <v>941</v>
      </c>
      <c r="I2543" t="str">
        <f t="shared" si="215"/>
        <v>Bangladesh Dhaka</v>
      </c>
      <c r="J2543" t="str">
        <f t="shared" si="213"/>
        <v>state_BD_Dha_1</v>
      </c>
    </row>
    <row r="2544" hidden="1" spans="1:10">
      <c r="A2544" t="str">
        <f t="shared" si="211"/>
        <v>state_BD_Khu_2</v>
      </c>
      <c r="B2544" t="e">
        <f>VLOOKUP(I2544,'state(26mar)'!D$2:G$680,4,FALSE)</f>
        <v>#N/A</v>
      </c>
      <c r="C2544" t="str">
        <f t="shared" si="214"/>
        <v>state_BD_Khu_2</v>
      </c>
      <c r="D2544">
        <f t="shared" si="212"/>
        <v>2</v>
      </c>
      <c r="E2544" t="s">
        <v>935</v>
      </c>
      <c r="F2544" t="str">
        <f>VLOOKUP(E2544,'country(26mar)'!B$2:C$251,2,FALSE)</f>
        <v>BD</v>
      </c>
      <c r="G2544" t="str">
        <f>VLOOKUP(F2544,'country(26mar)'!C$2:D$251,2,FALSE)</f>
        <v>base.bd</v>
      </c>
      <c r="H2544" t="s">
        <v>945</v>
      </c>
      <c r="I2544" t="str">
        <f t="shared" si="215"/>
        <v>Bangladesh Khulna</v>
      </c>
      <c r="J2544" t="str">
        <f t="shared" si="213"/>
        <v>state_BD_Khu_2</v>
      </c>
    </row>
    <row r="2545" hidden="1" spans="1:10">
      <c r="A2545" t="str">
        <f t="shared" si="211"/>
        <v>state_BD_Syl_3</v>
      </c>
      <c r="B2545" t="e">
        <f>VLOOKUP(I2545,'state(26mar)'!D$2:G$680,4,FALSE)</f>
        <v>#N/A</v>
      </c>
      <c r="C2545" t="str">
        <f t="shared" si="214"/>
        <v>state_BD_Syl_3</v>
      </c>
      <c r="D2545">
        <f t="shared" si="212"/>
        <v>3</v>
      </c>
      <c r="E2545" t="s">
        <v>935</v>
      </c>
      <c r="F2545" t="str">
        <f>VLOOKUP(E2545,'country(26mar)'!B$2:C$251,2,FALSE)</f>
        <v>BD</v>
      </c>
      <c r="G2545" t="str">
        <f>VLOOKUP(F2545,'country(26mar)'!C$2:D$251,2,FALSE)</f>
        <v>base.bd</v>
      </c>
      <c r="H2545" t="s">
        <v>953</v>
      </c>
      <c r="I2545" t="str">
        <f t="shared" si="215"/>
        <v>Bangladesh Sylhet</v>
      </c>
      <c r="J2545" t="str">
        <f t="shared" si="213"/>
        <v>state_BD_Syl_3</v>
      </c>
    </row>
    <row r="2546" hidden="1" spans="1:10">
      <c r="A2546" t="str">
        <f t="shared" si="211"/>
        <v>state_BD_Chi_4</v>
      </c>
      <c r="B2546" t="e">
        <f>VLOOKUP(I2546,'state(26mar)'!D$2:G$680,4,FALSE)</f>
        <v>#N/A</v>
      </c>
      <c r="C2546" t="str">
        <f t="shared" si="214"/>
        <v>state_BD_Chi_4</v>
      </c>
      <c r="D2546">
        <f t="shared" si="212"/>
        <v>4</v>
      </c>
      <c r="E2546" t="s">
        <v>935</v>
      </c>
      <c r="F2546" t="str">
        <f>VLOOKUP(E2546,'country(26mar)'!B$2:C$251,2,FALSE)</f>
        <v>BD</v>
      </c>
      <c r="G2546" t="str">
        <f>VLOOKUP(F2546,'country(26mar)'!C$2:D$251,2,FALSE)</f>
        <v>base.bd</v>
      </c>
      <c r="H2546" t="s">
        <v>939</v>
      </c>
      <c r="I2546" t="str">
        <f t="shared" si="215"/>
        <v>Bangladesh Chittagong</v>
      </c>
      <c r="J2546" t="str">
        <f t="shared" si="213"/>
        <v>state_BD_Chi_4</v>
      </c>
    </row>
    <row r="2547" hidden="1" spans="1:10">
      <c r="A2547" t="str">
        <f t="shared" si="211"/>
        <v>state_BD_Bar_5</v>
      </c>
      <c r="B2547" t="e">
        <f>VLOOKUP(I2547,'state(26mar)'!D$2:G$680,4,FALSE)</f>
        <v>#N/A</v>
      </c>
      <c r="C2547" t="str">
        <f t="shared" si="214"/>
        <v>state_BD_Bar_5</v>
      </c>
      <c r="D2547">
        <f t="shared" si="212"/>
        <v>5</v>
      </c>
      <c r="E2547" t="s">
        <v>935</v>
      </c>
      <c r="F2547" t="str">
        <f>VLOOKUP(E2547,'country(26mar)'!B$2:C$251,2,FALSE)</f>
        <v>BD</v>
      </c>
      <c r="G2547" t="str">
        <f>VLOOKUP(F2547,'country(26mar)'!C$2:D$251,2,FALSE)</f>
        <v>base.bd</v>
      </c>
      <c r="H2547" t="s">
        <v>938</v>
      </c>
      <c r="I2547" t="str">
        <f t="shared" si="215"/>
        <v>Bangladesh Barisāl</v>
      </c>
      <c r="J2547" t="str">
        <f t="shared" si="213"/>
        <v>state_BD_Bar_5</v>
      </c>
    </row>
    <row r="2548" hidden="1" spans="1:10">
      <c r="A2548" t="str">
        <f t="shared" si="211"/>
        <v>state_BD_Rāj_6</v>
      </c>
      <c r="B2548" t="e">
        <f>VLOOKUP(I2548,'state(26mar)'!D$2:G$680,4,FALSE)</f>
        <v>#N/A</v>
      </c>
      <c r="C2548" t="str">
        <f t="shared" si="214"/>
        <v>state_BD_Rāj_6</v>
      </c>
      <c r="D2548">
        <f t="shared" si="212"/>
        <v>6</v>
      </c>
      <c r="E2548" t="s">
        <v>935</v>
      </c>
      <c r="F2548" t="str">
        <f>VLOOKUP(E2548,'country(26mar)'!B$2:C$251,2,FALSE)</f>
        <v>BD</v>
      </c>
      <c r="G2548" t="str">
        <f>VLOOKUP(F2548,'country(26mar)'!C$2:D$251,2,FALSE)</f>
        <v>base.bd</v>
      </c>
      <c r="H2548" t="s">
        <v>948</v>
      </c>
      <c r="I2548" t="str">
        <f t="shared" si="215"/>
        <v>Bangladesh Rājshāhi</v>
      </c>
      <c r="J2548" t="str">
        <f t="shared" si="213"/>
        <v>state_BD_Rāj_6</v>
      </c>
    </row>
    <row r="2549" hidden="1" spans="1:10">
      <c r="A2549" t="str">
        <f t="shared" si="211"/>
        <v>state_BD_Ran_7</v>
      </c>
      <c r="B2549" t="e">
        <f>VLOOKUP(I2549,'state(26mar)'!D$2:G$680,4,FALSE)</f>
        <v>#N/A</v>
      </c>
      <c r="C2549" t="str">
        <f t="shared" si="214"/>
        <v>state_BD_Ran_7</v>
      </c>
      <c r="D2549">
        <f t="shared" si="212"/>
        <v>7</v>
      </c>
      <c r="E2549" t="s">
        <v>935</v>
      </c>
      <c r="F2549" t="str">
        <f>VLOOKUP(E2549,'country(26mar)'!B$2:C$251,2,FALSE)</f>
        <v>BD</v>
      </c>
      <c r="G2549" t="str">
        <f>VLOOKUP(F2549,'country(26mar)'!C$2:D$251,2,FALSE)</f>
        <v>base.bd</v>
      </c>
      <c r="H2549" t="s">
        <v>951</v>
      </c>
      <c r="I2549" t="str">
        <f t="shared" si="215"/>
        <v>Bangladesh Rangpur</v>
      </c>
      <c r="J2549" t="str">
        <f t="shared" si="213"/>
        <v>state_BD_Ran_7</v>
      </c>
    </row>
    <row r="2550" hidden="1" spans="1:10">
      <c r="A2550" t="str">
        <f t="shared" si="211"/>
        <v>state_BD_Mym_8</v>
      </c>
      <c r="B2550" t="e">
        <f>VLOOKUP(I2550,'state(26mar)'!D$2:G$680,4,FALSE)</f>
        <v>#N/A</v>
      </c>
      <c r="C2550" t="str">
        <f t="shared" si="214"/>
        <v>state_BD_Mym_8</v>
      </c>
      <c r="D2550">
        <f t="shared" si="212"/>
        <v>8</v>
      </c>
      <c r="E2550" t="s">
        <v>935</v>
      </c>
      <c r="F2550" t="str">
        <f>VLOOKUP(E2550,'country(26mar)'!B$2:C$251,2,FALSE)</f>
        <v>BD</v>
      </c>
      <c r="G2550" t="str">
        <f>VLOOKUP(F2550,'country(26mar)'!C$2:D$251,2,FALSE)</f>
        <v>base.bd</v>
      </c>
      <c r="H2550" t="s">
        <v>943</v>
      </c>
      <c r="I2550" t="str">
        <f t="shared" si="215"/>
        <v>Bangladesh Mymensingh</v>
      </c>
      <c r="J2550" t="str">
        <f t="shared" si="213"/>
        <v>state_BD_Mym_8</v>
      </c>
    </row>
    <row r="2551" hidden="1" spans="1:10">
      <c r="A2551" t="str">
        <f t="shared" si="211"/>
        <v>state_BE_Bru_1</v>
      </c>
      <c r="B2551" t="e">
        <f>VLOOKUP(I2551,'state(26mar)'!D$2:G$680,4,FALSE)</f>
        <v>#N/A</v>
      </c>
      <c r="C2551" t="str">
        <f t="shared" si="214"/>
        <v>state_BE_Bru_1</v>
      </c>
      <c r="D2551">
        <f t="shared" si="212"/>
        <v>1</v>
      </c>
      <c r="E2551" t="s">
        <v>985</v>
      </c>
      <c r="F2551" t="str">
        <f>VLOOKUP(E2551,'country(26mar)'!B$2:C$251,2,FALSE)</f>
        <v>BE</v>
      </c>
      <c r="G2551" t="str">
        <f>VLOOKUP(F2551,'country(26mar)'!C$2:D$251,2,FALSE)</f>
        <v>base.be</v>
      </c>
      <c r="H2551" t="s">
        <v>993</v>
      </c>
      <c r="I2551" t="str">
        <f t="shared" si="215"/>
        <v>Belgium Brussels-Capital Region</v>
      </c>
      <c r="J2551" t="str">
        <f t="shared" si="213"/>
        <v>state_BE_Bru_1</v>
      </c>
    </row>
    <row r="2552" hidden="1" spans="1:10">
      <c r="A2552" t="str">
        <f t="shared" si="211"/>
        <v>state_BE_Wal_2</v>
      </c>
      <c r="B2552" t="e">
        <f>VLOOKUP(I2552,'state(26mar)'!D$2:G$680,4,FALSE)</f>
        <v>#N/A</v>
      </c>
      <c r="C2552" t="str">
        <f t="shared" si="214"/>
        <v>state_BE_Wal_2</v>
      </c>
      <c r="D2552">
        <f t="shared" si="212"/>
        <v>2</v>
      </c>
      <c r="E2552" t="s">
        <v>985</v>
      </c>
      <c r="F2552" t="str">
        <f>VLOOKUP(E2552,'country(26mar)'!B$2:C$251,2,FALSE)</f>
        <v>BE</v>
      </c>
      <c r="G2552" t="str">
        <f>VLOOKUP(F2552,'country(26mar)'!C$2:D$251,2,FALSE)</f>
        <v>base.be</v>
      </c>
      <c r="H2552" t="s">
        <v>990</v>
      </c>
      <c r="I2552" t="str">
        <f t="shared" si="215"/>
        <v>Belgium Wallonia</v>
      </c>
      <c r="J2552" t="str">
        <f t="shared" si="213"/>
        <v>state_BE_Wal_2</v>
      </c>
    </row>
    <row r="2553" hidden="1" spans="1:10">
      <c r="A2553" t="str">
        <f t="shared" si="211"/>
        <v>state_BE_Fla_3</v>
      </c>
      <c r="B2553" t="e">
        <f>VLOOKUP(I2553,'state(26mar)'!D$2:G$680,4,FALSE)</f>
        <v>#N/A</v>
      </c>
      <c r="C2553" t="str">
        <f t="shared" si="214"/>
        <v>state_BE_Fla_3</v>
      </c>
      <c r="D2553">
        <f t="shared" si="212"/>
        <v>3</v>
      </c>
      <c r="E2553" t="s">
        <v>985</v>
      </c>
      <c r="F2553" t="str">
        <f>VLOOKUP(E2553,'country(26mar)'!B$2:C$251,2,FALSE)</f>
        <v>BE</v>
      </c>
      <c r="G2553" t="str">
        <f>VLOOKUP(F2553,'country(26mar)'!C$2:D$251,2,FALSE)</f>
        <v>base.be</v>
      </c>
      <c r="H2553" t="s">
        <v>988</v>
      </c>
      <c r="I2553" t="str">
        <f t="shared" si="215"/>
        <v>Belgium Flanders</v>
      </c>
      <c r="J2553" t="str">
        <f t="shared" si="213"/>
        <v>state_BE_Fla_3</v>
      </c>
    </row>
    <row r="2554" hidden="1" spans="1:10">
      <c r="A2554" t="str">
        <f t="shared" si="211"/>
        <v>state_BF_Cas_1</v>
      </c>
      <c r="B2554" t="e">
        <f>VLOOKUP(I2554,'state(26mar)'!D$2:G$680,4,FALSE)</f>
        <v>#N/A</v>
      </c>
      <c r="C2554" t="str">
        <f t="shared" si="214"/>
        <v>state_BF_Cas_1</v>
      </c>
      <c r="D2554">
        <f t="shared" si="212"/>
        <v>1</v>
      </c>
      <c r="E2554" t="s">
        <v>1789</v>
      </c>
      <c r="F2554" t="str">
        <f>VLOOKUP(E2554,'country(26mar)'!B$2:C$251,2,FALSE)</f>
        <v>BF</v>
      </c>
      <c r="G2554" t="str">
        <f>VLOOKUP(F2554,'country(26mar)'!C$2:D$251,2,FALSE)</f>
        <v>base.bf</v>
      </c>
      <c r="H2554" t="s">
        <v>1792</v>
      </c>
      <c r="I2554" t="str">
        <f t="shared" si="215"/>
        <v>Burkina Faso Cascades</v>
      </c>
      <c r="J2554" t="str">
        <f t="shared" si="213"/>
        <v>state_BF_Cas_1</v>
      </c>
    </row>
    <row r="2555" hidden="1" spans="1:10">
      <c r="A2555" t="str">
        <f t="shared" si="211"/>
        <v>state_BF_Bou_2</v>
      </c>
      <c r="B2555" t="e">
        <f>VLOOKUP(I2555,'state(26mar)'!D$2:G$680,4,FALSE)</f>
        <v>#N/A</v>
      </c>
      <c r="C2555" t="str">
        <f t="shared" si="214"/>
        <v>state_BF_Bou_2</v>
      </c>
      <c r="D2555">
        <f t="shared" si="212"/>
        <v>2</v>
      </c>
      <c r="E2555" t="s">
        <v>1789</v>
      </c>
      <c r="F2555" t="str">
        <f>VLOOKUP(E2555,'country(26mar)'!B$2:C$251,2,FALSE)</f>
        <v>BF</v>
      </c>
      <c r="G2555" t="str">
        <f>VLOOKUP(F2555,'country(26mar)'!C$2:D$251,2,FALSE)</f>
        <v>base.bf</v>
      </c>
      <c r="H2555" t="s">
        <v>1802</v>
      </c>
      <c r="I2555" t="str">
        <f t="shared" si="215"/>
        <v>Burkina Faso Boucle du Mouhoun</v>
      </c>
      <c r="J2555" t="str">
        <f t="shared" si="213"/>
        <v>state_BF_Bou_2</v>
      </c>
    </row>
    <row r="2556" hidden="1" spans="1:10">
      <c r="A2556" t="str">
        <f t="shared" si="211"/>
        <v>state_BF_Cen_3</v>
      </c>
      <c r="B2556" t="e">
        <f>VLOOKUP(I2556,'state(26mar)'!D$2:G$680,4,FALSE)</f>
        <v>#N/A</v>
      </c>
      <c r="C2556" t="str">
        <f t="shared" si="214"/>
        <v>state_BF_Cen_3</v>
      </c>
      <c r="D2556">
        <f t="shared" si="212"/>
        <v>3</v>
      </c>
      <c r="E2556" t="s">
        <v>1789</v>
      </c>
      <c r="F2556" t="str">
        <f>VLOOKUP(E2556,'country(26mar)'!B$2:C$251,2,FALSE)</f>
        <v>BF</v>
      </c>
      <c r="G2556" t="str">
        <f>VLOOKUP(F2556,'country(26mar)'!C$2:D$251,2,FALSE)</f>
        <v>base.bf</v>
      </c>
      <c r="H2556" t="s">
        <v>1815</v>
      </c>
      <c r="I2556" t="str">
        <f t="shared" si="215"/>
        <v>Burkina Faso Centre-Sud</v>
      </c>
      <c r="J2556" t="str">
        <f t="shared" si="213"/>
        <v>state_BF_Cen_3</v>
      </c>
    </row>
    <row r="2557" hidden="1" spans="1:10">
      <c r="A2557" t="str">
        <f t="shared" si="211"/>
        <v>state_BF_Hau_4</v>
      </c>
      <c r="B2557" t="e">
        <f>VLOOKUP(I2557,'state(26mar)'!D$2:G$680,4,FALSE)</f>
        <v>#N/A</v>
      </c>
      <c r="C2557" t="str">
        <f t="shared" si="214"/>
        <v>state_BF_Hau_4</v>
      </c>
      <c r="D2557">
        <f t="shared" si="212"/>
        <v>4</v>
      </c>
      <c r="E2557" t="s">
        <v>1789</v>
      </c>
      <c r="F2557" t="str">
        <f>VLOOKUP(E2557,'country(26mar)'!B$2:C$251,2,FALSE)</f>
        <v>BF</v>
      </c>
      <c r="G2557" t="str">
        <f>VLOOKUP(F2557,'country(26mar)'!C$2:D$251,2,FALSE)</f>
        <v>base.bf</v>
      </c>
      <c r="H2557" t="s">
        <v>1794</v>
      </c>
      <c r="I2557" t="str">
        <f t="shared" si="215"/>
        <v>Burkina Faso Hauts-Bassins</v>
      </c>
      <c r="J2557" t="str">
        <f t="shared" si="213"/>
        <v>state_BF_Hau_4</v>
      </c>
    </row>
    <row r="2558" hidden="1" spans="1:10">
      <c r="A2558" t="str">
        <f t="shared" si="211"/>
        <v>state_BF_Cen_5</v>
      </c>
      <c r="B2558" t="e">
        <f>VLOOKUP(I2558,'state(26mar)'!D$2:G$680,4,FALSE)</f>
        <v>#N/A</v>
      </c>
      <c r="C2558" t="str">
        <f t="shared" si="214"/>
        <v>state_BF_Cen_5</v>
      </c>
      <c r="D2558">
        <f t="shared" si="212"/>
        <v>5</v>
      </c>
      <c r="E2558" t="s">
        <v>1789</v>
      </c>
      <c r="F2558" t="str">
        <f>VLOOKUP(E2558,'country(26mar)'!B$2:C$251,2,FALSE)</f>
        <v>BF</v>
      </c>
      <c r="G2558" t="str">
        <f>VLOOKUP(F2558,'country(26mar)'!C$2:D$251,2,FALSE)</f>
        <v>base.bf</v>
      </c>
      <c r="H2558" t="s">
        <v>1820</v>
      </c>
      <c r="I2558" t="str">
        <f t="shared" si="215"/>
        <v>Burkina Faso Centre-Est</v>
      </c>
      <c r="J2558" t="str">
        <f t="shared" si="213"/>
        <v>state_BF_Cen_5</v>
      </c>
    </row>
    <row r="2559" hidden="1" spans="1:10">
      <c r="A2559" t="str">
        <f t="shared" si="211"/>
        <v>state_BF_Est_6</v>
      </c>
      <c r="B2559" t="e">
        <f>VLOOKUP(I2559,'state(26mar)'!D$2:G$680,4,FALSE)</f>
        <v>#N/A</v>
      </c>
      <c r="C2559" t="str">
        <f t="shared" si="214"/>
        <v>state_BF_Est_6</v>
      </c>
      <c r="D2559">
        <f t="shared" si="212"/>
        <v>6</v>
      </c>
      <c r="E2559" t="s">
        <v>1789</v>
      </c>
      <c r="F2559" t="str">
        <f>VLOOKUP(E2559,'country(26mar)'!B$2:C$251,2,FALSE)</f>
        <v>BF</v>
      </c>
      <c r="G2559" t="str">
        <f>VLOOKUP(F2559,'country(26mar)'!C$2:D$251,2,FALSE)</f>
        <v>base.bf</v>
      </c>
      <c r="H2559" t="s">
        <v>1797</v>
      </c>
      <c r="I2559" t="str">
        <f t="shared" si="215"/>
        <v>Burkina Faso Est</v>
      </c>
      <c r="J2559" t="str">
        <f t="shared" si="213"/>
        <v>state_BF_Est_6</v>
      </c>
    </row>
    <row r="2560" hidden="1" spans="1:10">
      <c r="A2560" t="str">
        <f t="shared" si="211"/>
        <v>state_BF_Sah_7</v>
      </c>
      <c r="B2560" t="e">
        <f>VLOOKUP(I2560,'state(26mar)'!D$2:G$680,4,FALSE)</f>
        <v>#N/A</v>
      </c>
      <c r="C2560" t="str">
        <f t="shared" si="214"/>
        <v>state_BF_Sah_7</v>
      </c>
      <c r="D2560">
        <f t="shared" si="212"/>
        <v>7</v>
      </c>
      <c r="E2560" t="s">
        <v>1789</v>
      </c>
      <c r="F2560" t="str">
        <f>VLOOKUP(E2560,'country(26mar)'!B$2:C$251,2,FALSE)</f>
        <v>BF</v>
      </c>
      <c r="G2560" t="str">
        <f>VLOOKUP(F2560,'country(26mar)'!C$2:D$251,2,FALSE)</f>
        <v>base.bf</v>
      </c>
      <c r="H2560" t="s">
        <v>1808</v>
      </c>
      <c r="I2560" t="str">
        <f t="shared" si="215"/>
        <v>Burkina Faso Sahel</v>
      </c>
      <c r="J2560" t="str">
        <f t="shared" si="213"/>
        <v>state_BF_Sah_7</v>
      </c>
    </row>
    <row r="2561" hidden="1" spans="1:10">
      <c r="A2561" t="str">
        <f t="shared" si="211"/>
        <v>state_BF_Nor_8</v>
      </c>
      <c r="B2561" t="e">
        <f>VLOOKUP(I2561,'state(26mar)'!D$2:G$680,4,FALSE)</f>
        <v>#N/A</v>
      </c>
      <c r="C2561" t="str">
        <f t="shared" si="214"/>
        <v>state_BF_Nor_8</v>
      </c>
      <c r="D2561">
        <f t="shared" si="212"/>
        <v>8</v>
      </c>
      <c r="E2561" t="s">
        <v>1789</v>
      </c>
      <c r="F2561" t="str">
        <f>VLOOKUP(E2561,'country(26mar)'!B$2:C$251,2,FALSE)</f>
        <v>BF</v>
      </c>
      <c r="G2561" t="str">
        <f>VLOOKUP(F2561,'country(26mar)'!C$2:D$251,2,FALSE)</f>
        <v>base.bf</v>
      </c>
      <c r="H2561" t="s">
        <v>1828</v>
      </c>
      <c r="I2561" t="str">
        <f t="shared" si="215"/>
        <v>Burkina Faso Nord</v>
      </c>
      <c r="J2561" t="str">
        <f t="shared" si="213"/>
        <v>state_BF_Nor_8</v>
      </c>
    </row>
    <row r="2562" hidden="1" spans="1:10">
      <c r="A2562" t="str">
        <f t="shared" si="211"/>
        <v>state_BF_Cen_9</v>
      </c>
      <c r="B2562" t="e">
        <f>VLOOKUP(I2562,'state(26mar)'!D$2:G$680,4,FALSE)</f>
        <v>#N/A</v>
      </c>
      <c r="C2562" t="str">
        <f t="shared" si="214"/>
        <v>state_BF_Cen_9</v>
      </c>
      <c r="D2562">
        <f t="shared" si="212"/>
        <v>9</v>
      </c>
      <c r="E2562" t="s">
        <v>1789</v>
      </c>
      <c r="F2562" t="str">
        <f>VLOOKUP(E2562,'country(26mar)'!B$2:C$251,2,FALSE)</f>
        <v>BF</v>
      </c>
      <c r="G2562" t="str">
        <f>VLOOKUP(F2562,'country(26mar)'!C$2:D$251,2,FALSE)</f>
        <v>base.bf</v>
      </c>
      <c r="H2562" t="s">
        <v>1799</v>
      </c>
      <c r="I2562" t="str">
        <f t="shared" si="215"/>
        <v>Burkina Faso Centre-Nord</v>
      </c>
      <c r="J2562" t="str">
        <f t="shared" si="213"/>
        <v>state_BF_Cen_9</v>
      </c>
    </row>
    <row r="2563" hidden="1" spans="1:10">
      <c r="A2563" t="str">
        <f t="shared" ref="A2563:A2626" si="216">IFERROR(B2563,C2563)</f>
        <v>state_BF_Sud_10</v>
      </c>
      <c r="B2563" t="e">
        <f>VLOOKUP(I2563,'state(26mar)'!D$2:G$680,4,FALSE)</f>
        <v>#N/A</v>
      </c>
      <c r="C2563" t="str">
        <f t="shared" si="214"/>
        <v>state_BF_Sud_10</v>
      </c>
      <c r="D2563">
        <f t="shared" ref="D2563:D2626" si="217">IF(E2563=E2562,D2562+1,1)</f>
        <v>10</v>
      </c>
      <c r="E2563" t="s">
        <v>1789</v>
      </c>
      <c r="F2563" t="str">
        <f>VLOOKUP(E2563,'country(26mar)'!B$2:C$251,2,FALSE)</f>
        <v>BF</v>
      </c>
      <c r="G2563" t="str">
        <f>VLOOKUP(F2563,'country(26mar)'!C$2:D$251,2,FALSE)</f>
        <v>base.bf</v>
      </c>
      <c r="H2563" t="s">
        <v>1806</v>
      </c>
      <c r="I2563" t="str">
        <f t="shared" si="215"/>
        <v>Burkina Faso Sud-Ouest</v>
      </c>
      <c r="J2563" t="str">
        <f t="shared" ref="J2563:J2626" si="218">A2563</f>
        <v>state_BF_Sud_10</v>
      </c>
    </row>
    <row r="2564" hidden="1" spans="1:10">
      <c r="A2564" t="str">
        <f t="shared" si="216"/>
        <v>state_BF_Cen_11</v>
      </c>
      <c r="B2564" t="e">
        <f>VLOOKUP(I2564,'state(26mar)'!D$2:G$680,4,FALSE)</f>
        <v>#N/A</v>
      </c>
      <c r="C2564" t="str">
        <f t="shared" si="214"/>
        <v>state_BF_Cen_11</v>
      </c>
      <c r="D2564">
        <f t="shared" si="217"/>
        <v>11</v>
      </c>
      <c r="E2564" t="s">
        <v>1789</v>
      </c>
      <c r="F2564" t="str">
        <f>VLOOKUP(E2564,'country(26mar)'!B$2:C$251,2,FALSE)</f>
        <v>BF</v>
      </c>
      <c r="G2564" t="str">
        <f>VLOOKUP(F2564,'country(26mar)'!C$2:D$251,2,FALSE)</f>
        <v>base.bf</v>
      </c>
      <c r="H2564" t="s">
        <v>1817</v>
      </c>
      <c r="I2564" t="str">
        <f t="shared" si="215"/>
        <v>Burkina Faso Centre-Ouest</v>
      </c>
      <c r="J2564" t="str">
        <f t="shared" si="218"/>
        <v>state_BF_Cen_11</v>
      </c>
    </row>
    <row r="2565" hidden="1" spans="1:10">
      <c r="A2565" t="str">
        <f t="shared" si="216"/>
        <v>state_BF_Cen_12</v>
      </c>
      <c r="B2565" t="e">
        <f>VLOOKUP(I2565,'state(26mar)'!D$2:G$680,4,FALSE)</f>
        <v>#N/A</v>
      </c>
      <c r="C2565" t="str">
        <f t="shared" si="214"/>
        <v>state_BF_Cen_12</v>
      </c>
      <c r="D2565">
        <f t="shared" si="217"/>
        <v>12</v>
      </c>
      <c r="E2565" t="s">
        <v>1789</v>
      </c>
      <c r="F2565" t="str">
        <f>VLOOKUP(E2565,'country(26mar)'!B$2:C$251,2,FALSE)</f>
        <v>BF</v>
      </c>
      <c r="G2565" t="str">
        <f>VLOOKUP(F2565,'country(26mar)'!C$2:D$251,2,FALSE)</f>
        <v>base.bf</v>
      </c>
      <c r="H2565" t="s">
        <v>1826</v>
      </c>
      <c r="I2565" t="str">
        <f t="shared" si="215"/>
        <v>Burkina Faso Centre</v>
      </c>
      <c r="J2565" t="str">
        <f t="shared" si="218"/>
        <v>state_BF_Cen_12</v>
      </c>
    </row>
    <row r="2566" hidden="1" spans="1:10">
      <c r="A2566" t="str">
        <f t="shared" si="216"/>
        <v>state_BF_Pla_13</v>
      </c>
      <c r="B2566" t="e">
        <f>VLOOKUP(I2566,'state(26mar)'!D$2:G$680,4,FALSE)</f>
        <v>#N/A</v>
      </c>
      <c r="C2566" t="str">
        <f t="shared" si="214"/>
        <v>state_BF_Pla_13</v>
      </c>
      <c r="D2566">
        <f t="shared" si="217"/>
        <v>13</v>
      </c>
      <c r="E2566" t="s">
        <v>1789</v>
      </c>
      <c r="F2566" t="str">
        <f>VLOOKUP(E2566,'country(26mar)'!B$2:C$251,2,FALSE)</f>
        <v>BF</v>
      </c>
      <c r="G2566" t="str">
        <f>VLOOKUP(F2566,'country(26mar)'!C$2:D$251,2,FALSE)</f>
        <v>base.bf</v>
      </c>
      <c r="H2566" t="s">
        <v>1841</v>
      </c>
      <c r="I2566" t="str">
        <f t="shared" si="215"/>
        <v>Burkina Faso Plateau-Central</v>
      </c>
      <c r="J2566" t="str">
        <f t="shared" si="218"/>
        <v>state_BF_Pla_13</v>
      </c>
    </row>
    <row r="2567" hidden="1" spans="1:10">
      <c r="A2567" t="str">
        <f t="shared" si="216"/>
        <v>state_BG_Rus_1</v>
      </c>
      <c r="B2567" t="e">
        <f>VLOOKUP(I2567,'state(26mar)'!D$2:G$680,4,FALSE)</f>
        <v>#N/A</v>
      </c>
      <c r="C2567" t="str">
        <f t="shared" si="214"/>
        <v>state_BG_Rus_1</v>
      </c>
      <c r="D2567">
        <f t="shared" si="217"/>
        <v>1</v>
      </c>
      <c r="E2567" t="s">
        <v>1755</v>
      </c>
      <c r="F2567" t="str">
        <f>VLOOKUP(E2567,'country(26mar)'!B$2:C$251,2,FALSE)</f>
        <v>BG</v>
      </c>
      <c r="G2567" t="str">
        <f>VLOOKUP(F2567,'country(26mar)'!C$2:D$251,2,FALSE)</f>
        <v>base.bg</v>
      </c>
      <c r="H2567" t="s">
        <v>1773</v>
      </c>
      <c r="I2567" t="str">
        <f t="shared" si="215"/>
        <v>Bulgaria Ruse</v>
      </c>
      <c r="J2567" t="str">
        <f t="shared" si="218"/>
        <v>state_BG_Rus_1</v>
      </c>
    </row>
    <row r="2568" hidden="1" spans="1:10">
      <c r="A2568" t="str">
        <f t="shared" si="216"/>
        <v>state_BG_Var_2</v>
      </c>
      <c r="B2568" t="e">
        <f>VLOOKUP(I2568,'state(26mar)'!D$2:G$680,4,FALSE)</f>
        <v>#N/A</v>
      </c>
      <c r="C2568" t="str">
        <f t="shared" si="214"/>
        <v>state_BG_Var_2</v>
      </c>
      <c r="D2568">
        <f t="shared" si="217"/>
        <v>2</v>
      </c>
      <c r="E2568" t="s">
        <v>1755</v>
      </c>
      <c r="F2568" t="str">
        <f>VLOOKUP(E2568,'country(26mar)'!B$2:C$251,2,FALSE)</f>
        <v>BG</v>
      </c>
      <c r="G2568" t="str">
        <f>VLOOKUP(F2568,'country(26mar)'!C$2:D$251,2,FALSE)</f>
        <v>base.bg</v>
      </c>
      <c r="H2568" t="s">
        <v>1784</v>
      </c>
      <c r="I2568" t="str">
        <f t="shared" si="215"/>
        <v>Bulgaria Varna</v>
      </c>
      <c r="J2568" t="str">
        <f t="shared" si="218"/>
        <v>state_BG_Var_2</v>
      </c>
    </row>
    <row r="2569" hidden="1" spans="1:10">
      <c r="A2569" t="str">
        <f t="shared" si="216"/>
        <v>state_BG_Paz_3</v>
      </c>
      <c r="B2569" t="e">
        <f>VLOOKUP(I2569,'state(26mar)'!D$2:G$680,4,FALSE)</f>
        <v>#N/A</v>
      </c>
      <c r="C2569" t="str">
        <f t="shared" si="214"/>
        <v>state_BG_Paz_3</v>
      </c>
      <c r="D2569">
        <f t="shared" si="217"/>
        <v>3</v>
      </c>
      <c r="E2569" t="s">
        <v>1755</v>
      </c>
      <c r="F2569" t="str">
        <f>VLOOKUP(E2569,'country(26mar)'!B$2:C$251,2,FALSE)</f>
        <v>BG</v>
      </c>
      <c r="G2569" t="str">
        <f>VLOOKUP(F2569,'country(26mar)'!C$2:D$251,2,FALSE)</f>
        <v>base.bg</v>
      </c>
      <c r="H2569" t="s">
        <v>1768</v>
      </c>
      <c r="I2569" t="str">
        <f t="shared" si="215"/>
        <v>Bulgaria Pazardzhik</v>
      </c>
      <c r="J2569" t="str">
        <f t="shared" si="218"/>
        <v>state_BG_Paz_3</v>
      </c>
    </row>
    <row r="2570" hidden="1" spans="1:10">
      <c r="A2570" t="str">
        <f t="shared" si="216"/>
        <v>state_BG_Yam_4</v>
      </c>
      <c r="B2570" t="e">
        <f>VLOOKUP(I2570,'state(26mar)'!D$2:G$680,4,FALSE)</f>
        <v>#N/A</v>
      </c>
      <c r="C2570" t="str">
        <f t="shared" si="214"/>
        <v>state_BG_Yam_4</v>
      </c>
      <c r="D2570">
        <f t="shared" si="217"/>
        <v>4</v>
      </c>
      <c r="E2570" t="s">
        <v>1755</v>
      </c>
      <c r="F2570" t="str">
        <f>VLOOKUP(E2570,'country(26mar)'!B$2:C$251,2,FALSE)</f>
        <v>BG</v>
      </c>
      <c r="G2570" t="str">
        <f>VLOOKUP(F2570,'country(26mar)'!C$2:D$251,2,FALSE)</f>
        <v>base.bg</v>
      </c>
      <c r="H2570" t="s">
        <v>1787</v>
      </c>
      <c r="I2570" t="str">
        <f t="shared" si="215"/>
        <v>Bulgaria Yambol</v>
      </c>
      <c r="J2570" t="str">
        <f t="shared" si="218"/>
        <v>state_BG_Yam_4</v>
      </c>
    </row>
    <row r="2571" hidden="1" spans="1:10">
      <c r="A2571" t="str">
        <f t="shared" si="216"/>
        <v>state_BG_Sli_5</v>
      </c>
      <c r="B2571" t="e">
        <f>VLOOKUP(I2571,'state(26mar)'!D$2:G$680,4,FALSE)</f>
        <v>#N/A</v>
      </c>
      <c r="C2571" t="str">
        <f t="shared" si="214"/>
        <v>state_BG_Sli_5</v>
      </c>
      <c r="D2571">
        <f t="shared" si="217"/>
        <v>5</v>
      </c>
      <c r="E2571" t="s">
        <v>1755</v>
      </c>
      <c r="F2571" t="str">
        <f>VLOOKUP(E2571,'country(26mar)'!B$2:C$251,2,FALSE)</f>
        <v>BG</v>
      </c>
      <c r="G2571" t="str">
        <f>VLOOKUP(F2571,'country(26mar)'!C$2:D$251,2,FALSE)</f>
        <v>base.bg</v>
      </c>
      <c r="H2571" t="s">
        <v>1776</v>
      </c>
      <c r="I2571" t="str">
        <f t="shared" si="215"/>
        <v>Bulgaria Sliven</v>
      </c>
      <c r="J2571" t="str">
        <f t="shared" si="218"/>
        <v>state_BG_Sli_5</v>
      </c>
    </row>
    <row r="2572" hidden="1" spans="1:10">
      <c r="A2572" t="str">
        <f t="shared" si="216"/>
        <v>state_BG_Dob_6</v>
      </c>
      <c r="B2572" t="e">
        <f>VLOOKUP(I2572,'state(26mar)'!D$2:G$680,4,FALSE)</f>
        <v>#N/A</v>
      </c>
      <c r="C2572" t="str">
        <f t="shared" si="214"/>
        <v>state_BG_Dob_6</v>
      </c>
      <c r="D2572">
        <f t="shared" si="217"/>
        <v>6</v>
      </c>
      <c r="E2572" t="s">
        <v>1755</v>
      </c>
      <c r="F2572" t="str">
        <f>VLOOKUP(E2572,'country(26mar)'!B$2:C$251,2,FALSE)</f>
        <v>BG</v>
      </c>
      <c r="G2572" t="str">
        <f>VLOOKUP(F2572,'country(26mar)'!C$2:D$251,2,FALSE)</f>
        <v>base.bg</v>
      </c>
      <c r="H2572" t="s">
        <v>1759</v>
      </c>
      <c r="I2572" t="str">
        <f t="shared" si="215"/>
        <v>Bulgaria Dobrich</v>
      </c>
      <c r="J2572" t="str">
        <f t="shared" si="218"/>
        <v>state_BG_Dob_6</v>
      </c>
    </row>
    <row r="2573" hidden="1" spans="1:10">
      <c r="A2573" t="str">
        <f t="shared" si="216"/>
        <v>state_BG_Lov_7</v>
      </c>
      <c r="B2573" t="e">
        <f>VLOOKUP(I2573,'state(26mar)'!D$2:G$680,4,FALSE)</f>
        <v>#N/A</v>
      </c>
      <c r="C2573" t="str">
        <f t="shared" si="214"/>
        <v>state_BG_Lov_7</v>
      </c>
      <c r="D2573">
        <f t="shared" si="217"/>
        <v>7</v>
      </c>
      <c r="E2573" t="s">
        <v>1755</v>
      </c>
      <c r="F2573" t="str">
        <f>VLOOKUP(E2573,'country(26mar)'!B$2:C$251,2,FALSE)</f>
        <v>BG</v>
      </c>
      <c r="G2573" t="str">
        <f>VLOOKUP(F2573,'country(26mar)'!C$2:D$251,2,FALSE)</f>
        <v>base.bg</v>
      </c>
      <c r="H2573" t="s">
        <v>1766</v>
      </c>
      <c r="I2573" t="str">
        <f t="shared" si="215"/>
        <v>Bulgaria Lovech</v>
      </c>
      <c r="J2573" t="str">
        <f t="shared" si="218"/>
        <v>state_BG_Lov_7</v>
      </c>
    </row>
    <row r="2574" hidden="1" spans="1:10">
      <c r="A2574" t="str">
        <f t="shared" si="216"/>
        <v>state_BG_Plo_8</v>
      </c>
      <c r="B2574" t="e">
        <f>VLOOKUP(I2574,'state(26mar)'!D$2:G$680,4,FALSE)</f>
        <v>#N/A</v>
      </c>
      <c r="C2574" t="str">
        <f t="shared" si="214"/>
        <v>state_BG_Plo_8</v>
      </c>
      <c r="D2574">
        <f t="shared" si="217"/>
        <v>8</v>
      </c>
      <c r="E2574" t="s">
        <v>1755</v>
      </c>
      <c r="F2574" t="str">
        <f>VLOOKUP(E2574,'country(26mar)'!B$2:C$251,2,FALSE)</f>
        <v>BG</v>
      </c>
      <c r="G2574" t="str">
        <f>VLOOKUP(F2574,'country(26mar)'!C$2:D$251,2,FALSE)</f>
        <v>base.bg</v>
      </c>
      <c r="H2574" t="s">
        <v>1771</v>
      </c>
      <c r="I2574" t="str">
        <f t="shared" si="215"/>
        <v>Bulgaria Plovdiv</v>
      </c>
      <c r="J2574" t="str">
        <f t="shared" si="218"/>
        <v>state_BG_Plo_8</v>
      </c>
    </row>
    <row r="2575" hidden="1" spans="1:10">
      <c r="A2575" t="str">
        <f t="shared" si="216"/>
        <v>state_BG_Vid_9</v>
      </c>
      <c r="B2575" t="e">
        <f>VLOOKUP(I2575,'state(26mar)'!D$2:G$680,4,FALSE)</f>
        <v>#N/A</v>
      </c>
      <c r="C2575" t="str">
        <f t="shared" si="214"/>
        <v>state_BG_Vid_9</v>
      </c>
      <c r="D2575">
        <f t="shared" si="217"/>
        <v>9</v>
      </c>
      <c r="E2575" t="s">
        <v>1755</v>
      </c>
      <c r="F2575" t="str">
        <f>VLOOKUP(E2575,'country(26mar)'!B$2:C$251,2,FALSE)</f>
        <v>BG</v>
      </c>
      <c r="G2575" t="str">
        <f>VLOOKUP(F2575,'country(26mar)'!C$2:D$251,2,FALSE)</f>
        <v>base.bg</v>
      </c>
      <c r="H2575" t="s">
        <v>1785</v>
      </c>
      <c r="I2575" t="str">
        <f t="shared" si="215"/>
        <v>Bulgaria Vidin</v>
      </c>
      <c r="J2575" t="str">
        <f t="shared" si="218"/>
        <v>state_BG_Vid_9</v>
      </c>
    </row>
    <row r="2576" hidden="1" spans="1:10">
      <c r="A2576" t="str">
        <f t="shared" si="216"/>
        <v>state_BG_Shu_10</v>
      </c>
      <c r="B2576" t="e">
        <f>VLOOKUP(I2576,'state(26mar)'!D$2:G$680,4,FALSE)</f>
        <v>#N/A</v>
      </c>
      <c r="C2576" t="str">
        <f t="shared" si="214"/>
        <v>state_BG_Shu_10</v>
      </c>
      <c r="D2576">
        <f t="shared" si="217"/>
        <v>10</v>
      </c>
      <c r="E2576" t="s">
        <v>1755</v>
      </c>
      <c r="F2576" t="str">
        <f>VLOOKUP(E2576,'country(26mar)'!B$2:C$251,2,FALSE)</f>
        <v>BG</v>
      </c>
      <c r="G2576" t="str">
        <f>VLOOKUP(F2576,'country(26mar)'!C$2:D$251,2,FALSE)</f>
        <v>base.bg</v>
      </c>
      <c r="H2576" t="s">
        <v>1774</v>
      </c>
      <c r="I2576" t="str">
        <f t="shared" si="215"/>
        <v>Bulgaria Shumen</v>
      </c>
      <c r="J2576" t="str">
        <f t="shared" si="218"/>
        <v>state_BG_Shu_10</v>
      </c>
    </row>
    <row r="2577" hidden="1" spans="1:10">
      <c r="A2577" t="str">
        <f t="shared" si="216"/>
        <v>state_BG_Raz_11</v>
      </c>
      <c r="B2577" t="e">
        <f>VLOOKUP(I2577,'state(26mar)'!D$2:G$680,4,FALSE)</f>
        <v>#N/A</v>
      </c>
      <c r="C2577" t="str">
        <f t="shared" si="214"/>
        <v>state_BG_Raz_11</v>
      </c>
      <c r="D2577">
        <f t="shared" si="217"/>
        <v>11</v>
      </c>
      <c r="E2577" t="s">
        <v>1755</v>
      </c>
      <c r="F2577" t="str">
        <f>VLOOKUP(E2577,'country(26mar)'!B$2:C$251,2,FALSE)</f>
        <v>BG</v>
      </c>
      <c r="G2577" t="str">
        <f>VLOOKUP(F2577,'country(26mar)'!C$2:D$251,2,FALSE)</f>
        <v>base.bg</v>
      </c>
      <c r="H2577" t="s">
        <v>1772</v>
      </c>
      <c r="I2577" t="str">
        <f t="shared" si="215"/>
        <v>Bulgaria Razgrad</v>
      </c>
      <c r="J2577" t="str">
        <f t="shared" si="218"/>
        <v>state_BG_Raz_11</v>
      </c>
    </row>
    <row r="2578" hidden="1" spans="1:10">
      <c r="A2578" t="str">
        <f t="shared" si="216"/>
        <v>state_BG_Sil_12</v>
      </c>
      <c r="B2578" t="e">
        <f>VLOOKUP(I2578,'state(26mar)'!D$2:G$680,4,FALSE)</f>
        <v>#N/A</v>
      </c>
      <c r="C2578" t="str">
        <f t="shared" si="214"/>
        <v>state_BG_Sil_12</v>
      </c>
      <c r="D2578">
        <f t="shared" si="217"/>
        <v>12</v>
      </c>
      <c r="E2578" t="s">
        <v>1755</v>
      </c>
      <c r="F2578" t="str">
        <f>VLOOKUP(E2578,'country(26mar)'!B$2:C$251,2,FALSE)</f>
        <v>BG</v>
      </c>
      <c r="G2578" t="str">
        <f>VLOOKUP(F2578,'country(26mar)'!C$2:D$251,2,FALSE)</f>
        <v>base.bg</v>
      </c>
      <c r="H2578" t="s">
        <v>1775</v>
      </c>
      <c r="I2578" t="str">
        <f t="shared" si="215"/>
        <v>Bulgaria Silistra</v>
      </c>
      <c r="J2578" t="str">
        <f t="shared" si="218"/>
        <v>state_BG_Sil_12</v>
      </c>
    </row>
    <row r="2579" hidden="1" spans="1:10">
      <c r="A2579" t="str">
        <f t="shared" si="216"/>
        <v>state_BG_Bla_13</v>
      </c>
      <c r="B2579" t="e">
        <f>VLOOKUP(I2579,'state(26mar)'!D$2:G$680,4,FALSE)</f>
        <v>#N/A</v>
      </c>
      <c r="C2579" t="str">
        <f t="shared" si="214"/>
        <v>state_BG_Bla_13</v>
      </c>
      <c r="D2579">
        <f t="shared" si="217"/>
        <v>13</v>
      </c>
      <c r="E2579" t="s">
        <v>1755</v>
      </c>
      <c r="F2579" t="str">
        <f>VLOOKUP(E2579,'country(26mar)'!B$2:C$251,2,FALSE)</f>
        <v>BG</v>
      </c>
      <c r="G2579" t="str">
        <f>VLOOKUP(F2579,'country(26mar)'!C$2:D$251,2,FALSE)</f>
        <v>base.bg</v>
      </c>
      <c r="H2579" t="s">
        <v>1754</v>
      </c>
      <c r="I2579" t="str">
        <f t="shared" si="215"/>
        <v>Bulgaria Blagoevgrad</v>
      </c>
      <c r="J2579" t="str">
        <f t="shared" si="218"/>
        <v>state_BG_Bla_13</v>
      </c>
    </row>
    <row r="2580" hidden="1" spans="1:10">
      <c r="A2580" t="str">
        <f t="shared" si="216"/>
        <v>state_BG_Bur_14</v>
      </c>
      <c r="B2580" t="e">
        <f>VLOOKUP(I2580,'state(26mar)'!D$2:G$680,4,FALSE)</f>
        <v>#N/A</v>
      </c>
      <c r="C2580" t="str">
        <f t="shared" si="214"/>
        <v>state_BG_Bur_14</v>
      </c>
      <c r="D2580">
        <f t="shared" si="217"/>
        <v>14</v>
      </c>
      <c r="E2580" t="s">
        <v>1755</v>
      </c>
      <c r="F2580" t="str">
        <f>VLOOKUP(E2580,'country(26mar)'!B$2:C$251,2,FALSE)</f>
        <v>BG</v>
      </c>
      <c r="G2580" t="str">
        <f>VLOOKUP(F2580,'country(26mar)'!C$2:D$251,2,FALSE)</f>
        <v>base.bg</v>
      </c>
      <c r="H2580" t="s">
        <v>1758</v>
      </c>
      <c r="I2580" t="str">
        <f t="shared" si="215"/>
        <v>Bulgaria Burgas</v>
      </c>
      <c r="J2580" t="str">
        <f t="shared" si="218"/>
        <v>state_BG_Bur_14</v>
      </c>
    </row>
    <row r="2581" hidden="1" spans="1:10">
      <c r="A2581" t="str">
        <f t="shared" si="216"/>
        <v>state_BG_Mon_15</v>
      </c>
      <c r="B2581" t="e">
        <f>VLOOKUP(I2581,'state(26mar)'!D$2:G$680,4,FALSE)</f>
        <v>#N/A</v>
      </c>
      <c r="C2581" t="str">
        <f t="shared" si="214"/>
        <v>state_BG_Mon_15</v>
      </c>
      <c r="D2581">
        <f t="shared" si="217"/>
        <v>15</v>
      </c>
      <c r="E2581" t="s">
        <v>1755</v>
      </c>
      <c r="F2581" t="str">
        <f>VLOOKUP(E2581,'country(26mar)'!B$2:C$251,2,FALSE)</f>
        <v>BG</v>
      </c>
      <c r="G2581" t="str">
        <f>VLOOKUP(F2581,'country(26mar)'!C$2:D$251,2,FALSE)</f>
        <v>base.bg</v>
      </c>
      <c r="H2581" t="s">
        <v>1767</v>
      </c>
      <c r="I2581" t="str">
        <f t="shared" si="215"/>
        <v>Bulgaria Montana</v>
      </c>
      <c r="J2581" t="str">
        <f t="shared" si="218"/>
        <v>state_BG_Mon_15</v>
      </c>
    </row>
    <row r="2582" hidden="1" spans="1:10">
      <c r="A2582" t="str">
        <f t="shared" si="216"/>
        <v>state_BG_Gab_16</v>
      </c>
      <c r="B2582" t="e">
        <f>VLOOKUP(I2582,'state(26mar)'!D$2:G$680,4,FALSE)</f>
        <v>#N/A</v>
      </c>
      <c r="C2582" t="str">
        <f t="shared" si="214"/>
        <v>state_BG_Gab_16</v>
      </c>
      <c r="D2582">
        <f t="shared" si="217"/>
        <v>16</v>
      </c>
      <c r="E2582" t="s">
        <v>1755</v>
      </c>
      <c r="F2582" t="str">
        <f>VLOOKUP(E2582,'country(26mar)'!B$2:C$251,2,FALSE)</f>
        <v>BG</v>
      </c>
      <c r="G2582" t="str">
        <f>VLOOKUP(F2582,'country(26mar)'!C$2:D$251,2,FALSE)</f>
        <v>base.bg</v>
      </c>
      <c r="H2582" t="s">
        <v>1760</v>
      </c>
      <c r="I2582" t="str">
        <f t="shared" si="215"/>
        <v>Bulgaria Gabrovo</v>
      </c>
      <c r="J2582" t="str">
        <f t="shared" si="218"/>
        <v>state_BG_Gab_16</v>
      </c>
    </row>
    <row r="2583" hidden="1" spans="1:10">
      <c r="A2583" t="str">
        <f t="shared" si="216"/>
        <v>state_BG_Kyu_17</v>
      </c>
      <c r="B2583" t="e">
        <f>VLOOKUP(I2583,'state(26mar)'!D$2:G$680,4,FALSE)</f>
        <v>#N/A</v>
      </c>
      <c r="C2583" t="str">
        <f t="shared" si="214"/>
        <v>state_BG_Kyu_17</v>
      </c>
      <c r="D2583">
        <f t="shared" si="217"/>
        <v>17</v>
      </c>
      <c r="E2583" t="s">
        <v>1755</v>
      </c>
      <c r="F2583" t="str">
        <f>VLOOKUP(E2583,'country(26mar)'!B$2:C$251,2,FALSE)</f>
        <v>BG</v>
      </c>
      <c r="G2583" t="str">
        <f>VLOOKUP(F2583,'country(26mar)'!C$2:D$251,2,FALSE)</f>
        <v>base.bg</v>
      </c>
      <c r="H2583" t="s">
        <v>1764</v>
      </c>
      <c r="I2583" t="str">
        <f t="shared" si="215"/>
        <v>Bulgaria Kyustendil</v>
      </c>
      <c r="J2583" t="str">
        <f t="shared" si="218"/>
        <v>state_BG_Kyu_17</v>
      </c>
    </row>
    <row r="2584" hidden="1" spans="1:10">
      <c r="A2584" t="str">
        <f t="shared" si="216"/>
        <v>state_BG_Vra_18</v>
      </c>
      <c r="B2584" t="e">
        <f>VLOOKUP(I2584,'state(26mar)'!D$2:G$680,4,FALSE)</f>
        <v>#N/A</v>
      </c>
      <c r="C2584" t="str">
        <f t="shared" si="214"/>
        <v>state_BG_Vra_18</v>
      </c>
      <c r="D2584">
        <f t="shared" si="217"/>
        <v>18</v>
      </c>
      <c r="E2584" t="s">
        <v>1755</v>
      </c>
      <c r="F2584" t="str">
        <f>VLOOKUP(E2584,'country(26mar)'!B$2:C$251,2,FALSE)</f>
        <v>BG</v>
      </c>
      <c r="G2584" t="str">
        <f>VLOOKUP(F2584,'country(26mar)'!C$2:D$251,2,FALSE)</f>
        <v>base.bg</v>
      </c>
      <c r="H2584" t="s">
        <v>1786</v>
      </c>
      <c r="I2584" t="str">
        <f t="shared" si="215"/>
        <v>Bulgaria Vratsa</v>
      </c>
      <c r="J2584" t="str">
        <f t="shared" si="218"/>
        <v>state_BG_Vra_18</v>
      </c>
    </row>
    <row r="2585" hidden="1" spans="1:10">
      <c r="A2585" t="str">
        <f t="shared" si="216"/>
        <v>state_BG_Sta_19</v>
      </c>
      <c r="B2585" t="e">
        <f>VLOOKUP(I2585,'state(26mar)'!D$2:G$680,4,FALSE)</f>
        <v>#N/A</v>
      </c>
      <c r="C2585" t="str">
        <f t="shared" si="214"/>
        <v>state_BG_Sta_19</v>
      </c>
      <c r="D2585">
        <f t="shared" si="217"/>
        <v>19</v>
      </c>
      <c r="E2585" t="s">
        <v>1755</v>
      </c>
      <c r="F2585" t="str">
        <f>VLOOKUP(E2585,'country(26mar)'!B$2:C$251,2,FALSE)</f>
        <v>BG</v>
      </c>
      <c r="G2585" t="str">
        <f>VLOOKUP(F2585,'country(26mar)'!C$2:D$251,2,FALSE)</f>
        <v>base.bg</v>
      </c>
      <c r="H2585" t="s">
        <v>1780</v>
      </c>
      <c r="I2585" t="str">
        <f t="shared" si="215"/>
        <v>Bulgaria Stara Zagora</v>
      </c>
      <c r="J2585" t="str">
        <f t="shared" si="218"/>
        <v>state_BG_Sta_19</v>
      </c>
    </row>
    <row r="2586" hidden="1" spans="1:10">
      <c r="A2586" t="str">
        <f t="shared" si="216"/>
        <v>state_BG_Smo_20</v>
      </c>
      <c r="B2586" t="e">
        <f>VLOOKUP(I2586,'state(26mar)'!D$2:G$680,4,FALSE)</f>
        <v>#N/A</v>
      </c>
      <c r="C2586" t="str">
        <f t="shared" si="214"/>
        <v>state_BG_Smo_20</v>
      </c>
      <c r="D2586">
        <f t="shared" si="217"/>
        <v>20</v>
      </c>
      <c r="E2586" t="s">
        <v>1755</v>
      </c>
      <c r="F2586" t="str">
        <f>VLOOKUP(E2586,'country(26mar)'!B$2:C$251,2,FALSE)</f>
        <v>BG</v>
      </c>
      <c r="G2586" t="str">
        <f>VLOOKUP(F2586,'country(26mar)'!C$2:D$251,2,FALSE)</f>
        <v>base.bg</v>
      </c>
      <c r="H2586" t="s">
        <v>1777</v>
      </c>
      <c r="I2586" t="str">
        <f t="shared" si="215"/>
        <v>Bulgaria Smolyan</v>
      </c>
      <c r="J2586" t="str">
        <f t="shared" si="218"/>
        <v>state_BG_Smo_20</v>
      </c>
    </row>
    <row r="2587" hidden="1" spans="1:10">
      <c r="A2587" t="str">
        <f t="shared" si="216"/>
        <v>state_BG_Per_21</v>
      </c>
      <c r="B2587" t="e">
        <f>VLOOKUP(I2587,'state(26mar)'!D$2:G$680,4,FALSE)</f>
        <v>#N/A</v>
      </c>
      <c r="C2587" t="str">
        <f t="shared" si="214"/>
        <v>state_BG_Per_21</v>
      </c>
      <c r="D2587">
        <f t="shared" si="217"/>
        <v>21</v>
      </c>
      <c r="E2587" t="s">
        <v>1755</v>
      </c>
      <c r="F2587" t="str">
        <f>VLOOKUP(E2587,'country(26mar)'!B$2:C$251,2,FALSE)</f>
        <v>BG</v>
      </c>
      <c r="G2587" t="str">
        <f>VLOOKUP(F2587,'country(26mar)'!C$2:D$251,2,FALSE)</f>
        <v>base.bg</v>
      </c>
      <c r="H2587" t="s">
        <v>1769</v>
      </c>
      <c r="I2587" t="str">
        <f t="shared" si="215"/>
        <v>Bulgaria Pernik</v>
      </c>
      <c r="J2587" t="str">
        <f t="shared" si="218"/>
        <v>state_BG_Per_21</v>
      </c>
    </row>
    <row r="2588" hidden="1" spans="1:10">
      <c r="A2588" t="str">
        <f t="shared" si="216"/>
        <v>state_BG_Ple_22</v>
      </c>
      <c r="B2588" t="e">
        <f>VLOOKUP(I2588,'state(26mar)'!D$2:G$680,4,FALSE)</f>
        <v>#N/A</v>
      </c>
      <c r="C2588" t="str">
        <f t="shared" si="214"/>
        <v>state_BG_Ple_22</v>
      </c>
      <c r="D2588">
        <f t="shared" si="217"/>
        <v>22</v>
      </c>
      <c r="E2588" t="s">
        <v>1755</v>
      </c>
      <c r="F2588" t="str">
        <f>VLOOKUP(E2588,'country(26mar)'!B$2:C$251,2,FALSE)</f>
        <v>BG</v>
      </c>
      <c r="G2588" t="str">
        <f>VLOOKUP(F2588,'country(26mar)'!C$2:D$251,2,FALSE)</f>
        <v>base.bg</v>
      </c>
      <c r="H2588" t="s">
        <v>1770</v>
      </c>
      <c r="I2588" t="str">
        <f t="shared" si="215"/>
        <v>Bulgaria Pleven</v>
      </c>
      <c r="J2588" t="str">
        <f t="shared" si="218"/>
        <v>state_BG_Ple_22</v>
      </c>
    </row>
    <row r="2589" hidden="1" spans="1:10">
      <c r="A2589" t="str">
        <f t="shared" si="216"/>
        <v>state_BG_Sof_23</v>
      </c>
      <c r="B2589" t="e">
        <f>VLOOKUP(I2589,'state(26mar)'!D$2:G$680,4,FALSE)</f>
        <v>#N/A</v>
      </c>
      <c r="C2589" t="str">
        <f t="shared" si="214"/>
        <v>state_BG_Sof_23</v>
      </c>
      <c r="D2589">
        <f t="shared" si="217"/>
        <v>23</v>
      </c>
      <c r="E2589" t="s">
        <v>1755</v>
      </c>
      <c r="F2589" t="str">
        <f>VLOOKUP(E2589,'country(26mar)'!B$2:C$251,2,FALSE)</f>
        <v>BG</v>
      </c>
      <c r="G2589" t="str">
        <f>VLOOKUP(F2589,'country(26mar)'!C$2:D$251,2,FALSE)</f>
        <v>base.bg</v>
      </c>
      <c r="H2589" t="s">
        <v>1779</v>
      </c>
      <c r="I2589" t="str">
        <f t="shared" si="215"/>
        <v>Bulgaria Sofia-Grad</v>
      </c>
      <c r="J2589" t="str">
        <f t="shared" si="218"/>
        <v>state_BG_Sof_23</v>
      </c>
    </row>
    <row r="2590" hidden="1" spans="1:10">
      <c r="A2590" t="str">
        <f t="shared" si="216"/>
        <v>state_BG_Has_24</v>
      </c>
      <c r="B2590" t="e">
        <f>VLOOKUP(I2590,'state(26mar)'!D$2:G$680,4,FALSE)</f>
        <v>#N/A</v>
      </c>
      <c r="C2590" t="str">
        <f t="shared" si="214"/>
        <v>state_BG_Has_24</v>
      </c>
      <c r="D2590">
        <f t="shared" si="217"/>
        <v>24</v>
      </c>
      <c r="E2590" t="s">
        <v>1755</v>
      </c>
      <c r="F2590" t="str">
        <f>VLOOKUP(E2590,'country(26mar)'!B$2:C$251,2,FALSE)</f>
        <v>BG</v>
      </c>
      <c r="G2590" t="str">
        <f>VLOOKUP(F2590,'country(26mar)'!C$2:D$251,2,FALSE)</f>
        <v>base.bg</v>
      </c>
      <c r="H2590" t="s">
        <v>1763</v>
      </c>
      <c r="I2590" t="str">
        <f t="shared" si="215"/>
        <v>Bulgaria Haskovo</v>
      </c>
      <c r="J2590" t="str">
        <f t="shared" si="218"/>
        <v>state_BG_Has_24</v>
      </c>
    </row>
    <row r="2591" hidden="1" spans="1:10">
      <c r="A2591" t="str">
        <f t="shared" si="216"/>
        <v>state_BG_Kar_25</v>
      </c>
      <c r="B2591" t="e">
        <f>VLOOKUP(I2591,'state(26mar)'!D$2:G$680,4,FALSE)</f>
        <v>#N/A</v>
      </c>
      <c r="C2591" t="str">
        <f t="shared" si="214"/>
        <v>state_BG_Kar_25</v>
      </c>
      <c r="D2591">
        <f t="shared" si="217"/>
        <v>25</v>
      </c>
      <c r="E2591" t="s">
        <v>1755</v>
      </c>
      <c r="F2591" t="str">
        <f>VLOOKUP(E2591,'country(26mar)'!B$2:C$251,2,FALSE)</f>
        <v>BG</v>
      </c>
      <c r="G2591" t="str">
        <f>VLOOKUP(F2591,'country(26mar)'!C$2:D$251,2,FALSE)</f>
        <v>base.bg</v>
      </c>
      <c r="H2591" t="s">
        <v>1761</v>
      </c>
      <c r="I2591" t="str">
        <f t="shared" si="215"/>
        <v>Bulgaria Kardzhali</v>
      </c>
      <c r="J2591" t="str">
        <f t="shared" si="218"/>
        <v>state_BG_Kar_25</v>
      </c>
    </row>
    <row r="2592" hidden="1" spans="1:10">
      <c r="A2592" t="str">
        <f t="shared" si="216"/>
        <v>state_BG_Tar_26</v>
      </c>
      <c r="B2592" t="e">
        <f>VLOOKUP(I2592,'state(26mar)'!D$2:G$680,4,FALSE)</f>
        <v>#N/A</v>
      </c>
      <c r="C2592" t="str">
        <f t="shared" si="214"/>
        <v>state_BG_Tar_26</v>
      </c>
      <c r="D2592">
        <f t="shared" si="217"/>
        <v>26</v>
      </c>
      <c r="E2592" t="s">
        <v>1755</v>
      </c>
      <c r="F2592" t="str">
        <f>VLOOKUP(E2592,'country(26mar)'!B$2:C$251,2,FALSE)</f>
        <v>BG</v>
      </c>
      <c r="G2592" t="str">
        <f>VLOOKUP(F2592,'country(26mar)'!C$2:D$251,2,FALSE)</f>
        <v>base.bg</v>
      </c>
      <c r="H2592" t="s">
        <v>1781</v>
      </c>
      <c r="I2592" t="str">
        <f t="shared" si="215"/>
        <v>Bulgaria Targovishte</v>
      </c>
      <c r="J2592" t="str">
        <f t="shared" si="218"/>
        <v>state_BG_Tar_26</v>
      </c>
    </row>
    <row r="2593" hidden="1" spans="1:10">
      <c r="A2593" t="str">
        <f t="shared" si="216"/>
        <v>state_BG_Vel_27</v>
      </c>
      <c r="B2593" t="e">
        <f>VLOOKUP(I2593,'state(26mar)'!D$2:G$680,4,FALSE)</f>
        <v>#N/A</v>
      </c>
      <c r="C2593" t="str">
        <f t="shared" ref="C2593:C2656" si="219">CONCATENATE("state_",F2593,"_",LEFT(H2593,3),"_",D2593)</f>
        <v>state_BG_Vel_27</v>
      </c>
      <c r="D2593">
        <f t="shared" si="217"/>
        <v>27</v>
      </c>
      <c r="E2593" t="s">
        <v>1755</v>
      </c>
      <c r="F2593" t="str">
        <f>VLOOKUP(E2593,'country(26mar)'!B$2:C$251,2,FALSE)</f>
        <v>BG</v>
      </c>
      <c r="G2593" t="str">
        <f>VLOOKUP(F2593,'country(26mar)'!C$2:D$251,2,FALSE)</f>
        <v>base.bg</v>
      </c>
      <c r="H2593" t="s">
        <v>1783</v>
      </c>
      <c r="I2593" t="str">
        <f t="shared" ref="I2593:I2656" si="220">CONCATENATE(E2593," ",H2593)</f>
        <v>Bulgaria Veliko Tarnovo</v>
      </c>
      <c r="J2593" t="str">
        <f t="shared" si="218"/>
        <v>state_BG_Vel_27</v>
      </c>
    </row>
    <row r="2594" hidden="1" spans="1:10">
      <c r="A2594" t="str">
        <f t="shared" si="216"/>
        <v>state_BH_Al _1</v>
      </c>
      <c r="B2594" t="e">
        <f>VLOOKUP(I2594,'state(26mar)'!D$2:G$680,4,FALSE)</f>
        <v>#N/A</v>
      </c>
      <c r="C2594" t="str">
        <f t="shared" si="219"/>
        <v>state_BH_Al _1</v>
      </c>
      <c r="D2594">
        <f t="shared" si="217"/>
        <v>1</v>
      </c>
      <c r="E2594" t="s">
        <v>930</v>
      </c>
      <c r="F2594" t="str">
        <f>VLOOKUP(E2594,'country(26mar)'!B$2:C$251,2,FALSE)</f>
        <v>BH</v>
      </c>
      <c r="G2594" t="str">
        <f>VLOOKUP(F2594,'country(26mar)'!C$2:D$251,2,FALSE)</f>
        <v>base.bh</v>
      </c>
      <c r="H2594" t="s">
        <v>933</v>
      </c>
      <c r="I2594" t="str">
        <f t="shared" si="220"/>
        <v>Bahrain Al ‘Āşimah</v>
      </c>
      <c r="J2594" t="str">
        <f t="shared" si="218"/>
        <v>state_BH_Al _1</v>
      </c>
    </row>
    <row r="2595" hidden="1" spans="1:10">
      <c r="A2595" t="str">
        <f t="shared" si="216"/>
        <v>state_BI_Kay_1</v>
      </c>
      <c r="B2595" t="e">
        <f>VLOOKUP(I2595,'state(26mar)'!D$2:G$680,4,FALSE)</f>
        <v>#N/A</v>
      </c>
      <c r="C2595" t="str">
        <f t="shared" si="219"/>
        <v>state_BI_Kay_1</v>
      </c>
      <c r="D2595">
        <f t="shared" si="217"/>
        <v>1</v>
      </c>
      <c r="E2595" t="s">
        <v>1844</v>
      </c>
      <c r="F2595" t="str">
        <f>VLOOKUP(E2595,'country(26mar)'!B$2:C$251,2,FALSE)</f>
        <v>BI</v>
      </c>
      <c r="G2595" t="str">
        <f>VLOOKUP(F2595,'country(26mar)'!C$2:D$251,2,FALSE)</f>
        <v>base.bi</v>
      </c>
      <c r="H2595" t="s">
        <v>1857</v>
      </c>
      <c r="I2595" t="str">
        <f t="shared" si="220"/>
        <v>Burundi Kayanza</v>
      </c>
      <c r="J2595" t="str">
        <f t="shared" si="218"/>
        <v>state_BI_Kay_1</v>
      </c>
    </row>
    <row r="2596" hidden="1" spans="1:10">
      <c r="A2596" t="str">
        <f t="shared" si="216"/>
        <v>state_BI_Ruy_2</v>
      </c>
      <c r="B2596" t="e">
        <f>VLOOKUP(I2596,'state(26mar)'!D$2:G$680,4,FALSE)</f>
        <v>#N/A</v>
      </c>
      <c r="C2596" t="str">
        <f t="shared" si="219"/>
        <v>state_BI_Ruy_2</v>
      </c>
      <c r="D2596">
        <f t="shared" si="217"/>
        <v>2</v>
      </c>
      <c r="E2596" t="s">
        <v>1844</v>
      </c>
      <c r="F2596" t="str">
        <f>VLOOKUP(E2596,'country(26mar)'!B$2:C$251,2,FALSE)</f>
        <v>BI</v>
      </c>
      <c r="G2596" t="str">
        <f>VLOOKUP(F2596,'country(26mar)'!C$2:D$251,2,FALSE)</f>
        <v>base.bi</v>
      </c>
      <c r="H2596" t="s">
        <v>1865</v>
      </c>
      <c r="I2596" t="str">
        <f t="shared" si="220"/>
        <v>Burundi Ruyigi</v>
      </c>
      <c r="J2596" t="str">
        <f t="shared" si="218"/>
        <v>state_BI_Ruy_2</v>
      </c>
    </row>
    <row r="2597" hidden="1" spans="1:10">
      <c r="A2597" t="str">
        <f t="shared" si="216"/>
        <v>state_BI_Bur_3</v>
      </c>
      <c r="B2597" t="e">
        <f>VLOOKUP(I2597,'state(26mar)'!D$2:G$680,4,FALSE)</f>
        <v>#N/A</v>
      </c>
      <c r="C2597" t="str">
        <f t="shared" si="219"/>
        <v>state_BI_Bur_3</v>
      </c>
      <c r="D2597">
        <f t="shared" si="217"/>
        <v>3</v>
      </c>
      <c r="E2597" t="s">
        <v>1844</v>
      </c>
      <c r="F2597" t="str">
        <f>VLOOKUP(E2597,'country(26mar)'!B$2:C$251,2,FALSE)</f>
        <v>BI</v>
      </c>
      <c r="G2597" t="str">
        <f>VLOOKUP(F2597,'country(26mar)'!C$2:D$251,2,FALSE)</f>
        <v>base.bi</v>
      </c>
      <c r="H2597" t="s">
        <v>1848</v>
      </c>
      <c r="I2597" t="str">
        <f t="shared" si="220"/>
        <v>Burundi Bururi</v>
      </c>
      <c r="J2597" t="str">
        <f t="shared" si="218"/>
        <v>state_BI_Bur_3</v>
      </c>
    </row>
    <row r="2598" hidden="1" spans="1:10">
      <c r="A2598" t="str">
        <f t="shared" si="216"/>
        <v>state_BI_Mak_4</v>
      </c>
      <c r="B2598" t="e">
        <f>VLOOKUP(I2598,'state(26mar)'!D$2:G$680,4,FALSE)</f>
        <v>#N/A</v>
      </c>
      <c r="C2598" t="str">
        <f t="shared" si="219"/>
        <v>state_BI_Mak_4</v>
      </c>
      <c r="D2598">
        <f t="shared" si="217"/>
        <v>4</v>
      </c>
      <c r="E2598" t="s">
        <v>1844</v>
      </c>
      <c r="F2598" t="str">
        <f>VLOOKUP(E2598,'country(26mar)'!B$2:C$251,2,FALSE)</f>
        <v>BI</v>
      </c>
      <c r="G2598" t="str">
        <f>VLOOKUP(F2598,'country(26mar)'!C$2:D$251,2,FALSE)</f>
        <v>base.bi</v>
      </c>
      <c r="H2598" t="s">
        <v>1859</v>
      </c>
      <c r="I2598" t="str">
        <f t="shared" si="220"/>
        <v>Burundi Makamba</v>
      </c>
      <c r="J2598" t="str">
        <f t="shared" si="218"/>
        <v>state_BI_Mak_4</v>
      </c>
    </row>
    <row r="2599" hidden="1" spans="1:10">
      <c r="A2599" t="str">
        <f t="shared" si="216"/>
        <v>state_BI_Cib_5</v>
      </c>
      <c r="B2599" t="e">
        <f>VLOOKUP(I2599,'state(26mar)'!D$2:G$680,4,FALSE)</f>
        <v>#N/A</v>
      </c>
      <c r="C2599" t="str">
        <f t="shared" si="219"/>
        <v>state_BI_Cib_5</v>
      </c>
      <c r="D2599">
        <f t="shared" si="217"/>
        <v>5</v>
      </c>
      <c r="E2599" t="s">
        <v>1844</v>
      </c>
      <c r="F2599" t="str">
        <f>VLOOKUP(E2599,'country(26mar)'!B$2:C$251,2,FALSE)</f>
        <v>BI</v>
      </c>
      <c r="G2599" t="str">
        <f>VLOOKUP(F2599,'country(26mar)'!C$2:D$251,2,FALSE)</f>
        <v>base.bi</v>
      </c>
      <c r="H2599" t="s">
        <v>1850</v>
      </c>
      <c r="I2599" t="str">
        <f t="shared" si="220"/>
        <v>Burundi Cibitoke</v>
      </c>
      <c r="J2599" t="str">
        <f t="shared" si="218"/>
        <v>state_BI_Cib_5</v>
      </c>
    </row>
    <row r="2600" hidden="1" spans="1:10">
      <c r="A2600" t="str">
        <f t="shared" si="216"/>
        <v>state_BI_Rut_6</v>
      </c>
      <c r="B2600" t="e">
        <f>VLOOKUP(I2600,'state(26mar)'!D$2:G$680,4,FALSE)</f>
        <v>#N/A</v>
      </c>
      <c r="C2600" t="str">
        <f t="shared" si="219"/>
        <v>state_BI_Rut_6</v>
      </c>
      <c r="D2600">
        <f t="shared" si="217"/>
        <v>6</v>
      </c>
      <c r="E2600" t="s">
        <v>1844</v>
      </c>
      <c r="F2600" t="str">
        <f>VLOOKUP(E2600,'country(26mar)'!B$2:C$251,2,FALSE)</f>
        <v>BI</v>
      </c>
      <c r="G2600" t="str">
        <f>VLOOKUP(F2600,'country(26mar)'!C$2:D$251,2,FALSE)</f>
        <v>base.bi</v>
      </c>
      <c r="H2600" t="s">
        <v>1864</v>
      </c>
      <c r="I2600" t="str">
        <f t="shared" si="220"/>
        <v>Burundi Rutana</v>
      </c>
      <c r="J2600" t="str">
        <f t="shared" si="218"/>
        <v>state_BI_Rut_6</v>
      </c>
    </row>
    <row r="2601" hidden="1" spans="1:10">
      <c r="A2601" t="str">
        <f t="shared" si="216"/>
        <v>state_BI_Can_7</v>
      </c>
      <c r="B2601" t="e">
        <f>VLOOKUP(I2601,'state(26mar)'!D$2:G$680,4,FALSE)</f>
        <v>#N/A</v>
      </c>
      <c r="C2601" t="str">
        <f t="shared" si="219"/>
        <v>state_BI_Can_7</v>
      </c>
      <c r="D2601">
        <f t="shared" si="217"/>
        <v>7</v>
      </c>
      <c r="E2601" t="s">
        <v>1844</v>
      </c>
      <c r="F2601" t="str">
        <f>VLOOKUP(E2601,'country(26mar)'!B$2:C$251,2,FALSE)</f>
        <v>BI</v>
      </c>
      <c r="G2601" t="str">
        <f>VLOOKUP(F2601,'country(26mar)'!C$2:D$251,2,FALSE)</f>
        <v>base.bi</v>
      </c>
      <c r="H2601" t="s">
        <v>1849</v>
      </c>
      <c r="I2601" t="str">
        <f t="shared" si="220"/>
        <v>Burundi Cankuzo</v>
      </c>
      <c r="J2601" t="str">
        <f t="shared" si="218"/>
        <v>state_BI_Can_7</v>
      </c>
    </row>
    <row r="2602" hidden="1" spans="1:10">
      <c r="A2602" t="str">
        <f t="shared" si="216"/>
        <v>state_BI_Mur_8</v>
      </c>
      <c r="B2602" t="e">
        <f>VLOOKUP(I2602,'state(26mar)'!D$2:G$680,4,FALSE)</f>
        <v>#N/A</v>
      </c>
      <c r="C2602" t="str">
        <f t="shared" si="219"/>
        <v>state_BI_Mur_8</v>
      </c>
      <c r="D2602">
        <f t="shared" si="217"/>
        <v>8</v>
      </c>
      <c r="E2602" t="s">
        <v>1844</v>
      </c>
      <c r="F2602" t="str">
        <f>VLOOKUP(E2602,'country(26mar)'!B$2:C$251,2,FALSE)</f>
        <v>BI</v>
      </c>
      <c r="G2602" t="str">
        <f>VLOOKUP(F2602,'country(26mar)'!C$2:D$251,2,FALSE)</f>
        <v>base.bi</v>
      </c>
      <c r="H2602" t="s">
        <v>1860</v>
      </c>
      <c r="I2602" t="str">
        <f t="shared" si="220"/>
        <v>Burundi Muramvya</v>
      </c>
      <c r="J2602" t="str">
        <f t="shared" si="218"/>
        <v>state_BI_Mur_8</v>
      </c>
    </row>
    <row r="2603" hidden="1" spans="1:10">
      <c r="A2603" t="str">
        <f t="shared" si="216"/>
        <v>state_BI_Git_9</v>
      </c>
      <c r="B2603" t="e">
        <f>VLOOKUP(I2603,'state(26mar)'!D$2:G$680,4,FALSE)</f>
        <v>#N/A</v>
      </c>
      <c r="C2603" t="str">
        <f t="shared" si="219"/>
        <v>state_BI_Git_9</v>
      </c>
      <c r="D2603">
        <f t="shared" si="217"/>
        <v>9</v>
      </c>
      <c r="E2603" t="s">
        <v>1844</v>
      </c>
      <c r="F2603" t="str">
        <f>VLOOKUP(E2603,'country(26mar)'!B$2:C$251,2,FALSE)</f>
        <v>BI</v>
      </c>
      <c r="G2603" t="str">
        <f>VLOOKUP(F2603,'country(26mar)'!C$2:D$251,2,FALSE)</f>
        <v>base.bi</v>
      </c>
      <c r="H2603" t="s">
        <v>1851</v>
      </c>
      <c r="I2603" t="str">
        <f t="shared" si="220"/>
        <v>Burundi Gitega</v>
      </c>
      <c r="J2603" t="str">
        <f t="shared" si="218"/>
        <v>state_BI_Git_9</v>
      </c>
    </row>
    <row r="2604" hidden="1" spans="1:10">
      <c r="A2604" t="str">
        <f t="shared" si="216"/>
        <v>state_BI_Mwa_10</v>
      </c>
      <c r="B2604" t="e">
        <f>VLOOKUP(I2604,'state(26mar)'!D$2:G$680,4,FALSE)</f>
        <v>#N/A</v>
      </c>
      <c r="C2604" t="str">
        <f t="shared" si="219"/>
        <v>state_BI_Mwa_10</v>
      </c>
      <c r="D2604">
        <f t="shared" si="217"/>
        <v>10</v>
      </c>
      <c r="E2604" t="s">
        <v>1844</v>
      </c>
      <c r="F2604" t="str">
        <f>VLOOKUP(E2604,'country(26mar)'!B$2:C$251,2,FALSE)</f>
        <v>BI</v>
      </c>
      <c r="G2604" t="str">
        <f>VLOOKUP(F2604,'country(26mar)'!C$2:D$251,2,FALSE)</f>
        <v>base.bi</v>
      </c>
      <c r="H2604" t="s">
        <v>1852</v>
      </c>
      <c r="I2604" t="str">
        <f t="shared" si="220"/>
        <v>Burundi Mwaro</v>
      </c>
      <c r="J2604" t="str">
        <f t="shared" si="218"/>
        <v>state_BI_Mwa_10</v>
      </c>
    </row>
    <row r="2605" hidden="1" spans="1:10">
      <c r="A2605" t="str">
        <f t="shared" si="216"/>
        <v>state_BI_Kir_11</v>
      </c>
      <c r="B2605" t="e">
        <f>VLOOKUP(I2605,'state(26mar)'!D$2:G$680,4,FALSE)</f>
        <v>#N/A</v>
      </c>
      <c r="C2605" t="str">
        <f t="shared" si="219"/>
        <v>state_BI_Kir_11</v>
      </c>
      <c r="D2605">
        <f t="shared" si="217"/>
        <v>11</v>
      </c>
      <c r="E2605" t="s">
        <v>1844</v>
      </c>
      <c r="F2605" t="str">
        <f>VLOOKUP(E2605,'country(26mar)'!B$2:C$251,2,FALSE)</f>
        <v>BI</v>
      </c>
      <c r="G2605" t="str">
        <f>VLOOKUP(F2605,'country(26mar)'!C$2:D$251,2,FALSE)</f>
        <v>base.bi</v>
      </c>
      <c r="H2605" t="s">
        <v>1858</v>
      </c>
      <c r="I2605" t="str">
        <f t="shared" si="220"/>
        <v>Burundi Kirundo</v>
      </c>
      <c r="J2605" t="str">
        <f t="shared" si="218"/>
        <v>state_BI_Kir_11</v>
      </c>
    </row>
    <row r="2606" hidden="1" spans="1:10">
      <c r="A2606" t="str">
        <f t="shared" si="216"/>
        <v>state_BI_Muy_12</v>
      </c>
      <c r="B2606" t="e">
        <f>VLOOKUP(I2606,'state(26mar)'!D$2:G$680,4,FALSE)</f>
        <v>#N/A</v>
      </c>
      <c r="C2606" t="str">
        <f t="shared" si="219"/>
        <v>state_BI_Muy_12</v>
      </c>
      <c r="D2606">
        <f t="shared" si="217"/>
        <v>12</v>
      </c>
      <c r="E2606" t="s">
        <v>1844</v>
      </c>
      <c r="F2606" t="str">
        <f>VLOOKUP(E2606,'country(26mar)'!B$2:C$251,2,FALSE)</f>
        <v>BI</v>
      </c>
      <c r="G2606" t="str">
        <f>VLOOKUP(F2606,'country(26mar)'!C$2:D$251,2,FALSE)</f>
        <v>base.bi</v>
      </c>
      <c r="H2606" t="s">
        <v>1861</v>
      </c>
      <c r="I2606" t="str">
        <f t="shared" si="220"/>
        <v>Burundi Muyinga</v>
      </c>
      <c r="J2606" t="str">
        <f t="shared" si="218"/>
        <v>state_BI_Muy_12</v>
      </c>
    </row>
    <row r="2607" hidden="1" spans="1:10">
      <c r="A2607" t="str">
        <f t="shared" si="216"/>
        <v>state_BI_Rum_13</v>
      </c>
      <c r="B2607" t="e">
        <f>VLOOKUP(I2607,'state(26mar)'!D$2:G$680,4,FALSE)</f>
        <v>#N/A</v>
      </c>
      <c r="C2607" t="str">
        <f t="shared" si="219"/>
        <v>state_BI_Rum_13</v>
      </c>
      <c r="D2607">
        <f t="shared" si="217"/>
        <v>13</v>
      </c>
      <c r="E2607" t="s">
        <v>1844</v>
      </c>
      <c r="F2607" t="str">
        <f>VLOOKUP(E2607,'country(26mar)'!B$2:C$251,2,FALSE)</f>
        <v>BI</v>
      </c>
      <c r="G2607" t="str">
        <f>VLOOKUP(F2607,'country(26mar)'!C$2:D$251,2,FALSE)</f>
        <v>base.bi</v>
      </c>
      <c r="H2607" t="s">
        <v>1863</v>
      </c>
      <c r="I2607" t="str">
        <f t="shared" si="220"/>
        <v>Burundi Rumonge</v>
      </c>
      <c r="J2607" t="str">
        <f t="shared" si="218"/>
        <v>state_BI_Rum_13</v>
      </c>
    </row>
    <row r="2608" hidden="1" spans="1:10">
      <c r="A2608" t="str">
        <f t="shared" si="216"/>
        <v>state_BI_Bub_14</v>
      </c>
      <c r="B2608" t="e">
        <f>VLOOKUP(I2608,'state(26mar)'!D$2:G$680,4,FALSE)</f>
        <v>#N/A</v>
      </c>
      <c r="C2608" t="str">
        <f t="shared" si="219"/>
        <v>state_BI_Bub_14</v>
      </c>
      <c r="D2608">
        <f t="shared" si="217"/>
        <v>14</v>
      </c>
      <c r="E2608" t="s">
        <v>1844</v>
      </c>
      <c r="F2608" t="str">
        <f>VLOOKUP(E2608,'country(26mar)'!B$2:C$251,2,FALSE)</f>
        <v>BI</v>
      </c>
      <c r="G2608" t="str">
        <f>VLOOKUP(F2608,'country(26mar)'!C$2:D$251,2,FALSE)</f>
        <v>base.bi</v>
      </c>
      <c r="H2608" t="s">
        <v>1843</v>
      </c>
      <c r="I2608" t="str">
        <f t="shared" si="220"/>
        <v>Burundi Bubanza</v>
      </c>
      <c r="J2608" t="str">
        <f t="shared" si="218"/>
        <v>state_BI_Bub_14</v>
      </c>
    </row>
    <row r="2609" hidden="1" spans="1:10">
      <c r="A2609" t="str">
        <f t="shared" si="216"/>
        <v>state_BI_Kar_15</v>
      </c>
      <c r="B2609" t="e">
        <f>VLOOKUP(I2609,'state(26mar)'!D$2:G$680,4,FALSE)</f>
        <v>#N/A</v>
      </c>
      <c r="C2609" t="str">
        <f t="shared" si="219"/>
        <v>state_BI_Kar_15</v>
      </c>
      <c r="D2609">
        <f t="shared" si="217"/>
        <v>15</v>
      </c>
      <c r="E2609" t="s">
        <v>1844</v>
      </c>
      <c r="F2609" t="str">
        <f>VLOOKUP(E2609,'country(26mar)'!B$2:C$251,2,FALSE)</f>
        <v>BI</v>
      </c>
      <c r="G2609" t="str">
        <f>VLOOKUP(F2609,'country(26mar)'!C$2:D$251,2,FALSE)</f>
        <v>base.bi</v>
      </c>
      <c r="H2609" t="s">
        <v>1856</v>
      </c>
      <c r="I2609" t="str">
        <f t="shared" si="220"/>
        <v>Burundi Karuzi</v>
      </c>
      <c r="J2609" t="str">
        <f t="shared" si="218"/>
        <v>state_BI_Kar_15</v>
      </c>
    </row>
    <row r="2610" hidden="1" spans="1:10">
      <c r="A2610" t="str">
        <f t="shared" si="216"/>
        <v>state_BI_Ngo_16</v>
      </c>
      <c r="B2610" t="e">
        <f>VLOOKUP(I2610,'state(26mar)'!D$2:G$680,4,FALSE)</f>
        <v>#N/A</v>
      </c>
      <c r="C2610" t="str">
        <f t="shared" si="219"/>
        <v>state_BI_Ngo_16</v>
      </c>
      <c r="D2610">
        <f t="shared" si="217"/>
        <v>16</v>
      </c>
      <c r="E2610" t="s">
        <v>1844</v>
      </c>
      <c r="F2610" t="str">
        <f>VLOOKUP(E2610,'country(26mar)'!B$2:C$251,2,FALSE)</f>
        <v>BI</v>
      </c>
      <c r="G2610" t="str">
        <f>VLOOKUP(F2610,'country(26mar)'!C$2:D$251,2,FALSE)</f>
        <v>base.bi</v>
      </c>
      <c r="H2610" t="s">
        <v>1862</v>
      </c>
      <c r="I2610" t="str">
        <f t="shared" si="220"/>
        <v>Burundi Ngozi</v>
      </c>
      <c r="J2610" t="str">
        <f t="shared" si="218"/>
        <v>state_BI_Ngo_16</v>
      </c>
    </row>
    <row r="2611" hidden="1" spans="1:10">
      <c r="A2611" t="str">
        <f t="shared" si="216"/>
        <v>state_BI_Buj_17</v>
      </c>
      <c r="B2611" t="e">
        <f>VLOOKUP(I2611,'state(26mar)'!D$2:G$680,4,FALSE)</f>
        <v>#N/A</v>
      </c>
      <c r="C2611" t="str">
        <f t="shared" si="219"/>
        <v>state_BI_Buj_17</v>
      </c>
      <c r="D2611">
        <f t="shared" si="217"/>
        <v>17</v>
      </c>
      <c r="E2611" t="s">
        <v>1844</v>
      </c>
      <c r="F2611" t="str">
        <f>VLOOKUP(E2611,'country(26mar)'!B$2:C$251,2,FALSE)</f>
        <v>BI</v>
      </c>
      <c r="G2611" t="str">
        <f>VLOOKUP(F2611,'country(26mar)'!C$2:D$251,2,FALSE)</f>
        <v>base.bi</v>
      </c>
      <c r="H2611" t="s">
        <v>1854</v>
      </c>
      <c r="I2611" t="str">
        <f t="shared" si="220"/>
        <v>Burundi Bujumbura Rural</v>
      </c>
      <c r="J2611" t="str">
        <f t="shared" si="218"/>
        <v>state_BI_Buj_17</v>
      </c>
    </row>
    <row r="2612" hidden="1" spans="1:10">
      <c r="A2612" t="str">
        <f t="shared" si="216"/>
        <v>state_BJ_Ali_1</v>
      </c>
      <c r="B2612" t="e">
        <f>VLOOKUP(I2612,'state(26mar)'!D$2:G$680,4,FALSE)</f>
        <v>#N/A</v>
      </c>
      <c r="C2612" t="str">
        <f t="shared" si="219"/>
        <v>state_BJ_Ali_1</v>
      </c>
      <c r="D2612">
        <f t="shared" si="217"/>
        <v>1</v>
      </c>
      <c r="E2612" t="s">
        <v>1015</v>
      </c>
      <c r="F2612" t="str">
        <f>VLOOKUP(E2612,'country(26mar)'!B$2:C$251,2,FALSE)</f>
        <v>BJ</v>
      </c>
      <c r="G2612" t="str">
        <f>VLOOKUP(F2612,'country(26mar)'!C$2:D$251,2,FALSE)</f>
        <v>base.bj</v>
      </c>
      <c r="H2612" t="s">
        <v>1026</v>
      </c>
      <c r="I2612" t="str">
        <f t="shared" si="220"/>
        <v>Benin Alibori</v>
      </c>
      <c r="J2612" t="str">
        <f t="shared" si="218"/>
        <v>state_BJ_Ali_1</v>
      </c>
    </row>
    <row r="2613" hidden="1" spans="1:10">
      <c r="A2613" t="str">
        <f t="shared" si="216"/>
        <v>state_BJ_Cou_2</v>
      </c>
      <c r="B2613" t="e">
        <f>VLOOKUP(I2613,'state(26mar)'!D$2:G$680,4,FALSE)</f>
        <v>#N/A</v>
      </c>
      <c r="C2613" t="str">
        <f t="shared" si="219"/>
        <v>state_BJ_Cou_2</v>
      </c>
      <c r="D2613">
        <f t="shared" si="217"/>
        <v>2</v>
      </c>
      <c r="E2613" t="s">
        <v>1015</v>
      </c>
      <c r="F2613" t="str">
        <f>VLOOKUP(E2613,'country(26mar)'!B$2:C$251,2,FALSE)</f>
        <v>BJ</v>
      </c>
      <c r="G2613" t="str">
        <f>VLOOKUP(F2613,'country(26mar)'!C$2:D$251,2,FALSE)</f>
        <v>base.bj</v>
      </c>
      <c r="H2613" t="s">
        <v>1024</v>
      </c>
      <c r="I2613" t="str">
        <f t="shared" si="220"/>
        <v>Benin Couffo</v>
      </c>
      <c r="J2613" t="str">
        <f t="shared" si="218"/>
        <v>state_BJ_Cou_2</v>
      </c>
    </row>
    <row r="2614" hidden="1" spans="1:10">
      <c r="A2614" t="str">
        <f t="shared" si="216"/>
        <v>state_BJ_Col_3</v>
      </c>
      <c r="B2614" t="e">
        <f>VLOOKUP(I2614,'state(26mar)'!D$2:G$680,4,FALSE)</f>
        <v>#N/A</v>
      </c>
      <c r="C2614" t="str">
        <f t="shared" si="219"/>
        <v>state_BJ_Col_3</v>
      </c>
      <c r="D2614">
        <f t="shared" si="217"/>
        <v>3</v>
      </c>
      <c r="E2614" t="s">
        <v>1015</v>
      </c>
      <c r="F2614" t="str">
        <f>VLOOKUP(E2614,'country(26mar)'!B$2:C$251,2,FALSE)</f>
        <v>BJ</v>
      </c>
      <c r="G2614" t="str">
        <f>VLOOKUP(F2614,'country(26mar)'!C$2:D$251,2,FALSE)</f>
        <v>base.bj</v>
      </c>
      <c r="H2614" t="s">
        <v>1041</v>
      </c>
      <c r="I2614" t="str">
        <f t="shared" si="220"/>
        <v>Benin Collines</v>
      </c>
      <c r="J2614" t="str">
        <f t="shared" si="218"/>
        <v>state_BJ_Col_3</v>
      </c>
    </row>
    <row r="2615" hidden="1" spans="1:10">
      <c r="A2615" t="str">
        <f t="shared" si="216"/>
        <v>state_BJ_Atl_4</v>
      </c>
      <c r="B2615" t="e">
        <f>VLOOKUP(I2615,'state(26mar)'!D$2:G$680,4,FALSE)</f>
        <v>#N/A</v>
      </c>
      <c r="C2615" t="str">
        <f t="shared" si="219"/>
        <v>state_BJ_Atl_4</v>
      </c>
      <c r="D2615">
        <f t="shared" si="217"/>
        <v>4</v>
      </c>
      <c r="E2615" t="s">
        <v>1015</v>
      </c>
      <c r="F2615" t="str">
        <f>VLOOKUP(E2615,'country(26mar)'!B$2:C$251,2,FALSE)</f>
        <v>BJ</v>
      </c>
      <c r="G2615" t="str">
        <f>VLOOKUP(F2615,'country(26mar)'!C$2:D$251,2,FALSE)</f>
        <v>base.bj</v>
      </c>
      <c r="H2615" t="s">
        <v>1032</v>
      </c>
      <c r="I2615" t="str">
        <f t="shared" si="220"/>
        <v>Benin Atlantique</v>
      </c>
      <c r="J2615" t="str">
        <f t="shared" si="218"/>
        <v>state_BJ_Atl_4</v>
      </c>
    </row>
    <row r="2616" hidden="1" spans="1:10">
      <c r="A2616" t="str">
        <f t="shared" si="216"/>
        <v>state_BJ_Mon_5</v>
      </c>
      <c r="B2616" t="e">
        <f>VLOOKUP(I2616,'state(26mar)'!D$2:G$680,4,FALSE)</f>
        <v>#N/A</v>
      </c>
      <c r="C2616" t="str">
        <f t="shared" si="219"/>
        <v>state_BJ_Mon_5</v>
      </c>
      <c r="D2616">
        <f t="shared" si="217"/>
        <v>5</v>
      </c>
      <c r="E2616" t="s">
        <v>1015</v>
      </c>
      <c r="F2616" t="str">
        <f>VLOOKUP(E2616,'country(26mar)'!B$2:C$251,2,FALSE)</f>
        <v>BJ</v>
      </c>
      <c r="G2616" t="str">
        <f>VLOOKUP(F2616,'country(26mar)'!C$2:D$251,2,FALSE)</f>
        <v>base.bj</v>
      </c>
      <c r="H2616" t="s">
        <v>1028</v>
      </c>
      <c r="I2616" t="str">
        <f t="shared" si="220"/>
        <v>Benin Mono</v>
      </c>
      <c r="J2616" t="str">
        <f t="shared" si="218"/>
        <v>state_BJ_Mon_5</v>
      </c>
    </row>
    <row r="2617" hidden="1" spans="1:10">
      <c r="A2617" t="str">
        <f t="shared" si="216"/>
        <v>state_BJ_Pla_6</v>
      </c>
      <c r="B2617" t="e">
        <f>VLOOKUP(I2617,'state(26mar)'!D$2:G$680,4,FALSE)</f>
        <v>#N/A</v>
      </c>
      <c r="C2617" t="str">
        <f t="shared" si="219"/>
        <v>state_BJ_Pla_6</v>
      </c>
      <c r="D2617">
        <f t="shared" si="217"/>
        <v>6</v>
      </c>
      <c r="E2617" t="s">
        <v>1015</v>
      </c>
      <c r="F2617" t="str">
        <f>VLOOKUP(E2617,'country(26mar)'!B$2:C$251,2,FALSE)</f>
        <v>BJ</v>
      </c>
      <c r="G2617" t="str">
        <f>VLOOKUP(F2617,'country(26mar)'!C$2:D$251,2,FALSE)</f>
        <v>base.bj</v>
      </c>
      <c r="H2617" t="s">
        <v>1039</v>
      </c>
      <c r="I2617" t="str">
        <f t="shared" si="220"/>
        <v>Benin Plateau</v>
      </c>
      <c r="J2617" t="str">
        <f t="shared" si="218"/>
        <v>state_BJ_Pla_6</v>
      </c>
    </row>
    <row r="2618" hidden="1" spans="1:10">
      <c r="A2618" t="str">
        <f t="shared" si="216"/>
        <v>state_BJ_Ata_7</v>
      </c>
      <c r="B2618" t="e">
        <f>VLOOKUP(I2618,'state(26mar)'!D$2:G$680,4,FALSE)</f>
        <v>#N/A</v>
      </c>
      <c r="C2618" t="str">
        <f t="shared" si="219"/>
        <v>state_BJ_Ata_7</v>
      </c>
      <c r="D2618">
        <f t="shared" si="217"/>
        <v>7</v>
      </c>
      <c r="E2618" t="s">
        <v>1015</v>
      </c>
      <c r="F2618" t="str">
        <f>VLOOKUP(E2618,'country(26mar)'!B$2:C$251,2,FALSE)</f>
        <v>BJ</v>
      </c>
      <c r="G2618" t="str">
        <f>VLOOKUP(F2618,'country(26mar)'!C$2:D$251,2,FALSE)</f>
        <v>base.bj</v>
      </c>
      <c r="H2618" t="s">
        <v>1030</v>
      </c>
      <c r="I2618" t="str">
        <f t="shared" si="220"/>
        <v>Benin Atacora</v>
      </c>
      <c r="J2618" t="str">
        <f t="shared" si="218"/>
        <v>state_BJ_Ata_7</v>
      </c>
    </row>
    <row r="2619" hidden="1" spans="1:10">
      <c r="A2619" t="str">
        <f t="shared" si="216"/>
        <v>state_BJ_Zou_8</v>
      </c>
      <c r="B2619" t="e">
        <f>VLOOKUP(I2619,'state(26mar)'!D$2:G$680,4,FALSE)</f>
        <v>#N/A</v>
      </c>
      <c r="C2619" t="str">
        <f t="shared" si="219"/>
        <v>state_BJ_Zou_8</v>
      </c>
      <c r="D2619">
        <f t="shared" si="217"/>
        <v>8</v>
      </c>
      <c r="E2619" t="s">
        <v>1015</v>
      </c>
      <c r="F2619" t="str">
        <f>VLOOKUP(E2619,'country(26mar)'!B$2:C$251,2,FALSE)</f>
        <v>BJ</v>
      </c>
      <c r="G2619" t="str">
        <f>VLOOKUP(F2619,'country(26mar)'!C$2:D$251,2,FALSE)</f>
        <v>base.bj</v>
      </c>
      <c r="H2619" t="s">
        <v>1018</v>
      </c>
      <c r="I2619" t="str">
        <f t="shared" si="220"/>
        <v>Benin Zou</v>
      </c>
      <c r="J2619" t="str">
        <f t="shared" si="218"/>
        <v>state_BJ_Zou_8</v>
      </c>
    </row>
    <row r="2620" hidden="1" spans="1:10">
      <c r="A2620" t="str">
        <f t="shared" si="216"/>
        <v>state_BJ_Don_9</v>
      </c>
      <c r="B2620" t="e">
        <f>VLOOKUP(I2620,'state(26mar)'!D$2:G$680,4,FALSE)</f>
        <v>#N/A</v>
      </c>
      <c r="C2620" t="str">
        <f t="shared" si="219"/>
        <v>state_BJ_Don_9</v>
      </c>
      <c r="D2620">
        <f t="shared" si="217"/>
        <v>9</v>
      </c>
      <c r="E2620" t="s">
        <v>1015</v>
      </c>
      <c r="F2620" t="str">
        <f>VLOOKUP(E2620,'country(26mar)'!B$2:C$251,2,FALSE)</f>
        <v>BJ</v>
      </c>
      <c r="G2620" t="str">
        <f>VLOOKUP(F2620,'country(26mar)'!C$2:D$251,2,FALSE)</f>
        <v>base.bj</v>
      </c>
      <c r="H2620" t="s">
        <v>1022</v>
      </c>
      <c r="I2620" t="str">
        <f t="shared" si="220"/>
        <v>Benin Donga</v>
      </c>
      <c r="J2620" t="str">
        <f t="shared" si="218"/>
        <v>state_BJ_Don_9</v>
      </c>
    </row>
    <row r="2621" hidden="1" spans="1:10">
      <c r="A2621" t="str">
        <f t="shared" si="216"/>
        <v>state_BJ_Bor_10</v>
      </c>
      <c r="B2621" t="e">
        <f>VLOOKUP(I2621,'state(26mar)'!D$2:G$680,4,FALSE)</f>
        <v>#N/A</v>
      </c>
      <c r="C2621" t="str">
        <f t="shared" si="219"/>
        <v>state_BJ_Bor_10</v>
      </c>
      <c r="D2621">
        <f t="shared" si="217"/>
        <v>10</v>
      </c>
      <c r="E2621" t="s">
        <v>1015</v>
      </c>
      <c r="F2621" t="str">
        <f>VLOOKUP(E2621,'country(26mar)'!B$2:C$251,2,FALSE)</f>
        <v>BJ</v>
      </c>
      <c r="G2621" t="str">
        <f>VLOOKUP(F2621,'country(26mar)'!C$2:D$251,2,FALSE)</f>
        <v>base.bj</v>
      </c>
      <c r="H2621" t="s">
        <v>1034</v>
      </c>
      <c r="I2621" t="str">
        <f t="shared" si="220"/>
        <v>Benin Borgou</v>
      </c>
      <c r="J2621" t="str">
        <f t="shared" si="218"/>
        <v>state_BJ_Bor_10</v>
      </c>
    </row>
    <row r="2622" hidden="1" spans="1:10">
      <c r="A2622" t="str">
        <f t="shared" si="216"/>
        <v>state_BJ_Oué_11</v>
      </c>
      <c r="B2622" t="e">
        <f>VLOOKUP(I2622,'state(26mar)'!D$2:G$680,4,FALSE)</f>
        <v>#N/A</v>
      </c>
      <c r="C2622" t="str">
        <f t="shared" si="219"/>
        <v>state_BJ_Oué_11</v>
      </c>
      <c r="D2622">
        <f t="shared" si="217"/>
        <v>11</v>
      </c>
      <c r="E2622" t="s">
        <v>1015</v>
      </c>
      <c r="F2622" t="str">
        <f>VLOOKUP(E2622,'country(26mar)'!B$2:C$251,2,FALSE)</f>
        <v>BJ</v>
      </c>
      <c r="G2622" t="str">
        <f>VLOOKUP(F2622,'country(26mar)'!C$2:D$251,2,FALSE)</f>
        <v>base.bj</v>
      </c>
      <c r="H2622" t="s">
        <v>1036</v>
      </c>
      <c r="I2622" t="str">
        <f t="shared" si="220"/>
        <v>Benin Ouémé</v>
      </c>
      <c r="J2622" t="str">
        <f t="shared" si="218"/>
        <v>state_BJ_Oué_11</v>
      </c>
    </row>
    <row r="2623" hidden="1" spans="1:10">
      <c r="A2623" t="str">
        <f t="shared" si="216"/>
        <v>state_BJ_Lit_12</v>
      </c>
      <c r="B2623" t="e">
        <f>VLOOKUP(I2623,'state(26mar)'!D$2:G$680,4,FALSE)</f>
        <v>#N/A</v>
      </c>
      <c r="C2623" t="str">
        <f t="shared" si="219"/>
        <v>state_BJ_Lit_12</v>
      </c>
      <c r="D2623">
        <f t="shared" si="217"/>
        <v>12</v>
      </c>
      <c r="E2623" t="s">
        <v>1015</v>
      </c>
      <c r="F2623" t="str">
        <f>VLOOKUP(E2623,'country(26mar)'!B$2:C$251,2,FALSE)</f>
        <v>BJ</v>
      </c>
      <c r="G2623" t="str">
        <f>VLOOKUP(F2623,'country(26mar)'!C$2:D$251,2,FALSE)</f>
        <v>base.bj</v>
      </c>
      <c r="H2623" t="s">
        <v>1020</v>
      </c>
      <c r="I2623" t="str">
        <f t="shared" si="220"/>
        <v>Benin Littoral</v>
      </c>
      <c r="J2623" t="str">
        <f t="shared" si="218"/>
        <v>state_BJ_Lit_12</v>
      </c>
    </row>
    <row r="2624" hidden="1" spans="1:10">
      <c r="A2624" t="str">
        <f t="shared" si="216"/>
        <v>state_BM_Ham_1</v>
      </c>
      <c r="B2624" t="e">
        <f>VLOOKUP(I2624,'state(26mar)'!D$2:G$680,4,FALSE)</f>
        <v>#N/A</v>
      </c>
      <c r="C2624" t="str">
        <f t="shared" si="219"/>
        <v>state_BM_Ham_1</v>
      </c>
      <c r="D2624">
        <f t="shared" si="217"/>
        <v>1</v>
      </c>
      <c r="E2624" t="s">
        <v>1042</v>
      </c>
      <c r="F2624" t="str">
        <f>VLOOKUP(E2624,'country(26mar)'!B$2:C$251,2,FALSE)</f>
        <v>BM</v>
      </c>
      <c r="G2624" t="str">
        <f>VLOOKUP(F2624,'country(26mar)'!C$2:D$251,2,FALSE)</f>
        <v>base.bm</v>
      </c>
      <c r="H2624" t="s">
        <v>634</v>
      </c>
      <c r="I2624" t="str">
        <f t="shared" si="220"/>
        <v>Bermuda Hamilton</v>
      </c>
      <c r="J2624" t="str">
        <f t="shared" si="218"/>
        <v>state_BM_Ham_1</v>
      </c>
    </row>
    <row r="2625" hidden="1" spans="1:10">
      <c r="A2625" t="str">
        <f t="shared" si="216"/>
        <v>state_BO_Pot_1</v>
      </c>
      <c r="B2625" t="e">
        <f>VLOOKUP(I2625,'state(26mar)'!D$2:G$680,4,FALSE)</f>
        <v>#N/A</v>
      </c>
      <c r="C2625" t="str">
        <f t="shared" si="219"/>
        <v>state_BO_Pot_1</v>
      </c>
      <c r="D2625">
        <f t="shared" si="217"/>
        <v>1</v>
      </c>
      <c r="E2625" t="s">
        <v>1073</v>
      </c>
      <c r="F2625" t="str">
        <f>VLOOKUP(E2625,'country(26mar)'!B$2:C$251,2,FALSE)</f>
        <v>BO</v>
      </c>
      <c r="G2625" t="str">
        <f>VLOOKUP(F2625,'country(26mar)'!C$2:D$251,2,FALSE)</f>
        <v>base.bo</v>
      </c>
      <c r="H2625" t="s">
        <v>1085</v>
      </c>
      <c r="I2625" t="str">
        <f t="shared" si="220"/>
        <v>Bolivia Potosí</v>
      </c>
      <c r="J2625" t="str">
        <f t="shared" si="218"/>
        <v>state_BO_Pot_1</v>
      </c>
    </row>
    <row r="2626" hidden="1" spans="1:10">
      <c r="A2626" t="str">
        <f t="shared" si="216"/>
        <v>state_BO_San_2</v>
      </c>
      <c r="B2626" t="e">
        <f>VLOOKUP(I2626,'state(26mar)'!D$2:G$680,4,FALSE)</f>
        <v>#N/A</v>
      </c>
      <c r="C2626" t="str">
        <f t="shared" si="219"/>
        <v>state_BO_San_2</v>
      </c>
      <c r="D2626">
        <f t="shared" si="217"/>
        <v>2</v>
      </c>
      <c r="E2626" t="s">
        <v>1073</v>
      </c>
      <c r="F2626" t="str">
        <f>VLOOKUP(E2626,'country(26mar)'!B$2:C$251,2,FALSE)</f>
        <v>BO</v>
      </c>
      <c r="G2626" t="str">
        <f>VLOOKUP(F2626,'country(26mar)'!C$2:D$251,2,FALSE)</f>
        <v>base.bo</v>
      </c>
      <c r="H2626" t="s">
        <v>324</v>
      </c>
      <c r="I2626" t="str">
        <f t="shared" si="220"/>
        <v>Bolivia Santa Cruz</v>
      </c>
      <c r="J2626" t="str">
        <f t="shared" si="218"/>
        <v>state_BO_San_2</v>
      </c>
    </row>
    <row r="2627" hidden="1" spans="1:10">
      <c r="A2627" t="str">
        <f t="shared" ref="A2627:A2690" si="221">IFERROR(B2627,C2627)</f>
        <v>state_BO_La _3</v>
      </c>
      <c r="B2627" t="e">
        <f>VLOOKUP(I2627,'state(26mar)'!D$2:G$680,4,FALSE)</f>
        <v>#N/A</v>
      </c>
      <c r="C2627" t="str">
        <f t="shared" si="219"/>
        <v>state_BO_La _3</v>
      </c>
      <c r="D2627">
        <f t="shared" ref="D2627:D2690" si="222">IF(E2627=E2626,D2626+1,1)</f>
        <v>3</v>
      </c>
      <c r="E2627" t="s">
        <v>1073</v>
      </c>
      <c r="F2627" t="str">
        <f>VLOOKUP(E2627,'country(26mar)'!B$2:C$251,2,FALSE)</f>
        <v>BO</v>
      </c>
      <c r="G2627" t="str">
        <f>VLOOKUP(F2627,'country(26mar)'!C$2:D$251,2,FALSE)</f>
        <v>base.bo</v>
      </c>
      <c r="H2627" t="s">
        <v>408</v>
      </c>
      <c r="I2627" t="str">
        <f t="shared" si="220"/>
        <v>Bolivia La Paz</v>
      </c>
      <c r="J2627" t="str">
        <f t="shared" ref="J2627:J2690" si="223">A2627</f>
        <v>state_BO_La _3</v>
      </c>
    </row>
    <row r="2628" hidden="1" spans="1:10">
      <c r="A2628" t="str">
        <f t="shared" si="221"/>
        <v>state_BO_El _4</v>
      </c>
      <c r="B2628" t="e">
        <f>VLOOKUP(I2628,'state(26mar)'!D$2:G$680,4,FALSE)</f>
        <v>#N/A</v>
      </c>
      <c r="C2628" t="str">
        <f t="shared" si="219"/>
        <v>state_BO_El _4</v>
      </c>
      <c r="D2628">
        <f t="shared" si="222"/>
        <v>4</v>
      </c>
      <c r="E2628" t="s">
        <v>1073</v>
      </c>
      <c r="F2628" t="str">
        <f>VLOOKUP(E2628,'country(26mar)'!B$2:C$251,2,FALSE)</f>
        <v>BO</v>
      </c>
      <c r="G2628" t="str">
        <f>VLOOKUP(F2628,'country(26mar)'!C$2:D$251,2,FALSE)</f>
        <v>base.bo</v>
      </c>
      <c r="H2628" t="s">
        <v>1081</v>
      </c>
      <c r="I2628" t="str">
        <f t="shared" si="220"/>
        <v>Bolivia El Beni</v>
      </c>
      <c r="J2628" t="str">
        <f t="shared" si="223"/>
        <v>state_BO_El _4</v>
      </c>
    </row>
    <row r="2629" hidden="1" spans="1:10">
      <c r="A2629" t="str">
        <f t="shared" si="221"/>
        <v>state_BO_Oru_5</v>
      </c>
      <c r="B2629" t="e">
        <f>VLOOKUP(I2629,'state(26mar)'!D$2:G$680,4,FALSE)</f>
        <v>#N/A</v>
      </c>
      <c r="C2629" t="str">
        <f t="shared" si="219"/>
        <v>state_BO_Oru_5</v>
      </c>
      <c r="D2629">
        <f t="shared" si="222"/>
        <v>5</v>
      </c>
      <c r="E2629" t="s">
        <v>1073</v>
      </c>
      <c r="F2629" t="str">
        <f>VLOOKUP(E2629,'country(26mar)'!B$2:C$251,2,FALSE)</f>
        <v>BO</v>
      </c>
      <c r="G2629" t="str">
        <f>VLOOKUP(F2629,'country(26mar)'!C$2:D$251,2,FALSE)</f>
        <v>base.bo</v>
      </c>
      <c r="H2629" t="s">
        <v>1090</v>
      </c>
      <c r="I2629" t="str">
        <f t="shared" si="220"/>
        <v>Bolivia Oruro</v>
      </c>
      <c r="J2629" t="str">
        <f t="shared" si="223"/>
        <v>state_BO_Oru_5</v>
      </c>
    </row>
    <row r="2630" hidden="1" spans="1:10">
      <c r="A2630" t="str">
        <f t="shared" si="221"/>
        <v>state_BO_Coc_6</v>
      </c>
      <c r="B2630" t="e">
        <f>VLOOKUP(I2630,'state(26mar)'!D$2:G$680,4,FALSE)</f>
        <v>#N/A</v>
      </c>
      <c r="C2630" t="str">
        <f t="shared" si="219"/>
        <v>state_BO_Coc_6</v>
      </c>
      <c r="D2630">
        <f t="shared" si="222"/>
        <v>6</v>
      </c>
      <c r="E2630" t="s">
        <v>1073</v>
      </c>
      <c r="F2630" t="str">
        <f>VLOOKUP(E2630,'country(26mar)'!B$2:C$251,2,FALSE)</f>
        <v>BO</v>
      </c>
      <c r="G2630" t="str">
        <f>VLOOKUP(F2630,'country(26mar)'!C$2:D$251,2,FALSE)</f>
        <v>base.bo</v>
      </c>
      <c r="H2630" t="s">
        <v>1077</v>
      </c>
      <c r="I2630" t="str">
        <f t="shared" si="220"/>
        <v>Bolivia Cochabamba</v>
      </c>
      <c r="J2630" t="str">
        <f t="shared" si="223"/>
        <v>state_BO_Coc_6</v>
      </c>
    </row>
    <row r="2631" hidden="1" spans="1:10">
      <c r="A2631" t="str">
        <f t="shared" si="221"/>
        <v>state_BO_Chu_7</v>
      </c>
      <c r="B2631" t="e">
        <f>VLOOKUP(I2631,'state(26mar)'!D$2:G$680,4,FALSE)</f>
        <v>#N/A</v>
      </c>
      <c r="C2631" t="str">
        <f t="shared" si="219"/>
        <v>state_BO_Chu_7</v>
      </c>
      <c r="D2631">
        <f t="shared" si="222"/>
        <v>7</v>
      </c>
      <c r="E2631" t="s">
        <v>1073</v>
      </c>
      <c r="F2631" t="str">
        <f>VLOOKUP(E2631,'country(26mar)'!B$2:C$251,2,FALSE)</f>
        <v>BO</v>
      </c>
      <c r="G2631" t="str">
        <f>VLOOKUP(F2631,'country(26mar)'!C$2:D$251,2,FALSE)</f>
        <v>base.bo</v>
      </c>
      <c r="H2631" t="s">
        <v>1087</v>
      </c>
      <c r="I2631" t="str">
        <f t="shared" si="220"/>
        <v>Bolivia Chuquisaca</v>
      </c>
      <c r="J2631" t="str">
        <f t="shared" si="223"/>
        <v>state_BO_Chu_7</v>
      </c>
    </row>
    <row r="2632" hidden="1" spans="1:10">
      <c r="A2632" t="str">
        <f t="shared" si="221"/>
        <v>state_BO_Tar_8</v>
      </c>
      <c r="B2632" t="e">
        <f>VLOOKUP(I2632,'state(26mar)'!D$2:G$680,4,FALSE)</f>
        <v>#N/A</v>
      </c>
      <c r="C2632" t="str">
        <f t="shared" si="219"/>
        <v>state_BO_Tar_8</v>
      </c>
      <c r="D2632">
        <f t="shared" si="222"/>
        <v>8</v>
      </c>
      <c r="E2632" t="s">
        <v>1073</v>
      </c>
      <c r="F2632" t="str">
        <f>VLOOKUP(E2632,'country(26mar)'!B$2:C$251,2,FALSE)</f>
        <v>BO</v>
      </c>
      <c r="G2632" t="str">
        <f>VLOOKUP(F2632,'country(26mar)'!C$2:D$251,2,FALSE)</f>
        <v>base.bo</v>
      </c>
      <c r="H2632" t="s">
        <v>1083</v>
      </c>
      <c r="I2632" t="str">
        <f t="shared" si="220"/>
        <v>Bolivia Tarija</v>
      </c>
      <c r="J2632" t="str">
        <f t="shared" si="223"/>
        <v>state_BO_Tar_8</v>
      </c>
    </row>
    <row r="2633" hidden="1" spans="1:10">
      <c r="A2633" t="str">
        <f t="shared" si="221"/>
        <v>state_BO_Pan_9</v>
      </c>
      <c r="B2633" t="e">
        <f>VLOOKUP(I2633,'state(26mar)'!D$2:G$680,4,FALSE)</f>
        <v>#N/A</v>
      </c>
      <c r="C2633" t="str">
        <f t="shared" si="219"/>
        <v>state_BO_Pan_9</v>
      </c>
      <c r="D2633">
        <f t="shared" si="222"/>
        <v>9</v>
      </c>
      <c r="E2633" t="s">
        <v>1073</v>
      </c>
      <c r="F2633" t="str">
        <f>VLOOKUP(E2633,'country(26mar)'!B$2:C$251,2,FALSE)</f>
        <v>BO</v>
      </c>
      <c r="G2633" t="str">
        <f>VLOOKUP(F2633,'country(26mar)'!C$2:D$251,2,FALSE)</f>
        <v>base.bo</v>
      </c>
      <c r="H2633" t="s">
        <v>1096</v>
      </c>
      <c r="I2633" t="str">
        <f t="shared" si="220"/>
        <v>Bolivia Pando</v>
      </c>
      <c r="J2633" t="str">
        <f t="shared" si="223"/>
        <v>state_BO_Pan_9</v>
      </c>
    </row>
    <row r="2634" hidden="1" spans="1:10">
      <c r="A2634" t="str">
        <f t="shared" si="221"/>
        <v>base.state_br_ce</v>
      </c>
      <c r="B2634" t="str">
        <f>VLOOKUP(I2634,'state(26mar)'!D$2:G$680,4,FALSE)</f>
        <v>base.state_br_ce</v>
      </c>
      <c r="C2634" t="str">
        <f t="shared" si="219"/>
        <v>state_BR_Cea_1</v>
      </c>
      <c r="D2634">
        <f t="shared" si="222"/>
        <v>1</v>
      </c>
      <c r="E2634" t="s">
        <v>1203</v>
      </c>
      <c r="F2634" t="str">
        <f>VLOOKUP(E2634,'country(26mar)'!B$2:C$251,2,FALSE)</f>
        <v>BR</v>
      </c>
      <c r="G2634" t="str">
        <f>VLOOKUP(F2634,'country(26mar)'!C$2:D$251,2,FALSE)</f>
        <v>base.br</v>
      </c>
      <c r="H2634" t="s">
        <v>1212</v>
      </c>
      <c r="I2634" t="str">
        <f t="shared" si="220"/>
        <v>Brazil Ceará</v>
      </c>
      <c r="J2634" t="str">
        <f t="shared" si="223"/>
        <v>base.state_br_ce</v>
      </c>
    </row>
    <row r="2635" hidden="1" spans="1:10">
      <c r="A2635" t="str">
        <f t="shared" si="221"/>
        <v>base.state_br_rs</v>
      </c>
      <c r="B2635" t="str">
        <f>VLOOKUP(I2635,'state(26mar)'!D$2:G$680,4,FALSE)</f>
        <v>base.state_br_rs</v>
      </c>
      <c r="C2635" t="str">
        <f t="shared" si="219"/>
        <v>state_BR_Rio_2</v>
      </c>
      <c r="D2635">
        <f t="shared" si="222"/>
        <v>2</v>
      </c>
      <c r="E2635" t="s">
        <v>1203</v>
      </c>
      <c r="F2635" t="str">
        <f>VLOOKUP(E2635,'country(26mar)'!B$2:C$251,2,FALSE)</f>
        <v>BR</v>
      </c>
      <c r="G2635" t="str">
        <f>VLOOKUP(F2635,'country(26mar)'!C$2:D$251,2,FALSE)</f>
        <v>base.br</v>
      </c>
      <c r="H2635" t="s">
        <v>1267</v>
      </c>
      <c r="I2635" t="str">
        <f t="shared" si="220"/>
        <v>Brazil Rio Grande do Sul</v>
      </c>
      <c r="J2635" t="str">
        <f t="shared" si="223"/>
        <v>base.state_br_rs</v>
      </c>
    </row>
    <row r="2636" hidden="1" spans="1:10">
      <c r="A2636" t="str">
        <f t="shared" si="221"/>
        <v>base.state_br_pe</v>
      </c>
      <c r="B2636" t="str">
        <f>VLOOKUP(I2636,'state(26mar)'!D$2:G$680,4,FALSE)</f>
        <v>base.state_br_pe</v>
      </c>
      <c r="C2636" t="str">
        <f t="shared" si="219"/>
        <v>state_BR_Per_3</v>
      </c>
      <c r="D2636">
        <f t="shared" si="222"/>
        <v>3</v>
      </c>
      <c r="E2636" t="s">
        <v>1203</v>
      </c>
      <c r="F2636" t="str">
        <f>VLOOKUP(E2636,'country(26mar)'!B$2:C$251,2,FALSE)</f>
        <v>BR</v>
      </c>
      <c r="G2636" t="str">
        <f>VLOOKUP(F2636,'country(26mar)'!C$2:D$251,2,FALSE)</f>
        <v>base.br</v>
      </c>
      <c r="H2636" t="s">
        <v>1257</v>
      </c>
      <c r="I2636" t="str">
        <f t="shared" si="220"/>
        <v>Brazil Pernambuco</v>
      </c>
      <c r="J2636" t="str">
        <f t="shared" si="223"/>
        <v>base.state_br_pe</v>
      </c>
    </row>
    <row r="2637" hidden="1" spans="1:10">
      <c r="A2637" t="str">
        <f t="shared" si="221"/>
        <v>base.state_br_ba</v>
      </c>
      <c r="B2637" t="str">
        <f>VLOOKUP(I2637,'state(26mar)'!D$2:G$680,4,FALSE)</f>
        <v>base.state_br_ba</v>
      </c>
      <c r="C2637" t="str">
        <f t="shared" si="219"/>
        <v>state_BR_Bah_4</v>
      </c>
      <c r="D2637">
        <f t="shared" si="222"/>
        <v>4</v>
      </c>
      <c r="E2637" t="s">
        <v>1203</v>
      </c>
      <c r="F2637" t="str">
        <f>VLOOKUP(E2637,'country(26mar)'!B$2:C$251,2,FALSE)</f>
        <v>BR</v>
      </c>
      <c r="G2637" t="str">
        <f>VLOOKUP(F2637,'country(26mar)'!C$2:D$251,2,FALSE)</f>
        <v>base.br</v>
      </c>
      <c r="H2637" t="s">
        <v>1217</v>
      </c>
      <c r="I2637" t="str">
        <f t="shared" si="220"/>
        <v>Brazil Bahia</v>
      </c>
      <c r="J2637" t="str">
        <f t="shared" si="223"/>
        <v>base.state_br_ba</v>
      </c>
    </row>
    <row r="2638" hidden="1" spans="1:10">
      <c r="A2638" t="str">
        <f t="shared" si="221"/>
        <v>base.state_br_es</v>
      </c>
      <c r="B2638" t="str">
        <f>VLOOKUP(I2638,'state(26mar)'!D$2:G$680,4,FALSE)</f>
        <v>base.state_br_es</v>
      </c>
      <c r="C2638" t="str">
        <f t="shared" si="219"/>
        <v>state_BR_Esp_5</v>
      </c>
      <c r="D2638">
        <f t="shared" si="222"/>
        <v>5</v>
      </c>
      <c r="E2638" t="s">
        <v>1203</v>
      </c>
      <c r="F2638" t="str">
        <f>VLOOKUP(E2638,'country(26mar)'!B$2:C$251,2,FALSE)</f>
        <v>BR</v>
      </c>
      <c r="G2638" t="str">
        <f>VLOOKUP(F2638,'country(26mar)'!C$2:D$251,2,FALSE)</f>
        <v>base.br</v>
      </c>
      <c r="H2638" t="s">
        <v>1317</v>
      </c>
      <c r="I2638" t="str">
        <f t="shared" si="220"/>
        <v>Brazil Espírito Santo</v>
      </c>
      <c r="J2638" t="str">
        <f t="shared" si="223"/>
        <v>base.state_br_es</v>
      </c>
    </row>
    <row r="2639" hidden="1" spans="1:10">
      <c r="A2639" t="str">
        <f t="shared" si="221"/>
        <v>base.state_br_sc</v>
      </c>
      <c r="B2639" t="str">
        <f>VLOOKUP(I2639,'state(26mar)'!D$2:G$680,4,FALSE)</f>
        <v>base.state_br_sc</v>
      </c>
      <c r="C2639" t="str">
        <f t="shared" si="219"/>
        <v>state_BR_San_6</v>
      </c>
      <c r="D2639">
        <f t="shared" si="222"/>
        <v>6</v>
      </c>
      <c r="E2639" t="s">
        <v>1203</v>
      </c>
      <c r="F2639" t="str">
        <f>VLOOKUP(E2639,'country(26mar)'!B$2:C$251,2,FALSE)</f>
        <v>BR</v>
      </c>
      <c r="G2639" t="str">
        <f>VLOOKUP(F2639,'country(26mar)'!C$2:D$251,2,FALSE)</f>
        <v>base.br</v>
      </c>
      <c r="H2639" t="s">
        <v>1253</v>
      </c>
      <c r="I2639" t="str">
        <f t="shared" si="220"/>
        <v>Brazil Santa Catarina</v>
      </c>
      <c r="J2639" t="str">
        <f t="shared" si="223"/>
        <v>base.state_br_sc</v>
      </c>
    </row>
    <row r="2640" hidden="1" spans="1:10">
      <c r="A2640" t="str">
        <f t="shared" si="221"/>
        <v>base.state_br_mg</v>
      </c>
      <c r="B2640" t="str">
        <f>VLOOKUP(I2640,'state(26mar)'!D$2:G$680,4,FALSE)</f>
        <v>base.state_br_mg</v>
      </c>
      <c r="C2640" t="str">
        <f t="shared" si="219"/>
        <v>state_BR_Min_7</v>
      </c>
      <c r="D2640">
        <f t="shared" si="222"/>
        <v>7</v>
      </c>
      <c r="E2640" t="s">
        <v>1203</v>
      </c>
      <c r="F2640" t="str">
        <f>VLOOKUP(E2640,'country(26mar)'!B$2:C$251,2,FALSE)</f>
        <v>BR</v>
      </c>
      <c r="G2640" t="str">
        <f>VLOOKUP(F2640,'country(26mar)'!C$2:D$251,2,FALSE)</f>
        <v>base.br</v>
      </c>
      <c r="H2640" t="s">
        <v>1220</v>
      </c>
      <c r="I2640" t="str">
        <f t="shared" si="220"/>
        <v>Brazil Minas Gerais</v>
      </c>
      <c r="J2640" t="str">
        <f t="shared" si="223"/>
        <v>base.state_br_mg</v>
      </c>
    </row>
    <row r="2641" hidden="1" spans="1:10">
      <c r="A2641" t="str">
        <f t="shared" si="221"/>
        <v>base.state_br_pr</v>
      </c>
      <c r="B2641" t="str">
        <f>VLOOKUP(I2641,'state(26mar)'!D$2:G$680,4,FALSE)</f>
        <v>base.state_br_pr</v>
      </c>
      <c r="C2641" t="str">
        <f t="shared" si="219"/>
        <v>state_BR_Par_8</v>
      </c>
      <c r="D2641">
        <f t="shared" si="222"/>
        <v>8</v>
      </c>
      <c r="E2641" t="s">
        <v>1203</v>
      </c>
      <c r="F2641" t="str">
        <f>VLOOKUP(E2641,'country(26mar)'!B$2:C$251,2,FALSE)</f>
        <v>BR</v>
      </c>
      <c r="G2641" t="str">
        <f>VLOOKUP(F2641,'country(26mar)'!C$2:D$251,2,FALSE)</f>
        <v>base.br</v>
      </c>
      <c r="H2641" t="s">
        <v>435</v>
      </c>
      <c r="I2641" t="str">
        <f t="shared" si="220"/>
        <v>Brazil Paraná</v>
      </c>
      <c r="J2641" t="str">
        <f t="shared" si="223"/>
        <v>base.state_br_pr</v>
      </c>
    </row>
    <row r="2642" hidden="1" spans="1:10">
      <c r="A2642" t="str">
        <f t="shared" si="221"/>
        <v>base.state_br_sp</v>
      </c>
      <c r="B2642" t="str">
        <f>VLOOKUP(I2642,'state(26mar)'!D$2:G$680,4,FALSE)</f>
        <v>base.state_br_sp</v>
      </c>
      <c r="C2642" t="str">
        <f t="shared" si="219"/>
        <v>state_BR_São_9</v>
      </c>
      <c r="D2642">
        <f t="shared" si="222"/>
        <v>9</v>
      </c>
      <c r="E2642" t="s">
        <v>1203</v>
      </c>
      <c r="F2642" t="str">
        <f>VLOOKUP(E2642,'country(26mar)'!B$2:C$251,2,FALSE)</f>
        <v>BR</v>
      </c>
      <c r="G2642" t="str">
        <f>VLOOKUP(F2642,'country(26mar)'!C$2:D$251,2,FALSE)</f>
        <v>base.br</v>
      </c>
      <c r="H2642" t="s">
        <v>1229</v>
      </c>
      <c r="I2642" t="str">
        <f t="shared" si="220"/>
        <v>Brazil São Paulo</v>
      </c>
      <c r="J2642" t="str">
        <f t="shared" si="223"/>
        <v>base.state_br_sp</v>
      </c>
    </row>
    <row r="2643" hidden="1" spans="1:10">
      <c r="A2643" t="str">
        <f t="shared" si="221"/>
        <v>base.state_br_ma</v>
      </c>
      <c r="B2643" t="str">
        <f>VLOOKUP(I2643,'state(26mar)'!D$2:G$680,4,FALSE)</f>
        <v>base.state_br_ma</v>
      </c>
      <c r="C2643" t="str">
        <f t="shared" si="219"/>
        <v>state_BR_Mar_10</v>
      </c>
      <c r="D2643">
        <f t="shared" si="222"/>
        <v>10</v>
      </c>
      <c r="E2643" t="s">
        <v>1203</v>
      </c>
      <c r="F2643" t="str">
        <f>VLOOKUP(E2643,'country(26mar)'!B$2:C$251,2,FALSE)</f>
        <v>BR</v>
      </c>
      <c r="G2643" t="str">
        <f>VLOOKUP(F2643,'country(26mar)'!C$2:D$251,2,FALSE)</f>
        <v>base.br</v>
      </c>
      <c r="H2643" t="s">
        <v>1264</v>
      </c>
      <c r="I2643" t="str">
        <f t="shared" si="220"/>
        <v>Brazil Maranhão</v>
      </c>
      <c r="J2643" t="str">
        <f t="shared" si="223"/>
        <v>base.state_br_ma</v>
      </c>
    </row>
    <row r="2644" hidden="1" spans="1:10">
      <c r="A2644" t="str">
        <f t="shared" si="221"/>
        <v>base.state_br_ro</v>
      </c>
      <c r="B2644" t="str">
        <f>VLOOKUP(I2644,'state(26mar)'!D$2:G$680,4,FALSE)</f>
        <v>base.state_br_ro</v>
      </c>
      <c r="C2644" t="str">
        <f t="shared" si="219"/>
        <v>state_BR_Ron_11</v>
      </c>
      <c r="D2644">
        <f t="shared" si="222"/>
        <v>11</v>
      </c>
      <c r="E2644" t="s">
        <v>1203</v>
      </c>
      <c r="F2644" t="str">
        <f>VLOOKUP(E2644,'country(26mar)'!B$2:C$251,2,FALSE)</f>
        <v>BR</v>
      </c>
      <c r="G2644" t="str">
        <f>VLOOKUP(F2644,'country(26mar)'!C$2:D$251,2,FALSE)</f>
        <v>base.br</v>
      </c>
      <c r="H2644" t="s">
        <v>1209</v>
      </c>
      <c r="I2644" t="str">
        <f t="shared" si="220"/>
        <v>Brazil Rondônia</v>
      </c>
      <c r="J2644" t="str">
        <f t="shared" si="223"/>
        <v>base.state_br_ro</v>
      </c>
    </row>
    <row r="2645" hidden="1" spans="1:10">
      <c r="A2645" t="str">
        <f t="shared" si="221"/>
        <v>base.state_br_rn</v>
      </c>
      <c r="B2645" t="str">
        <f>VLOOKUP(I2645,'state(26mar)'!D$2:G$680,4,FALSE)</f>
        <v>base.state_br_rn</v>
      </c>
      <c r="C2645" t="str">
        <f t="shared" si="219"/>
        <v>state_BR_Rio_12</v>
      </c>
      <c r="D2645">
        <f t="shared" si="222"/>
        <v>12</v>
      </c>
      <c r="E2645" t="s">
        <v>1203</v>
      </c>
      <c r="F2645" t="str">
        <f>VLOOKUP(E2645,'country(26mar)'!B$2:C$251,2,FALSE)</f>
        <v>BR</v>
      </c>
      <c r="G2645" t="str">
        <f>VLOOKUP(F2645,'country(26mar)'!C$2:D$251,2,FALSE)</f>
        <v>base.br</v>
      </c>
      <c r="H2645" t="s">
        <v>1215</v>
      </c>
      <c r="I2645" t="str">
        <f t="shared" si="220"/>
        <v>Brazil Rio Grande do Norte</v>
      </c>
      <c r="J2645" t="str">
        <f t="shared" si="223"/>
        <v>base.state_br_rn</v>
      </c>
    </row>
    <row r="2646" hidden="1" spans="1:10">
      <c r="A2646" t="str">
        <f t="shared" si="221"/>
        <v>base.state_br_ms</v>
      </c>
      <c r="B2646" t="str">
        <f>VLOOKUP(I2646,'state(26mar)'!D$2:G$680,4,FALSE)</f>
        <v>base.state_br_ms</v>
      </c>
      <c r="C2646" t="str">
        <f t="shared" si="219"/>
        <v>state_BR_Mat_13</v>
      </c>
      <c r="D2646">
        <f t="shared" si="222"/>
        <v>13</v>
      </c>
      <c r="E2646" t="s">
        <v>1203</v>
      </c>
      <c r="F2646" t="str">
        <f>VLOOKUP(E2646,'country(26mar)'!B$2:C$251,2,FALSE)</f>
        <v>BR</v>
      </c>
      <c r="G2646" t="str">
        <f>VLOOKUP(F2646,'country(26mar)'!C$2:D$251,2,FALSE)</f>
        <v>base.br</v>
      </c>
      <c r="H2646" t="s">
        <v>1237</v>
      </c>
      <c r="I2646" t="str">
        <f t="shared" si="220"/>
        <v>Brazil Mato Grosso do Sul</v>
      </c>
      <c r="J2646" t="str">
        <f t="shared" si="223"/>
        <v>base.state_br_ms</v>
      </c>
    </row>
    <row r="2647" hidden="1" spans="1:10">
      <c r="A2647" t="str">
        <f t="shared" si="221"/>
        <v>base.state_br_se</v>
      </c>
      <c r="B2647" t="str">
        <f>VLOOKUP(I2647,'state(26mar)'!D$2:G$680,4,FALSE)</f>
        <v>base.state_br_se</v>
      </c>
      <c r="C2647" t="str">
        <f t="shared" si="219"/>
        <v>state_BR_Ser_14</v>
      </c>
      <c r="D2647">
        <f t="shared" si="222"/>
        <v>14</v>
      </c>
      <c r="E2647" t="s">
        <v>1203</v>
      </c>
      <c r="F2647" t="str">
        <f>VLOOKUP(E2647,'country(26mar)'!B$2:C$251,2,FALSE)</f>
        <v>BR</v>
      </c>
      <c r="G2647" t="str">
        <f>VLOOKUP(F2647,'country(26mar)'!C$2:D$251,2,FALSE)</f>
        <v>base.br</v>
      </c>
      <c r="H2647" t="s">
        <v>1239</v>
      </c>
      <c r="I2647" t="str">
        <f t="shared" si="220"/>
        <v>Brazil Sergipe</v>
      </c>
      <c r="J2647" t="str">
        <f t="shared" si="223"/>
        <v>base.state_br_se</v>
      </c>
    </row>
    <row r="2648" hidden="1" spans="1:10">
      <c r="A2648" t="str">
        <f t="shared" si="221"/>
        <v>base.state_br_ac</v>
      </c>
      <c r="B2648" t="str">
        <f>VLOOKUP(I2648,'state(26mar)'!D$2:G$680,4,FALSE)</f>
        <v>base.state_br_ac</v>
      </c>
      <c r="C2648" t="str">
        <f t="shared" si="219"/>
        <v>state_BR_Acr_15</v>
      </c>
      <c r="D2648">
        <f t="shared" si="222"/>
        <v>15</v>
      </c>
      <c r="E2648" t="s">
        <v>1203</v>
      </c>
      <c r="F2648" t="str">
        <f>VLOOKUP(E2648,'country(26mar)'!B$2:C$251,2,FALSE)</f>
        <v>BR</v>
      </c>
      <c r="G2648" t="str">
        <f>VLOOKUP(F2648,'country(26mar)'!C$2:D$251,2,FALSE)</f>
        <v>base.br</v>
      </c>
      <c r="H2648" t="s">
        <v>1379</v>
      </c>
      <c r="I2648" t="str">
        <f t="shared" si="220"/>
        <v>Brazil Acre</v>
      </c>
      <c r="J2648" t="str">
        <f t="shared" si="223"/>
        <v>base.state_br_ac</v>
      </c>
    </row>
    <row r="2649" hidden="1" spans="1:10">
      <c r="A2649" t="str">
        <f t="shared" si="221"/>
        <v>base.state_br_pa</v>
      </c>
      <c r="B2649" t="str">
        <f>VLOOKUP(I2649,'state(26mar)'!D$2:G$680,4,FALSE)</f>
        <v>base.state_br_pa</v>
      </c>
      <c r="C2649" t="str">
        <f t="shared" si="219"/>
        <v>state_BR_Par_16</v>
      </c>
      <c r="D2649">
        <f t="shared" si="222"/>
        <v>16</v>
      </c>
      <c r="E2649" t="s">
        <v>1203</v>
      </c>
      <c r="F2649" t="str">
        <f>VLOOKUP(E2649,'country(26mar)'!B$2:C$251,2,FALSE)</f>
        <v>BR</v>
      </c>
      <c r="G2649" t="str">
        <f>VLOOKUP(F2649,'country(26mar)'!C$2:D$251,2,FALSE)</f>
        <v>base.br</v>
      </c>
      <c r="H2649" t="s">
        <v>1206</v>
      </c>
      <c r="I2649" t="str">
        <f t="shared" si="220"/>
        <v>Brazil Pará</v>
      </c>
      <c r="J2649" t="str">
        <f t="shared" si="223"/>
        <v>base.state_br_pa</v>
      </c>
    </row>
    <row r="2650" hidden="1" spans="1:10">
      <c r="A2650" t="str">
        <f t="shared" si="221"/>
        <v>base.state_br_go</v>
      </c>
      <c r="B2650" t="str">
        <f>VLOOKUP(I2650,'state(26mar)'!D$2:G$680,4,FALSE)</f>
        <v>base.state_br_go</v>
      </c>
      <c r="C2650" t="str">
        <f t="shared" si="219"/>
        <v>state_BR_Goi_17</v>
      </c>
      <c r="D2650">
        <f t="shared" si="222"/>
        <v>17</v>
      </c>
      <c r="E2650" t="s">
        <v>1203</v>
      </c>
      <c r="F2650" t="str">
        <f>VLOOKUP(E2650,'country(26mar)'!B$2:C$251,2,FALSE)</f>
        <v>BR</v>
      </c>
      <c r="G2650" t="str">
        <f>VLOOKUP(F2650,'country(26mar)'!C$2:D$251,2,FALSE)</f>
        <v>base.br</v>
      </c>
      <c r="H2650" t="s">
        <v>1232</v>
      </c>
      <c r="I2650" t="str">
        <f t="shared" si="220"/>
        <v>Brazil Goiás</v>
      </c>
      <c r="J2650" t="str">
        <f t="shared" si="223"/>
        <v>base.state_br_go</v>
      </c>
    </row>
    <row r="2651" hidden="1" spans="1:10">
      <c r="A2651" t="str">
        <f t="shared" si="221"/>
        <v>base.state_br_mt</v>
      </c>
      <c r="B2651" t="str">
        <f>VLOOKUP(I2651,'state(26mar)'!D$2:G$680,4,FALSE)</f>
        <v>base.state_br_mt</v>
      </c>
      <c r="C2651" t="str">
        <f t="shared" si="219"/>
        <v>state_BR_Mat_18</v>
      </c>
      <c r="D2651">
        <f t="shared" si="222"/>
        <v>18</v>
      </c>
      <c r="E2651" t="s">
        <v>1203</v>
      </c>
      <c r="F2651" t="str">
        <f>VLOOKUP(E2651,'country(26mar)'!B$2:C$251,2,FALSE)</f>
        <v>BR</v>
      </c>
      <c r="G2651" t="str">
        <f>VLOOKUP(F2651,'country(26mar)'!C$2:D$251,2,FALSE)</f>
        <v>base.br</v>
      </c>
      <c r="H2651" t="s">
        <v>1222</v>
      </c>
      <c r="I2651" t="str">
        <f t="shared" si="220"/>
        <v>Brazil Mato Grosso</v>
      </c>
      <c r="J2651" t="str">
        <f t="shared" si="223"/>
        <v>base.state_br_mt</v>
      </c>
    </row>
    <row r="2652" hidden="1" spans="1:10">
      <c r="A2652" t="str">
        <f t="shared" si="221"/>
        <v>base.state_br_df</v>
      </c>
      <c r="B2652" t="str">
        <f>VLOOKUP(I2652,'state(26mar)'!D$2:G$680,4,FALSE)</f>
        <v>base.state_br_df</v>
      </c>
      <c r="C2652" t="str">
        <f t="shared" si="219"/>
        <v>state_BR_Dis_19</v>
      </c>
      <c r="D2652">
        <f t="shared" si="222"/>
        <v>19</v>
      </c>
      <c r="E2652" t="s">
        <v>1203</v>
      </c>
      <c r="F2652" t="str">
        <f>VLOOKUP(E2652,'country(26mar)'!B$2:C$251,2,FALSE)</f>
        <v>BR</v>
      </c>
      <c r="G2652" t="str">
        <f>VLOOKUP(F2652,'country(26mar)'!C$2:D$251,2,FALSE)</f>
        <v>base.br</v>
      </c>
      <c r="H2652" t="s">
        <v>1305</v>
      </c>
      <c r="I2652" t="str">
        <f t="shared" si="220"/>
        <v>Brazil Distrito Federal</v>
      </c>
      <c r="J2652" t="str">
        <f t="shared" si="223"/>
        <v>base.state_br_df</v>
      </c>
    </row>
    <row r="2653" hidden="1" spans="1:10">
      <c r="A2653" t="str">
        <f t="shared" si="221"/>
        <v>base.state_br_rr</v>
      </c>
      <c r="B2653" t="str">
        <f>VLOOKUP(I2653,'state(26mar)'!D$2:G$680,4,FALSE)</f>
        <v>base.state_br_rr</v>
      </c>
      <c r="C2653" t="str">
        <f t="shared" si="219"/>
        <v>state_BR_Ror_20</v>
      </c>
      <c r="D2653">
        <f t="shared" si="222"/>
        <v>20</v>
      </c>
      <c r="E2653" t="s">
        <v>1203</v>
      </c>
      <c r="F2653" t="str">
        <f>VLOOKUP(E2653,'country(26mar)'!B$2:C$251,2,FALSE)</f>
        <v>BR</v>
      </c>
      <c r="G2653" t="str">
        <f>VLOOKUP(F2653,'country(26mar)'!C$2:D$251,2,FALSE)</f>
        <v>base.br</v>
      </c>
      <c r="H2653" t="s">
        <v>1294</v>
      </c>
      <c r="I2653" t="str">
        <f t="shared" si="220"/>
        <v>Brazil Roraima</v>
      </c>
      <c r="J2653" t="str">
        <f t="shared" si="223"/>
        <v>base.state_br_rr</v>
      </c>
    </row>
    <row r="2654" hidden="1" spans="1:10">
      <c r="A2654" t="str">
        <f t="shared" si="221"/>
        <v>base.state_br_am</v>
      </c>
      <c r="B2654" t="str">
        <f>VLOOKUP(I2654,'state(26mar)'!D$2:G$680,4,FALSE)</f>
        <v>base.state_br_am</v>
      </c>
      <c r="C2654" t="str">
        <f t="shared" si="219"/>
        <v>state_BR_Ama_21</v>
      </c>
      <c r="D2654">
        <f t="shared" si="222"/>
        <v>21</v>
      </c>
      <c r="E2654" t="s">
        <v>1203</v>
      </c>
      <c r="F2654" t="str">
        <f>VLOOKUP(E2654,'country(26mar)'!B$2:C$251,2,FALSE)</f>
        <v>BR</v>
      </c>
      <c r="G2654" t="str">
        <f>VLOOKUP(F2654,'country(26mar)'!C$2:D$251,2,FALSE)</f>
        <v>base.br</v>
      </c>
      <c r="H2654" t="s">
        <v>1271</v>
      </c>
      <c r="I2654" t="str">
        <f t="shared" si="220"/>
        <v>Brazil Amazonas</v>
      </c>
      <c r="J2654" t="str">
        <f t="shared" si="223"/>
        <v>base.state_br_am</v>
      </c>
    </row>
    <row r="2655" hidden="1" spans="1:10">
      <c r="A2655" t="str">
        <f t="shared" si="221"/>
        <v>base.state_br_pi</v>
      </c>
      <c r="B2655" t="str">
        <f>VLOOKUP(I2655,'state(26mar)'!D$2:G$680,4,FALSE)</f>
        <v>base.state_br_pi</v>
      </c>
      <c r="C2655" t="str">
        <f t="shared" si="219"/>
        <v>state_BR_Pia_22</v>
      </c>
      <c r="D2655">
        <f t="shared" si="222"/>
        <v>22</v>
      </c>
      <c r="E2655" t="s">
        <v>1203</v>
      </c>
      <c r="F2655" t="str">
        <f>VLOOKUP(E2655,'country(26mar)'!B$2:C$251,2,FALSE)</f>
        <v>BR</v>
      </c>
      <c r="G2655" t="str">
        <f>VLOOKUP(F2655,'country(26mar)'!C$2:D$251,2,FALSE)</f>
        <v>base.br</v>
      </c>
      <c r="H2655" t="s">
        <v>1279</v>
      </c>
      <c r="I2655" t="str">
        <f t="shared" si="220"/>
        <v>Brazil Piauí</v>
      </c>
      <c r="J2655" t="str">
        <f t="shared" si="223"/>
        <v>base.state_br_pi</v>
      </c>
    </row>
    <row r="2656" hidden="1" spans="1:10">
      <c r="A2656" t="str">
        <f t="shared" si="221"/>
        <v>base.state_br_al</v>
      </c>
      <c r="B2656" t="str">
        <f>VLOOKUP(I2656,'state(26mar)'!D$2:G$680,4,FALSE)</f>
        <v>base.state_br_al</v>
      </c>
      <c r="C2656" t="str">
        <f t="shared" si="219"/>
        <v>state_BR_Ala_23</v>
      </c>
      <c r="D2656">
        <f t="shared" si="222"/>
        <v>23</v>
      </c>
      <c r="E2656" t="s">
        <v>1203</v>
      </c>
      <c r="F2656" t="str">
        <f>VLOOKUP(E2656,'country(26mar)'!B$2:C$251,2,FALSE)</f>
        <v>BR</v>
      </c>
      <c r="G2656" t="str">
        <f>VLOOKUP(F2656,'country(26mar)'!C$2:D$251,2,FALSE)</f>
        <v>base.br</v>
      </c>
      <c r="H2656" t="s">
        <v>1249</v>
      </c>
      <c r="I2656" t="str">
        <f t="shared" si="220"/>
        <v>Brazil Alagoas</v>
      </c>
      <c r="J2656" t="str">
        <f t="shared" si="223"/>
        <v>base.state_br_al</v>
      </c>
    </row>
    <row r="2657" hidden="1" spans="1:10">
      <c r="A2657" t="str">
        <f t="shared" si="221"/>
        <v>base.state_br_rj</v>
      </c>
      <c r="B2657" t="str">
        <f>VLOOKUP(I2657,'state(26mar)'!D$2:G$680,4,FALSE)</f>
        <v>base.state_br_rj</v>
      </c>
      <c r="C2657" t="str">
        <f t="shared" ref="C2657:C2711" si="224">CONCATENATE("state_",F2657,"_",LEFT(H2657,3),"_",D2657)</f>
        <v>state_BR_Rio_24</v>
      </c>
      <c r="D2657">
        <f t="shared" si="222"/>
        <v>24</v>
      </c>
      <c r="E2657" t="s">
        <v>1203</v>
      </c>
      <c r="F2657" t="str">
        <f>VLOOKUP(E2657,'country(26mar)'!B$2:C$251,2,FALSE)</f>
        <v>BR</v>
      </c>
      <c r="G2657" t="str">
        <f>VLOOKUP(F2657,'country(26mar)'!C$2:D$251,2,FALSE)</f>
        <v>base.br</v>
      </c>
      <c r="H2657" t="s">
        <v>1277</v>
      </c>
      <c r="I2657" t="str">
        <f t="shared" ref="I2657:I2710" si="225">CONCATENATE(E2657," ",H2657)</f>
        <v>Brazil Rio de Janeiro</v>
      </c>
      <c r="J2657" t="str">
        <f t="shared" si="223"/>
        <v>base.state_br_rj</v>
      </c>
    </row>
    <row r="2658" hidden="1" spans="1:10">
      <c r="A2658" t="str">
        <f t="shared" si="221"/>
        <v>base.state_br_pb</v>
      </c>
      <c r="B2658" t="str">
        <f>VLOOKUP(I2658,'state(26mar)'!D$2:G$680,4,FALSE)</f>
        <v>base.state_br_pb</v>
      </c>
      <c r="C2658" t="str">
        <f t="shared" si="224"/>
        <v>state_BR_Par_25</v>
      </c>
      <c r="D2658">
        <f t="shared" si="222"/>
        <v>25</v>
      </c>
      <c r="E2658" t="s">
        <v>1203</v>
      </c>
      <c r="F2658" t="str">
        <f>VLOOKUP(E2658,'country(26mar)'!B$2:C$251,2,FALSE)</f>
        <v>BR</v>
      </c>
      <c r="G2658" t="str">
        <f>VLOOKUP(F2658,'country(26mar)'!C$2:D$251,2,FALSE)</f>
        <v>base.br</v>
      </c>
      <c r="H2658" t="s">
        <v>1326</v>
      </c>
      <c r="I2658" t="str">
        <f t="shared" si="225"/>
        <v>Brazil Paraíba</v>
      </c>
      <c r="J2658" t="str">
        <f t="shared" si="223"/>
        <v>base.state_br_pb</v>
      </c>
    </row>
    <row r="2659" hidden="1" spans="1:10">
      <c r="A2659" t="str">
        <f t="shared" si="221"/>
        <v>base.state_br_to</v>
      </c>
      <c r="B2659" t="str">
        <f>VLOOKUP(I2659,'state(26mar)'!D$2:G$680,4,FALSE)</f>
        <v>base.state_br_to</v>
      </c>
      <c r="C2659" t="str">
        <f t="shared" si="224"/>
        <v>state_BR_Toc_26</v>
      </c>
      <c r="D2659">
        <f t="shared" si="222"/>
        <v>26</v>
      </c>
      <c r="E2659" t="s">
        <v>1203</v>
      </c>
      <c r="F2659" t="str">
        <f>VLOOKUP(E2659,'country(26mar)'!B$2:C$251,2,FALSE)</f>
        <v>BR</v>
      </c>
      <c r="G2659" t="str">
        <f>VLOOKUP(F2659,'country(26mar)'!C$2:D$251,2,FALSE)</f>
        <v>base.br</v>
      </c>
      <c r="H2659" t="s">
        <v>1225</v>
      </c>
      <c r="I2659" t="str">
        <f t="shared" si="225"/>
        <v>Brazil Tocantins</v>
      </c>
      <c r="J2659" t="str">
        <f t="shared" si="223"/>
        <v>base.state_br_to</v>
      </c>
    </row>
    <row r="2660" hidden="1" spans="1:10">
      <c r="A2660" t="str">
        <f t="shared" si="221"/>
        <v>base.state_br_ap</v>
      </c>
      <c r="B2660" t="str">
        <f>VLOOKUP(I2660,'state(26mar)'!D$2:G$680,4,FALSE)</f>
        <v>base.state_br_ap</v>
      </c>
      <c r="C2660" t="str">
        <f t="shared" si="224"/>
        <v>state_BR_Ama_27</v>
      </c>
      <c r="D2660">
        <f t="shared" si="222"/>
        <v>27</v>
      </c>
      <c r="E2660" t="s">
        <v>1203</v>
      </c>
      <c r="F2660" t="str">
        <f>VLOOKUP(E2660,'country(26mar)'!B$2:C$251,2,FALSE)</f>
        <v>BR</v>
      </c>
      <c r="G2660" t="str">
        <f>VLOOKUP(F2660,'country(26mar)'!C$2:D$251,2,FALSE)</f>
        <v>base.br</v>
      </c>
      <c r="H2660" t="s">
        <v>1226</v>
      </c>
      <c r="I2660" t="str">
        <f t="shared" si="225"/>
        <v>Brazil Amapá</v>
      </c>
      <c r="J2660" t="str">
        <f t="shared" si="223"/>
        <v>base.state_br_ap</v>
      </c>
    </row>
    <row r="2661" hidden="1" spans="1:10">
      <c r="A2661" t="str">
        <f t="shared" si="221"/>
        <v>state_BS_Cit_1</v>
      </c>
      <c r="B2661" t="e">
        <f>VLOOKUP(I2661,'state(26mar)'!D$2:G$680,4,FALSE)</f>
        <v>#N/A</v>
      </c>
      <c r="C2661" t="str">
        <f t="shared" si="224"/>
        <v>state_BS_Cit_1</v>
      </c>
      <c r="D2661">
        <f t="shared" si="222"/>
        <v>1</v>
      </c>
      <c r="E2661" t="s">
        <v>924</v>
      </c>
      <c r="F2661" t="str">
        <f>VLOOKUP(E2661,'country(26mar)'!B$2:C$251,2,FALSE)</f>
        <v>BS</v>
      </c>
      <c r="G2661" t="str">
        <f>VLOOKUP(F2661,'country(26mar)'!C$2:D$251,2,FALSE)</f>
        <v>base.bs</v>
      </c>
      <c r="H2661" t="s">
        <v>927</v>
      </c>
      <c r="I2661" t="str">
        <f t="shared" si="225"/>
        <v>Bahamas, The City of Freeport</v>
      </c>
      <c r="J2661" t="str">
        <f t="shared" si="223"/>
        <v>state_BS_Cit_1</v>
      </c>
    </row>
    <row r="2662" hidden="1" spans="1:10">
      <c r="A2662" t="str">
        <f t="shared" si="221"/>
        <v>state_BT_Mon_1</v>
      </c>
      <c r="B2662" t="e">
        <f>VLOOKUP(I2662,'state(26mar)'!D$2:G$680,4,FALSE)</f>
        <v>#N/A</v>
      </c>
      <c r="C2662" t="str">
        <f t="shared" si="224"/>
        <v>state_BT_Mon_1</v>
      </c>
      <c r="D2662">
        <f t="shared" si="222"/>
        <v>1</v>
      </c>
      <c r="E2662" t="s">
        <v>1046</v>
      </c>
      <c r="F2662" t="str">
        <f>VLOOKUP(E2662,'country(26mar)'!B$2:C$251,2,FALSE)</f>
        <v>BT</v>
      </c>
      <c r="G2662" t="str">
        <f>VLOOKUP(F2662,'country(26mar)'!C$2:D$251,2,FALSE)</f>
        <v>base.bt</v>
      </c>
      <c r="H2662" t="s">
        <v>1055</v>
      </c>
      <c r="I2662" t="str">
        <f t="shared" si="225"/>
        <v>Bhutan Mongar</v>
      </c>
      <c r="J2662" t="str">
        <f t="shared" si="223"/>
        <v>state_BT_Mon_1</v>
      </c>
    </row>
    <row r="2663" hidden="1" spans="1:10">
      <c r="A2663" t="str">
        <f t="shared" si="221"/>
        <v>state_BT_Pem_2</v>
      </c>
      <c r="B2663" t="e">
        <f>VLOOKUP(I2663,'state(26mar)'!D$2:G$680,4,FALSE)</f>
        <v>#N/A</v>
      </c>
      <c r="C2663" t="str">
        <f t="shared" si="224"/>
        <v>state_BT_Pem_2</v>
      </c>
      <c r="D2663">
        <f t="shared" si="222"/>
        <v>2</v>
      </c>
      <c r="E2663" t="s">
        <v>1046</v>
      </c>
      <c r="F2663" t="str">
        <f>VLOOKUP(E2663,'country(26mar)'!B$2:C$251,2,FALSE)</f>
        <v>BT</v>
      </c>
      <c r="G2663" t="str">
        <f>VLOOKUP(F2663,'country(26mar)'!C$2:D$251,2,FALSE)</f>
        <v>base.bt</v>
      </c>
      <c r="H2663" t="s">
        <v>1057</v>
      </c>
      <c r="I2663" t="str">
        <f t="shared" si="225"/>
        <v>Bhutan Pemagatshel</v>
      </c>
      <c r="J2663" t="str">
        <f t="shared" si="223"/>
        <v>state_BT_Pem_2</v>
      </c>
    </row>
    <row r="2664" hidden="1" spans="1:10">
      <c r="A2664" t="str">
        <f t="shared" si="221"/>
        <v>state_BT_Sam_3</v>
      </c>
      <c r="B2664" t="e">
        <f>VLOOKUP(I2664,'state(26mar)'!D$2:G$680,4,FALSE)</f>
        <v>#N/A</v>
      </c>
      <c r="C2664" t="str">
        <f t="shared" si="224"/>
        <v>state_BT_Sam_3</v>
      </c>
      <c r="D2664">
        <f t="shared" si="222"/>
        <v>3</v>
      </c>
      <c r="E2664" t="s">
        <v>1046</v>
      </c>
      <c r="F2664" t="str">
        <f>VLOOKUP(E2664,'country(26mar)'!B$2:C$251,2,FALSE)</f>
        <v>BT</v>
      </c>
      <c r="G2664" t="str">
        <f>VLOOKUP(F2664,'country(26mar)'!C$2:D$251,2,FALSE)</f>
        <v>base.bt</v>
      </c>
      <c r="H2664" t="s">
        <v>1059</v>
      </c>
      <c r="I2664" t="str">
        <f t="shared" si="225"/>
        <v>Bhutan Samdrup Jongkhar</v>
      </c>
      <c r="J2664" t="str">
        <f t="shared" si="223"/>
        <v>state_BT_Sam_3</v>
      </c>
    </row>
    <row r="2665" hidden="1" spans="1:10">
      <c r="A2665" t="str">
        <f t="shared" si="221"/>
        <v>state_BT_Gas_4</v>
      </c>
      <c r="B2665" t="e">
        <f>VLOOKUP(I2665,'state(26mar)'!D$2:G$680,4,FALSE)</f>
        <v>#N/A</v>
      </c>
      <c r="C2665" t="str">
        <f t="shared" si="224"/>
        <v>state_BT_Gas_4</v>
      </c>
      <c r="D2665">
        <f t="shared" si="222"/>
        <v>4</v>
      </c>
      <c r="E2665" t="s">
        <v>1046</v>
      </c>
      <c r="F2665" t="str">
        <f>VLOOKUP(E2665,'country(26mar)'!B$2:C$251,2,FALSE)</f>
        <v>BT</v>
      </c>
      <c r="G2665" t="str">
        <f>VLOOKUP(F2665,'country(26mar)'!C$2:D$251,2,FALSE)</f>
        <v>base.bt</v>
      </c>
      <c r="H2665" t="s">
        <v>1050</v>
      </c>
      <c r="I2665" t="str">
        <f t="shared" si="225"/>
        <v>Bhutan Gasa</v>
      </c>
      <c r="J2665" t="str">
        <f t="shared" si="223"/>
        <v>state_BT_Gas_4</v>
      </c>
    </row>
    <row r="2666" hidden="1" spans="1:10">
      <c r="A2666" t="str">
        <f t="shared" si="221"/>
        <v>state_BT_Thi_5</v>
      </c>
      <c r="B2666" t="e">
        <f>VLOOKUP(I2666,'state(26mar)'!D$2:G$680,4,FALSE)</f>
        <v>#N/A</v>
      </c>
      <c r="C2666" t="str">
        <f t="shared" si="224"/>
        <v>state_BT_Thi_5</v>
      </c>
      <c r="D2666">
        <f t="shared" si="222"/>
        <v>5</v>
      </c>
      <c r="E2666" t="s">
        <v>1046</v>
      </c>
      <c r="F2666" t="str">
        <f>VLOOKUP(E2666,'country(26mar)'!B$2:C$251,2,FALSE)</f>
        <v>BT</v>
      </c>
      <c r="G2666" t="str">
        <f>VLOOKUP(F2666,'country(26mar)'!C$2:D$251,2,FALSE)</f>
        <v>base.bt</v>
      </c>
      <c r="H2666" t="s">
        <v>1062</v>
      </c>
      <c r="I2666" t="str">
        <f t="shared" si="225"/>
        <v>Bhutan Thimphu</v>
      </c>
      <c r="J2666" t="str">
        <f t="shared" si="223"/>
        <v>state_BT_Thi_5</v>
      </c>
    </row>
    <row r="2667" hidden="1" spans="1:10">
      <c r="A2667" t="str">
        <f t="shared" si="221"/>
        <v>state_BT_Tra_6</v>
      </c>
      <c r="B2667" t="e">
        <f>VLOOKUP(I2667,'state(26mar)'!D$2:G$680,4,FALSE)</f>
        <v>#N/A</v>
      </c>
      <c r="C2667" t="str">
        <f t="shared" si="224"/>
        <v>state_BT_Tra_6</v>
      </c>
      <c r="D2667">
        <f t="shared" si="222"/>
        <v>6</v>
      </c>
      <c r="E2667" t="s">
        <v>1046</v>
      </c>
      <c r="F2667" t="str">
        <f>VLOOKUP(E2667,'country(26mar)'!B$2:C$251,2,FALSE)</f>
        <v>BT</v>
      </c>
      <c r="G2667" t="str">
        <f>VLOOKUP(F2667,'country(26mar)'!C$2:D$251,2,FALSE)</f>
        <v>base.bt</v>
      </c>
      <c r="H2667" t="s">
        <v>1064</v>
      </c>
      <c r="I2667" t="str">
        <f t="shared" si="225"/>
        <v>Bhutan Trashigang</v>
      </c>
      <c r="J2667" t="str">
        <f t="shared" si="223"/>
        <v>state_BT_Tra_6</v>
      </c>
    </row>
    <row r="2668" hidden="1" spans="1:10">
      <c r="A2668" t="str">
        <f t="shared" si="221"/>
        <v>state_BT_Lhu_7</v>
      </c>
      <c r="B2668" t="e">
        <f>VLOOKUP(I2668,'state(26mar)'!D$2:G$680,4,FALSE)</f>
        <v>#N/A</v>
      </c>
      <c r="C2668" t="str">
        <f t="shared" si="224"/>
        <v>state_BT_Lhu_7</v>
      </c>
      <c r="D2668">
        <f t="shared" si="222"/>
        <v>7</v>
      </c>
      <c r="E2668" t="s">
        <v>1046</v>
      </c>
      <c r="F2668" t="str">
        <f>VLOOKUP(E2668,'country(26mar)'!B$2:C$251,2,FALSE)</f>
        <v>BT</v>
      </c>
      <c r="G2668" t="str">
        <f>VLOOKUP(F2668,'country(26mar)'!C$2:D$251,2,FALSE)</f>
        <v>base.bt</v>
      </c>
      <c r="H2668" t="s">
        <v>1054</v>
      </c>
      <c r="I2668" t="str">
        <f t="shared" si="225"/>
        <v>Bhutan Lhuentse</v>
      </c>
      <c r="J2668" t="str">
        <f t="shared" si="223"/>
        <v>state_BT_Lhu_7</v>
      </c>
    </row>
    <row r="2669" hidden="1" spans="1:10">
      <c r="A2669" t="str">
        <f t="shared" si="221"/>
        <v>state_BT_Tra_8</v>
      </c>
      <c r="B2669" t="e">
        <f>VLOOKUP(I2669,'state(26mar)'!D$2:G$680,4,FALSE)</f>
        <v>#N/A</v>
      </c>
      <c r="C2669" t="str">
        <f t="shared" si="224"/>
        <v>state_BT_Tra_8</v>
      </c>
      <c r="D2669">
        <f t="shared" si="222"/>
        <v>8</v>
      </c>
      <c r="E2669" t="s">
        <v>1046</v>
      </c>
      <c r="F2669" t="str">
        <f>VLOOKUP(E2669,'country(26mar)'!B$2:C$251,2,FALSE)</f>
        <v>BT</v>
      </c>
      <c r="G2669" t="str">
        <f>VLOOKUP(F2669,'country(26mar)'!C$2:D$251,2,FALSE)</f>
        <v>base.bt</v>
      </c>
      <c r="H2669" t="s">
        <v>1063</v>
      </c>
      <c r="I2669" t="str">
        <f t="shared" si="225"/>
        <v>Bhutan Trashi Yangtse</v>
      </c>
      <c r="J2669" t="str">
        <f t="shared" si="223"/>
        <v>state_BT_Tra_8</v>
      </c>
    </row>
    <row r="2670" hidden="1" spans="1:10">
      <c r="A2670" t="str">
        <f t="shared" si="221"/>
        <v>state_BT_Wan_9</v>
      </c>
      <c r="B2670" t="e">
        <f>VLOOKUP(I2670,'state(26mar)'!D$2:G$680,4,FALSE)</f>
        <v>#N/A</v>
      </c>
      <c r="C2670" t="str">
        <f t="shared" si="224"/>
        <v>state_BT_Wan_9</v>
      </c>
      <c r="D2670">
        <f t="shared" si="222"/>
        <v>9</v>
      </c>
      <c r="E2670" t="s">
        <v>1046</v>
      </c>
      <c r="F2670" t="str">
        <f>VLOOKUP(E2670,'country(26mar)'!B$2:C$251,2,FALSE)</f>
        <v>BT</v>
      </c>
      <c r="G2670" t="str">
        <f>VLOOKUP(F2670,'country(26mar)'!C$2:D$251,2,FALSE)</f>
        <v>base.bt</v>
      </c>
      <c r="H2670" t="s">
        <v>1070</v>
      </c>
      <c r="I2670" t="str">
        <f t="shared" si="225"/>
        <v>Bhutan Wangdue Phodrang</v>
      </c>
      <c r="J2670" t="str">
        <f t="shared" si="223"/>
        <v>state_BT_Wan_9</v>
      </c>
    </row>
    <row r="2671" hidden="1" spans="1:10">
      <c r="A2671" t="str">
        <f t="shared" si="221"/>
        <v>state_BT_Pun_10</v>
      </c>
      <c r="B2671" t="e">
        <f>VLOOKUP(I2671,'state(26mar)'!D$2:G$680,4,FALSE)</f>
        <v>#N/A</v>
      </c>
      <c r="C2671" t="str">
        <f t="shared" si="224"/>
        <v>state_BT_Pun_10</v>
      </c>
      <c r="D2671">
        <f t="shared" si="222"/>
        <v>10</v>
      </c>
      <c r="E2671" t="s">
        <v>1046</v>
      </c>
      <c r="F2671" t="str">
        <f>VLOOKUP(E2671,'country(26mar)'!B$2:C$251,2,FALSE)</f>
        <v>BT</v>
      </c>
      <c r="G2671" t="str">
        <f>VLOOKUP(F2671,'country(26mar)'!C$2:D$251,2,FALSE)</f>
        <v>base.bt</v>
      </c>
      <c r="H2671" t="s">
        <v>1058</v>
      </c>
      <c r="I2671" t="str">
        <f t="shared" si="225"/>
        <v>Bhutan Punakha</v>
      </c>
      <c r="J2671" t="str">
        <f t="shared" si="223"/>
        <v>state_BT_Pun_10</v>
      </c>
    </row>
    <row r="2672" hidden="1" spans="1:10">
      <c r="A2672" t="str">
        <f t="shared" si="221"/>
        <v>state_BT_Haa_11</v>
      </c>
      <c r="B2672" t="e">
        <f>VLOOKUP(I2672,'state(26mar)'!D$2:G$680,4,FALSE)</f>
        <v>#N/A</v>
      </c>
      <c r="C2672" t="str">
        <f t="shared" si="224"/>
        <v>state_BT_Haa_11</v>
      </c>
      <c r="D2672">
        <f t="shared" si="222"/>
        <v>11</v>
      </c>
      <c r="E2672" t="s">
        <v>1046</v>
      </c>
      <c r="F2672" t="str">
        <f>VLOOKUP(E2672,'country(26mar)'!B$2:C$251,2,FALSE)</f>
        <v>BT</v>
      </c>
      <c r="G2672" t="str">
        <f>VLOOKUP(F2672,'country(26mar)'!C$2:D$251,2,FALSE)</f>
        <v>base.bt</v>
      </c>
      <c r="H2672" t="s">
        <v>1051</v>
      </c>
      <c r="I2672" t="str">
        <f t="shared" si="225"/>
        <v>Bhutan Haa</v>
      </c>
      <c r="J2672" t="str">
        <f t="shared" si="223"/>
        <v>state_BT_Haa_11</v>
      </c>
    </row>
    <row r="2673" hidden="1" spans="1:10">
      <c r="A2673" t="str">
        <f t="shared" si="221"/>
        <v>state_BT_Tro_12</v>
      </c>
      <c r="B2673" t="e">
        <f>VLOOKUP(I2673,'state(26mar)'!D$2:G$680,4,FALSE)</f>
        <v>#N/A</v>
      </c>
      <c r="C2673" t="str">
        <f t="shared" si="224"/>
        <v>state_BT_Tro_12</v>
      </c>
      <c r="D2673">
        <f t="shared" si="222"/>
        <v>12</v>
      </c>
      <c r="E2673" t="s">
        <v>1046</v>
      </c>
      <c r="F2673" t="str">
        <f>VLOOKUP(E2673,'country(26mar)'!B$2:C$251,2,FALSE)</f>
        <v>BT</v>
      </c>
      <c r="G2673" t="str">
        <f>VLOOKUP(F2673,'country(26mar)'!C$2:D$251,2,FALSE)</f>
        <v>base.bt</v>
      </c>
      <c r="H2673" t="s">
        <v>1065</v>
      </c>
      <c r="I2673" t="str">
        <f t="shared" si="225"/>
        <v>Bhutan Trongsa</v>
      </c>
      <c r="J2673" t="str">
        <f t="shared" si="223"/>
        <v>state_BT_Tro_12</v>
      </c>
    </row>
    <row r="2674" hidden="1" spans="1:10">
      <c r="A2674" t="str">
        <f t="shared" si="221"/>
        <v>state_BT_Zhe_13</v>
      </c>
      <c r="B2674" t="e">
        <f>VLOOKUP(I2674,'state(26mar)'!D$2:G$680,4,FALSE)</f>
        <v>#N/A</v>
      </c>
      <c r="C2674" t="str">
        <f t="shared" si="224"/>
        <v>state_BT_Zhe_13</v>
      </c>
      <c r="D2674">
        <f t="shared" si="222"/>
        <v>13</v>
      </c>
      <c r="E2674" t="s">
        <v>1046</v>
      </c>
      <c r="F2674" t="str">
        <f>VLOOKUP(E2674,'country(26mar)'!B$2:C$251,2,FALSE)</f>
        <v>BT</v>
      </c>
      <c r="G2674" t="str">
        <f>VLOOKUP(F2674,'country(26mar)'!C$2:D$251,2,FALSE)</f>
        <v>base.bt</v>
      </c>
      <c r="H2674" t="s">
        <v>1071</v>
      </c>
      <c r="I2674" t="str">
        <f t="shared" si="225"/>
        <v>Bhutan Zhemgang</v>
      </c>
      <c r="J2674" t="str">
        <f t="shared" si="223"/>
        <v>state_BT_Zhe_13</v>
      </c>
    </row>
    <row r="2675" hidden="1" spans="1:10">
      <c r="A2675" t="str">
        <f t="shared" si="221"/>
        <v>state_BT_Bum_14</v>
      </c>
      <c r="B2675" t="e">
        <f>VLOOKUP(I2675,'state(26mar)'!D$2:G$680,4,FALSE)</f>
        <v>#N/A</v>
      </c>
      <c r="C2675" t="str">
        <f t="shared" si="224"/>
        <v>state_BT_Bum_14</v>
      </c>
      <c r="D2675">
        <f t="shared" si="222"/>
        <v>14</v>
      </c>
      <c r="E2675" t="s">
        <v>1046</v>
      </c>
      <c r="F2675" t="str">
        <f>VLOOKUP(E2675,'country(26mar)'!B$2:C$251,2,FALSE)</f>
        <v>BT</v>
      </c>
      <c r="G2675" t="str">
        <f>VLOOKUP(F2675,'country(26mar)'!C$2:D$251,2,FALSE)</f>
        <v>base.bt</v>
      </c>
      <c r="H2675" t="s">
        <v>1053</v>
      </c>
      <c r="I2675" t="str">
        <f t="shared" si="225"/>
        <v>Bhutan Bumthang</v>
      </c>
      <c r="J2675" t="str">
        <f t="shared" si="223"/>
        <v>state_BT_Bum_14</v>
      </c>
    </row>
    <row r="2676" hidden="1" spans="1:10">
      <c r="A2676" t="str">
        <f t="shared" si="221"/>
        <v>state_BT_Sar_15</v>
      </c>
      <c r="B2676" t="e">
        <f>VLOOKUP(I2676,'state(26mar)'!D$2:G$680,4,FALSE)</f>
        <v>#N/A</v>
      </c>
      <c r="C2676" t="str">
        <f t="shared" si="224"/>
        <v>state_BT_Sar_15</v>
      </c>
      <c r="D2676">
        <f t="shared" si="222"/>
        <v>15</v>
      </c>
      <c r="E2676" t="s">
        <v>1046</v>
      </c>
      <c r="F2676" t="str">
        <f>VLOOKUP(E2676,'country(26mar)'!B$2:C$251,2,FALSE)</f>
        <v>BT</v>
      </c>
      <c r="G2676" t="str">
        <f>VLOOKUP(F2676,'country(26mar)'!C$2:D$251,2,FALSE)</f>
        <v>base.bt</v>
      </c>
      <c r="H2676" t="s">
        <v>1061</v>
      </c>
      <c r="I2676" t="str">
        <f t="shared" si="225"/>
        <v>Bhutan Sarpang</v>
      </c>
      <c r="J2676" t="str">
        <f t="shared" si="223"/>
        <v>state_BT_Sar_15</v>
      </c>
    </row>
    <row r="2677" hidden="1" spans="1:10">
      <c r="A2677" t="str">
        <f t="shared" si="221"/>
        <v>state_BT_Tsi_16</v>
      </c>
      <c r="B2677" t="e">
        <f>VLOOKUP(I2677,'state(26mar)'!D$2:G$680,4,FALSE)</f>
        <v>#N/A</v>
      </c>
      <c r="C2677" t="str">
        <f t="shared" si="224"/>
        <v>state_BT_Tsi_16</v>
      </c>
      <c r="D2677">
        <f t="shared" si="222"/>
        <v>16</v>
      </c>
      <c r="E2677" t="s">
        <v>1046</v>
      </c>
      <c r="F2677" t="str">
        <f>VLOOKUP(E2677,'country(26mar)'!B$2:C$251,2,FALSE)</f>
        <v>BT</v>
      </c>
      <c r="G2677" t="str">
        <f>VLOOKUP(F2677,'country(26mar)'!C$2:D$251,2,FALSE)</f>
        <v>base.bt</v>
      </c>
      <c r="H2677" t="s">
        <v>1068</v>
      </c>
      <c r="I2677" t="str">
        <f t="shared" si="225"/>
        <v>Bhutan Tsirang</v>
      </c>
      <c r="J2677" t="str">
        <f t="shared" si="223"/>
        <v>state_BT_Tsi_16</v>
      </c>
    </row>
    <row r="2678" hidden="1" spans="1:10">
      <c r="A2678" t="str">
        <f t="shared" si="221"/>
        <v>state_BT_Par_17</v>
      </c>
      <c r="B2678" t="e">
        <f>VLOOKUP(I2678,'state(26mar)'!D$2:G$680,4,FALSE)</f>
        <v>#N/A</v>
      </c>
      <c r="C2678" t="str">
        <f t="shared" si="224"/>
        <v>state_BT_Par_17</v>
      </c>
      <c r="D2678">
        <f t="shared" si="222"/>
        <v>17</v>
      </c>
      <c r="E2678" t="s">
        <v>1046</v>
      </c>
      <c r="F2678" t="str">
        <f>VLOOKUP(E2678,'country(26mar)'!B$2:C$251,2,FALSE)</f>
        <v>BT</v>
      </c>
      <c r="G2678" t="str">
        <f>VLOOKUP(F2678,'country(26mar)'!C$2:D$251,2,FALSE)</f>
        <v>base.bt</v>
      </c>
      <c r="H2678" t="s">
        <v>1056</v>
      </c>
      <c r="I2678" t="str">
        <f t="shared" si="225"/>
        <v>Bhutan Paro</v>
      </c>
      <c r="J2678" t="str">
        <f t="shared" si="223"/>
        <v>state_BT_Par_17</v>
      </c>
    </row>
    <row r="2679" hidden="1" spans="1:10">
      <c r="A2679" t="str">
        <f t="shared" si="221"/>
        <v>state_BT_Sam_18</v>
      </c>
      <c r="B2679" t="e">
        <f>VLOOKUP(I2679,'state(26mar)'!D$2:G$680,4,FALSE)</f>
        <v>#N/A</v>
      </c>
      <c r="C2679" t="str">
        <f t="shared" si="224"/>
        <v>state_BT_Sam_18</v>
      </c>
      <c r="D2679">
        <f t="shared" si="222"/>
        <v>18</v>
      </c>
      <c r="E2679" t="s">
        <v>1046</v>
      </c>
      <c r="F2679" t="str">
        <f>VLOOKUP(E2679,'country(26mar)'!B$2:C$251,2,FALSE)</f>
        <v>BT</v>
      </c>
      <c r="G2679" t="str">
        <f>VLOOKUP(F2679,'country(26mar)'!C$2:D$251,2,FALSE)</f>
        <v>base.bt</v>
      </c>
      <c r="H2679" t="s">
        <v>1060</v>
      </c>
      <c r="I2679" t="str">
        <f t="shared" si="225"/>
        <v>Bhutan Samtse</v>
      </c>
      <c r="J2679" t="str">
        <f t="shared" si="223"/>
        <v>state_BT_Sam_18</v>
      </c>
    </row>
    <row r="2680" hidden="1" spans="1:10">
      <c r="A2680" t="str">
        <f t="shared" si="221"/>
        <v>state_BT_Dag_19</v>
      </c>
      <c r="B2680" t="e">
        <f>VLOOKUP(I2680,'state(26mar)'!D$2:G$680,4,FALSE)</f>
        <v>#N/A</v>
      </c>
      <c r="C2680" t="str">
        <f t="shared" si="224"/>
        <v>state_BT_Dag_19</v>
      </c>
      <c r="D2680">
        <f t="shared" si="222"/>
        <v>19</v>
      </c>
      <c r="E2680" t="s">
        <v>1046</v>
      </c>
      <c r="F2680" t="str">
        <f>VLOOKUP(E2680,'country(26mar)'!B$2:C$251,2,FALSE)</f>
        <v>BT</v>
      </c>
      <c r="G2680" t="str">
        <f>VLOOKUP(F2680,'country(26mar)'!C$2:D$251,2,FALSE)</f>
        <v>base.bt</v>
      </c>
      <c r="H2680" t="s">
        <v>1049</v>
      </c>
      <c r="I2680" t="str">
        <f t="shared" si="225"/>
        <v>Bhutan Dagana</v>
      </c>
      <c r="J2680" t="str">
        <f t="shared" si="223"/>
        <v>state_BT_Dag_19</v>
      </c>
    </row>
    <row r="2681" hidden="1" spans="1:10">
      <c r="A2681" t="str">
        <f t="shared" si="221"/>
        <v>state_BT_Chh_20</v>
      </c>
      <c r="B2681" t="e">
        <f>VLOOKUP(I2681,'state(26mar)'!D$2:G$680,4,FALSE)</f>
        <v>#N/A</v>
      </c>
      <c r="C2681" t="str">
        <f t="shared" si="224"/>
        <v>state_BT_Chh_20</v>
      </c>
      <c r="D2681">
        <f t="shared" si="222"/>
        <v>20</v>
      </c>
      <c r="E2681" t="s">
        <v>1046</v>
      </c>
      <c r="F2681" t="str">
        <f>VLOOKUP(E2681,'country(26mar)'!B$2:C$251,2,FALSE)</f>
        <v>BT</v>
      </c>
      <c r="G2681" t="str">
        <f>VLOOKUP(F2681,'country(26mar)'!C$2:D$251,2,FALSE)</f>
        <v>base.bt</v>
      </c>
      <c r="H2681" t="s">
        <v>1067</v>
      </c>
      <c r="I2681" t="str">
        <f t="shared" si="225"/>
        <v>Bhutan Chhukha</v>
      </c>
      <c r="J2681" t="str">
        <f t="shared" si="223"/>
        <v>state_BT_Chh_20</v>
      </c>
    </row>
    <row r="2682" hidden="1" spans="1:10">
      <c r="A2682" t="str">
        <f t="shared" si="221"/>
        <v>state_BW_Gha_1</v>
      </c>
      <c r="B2682" t="e">
        <f>VLOOKUP(I2682,'state(26mar)'!D$2:G$680,4,FALSE)</f>
        <v>#N/A</v>
      </c>
      <c r="C2682" t="str">
        <f t="shared" si="224"/>
        <v>state_BW_Gha_1</v>
      </c>
      <c r="D2682">
        <f t="shared" si="222"/>
        <v>1</v>
      </c>
      <c r="E2682" t="s">
        <v>1166</v>
      </c>
      <c r="F2682" t="str">
        <f>VLOOKUP(E2682,'country(26mar)'!B$2:C$251,2,FALSE)</f>
        <v>BW</v>
      </c>
      <c r="G2682" t="str">
        <f>VLOOKUP(F2682,'country(26mar)'!C$2:D$251,2,FALSE)</f>
        <v>base.bw</v>
      </c>
      <c r="H2682" t="s">
        <v>1170</v>
      </c>
      <c r="I2682" t="str">
        <f t="shared" si="225"/>
        <v>Botswana Ghanzi</v>
      </c>
      <c r="J2682" t="str">
        <f t="shared" si="223"/>
        <v>state_BW_Gha_1</v>
      </c>
    </row>
    <row r="2683" hidden="1" spans="1:10">
      <c r="A2683" t="str">
        <f t="shared" si="221"/>
        <v>state_BW_Kga_2</v>
      </c>
      <c r="B2683" t="e">
        <f>VLOOKUP(I2683,'state(26mar)'!D$2:G$680,4,FALSE)</f>
        <v>#N/A</v>
      </c>
      <c r="C2683" t="str">
        <f t="shared" si="224"/>
        <v>state_BW_Kga_2</v>
      </c>
      <c r="D2683">
        <f t="shared" si="222"/>
        <v>2</v>
      </c>
      <c r="E2683" t="s">
        <v>1166</v>
      </c>
      <c r="F2683" t="str">
        <f>VLOOKUP(E2683,'country(26mar)'!B$2:C$251,2,FALSE)</f>
        <v>BW</v>
      </c>
      <c r="G2683" t="str">
        <f>VLOOKUP(F2683,'country(26mar)'!C$2:D$251,2,FALSE)</f>
        <v>base.bw</v>
      </c>
      <c r="H2683" t="s">
        <v>1201</v>
      </c>
      <c r="I2683" t="str">
        <f t="shared" si="225"/>
        <v>Botswana Kgalagadi</v>
      </c>
      <c r="J2683" t="str">
        <f t="shared" si="223"/>
        <v>state_BW_Kga_2</v>
      </c>
    </row>
    <row r="2684" hidden="1" spans="1:10">
      <c r="A2684" t="str">
        <f t="shared" si="221"/>
        <v>state_BW_Kga_3</v>
      </c>
      <c r="B2684" t="e">
        <f>VLOOKUP(I2684,'state(26mar)'!D$2:G$680,4,FALSE)</f>
        <v>#N/A</v>
      </c>
      <c r="C2684" t="str">
        <f t="shared" si="224"/>
        <v>state_BW_Kga_3</v>
      </c>
      <c r="D2684">
        <f t="shared" si="222"/>
        <v>3</v>
      </c>
      <c r="E2684" t="s">
        <v>1166</v>
      </c>
      <c r="F2684" t="str">
        <f>VLOOKUP(E2684,'country(26mar)'!B$2:C$251,2,FALSE)</f>
        <v>BW</v>
      </c>
      <c r="G2684" t="str">
        <f>VLOOKUP(F2684,'country(26mar)'!C$2:D$251,2,FALSE)</f>
        <v>base.bw</v>
      </c>
      <c r="H2684" t="s">
        <v>1186</v>
      </c>
      <c r="I2684" t="str">
        <f t="shared" si="225"/>
        <v>Botswana Kgatleng</v>
      </c>
      <c r="J2684" t="str">
        <f t="shared" si="223"/>
        <v>state_BW_Kga_3</v>
      </c>
    </row>
    <row r="2685" hidden="1" spans="1:10">
      <c r="A2685" t="str">
        <f t="shared" si="221"/>
        <v>state_BW_Nor_4</v>
      </c>
      <c r="B2685" t="e">
        <f>VLOOKUP(I2685,'state(26mar)'!D$2:G$680,4,FALSE)</f>
        <v>#N/A</v>
      </c>
      <c r="C2685" t="str">
        <f t="shared" si="224"/>
        <v>state_BW_Nor_4</v>
      </c>
      <c r="D2685">
        <f t="shared" si="222"/>
        <v>4</v>
      </c>
      <c r="E2685" t="s">
        <v>1166</v>
      </c>
      <c r="F2685" t="str">
        <f>VLOOKUP(E2685,'country(26mar)'!B$2:C$251,2,FALSE)</f>
        <v>BW</v>
      </c>
      <c r="G2685" t="str">
        <f>VLOOKUP(F2685,'country(26mar)'!C$2:D$251,2,FALSE)</f>
        <v>base.bw</v>
      </c>
      <c r="H2685" t="s">
        <v>1184</v>
      </c>
      <c r="I2685" t="str">
        <f t="shared" si="225"/>
        <v>Botswana North West</v>
      </c>
      <c r="J2685" t="str">
        <f t="shared" si="223"/>
        <v>state_BW_Nor_4</v>
      </c>
    </row>
    <row r="2686" hidden="1" spans="1:10">
      <c r="A2686" t="str">
        <f t="shared" si="221"/>
        <v>state_BW_Cen_5</v>
      </c>
      <c r="B2686" t="e">
        <f>VLOOKUP(I2686,'state(26mar)'!D$2:G$680,4,FALSE)</f>
        <v>#N/A</v>
      </c>
      <c r="C2686" t="str">
        <f t="shared" si="224"/>
        <v>state_BW_Cen_5</v>
      </c>
      <c r="D2686">
        <f t="shared" si="222"/>
        <v>5</v>
      </c>
      <c r="E2686" t="s">
        <v>1166</v>
      </c>
      <c r="F2686" t="str">
        <f>VLOOKUP(E2686,'country(26mar)'!B$2:C$251,2,FALSE)</f>
        <v>BW</v>
      </c>
      <c r="G2686" t="str">
        <f>VLOOKUP(F2686,'country(26mar)'!C$2:D$251,2,FALSE)</f>
        <v>base.bw</v>
      </c>
      <c r="H2686" t="s">
        <v>1180</v>
      </c>
      <c r="I2686" t="str">
        <f t="shared" si="225"/>
        <v>Botswana Central</v>
      </c>
      <c r="J2686" t="str">
        <f t="shared" si="223"/>
        <v>state_BW_Cen_5</v>
      </c>
    </row>
    <row r="2687" hidden="1" spans="1:10">
      <c r="A2687" t="str">
        <f t="shared" si="221"/>
        <v>state_BW_Sou_6</v>
      </c>
      <c r="B2687" t="e">
        <f>VLOOKUP(I2687,'state(26mar)'!D$2:G$680,4,FALSE)</f>
        <v>#N/A</v>
      </c>
      <c r="C2687" t="str">
        <f t="shared" si="224"/>
        <v>state_BW_Sou_6</v>
      </c>
      <c r="D2687">
        <f t="shared" si="222"/>
        <v>6</v>
      </c>
      <c r="E2687" t="s">
        <v>1166</v>
      </c>
      <c r="F2687" t="str">
        <f>VLOOKUP(E2687,'country(26mar)'!B$2:C$251,2,FALSE)</f>
        <v>BW</v>
      </c>
      <c r="G2687" t="str">
        <f>VLOOKUP(F2687,'country(26mar)'!C$2:D$251,2,FALSE)</f>
        <v>base.bw</v>
      </c>
      <c r="H2687" t="s">
        <v>1173</v>
      </c>
      <c r="I2687" t="str">
        <f t="shared" si="225"/>
        <v>Botswana Southern</v>
      </c>
      <c r="J2687" t="str">
        <f t="shared" si="223"/>
        <v>state_BW_Sou_6</v>
      </c>
    </row>
    <row r="2688" hidden="1" spans="1:10">
      <c r="A2688" t="str">
        <f t="shared" si="221"/>
        <v>state_BW_Kwe_7</v>
      </c>
      <c r="B2688" t="e">
        <f>VLOOKUP(I2688,'state(26mar)'!D$2:G$680,4,FALSE)</f>
        <v>#N/A</v>
      </c>
      <c r="C2688" t="str">
        <f t="shared" si="224"/>
        <v>state_BW_Kwe_7</v>
      </c>
      <c r="D2688">
        <f t="shared" si="222"/>
        <v>7</v>
      </c>
      <c r="E2688" t="s">
        <v>1166</v>
      </c>
      <c r="F2688" t="str">
        <f>VLOOKUP(E2688,'country(26mar)'!B$2:C$251,2,FALSE)</f>
        <v>BW</v>
      </c>
      <c r="G2688" t="str">
        <f>VLOOKUP(F2688,'country(26mar)'!C$2:D$251,2,FALSE)</f>
        <v>base.bw</v>
      </c>
      <c r="H2688" t="s">
        <v>1189</v>
      </c>
      <c r="I2688" t="str">
        <f t="shared" si="225"/>
        <v>Botswana Kweneng</v>
      </c>
      <c r="J2688" t="str">
        <f t="shared" si="223"/>
        <v>state_BW_Kwe_7</v>
      </c>
    </row>
    <row r="2689" hidden="1" spans="1:10">
      <c r="A2689" t="str">
        <f t="shared" si="221"/>
        <v>state_BW_Cho_8</v>
      </c>
      <c r="B2689" t="e">
        <f>VLOOKUP(I2689,'state(26mar)'!D$2:G$680,4,FALSE)</f>
        <v>#N/A</v>
      </c>
      <c r="C2689" t="str">
        <f t="shared" si="224"/>
        <v>state_BW_Cho_8</v>
      </c>
      <c r="D2689">
        <f t="shared" si="222"/>
        <v>8</v>
      </c>
      <c r="E2689" t="s">
        <v>1166</v>
      </c>
      <c r="F2689" t="str">
        <f>VLOOKUP(E2689,'country(26mar)'!B$2:C$251,2,FALSE)</f>
        <v>BW</v>
      </c>
      <c r="G2689" t="str">
        <f>VLOOKUP(F2689,'country(26mar)'!C$2:D$251,2,FALSE)</f>
        <v>base.bw</v>
      </c>
      <c r="H2689" t="s">
        <v>1175</v>
      </c>
      <c r="I2689" t="str">
        <f t="shared" si="225"/>
        <v>Botswana Chobe</v>
      </c>
      <c r="J2689" t="str">
        <f t="shared" si="223"/>
        <v>state_BW_Cho_8</v>
      </c>
    </row>
    <row r="2690" hidden="1" spans="1:10">
      <c r="A2690" t="str">
        <f t="shared" si="221"/>
        <v>state_BW_Sow_9</v>
      </c>
      <c r="B2690" t="e">
        <f>VLOOKUP(I2690,'state(26mar)'!D$2:G$680,4,FALSE)</f>
        <v>#N/A</v>
      </c>
      <c r="C2690" t="str">
        <f t="shared" si="224"/>
        <v>state_BW_Sow_9</v>
      </c>
      <c r="D2690">
        <f t="shared" si="222"/>
        <v>9</v>
      </c>
      <c r="E2690" t="s">
        <v>1166</v>
      </c>
      <c r="F2690" t="str">
        <f>VLOOKUP(E2690,'country(26mar)'!B$2:C$251,2,FALSE)</f>
        <v>BW</v>
      </c>
      <c r="G2690" t="str">
        <f>VLOOKUP(F2690,'country(26mar)'!C$2:D$251,2,FALSE)</f>
        <v>base.bw</v>
      </c>
      <c r="H2690" t="s">
        <v>1198</v>
      </c>
      <c r="I2690" t="str">
        <f t="shared" si="225"/>
        <v>Botswana Sowa Town</v>
      </c>
      <c r="J2690" t="str">
        <f t="shared" si="223"/>
        <v>state_BW_Sow_9</v>
      </c>
    </row>
    <row r="2691" hidden="1" spans="1:10">
      <c r="A2691" t="str">
        <f t="shared" ref="A2691:A2754" si="226">IFERROR(B2691,C2691)</f>
        <v>state_BW_Sou_10</v>
      </c>
      <c r="B2691" t="e">
        <f>VLOOKUP(I2691,'state(26mar)'!D$2:G$680,4,FALSE)</f>
        <v>#N/A</v>
      </c>
      <c r="C2691" t="str">
        <f t="shared" si="224"/>
        <v>state_BW_Sou_10</v>
      </c>
      <c r="D2691">
        <f t="shared" ref="D2691:D2754" si="227">IF(E2691=E2690,D2690+1,1)</f>
        <v>10</v>
      </c>
      <c r="E2691" t="s">
        <v>1166</v>
      </c>
      <c r="F2691" t="str">
        <f>VLOOKUP(E2691,'country(26mar)'!B$2:C$251,2,FALSE)</f>
        <v>BW</v>
      </c>
      <c r="G2691" t="str">
        <f>VLOOKUP(F2691,'country(26mar)'!C$2:D$251,2,FALSE)</f>
        <v>base.bw</v>
      </c>
      <c r="H2691" t="s">
        <v>1195</v>
      </c>
      <c r="I2691" t="str">
        <f t="shared" si="225"/>
        <v>Botswana South East</v>
      </c>
      <c r="J2691" t="str">
        <f t="shared" ref="J2691:J2754" si="228">A2691</f>
        <v>state_BW_Sou_10</v>
      </c>
    </row>
    <row r="2692" hidden="1" spans="1:10">
      <c r="A2692" t="str">
        <f t="shared" si="226"/>
        <v>state_BW_Nor_11</v>
      </c>
      <c r="B2692" t="e">
        <f>VLOOKUP(I2692,'state(26mar)'!D$2:G$680,4,FALSE)</f>
        <v>#N/A</v>
      </c>
      <c r="C2692" t="str">
        <f t="shared" si="224"/>
        <v>state_BW_Nor_11</v>
      </c>
      <c r="D2692">
        <f t="shared" si="227"/>
        <v>11</v>
      </c>
      <c r="E2692" t="s">
        <v>1166</v>
      </c>
      <c r="F2692" t="str">
        <f>VLOOKUP(E2692,'country(26mar)'!B$2:C$251,2,FALSE)</f>
        <v>BW</v>
      </c>
      <c r="G2692" t="str">
        <f>VLOOKUP(F2692,'country(26mar)'!C$2:D$251,2,FALSE)</f>
        <v>base.bw</v>
      </c>
      <c r="H2692" t="s">
        <v>1182</v>
      </c>
      <c r="I2692" t="str">
        <f t="shared" si="225"/>
        <v>Botswana North East</v>
      </c>
      <c r="J2692" t="str">
        <f t="shared" si="228"/>
        <v>state_BW_Nor_11</v>
      </c>
    </row>
    <row r="2693" hidden="1" spans="1:10">
      <c r="A2693" t="str">
        <f t="shared" si="226"/>
        <v>state_BW_Gab_12</v>
      </c>
      <c r="B2693" t="e">
        <f>VLOOKUP(I2693,'state(26mar)'!D$2:G$680,4,FALSE)</f>
        <v>#N/A</v>
      </c>
      <c r="C2693" t="str">
        <f t="shared" si="224"/>
        <v>state_BW_Gab_12</v>
      </c>
      <c r="D2693">
        <f t="shared" si="227"/>
        <v>12</v>
      </c>
      <c r="E2693" t="s">
        <v>1166</v>
      </c>
      <c r="F2693" t="str">
        <f>VLOOKUP(E2693,'country(26mar)'!B$2:C$251,2,FALSE)</f>
        <v>BW</v>
      </c>
      <c r="G2693" t="str">
        <f>VLOOKUP(F2693,'country(26mar)'!C$2:D$251,2,FALSE)</f>
        <v>base.bw</v>
      </c>
      <c r="H2693" t="s">
        <v>1169</v>
      </c>
      <c r="I2693" t="str">
        <f t="shared" si="225"/>
        <v>Botswana Gaborone</v>
      </c>
      <c r="J2693" t="str">
        <f t="shared" si="228"/>
        <v>state_BW_Gab_12</v>
      </c>
    </row>
    <row r="2694" hidden="1" spans="1:10">
      <c r="A2694" t="str">
        <f t="shared" si="226"/>
        <v>state_BW_Jwa_13</v>
      </c>
      <c r="B2694" t="e">
        <f>VLOOKUP(I2694,'state(26mar)'!D$2:G$680,4,FALSE)</f>
        <v>#N/A</v>
      </c>
      <c r="C2694" t="str">
        <f t="shared" si="224"/>
        <v>state_BW_Jwa_13</v>
      </c>
      <c r="D2694">
        <f t="shared" si="227"/>
        <v>13</v>
      </c>
      <c r="E2694" t="s">
        <v>1166</v>
      </c>
      <c r="F2694" t="str">
        <f>VLOOKUP(E2694,'country(26mar)'!B$2:C$251,2,FALSE)</f>
        <v>BW</v>
      </c>
      <c r="G2694" t="str">
        <f>VLOOKUP(F2694,'country(26mar)'!C$2:D$251,2,FALSE)</f>
        <v>base.bw</v>
      </c>
      <c r="H2694" t="s">
        <v>1171</v>
      </c>
      <c r="I2694" t="str">
        <f t="shared" si="225"/>
        <v>Botswana Jwaneng</v>
      </c>
      <c r="J2694" t="str">
        <f t="shared" si="228"/>
        <v>state_BW_Jwa_13</v>
      </c>
    </row>
    <row r="2695" hidden="1" spans="1:10">
      <c r="A2695" t="str">
        <f t="shared" si="226"/>
        <v>state_BW_Lob_14</v>
      </c>
      <c r="B2695" t="e">
        <f>VLOOKUP(I2695,'state(26mar)'!D$2:G$680,4,FALSE)</f>
        <v>#N/A</v>
      </c>
      <c r="C2695" t="str">
        <f t="shared" si="224"/>
        <v>state_BW_Lob_14</v>
      </c>
      <c r="D2695">
        <f t="shared" si="227"/>
        <v>14</v>
      </c>
      <c r="E2695" t="s">
        <v>1166</v>
      </c>
      <c r="F2695" t="str">
        <f>VLOOKUP(E2695,'country(26mar)'!B$2:C$251,2,FALSE)</f>
        <v>BW</v>
      </c>
      <c r="G2695" t="str">
        <f>VLOOKUP(F2695,'country(26mar)'!C$2:D$251,2,FALSE)</f>
        <v>base.bw</v>
      </c>
      <c r="H2695" t="s">
        <v>1177</v>
      </c>
      <c r="I2695" t="str">
        <f t="shared" si="225"/>
        <v>Botswana Lobatse</v>
      </c>
      <c r="J2695" t="str">
        <f t="shared" si="228"/>
        <v>state_BW_Lob_14</v>
      </c>
    </row>
    <row r="2696" hidden="1" spans="1:10">
      <c r="A2696" t="str">
        <f t="shared" si="226"/>
        <v>state_BW_Sel_15</v>
      </c>
      <c r="B2696" t="e">
        <f>VLOOKUP(I2696,'state(26mar)'!D$2:G$680,4,FALSE)</f>
        <v>#N/A</v>
      </c>
      <c r="C2696" t="str">
        <f t="shared" si="224"/>
        <v>state_BW_Sel_15</v>
      </c>
      <c r="D2696">
        <f t="shared" si="227"/>
        <v>15</v>
      </c>
      <c r="E2696" t="s">
        <v>1166</v>
      </c>
      <c r="F2696" t="str">
        <f>VLOOKUP(E2696,'country(26mar)'!B$2:C$251,2,FALSE)</f>
        <v>BW</v>
      </c>
      <c r="G2696" t="str">
        <f>VLOOKUP(F2696,'country(26mar)'!C$2:D$251,2,FALSE)</f>
        <v>base.bw</v>
      </c>
      <c r="H2696" t="s">
        <v>1196</v>
      </c>
      <c r="I2696" t="str">
        <f t="shared" si="225"/>
        <v>Botswana Selibe Phikwe</v>
      </c>
      <c r="J2696" t="str">
        <f t="shared" si="228"/>
        <v>state_BW_Sel_15</v>
      </c>
    </row>
    <row r="2697" hidden="1" spans="1:10">
      <c r="A2697" t="str">
        <f t="shared" si="226"/>
        <v>state_BW_Fra_16</v>
      </c>
      <c r="B2697" t="e">
        <f>VLOOKUP(I2697,'state(26mar)'!D$2:G$680,4,FALSE)</f>
        <v>#N/A</v>
      </c>
      <c r="C2697" t="str">
        <f t="shared" si="224"/>
        <v>state_BW_Fra_16</v>
      </c>
      <c r="D2697">
        <f t="shared" si="227"/>
        <v>16</v>
      </c>
      <c r="E2697" t="s">
        <v>1166</v>
      </c>
      <c r="F2697" t="str">
        <f>VLOOKUP(E2697,'country(26mar)'!B$2:C$251,2,FALSE)</f>
        <v>BW</v>
      </c>
      <c r="G2697" t="str">
        <f>VLOOKUP(F2697,'country(26mar)'!C$2:D$251,2,FALSE)</f>
        <v>base.bw</v>
      </c>
      <c r="H2697" t="s">
        <v>1165</v>
      </c>
      <c r="I2697" t="str">
        <f t="shared" si="225"/>
        <v>Botswana Francistown</v>
      </c>
      <c r="J2697" t="str">
        <f t="shared" si="228"/>
        <v>state_BW_Fra_16</v>
      </c>
    </row>
    <row r="2698" hidden="1" spans="1:10">
      <c r="A2698" t="str">
        <f t="shared" si="226"/>
        <v>state_BY_Bre_1</v>
      </c>
      <c r="B2698" t="e">
        <f>VLOOKUP(I2698,'state(26mar)'!D$2:G$680,4,FALSE)</f>
        <v>#N/A</v>
      </c>
      <c r="C2698" t="str">
        <f t="shared" si="224"/>
        <v>state_BY_Bre_1</v>
      </c>
      <c r="D2698">
        <f t="shared" si="227"/>
        <v>1</v>
      </c>
      <c r="E2698" t="s">
        <v>961</v>
      </c>
      <c r="F2698" t="str">
        <f>VLOOKUP(E2698,'country(26mar)'!B$2:C$251,2,FALSE)</f>
        <v>BY</v>
      </c>
      <c r="G2698" t="str">
        <f>VLOOKUP(F2698,'country(26mar)'!C$2:D$251,2,FALSE)</f>
        <v>base.by</v>
      </c>
      <c r="H2698" t="s">
        <v>966</v>
      </c>
      <c r="I2698" t="str">
        <f t="shared" si="225"/>
        <v>Belarus Brestskaya Voblasts’</v>
      </c>
      <c r="J2698" t="str">
        <f t="shared" si="228"/>
        <v>state_BY_Bre_1</v>
      </c>
    </row>
    <row r="2699" hidden="1" spans="1:10">
      <c r="A2699" t="str">
        <f t="shared" si="226"/>
        <v>state_BY_Hro_2</v>
      </c>
      <c r="B2699" t="e">
        <f>VLOOKUP(I2699,'state(26mar)'!D$2:G$680,4,FALSE)</f>
        <v>#N/A</v>
      </c>
      <c r="C2699" t="str">
        <f t="shared" si="224"/>
        <v>state_BY_Hro_2</v>
      </c>
      <c r="D2699">
        <f t="shared" si="227"/>
        <v>2</v>
      </c>
      <c r="E2699" t="s">
        <v>961</v>
      </c>
      <c r="F2699" t="str">
        <f>VLOOKUP(E2699,'country(26mar)'!B$2:C$251,2,FALSE)</f>
        <v>BY</v>
      </c>
      <c r="G2699" t="str">
        <f>VLOOKUP(F2699,'country(26mar)'!C$2:D$251,2,FALSE)</f>
        <v>base.by</v>
      </c>
      <c r="H2699" t="s">
        <v>973</v>
      </c>
      <c r="I2699" t="str">
        <f t="shared" si="225"/>
        <v>Belarus Hrodzyenskaya Voblasts’</v>
      </c>
      <c r="J2699" t="str">
        <f t="shared" si="228"/>
        <v>state_BY_Hro_2</v>
      </c>
    </row>
    <row r="2700" hidden="1" spans="1:10">
      <c r="A2700" t="str">
        <f t="shared" si="226"/>
        <v>state_BY_Hom_3</v>
      </c>
      <c r="B2700" t="e">
        <f>VLOOKUP(I2700,'state(26mar)'!D$2:G$680,4,FALSE)</f>
        <v>#N/A</v>
      </c>
      <c r="C2700" t="str">
        <f t="shared" si="224"/>
        <v>state_BY_Hom_3</v>
      </c>
      <c r="D2700">
        <f t="shared" si="227"/>
        <v>3</v>
      </c>
      <c r="E2700" t="s">
        <v>961</v>
      </c>
      <c r="F2700" t="str">
        <f>VLOOKUP(E2700,'country(26mar)'!B$2:C$251,2,FALSE)</f>
        <v>BY</v>
      </c>
      <c r="G2700" t="str">
        <f>VLOOKUP(F2700,'country(26mar)'!C$2:D$251,2,FALSE)</f>
        <v>base.by</v>
      </c>
      <c r="H2700" t="s">
        <v>971</v>
      </c>
      <c r="I2700" t="str">
        <f t="shared" si="225"/>
        <v>Belarus Homyel’skaya Voblasts’</v>
      </c>
      <c r="J2700" t="str">
        <f t="shared" si="228"/>
        <v>state_BY_Hom_3</v>
      </c>
    </row>
    <row r="2701" hidden="1" spans="1:10">
      <c r="A2701" t="str">
        <f t="shared" si="226"/>
        <v>state_BY_Min_4</v>
      </c>
      <c r="B2701" t="e">
        <f>VLOOKUP(I2701,'state(26mar)'!D$2:G$680,4,FALSE)</f>
        <v>#N/A</v>
      </c>
      <c r="C2701" t="str">
        <f t="shared" si="224"/>
        <v>state_BY_Min_4</v>
      </c>
      <c r="D2701">
        <f t="shared" si="227"/>
        <v>4</v>
      </c>
      <c r="E2701" t="s">
        <v>961</v>
      </c>
      <c r="F2701" t="str">
        <f>VLOOKUP(E2701,'country(26mar)'!B$2:C$251,2,FALSE)</f>
        <v>BY</v>
      </c>
      <c r="G2701" t="str">
        <f>VLOOKUP(F2701,'country(26mar)'!C$2:D$251,2,FALSE)</f>
        <v>base.by</v>
      </c>
      <c r="H2701" t="s">
        <v>968</v>
      </c>
      <c r="I2701" t="str">
        <f t="shared" si="225"/>
        <v>Belarus Minskaya Voblasts’</v>
      </c>
      <c r="J2701" t="str">
        <f t="shared" si="228"/>
        <v>state_BY_Min_4</v>
      </c>
    </row>
    <row r="2702" hidden="1" spans="1:10">
      <c r="A2702" t="str">
        <f t="shared" si="226"/>
        <v>state_BY_Vit_5</v>
      </c>
      <c r="B2702" t="e">
        <f>VLOOKUP(I2702,'state(26mar)'!D$2:G$680,4,FALSE)</f>
        <v>#N/A</v>
      </c>
      <c r="C2702" t="str">
        <f t="shared" si="224"/>
        <v>state_BY_Vit_5</v>
      </c>
      <c r="D2702">
        <f t="shared" si="227"/>
        <v>5</v>
      </c>
      <c r="E2702" t="s">
        <v>961</v>
      </c>
      <c r="F2702" t="str">
        <f>VLOOKUP(E2702,'country(26mar)'!B$2:C$251,2,FALSE)</f>
        <v>BY</v>
      </c>
      <c r="G2702" t="str">
        <f>VLOOKUP(F2702,'country(26mar)'!C$2:D$251,2,FALSE)</f>
        <v>base.by</v>
      </c>
      <c r="H2702" t="s">
        <v>980</v>
      </c>
      <c r="I2702" t="str">
        <f t="shared" si="225"/>
        <v>Belarus Vitsyebskaya Voblasts’</v>
      </c>
      <c r="J2702" t="str">
        <f t="shared" si="228"/>
        <v>state_BY_Vit_5</v>
      </c>
    </row>
    <row r="2703" hidden="1" spans="1:10">
      <c r="A2703" t="str">
        <f t="shared" si="226"/>
        <v>state_BY_Mah_6</v>
      </c>
      <c r="B2703" t="e">
        <f>VLOOKUP(I2703,'state(26mar)'!D$2:G$680,4,FALSE)</f>
        <v>#N/A</v>
      </c>
      <c r="C2703" t="str">
        <f t="shared" si="224"/>
        <v>state_BY_Mah_6</v>
      </c>
      <c r="D2703">
        <f t="shared" si="227"/>
        <v>6</v>
      </c>
      <c r="E2703" t="s">
        <v>961</v>
      </c>
      <c r="F2703" t="str">
        <f>VLOOKUP(E2703,'country(26mar)'!B$2:C$251,2,FALSE)</f>
        <v>BY</v>
      </c>
      <c r="G2703" t="str">
        <f>VLOOKUP(F2703,'country(26mar)'!C$2:D$251,2,FALSE)</f>
        <v>base.by</v>
      </c>
      <c r="H2703" t="s">
        <v>964</v>
      </c>
      <c r="I2703" t="str">
        <f t="shared" si="225"/>
        <v>Belarus Mahilyowskaya Voblasts’</v>
      </c>
      <c r="J2703" t="str">
        <f t="shared" si="228"/>
        <v>state_BY_Mah_6</v>
      </c>
    </row>
    <row r="2704" hidden="1" spans="1:10">
      <c r="A2704" t="str">
        <f t="shared" si="226"/>
        <v>state_BZ_Cay_1</v>
      </c>
      <c r="B2704" t="e">
        <f>VLOOKUP(I2704,'state(26mar)'!D$2:G$680,4,FALSE)</f>
        <v>#N/A</v>
      </c>
      <c r="C2704" t="str">
        <f t="shared" si="224"/>
        <v>state_BZ_Cay_1</v>
      </c>
      <c r="D2704">
        <f t="shared" si="227"/>
        <v>1</v>
      </c>
      <c r="E2704" t="s">
        <v>1002</v>
      </c>
      <c r="F2704" t="str">
        <f>VLOOKUP(E2704,'country(26mar)'!B$2:C$251,2,FALSE)</f>
        <v>BZ</v>
      </c>
      <c r="G2704" t="str">
        <f>VLOOKUP(F2704,'country(26mar)'!C$2:D$251,2,FALSE)</f>
        <v>base.bz</v>
      </c>
      <c r="H2704" t="s">
        <v>1006</v>
      </c>
      <c r="I2704" t="str">
        <f t="shared" si="225"/>
        <v>Belize Cayo</v>
      </c>
      <c r="J2704" t="str">
        <f t="shared" si="228"/>
        <v>state_BZ_Cay_1</v>
      </c>
    </row>
    <row r="2705" hidden="1" spans="1:10">
      <c r="A2705" t="str">
        <f t="shared" si="226"/>
        <v>state_BZ_Cor_2</v>
      </c>
      <c r="B2705" t="e">
        <f>VLOOKUP(I2705,'state(26mar)'!D$2:G$680,4,FALSE)</f>
        <v>#N/A</v>
      </c>
      <c r="C2705" t="str">
        <f t="shared" si="224"/>
        <v>state_BZ_Cor_2</v>
      </c>
      <c r="D2705">
        <f t="shared" si="227"/>
        <v>2</v>
      </c>
      <c r="E2705" t="s">
        <v>1002</v>
      </c>
      <c r="F2705" t="str">
        <f>VLOOKUP(E2705,'country(26mar)'!B$2:C$251,2,FALSE)</f>
        <v>BZ</v>
      </c>
      <c r="G2705" t="str">
        <f>VLOOKUP(F2705,'country(26mar)'!C$2:D$251,2,FALSE)</f>
        <v>base.bz</v>
      </c>
      <c r="H2705" t="s">
        <v>1007</v>
      </c>
      <c r="I2705" t="str">
        <f t="shared" si="225"/>
        <v>Belize Corozal</v>
      </c>
      <c r="J2705" t="str">
        <f t="shared" si="228"/>
        <v>state_BZ_Cor_2</v>
      </c>
    </row>
    <row r="2706" hidden="1" spans="1:10">
      <c r="A2706" t="str">
        <f t="shared" si="226"/>
        <v>state_BZ_Bel_3</v>
      </c>
      <c r="B2706" t="e">
        <f>VLOOKUP(I2706,'state(26mar)'!D$2:G$680,4,FALSE)</f>
        <v>#N/A</v>
      </c>
      <c r="C2706" t="str">
        <f t="shared" si="224"/>
        <v>state_BZ_Bel_3</v>
      </c>
      <c r="D2706">
        <f t="shared" si="227"/>
        <v>3</v>
      </c>
      <c r="E2706" t="s">
        <v>1002</v>
      </c>
      <c r="F2706" t="str">
        <f>VLOOKUP(E2706,'country(26mar)'!B$2:C$251,2,FALSE)</f>
        <v>BZ</v>
      </c>
      <c r="G2706" t="str">
        <f>VLOOKUP(F2706,'country(26mar)'!C$2:D$251,2,FALSE)</f>
        <v>base.bz</v>
      </c>
      <c r="H2706" t="s">
        <v>1002</v>
      </c>
      <c r="I2706" t="str">
        <f t="shared" si="225"/>
        <v>Belize Belize</v>
      </c>
      <c r="J2706" t="str">
        <f t="shared" si="228"/>
        <v>state_BZ_Bel_3</v>
      </c>
    </row>
    <row r="2707" hidden="1" spans="1:10">
      <c r="A2707" t="str">
        <f t="shared" si="226"/>
        <v>state_BZ_Sta_4</v>
      </c>
      <c r="B2707" t="e">
        <f>VLOOKUP(I2707,'state(26mar)'!D$2:G$680,4,FALSE)</f>
        <v>#N/A</v>
      </c>
      <c r="C2707" t="str">
        <f t="shared" si="224"/>
        <v>state_BZ_Sta_4</v>
      </c>
      <c r="D2707">
        <f t="shared" si="227"/>
        <v>4</v>
      </c>
      <c r="E2707" t="s">
        <v>1002</v>
      </c>
      <c r="F2707" t="str">
        <f>VLOOKUP(E2707,'country(26mar)'!B$2:C$251,2,FALSE)</f>
        <v>BZ</v>
      </c>
      <c r="G2707" t="str">
        <f>VLOOKUP(F2707,'country(26mar)'!C$2:D$251,2,FALSE)</f>
        <v>base.bz</v>
      </c>
      <c r="H2707" t="s">
        <v>1009</v>
      </c>
      <c r="I2707" t="str">
        <f t="shared" si="225"/>
        <v>Belize Stann Creek</v>
      </c>
      <c r="J2707" t="str">
        <f t="shared" si="228"/>
        <v>state_BZ_Sta_4</v>
      </c>
    </row>
    <row r="2708" hidden="1" spans="1:10">
      <c r="A2708" t="str">
        <f t="shared" si="226"/>
        <v>state_BZ_Ora_5</v>
      </c>
      <c r="B2708" t="e">
        <f>VLOOKUP(I2708,'state(26mar)'!D$2:G$680,4,FALSE)</f>
        <v>#N/A</v>
      </c>
      <c r="C2708" t="str">
        <f t="shared" si="224"/>
        <v>state_BZ_Ora_5</v>
      </c>
      <c r="D2708">
        <f t="shared" si="227"/>
        <v>5</v>
      </c>
      <c r="E2708" t="s">
        <v>1002</v>
      </c>
      <c r="F2708" t="str">
        <f>VLOOKUP(E2708,'country(26mar)'!B$2:C$251,2,FALSE)</f>
        <v>BZ</v>
      </c>
      <c r="G2708" t="str">
        <f>VLOOKUP(F2708,'country(26mar)'!C$2:D$251,2,FALSE)</f>
        <v>base.bz</v>
      </c>
      <c r="H2708" t="s">
        <v>1011</v>
      </c>
      <c r="I2708" t="str">
        <f t="shared" si="225"/>
        <v>Belize Orange Walk</v>
      </c>
      <c r="J2708" t="str">
        <f t="shared" si="228"/>
        <v>state_BZ_Ora_5</v>
      </c>
    </row>
    <row r="2709" hidden="1" spans="1:10">
      <c r="A2709" t="str">
        <f t="shared" si="226"/>
        <v>state_BZ_Tol_6</v>
      </c>
      <c r="B2709" t="e">
        <f>VLOOKUP(I2709,'state(26mar)'!D$2:G$680,4,FALSE)</f>
        <v>#N/A</v>
      </c>
      <c r="C2709" t="str">
        <f t="shared" si="224"/>
        <v>state_BZ_Tol_6</v>
      </c>
      <c r="D2709">
        <f t="shared" si="227"/>
        <v>6</v>
      </c>
      <c r="E2709" t="s">
        <v>1002</v>
      </c>
      <c r="F2709" t="str">
        <f>VLOOKUP(E2709,'country(26mar)'!B$2:C$251,2,FALSE)</f>
        <v>BZ</v>
      </c>
      <c r="G2709" t="str">
        <f>VLOOKUP(F2709,'country(26mar)'!C$2:D$251,2,FALSE)</f>
        <v>base.bz</v>
      </c>
      <c r="H2709" t="s">
        <v>1013</v>
      </c>
      <c r="I2709" t="str">
        <f t="shared" si="225"/>
        <v>Belize Toledo</v>
      </c>
      <c r="J2709" t="str">
        <f t="shared" si="228"/>
        <v>state_BZ_Tol_6</v>
      </c>
    </row>
    <row r="2710" hidden="1" spans="1:10">
      <c r="A2710" t="str">
        <f t="shared" si="226"/>
        <v>base.state_ca_mb</v>
      </c>
      <c r="B2710" t="str">
        <f>VLOOKUP(I2710,'state(26mar)'!D$2:G$680,4,FALSE)</f>
        <v>base.state_ca_mb</v>
      </c>
      <c r="C2710" t="str">
        <f t="shared" si="224"/>
        <v>state_CA_Man_1</v>
      </c>
      <c r="D2710">
        <f t="shared" si="227"/>
        <v>1</v>
      </c>
      <c r="E2710" t="s">
        <v>1955</v>
      </c>
      <c r="F2710" t="str">
        <f>VLOOKUP(E2710,'country(26mar)'!B$2:C$251,2,FALSE)</f>
        <v>CA</v>
      </c>
      <c r="G2710" t="str">
        <f>VLOOKUP(F2710,'country(26mar)'!C$2:D$251,2,FALSE)</f>
        <v>base.ca</v>
      </c>
      <c r="H2710" t="s">
        <v>1984</v>
      </c>
      <c r="I2710" t="str">
        <f t="shared" si="225"/>
        <v>Canada Manitoba</v>
      </c>
      <c r="J2710" t="str">
        <f t="shared" si="228"/>
        <v>base.state_ca_mb</v>
      </c>
    </row>
    <row r="2711" hidden="1" spans="1:10">
      <c r="A2711" t="str">
        <f t="shared" si="226"/>
        <v>base.state_ca_nl</v>
      </c>
      <c r="B2711" t="str">
        <f>VLOOKUP(I2711,'state(26mar)'!D$2:G$680,4,FALSE)</f>
        <v>base.state_ca_nl</v>
      </c>
      <c r="C2711" t="str">
        <f t="shared" si="224"/>
        <v>state_CA_New_2</v>
      </c>
      <c r="D2711">
        <f t="shared" si="227"/>
        <v>2</v>
      </c>
      <c r="E2711" t="s">
        <v>1955</v>
      </c>
      <c r="F2711" t="str">
        <f>VLOOKUP(E2711,'country(26mar)'!B$2:C$251,2,FALSE)</f>
        <v>CA</v>
      </c>
      <c r="G2711" t="str">
        <f>VLOOKUP(F2711,'country(26mar)'!C$2:D$251,2,FALSE)</f>
        <v>base.ca</v>
      </c>
      <c r="H2711" t="s">
        <v>1968</v>
      </c>
      <c r="I2711" t="str">
        <f t="shared" ref="I2711:I2742" si="229">CONCATENATE(E2711," ",H2711)</f>
        <v>Canada Newfoundland and Labrador</v>
      </c>
      <c r="J2711" t="str">
        <f t="shared" si="228"/>
        <v>base.state_ca_nl</v>
      </c>
    </row>
    <row r="2712" hidden="1" spans="1:10">
      <c r="A2712" t="str">
        <f t="shared" si="226"/>
        <v>base.state_ca_qc</v>
      </c>
      <c r="B2712" t="str">
        <f>VLOOKUP(I2712,'state(26mar)'!D$2:G$680,4,FALSE)</f>
        <v>base.state_ca_qc</v>
      </c>
      <c r="C2712" t="str">
        <f t="shared" ref="C2712:C2743" si="230">CONCATENATE("state_",F2712,"_",LEFT(H2712,3),"_",D2712)</f>
        <v>state_CA_Que_3</v>
      </c>
      <c r="D2712">
        <f t="shared" si="227"/>
        <v>3</v>
      </c>
      <c r="E2712" t="s">
        <v>1955</v>
      </c>
      <c r="F2712" t="str">
        <f>VLOOKUP(E2712,'country(26mar)'!B$2:C$251,2,FALSE)</f>
        <v>CA</v>
      </c>
      <c r="G2712" t="str">
        <f>VLOOKUP(F2712,'country(26mar)'!C$2:D$251,2,FALSE)</f>
        <v>base.ca</v>
      </c>
      <c r="H2712" s="3" t="s">
        <v>2143</v>
      </c>
      <c r="I2712" t="str">
        <f t="shared" si="229"/>
        <v>Canada Quebec</v>
      </c>
      <c r="J2712" t="str">
        <f t="shared" si="228"/>
        <v>base.state_ca_qc</v>
      </c>
    </row>
    <row r="2713" hidden="1" spans="1:10">
      <c r="A2713" t="str">
        <f t="shared" si="226"/>
        <v>base.state_ca_yt</v>
      </c>
      <c r="B2713" t="str">
        <f>VLOOKUP(I2713,'state(26mar)'!D$2:G$680,4,FALSE)</f>
        <v>base.state_ca_yt</v>
      </c>
      <c r="C2713" t="str">
        <f t="shared" si="230"/>
        <v>state_CA_Yuk_4</v>
      </c>
      <c r="D2713">
        <f t="shared" si="227"/>
        <v>4</v>
      </c>
      <c r="E2713" t="s">
        <v>1955</v>
      </c>
      <c r="F2713" t="str">
        <f>VLOOKUP(E2713,'country(26mar)'!B$2:C$251,2,FALSE)</f>
        <v>CA</v>
      </c>
      <c r="G2713" t="str">
        <f>VLOOKUP(F2713,'country(26mar)'!C$2:D$251,2,FALSE)</f>
        <v>base.ca</v>
      </c>
      <c r="H2713" t="s">
        <v>1995</v>
      </c>
      <c r="I2713" t="str">
        <f t="shared" si="229"/>
        <v>Canada Yukon</v>
      </c>
      <c r="J2713" t="str">
        <f t="shared" si="228"/>
        <v>base.state_ca_yt</v>
      </c>
    </row>
    <row r="2714" hidden="1" spans="1:10">
      <c r="A2714" t="str">
        <f t="shared" si="226"/>
        <v>base.state_ca_sk</v>
      </c>
      <c r="B2714" t="str">
        <f>VLOOKUP(I2714,'state(26mar)'!D$2:G$680,4,FALSE)</f>
        <v>base.state_ca_sk</v>
      </c>
      <c r="C2714" t="str">
        <f t="shared" si="230"/>
        <v>state_CA_Sas_5</v>
      </c>
      <c r="D2714">
        <f t="shared" si="227"/>
        <v>5</v>
      </c>
      <c r="E2714" t="s">
        <v>1955</v>
      </c>
      <c r="F2714" t="str">
        <f>VLOOKUP(E2714,'country(26mar)'!B$2:C$251,2,FALSE)</f>
        <v>CA</v>
      </c>
      <c r="G2714" t="str">
        <f>VLOOKUP(F2714,'country(26mar)'!C$2:D$251,2,FALSE)</f>
        <v>base.ca</v>
      </c>
      <c r="H2714" t="s">
        <v>1987</v>
      </c>
      <c r="I2714" t="str">
        <f t="shared" si="229"/>
        <v>Canada Saskatchewan</v>
      </c>
      <c r="J2714" t="str">
        <f t="shared" si="228"/>
        <v>base.state_ca_sk</v>
      </c>
    </row>
    <row r="2715" hidden="1" spans="1:10">
      <c r="A2715" t="str">
        <f t="shared" si="226"/>
        <v>base.state_ca_ns</v>
      </c>
      <c r="B2715" t="str">
        <f>VLOOKUP(I2715,'state(26mar)'!D$2:G$680,4,FALSE)</f>
        <v>base.state_ca_ns</v>
      </c>
      <c r="C2715" t="str">
        <f t="shared" si="230"/>
        <v>state_CA_Nov_6</v>
      </c>
      <c r="D2715">
        <f t="shared" si="227"/>
        <v>6</v>
      </c>
      <c r="E2715" t="s">
        <v>1955</v>
      </c>
      <c r="F2715" t="str">
        <f>VLOOKUP(E2715,'country(26mar)'!B$2:C$251,2,FALSE)</f>
        <v>CA</v>
      </c>
      <c r="G2715" t="str">
        <f>VLOOKUP(F2715,'country(26mar)'!C$2:D$251,2,FALSE)</f>
        <v>base.ca</v>
      </c>
      <c r="H2715" t="s">
        <v>1962</v>
      </c>
      <c r="I2715" t="str">
        <f t="shared" si="229"/>
        <v>Canada Nova Scotia</v>
      </c>
      <c r="J2715" t="str">
        <f t="shared" si="228"/>
        <v>base.state_ca_ns</v>
      </c>
    </row>
    <row r="2716" hidden="1" spans="1:10">
      <c r="A2716" t="str">
        <f t="shared" si="226"/>
        <v>base.state_ca_ab</v>
      </c>
      <c r="B2716" t="str">
        <f>VLOOKUP(I2716,'state(26mar)'!D$2:G$680,4,FALSE)</f>
        <v>base.state_ca_ab</v>
      </c>
      <c r="C2716" t="str">
        <f t="shared" si="230"/>
        <v>state_CA_Alb_7</v>
      </c>
      <c r="D2716">
        <f t="shared" si="227"/>
        <v>7</v>
      </c>
      <c r="E2716" t="s">
        <v>1955</v>
      </c>
      <c r="F2716" t="str">
        <f>VLOOKUP(E2716,'country(26mar)'!B$2:C$251,2,FALSE)</f>
        <v>CA</v>
      </c>
      <c r="G2716" t="str">
        <f>VLOOKUP(F2716,'country(26mar)'!C$2:D$251,2,FALSE)</f>
        <v>base.ca</v>
      </c>
      <c r="H2716" t="s">
        <v>1971</v>
      </c>
      <c r="I2716" t="str">
        <f t="shared" si="229"/>
        <v>Canada Alberta</v>
      </c>
      <c r="J2716" t="str">
        <f t="shared" si="228"/>
        <v>base.state_ca_ab</v>
      </c>
    </row>
    <row r="2717" hidden="1" spans="1:10">
      <c r="A2717" t="str">
        <f t="shared" si="226"/>
        <v>base.state_ca_on</v>
      </c>
      <c r="B2717" t="str">
        <f>VLOOKUP(I2717,'state(26mar)'!D$2:G$680,4,FALSE)</f>
        <v>base.state_ca_on</v>
      </c>
      <c r="C2717" t="str">
        <f t="shared" si="230"/>
        <v>state_CA_Ont_8</v>
      </c>
      <c r="D2717">
        <f t="shared" si="227"/>
        <v>8</v>
      </c>
      <c r="E2717" t="s">
        <v>1955</v>
      </c>
      <c r="F2717" t="str">
        <f>VLOOKUP(E2717,'country(26mar)'!B$2:C$251,2,FALSE)</f>
        <v>CA</v>
      </c>
      <c r="G2717" t="str">
        <f>VLOOKUP(F2717,'country(26mar)'!C$2:D$251,2,FALSE)</f>
        <v>base.ca</v>
      </c>
      <c r="H2717" t="s">
        <v>1973</v>
      </c>
      <c r="I2717" t="str">
        <f t="shared" si="229"/>
        <v>Canada Ontario</v>
      </c>
      <c r="J2717" t="str">
        <f t="shared" si="228"/>
        <v>base.state_ca_on</v>
      </c>
    </row>
    <row r="2718" hidden="1" spans="1:10">
      <c r="A2718" t="str">
        <f t="shared" si="226"/>
        <v>base.state_ca_bc</v>
      </c>
      <c r="B2718" t="str">
        <f>VLOOKUP(I2718,'state(26mar)'!D$2:G$680,4,FALSE)</f>
        <v>base.state_ca_bc</v>
      </c>
      <c r="C2718" t="str">
        <f t="shared" si="230"/>
        <v>state_CA_Bri_9</v>
      </c>
      <c r="D2718">
        <f t="shared" si="227"/>
        <v>9</v>
      </c>
      <c r="E2718" t="s">
        <v>1955</v>
      </c>
      <c r="F2718" t="str">
        <f>VLOOKUP(E2718,'country(26mar)'!B$2:C$251,2,FALSE)</f>
        <v>CA</v>
      </c>
      <c r="G2718" t="str">
        <f>VLOOKUP(F2718,'country(26mar)'!C$2:D$251,2,FALSE)</f>
        <v>base.ca</v>
      </c>
      <c r="H2718" t="s">
        <v>1958</v>
      </c>
      <c r="I2718" t="str">
        <f t="shared" si="229"/>
        <v>Canada British Columbia</v>
      </c>
      <c r="J2718" t="str">
        <f t="shared" si="228"/>
        <v>base.state_ca_bc</v>
      </c>
    </row>
    <row r="2719" hidden="1" spans="1:10">
      <c r="A2719" t="str">
        <f t="shared" si="226"/>
        <v>base.state_ca_nt</v>
      </c>
      <c r="B2719" t="str">
        <f>VLOOKUP(I2719,'state(26mar)'!D$2:G$680,4,FALSE)</f>
        <v>base.state_ca_nt</v>
      </c>
      <c r="C2719" t="str">
        <f t="shared" si="230"/>
        <v>state_CA_Nor_10</v>
      </c>
      <c r="D2719">
        <f t="shared" si="227"/>
        <v>10</v>
      </c>
      <c r="E2719" t="s">
        <v>1955</v>
      </c>
      <c r="F2719" t="str">
        <f>VLOOKUP(E2719,'country(26mar)'!B$2:C$251,2,FALSE)</f>
        <v>CA</v>
      </c>
      <c r="G2719" t="str">
        <f>VLOOKUP(F2719,'country(26mar)'!C$2:D$251,2,FALSE)</f>
        <v>base.ca</v>
      </c>
      <c r="H2719" t="s">
        <v>2028</v>
      </c>
      <c r="I2719" t="str">
        <f t="shared" si="229"/>
        <v>Canada Northwest Territories</v>
      </c>
      <c r="J2719" t="str">
        <f t="shared" si="228"/>
        <v>base.state_ca_nt</v>
      </c>
    </row>
    <row r="2720" hidden="1" spans="1:10">
      <c r="A2720" t="str">
        <f t="shared" si="226"/>
        <v>base.state_ca_nu</v>
      </c>
      <c r="B2720" t="str">
        <f>VLOOKUP(I2720,'state(26mar)'!D$2:G$680,4,FALSE)</f>
        <v>base.state_ca_nu</v>
      </c>
      <c r="C2720" t="str">
        <f t="shared" si="230"/>
        <v>state_CA_Nun_11</v>
      </c>
      <c r="D2720">
        <f t="shared" si="227"/>
        <v>11</v>
      </c>
      <c r="E2720" t="s">
        <v>1955</v>
      </c>
      <c r="F2720" t="str">
        <f>VLOOKUP(E2720,'country(26mar)'!B$2:C$251,2,FALSE)</f>
        <v>CA</v>
      </c>
      <c r="G2720" t="str">
        <f>VLOOKUP(F2720,'country(26mar)'!C$2:D$251,2,FALSE)</f>
        <v>base.ca</v>
      </c>
      <c r="H2720" t="s">
        <v>1960</v>
      </c>
      <c r="I2720" t="str">
        <f t="shared" si="229"/>
        <v>Canada Nunavut</v>
      </c>
      <c r="J2720" t="str">
        <f t="shared" si="228"/>
        <v>base.state_ca_nu</v>
      </c>
    </row>
    <row r="2721" hidden="1" spans="1:10">
      <c r="A2721" t="str">
        <f t="shared" si="226"/>
        <v>base.state_ca_nb</v>
      </c>
      <c r="B2721" t="str">
        <f>VLOOKUP(I2721,'state(26mar)'!D$2:G$680,4,FALSE)</f>
        <v>base.state_ca_nb</v>
      </c>
      <c r="C2721" t="str">
        <f t="shared" si="230"/>
        <v>state_CA_New_12</v>
      </c>
      <c r="D2721">
        <f t="shared" si="227"/>
        <v>12</v>
      </c>
      <c r="E2721" t="s">
        <v>1955</v>
      </c>
      <c r="F2721" t="str">
        <f>VLOOKUP(E2721,'country(26mar)'!B$2:C$251,2,FALSE)</f>
        <v>CA</v>
      </c>
      <c r="G2721" t="str">
        <f>VLOOKUP(F2721,'country(26mar)'!C$2:D$251,2,FALSE)</f>
        <v>base.ca</v>
      </c>
      <c r="H2721" t="s">
        <v>1980</v>
      </c>
      <c r="I2721" t="str">
        <f t="shared" si="229"/>
        <v>Canada New Brunswick</v>
      </c>
      <c r="J2721" t="str">
        <f t="shared" si="228"/>
        <v>base.state_ca_nb</v>
      </c>
    </row>
    <row r="2722" hidden="1" spans="1:10">
      <c r="A2722" t="str">
        <f t="shared" si="226"/>
        <v>base.state_ca_pe</v>
      </c>
      <c r="B2722" t="str">
        <f>VLOOKUP(I2722,'state(26mar)'!D$2:G$680,4,FALSE)</f>
        <v>base.state_ca_pe</v>
      </c>
      <c r="C2722" t="str">
        <f t="shared" si="230"/>
        <v>state_CA_Pri_13</v>
      </c>
      <c r="D2722">
        <f t="shared" si="227"/>
        <v>13</v>
      </c>
      <c r="E2722" t="s">
        <v>1955</v>
      </c>
      <c r="F2722" t="str">
        <f>VLOOKUP(E2722,'country(26mar)'!B$2:C$251,2,FALSE)</f>
        <v>CA</v>
      </c>
      <c r="G2722" t="str">
        <f>VLOOKUP(F2722,'country(26mar)'!C$2:D$251,2,FALSE)</f>
        <v>base.ca</v>
      </c>
      <c r="H2722" t="s">
        <v>2007</v>
      </c>
      <c r="I2722" t="str">
        <f t="shared" si="229"/>
        <v>Canada Prince Edward Island</v>
      </c>
      <c r="J2722" t="str">
        <f t="shared" si="228"/>
        <v>base.state_ca_pe</v>
      </c>
    </row>
    <row r="2723" hidden="1" spans="1:10">
      <c r="A2723" t="str">
        <f t="shared" si="226"/>
        <v>state_CG_Kon_1</v>
      </c>
      <c r="B2723" t="e">
        <f>VLOOKUP(I2723,'state(26mar)'!D$2:G$680,4,FALSE)</f>
        <v>#N/A</v>
      </c>
      <c r="C2723" t="str">
        <f t="shared" si="230"/>
        <v>state_CG_Kon_1</v>
      </c>
      <c r="D2723">
        <f t="shared" si="227"/>
        <v>1</v>
      </c>
      <c r="E2723" t="s">
        <v>3024</v>
      </c>
      <c r="F2723" t="str">
        <f>VLOOKUP(E2723,'country(26mar)'!B$2:C$251,2,FALSE)</f>
        <v>CG</v>
      </c>
      <c r="G2723" t="str">
        <f>VLOOKUP(F2723,'country(26mar)'!C$2:D$251,2,FALSE)</f>
        <v>base.cg</v>
      </c>
      <c r="H2723" t="s">
        <v>3044</v>
      </c>
      <c r="I2723" t="str">
        <f t="shared" si="229"/>
        <v>Congo Kongo Central</v>
      </c>
      <c r="J2723" t="str">
        <f t="shared" si="228"/>
        <v>state_CG_Kon_1</v>
      </c>
    </row>
    <row r="2724" hidden="1" spans="1:10">
      <c r="A2724" t="str">
        <f t="shared" si="226"/>
        <v>state_CG_Sud_2</v>
      </c>
      <c r="B2724" t="e">
        <f>VLOOKUP(I2724,'state(26mar)'!D$2:G$680,4,FALSE)</f>
        <v>#N/A</v>
      </c>
      <c r="C2724" t="str">
        <f t="shared" si="230"/>
        <v>state_CG_Sud_2</v>
      </c>
      <c r="D2724">
        <f t="shared" si="227"/>
        <v>2</v>
      </c>
      <c r="E2724" t="s">
        <v>3024</v>
      </c>
      <c r="F2724" t="str">
        <f>VLOOKUP(E2724,'country(26mar)'!B$2:C$251,2,FALSE)</f>
        <v>CG</v>
      </c>
      <c r="G2724" t="str">
        <f>VLOOKUP(F2724,'country(26mar)'!C$2:D$251,2,FALSE)</f>
        <v>base.cg</v>
      </c>
      <c r="H2724" t="s">
        <v>3055</v>
      </c>
      <c r="I2724" t="str">
        <f t="shared" si="229"/>
        <v>Congo Sud-Kivu</v>
      </c>
      <c r="J2724" t="str">
        <f t="shared" si="228"/>
        <v>state_CG_Sud_2</v>
      </c>
    </row>
    <row r="2725" hidden="1" spans="1:10">
      <c r="A2725" t="str">
        <f t="shared" si="226"/>
        <v>state_CG_Équ_3</v>
      </c>
      <c r="B2725" t="e">
        <f>VLOOKUP(I2725,'state(26mar)'!D$2:G$680,4,FALSE)</f>
        <v>#N/A</v>
      </c>
      <c r="C2725" t="str">
        <f t="shared" si="230"/>
        <v>state_CG_Équ_3</v>
      </c>
      <c r="D2725">
        <f t="shared" si="227"/>
        <v>3</v>
      </c>
      <c r="E2725" t="s">
        <v>3024</v>
      </c>
      <c r="F2725" t="str">
        <f>VLOOKUP(E2725,'country(26mar)'!B$2:C$251,2,FALSE)</f>
        <v>CG</v>
      </c>
      <c r="G2725" t="str">
        <f>VLOOKUP(F2725,'country(26mar)'!C$2:D$251,2,FALSE)</f>
        <v>base.cg</v>
      </c>
      <c r="H2725" t="s">
        <v>3033</v>
      </c>
      <c r="I2725" t="str">
        <f t="shared" si="229"/>
        <v>Congo Équateur</v>
      </c>
      <c r="J2725" t="str">
        <f t="shared" si="228"/>
        <v>state_CG_Équ_3</v>
      </c>
    </row>
    <row r="2726" hidden="1" spans="1:10">
      <c r="A2726" t="str">
        <f t="shared" si="226"/>
        <v>state_CG_Man_4</v>
      </c>
      <c r="B2726" t="e">
        <f>VLOOKUP(I2726,'state(26mar)'!D$2:G$680,4,FALSE)</f>
        <v>#N/A</v>
      </c>
      <c r="C2726" t="str">
        <f t="shared" si="230"/>
        <v>state_CG_Man_4</v>
      </c>
      <c r="D2726">
        <f t="shared" si="227"/>
        <v>4</v>
      </c>
      <c r="E2726" t="s">
        <v>3024</v>
      </c>
      <c r="F2726" t="str">
        <f>VLOOKUP(E2726,'country(26mar)'!B$2:C$251,2,FALSE)</f>
        <v>CG</v>
      </c>
      <c r="G2726" t="str">
        <f>VLOOKUP(F2726,'country(26mar)'!C$2:D$251,2,FALSE)</f>
        <v>base.cg</v>
      </c>
      <c r="H2726" t="s">
        <v>3095</v>
      </c>
      <c r="I2726" t="str">
        <f t="shared" si="229"/>
        <v>Congo Maniema</v>
      </c>
      <c r="J2726" t="str">
        <f t="shared" si="228"/>
        <v>state_CG_Man_4</v>
      </c>
    </row>
    <row r="2727" hidden="1" spans="1:10">
      <c r="A2727" t="str">
        <f t="shared" si="226"/>
        <v>state_CG_Nor_5</v>
      </c>
      <c r="B2727" t="e">
        <f>VLOOKUP(I2727,'state(26mar)'!D$2:G$680,4,FALSE)</f>
        <v>#N/A</v>
      </c>
      <c r="C2727" t="str">
        <f t="shared" si="230"/>
        <v>state_CG_Nor_5</v>
      </c>
      <c r="D2727">
        <f t="shared" si="227"/>
        <v>5</v>
      </c>
      <c r="E2727" t="s">
        <v>3024</v>
      </c>
      <c r="F2727" t="str">
        <f>VLOOKUP(E2727,'country(26mar)'!B$2:C$251,2,FALSE)</f>
        <v>CG</v>
      </c>
      <c r="G2727" t="str">
        <f>VLOOKUP(F2727,'country(26mar)'!C$2:D$251,2,FALSE)</f>
        <v>base.cg</v>
      </c>
      <c r="H2727" t="s">
        <v>3036</v>
      </c>
      <c r="I2727" t="str">
        <f t="shared" si="229"/>
        <v>Congo Nord-Kivu</v>
      </c>
      <c r="J2727" t="str">
        <f t="shared" si="228"/>
        <v>state_CG_Nor_5</v>
      </c>
    </row>
    <row r="2728" hidden="1" spans="1:10">
      <c r="A2728" t="str">
        <f t="shared" si="226"/>
        <v>state_CG_Kas_6</v>
      </c>
      <c r="B2728" t="e">
        <f>VLOOKUP(I2728,'state(26mar)'!D$2:G$680,4,FALSE)</f>
        <v>#N/A</v>
      </c>
      <c r="C2728" t="str">
        <f t="shared" si="230"/>
        <v>state_CG_Kas_6</v>
      </c>
      <c r="D2728">
        <f t="shared" si="227"/>
        <v>6</v>
      </c>
      <c r="E2728" t="s">
        <v>3024</v>
      </c>
      <c r="F2728" t="str">
        <f>VLOOKUP(E2728,'country(26mar)'!B$2:C$251,2,FALSE)</f>
        <v>CG</v>
      </c>
      <c r="G2728" t="str">
        <f>VLOOKUP(F2728,'country(26mar)'!C$2:D$251,2,FALSE)</f>
        <v>base.cg</v>
      </c>
      <c r="H2728" t="s">
        <v>3144</v>
      </c>
      <c r="I2728" t="str">
        <f t="shared" si="229"/>
        <v>Congo Kasaï Oriental</v>
      </c>
      <c r="J2728" t="str">
        <f t="shared" si="228"/>
        <v>state_CG_Kas_6</v>
      </c>
    </row>
    <row r="2729" hidden="1" spans="1:10">
      <c r="A2729" t="str">
        <f t="shared" si="226"/>
        <v>state_CG_Kin_7</v>
      </c>
      <c r="B2729" t="e">
        <f>VLOOKUP(I2729,'state(26mar)'!D$2:G$680,4,FALSE)</f>
        <v>#N/A</v>
      </c>
      <c r="C2729" t="str">
        <f t="shared" si="230"/>
        <v>state_CG_Kin_7</v>
      </c>
      <c r="D2729">
        <f t="shared" si="227"/>
        <v>7</v>
      </c>
      <c r="E2729" t="s">
        <v>3024</v>
      </c>
      <c r="F2729" t="str">
        <f>VLOOKUP(E2729,'country(26mar)'!B$2:C$251,2,FALSE)</f>
        <v>CG</v>
      </c>
      <c r="G2729" t="str">
        <f>VLOOKUP(F2729,'country(26mar)'!C$2:D$251,2,FALSE)</f>
        <v>base.cg</v>
      </c>
      <c r="H2729" t="s">
        <v>3114</v>
      </c>
      <c r="I2729" t="str">
        <f t="shared" si="229"/>
        <v>Congo Kinshasa</v>
      </c>
      <c r="J2729" t="str">
        <f t="shared" si="228"/>
        <v>state_CG_Kin_7</v>
      </c>
    </row>
    <row r="2730" hidden="1" spans="1:10">
      <c r="A2730" t="str">
        <f t="shared" si="226"/>
        <v>state_CG_Kas_8</v>
      </c>
      <c r="B2730" t="e">
        <f>VLOOKUP(I2730,'state(26mar)'!D$2:G$680,4,FALSE)</f>
        <v>#N/A</v>
      </c>
      <c r="C2730" t="str">
        <f t="shared" si="230"/>
        <v>state_CG_Kas_8</v>
      </c>
      <c r="D2730">
        <f t="shared" si="227"/>
        <v>8</v>
      </c>
      <c r="E2730" t="s">
        <v>3024</v>
      </c>
      <c r="F2730" t="str">
        <f>VLOOKUP(E2730,'country(26mar)'!B$2:C$251,2,FALSE)</f>
        <v>CG</v>
      </c>
      <c r="G2730" t="str">
        <f>VLOOKUP(F2730,'country(26mar)'!C$2:D$251,2,FALSE)</f>
        <v>base.cg</v>
      </c>
      <c r="H2730" t="s">
        <v>3082</v>
      </c>
      <c r="I2730" t="str">
        <f t="shared" si="229"/>
        <v>Congo Kasaï</v>
      </c>
      <c r="J2730" t="str">
        <f t="shared" si="228"/>
        <v>state_CG_Kas_8</v>
      </c>
    </row>
    <row r="2731" hidden="1" spans="1:10">
      <c r="A2731" t="str">
        <f t="shared" si="226"/>
        <v>state_CG_Bas_9</v>
      </c>
      <c r="B2731" t="e">
        <f>VLOOKUP(I2731,'state(26mar)'!D$2:G$680,4,FALSE)</f>
        <v>#N/A</v>
      </c>
      <c r="C2731" t="str">
        <f t="shared" si="230"/>
        <v>state_CG_Bas_9</v>
      </c>
      <c r="D2731">
        <f t="shared" si="227"/>
        <v>9</v>
      </c>
      <c r="E2731" t="s">
        <v>3024</v>
      </c>
      <c r="F2731" t="str">
        <f>VLOOKUP(E2731,'country(26mar)'!B$2:C$251,2,FALSE)</f>
        <v>CG</v>
      </c>
      <c r="G2731" t="str">
        <f>VLOOKUP(F2731,'country(26mar)'!C$2:D$251,2,FALSE)</f>
        <v>base.cg</v>
      </c>
      <c r="H2731" t="s">
        <v>3027</v>
      </c>
      <c r="I2731" t="str">
        <f t="shared" si="229"/>
        <v>Congo Bas-Uélé</v>
      </c>
      <c r="J2731" t="str">
        <f t="shared" si="228"/>
        <v>state_CG_Bas_9</v>
      </c>
    </row>
    <row r="2732" hidden="1" spans="1:10">
      <c r="A2732" t="str">
        <f t="shared" si="226"/>
        <v>state_CG_Kas_10</v>
      </c>
      <c r="B2732" t="e">
        <f>VLOOKUP(I2732,'state(26mar)'!D$2:G$680,4,FALSE)</f>
        <v>#N/A</v>
      </c>
      <c r="C2732" t="str">
        <f t="shared" si="230"/>
        <v>state_CG_Kas_10</v>
      </c>
      <c r="D2732">
        <f t="shared" si="227"/>
        <v>10</v>
      </c>
      <c r="E2732" t="s">
        <v>3024</v>
      </c>
      <c r="F2732" t="str">
        <f>VLOOKUP(E2732,'country(26mar)'!B$2:C$251,2,FALSE)</f>
        <v>CG</v>
      </c>
      <c r="G2732" t="str">
        <f>VLOOKUP(F2732,'country(26mar)'!C$2:D$251,2,FALSE)</f>
        <v>base.cg</v>
      </c>
      <c r="H2732" t="s">
        <v>3065</v>
      </c>
      <c r="I2732" t="str">
        <f t="shared" si="229"/>
        <v>Congo Kasaï Central</v>
      </c>
      <c r="J2732" t="str">
        <f t="shared" si="228"/>
        <v>state_CG_Kas_10</v>
      </c>
    </row>
    <row r="2733" hidden="1" spans="1:10">
      <c r="A2733" t="str">
        <f t="shared" si="226"/>
        <v>state_CG_Hau_11</v>
      </c>
      <c r="B2733" t="e">
        <f>VLOOKUP(I2733,'state(26mar)'!D$2:G$680,4,FALSE)</f>
        <v>#N/A</v>
      </c>
      <c r="C2733" t="str">
        <f t="shared" si="230"/>
        <v>state_CG_Hau_11</v>
      </c>
      <c r="D2733">
        <f t="shared" si="227"/>
        <v>11</v>
      </c>
      <c r="E2733" t="s">
        <v>3024</v>
      </c>
      <c r="F2733" t="str">
        <f>VLOOKUP(E2733,'country(26mar)'!B$2:C$251,2,FALSE)</f>
        <v>CG</v>
      </c>
      <c r="G2733" t="str">
        <f>VLOOKUP(F2733,'country(26mar)'!C$2:D$251,2,FALSE)</f>
        <v>base.cg</v>
      </c>
      <c r="H2733" t="s">
        <v>3087</v>
      </c>
      <c r="I2733" t="str">
        <f t="shared" si="229"/>
        <v>Congo Haut-Uélé</v>
      </c>
      <c r="J2733" t="str">
        <f t="shared" si="228"/>
        <v>state_CG_Hau_11</v>
      </c>
    </row>
    <row r="2734" hidden="1" spans="1:10">
      <c r="A2734" t="str">
        <f t="shared" si="226"/>
        <v>state_CG_Hau_12</v>
      </c>
      <c r="B2734" t="e">
        <f>VLOOKUP(I2734,'state(26mar)'!D$2:G$680,4,FALSE)</f>
        <v>#N/A</v>
      </c>
      <c r="C2734" t="str">
        <f t="shared" si="230"/>
        <v>state_CG_Hau_12</v>
      </c>
      <c r="D2734">
        <f t="shared" si="227"/>
        <v>12</v>
      </c>
      <c r="E2734" t="s">
        <v>3024</v>
      </c>
      <c r="F2734" t="str">
        <f>VLOOKUP(E2734,'country(26mar)'!B$2:C$251,2,FALSE)</f>
        <v>CG</v>
      </c>
      <c r="G2734" t="str">
        <f>VLOOKUP(F2734,'country(26mar)'!C$2:D$251,2,FALSE)</f>
        <v>base.cg</v>
      </c>
      <c r="H2734" t="s">
        <v>3053</v>
      </c>
      <c r="I2734" t="str">
        <f t="shared" si="229"/>
        <v>Congo Haut-Lomami</v>
      </c>
      <c r="J2734" t="str">
        <f t="shared" si="228"/>
        <v>state_CG_Hau_12</v>
      </c>
    </row>
    <row r="2735" hidden="1" spans="1:10">
      <c r="A2735" t="str">
        <f t="shared" si="226"/>
        <v>state_CG_Itu_13</v>
      </c>
      <c r="B2735" t="e">
        <f>VLOOKUP(I2735,'state(26mar)'!D$2:G$680,4,FALSE)</f>
        <v>#N/A</v>
      </c>
      <c r="C2735" t="str">
        <f t="shared" si="230"/>
        <v>state_CG_Itu_13</v>
      </c>
      <c r="D2735">
        <f t="shared" si="227"/>
        <v>13</v>
      </c>
      <c r="E2735" t="s">
        <v>3024</v>
      </c>
      <c r="F2735" t="str">
        <f>VLOOKUP(E2735,'country(26mar)'!B$2:C$251,2,FALSE)</f>
        <v>CG</v>
      </c>
      <c r="G2735" t="str">
        <f>VLOOKUP(F2735,'country(26mar)'!C$2:D$251,2,FALSE)</f>
        <v>base.cg</v>
      </c>
      <c r="H2735" t="s">
        <v>3060</v>
      </c>
      <c r="I2735" t="str">
        <f t="shared" si="229"/>
        <v>Congo Ituri</v>
      </c>
      <c r="J2735" t="str">
        <f t="shared" si="228"/>
        <v>state_CG_Itu_13</v>
      </c>
    </row>
    <row r="2736" hidden="1" spans="1:10">
      <c r="A2736" t="str">
        <f t="shared" si="226"/>
        <v>state_CG_Mon_14</v>
      </c>
      <c r="B2736" t="e">
        <f>VLOOKUP(I2736,'state(26mar)'!D$2:G$680,4,FALSE)</f>
        <v>#N/A</v>
      </c>
      <c r="C2736" t="str">
        <f t="shared" si="230"/>
        <v>state_CG_Mon_14</v>
      </c>
      <c r="D2736">
        <f t="shared" si="227"/>
        <v>14</v>
      </c>
      <c r="E2736" t="s">
        <v>3024</v>
      </c>
      <c r="F2736" t="str">
        <f>VLOOKUP(E2736,'country(26mar)'!B$2:C$251,2,FALSE)</f>
        <v>CG</v>
      </c>
      <c r="G2736" t="str">
        <f>VLOOKUP(F2736,'country(26mar)'!C$2:D$251,2,FALSE)</f>
        <v>base.cg</v>
      </c>
      <c r="H2736" t="s">
        <v>3038</v>
      </c>
      <c r="I2736" t="str">
        <f t="shared" si="229"/>
        <v>Congo Mongala</v>
      </c>
      <c r="J2736" t="str">
        <f t="shared" si="228"/>
        <v>state_CG_Mon_14</v>
      </c>
    </row>
    <row r="2737" hidden="1" spans="1:10">
      <c r="A2737" t="str">
        <f t="shared" si="226"/>
        <v>state_CG_Hau_15</v>
      </c>
      <c r="B2737" t="e">
        <f>VLOOKUP(I2737,'state(26mar)'!D$2:G$680,4,FALSE)</f>
        <v>#N/A</v>
      </c>
      <c r="C2737" t="str">
        <f t="shared" si="230"/>
        <v>state_CG_Hau_15</v>
      </c>
      <c r="D2737">
        <f t="shared" si="227"/>
        <v>15</v>
      </c>
      <c r="E2737" t="s">
        <v>3024</v>
      </c>
      <c r="F2737" t="str">
        <f>VLOOKUP(E2737,'country(26mar)'!B$2:C$251,2,FALSE)</f>
        <v>CG</v>
      </c>
      <c r="G2737" t="str">
        <f>VLOOKUP(F2737,'country(26mar)'!C$2:D$251,2,FALSE)</f>
        <v>base.cg</v>
      </c>
      <c r="H2737" t="s">
        <v>3097</v>
      </c>
      <c r="I2737" t="str">
        <f t="shared" si="229"/>
        <v>Congo Haut-Katanga</v>
      </c>
      <c r="J2737" t="str">
        <f t="shared" si="228"/>
        <v>state_CG_Hau_15</v>
      </c>
    </row>
    <row r="2738" hidden="1" spans="1:10">
      <c r="A2738" t="str">
        <f t="shared" si="226"/>
        <v>state_CG_Nor_16</v>
      </c>
      <c r="B2738" t="e">
        <f>VLOOKUP(I2738,'state(26mar)'!D$2:G$680,4,FALSE)</f>
        <v>#N/A</v>
      </c>
      <c r="C2738" t="str">
        <f t="shared" si="230"/>
        <v>state_CG_Nor_16</v>
      </c>
      <c r="D2738">
        <f t="shared" si="227"/>
        <v>16</v>
      </c>
      <c r="E2738" t="s">
        <v>3024</v>
      </c>
      <c r="F2738" t="str">
        <f>VLOOKUP(E2738,'country(26mar)'!B$2:C$251,2,FALSE)</f>
        <v>CG</v>
      </c>
      <c r="G2738" t="str">
        <f>VLOOKUP(F2738,'country(26mar)'!C$2:D$251,2,FALSE)</f>
        <v>base.cg</v>
      </c>
      <c r="H2738" t="s">
        <v>3048</v>
      </c>
      <c r="I2738" t="str">
        <f t="shared" si="229"/>
        <v>Congo Nord-Ubangi</v>
      </c>
      <c r="J2738" t="str">
        <f t="shared" si="228"/>
        <v>state_CG_Nor_16</v>
      </c>
    </row>
    <row r="2739" hidden="1" spans="1:10">
      <c r="A2739" t="str">
        <f t="shared" si="226"/>
        <v>state_CG_Kwa_17</v>
      </c>
      <c r="B2739" t="e">
        <f>VLOOKUP(I2739,'state(26mar)'!D$2:G$680,4,FALSE)</f>
        <v>#N/A</v>
      </c>
      <c r="C2739" t="str">
        <f t="shared" si="230"/>
        <v>state_CG_Kwa_17</v>
      </c>
      <c r="D2739">
        <f t="shared" si="227"/>
        <v>17</v>
      </c>
      <c r="E2739" t="s">
        <v>3024</v>
      </c>
      <c r="F2739" t="str">
        <f>VLOOKUP(E2739,'country(26mar)'!B$2:C$251,2,FALSE)</f>
        <v>CG</v>
      </c>
      <c r="G2739" t="str">
        <f>VLOOKUP(F2739,'country(26mar)'!C$2:D$251,2,FALSE)</f>
        <v>base.cg</v>
      </c>
      <c r="H2739" t="s">
        <v>3092</v>
      </c>
      <c r="I2739" t="str">
        <f t="shared" si="229"/>
        <v>Congo Kwango</v>
      </c>
      <c r="J2739" t="str">
        <f t="shared" si="228"/>
        <v>state_CG_Kwa_17</v>
      </c>
    </row>
    <row r="2740" hidden="1" spans="1:10">
      <c r="A2740" t="str">
        <f t="shared" si="226"/>
        <v>state_CG_Tsh_18</v>
      </c>
      <c r="B2740" t="e">
        <f>VLOOKUP(I2740,'state(26mar)'!D$2:G$680,4,FALSE)</f>
        <v>#N/A</v>
      </c>
      <c r="C2740" t="str">
        <f t="shared" si="230"/>
        <v>state_CG_Tsh_18</v>
      </c>
      <c r="D2740">
        <f t="shared" si="227"/>
        <v>18</v>
      </c>
      <c r="E2740" t="s">
        <v>3024</v>
      </c>
      <c r="F2740" t="str">
        <f>VLOOKUP(E2740,'country(26mar)'!B$2:C$251,2,FALSE)</f>
        <v>CG</v>
      </c>
      <c r="G2740" t="str">
        <f>VLOOKUP(F2740,'country(26mar)'!C$2:D$251,2,FALSE)</f>
        <v>base.cg</v>
      </c>
      <c r="H2740" t="s">
        <v>3029</v>
      </c>
      <c r="I2740" t="str">
        <f t="shared" si="229"/>
        <v>Congo Tshopo</v>
      </c>
      <c r="J2740" t="str">
        <f t="shared" si="228"/>
        <v>state_CG_Tsh_18</v>
      </c>
    </row>
    <row r="2741" hidden="1" spans="1:10">
      <c r="A2741" t="str">
        <f t="shared" si="226"/>
        <v>state_CG_Tan_19</v>
      </c>
      <c r="B2741" t="e">
        <f>VLOOKUP(I2741,'state(26mar)'!D$2:G$680,4,FALSE)</f>
        <v>#N/A</v>
      </c>
      <c r="C2741" t="str">
        <f t="shared" si="230"/>
        <v>state_CG_Tan_19</v>
      </c>
      <c r="D2741">
        <f t="shared" si="227"/>
        <v>19</v>
      </c>
      <c r="E2741" t="s">
        <v>3024</v>
      </c>
      <c r="F2741" t="str">
        <f>VLOOKUP(E2741,'country(26mar)'!B$2:C$251,2,FALSE)</f>
        <v>CG</v>
      </c>
      <c r="G2741" t="str">
        <f>VLOOKUP(F2741,'country(26mar)'!C$2:D$251,2,FALSE)</f>
        <v>base.cg</v>
      </c>
      <c r="H2741" t="s">
        <v>3089</v>
      </c>
      <c r="I2741" t="str">
        <f t="shared" si="229"/>
        <v>Congo Tanganyika</v>
      </c>
      <c r="J2741" t="str">
        <f t="shared" si="228"/>
        <v>state_CG_Tan_19</v>
      </c>
    </row>
    <row r="2742" hidden="1" spans="1:10">
      <c r="A2742" t="str">
        <f t="shared" si="226"/>
        <v>state_CG_Mai_20</v>
      </c>
      <c r="B2742" t="e">
        <f>VLOOKUP(I2742,'state(26mar)'!D$2:G$680,4,FALSE)</f>
        <v>#N/A</v>
      </c>
      <c r="C2742" t="str">
        <f t="shared" si="230"/>
        <v>state_CG_Mai_20</v>
      </c>
      <c r="D2742">
        <f t="shared" si="227"/>
        <v>20</v>
      </c>
      <c r="E2742" t="s">
        <v>3024</v>
      </c>
      <c r="F2742" t="str">
        <f>VLOOKUP(E2742,'country(26mar)'!B$2:C$251,2,FALSE)</f>
        <v>CG</v>
      </c>
      <c r="G2742" t="str">
        <f>VLOOKUP(F2742,'country(26mar)'!C$2:D$251,2,FALSE)</f>
        <v>base.cg</v>
      </c>
      <c r="H2742" t="s">
        <v>3042</v>
      </c>
      <c r="I2742" t="str">
        <f t="shared" si="229"/>
        <v>Congo Mai-Ndombe</v>
      </c>
      <c r="J2742" t="str">
        <f t="shared" si="228"/>
        <v>state_CG_Mai_20</v>
      </c>
    </row>
    <row r="2743" hidden="1" spans="1:10">
      <c r="A2743" t="str">
        <f t="shared" si="226"/>
        <v>state_CG_Sud_21</v>
      </c>
      <c r="B2743" t="e">
        <f>VLOOKUP(I2743,'state(26mar)'!D$2:G$680,4,FALSE)</f>
        <v>#N/A</v>
      </c>
      <c r="C2743" t="str">
        <f t="shared" si="230"/>
        <v>state_CG_Sud_21</v>
      </c>
      <c r="D2743">
        <f t="shared" si="227"/>
        <v>21</v>
      </c>
      <c r="E2743" t="s">
        <v>3024</v>
      </c>
      <c r="F2743" t="str">
        <f>VLOOKUP(E2743,'country(26mar)'!B$2:C$251,2,FALSE)</f>
        <v>CG</v>
      </c>
      <c r="G2743" t="str">
        <f>VLOOKUP(F2743,'country(26mar)'!C$2:D$251,2,FALSE)</f>
        <v>base.cg</v>
      </c>
      <c r="H2743" t="s">
        <v>3078</v>
      </c>
      <c r="I2743" t="str">
        <f t="shared" ref="I2743:I2803" si="231">CONCATENATE(E2743," ",H2743)</f>
        <v>Congo Sud-Ubangi</v>
      </c>
      <c r="J2743" t="str">
        <f t="shared" si="228"/>
        <v>state_CG_Sud_21</v>
      </c>
    </row>
    <row r="2744" hidden="1" spans="1:10">
      <c r="A2744" t="str">
        <f t="shared" si="226"/>
        <v>state_CG_Tsh_22</v>
      </c>
      <c r="B2744" t="e">
        <f>VLOOKUP(I2744,'state(26mar)'!D$2:G$680,4,FALSE)</f>
        <v>#N/A</v>
      </c>
      <c r="C2744" t="str">
        <f t="shared" ref="C2744:C2803" si="232">CONCATENATE("state_",F2744,"_",LEFT(H2744,3),"_",D2744)</f>
        <v>state_CG_Tsh_22</v>
      </c>
      <c r="D2744">
        <f t="shared" si="227"/>
        <v>22</v>
      </c>
      <c r="E2744" t="s">
        <v>3024</v>
      </c>
      <c r="F2744" t="str">
        <f>VLOOKUP(E2744,'country(26mar)'!B$2:C$251,2,FALSE)</f>
        <v>CG</v>
      </c>
      <c r="G2744" t="str">
        <f>VLOOKUP(F2744,'country(26mar)'!C$2:D$251,2,FALSE)</f>
        <v>base.cg</v>
      </c>
      <c r="H2744" t="s">
        <v>3040</v>
      </c>
      <c r="I2744" t="str">
        <f t="shared" si="231"/>
        <v>Congo Tshuapa</v>
      </c>
      <c r="J2744" t="str">
        <f t="shared" si="228"/>
        <v>state_CG_Tsh_22</v>
      </c>
    </row>
    <row r="2745" hidden="1" spans="1:10">
      <c r="A2745" t="str">
        <f t="shared" si="226"/>
        <v>state_CG_Kwi_23</v>
      </c>
      <c r="B2745" t="e">
        <f>VLOOKUP(I2745,'state(26mar)'!D$2:G$680,4,FALSE)</f>
        <v>#N/A</v>
      </c>
      <c r="C2745" t="str">
        <f t="shared" si="232"/>
        <v>state_CG_Kwi_23</v>
      </c>
      <c r="D2745">
        <f t="shared" si="227"/>
        <v>23</v>
      </c>
      <c r="E2745" t="s">
        <v>3024</v>
      </c>
      <c r="F2745" t="str">
        <f>VLOOKUP(E2745,'country(26mar)'!B$2:C$251,2,FALSE)</f>
        <v>CG</v>
      </c>
      <c r="G2745" t="str">
        <f>VLOOKUP(F2745,'country(26mar)'!C$2:D$251,2,FALSE)</f>
        <v>base.cg</v>
      </c>
      <c r="H2745" t="s">
        <v>3031</v>
      </c>
      <c r="I2745" t="str">
        <f t="shared" si="231"/>
        <v>Congo Kwilu</v>
      </c>
      <c r="J2745" t="str">
        <f t="shared" si="228"/>
        <v>state_CG_Kwi_23</v>
      </c>
    </row>
    <row r="2746" hidden="1" spans="1:10">
      <c r="A2746" t="str">
        <f t="shared" si="226"/>
        <v>state_CG_Lom_24</v>
      </c>
      <c r="B2746" t="e">
        <f>VLOOKUP(I2746,'state(26mar)'!D$2:G$680,4,FALSE)</f>
        <v>#N/A</v>
      </c>
      <c r="C2746" t="str">
        <f t="shared" si="232"/>
        <v>state_CG_Lom_24</v>
      </c>
      <c r="D2746">
        <f t="shared" si="227"/>
        <v>24</v>
      </c>
      <c r="E2746" t="s">
        <v>3024</v>
      </c>
      <c r="F2746" t="str">
        <f>VLOOKUP(E2746,'country(26mar)'!B$2:C$251,2,FALSE)</f>
        <v>CG</v>
      </c>
      <c r="G2746" t="str">
        <f>VLOOKUP(F2746,'country(26mar)'!C$2:D$251,2,FALSE)</f>
        <v>base.cg</v>
      </c>
      <c r="H2746" t="s">
        <v>3075</v>
      </c>
      <c r="I2746" t="str">
        <f t="shared" si="231"/>
        <v>Congo Lomami</v>
      </c>
      <c r="J2746" t="str">
        <f t="shared" si="228"/>
        <v>state_CG_Lom_24</v>
      </c>
    </row>
    <row r="2747" hidden="1" spans="1:10">
      <c r="A2747" t="str">
        <f t="shared" si="226"/>
        <v>state_CG_San_25</v>
      </c>
      <c r="B2747" t="e">
        <f>VLOOKUP(I2747,'state(26mar)'!D$2:G$680,4,FALSE)</f>
        <v>#N/A</v>
      </c>
      <c r="C2747" t="str">
        <f t="shared" si="232"/>
        <v>state_CG_San_25</v>
      </c>
      <c r="D2747">
        <f t="shared" si="227"/>
        <v>25</v>
      </c>
      <c r="E2747" t="s">
        <v>3024</v>
      </c>
      <c r="F2747" t="str">
        <f>VLOOKUP(E2747,'country(26mar)'!B$2:C$251,2,FALSE)</f>
        <v>CG</v>
      </c>
      <c r="G2747" t="str">
        <f>VLOOKUP(F2747,'country(26mar)'!C$2:D$251,2,FALSE)</f>
        <v>base.cg</v>
      </c>
      <c r="H2747" t="s">
        <v>3125</v>
      </c>
      <c r="I2747" t="str">
        <f t="shared" si="231"/>
        <v>Congo Sankuru</v>
      </c>
      <c r="J2747" t="str">
        <f t="shared" si="228"/>
        <v>state_CG_San_25</v>
      </c>
    </row>
    <row r="2748" hidden="1" spans="1:10">
      <c r="A2748" t="str">
        <f t="shared" si="226"/>
        <v>state_CG_Lua_26</v>
      </c>
      <c r="B2748" t="e">
        <f>VLOOKUP(I2748,'state(26mar)'!D$2:G$680,4,FALSE)</f>
        <v>#N/A</v>
      </c>
      <c r="C2748" t="str">
        <f t="shared" si="232"/>
        <v>state_CG_Lua_26</v>
      </c>
      <c r="D2748">
        <f t="shared" si="227"/>
        <v>26</v>
      </c>
      <c r="E2748" t="s">
        <v>3024</v>
      </c>
      <c r="F2748" t="str">
        <f>VLOOKUP(E2748,'country(26mar)'!B$2:C$251,2,FALSE)</f>
        <v>CG</v>
      </c>
      <c r="G2748" t="str">
        <f>VLOOKUP(F2748,'country(26mar)'!C$2:D$251,2,FALSE)</f>
        <v>base.cg</v>
      </c>
      <c r="H2748" t="s">
        <v>3068</v>
      </c>
      <c r="I2748" t="str">
        <f t="shared" si="231"/>
        <v>Congo Lualaba</v>
      </c>
      <c r="J2748" t="str">
        <f t="shared" si="228"/>
        <v>state_CG_Lua_26</v>
      </c>
    </row>
    <row r="2749" hidden="1" spans="1:10">
      <c r="A2749" t="str">
        <f t="shared" si="226"/>
        <v>state_CF_Ban_1</v>
      </c>
      <c r="B2749" t="e">
        <f>VLOOKUP(I2749,'state(26mar)'!D$2:G$680,4,FALSE)</f>
        <v>#N/A</v>
      </c>
      <c r="C2749" t="str">
        <f t="shared" si="232"/>
        <v>state_CF_Ban_1</v>
      </c>
      <c r="D2749">
        <f t="shared" si="227"/>
        <v>1</v>
      </c>
      <c r="E2749" t="s">
        <v>2256</v>
      </c>
      <c r="F2749" t="str">
        <f>VLOOKUP(E2749,'country(26mar)'!B$2:C$251,2,FALSE)</f>
        <v>CF</v>
      </c>
      <c r="G2749" t="str">
        <f>VLOOKUP(F2749,'country(26mar)'!C$2:D$251,2,FALSE)</f>
        <v>base.cf</v>
      </c>
      <c r="H2749" t="s">
        <v>2262</v>
      </c>
      <c r="I2749" t="str">
        <f t="shared" si="231"/>
        <v>Central African Republic Bangui</v>
      </c>
      <c r="J2749" t="str">
        <f t="shared" si="228"/>
        <v>state_CF_Ban_1</v>
      </c>
    </row>
    <row r="2750" hidden="1" spans="1:10">
      <c r="A2750" t="str">
        <f t="shared" si="226"/>
        <v>state_CF_San_2</v>
      </c>
      <c r="B2750" t="e">
        <f>VLOOKUP(I2750,'state(26mar)'!D$2:G$680,4,FALSE)</f>
        <v>#N/A</v>
      </c>
      <c r="C2750" t="str">
        <f t="shared" si="232"/>
        <v>state_CF_San_2</v>
      </c>
      <c r="D2750">
        <f t="shared" si="227"/>
        <v>2</v>
      </c>
      <c r="E2750" t="s">
        <v>2256</v>
      </c>
      <c r="F2750" t="str">
        <f>VLOOKUP(E2750,'country(26mar)'!B$2:C$251,2,FALSE)</f>
        <v>CF</v>
      </c>
      <c r="G2750" t="str">
        <f>VLOOKUP(F2750,'country(26mar)'!C$2:D$251,2,FALSE)</f>
        <v>base.cf</v>
      </c>
      <c r="H2750" t="s">
        <v>2291</v>
      </c>
      <c r="I2750" t="str">
        <f t="shared" si="231"/>
        <v>Central African Republic Sangha-Mbaéré</v>
      </c>
      <c r="J2750" t="str">
        <f t="shared" si="228"/>
        <v>state_CF_San_2</v>
      </c>
    </row>
    <row r="2751" hidden="1" spans="1:10">
      <c r="A2751" t="str">
        <f t="shared" si="226"/>
        <v>state_CF_Ouh_3</v>
      </c>
      <c r="B2751" t="e">
        <f>VLOOKUP(I2751,'state(26mar)'!D$2:G$680,4,FALSE)</f>
        <v>#N/A</v>
      </c>
      <c r="C2751" t="str">
        <f t="shared" si="232"/>
        <v>state_CF_Ouh_3</v>
      </c>
      <c r="D2751">
        <f t="shared" si="227"/>
        <v>3</v>
      </c>
      <c r="E2751" t="s">
        <v>2256</v>
      </c>
      <c r="F2751" t="str">
        <f>VLOOKUP(E2751,'country(26mar)'!B$2:C$251,2,FALSE)</f>
        <v>CF</v>
      </c>
      <c r="G2751" t="str">
        <f>VLOOKUP(F2751,'country(26mar)'!C$2:D$251,2,FALSE)</f>
        <v>base.cf</v>
      </c>
      <c r="H2751" t="s">
        <v>2277</v>
      </c>
      <c r="I2751" t="str">
        <f t="shared" si="231"/>
        <v>Central African Republic Ouham-Pendé</v>
      </c>
      <c r="J2751" t="str">
        <f t="shared" si="228"/>
        <v>state_CF_Ouh_3</v>
      </c>
    </row>
    <row r="2752" hidden="1" spans="1:10">
      <c r="A2752" t="str">
        <f t="shared" si="226"/>
        <v>state_CF_Oua_4</v>
      </c>
      <c r="B2752" t="e">
        <f>VLOOKUP(I2752,'state(26mar)'!D$2:G$680,4,FALSE)</f>
        <v>#N/A</v>
      </c>
      <c r="C2752" t="str">
        <f t="shared" si="232"/>
        <v>state_CF_Oua_4</v>
      </c>
      <c r="D2752">
        <f t="shared" si="227"/>
        <v>4</v>
      </c>
      <c r="E2752" t="s">
        <v>2256</v>
      </c>
      <c r="F2752" t="str">
        <f>VLOOKUP(E2752,'country(26mar)'!B$2:C$251,2,FALSE)</f>
        <v>CF</v>
      </c>
      <c r="G2752" t="str">
        <f>VLOOKUP(F2752,'country(26mar)'!C$2:D$251,2,FALSE)</f>
        <v>base.cf</v>
      </c>
      <c r="H2752" t="s">
        <v>2259</v>
      </c>
      <c r="I2752" t="str">
        <f t="shared" si="231"/>
        <v>Central African Republic Ouaka</v>
      </c>
      <c r="J2752" t="str">
        <f t="shared" si="228"/>
        <v>state_CF_Oua_4</v>
      </c>
    </row>
    <row r="2753" hidden="1" spans="1:10">
      <c r="A2753" t="str">
        <f t="shared" si="226"/>
        <v>state_CF_Bas_5</v>
      </c>
      <c r="B2753" t="e">
        <f>VLOOKUP(I2753,'state(26mar)'!D$2:G$680,4,FALSE)</f>
        <v>#N/A</v>
      </c>
      <c r="C2753" t="str">
        <f t="shared" si="232"/>
        <v>state_CF_Bas_5</v>
      </c>
      <c r="D2753">
        <f t="shared" si="227"/>
        <v>5</v>
      </c>
      <c r="E2753" t="s">
        <v>2256</v>
      </c>
      <c r="F2753" t="str">
        <f>VLOOKUP(E2753,'country(26mar)'!B$2:C$251,2,FALSE)</f>
        <v>CF</v>
      </c>
      <c r="G2753" t="str">
        <f>VLOOKUP(F2753,'country(26mar)'!C$2:D$251,2,FALSE)</f>
        <v>base.cf</v>
      </c>
      <c r="H2753" t="s">
        <v>2287</v>
      </c>
      <c r="I2753" t="str">
        <f t="shared" si="231"/>
        <v>Central African Republic Basse-Kotto</v>
      </c>
      <c r="J2753" t="str">
        <f t="shared" si="228"/>
        <v>state_CF_Bas_5</v>
      </c>
    </row>
    <row r="2754" hidden="1" spans="1:10">
      <c r="A2754" t="str">
        <f t="shared" si="226"/>
        <v>state_CF_Omb_6</v>
      </c>
      <c r="B2754" t="e">
        <f>VLOOKUP(I2754,'state(26mar)'!D$2:G$680,4,FALSE)</f>
        <v>#N/A</v>
      </c>
      <c r="C2754" t="str">
        <f t="shared" si="232"/>
        <v>state_CF_Omb_6</v>
      </c>
      <c r="D2754">
        <f t="shared" si="227"/>
        <v>6</v>
      </c>
      <c r="E2754" t="s">
        <v>2256</v>
      </c>
      <c r="F2754" t="str">
        <f>VLOOKUP(E2754,'country(26mar)'!B$2:C$251,2,FALSE)</f>
        <v>CF</v>
      </c>
      <c r="G2754" t="str">
        <f>VLOOKUP(F2754,'country(26mar)'!C$2:D$251,2,FALSE)</f>
        <v>base.cf</v>
      </c>
      <c r="H2754" t="s">
        <v>2267</v>
      </c>
      <c r="I2754" t="str">
        <f t="shared" si="231"/>
        <v>Central African Republic Ombella-Mpoko</v>
      </c>
      <c r="J2754" t="str">
        <f t="shared" si="228"/>
        <v>state_CF_Omb_6</v>
      </c>
    </row>
    <row r="2755" hidden="1" spans="1:10">
      <c r="A2755" t="str">
        <f t="shared" ref="A2755:A2818" si="233">IFERROR(B2755,C2755)</f>
        <v>state_CF_Nan_7</v>
      </c>
      <c r="B2755" t="e">
        <f>VLOOKUP(I2755,'state(26mar)'!D$2:G$680,4,FALSE)</f>
        <v>#N/A</v>
      </c>
      <c r="C2755" t="str">
        <f t="shared" si="232"/>
        <v>state_CF_Nan_7</v>
      </c>
      <c r="D2755">
        <f t="shared" ref="D2755:D2818" si="234">IF(E2755=E2754,D2754+1,1)</f>
        <v>7</v>
      </c>
      <c r="E2755" t="s">
        <v>2256</v>
      </c>
      <c r="F2755" t="str">
        <f>VLOOKUP(E2755,'country(26mar)'!B$2:C$251,2,FALSE)</f>
        <v>CF</v>
      </c>
      <c r="G2755" t="str">
        <f>VLOOKUP(F2755,'country(26mar)'!C$2:D$251,2,FALSE)</f>
        <v>base.cf</v>
      </c>
      <c r="H2755" t="s">
        <v>2282</v>
      </c>
      <c r="I2755" t="str">
        <f t="shared" si="231"/>
        <v>Central African Republic Nana-Grébizi</v>
      </c>
      <c r="J2755" t="str">
        <f t="shared" ref="J2755:J2818" si="235">A2755</f>
        <v>state_CF_Nan_7</v>
      </c>
    </row>
    <row r="2756" hidden="1" spans="1:10">
      <c r="A2756" t="str">
        <f t="shared" si="233"/>
        <v>state_CF_Kém_8</v>
      </c>
      <c r="B2756" t="e">
        <f>VLOOKUP(I2756,'state(26mar)'!D$2:G$680,4,FALSE)</f>
        <v>#N/A</v>
      </c>
      <c r="C2756" t="str">
        <f t="shared" si="232"/>
        <v>state_CF_Kém_8</v>
      </c>
      <c r="D2756">
        <f t="shared" si="234"/>
        <v>8</v>
      </c>
      <c r="E2756" t="s">
        <v>2256</v>
      </c>
      <c r="F2756" t="str">
        <f>VLOOKUP(E2756,'country(26mar)'!B$2:C$251,2,FALSE)</f>
        <v>CF</v>
      </c>
      <c r="G2756" t="str">
        <f>VLOOKUP(F2756,'country(26mar)'!C$2:D$251,2,FALSE)</f>
        <v>base.cf</v>
      </c>
      <c r="H2756" t="s">
        <v>2296</v>
      </c>
      <c r="I2756" t="str">
        <f t="shared" si="231"/>
        <v>Central African Republic Kémo</v>
      </c>
      <c r="J2756" t="str">
        <f t="shared" si="235"/>
        <v>state_CF_Kém_8</v>
      </c>
    </row>
    <row r="2757" hidden="1" spans="1:10">
      <c r="A2757" t="str">
        <f t="shared" si="233"/>
        <v>state_CF_Nan_9</v>
      </c>
      <c r="B2757" t="e">
        <f>VLOOKUP(I2757,'state(26mar)'!D$2:G$680,4,FALSE)</f>
        <v>#N/A</v>
      </c>
      <c r="C2757" t="str">
        <f t="shared" si="232"/>
        <v>state_CF_Nan_9</v>
      </c>
      <c r="D2757">
        <f t="shared" si="234"/>
        <v>9</v>
      </c>
      <c r="E2757" t="s">
        <v>2256</v>
      </c>
      <c r="F2757" t="str">
        <f>VLOOKUP(E2757,'country(26mar)'!B$2:C$251,2,FALSE)</f>
        <v>CF</v>
      </c>
      <c r="G2757" t="str">
        <f>VLOOKUP(F2757,'country(26mar)'!C$2:D$251,2,FALSE)</f>
        <v>base.cf</v>
      </c>
      <c r="H2757" t="s">
        <v>2275</v>
      </c>
      <c r="I2757" t="str">
        <f t="shared" si="231"/>
        <v>Central African Republic Nana-Mambéré</v>
      </c>
      <c r="J2757" t="str">
        <f t="shared" si="235"/>
        <v>state_CF_Nan_9</v>
      </c>
    </row>
    <row r="2758" hidden="1" spans="1:10">
      <c r="A2758" t="str">
        <f t="shared" si="233"/>
        <v>state_CF_Mam_10</v>
      </c>
      <c r="B2758" t="e">
        <f>VLOOKUP(I2758,'state(26mar)'!D$2:G$680,4,FALSE)</f>
        <v>#N/A</v>
      </c>
      <c r="C2758" t="str">
        <f t="shared" si="232"/>
        <v>state_CF_Mam_10</v>
      </c>
      <c r="D2758">
        <f t="shared" si="234"/>
        <v>10</v>
      </c>
      <c r="E2758" t="s">
        <v>2256</v>
      </c>
      <c r="F2758" t="str">
        <f>VLOOKUP(E2758,'country(26mar)'!B$2:C$251,2,FALSE)</f>
        <v>CF</v>
      </c>
      <c r="G2758" t="str">
        <f>VLOOKUP(F2758,'country(26mar)'!C$2:D$251,2,FALSE)</f>
        <v>base.cf</v>
      </c>
      <c r="H2758" t="s">
        <v>2265</v>
      </c>
      <c r="I2758" t="str">
        <f t="shared" si="231"/>
        <v>Central African Republic Mambéré-Kadéï</v>
      </c>
      <c r="J2758" t="str">
        <f t="shared" si="235"/>
        <v>state_CF_Mam_10</v>
      </c>
    </row>
    <row r="2759" hidden="1" spans="1:10">
      <c r="A2759" t="str">
        <f t="shared" si="233"/>
        <v>state_CF_Hau_11</v>
      </c>
      <c r="B2759" t="e">
        <f>VLOOKUP(I2759,'state(26mar)'!D$2:G$680,4,FALSE)</f>
        <v>#N/A</v>
      </c>
      <c r="C2759" t="str">
        <f t="shared" si="232"/>
        <v>state_CF_Hau_11</v>
      </c>
      <c r="D2759">
        <f t="shared" si="234"/>
        <v>11</v>
      </c>
      <c r="E2759" t="s">
        <v>2256</v>
      </c>
      <c r="F2759" t="str">
        <f>VLOOKUP(E2759,'country(26mar)'!B$2:C$251,2,FALSE)</f>
        <v>CF</v>
      </c>
      <c r="G2759" t="str">
        <f>VLOOKUP(F2759,'country(26mar)'!C$2:D$251,2,FALSE)</f>
        <v>base.cf</v>
      </c>
      <c r="H2759" t="s">
        <v>2279</v>
      </c>
      <c r="I2759" t="str">
        <f t="shared" si="231"/>
        <v>Central African Republic Haute-Kotto</v>
      </c>
      <c r="J2759" t="str">
        <f t="shared" si="235"/>
        <v>state_CF_Hau_11</v>
      </c>
    </row>
    <row r="2760" hidden="1" spans="1:10">
      <c r="A2760" t="str">
        <f t="shared" si="233"/>
        <v>state_CF_Hau_12</v>
      </c>
      <c r="B2760" t="e">
        <f>VLOOKUP(I2760,'state(26mar)'!D$2:G$680,4,FALSE)</f>
        <v>#N/A</v>
      </c>
      <c r="C2760" t="str">
        <f t="shared" si="232"/>
        <v>state_CF_Hau_12</v>
      </c>
      <c r="D2760">
        <f t="shared" si="234"/>
        <v>12</v>
      </c>
      <c r="E2760" t="s">
        <v>2256</v>
      </c>
      <c r="F2760" t="str">
        <f>VLOOKUP(E2760,'country(26mar)'!B$2:C$251,2,FALSE)</f>
        <v>CF</v>
      </c>
      <c r="G2760" t="str">
        <f>VLOOKUP(F2760,'country(26mar)'!C$2:D$251,2,FALSE)</f>
        <v>base.cf</v>
      </c>
      <c r="H2760" t="s">
        <v>2293</v>
      </c>
      <c r="I2760" t="str">
        <f t="shared" si="231"/>
        <v>Central African Republic Haut-Mbomou</v>
      </c>
      <c r="J2760" t="str">
        <f t="shared" si="235"/>
        <v>state_CF_Hau_12</v>
      </c>
    </row>
    <row r="2761" hidden="1" spans="1:10">
      <c r="A2761" t="str">
        <f t="shared" si="233"/>
        <v>state_CF_Mbo_13</v>
      </c>
      <c r="B2761" t="e">
        <f>VLOOKUP(I2761,'state(26mar)'!D$2:G$680,4,FALSE)</f>
        <v>#N/A</v>
      </c>
      <c r="C2761" t="str">
        <f t="shared" si="232"/>
        <v>state_CF_Mbo_13</v>
      </c>
      <c r="D2761">
        <f t="shared" si="234"/>
        <v>13</v>
      </c>
      <c r="E2761" t="s">
        <v>2256</v>
      </c>
      <c r="F2761" t="str">
        <f>VLOOKUP(E2761,'country(26mar)'!B$2:C$251,2,FALSE)</f>
        <v>CF</v>
      </c>
      <c r="G2761" t="str">
        <f>VLOOKUP(F2761,'country(26mar)'!C$2:D$251,2,FALSE)</f>
        <v>base.cf</v>
      </c>
      <c r="H2761" t="s">
        <v>2261</v>
      </c>
      <c r="I2761" t="str">
        <f t="shared" si="231"/>
        <v>Central African Republic Mbomou</v>
      </c>
      <c r="J2761" t="str">
        <f t="shared" si="235"/>
        <v>state_CF_Mbo_13</v>
      </c>
    </row>
    <row r="2762" hidden="1" spans="1:10">
      <c r="A2762" t="str">
        <f t="shared" si="233"/>
        <v>state_CF_Lob_14</v>
      </c>
      <c r="B2762" t="e">
        <f>VLOOKUP(I2762,'state(26mar)'!D$2:G$680,4,FALSE)</f>
        <v>#N/A</v>
      </c>
      <c r="C2762" t="str">
        <f t="shared" si="232"/>
        <v>state_CF_Lob_14</v>
      </c>
      <c r="D2762">
        <f t="shared" si="234"/>
        <v>14</v>
      </c>
      <c r="E2762" t="s">
        <v>2256</v>
      </c>
      <c r="F2762" t="str">
        <f>VLOOKUP(E2762,'country(26mar)'!B$2:C$251,2,FALSE)</f>
        <v>CF</v>
      </c>
      <c r="G2762" t="str">
        <f>VLOOKUP(F2762,'country(26mar)'!C$2:D$251,2,FALSE)</f>
        <v>base.cf</v>
      </c>
      <c r="H2762" t="s">
        <v>2285</v>
      </c>
      <c r="I2762" t="str">
        <f t="shared" si="231"/>
        <v>Central African Republic Lobaye</v>
      </c>
      <c r="J2762" t="str">
        <f t="shared" si="235"/>
        <v>state_CF_Lob_14</v>
      </c>
    </row>
    <row r="2763" hidden="1" spans="1:10">
      <c r="A2763" t="str">
        <f t="shared" si="233"/>
        <v>state_CF_Ouh_15</v>
      </c>
      <c r="B2763" t="e">
        <f>VLOOKUP(I2763,'state(26mar)'!D$2:G$680,4,FALSE)</f>
        <v>#N/A</v>
      </c>
      <c r="C2763" t="str">
        <f t="shared" si="232"/>
        <v>state_CF_Ouh_15</v>
      </c>
      <c r="D2763">
        <f t="shared" si="234"/>
        <v>15</v>
      </c>
      <c r="E2763" t="s">
        <v>2256</v>
      </c>
      <c r="F2763" t="str">
        <f>VLOOKUP(E2763,'country(26mar)'!B$2:C$251,2,FALSE)</f>
        <v>CF</v>
      </c>
      <c r="G2763" t="str">
        <f>VLOOKUP(F2763,'country(26mar)'!C$2:D$251,2,FALSE)</f>
        <v>base.cf</v>
      </c>
      <c r="H2763" t="s">
        <v>2271</v>
      </c>
      <c r="I2763" t="str">
        <f t="shared" si="231"/>
        <v>Central African Republic Ouham</v>
      </c>
      <c r="J2763" t="str">
        <f t="shared" si="235"/>
        <v>state_CF_Ouh_15</v>
      </c>
    </row>
    <row r="2764" hidden="1" spans="1:10">
      <c r="A2764" t="str">
        <f t="shared" si="233"/>
        <v>state_CF_Bam_16</v>
      </c>
      <c r="B2764" t="e">
        <f>VLOOKUP(I2764,'state(26mar)'!D$2:G$680,4,FALSE)</f>
        <v>#N/A</v>
      </c>
      <c r="C2764" t="str">
        <f t="shared" si="232"/>
        <v>state_CF_Bam_16</v>
      </c>
      <c r="D2764">
        <f t="shared" si="234"/>
        <v>16</v>
      </c>
      <c r="E2764" t="s">
        <v>2256</v>
      </c>
      <c r="F2764" t="str">
        <f>VLOOKUP(E2764,'country(26mar)'!B$2:C$251,2,FALSE)</f>
        <v>CF</v>
      </c>
      <c r="G2764" t="str">
        <f>VLOOKUP(F2764,'country(26mar)'!C$2:D$251,2,FALSE)</f>
        <v>base.cf</v>
      </c>
      <c r="H2764" t="s">
        <v>2289</v>
      </c>
      <c r="I2764" t="str">
        <f t="shared" si="231"/>
        <v>Central African Republic Bamingui-Bangoran</v>
      </c>
      <c r="J2764" t="str">
        <f t="shared" si="235"/>
        <v>state_CF_Bam_16</v>
      </c>
    </row>
    <row r="2765" hidden="1" spans="1:10">
      <c r="A2765" t="str">
        <f t="shared" si="233"/>
        <v>state_CF_Vak_17</v>
      </c>
      <c r="B2765" t="e">
        <f>VLOOKUP(I2765,'state(26mar)'!D$2:G$680,4,FALSE)</f>
        <v>#N/A</v>
      </c>
      <c r="C2765" t="str">
        <f t="shared" si="232"/>
        <v>state_CF_Vak_17</v>
      </c>
      <c r="D2765">
        <f t="shared" si="234"/>
        <v>17</v>
      </c>
      <c r="E2765" t="s">
        <v>2256</v>
      </c>
      <c r="F2765" t="str">
        <f>VLOOKUP(E2765,'country(26mar)'!B$2:C$251,2,FALSE)</f>
        <v>CF</v>
      </c>
      <c r="G2765" t="str">
        <f>VLOOKUP(F2765,'country(26mar)'!C$2:D$251,2,FALSE)</f>
        <v>base.cf</v>
      </c>
      <c r="H2765" t="s">
        <v>2269</v>
      </c>
      <c r="I2765" t="str">
        <f t="shared" si="231"/>
        <v>Central African Republic Vakaga</v>
      </c>
      <c r="J2765" t="str">
        <f t="shared" si="235"/>
        <v>state_CF_Vak_17</v>
      </c>
    </row>
    <row r="2766" hidden="1" spans="1:10">
      <c r="A2766" t="str">
        <f t="shared" si="233"/>
        <v>state_CG_Bra_1</v>
      </c>
      <c r="B2766" t="e">
        <f>VLOOKUP(I2766,'state(26mar)'!D$2:G$680,4,FALSE)</f>
        <v>#N/A</v>
      </c>
      <c r="C2766" t="str">
        <f t="shared" si="232"/>
        <v>state_CG_Bra_1</v>
      </c>
      <c r="D2766">
        <f t="shared" si="234"/>
        <v>1</v>
      </c>
      <c r="E2766" t="s">
        <v>3024</v>
      </c>
      <c r="F2766" t="str">
        <f>VLOOKUP(E2766,'country(26mar)'!B$2:C$251,2,FALSE)</f>
        <v>CG</v>
      </c>
      <c r="G2766" t="str">
        <f>VLOOKUP(F2766,'country(26mar)'!C$2:D$251,2,FALSE)</f>
        <v>base.cg</v>
      </c>
      <c r="H2766" t="s">
        <v>3049</v>
      </c>
      <c r="I2766" t="str">
        <f t="shared" si="231"/>
        <v>Congo Brazzaville</v>
      </c>
      <c r="J2766" t="str">
        <f t="shared" si="235"/>
        <v>state_CG_Bra_1</v>
      </c>
    </row>
    <row r="2767" hidden="1" spans="1:10">
      <c r="A2767" t="str">
        <f t="shared" si="233"/>
        <v>state_CG_San_2</v>
      </c>
      <c r="B2767" t="e">
        <f>VLOOKUP(I2767,'state(26mar)'!D$2:G$680,4,FALSE)</f>
        <v>#N/A</v>
      </c>
      <c r="C2767" t="str">
        <f t="shared" si="232"/>
        <v>state_CG_San_2</v>
      </c>
      <c r="D2767">
        <f t="shared" si="234"/>
        <v>2</v>
      </c>
      <c r="E2767" t="s">
        <v>3024</v>
      </c>
      <c r="F2767" t="str">
        <f>VLOOKUP(E2767,'country(26mar)'!B$2:C$251,2,FALSE)</f>
        <v>CG</v>
      </c>
      <c r="G2767" t="str">
        <f>VLOOKUP(F2767,'country(26mar)'!C$2:D$251,2,FALSE)</f>
        <v>base.cg</v>
      </c>
      <c r="H2767" t="s">
        <v>3148</v>
      </c>
      <c r="I2767" t="str">
        <f t="shared" si="231"/>
        <v>Congo Sangha</v>
      </c>
      <c r="J2767" t="str">
        <f t="shared" si="235"/>
        <v>state_CG_San_2</v>
      </c>
    </row>
    <row r="2768" hidden="1" spans="1:10">
      <c r="A2768" t="str">
        <f t="shared" si="233"/>
        <v>state_CG_Bou_3</v>
      </c>
      <c r="B2768" t="e">
        <f>VLOOKUP(I2768,'state(26mar)'!D$2:G$680,4,FALSE)</f>
        <v>#N/A</v>
      </c>
      <c r="C2768" t="str">
        <f t="shared" si="232"/>
        <v>state_CG_Bou_3</v>
      </c>
      <c r="D2768">
        <f t="shared" si="234"/>
        <v>3</v>
      </c>
      <c r="E2768" t="s">
        <v>3024</v>
      </c>
      <c r="F2768" t="str">
        <f>VLOOKUP(E2768,'country(26mar)'!B$2:C$251,2,FALSE)</f>
        <v>CG</v>
      </c>
      <c r="G2768" t="str">
        <f>VLOOKUP(F2768,'country(26mar)'!C$2:D$251,2,FALSE)</f>
        <v>base.cg</v>
      </c>
      <c r="H2768" t="s">
        <v>3107</v>
      </c>
      <c r="I2768" t="str">
        <f t="shared" si="231"/>
        <v>Congo Bouenza</v>
      </c>
      <c r="J2768" t="str">
        <f t="shared" si="235"/>
        <v>state_CG_Bou_3</v>
      </c>
    </row>
    <row r="2769" hidden="1" spans="1:10">
      <c r="A2769" t="str">
        <f t="shared" si="233"/>
        <v>state_CG_Lik_4</v>
      </c>
      <c r="B2769" t="e">
        <f>VLOOKUP(I2769,'state(26mar)'!D$2:G$680,4,FALSE)</f>
        <v>#N/A</v>
      </c>
      <c r="C2769" t="str">
        <f t="shared" si="232"/>
        <v>state_CG_Lik_4</v>
      </c>
      <c r="D2769">
        <f t="shared" si="234"/>
        <v>4</v>
      </c>
      <c r="E2769" t="s">
        <v>3024</v>
      </c>
      <c r="F2769" t="str">
        <f>VLOOKUP(E2769,'country(26mar)'!B$2:C$251,2,FALSE)</f>
        <v>CG</v>
      </c>
      <c r="G2769" t="str">
        <f>VLOOKUP(F2769,'country(26mar)'!C$2:D$251,2,FALSE)</f>
        <v>base.cg</v>
      </c>
      <c r="H2769" t="s">
        <v>3084</v>
      </c>
      <c r="I2769" t="str">
        <f t="shared" si="231"/>
        <v>Congo Likouala</v>
      </c>
      <c r="J2769" t="str">
        <f t="shared" si="235"/>
        <v>state_CG_Lik_4</v>
      </c>
    </row>
    <row r="2770" hidden="1" spans="1:10">
      <c r="A2770" t="str">
        <f t="shared" si="233"/>
        <v>state_CG_Pla_5</v>
      </c>
      <c r="B2770" t="e">
        <f>VLOOKUP(I2770,'state(26mar)'!D$2:G$680,4,FALSE)</f>
        <v>#N/A</v>
      </c>
      <c r="C2770" t="str">
        <f t="shared" si="232"/>
        <v>state_CG_Pla_5</v>
      </c>
      <c r="D2770">
        <f t="shared" si="234"/>
        <v>5</v>
      </c>
      <c r="E2770" t="s">
        <v>3024</v>
      </c>
      <c r="F2770" t="str">
        <f>VLOOKUP(E2770,'country(26mar)'!B$2:C$251,2,FALSE)</f>
        <v>CG</v>
      </c>
      <c r="G2770" t="str">
        <f>VLOOKUP(F2770,'country(26mar)'!C$2:D$251,2,FALSE)</f>
        <v>base.cg</v>
      </c>
      <c r="H2770" t="s">
        <v>3070</v>
      </c>
      <c r="I2770" t="str">
        <f t="shared" si="231"/>
        <v>Congo Plateaux</v>
      </c>
      <c r="J2770" t="str">
        <f t="shared" si="235"/>
        <v>state_CG_Pla_5</v>
      </c>
    </row>
    <row r="2771" hidden="1" spans="1:10">
      <c r="A2771" t="str">
        <f t="shared" si="233"/>
        <v>state_CG_Lék_6</v>
      </c>
      <c r="B2771" t="e">
        <f>VLOOKUP(I2771,'state(26mar)'!D$2:G$680,4,FALSE)</f>
        <v>#N/A</v>
      </c>
      <c r="C2771" t="str">
        <f t="shared" si="232"/>
        <v>state_CG_Lék_6</v>
      </c>
      <c r="D2771">
        <f t="shared" si="234"/>
        <v>6</v>
      </c>
      <c r="E2771" t="s">
        <v>3024</v>
      </c>
      <c r="F2771" t="str">
        <f>VLOOKUP(E2771,'country(26mar)'!B$2:C$251,2,FALSE)</f>
        <v>CG</v>
      </c>
      <c r="G2771" t="str">
        <f>VLOOKUP(F2771,'country(26mar)'!C$2:D$251,2,FALSE)</f>
        <v>base.cg</v>
      </c>
      <c r="H2771" t="s">
        <v>3162</v>
      </c>
      <c r="I2771" t="str">
        <f t="shared" si="231"/>
        <v>Congo Lékoumou</v>
      </c>
      <c r="J2771" t="str">
        <f t="shared" si="235"/>
        <v>state_CG_Lék_6</v>
      </c>
    </row>
    <row r="2772" hidden="1" spans="1:10">
      <c r="A2772" t="str">
        <f t="shared" si="233"/>
        <v>state_CG_Cuv_7</v>
      </c>
      <c r="B2772" t="e">
        <f>VLOOKUP(I2772,'state(26mar)'!D$2:G$680,4,FALSE)</f>
        <v>#N/A</v>
      </c>
      <c r="C2772" t="str">
        <f t="shared" si="232"/>
        <v>state_CG_Cuv_7</v>
      </c>
      <c r="D2772">
        <f t="shared" si="234"/>
        <v>7</v>
      </c>
      <c r="E2772" t="s">
        <v>3024</v>
      </c>
      <c r="F2772" t="str">
        <f>VLOOKUP(E2772,'country(26mar)'!B$2:C$251,2,FALSE)</f>
        <v>CG</v>
      </c>
      <c r="G2772" t="str">
        <f>VLOOKUP(F2772,'country(26mar)'!C$2:D$251,2,FALSE)</f>
        <v>base.cg</v>
      </c>
      <c r="H2772" t="s">
        <v>3072</v>
      </c>
      <c r="I2772" t="str">
        <f t="shared" si="231"/>
        <v>Congo Cuvette-Ouest</v>
      </c>
      <c r="J2772" t="str">
        <f t="shared" si="235"/>
        <v>state_CG_Cuv_7</v>
      </c>
    </row>
    <row r="2773" hidden="1" spans="1:10">
      <c r="A2773" t="str">
        <f t="shared" si="233"/>
        <v>state_CG_Cuv_8</v>
      </c>
      <c r="B2773" t="e">
        <f>VLOOKUP(I2773,'state(26mar)'!D$2:G$680,4,FALSE)</f>
        <v>#N/A</v>
      </c>
      <c r="C2773" t="str">
        <f t="shared" si="232"/>
        <v>state_CG_Cuv_8</v>
      </c>
      <c r="D2773">
        <f t="shared" si="234"/>
        <v>8</v>
      </c>
      <c r="E2773" t="s">
        <v>3024</v>
      </c>
      <c r="F2773" t="str">
        <f>VLOOKUP(E2773,'country(26mar)'!B$2:C$251,2,FALSE)</f>
        <v>CG</v>
      </c>
      <c r="G2773" t="str">
        <f>VLOOKUP(F2773,'country(26mar)'!C$2:D$251,2,FALSE)</f>
        <v>base.cg</v>
      </c>
      <c r="H2773" t="s">
        <v>3137</v>
      </c>
      <c r="I2773" t="str">
        <f t="shared" si="231"/>
        <v>Congo Cuvette</v>
      </c>
      <c r="J2773" t="str">
        <f t="shared" si="235"/>
        <v>state_CG_Cuv_8</v>
      </c>
    </row>
    <row r="2774" hidden="1" spans="1:10">
      <c r="A2774" t="str">
        <f t="shared" si="233"/>
        <v>state_CG_Poo_9</v>
      </c>
      <c r="B2774" t="e">
        <f>VLOOKUP(I2774,'state(26mar)'!D$2:G$680,4,FALSE)</f>
        <v>#N/A</v>
      </c>
      <c r="C2774" t="str">
        <f t="shared" si="232"/>
        <v>state_CG_Poo_9</v>
      </c>
      <c r="D2774">
        <f t="shared" si="234"/>
        <v>9</v>
      </c>
      <c r="E2774" t="s">
        <v>3024</v>
      </c>
      <c r="F2774" t="str">
        <f>VLOOKUP(E2774,'country(26mar)'!B$2:C$251,2,FALSE)</f>
        <v>CG</v>
      </c>
      <c r="G2774" t="str">
        <f>VLOOKUP(F2774,'country(26mar)'!C$2:D$251,2,FALSE)</f>
        <v>base.cg</v>
      </c>
      <c r="H2774" t="s">
        <v>3113</v>
      </c>
      <c r="I2774" t="str">
        <f t="shared" si="231"/>
        <v>Congo Pool</v>
      </c>
      <c r="J2774" t="str">
        <f t="shared" si="235"/>
        <v>state_CG_Poo_9</v>
      </c>
    </row>
    <row r="2775" hidden="1" spans="1:10">
      <c r="A2775" t="str">
        <f t="shared" si="233"/>
        <v>state_CG_Nia_10</v>
      </c>
      <c r="B2775" t="e">
        <f>VLOOKUP(I2775,'state(26mar)'!D$2:G$680,4,FALSE)</f>
        <v>#N/A</v>
      </c>
      <c r="C2775" t="str">
        <f t="shared" si="232"/>
        <v>state_CG_Nia_10</v>
      </c>
      <c r="D2775">
        <f t="shared" si="234"/>
        <v>10</v>
      </c>
      <c r="E2775" t="s">
        <v>3024</v>
      </c>
      <c r="F2775" t="str">
        <f>VLOOKUP(E2775,'country(26mar)'!B$2:C$251,2,FALSE)</f>
        <v>CG</v>
      </c>
      <c r="G2775" t="str">
        <f>VLOOKUP(F2775,'country(26mar)'!C$2:D$251,2,FALSE)</f>
        <v>base.cg</v>
      </c>
      <c r="H2775" t="s">
        <v>3127</v>
      </c>
      <c r="I2775" t="str">
        <f t="shared" si="231"/>
        <v>Congo Niari</v>
      </c>
      <c r="J2775" t="str">
        <f t="shared" si="235"/>
        <v>state_CG_Nia_10</v>
      </c>
    </row>
    <row r="2776" hidden="1" spans="1:10">
      <c r="A2776" t="str">
        <f t="shared" si="233"/>
        <v>state_CG_Kou_11</v>
      </c>
      <c r="B2776" t="e">
        <f>VLOOKUP(I2776,'state(26mar)'!D$2:G$680,4,FALSE)</f>
        <v>#N/A</v>
      </c>
      <c r="C2776" t="str">
        <f t="shared" si="232"/>
        <v>state_CG_Kou_11</v>
      </c>
      <c r="D2776">
        <f t="shared" si="234"/>
        <v>11</v>
      </c>
      <c r="E2776" t="s">
        <v>3024</v>
      </c>
      <c r="F2776" t="str">
        <f>VLOOKUP(E2776,'country(26mar)'!B$2:C$251,2,FALSE)</f>
        <v>CG</v>
      </c>
      <c r="G2776" t="str">
        <f>VLOOKUP(F2776,'country(26mar)'!C$2:D$251,2,FALSE)</f>
        <v>base.cg</v>
      </c>
      <c r="H2776" t="s">
        <v>3123</v>
      </c>
      <c r="I2776" t="str">
        <f t="shared" si="231"/>
        <v>Congo Kouilou</v>
      </c>
      <c r="J2776" t="str">
        <f t="shared" si="235"/>
        <v>state_CG_Kou_11</v>
      </c>
    </row>
    <row r="2777" hidden="1" spans="1:10">
      <c r="A2777" t="str">
        <f t="shared" si="233"/>
        <v>state_CG_Poi_12</v>
      </c>
      <c r="B2777" t="e">
        <f>VLOOKUP(I2777,'state(26mar)'!D$2:G$680,4,FALSE)</f>
        <v>#N/A</v>
      </c>
      <c r="C2777" t="str">
        <f t="shared" si="232"/>
        <v>state_CG_Poi_12</v>
      </c>
      <c r="D2777">
        <f t="shared" si="234"/>
        <v>12</v>
      </c>
      <c r="E2777" t="s">
        <v>3024</v>
      </c>
      <c r="F2777" t="str">
        <f>VLOOKUP(E2777,'country(26mar)'!B$2:C$251,2,FALSE)</f>
        <v>CG</v>
      </c>
      <c r="G2777" t="str">
        <f>VLOOKUP(F2777,'country(26mar)'!C$2:D$251,2,FALSE)</f>
        <v>base.cg</v>
      </c>
      <c r="H2777" t="s">
        <v>3159</v>
      </c>
      <c r="I2777" t="str">
        <f t="shared" si="231"/>
        <v>Congo Pointe-Noire</v>
      </c>
      <c r="J2777" t="str">
        <f t="shared" si="235"/>
        <v>state_CG_Poi_12</v>
      </c>
    </row>
    <row r="2778" hidden="1" spans="1:10">
      <c r="A2778" t="str">
        <f t="shared" si="233"/>
        <v>state_CH_Sch_1</v>
      </c>
      <c r="B2778" t="e">
        <f>VLOOKUP(I2778,'state(26mar)'!D$2:G$680,4,FALSE)</f>
        <v>#N/A</v>
      </c>
      <c r="C2778" t="str">
        <f t="shared" si="232"/>
        <v>state_CH_Sch_1</v>
      </c>
      <c r="D2778">
        <f t="shared" si="234"/>
        <v>1</v>
      </c>
      <c r="E2778" t="s">
        <v>10184</v>
      </c>
      <c r="F2778" t="str">
        <f>VLOOKUP(E2778,'country(26mar)'!B$2:C$251,2,FALSE)</f>
        <v>CH</v>
      </c>
      <c r="G2778" t="str">
        <f>VLOOKUP(F2778,'country(26mar)'!C$2:D$251,2,FALSE)</f>
        <v>base.ch</v>
      </c>
      <c r="H2778" t="s">
        <v>10223</v>
      </c>
      <c r="I2778" t="str">
        <f t="shared" si="231"/>
        <v>Switzerland Schaffhausen</v>
      </c>
      <c r="J2778" t="str">
        <f t="shared" si="235"/>
        <v>state_CH_Sch_1</v>
      </c>
    </row>
    <row r="2779" hidden="1" spans="1:10">
      <c r="A2779" t="str">
        <f t="shared" si="233"/>
        <v>state_CH_Aar_2</v>
      </c>
      <c r="B2779" t="e">
        <f>VLOOKUP(I2779,'state(26mar)'!D$2:G$680,4,FALSE)</f>
        <v>#N/A</v>
      </c>
      <c r="C2779" t="str">
        <f t="shared" si="232"/>
        <v>state_CH_Aar_2</v>
      </c>
      <c r="D2779">
        <f t="shared" si="234"/>
        <v>2</v>
      </c>
      <c r="E2779" t="s">
        <v>10184</v>
      </c>
      <c r="F2779" t="str">
        <f>VLOOKUP(E2779,'country(26mar)'!B$2:C$251,2,FALSE)</f>
        <v>CH</v>
      </c>
      <c r="G2779" t="str">
        <f>VLOOKUP(F2779,'country(26mar)'!C$2:D$251,2,FALSE)</f>
        <v>base.ch</v>
      </c>
      <c r="H2779" t="s">
        <v>10187</v>
      </c>
      <c r="I2779" t="str">
        <f t="shared" si="231"/>
        <v>Switzerland Aargau</v>
      </c>
      <c r="J2779" t="str">
        <f t="shared" si="235"/>
        <v>state_CH_Aar_2</v>
      </c>
    </row>
    <row r="2780" hidden="1" spans="1:10">
      <c r="A2780" t="str">
        <f t="shared" si="233"/>
        <v>state_CH_Gla_3</v>
      </c>
      <c r="B2780" t="e">
        <f>VLOOKUP(I2780,'state(26mar)'!D$2:G$680,4,FALSE)</f>
        <v>#N/A</v>
      </c>
      <c r="C2780" t="str">
        <f t="shared" si="232"/>
        <v>state_CH_Gla_3</v>
      </c>
      <c r="D2780">
        <f t="shared" si="234"/>
        <v>3</v>
      </c>
      <c r="E2780" t="s">
        <v>10184</v>
      </c>
      <c r="F2780" t="str">
        <f>VLOOKUP(E2780,'country(26mar)'!B$2:C$251,2,FALSE)</f>
        <v>CH</v>
      </c>
      <c r="G2780" t="str">
        <f>VLOOKUP(F2780,'country(26mar)'!C$2:D$251,2,FALSE)</f>
        <v>base.ch</v>
      </c>
      <c r="H2780" t="s">
        <v>10208</v>
      </c>
      <c r="I2780" t="str">
        <f t="shared" si="231"/>
        <v>Switzerland Glarus</v>
      </c>
      <c r="J2780" t="str">
        <f t="shared" si="235"/>
        <v>state_CH_Gla_3</v>
      </c>
    </row>
    <row r="2781" hidden="1" spans="1:10">
      <c r="A2781" t="str">
        <f t="shared" si="233"/>
        <v>state_CH_Zür_4</v>
      </c>
      <c r="B2781" t="e">
        <f>VLOOKUP(I2781,'state(26mar)'!D$2:G$680,4,FALSE)</f>
        <v>#N/A</v>
      </c>
      <c r="C2781" t="str">
        <f t="shared" si="232"/>
        <v>state_CH_Zür_4</v>
      </c>
      <c r="D2781">
        <f t="shared" si="234"/>
        <v>4</v>
      </c>
      <c r="E2781" t="s">
        <v>10184</v>
      </c>
      <c r="F2781" t="str">
        <f>VLOOKUP(E2781,'country(26mar)'!B$2:C$251,2,FALSE)</f>
        <v>CH</v>
      </c>
      <c r="G2781" t="str">
        <f>VLOOKUP(F2781,'country(26mar)'!C$2:D$251,2,FALSE)</f>
        <v>base.ch</v>
      </c>
      <c r="H2781" t="s">
        <v>10231</v>
      </c>
      <c r="I2781" t="str">
        <f t="shared" si="231"/>
        <v>Switzerland Zürich</v>
      </c>
      <c r="J2781" t="str">
        <f t="shared" si="235"/>
        <v>state_CH_Zür_4</v>
      </c>
    </row>
    <row r="2782" hidden="1" spans="1:10">
      <c r="A2782" t="str">
        <f t="shared" si="233"/>
        <v>state_CH_Jur_5</v>
      </c>
      <c r="B2782" t="e">
        <f>VLOOKUP(I2782,'state(26mar)'!D$2:G$680,4,FALSE)</f>
        <v>#N/A</v>
      </c>
      <c r="C2782" t="str">
        <f t="shared" si="232"/>
        <v>state_CH_Jur_5</v>
      </c>
      <c r="D2782">
        <f t="shared" si="234"/>
        <v>5</v>
      </c>
      <c r="E2782" t="s">
        <v>10184</v>
      </c>
      <c r="F2782" t="str">
        <f>VLOOKUP(E2782,'country(26mar)'!B$2:C$251,2,FALSE)</f>
        <v>CH</v>
      </c>
      <c r="G2782" t="str">
        <f>VLOOKUP(F2782,'country(26mar)'!C$2:D$251,2,FALSE)</f>
        <v>base.ch</v>
      </c>
      <c r="H2782" t="s">
        <v>10202</v>
      </c>
      <c r="I2782" t="str">
        <f t="shared" si="231"/>
        <v>Switzerland Jura</v>
      </c>
      <c r="J2782" t="str">
        <f t="shared" si="235"/>
        <v>state_CH_Jur_5</v>
      </c>
    </row>
    <row r="2783" hidden="1" spans="1:10">
      <c r="A2783" t="str">
        <f t="shared" si="233"/>
        <v>state_CH_Bas_6</v>
      </c>
      <c r="B2783" t="e">
        <f>VLOOKUP(I2783,'state(26mar)'!D$2:G$680,4,FALSE)</f>
        <v>#N/A</v>
      </c>
      <c r="C2783" t="str">
        <f t="shared" si="232"/>
        <v>state_CH_Bas_6</v>
      </c>
      <c r="D2783">
        <f t="shared" si="234"/>
        <v>6</v>
      </c>
      <c r="E2783" t="s">
        <v>10184</v>
      </c>
      <c r="F2783" t="str">
        <f>VLOOKUP(E2783,'country(26mar)'!B$2:C$251,2,FALSE)</f>
        <v>CH</v>
      </c>
      <c r="G2783" t="str">
        <f>VLOOKUP(F2783,'country(26mar)'!C$2:D$251,2,FALSE)</f>
        <v>base.ch</v>
      </c>
      <c r="H2783" t="s">
        <v>10214</v>
      </c>
      <c r="I2783" t="str">
        <f t="shared" si="231"/>
        <v>Switzerland Basel-Landschaft</v>
      </c>
      <c r="J2783" t="str">
        <f t="shared" si="235"/>
        <v>state_CH_Bas_6</v>
      </c>
    </row>
    <row r="2784" hidden="1" spans="1:10">
      <c r="A2784" t="str">
        <f t="shared" si="233"/>
        <v>state_CH_Bas_7</v>
      </c>
      <c r="B2784" t="e">
        <f>VLOOKUP(I2784,'state(26mar)'!D$2:G$680,4,FALSE)</f>
        <v>#N/A</v>
      </c>
      <c r="C2784" t="str">
        <f t="shared" si="232"/>
        <v>state_CH_Bas_7</v>
      </c>
      <c r="D2784">
        <f t="shared" si="234"/>
        <v>7</v>
      </c>
      <c r="E2784" t="s">
        <v>10184</v>
      </c>
      <c r="F2784" t="str">
        <f>VLOOKUP(E2784,'country(26mar)'!B$2:C$251,2,FALSE)</f>
        <v>CH</v>
      </c>
      <c r="G2784" t="str">
        <f>VLOOKUP(F2784,'country(26mar)'!C$2:D$251,2,FALSE)</f>
        <v>base.ch</v>
      </c>
      <c r="H2784" t="s">
        <v>10193</v>
      </c>
      <c r="I2784" t="str">
        <f t="shared" si="231"/>
        <v>Switzerland Basel-Stadt</v>
      </c>
      <c r="J2784" t="str">
        <f t="shared" si="235"/>
        <v>state_CH_Bas_7</v>
      </c>
    </row>
    <row r="2785" hidden="1" spans="1:10">
      <c r="A2785" t="str">
        <f t="shared" si="233"/>
        <v>state_CH_Sol_8</v>
      </c>
      <c r="B2785" t="e">
        <f>VLOOKUP(I2785,'state(26mar)'!D$2:G$680,4,FALSE)</f>
        <v>#N/A</v>
      </c>
      <c r="C2785" t="str">
        <f t="shared" si="232"/>
        <v>state_CH_Sol_8</v>
      </c>
      <c r="D2785">
        <f t="shared" si="234"/>
        <v>8</v>
      </c>
      <c r="E2785" t="s">
        <v>10184</v>
      </c>
      <c r="F2785" t="str">
        <f>VLOOKUP(E2785,'country(26mar)'!B$2:C$251,2,FALSE)</f>
        <v>CH</v>
      </c>
      <c r="G2785" t="str">
        <f>VLOOKUP(F2785,'country(26mar)'!C$2:D$251,2,FALSE)</f>
        <v>base.ch</v>
      </c>
      <c r="H2785" t="s">
        <v>10227</v>
      </c>
      <c r="I2785" t="str">
        <f t="shared" si="231"/>
        <v>Switzerland Solothurn</v>
      </c>
      <c r="J2785" t="str">
        <f t="shared" si="235"/>
        <v>state_CH_Sol_8</v>
      </c>
    </row>
    <row r="2786" hidden="1" spans="1:10">
      <c r="A2786" t="str">
        <f t="shared" si="233"/>
        <v>state_CH_Fri_9</v>
      </c>
      <c r="B2786" t="e">
        <f>VLOOKUP(I2786,'state(26mar)'!D$2:G$680,4,FALSE)</f>
        <v>#N/A</v>
      </c>
      <c r="C2786" t="str">
        <f t="shared" si="232"/>
        <v>state_CH_Fri_9</v>
      </c>
      <c r="D2786">
        <f t="shared" si="234"/>
        <v>9</v>
      </c>
      <c r="E2786" t="s">
        <v>10184</v>
      </c>
      <c r="F2786" t="str">
        <f>VLOOKUP(E2786,'country(26mar)'!B$2:C$251,2,FALSE)</f>
        <v>CH</v>
      </c>
      <c r="G2786" t="str">
        <f>VLOOKUP(F2786,'country(26mar)'!C$2:D$251,2,FALSE)</f>
        <v>base.ch</v>
      </c>
      <c r="H2786" t="s">
        <v>10205</v>
      </c>
      <c r="I2786" t="str">
        <f t="shared" si="231"/>
        <v>Switzerland Fribourg</v>
      </c>
      <c r="J2786" t="str">
        <f t="shared" si="235"/>
        <v>state_CH_Fri_9</v>
      </c>
    </row>
    <row r="2787" hidden="1" spans="1:10">
      <c r="A2787" t="str">
        <f t="shared" si="233"/>
        <v>state_CH_Zug_10</v>
      </c>
      <c r="B2787" t="e">
        <f>VLOOKUP(I2787,'state(26mar)'!D$2:G$680,4,FALSE)</f>
        <v>#N/A</v>
      </c>
      <c r="C2787" t="str">
        <f t="shared" si="232"/>
        <v>state_CH_Zug_10</v>
      </c>
      <c r="D2787">
        <f t="shared" si="234"/>
        <v>10</v>
      </c>
      <c r="E2787" t="s">
        <v>10184</v>
      </c>
      <c r="F2787" t="str">
        <f>VLOOKUP(E2787,'country(26mar)'!B$2:C$251,2,FALSE)</f>
        <v>CH</v>
      </c>
      <c r="G2787" t="str">
        <f>VLOOKUP(F2787,'country(26mar)'!C$2:D$251,2,FALSE)</f>
        <v>base.ch</v>
      </c>
      <c r="H2787" t="s">
        <v>10230</v>
      </c>
      <c r="I2787" t="str">
        <f t="shared" si="231"/>
        <v>Switzerland Zug</v>
      </c>
      <c r="J2787" t="str">
        <f t="shared" si="235"/>
        <v>state_CH_Zug_10</v>
      </c>
    </row>
    <row r="2788" hidden="1" spans="1:10">
      <c r="A2788" t="str">
        <f t="shared" si="233"/>
        <v>state_CH_Gra_11</v>
      </c>
      <c r="B2788" t="e">
        <f>VLOOKUP(I2788,'state(26mar)'!D$2:G$680,4,FALSE)</f>
        <v>#N/A</v>
      </c>
      <c r="C2788" t="str">
        <f t="shared" si="232"/>
        <v>state_CH_Gra_11</v>
      </c>
      <c r="D2788">
        <f t="shared" si="234"/>
        <v>11</v>
      </c>
      <c r="E2788" t="s">
        <v>10184</v>
      </c>
      <c r="F2788" t="str">
        <f>VLOOKUP(E2788,'country(26mar)'!B$2:C$251,2,FALSE)</f>
        <v>CH</v>
      </c>
      <c r="G2788" t="str">
        <f>VLOOKUP(F2788,'country(26mar)'!C$2:D$251,2,FALSE)</f>
        <v>base.ch</v>
      </c>
      <c r="H2788" t="s">
        <v>10199</v>
      </c>
      <c r="I2788" t="str">
        <f t="shared" si="231"/>
        <v>Switzerland Graubünden</v>
      </c>
      <c r="J2788" t="str">
        <f t="shared" si="235"/>
        <v>state_CH_Gra_11</v>
      </c>
    </row>
    <row r="2789" hidden="1" spans="1:10">
      <c r="A2789" t="str">
        <f t="shared" si="233"/>
        <v>state_CH_Obw_12</v>
      </c>
      <c r="B2789" t="e">
        <f>VLOOKUP(I2789,'state(26mar)'!D$2:G$680,4,FALSE)</f>
        <v>#N/A</v>
      </c>
      <c r="C2789" t="str">
        <f t="shared" si="232"/>
        <v>state_CH_Obw_12</v>
      </c>
      <c r="D2789">
        <f t="shared" si="234"/>
        <v>12</v>
      </c>
      <c r="E2789" t="s">
        <v>10184</v>
      </c>
      <c r="F2789" t="str">
        <f>VLOOKUP(E2789,'country(26mar)'!B$2:C$251,2,FALSE)</f>
        <v>CH</v>
      </c>
      <c r="G2789" t="str">
        <f>VLOOKUP(F2789,'country(26mar)'!C$2:D$251,2,FALSE)</f>
        <v>base.ch</v>
      </c>
      <c r="H2789" t="s">
        <v>10222</v>
      </c>
      <c r="I2789" t="str">
        <f t="shared" si="231"/>
        <v>Switzerland Obwalden</v>
      </c>
      <c r="J2789" t="str">
        <f t="shared" si="235"/>
        <v>state_CH_Obw_12</v>
      </c>
    </row>
    <row r="2790" hidden="1" spans="1:10">
      <c r="A2790" t="str">
        <f t="shared" si="233"/>
        <v>state_CH_Sch_13</v>
      </c>
      <c r="B2790" t="e">
        <f>VLOOKUP(I2790,'state(26mar)'!D$2:G$680,4,FALSE)</f>
        <v>#N/A</v>
      </c>
      <c r="C2790" t="str">
        <f t="shared" si="232"/>
        <v>state_CH_Sch_13</v>
      </c>
      <c r="D2790">
        <f t="shared" si="234"/>
        <v>13</v>
      </c>
      <c r="E2790" t="s">
        <v>10184</v>
      </c>
      <c r="F2790" t="str">
        <f>VLOOKUP(E2790,'country(26mar)'!B$2:C$251,2,FALSE)</f>
        <v>CH</v>
      </c>
      <c r="G2790" t="str">
        <f>VLOOKUP(F2790,'country(26mar)'!C$2:D$251,2,FALSE)</f>
        <v>base.ch</v>
      </c>
      <c r="H2790" t="s">
        <v>10224</v>
      </c>
      <c r="I2790" t="str">
        <f t="shared" si="231"/>
        <v>Switzerland Schwyz</v>
      </c>
      <c r="J2790" t="str">
        <f t="shared" si="235"/>
        <v>state_CH_Sch_13</v>
      </c>
    </row>
    <row r="2791" hidden="1" spans="1:10">
      <c r="A2791" t="str">
        <f t="shared" si="233"/>
        <v>state_CH_Luz_14</v>
      </c>
      <c r="B2791" t="e">
        <f>VLOOKUP(I2791,'state(26mar)'!D$2:G$680,4,FALSE)</f>
        <v>#N/A</v>
      </c>
      <c r="C2791" t="str">
        <f t="shared" si="232"/>
        <v>state_CH_Luz_14</v>
      </c>
      <c r="D2791">
        <f t="shared" si="234"/>
        <v>14</v>
      </c>
      <c r="E2791" t="s">
        <v>10184</v>
      </c>
      <c r="F2791" t="str">
        <f>VLOOKUP(E2791,'country(26mar)'!B$2:C$251,2,FALSE)</f>
        <v>CH</v>
      </c>
      <c r="G2791" t="str">
        <f>VLOOKUP(F2791,'country(26mar)'!C$2:D$251,2,FALSE)</f>
        <v>base.ch</v>
      </c>
      <c r="H2791" t="s">
        <v>10216</v>
      </c>
      <c r="I2791" t="str">
        <f t="shared" si="231"/>
        <v>Switzerland Luzern</v>
      </c>
      <c r="J2791" t="str">
        <f t="shared" si="235"/>
        <v>state_CH_Luz_14</v>
      </c>
    </row>
    <row r="2792" hidden="1" spans="1:10">
      <c r="A2792" t="str">
        <f t="shared" si="233"/>
        <v>state_CH_Neu_15</v>
      </c>
      <c r="B2792" t="e">
        <f>VLOOKUP(I2792,'state(26mar)'!D$2:G$680,4,FALSE)</f>
        <v>#N/A</v>
      </c>
      <c r="C2792" t="str">
        <f t="shared" si="232"/>
        <v>state_CH_Neu_15</v>
      </c>
      <c r="D2792">
        <f t="shared" si="234"/>
        <v>15</v>
      </c>
      <c r="E2792" t="s">
        <v>10184</v>
      </c>
      <c r="F2792" t="str">
        <f>VLOOKUP(E2792,'country(26mar)'!B$2:C$251,2,FALSE)</f>
        <v>CH</v>
      </c>
      <c r="G2792" t="str">
        <f>VLOOKUP(F2792,'country(26mar)'!C$2:D$251,2,FALSE)</f>
        <v>base.ch</v>
      </c>
      <c r="H2792" t="s">
        <v>10217</v>
      </c>
      <c r="I2792" t="str">
        <f t="shared" si="231"/>
        <v>Switzerland Neuchâtel</v>
      </c>
      <c r="J2792" t="str">
        <f t="shared" si="235"/>
        <v>state_CH_Neu_15</v>
      </c>
    </row>
    <row r="2793" hidden="1" spans="1:10">
      <c r="A2793" t="str">
        <f t="shared" si="233"/>
        <v>state_CH_Uri_16</v>
      </c>
      <c r="B2793" t="e">
        <f>VLOOKUP(I2793,'state(26mar)'!D$2:G$680,4,FALSE)</f>
        <v>#N/A</v>
      </c>
      <c r="C2793" t="str">
        <f t="shared" si="232"/>
        <v>state_CH_Uri_16</v>
      </c>
      <c r="D2793">
        <f t="shared" si="234"/>
        <v>16</v>
      </c>
      <c r="E2793" t="s">
        <v>10184</v>
      </c>
      <c r="F2793" t="str">
        <f>VLOOKUP(E2793,'country(26mar)'!B$2:C$251,2,FALSE)</f>
        <v>CH</v>
      </c>
      <c r="G2793" t="str">
        <f>VLOOKUP(F2793,'country(26mar)'!C$2:D$251,2,FALSE)</f>
        <v>base.ch</v>
      </c>
      <c r="H2793" t="s">
        <v>10189</v>
      </c>
      <c r="I2793" t="str">
        <f t="shared" si="231"/>
        <v>Switzerland Uri</v>
      </c>
      <c r="J2793" t="str">
        <f t="shared" si="235"/>
        <v>state_CH_Uri_16</v>
      </c>
    </row>
    <row r="2794" hidden="1" spans="1:10">
      <c r="A2794" t="str">
        <f t="shared" si="233"/>
        <v>state_CH_Ber_17</v>
      </c>
      <c r="B2794" t="e">
        <f>VLOOKUP(I2794,'state(26mar)'!D$2:G$680,4,FALSE)</f>
        <v>#N/A</v>
      </c>
      <c r="C2794" t="str">
        <f t="shared" si="232"/>
        <v>state_CH_Ber_17</v>
      </c>
      <c r="D2794">
        <f t="shared" si="234"/>
        <v>17</v>
      </c>
      <c r="E2794" t="s">
        <v>10184</v>
      </c>
      <c r="F2794" t="str">
        <f>VLOOKUP(E2794,'country(26mar)'!B$2:C$251,2,FALSE)</f>
        <v>CH</v>
      </c>
      <c r="G2794" t="str">
        <f>VLOOKUP(F2794,'country(26mar)'!C$2:D$251,2,FALSE)</f>
        <v>base.ch</v>
      </c>
      <c r="H2794" t="s">
        <v>10196</v>
      </c>
      <c r="I2794" t="str">
        <f t="shared" si="231"/>
        <v>Switzerland Bern</v>
      </c>
      <c r="J2794" t="str">
        <f t="shared" si="235"/>
        <v>state_CH_Ber_17</v>
      </c>
    </row>
    <row r="2795" hidden="1" spans="1:10">
      <c r="A2795" t="str">
        <f t="shared" si="233"/>
        <v>state_CH_Gen_18</v>
      </c>
      <c r="B2795" t="e">
        <f>VLOOKUP(I2795,'state(26mar)'!D$2:G$680,4,FALSE)</f>
        <v>#N/A</v>
      </c>
      <c r="C2795" t="str">
        <f t="shared" si="232"/>
        <v>state_CH_Gen_18</v>
      </c>
      <c r="D2795">
        <f t="shared" si="234"/>
        <v>18</v>
      </c>
      <c r="E2795" t="s">
        <v>10184</v>
      </c>
      <c r="F2795" t="str">
        <f>VLOOKUP(E2795,'country(26mar)'!B$2:C$251,2,FALSE)</f>
        <v>CH</v>
      </c>
      <c r="G2795" t="str">
        <f>VLOOKUP(F2795,'country(26mar)'!C$2:D$251,2,FALSE)</f>
        <v>base.ch</v>
      </c>
      <c r="H2795" t="s">
        <v>10207</v>
      </c>
      <c r="I2795" t="str">
        <f t="shared" si="231"/>
        <v>Switzerland Genève</v>
      </c>
      <c r="J2795" t="str">
        <f t="shared" si="235"/>
        <v>state_CH_Gen_18</v>
      </c>
    </row>
    <row r="2796" hidden="1" spans="1:10">
      <c r="A2796" t="str">
        <f t="shared" si="233"/>
        <v>state_CH_Vau_19</v>
      </c>
      <c r="B2796" t="e">
        <f>VLOOKUP(I2796,'state(26mar)'!D$2:G$680,4,FALSE)</f>
        <v>#N/A</v>
      </c>
      <c r="C2796" t="str">
        <f t="shared" si="232"/>
        <v>state_CH_Vau_19</v>
      </c>
      <c r="D2796">
        <f t="shared" si="234"/>
        <v>19</v>
      </c>
      <c r="E2796" t="s">
        <v>10184</v>
      </c>
      <c r="F2796" t="str">
        <f>VLOOKUP(E2796,'country(26mar)'!B$2:C$251,2,FALSE)</f>
        <v>CH</v>
      </c>
      <c r="G2796" t="str">
        <f>VLOOKUP(F2796,'country(26mar)'!C$2:D$251,2,FALSE)</f>
        <v>base.ch</v>
      </c>
      <c r="H2796" t="s">
        <v>10212</v>
      </c>
      <c r="I2796" t="str">
        <f t="shared" si="231"/>
        <v>Switzerland Vaud</v>
      </c>
      <c r="J2796" t="str">
        <f t="shared" si="235"/>
        <v>state_CH_Vau_19</v>
      </c>
    </row>
    <row r="2797" hidden="1" spans="1:10">
      <c r="A2797" t="str">
        <f t="shared" si="233"/>
        <v>state_CH_Nid_20</v>
      </c>
      <c r="B2797" t="e">
        <f>VLOOKUP(I2797,'state(26mar)'!D$2:G$680,4,FALSE)</f>
        <v>#N/A</v>
      </c>
      <c r="C2797" t="str">
        <f t="shared" si="232"/>
        <v>state_CH_Nid_20</v>
      </c>
      <c r="D2797">
        <f t="shared" si="234"/>
        <v>20</v>
      </c>
      <c r="E2797" t="s">
        <v>10184</v>
      </c>
      <c r="F2797" t="str">
        <f>VLOOKUP(E2797,'country(26mar)'!B$2:C$251,2,FALSE)</f>
        <v>CH</v>
      </c>
      <c r="G2797" t="str">
        <f>VLOOKUP(F2797,'country(26mar)'!C$2:D$251,2,FALSE)</f>
        <v>base.ch</v>
      </c>
      <c r="H2797" t="s">
        <v>10229</v>
      </c>
      <c r="I2797" t="str">
        <f t="shared" si="231"/>
        <v>Switzerland Nidwalden</v>
      </c>
      <c r="J2797" t="str">
        <f t="shared" si="235"/>
        <v>state_CH_Nid_20</v>
      </c>
    </row>
    <row r="2798" hidden="1" spans="1:10">
      <c r="A2798" t="str">
        <f t="shared" si="233"/>
        <v>state_CH_San_21</v>
      </c>
      <c r="B2798" t="e">
        <f>VLOOKUP(I2798,'state(26mar)'!D$2:G$680,4,FALSE)</f>
        <v>#N/A</v>
      </c>
      <c r="C2798" t="str">
        <f t="shared" si="232"/>
        <v>state_CH_San_21</v>
      </c>
      <c r="D2798">
        <f t="shared" si="234"/>
        <v>21</v>
      </c>
      <c r="E2798" t="s">
        <v>10184</v>
      </c>
      <c r="F2798" t="str">
        <f>VLOOKUP(E2798,'country(26mar)'!B$2:C$251,2,FALSE)</f>
        <v>CH</v>
      </c>
      <c r="G2798" t="str">
        <f>VLOOKUP(F2798,'country(26mar)'!C$2:D$251,2,FALSE)</f>
        <v>base.ch</v>
      </c>
      <c r="H2798" t="s">
        <v>10220</v>
      </c>
      <c r="I2798" t="str">
        <f t="shared" si="231"/>
        <v>Switzerland Sankt Gallen</v>
      </c>
      <c r="J2798" t="str">
        <f t="shared" si="235"/>
        <v>state_CH_San_21</v>
      </c>
    </row>
    <row r="2799" hidden="1" spans="1:10">
      <c r="A2799" t="str">
        <f t="shared" si="233"/>
        <v>state_CH_App_22</v>
      </c>
      <c r="B2799" t="e">
        <f>VLOOKUP(I2799,'state(26mar)'!D$2:G$680,4,FALSE)</f>
        <v>#N/A</v>
      </c>
      <c r="C2799" t="str">
        <f t="shared" si="232"/>
        <v>state_CH_App_22</v>
      </c>
      <c r="D2799">
        <f t="shared" si="234"/>
        <v>22</v>
      </c>
      <c r="E2799" t="s">
        <v>10184</v>
      </c>
      <c r="F2799" t="str">
        <f>VLOOKUP(E2799,'country(26mar)'!B$2:C$251,2,FALSE)</f>
        <v>CH</v>
      </c>
      <c r="G2799" t="str">
        <f>VLOOKUP(F2799,'country(26mar)'!C$2:D$251,2,FALSE)</f>
        <v>base.ch</v>
      </c>
      <c r="H2799" t="s">
        <v>10191</v>
      </c>
      <c r="I2799" t="str">
        <f t="shared" si="231"/>
        <v>Switzerland Appenzell Innerrhoden</v>
      </c>
      <c r="J2799" t="str">
        <f t="shared" si="235"/>
        <v>state_CH_App_22</v>
      </c>
    </row>
    <row r="2800" hidden="1" spans="1:10">
      <c r="A2800" t="str">
        <f t="shared" si="233"/>
        <v>state_CH_App_23</v>
      </c>
      <c r="B2800" t="e">
        <f>VLOOKUP(I2800,'state(26mar)'!D$2:G$680,4,FALSE)</f>
        <v>#N/A</v>
      </c>
      <c r="C2800" t="str">
        <f t="shared" si="232"/>
        <v>state_CH_App_23</v>
      </c>
      <c r="D2800">
        <f t="shared" si="234"/>
        <v>23</v>
      </c>
      <c r="E2800" t="s">
        <v>10184</v>
      </c>
      <c r="F2800" t="str">
        <f>VLOOKUP(E2800,'country(26mar)'!B$2:C$251,2,FALSE)</f>
        <v>CH</v>
      </c>
      <c r="G2800" t="str">
        <f>VLOOKUP(F2800,'country(26mar)'!C$2:D$251,2,FALSE)</f>
        <v>base.ch</v>
      </c>
      <c r="H2800" t="s">
        <v>10210</v>
      </c>
      <c r="I2800" t="str">
        <f t="shared" si="231"/>
        <v>Switzerland Appenzell Ausserrhoden</v>
      </c>
      <c r="J2800" t="str">
        <f t="shared" si="235"/>
        <v>state_CH_App_23</v>
      </c>
    </row>
    <row r="2801" hidden="1" spans="1:10">
      <c r="A2801" t="str">
        <f t="shared" si="233"/>
        <v>state_CH_Thu_24</v>
      </c>
      <c r="B2801" t="e">
        <f>VLOOKUP(I2801,'state(26mar)'!D$2:G$680,4,FALSE)</f>
        <v>#N/A</v>
      </c>
      <c r="C2801" t="str">
        <f t="shared" si="232"/>
        <v>state_CH_Thu_24</v>
      </c>
      <c r="D2801">
        <f t="shared" si="234"/>
        <v>24</v>
      </c>
      <c r="E2801" t="s">
        <v>10184</v>
      </c>
      <c r="F2801" t="str">
        <f>VLOOKUP(E2801,'country(26mar)'!B$2:C$251,2,FALSE)</f>
        <v>CH</v>
      </c>
      <c r="G2801" t="str">
        <f>VLOOKUP(F2801,'country(26mar)'!C$2:D$251,2,FALSE)</f>
        <v>base.ch</v>
      </c>
      <c r="H2801" t="s">
        <v>10204</v>
      </c>
      <c r="I2801" t="str">
        <f t="shared" si="231"/>
        <v>Switzerland Thurgau</v>
      </c>
      <c r="J2801" t="str">
        <f t="shared" si="235"/>
        <v>state_CH_Thu_24</v>
      </c>
    </row>
    <row r="2802" hidden="1" spans="1:10">
      <c r="A2802" t="str">
        <f t="shared" si="233"/>
        <v>state_CH_Tic_25</v>
      </c>
      <c r="B2802" t="e">
        <f>VLOOKUP(I2802,'state(26mar)'!D$2:G$680,4,FALSE)</f>
        <v>#N/A</v>
      </c>
      <c r="C2802" t="str">
        <f t="shared" si="232"/>
        <v>state_CH_Tic_25</v>
      </c>
      <c r="D2802">
        <f t="shared" si="234"/>
        <v>25</v>
      </c>
      <c r="E2802" t="s">
        <v>10184</v>
      </c>
      <c r="F2802" t="str">
        <f>VLOOKUP(E2802,'country(26mar)'!B$2:C$251,2,FALSE)</f>
        <v>CH</v>
      </c>
      <c r="G2802" t="str">
        <f>VLOOKUP(F2802,'country(26mar)'!C$2:D$251,2,FALSE)</f>
        <v>base.ch</v>
      </c>
      <c r="H2802" t="s">
        <v>10195</v>
      </c>
      <c r="I2802" t="str">
        <f t="shared" si="231"/>
        <v>Switzerland Ticino</v>
      </c>
      <c r="J2802" t="str">
        <f t="shared" si="235"/>
        <v>state_CH_Tic_25</v>
      </c>
    </row>
    <row r="2803" hidden="1" spans="1:10">
      <c r="A2803" t="str">
        <f t="shared" si="233"/>
        <v>state_CH_Val_26</v>
      </c>
      <c r="B2803" t="e">
        <f>VLOOKUP(I2803,'state(26mar)'!D$2:G$680,4,FALSE)</f>
        <v>#N/A</v>
      </c>
      <c r="C2803" t="str">
        <f t="shared" si="232"/>
        <v>state_CH_Val_26</v>
      </c>
      <c r="D2803">
        <f t="shared" si="234"/>
        <v>26</v>
      </c>
      <c r="E2803" t="s">
        <v>10184</v>
      </c>
      <c r="F2803" t="str">
        <f>VLOOKUP(E2803,'country(26mar)'!B$2:C$251,2,FALSE)</f>
        <v>CH</v>
      </c>
      <c r="G2803" t="str">
        <f>VLOOKUP(F2803,'country(26mar)'!C$2:D$251,2,FALSE)</f>
        <v>base.ch</v>
      </c>
      <c r="H2803" t="s">
        <v>10226</v>
      </c>
      <c r="I2803" t="str">
        <f t="shared" si="231"/>
        <v>Switzerland Valais</v>
      </c>
      <c r="J2803" t="str">
        <f t="shared" si="235"/>
        <v>state_CH_Val_26</v>
      </c>
    </row>
    <row r="2804" hidden="1" spans="1:10">
      <c r="A2804" t="str">
        <f t="shared" si="233"/>
        <v>state_CI_Bas_1</v>
      </c>
      <c r="B2804" t="e">
        <f>VLOOKUP(I2804,'state(26mar)'!D$2:G$680,4,FALSE)</f>
        <v>#N/A</v>
      </c>
      <c r="C2804" t="str">
        <f t="shared" ref="C2804:C2867" si="236">CONCATENATE("state_",F2804,"_",LEFT(H2804,3),"_",D2804)</f>
        <v>state_CI_Bas_1</v>
      </c>
      <c r="D2804">
        <f t="shared" si="234"/>
        <v>1</v>
      </c>
      <c r="E2804" t="s">
        <v>3339</v>
      </c>
      <c r="F2804" t="str">
        <f>VLOOKUP(E2804,'country(26mar)'!B$2:C$251,2,FALSE)</f>
        <v>CI</v>
      </c>
      <c r="G2804" t="str">
        <f>VLOOKUP(F2804,'country(26mar)'!C$2:D$251,2,FALSE)</f>
        <v>base.ci</v>
      </c>
      <c r="H2804" t="s">
        <v>3375</v>
      </c>
      <c r="I2804" t="str">
        <f t="shared" ref="I2804:I2867" si="237">CONCATENATE(E2804," ",H2804)</f>
        <v>Côte d'Ivoire Bas-Sassandra</v>
      </c>
      <c r="J2804" t="str">
        <f t="shared" si="235"/>
        <v>state_CI_Bas_1</v>
      </c>
    </row>
    <row r="2805" hidden="1" spans="1:10">
      <c r="A2805" t="str">
        <f t="shared" si="233"/>
        <v>state_CI_Val_2</v>
      </c>
      <c r="B2805" t="e">
        <f>VLOOKUP(I2805,'state(26mar)'!D$2:G$680,4,FALSE)</f>
        <v>#N/A</v>
      </c>
      <c r="C2805" t="str">
        <f t="shared" si="236"/>
        <v>state_CI_Val_2</v>
      </c>
      <c r="D2805">
        <f t="shared" si="234"/>
        <v>2</v>
      </c>
      <c r="E2805" t="s">
        <v>3339</v>
      </c>
      <c r="F2805" t="str">
        <f>VLOOKUP(E2805,'country(26mar)'!B$2:C$251,2,FALSE)</f>
        <v>CI</v>
      </c>
      <c r="G2805" t="str">
        <f>VLOOKUP(F2805,'country(26mar)'!C$2:D$251,2,FALSE)</f>
        <v>base.ci</v>
      </c>
      <c r="H2805" t="s">
        <v>3356</v>
      </c>
      <c r="I2805" t="str">
        <f t="shared" si="237"/>
        <v>Côte d'Ivoire Vallée du Bandama</v>
      </c>
      <c r="J2805" t="str">
        <f t="shared" si="235"/>
        <v>state_CI_Val_2</v>
      </c>
    </row>
    <row r="2806" hidden="1" spans="1:10">
      <c r="A2806" t="str">
        <f t="shared" si="233"/>
        <v>state_CI_Mon_3</v>
      </c>
      <c r="B2806" t="e">
        <f>VLOOKUP(I2806,'state(26mar)'!D$2:G$680,4,FALSE)</f>
        <v>#N/A</v>
      </c>
      <c r="C2806" t="str">
        <f t="shared" si="236"/>
        <v>state_CI_Mon_3</v>
      </c>
      <c r="D2806">
        <f t="shared" si="234"/>
        <v>3</v>
      </c>
      <c r="E2806" t="s">
        <v>3339</v>
      </c>
      <c r="F2806" t="str">
        <f>VLOOKUP(E2806,'country(26mar)'!B$2:C$251,2,FALSE)</f>
        <v>CI</v>
      </c>
      <c r="G2806" t="str">
        <f>VLOOKUP(F2806,'country(26mar)'!C$2:D$251,2,FALSE)</f>
        <v>base.ci</v>
      </c>
      <c r="H2806" t="s">
        <v>3348</v>
      </c>
      <c r="I2806" t="str">
        <f t="shared" si="237"/>
        <v>Côte d'Ivoire Montagnes</v>
      </c>
      <c r="J2806" t="str">
        <f t="shared" si="235"/>
        <v>state_CI_Mon_3</v>
      </c>
    </row>
    <row r="2807" hidden="1" spans="1:10">
      <c r="A2807" t="str">
        <f t="shared" si="233"/>
        <v>state_CI_Sav_4</v>
      </c>
      <c r="B2807" t="e">
        <f>VLOOKUP(I2807,'state(26mar)'!D$2:G$680,4,FALSE)</f>
        <v>#N/A</v>
      </c>
      <c r="C2807" t="str">
        <f t="shared" si="236"/>
        <v>state_CI_Sav_4</v>
      </c>
      <c r="D2807">
        <f t="shared" si="234"/>
        <v>4</v>
      </c>
      <c r="E2807" t="s">
        <v>3339</v>
      </c>
      <c r="F2807" t="str">
        <f>VLOOKUP(E2807,'country(26mar)'!B$2:C$251,2,FALSE)</f>
        <v>CI</v>
      </c>
      <c r="G2807" t="str">
        <f>VLOOKUP(F2807,'country(26mar)'!C$2:D$251,2,FALSE)</f>
        <v>base.ci</v>
      </c>
      <c r="H2807" t="s">
        <v>3365</v>
      </c>
      <c r="I2807" t="str">
        <f t="shared" si="237"/>
        <v>Côte d'Ivoire Savanes</v>
      </c>
      <c r="J2807" t="str">
        <f t="shared" si="235"/>
        <v>state_CI_Sav_4</v>
      </c>
    </row>
    <row r="2808" hidden="1" spans="1:10">
      <c r="A2808" t="str">
        <f t="shared" si="233"/>
        <v>state_CI_Den_5</v>
      </c>
      <c r="B2808" t="e">
        <f>VLOOKUP(I2808,'state(26mar)'!D$2:G$680,4,FALSE)</f>
        <v>#N/A</v>
      </c>
      <c r="C2808" t="str">
        <f t="shared" si="236"/>
        <v>state_CI_Den_5</v>
      </c>
      <c r="D2808">
        <f t="shared" si="234"/>
        <v>5</v>
      </c>
      <c r="E2808" t="s">
        <v>3339</v>
      </c>
      <c r="F2808" t="str">
        <f>VLOOKUP(E2808,'country(26mar)'!B$2:C$251,2,FALSE)</f>
        <v>CI</v>
      </c>
      <c r="G2808" t="str">
        <f>VLOOKUP(F2808,'country(26mar)'!C$2:D$251,2,FALSE)</f>
        <v>base.ci</v>
      </c>
      <c r="H2808" t="s">
        <v>3373</v>
      </c>
      <c r="I2808" t="str">
        <f t="shared" si="237"/>
        <v>Côte d'Ivoire Denguélé</v>
      </c>
      <c r="J2808" t="str">
        <f t="shared" si="235"/>
        <v>state_CI_Den_5</v>
      </c>
    </row>
    <row r="2809" hidden="1" spans="1:10">
      <c r="A2809" t="str">
        <f t="shared" si="233"/>
        <v>state_CI_Zan_6</v>
      </c>
      <c r="B2809" t="e">
        <f>VLOOKUP(I2809,'state(26mar)'!D$2:G$680,4,FALSE)</f>
        <v>#N/A</v>
      </c>
      <c r="C2809" t="str">
        <f t="shared" si="236"/>
        <v>state_CI_Zan_6</v>
      </c>
      <c r="D2809">
        <f t="shared" si="234"/>
        <v>6</v>
      </c>
      <c r="E2809" t="s">
        <v>3339</v>
      </c>
      <c r="F2809" t="str">
        <f>VLOOKUP(E2809,'country(26mar)'!B$2:C$251,2,FALSE)</f>
        <v>CI</v>
      </c>
      <c r="G2809" t="str">
        <f>VLOOKUP(F2809,'country(26mar)'!C$2:D$251,2,FALSE)</f>
        <v>base.ci</v>
      </c>
      <c r="H2809" t="s">
        <v>3350</v>
      </c>
      <c r="I2809" t="str">
        <f t="shared" si="237"/>
        <v>Côte d'Ivoire Zanzan</v>
      </c>
      <c r="J2809" t="str">
        <f t="shared" si="235"/>
        <v>state_CI_Zan_6</v>
      </c>
    </row>
    <row r="2810" hidden="1" spans="1:10">
      <c r="A2810" t="str">
        <f t="shared" si="233"/>
        <v>state_CI_Lag_7</v>
      </c>
      <c r="B2810" t="e">
        <f>VLOOKUP(I2810,'state(26mar)'!D$2:G$680,4,FALSE)</f>
        <v>#N/A</v>
      </c>
      <c r="C2810" t="str">
        <f t="shared" si="236"/>
        <v>state_CI_Lag_7</v>
      </c>
      <c r="D2810">
        <f t="shared" si="234"/>
        <v>7</v>
      </c>
      <c r="E2810" t="s">
        <v>3339</v>
      </c>
      <c r="F2810" t="str">
        <f>VLOOKUP(E2810,'country(26mar)'!B$2:C$251,2,FALSE)</f>
        <v>CI</v>
      </c>
      <c r="G2810" t="str">
        <f>VLOOKUP(F2810,'country(26mar)'!C$2:D$251,2,FALSE)</f>
        <v>base.ci</v>
      </c>
      <c r="H2810" t="s">
        <v>3346</v>
      </c>
      <c r="I2810" t="str">
        <f t="shared" si="237"/>
        <v>Côte d'Ivoire Lagunes</v>
      </c>
      <c r="J2810" t="str">
        <f t="shared" si="235"/>
        <v>state_CI_Lag_7</v>
      </c>
    </row>
    <row r="2811" hidden="1" spans="1:10">
      <c r="A2811" t="str">
        <f t="shared" si="233"/>
        <v>state_CI_Abi_8</v>
      </c>
      <c r="B2811" t="e">
        <f>VLOOKUP(I2811,'state(26mar)'!D$2:G$680,4,FALSE)</f>
        <v>#N/A</v>
      </c>
      <c r="C2811" t="str">
        <f t="shared" si="236"/>
        <v>state_CI_Abi_8</v>
      </c>
      <c r="D2811">
        <f t="shared" si="234"/>
        <v>8</v>
      </c>
      <c r="E2811" t="s">
        <v>3339</v>
      </c>
      <c r="F2811" t="str">
        <f>VLOOKUP(E2811,'country(26mar)'!B$2:C$251,2,FALSE)</f>
        <v>CI</v>
      </c>
      <c r="G2811" t="str">
        <f>VLOOKUP(F2811,'country(26mar)'!C$2:D$251,2,FALSE)</f>
        <v>base.ci</v>
      </c>
      <c r="H2811" t="s">
        <v>3343</v>
      </c>
      <c r="I2811" t="str">
        <f t="shared" si="237"/>
        <v>Côte d'Ivoire Abidjan</v>
      </c>
      <c r="J2811" t="str">
        <f t="shared" si="235"/>
        <v>state_CI_Abi_8</v>
      </c>
    </row>
    <row r="2812" hidden="1" spans="1:10">
      <c r="A2812" t="str">
        <f t="shared" si="233"/>
        <v>state_CI_Yam_9</v>
      </c>
      <c r="B2812" t="e">
        <f>VLOOKUP(I2812,'state(26mar)'!D$2:G$680,4,FALSE)</f>
        <v>#N/A</v>
      </c>
      <c r="C2812" t="str">
        <f t="shared" si="236"/>
        <v>state_CI_Yam_9</v>
      </c>
      <c r="D2812">
        <f t="shared" si="234"/>
        <v>9</v>
      </c>
      <c r="E2812" t="s">
        <v>3339</v>
      </c>
      <c r="F2812" t="str">
        <f>VLOOKUP(E2812,'country(26mar)'!B$2:C$251,2,FALSE)</f>
        <v>CI</v>
      </c>
      <c r="G2812" t="str">
        <f>VLOOKUP(F2812,'country(26mar)'!C$2:D$251,2,FALSE)</f>
        <v>base.ci</v>
      </c>
      <c r="H2812" t="s">
        <v>3384</v>
      </c>
      <c r="I2812" t="str">
        <f t="shared" si="237"/>
        <v>Côte d'Ivoire Yamoussoukro</v>
      </c>
      <c r="J2812" t="str">
        <f t="shared" si="235"/>
        <v>state_CI_Yam_9</v>
      </c>
    </row>
    <row r="2813" hidden="1" spans="1:10">
      <c r="A2813" t="str">
        <f t="shared" si="233"/>
        <v>state_CI_Gôh_10</v>
      </c>
      <c r="B2813" t="e">
        <f>VLOOKUP(I2813,'state(26mar)'!D$2:G$680,4,FALSE)</f>
        <v>#N/A</v>
      </c>
      <c r="C2813" t="str">
        <f t="shared" si="236"/>
        <v>state_CI_Gôh_10</v>
      </c>
      <c r="D2813">
        <f t="shared" si="234"/>
        <v>10</v>
      </c>
      <c r="E2813" t="s">
        <v>3339</v>
      </c>
      <c r="F2813" t="str">
        <f>VLOOKUP(E2813,'country(26mar)'!B$2:C$251,2,FALSE)</f>
        <v>CI</v>
      </c>
      <c r="G2813" t="str">
        <f>VLOOKUP(F2813,'country(26mar)'!C$2:D$251,2,FALSE)</f>
        <v>base.ci</v>
      </c>
      <c r="H2813" t="s">
        <v>3362</v>
      </c>
      <c r="I2813" t="str">
        <f t="shared" si="237"/>
        <v>Côte d'Ivoire Gôh-Djiboua</v>
      </c>
      <c r="J2813" t="str">
        <f t="shared" si="235"/>
        <v>state_CI_Gôh_10</v>
      </c>
    </row>
    <row r="2814" hidden="1" spans="1:10">
      <c r="A2814" t="str">
        <f t="shared" si="233"/>
        <v>state_CI_Com_11</v>
      </c>
      <c r="B2814" t="e">
        <f>VLOOKUP(I2814,'state(26mar)'!D$2:G$680,4,FALSE)</f>
        <v>#N/A</v>
      </c>
      <c r="C2814" t="str">
        <f t="shared" si="236"/>
        <v>state_CI_Com_11</v>
      </c>
      <c r="D2814">
        <f t="shared" si="234"/>
        <v>11</v>
      </c>
      <c r="E2814" t="s">
        <v>3339</v>
      </c>
      <c r="F2814" t="str">
        <f>VLOOKUP(E2814,'country(26mar)'!B$2:C$251,2,FALSE)</f>
        <v>CI</v>
      </c>
      <c r="G2814" t="str">
        <f>VLOOKUP(F2814,'country(26mar)'!C$2:D$251,2,FALSE)</f>
        <v>base.ci</v>
      </c>
      <c r="H2814" t="s">
        <v>3342</v>
      </c>
      <c r="I2814" t="str">
        <f t="shared" si="237"/>
        <v>Côte d'Ivoire Comoé</v>
      </c>
      <c r="J2814" t="str">
        <f t="shared" si="235"/>
        <v>state_CI_Com_11</v>
      </c>
    </row>
    <row r="2815" hidden="1" spans="1:10">
      <c r="A2815" t="str">
        <f t="shared" si="233"/>
        <v>state_CI_Lac_12</v>
      </c>
      <c r="B2815" t="e">
        <f>VLOOKUP(I2815,'state(26mar)'!D$2:G$680,4,FALSE)</f>
        <v>#N/A</v>
      </c>
      <c r="C2815" t="str">
        <f t="shared" si="236"/>
        <v>state_CI_Lac_12</v>
      </c>
      <c r="D2815">
        <f t="shared" si="234"/>
        <v>12</v>
      </c>
      <c r="E2815" t="s">
        <v>3339</v>
      </c>
      <c r="F2815" t="str">
        <f>VLOOKUP(E2815,'country(26mar)'!B$2:C$251,2,FALSE)</f>
        <v>CI</v>
      </c>
      <c r="G2815" t="str">
        <f>VLOOKUP(F2815,'country(26mar)'!C$2:D$251,2,FALSE)</f>
        <v>base.ci</v>
      </c>
      <c r="H2815" t="s">
        <v>3360</v>
      </c>
      <c r="I2815" t="str">
        <f t="shared" si="237"/>
        <v>Côte d'Ivoire Lacs</v>
      </c>
      <c r="J2815" t="str">
        <f t="shared" si="235"/>
        <v>state_CI_Lac_12</v>
      </c>
    </row>
    <row r="2816" hidden="1" spans="1:10">
      <c r="A2816" t="str">
        <f t="shared" si="233"/>
        <v>state_CI_Sas_13</v>
      </c>
      <c r="B2816" t="e">
        <f>VLOOKUP(I2816,'state(26mar)'!D$2:G$680,4,FALSE)</f>
        <v>#N/A</v>
      </c>
      <c r="C2816" t="str">
        <f t="shared" si="236"/>
        <v>state_CI_Sas_13</v>
      </c>
      <c r="D2816">
        <f t="shared" si="234"/>
        <v>13</v>
      </c>
      <c r="E2816" t="s">
        <v>3339</v>
      </c>
      <c r="F2816" t="str">
        <f>VLOOKUP(E2816,'country(26mar)'!B$2:C$251,2,FALSE)</f>
        <v>CI</v>
      </c>
      <c r="G2816" t="str">
        <f>VLOOKUP(F2816,'country(26mar)'!C$2:D$251,2,FALSE)</f>
        <v>base.ci</v>
      </c>
      <c r="H2816" t="s">
        <v>3353</v>
      </c>
      <c r="I2816" t="str">
        <f t="shared" si="237"/>
        <v>Côte d'Ivoire Sassandra-Marahoué</v>
      </c>
      <c r="J2816" t="str">
        <f t="shared" si="235"/>
        <v>state_CI_Sas_13</v>
      </c>
    </row>
    <row r="2817" hidden="1" spans="1:10">
      <c r="A2817" t="str">
        <f t="shared" si="233"/>
        <v>state_CI_Wor_14</v>
      </c>
      <c r="B2817" t="e">
        <f>VLOOKUP(I2817,'state(26mar)'!D$2:G$680,4,FALSE)</f>
        <v>#N/A</v>
      </c>
      <c r="C2817" t="str">
        <f t="shared" si="236"/>
        <v>state_CI_Wor_14</v>
      </c>
      <c r="D2817">
        <f t="shared" si="234"/>
        <v>14</v>
      </c>
      <c r="E2817" t="s">
        <v>3339</v>
      </c>
      <c r="F2817" t="str">
        <f>VLOOKUP(E2817,'country(26mar)'!B$2:C$251,2,FALSE)</f>
        <v>CI</v>
      </c>
      <c r="G2817" t="str">
        <f>VLOOKUP(F2817,'country(26mar)'!C$2:D$251,2,FALSE)</f>
        <v>base.ci</v>
      </c>
      <c r="H2817" t="s">
        <v>3379</v>
      </c>
      <c r="I2817" t="str">
        <f t="shared" si="237"/>
        <v>Côte d'Ivoire Woroba</v>
      </c>
      <c r="J2817" t="str">
        <f t="shared" si="235"/>
        <v>state_CI_Wor_14</v>
      </c>
    </row>
    <row r="2818" hidden="1" spans="1:10">
      <c r="A2818" t="str">
        <f t="shared" si="233"/>
        <v>state_CL_Ata_1</v>
      </c>
      <c r="B2818" t="e">
        <f>VLOOKUP(I2818,'state(26mar)'!D$2:G$680,4,FALSE)</f>
        <v>#N/A</v>
      </c>
      <c r="C2818" t="str">
        <f t="shared" si="236"/>
        <v>state_CL_Ata_1</v>
      </c>
      <c r="D2818">
        <f t="shared" si="234"/>
        <v>1</v>
      </c>
      <c r="E2818" t="s">
        <v>2356</v>
      </c>
      <c r="F2818" t="str">
        <f>VLOOKUP(E2818,'country(26mar)'!B$2:C$251,2,FALSE)</f>
        <v>CL</v>
      </c>
      <c r="G2818" t="str">
        <f>VLOOKUP(F2818,'country(26mar)'!C$2:D$251,2,FALSE)</f>
        <v>base.cl</v>
      </c>
      <c r="H2818" t="s">
        <v>2368</v>
      </c>
      <c r="I2818" t="str">
        <f t="shared" si="237"/>
        <v>Chile Atacama</v>
      </c>
      <c r="J2818" t="str">
        <f t="shared" si="235"/>
        <v>state_CL_Ata_1</v>
      </c>
    </row>
    <row r="2819" hidden="1" spans="1:10">
      <c r="A2819" t="str">
        <f t="shared" ref="A2819:A2882" si="238">IFERROR(B2819,C2819)</f>
        <v>state_CL_Reg_2</v>
      </c>
      <c r="B2819" t="e">
        <f>VLOOKUP(I2819,'state(26mar)'!D$2:G$680,4,FALSE)</f>
        <v>#N/A</v>
      </c>
      <c r="C2819" t="str">
        <f t="shared" si="236"/>
        <v>state_CL_Reg_2</v>
      </c>
      <c r="D2819">
        <f t="shared" ref="D2819:D2882" si="239">IF(E2819=E2818,D2818+1,1)</f>
        <v>2</v>
      </c>
      <c r="E2819" t="s">
        <v>2356</v>
      </c>
      <c r="F2819" t="str">
        <f>VLOOKUP(E2819,'country(26mar)'!B$2:C$251,2,FALSE)</f>
        <v>CL</v>
      </c>
      <c r="G2819" t="str">
        <f>VLOOKUP(F2819,'country(26mar)'!C$2:D$251,2,FALSE)</f>
        <v>base.cl</v>
      </c>
      <c r="H2819" t="s">
        <v>2442</v>
      </c>
      <c r="I2819" t="str">
        <f t="shared" si="237"/>
        <v>Chile Región Metropolitana</v>
      </c>
      <c r="J2819" t="str">
        <f t="shared" ref="J2819:J2882" si="240">A2819</f>
        <v>state_CL_Reg_2</v>
      </c>
    </row>
    <row r="2820" hidden="1" spans="1:10">
      <c r="A2820" t="str">
        <f t="shared" si="238"/>
        <v>state_CL_Lib_3</v>
      </c>
      <c r="B2820" t="e">
        <f>VLOOKUP(I2820,'state(26mar)'!D$2:G$680,4,FALSE)</f>
        <v>#N/A</v>
      </c>
      <c r="C2820" t="str">
        <f t="shared" si="236"/>
        <v>state_CL_Lib_3</v>
      </c>
      <c r="D2820">
        <f t="shared" si="239"/>
        <v>3</v>
      </c>
      <c r="E2820" t="s">
        <v>2356</v>
      </c>
      <c r="F2820" t="str">
        <f>VLOOKUP(E2820,'country(26mar)'!B$2:C$251,2,FALSE)</f>
        <v>CL</v>
      </c>
      <c r="G2820" t="str">
        <f>VLOOKUP(F2820,'country(26mar)'!C$2:D$251,2,FALSE)</f>
        <v>base.cl</v>
      </c>
      <c r="H2820" t="s">
        <v>2421</v>
      </c>
      <c r="I2820" t="str">
        <f t="shared" si="237"/>
        <v>Chile Libertador General Bernardo O’Higgins</v>
      </c>
      <c r="J2820" t="str">
        <f t="shared" si="240"/>
        <v>state_CL_Lib_3</v>
      </c>
    </row>
    <row r="2821" hidden="1" spans="1:10">
      <c r="A2821" t="str">
        <f t="shared" si="238"/>
        <v>state_CL_Bio_4</v>
      </c>
      <c r="B2821" t="e">
        <f>VLOOKUP(I2821,'state(26mar)'!D$2:G$680,4,FALSE)</f>
        <v>#N/A</v>
      </c>
      <c r="C2821" t="str">
        <f t="shared" si="236"/>
        <v>state_CL_Bio_4</v>
      </c>
      <c r="D2821">
        <f t="shared" si="239"/>
        <v>4</v>
      </c>
      <c r="E2821" t="s">
        <v>2356</v>
      </c>
      <c r="F2821" t="str">
        <f>VLOOKUP(E2821,'country(26mar)'!B$2:C$251,2,FALSE)</f>
        <v>CL</v>
      </c>
      <c r="G2821" t="str">
        <f>VLOOKUP(F2821,'country(26mar)'!C$2:D$251,2,FALSE)</f>
        <v>base.cl</v>
      </c>
      <c r="H2821" t="s">
        <v>2385</v>
      </c>
      <c r="I2821" t="str">
        <f t="shared" si="237"/>
        <v>Chile Biobío</v>
      </c>
      <c r="J2821" t="str">
        <f t="shared" si="240"/>
        <v>state_CL_Bio_4</v>
      </c>
    </row>
    <row r="2822" hidden="1" spans="1:10">
      <c r="A2822" t="str">
        <f t="shared" si="238"/>
        <v>state_CL_Ara_5</v>
      </c>
      <c r="B2822" t="e">
        <f>VLOOKUP(I2822,'state(26mar)'!D$2:G$680,4,FALSE)</f>
        <v>#N/A</v>
      </c>
      <c r="C2822" t="str">
        <f t="shared" si="236"/>
        <v>state_CL_Ara_5</v>
      </c>
      <c r="D2822">
        <f t="shared" si="239"/>
        <v>5</v>
      </c>
      <c r="E2822" t="s">
        <v>2356</v>
      </c>
      <c r="F2822" t="str">
        <f>VLOOKUP(E2822,'country(26mar)'!B$2:C$251,2,FALSE)</f>
        <v>CL</v>
      </c>
      <c r="G2822" t="str">
        <f>VLOOKUP(F2822,'country(26mar)'!C$2:D$251,2,FALSE)</f>
        <v>base.cl</v>
      </c>
      <c r="H2822" t="s">
        <v>2361</v>
      </c>
      <c r="I2822" t="str">
        <f t="shared" si="237"/>
        <v>Chile Araucanía</v>
      </c>
      <c r="J2822" t="str">
        <f t="shared" si="240"/>
        <v>state_CL_Ara_5</v>
      </c>
    </row>
    <row r="2823" hidden="1" spans="1:10">
      <c r="A2823" t="str">
        <f t="shared" si="238"/>
        <v>state_CL_Mau_6</v>
      </c>
      <c r="B2823" t="e">
        <f>VLOOKUP(I2823,'state(26mar)'!D$2:G$680,4,FALSE)</f>
        <v>#N/A</v>
      </c>
      <c r="C2823" t="str">
        <f t="shared" si="236"/>
        <v>state_CL_Mau_6</v>
      </c>
      <c r="D2823">
        <f t="shared" si="239"/>
        <v>6</v>
      </c>
      <c r="E2823" t="s">
        <v>2356</v>
      </c>
      <c r="F2823" t="str">
        <f>VLOOKUP(E2823,'country(26mar)'!B$2:C$251,2,FALSE)</f>
        <v>CL</v>
      </c>
      <c r="G2823" t="str">
        <f>VLOOKUP(F2823,'country(26mar)'!C$2:D$251,2,FALSE)</f>
        <v>base.cl</v>
      </c>
      <c r="H2823" t="s">
        <v>2371</v>
      </c>
      <c r="I2823" t="str">
        <f t="shared" si="237"/>
        <v>Chile Maule</v>
      </c>
      <c r="J2823" t="str">
        <f t="shared" si="240"/>
        <v>state_CL_Mau_6</v>
      </c>
    </row>
    <row r="2824" hidden="1" spans="1:10">
      <c r="A2824" t="str">
        <f t="shared" si="238"/>
        <v>state_CL_Ari_7</v>
      </c>
      <c r="B2824" t="e">
        <f>VLOOKUP(I2824,'state(26mar)'!D$2:G$680,4,FALSE)</f>
        <v>#N/A</v>
      </c>
      <c r="C2824" t="str">
        <f t="shared" si="236"/>
        <v>state_CL_Ari_7</v>
      </c>
      <c r="D2824">
        <f t="shared" si="239"/>
        <v>7</v>
      </c>
      <c r="E2824" t="s">
        <v>2356</v>
      </c>
      <c r="F2824" t="str">
        <f>VLOOKUP(E2824,'country(26mar)'!B$2:C$251,2,FALSE)</f>
        <v>CL</v>
      </c>
      <c r="G2824" t="str">
        <f>VLOOKUP(F2824,'country(26mar)'!C$2:D$251,2,FALSE)</f>
        <v>base.cl</v>
      </c>
      <c r="H2824" t="s">
        <v>2364</v>
      </c>
      <c r="I2824" t="str">
        <f t="shared" si="237"/>
        <v>Chile Arica y Parinacota</v>
      </c>
      <c r="J2824" t="str">
        <f t="shared" si="240"/>
        <v>state_CL_Ari_7</v>
      </c>
    </row>
    <row r="2825" hidden="1" spans="1:10">
      <c r="A2825" t="str">
        <f t="shared" si="238"/>
        <v>state_CL_Coq_8</v>
      </c>
      <c r="B2825" t="e">
        <f>VLOOKUP(I2825,'state(26mar)'!D$2:G$680,4,FALSE)</f>
        <v>#N/A</v>
      </c>
      <c r="C2825" t="str">
        <f t="shared" si="236"/>
        <v>state_CL_Coq_8</v>
      </c>
      <c r="D2825">
        <f t="shared" si="239"/>
        <v>8</v>
      </c>
      <c r="E2825" t="s">
        <v>2356</v>
      </c>
      <c r="F2825" t="str">
        <f>VLOOKUP(E2825,'country(26mar)'!B$2:C$251,2,FALSE)</f>
        <v>CL</v>
      </c>
      <c r="G2825" t="str">
        <f>VLOOKUP(F2825,'country(26mar)'!C$2:D$251,2,FALSE)</f>
        <v>base.cl</v>
      </c>
      <c r="H2825" t="s">
        <v>2382</v>
      </c>
      <c r="I2825" t="str">
        <f t="shared" si="237"/>
        <v>Chile Coquimbo</v>
      </c>
      <c r="J2825" t="str">
        <f t="shared" si="240"/>
        <v>state_CL_Coq_8</v>
      </c>
    </row>
    <row r="2826" hidden="1" spans="1:10">
      <c r="A2826" t="str">
        <f t="shared" si="238"/>
        <v>state_CL_Mag_9</v>
      </c>
      <c r="B2826" t="e">
        <f>VLOOKUP(I2826,'state(26mar)'!D$2:G$680,4,FALSE)</f>
        <v>#N/A</v>
      </c>
      <c r="C2826" t="str">
        <f t="shared" si="236"/>
        <v>state_CL_Mag_9</v>
      </c>
      <c r="D2826">
        <f t="shared" si="239"/>
        <v>9</v>
      </c>
      <c r="E2826" t="s">
        <v>2356</v>
      </c>
      <c r="F2826" t="str">
        <f>VLOOKUP(E2826,'country(26mar)'!B$2:C$251,2,FALSE)</f>
        <v>CL</v>
      </c>
      <c r="G2826" t="str">
        <f>VLOOKUP(F2826,'country(26mar)'!C$2:D$251,2,FALSE)</f>
        <v>base.cl</v>
      </c>
      <c r="H2826" t="s">
        <v>2427</v>
      </c>
      <c r="I2826" t="str">
        <f t="shared" si="237"/>
        <v>Chile Magallanes y de la Antártica Chilena</v>
      </c>
      <c r="J2826" t="str">
        <f t="shared" si="240"/>
        <v>state_CL_Mag_9</v>
      </c>
    </row>
    <row r="2827" hidden="1" spans="1:10">
      <c r="A2827" t="str">
        <f t="shared" si="238"/>
        <v>state_CL_Tar_10</v>
      </c>
      <c r="B2827" t="e">
        <f>VLOOKUP(I2827,'state(26mar)'!D$2:G$680,4,FALSE)</f>
        <v>#N/A</v>
      </c>
      <c r="C2827" t="str">
        <f t="shared" si="236"/>
        <v>state_CL_Tar_10</v>
      </c>
      <c r="D2827">
        <f t="shared" si="239"/>
        <v>10</v>
      </c>
      <c r="E2827" t="s">
        <v>2356</v>
      </c>
      <c r="F2827" t="str">
        <f>VLOOKUP(E2827,'country(26mar)'!B$2:C$251,2,FALSE)</f>
        <v>CL</v>
      </c>
      <c r="G2827" t="str">
        <f>VLOOKUP(F2827,'country(26mar)'!C$2:D$251,2,FALSE)</f>
        <v>base.cl</v>
      </c>
      <c r="H2827" t="s">
        <v>2399</v>
      </c>
      <c r="I2827" t="str">
        <f t="shared" si="237"/>
        <v>Chile Tarapacá</v>
      </c>
      <c r="J2827" t="str">
        <f t="shared" si="240"/>
        <v>state_CL_Tar_10</v>
      </c>
    </row>
    <row r="2828" hidden="1" spans="1:10">
      <c r="A2828" t="str">
        <f t="shared" si="238"/>
        <v>state_CL_Ant_11</v>
      </c>
      <c r="B2828" t="e">
        <f>VLOOKUP(I2828,'state(26mar)'!D$2:G$680,4,FALSE)</f>
        <v>#N/A</v>
      </c>
      <c r="C2828" t="str">
        <f t="shared" si="236"/>
        <v>state_CL_Ant_11</v>
      </c>
      <c r="D2828">
        <f t="shared" si="239"/>
        <v>11</v>
      </c>
      <c r="E2828" t="s">
        <v>2356</v>
      </c>
      <c r="F2828" t="str">
        <f>VLOOKUP(E2828,'country(26mar)'!B$2:C$251,2,FALSE)</f>
        <v>CL</v>
      </c>
      <c r="G2828" t="str">
        <f>VLOOKUP(F2828,'country(26mar)'!C$2:D$251,2,FALSE)</f>
        <v>base.cl</v>
      </c>
      <c r="H2828" t="s">
        <v>2362</v>
      </c>
      <c r="I2828" t="str">
        <f t="shared" si="237"/>
        <v>Chile Antofagasta</v>
      </c>
      <c r="J2828" t="str">
        <f t="shared" si="240"/>
        <v>state_CL_Ant_11</v>
      </c>
    </row>
    <row r="2829" hidden="1" spans="1:10">
      <c r="A2829" t="str">
        <f t="shared" si="238"/>
        <v>state_CL_Los_12</v>
      </c>
      <c r="B2829" t="e">
        <f>VLOOKUP(I2829,'state(26mar)'!D$2:G$680,4,FALSE)</f>
        <v>#N/A</v>
      </c>
      <c r="C2829" t="str">
        <f t="shared" si="236"/>
        <v>state_CL_Los_12</v>
      </c>
      <c r="D2829">
        <f t="shared" si="239"/>
        <v>12</v>
      </c>
      <c r="E2829" t="s">
        <v>2356</v>
      </c>
      <c r="F2829" t="str">
        <f>VLOOKUP(E2829,'country(26mar)'!B$2:C$251,2,FALSE)</f>
        <v>CL</v>
      </c>
      <c r="G2829" t="str">
        <f>VLOOKUP(F2829,'country(26mar)'!C$2:D$251,2,FALSE)</f>
        <v>base.cl</v>
      </c>
      <c r="H2829" t="s">
        <v>2405</v>
      </c>
      <c r="I2829" t="str">
        <f t="shared" si="237"/>
        <v>Chile Los Ríos</v>
      </c>
      <c r="J2829" t="str">
        <f t="shared" si="240"/>
        <v>state_CL_Los_12</v>
      </c>
    </row>
    <row r="2830" hidden="1" spans="1:10">
      <c r="A2830" t="str">
        <f t="shared" si="238"/>
        <v>state_CL_Val_13</v>
      </c>
      <c r="B2830" t="e">
        <f>VLOOKUP(I2830,'state(26mar)'!D$2:G$680,4,FALSE)</f>
        <v>#N/A</v>
      </c>
      <c r="C2830" t="str">
        <f t="shared" si="236"/>
        <v>state_CL_Val_13</v>
      </c>
      <c r="D2830">
        <f t="shared" si="239"/>
        <v>13</v>
      </c>
      <c r="E2830" t="s">
        <v>2356</v>
      </c>
      <c r="F2830" t="str">
        <f>VLOOKUP(E2830,'country(26mar)'!B$2:C$251,2,FALSE)</f>
        <v>CL</v>
      </c>
      <c r="G2830" t="str">
        <f>VLOOKUP(F2830,'country(26mar)'!C$2:D$251,2,FALSE)</f>
        <v>base.cl</v>
      </c>
      <c r="H2830" t="s">
        <v>2401</v>
      </c>
      <c r="I2830" t="str">
        <f t="shared" si="237"/>
        <v>Chile Valparaíso</v>
      </c>
      <c r="J2830" t="str">
        <f t="shared" si="240"/>
        <v>state_CL_Val_13</v>
      </c>
    </row>
    <row r="2831" hidden="1" spans="1:10">
      <c r="A2831" t="str">
        <f t="shared" si="238"/>
        <v>state_CL_Ays_14</v>
      </c>
      <c r="B2831" t="e">
        <f>VLOOKUP(I2831,'state(26mar)'!D$2:G$680,4,FALSE)</f>
        <v>#N/A</v>
      </c>
      <c r="C2831" t="str">
        <f t="shared" si="236"/>
        <v>state_CL_Ays_14</v>
      </c>
      <c r="D2831">
        <f t="shared" si="239"/>
        <v>14</v>
      </c>
      <c r="E2831" t="s">
        <v>2356</v>
      </c>
      <c r="F2831" t="str">
        <f>VLOOKUP(E2831,'country(26mar)'!B$2:C$251,2,FALSE)</f>
        <v>CL</v>
      </c>
      <c r="G2831" t="str">
        <f>VLOOKUP(F2831,'country(26mar)'!C$2:D$251,2,FALSE)</f>
        <v>base.cl</v>
      </c>
      <c r="H2831" t="s">
        <v>2377</v>
      </c>
      <c r="I2831" t="str">
        <f t="shared" si="237"/>
        <v>Chile Aysén</v>
      </c>
      <c r="J2831" t="str">
        <f t="shared" si="240"/>
        <v>state_CL_Ays_14</v>
      </c>
    </row>
    <row r="2832" hidden="1" spans="1:10">
      <c r="A2832" t="str">
        <f t="shared" si="238"/>
        <v>state_CL_Los_15</v>
      </c>
      <c r="B2832" t="e">
        <f>VLOOKUP(I2832,'state(26mar)'!D$2:G$680,4,FALSE)</f>
        <v>#N/A</v>
      </c>
      <c r="C2832" t="str">
        <f t="shared" si="236"/>
        <v>state_CL_Los_15</v>
      </c>
      <c r="D2832">
        <f t="shared" si="239"/>
        <v>15</v>
      </c>
      <c r="E2832" t="s">
        <v>2356</v>
      </c>
      <c r="F2832" t="str">
        <f>VLOOKUP(E2832,'country(26mar)'!B$2:C$251,2,FALSE)</f>
        <v>CL</v>
      </c>
      <c r="G2832" t="str">
        <f>VLOOKUP(F2832,'country(26mar)'!C$2:D$251,2,FALSE)</f>
        <v>base.cl</v>
      </c>
      <c r="H2832" t="s">
        <v>2359</v>
      </c>
      <c r="I2832" t="str">
        <f t="shared" si="237"/>
        <v>Chile Los Lagos</v>
      </c>
      <c r="J2832" t="str">
        <f t="shared" si="240"/>
        <v>state_CL_Los_15</v>
      </c>
    </row>
    <row r="2833" hidden="1" spans="1:10">
      <c r="A2833" t="str">
        <f t="shared" si="238"/>
        <v>state_CM_Cen_1</v>
      </c>
      <c r="B2833" t="e">
        <f>VLOOKUP(I2833,'state(26mar)'!D$2:G$680,4,FALSE)</f>
        <v>#N/A</v>
      </c>
      <c r="C2833" t="str">
        <f t="shared" si="236"/>
        <v>state_CM_Cen_1</v>
      </c>
      <c r="D2833">
        <f t="shared" si="239"/>
        <v>1</v>
      </c>
      <c r="E2833" t="s">
        <v>1911</v>
      </c>
      <c r="F2833" t="str">
        <f>VLOOKUP(E2833,'country(26mar)'!B$2:C$251,2,FALSE)</f>
        <v>CM</v>
      </c>
      <c r="G2833" t="str">
        <f>VLOOKUP(F2833,'country(26mar)'!C$2:D$251,2,FALSE)</f>
        <v>base.cm</v>
      </c>
      <c r="H2833" t="s">
        <v>1826</v>
      </c>
      <c r="I2833" t="str">
        <f t="shared" si="237"/>
        <v>Cameroon Centre</v>
      </c>
      <c r="J2833" t="str">
        <f t="shared" si="240"/>
        <v>state_CM_Cen_1</v>
      </c>
    </row>
    <row r="2834" hidden="1" spans="1:10">
      <c r="A2834" t="str">
        <f t="shared" si="238"/>
        <v>state_CM_Est_2</v>
      </c>
      <c r="B2834" t="e">
        <f>VLOOKUP(I2834,'state(26mar)'!D$2:G$680,4,FALSE)</f>
        <v>#N/A</v>
      </c>
      <c r="C2834" t="str">
        <f t="shared" si="236"/>
        <v>state_CM_Est_2</v>
      </c>
      <c r="D2834">
        <f t="shared" si="239"/>
        <v>2</v>
      </c>
      <c r="E2834" t="s">
        <v>1911</v>
      </c>
      <c r="F2834" t="str">
        <f>VLOOKUP(E2834,'country(26mar)'!B$2:C$251,2,FALSE)</f>
        <v>CM</v>
      </c>
      <c r="G2834" t="str">
        <f>VLOOKUP(F2834,'country(26mar)'!C$2:D$251,2,FALSE)</f>
        <v>base.cm</v>
      </c>
      <c r="H2834" t="s">
        <v>1797</v>
      </c>
      <c r="I2834" t="str">
        <f t="shared" si="237"/>
        <v>Cameroon Est</v>
      </c>
      <c r="J2834" t="str">
        <f t="shared" si="240"/>
        <v>state_CM_Est_2</v>
      </c>
    </row>
    <row r="2835" hidden="1" spans="1:10">
      <c r="A2835" t="str">
        <f t="shared" si="238"/>
        <v>state_CM_Ada_3</v>
      </c>
      <c r="B2835" t="e">
        <f>VLOOKUP(I2835,'state(26mar)'!D$2:G$680,4,FALSE)</f>
        <v>#N/A</v>
      </c>
      <c r="C2835" t="str">
        <f t="shared" si="236"/>
        <v>state_CM_Ada_3</v>
      </c>
      <c r="D2835">
        <f t="shared" si="239"/>
        <v>3</v>
      </c>
      <c r="E2835" t="s">
        <v>1911</v>
      </c>
      <c r="F2835" t="str">
        <f>VLOOKUP(E2835,'country(26mar)'!B$2:C$251,2,FALSE)</f>
        <v>CM</v>
      </c>
      <c r="G2835" t="str">
        <f>VLOOKUP(F2835,'country(26mar)'!C$2:D$251,2,FALSE)</f>
        <v>base.cm</v>
      </c>
      <c r="H2835" t="s">
        <v>1938</v>
      </c>
      <c r="I2835" t="str">
        <f t="shared" si="237"/>
        <v>Cameroon Adamaoua</v>
      </c>
      <c r="J2835" t="str">
        <f t="shared" si="240"/>
        <v>state_CM_Ada_3</v>
      </c>
    </row>
    <row r="2836" hidden="1" spans="1:10">
      <c r="A2836" t="str">
        <f t="shared" si="238"/>
        <v>state_CM_Nor_4</v>
      </c>
      <c r="B2836" t="e">
        <f>VLOOKUP(I2836,'state(26mar)'!D$2:G$680,4,FALSE)</f>
        <v>#N/A</v>
      </c>
      <c r="C2836" t="str">
        <f t="shared" si="236"/>
        <v>state_CM_Nor_4</v>
      </c>
      <c r="D2836">
        <f t="shared" si="239"/>
        <v>4</v>
      </c>
      <c r="E2836" t="s">
        <v>1911</v>
      </c>
      <c r="F2836" t="str">
        <f>VLOOKUP(E2836,'country(26mar)'!B$2:C$251,2,FALSE)</f>
        <v>CM</v>
      </c>
      <c r="G2836" t="str">
        <f>VLOOKUP(F2836,'country(26mar)'!C$2:D$251,2,FALSE)</f>
        <v>base.cm</v>
      </c>
      <c r="H2836" t="s">
        <v>1828</v>
      </c>
      <c r="I2836" t="str">
        <f t="shared" si="237"/>
        <v>Cameroon Nord</v>
      </c>
      <c r="J2836" t="str">
        <f t="shared" si="240"/>
        <v>state_CM_Nor_4</v>
      </c>
    </row>
    <row r="2837" hidden="1" spans="1:10">
      <c r="A2837" t="str">
        <f t="shared" si="238"/>
        <v>state_CM_Sud_5</v>
      </c>
      <c r="B2837" t="e">
        <f>VLOOKUP(I2837,'state(26mar)'!D$2:G$680,4,FALSE)</f>
        <v>#N/A</v>
      </c>
      <c r="C2837" t="str">
        <f t="shared" si="236"/>
        <v>state_CM_Sud_5</v>
      </c>
      <c r="D2837">
        <f t="shared" si="239"/>
        <v>5</v>
      </c>
      <c r="E2837" t="s">
        <v>1911</v>
      </c>
      <c r="F2837" t="str">
        <f>VLOOKUP(E2837,'country(26mar)'!B$2:C$251,2,FALSE)</f>
        <v>CM</v>
      </c>
      <c r="G2837" t="str">
        <f>VLOOKUP(F2837,'country(26mar)'!C$2:D$251,2,FALSE)</f>
        <v>base.cm</v>
      </c>
      <c r="H2837" t="s">
        <v>1928</v>
      </c>
      <c r="I2837" t="str">
        <f t="shared" si="237"/>
        <v>Cameroon Sud</v>
      </c>
      <c r="J2837" t="str">
        <f t="shared" si="240"/>
        <v>state_CM_Sud_5</v>
      </c>
    </row>
    <row r="2838" hidden="1" spans="1:10">
      <c r="A2838" t="str">
        <f t="shared" si="238"/>
        <v>state_CM_Lit_6</v>
      </c>
      <c r="B2838" t="e">
        <f>VLOOKUP(I2838,'state(26mar)'!D$2:G$680,4,FALSE)</f>
        <v>#N/A</v>
      </c>
      <c r="C2838" t="str">
        <f t="shared" si="236"/>
        <v>state_CM_Lit_6</v>
      </c>
      <c r="D2838">
        <f t="shared" si="239"/>
        <v>6</v>
      </c>
      <c r="E2838" t="s">
        <v>1911</v>
      </c>
      <c r="F2838" t="str">
        <f>VLOOKUP(E2838,'country(26mar)'!B$2:C$251,2,FALSE)</f>
        <v>CM</v>
      </c>
      <c r="G2838" t="str">
        <f>VLOOKUP(F2838,'country(26mar)'!C$2:D$251,2,FALSE)</f>
        <v>base.cm</v>
      </c>
      <c r="H2838" t="s">
        <v>1020</v>
      </c>
      <c r="I2838" t="str">
        <f t="shared" si="237"/>
        <v>Cameroon Littoral</v>
      </c>
      <c r="J2838" t="str">
        <f t="shared" si="240"/>
        <v>state_CM_Lit_6</v>
      </c>
    </row>
    <row r="2839" hidden="1" spans="1:10">
      <c r="A2839" t="str">
        <f t="shared" si="238"/>
        <v>state_CM_Ext_7</v>
      </c>
      <c r="B2839" t="e">
        <f>VLOOKUP(I2839,'state(26mar)'!D$2:G$680,4,FALSE)</f>
        <v>#N/A</v>
      </c>
      <c r="C2839" t="str">
        <f t="shared" si="236"/>
        <v>state_CM_Ext_7</v>
      </c>
      <c r="D2839">
        <f t="shared" si="239"/>
        <v>7</v>
      </c>
      <c r="E2839" t="s">
        <v>1911</v>
      </c>
      <c r="F2839" t="str">
        <f>VLOOKUP(E2839,'country(26mar)'!B$2:C$251,2,FALSE)</f>
        <v>CM</v>
      </c>
      <c r="G2839" t="str">
        <f>VLOOKUP(F2839,'country(26mar)'!C$2:D$251,2,FALSE)</f>
        <v>base.cm</v>
      </c>
      <c r="H2839" t="s">
        <v>1944</v>
      </c>
      <c r="I2839" t="str">
        <f t="shared" si="237"/>
        <v>Cameroon Extrême-Nord</v>
      </c>
      <c r="J2839" t="str">
        <f t="shared" si="240"/>
        <v>state_CM_Ext_7</v>
      </c>
    </row>
    <row r="2840" hidden="1" spans="1:10">
      <c r="A2840" t="str">
        <f t="shared" si="238"/>
        <v>state_CM_Sou_8</v>
      </c>
      <c r="B2840" t="e">
        <f>VLOOKUP(I2840,'state(26mar)'!D$2:G$680,4,FALSE)</f>
        <v>#N/A</v>
      </c>
      <c r="C2840" t="str">
        <f t="shared" si="236"/>
        <v>state_CM_Sou_8</v>
      </c>
      <c r="D2840">
        <f t="shared" si="239"/>
        <v>8</v>
      </c>
      <c r="E2840" t="s">
        <v>1911</v>
      </c>
      <c r="F2840" t="str">
        <f>VLOOKUP(E2840,'country(26mar)'!B$2:C$251,2,FALSE)</f>
        <v>CM</v>
      </c>
      <c r="G2840" t="str">
        <f>VLOOKUP(F2840,'country(26mar)'!C$2:D$251,2,FALSE)</f>
        <v>base.cm</v>
      </c>
      <c r="H2840" t="s">
        <v>1925</v>
      </c>
      <c r="I2840" t="str">
        <f t="shared" si="237"/>
        <v>Cameroon South-West</v>
      </c>
      <c r="J2840" t="str">
        <f t="shared" si="240"/>
        <v>state_CM_Sou_8</v>
      </c>
    </row>
    <row r="2841" hidden="1" spans="1:10">
      <c r="A2841" t="str">
        <f t="shared" si="238"/>
        <v>state_CM_Nor_9</v>
      </c>
      <c r="B2841" t="e">
        <f>VLOOKUP(I2841,'state(26mar)'!D$2:G$680,4,FALSE)</f>
        <v>#N/A</v>
      </c>
      <c r="C2841" t="str">
        <f t="shared" si="236"/>
        <v>state_CM_Nor_9</v>
      </c>
      <c r="D2841">
        <f t="shared" si="239"/>
        <v>9</v>
      </c>
      <c r="E2841" t="s">
        <v>1911</v>
      </c>
      <c r="F2841" t="str">
        <f>VLOOKUP(E2841,'country(26mar)'!B$2:C$251,2,FALSE)</f>
        <v>CM</v>
      </c>
      <c r="G2841" t="str">
        <f>VLOOKUP(F2841,'country(26mar)'!C$2:D$251,2,FALSE)</f>
        <v>base.cm</v>
      </c>
      <c r="H2841" t="s">
        <v>1919</v>
      </c>
      <c r="I2841" t="str">
        <f t="shared" si="237"/>
        <v>Cameroon North-West</v>
      </c>
      <c r="J2841" t="str">
        <f t="shared" si="240"/>
        <v>state_CM_Nor_9</v>
      </c>
    </row>
    <row r="2842" hidden="1" spans="1:10">
      <c r="A2842" t="str">
        <f t="shared" si="238"/>
        <v>state_CM_Oue_10</v>
      </c>
      <c r="B2842" t="e">
        <f>VLOOKUP(I2842,'state(26mar)'!D$2:G$680,4,FALSE)</f>
        <v>#N/A</v>
      </c>
      <c r="C2842" t="str">
        <f t="shared" si="236"/>
        <v>state_CM_Oue_10</v>
      </c>
      <c r="D2842">
        <f t="shared" si="239"/>
        <v>10</v>
      </c>
      <c r="E2842" t="s">
        <v>1911</v>
      </c>
      <c r="F2842" t="str">
        <f>VLOOKUP(E2842,'country(26mar)'!B$2:C$251,2,FALSE)</f>
        <v>CM</v>
      </c>
      <c r="G2842" t="str">
        <f>VLOOKUP(F2842,'country(26mar)'!C$2:D$251,2,FALSE)</f>
        <v>base.cm</v>
      </c>
      <c r="H2842" t="s">
        <v>1915</v>
      </c>
      <c r="I2842" t="str">
        <f t="shared" si="237"/>
        <v>Cameroon Ouest</v>
      </c>
      <c r="J2842" t="str">
        <f t="shared" si="240"/>
        <v>state_CM_Oue_10</v>
      </c>
    </row>
    <row r="2843" spans="1:10">
      <c r="A2843" t="str">
        <f t="shared" si="238"/>
        <v>state_CN_Gui_1</v>
      </c>
      <c r="B2843" t="e">
        <f>VLOOKUP(I2843,'state(26mar)'!D$2:G$680,4,FALSE)</f>
        <v>#N/A</v>
      </c>
      <c r="C2843" t="str">
        <f t="shared" si="236"/>
        <v>state_CN_Gui_1</v>
      </c>
      <c r="D2843">
        <f t="shared" si="239"/>
        <v>1</v>
      </c>
      <c r="E2843" t="s">
        <v>2467</v>
      </c>
      <c r="F2843" t="str">
        <f>VLOOKUP(E2843,'country(26mar)'!B$2:C$251,2,FALSE)</f>
        <v>CN</v>
      </c>
      <c r="G2843" t="str">
        <f>VLOOKUP(F2843,'country(26mar)'!C$2:D$251,2,FALSE)</f>
        <v>base.cn</v>
      </c>
      <c r="H2843" t="s">
        <v>2486</v>
      </c>
      <c r="I2843" t="str">
        <f t="shared" si="237"/>
        <v>China Guizhou</v>
      </c>
      <c r="J2843" t="str">
        <f t="shared" si="240"/>
        <v>state_CN_Gui_1</v>
      </c>
    </row>
    <row r="2844" spans="1:10">
      <c r="A2844" t="str">
        <f t="shared" si="238"/>
        <v>state_CN_Jia_2</v>
      </c>
      <c r="B2844" t="e">
        <f>VLOOKUP(I2844,'state(26mar)'!D$2:G$680,4,FALSE)</f>
        <v>#N/A</v>
      </c>
      <c r="C2844" t="str">
        <f t="shared" si="236"/>
        <v>state_CN_Jia_2</v>
      </c>
      <c r="D2844">
        <f t="shared" si="239"/>
        <v>2</v>
      </c>
      <c r="E2844" t="s">
        <v>2467</v>
      </c>
      <c r="F2844" t="str">
        <f>VLOOKUP(E2844,'country(26mar)'!B$2:C$251,2,FALSE)</f>
        <v>CN</v>
      </c>
      <c r="G2844" t="str">
        <f>VLOOKUP(F2844,'country(26mar)'!C$2:D$251,2,FALSE)</f>
        <v>base.cn</v>
      </c>
      <c r="H2844" t="s">
        <v>2558</v>
      </c>
      <c r="I2844" t="str">
        <f t="shared" si="237"/>
        <v>China Jiangxi</v>
      </c>
      <c r="J2844" t="str">
        <f t="shared" si="240"/>
        <v>state_CN_Jia_2</v>
      </c>
    </row>
    <row r="2845" spans="1:10">
      <c r="A2845" t="str">
        <f t="shared" si="238"/>
        <v>state_CN_Gua_3</v>
      </c>
      <c r="B2845" t="e">
        <f>VLOOKUP(I2845,'state(26mar)'!D$2:G$680,4,FALSE)</f>
        <v>#N/A</v>
      </c>
      <c r="C2845" t="str">
        <f t="shared" si="236"/>
        <v>state_CN_Gua_3</v>
      </c>
      <c r="D2845">
        <f t="shared" si="239"/>
        <v>3</v>
      </c>
      <c r="E2845" t="s">
        <v>2467</v>
      </c>
      <c r="F2845" t="str">
        <f>VLOOKUP(E2845,'country(26mar)'!B$2:C$251,2,FALSE)</f>
        <v>CN</v>
      </c>
      <c r="G2845" t="str">
        <f>VLOOKUP(F2845,'country(26mar)'!C$2:D$251,2,FALSE)</f>
        <v>base.cn</v>
      </c>
      <c r="H2845" t="s">
        <v>2506</v>
      </c>
      <c r="I2845" t="str">
        <f t="shared" si="237"/>
        <v>China Guangxi</v>
      </c>
      <c r="J2845" t="str">
        <f t="shared" si="240"/>
        <v>state_CN_Gua_3</v>
      </c>
    </row>
    <row r="2846" spans="1:10">
      <c r="A2846" t="str">
        <f t="shared" si="238"/>
        <v>state_CN_Hub_4</v>
      </c>
      <c r="B2846" t="e">
        <f>VLOOKUP(I2846,'state(26mar)'!D$2:G$680,4,FALSE)</f>
        <v>#N/A</v>
      </c>
      <c r="C2846" t="str">
        <f t="shared" si="236"/>
        <v>state_CN_Hub_4</v>
      </c>
      <c r="D2846">
        <f t="shared" si="239"/>
        <v>4</v>
      </c>
      <c r="E2846" t="s">
        <v>2467</v>
      </c>
      <c r="F2846" t="str">
        <f>VLOOKUP(E2846,'country(26mar)'!B$2:C$251,2,FALSE)</f>
        <v>CN</v>
      </c>
      <c r="G2846" t="str">
        <f>VLOOKUP(F2846,'country(26mar)'!C$2:D$251,2,FALSE)</f>
        <v>base.cn</v>
      </c>
      <c r="H2846" t="s">
        <v>2480</v>
      </c>
      <c r="I2846" t="str">
        <f t="shared" si="237"/>
        <v>China Hubei</v>
      </c>
      <c r="J2846" t="str">
        <f t="shared" si="240"/>
        <v>state_CN_Hub_4</v>
      </c>
    </row>
    <row r="2847" spans="1:10">
      <c r="A2847" t="str">
        <f t="shared" si="238"/>
        <v>state_CN_Sha_5</v>
      </c>
      <c r="B2847" t="e">
        <f>VLOOKUP(I2847,'state(26mar)'!D$2:G$680,4,FALSE)</f>
        <v>#N/A</v>
      </c>
      <c r="C2847" t="str">
        <f t="shared" si="236"/>
        <v>state_CN_Sha_5</v>
      </c>
      <c r="D2847">
        <f t="shared" si="239"/>
        <v>5</v>
      </c>
      <c r="E2847" t="s">
        <v>2467</v>
      </c>
      <c r="F2847" t="str">
        <f>VLOOKUP(E2847,'country(26mar)'!B$2:C$251,2,FALSE)</f>
        <v>CN</v>
      </c>
      <c r="G2847" t="str">
        <f>VLOOKUP(F2847,'country(26mar)'!C$2:D$251,2,FALSE)</f>
        <v>base.cn</v>
      </c>
      <c r="H2847" t="s">
        <v>2515</v>
      </c>
      <c r="I2847" t="str">
        <f t="shared" si="237"/>
        <v>China Shandong</v>
      </c>
      <c r="J2847" t="str">
        <f t="shared" si="240"/>
        <v>state_CN_Sha_5</v>
      </c>
    </row>
    <row r="2848" spans="1:10">
      <c r="A2848" t="str">
        <f t="shared" si="238"/>
        <v>state_CN_Sha_6</v>
      </c>
      <c r="B2848" t="e">
        <f>VLOOKUP(I2848,'state(26mar)'!D$2:G$680,4,FALSE)</f>
        <v>#N/A</v>
      </c>
      <c r="C2848" t="str">
        <f t="shared" si="236"/>
        <v>state_CN_Sha_6</v>
      </c>
      <c r="D2848">
        <f t="shared" si="239"/>
        <v>6</v>
      </c>
      <c r="E2848" t="s">
        <v>2467</v>
      </c>
      <c r="F2848" t="str">
        <f>VLOOKUP(E2848,'country(26mar)'!B$2:C$251,2,FALSE)</f>
        <v>CN</v>
      </c>
      <c r="G2848" t="str">
        <f>VLOOKUP(F2848,'country(26mar)'!C$2:D$251,2,FALSE)</f>
        <v>base.cn</v>
      </c>
      <c r="H2848" t="s">
        <v>2748</v>
      </c>
      <c r="I2848" t="str">
        <f t="shared" si="237"/>
        <v>China Shanghai</v>
      </c>
      <c r="J2848" t="str">
        <f t="shared" si="240"/>
        <v>state_CN_Sha_6</v>
      </c>
    </row>
    <row r="2849" spans="1:10">
      <c r="A2849" t="str">
        <f t="shared" si="238"/>
        <v>state_CN_Hun_7</v>
      </c>
      <c r="B2849" t="e">
        <f>VLOOKUP(I2849,'state(26mar)'!D$2:G$680,4,FALSE)</f>
        <v>#N/A</v>
      </c>
      <c r="C2849" t="str">
        <f t="shared" si="236"/>
        <v>state_CN_Hun_7</v>
      </c>
      <c r="D2849">
        <f t="shared" si="239"/>
        <v>7</v>
      </c>
      <c r="E2849" t="s">
        <v>2467</v>
      </c>
      <c r="F2849" t="str">
        <f>VLOOKUP(E2849,'country(26mar)'!B$2:C$251,2,FALSE)</f>
        <v>CN</v>
      </c>
      <c r="G2849" t="str">
        <f>VLOOKUP(F2849,'country(26mar)'!C$2:D$251,2,FALSE)</f>
        <v>base.cn</v>
      </c>
      <c r="H2849" t="s">
        <v>2521</v>
      </c>
      <c r="I2849" t="str">
        <f t="shared" si="237"/>
        <v>China Hunan</v>
      </c>
      <c r="J2849" t="str">
        <f t="shared" si="240"/>
        <v>state_CN_Hun_7</v>
      </c>
    </row>
    <row r="2850" spans="1:10">
      <c r="A2850" t="str">
        <f t="shared" si="238"/>
        <v>state_CN_Inn_8</v>
      </c>
      <c r="B2850" t="e">
        <f>VLOOKUP(I2850,'state(26mar)'!D$2:G$680,4,FALSE)</f>
        <v>#N/A</v>
      </c>
      <c r="C2850" t="str">
        <f t="shared" si="236"/>
        <v>state_CN_Inn_8</v>
      </c>
      <c r="D2850">
        <f t="shared" si="239"/>
        <v>8</v>
      </c>
      <c r="E2850" t="s">
        <v>2467</v>
      </c>
      <c r="F2850" t="str">
        <f>VLOOKUP(E2850,'country(26mar)'!B$2:C$251,2,FALSE)</f>
        <v>CN</v>
      </c>
      <c r="G2850" t="str">
        <f>VLOOKUP(F2850,'country(26mar)'!C$2:D$251,2,FALSE)</f>
        <v>base.cn</v>
      </c>
      <c r="H2850" t="s">
        <v>2473</v>
      </c>
      <c r="I2850" t="str">
        <f t="shared" si="237"/>
        <v>China Inner Mongolia</v>
      </c>
      <c r="J2850" t="str">
        <f t="shared" si="240"/>
        <v>state_CN_Inn_8</v>
      </c>
    </row>
    <row r="2851" spans="1:10">
      <c r="A2851" t="str">
        <f t="shared" si="238"/>
        <v>state_CN_Hei_9</v>
      </c>
      <c r="B2851" t="e">
        <f>VLOOKUP(I2851,'state(26mar)'!D$2:G$680,4,FALSE)</f>
        <v>#N/A</v>
      </c>
      <c r="C2851" t="str">
        <f t="shared" si="236"/>
        <v>state_CN_Hei_9</v>
      </c>
      <c r="D2851">
        <f t="shared" si="239"/>
        <v>9</v>
      </c>
      <c r="E2851" t="s">
        <v>2467</v>
      </c>
      <c r="F2851" t="str">
        <f>VLOOKUP(E2851,'country(26mar)'!B$2:C$251,2,FALSE)</f>
        <v>CN</v>
      </c>
      <c r="G2851" t="str">
        <f>VLOOKUP(F2851,'country(26mar)'!C$2:D$251,2,FALSE)</f>
        <v>base.cn</v>
      </c>
      <c r="H2851" t="s">
        <v>2475</v>
      </c>
      <c r="I2851" t="str">
        <f t="shared" si="237"/>
        <v>China Heilongjiang</v>
      </c>
      <c r="J2851" t="str">
        <f t="shared" si="240"/>
        <v>state_CN_Hei_9</v>
      </c>
    </row>
    <row r="2852" spans="1:10">
      <c r="A2852" t="str">
        <f t="shared" si="238"/>
        <v>state_CN_Heb_10</v>
      </c>
      <c r="B2852" t="e">
        <f>VLOOKUP(I2852,'state(26mar)'!D$2:G$680,4,FALSE)</f>
        <v>#N/A</v>
      </c>
      <c r="C2852" t="str">
        <f t="shared" si="236"/>
        <v>state_CN_Heb_10</v>
      </c>
      <c r="D2852">
        <f t="shared" si="239"/>
        <v>10</v>
      </c>
      <c r="E2852" t="s">
        <v>2467</v>
      </c>
      <c r="F2852" t="str">
        <f>VLOOKUP(E2852,'country(26mar)'!B$2:C$251,2,FALSE)</f>
        <v>CN</v>
      </c>
      <c r="G2852" t="str">
        <f>VLOOKUP(F2852,'country(26mar)'!C$2:D$251,2,FALSE)</f>
        <v>base.cn</v>
      </c>
      <c r="H2852" t="s">
        <v>2498</v>
      </c>
      <c r="I2852" t="str">
        <f t="shared" si="237"/>
        <v>China Hebei</v>
      </c>
      <c r="J2852" t="str">
        <f t="shared" si="240"/>
        <v>state_CN_Heb_10</v>
      </c>
    </row>
    <row r="2853" spans="1:10">
      <c r="A2853" t="str">
        <f t="shared" si="238"/>
        <v>state_CN_Hen_11</v>
      </c>
      <c r="B2853" t="e">
        <f>VLOOKUP(I2853,'state(26mar)'!D$2:G$680,4,FALSE)</f>
        <v>#N/A</v>
      </c>
      <c r="C2853" t="str">
        <f t="shared" si="236"/>
        <v>state_CN_Hen_11</v>
      </c>
      <c r="D2853">
        <f t="shared" si="239"/>
        <v>11</v>
      </c>
      <c r="E2853" t="s">
        <v>2467</v>
      </c>
      <c r="F2853" t="str">
        <f>VLOOKUP(E2853,'country(26mar)'!B$2:C$251,2,FALSE)</f>
        <v>CN</v>
      </c>
      <c r="G2853" t="str">
        <f>VLOOKUP(F2853,'country(26mar)'!C$2:D$251,2,FALSE)</f>
        <v>base.cn</v>
      </c>
      <c r="H2853" t="s">
        <v>2490</v>
      </c>
      <c r="I2853" t="str">
        <f t="shared" si="237"/>
        <v>China Henan</v>
      </c>
      <c r="J2853" t="str">
        <f t="shared" si="240"/>
        <v>state_CN_Hen_11</v>
      </c>
    </row>
    <row r="2854" spans="1:10">
      <c r="A2854" t="str">
        <f t="shared" si="238"/>
        <v>state_CN_Sha_12</v>
      </c>
      <c r="B2854" t="e">
        <f>VLOOKUP(I2854,'state(26mar)'!D$2:G$680,4,FALSE)</f>
        <v>#N/A</v>
      </c>
      <c r="C2854" t="str">
        <f t="shared" si="236"/>
        <v>state_CN_Sha_12</v>
      </c>
      <c r="D2854">
        <f t="shared" si="239"/>
        <v>12</v>
      </c>
      <c r="E2854" t="s">
        <v>2467</v>
      </c>
      <c r="F2854" t="str">
        <f>VLOOKUP(E2854,'country(26mar)'!B$2:C$251,2,FALSE)</f>
        <v>CN</v>
      </c>
      <c r="G2854" t="str">
        <f>VLOOKUP(F2854,'country(26mar)'!C$2:D$251,2,FALSE)</f>
        <v>base.cn</v>
      </c>
      <c r="H2854" t="s">
        <v>2478</v>
      </c>
      <c r="I2854" t="str">
        <f t="shared" si="237"/>
        <v>China Shaanxi</v>
      </c>
      <c r="J2854" t="str">
        <f t="shared" si="240"/>
        <v>state_CN_Sha_12</v>
      </c>
    </row>
    <row r="2855" spans="1:10">
      <c r="A2855" t="str">
        <f t="shared" si="238"/>
        <v>state_CN_Tia_13</v>
      </c>
      <c r="B2855" t="e">
        <f>VLOOKUP(I2855,'state(26mar)'!D$2:G$680,4,FALSE)</f>
        <v>#N/A</v>
      </c>
      <c r="C2855" t="str">
        <f t="shared" si="236"/>
        <v>state_CN_Tia_13</v>
      </c>
      <c r="D2855">
        <f t="shared" si="239"/>
        <v>13</v>
      </c>
      <c r="E2855" t="s">
        <v>2467</v>
      </c>
      <c r="F2855" t="str">
        <f>VLOOKUP(E2855,'country(26mar)'!B$2:C$251,2,FALSE)</f>
        <v>CN</v>
      </c>
      <c r="G2855" t="str">
        <f>VLOOKUP(F2855,'country(26mar)'!C$2:D$251,2,FALSE)</f>
        <v>base.cn</v>
      </c>
      <c r="H2855" t="s">
        <v>2593</v>
      </c>
      <c r="I2855" t="str">
        <f t="shared" si="237"/>
        <v>China Tianjin</v>
      </c>
      <c r="J2855" t="str">
        <f t="shared" si="240"/>
        <v>state_CN_Tia_13</v>
      </c>
    </row>
    <row r="2856" spans="1:10">
      <c r="A2856" t="str">
        <f t="shared" si="238"/>
        <v>state_CN_Nin_14</v>
      </c>
      <c r="B2856" t="e">
        <f>VLOOKUP(I2856,'state(26mar)'!D$2:G$680,4,FALSE)</f>
        <v>#N/A</v>
      </c>
      <c r="C2856" t="str">
        <f t="shared" si="236"/>
        <v>state_CN_Nin_14</v>
      </c>
      <c r="D2856">
        <f t="shared" si="239"/>
        <v>14</v>
      </c>
      <c r="E2856" t="s">
        <v>2467</v>
      </c>
      <c r="F2856" t="str">
        <f>VLOOKUP(E2856,'country(26mar)'!B$2:C$251,2,FALSE)</f>
        <v>CN</v>
      </c>
      <c r="G2856" t="str">
        <f>VLOOKUP(F2856,'country(26mar)'!C$2:D$251,2,FALSE)</f>
        <v>base.cn</v>
      </c>
      <c r="H2856" t="s">
        <v>2766</v>
      </c>
      <c r="I2856" t="str">
        <f t="shared" si="237"/>
        <v>China Ningxia</v>
      </c>
      <c r="J2856" t="str">
        <f t="shared" si="240"/>
        <v>state_CN_Nin_14</v>
      </c>
    </row>
    <row r="2857" spans="1:10">
      <c r="A2857" t="str">
        <f t="shared" si="238"/>
        <v>state_CN_Jil_15</v>
      </c>
      <c r="B2857" t="e">
        <f>VLOOKUP(I2857,'state(26mar)'!D$2:G$680,4,FALSE)</f>
        <v>#N/A</v>
      </c>
      <c r="C2857" t="str">
        <f t="shared" si="236"/>
        <v>state_CN_Jil_15</v>
      </c>
      <c r="D2857">
        <f t="shared" si="239"/>
        <v>15</v>
      </c>
      <c r="E2857" t="s">
        <v>2467</v>
      </c>
      <c r="F2857" t="str">
        <f>VLOOKUP(E2857,'country(26mar)'!B$2:C$251,2,FALSE)</f>
        <v>CN</v>
      </c>
      <c r="G2857" t="str">
        <f>VLOOKUP(F2857,'country(26mar)'!C$2:D$251,2,FALSE)</f>
        <v>base.cn</v>
      </c>
      <c r="H2857" t="s">
        <v>2493</v>
      </c>
      <c r="I2857" t="str">
        <f t="shared" si="237"/>
        <v>China Jilin</v>
      </c>
      <c r="J2857" t="str">
        <f t="shared" si="240"/>
        <v>state_CN_Jil_15</v>
      </c>
    </row>
    <row r="2858" spans="1:10">
      <c r="A2858" t="str">
        <f t="shared" si="238"/>
        <v>state_CN_Hai_16</v>
      </c>
      <c r="B2858" t="e">
        <f>VLOOKUP(I2858,'state(26mar)'!D$2:G$680,4,FALSE)</f>
        <v>#N/A</v>
      </c>
      <c r="C2858" t="str">
        <f t="shared" si="236"/>
        <v>state_CN_Hai_16</v>
      </c>
      <c r="D2858">
        <f t="shared" si="239"/>
        <v>16</v>
      </c>
      <c r="E2858" t="s">
        <v>2467</v>
      </c>
      <c r="F2858" t="str">
        <f>VLOOKUP(E2858,'country(26mar)'!B$2:C$251,2,FALSE)</f>
        <v>CN</v>
      </c>
      <c r="G2858" t="str">
        <f>VLOOKUP(F2858,'country(26mar)'!C$2:D$251,2,FALSE)</f>
        <v>base.cn</v>
      </c>
      <c r="H2858" t="s">
        <v>2585</v>
      </c>
      <c r="I2858" t="str">
        <f t="shared" si="237"/>
        <v>China Hainan</v>
      </c>
      <c r="J2858" t="str">
        <f t="shared" si="240"/>
        <v>state_CN_Hai_16</v>
      </c>
    </row>
    <row r="2859" spans="1:10">
      <c r="A2859" t="str">
        <f t="shared" si="238"/>
        <v>state_CN_Tib_17</v>
      </c>
      <c r="B2859" t="e">
        <f>VLOOKUP(I2859,'state(26mar)'!D$2:G$680,4,FALSE)</f>
        <v>#N/A</v>
      </c>
      <c r="C2859" t="str">
        <f t="shared" si="236"/>
        <v>state_CN_Tib_17</v>
      </c>
      <c r="D2859">
        <f t="shared" si="239"/>
        <v>17</v>
      </c>
      <c r="E2859" t="s">
        <v>2467</v>
      </c>
      <c r="F2859" t="str">
        <f>VLOOKUP(E2859,'country(26mar)'!B$2:C$251,2,FALSE)</f>
        <v>CN</v>
      </c>
      <c r="G2859" t="str">
        <f>VLOOKUP(F2859,'country(26mar)'!C$2:D$251,2,FALSE)</f>
        <v>base.cn</v>
      </c>
      <c r="H2859" t="s">
        <v>2518</v>
      </c>
      <c r="I2859" t="str">
        <f t="shared" si="237"/>
        <v>China Tibet</v>
      </c>
      <c r="J2859" t="str">
        <f t="shared" si="240"/>
        <v>state_CN_Tib_17</v>
      </c>
    </row>
    <row r="2860" spans="1:10">
      <c r="A2860" t="str">
        <f t="shared" si="238"/>
        <v>state_CN_Anh_18</v>
      </c>
      <c r="B2860" t="e">
        <f>VLOOKUP(I2860,'state(26mar)'!D$2:G$680,4,FALSE)</f>
        <v>#N/A</v>
      </c>
      <c r="C2860" t="str">
        <f t="shared" si="236"/>
        <v>state_CN_Anh_18</v>
      </c>
      <c r="D2860">
        <f t="shared" si="239"/>
        <v>18</v>
      </c>
      <c r="E2860" t="s">
        <v>2467</v>
      </c>
      <c r="F2860" t="str">
        <f>VLOOKUP(E2860,'country(26mar)'!B$2:C$251,2,FALSE)</f>
        <v>CN</v>
      </c>
      <c r="G2860" t="str">
        <f>VLOOKUP(F2860,'country(26mar)'!C$2:D$251,2,FALSE)</f>
        <v>base.cn</v>
      </c>
      <c r="H2860" t="s">
        <v>2482</v>
      </c>
      <c r="I2860" t="str">
        <f t="shared" si="237"/>
        <v>China Anhui</v>
      </c>
      <c r="J2860" t="str">
        <f t="shared" si="240"/>
        <v>state_CN_Anh_18</v>
      </c>
    </row>
    <row r="2861" spans="1:10">
      <c r="A2861" t="str">
        <f t="shared" si="238"/>
        <v>state_CN_Yun_19</v>
      </c>
      <c r="B2861" t="e">
        <f>VLOOKUP(I2861,'state(26mar)'!D$2:G$680,4,FALSE)</f>
        <v>#N/A</v>
      </c>
      <c r="C2861" t="str">
        <f t="shared" si="236"/>
        <v>state_CN_Yun_19</v>
      </c>
      <c r="D2861">
        <f t="shared" si="239"/>
        <v>19</v>
      </c>
      <c r="E2861" t="s">
        <v>2467</v>
      </c>
      <c r="F2861" t="str">
        <f>VLOOKUP(E2861,'country(26mar)'!B$2:C$251,2,FALSE)</f>
        <v>CN</v>
      </c>
      <c r="G2861" t="str">
        <f>VLOOKUP(F2861,'country(26mar)'!C$2:D$251,2,FALSE)</f>
        <v>base.cn</v>
      </c>
      <c r="H2861" t="s">
        <v>2501</v>
      </c>
      <c r="I2861" t="str">
        <f t="shared" si="237"/>
        <v>China Yunnan</v>
      </c>
      <c r="J2861" t="str">
        <f t="shared" si="240"/>
        <v>state_CN_Yun_19</v>
      </c>
    </row>
    <row r="2862" spans="1:10">
      <c r="A2862" t="str">
        <f t="shared" si="238"/>
        <v>state_CN_Sic_20</v>
      </c>
      <c r="B2862" t="e">
        <f>VLOOKUP(I2862,'state(26mar)'!D$2:G$680,4,FALSE)</f>
        <v>#N/A</v>
      </c>
      <c r="C2862" t="str">
        <f t="shared" si="236"/>
        <v>state_CN_Sic_20</v>
      </c>
      <c r="D2862">
        <f t="shared" si="239"/>
        <v>20</v>
      </c>
      <c r="E2862" t="s">
        <v>2467</v>
      </c>
      <c r="F2862" t="str">
        <f>VLOOKUP(E2862,'country(26mar)'!B$2:C$251,2,FALSE)</f>
        <v>CN</v>
      </c>
      <c r="G2862" t="str">
        <f>VLOOKUP(F2862,'country(26mar)'!C$2:D$251,2,FALSE)</f>
        <v>base.cn</v>
      </c>
      <c r="H2862" t="s">
        <v>2536</v>
      </c>
      <c r="I2862" t="str">
        <f t="shared" si="237"/>
        <v>China Sichuan</v>
      </c>
      <c r="J2862" t="str">
        <f t="shared" si="240"/>
        <v>state_CN_Sic_20</v>
      </c>
    </row>
    <row r="2863" spans="1:10">
      <c r="A2863" t="str">
        <f t="shared" si="238"/>
        <v>state_CN_Lia_21</v>
      </c>
      <c r="B2863" t="e">
        <f>VLOOKUP(I2863,'state(26mar)'!D$2:G$680,4,FALSE)</f>
        <v>#N/A</v>
      </c>
      <c r="C2863" t="str">
        <f t="shared" si="236"/>
        <v>state_CN_Lia_21</v>
      </c>
      <c r="D2863">
        <f t="shared" si="239"/>
        <v>21</v>
      </c>
      <c r="E2863" t="s">
        <v>2467</v>
      </c>
      <c r="F2863" t="str">
        <f>VLOOKUP(E2863,'country(26mar)'!B$2:C$251,2,FALSE)</f>
        <v>CN</v>
      </c>
      <c r="G2863" t="str">
        <f>VLOOKUP(F2863,'country(26mar)'!C$2:D$251,2,FALSE)</f>
        <v>base.cn</v>
      </c>
      <c r="H2863" t="s">
        <v>2484</v>
      </c>
      <c r="I2863" t="str">
        <f t="shared" si="237"/>
        <v>China Liaoning</v>
      </c>
      <c r="J2863" t="str">
        <f t="shared" si="240"/>
        <v>state_CN_Lia_21</v>
      </c>
    </row>
    <row r="2864" spans="1:10">
      <c r="A2864" t="str">
        <f t="shared" si="238"/>
        <v>state_CN_Gan_22</v>
      </c>
      <c r="B2864" t="e">
        <f>VLOOKUP(I2864,'state(26mar)'!D$2:G$680,4,FALSE)</f>
        <v>#N/A</v>
      </c>
      <c r="C2864" t="str">
        <f t="shared" si="236"/>
        <v>state_CN_Gan_22</v>
      </c>
      <c r="D2864">
        <f t="shared" si="239"/>
        <v>22</v>
      </c>
      <c r="E2864" t="s">
        <v>2467</v>
      </c>
      <c r="F2864" t="str">
        <f>VLOOKUP(E2864,'country(26mar)'!B$2:C$251,2,FALSE)</f>
        <v>CN</v>
      </c>
      <c r="G2864" t="str">
        <f>VLOOKUP(F2864,'country(26mar)'!C$2:D$251,2,FALSE)</f>
        <v>base.cn</v>
      </c>
      <c r="H2864" t="s">
        <v>2488</v>
      </c>
      <c r="I2864" t="str">
        <f t="shared" si="237"/>
        <v>China Gansu</v>
      </c>
      <c r="J2864" t="str">
        <f t="shared" si="240"/>
        <v>state_CN_Gan_22</v>
      </c>
    </row>
    <row r="2865" spans="1:10">
      <c r="A2865" t="str">
        <f t="shared" si="238"/>
        <v>state_CN_Jia_23</v>
      </c>
      <c r="B2865" t="e">
        <f>VLOOKUP(I2865,'state(26mar)'!D$2:G$680,4,FALSE)</f>
        <v>#N/A</v>
      </c>
      <c r="C2865" t="str">
        <f t="shared" si="236"/>
        <v>state_CN_Jia_23</v>
      </c>
      <c r="D2865">
        <f t="shared" si="239"/>
        <v>23</v>
      </c>
      <c r="E2865" t="s">
        <v>2467</v>
      </c>
      <c r="F2865" t="str">
        <f>VLOOKUP(E2865,'country(26mar)'!B$2:C$251,2,FALSE)</f>
        <v>CN</v>
      </c>
      <c r="G2865" t="str">
        <f>VLOOKUP(F2865,'country(26mar)'!C$2:D$251,2,FALSE)</f>
        <v>base.cn</v>
      </c>
      <c r="H2865" t="s">
        <v>2530</v>
      </c>
      <c r="I2865" t="str">
        <f t="shared" si="237"/>
        <v>China Jiangsu</v>
      </c>
      <c r="J2865" t="str">
        <f t="shared" si="240"/>
        <v>state_CN_Jia_23</v>
      </c>
    </row>
    <row r="2866" spans="1:10">
      <c r="A2866" t="str">
        <f t="shared" si="238"/>
        <v>state_CN_Gua_24</v>
      </c>
      <c r="B2866" t="e">
        <f>VLOOKUP(I2866,'state(26mar)'!D$2:G$680,4,FALSE)</f>
        <v>#N/A</v>
      </c>
      <c r="C2866" t="str">
        <f t="shared" si="236"/>
        <v>state_CN_Gua_24</v>
      </c>
      <c r="D2866">
        <f t="shared" si="239"/>
        <v>24</v>
      </c>
      <c r="E2866" t="s">
        <v>2467</v>
      </c>
      <c r="F2866" t="str">
        <f>VLOOKUP(E2866,'country(26mar)'!B$2:C$251,2,FALSE)</f>
        <v>CN</v>
      </c>
      <c r="G2866" t="str">
        <f>VLOOKUP(F2866,'country(26mar)'!C$2:D$251,2,FALSE)</f>
        <v>base.cn</v>
      </c>
      <c r="H2866" t="s">
        <v>2533</v>
      </c>
      <c r="I2866" t="str">
        <f t="shared" si="237"/>
        <v>China Guangdong</v>
      </c>
      <c r="J2866" t="str">
        <f t="shared" si="240"/>
        <v>state_CN_Gua_24</v>
      </c>
    </row>
    <row r="2867" spans="1:10">
      <c r="A2867" t="str">
        <f t="shared" si="238"/>
        <v>state_CN_Xin_25</v>
      </c>
      <c r="B2867" t="e">
        <f>VLOOKUP(I2867,'state(26mar)'!D$2:G$680,4,FALSE)</f>
        <v>#N/A</v>
      </c>
      <c r="C2867" t="str">
        <f t="shared" si="236"/>
        <v>state_CN_Xin_25</v>
      </c>
      <c r="D2867">
        <f t="shared" si="239"/>
        <v>25</v>
      </c>
      <c r="E2867" t="s">
        <v>2467</v>
      </c>
      <c r="F2867" t="str">
        <f>VLOOKUP(E2867,'country(26mar)'!B$2:C$251,2,FALSE)</f>
        <v>CN</v>
      </c>
      <c r="G2867" t="str">
        <f>VLOOKUP(F2867,'country(26mar)'!C$2:D$251,2,FALSE)</f>
        <v>base.cn</v>
      </c>
      <c r="H2867" t="s">
        <v>2470</v>
      </c>
      <c r="I2867" t="str">
        <f t="shared" si="237"/>
        <v>China Xinjiang</v>
      </c>
      <c r="J2867" t="str">
        <f t="shared" si="240"/>
        <v>state_CN_Xin_25</v>
      </c>
    </row>
    <row r="2868" spans="1:10">
      <c r="A2868" t="str">
        <f t="shared" si="238"/>
        <v>state_CN_Sha_26</v>
      </c>
      <c r="B2868" t="e">
        <f>VLOOKUP(I2868,'state(26mar)'!D$2:G$680,4,FALSE)</f>
        <v>#N/A</v>
      </c>
      <c r="C2868" t="str">
        <f t="shared" ref="C2868:C2931" si="241">CONCATENATE("state_",F2868,"_",LEFT(H2868,3),"_",D2868)</f>
        <v>state_CN_Sha_26</v>
      </c>
      <c r="D2868">
        <f t="shared" si="239"/>
        <v>26</v>
      </c>
      <c r="E2868" t="s">
        <v>2467</v>
      </c>
      <c r="F2868" t="str">
        <f>VLOOKUP(E2868,'country(26mar)'!B$2:C$251,2,FALSE)</f>
        <v>CN</v>
      </c>
      <c r="G2868" t="str">
        <f>VLOOKUP(F2868,'country(26mar)'!C$2:D$251,2,FALSE)</f>
        <v>base.cn</v>
      </c>
      <c r="H2868" t="s">
        <v>2528</v>
      </c>
      <c r="I2868" t="str">
        <f t="shared" ref="I2868:I2931" si="242">CONCATENATE(E2868," ",H2868)</f>
        <v>China Shanxi</v>
      </c>
      <c r="J2868" t="str">
        <f t="shared" si="240"/>
        <v>state_CN_Sha_26</v>
      </c>
    </row>
    <row r="2869" spans="1:10">
      <c r="A2869" t="str">
        <f t="shared" si="238"/>
        <v>state_CN_Fuj_27</v>
      </c>
      <c r="B2869" t="e">
        <f>VLOOKUP(I2869,'state(26mar)'!D$2:G$680,4,FALSE)</f>
        <v>#N/A</v>
      </c>
      <c r="C2869" t="str">
        <f t="shared" si="241"/>
        <v>state_CN_Fuj_27</v>
      </c>
      <c r="D2869">
        <f t="shared" si="239"/>
        <v>27</v>
      </c>
      <c r="E2869" t="s">
        <v>2467</v>
      </c>
      <c r="F2869" t="str">
        <f>VLOOKUP(E2869,'country(26mar)'!B$2:C$251,2,FALSE)</f>
        <v>CN</v>
      </c>
      <c r="G2869" t="str">
        <f>VLOOKUP(F2869,'country(26mar)'!C$2:D$251,2,FALSE)</f>
        <v>base.cn</v>
      </c>
      <c r="H2869" t="s">
        <v>2526</v>
      </c>
      <c r="I2869" t="str">
        <f t="shared" si="242"/>
        <v>China Fujian</v>
      </c>
      <c r="J2869" t="str">
        <f t="shared" si="240"/>
        <v>state_CN_Fuj_27</v>
      </c>
    </row>
    <row r="2870" spans="1:10">
      <c r="A2870" t="str">
        <f t="shared" si="238"/>
        <v>state_CN_Zhe_28</v>
      </c>
      <c r="B2870" t="e">
        <f>VLOOKUP(I2870,'state(26mar)'!D$2:G$680,4,FALSE)</f>
        <v>#N/A</v>
      </c>
      <c r="C2870" t="str">
        <f t="shared" si="241"/>
        <v>state_CN_Zhe_28</v>
      </c>
      <c r="D2870">
        <f t="shared" si="239"/>
        <v>28</v>
      </c>
      <c r="E2870" t="s">
        <v>2467</v>
      </c>
      <c r="F2870" t="str">
        <f>VLOOKUP(E2870,'country(26mar)'!B$2:C$251,2,FALSE)</f>
        <v>CN</v>
      </c>
      <c r="G2870" t="str">
        <f>VLOOKUP(F2870,'country(26mar)'!C$2:D$251,2,FALSE)</f>
        <v>base.cn</v>
      </c>
      <c r="H2870" t="s">
        <v>2568</v>
      </c>
      <c r="I2870" t="str">
        <f t="shared" si="242"/>
        <v>China Zhejiang</v>
      </c>
      <c r="J2870" t="str">
        <f t="shared" si="240"/>
        <v>state_CN_Zhe_28</v>
      </c>
    </row>
    <row r="2871" spans="1:10">
      <c r="A2871" t="str">
        <f t="shared" si="238"/>
        <v>state_CN_Bei_29</v>
      </c>
      <c r="B2871" t="e">
        <f>VLOOKUP(I2871,'state(26mar)'!D$2:G$680,4,FALSE)</f>
        <v>#N/A</v>
      </c>
      <c r="C2871" t="str">
        <f t="shared" si="241"/>
        <v>state_CN_Bei_29</v>
      </c>
      <c r="D2871">
        <f t="shared" si="239"/>
        <v>29</v>
      </c>
      <c r="E2871" t="s">
        <v>2467</v>
      </c>
      <c r="F2871" t="str">
        <f>VLOOKUP(E2871,'country(26mar)'!B$2:C$251,2,FALSE)</f>
        <v>CN</v>
      </c>
      <c r="G2871" t="str">
        <f>VLOOKUP(F2871,'country(26mar)'!C$2:D$251,2,FALSE)</f>
        <v>base.cn</v>
      </c>
      <c r="H2871" t="s">
        <v>2507</v>
      </c>
      <c r="I2871" t="str">
        <f t="shared" si="242"/>
        <v>China Beijing</v>
      </c>
      <c r="J2871" t="str">
        <f t="shared" si="240"/>
        <v>state_CN_Bei_29</v>
      </c>
    </row>
    <row r="2872" spans="1:10">
      <c r="A2872" t="str">
        <f t="shared" si="238"/>
        <v>state_CN_Cho_30</v>
      </c>
      <c r="B2872" t="e">
        <f>VLOOKUP(I2872,'state(26mar)'!D$2:G$680,4,FALSE)</f>
        <v>#N/A</v>
      </c>
      <c r="C2872" t="str">
        <f t="shared" si="241"/>
        <v>state_CN_Cho_30</v>
      </c>
      <c r="D2872">
        <f t="shared" si="239"/>
        <v>30</v>
      </c>
      <c r="E2872" t="s">
        <v>2467</v>
      </c>
      <c r="F2872" t="str">
        <f>VLOOKUP(E2872,'country(26mar)'!B$2:C$251,2,FALSE)</f>
        <v>CN</v>
      </c>
      <c r="G2872" t="str">
        <f>VLOOKUP(F2872,'country(26mar)'!C$2:D$251,2,FALSE)</f>
        <v>base.cn</v>
      </c>
      <c r="H2872" t="s">
        <v>2539</v>
      </c>
      <c r="I2872" t="str">
        <f t="shared" si="242"/>
        <v>China Chongqing</v>
      </c>
      <c r="J2872" t="str">
        <f t="shared" si="240"/>
        <v>state_CN_Cho_30</v>
      </c>
    </row>
    <row r="2873" spans="1:10">
      <c r="A2873" t="str">
        <f t="shared" si="238"/>
        <v>state_CN_Qin_31</v>
      </c>
      <c r="B2873" t="e">
        <f>VLOOKUP(I2873,'state(26mar)'!D$2:G$680,4,FALSE)</f>
        <v>#N/A</v>
      </c>
      <c r="C2873" t="str">
        <f t="shared" si="241"/>
        <v>state_CN_Qin_31</v>
      </c>
      <c r="D2873">
        <f t="shared" si="239"/>
        <v>31</v>
      </c>
      <c r="E2873" t="s">
        <v>2467</v>
      </c>
      <c r="F2873" t="str">
        <f>VLOOKUP(E2873,'country(26mar)'!B$2:C$251,2,FALSE)</f>
        <v>CN</v>
      </c>
      <c r="G2873" t="str">
        <f>VLOOKUP(F2873,'country(26mar)'!C$2:D$251,2,FALSE)</f>
        <v>base.cn</v>
      </c>
      <c r="H2873" t="s">
        <v>2576</v>
      </c>
      <c r="I2873" t="str">
        <f t="shared" si="242"/>
        <v>China Qinghai</v>
      </c>
      <c r="J2873" t="str">
        <f t="shared" si="240"/>
        <v>state_CN_Qin_31</v>
      </c>
    </row>
    <row r="2874" hidden="1" spans="1:10">
      <c r="A2874" t="str">
        <f t="shared" si="238"/>
        <v>base.state_co_22</v>
      </c>
      <c r="B2874" t="str">
        <f>VLOOKUP(I2874,'state(26mar)'!D$2:G$680,4,FALSE)</f>
        <v>base.state_co_22</v>
      </c>
      <c r="C2874" t="str">
        <f t="shared" si="241"/>
        <v>state_CO_Suc_1</v>
      </c>
      <c r="D2874">
        <f t="shared" si="239"/>
        <v>1</v>
      </c>
      <c r="E2874" t="s">
        <v>2892</v>
      </c>
      <c r="F2874" t="str">
        <f>VLOOKUP(E2874,'country(26mar)'!B$2:C$251,2,FALSE)</f>
        <v>CO</v>
      </c>
      <c r="G2874" t="str">
        <f>VLOOKUP(F2874,'country(26mar)'!C$2:D$251,2,FALSE)</f>
        <v>base.co</v>
      </c>
      <c r="H2874" t="s">
        <v>1139</v>
      </c>
      <c r="I2874" t="str">
        <f t="shared" si="242"/>
        <v>Colombia Sucre</v>
      </c>
      <c r="J2874" t="str">
        <f t="shared" si="240"/>
        <v>base.state_co_22</v>
      </c>
    </row>
    <row r="2875" hidden="1" spans="1:10">
      <c r="A2875" t="str">
        <f t="shared" si="238"/>
        <v>base.state_co_12</v>
      </c>
      <c r="B2875" t="str">
        <f>VLOOKUP(I2875,'state(26mar)'!D$2:G$680,4,FALSE)</f>
        <v>base.state_co_12</v>
      </c>
      <c r="C2875" t="str">
        <f t="shared" si="241"/>
        <v>state_CO_Cho_2</v>
      </c>
      <c r="D2875">
        <f t="shared" si="239"/>
        <v>2</v>
      </c>
      <c r="E2875" t="s">
        <v>2892</v>
      </c>
      <c r="F2875" t="str">
        <f>VLOOKUP(E2875,'country(26mar)'!B$2:C$251,2,FALSE)</f>
        <v>CO</v>
      </c>
      <c r="G2875" t="str">
        <f>VLOOKUP(F2875,'country(26mar)'!C$2:D$251,2,FALSE)</f>
        <v>base.co</v>
      </c>
      <c r="H2875" t="s">
        <v>2946</v>
      </c>
      <c r="I2875" t="str">
        <f t="shared" si="242"/>
        <v>Colombia Chocó</v>
      </c>
      <c r="J2875" t="str">
        <f t="shared" si="240"/>
        <v>base.state_co_12</v>
      </c>
    </row>
    <row r="2876" hidden="1" spans="1:10">
      <c r="A2876" t="str">
        <f t="shared" si="238"/>
        <v>base.state_co_29</v>
      </c>
      <c r="B2876" t="str">
        <f>VLOOKUP(I2876,'state(26mar)'!D$2:G$680,4,FALSE)</f>
        <v>base.state_co_29</v>
      </c>
      <c r="C2876" t="str">
        <f t="shared" si="241"/>
        <v>state_CO_Ama_3</v>
      </c>
      <c r="D2876">
        <f t="shared" si="239"/>
        <v>3</v>
      </c>
      <c r="E2876" t="s">
        <v>2892</v>
      </c>
      <c r="F2876" t="str">
        <f>VLOOKUP(E2876,'country(26mar)'!B$2:C$251,2,FALSE)</f>
        <v>CO</v>
      </c>
      <c r="G2876" t="str">
        <f>VLOOKUP(F2876,'country(26mar)'!C$2:D$251,2,FALSE)</f>
        <v>base.co</v>
      </c>
      <c r="H2876" t="s">
        <v>1271</v>
      </c>
      <c r="I2876" t="str">
        <f t="shared" si="242"/>
        <v>Colombia Amazonas</v>
      </c>
      <c r="J2876" t="str">
        <f t="shared" si="240"/>
        <v>base.state_co_29</v>
      </c>
    </row>
    <row r="2877" hidden="1" spans="1:10">
      <c r="A2877" t="str">
        <f t="shared" si="238"/>
        <v>base.state_co_30</v>
      </c>
      <c r="B2877" t="str">
        <f>VLOOKUP(I2877,'state(26mar)'!D$2:G$680,4,FALSE)</f>
        <v>base.state_co_30</v>
      </c>
      <c r="C2877" t="str">
        <f t="shared" si="241"/>
        <v>state_CO_Gua_4</v>
      </c>
      <c r="D2877">
        <f t="shared" si="239"/>
        <v>4</v>
      </c>
      <c r="E2877" t="s">
        <v>2892</v>
      </c>
      <c r="F2877" t="str">
        <f>VLOOKUP(E2877,'country(26mar)'!B$2:C$251,2,FALSE)</f>
        <v>CO</v>
      </c>
      <c r="G2877" t="str">
        <f>VLOOKUP(F2877,'country(26mar)'!C$2:D$251,2,FALSE)</f>
        <v>base.co</v>
      </c>
      <c r="H2877" t="s">
        <v>2941</v>
      </c>
      <c r="I2877" t="str">
        <f t="shared" si="242"/>
        <v>Colombia Guainía</v>
      </c>
      <c r="J2877" t="str">
        <f t="shared" si="240"/>
        <v>base.state_co_30</v>
      </c>
    </row>
    <row r="2878" hidden="1" spans="1:10">
      <c r="A2878" t="str">
        <f t="shared" si="238"/>
        <v>base.state_co_17</v>
      </c>
      <c r="B2878" t="str">
        <f>VLOOKUP(I2878,'state(26mar)'!D$2:G$680,4,FALSE)</f>
        <v>base.state_co_17</v>
      </c>
      <c r="C2878" t="str">
        <f t="shared" si="241"/>
        <v>state_CO_Nar_5</v>
      </c>
      <c r="D2878">
        <f t="shared" si="239"/>
        <v>5</v>
      </c>
      <c r="E2878" t="s">
        <v>2892</v>
      </c>
      <c r="F2878" t="str">
        <f>VLOOKUP(E2878,'country(26mar)'!B$2:C$251,2,FALSE)</f>
        <v>CO</v>
      </c>
      <c r="G2878" t="str">
        <f>VLOOKUP(F2878,'country(26mar)'!C$2:D$251,2,FALSE)</f>
        <v>base.co</v>
      </c>
      <c r="H2878" t="s">
        <v>2943</v>
      </c>
      <c r="I2878" t="str">
        <f t="shared" si="242"/>
        <v>Colombia Nariño</v>
      </c>
      <c r="J2878" t="str">
        <f t="shared" si="240"/>
        <v>base.state_co_17</v>
      </c>
    </row>
    <row r="2879" hidden="1" spans="1:10">
      <c r="A2879" t="str">
        <f t="shared" si="238"/>
        <v>base.state_co_23</v>
      </c>
      <c r="B2879" t="str">
        <f>VLOOKUP(I2879,'state(26mar)'!D$2:G$680,4,FALSE)</f>
        <v>base.state_co_23</v>
      </c>
      <c r="C2879" t="str">
        <f t="shared" si="241"/>
        <v>state_CO_Tol_6</v>
      </c>
      <c r="D2879">
        <f t="shared" si="239"/>
        <v>6</v>
      </c>
      <c r="E2879" t="s">
        <v>2892</v>
      </c>
      <c r="F2879" t="str">
        <f>VLOOKUP(E2879,'country(26mar)'!B$2:C$251,2,FALSE)</f>
        <v>CO</v>
      </c>
      <c r="G2879" t="str">
        <f>VLOOKUP(F2879,'country(26mar)'!C$2:D$251,2,FALSE)</f>
        <v>base.co</v>
      </c>
      <c r="H2879" t="s">
        <v>2936</v>
      </c>
      <c r="I2879" t="str">
        <f t="shared" si="242"/>
        <v>Colombia Tolima</v>
      </c>
      <c r="J2879" t="str">
        <f t="shared" si="240"/>
        <v>base.state_co_23</v>
      </c>
    </row>
    <row r="2880" hidden="1" spans="1:10">
      <c r="A2880" t="str">
        <f t="shared" si="238"/>
        <v>base.state_co_24</v>
      </c>
      <c r="B2880" t="str">
        <f>VLOOKUP(I2880,'state(26mar)'!D$2:G$680,4,FALSE)</f>
        <v>base.state_co_24</v>
      </c>
      <c r="C2880" t="str">
        <f t="shared" si="241"/>
        <v>state_CO_Val_7</v>
      </c>
      <c r="D2880">
        <f t="shared" si="239"/>
        <v>7</v>
      </c>
      <c r="E2880" t="s">
        <v>2892</v>
      </c>
      <c r="F2880" t="str">
        <f>VLOOKUP(E2880,'country(26mar)'!B$2:C$251,2,FALSE)</f>
        <v>CO</v>
      </c>
      <c r="G2880" t="str">
        <f>VLOOKUP(F2880,'country(26mar)'!C$2:D$251,2,FALSE)</f>
        <v>base.co</v>
      </c>
      <c r="H2880" t="s">
        <v>2909</v>
      </c>
      <c r="I2880" t="str">
        <f t="shared" si="242"/>
        <v>Colombia Valle del Cauca</v>
      </c>
      <c r="J2880" t="str">
        <f t="shared" si="240"/>
        <v>base.state_co_24</v>
      </c>
    </row>
    <row r="2881" hidden="1" spans="1:10">
      <c r="A2881" t="str">
        <f t="shared" si="238"/>
        <v>base.state_co_02</v>
      </c>
      <c r="B2881" t="str">
        <f>VLOOKUP(I2881,'state(26mar)'!D$2:G$680,4,FALSE)</f>
        <v>base.state_co_02</v>
      </c>
      <c r="C2881" t="str">
        <f t="shared" si="241"/>
        <v>state_CO_Atl_8</v>
      </c>
      <c r="D2881">
        <f t="shared" si="239"/>
        <v>8</v>
      </c>
      <c r="E2881" t="s">
        <v>2892</v>
      </c>
      <c r="F2881" t="str">
        <f>VLOOKUP(E2881,'country(26mar)'!B$2:C$251,2,FALSE)</f>
        <v>CO</v>
      </c>
      <c r="G2881" t="str">
        <f>VLOOKUP(F2881,'country(26mar)'!C$2:D$251,2,FALSE)</f>
        <v>base.co</v>
      </c>
      <c r="H2881" t="s">
        <v>2902</v>
      </c>
      <c r="I2881" t="str">
        <f t="shared" si="242"/>
        <v>Colombia Atlántico</v>
      </c>
      <c r="J2881" t="str">
        <f t="shared" si="240"/>
        <v>base.state_co_02</v>
      </c>
    </row>
    <row r="2882" hidden="1" spans="1:10">
      <c r="A2882" t="str">
        <f t="shared" si="238"/>
        <v>base.state_co_01</v>
      </c>
      <c r="B2882" t="str">
        <f>VLOOKUP(I2882,'state(26mar)'!D$2:G$680,4,FALSE)</f>
        <v>base.state_co_01</v>
      </c>
      <c r="C2882" t="str">
        <f t="shared" si="241"/>
        <v>state_CO_Ant_9</v>
      </c>
      <c r="D2882">
        <f t="shared" si="239"/>
        <v>9</v>
      </c>
      <c r="E2882" t="s">
        <v>2892</v>
      </c>
      <c r="F2882" t="str">
        <f>VLOOKUP(E2882,'country(26mar)'!B$2:C$251,2,FALSE)</f>
        <v>CO</v>
      </c>
      <c r="G2882" t="str">
        <f>VLOOKUP(F2882,'country(26mar)'!C$2:D$251,2,FALSE)</f>
        <v>base.co</v>
      </c>
      <c r="H2882" t="s">
        <v>2904</v>
      </c>
      <c r="I2882" t="str">
        <f t="shared" si="242"/>
        <v>Colombia Antioquia</v>
      </c>
      <c r="J2882" t="str">
        <f t="shared" si="240"/>
        <v>base.state_co_01</v>
      </c>
    </row>
    <row r="2883" hidden="1" spans="1:10">
      <c r="A2883" t="str">
        <f t="shared" ref="A2883:A2946" si="243">IFERROR(B2883,C2883)</f>
        <v>base.state_co_14</v>
      </c>
      <c r="B2883" t="str">
        <f>VLOOKUP(I2883,'state(26mar)'!D$2:G$680,4,FALSE)</f>
        <v>base.state_co_14</v>
      </c>
      <c r="C2883" t="str">
        <f t="shared" si="241"/>
        <v>state_CO_La _10</v>
      </c>
      <c r="D2883">
        <f t="shared" ref="D2883:D2946" si="244">IF(E2883=E2882,D2882+1,1)</f>
        <v>10</v>
      </c>
      <c r="E2883" t="s">
        <v>2892</v>
      </c>
      <c r="F2883" t="str">
        <f>VLOOKUP(E2883,'country(26mar)'!B$2:C$251,2,FALSE)</f>
        <v>CO</v>
      </c>
      <c r="G2883" t="str">
        <f>VLOOKUP(F2883,'country(26mar)'!C$2:D$251,2,FALSE)</f>
        <v>base.co</v>
      </c>
      <c r="H2883" t="s">
        <v>2986</v>
      </c>
      <c r="I2883" t="str">
        <f t="shared" si="242"/>
        <v>Colombia La Guajira</v>
      </c>
      <c r="J2883" t="str">
        <f t="shared" ref="J2883:J2946" si="245">A2883</f>
        <v>base.state_co_14</v>
      </c>
    </row>
    <row r="2884" hidden="1" spans="1:10">
      <c r="A2884" t="str">
        <f t="shared" si="243"/>
        <v>base.state_co_20</v>
      </c>
      <c r="B2884" t="str">
        <f>VLOOKUP(I2884,'state(26mar)'!D$2:G$680,4,FALSE)</f>
        <v>base.state_co_20</v>
      </c>
      <c r="C2884" t="str">
        <f t="shared" si="241"/>
        <v>state_CO_Ris_11</v>
      </c>
      <c r="D2884">
        <f t="shared" si="244"/>
        <v>11</v>
      </c>
      <c r="E2884" t="s">
        <v>2892</v>
      </c>
      <c r="F2884" t="str">
        <f>VLOOKUP(E2884,'country(26mar)'!B$2:C$251,2,FALSE)</f>
        <v>CO</v>
      </c>
      <c r="G2884" t="str">
        <f>VLOOKUP(F2884,'country(26mar)'!C$2:D$251,2,FALSE)</f>
        <v>base.co</v>
      </c>
      <c r="H2884" t="s">
        <v>2972</v>
      </c>
      <c r="I2884" t="str">
        <f t="shared" si="242"/>
        <v>Colombia Risaralda</v>
      </c>
      <c r="J2884" t="str">
        <f t="shared" si="245"/>
        <v>base.state_co_20</v>
      </c>
    </row>
    <row r="2885" hidden="1" spans="1:10">
      <c r="A2885" t="str">
        <f t="shared" si="243"/>
        <v>base.state_co_19</v>
      </c>
      <c r="B2885" t="str">
        <f>VLOOKUP(I2885,'state(26mar)'!D$2:G$680,4,FALSE)</f>
        <v>base.state_co_19</v>
      </c>
      <c r="C2885" t="str">
        <f t="shared" si="241"/>
        <v>state_CO_Qui_12</v>
      </c>
      <c r="D2885">
        <f t="shared" si="244"/>
        <v>12</v>
      </c>
      <c r="E2885" t="s">
        <v>2892</v>
      </c>
      <c r="F2885" t="str">
        <f>VLOOKUP(E2885,'country(26mar)'!B$2:C$251,2,FALSE)</f>
        <v>CO</v>
      </c>
      <c r="G2885" t="str">
        <f>VLOOKUP(F2885,'country(26mar)'!C$2:D$251,2,FALSE)</f>
        <v>base.co</v>
      </c>
      <c r="H2885" t="s">
        <v>16008</v>
      </c>
      <c r="I2885" t="str">
        <f t="shared" si="242"/>
        <v>Colombia Quindio</v>
      </c>
      <c r="J2885" t="str">
        <f t="shared" si="245"/>
        <v>base.state_co_19</v>
      </c>
    </row>
    <row r="2886" hidden="1" spans="1:10">
      <c r="A2886" t="str">
        <f t="shared" si="243"/>
        <v>base.state_co_04</v>
      </c>
      <c r="B2886" t="str">
        <f>VLOOKUP(I2886,'state(26mar)'!D$2:G$680,4,FALSE)</f>
        <v>base.state_co_04</v>
      </c>
      <c r="C2886" t="str">
        <f t="shared" si="241"/>
        <v>state_CO_Bol_13</v>
      </c>
      <c r="D2886">
        <f t="shared" si="244"/>
        <v>13</v>
      </c>
      <c r="E2886" t="s">
        <v>2892</v>
      </c>
      <c r="F2886" t="str">
        <f>VLOOKUP(E2886,'country(26mar)'!B$2:C$251,2,FALSE)</f>
        <v>CO</v>
      </c>
      <c r="G2886" t="str">
        <f>VLOOKUP(F2886,'country(26mar)'!C$2:D$251,2,FALSE)</f>
        <v>base.co</v>
      </c>
      <c r="H2886" t="s">
        <v>2896</v>
      </c>
      <c r="I2886" t="str">
        <f t="shared" si="242"/>
        <v>Colombia Bolívar</v>
      </c>
      <c r="J2886" t="str">
        <f t="shared" si="245"/>
        <v>base.state_co_04</v>
      </c>
    </row>
    <row r="2887" hidden="1" spans="1:10">
      <c r="A2887" t="str">
        <f t="shared" si="243"/>
        <v>base.state_co_05</v>
      </c>
      <c r="B2887" t="str">
        <f>VLOOKUP(I2887,'state(26mar)'!D$2:G$680,4,FALSE)</f>
        <v>base.state_co_05</v>
      </c>
      <c r="C2887" t="str">
        <f t="shared" si="241"/>
        <v>state_CO_Boy_14</v>
      </c>
      <c r="D2887">
        <f t="shared" si="244"/>
        <v>14</v>
      </c>
      <c r="E2887" t="s">
        <v>2892</v>
      </c>
      <c r="F2887" t="str">
        <f>VLOOKUP(E2887,'country(26mar)'!B$2:C$251,2,FALSE)</f>
        <v>CO</v>
      </c>
      <c r="G2887" t="str">
        <f>VLOOKUP(F2887,'country(26mar)'!C$2:D$251,2,FALSE)</f>
        <v>base.co</v>
      </c>
      <c r="H2887" t="s">
        <v>2917</v>
      </c>
      <c r="I2887" t="str">
        <f t="shared" si="242"/>
        <v>Colombia Boyacá</v>
      </c>
      <c r="J2887" t="str">
        <f t="shared" si="245"/>
        <v>base.state_co_05</v>
      </c>
    </row>
    <row r="2888" hidden="1" spans="1:10">
      <c r="A2888" t="str">
        <f t="shared" si="243"/>
        <v>base.state_co_33</v>
      </c>
      <c r="B2888" t="str">
        <f>VLOOKUP(I2888,'state(26mar)'!D$2:G$680,4,FALSE)</f>
        <v>base.state_co_33</v>
      </c>
      <c r="C2888" t="str">
        <f t="shared" si="241"/>
        <v>state_CO_Vic_15</v>
      </c>
      <c r="D2888">
        <f t="shared" si="244"/>
        <v>15</v>
      </c>
      <c r="E2888" t="s">
        <v>2892</v>
      </c>
      <c r="F2888" t="str">
        <f>VLOOKUP(E2888,'country(26mar)'!B$2:C$251,2,FALSE)</f>
        <v>CO</v>
      </c>
      <c r="G2888" t="str">
        <f>VLOOKUP(F2888,'country(26mar)'!C$2:D$251,2,FALSE)</f>
        <v>base.co</v>
      </c>
      <c r="H2888" t="s">
        <v>2979</v>
      </c>
      <c r="I2888" t="str">
        <f t="shared" si="242"/>
        <v>Colombia Vichada</v>
      </c>
      <c r="J2888" t="str">
        <f t="shared" si="245"/>
        <v>base.state_co_33</v>
      </c>
    </row>
    <row r="2889" hidden="1" spans="1:10">
      <c r="A2889" t="str">
        <f t="shared" si="243"/>
        <v>base.state_co_25</v>
      </c>
      <c r="B2889" t="str">
        <f>VLOOKUP(I2889,'state(26mar)'!D$2:G$680,4,FALSE)</f>
        <v>base.state_co_25</v>
      </c>
      <c r="C2889" t="str">
        <f t="shared" si="241"/>
        <v>state_CO_Ara_16</v>
      </c>
      <c r="D2889">
        <f t="shared" si="244"/>
        <v>16</v>
      </c>
      <c r="E2889" t="s">
        <v>2892</v>
      </c>
      <c r="F2889" t="str">
        <f>VLOOKUP(E2889,'country(26mar)'!B$2:C$251,2,FALSE)</f>
        <v>CO</v>
      </c>
      <c r="G2889" t="str">
        <f>VLOOKUP(F2889,'country(26mar)'!C$2:D$251,2,FALSE)</f>
        <v>base.co</v>
      </c>
      <c r="H2889" t="s">
        <v>2891</v>
      </c>
      <c r="I2889" t="str">
        <f t="shared" si="242"/>
        <v>Colombia Arauca</v>
      </c>
      <c r="J2889" t="str">
        <f t="shared" si="245"/>
        <v>base.state_co_25</v>
      </c>
    </row>
    <row r="2890" hidden="1" spans="1:10">
      <c r="A2890" t="str">
        <f t="shared" si="243"/>
        <v>base.state_co_13</v>
      </c>
      <c r="B2890" t="str">
        <f>VLOOKUP(I2890,'state(26mar)'!D$2:G$680,4,FALSE)</f>
        <v>base.state_co_13</v>
      </c>
      <c r="C2890" t="str">
        <f t="shared" si="241"/>
        <v>state_CO_Hui_17</v>
      </c>
      <c r="D2890">
        <f t="shared" si="244"/>
        <v>17</v>
      </c>
      <c r="E2890" t="s">
        <v>2892</v>
      </c>
      <c r="F2890" t="str">
        <f>VLOOKUP(E2890,'country(26mar)'!B$2:C$251,2,FALSE)</f>
        <v>CO</v>
      </c>
      <c r="G2890" t="str">
        <f>VLOOKUP(F2890,'country(26mar)'!C$2:D$251,2,FALSE)</f>
        <v>base.co</v>
      </c>
      <c r="H2890" t="s">
        <v>2912</v>
      </c>
      <c r="I2890" t="str">
        <f t="shared" si="242"/>
        <v>Colombia Huila</v>
      </c>
      <c r="J2890" t="str">
        <f t="shared" si="245"/>
        <v>base.state_co_13</v>
      </c>
    </row>
    <row r="2891" hidden="1" spans="1:10">
      <c r="A2891" t="str">
        <f t="shared" si="243"/>
        <v>base.state_co_16</v>
      </c>
      <c r="B2891" t="str">
        <f>VLOOKUP(I2891,'state(26mar)'!D$2:G$680,4,FALSE)</f>
        <v>base.state_co_16</v>
      </c>
      <c r="C2891" t="str">
        <f t="shared" si="241"/>
        <v>state_CO_Met_18</v>
      </c>
      <c r="D2891">
        <f t="shared" si="244"/>
        <v>18</v>
      </c>
      <c r="E2891" t="s">
        <v>2892</v>
      </c>
      <c r="F2891" t="str">
        <f>VLOOKUP(E2891,'country(26mar)'!B$2:C$251,2,FALSE)</f>
        <v>CO</v>
      </c>
      <c r="G2891" t="str">
        <f>VLOOKUP(F2891,'country(26mar)'!C$2:D$251,2,FALSE)</f>
        <v>base.co</v>
      </c>
      <c r="H2891" t="s">
        <v>2982</v>
      </c>
      <c r="I2891" t="str">
        <f t="shared" si="242"/>
        <v>Colombia Meta</v>
      </c>
      <c r="J2891" t="str">
        <f t="shared" si="245"/>
        <v>base.state_co_16</v>
      </c>
    </row>
    <row r="2892" hidden="1" spans="1:10">
      <c r="A2892" t="str">
        <f t="shared" si="243"/>
        <v>base.state_co_27</v>
      </c>
      <c r="B2892" t="str">
        <f>VLOOKUP(I2892,'state(26mar)'!D$2:G$680,4,FALSE)</f>
        <v>base.state_co_27</v>
      </c>
      <c r="C2892" t="str">
        <f t="shared" si="241"/>
        <v>state_CO_Put_19</v>
      </c>
      <c r="D2892">
        <f t="shared" si="244"/>
        <v>19</v>
      </c>
      <c r="E2892" t="s">
        <v>2892</v>
      </c>
      <c r="F2892" t="str">
        <f>VLOOKUP(E2892,'country(26mar)'!B$2:C$251,2,FALSE)</f>
        <v>CO</v>
      </c>
      <c r="G2892" t="str">
        <f>VLOOKUP(F2892,'country(26mar)'!C$2:D$251,2,FALSE)</f>
        <v>base.co</v>
      </c>
      <c r="H2892" t="s">
        <v>2959</v>
      </c>
      <c r="I2892" t="str">
        <f t="shared" si="242"/>
        <v>Colombia Putumayo</v>
      </c>
      <c r="J2892" t="str">
        <f t="shared" si="245"/>
        <v>base.state_co_27</v>
      </c>
    </row>
    <row r="2893" hidden="1" spans="1:10">
      <c r="A2893" t="str">
        <f t="shared" si="243"/>
        <v>base.state_co_26</v>
      </c>
      <c r="B2893" t="str">
        <f>VLOOKUP(I2893,'state(26mar)'!D$2:G$680,4,FALSE)</f>
        <v>base.state_co_26</v>
      </c>
      <c r="C2893" t="str">
        <f t="shared" si="241"/>
        <v>state_CO_Cas_20</v>
      </c>
      <c r="D2893">
        <f t="shared" si="244"/>
        <v>20</v>
      </c>
      <c r="E2893" t="s">
        <v>2892</v>
      </c>
      <c r="F2893" t="str">
        <f>VLOOKUP(E2893,'country(26mar)'!B$2:C$251,2,FALSE)</f>
        <v>CO</v>
      </c>
      <c r="G2893" t="str">
        <f>VLOOKUP(F2893,'country(26mar)'!C$2:D$251,2,FALSE)</f>
        <v>base.co</v>
      </c>
      <c r="H2893" t="s">
        <v>2968</v>
      </c>
      <c r="I2893" t="str">
        <f t="shared" si="242"/>
        <v>Colombia Casanare</v>
      </c>
      <c r="J2893" t="str">
        <f t="shared" si="245"/>
        <v>base.state_co_26</v>
      </c>
    </row>
    <row r="2894" hidden="1" spans="1:10">
      <c r="A2894" t="str">
        <f t="shared" si="243"/>
        <v>base.state_co_31</v>
      </c>
      <c r="B2894" t="str">
        <f>VLOOKUP(I2894,'state(26mar)'!D$2:G$680,4,FALSE)</f>
        <v>base.state_co_31</v>
      </c>
      <c r="C2894" t="str">
        <f t="shared" si="241"/>
        <v>state_CO_Gua_21</v>
      </c>
      <c r="D2894">
        <f t="shared" si="244"/>
        <v>21</v>
      </c>
      <c r="E2894" t="s">
        <v>2892</v>
      </c>
      <c r="F2894" t="str">
        <f>VLOOKUP(E2894,'country(26mar)'!B$2:C$251,2,FALSE)</f>
        <v>CO</v>
      </c>
      <c r="G2894" t="str">
        <f>VLOOKUP(F2894,'country(26mar)'!C$2:D$251,2,FALSE)</f>
        <v>base.co</v>
      </c>
      <c r="H2894" t="s">
        <v>2993</v>
      </c>
      <c r="I2894" t="str">
        <f t="shared" si="242"/>
        <v>Colombia Guaviare</v>
      </c>
      <c r="J2894" t="str">
        <f t="shared" si="245"/>
        <v>base.state_co_31</v>
      </c>
    </row>
    <row r="2895" hidden="1" spans="1:10">
      <c r="A2895" t="str">
        <f t="shared" si="243"/>
        <v>base.state_co_09</v>
      </c>
      <c r="B2895" t="str">
        <f>VLOOKUP(I2895,'state(26mar)'!D$2:G$680,4,FALSE)</f>
        <v>base.state_co_09</v>
      </c>
      <c r="C2895" t="str">
        <f t="shared" si="241"/>
        <v>state_CO_Ces_22</v>
      </c>
      <c r="D2895">
        <f t="shared" si="244"/>
        <v>22</v>
      </c>
      <c r="E2895" t="s">
        <v>2892</v>
      </c>
      <c r="F2895" t="str">
        <f>VLOOKUP(E2895,'country(26mar)'!B$2:C$251,2,FALSE)</f>
        <v>CO</v>
      </c>
      <c r="G2895" t="str">
        <f>VLOOKUP(F2895,'country(26mar)'!C$2:D$251,2,FALSE)</f>
        <v>base.co</v>
      </c>
      <c r="H2895" t="s">
        <v>3014</v>
      </c>
      <c r="I2895" t="str">
        <f t="shared" si="242"/>
        <v>Colombia Cesar</v>
      </c>
      <c r="J2895" t="str">
        <f t="shared" si="245"/>
        <v>base.state_co_09</v>
      </c>
    </row>
    <row r="2896" hidden="1" spans="1:10">
      <c r="A2896" t="str">
        <f t="shared" si="243"/>
        <v>base.state_co_21</v>
      </c>
      <c r="B2896" t="str">
        <f>VLOOKUP(I2896,'state(26mar)'!D$2:G$680,4,FALSE)</f>
        <v>base.state_co_21</v>
      </c>
      <c r="C2896" t="str">
        <f t="shared" si="241"/>
        <v>state_CO_San_23</v>
      </c>
      <c r="D2896">
        <f t="shared" si="244"/>
        <v>23</v>
      </c>
      <c r="E2896" t="s">
        <v>2892</v>
      </c>
      <c r="F2896" t="str">
        <f>VLOOKUP(E2896,'country(26mar)'!B$2:C$251,2,FALSE)</f>
        <v>CO</v>
      </c>
      <c r="G2896" t="str">
        <f>VLOOKUP(F2896,'country(26mar)'!C$2:D$251,2,FALSE)</f>
        <v>base.co</v>
      </c>
      <c r="H2896" t="s">
        <v>2900</v>
      </c>
      <c r="I2896" t="str">
        <f t="shared" si="242"/>
        <v>Colombia Santander</v>
      </c>
      <c r="J2896" t="str">
        <f t="shared" si="245"/>
        <v>base.state_co_21</v>
      </c>
    </row>
    <row r="2897" hidden="1" spans="1:10">
      <c r="A2897" t="str">
        <f t="shared" si="243"/>
        <v>base.state_co_10</v>
      </c>
      <c r="B2897" t="str">
        <f>VLOOKUP(I2897,'state(26mar)'!D$2:G$680,4,FALSE)</f>
        <v>base.state_co_10</v>
      </c>
      <c r="C2897" t="str">
        <f t="shared" si="241"/>
        <v>state_CO_Cór_24</v>
      </c>
      <c r="D2897">
        <f t="shared" si="244"/>
        <v>24</v>
      </c>
      <c r="E2897" t="s">
        <v>2892</v>
      </c>
      <c r="F2897" t="str">
        <f>VLOOKUP(E2897,'country(26mar)'!B$2:C$251,2,FALSE)</f>
        <v>CO</v>
      </c>
      <c r="G2897" t="str">
        <f>VLOOKUP(F2897,'country(26mar)'!C$2:D$251,2,FALSE)</f>
        <v>base.co</v>
      </c>
      <c r="H2897" t="s">
        <v>328</v>
      </c>
      <c r="I2897" t="str">
        <f t="shared" si="242"/>
        <v>Colombia Córdoba</v>
      </c>
      <c r="J2897" t="str">
        <f t="shared" si="245"/>
        <v>base.state_co_10</v>
      </c>
    </row>
    <row r="2898" hidden="1" spans="1:10">
      <c r="A2898" t="str">
        <f t="shared" si="243"/>
        <v>base.state_co_18</v>
      </c>
      <c r="B2898" t="str">
        <f>VLOOKUP(I2898,'state(26mar)'!D$2:G$680,4,FALSE)</f>
        <v>base.state_co_18</v>
      </c>
      <c r="C2898" t="str">
        <f t="shared" si="241"/>
        <v>state_CO_Nor_25</v>
      </c>
      <c r="D2898">
        <f t="shared" si="244"/>
        <v>25</v>
      </c>
      <c r="E2898" t="s">
        <v>2892</v>
      </c>
      <c r="F2898" t="str">
        <f>VLOOKUP(E2898,'country(26mar)'!B$2:C$251,2,FALSE)</f>
        <v>CO</v>
      </c>
      <c r="G2898" t="str">
        <f>VLOOKUP(F2898,'country(26mar)'!C$2:D$251,2,FALSE)</f>
        <v>base.co</v>
      </c>
      <c r="H2898" t="s">
        <v>2922</v>
      </c>
      <c r="I2898" t="str">
        <f t="shared" si="242"/>
        <v>Colombia Norte de Santander</v>
      </c>
      <c r="J2898" t="str">
        <f t="shared" si="245"/>
        <v>base.state_co_18</v>
      </c>
    </row>
    <row r="2899" hidden="1" spans="1:10">
      <c r="A2899" t="str">
        <f t="shared" si="243"/>
        <v>state_CO_Bog_26</v>
      </c>
      <c r="B2899" t="e">
        <f>VLOOKUP(I2899,'state(26mar)'!D$2:G$680,4,FALSE)</f>
        <v>#N/A</v>
      </c>
      <c r="C2899" t="str">
        <f t="shared" si="241"/>
        <v>state_CO_Bog_26</v>
      </c>
      <c r="D2899">
        <f t="shared" si="244"/>
        <v>26</v>
      </c>
      <c r="E2899" t="s">
        <v>2892</v>
      </c>
      <c r="F2899" t="str">
        <f>VLOOKUP(E2899,'country(26mar)'!B$2:C$251,2,FALSE)</f>
        <v>CO</v>
      </c>
      <c r="G2899" t="str">
        <f>VLOOKUP(F2899,'country(26mar)'!C$2:D$251,2,FALSE)</f>
        <v>base.co</v>
      </c>
      <c r="H2899" t="s">
        <v>2906</v>
      </c>
      <c r="I2899" t="str">
        <f t="shared" si="242"/>
        <v>Colombia Bogotá</v>
      </c>
      <c r="J2899" t="str">
        <f t="shared" si="245"/>
        <v>state_CO_Bog_26</v>
      </c>
    </row>
    <row r="2900" hidden="1" spans="1:10">
      <c r="A2900" t="str">
        <f t="shared" si="243"/>
        <v>base.state_co_15</v>
      </c>
      <c r="B2900" t="str">
        <f>VLOOKUP(I2900,'state(26mar)'!D$2:G$680,4,FALSE)</f>
        <v>base.state_co_15</v>
      </c>
      <c r="C2900" t="str">
        <f t="shared" si="241"/>
        <v>state_CO_Mag_27</v>
      </c>
      <c r="D2900">
        <f t="shared" si="244"/>
        <v>27</v>
      </c>
      <c r="E2900" t="s">
        <v>2892</v>
      </c>
      <c r="F2900" t="str">
        <f>VLOOKUP(E2900,'country(26mar)'!B$2:C$251,2,FALSE)</f>
        <v>CO</v>
      </c>
      <c r="G2900" t="str">
        <f>VLOOKUP(F2900,'country(26mar)'!C$2:D$251,2,FALSE)</f>
        <v>base.co</v>
      </c>
      <c r="H2900" t="s">
        <v>1105</v>
      </c>
      <c r="I2900" t="str">
        <f t="shared" si="242"/>
        <v>Colombia Magdalena</v>
      </c>
      <c r="J2900" t="str">
        <f t="shared" si="245"/>
        <v>base.state_co_15</v>
      </c>
    </row>
    <row r="2901" hidden="1" spans="1:10">
      <c r="A2901" t="str">
        <f t="shared" si="243"/>
        <v>base.state_co_06</v>
      </c>
      <c r="B2901" t="str">
        <f>VLOOKUP(I2901,'state(26mar)'!D$2:G$680,4,FALSE)</f>
        <v>base.state_co_06</v>
      </c>
      <c r="C2901" t="str">
        <f t="shared" si="241"/>
        <v>state_CO_Cal_28</v>
      </c>
      <c r="D2901">
        <f t="shared" si="244"/>
        <v>28</v>
      </c>
      <c r="E2901" t="s">
        <v>2892</v>
      </c>
      <c r="F2901" t="str">
        <f>VLOOKUP(E2901,'country(26mar)'!B$2:C$251,2,FALSE)</f>
        <v>CO</v>
      </c>
      <c r="G2901" t="str">
        <f>VLOOKUP(F2901,'country(26mar)'!C$2:D$251,2,FALSE)</f>
        <v>base.co</v>
      </c>
      <c r="H2901" t="s">
        <v>2952</v>
      </c>
      <c r="I2901" t="str">
        <f t="shared" si="242"/>
        <v>Colombia Caldas</v>
      </c>
      <c r="J2901" t="str">
        <f t="shared" si="245"/>
        <v>base.state_co_06</v>
      </c>
    </row>
    <row r="2902" hidden="1" spans="1:10">
      <c r="A2902" t="str">
        <f t="shared" si="243"/>
        <v>base.state_co_07</v>
      </c>
      <c r="B2902" t="str">
        <f>VLOOKUP(I2902,'state(26mar)'!D$2:G$680,4,FALSE)</f>
        <v>base.state_co_07</v>
      </c>
      <c r="C2902" t="str">
        <f t="shared" si="241"/>
        <v>state_CO_Caq_29</v>
      </c>
      <c r="D2902">
        <f t="shared" si="244"/>
        <v>29</v>
      </c>
      <c r="E2902" t="s">
        <v>2892</v>
      </c>
      <c r="F2902" t="str">
        <f>VLOOKUP(E2902,'country(26mar)'!B$2:C$251,2,FALSE)</f>
        <v>CO</v>
      </c>
      <c r="G2902" t="str">
        <f>VLOOKUP(F2902,'country(26mar)'!C$2:D$251,2,FALSE)</f>
        <v>base.co</v>
      </c>
      <c r="H2902" t="s">
        <v>2928</v>
      </c>
      <c r="I2902" t="str">
        <f t="shared" si="242"/>
        <v>Colombia Caquetá</v>
      </c>
      <c r="J2902" t="str">
        <f t="shared" si="245"/>
        <v>base.state_co_07</v>
      </c>
    </row>
    <row r="2903" hidden="1" spans="1:10">
      <c r="A2903" t="str">
        <f t="shared" si="243"/>
        <v>base.state_co_32</v>
      </c>
      <c r="B2903" t="str">
        <f>VLOOKUP(I2903,'state(26mar)'!D$2:G$680,4,FALSE)</f>
        <v>base.state_co_32</v>
      </c>
      <c r="C2903" t="str">
        <f t="shared" si="241"/>
        <v>state_CO_Vau_30</v>
      </c>
      <c r="D2903">
        <f t="shared" si="244"/>
        <v>30</v>
      </c>
      <c r="E2903" t="s">
        <v>2892</v>
      </c>
      <c r="F2903" t="str">
        <f>VLOOKUP(E2903,'country(26mar)'!B$2:C$251,2,FALSE)</f>
        <v>CO</v>
      </c>
      <c r="G2903" t="str">
        <f>VLOOKUP(F2903,'country(26mar)'!C$2:D$251,2,FALSE)</f>
        <v>base.co</v>
      </c>
      <c r="H2903" t="s">
        <v>2957</v>
      </c>
      <c r="I2903" t="str">
        <f t="shared" si="242"/>
        <v>Colombia Vaupés</v>
      </c>
      <c r="J2903" t="str">
        <f t="shared" si="245"/>
        <v>base.state_co_32</v>
      </c>
    </row>
    <row r="2904" hidden="1" spans="1:10">
      <c r="A2904" t="str">
        <f t="shared" si="243"/>
        <v>base.state_co_08</v>
      </c>
      <c r="B2904" t="str">
        <f>VLOOKUP(I2904,'state(26mar)'!D$2:G$680,4,FALSE)</f>
        <v>base.state_co_08</v>
      </c>
      <c r="C2904" t="str">
        <f t="shared" si="241"/>
        <v>state_CO_Cau_31</v>
      </c>
      <c r="D2904">
        <f t="shared" si="244"/>
        <v>31</v>
      </c>
      <c r="E2904" t="s">
        <v>2892</v>
      </c>
      <c r="F2904" t="str">
        <f>VLOOKUP(E2904,'country(26mar)'!B$2:C$251,2,FALSE)</f>
        <v>CO</v>
      </c>
      <c r="G2904" t="str">
        <f>VLOOKUP(F2904,'country(26mar)'!C$2:D$251,2,FALSE)</f>
        <v>base.co</v>
      </c>
      <c r="H2904" t="s">
        <v>2934</v>
      </c>
      <c r="I2904" t="str">
        <f t="shared" si="242"/>
        <v>Colombia Cauca</v>
      </c>
      <c r="J2904" t="str">
        <f t="shared" si="245"/>
        <v>base.state_co_08</v>
      </c>
    </row>
    <row r="2905" ht="14" hidden="1" customHeight="1" spans="1:10">
      <c r="A2905" t="str">
        <f t="shared" si="243"/>
        <v>base.state_co_28</v>
      </c>
      <c r="B2905" t="str">
        <f>VLOOKUP(I2905,'state(26mar)'!D$2:G$680,4,FALSE)</f>
        <v>base.state_co_28</v>
      </c>
      <c r="C2905" t="str">
        <f t="shared" si="241"/>
        <v>state_CO_Arc_32</v>
      </c>
      <c r="D2905">
        <f t="shared" si="244"/>
        <v>32</v>
      </c>
      <c r="E2905" t="s">
        <v>2892</v>
      </c>
      <c r="F2905" t="str">
        <f>VLOOKUP(E2905,'country(26mar)'!B$2:C$251,2,FALSE)</f>
        <v>CO</v>
      </c>
      <c r="G2905" t="str">
        <f>VLOOKUP(F2905,'country(26mar)'!C$2:D$251,2,FALSE)</f>
        <v>base.co</v>
      </c>
      <c r="H2905" s="3" t="s">
        <v>16015</v>
      </c>
      <c r="I2905" t="str">
        <f t="shared" si="242"/>
        <v>Colombia Archipiélago de San Andrés, Providencia y Santa Catalina</v>
      </c>
      <c r="J2905" t="str">
        <f t="shared" si="245"/>
        <v>base.state_co_28</v>
      </c>
    </row>
    <row r="2906" hidden="1" spans="1:10">
      <c r="A2906" t="str">
        <f t="shared" si="243"/>
        <v>base.state_co_11</v>
      </c>
      <c r="B2906" t="str">
        <f>VLOOKUP(I2906,'state(26mar)'!D$2:G$680,4,FALSE)</f>
        <v>base.state_co_11</v>
      </c>
      <c r="C2906" t="str">
        <f t="shared" si="241"/>
        <v>state_CO_Cun_33</v>
      </c>
      <c r="D2906">
        <f t="shared" si="244"/>
        <v>33</v>
      </c>
      <c r="E2906" t="s">
        <v>2892</v>
      </c>
      <c r="F2906" t="str">
        <f>VLOOKUP(E2906,'country(26mar)'!B$2:C$251,2,FALSE)</f>
        <v>CO</v>
      </c>
      <c r="G2906" t="str">
        <f>VLOOKUP(F2906,'country(26mar)'!C$2:D$251,2,FALSE)</f>
        <v>base.co</v>
      </c>
      <c r="H2906" t="s">
        <v>2932</v>
      </c>
      <c r="I2906" t="str">
        <f t="shared" si="242"/>
        <v>Colombia Cundinamarca</v>
      </c>
      <c r="J2906" t="str">
        <f t="shared" si="245"/>
        <v>base.state_co_11</v>
      </c>
    </row>
    <row r="2907" hidden="1" spans="1:10">
      <c r="A2907" t="str">
        <f t="shared" si="243"/>
        <v>state_CR_San_1</v>
      </c>
      <c r="B2907" t="e">
        <f>VLOOKUP(I2907,'state(26mar)'!D$2:G$680,4,FALSE)</f>
        <v>#N/A</v>
      </c>
      <c r="C2907" t="str">
        <f t="shared" si="241"/>
        <v>state_CR_San_1</v>
      </c>
      <c r="D2907">
        <f t="shared" si="244"/>
        <v>1</v>
      </c>
      <c r="E2907" t="s">
        <v>3175</v>
      </c>
      <c r="F2907" t="str">
        <f>VLOOKUP(E2907,'country(26mar)'!B$2:C$251,2,FALSE)</f>
        <v>CR</v>
      </c>
      <c r="G2907" t="str">
        <f>VLOOKUP(F2907,'country(26mar)'!C$2:D$251,2,FALSE)</f>
        <v>base.cr</v>
      </c>
      <c r="H2907" t="s">
        <v>3189</v>
      </c>
      <c r="I2907" t="str">
        <f t="shared" si="242"/>
        <v>Costa Rica San José</v>
      </c>
      <c r="J2907" t="str">
        <f t="shared" si="245"/>
        <v>state_CR_San_1</v>
      </c>
    </row>
    <row r="2908" hidden="1" spans="1:10">
      <c r="A2908" t="str">
        <f t="shared" si="243"/>
        <v>state_CR_Lim_2</v>
      </c>
      <c r="B2908" t="e">
        <f>VLOOKUP(I2908,'state(26mar)'!D$2:G$680,4,FALSE)</f>
        <v>#N/A</v>
      </c>
      <c r="C2908" t="str">
        <f t="shared" si="241"/>
        <v>state_CR_Lim_2</v>
      </c>
      <c r="D2908">
        <f t="shared" si="244"/>
        <v>2</v>
      </c>
      <c r="E2908" t="s">
        <v>3175</v>
      </c>
      <c r="F2908" t="str">
        <f>VLOOKUP(E2908,'country(26mar)'!B$2:C$251,2,FALSE)</f>
        <v>CR</v>
      </c>
      <c r="G2908" t="str">
        <f>VLOOKUP(F2908,'country(26mar)'!C$2:D$251,2,FALSE)</f>
        <v>base.cr</v>
      </c>
      <c r="H2908" t="s">
        <v>3187</v>
      </c>
      <c r="I2908" t="str">
        <f t="shared" si="242"/>
        <v>Costa Rica Limón</v>
      </c>
      <c r="J2908" t="str">
        <f t="shared" si="245"/>
        <v>state_CR_Lim_2</v>
      </c>
    </row>
    <row r="2909" hidden="1" spans="1:10">
      <c r="A2909" t="str">
        <f t="shared" si="243"/>
        <v>state_CR_Ala_3</v>
      </c>
      <c r="B2909" t="e">
        <f>VLOOKUP(I2909,'state(26mar)'!D$2:G$680,4,FALSE)</f>
        <v>#N/A</v>
      </c>
      <c r="C2909" t="str">
        <f t="shared" si="241"/>
        <v>state_CR_Ala_3</v>
      </c>
      <c r="D2909">
        <f t="shared" si="244"/>
        <v>3</v>
      </c>
      <c r="E2909" t="s">
        <v>3175</v>
      </c>
      <c r="F2909" t="str">
        <f>VLOOKUP(E2909,'country(26mar)'!B$2:C$251,2,FALSE)</f>
        <v>CR</v>
      </c>
      <c r="G2909" t="str">
        <f>VLOOKUP(F2909,'country(26mar)'!C$2:D$251,2,FALSE)</f>
        <v>base.cr</v>
      </c>
      <c r="H2909" t="s">
        <v>3174</v>
      </c>
      <c r="I2909" t="str">
        <f t="shared" si="242"/>
        <v>Costa Rica Alajuela</v>
      </c>
      <c r="J2909" t="str">
        <f t="shared" si="245"/>
        <v>state_CR_Ala_3</v>
      </c>
    </row>
    <row r="2910" hidden="1" spans="1:10">
      <c r="A2910" t="str">
        <f t="shared" si="243"/>
        <v>state_CR_Gua_4</v>
      </c>
      <c r="B2910" t="e">
        <f>VLOOKUP(I2910,'state(26mar)'!D$2:G$680,4,FALSE)</f>
        <v>#N/A</v>
      </c>
      <c r="C2910" t="str">
        <f t="shared" si="241"/>
        <v>state_CR_Gua_4</v>
      </c>
      <c r="D2910">
        <f t="shared" si="244"/>
        <v>4</v>
      </c>
      <c r="E2910" t="s">
        <v>3175</v>
      </c>
      <c r="F2910" t="str">
        <f>VLOOKUP(E2910,'country(26mar)'!B$2:C$251,2,FALSE)</f>
        <v>CR</v>
      </c>
      <c r="G2910" t="str">
        <f>VLOOKUP(F2910,'country(26mar)'!C$2:D$251,2,FALSE)</f>
        <v>base.cr</v>
      </c>
      <c r="H2910" t="s">
        <v>3179</v>
      </c>
      <c r="I2910" t="str">
        <f t="shared" si="242"/>
        <v>Costa Rica Guanacaste</v>
      </c>
      <c r="J2910" t="str">
        <f t="shared" si="245"/>
        <v>state_CR_Gua_4</v>
      </c>
    </row>
    <row r="2911" hidden="1" spans="1:10">
      <c r="A2911" t="str">
        <f t="shared" si="243"/>
        <v>state_CR_Car_5</v>
      </c>
      <c r="B2911" t="e">
        <f>VLOOKUP(I2911,'state(26mar)'!D$2:G$680,4,FALSE)</f>
        <v>#N/A</v>
      </c>
      <c r="C2911" t="str">
        <f t="shared" si="241"/>
        <v>state_CR_Car_5</v>
      </c>
      <c r="D2911">
        <f t="shared" si="244"/>
        <v>5</v>
      </c>
      <c r="E2911" t="s">
        <v>3175</v>
      </c>
      <c r="F2911" t="str">
        <f>VLOOKUP(E2911,'country(26mar)'!B$2:C$251,2,FALSE)</f>
        <v>CR</v>
      </c>
      <c r="G2911" t="str">
        <f>VLOOKUP(F2911,'country(26mar)'!C$2:D$251,2,FALSE)</f>
        <v>base.cr</v>
      </c>
      <c r="H2911" t="s">
        <v>2914</v>
      </c>
      <c r="I2911" t="str">
        <f t="shared" si="242"/>
        <v>Costa Rica Cartago</v>
      </c>
      <c r="J2911" t="str">
        <f t="shared" si="245"/>
        <v>state_CR_Car_5</v>
      </c>
    </row>
    <row r="2912" hidden="1" spans="1:10">
      <c r="A2912" t="str">
        <f t="shared" si="243"/>
        <v>state_CR_Her_6</v>
      </c>
      <c r="B2912" t="e">
        <f>VLOOKUP(I2912,'state(26mar)'!D$2:G$680,4,FALSE)</f>
        <v>#N/A</v>
      </c>
      <c r="C2912" t="str">
        <f t="shared" si="241"/>
        <v>state_CR_Her_6</v>
      </c>
      <c r="D2912">
        <f t="shared" si="244"/>
        <v>6</v>
      </c>
      <c r="E2912" t="s">
        <v>3175</v>
      </c>
      <c r="F2912" t="str">
        <f>VLOOKUP(E2912,'country(26mar)'!B$2:C$251,2,FALSE)</f>
        <v>CR</v>
      </c>
      <c r="G2912" t="str">
        <f>VLOOKUP(F2912,'country(26mar)'!C$2:D$251,2,FALSE)</f>
        <v>base.cr</v>
      </c>
      <c r="H2912" t="s">
        <v>3183</v>
      </c>
      <c r="I2912" t="str">
        <f t="shared" si="242"/>
        <v>Costa Rica Heredia</v>
      </c>
      <c r="J2912" t="str">
        <f t="shared" si="245"/>
        <v>state_CR_Her_6</v>
      </c>
    </row>
    <row r="2913" hidden="1" spans="1:10">
      <c r="A2913" t="str">
        <f t="shared" si="243"/>
        <v>state_CR_Pun_7</v>
      </c>
      <c r="B2913" t="e">
        <f>VLOOKUP(I2913,'state(26mar)'!D$2:G$680,4,FALSE)</f>
        <v>#N/A</v>
      </c>
      <c r="C2913" t="str">
        <f t="shared" si="241"/>
        <v>state_CR_Pun_7</v>
      </c>
      <c r="D2913">
        <f t="shared" si="244"/>
        <v>7</v>
      </c>
      <c r="E2913" t="s">
        <v>3175</v>
      </c>
      <c r="F2913" t="str">
        <f>VLOOKUP(E2913,'country(26mar)'!B$2:C$251,2,FALSE)</f>
        <v>CR</v>
      </c>
      <c r="G2913" t="str">
        <f>VLOOKUP(F2913,'country(26mar)'!C$2:D$251,2,FALSE)</f>
        <v>base.cr</v>
      </c>
      <c r="H2913" t="s">
        <v>3181</v>
      </c>
      <c r="I2913" t="str">
        <f t="shared" si="242"/>
        <v>Costa Rica Puntarenas</v>
      </c>
      <c r="J2913" t="str">
        <f t="shared" si="245"/>
        <v>state_CR_Pun_7</v>
      </c>
    </row>
    <row r="2914" hidden="1" spans="1:10">
      <c r="A2914" t="str">
        <f t="shared" si="243"/>
        <v>state_CU_La _1</v>
      </c>
      <c r="B2914" t="e">
        <f>VLOOKUP(I2914,'state(26mar)'!D$2:G$680,4,FALSE)</f>
        <v>#N/A</v>
      </c>
      <c r="C2914" t="str">
        <f t="shared" si="241"/>
        <v>state_CU_La _1</v>
      </c>
      <c r="D2914">
        <f t="shared" si="244"/>
        <v>1</v>
      </c>
      <c r="E2914" t="s">
        <v>3241</v>
      </c>
      <c r="F2914" t="str">
        <f>VLOOKUP(E2914,'country(26mar)'!B$2:C$251,2,FALSE)</f>
        <v>CU</v>
      </c>
      <c r="G2914" t="str">
        <f>VLOOKUP(F2914,'country(26mar)'!C$2:D$251,2,FALSE)</f>
        <v>base.cu</v>
      </c>
      <c r="H2914" t="s">
        <v>3265</v>
      </c>
      <c r="I2914" t="str">
        <f t="shared" si="242"/>
        <v>Cuba La Habana</v>
      </c>
      <c r="J2914" t="str">
        <f t="shared" si="245"/>
        <v>state_CU_La _1</v>
      </c>
    </row>
    <row r="2915" hidden="1" spans="1:10">
      <c r="A2915" t="str">
        <f t="shared" si="243"/>
        <v>state_CU_May_2</v>
      </c>
      <c r="B2915" t="e">
        <f>VLOOKUP(I2915,'state(26mar)'!D$2:G$680,4,FALSE)</f>
        <v>#N/A</v>
      </c>
      <c r="C2915" t="str">
        <f t="shared" si="241"/>
        <v>state_CU_May_2</v>
      </c>
      <c r="D2915">
        <f t="shared" si="244"/>
        <v>2</v>
      </c>
      <c r="E2915" t="s">
        <v>3241</v>
      </c>
      <c r="F2915" t="str">
        <f>VLOOKUP(E2915,'country(26mar)'!B$2:C$251,2,FALSE)</f>
        <v>CU</v>
      </c>
      <c r="G2915" t="str">
        <f>VLOOKUP(F2915,'country(26mar)'!C$2:D$251,2,FALSE)</f>
        <v>base.cu</v>
      </c>
      <c r="H2915" t="s">
        <v>3263</v>
      </c>
      <c r="I2915" t="str">
        <f t="shared" si="242"/>
        <v>Cuba Mayabeque</v>
      </c>
      <c r="J2915" t="str">
        <f t="shared" si="245"/>
        <v>state_CU_May_2</v>
      </c>
    </row>
    <row r="2916" hidden="1" spans="1:10">
      <c r="A2916" t="str">
        <f t="shared" si="243"/>
        <v>state_CU_Art_3</v>
      </c>
      <c r="B2916" t="e">
        <f>VLOOKUP(I2916,'state(26mar)'!D$2:G$680,4,FALSE)</f>
        <v>#N/A</v>
      </c>
      <c r="C2916" t="str">
        <f t="shared" si="241"/>
        <v>state_CU_Art_3</v>
      </c>
      <c r="D2916">
        <f t="shared" si="244"/>
        <v>3</v>
      </c>
      <c r="E2916" t="s">
        <v>3241</v>
      </c>
      <c r="F2916" t="str">
        <f>VLOOKUP(E2916,'country(26mar)'!B$2:C$251,2,FALSE)</f>
        <v>CU</v>
      </c>
      <c r="G2916" t="str">
        <f>VLOOKUP(F2916,'country(26mar)'!C$2:D$251,2,FALSE)</f>
        <v>base.cu</v>
      </c>
      <c r="H2916" t="s">
        <v>3240</v>
      </c>
      <c r="I2916" t="str">
        <f t="shared" si="242"/>
        <v>Cuba Artemisa</v>
      </c>
      <c r="J2916" t="str">
        <f t="shared" si="245"/>
        <v>state_CU_Art_3</v>
      </c>
    </row>
    <row r="2917" hidden="1" spans="1:10">
      <c r="A2917" t="str">
        <f t="shared" si="243"/>
        <v>state_CU_Mat_4</v>
      </c>
      <c r="B2917" t="e">
        <f>VLOOKUP(I2917,'state(26mar)'!D$2:G$680,4,FALSE)</f>
        <v>#N/A</v>
      </c>
      <c r="C2917" t="str">
        <f t="shared" si="241"/>
        <v>state_CU_Mat_4</v>
      </c>
      <c r="D2917">
        <f t="shared" si="244"/>
        <v>4</v>
      </c>
      <c r="E2917" t="s">
        <v>3241</v>
      </c>
      <c r="F2917" t="str">
        <f>VLOOKUP(E2917,'country(26mar)'!B$2:C$251,2,FALSE)</f>
        <v>CU</v>
      </c>
      <c r="G2917" t="str">
        <f>VLOOKUP(F2917,'country(26mar)'!C$2:D$251,2,FALSE)</f>
        <v>base.cu</v>
      </c>
      <c r="H2917" t="s">
        <v>3258</v>
      </c>
      <c r="I2917" t="str">
        <f t="shared" si="242"/>
        <v>Cuba Matanzas</v>
      </c>
      <c r="J2917" t="str">
        <f t="shared" si="245"/>
        <v>state_CU_Mat_4</v>
      </c>
    </row>
    <row r="2918" hidden="1" spans="1:10">
      <c r="A2918" t="str">
        <f t="shared" si="243"/>
        <v>state_CU_Vil_5</v>
      </c>
      <c r="B2918" t="e">
        <f>VLOOKUP(I2918,'state(26mar)'!D$2:G$680,4,FALSE)</f>
        <v>#N/A</v>
      </c>
      <c r="C2918" t="str">
        <f t="shared" si="241"/>
        <v>state_CU_Vil_5</v>
      </c>
      <c r="D2918">
        <f t="shared" si="244"/>
        <v>5</v>
      </c>
      <c r="E2918" t="s">
        <v>3241</v>
      </c>
      <c r="F2918" t="str">
        <f>VLOOKUP(E2918,'country(26mar)'!B$2:C$251,2,FALSE)</f>
        <v>CU</v>
      </c>
      <c r="G2918" t="str">
        <f>VLOOKUP(F2918,'country(26mar)'!C$2:D$251,2,FALSE)</f>
        <v>base.cu</v>
      </c>
      <c r="H2918" t="s">
        <v>3250</v>
      </c>
      <c r="I2918" t="str">
        <f t="shared" si="242"/>
        <v>Cuba Villa Clara</v>
      </c>
      <c r="J2918" t="str">
        <f t="shared" si="245"/>
        <v>state_CU_Vil_5</v>
      </c>
    </row>
    <row r="2919" hidden="1" spans="1:10">
      <c r="A2919" t="str">
        <f t="shared" si="243"/>
        <v>state_CU_Gra_6</v>
      </c>
      <c r="B2919" t="e">
        <f>VLOOKUP(I2919,'state(26mar)'!D$2:G$680,4,FALSE)</f>
        <v>#N/A</v>
      </c>
      <c r="C2919" t="str">
        <f t="shared" si="241"/>
        <v>state_CU_Gra_6</v>
      </c>
      <c r="D2919">
        <f t="shared" si="244"/>
        <v>6</v>
      </c>
      <c r="E2919" t="s">
        <v>3241</v>
      </c>
      <c r="F2919" t="str">
        <f>VLOOKUP(E2919,'country(26mar)'!B$2:C$251,2,FALSE)</f>
        <v>CU</v>
      </c>
      <c r="G2919" t="str">
        <f>VLOOKUP(F2919,'country(26mar)'!C$2:D$251,2,FALSE)</f>
        <v>base.cu</v>
      </c>
      <c r="H2919" t="s">
        <v>3247</v>
      </c>
      <c r="I2919" t="str">
        <f t="shared" si="242"/>
        <v>Cuba Granma</v>
      </c>
      <c r="J2919" t="str">
        <f t="shared" si="245"/>
        <v>state_CU_Gra_6</v>
      </c>
    </row>
    <row r="2920" hidden="1" spans="1:10">
      <c r="A2920" t="str">
        <f t="shared" si="243"/>
        <v>state_CU_Cie_7</v>
      </c>
      <c r="B2920" t="e">
        <f>VLOOKUP(I2920,'state(26mar)'!D$2:G$680,4,FALSE)</f>
        <v>#N/A</v>
      </c>
      <c r="C2920" t="str">
        <f t="shared" si="241"/>
        <v>state_CU_Cie_7</v>
      </c>
      <c r="D2920">
        <f t="shared" si="244"/>
        <v>7</v>
      </c>
      <c r="E2920" t="s">
        <v>3241</v>
      </c>
      <c r="F2920" t="str">
        <f>VLOOKUP(E2920,'country(26mar)'!B$2:C$251,2,FALSE)</f>
        <v>CU</v>
      </c>
      <c r="G2920" t="str">
        <f>VLOOKUP(F2920,'country(26mar)'!C$2:D$251,2,FALSE)</f>
        <v>base.cu</v>
      </c>
      <c r="H2920" t="s">
        <v>3253</v>
      </c>
      <c r="I2920" t="str">
        <f t="shared" si="242"/>
        <v>Cuba Ciego de Ávila</v>
      </c>
      <c r="J2920" t="str">
        <f t="shared" si="245"/>
        <v>state_CU_Cie_7</v>
      </c>
    </row>
    <row r="2921" hidden="1" spans="1:10">
      <c r="A2921" t="str">
        <f t="shared" si="243"/>
        <v>state_CU_Cam_8</v>
      </c>
      <c r="B2921" t="e">
        <f>VLOOKUP(I2921,'state(26mar)'!D$2:G$680,4,FALSE)</f>
        <v>#N/A</v>
      </c>
      <c r="C2921" t="str">
        <f t="shared" si="241"/>
        <v>state_CU_Cam_8</v>
      </c>
      <c r="D2921">
        <f t="shared" si="244"/>
        <v>8</v>
      </c>
      <c r="E2921" t="s">
        <v>3241</v>
      </c>
      <c r="F2921" t="str">
        <f>VLOOKUP(E2921,'country(26mar)'!B$2:C$251,2,FALSE)</f>
        <v>CU</v>
      </c>
      <c r="G2921" t="str">
        <f>VLOOKUP(F2921,'country(26mar)'!C$2:D$251,2,FALSE)</f>
        <v>base.cu</v>
      </c>
      <c r="H2921" t="s">
        <v>3251</v>
      </c>
      <c r="I2921" t="str">
        <f t="shared" si="242"/>
        <v>Cuba Camagüey</v>
      </c>
      <c r="J2921" t="str">
        <f t="shared" si="245"/>
        <v>state_CU_Cam_8</v>
      </c>
    </row>
    <row r="2922" hidden="1" spans="1:10">
      <c r="A2922" t="str">
        <f t="shared" si="243"/>
        <v>state_CU_Cie_9</v>
      </c>
      <c r="B2922" t="e">
        <f>VLOOKUP(I2922,'state(26mar)'!D$2:G$680,4,FALSE)</f>
        <v>#N/A</v>
      </c>
      <c r="C2922" t="str">
        <f t="shared" si="241"/>
        <v>state_CU_Cie_9</v>
      </c>
      <c r="D2922">
        <f t="shared" si="244"/>
        <v>9</v>
      </c>
      <c r="E2922" t="s">
        <v>3241</v>
      </c>
      <c r="F2922" t="str">
        <f>VLOOKUP(E2922,'country(26mar)'!B$2:C$251,2,FALSE)</f>
        <v>CU</v>
      </c>
      <c r="G2922" t="str">
        <f>VLOOKUP(F2922,'country(26mar)'!C$2:D$251,2,FALSE)</f>
        <v>base.cu</v>
      </c>
      <c r="H2922" t="s">
        <v>3255</v>
      </c>
      <c r="I2922" t="str">
        <f t="shared" si="242"/>
        <v>Cuba Cienfuegos</v>
      </c>
      <c r="J2922" t="str">
        <f t="shared" si="245"/>
        <v>state_CU_Cie_9</v>
      </c>
    </row>
    <row r="2923" hidden="1" spans="1:10">
      <c r="A2923" t="str">
        <f t="shared" si="243"/>
        <v>state_CU_Gua_10</v>
      </c>
      <c r="B2923" t="e">
        <f>VLOOKUP(I2923,'state(26mar)'!D$2:G$680,4,FALSE)</f>
        <v>#N/A</v>
      </c>
      <c r="C2923" t="str">
        <f t="shared" si="241"/>
        <v>state_CU_Gua_10</v>
      </c>
      <c r="D2923">
        <f t="shared" si="244"/>
        <v>10</v>
      </c>
      <c r="E2923" t="s">
        <v>3241</v>
      </c>
      <c r="F2923" t="str">
        <f>VLOOKUP(E2923,'country(26mar)'!B$2:C$251,2,FALSE)</f>
        <v>CU</v>
      </c>
      <c r="G2923" t="str">
        <f>VLOOKUP(F2923,'country(26mar)'!C$2:D$251,2,FALSE)</f>
        <v>base.cu</v>
      </c>
      <c r="H2923" t="s">
        <v>3259</v>
      </c>
      <c r="I2923" t="str">
        <f t="shared" si="242"/>
        <v>Cuba Guantánamo</v>
      </c>
      <c r="J2923" t="str">
        <f t="shared" si="245"/>
        <v>state_CU_Gua_10</v>
      </c>
    </row>
    <row r="2924" hidden="1" spans="1:10">
      <c r="A2924" t="str">
        <f t="shared" si="243"/>
        <v>state_CU_Hol_11</v>
      </c>
      <c r="B2924" t="e">
        <f>VLOOKUP(I2924,'state(26mar)'!D$2:G$680,4,FALSE)</f>
        <v>#N/A</v>
      </c>
      <c r="C2924" t="str">
        <f t="shared" si="241"/>
        <v>state_CU_Hol_11</v>
      </c>
      <c r="D2924">
        <f t="shared" si="244"/>
        <v>11</v>
      </c>
      <c r="E2924" t="s">
        <v>3241</v>
      </c>
      <c r="F2924" t="str">
        <f>VLOOKUP(E2924,'country(26mar)'!B$2:C$251,2,FALSE)</f>
        <v>CU</v>
      </c>
      <c r="G2924" t="str">
        <f>VLOOKUP(F2924,'country(26mar)'!C$2:D$251,2,FALSE)</f>
        <v>base.cu</v>
      </c>
      <c r="H2924" t="s">
        <v>3245</v>
      </c>
      <c r="I2924" t="str">
        <f t="shared" si="242"/>
        <v>Cuba Holguín</v>
      </c>
      <c r="J2924" t="str">
        <f t="shared" si="245"/>
        <v>state_CU_Hol_11</v>
      </c>
    </row>
    <row r="2925" hidden="1" spans="1:10">
      <c r="A2925" t="str">
        <f t="shared" si="243"/>
        <v>state_CU_Isl_12</v>
      </c>
      <c r="B2925" t="e">
        <f>VLOOKUP(I2925,'state(26mar)'!D$2:G$680,4,FALSE)</f>
        <v>#N/A</v>
      </c>
      <c r="C2925" t="str">
        <f t="shared" si="241"/>
        <v>state_CU_Isl_12</v>
      </c>
      <c r="D2925">
        <f t="shared" si="244"/>
        <v>12</v>
      </c>
      <c r="E2925" t="s">
        <v>3241</v>
      </c>
      <c r="F2925" t="str">
        <f>VLOOKUP(E2925,'country(26mar)'!B$2:C$251,2,FALSE)</f>
        <v>CU</v>
      </c>
      <c r="G2925" t="str">
        <f>VLOOKUP(F2925,'country(26mar)'!C$2:D$251,2,FALSE)</f>
        <v>base.cu</v>
      </c>
      <c r="H2925" t="s">
        <v>3272</v>
      </c>
      <c r="I2925" t="str">
        <f t="shared" si="242"/>
        <v>Cuba Isla de la Juventud</v>
      </c>
      <c r="J2925" t="str">
        <f t="shared" si="245"/>
        <v>state_CU_Isl_12</v>
      </c>
    </row>
    <row r="2926" hidden="1" spans="1:10">
      <c r="A2926" t="str">
        <f t="shared" si="243"/>
        <v>state_CU_Pin_13</v>
      </c>
      <c r="B2926" t="e">
        <f>VLOOKUP(I2926,'state(26mar)'!D$2:G$680,4,FALSE)</f>
        <v>#N/A</v>
      </c>
      <c r="C2926" t="str">
        <f t="shared" si="241"/>
        <v>state_CU_Pin_13</v>
      </c>
      <c r="D2926">
        <f t="shared" si="244"/>
        <v>13</v>
      </c>
      <c r="E2926" t="s">
        <v>3241</v>
      </c>
      <c r="F2926" t="str">
        <f>VLOOKUP(E2926,'country(26mar)'!B$2:C$251,2,FALSE)</f>
        <v>CU</v>
      </c>
      <c r="G2926" t="str">
        <f>VLOOKUP(F2926,'country(26mar)'!C$2:D$251,2,FALSE)</f>
        <v>base.cu</v>
      </c>
      <c r="H2926" t="s">
        <v>3277</v>
      </c>
      <c r="I2926" t="str">
        <f t="shared" si="242"/>
        <v>Cuba Pinar del Río</v>
      </c>
      <c r="J2926" t="str">
        <f t="shared" si="245"/>
        <v>state_CU_Pin_13</v>
      </c>
    </row>
    <row r="2927" hidden="1" spans="1:10">
      <c r="A2927" t="str">
        <f t="shared" si="243"/>
        <v>state_CU_San_14</v>
      </c>
      <c r="B2927" t="e">
        <f>VLOOKUP(I2927,'state(26mar)'!D$2:G$680,4,FALSE)</f>
        <v>#N/A</v>
      </c>
      <c r="C2927" t="str">
        <f t="shared" si="241"/>
        <v>state_CU_San_14</v>
      </c>
      <c r="D2927">
        <f t="shared" si="244"/>
        <v>14</v>
      </c>
      <c r="E2927" t="s">
        <v>3241</v>
      </c>
      <c r="F2927" t="str">
        <f>VLOOKUP(E2927,'country(26mar)'!B$2:C$251,2,FALSE)</f>
        <v>CU</v>
      </c>
      <c r="G2927" t="str">
        <f>VLOOKUP(F2927,'country(26mar)'!C$2:D$251,2,FALSE)</f>
        <v>base.cu</v>
      </c>
      <c r="H2927" t="s">
        <v>3284</v>
      </c>
      <c r="I2927" t="str">
        <f t="shared" si="242"/>
        <v>Cuba Sancti Spíritus</v>
      </c>
      <c r="J2927" t="str">
        <f t="shared" si="245"/>
        <v>state_CU_San_14</v>
      </c>
    </row>
    <row r="2928" hidden="1" spans="1:10">
      <c r="A2928" t="str">
        <f t="shared" si="243"/>
        <v>state_CU_San_15</v>
      </c>
      <c r="B2928" t="e">
        <f>VLOOKUP(I2928,'state(26mar)'!D$2:G$680,4,FALSE)</f>
        <v>#N/A</v>
      </c>
      <c r="C2928" t="str">
        <f t="shared" si="241"/>
        <v>state_CU_San_15</v>
      </c>
      <c r="D2928">
        <f t="shared" si="244"/>
        <v>15</v>
      </c>
      <c r="E2928" t="s">
        <v>3241</v>
      </c>
      <c r="F2928" t="str">
        <f>VLOOKUP(E2928,'country(26mar)'!B$2:C$251,2,FALSE)</f>
        <v>CU</v>
      </c>
      <c r="G2928" t="str">
        <f>VLOOKUP(F2928,'country(26mar)'!C$2:D$251,2,FALSE)</f>
        <v>base.cu</v>
      </c>
      <c r="H2928" t="s">
        <v>3275</v>
      </c>
      <c r="I2928" t="str">
        <f t="shared" si="242"/>
        <v>Cuba Santiago de Cuba</v>
      </c>
      <c r="J2928" t="str">
        <f t="shared" si="245"/>
        <v>state_CU_San_15</v>
      </c>
    </row>
    <row r="2929" hidden="1" spans="1:10">
      <c r="A2929" t="str">
        <f t="shared" si="243"/>
        <v>state_CU_Las_16</v>
      </c>
      <c r="B2929" t="e">
        <f>VLOOKUP(I2929,'state(26mar)'!D$2:G$680,4,FALSE)</f>
        <v>#N/A</v>
      </c>
      <c r="C2929" t="str">
        <f t="shared" si="241"/>
        <v>state_CU_Las_16</v>
      </c>
      <c r="D2929">
        <f t="shared" si="244"/>
        <v>16</v>
      </c>
      <c r="E2929" t="s">
        <v>3241</v>
      </c>
      <c r="F2929" t="str">
        <f>VLOOKUP(E2929,'country(26mar)'!B$2:C$251,2,FALSE)</f>
        <v>CU</v>
      </c>
      <c r="G2929" t="str">
        <f>VLOOKUP(F2929,'country(26mar)'!C$2:D$251,2,FALSE)</f>
        <v>base.cu</v>
      </c>
      <c r="H2929" t="s">
        <v>3267</v>
      </c>
      <c r="I2929" t="str">
        <f t="shared" si="242"/>
        <v>Cuba Las Tunas</v>
      </c>
      <c r="J2929" t="str">
        <f t="shared" si="245"/>
        <v>state_CU_Las_16</v>
      </c>
    </row>
    <row r="2930" hidden="1" spans="1:10">
      <c r="A2930" t="str">
        <f t="shared" si="243"/>
        <v>state_CV_Rib_1</v>
      </c>
      <c r="B2930" t="e">
        <f>VLOOKUP(I2930,'state(26mar)'!D$2:G$680,4,FALSE)</f>
        <v>#N/A</v>
      </c>
      <c r="C2930" t="str">
        <f t="shared" si="241"/>
        <v>state_CV_Rib_1</v>
      </c>
      <c r="D2930">
        <f t="shared" si="244"/>
        <v>1</v>
      </c>
      <c r="E2930" s="3" t="s">
        <v>2217</v>
      </c>
      <c r="F2930" t="str">
        <f>VLOOKUP(E2930,'country(26mar)'!B$2:C$251,2,FALSE)</f>
        <v>CV</v>
      </c>
      <c r="G2930" t="str">
        <f>VLOOKUP(F2930,'country(26mar)'!C$2:D$251,2,FALSE)</f>
        <v>base.cv</v>
      </c>
      <c r="H2930" t="s">
        <v>2245</v>
      </c>
      <c r="I2930" t="str">
        <f t="shared" si="242"/>
        <v>Cape Verde Ribeira Brava</v>
      </c>
      <c r="J2930" t="str">
        <f t="shared" si="245"/>
        <v>state_CV_Rib_1</v>
      </c>
    </row>
    <row r="2931" hidden="1" spans="1:10">
      <c r="A2931" t="str">
        <f t="shared" si="243"/>
        <v>state_CV_Tar_2</v>
      </c>
      <c r="B2931" t="e">
        <f>VLOOKUP(I2931,'state(26mar)'!D$2:G$680,4,FALSE)</f>
        <v>#N/A</v>
      </c>
      <c r="C2931" t="str">
        <f t="shared" si="241"/>
        <v>state_CV_Tar_2</v>
      </c>
      <c r="D2931">
        <f t="shared" si="244"/>
        <v>2</v>
      </c>
      <c r="E2931" s="3" t="s">
        <v>2217</v>
      </c>
      <c r="F2931" t="str">
        <f>VLOOKUP(E2931,'country(26mar)'!B$2:C$251,2,FALSE)</f>
        <v>CV</v>
      </c>
      <c r="G2931" t="str">
        <f>VLOOKUP(F2931,'country(26mar)'!C$2:D$251,2,FALSE)</f>
        <v>base.cv</v>
      </c>
      <c r="H2931" t="s">
        <v>2243</v>
      </c>
      <c r="I2931" t="str">
        <f t="shared" si="242"/>
        <v>Cape Verde Tarrafal de São Nicolau</v>
      </c>
      <c r="J2931" t="str">
        <f t="shared" si="245"/>
        <v>state_CV_Tar_2</v>
      </c>
    </row>
    <row r="2932" hidden="1" spans="1:10">
      <c r="A2932" t="str">
        <f t="shared" si="243"/>
        <v>state_CV_Mai_3</v>
      </c>
      <c r="B2932" t="e">
        <f>VLOOKUP(I2932,'state(26mar)'!D$2:G$680,4,FALSE)</f>
        <v>#N/A</v>
      </c>
      <c r="C2932" t="str">
        <f t="shared" ref="C2932:C2995" si="246">CONCATENATE("state_",F2932,"_",LEFT(H2932,3),"_",D2932)</f>
        <v>state_CV_Mai_3</v>
      </c>
      <c r="D2932">
        <f t="shared" si="244"/>
        <v>3</v>
      </c>
      <c r="E2932" s="3" t="s">
        <v>2217</v>
      </c>
      <c r="F2932" t="str">
        <f>VLOOKUP(E2932,'country(26mar)'!B$2:C$251,2,FALSE)</f>
        <v>CV</v>
      </c>
      <c r="G2932" t="str">
        <f>VLOOKUP(F2932,'country(26mar)'!C$2:D$251,2,FALSE)</f>
        <v>base.cv</v>
      </c>
      <c r="H2932" t="s">
        <v>2248</v>
      </c>
      <c r="I2932" t="str">
        <f t="shared" ref="I2932:I2995" si="247">CONCATENATE(E2932," ",H2932)</f>
        <v>Cape Verde Maio</v>
      </c>
      <c r="J2932" t="str">
        <f t="shared" si="245"/>
        <v>state_CV_Mai_3</v>
      </c>
    </row>
    <row r="2933" hidden="1" spans="1:10">
      <c r="A2933" t="str">
        <f t="shared" si="243"/>
        <v>state_CV_Bra_4</v>
      </c>
      <c r="B2933" t="e">
        <f>VLOOKUP(I2933,'state(26mar)'!D$2:G$680,4,FALSE)</f>
        <v>#N/A</v>
      </c>
      <c r="C2933" t="str">
        <f t="shared" si="246"/>
        <v>state_CV_Bra_4</v>
      </c>
      <c r="D2933">
        <f t="shared" si="244"/>
        <v>4</v>
      </c>
      <c r="E2933" s="3" t="s">
        <v>2217</v>
      </c>
      <c r="F2933" t="str">
        <f>VLOOKUP(E2933,'country(26mar)'!B$2:C$251,2,FALSE)</f>
        <v>CV</v>
      </c>
      <c r="G2933" t="str">
        <f>VLOOKUP(F2933,'country(26mar)'!C$2:D$251,2,FALSE)</f>
        <v>base.cv</v>
      </c>
      <c r="H2933" t="s">
        <v>2250</v>
      </c>
      <c r="I2933" t="str">
        <f t="shared" si="247"/>
        <v>Cape Verde Brava</v>
      </c>
      <c r="J2933" t="str">
        <f t="shared" si="245"/>
        <v>state_CV_Bra_4</v>
      </c>
    </row>
    <row r="2934" hidden="1" spans="1:10">
      <c r="A2934" t="str">
        <f t="shared" si="243"/>
        <v>state_CV_Mos_5</v>
      </c>
      <c r="B2934" t="e">
        <f>VLOOKUP(I2934,'state(26mar)'!D$2:G$680,4,FALSE)</f>
        <v>#N/A</v>
      </c>
      <c r="C2934" t="str">
        <f t="shared" si="246"/>
        <v>state_CV_Mos_5</v>
      </c>
      <c r="D2934">
        <f t="shared" si="244"/>
        <v>5</v>
      </c>
      <c r="E2934" s="3" t="s">
        <v>2217</v>
      </c>
      <c r="F2934" t="str">
        <f>VLOOKUP(E2934,'country(26mar)'!B$2:C$251,2,FALSE)</f>
        <v>CV</v>
      </c>
      <c r="G2934" t="str">
        <f>VLOOKUP(F2934,'country(26mar)'!C$2:D$251,2,FALSE)</f>
        <v>base.cv</v>
      </c>
      <c r="H2934" t="s">
        <v>2233</v>
      </c>
      <c r="I2934" t="str">
        <f t="shared" si="247"/>
        <v>Cape Verde Mosteiros</v>
      </c>
      <c r="J2934" t="str">
        <f t="shared" si="245"/>
        <v>state_CV_Mos_5</v>
      </c>
    </row>
    <row r="2935" hidden="1" spans="1:10">
      <c r="A2935" t="str">
        <f t="shared" si="243"/>
        <v>state_CV_São_6</v>
      </c>
      <c r="B2935" t="e">
        <f>VLOOKUP(I2935,'state(26mar)'!D$2:G$680,4,FALSE)</f>
        <v>#N/A</v>
      </c>
      <c r="C2935" t="str">
        <f t="shared" si="246"/>
        <v>state_CV_São_6</v>
      </c>
      <c r="D2935">
        <f t="shared" si="244"/>
        <v>6</v>
      </c>
      <c r="E2935" s="3" t="s">
        <v>2217</v>
      </c>
      <c r="F2935" t="str">
        <f>VLOOKUP(E2935,'country(26mar)'!B$2:C$251,2,FALSE)</f>
        <v>CV</v>
      </c>
      <c r="G2935" t="str">
        <f>VLOOKUP(F2935,'country(26mar)'!C$2:D$251,2,FALSE)</f>
        <v>base.cv</v>
      </c>
      <c r="H2935" t="s">
        <v>2238</v>
      </c>
      <c r="I2935" t="str">
        <f t="shared" si="247"/>
        <v>Cape Verde São Domingos</v>
      </c>
      <c r="J2935" t="str">
        <f t="shared" si="245"/>
        <v>state_CV_São_6</v>
      </c>
    </row>
    <row r="2936" hidden="1" spans="1:10">
      <c r="A2936" t="str">
        <f t="shared" si="243"/>
        <v>state_CV_São_7</v>
      </c>
      <c r="B2936" t="e">
        <f>VLOOKUP(I2936,'state(26mar)'!D$2:G$680,4,FALSE)</f>
        <v>#N/A</v>
      </c>
      <c r="C2936" t="str">
        <f t="shared" si="246"/>
        <v>state_CV_São_7</v>
      </c>
      <c r="D2936">
        <f t="shared" si="244"/>
        <v>7</v>
      </c>
      <c r="E2936" s="3" t="s">
        <v>2217</v>
      </c>
      <c r="F2936" t="str">
        <f>VLOOKUP(E2936,'country(26mar)'!B$2:C$251,2,FALSE)</f>
        <v>CV</v>
      </c>
      <c r="G2936" t="str">
        <f>VLOOKUP(F2936,'country(26mar)'!C$2:D$251,2,FALSE)</f>
        <v>base.cv</v>
      </c>
      <c r="H2936" t="s">
        <v>2229</v>
      </c>
      <c r="I2936" t="str">
        <f t="shared" si="247"/>
        <v>Cape Verde São Salvador do Mundo</v>
      </c>
      <c r="J2936" t="str">
        <f t="shared" si="245"/>
        <v>state_CV_São_7</v>
      </c>
    </row>
    <row r="2937" hidden="1" spans="1:10">
      <c r="A2937" t="str">
        <f t="shared" si="243"/>
        <v>state_CV_Sal_8</v>
      </c>
      <c r="B2937" t="e">
        <f>VLOOKUP(I2937,'state(26mar)'!D$2:G$680,4,FALSE)</f>
        <v>#N/A</v>
      </c>
      <c r="C2937" t="str">
        <f t="shared" si="246"/>
        <v>state_CV_Sal_8</v>
      </c>
      <c r="D2937">
        <f t="shared" si="244"/>
        <v>8</v>
      </c>
      <c r="E2937" s="3" t="s">
        <v>2217</v>
      </c>
      <c r="F2937" t="str">
        <f>VLOOKUP(E2937,'country(26mar)'!B$2:C$251,2,FALSE)</f>
        <v>CV</v>
      </c>
      <c r="G2937" t="str">
        <f>VLOOKUP(F2937,'country(26mar)'!C$2:D$251,2,FALSE)</f>
        <v>base.cv</v>
      </c>
      <c r="H2937" t="s">
        <v>2237</v>
      </c>
      <c r="I2937" t="str">
        <f t="shared" si="247"/>
        <v>Cape Verde Sal</v>
      </c>
      <c r="J2937" t="str">
        <f t="shared" si="245"/>
        <v>state_CV_Sal_8</v>
      </c>
    </row>
    <row r="2938" hidden="1" spans="1:10">
      <c r="A2938" t="str">
        <f t="shared" si="243"/>
        <v>state_CV_São_9</v>
      </c>
      <c r="B2938" t="e">
        <f>VLOOKUP(I2938,'state(26mar)'!D$2:G$680,4,FALSE)</f>
        <v>#N/A</v>
      </c>
      <c r="C2938" t="str">
        <f t="shared" si="246"/>
        <v>state_CV_São_9</v>
      </c>
      <c r="D2938">
        <f t="shared" si="244"/>
        <v>9</v>
      </c>
      <c r="E2938" s="3" t="s">
        <v>2217</v>
      </c>
      <c r="F2938" t="str">
        <f>VLOOKUP(E2938,'country(26mar)'!B$2:C$251,2,FALSE)</f>
        <v>CV</v>
      </c>
      <c r="G2938" t="str">
        <f>VLOOKUP(F2938,'country(26mar)'!C$2:D$251,2,FALSE)</f>
        <v>base.cv</v>
      </c>
      <c r="H2938" t="s">
        <v>2240</v>
      </c>
      <c r="I2938" t="str">
        <f t="shared" si="247"/>
        <v>Cape Verde São Filipe</v>
      </c>
      <c r="J2938" t="str">
        <f t="shared" si="245"/>
        <v>state_CV_São_9</v>
      </c>
    </row>
    <row r="2939" hidden="1" spans="1:10">
      <c r="A2939" t="str">
        <f t="shared" si="243"/>
        <v>state_CV_Tar_10</v>
      </c>
      <c r="B2939" t="e">
        <f>VLOOKUP(I2939,'state(26mar)'!D$2:G$680,4,FALSE)</f>
        <v>#N/A</v>
      </c>
      <c r="C2939" t="str">
        <f t="shared" si="246"/>
        <v>state_CV_Tar_10</v>
      </c>
      <c r="D2939">
        <f t="shared" si="244"/>
        <v>10</v>
      </c>
      <c r="E2939" s="3" t="s">
        <v>2217</v>
      </c>
      <c r="F2939" t="str">
        <f>VLOOKUP(E2939,'country(26mar)'!B$2:C$251,2,FALSE)</f>
        <v>CV</v>
      </c>
      <c r="G2939" t="str">
        <f>VLOOKUP(F2939,'country(26mar)'!C$2:D$251,2,FALSE)</f>
        <v>base.cv</v>
      </c>
      <c r="H2939" t="s">
        <v>2242</v>
      </c>
      <c r="I2939" t="str">
        <f t="shared" si="247"/>
        <v>Cape Verde Tarrafal</v>
      </c>
      <c r="J2939" t="str">
        <f t="shared" si="245"/>
        <v>state_CV_Tar_10</v>
      </c>
    </row>
    <row r="2940" hidden="1" spans="1:10">
      <c r="A2940" t="str">
        <f t="shared" si="243"/>
        <v>state_CV_Pra_11</v>
      </c>
      <c r="B2940" t="e">
        <f>VLOOKUP(I2940,'state(26mar)'!D$2:G$680,4,FALSE)</f>
        <v>#N/A</v>
      </c>
      <c r="C2940" t="str">
        <f t="shared" si="246"/>
        <v>state_CV_Pra_11</v>
      </c>
      <c r="D2940">
        <f t="shared" si="244"/>
        <v>11</v>
      </c>
      <c r="E2940" s="3" t="s">
        <v>2217</v>
      </c>
      <c r="F2940" t="str">
        <f>VLOOKUP(E2940,'country(26mar)'!B$2:C$251,2,FALSE)</f>
        <v>CV</v>
      </c>
      <c r="G2940" t="str">
        <f>VLOOKUP(F2940,'country(26mar)'!C$2:D$251,2,FALSE)</f>
        <v>base.cv</v>
      </c>
      <c r="H2940" t="s">
        <v>2235</v>
      </c>
      <c r="I2940" t="str">
        <f t="shared" si="247"/>
        <v>Cape Verde Praia</v>
      </c>
      <c r="J2940" t="str">
        <f t="shared" si="245"/>
        <v>state_CV_Pra_11</v>
      </c>
    </row>
    <row r="2941" hidden="1" spans="1:10">
      <c r="A2941" t="str">
        <f t="shared" si="243"/>
        <v>state_CV_San_12</v>
      </c>
      <c r="B2941" t="e">
        <f>VLOOKUP(I2941,'state(26mar)'!D$2:G$680,4,FALSE)</f>
        <v>#N/A</v>
      </c>
      <c r="C2941" t="str">
        <f t="shared" si="246"/>
        <v>state_CV_San_12</v>
      </c>
      <c r="D2941">
        <f t="shared" si="244"/>
        <v>12</v>
      </c>
      <c r="E2941" s="3" t="s">
        <v>2217</v>
      </c>
      <c r="F2941" t="str">
        <f>VLOOKUP(E2941,'country(26mar)'!B$2:C$251,2,FALSE)</f>
        <v>CV</v>
      </c>
      <c r="G2941" t="str">
        <f>VLOOKUP(F2941,'country(26mar)'!C$2:D$251,2,FALSE)</f>
        <v>base.cv</v>
      </c>
      <c r="H2941" t="s">
        <v>1253</v>
      </c>
      <c r="I2941" t="str">
        <f t="shared" si="247"/>
        <v>Cape Verde Santa Catarina</v>
      </c>
      <c r="J2941" t="str">
        <f t="shared" si="245"/>
        <v>state_CV_San_12</v>
      </c>
    </row>
    <row r="2942" hidden="1" spans="1:10">
      <c r="A2942" t="str">
        <f t="shared" si="243"/>
        <v>state_CV_Rib_13</v>
      </c>
      <c r="B2942" t="e">
        <f>VLOOKUP(I2942,'state(26mar)'!D$2:G$680,4,FALSE)</f>
        <v>#N/A</v>
      </c>
      <c r="C2942" t="str">
        <f t="shared" si="246"/>
        <v>state_CV_Rib_13</v>
      </c>
      <c r="D2942">
        <f t="shared" si="244"/>
        <v>13</v>
      </c>
      <c r="E2942" s="3" t="s">
        <v>2217</v>
      </c>
      <c r="F2942" t="str">
        <f>VLOOKUP(E2942,'country(26mar)'!B$2:C$251,2,FALSE)</f>
        <v>CV</v>
      </c>
      <c r="G2942" t="str">
        <f>VLOOKUP(F2942,'country(26mar)'!C$2:D$251,2,FALSE)</f>
        <v>base.cv</v>
      </c>
      <c r="H2942" t="s">
        <v>2224</v>
      </c>
      <c r="I2942" t="str">
        <f t="shared" si="247"/>
        <v>Cape Verde Ribeira Grande de Santiago</v>
      </c>
      <c r="J2942" t="str">
        <f t="shared" si="245"/>
        <v>state_CV_Rib_13</v>
      </c>
    </row>
    <row r="2943" hidden="1" spans="1:10">
      <c r="A2943" t="str">
        <f t="shared" si="243"/>
        <v>state_CV_San_14</v>
      </c>
      <c r="B2943" t="e">
        <f>VLOOKUP(I2943,'state(26mar)'!D$2:G$680,4,FALSE)</f>
        <v>#N/A</v>
      </c>
      <c r="C2943" t="str">
        <f t="shared" si="246"/>
        <v>state_CV_San_14</v>
      </c>
      <c r="D2943">
        <f t="shared" si="244"/>
        <v>14</v>
      </c>
      <c r="E2943" s="3" t="s">
        <v>2217</v>
      </c>
      <c r="F2943" t="str">
        <f>VLOOKUP(E2943,'country(26mar)'!B$2:C$251,2,FALSE)</f>
        <v>CV</v>
      </c>
      <c r="G2943" t="str">
        <f>VLOOKUP(F2943,'country(26mar)'!C$2:D$251,2,FALSE)</f>
        <v>base.cv</v>
      </c>
      <c r="H2943" t="s">
        <v>2226</v>
      </c>
      <c r="I2943" t="str">
        <f t="shared" si="247"/>
        <v>Cape Verde Santa Catarina do Fogo</v>
      </c>
      <c r="J2943" t="str">
        <f t="shared" si="245"/>
        <v>state_CV_San_14</v>
      </c>
    </row>
    <row r="2944" hidden="1" spans="1:10">
      <c r="A2944" t="str">
        <f t="shared" si="243"/>
        <v>state_CV_São_15</v>
      </c>
      <c r="B2944" t="e">
        <f>VLOOKUP(I2944,'state(26mar)'!D$2:G$680,4,FALSE)</f>
        <v>#N/A</v>
      </c>
      <c r="C2944" t="str">
        <f t="shared" si="246"/>
        <v>state_CV_São_15</v>
      </c>
      <c r="D2944">
        <f t="shared" si="244"/>
        <v>15</v>
      </c>
      <c r="E2944" s="3" t="s">
        <v>2217</v>
      </c>
      <c r="F2944" t="str">
        <f>VLOOKUP(E2944,'country(26mar)'!B$2:C$251,2,FALSE)</f>
        <v>CV</v>
      </c>
      <c r="G2944" t="str">
        <f>VLOOKUP(F2944,'country(26mar)'!C$2:D$251,2,FALSE)</f>
        <v>base.cv</v>
      </c>
      <c r="H2944" t="s">
        <v>2228</v>
      </c>
      <c r="I2944" t="str">
        <f t="shared" si="247"/>
        <v>Cape Verde São Vicente</v>
      </c>
      <c r="J2944" t="str">
        <f t="shared" si="245"/>
        <v>state_CV_São_15</v>
      </c>
    </row>
    <row r="2945" hidden="1" spans="1:10">
      <c r="A2945" t="str">
        <f t="shared" si="243"/>
        <v>state_CV_Por_16</v>
      </c>
      <c r="B2945" t="e">
        <f>VLOOKUP(I2945,'state(26mar)'!D$2:G$680,4,FALSE)</f>
        <v>#N/A</v>
      </c>
      <c r="C2945" t="str">
        <f t="shared" si="246"/>
        <v>state_CV_Por_16</v>
      </c>
      <c r="D2945">
        <f t="shared" si="244"/>
        <v>16</v>
      </c>
      <c r="E2945" s="3" t="s">
        <v>2217</v>
      </c>
      <c r="F2945" t="str">
        <f>VLOOKUP(E2945,'country(26mar)'!B$2:C$251,2,FALSE)</f>
        <v>CV</v>
      </c>
      <c r="G2945" t="str">
        <f>VLOOKUP(F2945,'country(26mar)'!C$2:D$251,2,FALSE)</f>
        <v>base.cv</v>
      </c>
      <c r="H2945" t="s">
        <v>2234</v>
      </c>
      <c r="I2945" t="str">
        <f t="shared" si="247"/>
        <v>Cape Verde Porto Novo</v>
      </c>
      <c r="J2945" t="str">
        <f t="shared" si="245"/>
        <v>state_CV_Por_16</v>
      </c>
    </row>
    <row r="2946" hidden="1" spans="1:10">
      <c r="A2946" t="str">
        <f t="shared" si="243"/>
        <v>state_CV_Rib_17</v>
      </c>
      <c r="B2946" t="e">
        <f>VLOOKUP(I2946,'state(26mar)'!D$2:G$680,4,FALSE)</f>
        <v>#N/A</v>
      </c>
      <c r="C2946" t="str">
        <f t="shared" si="246"/>
        <v>state_CV_Rib_17</v>
      </c>
      <c r="D2946">
        <f t="shared" si="244"/>
        <v>17</v>
      </c>
      <c r="E2946" s="3" t="s">
        <v>2217</v>
      </c>
      <c r="F2946" t="str">
        <f>VLOOKUP(E2946,'country(26mar)'!B$2:C$251,2,FALSE)</f>
        <v>CV</v>
      </c>
      <c r="G2946" t="str">
        <f>VLOOKUP(F2946,'country(26mar)'!C$2:D$251,2,FALSE)</f>
        <v>base.cv</v>
      </c>
      <c r="H2946" t="s">
        <v>2236</v>
      </c>
      <c r="I2946" t="str">
        <f t="shared" si="247"/>
        <v>Cape Verde Ribeira Grande</v>
      </c>
      <c r="J2946" t="str">
        <f t="shared" si="245"/>
        <v>state_CV_Rib_17</v>
      </c>
    </row>
    <row r="2947" hidden="1" spans="1:10">
      <c r="A2947" t="str">
        <f t="shared" ref="A2947:A3010" si="248">IFERROR(B2947,C2947)</f>
        <v>state_CV_Pau_18</v>
      </c>
      <c r="B2947" t="e">
        <f>VLOOKUP(I2947,'state(26mar)'!D$2:G$680,4,FALSE)</f>
        <v>#N/A</v>
      </c>
      <c r="C2947" t="str">
        <f t="shared" si="246"/>
        <v>state_CV_Pau_18</v>
      </c>
      <c r="D2947">
        <f t="shared" ref="D2947:D3010" si="249">IF(E2947=E2946,D2946+1,1)</f>
        <v>18</v>
      </c>
      <c r="E2947" s="3" t="s">
        <v>2217</v>
      </c>
      <c r="F2947" t="str">
        <f>VLOOKUP(E2947,'country(26mar)'!B$2:C$251,2,FALSE)</f>
        <v>CV</v>
      </c>
      <c r="G2947" t="str">
        <f>VLOOKUP(F2947,'country(26mar)'!C$2:D$251,2,FALSE)</f>
        <v>base.cv</v>
      </c>
      <c r="H2947" t="s">
        <v>2231</v>
      </c>
      <c r="I2947" t="str">
        <f t="shared" si="247"/>
        <v>Cape Verde Paul</v>
      </c>
      <c r="J2947" t="str">
        <f t="shared" ref="J2947:J3010" si="250">A2947</f>
        <v>state_CV_Pau_18</v>
      </c>
    </row>
    <row r="2948" hidden="1" spans="1:10">
      <c r="A2948" t="str">
        <f t="shared" si="248"/>
        <v>state_CV_São_19</v>
      </c>
      <c r="B2948" t="e">
        <f>VLOOKUP(I2948,'state(26mar)'!D$2:G$680,4,FALSE)</f>
        <v>#N/A</v>
      </c>
      <c r="C2948" t="str">
        <f t="shared" si="246"/>
        <v>state_CV_São_19</v>
      </c>
      <c r="D2948">
        <f t="shared" si="249"/>
        <v>19</v>
      </c>
      <c r="E2948" s="3" t="s">
        <v>2217</v>
      </c>
      <c r="F2948" t="str">
        <f>VLOOKUP(E2948,'country(26mar)'!B$2:C$251,2,FALSE)</f>
        <v>CV</v>
      </c>
      <c r="G2948" t="str">
        <f>VLOOKUP(F2948,'country(26mar)'!C$2:D$251,2,FALSE)</f>
        <v>base.cv</v>
      </c>
      <c r="H2948" t="s">
        <v>2222</v>
      </c>
      <c r="I2948" t="str">
        <f t="shared" si="247"/>
        <v>Cape Verde São Miguel</v>
      </c>
      <c r="J2948" t="str">
        <f t="shared" si="250"/>
        <v>state_CV_São_19</v>
      </c>
    </row>
    <row r="2949" hidden="1" spans="1:10">
      <c r="A2949" t="str">
        <f t="shared" si="248"/>
        <v>state_CV_Boa_20</v>
      </c>
      <c r="B2949" t="e">
        <f>VLOOKUP(I2949,'state(26mar)'!D$2:G$680,4,FALSE)</f>
        <v>#N/A</v>
      </c>
      <c r="C2949" t="str">
        <f t="shared" si="246"/>
        <v>state_CV_Boa_20</v>
      </c>
      <c r="D2949">
        <f t="shared" si="249"/>
        <v>20</v>
      </c>
      <c r="E2949" s="3" t="s">
        <v>2217</v>
      </c>
      <c r="F2949" t="str">
        <f>VLOOKUP(E2949,'country(26mar)'!B$2:C$251,2,FALSE)</f>
        <v>CV</v>
      </c>
      <c r="G2949" t="str">
        <f>VLOOKUP(F2949,'country(26mar)'!C$2:D$251,2,FALSE)</f>
        <v>base.cv</v>
      </c>
      <c r="H2949" t="s">
        <v>1293</v>
      </c>
      <c r="I2949" t="str">
        <f t="shared" si="247"/>
        <v>Cape Verde Boa Vista</v>
      </c>
      <c r="J2949" t="str">
        <f t="shared" si="250"/>
        <v>state_CV_Boa_20</v>
      </c>
    </row>
    <row r="2950" hidden="1" spans="1:10">
      <c r="A2950" t="str">
        <f t="shared" si="248"/>
        <v>state_CY_Lem_1</v>
      </c>
      <c r="B2950" t="e">
        <f>VLOOKUP(I2950,'state(26mar)'!D$2:G$680,4,FALSE)</f>
        <v>#N/A</v>
      </c>
      <c r="C2950" t="str">
        <f t="shared" si="246"/>
        <v>state_CY_Lem_1</v>
      </c>
      <c r="D2950">
        <f t="shared" si="249"/>
        <v>1</v>
      </c>
      <c r="E2950" t="s">
        <v>3292</v>
      </c>
      <c r="F2950" t="str">
        <f>VLOOKUP(E2950,'country(26mar)'!B$2:C$251,2,FALSE)</f>
        <v>CY</v>
      </c>
      <c r="G2950" t="str">
        <f>VLOOKUP(F2950,'country(26mar)'!C$2:D$251,2,FALSE)</f>
        <v>base.cy</v>
      </c>
      <c r="H2950" t="s">
        <v>3301</v>
      </c>
      <c r="I2950" t="str">
        <f t="shared" si="247"/>
        <v>Cyprus Lemesós</v>
      </c>
      <c r="J2950" t="str">
        <f t="shared" si="250"/>
        <v>state_CY_Lem_1</v>
      </c>
    </row>
    <row r="2951" hidden="1" spans="1:10">
      <c r="A2951" t="str">
        <f t="shared" si="248"/>
        <v>state_CY_Amm_2</v>
      </c>
      <c r="B2951" t="e">
        <f>VLOOKUP(I2951,'state(26mar)'!D$2:G$680,4,FALSE)</f>
        <v>#N/A</v>
      </c>
      <c r="C2951" t="str">
        <f t="shared" si="246"/>
        <v>state_CY_Amm_2</v>
      </c>
      <c r="D2951">
        <f t="shared" si="249"/>
        <v>2</v>
      </c>
      <c r="E2951" t="s">
        <v>3292</v>
      </c>
      <c r="F2951" t="str">
        <f>VLOOKUP(E2951,'country(26mar)'!B$2:C$251,2,FALSE)</f>
        <v>CY</v>
      </c>
      <c r="G2951" t="str">
        <f>VLOOKUP(F2951,'country(26mar)'!C$2:D$251,2,FALSE)</f>
        <v>base.cy</v>
      </c>
      <c r="H2951" t="s">
        <v>3295</v>
      </c>
      <c r="I2951" t="str">
        <f t="shared" si="247"/>
        <v>Cyprus Ammóchostos</v>
      </c>
      <c r="J2951" t="str">
        <f t="shared" si="250"/>
        <v>state_CY_Amm_2</v>
      </c>
    </row>
    <row r="2952" hidden="1" spans="1:10">
      <c r="A2952" t="str">
        <f t="shared" si="248"/>
        <v>state_CY_Lár_3</v>
      </c>
      <c r="B2952" t="e">
        <f>VLOOKUP(I2952,'state(26mar)'!D$2:G$680,4,FALSE)</f>
        <v>#N/A</v>
      </c>
      <c r="C2952" t="str">
        <f t="shared" si="246"/>
        <v>state_CY_Lár_3</v>
      </c>
      <c r="D2952">
        <f t="shared" si="249"/>
        <v>3</v>
      </c>
      <c r="E2952" t="s">
        <v>3292</v>
      </c>
      <c r="F2952" t="str">
        <f>VLOOKUP(E2952,'country(26mar)'!B$2:C$251,2,FALSE)</f>
        <v>CY</v>
      </c>
      <c r="G2952" t="str">
        <f>VLOOKUP(F2952,'country(26mar)'!C$2:D$251,2,FALSE)</f>
        <v>base.cy</v>
      </c>
      <c r="H2952" t="s">
        <v>3299</v>
      </c>
      <c r="I2952" t="str">
        <f t="shared" si="247"/>
        <v>Cyprus Lárnaka</v>
      </c>
      <c r="J2952" t="str">
        <f t="shared" si="250"/>
        <v>state_CY_Lár_3</v>
      </c>
    </row>
    <row r="2953" hidden="1" spans="1:10">
      <c r="A2953" t="str">
        <f t="shared" si="248"/>
        <v>state_CY_Ker_4</v>
      </c>
      <c r="B2953" t="e">
        <f>VLOOKUP(I2953,'state(26mar)'!D$2:G$680,4,FALSE)</f>
        <v>#N/A</v>
      </c>
      <c r="C2953" t="str">
        <f t="shared" si="246"/>
        <v>state_CY_Ker_4</v>
      </c>
      <c r="D2953">
        <f t="shared" si="249"/>
        <v>4</v>
      </c>
      <c r="E2953" t="s">
        <v>3292</v>
      </c>
      <c r="F2953" t="str">
        <f>VLOOKUP(E2953,'country(26mar)'!B$2:C$251,2,FALSE)</f>
        <v>CY</v>
      </c>
      <c r="G2953" t="str">
        <f>VLOOKUP(F2953,'country(26mar)'!C$2:D$251,2,FALSE)</f>
        <v>base.cy</v>
      </c>
      <c r="H2953" t="s">
        <v>3297</v>
      </c>
      <c r="I2953" t="str">
        <f t="shared" si="247"/>
        <v>Cyprus Kerýneia</v>
      </c>
      <c r="J2953" t="str">
        <f t="shared" si="250"/>
        <v>state_CY_Ker_4</v>
      </c>
    </row>
    <row r="2954" hidden="1" spans="1:10">
      <c r="A2954" t="str">
        <f t="shared" si="248"/>
        <v>state_CY_Páf_5</v>
      </c>
      <c r="B2954" t="e">
        <f>VLOOKUP(I2954,'state(26mar)'!D$2:G$680,4,FALSE)</f>
        <v>#N/A</v>
      </c>
      <c r="C2954" t="str">
        <f t="shared" si="246"/>
        <v>state_CY_Páf_5</v>
      </c>
      <c r="D2954">
        <f t="shared" si="249"/>
        <v>5</v>
      </c>
      <c r="E2954" t="s">
        <v>3292</v>
      </c>
      <c r="F2954" t="str">
        <f>VLOOKUP(E2954,'country(26mar)'!B$2:C$251,2,FALSE)</f>
        <v>CY</v>
      </c>
      <c r="G2954" t="str">
        <f>VLOOKUP(F2954,'country(26mar)'!C$2:D$251,2,FALSE)</f>
        <v>base.cy</v>
      </c>
      <c r="H2954" t="s">
        <v>3305</v>
      </c>
      <c r="I2954" t="str">
        <f t="shared" si="247"/>
        <v>Cyprus Páfos</v>
      </c>
      <c r="J2954" t="str">
        <f t="shared" si="250"/>
        <v>state_CY_Páf_5</v>
      </c>
    </row>
    <row r="2955" hidden="1" spans="1:10">
      <c r="A2955" t="str">
        <f t="shared" si="248"/>
        <v>state_CY_Lef_6</v>
      </c>
      <c r="B2955" t="e">
        <f>VLOOKUP(I2955,'state(26mar)'!D$2:G$680,4,FALSE)</f>
        <v>#N/A</v>
      </c>
      <c r="C2955" t="str">
        <f t="shared" si="246"/>
        <v>state_CY_Lef_6</v>
      </c>
      <c r="D2955">
        <f t="shared" si="249"/>
        <v>6</v>
      </c>
      <c r="E2955" t="s">
        <v>3292</v>
      </c>
      <c r="F2955" t="str">
        <f>VLOOKUP(E2955,'country(26mar)'!B$2:C$251,2,FALSE)</f>
        <v>CY</v>
      </c>
      <c r="G2955" t="str">
        <f>VLOOKUP(F2955,'country(26mar)'!C$2:D$251,2,FALSE)</f>
        <v>base.cy</v>
      </c>
      <c r="H2955" t="s">
        <v>3303</v>
      </c>
      <c r="I2955" t="str">
        <f t="shared" si="247"/>
        <v>Cyprus Lefkosía</v>
      </c>
      <c r="J2955" t="str">
        <f t="shared" si="250"/>
        <v>state_CY_Lef_6</v>
      </c>
    </row>
    <row r="2956" hidden="1" spans="1:10">
      <c r="A2956" t="str">
        <f t="shared" si="248"/>
        <v>state_CZ_Úst_1</v>
      </c>
      <c r="B2956" t="e">
        <f>VLOOKUP(I2956,'state(26mar)'!D$2:G$680,4,FALSE)</f>
        <v>#N/A</v>
      </c>
      <c r="C2956" t="str">
        <f t="shared" si="246"/>
        <v>state_CZ_Úst_1</v>
      </c>
      <c r="D2956">
        <f t="shared" si="249"/>
        <v>1</v>
      </c>
      <c r="E2956" t="s">
        <v>3307</v>
      </c>
      <c r="F2956" t="str">
        <f>VLOOKUP(E2956,'country(26mar)'!B$2:C$251,2,FALSE)</f>
        <v>CZ</v>
      </c>
      <c r="G2956" t="str">
        <f>VLOOKUP(F2956,'country(26mar)'!C$2:D$251,2,FALSE)</f>
        <v>base.cz</v>
      </c>
      <c r="H2956" t="s">
        <v>3334</v>
      </c>
      <c r="I2956" t="str">
        <f t="shared" si="247"/>
        <v>Czech Republic Ústecký Kraj</v>
      </c>
      <c r="J2956" t="str">
        <f t="shared" si="250"/>
        <v>state_CZ_Úst_1</v>
      </c>
    </row>
    <row r="2957" hidden="1" spans="1:10">
      <c r="A2957" t="str">
        <f t="shared" si="248"/>
        <v>state_CZ_Par_2</v>
      </c>
      <c r="B2957" t="e">
        <f>VLOOKUP(I2957,'state(26mar)'!D$2:G$680,4,FALSE)</f>
        <v>#N/A</v>
      </c>
      <c r="C2957" t="str">
        <f t="shared" si="246"/>
        <v>state_CZ_Par_2</v>
      </c>
      <c r="D2957">
        <f t="shared" si="249"/>
        <v>2</v>
      </c>
      <c r="E2957" t="s">
        <v>3307</v>
      </c>
      <c r="F2957" t="str">
        <f>VLOOKUP(E2957,'country(26mar)'!B$2:C$251,2,FALSE)</f>
        <v>CZ</v>
      </c>
      <c r="G2957" t="str">
        <f>VLOOKUP(F2957,'country(26mar)'!C$2:D$251,2,FALSE)</f>
        <v>base.cz</v>
      </c>
      <c r="H2957" t="s">
        <v>3328</v>
      </c>
      <c r="I2957" t="str">
        <f t="shared" si="247"/>
        <v>Czech Republic Pardubický Kraj</v>
      </c>
      <c r="J2957" t="str">
        <f t="shared" si="250"/>
        <v>state_CZ_Par_2</v>
      </c>
    </row>
    <row r="2958" hidden="1" spans="1:10">
      <c r="A2958" t="str">
        <f t="shared" si="248"/>
        <v>state_CZ_Vys_3</v>
      </c>
      <c r="B2958" t="e">
        <f>VLOOKUP(I2958,'state(26mar)'!D$2:G$680,4,FALSE)</f>
        <v>#N/A</v>
      </c>
      <c r="C2958" t="str">
        <f t="shared" si="246"/>
        <v>state_CZ_Vys_3</v>
      </c>
      <c r="D2958">
        <f t="shared" si="249"/>
        <v>3</v>
      </c>
      <c r="E2958" t="s">
        <v>3307</v>
      </c>
      <c r="F2958" t="str">
        <f>VLOOKUP(E2958,'country(26mar)'!B$2:C$251,2,FALSE)</f>
        <v>CZ</v>
      </c>
      <c r="G2958" t="str">
        <f>VLOOKUP(F2958,'country(26mar)'!C$2:D$251,2,FALSE)</f>
        <v>base.cz</v>
      </c>
      <c r="H2958" t="s">
        <v>3318</v>
      </c>
      <c r="I2958" t="str">
        <f t="shared" si="247"/>
        <v>Czech Republic Vysočina</v>
      </c>
      <c r="J2958" t="str">
        <f t="shared" si="250"/>
        <v>state_CZ_Vys_3</v>
      </c>
    </row>
    <row r="2959" hidden="1" spans="1:10">
      <c r="A2959" t="str">
        <f t="shared" si="248"/>
        <v>state_CZ_Lib_4</v>
      </c>
      <c r="B2959" t="e">
        <f>VLOOKUP(I2959,'state(26mar)'!D$2:G$680,4,FALSE)</f>
        <v>#N/A</v>
      </c>
      <c r="C2959" t="str">
        <f t="shared" si="246"/>
        <v>state_CZ_Lib_4</v>
      </c>
      <c r="D2959">
        <f t="shared" si="249"/>
        <v>4</v>
      </c>
      <c r="E2959" t="s">
        <v>3307</v>
      </c>
      <c r="F2959" t="str">
        <f>VLOOKUP(E2959,'country(26mar)'!B$2:C$251,2,FALSE)</f>
        <v>CZ</v>
      </c>
      <c r="G2959" t="str">
        <f>VLOOKUP(F2959,'country(26mar)'!C$2:D$251,2,FALSE)</f>
        <v>base.cz</v>
      </c>
      <c r="H2959" t="s">
        <v>3322</v>
      </c>
      <c r="I2959" t="str">
        <f t="shared" si="247"/>
        <v>Czech Republic Liberecký Kraj</v>
      </c>
      <c r="J2959" t="str">
        <f t="shared" si="250"/>
        <v>state_CZ_Lib_4</v>
      </c>
    </row>
    <row r="2960" hidden="1" spans="1:10">
      <c r="A2960" t="str">
        <f t="shared" si="248"/>
        <v>state_CZ_Pra_5</v>
      </c>
      <c r="B2960" t="e">
        <f>VLOOKUP(I2960,'state(26mar)'!D$2:G$680,4,FALSE)</f>
        <v>#N/A</v>
      </c>
      <c r="C2960" t="str">
        <f t="shared" si="246"/>
        <v>state_CZ_Pra_5</v>
      </c>
      <c r="D2960">
        <f t="shared" si="249"/>
        <v>5</v>
      </c>
      <c r="E2960" t="s">
        <v>3307</v>
      </c>
      <c r="F2960" t="str">
        <f>VLOOKUP(E2960,'country(26mar)'!B$2:C$251,2,FALSE)</f>
        <v>CZ</v>
      </c>
      <c r="G2960" t="str">
        <f>VLOOKUP(F2960,'country(26mar)'!C$2:D$251,2,FALSE)</f>
        <v>base.cz</v>
      </c>
      <c r="H2960" t="s">
        <v>3332</v>
      </c>
      <c r="I2960" t="str">
        <f t="shared" si="247"/>
        <v>Czech Republic Praha, Hlavní Město</v>
      </c>
      <c r="J2960" t="str">
        <f t="shared" si="250"/>
        <v>state_CZ_Pra_5</v>
      </c>
    </row>
    <row r="2961" hidden="1" spans="1:10">
      <c r="A2961" t="str">
        <f t="shared" si="248"/>
        <v>state_CZ_Jih_6</v>
      </c>
      <c r="B2961" t="e">
        <f>VLOOKUP(I2961,'state(26mar)'!D$2:G$680,4,FALSE)</f>
        <v>#N/A</v>
      </c>
      <c r="C2961" t="str">
        <f t="shared" si="246"/>
        <v>state_CZ_Jih_6</v>
      </c>
      <c r="D2961">
        <f t="shared" si="249"/>
        <v>6</v>
      </c>
      <c r="E2961" t="s">
        <v>3307</v>
      </c>
      <c r="F2961" t="str">
        <f>VLOOKUP(E2961,'country(26mar)'!B$2:C$251,2,FALSE)</f>
        <v>CZ</v>
      </c>
      <c r="G2961" t="str">
        <f>VLOOKUP(F2961,'country(26mar)'!C$2:D$251,2,FALSE)</f>
        <v>base.cz</v>
      </c>
      <c r="H2961" t="s">
        <v>3310</v>
      </c>
      <c r="I2961" t="str">
        <f t="shared" si="247"/>
        <v>Czech Republic Jihomoravský Kraj</v>
      </c>
      <c r="J2961" t="str">
        <f t="shared" si="250"/>
        <v>state_CZ_Jih_6</v>
      </c>
    </row>
    <row r="2962" hidden="1" spans="1:10">
      <c r="A2962" t="str">
        <f t="shared" si="248"/>
        <v>state_CZ_Plz_7</v>
      </c>
      <c r="B2962" t="e">
        <f>VLOOKUP(I2962,'state(26mar)'!D$2:G$680,4,FALSE)</f>
        <v>#N/A</v>
      </c>
      <c r="C2962" t="str">
        <f t="shared" si="246"/>
        <v>state_CZ_Plz_7</v>
      </c>
      <c r="D2962">
        <f t="shared" si="249"/>
        <v>7</v>
      </c>
      <c r="E2962" t="s">
        <v>3307</v>
      </c>
      <c r="F2962" t="str">
        <f>VLOOKUP(E2962,'country(26mar)'!B$2:C$251,2,FALSE)</f>
        <v>CZ</v>
      </c>
      <c r="G2962" t="str">
        <f>VLOOKUP(F2962,'country(26mar)'!C$2:D$251,2,FALSE)</f>
        <v>base.cz</v>
      </c>
      <c r="H2962" t="s">
        <v>3330</v>
      </c>
      <c r="I2962" t="str">
        <f t="shared" si="247"/>
        <v>Czech Republic Plzeňský Kraj</v>
      </c>
      <c r="J2962" t="str">
        <f t="shared" si="250"/>
        <v>state_CZ_Plz_7</v>
      </c>
    </row>
    <row r="2963" hidden="1" spans="1:10">
      <c r="A2963" t="str">
        <f t="shared" si="248"/>
        <v>state_CZ_Jih_8</v>
      </c>
      <c r="B2963" t="e">
        <f>VLOOKUP(I2963,'state(26mar)'!D$2:G$680,4,FALSE)</f>
        <v>#N/A</v>
      </c>
      <c r="C2963" t="str">
        <f t="shared" si="246"/>
        <v>state_CZ_Jih_8</v>
      </c>
      <c r="D2963">
        <f t="shared" si="249"/>
        <v>8</v>
      </c>
      <c r="E2963" t="s">
        <v>3307</v>
      </c>
      <c r="F2963" t="str">
        <f>VLOOKUP(E2963,'country(26mar)'!B$2:C$251,2,FALSE)</f>
        <v>CZ</v>
      </c>
      <c r="G2963" t="str">
        <f>VLOOKUP(F2963,'country(26mar)'!C$2:D$251,2,FALSE)</f>
        <v>base.cz</v>
      </c>
      <c r="H2963" t="s">
        <v>3313</v>
      </c>
      <c r="I2963" t="str">
        <f t="shared" si="247"/>
        <v>Czech Republic Jihočeský Kraj </v>
      </c>
      <c r="J2963" t="str">
        <f t="shared" si="250"/>
        <v>state_CZ_Jih_8</v>
      </c>
    </row>
    <row r="2964" hidden="1" spans="1:10">
      <c r="A2964" t="str">
        <f t="shared" si="248"/>
        <v>state_CZ_Kar_9</v>
      </c>
      <c r="B2964" t="e">
        <f>VLOOKUP(I2964,'state(26mar)'!D$2:G$680,4,FALSE)</f>
        <v>#N/A</v>
      </c>
      <c r="C2964" t="str">
        <f t="shared" si="246"/>
        <v>state_CZ_Kar_9</v>
      </c>
      <c r="D2964">
        <f t="shared" si="249"/>
        <v>9</v>
      </c>
      <c r="E2964" t="s">
        <v>3307</v>
      </c>
      <c r="F2964" t="str">
        <f>VLOOKUP(E2964,'country(26mar)'!B$2:C$251,2,FALSE)</f>
        <v>CZ</v>
      </c>
      <c r="G2964" t="str">
        <f>VLOOKUP(F2964,'country(26mar)'!C$2:D$251,2,FALSE)</f>
        <v>base.cz</v>
      </c>
      <c r="H2964" t="s">
        <v>3320</v>
      </c>
      <c r="I2964" t="str">
        <f t="shared" si="247"/>
        <v>Czech Republic Karlovarský Kraj</v>
      </c>
      <c r="J2964" t="str">
        <f t="shared" si="250"/>
        <v>state_CZ_Kar_9</v>
      </c>
    </row>
    <row r="2965" hidden="1" spans="1:10">
      <c r="A2965" t="str">
        <f t="shared" si="248"/>
        <v>state_CZ_Mor_10</v>
      </c>
      <c r="B2965" t="e">
        <f>VLOOKUP(I2965,'state(26mar)'!D$2:G$680,4,FALSE)</f>
        <v>#N/A</v>
      </c>
      <c r="C2965" t="str">
        <f t="shared" si="246"/>
        <v>state_CZ_Mor_10</v>
      </c>
      <c r="D2965">
        <f t="shared" si="249"/>
        <v>10</v>
      </c>
      <c r="E2965" t="s">
        <v>3307</v>
      </c>
      <c r="F2965" t="str">
        <f>VLOOKUP(E2965,'country(26mar)'!B$2:C$251,2,FALSE)</f>
        <v>CZ</v>
      </c>
      <c r="G2965" t="str">
        <f>VLOOKUP(F2965,'country(26mar)'!C$2:D$251,2,FALSE)</f>
        <v>base.cz</v>
      </c>
      <c r="H2965" t="s">
        <v>3326</v>
      </c>
      <c r="I2965" t="str">
        <f t="shared" si="247"/>
        <v>Czech Republic Moravskoslezský Kraj </v>
      </c>
      <c r="J2965" t="str">
        <f t="shared" si="250"/>
        <v>state_CZ_Mor_10</v>
      </c>
    </row>
    <row r="2966" hidden="1" spans="1:10">
      <c r="A2966" t="str">
        <f t="shared" si="248"/>
        <v>state_CZ_Olo_11</v>
      </c>
      <c r="B2966" t="e">
        <f>VLOOKUP(I2966,'state(26mar)'!D$2:G$680,4,FALSE)</f>
        <v>#N/A</v>
      </c>
      <c r="C2966" t="str">
        <f t="shared" si="246"/>
        <v>state_CZ_Olo_11</v>
      </c>
      <c r="D2966">
        <f t="shared" si="249"/>
        <v>11</v>
      </c>
      <c r="E2966" t="s">
        <v>3307</v>
      </c>
      <c r="F2966" t="str">
        <f>VLOOKUP(E2966,'country(26mar)'!B$2:C$251,2,FALSE)</f>
        <v>CZ</v>
      </c>
      <c r="G2966" t="str">
        <f>VLOOKUP(F2966,'country(26mar)'!C$2:D$251,2,FALSE)</f>
        <v>base.cz</v>
      </c>
      <c r="H2966" t="s">
        <v>3324</v>
      </c>
      <c r="I2966" t="str">
        <f t="shared" si="247"/>
        <v>Czech Republic Olomoucký Kraj</v>
      </c>
      <c r="J2966" t="str">
        <f t="shared" si="250"/>
        <v>state_CZ_Olo_11</v>
      </c>
    </row>
    <row r="2967" hidden="1" spans="1:10">
      <c r="A2967" t="str">
        <f t="shared" si="248"/>
        <v>state_CZ_Krá_12</v>
      </c>
      <c r="B2967" t="e">
        <f>VLOOKUP(I2967,'state(26mar)'!D$2:G$680,4,FALSE)</f>
        <v>#N/A</v>
      </c>
      <c r="C2967" t="str">
        <f t="shared" si="246"/>
        <v>state_CZ_Krá_12</v>
      </c>
      <c r="D2967">
        <f t="shared" si="249"/>
        <v>12</v>
      </c>
      <c r="E2967" t="s">
        <v>3307</v>
      </c>
      <c r="F2967" t="str">
        <f>VLOOKUP(E2967,'country(26mar)'!B$2:C$251,2,FALSE)</f>
        <v>CZ</v>
      </c>
      <c r="G2967" t="str">
        <f>VLOOKUP(F2967,'country(26mar)'!C$2:D$251,2,FALSE)</f>
        <v>base.cz</v>
      </c>
      <c r="H2967" t="s">
        <v>3316</v>
      </c>
      <c r="I2967" t="str">
        <f t="shared" si="247"/>
        <v>Czech Republic Královéhradecký Kraj</v>
      </c>
      <c r="J2967" t="str">
        <f t="shared" si="250"/>
        <v>state_CZ_Krá_12</v>
      </c>
    </row>
    <row r="2968" hidden="1" spans="1:10">
      <c r="A2968" t="str">
        <f t="shared" si="248"/>
        <v>state_CZ_Zlí_13</v>
      </c>
      <c r="B2968" t="e">
        <f>VLOOKUP(I2968,'state(26mar)'!D$2:G$680,4,FALSE)</f>
        <v>#N/A</v>
      </c>
      <c r="C2968" t="str">
        <f t="shared" si="246"/>
        <v>state_CZ_Zlí_13</v>
      </c>
      <c r="D2968">
        <f t="shared" si="249"/>
        <v>13</v>
      </c>
      <c r="E2968" t="s">
        <v>3307</v>
      </c>
      <c r="F2968" t="str">
        <f>VLOOKUP(E2968,'country(26mar)'!B$2:C$251,2,FALSE)</f>
        <v>CZ</v>
      </c>
      <c r="G2968" t="str">
        <f>VLOOKUP(F2968,'country(26mar)'!C$2:D$251,2,FALSE)</f>
        <v>base.cz</v>
      </c>
      <c r="H2968" t="s">
        <v>3337</v>
      </c>
      <c r="I2968" t="str">
        <f t="shared" si="247"/>
        <v>Czech Republic Zlínský Kraj</v>
      </c>
      <c r="J2968" t="str">
        <f t="shared" si="250"/>
        <v>state_CZ_Zlí_13</v>
      </c>
    </row>
    <row r="2969" hidden="1" spans="1:10">
      <c r="A2969" t="str">
        <f t="shared" si="248"/>
        <v>state_DE_Ber_1</v>
      </c>
      <c r="B2969" t="e">
        <f>VLOOKUP(I2969,'state(26mar)'!D$2:G$680,4,FALSE)</f>
        <v>#N/A</v>
      </c>
      <c r="C2969" t="str">
        <f t="shared" si="246"/>
        <v>state_DE_Ber_1</v>
      </c>
      <c r="D2969">
        <f t="shared" si="249"/>
        <v>1</v>
      </c>
      <c r="E2969" t="s">
        <v>4048</v>
      </c>
      <c r="F2969" t="str">
        <f>VLOOKUP(E2969,'country(26mar)'!B$2:C$251,2,FALSE)</f>
        <v>DE</v>
      </c>
      <c r="G2969" t="str">
        <f>VLOOKUP(F2969,'country(26mar)'!C$2:D$251,2,FALSE)</f>
        <v>base.de</v>
      </c>
      <c r="H2969" t="s">
        <v>4052</v>
      </c>
      <c r="I2969" t="str">
        <f t="shared" si="247"/>
        <v>Germany Berlin</v>
      </c>
      <c r="J2969" t="str">
        <f t="shared" si="250"/>
        <v>state_DE_Ber_1</v>
      </c>
    </row>
    <row r="2970" hidden="1" spans="1:10">
      <c r="A2970" t="str">
        <f t="shared" si="248"/>
        <v>state_DE_Nor_2</v>
      </c>
      <c r="B2970" t="e">
        <f>VLOOKUP(I2970,'state(26mar)'!D$2:G$680,4,FALSE)</f>
        <v>#N/A</v>
      </c>
      <c r="C2970" t="str">
        <f t="shared" si="246"/>
        <v>state_DE_Nor_2</v>
      </c>
      <c r="D2970">
        <f t="shared" si="249"/>
        <v>2</v>
      </c>
      <c r="E2970" t="s">
        <v>4048</v>
      </c>
      <c r="F2970" t="str">
        <f>VLOOKUP(E2970,'country(26mar)'!B$2:C$251,2,FALSE)</f>
        <v>DE</v>
      </c>
      <c r="G2970" t="str">
        <f>VLOOKUP(F2970,'country(26mar)'!C$2:D$251,2,FALSE)</f>
        <v>base.de</v>
      </c>
      <c r="H2970" t="s">
        <v>4054</v>
      </c>
      <c r="I2970" t="str">
        <f t="shared" si="247"/>
        <v>Germany North Rhine-Westphalia</v>
      </c>
      <c r="J2970" t="str">
        <f t="shared" si="250"/>
        <v>state_DE_Nor_2</v>
      </c>
    </row>
    <row r="2971" hidden="1" spans="1:10">
      <c r="A2971" t="str">
        <f t="shared" si="248"/>
        <v>state_DE_Bav_3</v>
      </c>
      <c r="B2971" t="e">
        <f>VLOOKUP(I2971,'state(26mar)'!D$2:G$680,4,FALSE)</f>
        <v>#N/A</v>
      </c>
      <c r="C2971" t="str">
        <f t="shared" si="246"/>
        <v>state_DE_Bav_3</v>
      </c>
      <c r="D2971">
        <f t="shared" si="249"/>
        <v>3</v>
      </c>
      <c r="E2971" t="s">
        <v>4048</v>
      </c>
      <c r="F2971" t="str">
        <f>VLOOKUP(E2971,'country(26mar)'!B$2:C$251,2,FALSE)</f>
        <v>DE</v>
      </c>
      <c r="G2971" t="str">
        <f>VLOOKUP(F2971,'country(26mar)'!C$2:D$251,2,FALSE)</f>
        <v>base.de</v>
      </c>
      <c r="H2971" t="s">
        <v>4051</v>
      </c>
      <c r="I2971" t="str">
        <f t="shared" si="247"/>
        <v>Germany Bavaria</v>
      </c>
      <c r="J2971" t="str">
        <f t="shared" si="250"/>
        <v>state_DE_Bav_3</v>
      </c>
    </row>
    <row r="2972" hidden="1" spans="1:10">
      <c r="A2972" t="str">
        <f t="shared" si="248"/>
        <v>state_DE_Bra_4</v>
      </c>
      <c r="B2972" t="e">
        <f>VLOOKUP(I2972,'state(26mar)'!D$2:G$680,4,FALSE)</f>
        <v>#N/A</v>
      </c>
      <c r="C2972" t="str">
        <f t="shared" si="246"/>
        <v>state_DE_Bra_4</v>
      </c>
      <c r="D2972">
        <f t="shared" si="249"/>
        <v>4</v>
      </c>
      <c r="E2972" t="s">
        <v>4048</v>
      </c>
      <c r="F2972" t="str">
        <f>VLOOKUP(E2972,'country(26mar)'!B$2:C$251,2,FALSE)</f>
        <v>DE</v>
      </c>
      <c r="G2972" t="str">
        <f>VLOOKUP(F2972,'country(26mar)'!C$2:D$251,2,FALSE)</f>
        <v>base.de</v>
      </c>
      <c r="H2972" t="s">
        <v>4065</v>
      </c>
      <c r="I2972" t="str">
        <f t="shared" si="247"/>
        <v>Germany Brandenburg</v>
      </c>
      <c r="J2972" t="str">
        <f t="shared" si="250"/>
        <v>state_DE_Bra_4</v>
      </c>
    </row>
    <row r="2973" hidden="1" spans="1:10">
      <c r="A2973" t="str">
        <f t="shared" si="248"/>
        <v>state_DE_Sch_5</v>
      </c>
      <c r="B2973" t="e">
        <f>VLOOKUP(I2973,'state(26mar)'!D$2:G$680,4,FALSE)</f>
        <v>#N/A</v>
      </c>
      <c r="C2973" t="str">
        <f t="shared" si="246"/>
        <v>state_DE_Sch_5</v>
      </c>
      <c r="D2973">
        <f t="shared" si="249"/>
        <v>5</v>
      </c>
      <c r="E2973" t="s">
        <v>4048</v>
      </c>
      <c r="F2973" t="str">
        <f>VLOOKUP(E2973,'country(26mar)'!B$2:C$251,2,FALSE)</f>
        <v>DE</v>
      </c>
      <c r="G2973" t="str">
        <f>VLOOKUP(F2973,'country(26mar)'!C$2:D$251,2,FALSE)</f>
        <v>base.de</v>
      </c>
      <c r="H2973" t="s">
        <v>4076</v>
      </c>
      <c r="I2973" t="str">
        <f t="shared" si="247"/>
        <v>Germany Schleswig-Holstein</v>
      </c>
      <c r="J2973" t="str">
        <f t="shared" si="250"/>
        <v>state_DE_Sch_5</v>
      </c>
    </row>
    <row r="2974" hidden="1" spans="1:10">
      <c r="A2974" t="str">
        <f t="shared" si="248"/>
        <v>state_DE_Hes_6</v>
      </c>
      <c r="B2974" t="e">
        <f>VLOOKUP(I2974,'state(26mar)'!D$2:G$680,4,FALSE)</f>
        <v>#N/A</v>
      </c>
      <c r="C2974" t="str">
        <f t="shared" si="246"/>
        <v>state_DE_Hes_6</v>
      </c>
      <c r="D2974">
        <f t="shared" si="249"/>
        <v>6</v>
      </c>
      <c r="E2974" t="s">
        <v>4048</v>
      </c>
      <c r="F2974" t="str">
        <f>VLOOKUP(E2974,'country(26mar)'!B$2:C$251,2,FALSE)</f>
        <v>DE</v>
      </c>
      <c r="G2974" t="str">
        <f>VLOOKUP(F2974,'country(26mar)'!C$2:D$251,2,FALSE)</f>
        <v>base.de</v>
      </c>
      <c r="H2974" t="s">
        <v>4078</v>
      </c>
      <c r="I2974" t="str">
        <f t="shared" si="247"/>
        <v>Germany Hesse</v>
      </c>
      <c r="J2974" t="str">
        <f t="shared" si="250"/>
        <v>state_DE_Hes_6</v>
      </c>
    </row>
    <row r="2975" hidden="1" spans="1:10">
      <c r="A2975" t="str">
        <f t="shared" si="248"/>
        <v>state_DE_Sax_7</v>
      </c>
      <c r="B2975" t="e">
        <f>VLOOKUP(I2975,'state(26mar)'!D$2:G$680,4,FALSE)</f>
        <v>#N/A</v>
      </c>
      <c r="C2975" t="str">
        <f t="shared" si="246"/>
        <v>state_DE_Sax_7</v>
      </c>
      <c r="D2975">
        <f t="shared" si="249"/>
        <v>7</v>
      </c>
      <c r="E2975" t="s">
        <v>4048</v>
      </c>
      <c r="F2975" t="str">
        <f>VLOOKUP(E2975,'country(26mar)'!B$2:C$251,2,FALSE)</f>
        <v>DE</v>
      </c>
      <c r="G2975" t="str">
        <f>VLOOKUP(F2975,'country(26mar)'!C$2:D$251,2,FALSE)</f>
        <v>base.de</v>
      </c>
      <c r="H2975" t="s">
        <v>4103</v>
      </c>
      <c r="I2975" t="str">
        <f t="shared" si="247"/>
        <v>Germany Saxony-Anhalt</v>
      </c>
      <c r="J2975" t="str">
        <f t="shared" si="250"/>
        <v>state_DE_Sax_7</v>
      </c>
    </row>
    <row r="2976" hidden="1" spans="1:10">
      <c r="A2976" t="str">
        <f t="shared" si="248"/>
        <v>state_DE_Bre_8</v>
      </c>
      <c r="B2976" t="e">
        <f>VLOOKUP(I2976,'state(26mar)'!D$2:G$680,4,FALSE)</f>
        <v>#N/A</v>
      </c>
      <c r="C2976" t="str">
        <f t="shared" si="246"/>
        <v>state_DE_Bre_8</v>
      </c>
      <c r="D2976">
        <f t="shared" si="249"/>
        <v>8</v>
      </c>
      <c r="E2976" t="s">
        <v>4048</v>
      </c>
      <c r="F2976" t="str">
        <f>VLOOKUP(E2976,'country(26mar)'!B$2:C$251,2,FALSE)</f>
        <v>DE</v>
      </c>
      <c r="G2976" t="str">
        <f>VLOOKUP(F2976,'country(26mar)'!C$2:D$251,2,FALSE)</f>
        <v>base.de</v>
      </c>
      <c r="H2976" t="s">
        <v>4058</v>
      </c>
      <c r="I2976" t="str">
        <f t="shared" si="247"/>
        <v>Germany Bremen</v>
      </c>
      <c r="J2976" t="str">
        <f t="shared" si="250"/>
        <v>state_DE_Bre_8</v>
      </c>
    </row>
    <row r="2977" hidden="1" spans="1:10">
      <c r="A2977" t="str">
        <f t="shared" si="248"/>
        <v>state_DE_Low_9</v>
      </c>
      <c r="B2977" t="e">
        <f>VLOOKUP(I2977,'state(26mar)'!D$2:G$680,4,FALSE)</f>
        <v>#N/A</v>
      </c>
      <c r="C2977" t="str">
        <f t="shared" si="246"/>
        <v>state_DE_Low_9</v>
      </c>
      <c r="D2977">
        <f t="shared" si="249"/>
        <v>9</v>
      </c>
      <c r="E2977" t="s">
        <v>4048</v>
      </c>
      <c r="F2977" t="str">
        <f>VLOOKUP(E2977,'country(26mar)'!B$2:C$251,2,FALSE)</f>
        <v>DE</v>
      </c>
      <c r="G2977" t="str">
        <f>VLOOKUP(F2977,'country(26mar)'!C$2:D$251,2,FALSE)</f>
        <v>base.de</v>
      </c>
      <c r="H2977" t="s">
        <v>4057</v>
      </c>
      <c r="I2977" t="str">
        <f t="shared" si="247"/>
        <v>Germany Lower Saxony</v>
      </c>
      <c r="J2977" t="str">
        <f t="shared" si="250"/>
        <v>state_DE_Low_9</v>
      </c>
    </row>
    <row r="2978" hidden="1" spans="1:10">
      <c r="A2978" t="str">
        <f t="shared" si="248"/>
        <v>state_DE_Saa_10</v>
      </c>
      <c r="B2978" t="e">
        <f>VLOOKUP(I2978,'state(26mar)'!D$2:G$680,4,FALSE)</f>
        <v>#N/A</v>
      </c>
      <c r="C2978" t="str">
        <f t="shared" si="246"/>
        <v>state_DE_Saa_10</v>
      </c>
      <c r="D2978">
        <f t="shared" si="249"/>
        <v>10</v>
      </c>
      <c r="E2978" t="s">
        <v>4048</v>
      </c>
      <c r="F2978" t="str">
        <f>VLOOKUP(E2978,'country(26mar)'!B$2:C$251,2,FALSE)</f>
        <v>DE</v>
      </c>
      <c r="G2978" t="str">
        <f>VLOOKUP(F2978,'country(26mar)'!C$2:D$251,2,FALSE)</f>
        <v>base.de</v>
      </c>
      <c r="H2978" t="s">
        <v>4122</v>
      </c>
      <c r="I2978" t="str">
        <f t="shared" si="247"/>
        <v>Germany Saarland</v>
      </c>
      <c r="J2978" t="str">
        <f t="shared" si="250"/>
        <v>state_DE_Saa_10</v>
      </c>
    </row>
    <row r="2979" hidden="1" spans="1:10">
      <c r="A2979" t="str">
        <f t="shared" si="248"/>
        <v>state_DE_Mec_11</v>
      </c>
      <c r="B2979" t="e">
        <f>VLOOKUP(I2979,'state(26mar)'!D$2:G$680,4,FALSE)</f>
        <v>#N/A</v>
      </c>
      <c r="C2979" t="str">
        <f t="shared" si="246"/>
        <v>state_DE_Mec_11</v>
      </c>
      <c r="D2979">
        <f t="shared" si="249"/>
        <v>11</v>
      </c>
      <c r="E2979" t="s">
        <v>4048</v>
      </c>
      <c r="F2979" t="str">
        <f>VLOOKUP(E2979,'country(26mar)'!B$2:C$251,2,FALSE)</f>
        <v>DE</v>
      </c>
      <c r="G2979" t="str">
        <f>VLOOKUP(F2979,'country(26mar)'!C$2:D$251,2,FALSE)</f>
        <v>base.de</v>
      </c>
      <c r="H2979" t="s">
        <v>4119</v>
      </c>
      <c r="I2979" t="str">
        <f t="shared" si="247"/>
        <v>Germany Mecklenburg-Western Pomerania</v>
      </c>
      <c r="J2979" t="str">
        <f t="shared" si="250"/>
        <v>state_DE_Mec_11</v>
      </c>
    </row>
    <row r="2980" hidden="1" spans="1:10">
      <c r="A2980" t="str">
        <f t="shared" si="248"/>
        <v>state_DE_Ham_12</v>
      </c>
      <c r="B2980" t="e">
        <f>VLOOKUP(I2980,'state(26mar)'!D$2:G$680,4,FALSE)</f>
        <v>#N/A</v>
      </c>
      <c r="C2980" t="str">
        <f t="shared" si="246"/>
        <v>state_DE_Ham_12</v>
      </c>
      <c r="D2980">
        <f t="shared" si="249"/>
        <v>12</v>
      </c>
      <c r="E2980" t="s">
        <v>4048</v>
      </c>
      <c r="F2980" t="str">
        <f>VLOOKUP(E2980,'country(26mar)'!B$2:C$251,2,FALSE)</f>
        <v>DE</v>
      </c>
      <c r="G2980" t="str">
        <f>VLOOKUP(F2980,'country(26mar)'!C$2:D$251,2,FALSE)</f>
        <v>base.de</v>
      </c>
      <c r="H2980" t="s">
        <v>4088</v>
      </c>
      <c r="I2980" t="str">
        <f t="shared" si="247"/>
        <v>Germany Hamburg</v>
      </c>
      <c r="J2980" t="str">
        <f t="shared" si="250"/>
        <v>state_DE_Ham_12</v>
      </c>
    </row>
    <row r="2981" hidden="1" spans="1:10">
      <c r="A2981" t="str">
        <f t="shared" si="248"/>
        <v>state_DE_Bad_13</v>
      </c>
      <c r="B2981" t="e">
        <f>VLOOKUP(I2981,'state(26mar)'!D$2:G$680,4,FALSE)</f>
        <v>#N/A</v>
      </c>
      <c r="C2981" t="str">
        <f t="shared" si="246"/>
        <v>state_DE_Bad_13</v>
      </c>
      <c r="D2981">
        <f t="shared" si="249"/>
        <v>13</v>
      </c>
      <c r="E2981" t="s">
        <v>4048</v>
      </c>
      <c r="F2981" t="str">
        <f>VLOOKUP(E2981,'country(26mar)'!B$2:C$251,2,FALSE)</f>
        <v>DE</v>
      </c>
      <c r="G2981" t="str">
        <f>VLOOKUP(F2981,'country(26mar)'!C$2:D$251,2,FALSE)</f>
        <v>base.de</v>
      </c>
      <c r="H2981" t="s">
        <v>4080</v>
      </c>
      <c r="I2981" t="str">
        <f t="shared" si="247"/>
        <v>Germany Baden-Württemberg</v>
      </c>
      <c r="J2981" t="str">
        <f t="shared" si="250"/>
        <v>state_DE_Bad_13</v>
      </c>
    </row>
    <row r="2982" hidden="1" spans="1:10">
      <c r="A2982" t="str">
        <f t="shared" si="248"/>
        <v>state_DE_Sax_14</v>
      </c>
      <c r="B2982" t="e">
        <f>VLOOKUP(I2982,'state(26mar)'!D$2:G$680,4,FALSE)</f>
        <v>#N/A</v>
      </c>
      <c r="C2982" t="str">
        <f t="shared" si="246"/>
        <v>state_DE_Sax_14</v>
      </c>
      <c r="D2982">
        <f t="shared" si="249"/>
        <v>14</v>
      </c>
      <c r="E2982" t="s">
        <v>4048</v>
      </c>
      <c r="F2982" t="str">
        <f>VLOOKUP(E2982,'country(26mar)'!B$2:C$251,2,FALSE)</f>
        <v>DE</v>
      </c>
      <c r="G2982" t="str">
        <f>VLOOKUP(F2982,'country(26mar)'!C$2:D$251,2,FALSE)</f>
        <v>base.de</v>
      </c>
      <c r="H2982" t="s">
        <v>4061</v>
      </c>
      <c r="I2982" t="str">
        <f t="shared" si="247"/>
        <v>Germany Saxony</v>
      </c>
      <c r="J2982" t="str">
        <f t="shared" si="250"/>
        <v>state_DE_Sax_14</v>
      </c>
    </row>
    <row r="2983" hidden="1" spans="1:10">
      <c r="A2983" t="str">
        <f t="shared" si="248"/>
        <v>state_DE_Thu_15</v>
      </c>
      <c r="B2983" t="e">
        <f>VLOOKUP(I2983,'state(26mar)'!D$2:G$680,4,FALSE)</f>
        <v>#N/A</v>
      </c>
      <c r="C2983" t="str">
        <f t="shared" si="246"/>
        <v>state_DE_Thu_15</v>
      </c>
      <c r="D2983">
        <f t="shared" si="249"/>
        <v>15</v>
      </c>
      <c r="E2983" t="s">
        <v>4048</v>
      </c>
      <c r="F2983" t="str">
        <f>VLOOKUP(E2983,'country(26mar)'!B$2:C$251,2,FALSE)</f>
        <v>DE</v>
      </c>
      <c r="G2983" t="str">
        <f>VLOOKUP(F2983,'country(26mar)'!C$2:D$251,2,FALSE)</f>
        <v>base.de</v>
      </c>
      <c r="H2983" t="s">
        <v>4073</v>
      </c>
      <c r="I2983" t="str">
        <f t="shared" si="247"/>
        <v>Germany Thuringia</v>
      </c>
      <c r="J2983" t="str">
        <f t="shared" si="250"/>
        <v>state_DE_Thu_15</v>
      </c>
    </row>
    <row r="2984" hidden="1" spans="1:10">
      <c r="A2984" t="str">
        <f t="shared" si="248"/>
        <v>state_DE_Rhi_16</v>
      </c>
      <c r="B2984" t="e">
        <f>VLOOKUP(I2984,'state(26mar)'!D$2:G$680,4,FALSE)</f>
        <v>#N/A</v>
      </c>
      <c r="C2984" t="str">
        <f t="shared" si="246"/>
        <v>state_DE_Rhi_16</v>
      </c>
      <c r="D2984">
        <f t="shared" si="249"/>
        <v>16</v>
      </c>
      <c r="E2984" t="s">
        <v>4048</v>
      </c>
      <c r="F2984" t="str">
        <f>VLOOKUP(E2984,'country(26mar)'!B$2:C$251,2,FALSE)</f>
        <v>DE</v>
      </c>
      <c r="G2984" t="str">
        <f>VLOOKUP(F2984,'country(26mar)'!C$2:D$251,2,FALSE)</f>
        <v>base.de</v>
      </c>
      <c r="H2984" t="s">
        <v>4098</v>
      </c>
      <c r="I2984" t="str">
        <f t="shared" si="247"/>
        <v>Germany Rhineland-Palatinate</v>
      </c>
      <c r="J2984" t="str">
        <f t="shared" si="250"/>
        <v>state_DE_Rhi_16</v>
      </c>
    </row>
    <row r="2985" hidden="1" spans="1:10">
      <c r="A2985" t="str">
        <f t="shared" si="248"/>
        <v>state_DJ_Tad_1</v>
      </c>
      <c r="B2985" t="e">
        <f>VLOOKUP(I2985,'state(26mar)'!D$2:G$680,4,FALSE)</f>
        <v>#N/A</v>
      </c>
      <c r="C2985" t="str">
        <f t="shared" si="246"/>
        <v>state_DJ_Tad_1</v>
      </c>
      <c r="D2985">
        <f t="shared" si="249"/>
        <v>1</v>
      </c>
      <c r="E2985" t="s">
        <v>3410</v>
      </c>
      <c r="F2985" t="str">
        <f>VLOOKUP(E2985,'country(26mar)'!B$2:C$251,2,FALSE)</f>
        <v>DJ</v>
      </c>
      <c r="G2985" t="str">
        <f>VLOOKUP(F2985,'country(26mar)'!C$2:D$251,2,FALSE)</f>
        <v>base.dj</v>
      </c>
      <c r="H2985" t="s">
        <v>3418</v>
      </c>
      <c r="I2985" t="str">
        <f t="shared" si="247"/>
        <v>Djibouti Tadjourah</v>
      </c>
      <c r="J2985" t="str">
        <f t="shared" si="250"/>
        <v>state_DJ_Tad_1</v>
      </c>
    </row>
    <row r="2986" hidden="1" spans="1:10">
      <c r="A2986" t="str">
        <f t="shared" si="248"/>
        <v>state_DJ_Art_2</v>
      </c>
      <c r="B2986" t="e">
        <f>VLOOKUP(I2986,'state(26mar)'!D$2:G$680,4,FALSE)</f>
        <v>#N/A</v>
      </c>
      <c r="C2986" t="str">
        <f t="shared" si="246"/>
        <v>state_DJ_Art_2</v>
      </c>
      <c r="D2986">
        <f t="shared" si="249"/>
        <v>2</v>
      </c>
      <c r="E2986" t="s">
        <v>3410</v>
      </c>
      <c r="F2986" t="str">
        <f>VLOOKUP(E2986,'country(26mar)'!B$2:C$251,2,FALSE)</f>
        <v>DJ</v>
      </c>
      <c r="G2986" t="str">
        <f>VLOOKUP(F2986,'country(26mar)'!C$2:D$251,2,FALSE)</f>
        <v>base.dj</v>
      </c>
      <c r="H2986" t="s">
        <v>3414</v>
      </c>
      <c r="I2986" t="str">
        <f t="shared" si="247"/>
        <v>Djibouti Arta</v>
      </c>
      <c r="J2986" t="str">
        <f t="shared" si="250"/>
        <v>state_DJ_Art_2</v>
      </c>
    </row>
    <row r="2987" hidden="1" spans="1:10">
      <c r="A2987" t="str">
        <f t="shared" si="248"/>
        <v>state_DJ_Ali_3</v>
      </c>
      <c r="B2987" t="e">
        <f>VLOOKUP(I2987,'state(26mar)'!D$2:G$680,4,FALSE)</f>
        <v>#N/A</v>
      </c>
      <c r="C2987" t="str">
        <f t="shared" si="246"/>
        <v>state_DJ_Ali_3</v>
      </c>
      <c r="D2987">
        <f t="shared" si="249"/>
        <v>3</v>
      </c>
      <c r="E2987" t="s">
        <v>3410</v>
      </c>
      <c r="F2987" t="str">
        <f>VLOOKUP(E2987,'country(26mar)'!B$2:C$251,2,FALSE)</f>
        <v>DJ</v>
      </c>
      <c r="G2987" t="str">
        <f>VLOOKUP(F2987,'country(26mar)'!C$2:D$251,2,FALSE)</f>
        <v>base.dj</v>
      </c>
      <c r="H2987" t="s">
        <v>3413</v>
      </c>
      <c r="I2987" t="str">
        <f t="shared" si="247"/>
        <v>Djibouti Ali Sabieh</v>
      </c>
      <c r="J2987" t="str">
        <f t="shared" si="250"/>
        <v>state_DJ_Ali_3</v>
      </c>
    </row>
    <row r="2988" hidden="1" spans="1:10">
      <c r="A2988" t="str">
        <f t="shared" si="248"/>
        <v>state_DJ_Dik_4</v>
      </c>
      <c r="B2988" t="e">
        <f>VLOOKUP(I2988,'state(26mar)'!D$2:G$680,4,FALSE)</f>
        <v>#N/A</v>
      </c>
      <c r="C2988" t="str">
        <f t="shared" si="246"/>
        <v>state_DJ_Dik_4</v>
      </c>
      <c r="D2988">
        <f t="shared" si="249"/>
        <v>4</v>
      </c>
      <c r="E2988" t="s">
        <v>3410</v>
      </c>
      <c r="F2988" t="str">
        <f>VLOOKUP(E2988,'country(26mar)'!B$2:C$251,2,FALSE)</f>
        <v>DJ</v>
      </c>
      <c r="G2988" t="str">
        <f>VLOOKUP(F2988,'country(26mar)'!C$2:D$251,2,FALSE)</f>
        <v>base.dj</v>
      </c>
      <c r="H2988" t="s">
        <v>3415</v>
      </c>
      <c r="I2988" t="str">
        <f t="shared" si="247"/>
        <v>Djibouti Dikhil</v>
      </c>
      <c r="J2988" t="str">
        <f t="shared" si="250"/>
        <v>state_DJ_Dik_4</v>
      </c>
    </row>
    <row r="2989" hidden="1" spans="1:10">
      <c r="A2989" t="str">
        <f t="shared" si="248"/>
        <v>state_DJ_Dji_5</v>
      </c>
      <c r="B2989" t="e">
        <f>VLOOKUP(I2989,'state(26mar)'!D$2:G$680,4,FALSE)</f>
        <v>#N/A</v>
      </c>
      <c r="C2989" t="str">
        <f t="shared" si="246"/>
        <v>state_DJ_Dji_5</v>
      </c>
      <c r="D2989">
        <f t="shared" si="249"/>
        <v>5</v>
      </c>
      <c r="E2989" t="s">
        <v>3410</v>
      </c>
      <c r="F2989" t="str">
        <f>VLOOKUP(E2989,'country(26mar)'!B$2:C$251,2,FALSE)</f>
        <v>DJ</v>
      </c>
      <c r="G2989" t="str">
        <f>VLOOKUP(F2989,'country(26mar)'!C$2:D$251,2,FALSE)</f>
        <v>base.dj</v>
      </c>
      <c r="H2989" t="s">
        <v>3410</v>
      </c>
      <c r="I2989" t="str">
        <f t="shared" si="247"/>
        <v>Djibouti Djibouti</v>
      </c>
      <c r="J2989" t="str">
        <f t="shared" si="250"/>
        <v>state_DJ_Dji_5</v>
      </c>
    </row>
    <row r="2990" hidden="1" spans="1:10">
      <c r="A2990" t="str">
        <f t="shared" si="248"/>
        <v>state_DJ_Obo_6</v>
      </c>
      <c r="B2990" t="e">
        <f>VLOOKUP(I2990,'state(26mar)'!D$2:G$680,4,FALSE)</f>
        <v>#N/A</v>
      </c>
      <c r="C2990" t="str">
        <f t="shared" si="246"/>
        <v>state_DJ_Obo_6</v>
      </c>
      <c r="D2990">
        <f t="shared" si="249"/>
        <v>6</v>
      </c>
      <c r="E2990" t="s">
        <v>3410</v>
      </c>
      <c r="F2990" t="str">
        <f>VLOOKUP(E2990,'country(26mar)'!B$2:C$251,2,FALSE)</f>
        <v>DJ</v>
      </c>
      <c r="G2990" t="str">
        <f>VLOOKUP(F2990,'country(26mar)'!C$2:D$251,2,FALSE)</f>
        <v>base.dj</v>
      </c>
      <c r="H2990" t="s">
        <v>3416</v>
      </c>
      <c r="I2990" t="str">
        <f t="shared" si="247"/>
        <v>Djibouti Obock</v>
      </c>
      <c r="J2990" t="str">
        <f t="shared" si="250"/>
        <v>state_DJ_Obo_6</v>
      </c>
    </row>
    <row r="2991" hidden="1" spans="1:10">
      <c r="A2991" t="str">
        <f t="shared" si="248"/>
        <v>state_DK_Syd_1</v>
      </c>
      <c r="B2991" t="e">
        <f>VLOOKUP(I2991,'state(26mar)'!D$2:G$680,4,FALSE)</f>
        <v>#N/A</v>
      </c>
      <c r="C2991" t="str">
        <f t="shared" si="246"/>
        <v>state_DK_Syd_1</v>
      </c>
      <c r="D2991">
        <f t="shared" si="249"/>
        <v>1</v>
      </c>
      <c r="E2991" t="s">
        <v>3386</v>
      </c>
      <c r="F2991" t="str">
        <f>VLOOKUP(E2991,'country(26mar)'!B$2:C$251,2,FALSE)</f>
        <v>DK</v>
      </c>
      <c r="G2991" t="str">
        <f>VLOOKUP(F2991,'country(26mar)'!C$2:D$251,2,FALSE)</f>
        <v>base.dk</v>
      </c>
      <c r="H2991" t="s">
        <v>3394</v>
      </c>
      <c r="I2991" t="str">
        <f t="shared" si="247"/>
        <v>Denmark Syddanmark</v>
      </c>
      <c r="J2991" t="str">
        <f t="shared" si="250"/>
        <v>state_DK_Syd_1</v>
      </c>
    </row>
    <row r="2992" hidden="1" spans="1:10">
      <c r="A2992" t="str">
        <f t="shared" si="248"/>
        <v>state_DK_Hov_2</v>
      </c>
      <c r="B2992" t="e">
        <f>VLOOKUP(I2992,'state(26mar)'!D$2:G$680,4,FALSE)</f>
        <v>#N/A</v>
      </c>
      <c r="C2992" t="str">
        <f t="shared" si="246"/>
        <v>state_DK_Hov_2</v>
      </c>
      <c r="D2992">
        <f t="shared" si="249"/>
        <v>2</v>
      </c>
      <c r="E2992" t="s">
        <v>3386</v>
      </c>
      <c r="F2992" t="str">
        <f>VLOOKUP(E2992,'country(26mar)'!B$2:C$251,2,FALSE)</f>
        <v>DK</v>
      </c>
      <c r="G2992" t="str">
        <f>VLOOKUP(F2992,'country(26mar)'!C$2:D$251,2,FALSE)</f>
        <v>base.dk</v>
      </c>
      <c r="H2992" t="s">
        <v>3398</v>
      </c>
      <c r="I2992" t="str">
        <f t="shared" si="247"/>
        <v>Denmark Hovedstaden</v>
      </c>
      <c r="J2992" t="str">
        <f t="shared" si="250"/>
        <v>state_DK_Hov_2</v>
      </c>
    </row>
    <row r="2993" hidden="1" spans="1:10">
      <c r="A2993" t="str">
        <f t="shared" si="248"/>
        <v>state_DK_Mid_3</v>
      </c>
      <c r="B2993" t="e">
        <f>VLOOKUP(I2993,'state(26mar)'!D$2:G$680,4,FALSE)</f>
        <v>#N/A</v>
      </c>
      <c r="C2993" t="str">
        <f t="shared" si="246"/>
        <v>state_DK_Mid_3</v>
      </c>
      <c r="D2993">
        <f t="shared" si="249"/>
        <v>3</v>
      </c>
      <c r="E2993" t="s">
        <v>3386</v>
      </c>
      <c r="F2993" t="str">
        <f>VLOOKUP(E2993,'country(26mar)'!B$2:C$251,2,FALSE)</f>
        <v>DK</v>
      </c>
      <c r="G2993" t="str">
        <f>VLOOKUP(F2993,'country(26mar)'!C$2:D$251,2,FALSE)</f>
        <v>base.dk</v>
      </c>
      <c r="H2993" t="s">
        <v>3392</v>
      </c>
      <c r="I2993" t="str">
        <f t="shared" si="247"/>
        <v>Denmark Midtjylland</v>
      </c>
      <c r="J2993" t="str">
        <f t="shared" si="250"/>
        <v>state_DK_Mid_3</v>
      </c>
    </row>
    <row r="2994" hidden="1" spans="1:10">
      <c r="A2994" t="str">
        <f t="shared" si="248"/>
        <v>state_DK_Sjæ_4</v>
      </c>
      <c r="B2994" t="e">
        <f>VLOOKUP(I2994,'state(26mar)'!D$2:G$680,4,FALSE)</f>
        <v>#N/A</v>
      </c>
      <c r="C2994" t="str">
        <f t="shared" si="246"/>
        <v>state_DK_Sjæ_4</v>
      </c>
      <c r="D2994">
        <f t="shared" si="249"/>
        <v>4</v>
      </c>
      <c r="E2994" t="s">
        <v>3386</v>
      </c>
      <c r="F2994" t="str">
        <f>VLOOKUP(E2994,'country(26mar)'!B$2:C$251,2,FALSE)</f>
        <v>DK</v>
      </c>
      <c r="G2994" t="str">
        <f>VLOOKUP(F2994,'country(26mar)'!C$2:D$251,2,FALSE)</f>
        <v>base.dk</v>
      </c>
      <c r="H2994" t="s">
        <v>3403</v>
      </c>
      <c r="I2994" t="str">
        <f t="shared" si="247"/>
        <v>Denmark Sjælland</v>
      </c>
      <c r="J2994" t="str">
        <f t="shared" si="250"/>
        <v>state_DK_Sjæ_4</v>
      </c>
    </row>
    <row r="2995" hidden="1" spans="1:10">
      <c r="A2995" t="str">
        <f t="shared" si="248"/>
        <v>state_DK_Nor_5</v>
      </c>
      <c r="B2995" t="e">
        <f>VLOOKUP(I2995,'state(26mar)'!D$2:G$680,4,FALSE)</f>
        <v>#N/A</v>
      </c>
      <c r="C2995" t="str">
        <f t="shared" si="246"/>
        <v>state_DK_Nor_5</v>
      </c>
      <c r="D2995">
        <f t="shared" si="249"/>
        <v>5</v>
      </c>
      <c r="E2995" t="s">
        <v>3386</v>
      </c>
      <c r="F2995" t="str">
        <f>VLOOKUP(E2995,'country(26mar)'!B$2:C$251,2,FALSE)</f>
        <v>DK</v>
      </c>
      <c r="G2995" t="str">
        <f>VLOOKUP(F2995,'country(26mar)'!C$2:D$251,2,FALSE)</f>
        <v>base.dk</v>
      </c>
      <c r="H2995" t="s">
        <v>3389</v>
      </c>
      <c r="I2995" t="str">
        <f t="shared" si="247"/>
        <v>Denmark Nordjylland</v>
      </c>
      <c r="J2995" t="str">
        <f t="shared" si="250"/>
        <v>state_DK_Nor_5</v>
      </c>
    </row>
    <row r="2996" hidden="1" spans="1:10">
      <c r="A2996" t="str">
        <f t="shared" si="248"/>
        <v>state_DM_Sai_1</v>
      </c>
      <c r="B2996" t="e">
        <f>VLOOKUP(I2996,'state(26mar)'!D$2:G$680,4,FALSE)</f>
        <v>#N/A</v>
      </c>
      <c r="C2996" t="str">
        <f t="shared" ref="C2996:C3059" si="251">CONCATENATE("state_",F2996,"_",LEFT(H2996,3),"_",D2996)</f>
        <v>state_DM_Sai_1</v>
      </c>
      <c r="D2996">
        <f t="shared" si="249"/>
        <v>1</v>
      </c>
      <c r="E2996" t="s">
        <v>3420</v>
      </c>
      <c r="F2996" t="str">
        <f>VLOOKUP(E2996,'country(26mar)'!B$2:C$251,2,FALSE)</f>
        <v>DM</v>
      </c>
      <c r="G2996" t="str">
        <f>VLOOKUP(F2996,'country(26mar)'!C$2:D$251,2,FALSE)</f>
        <v>base.dm</v>
      </c>
      <c r="H2996" t="s">
        <v>3423</v>
      </c>
      <c r="I2996" t="str">
        <f t="shared" ref="I2996:I3059" si="252">CONCATENATE(E2996," ",H2996)</f>
        <v>Dominica Saint George</v>
      </c>
      <c r="J2996" t="str">
        <f t="shared" si="250"/>
        <v>state_DM_Sai_1</v>
      </c>
    </row>
    <row r="2997" hidden="1" spans="1:10">
      <c r="A2997" t="str">
        <f t="shared" si="248"/>
        <v>state_DO_Yum_1</v>
      </c>
      <c r="B2997" t="e">
        <f>VLOOKUP(I2997,'state(26mar)'!D$2:G$680,4,FALSE)</f>
        <v>#N/A</v>
      </c>
      <c r="C2997" t="str">
        <f t="shared" si="251"/>
        <v>state_DO_Yum_1</v>
      </c>
      <c r="D2997">
        <f t="shared" si="249"/>
        <v>1</v>
      </c>
      <c r="E2997" t="s">
        <v>3425</v>
      </c>
      <c r="F2997" t="str">
        <f>VLOOKUP(E2997,'country(26mar)'!B$2:C$251,2,FALSE)</f>
        <v>DO</v>
      </c>
      <c r="G2997" t="str">
        <f>VLOOKUP(F2997,'country(26mar)'!C$2:D$251,2,FALSE)</f>
        <v>base.do</v>
      </c>
      <c r="H2997" t="s">
        <v>3435</v>
      </c>
      <c r="I2997" t="str">
        <f t="shared" si="252"/>
        <v>Dominican Republic Yuma</v>
      </c>
      <c r="J2997" t="str">
        <f t="shared" si="250"/>
        <v>state_DO_Yum_1</v>
      </c>
    </row>
    <row r="2998" hidden="1" spans="1:10">
      <c r="A2998" t="str">
        <f t="shared" si="248"/>
        <v>state_DO_Cib_2</v>
      </c>
      <c r="B2998" t="e">
        <f>VLOOKUP(I2998,'state(26mar)'!D$2:G$680,4,FALSE)</f>
        <v>#N/A</v>
      </c>
      <c r="C2998" t="str">
        <f t="shared" si="251"/>
        <v>state_DO_Cib_2</v>
      </c>
      <c r="D2998">
        <f t="shared" si="249"/>
        <v>2</v>
      </c>
      <c r="E2998" t="s">
        <v>3425</v>
      </c>
      <c r="F2998" t="str">
        <f>VLOOKUP(E2998,'country(26mar)'!B$2:C$251,2,FALSE)</f>
        <v>DO</v>
      </c>
      <c r="G2998" t="str">
        <f>VLOOKUP(F2998,'country(26mar)'!C$2:D$251,2,FALSE)</f>
        <v>base.do</v>
      </c>
      <c r="H2998" t="s">
        <v>3437</v>
      </c>
      <c r="I2998" t="str">
        <f t="shared" si="252"/>
        <v>Dominican Republic Cibao Sur</v>
      </c>
      <c r="J2998" t="str">
        <f t="shared" si="250"/>
        <v>state_DO_Cib_2</v>
      </c>
    </row>
    <row r="2999" hidden="1" spans="1:10">
      <c r="A2999" t="str">
        <f t="shared" si="248"/>
        <v>state_DO_Enr_3</v>
      </c>
      <c r="B2999" t="e">
        <f>VLOOKUP(I2999,'state(26mar)'!D$2:G$680,4,FALSE)</f>
        <v>#N/A</v>
      </c>
      <c r="C2999" t="str">
        <f t="shared" si="251"/>
        <v>state_DO_Enr_3</v>
      </c>
      <c r="D2999">
        <f t="shared" si="249"/>
        <v>3</v>
      </c>
      <c r="E2999" t="s">
        <v>3425</v>
      </c>
      <c r="F2999" t="str">
        <f>VLOOKUP(E2999,'country(26mar)'!B$2:C$251,2,FALSE)</f>
        <v>DO</v>
      </c>
      <c r="G2999" t="str">
        <f>VLOOKUP(F2999,'country(26mar)'!C$2:D$251,2,FALSE)</f>
        <v>base.do</v>
      </c>
      <c r="H2999" t="s">
        <v>3432</v>
      </c>
      <c r="I2999" t="str">
        <f t="shared" si="252"/>
        <v>Dominican Republic Enriquillo</v>
      </c>
      <c r="J2999" t="str">
        <f t="shared" si="250"/>
        <v>state_DO_Enr_3</v>
      </c>
    </row>
    <row r="3000" hidden="1" spans="1:10">
      <c r="A3000" t="str">
        <f t="shared" si="248"/>
        <v>state_DO_El _4</v>
      </c>
      <c r="B3000" t="e">
        <f>VLOOKUP(I3000,'state(26mar)'!D$2:G$680,4,FALSE)</f>
        <v>#N/A</v>
      </c>
      <c r="C3000" t="str">
        <f t="shared" si="251"/>
        <v>state_DO_El _4</v>
      </c>
      <c r="D3000">
        <f t="shared" si="249"/>
        <v>4</v>
      </c>
      <c r="E3000" t="s">
        <v>3425</v>
      </c>
      <c r="F3000" t="str">
        <f>VLOOKUP(E3000,'country(26mar)'!B$2:C$251,2,FALSE)</f>
        <v>DO</v>
      </c>
      <c r="G3000" t="str">
        <f>VLOOKUP(F3000,'country(26mar)'!C$2:D$251,2,FALSE)</f>
        <v>base.do</v>
      </c>
      <c r="H3000" t="s">
        <v>3439</v>
      </c>
      <c r="I3000" t="str">
        <f t="shared" si="252"/>
        <v>Dominican Republic El Valle</v>
      </c>
      <c r="J3000" t="str">
        <f t="shared" si="250"/>
        <v>state_DO_El _4</v>
      </c>
    </row>
    <row r="3001" hidden="1" spans="1:10">
      <c r="A3001" t="str">
        <f t="shared" si="248"/>
        <v>state_DO_Cib_5</v>
      </c>
      <c r="B3001" t="e">
        <f>VLOOKUP(I3001,'state(26mar)'!D$2:G$680,4,FALSE)</f>
        <v>#N/A</v>
      </c>
      <c r="C3001" t="str">
        <f t="shared" si="251"/>
        <v>state_DO_Cib_5</v>
      </c>
      <c r="D3001">
        <f t="shared" si="249"/>
        <v>5</v>
      </c>
      <c r="E3001" t="s">
        <v>3425</v>
      </c>
      <c r="F3001" t="str">
        <f>VLOOKUP(E3001,'country(26mar)'!B$2:C$251,2,FALSE)</f>
        <v>DO</v>
      </c>
      <c r="G3001" t="str">
        <f>VLOOKUP(F3001,'country(26mar)'!C$2:D$251,2,FALSE)</f>
        <v>base.do</v>
      </c>
      <c r="H3001" t="s">
        <v>3444</v>
      </c>
      <c r="I3001" t="str">
        <f t="shared" si="252"/>
        <v>Dominican Republic Cibao Noroeste</v>
      </c>
      <c r="J3001" t="str">
        <f t="shared" si="250"/>
        <v>state_DO_Cib_5</v>
      </c>
    </row>
    <row r="3002" hidden="1" spans="1:10">
      <c r="A3002" t="str">
        <f t="shared" si="248"/>
        <v>state_DO_Cib_6</v>
      </c>
      <c r="B3002" t="e">
        <f>VLOOKUP(I3002,'state(26mar)'!D$2:G$680,4,FALSE)</f>
        <v>#N/A</v>
      </c>
      <c r="C3002" t="str">
        <f t="shared" si="251"/>
        <v>state_DO_Cib_6</v>
      </c>
      <c r="D3002">
        <f t="shared" si="249"/>
        <v>6</v>
      </c>
      <c r="E3002" t="s">
        <v>3425</v>
      </c>
      <c r="F3002" t="str">
        <f>VLOOKUP(E3002,'country(26mar)'!B$2:C$251,2,FALSE)</f>
        <v>DO</v>
      </c>
      <c r="G3002" t="str">
        <f>VLOOKUP(F3002,'country(26mar)'!C$2:D$251,2,FALSE)</f>
        <v>base.do</v>
      </c>
      <c r="H3002" t="s">
        <v>3454</v>
      </c>
      <c r="I3002" t="str">
        <f t="shared" si="252"/>
        <v>Dominican Republic Cibao Norte</v>
      </c>
      <c r="J3002" t="str">
        <f t="shared" si="250"/>
        <v>state_DO_Cib_6</v>
      </c>
    </row>
    <row r="3003" hidden="1" spans="1:10">
      <c r="A3003" t="str">
        <f t="shared" si="248"/>
        <v>state_DO_Cib_7</v>
      </c>
      <c r="B3003" t="e">
        <f>VLOOKUP(I3003,'state(26mar)'!D$2:G$680,4,FALSE)</f>
        <v>#N/A</v>
      </c>
      <c r="C3003" t="str">
        <f t="shared" si="251"/>
        <v>state_DO_Cib_7</v>
      </c>
      <c r="D3003">
        <f t="shared" si="249"/>
        <v>7</v>
      </c>
      <c r="E3003" t="s">
        <v>3425</v>
      </c>
      <c r="F3003" t="str">
        <f>VLOOKUP(E3003,'country(26mar)'!B$2:C$251,2,FALSE)</f>
        <v>DO</v>
      </c>
      <c r="G3003" t="str">
        <f>VLOOKUP(F3003,'country(26mar)'!C$2:D$251,2,FALSE)</f>
        <v>base.do</v>
      </c>
      <c r="H3003" t="s">
        <v>3458</v>
      </c>
      <c r="I3003" t="str">
        <f t="shared" si="252"/>
        <v>Dominican Republic Cibao Nordeste</v>
      </c>
      <c r="J3003" t="str">
        <f t="shared" si="250"/>
        <v>state_DO_Cib_7</v>
      </c>
    </row>
    <row r="3004" hidden="1" spans="1:10">
      <c r="A3004" t="str">
        <f t="shared" si="248"/>
        <v>state_DO_Hig_8</v>
      </c>
      <c r="B3004" t="e">
        <f>VLOOKUP(I3004,'state(26mar)'!D$2:G$680,4,FALSE)</f>
        <v>#N/A</v>
      </c>
      <c r="C3004" t="str">
        <f t="shared" si="251"/>
        <v>state_DO_Hig_8</v>
      </c>
      <c r="D3004">
        <f t="shared" si="249"/>
        <v>8</v>
      </c>
      <c r="E3004" t="s">
        <v>3425</v>
      </c>
      <c r="F3004" t="str">
        <f>VLOOKUP(E3004,'country(26mar)'!B$2:C$251,2,FALSE)</f>
        <v>DO</v>
      </c>
      <c r="G3004" t="str">
        <f>VLOOKUP(F3004,'country(26mar)'!C$2:D$251,2,FALSE)</f>
        <v>base.do</v>
      </c>
      <c r="H3004" t="s">
        <v>3447</v>
      </c>
      <c r="I3004" t="str">
        <f t="shared" si="252"/>
        <v>Dominican Republic Higuamo</v>
      </c>
      <c r="J3004" t="str">
        <f t="shared" si="250"/>
        <v>state_DO_Hig_8</v>
      </c>
    </row>
    <row r="3005" hidden="1" spans="1:10">
      <c r="A3005" t="str">
        <f t="shared" si="248"/>
        <v>state_DO_Val_9</v>
      </c>
      <c r="B3005" t="e">
        <f>VLOOKUP(I3005,'state(26mar)'!D$2:G$680,4,FALSE)</f>
        <v>#N/A</v>
      </c>
      <c r="C3005" t="str">
        <f t="shared" si="251"/>
        <v>state_DO_Val_9</v>
      </c>
      <c r="D3005">
        <f t="shared" si="249"/>
        <v>9</v>
      </c>
      <c r="E3005" t="s">
        <v>3425</v>
      </c>
      <c r="F3005" t="str">
        <f>VLOOKUP(E3005,'country(26mar)'!B$2:C$251,2,FALSE)</f>
        <v>DO</v>
      </c>
      <c r="G3005" t="str">
        <f>VLOOKUP(F3005,'country(26mar)'!C$2:D$251,2,FALSE)</f>
        <v>base.do</v>
      </c>
      <c r="H3005" t="s">
        <v>3428</v>
      </c>
      <c r="I3005" t="str">
        <f t="shared" si="252"/>
        <v>Dominican Republic Valdesia</v>
      </c>
      <c r="J3005" t="str">
        <f t="shared" si="250"/>
        <v>state_DO_Val_9</v>
      </c>
    </row>
    <row r="3006" hidden="1" spans="1:10">
      <c r="A3006" t="str">
        <f t="shared" si="248"/>
        <v>state_DO_Oza_10</v>
      </c>
      <c r="B3006" t="e">
        <f>VLOOKUP(I3006,'state(26mar)'!D$2:G$680,4,FALSE)</f>
        <v>#N/A</v>
      </c>
      <c r="C3006" t="str">
        <f t="shared" si="251"/>
        <v>state_DO_Oza_10</v>
      </c>
      <c r="D3006">
        <f t="shared" si="249"/>
        <v>10</v>
      </c>
      <c r="E3006" t="s">
        <v>3425</v>
      </c>
      <c r="F3006" t="str">
        <f>VLOOKUP(E3006,'country(26mar)'!B$2:C$251,2,FALSE)</f>
        <v>DO</v>
      </c>
      <c r="G3006" t="str">
        <f>VLOOKUP(F3006,'country(26mar)'!C$2:D$251,2,FALSE)</f>
        <v>base.do</v>
      </c>
      <c r="H3006" t="s">
        <v>3473</v>
      </c>
      <c r="I3006" t="str">
        <f t="shared" si="252"/>
        <v>Dominican Republic Ozama</v>
      </c>
      <c r="J3006" t="str">
        <f t="shared" si="250"/>
        <v>state_DO_Oza_10</v>
      </c>
    </row>
    <row r="3007" hidden="1" spans="1:10">
      <c r="A3007" t="str">
        <f t="shared" si="248"/>
        <v>state_DZ_Béc_1</v>
      </c>
      <c r="B3007" t="e">
        <f>VLOOKUP(I3007,'state(26mar)'!D$2:G$680,4,FALSE)</f>
        <v>#N/A</v>
      </c>
      <c r="C3007" t="str">
        <f t="shared" si="251"/>
        <v>state_DZ_Béc_1</v>
      </c>
      <c r="D3007">
        <f t="shared" si="249"/>
        <v>1</v>
      </c>
      <c r="E3007" t="s">
        <v>147</v>
      </c>
      <c r="F3007" t="str">
        <f>VLOOKUP(E3007,'country(26mar)'!B$2:C$251,2,FALSE)</f>
        <v>DZ</v>
      </c>
      <c r="G3007" t="str">
        <f>VLOOKUP(F3007,'country(26mar)'!C$2:D$251,2,FALSE)</f>
        <v>base.dz</v>
      </c>
      <c r="H3007" t="s">
        <v>150</v>
      </c>
      <c r="I3007" t="str">
        <f t="shared" si="252"/>
        <v>Algeria Béchar</v>
      </c>
      <c r="J3007" t="str">
        <f t="shared" si="250"/>
        <v>state_DZ_Béc_1</v>
      </c>
    </row>
    <row r="3008" hidden="1" spans="1:10">
      <c r="A3008" t="str">
        <f t="shared" si="248"/>
        <v>state_DZ_Alg_2</v>
      </c>
      <c r="B3008" t="e">
        <f>VLOOKUP(I3008,'state(26mar)'!D$2:G$680,4,FALSE)</f>
        <v>#N/A</v>
      </c>
      <c r="C3008" t="str">
        <f t="shared" si="251"/>
        <v>state_DZ_Alg_2</v>
      </c>
      <c r="D3008">
        <f t="shared" si="249"/>
        <v>2</v>
      </c>
      <c r="E3008" t="s">
        <v>147</v>
      </c>
      <c r="F3008" t="str">
        <f>VLOOKUP(E3008,'country(26mar)'!B$2:C$251,2,FALSE)</f>
        <v>DZ</v>
      </c>
      <c r="G3008" t="str">
        <f>VLOOKUP(F3008,'country(26mar)'!C$2:D$251,2,FALSE)</f>
        <v>base.dz</v>
      </c>
      <c r="H3008" t="s">
        <v>157</v>
      </c>
      <c r="I3008" t="str">
        <f t="shared" si="252"/>
        <v>Algeria Alger</v>
      </c>
      <c r="J3008" t="str">
        <f t="shared" si="250"/>
        <v>state_DZ_Alg_2</v>
      </c>
    </row>
    <row r="3009" hidden="1" spans="1:10">
      <c r="A3009" t="str">
        <f t="shared" si="248"/>
        <v>state_DZ_Oua_3</v>
      </c>
      <c r="B3009" t="e">
        <f>VLOOKUP(I3009,'state(26mar)'!D$2:G$680,4,FALSE)</f>
        <v>#N/A</v>
      </c>
      <c r="C3009" t="str">
        <f t="shared" si="251"/>
        <v>state_DZ_Oua_3</v>
      </c>
      <c r="D3009">
        <f t="shared" si="249"/>
        <v>3</v>
      </c>
      <c r="E3009" t="s">
        <v>147</v>
      </c>
      <c r="F3009" t="str">
        <f>VLOOKUP(E3009,'country(26mar)'!B$2:C$251,2,FALSE)</f>
        <v>DZ</v>
      </c>
      <c r="G3009" t="str">
        <f>VLOOKUP(F3009,'country(26mar)'!C$2:D$251,2,FALSE)</f>
        <v>base.dz</v>
      </c>
      <c r="H3009" t="s">
        <v>187</v>
      </c>
      <c r="I3009" t="str">
        <f t="shared" si="252"/>
        <v>Algeria Ouargla</v>
      </c>
      <c r="J3009" t="str">
        <f t="shared" si="250"/>
        <v>state_DZ_Oua_3</v>
      </c>
    </row>
    <row r="3010" hidden="1" spans="1:10">
      <c r="A3010" t="str">
        <f t="shared" si="248"/>
        <v>state_DZ_Ill_4</v>
      </c>
      <c r="B3010" t="e">
        <f>VLOOKUP(I3010,'state(26mar)'!D$2:G$680,4,FALSE)</f>
        <v>#N/A</v>
      </c>
      <c r="C3010" t="str">
        <f t="shared" si="251"/>
        <v>state_DZ_Ill_4</v>
      </c>
      <c r="D3010">
        <f t="shared" si="249"/>
        <v>4</v>
      </c>
      <c r="E3010" t="s">
        <v>147</v>
      </c>
      <c r="F3010" t="str">
        <f>VLOOKUP(E3010,'country(26mar)'!B$2:C$251,2,FALSE)</f>
        <v>DZ</v>
      </c>
      <c r="G3010" t="str">
        <f>VLOOKUP(F3010,'country(26mar)'!C$2:D$251,2,FALSE)</f>
        <v>base.dz</v>
      </c>
      <c r="H3010" t="s">
        <v>176</v>
      </c>
      <c r="I3010" t="str">
        <f t="shared" si="252"/>
        <v>Algeria Illizi</v>
      </c>
      <c r="J3010" t="str">
        <f t="shared" si="250"/>
        <v>state_DZ_Ill_4</v>
      </c>
    </row>
    <row r="3011" hidden="1" spans="1:10">
      <c r="A3011" t="str">
        <f t="shared" ref="A3011:A3074" si="253">IFERROR(B3011,C3011)</f>
        <v>state_DZ_Gha_5</v>
      </c>
      <c r="B3011" t="e">
        <f>VLOOKUP(I3011,'state(26mar)'!D$2:G$680,4,FALSE)</f>
        <v>#N/A</v>
      </c>
      <c r="C3011" t="str">
        <f t="shared" si="251"/>
        <v>state_DZ_Gha_5</v>
      </c>
      <c r="D3011">
        <f t="shared" ref="D3011:D3074" si="254">IF(E3011=E3010,D3010+1,1)</f>
        <v>5</v>
      </c>
      <c r="E3011" t="s">
        <v>147</v>
      </c>
      <c r="F3011" t="str">
        <f>VLOOKUP(E3011,'country(26mar)'!B$2:C$251,2,FALSE)</f>
        <v>DZ</v>
      </c>
      <c r="G3011" t="str">
        <f>VLOOKUP(F3011,'country(26mar)'!C$2:D$251,2,FALSE)</f>
        <v>base.dz</v>
      </c>
      <c r="H3011" t="s">
        <v>181</v>
      </c>
      <c r="I3011" t="str">
        <f t="shared" si="252"/>
        <v>Algeria Ghardaïa</v>
      </c>
      <c r="J3011" t="str">
        <f t="shared" ref="J3011:J3074" si="255">A3011</f>
        <v>state_DZ_Gha_5</v>
      </c>
    </row>
    <row r="3012" hidden="1" spans="1:10">
      <c r="A3012" t="str">
        <f t="shared" si="253"/>
        <v>state_DZ_Tam_6</v>
      </c>
      <c r="B3012" t="e">
        <f>VLOOKUP(I3012,'state(26mar)'!D$2:G$680,4,FALSE)</f>
        <v>#N/A</v>
      </c>
      <c r="C3012" t="str">
        <f t="shared" si="251"/>
        <v>state_DZ_Tam_6</v>
      </c>
      <c r="D3012">
        <f t="shared" si="254"/>
        <v>6</v>
      </c>
      <c r="E3012" t="s">
        <v>147</v>
      </c>
      <c r="F3012" t="str">
        <f>VLOOKUP(E3012,'country(26mar)'!B$2:C$251,2,FALSE)</f>
        <v>DZ</v>
      </c>
      <c r="G3012" t="str">
        <f>VLOOKUP(F3012,'country(26mar)'!C$2:D$251,2,FALSE)</f>
        <v>base.dz</v>
      </c>
      <c r="H3012" t="s">
        <v>189</v>
      </c>
      <c r="I3012" t="str">
        <f t="shared" si="252"/>
        <v>Algeria Tamanrasset</v>
      </c>
      <c r="J3012" t="str">
        <f t="shared" si="255"/>
        <v>state_DZ_Tam_6</v>
      </c>
    </row>
    <row r="3013" hidden="1" spans="1:10">
      <c r="A3013" t="str">
        <f t="shared" si="253"/>
        <v>state_DZ_Adr_7</v>
      </c>
      <c r="B3013" t="e">
        <f>VLOOKUP(I3013,'state(26mar)'!D$2:G$680,4,FALSE)</f>
        <v>#N/A</v>
      </c>
      <c r="C3013" t="str">
        <f t="shared" si="251"/>
        <v>state_DZ_Adr_7</v>
      </c>
      <c r="D3013">
        <f t="shared" si="254"/>
        <v>7</v>
      </c>
      <c r="E3013" t="s">
        <v>147</v>
      </c>
      <c r="F3013" t="str">
        <f>VLOOKUP(E3013,'country(26mar)'!B$2:C$251,2,FALSE)</f>
        <v>DZ</v>
      </c>
      <c r="G3013" t="str">
        <f>VLOOKUP(F3013,'country(26mar)'!C$2:D$251,2,FALSE)</f>
        <v>base.dz</v>
      </c>
      <c r="H3013" t="s">
        <v>151</v>
      </c>
      <c r="I3013" t="str">
        <f t="shared" si="252"/>
        <v>Algeria Adrar</v>
      </c>
      <c r="J3013" t="str">
        <f t="shared" si="255"/>
        <v>state_DZ_Adr_7</v>
      </c>
    </row>
    <row r="3014" hidden="1" spans="1:10">
      <c r="A3014" t="str">
        <f t="shared" si="253"/>
        <v>state_DZ_Naa_8</v>
      </c>
      <c r="B3014" t="e">
        <f>VLOOKUP(I3014,'state(26mar)'!D$2:G$680,4,FALSE)</f>
        <v>#N/A</v>
      </c>
      <c r="C3014" t="str">
        <f t="shared" si="251"/>
        <v>state_DZ_Naa_8</v>
      </c>
      <c r="D3014">
        <f t="shared" si="254"/>
        <v>8</v>
      </c>
      <c r="E3014" t="s">
        <v>147</v>
      </c>
      <c r="F3014" t="str">
        <f>VLOOKUP(E3014,'country(26mar)'!B$2:C$251,2,FALSE)</f>
        <v>DZ</v>
      </c>
      <c r="G3014" t="str">
        <f>VLOOKUP(F3014,'country(26mar)'!C$2:D$251,2,FALSE)</f>
        <v>base.dz</v>
      </c>
      <c r="H3014" t="s">
        <v>202</v>
      </c>
      <c r="I3014" t="str">
        <f t="shared" si="252"/>
        <v>Algeria Naama</v>
      </c>
      <c r="J3014" t="str">
        <f t="shared" si="255"/>
        <v>state_DZ_Naa_8</v>
      </c>
    </row>
    <row r="3015" hidden="1" spans="1:10">
      <c r="A3015" t="str">
        <f t="shared" si="253"/>
        <v>state_DZ_Oum_9</v>
      </c>
      <c r="B3015" t="e">
        <f>VLOOKUP(I3015,'state(26mar)'!D$2:G$680,4,FALSE)</f>
        <v>#N/A</v>
      </c>
      <c r="C3015" t="str">
        <f t="shared" si="251"/>
        <v>state_DZ_Oum_9</v>
      </c>
      <c r="D3015">
        <f t="shared" si="254"/>
        <v>9</v>
      </c>
      <c r="E3015" t="s">
        <v>147</v>
      </c>
      <c r="F3015" t="str">
        <f>VLOOKUP(E3015,'country(26mar)'!B$2:C$251,2,FALSE)</f>
        <v>DZ</v>
      </c>
      <c r="G3015" t="str">
        <f>VLOOKUP(F3015,'country(26mar)'!C$2:D$251,2,FALSE)</f>
        <v>base.dz</v>
      </c>
      <c r="H3015" t="s">
        <v>204</v>
      </c>
      <c r="I3015" t="str">
        <f t="shared" si="252"/>
        <v>Algeria Oum el Bouaghi</v>
      </c>
      <c r="J3015" t="str">
        <f t="shared" si="255"/>
        <v>state_DZ_Oum_9</v>
      </c>
    </row>
    <row r="3016" hidden="1" spans="1:10">
      <c r="A3016" t="str">
        <f t="shared" si="253"/>
        <v>state_DZ_Sou_10</v>
      </c>
      <c r="B3016" t="e">
        <f>VLOOKUP(I3016,'state(26mar)'!D$2:G$680,4,FALSE)</f>
        <v>#N/A</v>
      </c>
      <c r="C3016" t="str">
        <f t="shared" si="251"/>
        <v>state_DZ_Sou_10</v>
      </c>
      <c r="D3016">
        <f t="shared" si="254"/>
        <v>10</v>
      </c>
      <c r="E3016" t="s">
        <v>147</v>
      </c>
      <c r="F3016" t="str">
        <f>VLOOKUP(E3016,'country(26mar)'!B$2:C$251,2,FALSE)</f>
        <v>DZ</v>
      </c>
      <c r="G3016" t="str">
        <f>VLOOKUP(F3016,'country(26mar)'!C$2:D$251,2,FALSE)</f>
        <v>base.dz</v>
      </c>
      <c r="H3016" t="s">
        <v>215</v>
      </c>
      <c r="I3016" t="str">
        <f t="shared" si="252"/>
        <v>Algeria Souk Ahras</v>
      </c>
      <c r="J3016" t="str">
        <f t="shared" si="255"/>
        <v>state_DZ_Sou_10</v>
      </c>
    </row>
    <row r="3017" hidden="1" spans="1:10">
      <c r="A3017" t="str">
        <f t="shared" si="253"/>
        <v>state_DZ_Tis_11</v>
      </c>
      <c r="B3017" t="e">
        <f>VLOOKUP(I3017,'state(26mar)'!D$2:G$680,4,FALSE)</f>
        <v>#N/A</v>
      </c>
      <c r="C3017" t="str">
        <f t="shared" si="251"/>
        <v>state_DZ_Tis_11</v>
      </c>
      <c r="D3017">
        <f t="shared" si="254"/>
        <v>11</v>
      </c>
      <c r="E3017" t="s">
        <v>147</v>
      </c>
      <c r="F3017" t="str">
        <f>VLOOKUP(E3017,'country(26mar)'!B$2:C$251,2,FALSE)</f>
        <v>DZ</v>
      </c>
      <c r="G3017" t="str">
        <f>VLOOKUP(F3017,'country(26mar)'!C$2:D$251,2,FALSE)</f>
        <v>base.dz</v>
      </c>
      <c r="H3017" t="s">
        <v>224</v>
      </c>
      <c r="I3017" t="str">
        <f t="shared" si="252"/>
        <v>Algeria Tissemsilt</v>
      </c>
      <c r="J3017" t="str">
        <f t="shared" si="255"/>
        <v>state_DZ_Tis_11</v>
      </c>
    </row>
    <row r="3018" hidden="1" spans="1:10">
      <c r="A3018" t="str">
        <f t="shared" si="253"/>
        <v>state_DZ_Tin_12</v>
      </c>
      <c r="B3018" t="e">
        <f>VLOOKUP(I3018,'state(26mar)'!D$2:G$680,4,FALSE)</f>
        <v>#N/A</v>
      </c>
      <c r="C3018" t="str">
        <f t="shared" si="251"/>
        <v>state_DZ_Tin_12</v>
      </c>
      <c r="D3018">
        <f t="shared" si="254"/>
        <v>12</v>
      </c>
      <c r="E3018" t="s">
        <v>147</v>
      </c>
      <c r="F3018" t="str">
        <f>VLOOKUP(E3018,'country(26mar)'!B$2:C$251,2,FALSE)</f>
        <v>DZ</v>
      </c>
      <c r="G3018" t="str">
        <f>VLOOKUP(F3018,'country(26mar)'!C$2:D$251,2,FALSE)</f>
        <v>base.dz</v>
      </c>
      <c r="H3018" t="s">
        <v>221</v>
      </c>
      <c r="I3018" t="str">
        <f t="shared" si="252"/>
        <v>Algeria Tindouf</v>
      </c>
      <c r="J3018" t="str">
        <f t="shared" si="255"/>
        <v>state_DZ_Tin_12</v>
      </c>
    </row>
    <row r="3019" hidden="1" spans="1:10">
      <c r="A3019" t="str">
        <f t="shared" si="253"/>
        <v>state_DZ_M’s_13</v>
      </c>
      <c r="B3019" t="e">
        <f>VLOOKUP(I3019,'state(26mar)'!D$2:G$680,4,FALSE)</f>
        <v>#N/A</v>
      </c>
      <c r="C3019" t="str">
        <f t="shared" si="251"/>
        <v>state_DZ_M’s_13</v>
      </c>
      <c r="D3019">
        <f t="shared" si="254"/>
        <v>13</v>
      </c>
      <c r="E3019" t="s">
        <v>147</v>
      </c>
      <c r="F3019" t="str">
        <f>VLOOKUP(E3019,'country(26mar)'!B$2:C$251,2,FALSE)</f>
        <v>DZ</v>
      </c>
      <c r="G3019" t="str">
        <f>VLOOKUP(F3019,'country(26mar)'!C$2:D$251,2,FALSE)</f>
        <v>base.dz</v>
      </c>
      <c r="H3019" t="s">
        <v>201</v>
      </c>
      <c r="I3019" t="str">
        <f t="shared" si="252"/>
        <v>Algeria M’sila</v>
      </c>
      <c r="J3019" t="str">
        <f t="shared" si="255"/>
        <v>state_DZ_M’s_13</v>
      </c>
    </row>
    <row r="3020" hidden="1" spans="1:10">
      <c r="A3020" t="str">
        <f t="shared" si="253"/>
        <v>state_DZ_Gue_14</v>
      </c>
      <c r="B3020" t="e">
        <f>VLOOKUP(I3020,'state(26mar)'!D$2:G$680,4,FALSE)</f>
        <v>#N/A</v>
      </c>
      <c r="C3020" t="str">
        <f t="shared" si="251"/>
        <v>state_DZ_Gue_14</v>
      </c>
      <c r="D3020">
        <f t="shared" si="254"/>
        <v>14</v>
      </c>
      <c r="E3020" t="s">
        <v>147</v>
      </c>
      <c r="F3020" t="str">
        <f>VLOOKUP(E3020,'country(26mar)'!B$2:C$251,2,FALSE)</f>
        <v>DZ</v>
      </c>
      <c r="G3020" t="str">
        <f>VLOOKUP(F3020,'country(26mar)'!C$2:D$251,2,FALSE)</f>
        <v>base.dz</v>
      </c>
      <c r="H3020" t="s">
        <v>185</v>
      </c>
      <c r="I3020" t="str">
        <f t="shared" si="252"/>
        <v>Algeria Guelma</v>
      </c>
      <c r="J3020" t="str">
        <f t="shared" si="255"/>
        <v>state_DZ_Gue_14</v>
      </c>
    </row>
    <row r="3021" hidden="1" spans="1:10">
      <c r="A3021" t="str">
        <f t="shared" si="253"/>
        <v>state_DZ_El _15</v>
      </c>
      <c r="B3021" t="e">
        <f>VLOOKUP(I3021,'state(26mar)'!D$2:G$680,4,FALSE)</f>
        <v>#N/A</v>
      </c>
      <c r="C3021" t="str">
        <f t="shared" si="251"/>
        <v>state_DZ_El _15</v>
      </c>
      <c r="D3021">
        <f t="shared" si="254"/>
        <v>15</v>
      </c>
      <c r="E3021" t="s">
        <v>147</v>
      </c>
      <c r="F3021" t="str">
        <f>VLOOKUP(E3021,'country(26mar)'!B$2:C$251,2,FALSE)</f>
        <v>DZ</v>
      </c>
      <c r="G3021" t="str">
        <f>VLOOKUP(F3021,'country(26mar)'!C$2:D$251,2,FALSE)</f>
        <v>base.dz</v>
      </c>
      <c r="H3021" t="s">
        <v>182</v>
      </c>
      <c r="I3021" t="str">
        <f t="shared" si="252"/>
        <v>Algeria El Oued</v>
      </c>
      <c r="J3021" t="str">
        <f t="shared" si="255"/>
        <v>state_DZ_El _15</v>
      </c>
    </row>
    <row r="3022" hidden="1" spans="1:10">
      <c r="A3022" t="str">
        <f t="shared" si="253"/>
        <v>state_DZ_Bor_16</v>
      </c>
      <c r="B3022" t="e">
        <f>VLOOKUP(I3022,'state(26mar)'!D$2:G$680,4,FALSE)</f>
        <v>#N/A</v>
      </c>
      <c r="C3022" t="str">
        <f t="shared" si="251"/>
        <v>state_DZ_Bor_16</v>
      </c>
      <c r="D3022">
        <f t="shared" si="254"/>
        <v>16</v>
      </c>
      <c r="E3022" t="s">
        <v>147</v>
      </c>
      <c r="F3022" t="str">
        <f>VLOOKUP(E3022,'country(26mar)'!B$2:C$251,2,FALSE)</f>
        <v>DZ</v>
      </c>
      <c r="G3022" t="str">
        <f>VLOOKUP(F3022,'country(26mar)'!C$2:D$251,2,FALSE)</f>
        <v>base.dz</v>
      </c>
      <c r="H3022" t="s">
        <v>168</v>
      </c>
      <c r="I3022" t="str">
        <f t="shared" si="252"/>
        <v>Algeria Bordj Bou Arréridj</v>
      </c>
      <c r="J3022" t="str">
        <f t="shared" si="255"/>
        <v>state_DZ_Bor_16</v>
      </c>
    </row>
    <row r="3023" hidden="1" spans="1:10">
      <c r="A3023" t="str">
        <f t="shared" si="253"/>
        <v>state_DZ_Ann_17</v>
      </c>
      <c r="B3023" t="e">
        <f>VLOOKUP(I3023,'state(26mar)'!D$2:G$680,4,FALSE)</f>
        <v>#N/A</v>
      </c>
      <c r="C3023" t="str">
        <f t="shared" si="251"/>
        <v>state_DZ_Ann_17</v>
      </c>
      <c r="D3023">
        <f t="shared" si="254"/>
        <v>17</v>
      </c>
      <c r="E3023" t="s">
        <v>147</v>
      </c>
      <c r="F3023" t="str">
        <f>VLOOKUP(E3023,'country(26mar)'!B$2:C$251,2,FALSE)</f>
        <v>DZ</v>
      </c>
      <c r="G3023" t="str">
        <f>VLOOKUP(F3023,'country(26mar)'!C$2:D$251,2,FALSE)</f>
        <v>base.dz</v>
      </c>
      <c r="H3023" t="s">
        <v>158</v>
      </c>
      <c r="I3023" t="str">
        <f t="shared" si="252"/>
        <v>Algeria Annaba</v>
      </c>
      <c r="J3023" t="str">
        <f t="shared" si="255"/>
        <v>state_DZ_Ann_17</v>
      </c>
    </row>
    <row r="3024" hidden="1" spans="1:10">
      <c r="A3024" t="str">
        <f t="shared" si="253"/>
        <v>state_DZ_Aïn_18</v>
      </c>
      <c r="B3024" t="e">
        <f>VLOOKUP(I3024,'state(26mar)'!D$2:G$680,4,FALSE)</f>
        <v>#N/A</v>
      </c>
      <c r="C3024" t="str">
        <f t="shared" si="251"/>
        <v>state_DZ_Aïn_18</v>
      </c>
      <c r="D3024">
        <f t="shared" si="254"/>
        <v>18</v>
      </c>
      <c r="E3024" t="s">
        <v>147</v>
      </c>
      <c r="F3024" t="str">
        <f>VLOOKUP(E3024,'country(26mar)'!B$2:C$251,2,FALSE)</f>
        <v>DZ</v>
      </c>
      <c r="G3024" t="str">
        <f>VLOOKUP(F3024,'country(26mar)'!C$2:D$251,2,FALSE)</f>
        <v>base.dz</v>
      </c>
      <c r="H3024" t="s">
        <v>154</v>
      </c>
      <c r="I3024" t="str">
        <f t="shared" si="252"/>
        <v>Algeria Aïn Temouchent</v>
      </c>
      <c r="J3024" t="str">
        <f t="shared" si="255"/>
        <v>state_DZ_Aïn_18</v>
      </c>
    </row>
    <row r="3025" hidden="1" spans="1:10">
      <c r="A3025" t="str">
        <f t="shared" si="253"/>
        <v>state_DZ_Aïn_19</v>
      </c>
      <c r="B3025" t="e">
        <f>VLOOKUP(I3025,'state(26mar)'!D$2:G$680,4,FALSE)</f>
        <v>#N/A</v>
      </c>
      <c r="C3025" t="str">
        <f t="shared" si="251"/>
        <v>state_DZ_Aïn_19</v>
      </c>
      <c r="D3025">
        <f t="shared" si="254"/>
        <v>19</v>
      </c>
      <c r="E3025" t="s">
        <v>147</v>
      </c>
      <c r="F3025" t="str">
        <f>VLOOKUP(E3025,'country(26mar)'!B$2:C$251,2,FALSE)</f>
        <v>DZ</v>
      </c>
      <c r="G3025" t="str">
        <f>VLOOKUP(F3025,'country(26mar)'!C$2:D$251,2,FALSE)</f>
        <v>base.dz</v>
      </c>
      <c r="H3025" t="s">
        <v>152</v>
      </c>
      <c r="I3025" t="str">
        <f t="shared" si="252"/>
        <v>Algeria Aïn Defla</v>
      </c>
      <c r="J3025" t="str">
        <f t="shared" si="255"/>
        <v>state_DZ_Aïn_19</v>
      </c>
    </row>
    <row r="3026" hidden="1" spans="1:10">
      <c r="A3026" t="str">
        <f t="shared" si="253"/>
        <v>state_DZ_Bat_20</v>
      </c>
      <c r="B3026" t="e">
        <f>VLOOKUP(I3026,'state(26mar)'!D$2:G$680,4,FALSE)</f>
        <v>#N/A</v>
      </c>
      <c r="C3026" t="str">
        <f t="shared" si="251"/>
        <v>state_DZ_Bat_20</v>
      </c>
      <c r="D3026">
        <f t="shared" si="254"/>
        <v>20</v>
      </c>
      <c r="E3026" t="s">
        <v>147</v>
      </c>
      <c r="F3026" t="str">
        <f>VLOOKUP(E3026,'country(26mar)'!B$2:C$251,2,FALSE)</f>
        <v>DZ</v>
      </c>
      <c r="G3026" t="str">
        <f>VLOOKUP(F3026,'country(26mar)'!C$2:D$251,2,FALSE)</f>
        <v>base.dz</v>
      </c>
      <c r="H3026" t="s">
        <v>159</v>
      </c>
      <c r="I3026" t="str">
        <f t="shared" si="252"/>
        <v>Algeria Batna</v>
      </c>
      <c r="J3026" t="str">
        <f t="shared" si="255"/>
        <v>state_DZ_Bat_20</v>
      </c>
    </row>
    <row r="3027" hidden="1" spans="1:10">
      <c r="A3027" t="str">
        <f t="shared" si="253"/>
        <v>state_DZ_Bej_21</v>
      </c>
      <c r="B3027" t="e">
        <f>VLOOKUP(I3027,'state(26mar)'!D$2:G$680,4,FALSE)</f>
        <v>#N/A</v>
      </c>
      <c r="C3027" t="str">
        <f t="shared" si="251"/>
        <v>state_DZ_Bej_21</v>
      </c>
      <c r="D3027">
        <f t="shared" si="254"/>
        <v>21</v>
      </c>
      <c r="E3027" t="s">
        <v>147</v>
      </c>
      <c r="F3027" t="str">
        <f>VLOOKUP(E3027,'country(26mar)'!B$2:C$251,2,FALSE)</f>
        <v>DZ</v>
      </c>
      <c r="G3027" t="str">
        <f>VLOOKUP(F3027,'country(26mar)'!C$2:D$251,2,FALSE)</f>
        <v>base.dz</v>
      </c>
      <c r="H3027" t="s">
        <v>163</v>
      </c>
      <c r="I3027" t="str">
        <f t="shared" si="252"/>
        <v>Algeria Bejaïa</v>
      </c>
      <c r="J3027" t="str">
        <f t="shared" si="255"/>
        <v>state_DZ_Bej_21</v>
      </c>
    </row>
    <row r="3028" hidden="1" spans="1:10">
      <c r="A3028" t="str">
        <f t="shared" si="253"/>
        <v>state_DZ_Bis_22</v>
      </c>
      <c r="B3028" t="e">
        <f>VLOOKUP(I3028,'state(26mar)'!D$2:G$680,4,FALSE)</f>
        <v>#N/A</v>
      </c>
      <c r="C3028" t="str">
        <f t="shared" si="251"/>
        <v>state_DZ_Bis_22</v>
      </c>
      <c r="D3028">
        <f t="shared" si="254"/>
        <v>22</v>
      </c>
      <c r="E3028" t="s">
        <v>147</v>
      </c>
      <c r="F3028" t="str">
        <f>VLOOKUP(E3028,'country(26mar)'!B$2:C$251,2,FALSE)</f>
        <v>DZ</v>
      </c>
      <c r="G3028" t="str">
        <f>VLOOKUP(F3028,'country(26mar)'!C$2:D$251,2,FALSE)</f>
        <v>base.dz</v>
      </c>
      <c r="H3028" t="s">
        <v>166</v>
      </c>
      <c r="I3028" t="str">
        <f t="shared" si="252"/>
        <v>Algeria Biskra</v>
      </c>
      <c r="J3028" t="str">
        <f t="shared" si="255"/>
        <v>state_DZ_Bis_22</v>
      </c>
    </row>
    <row r="3029" hidden="1" spans="1:10">
      <c r="A3029" t="str">
        <f t="shared" si="253"/>
        <v>state_DZ_Bli_23</v>
      </c>
      <c r="B3029" t="e">
        <f>VLOOKUP(I3029,'state(26mar)'!D$2:G$680,4,FALSE)</f>
        <v>#N/A</v>
      </c>
      <c r="C3029" t="str">
        <f t="shared" si="251"/>
        <v>state_DZ_Bli_23</v>
      </c>
      <c r="D3029">
        <f t="shared" si="254"/>
        <v>23</v>
      </c>
      <c r="E3029" t="s">
        <v>147</v>
      </c>
      <c r="F3029" t="str">
        <f>VLOOKUP(E3029,'country(26mar)'!B$2:C$251,2,FALSE)</f>
        <v>DZ</v>
      </c>
      <c r="G3029" t="str">
        <f>VLOOKUP(F3029,'country(26mar)'!C$2:D$251,2,FALSE)</f>
        <v>base.dz</v>
      </c>
      <c r="H3029" t="s">
        <v>167</v>
      </c>
      <c r="I3029" t="str">
        <f t="shared" si="252"/>
        <v>Algeria Blida</v>
      </c>
      <c r="J3029" t="str">
        <f t="shared" si="255"/>
        <v>state_DZ_Bli_23</v>
      </c>
    </row>
    <row r="3030" hidden="1" spans="1:10">
      <c r="A3030" t="str">
        <f t="shared" si="253"/>
        <v>state_DZ_Bou_24</v>
      </c>
      <c r="B3030" t="e">
        <f>VLOOKUP(I3030,'state(26mar)'!D$2:G$680,4,FALSE)</f>
        <v>#N/A</v>
      </c>
      <c r="C3030" t="str">
        <f t="shared" si="251"/>
        <v>state_DZ_Bou_24</v>
      </c>
      <c r="D3030">
        <f t="shared" si="254"/>
        <v>24</v>
      </c>
      <c r="E3030" t="s">
        <v>147</v>
      </c>
      <c r="F3030" t="str">
        <f>VLOOKUP(E3030,'country(26mar)'!B$2:C$251,2,FALSE)</f>
        <v>DZ</v>
      </c>
      <c r="G3030" t="str">
        <f>VLOOKUP(F3030,'country(26mar)'!C$2:D$251,2,FALSE)</f>
        <v>base.dz</v>
      </c>
      <c r="H3030" t="s">
        <v>171</v>
      </c>
      <c r="I3030" t="str">
        <f t="shared" si="252"/>
        <v>Algeria Bouira</v>
      </c>
      <c r="J3030" t="str">
        <f t="shared" si="255"/>
        <v>state_DZ_Bou_24</v>
      </c>
    </row>
    <row r="3031" hidden="1" spans="1:10">
      <c r="A3031" t="str">
        <f t="shared" si="253"/>
        <v>state_DZ_Bou_25</v>
      </c>
      <c r="B3031" t="e">
        <f>VLOOKUP(I3031,'state(26mar)'!D$2:G$680,4,FALSE)</f>
        <v>#N/A</v>
      </c>
      <c r="C3031" t="str">
        <f t="shared" si="251"/>
        <v>state_DZ_Bou_25</v>
      </c>
      <c r="D3031">
        <f t="shared" si="254"/>
        <v>25</v>
      </c>
      <c r="E3031" t="s">
        <v>147</v>
      </c>
      <c r="F3031" t="str">
        <f>VLOOKUP(E3031,'country(26mar)'!B$2:C$251,2,FALSE)</f>
        <v>DZ</v>
      </c>
      <c r="G3031" t="str">
        <f>VLOOKUP(F3031,'country(26mar)'!C$2:D$251,2,FALSE)</f>
        <v>base.dz</v>
      </c>
      <c r="H3031" t="s">
        <v>172</v>
      </c>
      <c r="I3031" t="str">
        <f t="shared" si="252"/>
        <v>Algeria Boumerdes</v>
      </c>
      <c r="J3031" t="str">
        <f t="shared" si="255"/>
        <v>state_DZ_Bou_25</v>
      </c>
    </row>
    <row r="3032" hidden="1" spans="1:10">
      <c r="A3032" t="str">
        <f t="shared" si="253"/>
        <v>state_DZ_Chl_26</v>
      </c>
      <c r="B3032" t="e">
        <f>VLOOKUP(I3032,'state(26mar)'!D$2:G$680,4,FALSE)</f>
        <v>#N/A</v>
      </c>
      <c r="C3032" t="str">
        <f t="shared" si="251"/>
        <v>state_DZ_Chl_26</v>
      </c>
      <c r="D3032">
        <f t="shared" si="254"/>
        <v>26</v>
      </c>
      <c r="E3032" t="s">
        <v>147</v>
      </c>
      <c r="F3032" t="str">
        <f>VLOOKUP(E3032,'country(26mar)'!B$2:C$251,2,FALSE)</f>
        <v>DZ</v>
      </c>
      <c r="G3032" t="str">
        <f>VLOOKUP(F3032,'country(26mar)'!C$2:D$251,2,FALSE)</f>
        <v>base.dz</v>
      </c>
      <c r="H3032" t="s">
        <v>173</v>
      </c>
      <c r="I3032" t="str">
        <f t="shared" si="252"/>
        <v>Algeria Chlef</v>
      </c>
      <c r="J3032" t="str">
        <f t="shared" si="255"/>
        <v>state_DZ_Chl_26</v>
      </c>
    </row>
    <row r="3033" hidden="1" spans="1:10">
      <c r="A3033" t="str">
        <f t="shared" si="253"/>
        <v>state_DZ_Con_27</v>
      </c>
      <c r="B3033" t="e">
        <f>VLOOKUP(I3033,'state(26mar)'!D$2:G$680,4,FALSE)</f>
        <v>#N/A</v>
      </c>
      <c r="C3033" t="str">
        <f t="shared" si="251"/>
        <v>state_DZ_Con_27</v>
      </c>
      <c r="D3033">
        <f t="shared" si="254"/>
        <v>27</v>
      </c>
      <c r="E3033" t="s">
        <v>147</v>
      </c>
      <c r="F3033" t="str">
        <f>VLOOKUP(E3033,'country(26mar)'!B$2:C$251,2,FALSE)</f>
        <v>DZ</v>
      </c>
      <c r="G3033" t="str">
        <f>VLOOKUP(F3033,'country(26mar)'!C$2:D$251,2,FALSE)</f>
        <v>base.dz</v>
      </c>
      <c r="H3033" t="s">
        <v>174</v>
      </c>
      <c r="I3033" t="str">
        <f t="shared" si="252"/>
        <v>Algeria Constantine</v>
      </c>
      <c r="J3033" t="str">
        <f t="shared" si="255"/>
        <v>state_DZ_Con_27</v>
      </c>
    </row>
    <row r="3034" hidden="1" spans="1:10">
      <c r="A3034" t="str">
        <f t="shared" si="253"/>
        <v>state_DZ_Dje_28</v>
      </c>
      <c r="B3034" t="e">
        <f>VLOOKUP(I3034,'state(26mar)'!D$2:G$680,4,FALSE)</f>
        <v>#N/A</v>
      </c>
      <c r="C3034" t="str">
        <f t="shared" si="251"/>
        <v>state_DZ_Dje_28</v>
      </c>
      <c r="D3034">
        <f t="shared" si="254"/>
        <v>28</v>
      </c>
      <c r="E3034" t="s">
        <v>147</v>
      </c>
      <c r="F3034" t="str">
        <f>VLOOKUP(E3034,'country(26mar)'!B$2:C$251,2,FALSE)</f>
        <v>DZ</v>
      </c>
      <c r="G3034" t="str">
        <f>VLOOKUP(F3034,'country(26mar)'!C$2:D$251,2,FALSE)</f>
        <v>base.dz</v>
      </c>
      <c r="H3034" t="s">
        <v>177</v>
      </c>
      <c r="I3034" t="str">
        <f t="shared" si="252"/>
        <v>Algeria Djelfa</v>
      </c>
      <c r="J3034" t="str">
        <f t="shared" si="255"/>
        <v>state_DZ_Dje_28</v>
      </c>
    </row>
    <row r="3035" hidden="1" spans="1:10">
      <c r="A3035" t="str">
        <f t="shared" si="253"/>
        <v>state_DZ_El _29</v>
      </c>
      <c r="B3035" t="e">
        <f>VLOOKUP(I3035,'state(26mar)'!D$2:G$680,4,FALSE)</f>
        <v>#N/A</v>
      </c>
      <c r="C3035" t="str">
        <f t="shared" si="251"/>
        <v>state_DZ_El _29</v>
      </c>
      <c r="D3035">
        <f t="shared" si="254"/>
        <v>29</v>
      </c>
      <c r="E3035" t="s">
        <v>147</v>
      </c>
      <c r="F3035" t="str">
        <f>VLOOKUP(E3035,'country(26mar)'!B$2:C$251,2,FALSE)</f>
        <v>DZ</v>
      </c>
      <c r="G3035" t="str">
        <f>VLOOKUP(F3035,'country(26mar)'!C$2:D$251,2,FALSE)</f>
        <v>base.dz</v>
      </c>
      <c r="H3035" t="s">
        <v>178</v>
      </c>
      <c r="I3035" t="str">
        <f t="shared" si="252"/>
        <v>Algeria El Bayadh</v>
      </c>
      <c r="J3035" t="str">
        <f t="shared" si="255"/>
        <v>state_DZ_El _29</v>
      </c>
    </row>
    <row r="3036" hidden="1" spans="1:10">
      <c r="A3036" t="str">
        <f t="shared" si="253"/>
        <v>state_DZ_El _30</v>
      </c>
      <c r="B3036" t="e">
        <f>VLOOKUP(I3036,'state(26mar)'!D$2:G$680,4,FALSE)</f>
        <v>#N/A</v>
      </c>
      <c r="C3036" t="str">
        <f t="shared" si="251"/>
        <v>state_DZ_El _30</v>
      </c>
      <c r="D3036">
        <f t="shared" si="254"/>
        <v>30</v>
      </c>
      <c r="E3036" t="s">
        <v>147</v>
      </c>
      <c r="F3036" t="str">
        <f>VLOOKUP(E3036,'country(26mar)'!B$2:C$251,2,FALSE)</f>
        <v>DZ</v>
      </c>
      <c r="G3036" t="str">
        <f>VLOOKUP(F3036,'country(26mar)'!C$2:D$251,2,FALSE)</f>
        <v>base.dz</v>
      </c>
      <c r="H3036" t="s">
        <v>183</v>
      </c>
      <c r="I3036" t="str">
        <f t="shared" si="252"/>
        <v>Algeria El Tarf</v>
      </c>
      <c r="J3036" t="str">
        <f t="shared" si="255"/>
        <v>state_DZ_El _30</v>
      </c>
    </row>
    <row r="3037" hidden="1" spans="1:10">
      <c r="A3037" t="str">
        <f t="shared" si="253"/>
        <v>state_DZ_Jij_31</v>
      </c>
      <c r="B3037" t="e">
        <f>VLOOKUP(I3037,'state(26mar)'!D$2:G$680,4,FALSE)</f>
        <v>#N/A</v>
      </c>
      <c r="C3037" t="str">
        <f t="shared" si="251"/>
        <v>state_DZ_Jij_31</v>
      </c>
      <c r="D3037">
        <f t="shared" si="254"/>
        <v>31</v>
      </c>
      <c r="E3037" t="s">
        <v>147</v>
      </c>
      <c r="F3037" t="str">
        <f>VLOOKUP(E3037,'country(26mar)'!B$2:C$251,2,FALSE)</f>
        <v>DZ</v>
      </c>
      <c r="G3037" t="str">
        <f>VLOOKUP(F3037,'country(26mar)'!C$2:D$251,2,FALSE)</f>
        <v>base.dz</v>
      </c>
      <c r="H3037" t="s">
        <v>192</v>
      </c>
      <c r="I3037" t="str">
        <f t="shared" si="252"/>
        <v>Algeria Jijel</v>
      </c>
      <c r="J3037" t="str">
        <f t="shared" si="255"/>
        <v>state_DZ_Jij_31</v>
      </c>
    </row>
    <row r="3038" hidden="1" spans="1:10">
      <c r="A3038" t="str">
        <f t="shared" si="253"/>
        <v>state_DZ_Khe_32</v>
      </c>
      <c r="B3038" t="e">
        <f>VLOOKUP(I3038,'state(26mar)'!D$2:G$680,4,FALSE)</f>
        <v>#N/A</v>
      </c>
      <c r="C3038" t="str">
        <f t="shared" si="251"/>
        <v>state_DZ_Khe_32</v>
      </c>
      <c r="D3038">
        <f t="shared" si="254"/>
        <v>32</v>
      </c>
      <c r="E3038" t="s">
        <v>147</v>
      </c>
      <c r="F3038" t="str">
        <f>VLOOKUP(E3038,'country(26mar)'!B$2:C$251,2,FALSE)</f>
        <v>DZ</v>
      </c>
      <c r="G3038" t="str">
        <f>VLOOKUP(F3038,'country(26mar)'!C$2:D$251,2,FALSE)</f>
        <v>base.dz</v>
      </c>
      <c r="H3038" t="s">
        <v>193</v>
      </c>
      <c r="I3038" t="str">
        <f t="shared" si="252"/>
        <v>Algeria Khenchela</v>
      </c>
      <c r="J3038" t="str">
        <f t="shared" si="255"/>
        <v>state_DZ_Khe_32</v>
      </c>
    </row>
    <row r="3039" hidden="1" spans="1:10">
      <c r="A3039" t="str">
        <f t="shared" si="253"/>
        <v>state_DZ_Lag_33</v>
      </c>
      <c r="B3039" t="e">
        <f>VLOOKUP(I3039,'state(26mar)'!D$2:G$680,4,FALSE)</f>
        <v>#N/A</v>
      </c>
      <c r="C3039" t="str">
        <f t="shared" si="251"/>
        <v>state_DZ_Lag_33</v>
      </c>
      <c r="D3039">
        <f t="shared" si="254"/>
        <v>33</v>
      </c>
      <c r="E3039" t="s">
        <v>147</v>
      </c>
      <c r="F3039" t="str">
        <f>VLOOKUP(E3039,'country(26mar)'!B$2:C$251,2,FALSE)</f>
        <v>DZ</v>
      </c>
      <c r="G3039" t="str">
        <f>VLOOKUP(F3039,'country(26mar)'!C$2:D$251,2,FALSE)</f>
        <v>base.dz</v>
      </c>
      <c r="H3039" t="s">
        <v>194</v>
      </c>
      <c r="I3039" t="str">
        <f t="shared" si="252"/>
        <v>Algeria Laghouat</v>
      </c>
      <c r="J3039" t="str">
        <f t="shared" si="255"/>
        <v>state_DZ_Lag_33</v>
      </c>
    </row>
    <row r="3040" hidden="1" spans="1:10">
      <c r="A3040" t="str">
        <f t="shared" si="253"/>
        <v>state_DZ_Mas_34</v>
      </c>
      <c r="B3040" t="e">
        <f>VLOOKUP(I3040,'state(26mar)'!D$2:G$680,4,FALSE)</f>
        <v>#N/A</v>
      </c>
      <c r="C3040" t="str">
        <f t="shared" si="251"/>
        <v>state_DZ_Mas_34</v>
      </c>
      <c r="D3040">
        <f t="shared" si="254"/>
        <v>34</v>
      </c>
      <c r="E3040" t="s">
        <v>147</v>
      </c>
      <c r="F3040" t="str">
        <f>VLOOKUP(E3040,'country(26mar)'!B$2:C$251,2,FALSE)</f>
        <v>DZ</v>
      </c>
      <c r="G3040" t="str">
        <f>VLOOKUP(F3040,'country(26mar)'!C$2:D$251,2,FALSE)</f>
        <v>base.dz</v>
      </c>
      <c r="H3040" t="s">
        <v>195</v>
      </c>
      <c r="I3040" t="str">
        <f t="shared" si="252"/>
        <v>Algeria Mascara</v>
      </c>
      <c r="J3040" t="str">
        <f t="shared" si="255"/>
        <v>state_DZ_Mas_34</v>
      </c>
    </row>
    <row r="3041" hidden="1" spans="1:10">
      <c r="A3041" t="str">
        <f t="shared" si="253"/>
        <v>state_DZ_Méd_35</v>
      </c>
      <c r="B3041" t="e">
        <f>VLOOKUP(I3041,'state(26mar)'!D$2:G$680,4,FALSE)</f>
        <v>#N/A</v>
      </c>
      <c r="C3041" t="str">
        <f t="shared" si="251"/>
        <v>state_DZ_Méd_35</v>
      </c>
      <c r="D3041">
        <f t="shared" si="254"/>
        <v>35</v>
      </c>
      <c r="E3041" t="s">
        <v>147</v>
      </c>
      <c r="F3041" t="str">
        <f>VLOOKUP(E3041,'country(26mar)'!B$2:C$251,2,FALSE)</f>
        <v>DZ</v>
      </c>
      <c r="G3041" t="str">
        <f>VLOOKUP(F3041,'country(26mar)'!C$2:D$251,2,FALSE)</f>
        <v>base.dz</v>
      </c>
      <c r="H3041" t="s">
        <v>196</v>
      </c>
      <c r="I3041" t="str">
        <f t="shared" si="252"/>
        <v>Algeria Médéa</v>
      </c>
      <c r="J3041" t="str">
        <f t="shared" si="255"/>
        <v>state_DZ_Méd_35</v>
      </c>
    </row>
    <row r="3042" hidden="1" spans="1:10">
      <c r="A3042" t="str">
        <f t="shared" si="253"/>
        <v>state_DZ_Mil_36</v>
      </c>
      <c r="B3042" t="e">
        <f>VLOOKUP(I3042,'state(26mar)'!D$2:G$680,4,FALSE)</f>
        <v>#N/A</v>
      </c>
      <c r="C3042" t="str">
        <f t="shared" si="251"/>
        <v>state_DZ_Mil_36</v>
      </c>
      <c r="D3042">
        <f t="shared" si="254"/>
        <v>36</v>
      </c>
      <c r="E3042" t="s">
        <v>147</v>
      </c>
      <c r="F3042" t="str">
        <f>VLOOKUP(E3042,'country(26mar)'!B$2:C$251,2,FALSE)</f>
        <v>DZ</v>
      </c>
      <c r="G3042" t="str">
        <f>VLOOKUP(F3042,'country(26mar)'!C$2:D$251,2,FALSE)</f>
        <v>base.dz</v>
      </c>
      <c r="H3042" t="s">
        <v>198</v>
      </c>
      <c r="I3042" t="str">
        <f t="shared" si="252"/>
        <v>Algeria Mila</v>
      </c>
      <c r="J3042" t="str">
        <f t="shared" si="255"/>
        <v>state_DZ_Mil_36</v>
      </c>
    </row>
    <row r="3043" hidden="1" spans="1:10">
      <c r="A3043" t="str">
        <f t="shared" si="253"/>
        <v>state_DZ_Mos_37</v>
      </c>
      <c r="B3043" t="e">
        <f>VLOOKUP(I3043,'state(26mar)'!D$2:G$680,4,FALSE)</f>
        <v>#N/A</v>
      </c>
      <c r="C3043" t="str">
        <f t="shared" si="251"/>
        <v>state_DZ_Mos_37</v>
      </c>
      <c r="D3043">
        <f t="shared" si="254"/>
        <v>37</v>
      </c>
      <c r="E3043" t="s">
        <v>147</v>
      </c>
      <c r="F3043" t="str">
        <f>VLOOKUP(E3043,'country(26mar)'!B$2:C$251,2,FALSE)</f>
        <v>DZ</v>
      </c>
      <c r="G3043" t="str">
        <f>VLOOKUP(F3043,'country(26mar)'!C$2:D$251,2,FALSE)</f>
        <v>base.dz</v>
      </c>
      <c r="H3043" t="s">
        <v>199</v>
      </c>
      <c r="I3043" t="str">
        <f t="shared" si="252"/>
        <v>Algeria Mostaganem</v>
      </c>
      <c r="J3043" t="str">
        <f t="shared" si="255"/>
        <v>state_DZ_Mos_37</v>
      </c>
    </row>
    <row r="3044" hidden="1" spans="1:10">
      <c r="A3044" t="str">
        <f t="shared" si="253"/>
        <v>state_DZ_Ora_38</v>
      </c>
      <c r="B3044" t="e">
        <f>VLOOKUP(I3044,'state(26mar)'!D$2:G$680,4,FALSE)</f>
        <v>#N/A</v>
      </c>
      <c r="C3044" t="str">
        <f t="shared" si="251"/>
        <v>state_DZ_Ora_38</v>
      </c>
      <c r="D3044">
        <f t="shared" si="254"/>
        <v>38</v>
      </c>
      <c r="E3044" t="s">
        <v>147</v>
      </c>
      <c r="F3044" t="str">
        <f>VLOOKUP(E3044,'country(26mar)'!B$2:C$251,2,FALSE)</f>
        <v>DZ</v>
      </c>
      <c r="G3044" t="str">
        <f>VLOOKUP(F3044,'country(26mar)'!C$2:D$251,2,FALSE)</f>
        <v>base.dz</v>
      </c>
      <c r="H3044" t="s">
        <v>203</v>
      </c>
      <c r="I3044" t="str">
        <f t="shared" si="252"/>
        <v>Algeria Oran</v>
      </c>
      <c r="J3044" t="str">
        <f t="shared" si="255"/>
        <v>state_DZ_Ora_38</v>
      </c>
    </row>
    <row r="3045" hidden="1" spans="1:10">
      <c r="A3045" t="str">
        <f t="shared" si="253"/>
        <v>state_DZ_Rel_39</v>
      </c>
      <c r="B3045" t="e">
        <f>VLOOKUP(I3045,'state(26mar)'!D$2:G$680,4,FALSE)</f>
        <v>#N/A</v>
      </c>
      <c r="C3045" t="str">
        <f t="shared" si="251"/>
        <v>state_DZ_Rel_39</v>
      </c>
      <c r="D3045">
        <f t="shared" si="254"/>
        <v>39</v>
      </c>
      <c r="E3045" t="s">
        <v>147</v>
      </c>
      <c r="F3045" t="str">
        <f>VLOOKUP(E3045,'country(26mar)'!B$2:C$251,2,FALSE)</f>
        <v>DZ</v>
      </c>
      <c r="G3045" t="str">
        <f>VLOOKUP(F3045,'country(26mar)'!C$2:D$251,2,FALSE)</f>
        <v>base.dz</v>
      </c>
      <c r="H3045" t="s">
        <v>206</v>
      </c>
      <c r="I3045" t="str">
        <f t="shared" si="252"/>
        <v>Algeria Relizane</v>
      </c>
      <c r="J3045" t="str">
        <f t="shared" si="255"/>
        <v>state_DZ_Rel_39</v>
      </c>
    </row>
    <row r="3046" hidden="1" spans="1:10">
      <c r="A3046" t="str">
        <f t="shared" si="253"/>
        <v>state_DZ_Saï_40</v>
      </c>
      <c r="B3046" t="e">
        <f>VLOOKUP(I3046,'state(26mar)'!D$2:G$680,4,FALSE)</f>
        <v>#N/A</v>
      </c>
      <c r="C3046" t="str">
        <f t="shared" si="251"/>
        <v>state_DZ_Saï_40</v>
      </c>
      <c r="D3046">
        <f t="shared" si="254"/>
        <v>40</v>
      </c>
      <c r="E3046" t="s">
        <v>147</v>
      </c>
      <c r="F3046" t="str">
        <f>VLOOKUP(E3046,'country(26mar)'!B$2:C$251,2,FALSE)</f>
        <v>DZ</v>
      </c>
      <c r="G3046" t="str">
        <f>VLOOKUP(F3046,'country(26mar)'!C$2:D$251,2,FALSE)</f>
        <v>base.dz</v>
      </c>
      <c r="H3046" t="s">
        <v>207</v>
      </c>
      <c r="I3046" t="str">
        <f t="shared" si="252"/>
        <v>Algeria Saïda</v>
      </c>
      <c r="J3046" t="str">
        <f t="shared" si="255"/>
        <v>state_DZ_Saï_40</v>
      </c>
    </row>
    <row r="3047" hidden="1" spans="1:10">
      <c r="A3047" t="str">
        <f t="shared" si="253"/>
        <v>state_DZ_Sét_41</v>
      </c>
      <c r="B3047" t="e">
        <f>VLOOKUP(I3047,'state(26mar)'!D$2:G$680,4,FALSE)</f>
        <v>#N/A</v>
      </c>
      <c r="C3047" t="str">
        <f t="shared" si="251"/>
        <v>state_DZ_Sét_41</v>
      </c>
      <c r="D3047">
        <f t="shared" si="254"/>
        <v>41</v>
      </c>
      <c r="E3047" t="s">
        <v>147</v>
      </c>
      <c r="F3047" t="str">
        <f>VLOOKUP(E3047,'country(26mar)'!B$2:C$251,2,FALSE)</f>
        <v>DZ</v>
      </c>
      <c r="G3047" t="str">
        <f>VLOOKUP(F3047,'country(26mar)'!C$2:D$251,2,FALSE)</f>
        <v>base.dz</v>
      </c>
      <c r="H3047" t="s">
        <v>210</v>
      </c>
      <c r="I3047" t="str">
        <f t="shared" si="252"/>
        <v>Algeria Sétif</v>
      </c>
      <c r="J3047" t="str">
        <f t="shared" si="255"/>
        <v>state_DZ_Sét_41</v>
      </c>
    </row>
    <row r="3048" hidden="1" spans="1:10">
      <c r="A3048" t="str">
        <f t="shared" si="253"/>
        <v>state_DZ_Sid_42</v>
      </c>
      <c r="B3048" t="e">
        <f>VLOOKUP(I3048,'state(26mar)'!D$2:G$680,4,FALSE)</f>
        <v>#N/A</v>
      </c>
      <c r="C3048" t="str">
        <f t="shared" si="251"/>
        <v>state_DZ_Sid_42</v>
      </c>
      <c r="D3048">
        <f t="shared" si="254"/>
        <v>42</v>
      </c>
      <c r="E3048" t="s">
        <v>147</v>
      </c>
      <c r="F3048" t="str">
        <f>VLOOKUP(E3048,'country(26mar)'!B$2:C$251,2,FALSE)</f>
        <v>DZ</v>
      </c>
      <c r="G3048" t="str">
        <f>VLOOKUP(F3048,'country(26mar)'!C$2:D$251,2,FALSE)</f>
        <v>base.dz</v>
      </c>
      <c r="H3048" t="s">
        <v>213</v>
      </c>
      <c r="I3048" t="str">
        <f t="shared" si="252"/>
        <v>Algeria Sidi Bel Abbès</v>
      </c>
      <c r="J3048" t="str">
        <f t="shared" si="255"/>
        <v>state_DZ_Sid_42</v>
      </c>
    </row>
    <row r="3049" hidden="1" spans="1:10">
      <c r="A3049" t="str">
        <f t="shared" si="253"/>
        <v>state_DZ_Ski_43</v>
      </c>
      <c r="B3049" t="e">
        <f>VLOOKUP(I3049,'state(26mar)'!D$2:G$680,4,FALSE)</f>
        <v>#N/A</v>
      </c>
      <c r="C3049" t="str">
        <f t="shared" si="251"/>
        <v>state_DZ_Ski_43</v>
      </c>
      <c r="D3049">
        <f t="shared" si="254"/>
        <v>43</v>
      </c>
      <c r="E3049" t="s">
        <v>147</v>
      </c>
      <c r="F3049" t="str">
        <f>VLOOKUP(E3049,'country(26mar)'!B$2:C$251,2,FALSE)</f>
        <v>DZ</v>
      </c>
      <c r="G3049" t="str">
        <f>VLOOKUP(F3049,'country(26mar)'!C$2:D$251,2,FALSE)</f>
        <v>base.dz</v>
      </c>
      <c r="H3049" t="s">
        <v>214</v>
      </c>
      <c r="I3049" t="str">
        <f t="shared" si="252"/>
        <v>Algeria Skikda</v>
      </c>
      <c r="J3049" t="str">
        <f t="shared" si="255"/>
        <v>state_DZ_Ski_43</v>
      </c>
    </row>
    <row r="3050" hidden="1" spans="1:10">
      <c r="A3050" t="str">
        <f t="shared" si="253"/>
        <v>state_DZ_Téb_44</v>
      </c>
      <c r="B3050" t="e">
        <f>VLOOKUP(I3050,'state(26mar)'!D$2:G$680,4,FALSE)</f>
        <v>#N/A</v>
      </c>
      <c r="C3050" t="str">
        <f t="shared" si="251"/>
        <v>state_DZ_Téb_44</v>
      </c>
      <c r="D3050">
        <f t="shared" si="254"/>
        <v>44</v>
      </c>
      <c r="E3050" t="s">
        <v>147</v>
      </c>
      <c r="F3050" t="str">
        <f>VLOOKUP(E3050,'country(26mar)'!B$2:C$251,2,FALSE)</f>
        <v>DZ</v>
      </c>
      <c r="G3050" t="str">
        <f>VLOOKUP(F3050,'country(26mar)'!C$2:D$251,2,FALSE)</f>
        <v>base.dz</v>
      </c>
      <c r="H3050" t="s">
        <v>216</v>
      </c>
      <c r="I3050" t="str">
        <f t="shared" si="252"/>
        <v>Algeria Tébessa</v>
      </c>
      <c r="J3050" t="str">
        <f t="shared" si="255"/>
        <v>state_DZ_Téb_44</v>
      </c>
    </row>
    <row r="3051" hidden="1" spans="1:10">
      <c r="A3051" t="str">
        <f t="shared" si="253"/>
        <v>state_DZ_Tia_45</v>
      </c>
      <c r="B3051" t="e">
        <f>VLOOKUP(I3051,'state(26mar)'!D$2:G$680,4,FALSE)</f>
        <v>#N/A</v>
      </c>
      <c r="C3051" t="str">
        <f t="shared" si="251"/>
        <v>state_DZ_Tia_45</v>
      </c>
      <c r="D3051">
        <f t="shared" si="254"/>
        <v>45</v>
      </c>
      <c r="E3051" t="s">
        <v>147</v>
      </c>
      <c r="F3051" t="str">
        <f>VLOOKUP(E3051,'country(26mar)'!B$2:C$251,2,FALSE)</f>
        <v>DZ</v>
      </c>
      <c r="G3051" t="str">
        <f>VLOOKUP(F3051,'country(26mar)'!C$2:D$251,2,FALSE)</f>
        <v>base.dz</v>
      </c>
      <c r="H3051" t="s">
        <v>219</v>
      </c>
      <c r="I3051" t="str">
        <f t="shared" si="252"/>
        <v>Algeria Tiaret</v>
      </c>
      <c r="J3051" t="str">
        <f t="shared" si="255"/>
        <v>state_DZ_Tia_45</v>
      </c>
    </row>
    <row r="3052" hidden="1" spans="1:10">
      <c r="A3052" t="str">
        <f t="shared" si="253"/>
        <v>state_DZ_Tip_46</v>
      </c>
      <c r="B3052" t="e">
        <f>VLOOKUP(I3052,'state(26mar)'!D$2:G$680,4,FALSE)</f>
        <v>#N/A</v>
      </c>
      <c r="C3052" t="str">
        <f t="shared" si="251"/>
        <v>state_DZ_Tip_46</v>
      </c>
      <c r="D3052">
        <f t="shared" si="254"/>
        <v>46</v>
      </c>
      <c r="E3052" t="s">
        <v>147</v>
      </c>
      <c r="F3052" t="str">
        <f>VLOOKUP(E3052,'country(26mar)'!B$2:C$251,2,FALSE)</f>
        <v>DZ</v>
      </c>
      <c r="G3052" t="str">
        <f>VLOOKUP(F3052,'country(26mar)'!C$2:D$251,2,FALSE)</f>
        <v>base.dz</v>
      </c>
      <c r="H3052" t="s">
        <v>223</v>
      </c>
      <c r="I3052" t="str">
        <f t="shared" si="252"/>
        <v>Algeria Tipaza</v>
      </c>
      <c r="J3052" t="str">
        <f t="shared" si="255"/>
        <v>state_DZ_Tip_46</v>
      </c>
    </row>
    <row r="3053" hidden="1" spans="1:10">
      <c r="A3053" t="str">
        <f t="shared" si="253"/>
        <v>state_DZ_Tiz_47</v>
      </c>
      <c r="B3053" t="e">
        <f>VLOOKUP(I3053,'state(26mar)'!D$2:G$680,4,FALSE)</f>
        <v>#N/A</v>
      </c>
      <c r="C3053" t="str">
        <f t="shared" si="251"/>
        <v>state_DZ_Tiz_47</v>
      </c>
      <c r="D3053">
        <f t="shared" si="254"/>
        <v>47</v>
      </c>
      <c r="E3053" t="s">
        <v>147</v>
      </c>
      <c r="F3053" t="str">
        <f>VLOOKUP(E3053,'country(26mar)'!B$2:C$251,2,FALSE)</f>
        <v>DZ</v>
      </c>
      <c r="G3053" t="str">
        <f>VLOOKUP(F3053,'country(26mar)'!C$2:D$251,2,FALSE)</f>
        <v>base.dz</v>
      </c>
      <c r="H3053" t="s">
        <v>226</v>
      </c>
      <c r="I3053" t="str">
        <f t="shared" si="252"/>
        <v>Algeria Tizi Ouzou</v>
      </c>
      <c r="J3053" t="str">
        <f t="shared" si="255"/>
        <v>state_DZ_Tiz_47</v>
      </c>
    </row>
    <row r="3054" hidden="1" spans="1:10">
      <c r="A3054" t="str">
        <f t="shared" si="253"/>
        <v>state_DZ_Tle_48</v>
      </c>
      <c r="B3054" t="e">
        <f>VLOOKUP(I3054,'state(26mar)'!D$2:G$680,4,FALSE)</f>
        <v>#N/A</v>
      </c>
      <c r="C3054" t="str">
        <f t="shared" si="251"/>
        <v>state_DZ_Tle_48</v>
      </c>
      <c r="D3054">
        <f t="shared" si="254"/>
        <v>48</v>
      </c>
      <c r="E3054" t="s">
        <v>147</v>
      </c>
      <c r="F3054" t="str">
        <f>VLOOKUP(E3054,'country(26mar)'!B$2:C$251,2,FALSE)</f>
        <v>DZ</v>
      </c>
      <c r="G3054" t="str">
        <f>VLOOKUP(F3054,'country(26mar)'!C$2:D$251,2,FALSE)</f>
        <v>base.dz</v>
      </c>
      <c r="H3054" t="s">
        <v>228</v>
      </c>
      <c r="I3054" t="str">
        <f t="shared" si="252"/>
        <v>Algeria Tlemcen</v>
      </c>
      <c r="J3054" t="str">
        <f t="shared" si="255"/>
        <v>state_DZ_Tle_48</v>
      </c>
    </row>
    <row r="3055" hidden="1" spans="1:10">
      <c r="A3055" t="str">
        <f t="shared" si="253"/>
        <v>state_EC_Esm_1</v>
      </c>
      <c r="B3055" t="e">
        <f>VLOOKUP(I3055,'state(26mar)'!D$2:G$680,4,FALSE)</f>
        <v>#N/A</v>
      </c>
      <c r="C3055" t="str">
        <f t="shared" si="251"/>
        <v>state_EC_Esm_1</v>
      </c>
      <c r="D3055">
        <f t="shared" si="254"/>
        <v>1</v>
      </c>
      <c r="E3055" t="s">
        <v>3477</v>
      </c>
      <c r="F3055" t="str">
        <f>VLOOKUP(E3055,'country(26mar)'!B$2:C$251,2,FALSE)</f>
        <v>EC</v>
      </c>
      <c r="G3055" t="str">
        <f>VLOOKUP(F3055,'country(26mar)'!C$2:D$251,2,FALSE)</f>
        <v>base.ec</v>
      </c>
      <c r="H3055" t="s">
        <v>3492</v>
      </c>
      <c r="I3055" t="str">
        <f t="shared" si="252"/>
        <v>Ecuador Esmeraldas</v>
      </c>
      <c r="J3055" t="str">
        <f t="shared" si="255"/>
        <v>state_EC_Esm_1</v>
      </c>
    </row>
    <row r="3056" hidden="1" spans="1:10">
      <c r="A3056" t="str">
        <f t="shared" si="253"/>
        <v>state_EC_El _2</v>
      </c>
      <c r="B3056" t="e">
        <f>VLOOKUP(I3056,'state(26mar)'!D$2:G$680,4,FALSE)</f>
        <v>#N/A</v>
      </c>
      <c r="C3056" t="str">
        <f t="shared" si="251"/>
        <v>state_EC_El _2</v>
      </c>
      <c r="D3056">
        <f t="shared" si="254"/>
        <v>2</v>
      </c>
      <c r="E3056" t="s">
        <v>3477</v>
      </c>
      <c r="F3056" t="str">
        <f>VLOOKUP(E3056,'country(26mar)'!B$2:C$251,2,FALSE)</f>
        <v>EC</v>
      </c>
      <c r="G3056" t="str">
        <f>VLOOKUP(F3056,'country(26mar)'!C$2:D$251,2,FALSE)</f>
        <v>base.ec</v>
      </c>
      <c r="H3056" t="s">
        <v>3507</v>
      </c>
      <c r="I3056" t="str">
        <f t="shared" si="252"/>
        <v>Ecuador El Oro</v>
      </c>
      <c r="J3056" t="str">
        <f t="shared" si="255"/>
        <v>state_EC_El _2</v>
      </c>
    </row>
    <row r="3057" hidden="1" spans="1:10">
      <c r="A3057" t="str">
        <f t="shared" si="253"/>
        <v>state_EC_Chi_3</v>
      </c>
      <c r="B3057" t="e">
        <f>VLOOKUP(I3057,'state(26mar)'!D$2:G$680,4,FALSE)</f>
        <v>#N/A</v>
      </c>
      <c r="C3057" t="str">
        <f t="shared" si="251"/>
        <v>state_EC_Chi_3</v>
      </c>
      <c r="D3057">
        <f t="shared" si="254"/>
        <v>3</v>
      </c>
      <c r="E3057" t="s">
        <v>3477</v>
      </c>
      <c r="F3057" t="str">
        <f>VLOOKUP(E3057,'country(26mar)'!B$2:C$251,2,FALSE)</f>
        <v>EC</v>
      </c>
      <c r="G3057" t="str">
        <f>VLOOKUP(F3057,'country(26mar)'!C$2:D$251,2,FALSE)</f>
        <v>base.ec</v>
      </c>
      <c r="H3057" t="s">
        <v>3480</v>
      </c>
      <c r="I3057" t="str">
        <f t="shared" si="252"/>
        <v>Ecuador Chimborazo</v>
      </c>
      <c r="J3057" t="str">
        <f t="shared" si="255"/>
        <v>state_EC_Chi_3</v>
      </c>
    </row>
    <row r="3058" hidden="1" spans="1:10">
      <c r="A3058" t="str">
        <f t="shared" si="253"/>
        <v>state_EC_Mor_4</v>
      </c>
      <c r="B3058" t="e">
        <f>VLOOKUP(I3058,'state(26mar)'!D$2:G$680,4,FALSE)</f>
        <v>#N/A</v>
      </c>
      <c r="C3058" t="str">
        <f t="shared" si="251"/>
        <v>state_EC_Mor_4</v>
      </c>
      <c r="D3058">
        <f t="shared" si="254"/>
        <v>4</v>
      </c>
      <c r="E3058" t="s">
        <v>3477</v>
      </c>
      <c r="F3058" t="str">
        <f>VLOOKUP(E3058,'country(26mar)'!B$2:C$251,2,FALSE)</f>
        <v>EC</v>
      </c>
      <c r="G3058" t="str">
        <f>VLOOKUP(F3058,'country(26mar)'!C$2:D$251,2,FALSE)</f>
        <v>base.ec</v>
      </c>
      <c r="H3058" t="s">
        <v>3505</v>
      </c>
      <c r="I3058" t="str">
        <f t="shared" si="252"/>
        <v>Ecuador Morona-Santiago</v>
      </c>
      <c r="J3058" t="str">
        <f t="shared" si="255"/>
        <v>state_EC_Mor_4</v>
      </c>
    </row>
    <row r="3059" hidden="1" spans="1:10">
      <c r="A3059" t="str">
        <f t="shared" si="253"/>
        <v>state_EC_Pic_5</v>
      </c>
      <c r="B3059" t="e">
        <f>VLOOKUP(I3059,'state(26mar)'!D$2:G$680,4,FALSE)</f>
        <v>#N/A</v>
      </c>
      <c r="C3059" t="str">
        <f t="shared" si="251"/>
        <v>state_EC_Pic_5</v>
      </c>
      <c r="D3059">
        <f t="shared" si="254"/>
        <v>5</v>
      </c>
      <c r="E3059" t="s">
        <v>3477</v>
      </c>
      <c r="F3059" t="str">
        <f>VLOOKUP(E3059,'country(26mar)'!B$2:C$251,2,FALSE)</f>
        <v>EC</v>
      </c>
      <c r="G3059" t="str">
        <f>VLOOKUP(F3059,'country(26mar)'!C$2:D$251,2,FALSE)</f>
        <v>base.ec</v>
      </c>
      <c r="H3059" t="s">
        <v>3487</v>
      </c>
      <c r="I3059" t="str">
        <f t="shared" si="252"/>
        <v>Ecuador Pichincha</v>
      </c>
      <c r="J3059" t="str">
        <f t="shared" si="255"/>
        <v>state_EC_Pic_5</v>
      </c>
    </row>
    <row r="3060" hidden="1" spans="1:10">
      <c r="A3060" t="str">
        <f t="shared" si="253"/>
        <v>state_EC_Car_6</v>
      </c>
      <c r="B3060" t="e">
        <f>VLOOKUP(I3060,'state(26mar)'!D$2:G$680,4,FALSE)</f>
        <v>#N/A</v>
      </c>
      <c r="C3060" t="str">
        <f t="shared" ref="C3060:C3123" si="256">CONCATENATE("state_",F3060,"_",LEFT(H3060,3),"_",D3060)</f>
        <v>state_EC_Car_6</v>
      </c>
      <c r="D3060">
        <f t="shared" si="254"/>
        <v>6</v>
      </c>
      <c r="E3060" t="s">
        <v>3477</v>
      </c>
      <c r="F3060" t="str">
        <f>VLOOKUP(E3060,'country(26mar)'!B$2:C$251,2,FALSE)</f>
        <v>EC</v>
      </c>
      <c r="G3060" t="str">
        <f>VLOOKUP(F3060,'country(26mar)'!C$2:D$251,2,FALSE)</f>
        <v>base.ec</v>
      </c>
      <c r="H3060" t="s">
        <v>3527</v>
      </c>
      <c r="I3060" t="str">
        <f t="shared" ref="I3060:I3123" si="257">CONCATENATE(E3060," ",H3060)</f>
        <v>Ecuador Carchi</v>
      </c>
      <c r="J3060" t="str">
        <f t="shared" si="255"/>
        <v>state_EC_Car_6</v>
      </c>
    </row>
    <row r="3061" hidden="1" spans="1:10">
      <c r="A3061" t="str">
        <f t="shared" si="253"/>
        <v>state_EC_Man_7</v>
      </c>
      <c r="B3061" t="e">
        <f>VLOOKUP(I3061,'state(26mar)'!D$2:G$680,4,FALSE)</f>
        <v>#N/A</v>
      </c>
      <c r="C3061" t="str">
        <f t="shared" si="256"/>
        <v>state_EC_Man_7</v>
      </c>
      <c r="D3061">
        <f t="shared" si="254"/>
        <v>7</v>
      </c>
      <c r="E3061" t="s">
        <v>3477</v>
      </c>
      <c r="F3061" t="str">
        <f>VLOOKUP(E3061,'country(26mar)'!B$2:C$251,2,FALSE)</f>
        <v>EC</v>
      </c>
      <c r="G3061" t="str">
        <f>VLOOKUP(F3061,'country(26mar)'!C$2:D$251,2,FALSE)</f>
        <v>base.ec</v>
      </c>
      <c r="H3061" t="s">
        <v>3489</v>
      </c>
      <c r="I3061" t="str">
        <f t="shared" si="257"/>
        <v>Ecuador Manabí</v>
      </c>
      <c r="J3061" t="str">
        <f t="shared" si="255"/>
        <v>state_EC_Man_7</v>
      </c>
    </row>
    <row r="3062" hidden="1" spans="1:10">
      <c r="A3062" t="str">
        <f t="shared" si="253"/>
        <v>state_EC_Gal_8</v>
      </c>
      <c r="B3062" t="e">
        <f>VLOOKUP(I3062,'state(26mar)'!D$2:G$680,4,FALSE)</f>
        <v>#N/A</v>
      </c>
      <c r="C3062" t="str">
        <f t="shared" si="256"/>
        <v>state_EC_Gal_8</v>
      </c>
      <c r="D3062">
        <f t="shared" si="254"/>
        <v>8</v>
      </c>
      <c r="E3062" t="s">
        <v>3477</v>
      </c>
      <c r="F3062" t="str">
        <f>VLOOKUP(E3062,'country(26mar)'!B$2:C$251,2,FALSE)</f>
        <v>EC</v>
      </c>
      <c r="G3062" t="str">
        <f>VLOOKUP(F3062,'country(26mar)'!C$2:D$251,2,FALSE)</f>
        <v>base.ec</v>
      </c>
      <c r="H3062" t="s">
        <v>3517</v>
      </c>
      <c r="I3062" t="str">
        <f t="shared" si="257"/>
        <v>Ecuador Galápagos</v>
      </c>
      <c r="J3062" t="str">
        <f t="shared" si="255"/>
        <v>state_EC_Gal_8</v>
      </c>
    </row>
    <row r="3063" hidden="1" spans="1:10">
      <c r="A3063" t="str">
        <f t="shared" si="253"/>
        <v>state_EC_Gua_9</v>
      </c>
      <c r="B3063" t="e">
        <f>VLOOKUP(I3063,'state(26mar)'!D$2:G$680,4,FALSE)</f>
        <v>#N/A</v>
      </c>
      <c r="C3063" t="str">
        <f t="shared" si="256"/>
        <v>state_EC_Gua_9</v>
      </c>
      <c r="D3063">
        <f t="shared" si="254"/>
        <v>9</v>
      </c>
      <c r="E3063" t="s">
        <v>3477</v>
      </c>
      <c r="F3063" t="str">
        <f>VLOOKUP(E3063,'country(26mar)'!B$2:C$251,2,FALSE)</f>
        <v>EC</v>
      </c>
      <c r="G3063" t="str">
        <f>VLOOKUP(F3063,'country(26mar)'!C$2:D$251,2,FALSE)</f>
        <v>base.ec</v>
      </c>
      <c r="H3063" t="s">
        <v>3495</v>
      </c>
      <c r="I3063" t="str">
        <f t="shared" si="257"/>
        <v>Ecuador Guayas</v>
      </c>
      <c r="J3063" t="str">
        <f t="shared" si="255"/>
        <v>state_EC_Gua_9</v>
      </c>
    </row>
    <row r="3064" hidden="1" spans="1:10">
      <c r="A3064" t="str">
        <f t="shared" si="253"/>
        <v>state_EC_Zam_10</v>
      </c>
      <c r="B3064" t="e">
        <f>VLOOKUP(I3064,'state(26mar)'!D$2:G$680,4,FALSE)</f>
        <v>#N/A</v>
      </c>
      <c r="C3064" t="str">
        <f t="shared" si="256"/>
        <v>state_EC_Zam_10</v>
      </c>
      <c r="D3064">
        <f t="shared" si="254"/>
        <v>10</v>
      </c>
      <c r="E3064" t="s">
        <v>3477</v>
      </c>
      <c r="F3064" t="str">
        <f>VLOOKUP(E3064,'country(26mar)'!B$2:C$251,2,FALSE)</f>
        <v>EC</v>
      </c>
      <c r="G3064" t="str">
        <f>VLOOKUP(F3064,'country(26mar)'!C$2:D$251,2,FALSE)</f>
        <v>base.ec</v>
      </c>
      <c r="H3064" t="s">
        <v>3540</v>
      </c>
      <c r="I3064" t="str">
        <f t="shared" si="257"/>
        <v>Ecuador Zamora-Chinchipe</v>
      </c>
      <c r="J3064" t="str">
        <f t="shared" si="255"/>
        <v>state_EC_Zam_10</v>
      </c>
    </row>
    <row r="3065" hidden="1" spans="1:10">
      <c r="A3065" t="str">
        <f t="shared" si="253"/>
        <v>state_EC_Suc_11</v>
      </c>
      <c r="B3065" t="e">
        <f>VLOOKUP(I3065,'state(26mar)'!D$2:G$680,4,FALSE)</f>
        <v>#N/A</v>
      </c>
      <c r="C3065" t="str">
        <f t="shared" si="256"/>
        <v>state_EC_Suc_11</v>
      </c>
      <c r="D3065">
        <f t="shared" si="254"/>
        <v>11</v>
      </c>
      <c r="E3065" t="s">
        <v>3477</v>
      </c>
      <c r="F3065" t="str">
        <f>VLOOKUP(E3065,'country(26mar)'!B$2:C$251,2,FALSE)</f>
        <v>EC</v>
      </c>
      <c r="G3065" t="str">
        <f>VLOOKUP(F3065,'country(26mar)'!C$2:D$251,2,FALSE)</f>
        <v>base.ec</v>
      </c>
      <c r="H3065" t="s">
        <v>3512</v>
      </c>
      <c r="I3065" t="str">
        <f t="shared" si="257"/>
        <v>Ecuador Sucumbíos</v>
      </c>
      <c r="J3065" t="str">
        <f t="shared" si="255"/>
        <v>state_EC_Suc_11</v>
      </c>
    </row>
    <row r="3066" hidden="1" spans="1:10">
      <c r="A3066" t="str">
        <f t="shared" si="253"/>
        <v>state_EC_Loj_12</v>
      </c>
      <c r="B3066" t="e">
        <f>VLOOKUP(I3066,'state(26mar)'!D$2:G$680,4,FALSE)</f>
        <v>#N/A</v>
      </c>
      <c r="C3066" t="str">
        <f t="shared" si="256"/>
        <v>state_EC_Loj_12</v>
      </c>
      <c r="D3066">
        <f t="shared" si="254"/>
        <v>12</v>
      </c>
      <c r="E3066" t="s">
        <v>3477</v>
      </c>
      <c r="F3066" t="str">
        <f>VLOOKUP(E3066,'country(26mar)'!B$2:C$251,2,FALSE)</f>
        <v>EC</v>
      </c>
      <c r="G3066" t="str">
        <f>VLOOKUP(F3066,'country(26mar)'!C$2:D$251,2,FALSE)</f>
        <v>base.ec</v>
      </c>
      <c r="H3066" t="s">
        <v>3501</v>
      </c>
      <c r="I3066" t="str">
        <f t="shared" si="257"/>
        <v>Ecuador Loja</v>
      </c>
      <c r="J3066" t="str">
        <f t="shared" si="255"/>
        <v>state_EC_Loj_12</v>
      </c>
    </row>
    <row r="3067" hidden="1" spans="1:10">
      <c r="A3067" t="str">
        <f t="shared" si="253"/>
        <v>state_EC_Imb_13</v>
      </c>
      <c r="B3067" t="e">
        <f>VLOOKUP(I3067,'state(26mar)'!D$2:G$680,4,FALSE)</f>
        <v>#N/A</v>
      </c>
      <c r="C3067" t="str">
        <f t="shared" si="256"/>
        <v>state_EC_Imb_13</v>
      </c>
      <c r="D3067">
        <f t="shared" si="254"/>
        <v>13</v>
      </c>
      <c r="E3067" t="s">
        <v>3477</v>
      </c>
      <c r="F3067" t="str">
        <f>VLOOKUP(E3067,'country(26mar)'!B$2:C$251,2,FALSE)</f>
        <v>EC</v>
      </c>
      <c r="G3067" t="str">
        <f>VLOOKUP(F3067,'country(26mar)'!C$2:D$251,2,FALSE)</f>
        <v>base.ec</v>
      </c>
      <c r="H3067" t="s">
        <v>3497</v>
      </c>
      <c r="I3067" t="str">
        <f t="shared" si="257"/>
        <v>Ecuador Imbabura</v>
      </c>
      <c r="J3067" t="str">
        <f t="shared" si="255"/>
        <v>state_EC_Imb_13</v>
      </c>
    </row>
    <row r="3068" hidden="1" spans="1:10">
      <c r="A3068" t="str">
        <f t="shared" si="253"/>
        <v>state_EC_Los_14</v>
      </c>
      <c r="B3068" t="e">
        <f>VLOOKUP(I3068,'state(26mar)'!D$2:G$680,4,FALSE)</f>
        <v>#N/A</v>
      </c>
      <c r="C3068" t="str">
        <f t="shared" si="256"/>
        <v>state_EC_Los_14</v>
      </c>
      <c r="D3068">
        <f t="shared" si="254"/>
        <v>14</v>
      </c>
      <c r="E3068" t="s">
        <v>3477</v>
      </c>
      <c r="F3068" t="str">
        <f>VLOOKUP(E3068,'country(26mar)'!B$2:C$251,2,FALSE)</f>
        <v>EC</v>
      </c>
      <c r="G3068" t="str">
        <f>VLOOKUP(F3068,'country(26mar)'!C$2:D$251,2,FALSE)</f>
        <v>base.ec</v>
      </c>
      <c r="H3068" t="s">
        <v>2405</v>
      </c>
      <c r="I3068" t="str">
        <f t="shared" si="257"/>
        <v>Ecuador Los Ríos</v>
      </c>
      <c r="J3068" t="str">
        <f t="shared" si="255"/>
        <v>state_EC_Los_14</v>
      </c>
    </row>
    <row r="3069" hidden="1" spans="1:10">
      <c r="A3069" t="str">
        <f t="shared" si="253"/>
        <v>state_EC_Pas_15</v>
      </c>
      <c r="B3069" t="e">
        <f>VLOOKUP(I3069,'state(26mar)'!D$2:G$680,4,FALSE)</f>
        <v>#N/A</v>
      </c>
      <c r="C3069" t="str">
        <f t="shared" si="256"/>
        <v>state_EC_Pas_15</v>
      </c>
      <c r="D3069">
        <f t="shared" si="254"/>
        <v>15</v>
      </c>
      <c r="E3069" t="s">
        <v>3477</v>
      </c>
      <c r="F3069" t="str">
        <f>VLOOKUP(E3069,'country(26mar)'!B$2:C$251,2,FALSE)</f>
        <v>EC</v>
      </c>
      <c r="G3069" t="str">
        <f>VLOOKUP(F3069,'country(26mar)'!C$2:D$251,2,FALSE)</f>
        <v>base.ec</v>
      </c>
      <c r="H3069" t="s">
        <v>3522</v>
      </c>
      <c r="I3069" t="str">
        <f t="shared" si="257"/>
        <v>Ecuador Pastaza</v>
      </c>
      <c r="J3069" t="str">
        <f t="shared" si="255"/>
        <v>state_EC_Pas_15</v>
      </c>
    </row>
    <row r="3070" hidden="1" spans="1:10">
      <c r="A3070" t="str">
        <f t="shared" si="253"/>
        <v>state_EC_Tun_16</v>
      </c>
      <c r="B3070" t="e">
        <f>VLOOKUP(I3070,'state(26mar)'!D$2:G$680,4,FALSE)</f>
        <v>#N/A</v>
      </c>
      <c r="C3070" t="str">
        <f t="shared" si="256"/>
        <v>state_EC_Tun_16</v>
      </c>
      <c r="D3070">
        <f t="shared" si="254"/>
        <v>16</v>
      </c>
      <c r="E3070" t="s">
        <v>3477</v>
      </c>
      <c r="F3070" t="str">
        <f>VLOOKUP(E3070,'country(26mar)'!B$2:C$251,2,FALSE)</f>
        <v>EC</v>
      </c>
      <c r="G3070" t="str">
        <f>VLOOKUP(F3070,'country(26mar)'!C$2:D$251,2,FALSE)</f>
        <v>base.ec</v>
      </c>
      <c r="H3070" t="s">
        <v>3482</v>
      </c>
      <c r="I3070" t="str">
        <f t="shared" si="257"/>
        <v>Ecuador Tungurahua</v>
      </c>
      <c r="J3070" t="str">
        <f t="shared" si="255"/>
        <v>state_EC_Tun_16</v>
      </c>
    </row>
    <row r="3071" hidden="1" spans="1:10">
      <c r="A3071" t="str">
        <f t="shared" si="253"/>
        <v>state_EC_Nap_17</v>
      </c>
      <c r="B3071" t="e">
        <f>VLOOKUP(I3071,'state(26mar)'!D$2:G$680,4,FALSE)</f>
        <v>#N/A</v>
      </c>
      <c r="C3071" t="str">
        <f t="shared" si="256"/>
        <v>state_EC_Nap_17</v>
      </c>
      <c r="D3071">
        <f t="shared" si="254"/>
        <v>17</v>
      </c>
      <c r="E3071" t="s">
        <v>3477</v>
      </c>
      <c r="F3071" t="str">
        <f>VLOOKUP(E3071,'country(26mar)'!B$2:C$251,2,FALSE)</f>
        <v>EC</v>
      </c>
      <c r="G3071" t="str">
        <f>VLOOKUP(F3071,'country(26mar)'!C$2:D$251,2,FALSE)</f>
        <v>base.ec</v>
      </c>
      <c r="H3071" t="s">
        <v>3534</v>
      </c>
      <c r="I3071" t="str">
        <f t="shared" si="257"/>
        <v>Ecuador Napo</v>
      </c>
      <c r="J3071" t="str">
        <f t="shared" si="255"/>
        <v>state_EC_Nap_17</v>
      </c>
    </row>
    <row r="3072" hidden="1" spans="1:10">
      <c r="A3072" t="str">
        <f t="shared" si="253"/>
        <v>state_EC_Ore_18</v>
      </c>
      <c r="B3072" t="e">
        <f>VLOOKUP(I3072,'state(26mar)'!D$2:G$680,4,FALSE)</f>
        <v>#N/A</v>
      </c>
      <c r="C3072" t="str">
        <f t="shared" si="256"/>
        <v>state_EC_Ore_18</v>
      </c>
      <c r="D3072">
        <f t="shared" si="254"/>
        <v>18</v>
      </c>
      <c r="E3072" t="s">
        <v>3477</v>
      </c>
      <c r="F3072" t="str">
        <f>VLOOKUP(E3072,'country(26mar)'!B$2:C$251,2,FALSE)</f>
        <v>EC</v>
      </c>
      <c r="G3072" t="str">
        <f>VLOOKUP(F3072,'country(26mar)'!C$2:D$251,2,FALSE)</f>
        <v>base.ec</v>
      </c>
      <c r="H3072" t="s">
        <v>3519</v>
      </c>
      <c r="I3072" t="str">
        <f t="shared" si="257"/>
        <v>Ecuador Orellana</v>
      </c>
      <c r="J3072" t="str">
        <f t="shared" si="255"/>
        <v>state_EC_Ore_18</v>
      </c>
    </row>
    <row r="3073" hidden="1" spans="1:10">
      <c r="A3073" t="str">
        <f t="shared" si="253"/>
        <v>state_EC_San_19</v>
      </c>
      <c r="B3073" t="e">
        <f>VLOOKUP(I3073,'state(26mar)'!D$2:G$680,4,FALSE)</f>
        <v>#N/A</v>
      </c>
      <c r="C3073" t="str">
        <f t="shared" si="256"/>
        <v>state_EC_San_19</v>
      </c>
      <c r="D3073">
        <f t="shared" si="254"/>
        <v>19</v>
      </c>
      <c r="E3073" t="s">
        <v>3477</v>
      </c>
      <c r="F3073" t="str">
        <f>VLOOKUP(E3073,'country(26mar)'!B$2:C$251,2,FALSE)</f>
        <v>EC</v>
      </c>
      <c r="G3073" t="str">
        <f>VLOOKUP(F3073,'country(26mar)'!C$2:D$251,2,FALSE)</f>
        <v>base.ec</v>
      </c>
      <c r="H3073" t="s">
        <v>3532</v>
      </c>
      <c r="I3073" t="str">
        <f t="shared" si="257"/>
        <v>Ecuador Santo Domingo de los Tsáchilas</v>
      </c>
      <c r="J3073" t="str">
        <f t="shared" si="255"/>
        <v>state_EC_San_19</v>
      </c>
    </row>
    <row r="3074" hidden="1" spans="1:10">
      <c r="A3074" t="str">
        <f t="shared" si="253"/>
        <v>state_EC_San_20</v>
      </c>
      <c r="B3074" t="e">
        <f>VLOOKUP(I3074,'state(26mar)'!D$2:G$680,4,FALSE)</f>
        <v>#N/A</v>
      </c>
      <c r="C3074" t="str">
        <f t="shared" si="256"/>
        <v>state_EC_San_20</v>
      </c>
      <c r="D3074">
        <f t="shared" si="254"/>
        <v>20</v>
      </c>
      <c r="E3074" t="s">
        <v>3477</v>
      </c>
      <c r="F3074" t="str">
        <f>VLOOKUP(E3074,'country(26mar)'!B$2:C$251,2,FALSE)</f>
        <v>EC</v>
      </c>
      <c r="G3074" t="str">
        <f>VLOOKUP(F3074,'country(26mar)'!C$2:D$251,2,FALSE)</f>
        <v>base.ec</v>
      </c>
      <c r="H3074" t="s">
        <v>3530</v>
      </c>
      <c r="I3074" t="str">
        <f t="shared" si="257"/>
        <v>Ecuador Santa Elena</v>
      </c>
      <c r="J3074" t="str">
        <f t="shared" si="255"/>
        <v>state_EC_San_20</v>
      </c>
    </row>
    <row r="3075" hidden="1" spans="1:10">
      <c r="A3075" t="str">
        <f t="shared" ref="A3075:A3138" si="258">IFERROR(B3075,C3075)</f>
        <v>state_EC_Azu_21</v>
      </c>
      <c r="B3075" t="e">
        <f>VLOOKUP(I3075,'state(26mar)'!D$2:G$680,4,FALSE)</f>
        <v>#N/A</v>
      </c>
      <c r="C3075" t="str">
        <f t="shared" si="256"/>
        <v>state_EC_Azu_21</v>
      </c>
      <c r="D3075">
        <f t="shared" ref="D3075:D3138" si="259">IF(E3075=E3074,D3074+1,1)</f>
        <v>21</v>
      </c>
      <c r="E3075" t="s">
        <v>3477</v>
      </c>
      <c r="F3075" t="str">
        <f>VLOOKUP(E3075,'country(26mar)'!B$2:C$251,2,FALSE)</f>
        <v>EC</v>
      </c>
      <c r="G3075" t="str">
        <f>VLOOKUP(F3075,'country(26mar)'!C$2:D$251,2,FALSE)</f>
        <v>base.ec</v>
      </c>
      <c r="H3075" t="s">
        <v>3491</v>
      </c>
      <c r="I3075" t="str">
        <f t="shared" si="257"/>
        <v>Ecuador Azuay</v>
      </c>
      <c r="J3075" t="str">
        <f t="shared" ref="J3075:J3138" si="260">A3075</f>
        <v>state_EC_Azu_21</v>
      </c>
    </row>
    <row r="3076" hidden="1" spans="1:10">
      <c r="A3076" t="str">
        <f t="shared" si="258"/>
        <v>state_EC_Bol_22</v>
      </c>
      <c r="B3076" t="e">
        <f>VLOOKUP(I3076,'state(26mar)'!D$2:G$680,4,FALSE)</f>
        <v>#N/A</v>
      </c>
      <c r="C3076" t="str">
        <f t="shared" si="256"/>
        <v>state_EC_Bol_22</v>
      </c>
      <c r="D3076">
        <f t="shared" si="259"/>
        <v>22</v>
      </c>
      <c r="E3076" t="s">
        <v>3477</v>
      </c>
      <c r="F3076" t="str">
        <f>VLOOKUP(E3076,'country(26mar)'!B$2:C$251,2,FALSE)</f>
        <v>EC</v>
      </c>
      <c r="G3076" t="str">
        <f>VLOOKUP(F3076,'country(26mar)'!C$2:D$251,2,FALSE)</f>
        <v>base.ec</v>
      </c>
      <c r="H3076" t="s">
        <v>2896</v>
      </c>
      <c r="I3076" t="str">
        <f t="shared" si="257"/>
        <v>Ecuador Bolívar</v>
      </c>
      <c r="J3076" t="str">
        <f t="shared" si="260"/>
        <v>state_EC_Bol_22</v>
      </c>
    </row>
    <row r="3077" hidden="1" spans="1:10">
      <c r="A3077" t="str">
        <f t="shared" si="258"/>
        <v>state_EC_Cañ_23</v>
      </c>
      <c r="B3077" t="e">
        <f>VLOOKUP(I3077,'state(26mar)'!D$2:G$680,4,FALSE)</f>
        <v>#N/A</v>
      </c>
      <c r="C3077" t="str">
        <f t="shared" si="256"/>
        <v>state_EC_Cañ_23</v>
      </c>
      <c r="D3077">
        <f t="shared" si="259"/>
        <v>23</v>
      </c>
      <c r="E3077" t="s">
        <v>3477</v>
      </c>
      <c r="F3077" t="str">
        <f>VLOOKUP(E3077,'country(26mar)'!B$2:C$251,2,FALSE)</f>
        <v>EC</v>
      </c>
      <c r="G3077" t="str">
        <f>VLOOKUP(F3077,'country(26mar)'!C$2:D$251,2,FALSE)</f>
        <v>base.ec</v>
      </c>
      <c r="H3077" t="s">
        <v>3484</v>
      </c>
      <c r="I3077" t="str">
        <f t="shared" si="257"/>
        <v>Ecuador Cañar</v>
      </c>
      <c r="J3077" t="str">
        <f t="shared" si="260"/>
        <v>state_EC_Cañ_23</v>
      </c>
    </row>
    <row r="3078" hidden="1" spans="1:10">
      <c r="A3078" t="str">
        <f t="shared" si="258"/>
        <v>state_EC_Cot_24</v>
      </c>
      <c r="B3078" t="e">
        <f>VLOOKUP(I3078,'state(26mar)'!D$2:G$680,4,FALSE)</f>
        <v>#N/A</v>
      </c>
      <c r="C3078" t="str">
        <f t="shared" si="256"/>
        <v>state_EC_Cot_24</v>
      </c>
      <c r="D3078">
        <f t="shared" si="259"/>
        <v>24</v>
      </c>
      <c r="E3078" t="s">
        <v>3477</v>
      </c>
      <c r="F3078" t="str">
        <f>VLOOKUP(E3078,'country(26mar)'!B$2:C$251,2,FALSE)</f>
        <v>EC</v>
      </c>
      <c r="G3078" t="str">
        <f>VLOOKUP(F3078,'country(26mar)'!C$2:D$251,2,FALSE)</f>
        <v>base.ec</v>
      </c>
      <c r="H3078" t="s">
        <v>3500</v>
      </c>
      <c r="I3078" t="str">
        <f t="shared" si="257"/>
        <v>Ecuador Cotopaxi</v>
      </c>
      <c r="J3078" t="str">
        <f t="shared" si="260"/>
        <v>state_EC_Cot_24</v>
      </c>
    </row>
    <row r="3079" hidden="1" spans="1:10">
      <c r="A3079" t="str">
        <f t="shared" si="258"/>
        <v>state_EE_Val_1</v>
      </c>
      <c r="B3079" t="e">
        <f>VLOOKUP(I3079,'state(26mar)'!D$2:G$680,4,FALSE)</f>
        <v>#N/A</v>
      </c>
      <c r="C3079" t="str">
        <f t="shared" si="256"/>
        <v>state_EE_Val_1</v>
      </c>
      <c r="D3079">
        <f t="shared" si="259"/>
        <v>1</v>
      </c>
      <c r="E3079" t="s">
        <v>3674</v>
      </c>
      <c r="F3079" t="str">
        <f>VLOOKUP(E3079,'country(26mar)'!B$2:C$251,2,FALSE)</f>
        <v>EE</v>
      </c>
      <c r="G3079" t="str">
        <f>VLOOKUP(F3079,'country(26mar)'!C$2:D$251,2,FALSE)</f>
        <v>base.ee</v>
      </c>
      <c r="H3079" t="s">
        <v>3709</v>
      </c>
      <c r="I3079" t="str">
        <f t="shared" si="257"/>
        <v>Estonia Valgamaa</v>
      </c>
      <c r="J3079" t="str">
        <f t="shared" si="260"/>
        <v>state_EE_Val_1</v>
      </c>
    </row>
    <row r="3080" hidden="1" spans="1:10">
      <c r="A3080" t="str">
        <f t="shared" si="258"/>
        <v>state_EE_Vil_2</v>
      </c>
      <c r="B3080" t="e">
        <f>VLOOKUP(I3080,'state(26mar)'!D$2:G$680,4,FALSE)</f>
        <v>#N/A</v>
      </c>
      <c r="C3080" t="str">
        <f t="shared" si="256"/>
        <v>state_EE_Vil_2</v>
      </c>
      <c r="D3080">
        <f t="shared" si="259"/>
        <v>2</v>
      </c>
      <c r="E3080" t="s">
        <v>3674</v>
      </c>
      <c r="F3080" t="str">
        <f>VLOOKUP(E3080,'country(26mar)'!B$2:C$251,2,FALSE)</f>
        <v>EE</v>
      </c>
      <c r="G3080" t="str">
        <f>VLOOKUP(F3080,'country(26mar)'!C$2:D$251,2,FALSE)</f>
        <v>base.ee</v>
      </c>
      <c r="H3080" t="s">
        <v>3711</v>
      </c>
      <c r="I3080" t="str">
        <f t="shared" si="257"/>
        <v>Estonia Viljandimaa</v>
      </c>
      <c r="J3080" t="str">
        <f t="shared" si="260"/>
        <v>state_EE_Vil_2</v>
      </c>
    </row>
    <row r="3081" hidden="1" spans="1:10">
      <c r="A3081" t="str">
        <f t="shared" si="258"/>
        <v>state_EE_Har_3</v>
      </c>
      <c r="B3081" t="e">
        <f>VLOOKUP(I3081,'state(26mar)'!D$2:G$680,4,FALSE)</f>
        <v>#N/A</v>
      </c>
      <c r="C3081" t="str">
        <f t="shared" si="256"/>
        <v>state_EE_Har_3</v>
      </c>
      <c r="D3081">
        <f t="shared" si="259"/>
        <v>3</v>
      </c>
      <c r="E3081" t="s">
        <v>3674</v>
      </c>
      <c r="F3081" t="str">
        <f>VLOOKUP(E3081,'country(26mar)'!B$2:C$251,2,FALSE)</f>
        <v>EE</v>
      </c>
      <c r="G3081" t="str">
        <f>VLOOKUP(F3081,'country(26mar)'!C$2:D$251,2,FALSE)</f>
        <v>base.ee</v>
      </c>
      <c r="H3081" t="s">
        <v>3705</v>
      </c>
      <c r="I3081" t="str">
        <f t="shared" si="257"/>
        <v>Estonia Harjumaa</v>
      </c>
      <c r="J3081" t="str">
        <f t="shared" si="260"/>
        <v>state_EE_Har_3</v>
      </c>
    </row>
    <row r="3082" hidden="1" spans="1:10">
      <c r="A3082" t="str">
        <f t="shared" si="258"/>
        <v>state_EE_Hii_4</v>
      </c>
      <c r="B3082" t="e">
        <f>VLOOKUP(I3082,'state(26mar)'!D$2:G$680,4,FALSE)</f>
        <v>#N/A</v>
      </c>
      <c r="C3082" t="str">
        <f t="shared" si="256"/>
        <v>state_EE_Hii_4</v>
      </c>
      <c r="D3082">
        <f t="shared" si="259"/>
        <v>4</v>
      </c>
      <c r="E3082" t="s">
        <v>3674</v>
      </c>
      <c r="F3082" t="str">
        <f>VLOOKUP(E3082,'country(26mar)'!B$2:C$251,2,FALSE)</f>
        <v>EE</v>
      </c>
      <c r="G3082" t="str">
        <f>VLOOKUP(F3082,'country(26mar)'!C$2:D$251,2,FALSE)</f>
        <v>base.ee</v>
      </c>
      <c r="H3082" t="s">
        <v>3686</v>
      </c>
      <c r="I3082" t="str">
        <f t="shared" si="257"/>
        <v>Estonia Hiiumaa</v>
      </c>
      <c r="J3082" t="str">
        <f t="shared" si="260"/>
        <v>state_EE_Hii_4</v>
      </c>
    </row>
    <row r="3083" hidden="1" spans="1:10">
      <c r="A3083" t="str">
        <f t="shared" si="258"/>
        <v>state_EE_Lää_5</v>
      </c>
      <c r="B3083" t="e">
        <f>VLOOKUP(I3083,'state(26mar)'!D$2:G$680,4,FALSE)</f>
        <v>#N/A</v>
      </c>
      <c r="C3083" t="str">
        <f t="shared" si="256"/>
        <v>state_EE_Lää_5</v>
      </c>
      <c r="D3083">
        <f t="shared" si="259"/>
        <v>5</v>
      </c>
      <c r="E3083" t="s">
        <v>3674</v>
      </c>
      <c r="F3083" t="str">
        <f>VLOOKUP(E3083,'country(26mar)'!B$2:C$251,2,FALSE)</f>
        <v>EE</v>
      </c>
      <c r="G3083" t="str">
        <f>VLOOKUP(F3083,'country(26mar)'!C$2:D$251,2,FALSE)</f>
        <v>base.ee</v>
      </c>
      <c r="H3083" t="s">
        <v>3701</v>
      </c>
      <c r="I3083" t="str">
        <f t="shared" si="257"/>
        <v>Estonia Lääne-Virumaa</v>
      </c>
      <c r="J3083" t="str">
        <f t="shared" si="260"/>
        <v>state_EE_Lää_5</v>
      </c>
    </row>
    <row r="3084" hidden="1" spans="1:10">
      <c r="A3084" t="str">
        <f t="shared" si="258"/>
        <v>state_EE_Pär_6</v>
      </c>
      <c r="B3084" t="e">
        <f>VLOOKUP(I3084,'state(26mar)'!D$2:G$680,4,FALSE)</f>
        <v>#N/A</v>
      </c>
      <c r="C3084" t="str">
        <f t="shared" si="256"/>
        <v>state_EE_Pär_6</v>
      </c>
      <c r="D3084">
        <f t="shared" si="259"/>
        <v>6</v>
      </c>
      <c r="E3084" t="s">
        <v>3674</v>
      </c>
      <c r="F3084" t="str">
        <f>VLOOKUP(E3084,'country(26mar)'!B$2:C$251,2,FALSE)</f>
        <v>EE</v>
      </c>
      <c r="G3084" t="str">
        <f>VLOOKUP(F3084,'country(26mar)'!C$2:D$251,2,FALSE)</f>
        <v>base.ee</v>
      </c>
      <c r="H3084" t="s">
        <v>3696</v>
      </c>
      <c r="I3084" t="str">
        <f t="shared" si="257"/>
        <v>Estonia Pärnumaa</v>
      </c>
      <c r="J3084" t="str">
        <f t="shared" si="260"/>
        <v>state_EE_Pär_6</v>
      </c>
    </row>
    <row r="3085" hidden="1" spans="1:10">
      <c r="A3085" t="str">
        <f t="shared" si="258"/>
        <v>state_EE_Jär_7</v>
      </c>
      <c r="B3085" t="e">
        <f>VLOOKUP(I3085,'state(26mar)'!D$2:G$680,4,FALSE)</f>
        <v>#N/A</v>
      </c>
      <c r="C3085" t="str">
        <f t="shared" si="256"/>
        <v>state_EE_Jär_7</v>
      </c>
      <c r="D3085">
        <f t="shared" si="259"/>
        <v>7</v>
      </c>
      <c r="E3085" t="s">
        <v>3674</v>
      </c>
      <c r="F3085" t="str">
        <f>VLOOKUP(E3085,'country(26mar)'!B$2:C$251,2,FALSE)</f>
        <v>EE</v>
      </c>
      <c r="G3085" t="str">
        <f>VLOOKUP(F3085,'country(26mar)'!C$2:D$251,2,FALSE)</f>
        <v>base.ee</v>
      </c>
      <c r="H3085" t="s">
        <v>3693</v>
      </c>
      <c r="I3085" t="str">
        <f t="shared" si="257"/>
        <v>Estonia Järvamaa</v>
      </c>
      <c r="J3085" t="str">
        <f t="shared" si="260"/>
        <v>state_EE_Jär_7</v>
      </c>
    </row>
    <row r="3086" hidden="1" spans="1:10">
      <c r="A3086" t="str">
        <f t="shared" si="258"/>
        <v>state_EE_Jõg_8</v>
      </c>
      <c r="B3086" t="e">
        <f>VLOOKUP(I3086,'state(26mar)'!D$2:G$680,4,FALSE)</f>
        <v>#N/A</v>
      </c>
      <c r="C3086" t="str">
        <f t="shared" si="256"/>
        <v>state_EE_Jõg_8</v>
      </c>
      <c r="D3086">
        <f t="shared" si="259"/>
        <v>8</v>
      </c>
      <c r="E3086" t="s">
        <v>3674</v>
      </c>
      <c r="F3086" t="str">
        <f>VLOOKUP(E3086,'country(26mar)'!B$2:C$251,2,FALSE)</f>
        <v>EE</v>
      </c>
      <c r="G3086" t="str">
        <f>VLOOKUP(F3086,'country(26mar)'!C$2:D$251,2,FALSE)</f>
        <v>base.ee</v>
      </c>
      <c r="H3086" t="s">
        <v>3680</v>
      </c>
      <c r="I3086" t="str">
        <f t="shared" si="257"/>
        <v>Estonia Jõgevamaa</v>
      </c>
      <c r="J3086" t="str">
        <f t="shared" si="260"/>
        <v>state_EE_Jõg_8</v>
      </c>
    </row>
    <row r="3087" hidden="1" spans="1:10">
      <c r="A3087" t="str">
        <f t="shared" si="258"/>
        <v>state_EE_Põl_9</v>
      </c>
      <c r="B3087" t="e">
        <f>VLOOKUP(I3087,'state(26mar)'!D$2:G$680,4,FALSE)</f>
        <v>#N/A</v>
      </c>
      <c r="C3087" t="str">
        <f t="shared" si="256"/>
        <v>state_EE_Põl_9</v>
      </c>
      <c r="D3087">
        <f t="shared" si="259"/>
        <v>9</v>
      </c>
      <c r="E3087" t="s">
        <v>3674</v>
      </c>
      <c r="F3087" t="str">
        <f>VLOOKUP(E3087,'country(26mar)'!B$2:C$251,2,FALSE)</f>
        <v>EE</v>
      </c>
      <c r="G3087" t="str">
        <f>VLOOKUP(F3087,'country(26mar)'!C$2:D$251,2,FALSE)</f>
        <v>base.ee</v>
      </c>
      <c r="H3087" t="s">
        <v>3699</v>
      </c>
      <c r="I3087" t="str">
        <f t="shared" si="257"/>
        <v>Estonia Põlvamaa</v>
      </c>
      <c r="J3087" t="str">
        <f t="shared" si="260"/>
        <v>state_EE_Põl_9</v>
      </c>
    </row>
    <row r="3088" hidden="1" spans="1:10">
      <c r="A3088" t="str">
        <f t="shared" si="258"/>
        <v>state_EE_Tar_10</v>
      </c>
      <c r="B3088" t="e">
        <f>VLOOKUP(I3088,'state(26mar)'!D$2:G$680,4,FALSE)</f>
        <v>#N/A</v>
      </c>
      <c r="C3088" t="str">
        <f t="shared" si="256"/>
        <v>state_EE_Tar_10</v>
      </c>
      <c r="D3088">
        <f t="shared" si="259"/>
        <v>10</v>
      </c>
      <c r="E3088" t="s">
        <v>3674</v>
      </c>
      <c r="F3088" t="str">
        <f>VLOOKUP(E3088,'country(26mar)'!B$2:C$251,2,FALSE)</f>
        <v>EE</v>
      </c>
      <c r="G3088" t="str">
        <f>VLOOKUP(F3088,'country(26mar)'!C$2:D$251,2,FALSE)</f>
        <v>base.ee</v>
      </c>
      <c r="H3088" t="s">
        <v>3707</v>
      </c>
      <c r="I3088" t="str">
        <f t="shared" si="257"/>
        <v>Estonia Tartumaa</v>
      </c>
      <c r="J3088" t="str">
        <f t="shared" si="260"/>
        <v>state_EE_Tar_10</v>
      </c>
    </row>
    <row r="3089" hidden="1" spans="1:10">
      <c r="A3089" t="str">
        <f t="shared" si="258"/>
        <v>state_EE_Rap_11</v>
      </c>
      <c r="B3089" t="e">
        <f>VLOOKUP(I3089,'state(26mar)'!D$2:G$680,4,FALSE)</f>
        <v>#N/A</v>
      </c>
      <c r="C3089" t="str">
        <f t="shared" si="256"/>
        <v>state_EE_Rap_11</v>
      </c>
      <c r="D3089">
        <f t="shared" si="259"/>
        <v>11</v>
      </c>
      <c r="E3089" t="s">
        <v>3674</v>
      </c>
      <c r="F3089" t="str">
        <f>VLOOKUP(E3089,'country(26mar)'!B$2:C$251,2,FALSE)</f>
        <v>EE</v>
      </c>
      <c r="G3089" t="str">
        <f>VLOOKUP(F3089,'country(26mar)'!C$2:D$251,2,FALSE)</f>
        <v>base.ee</v>
      </c>
      <c r="H3089" t="s">
        <v>3703</v>
      </c>
      <c r="I3089" t="str">
        <f t="shared" si="257"/>
        <v>Estonia Raplamaa</v>
      </c>
      <c r="J3089" t="str">
        <f t="shared" si="260"/>
        <v>state_EE_Rap_11</v>
      </c>
    </row>
    <row r="3090" hidden="1" spans="1:10">
      <c r="A3090" t="str">
        <f t="shared" si="258"/>
        <v>state_EE_Saa_12</v>
      </c>
      <c r="B3090" t="e">
        <f>VLOOKUP(I3090,'state(26mar)'!D$2:G$680,4,FALSE)</f>
        <v>#N/A</v>
      </c>
      <c r="C3090" t="str">
        <f t="shared" si="256"/>
        <v>state_EE_Saa_12</v>
      </c>
      <c r="D3090">
        <f t="shared" si="259"/>
        <v>12</v>
      </c>
      <c r="E3090" t="s">
        <v>3674</v>
      </c>
      <c r="F3090" t="str">
        <f>VLOOKUP(E3090,'country(26mar)'!B$2:C$251,2,FALSE)</f>
        <v>EE</v>
      </c>
      <c r="G3090" t="str">
        <f>VLOOKUP(F3090,'country(26mar)'!C$2:D$251,2,FALSE)</f>
        <v>base.ee</v>
      </c>
      <c r="H3090" t="s">
        <v>3690</v>
      </c>
      <c r="I3090" t="str">
        <f t="shared" si="257"/>
        <v>Estonia Saaremaa</v>
      </c>
      <c r="J3090" t="str">
        <f t="shared" si="260"/>
        <v>state_EE_Saa_12</v>
      </c>
    </row>
    <row r="3091" hidden="1" spans="1:10">
      <c r="A3091" t="str">
        <f t="shared" si="258"/>
        <v>state_EE_Ida_13</v>
      </c>
      <c r="B3091" t="e">
        <f>VLOOKUP(I3091,'state(26mar)'!D$2:G$680,4,FALSE)</f>
        <v>#N/A</v>
      </c>
      <c r="C3091" t="str">
        <f t="shared" si="256"/>
        <v>state_EE_Ida_13</v>
      </c>
      <c r="D3091">
        <f t="shared" si="259"/>
        <v>13</v>
      </c>
      <c r="E3091" t="s">
        <v>3674</v>
      </c>
      <c r="F3091" t="str">
        <f>VLOOKUP(E3091,'country(26mar)'!B$2:C$251,2,FALSE)</f>
        <v>EE</v>
      </c>
      <c r="G3091" t="str">
        <f>VLOOKUP(F3091,'country(26mar)'!C$2:D$251,2,FALSE)</f>
        <v>base.ee</v>
      </c>
      <c r="H3091" t="s">
        <v>3683</v>
      </c>
      <c r="I3091" t="str">
        <f t="shared" si="257"/>
        <v>Estonia Ida-Virumaa</v>
      </c>
      <c r="J3091" t="str">
        <f t="shared" si="260"/>
        <v>state_EE_Ida_13</v>
      </c>
    </row>
    <row r="3092" hidden="1" spans="1:10">
      <c r="A3092" t="str">
        <f t="shared" si="258"/>
        <v>state_EE_Võr_14</v>
      </c>
      <c r="B3092" t="e">
        <f>VLOOKUP(I3092,'state(26mar)'!D$2:G$680,4,FALSE)</f>
        <v>#N/A</v>
      </c>
      <c r="C3092" t="str">
        <f t="shared" si="256"/>
        <v>state_EE_Võr_14</v>
      </c>
      <c r="D3092">
        <f t="shared" si="259"/>
        <v>14</v>
      </c>
      <c r="E3092" t="s">
        <v>3674</v>
      </c>
      <c r="F3092" t="str">
        <f>VLOOKUP(E3092,'country(26mar)'!B$2:C$251,2,FALSE)</f>
        <v>EE</v>
      </c>
      <c r="G3092" t="str">
        <f>VLOOKUP(F3092,'country(26mar)'!C$2:D$251,2,FALSE)</f>
        <v>base.ee</v>
      </c>
      <c r="H3092" t="s">
        <v>3714</v>
      </c>
      <c r="I3092" t="str">
        <f t="shared" si="257"/>
        <v>Estonia Võrumaa</v>
      </c>
      <c r="J3092" t="str">
        <f t="shared" si="260"/>
        <v>state_EE_Võr_14</v>
      </c>
    </row>
    <row r="3093" hidden="1" spans="1:10">
      <c r="A3093" t="str">
        <f t="shared" si="258"/>
        <v>state_EE_Lää_15</v>
      </c>
      <c r="B3093" t="e">
        <f>VLOOKUP(I3093,'state(26mar)'!D$2:G$680,4,FALSE)</f>
        <v>#N/A</v>
      </c>
      <c r="C3093" t="str">
        <f t="shared" si="256"/>
        <v>state_EE_Lää_15</v>
      </c>
      <c r="D3093">
        <f t="shared" si="259"/>
        <v>15</v>
      </c>
      <c r="E3093" t="s">
        <v>3674</v>
      </c>
      <c r="F3093" t="str">
        <f>VLOOKUP(E3093,'country(26mar)'!B$2:C$251,2,FALSE)</f>
        <v>EE</v>
      </c>
      <c r="G3093" t="str">
        <f>VLOOKUP(F3093,'country(26mar)'!C$2:D$251,2,FALSE)</f>
        <v>base.ee</v>
      </c>
      <c r="H3093" t="s">
        <v>3677</v>
      </c>
      <c r="I3093" t="str">
        <f t="shared" si="257"/>
        <v>Estonia Läänemaa</v>
      </c>
      <c r="J3093" t="str">
        <f t="shared" si="260"/>
        <v>state_EE_Lää_15</v>
      </c>
    </row>
    <row r="3094" hidden="1" spans="1:10">
      <c r="A3094" t="str">
        <f t="shared" si="258"/>
        <v>state_EG_Al _1</v>
      </c>
      <c r="B3094" t="e">
        <f>VLOOKUP(I3094,'state(26mar)'!D$2:G$680,4,FALSE)</f>
        <v>#N/A</v>
      </c>
      <c r="C3094" t="str">
        <f t="shared" si="256"/>
        <v>state_EG_Al _1</v>
      </c>
      <c r="D3094">
        <f t="shared" si="259"/>
        <v>1</v>
      </c>
      <c r="E3094" t="s">
        <v>3542</v>
      </c>
      <c r="F3094" t="str">
        <f>VLOOKUP(E3094,'country(26mar)'!B$2:C$251,2,FALSE)</f>
        <v>EG</v>
      </c>
      <c r="G3094" t="str">
        <f>VLOOKUP(F3094,'country(26mar)'!C$2:D$251,2,FALSE)</f>
        <v>base.eg</v>
      </c>
      <c r="H3094" t="s">
        <v>3557</v>
      </c>
      <c r="I3094" t="str">
        <f t="shared" si="257"/>
        <v>Egypt Al Baḩr al Aḩmar</v>
      </c>
      <c r="J3094" t="str">
        <f t="shared" si="260"/>
        <v>state_EG_Al _1</v>
      </c>
    </row>
    <row r="3095" hidden="1" spans="1:10">
      <c r="A3095" t="str">
        <f t="shared" si="258"/>
        <v>state_EG_Al _2</v>
      </c>
      <c r="B3095" t="e">
        <f>VLOOKUP(I3095,'state(26mar)'!D$2:G$680,4,FALSE)</f>
        <v>#N/A</v>
      </c>
      <c r="C3095" t="str">
        <f t="shared" si="256"/>
        <v>state_EG_Al _2</v>
      </c>
      <c r="D3095">
        <f t="shared" si="259"/>
        <v>2</v>
      </c>
      <c r="E3095" t="s">
        <v>3542</v>
      </c>
      <c r="F3095" t="str">
        <f>VLOOKUP(E3095,'country(26mar)'!B$2:C$251,2,FALSE)</f>
        <v>EG</v>
      </c>
      <c r="G3095" t="str">
        <f>VLOOKUP(F3095,'country(26mar)'!C$2:D$251,2,FALSE)</f>
        <v>base.eg</v>
      </c>
      <c r="H3095" t="s">
        <v>3553</v>
      </c>
      <c r="I3095" t="str">
        <f t="shared" si="257"/>
        <v>Egypt Al Minyā</v>
      </c>
      <c r="J3095" t="str">
        <f t="shared" si="260"/>
        <v>state_EG_Al _2</v>
      </c>
    </row>
    <row r="3096" hidden="1" spans="1:10">
      <c r="A3096" t="str">
        <f t="shared" si="258"/>
        <v>state_EG_Ad _3</v>
      </c>
      <c r="B3096" t="e">
        <f>VLOOKUP(I3096,'state(26mar)'!D$2:G$680,4,FALSE)</f>
        <v>#N/A</v>
      </c>
      <c r="C3096" t="str">
        <f t="shared" si="256"/>
        <v>state_EG_Ad _3</v>
      </c>
      <c r="D3096">
        <f t="shared" si="259"/>
        <v>3</v>
      </c>
      <c r="E3096" t="s">
        <v>3542</v>
      </c>
      <c r="F3096" t="str">
        <f>VLOOKUP(E3096,'country(26mar)'!B$2:C$251,2,FALSE)</f>
        <v>EG</v>
      </c>
      <c r="G3096" t="str">
        <f>VLOOKUP(F3096,'country(26mar)'!C$2:D$251,2,FALSE)</f>
        <v>base.eg</v>
      </c>
      <c r="H3096" t="s">
        <v>3580</v>
      </c>
      <c r="I3096" t="str">
        <f t="shared" si="257"/>
        <v>Egypt Ad Daqahlīyah</v>
      </c>
      <c r="J3096" t="str">
        <f t="shared" si="260"/>
        <v>state_EG_Ad _3</v>
      </c>
    </row>
    <row r="3097" hidden="1" spans="1:10">
      <c r="A3097" t="str">
        <f t="shared" si="258"/>
        <v>state_EG_Maţ_4</v>
      </c>
      <c r="B3097" t="e">
        <f>VLOOKUP(I3097,'state(26mar)'!D$2:G$680,4,FALSE)</f>
        <v>#N/A</v>
      </c>
      <c r="C3097" t="str">
        <f t="shared" si="256"/>
        <v>state_EG_Maţ_4</v>
      </c>
      <c r="D3097">
        <f t="shared" si="259"/>
        <v>4</v>
      </c>
      <c r="E3097" t="s">
        <v>3542</v>
      </c>
      <c r="F3097" t="str">
        <f>VLOOKUP(E3097,'country(26mar)'!B$2:C$251,2,FALSE)</f>
        <v>EG</v>
      </c>
      <c r="G3097" t="str">
        <f>VLOOKUP(F3097,'country(26mar)'!C$2:D$251,2,FALSE)</f>
        <v>base.eg</v>
      </c>
      <c r="H3097" t="s">
        <v>3569</v>
      </c>
      <c r="I3097" t="str">
        <f t="shared" si="257"/>
        <v>Egypt Maţrūḩ</v>
      </c>
      <c r="J3097" t="str">
        <f t="shared" si="260"/>
        <v>state_EG_Maţ_4</v>
      </c>
    </row>
    <row r="3098" hidden="1" spans="1:10">
      <c r="A3098" t="str">
        <f t="shared" si="258"/>
        <v>state_EG_Qin_5</v>
      </c>
      <c r="B3098" t="e">
        <f>VLOOKUP(I3098,'state(26mar)'!D$2:G$680,4,FALSE)</f>
        <v>#N/A</v>
      </c>
      <c r="C3098" t="str">
        <f t="shared" si="256"/>
        <v>state_EG_Qin_5</v>
      </c>
      <c r="D3098">
        <f t="shared" si="259"/>
        <v>5</v>
      </c>
      <c r="E3098" t="s">
        <v>3542</v>
      </c>
      <c r="F3098" t="str">
        <f>VLOOKUP(E3098,'country(26mar)'!B$2:C$251,2,FALSE)</f>
        <v>EG</v>
      </c>
      <c r="G3098" t="str">
        <f>VLOOKUP(F3098,'country(26mar)'!C$2:D$251,2,FALSE)</f>
        <v>base.eg</v>
      </c>
      <c r="H3098" t="s">
        <v>3592</v>
      </c>
      <c r="I3098" t="str">
        <f t="shared" si="257"/>
        <v>Egypt Qinā</v>
      </c>
      <c r="J3098" t="str">
        <f t="shared" si="260"/>
        <v>state_EG_Qin_5</v>
      </c>
    </row>
    <row r="3099" hidden="1" spans="1:10">
      <c r="A3099" t="str">
        <f t="shared" si="258"/>
        <v>state_EG_Al _6</v>
      </c>
      <c r="B3099" t="e">
        <f>VLOOKUP(I3099,'state(26mar)'!D$2:G$680,4,FALSE)</f>
        <v>#N/A</v>
      </c>
      <c r="C3099" t="str">
        <f t="shared" si="256"/>
        <v>state_EG_Al _6</v>
      </c>
      <c r="D3099">
        <f t="shared" si="259"/>
        <v>6</v>
      </c>
      <c r="E3099" t="s">
        <v>3542</v>
      </c>
      <c r="F3099" t="str">
        <f>VLOOKUP(E3099,'country(26mar)'!B$2:C$251,2,FALSE)</f>
        <v>EG</v>
      </c>
      <c r="G3099" t="str">
        <f>VLOOKUP(F3099,'country(26mar)'!C$2:D$251,2,FALSE)</f>
        <v>base.eg</v>
      </c>
      <c r="H3099" t="s">
        <v>3574</v>
      </c>
      <c r="I3099" t="str">
        <f t="shared" si="257"/>
        <v>Egypt Al Fayyūm</v>
      </c>
      <c r="J3099" t="str">
        <f t="shared" si="260"/>
        <v>state_EG_Al _6</v>
      </c>
    </row>
    <row r="3100" hidden="1" spans="1:10">
      <c r="A3100" t="str">
        <f t="shared" si="258"/>
        <v>state_EG_Asy_7</v>
      </c>
      <c r="B3100" t="e">
        <f>VLOOKUP(I3100,'state(26mar)'!D$2:G$680,4,FALSE)</f>
        <v>#N/A</v>
      </c>
      <c r="C3100" t="str">
        <f t="shared" si="256"/>
        <v>state_EG_Asy_7</v>
      </c>
      <c r="D3100">
        <f t="shared" si="259"/>
        <v>7</v>
      </c>
      <c r="E3100" t="s">
        <v>3542</v>
      </c>
      <c r="F3100" t="str">
        <f>VLOOKUP(E3100,'country(26mar)'!B$2:C$251,2,FALSE)</f>
        <v>EG</v>
      </c>
      <c r="G3100" t="str">
        <f>VLOOKUP(F3100,'country(26mar)'!C$2:D$251,2,FALSE)</f>
        <v>base.eg</v>
      </c>
      <c r="H3100" t="s">
        <v>3549</v>
      </c>
      <c r="I3100" t="str">
        <f t="shared" si="257"/>
        <v>Egypt Asyūţ</v>
      </c>
      <c r="J3100" t="str">
        <f t="shared" si="260"/>
        <v>state_EG_Asy_7</v>
      </c>
    </row>
    <row r="3101" hidden="1" spans="1:10">
      <c r="A3101" t="str">
        <f t="shared" si="258"/>
        <v>state_EG_Asw_8</v>
      </c>
      <c r="B3101" t="e">
        <f>VLOOKUP(I3101,'state(26mar)'!D$2:G$680,4,FALSE)</f>
        <v>#N/A</v>
      </c>
      <c r="C3101" t="str">
        <f t="shared" si="256"/>
        <v>state_EG_Asw_8</v>
      </c>
      <c r="D3101">
        <f t="shared" si="259"/>
        <v>8</v>
      </c>
      <c r="E3101" t="s">
        <v>3542</v>
      </c>
      <c r="F3101" t="str">
        <f>VLOOKUP(E3101,'country(26mar)'!B$2:C$251,2,FALSE)</f>
        <v>EG</v>
      </c>
      <c r="G3101" t="str">
        <f>VLOOKUP(F3101,'country(26mar)'!C$2:D$251,2,FALSE)</f>
        <v>base.eg</v>
      </c>
      <c r="H3101" t="s">
        <v>3547</v>
      </c>
      <c r="I3101" t="str">
        <f t="shared" si="257"/>
        <v>Egypt Aswān</v>
      </c>
      <c r="J3101" t="str">
        <f t="shared" si="260"/>
        <v>state_EG_Asw_8</v>
      </c>
    </row>
    <row r="3102" hidden="1" spans="1:10">
      <c r="A3102" t="str">
        <f t="shared" si="258"/>
        <v>state_EG_Al _9</v>
      </c>
      <c r="B3102" t="e">
        <f>VLOOKUP(I3102,'state(26mar)'!D$2:G$680,4,FALSE)</f>
        <v>#N/A</v>
      </c>
      <c r="C3102" t="str">
        <f t="shared" si="256"/>
        <v>state_EG_Al _9</v>
      </c>
      <c r="D3102">
        <f t="shared" si="259"/>
        <v>9</v>
      </c>
      <c r="E3102" t="s">
        <v>3542</v>
      </c>
      <c r="F3102" t="str">
        <f>VLOOKUP(E3102,'country(26mar)'!B$2:C$251,2,FALSE)</f>
        <v>EG</v>
      </c>
      <c r="G3102" t="str">
        <f>VLOOKUP(F3102,'country(26mar)'!C$2:D$251,2,FALSE)</f>
        <v>base.eg</v>
      </c>
      <c r="H3102" t="s">
        <v>3576</v>
      </c>
      <c r="I3102" t="str">
        <f t="shared" si="257"/>
        <v>Egypt Al Jīzah</v>
      </c>
      <c r="J3102" t="str">
        <f t="shared" si="260"/>
        <v>state_EG_Al _9</v>
      </c>
    </row>
    <row r="3103" hidden="1" spans="1:10">
      <c r="A3103" t="str">
        <f t="shared" si="258"/>
        <v>state_EG_Al _10</v>
      </c>
      <c r="B3103" t="e">
        <f>VLOOKUP(I3103,'state(26mar)'!D$2:G$680,4,FALSE)</f>
        <v>#N/A</v>
      </c>
      <c r="C3103" t="str">
        <f t="shared" si="256"/>
        <v>state_EG_Al _10</v>
      </c>
      <c r="D3103">
        <f t="shared" si="259"/>
        <v>10</v>
      </c>
      <c r="E3103" t="s">
        <v>3542</v>
      </c>
      <c r="F3103" t="str">
        <f>VLOOKUP(E3103,'country(26mar)'!B$2:C$251,2,FALSE)</f>
        <v>EG</v>
      </c>
      <c r="G3103" t="str">
        <f>VLOOKUP(F3103,'country(26mar)'!C$2:D$251,2,FALSE)</f>
        <v>base.eg</v>
      </c>
      <c r="H3103" t="s">
        <v>3578</v>
      </c>
      <c r="I3103" t="str">
        <f t="shared" si="257"/>
        <v>Egypt Al Wādī al Jadīd</v>
      </c>
      <c r="J3103" t="str">
        <f t="shared" si="260"/>
        <v>state_EG_Al _10</v>
      </c>
    </row>
    <row r="3104" hidden="1" spans="1:10">
      <c r="A3104" t="str">
        <f t="shared" si="258"/>
        <v>state_EG_Sūh_11</v>
      </c>
      <c r="B3104" t="e">
        <f>VLOOKUP(I3104,'state(26mar)'!D$2:G$680,4,FALSE)</f>
        <v>#N/A</v>
      </c>
      <c r="C3104" t="str">
        <f t="shared" si="256"/>
        <v>state_EG_Sūh_11</v>
      </c>
      <c r="D3104">
        <f t="shared" si="259"/>
        <v>11</v>
      </c>
      <c r="E3104" t="s">
        <v>3542</v>
      </c>
      <c r="F3104" t="str">
        <f>VLOOKUP(E3104,'country(26mar)'!B$2:C$251,2,FALSE)</f>
        <v>EG</v>
      </c>
      <c r="G3104" t="str">
        <f>VLOOKUP(F3104,'country(26mar)'!C$2:D$251,2,FALSE)</f>
        <v>base.eg</v>
      </c>
      <c r="H3104" t="s">
        <v>3586</v>
      </c>
      <c r="I3104" t="str">
        <f t="shared" si="257"/>
        <v>Egypt Sūhāj</v>
      </c>
      <c r="J3104" t="str">
        <f t="shared" si="260"/>
        <v>state_EG_Sūh_11</v>
      </c>
    </row>
    <row r="3105" hidden="1" spans="1:10">
      <c r="A3105" t="str">
        <f t="shared" si="258"/>
        <v>state_EG_Jan_12</v>
      </c>
      <c r="B3105" t="e">
        <f>VLOOKUP(I3105,'state(26mar)'!D$2:G$680,4,FALSE)</f>
        <v>#N/A</v>
      </c>
      <c r="C3105" t="str">
        <f t="shared" si="256"/>
        <v>state_EG_Jan_12</v>
      </c>
      <c r="D3105">
        <f t="shared" si="259"/>
        <v>12</v>
      </c>
      <c r="E3105" t="s">
        <v>3542</v>
      </c>
      <c r="F3105" t="str">
        <f>VLOOKUP(E3105,'country(26mar)'!B$2:C$251,2,FALSE)</f>
        <v>EG</v>
      </c>
      <c r="G3105" t="str">
        <f>VLOOKUP(F3105,'country(26mar)'!C$2:D$251,2,FALSE)</f>
        <v>base.eg</v>
      </c>
      <c r="H3105" t="s">
        <v>3584</v>
      </c>
      <c r="I3105" t="str">
        <f t="shared" si="257"/>
        <v>Egypt Janūb Sīnā’</v>
      </c>
      <c r="J3105" t="str">
        <f t="shared" si="260"/>
        <v>state_EG_Jan_12</v>
      </c>
    </row>
    <row r="3106" hidden="1" spans="1:10">
      <c r="A3106" t="str">
        <f t="shared" si="258"/>
        <v>state_EG_Būr_13</v>
      </c>
      <c r="B3106" t="e">
        <f>VLOOKUP(I3106,'state(26mar)'!D$2:G$680,4,FALSE)</f>
        <v>#N/A</v>
      </c>
      <c r="C3106" t="str">
        <f t="shared" si="256"/>
        <v>state_EG_Būr_13</v>
      </c>
      <c r="D3106">
        <f t="shared" si="259"/>
        <v>13</v>
      </c>
      <c r="E3106" t="s">
        <v>3542</v>
      </c>
      <c r="F3106" t="str">
        <f>VLOOKUP(E3106,'country(26mar)'!B$2:C$251,2,FALSE)</f>
        <v>EG</v>
      </c>
      <c r="G3106" t="str">
        <f>VLOOKUP(F3106,'country(26mar)'!C$2:D$251,2,FALSE)</f>
        <v>base.eg</v>
      </c>
      <c r="H3106" t="s">
        <v>3560</v>
      </c>
      <c r="I3106" t="str">
        <f t="shared" si="257"/>
        <v>Egypt Būr Sa‘īd</v>
      </c>
      <c r="J3106" t="str">
        <f t="shared" si="260"/>
        <v>state_EG_Būr_13</v>
      </c>
    </row>
    <row r="3107" hidden="1" spans="1:10">
      <c r="A3107" t="str">
        <f t="shared" si="258"/>
        <v>state_EG_Al _14</v>
      </c>
      <c r="B3107" t="e">
        <f>VLOOKUP(I3107,'state(26mar)'!D$2:G$680,4,FALSE)</f>
        <v>#N/A</v>
      </c>
      <c r="C3107" t="str">
        <f t="shared" si="256"/>
        <v>state_EG_Al _14</v>
      </c>
      <c r="D3107">
        <f t="shared" si="259"/>
        <v>14</v>
      </c>
      <c r="E3107" t="s">
        <v>3542</v>
      </c>
      <c r="F3107" t="str">
        <f>VLOOKUP(E3107,'country(26mar)'!B$2:C$251,2,FALSE)</f>
        <v>EG</v>
      </c>
      <c r="G3107" t="str">
        <f>VLOOKUP(F3107,'country(26mar)'!C$2:D$251,2,FALSE)</f>
        <v>base.eg</v>
      </c>
      <c r="H3107" t="s">
        <v>3612</v>
      </c>
      <c r="I3107" t="str">
        <f t="shared" si="257"/>
        <v>Egypt Al Gharbīyah</v>
      </c>
      <c r="J3107" t="str">
        <f t="shared" si="260"/>
        <v>state_EG_Al _14</v>
      </c>
    </row>
    <row r="3108" hidden="1" spans="1:10">
      <c r="A3108" t="str">
        <f t="shared" si="258"/>
        <v>state_EG_Al _15</v>
      </c>
      <c r="B3108" t="e">
        <f>VLOOKUP(I3108,'state(26mar)'!D$2:G$680,4,FALSE)</f>
        <v>#N/A</v>
      </c>
      <c r="C3108" t="str">
        <f t="shared" si="256"/>
        <v>state_EG_Al _15</v>
      </c>
      <c r="D3108">
        <f t="shared" si="259"/>
        <v>15</v>
      </c>
      <c r="E3108" t="s">
        <v>3542</v>
      </c>
      <c r="F3108" t="str">
        <f>VLOOKUP(E3108,'country(26mar)'!B$2:C$251,2,FALSE)</f>
        <v>EG</v>
      </c>
      <c r="G3108" t="str">
        <f>VLOOKUP(F3108,'country(26mar)'!C$2:D$251,2,FALSE)</f>
        <v>base.eg</v>
      </c>
      <c r="H3108" t="s">
        <v>3590</v>
      </c>
      <c r="I3108" t="str">
        <f t="shared" si="257"/>
        <v>Egypt Al Ismā‘īlīyah</v>
      </c>
      <c r="J3108" t="str">
        <f t="shared" si="260"/>
        <v>state_EG_Al _15</v>
      </c>
    </row>
    <row r="3109" hidden="1" spans="1:10">
      <c r="A3109" t="str">
        <f t="shared" si="258"/>
        <v>state_EG_As _16</v>
      </c>
      <c r="B3109" t="e">
        <f>VLOOKUP(I3109,'state(26mar)'!D$2:G$680,4,FALSE)</f>
        <v>#N/A</v>
      </c>
      <c r="C3109" t="str">
        <f t="shared" si="256"/>
        <v>state_EG_As _16</v>
      </c>
      <c r="D3109">
        <f t="shared" si="259"/>
        <v>16</v>
      </c>
      <c r="E3109" t="s">
        <v>3542</v>
      </c>
      <c r="F3109" t="str">
        <f>VLOOKUP(E3109,'country(26mar)'!B$2:C$251,2,FALSE)</f>
        <v>EG</v>
      </c>
      <c r="G3109" t="str">
        <f>VLOOKUP(F3109,'country(26mar)'!C$2:D$251,2,FALSE)</f>
        <v>base.eg</v>
      </c>
      <c r="H3109" t="s">
        <v>3610</v>
      </c>
      <c r="I3109" t="str">
        <f t="shared" si="257"/>
        <v>Egypt As Suways</v>
      </c>
      <c r="J3109" t="str">
        <f t="shared" si="260"/>
        <v>state_EG_As _16</v>
      </c>
    </row>
    <row r="3110" hidden="1" spans="1:10">
      <c r="A3110" t="str">
        <f t="shared" si="258"/>
        <v>state_EG_Ban_17</v>
      </c>
      <c r="B3110" t="e">
        <f>VLOOKUP(I3110,'state(26mar)'!D$2:G$680,4,FALSE)</f>
        <v>#N/A</v>
      </c>
      <c r="C3110" t="str">
        <f t="shared" si="256"/>
        <v>state_EG_Ban_17</v>
      </c>
      <c r="D3110">
        <f t="shared" si="259"/>
        <v>17</v>
      </c>
      <c r="E3110" t="s">
        <v>3542</v>
      </c>
      <c r="F3110" t="str">
        <f>VLOOKUP(E3110,'country(26mar)'!B$2:C$251,2,FALSE)</f>
        <v>EG</v>
      </c>
      <c r="G3110" t="str">
        <f>VLOOKUP(F3110,'country(26mar)'!C$2:D$251,2,FALSE)</f>
        <v>base.eg</v>
      </c>
      <c r="H3110" t="s">
        <v>3555</v>
      </c>
      <c r="I3110" t="str">
        <f t="shared" si="257"/>
        <v>Egypt Banī Suwayf</v>
      </c>
      <c r="J3110" t="str">
        <f t="shared" si="260"/>
        <v>state_EG_Ban_17</v>
      </c>
    </row>
    <row r="3111" hidden="1" spans="1:10">
      <c r="A3111" t="str">
        <f t="shared" si="258"/>
        <v>state_EG_Al _18</v>
      </c>
      <c r="B3111" t="e">
        <f>VLOOKUP(I3111,'state(26mar)'!D$2:G$680,4,FALSE)</f>
        <v>#N/A</v>
      </c>
      <c r="C3111" t="str">
        <f t="shared" si="256"/>
        <v>state_EG_Al _18</v>
      </c>
      <c r="D3111">
        <f t="shared" si="259"/>
        <v>18</v>
      </c>
      <c r="E3111" t="s">
        <v>3542</v>
      </c>
      <c r="F3111" t="str">
        <f>VLOOKUP(E3111,'country(26mar)'!B$2:C$251,2,FALSE)</f>
        <v>EG</v>
      </c>
      <c r="G3111" t="str">
        <f>VLOOKUP(F3111,'country(26mar)'!C$2:D$251,2,FALSE)</f>
        <v>base.eg</v>
      </c>
      <c r="H3111" t="s">
        <v>3562</v>
      </c>
      <c r="I3111" t="str">
        <f t="shared" si="257"/>
        <v>Egypt Al Qāhirah</v>
      </c>
      <c r="J3111" t="str">
        <f t="shared" si="260"/>
        <v>state_EG_Al _18</v>
      </c>
    </row>
    <row r="3112" hidden="1" spans="1:10">
      <c r="A3112" t="str">
        <f t="shared" si="258"/>
        <v>state_EG_Dum_19</v>
      </c>
      <c r="B3112" t="e">
        <f>VLOOKUP(I3112,'state(26mar)'!D$2:G$680,4,FALSE)</f>
        <v>#N/A</v>
      </c>
      <c r="C3112" t="str">
        <f t="shared" si="256"/>
        <v>state_EG_Dum_19</v>
      </c>
      <c r="D3112">
        <f t="shared" si="259"/>
        <v>19</v>
      </c>
      <c r="E3112" t="s">
        <v>3542</v>
      </c>
      <c r="F3112" t="str">
        <f>VLOOKUP(E3112,'country(26mar)'!B$2:C$251,2,FALSE)</f>
        <v>EG</v>
      </c>
      <c r="G3112" t="str">
        <f>VLOOKUP(F3112,'country(26mar)'!C$2:D$251,2,FALSE)</f>
        <v>base.eg</v>
      </c>
      <c r="H3112" t="s">
        <v>3567</v>
      </c>
      <c r="I3112" t="str">
        <f t="shared" si="257"/>
        <v>Egypt Dumyāţ</v>
      </c>
      <c r="J3112" t="str">
        <f t="shared" si="260"/>
        <v>state_EG_Dum_19</v>
      </c>
    </row>
    <row r="3113" hidden="1" spans="1:10">
      <c r="A3113" t="str">
        <f t="shared" si="258"/>
        <v>state_EG_Ash_20</v>
      </c>
      <c r="B3113" t="e">
        <f>VLOOKUP(I3113,'state(26mar)'!D$2:G$680,4,FALSE)</f>
        <v>#N/A</v>
      </c>
      <c r="C3113" t="str">
        <f t="shared" si="256"/>
        <v>state_EG_Ash_20</v>
      </c>
      <c r="D3113">
        <f t="shared" si="259"/>
        <v>20</v>
      </c>
      <c r="E3113" t="s">
        <v>3542</v>
      </c>
      <c r="F3113" t="str">
        <f>VLOOKUP(E3113,'country(26mar)'!B$2:C$251,2,FALSE)</f>
        <v>EG</v>
      </c>
      <c r="G3113" t="str">
        <f>VLOOKUP(F3113,'country(26mar)'!C$2:D$251,2,FALSE)</f>
        <v>base.eg</v>
      </c>
      <c r="H3113" t="s">
        <v>3614</v>
      </c>
      <c r="I3113" t="str">
        <f t="shared" si="257"/>
        <v>Egypt Ash Sharqīyah</v>
      </c>
      <c r="J3113" t="str">
        <f t="shared" si="260"/>
        <v>state_EG_Ash_20</v>
      </c>
    </row>
    <row r="3114" hidden="1" spans="1:10">
      <c r="A3114" t="str">
        <f t="shared" si="258"/>
        <v>state_EG_Al _21</v>
      </c>
      <c r="B3114" t="e">
        <f>VLOOKUP(I3114,'state(26mar)'!D$2:G$680,4,FALSE)</f>
        <v>#N/A</v>
      </c>
      <c r="C3114" t="str">
        <f t="shared" si="256"/>
        <v>state_EG_Al _21</v>
      </c>
      <c r="D3114">
        <f t="shared" si="259"/>
        <v>21</v>
      </c>
      <c r="E3114" t="s">
        <v>3542</v>
      </c>
      <c r="F3114" t="str">
        <f>VLOOKUP(E3114,'country(26mar)'!B$2:C$251,2,FALSE)</f>
        <v>EG</v>
      </c>
      <c r="G3114" t="str">
        <f>VLOOKUP(F3114,'country(26mar)'!C$2:D$251,2,FALSE)</f>
        <v>base.eg</v>
      </c>
      <c r="H3114" t="s">
        <v>3545</v>
      </c>
      <c r="I3114" t="str">
        <f t="shared" si="257"/>
        <v>Egypt Al Iskandarīyah</v>
      </c>
      <c r="J3114" t="str">
        <f t="shared" si="260"/>
        <v>state_EG_Al _21</v>
      </c>
    </row>
    <row r="3115" hidden="1" spans="1:10">
      <c r="A3115" t="str">
        <f t="shared" si="258"/>
        <v>state_EG_Al _22</v>
      </c>
      <c r="B3115" t="e">
        <f>VLOOKUP(I3115,'state(26mar)'!D$2:G$680,4,FALSE)</f>
        <v>#N/A</v>
      </c>
      <c r="C3115" t="str">
        <f t="shared" si="256"/>
        <v>state_EG_Al _22</v>
      </c>
      <c r="D3115">
        <f t="shared" si="259"/>
        <v>22</v>
      </c>
      <c r="E3115" t="s">
        <v>3542</v>
      </c>
      <c r="F3115" t="str">
        <f>VLOOKUP(E3115,'country(26mar)'!B$2:C$251,2,FALSE)</f>
        <v>EG</v>
      </c>
      <c r="G3115" t="str">
        <f>VLOOKUP(F3115,'country(26mar)'!C$2:D$251,2,FALSE)</f>
        <v>base.eg</v>
      </c>
      <c r="H3115" t="s">
        <v>3606</v>
      </c>
      <c r="I3115" t="str">
        <f t="shared" si="257"/>
        <v>Egypt Al Minūfīyah</v>
      </c>
      <c r="J3115" t="str">
        <f t="shared" si="260"/>
        <v>state_EG_Al _22</v>
      </c>
    </row>
    <row r="3116" hidden="1" spans="1:10">
      <c r="A3116" t="str">
        <f t="shared" si="258"/>
        <v>state_EG_Sha_23</v>
      </c>
      <c r="B3116" t="e">
        <f>VLOOKUP(I3116,'state(26mar)'!D$2:G$680,4,FALSE)</f>
        <v>#N/A</v>
      </c>
      <c r="C3116" t="str">
        <f t="shared" si="256"/>
        <v>state_EG_Sha_23</v>
      </c>
      <c r="D3116">
        <f t="shared" si="259"/>
        <v>23</v>
      </c>
      <c r="E3116" t="s">
        <v>3542</v>
      </c>
      <c r="F3116" t="str">
        <f>VLOOKUP(E3116,'country(26mar)'!B$2:C$251,2,FALSE)</f>
        <v>EG</v>
      </c>
      <c r="G3116" t="str">
        <f>VLOOKUP(F3116,'country(26mar)'!C$2:D$251,2,FALSE)</f>
        <v>base.eg</v>
      </c>
      <c r="H3116" t="s">
        <v>3571</v>
      </c>
      <c r="I3116" t="str">
        <f t="shared" si="257"/>
        <v>Egypt Shamāl Sīnā’</v>
      </c>
      <c r="J3116" t="str">
        <f t="shared" si="260"/>
        <v>state_EG_Sha_23</v>
      </c>
    </row>
    <row r="3117" hidden="1" spans="1:10">
      <c r="A3117" t="str">
        <f t="shared" si="258"/>
        <v>state_EG_Al _24</v>
      </c>
      <c r="B3117" t="e">
        <f>VLOOKUP(I3117,'state(26mar)'!D$2:G$680,4,FALSE)</f>
        <v>#N/A</v>
      </c>
      <c r="C3117" t="str">
        <f t="shared" si="256"/>
        <v>state_EG_Al _24</v>
      </c>
      <c r="D3117">
        <f t="shared" si="259"/>
        <v>24</v>
      </c>
      <c r="E3117" t="s">
        <v>3542</v>
      </c>
      <c r="F3117" t="str">
        <f>VLOOKUP(E3117,'country(26mar)'!B$2:C$251,2,FALSE)</f>
        <v>EG</v>
      </c>
      <c r="G3117" t="str">
        <f>VLOOKUP(F3117,'country(26mar)'!C$2:D$251,2,FALSE)</f>
        <v>base.eg</v>
      </c>
      <c r="H3117" t="s">
        <v>3565</v>
      </c>
      <c r="I3117" t="str">
        <f t="shared" si="257"/>
        <v>Egypt Al Buḩayrah</v>
      </c>
      <c r="J3117" t="str">
        <f t="shared" si="260"/>
        <v>state_EG_Al _24</v>
      </c>
    </row>
    <row r="3118" hidden="1" spans="1:10">
      <c r="A3118" t="str">
        <f t="shared" si="258"/>
        <v>state_EG_Al _25</v>
      </c>
      <c r="B3118" t="e">
        <f>VLOOKUP(I3118,'state(26mar)'!D$2:G$680,4,FALSE)</f>
        <v>#N/A</v>
      </c>
      <c r="C3118" t="str">
        <f t="shared" si="256"/>
        <v>state_EG_Al _25</v>
      </c>
      <c r="D3118">
        <f t="shared" si="259"/>
        <v>25</v>
      </c>
      <c r="E3118" t="s">
        <v>3542</v>
      </c>
      <c r="F3118" t="str">
        <f>VLOOKUP(E3118,'country(26mar)'!B$2:C$251,2,FALSE)</f>
        <v>EG</v>
      </c>
      <c r="G3118" t="str">
        <f>VLOOKUP(F3118,'country(26mar)'!C$2:D$251,2,FALSE)</f>
        <v>base.eg</v>
      </c>
      <c r="H3118" t="s">
        <v>3597</v>
      </c>
      <c r="I3118" t="str">
        <f t="shared" si="257"/>
        <v>Egypt Al Uqşur</v>
      </c>
      <c r="J3118" t="str">
        <f t="shared" si="260"/>
        <v>state_EG_Al _25</v>
      </c>
    </row>
    <row r="3119" hidden="1" spans="1:10">
      <c r="A3119" t="str">
        <f t="shared" si="258"/>
        <v>state_EG_Kaf_26</v>
      </c>
      <c r="B3119" t="e">
        <f>VLOOKUP(I3119,'state(26mar)'!D$2:G$680,4,FALSE)</f>
        <v>#N/A</v>
      </c>
      <c r="C3119" t="str">
        <f t="shared" si="256"/>
        <v>state_EG_Kaf_26</v>
      </c>
      <c r="D3119">
        <f t="shared" si="259"/>
        <v>26</v>
      </c>
      <c r="E3119" t="s">
        <v>3542</v>
      </c>
      <c r="F3119" t="str">
        <f>VLOOKUP(E3119,'country(26mar)'!B$2:C$251,2,FALSE)</f>
        <v>EG</v>
      </c>
      <c r="G3119" t="str">
        <f>VLOOKUP(F3119,'country(26mar)'!C$2:D$251,2,FALSE)</f>
        <v>base.eg</v>
      </c>
      <c r="H3119" t="s">
        <v>3594</v>
      </c>
      <c r="I3119" t="str">
        <f t="shared" si="257"/>
        <v>Egypt Kafr ash Shaykh</v>
      </c>
      <c r="J3119" t="str">
        <f t="shared" si="260"/>
        <v>state_EG_Kaf_26</v>
      </c>
    </row>
    <row r="3120" hidden="1" spans="1:10">
      <c r="A3120" t="str">
        <f t="shared" si="258"/>
        <v>state_EG_Al _27</v>
      </c>
      <c r="B3120" t="e">
        <f>VLOOKUP(I3120,'state(26mar)'!D$2:G$680,4,FALSE)</f>
        <v>#N/A</v>
      </c>
      <c r="C3120" t="str">
        <f t="shared" si="256"/>
        <v>state_EG_Al _27</v>
      </c>
      <c r="D3120">
        <f t="shared" si="259"/>
        <v>27</v>
      </c>
      <c r="E3120" t="s">
        <v>3542</v>
      </c>
      <c r="F3120" t="str">
        <f>VLOOKUP(E3120,'country(26mar)'!B$2:C$251,2,FALSE)</f>
        <v>EG</v>
      </c>
      <c r="G3120" t="str">
        <f>VLOOKUP(F3120,'country(26mar)'!C$2:D$251,2,FALSE)</f>
        <v>base.eg</v>
      </c>
      <c r="H3120" t="s">
        <v>3551</v>
      </c>
      <c r="I3120" t="str">
        <f t="shared" si="257"/>
        <v>Egypt Al Qalyūbīyah</v>
      </c>
      <c r="J3120" t="str">
        <f t="shared" si="260"/>
        <v>state_EG_Al _27</v>
      </c>
    </row>
    <row r="3121" hidden="1" spans="1:10">
      <c r="A3121" t="str">
        <f t="shared" si="258"/>
        <v>state_ER_Gas_1</v>
      </c>
      <c r="B3121" t="e">
        <f>VLOOKUP(I3121,'state(26mar)'!D$2:G$680,4,FALSE)</f>
        <v>#N/A</v>
      </c>
      <c r="C3121" t="str">
        <f t="shared" si="256"/>
        <v>state_ER_Gas_1</v>
      </c>
      <c r="D3121">
        <f t="shared" si="259"/>
        <v>1</v>
      </c>
      <c r="E3121" t="s">
        <v>3657</v>
      </c>
      <c r="F3121" t="str">
        <f>VLOOKUP(E3121,'country(26mar)'!B$2:C$251,2,FALSE)</f>
        <v>ER</v>
      </c>
      <c r="G3121" t="str">
        <f>VLOOKUP(F3121,'country(26mar)'!C$2:D$251,2,FALSE)</f>
        <v>base.er</v>
      </c>
      <c r="H3121" t="s">
        <v>3660</v>
      </c>
      <c r="I3121" t="str">
        <f t="shared" si="257"/>
        <v>Eritrea Gash Barka</v>
      </c>
      <c r="J3121" t="str">
        <f t="shared" si="260"/>
        <v>state_ER_Gas_1</v>
      </c>
    </row>
    <row r="3122" hidden="1" spans="1:10">
      <c r="A3122" t="str">
        <f t="shared" si="258"/>
        <v>state_ER_Deb_2</v>
      </c>
      <c r="B3122" t="e">
        <f>VLOOKUP(I3122,'state(26mar)'!D$2:G$680,4,FALSE)</f>
        <v>#N/A</v>
      </c>
      <c r="C3122" t="str">
        <f t="shared" si="256"/>
        <v>state_ER_Deb_2</v>
      </c>
      <c r="D3122">
        <f t="shared" si="259"/>
        <v>2</v>
      </c>
      <c r="E3122" t="s">
        <v>3657</v>
      </c>
      <c r="F3122" t="str">
        <f>VLOOKUP(E3122,'country(26mar)'!B$2:C$251,2,FALSE)</f>
        <v>ER</v>
      </c>
      <c r="G3122" t="str">
        <f>VLOOKUP(F3122,'country(26mar)'!C$2:D$251,2,FALSE)</f>
        <v>base.er</v>
      </c>
      <c r="H3122" t="s">
        <v>3671</v>
      </c>
      <c r="I3122" t="str">
        <f t="shared" si="257"/>
        <v>Eritrea Debub</v>
      </c>
      <c r="J3122" t="str">
        <f t="shared" si="260"/>
        <v>state_ER_Deb_2</v>
      </c>
    </row>
    <row r="3123" hidden="1" spans="1:10">
      <c r="A3123" t="str">
        <f t="shared" si="258"/>
        <v>state_ER_Deb_3</v>
      </c>
      <c r="B3123" t="e">
        <f>VLOOKUP(I3123,'state(26mar)'!D$2:G$680,4,FALSE)</f>
        <v>#N/A</v>
      </c>
      <c r="C3123" t="str">
        <f t="shared" si="256"/>
        <v>state_ER_Deb_3</v>
      </c>
      <c r="D3123">
        <f t="shared" si="259"/>
        <v>3</v>
      </c>
      <c r="E3123" t="s">
        <v>3657</v>
      </c>
      <c r="F3123" t="str">
        <f>VLOOKUP(E3123,'country(26mar)'!B$2:C$251,2,FALSE)</f>
        <v>ER</v>
      </c>
      <c r="G3123" t="str">
        <f>VLOOKUP(F3123,'country(26mar)'!C$2:D$251,2,FALSE)</f>
        <v>base.er</v>
      </c>
      <c r="H3123" t="s">
        <v>3664</v>
      </c>
      <c r="I3123" t="str">
        <f t="shared" si="257"/>
        <v>Eritrea Debubawī K’eyih Bahrī</v>
      </c>
      <c r="J3123" t="str">
        <f t="shared" si="260"/>
        <v>state_ER_Deb_3</v>
      </c>
    </row>
    <row r="3124" hidden="1" spans="1:10">
      <c r="A3124" t="str">
        <f t="shared" si="258"/>
        <v>state_ER_Sem_4</v>
      </c>
      <c r="B3124" t="e">
        <f>VLOOKUP(I3124,'state(26mar)'!D$2:G$680,4,FALSE)</f>
        <v>#N/A</v>
      </c>
      <c r="C3124" t="str">
        <f t="shared" ref="C3124:C3141" si="261">CONCATENATE("state_",F3124,"_",LEFT(H3124,3),"_",D3124)</f>
        <v>state_ER_Sem_4</v>
      </c>
      <c r="D3124">
        <f t="shared" si="259"/>
        <v>4</v>
      </c>
      <c r="E3124" t="s">
        <v>3657</v>
      </c>
      <c r="F3124" t="str">
        <f>VLOOKUP(E3124,'country(26mar)'!B$2:C$251,2,FALSE)</f>
        <v>ER</v>
      </c>
      <c r="G3124" t="str">
        <f>VLOOKUP(F3124,'country(26mar)'!C$2:D$251,2,FALSE)</f>
        <v>base.er</v>
      </c>
      <c r="H3124" t="s">
        <v>3669</v>
      </c>
      <c r="I3124" t="str">
        <f t="shared" ref="I3124:I3141" si="262">CONCATENATE(E3124," ",H3124)</f>
        <v>Eritrea Semēnawī K’eyih Bahrī</v>
      </c>
      <c r="J3124" t="str">
        <f t="shared" si="260"/>
        <v>state_ER_Sem_4</v>
      </c>
    </row>
    <row r="3125" hidden="1" spans="1:10">
      <c r="A3125" t="str">
        <f t="shared" si="258"/>
        <v>state_ER_Ma’_5</v>
      </c>
      <c r="B3125" t="e">
        <f>VLOOKUP(I3125,'state(26mar)'!D$2:G$680,4,FALSE)</f>
        <v>#N/A</v>
      </c>
      <c r="C3125" t="str">
        <f t="shared" si="261"/>
        <v>state_ER_Ma’_5</v>
      </c>
      <c r="D3125">
        <f t="shared" si="259"/>
        <v>5</v>
      </c>
      <c r="E3125" t="s">
        <v>3657</v>
      </c>
      <c r="F3125" t="str">
        <f>VLOOKUP(E3125,'country(26mar)'!B$2:C$251,2,FALSE)</f>
        <v>ER</v>
      </c>
      <c r="G3125" t="str">
        <f>VLOOKUP(F3125,'country(26mar)'!C$2:D$251,2,FALSE)</f>
        <v>base.er</v>
      </c>
      <c r="H3125" t="s">
        <v>3662</v>
      </c>
      <c r="I3125" t="str">
        <f t="shared" si="262"/>
        <v>Eritrea Ma’ākel</v>
      </c>
      <c r="J3125" t="str">
        <f t="shared" si="260"/>
        <v>state_ER_Ma’_5</v>
      </c>
    </row>
    <row r="3126" hidden="1" spans="1:10">
      <c r="A3126" t="str">
        <f t="shared" si="258"/>
        <v>state_ER_Āns_6</v>
      </c>
      <c r="B3126" t="e">
        <f>VLOOKUP(I3126,'state(26mar)'!D$2:G$680,4,FALSE)</f>
        <v>#N/A</v>
      </c>
      <c r="C3126" t="str">
        <f t="shared" si="261"/>
        <v>state_ER_Āns_6</v>
      </c>
      <c r="D3126">
        <f t="shared" si="259"/>
        <v>6</v>
      </c>
      <c r="E3126" t="s">
        <v>3657</v>
      </c>
      <c r="F3126" t="str">
        <f>VLOOKUP(E3126,'country(26mar)'!B$2:C$251,2,FALSE)</f>
        <v>ER</v>
      </c>
      <c r="G3126" t="str">
        <f>VLOOKUP(F3126,'country(26mar)'!C$2:D$251,2,FALSE)</f>
        <v>base.er</v>
      </c>
      <c r="H3126" t="s">
        <v>3667</v>
      </c>
      <c r="I3126" t="str">
        <f t="shared" si="262"/>
        <v>Eritrea Ānseba</v>
      </c>
      <c r="J3126" t="str">
        <f t="shared" si="260"/>
        <v>state_ER_Āns_6</v>
      </c>
    </row>
    <row r="3127" hidden="1" spans="1:10">
      <c r="A3127" t="str">
        <f t="shared" si="258"/>
        <v>state_ES_Bas_1</v>
      </c>
      <c r="B3127" t="e">
        <f>VLOOKUP(I3127,'state(26mar)'!D$2:G$680,4,FALSE)</f>
        <v>#N/A</v>
      </c>
      <c r="C3127" t="str">
        <f t="shared" si="261"/>
        <v>state_ES_Bas_1</v>
      </c>
      <c r="D3127">
        <f t="shared" si="259"/>
        <v>1</v>
      </c>
      <c r="E3127" t="s">
        <v>9939</v>
      </c>
      <c r="F3127" t="str">
        <f>VLOOKUP(E3127,'country(26mar)'!B$2:C$251,2,FALSE)</f>
        <v>ES</v>
      </c>
      <c r="G3127" t="str">
        <f>VLOOKUP(F3127,'country(26mar)'!C$2:D$251,2,FALSE)</f>
        <v>base.es</v>
      </c>
      <c r="H3127" t="s">
        <v>9956</v>
      </c>
      <c r="I3127" t="str">
        <f t="shared" si="262"/>
        <v>Spain Basque Country</v>
      </c>
      <c r="J3127" t="str">
        <f t="shared" si="260"/>
        <v>state_ES_Bas_1</v>
      </c>
    </row>
    <row r="3128" hidden="1" spans="1:10">
      <c r="A3128" t="str">
        <f t="shared" si="258"/>
        <v>base.state_es_s</v>
      </c>
      <c r="B3128" t="str">
        <f>VLOOKUP(I3128,'state(26mar)'!D$2:G$680,4,FALSE)</f>
        <v>base.state_es_s</v>
      </c>
      <c r="C3128" t="str">
        <f t="shared" si="261"/>
        <v>state_ES_Can_2</v>
      </c>
      <c r="D3128">
        <f t="shared" si="259"/>
        <v>2</v>
      </c>
      <c r="E3128" t="s">
        <v>9939</v>
      </c>
      <c r="F3128" t="str">
        <f>VLOOKUP(E3128,'country(26mar)'!B$2:C$251,2,FALSE)</f>
        <v>ES</v>
      </c>
      <c r="G3128" t="str">
        <f>VLOOKUP(F3128,'country(26mar)'!C$2:D$251,2,FALSE)</f>
        <v>base.es</v>
      </c>
      <c r="H3128" t="s">
        <v>9989</v>
      </c>
      <c r="I3128" t="str">
        <f t="shared" si="262"/>
        <v>Spain Cantabria</v>
      </c>
      <c r="J3128" t="str">
        <f t="shared" si="260"/>
        <v>base.state_es_s</v>
      </c>
    </row>
    <row r="3129" hidden="1" spans="1:10">
      <c r="A3129" t="str">
        <f t="shared" si="258"/>
        <v>base.state_es_lo</v>
      </c>
      <c r="B3129" t="str">
        <f>VLOOKUP(I3129,'state(26mar)'!D$2:G$680,4,FALSE)</f>
        <v>base.state_es_lo</v>
      </c>
      <c r="C3129" t="str">
        <f t="shared" si="261"/>
        <v>state_ES_La _3</v>
      </c>
      <c r="D3129">
        <f t="shared" si="259"/>
        <v>3</v>
      </c>
      <c r="E3129" t="s">
        <v>9939</v>
      </c>
      <c r="F3129" t="str">
        <f>VLOOKUP(E3129,'country(26mar)'!B$2:C$251,2,FALSE)</f>
        <v>ES</v>
      </c>
      <c r="G3129" t="str">
        <f>VLOOKUP(F3129,'country(26mar)'!C$2:D$251,2,FALSE)</f>
        <v>base.es</v>
      </c>
      <c r="H3129" t="s">
        <v>351</v>
      </c>
      <c r="I3129" t="str">
        <f t="shared" si="262"/>
        <v>Spain La Rioja</v>
      </c>
      <c r="J3129" t="str">
        <f t="shared" si="260"/>
        <v>base.state_es_lo</v>
      </c>
    </row>
    <row r="3130" hidden="1" spans="1:10">
      <c r="A3130" t="str">
        <f t="shared" si="258"/>
        <v>state_ES_Cat_4</v>
      </c>
      <c r="B3130" t="e">
        <f>VLOOKUP(I3130,'state(26mar)'!D$2:G$680,4,FALSE)</f>
        <v>#N/A</v>
      </c>
      <c r="C3130" t="str">
        <f t="shared" si="261"/>
        <v>state_ES_Cat_4</v>
      </c>
      <c r="D3130">
        <f t="shared" si="259"/>
        <v>4</v>
      </c>
      <c r="E3130" t="s">
        <v>9939</v>
      </c>
      <c r="F3130" t="str">
        <f>VLOOKUP(E3130,'country(26mar)'!B$2:C$251,2,FALSE)</f>
        <v>ES</v>
      </c>
      <c r="G3130" t="str">
        <f>VLOOKUP(F3130,'country(26mar)'!C$2:D$251,2,FALSE)</f>
        <v>base.es</v>
      </c>
      <c r="H3130" t="s">
        <v>9954</v>
      </c>
      <c r="I3130" t="str">
        <f t="shared" si="262"/>
        <v>Spain Catalonia</v>
      </c>
      <c r="J3130" t="str">
        <f t="shared" si="260"/>
        <v>state_ES_Cat_4</v>
      </c>
    </row>
    <row r="3131" hidden="1" spans="1:10">
      <c r="A3131" t="str">
        <f t="shared" si="258"/>
        <v>base.state_es_o</v>
      </c>
      <c r="B3131" t="str">
        <f>VLOOKUP(I3131,'state(26mar)'!D$2:G$680,4,FALSE)</f>
        <v>base.state_es_o</v>
      </c>
      <c r="C3131" t="str">
        <f t="shared" si="261"/>
        <v>state_ES_Ast_5</v>
      </c>
      <c r="D3131">
        <f t="shared" si="259"/>
        <v>5</v>
      </c>
      <c r="E3131" t="s">
        <v>9939</v>
      </c>
      <c r="F3131" t="str">
        <f>VLOOKUP(E3131,'country(26mar)'!B$2:C$251,2,FALSE)</f>
        <v>ES</v>
      </c>
      <c r="G3131" t="str">
        <f>VLOOKUP(F3131,'country(26mar)'!C$2:D$251,2,FALSE)</f>
        <v>base.es</v>
      </c>
      <c r="H3131" t="s">
        <v>9965</v>
      </c>
      <c r="I3131" t="str">
        <f t="shared" si="262"/>
        <v>Spain Asturias</v>
      </c>
      <c r="J3131" t="str">
        <f t="shared" si="260"/>
        <v>base.state_es_o</v>
      </c>
    </row>
    <row r="3132" hidden="1" spans="1:10">
      <c r="A3132" t="str">
        <f t="shared" si="258"/>
        <v>state_ES_Can_6</v>
      </c>
      <c r="B3132" t="e">
        <f>VLOOKUP(I3132,'state(26mar)'!D$2:G$680,4,FALSE)</f>
        <v>#N/A</v>
      </c>
      <c r="C3132" t="str">
        <f t="shared" si="261"/>
        <v>state_ES_Can_6</v>
      </c>
      <c r="D3132">
        <f t="shared" si="259"/>
        <v>6</v>
      </c>
      <c r="E3132" t="s">
        <v>9939</v>
      </c>
      <c r="F3132" t="str">
        <f>VLOOKUP(E3132,'country(26mar)'!B$2:C$251,2,FALSE)</f>
        <v>ES</v>
      </c>
      <c r="G3132" t="str">
        <f>VLOOKUP(F3132,'country(26mar)'!C$2:D$251,2,FALSE)</f>
        <v>base.es</v>
      </c>
      <c r="H3132" t="s">
        <v>9950</v>
      </c>
      <c r="I3132" t="str">
        <f t="shared" si="262"/>
        <v>Spain Canary Islands</v>
      </c>
      <c r="J3132" t="str">
        <f t="shared" si="260"/>
        <v>state_ES_Can_6</v>
      </c>
    </row>
    <row r="3133" hidden="1" spans="1:10">
      <c r="A3133" t="str">
        <f t="shared" si="258"/>
        <v>state_ES_Cas_7</v>
      </c>
      <c r="B3133" t="e">
        <f>VLOOKUP(I3133,'state(26mar)'!D$2:G$680,4,FALSE)</f>
        <v>#N/A</v>
      </c>
      <c r="C3133" t="str">
        <f t="shared" si="261"/>
        <v>state_ES_Cas_7</v>
      </c>
      <c r="D3133">
        <f t="shared" si="259"/>
        <v>7</v>
      </c>
      <c r="E3133" t="s">
        <v>9939</v>
      </c>
      <c r="F3133" t="str">
        <f>VLOOKUP(E3133,'country(26mar)'!B$2:C$251,2,FALSE)</f>
        <v>ES</v>
      </c>
      <c r="G3133" t="str">
        <f>VLOOKUP(F3133,'country(26mar)'!C$2:D$251,2,FALSE)</f>
        <v>base.es</v>
      </c>
      <c r="H3133" t="s">
        <v>9942</v>
      </c>
      <c r="I3133" t="str">
        <f t="shared" si="262"/>
        <v>Spain Castille-La Mancha</v>
      </c>
      <c r="J3133" t="str">
        <f t="shared" si="260"/>
        <v>state_ES_Cas_7</v>
      </c>
    </row>
    <row r="3134" hidden="1" spans="1:10">
      <c r="A3134" t="str">
        <f t="shared" si="258"/>
        <v>base.state_es_mu</v>
      </c>
      <c r="B3134" t="str">
        <f>VLOOKUP(I3134,'state(26mar)'!D$2:G$680,4,FALSE)</f>
        <v>base.state_es_mu</v>
      </c>
      <c r="C3134" t="str">
        <f t="shared" si="261"/>
        <v>state_ES_Mur_8</v>
      </c>
      <c r="D3134">
        <f t="shared" si="259"/>
        <v>8</v>
      </c>
      <c r="E3134" t="s">
        <v>9939</v>
      </c>
      <c r="F3134" t="str">
        <f>VLOOKUP(E3134,'country(26mar)'!B$2:C$251,2,FALSE)</f>
        <v>ES</v>
      </c>
      <c r="G3134" t="str">
        <f>VLOOKUP(F3134,'country(26mar)'!C$2:D$251,2,FALSE)</f>
        <v>base.es</v>
      </c>
      <c r="H3134" t="s">
        <v>9960</v>
      </c>
      <c r="I3134" t="str">
        <f t="shared" si="262"/>
        <v>Spain Murcia</v>
      </c>
      <c r="J3134" t="str">
        <f t="shared" si="260"/>
        <v>base.state_es_mu</v>
      </c>
    </row>
    <row r="3135" hidden="1" spans="1:10">
      <c r="A3135" t="str">
        <f t="shared" si="258"/>
        <v>state_ES_Ara_9</v>
      </c>
      <c r="B3135" t="e">
        <f>VLOOKUP(I3135,'state(26mar)'!D$2:G$680,4,FALSE)</f>
        <v>#N/A</v>
      </c>
      <c r="C3135" t="str">
        <f t="shared" si="261"/>
        <v>state_ES_Ara_9</v>
      </c>
      <c r="D3135">
        <f t="shared" si="259"/>
        <v>9</v>
      </c>
      <c r="E3135" t="s">
        <v>9939</v>
      </c>
      <c r="F3135" t="str">
        <f>VLOOKUP(E3135,'country(26mar)'!B$2:C$251,2,FALSE)</f>
        <v>ES</v>
      </c>
      <c r="G3135" t="str">
        <f>VLOOKUP(F3135,'country(26mar)'!C$2:D$251,2,FALSE)</f>
        <v>base.es</v>
      </c>
      <c r="H3135" t="s">
        <v>9995</v>
      </c>
      <c r="I3135" t="str">
        <f t="shared" si="262"/>
        <v>Spain Aragon</v>
      </c>
      <c r="J3135" t="str">
        <f t="shared" si="260"/>
        <v>state_ES_Ara_9</v>
      </c>
    </row>
    <row r="3136" hidden="1" spans="1:10">
      <c r="A3136" t="str">
        <f t="shared" si="258"/>
        <v>state_ES_And_10</v>
      </c>
      <c r="B3136" t="e">
        <f>VLOOKUP(I3136,'state(26mar)'!D$2:G$680,4,FALSE)</f>
        <v>#N/A</v>
      </c>
      <c r="C3136" t="str">
        <f t="shared" si="261"/>
        <v>state_ES_And_10</v>
      </c>
      <c r="D3136">
        <f t="shared" si="259"/>
        <v>10</v>
      </c>
      <c r="E3136" t="s">
        <v>9939</v>
      </c>
      <c r="F3136" t="str">
        <f>VLOOKUP(E3136,'country(26mar)'!B$2:C$251,2,FALSE)</f>
        <v>ES</v>
      </c>
      <c r="G3136" t="str">
        <f>VLOOKUP(F3136,'country(26mar)'!C$2:D$251,2,FALSE)</f>
        <v>base.es</v>
      </c>
      <c r="H3136" t="s">
        <v>9944</v>
      </c>
      <c r="I3136" t="str">
        <f t="shared" si="262"/>
        <v>Spain Andalusia</v>
      </c>
      <c r="J3136" t="str">
        <f t="shared" si="260"/>
        <v>state_ES_And_10</v>
      </c>
    </row>
    <row r="3137" hidden="1" spans="1:10">
      <c r="A3137" t="str">
        <f t="shared" si="258"/>
        <v>state_ES_Gal_11</v>
      </c>
      <c r="B3137" t="e">
        <f>VLOOKUP(I3137,'state(26mar)'!D$2:G$680,4,FALSE)</f>
        <v>#N/A</v>
      </c>
      <c r="C3137" t="str">
        <f t="shared" si="261"/>
        <v>state_ES_Gal_11</v>
      </c>
      <c r="D3137">
        <f t="shared" si="259"/>
        <v>11</v>
      </c>
      <c r="E3137" t="s">
        <v>9939</v>
      </c>
      <c r="F3137" t="str">
        <f>VLOOKUP(E3137,'country(26mar)'!B$2:C$251,2,FALSE)</f>
        <v>ES</v>
      </c>
      <c r="G3137" t="str">
        <f>VLOOKUP(F3137,'country(26mar)'!C$2:D$251,2,FALSE)</f>
        <v>base.es</v>
      </c>
      <c r="H3137" t="s">
        <v>9969</v>
      </c>
      <c r="I3137" t="str">
        <f t="shared" si="262"/>
        <v>Spain Galicia</v>
      </c>
      <c r="J3137" t="str">
        <f t="shared" si="260"/>
        <v>state_ES_Gal_11</v>
      </c>
    </row>
    <row r="3138" hidden="1" spans="1:10">
      <c r="A3138" t="str">
        <f t="shared" si="258"/>
        <v>state_ES_Cas_12</v>
      </c>
      <c r="B3138" t="e">
        <f>VLOOKUP(I3138,'state(26mar)'!D$2:G$680,4,FALSE)</f>
        <v>#N/A</v>
      </c>
      <c r="C3138" t="str">
        <f t="shared" si="261"/>
        <v>state_ES_Cas_12</v>
      </c>
      <c r="D3138">
        <f t="shared" si="259"/>
        <v>12</v>
      </c>
      <c r="E3138" t="s">
        <v>9939</v>
      </c>
      <c r="F3138" t="str">
        <f>VLOOKUP(E3138,'country(26mar)'!B$2:C$251,2,FALSE)</f>
        <v>ES</v>
      </c>
      <c r="G3138" t="str">
        <f>VLOOKUP(F3138,'country(26mar)'!C$2:D$251,2,FALSE)</f>
        <v>base.es</v>
      </c>
      <c r="H3138" t="s">
        <v>9958</v>
      </c>
      <c r="I3138" t="str">
        <f t="shared" si="262"/>
        <v>Spain Castille-Leon</v>
      </c>
      <c r="J3138" t="str">
        <f t="shared" si="260"/>
        <v>state_ES_Cas_12</v>
      </c>
    </row>
    <row r="3139" hidden="1" spans="1:10">
      <c r="A3139" t="str">
        <f t="shared" ref="A3139:A3202" si="263">IFERROR(B3139,C3139)</f>
        <v>state_ES_Ext_13</v>
      </c>
      <c r="B3139" t="e">
        <f>VLOOKUP(I3139,'state(26mar)'!D$2:G$680,4,FALSE)</f>
        <v>#N/A</v>
      </c>
      <c r="C3139" t="str">
        <f t="shared" si="261"/>
        <v>state_ES_Ext_13</v>
      </c>
      <c r="D3139">
        <f t="shared" ref="D3139:D3202" si="264">IF(E3139=E3138,D3138+1,1)</f>
        <v>13</v>
      </c>
      <c r="E3139" t="s">
        <v>9939</v>
      </c>
      <c r="F3139" t="str">
        <f>VLOOKUP(E3139,'country(26mar)'!B$2:C$251,2,FALSE)</f>
        <v>ES</v>
      </c>
      <c r="G3139" t="str">
        <f>VLOOKUP(F3139,'country(26mar)'!C$2:D$251,2,FALSE)</f>
        <v>base.es</v>
      </c>
      <c r="H3139" t="s">
        <v>9952</v>
      </c>
      <c r="I3139" t="str">
        <f t="shared" si="262"/>
        <v>Spain Extremadura</v>
      </c>
      <c r="J3139" t="str">
        <f t="shared" ref="J3139:J3202" si="265">A3139</f>
        <v>state_ES_Ext_13</v>
      </c>
    </row>
    <row r="3140" hidden="1" spans="1:10">
      <c r="A3140" t="str">
        <f t="shared" si="263"/>
        <v>base.state_es_ce</v>
      </c>
      <c r="B3140" t="str">
        <f>VLOOKUP(I3140,'state(26mar)'!D$2:G$680,4,FALSE)</f>
        <v>base.state_es_ce</v>
      </c>
      <c r="C3140" t="str">
        <f t="shared" si="261"/>
        <v>state_ES_Ceu_14</v>
      </c>
      <c r="D3140">
        <f t="shared" si="264"/>
        <v>14</v>
      </c>
      <c r="E3140" t="s">
        <v>9939</v>
      </c>
      <c r="F3140" t="str">
        <f>VLOOKUP(E3140,'country(26mar)'!B$2:C$251,2,FALSE)</f>
        <v>ES</v>
      </c>
      <c r="G3140" t="str">
        <f>VLOOKUP(F3140,'country(26mar)'!C$2:D$251,2,FALSE)</f>
        <v>base.es</v>
      </c>
      <c r="H3140" t="s">
        <v>9962</v>
      </c>
      <c r="I3140" t="str">
        <f t="shared" si="262"/>
        <v>Spain Ceuta</v>
      </c>
      <c r="J3140" t="str">
        <f t="shared" si="265"/>
        <v>base.state_es_ce</v>
      </c>
    </row>
    <row r="3141" hidden="1" spans="1:10">
      <c r="A3141" t="str">
        <f t="shared" si="263"/>
        <v>base.state_es_ml</v>
      </c>
      <c r="B3141" t="str">
        <f>VLOOKUP(I3141,'state(26mar)'!D$2:G$680,4,FALSE)</f>
        <v>base.state_es_ml</v>
      </c>
      <c r="C3141" t="str">
        <f t="shared" si="261"/>
        <v>state_ES_Mel_15</v>
      </c>
      <c r="D3141">
        <f t="shared" si="264"/>
        <v>15</v>
      </c>
      <c r="E3141" t="s">
        <v>9939</v>
      </c>
      <c r="F3141" t="str">
        <f>VLOOKUP(E3141,'country(26mar)'!B$2:C$251,2,FALSE)</f>
        <v>ES</v>
      </c>
      <c r="G3141" t="str">
        <f>VLOOKUP(F3141,'country(26mar)'!C$2:D$251,2,FALSE)</f>
        <v>base.es</v>
      </c>
      <c r="H3141" t="s">
        <v>9980</v>
      </c>
      <c r="I3141" t="str">
        <f t="shared" si="262"/>
        <v>Spain Melilla</v>
      </c>
      <c r="J3141" t="str">
        <f t="shared" si="265"/>
        <v>base.state_es_ml</v>
      </c>
    </row>
    <row r="3142" hidden="1" spans="1:10">
      <c r="A3142" t="str">
        <f t="shared" si="263"/>
        <v>base.state_es_na</v>
      </c>
      <c r="B3142" t="str">
        <f>VLOOKUP(I3142,'state(26mar)'!D$2:G$680,4,FALSE)</f>
        <v>base.state_es_na</v>
      </c>
      <c r="C3142" t="str">
        <f t="shared" ref="C3142:C3173" si="266">CONCATENATE("state_",F3142,"_",LEFT(H3142,3),"_",D3142)</f>
        <v>state_ES_Nav_16</v>
      </c>
      <c r="D3142">
        <f t="shared" si="264"/>
        <v>16</v>
      </c>
      <c r="E3142" t="s">
        <v>9939</v>
      </c>
      <c r="F3142" t="str">
        <f>VLOOKUP(E3142,'country(26mar)'!B$2:C$251,2,FALSE)</f>
        <v>ES</v>
      </c>
      <c r="G3142" t="str">
        <f>VLOOKUP(F3142,'country(26mar)'!C$2:D$251,2,FALSE)</f>
        <v>base.es</v>
      </c>
      <c r="H3142" s="3" t="s">
        <v>16147</v>
      </c>
      <c r="I3142" t="str">
        <f t="shared" ref="I3142:I3173" si="267">CONCATENATE(E3142," ",H3142)</f>
        <v>Spain Navarra (Nafarroa)</v>
      </c>
      <c r="J3142" t="str">
        <f t="shared" si="265"/>
        <v>base.state_es_na</v>
      </c>
    </row>
    <row r="3143" hidden="1" spans="1:10">
      <c r="A3143" t="str">
        <f t="shared" si="263"/>
        <v>state_ES_Bal_17</v>
      </c>
      <c r="B3143" t="e">
        <f>VLOOKUP(I3143,'state(26mar)'!D$2:G$680,4,FALSE)</f>
        <v>#N/A</v>
      </c>
      <c r="C3143" t="str">
        <f t="shared" si="266"/>
        <v>state_ES_Bal_17</v>
      </c>
      <c r="D3143">
        <f t="shared" si="264"/>
        <v>17</v>
      </c>
      <c r="E3143" t="s">
        <v>9939</v>
      </c>
      <c r="F3143" t="str">
        <f>VLOOKUP(E3143,'country(26mar)'!B$2:C$251,2,FALSE)</f>
        <v>ES</v>
      </c>
      <c r="G3143" t="str">
        <f>VLOOKUP(F3143,'country(26mar)'!C$2:D$251,2,FALSE)</f>
        <v>base.es</v>
      </c>
      <c r="H3143" t="s">
        <v>9984</v>
      </c>
      <c r="I3143" t="str">
        <f t="shared" si="267"/>
        <v>Spain Balearic Islands</v>
      </c>
      <c r="J3143" t="str">
        <f t="shared" si="265"/>
        <v>state_ES_Bal_17</v>
      </c>
    </row>
    <row r="3144" hidden="1" spans="1:10">
      <c r="A3144" t="str">
        <f t="shared" si="263"/>
        <v>base.state_es_v</v>
      </c>
      <c r="B3144" t="str">
        <f>VLOOKUP(I3144,'state(26mar)'!D$2:G$680,4,FALSE)</f>
        <v>base.state_es_v</v>
      </c>
      <c r="C3144" t="str">
        <f t="shared" si="266"/>
        <v>state_ES_Val_18</v>
      </c>
      <c r="D3144">
        <f t="shared" si="264"/>
        <v>18</v>
      </c>
      <c r="E3144" t="s">
        <v>9939</v>
      </c>
      <c r="F3144" t="str">
        <f>VLOOKUP(E3144,'country(26mar)'!B$2:C$251,2,FALSE)</f>
        <v>ES</v>
      </c>
      <c r="G3144" t="str">
        <f>VLOOKUP(F3144,'country(26mar)'!C$2:D$251,2,FALSE)</f>
        <v>base.es</v>
      </c>
      <c r="H3144" s="3" t="s">
        <v>16171</v>
      </c>
      <c r="I3144" t="str">
        <f t="shared" si="267"/>
        <v>Spain València (Valencia)</v>
      </c>
      <c r="J3144" t="str">
        <f t="shared" si="265"/>
        <v>base.state_es_v</v>
      </c>
    </row>
    <row r="3145" hidden="1" spans="1:10">
      <c r="A3145" t="str">
        <f t="shared" si="263"/>
        <v>base.state_es_m</v>
      </c>
      <c r="B3145" t="str">
        <f>VLOOKUP(I3145,'state(26mar)'!D$2:G$680,4,FALSE)</f>
        <v>base.state_es_m</v>
      </c>
      <c r="C3145" t="str">
        <f t="shared" si="266"/>
        <v>state_ES_Mad_19</v>
      </c>
      <c r="D3145">
        <f t="shared" si="264"/>
        <v>19</v>
      </c>
      <c r="E3145" t="s">
        <v>9939</v>
      </c>
      <c r="F3145" t="str">
        <f>VLOOKUP(E3145,'country(26mar)'!B$2:C$251,2,FALSE)</f>
        <v>ES</v>
      </c>
      <c r="G3145" t="str">
        <f>VLOOKUP(F3145,'country(26mar)'!C$2:D$251,2,FALSE)</f>
        <v>base.es</v>
      </c>
      <c r="H3145" t="s">
        <v>9974</v>
      </c>
      <c r="I3145" t="str">
        <f t="shared" si="267"/>
        <v>Spain Madrid</v>
      </c>
      <c r="J3145" t="str">
        <f t="shared" si="265"/>
        <v>base.state_es_m</v>
      </c>
    </row>
    <row r="3146" hidden="1" spans="1:10">
      <c r="A3146" t="str">
        <f t="shared" si="263"/>
        <v>state_ET_Tig_1</v>
      </c>
      <c r="B3146" t="e">
        <f>VLOOKUP(I3146,'state(26mar)'!D$2:G$680,4,FALSE)</f>
        <v>#N/A</v>
      </c>
      <c r="C3146" t="str">
        <f t="shared" si="266"/>
        <v>state_ET_Tig_1</v>
      </c>
      <c r="D3146">
        <f t="shared" si="264"/>
        <v>1</v>
      </c>
      <c r="E3146" t="s">
        <v>3716</v>
      </c>
      <c r="F3146" t="str">
        <f>VLOOKUP(E3146,'country(26mar)'!B$2:C$251,2,FALSE)</f>
        <v>ET</v>
      </c>
      <c r="G3146" t="str">
        <f>VLOOKUP(F3146,'country(26mar)'!C$2:D$251,2,FALSE)</f>
        <v>base.et</v>
      </c>
      <c r="H3146" t="s">
        <v>3721</v>
      </c>
      <c r="I3146" t="str">
        <f t="shared" si="267"/>
        <v>Ethiopia Tigray</v>
      </c>
      <c r="J3146" t="str">
        <f t="shared" si="265"/>
        <v>state_ET_Tig_1</v>
      </c>
    </row>
    <row r="3147" hidden="1" spans="1:10">
      <c r="A3147" t="str">
        <f t="shared" si="263"/>
        <v>state_ET_Āma_2</v>
      </c>
      <c r="B3147" t="e">
        <f>VLOOKUP(I3147,'state(26mar)'!D$2:G$680,4,FALSE)</f>
        <v>#N/A</v>
      </c>
      <c r="C3147" t="str">
        <f t="shared" si="266"/>
        <v>state_ET_Āma_2</v>
      </c>
      <c r="D3147">
        <f t="shared" si="264"/>
        <v>2</v>
      </c>
      <c r="E3147" t="s">
        <v>3716</v>
      </c>
      <c r="F3147" t="str">
        <f>VLOOKUP(E3147,'country(26mar)'!B$2:C$251,2,FALSE)</f>
        <v>ET</v>
      </c>
      <c r="G3147" t="str">
        <f>VLOOKUP(F3147,'country(26mar)'!C$2:D$251,2,FALSE)</f>
        <v>base.et</v>
      </c>
      <c r="H3147" t="s">
        <v>3731</v>
      </c>
      <c r="I3147" t="str">
        <f t="shared" si="267"/>
        <v>Ethiopia Āmara</v>
      </c>
      <c r="J3147" t="str">
        <f t="shared" si="265"/>
        <v>state_ET_Āma_2</v>
      </c>
    </row>
    <row r="3148" hidden="1" spans="1:10">
      <c r="A3148" t="str">
        <f t="shared" si="263"/>
        <v>state_ET_Oro_3</v>
      </c>
      <c r="B3148" t="e">
        <f>VLOOKUP(I3148,'state(26mar)'!D$2:G$680,4,FALSE)</f>
        <v>#N/A</v>
      </c>
      <c r="C3148" t="str">
        <f t="shared" si="266"/>
        <v>state_ET_Oro_3</v>
      </c>
      <c r="D3148">
        <f t="shared" si="264"/>
        <v>3</v>
      </c>
      <c r="E3148" t="s">
        <v>3716</v>
      </c>
      <c r="F3148" t="str">
        <f>VLOOKUP(E3148,'country(26mar)'!B$2:C$251,2,FALSE)</f>
        <v>ET</v>
      </c>
      <c r="G3148" t="str">
        <f>VLOOKUP(F3148,'country(26mar)'!C$2:D$251,2,FALSE)</f>
        <v>base.et</v>
      </c>
      <c r="H3148" t="s">
        <v>3726</v>
      </c>
      <c r="I3148" t="str">
        <f t="shared" si="267"/>
        <v>Ethiopia Oromīya</v>
      </c>
      <c r="J3148" t="str">
        <f t="shared" si="265"/>
        <v>state_ET_Oro_3</v>
      </c>
    </row>
    <row r="3149" hidden="1" spans="1:10">
      <c r="A3149" t="str">
        <f t="shared" si="263"/>
        <v>state_ET_YeD_4</v>
      </c>
      <c r="B3149" t="e">
        <f>VLOOKUP(I3149,'state(26mar)'!D$2:G$680,4,FALSE)</f>
        <v>#N/A</v>
      </c>
      <c r="C3149" t="str">
        <f t="shared" si="266"/>
        <v>state_ET_YeD_4</v>
      </c>
      <c r="D3149">
        <f t="shared" si="264"/>
        <v>4</v>
      </c>
      <c r="E3149" t="s">
        <v>3716</v>
      </c>
      <c r="F3149" t="str">
        <f>VLOOKUP(E3149,'country(26mar)'!B$2:C$251,2,FALSE)</f>
        <v>ET</v>
      </c>
      <c r="G3149" t="str">
        <f>VLOOKUP(F3149,'country(26mar)'!C$2:D$251,2,FALSE)</f>
        <v>base.et</v>
      </c>
      <c r="H3149" t="s">
        <v>3724</v>
      </c>
      <c r="I3149" t="str">
        <f t="shared" si="267"/>
        <v>Ethiopia YeDebub Bihēroch Bihēreseboch na Hizboch</v>
      </c>
      <c r="J3149" t="str">
        <f t="shared" si="265"/>
        <v>state_ET_YeD_4</v>
      </c>
    </row>
    <row r="3150" hidden="1" spans="1:10">
      <c r="A3150" t="str">
        <f t="shared" si="263"/>
        <v>state_ET_Sum_5</v>
      </c>
      <c r="B3150" t="e">
        <f>VLOOKUP(I3150,'state(26mar)'!D$2:G$680,4,FALSE)</f>
        <v>#N/A</v>
      </c>
      <c r="C3150" t="str">
        <f t="shared" si="266"/>
        <v>state_ET_Sum_5</v>
      </c>
      <c r="D3150">
        <f t="shared" si="264"/>
        <v>5</v>
      </c>
      <c r="E3150" t="s">
        <v>3716</v>
      </c>
      <c r="F3150" t="str">
        <f>VLOOKUP(E3150,'country(26mar)'!B$2:C$251,2,FALSE)</f>
        <v>ET</v>
      </c>
      <c r="G3150" t="str">
        <f>VLOOKUP(F3150,'country(26mar)'!C$2:D$251,2,FALSE)</f>
        <v>base.et</v>
      </c>
      <c r="H3150" t="s">
        <v>3741</v>
      </c>
      <c r="I3150" t="str">
        <f t="shared" si="267"/>
        <v>Ethiopia Sumalē</v>
      </c>
      <c r="J3150" t="str">
        <f t="shared" si="265"/>
        <v>state_ET_Sum_5</v>
      </c>
    </row>
    <row r="3151" hidden="1" spans="1:10">
      <c r="A3151" t="str">
        <f t="shared" si="263"/>
        <v>state_ET_Bīn_6</v>
      </c>
      <c r="B3151" t="e">
        <f>VLOOKUP(I3151,'state(26mar)'!D$2:G$680,4,FALSE)</f>
        <v>#N/A</v>
      </c>
      <c r="C3151" t="str">
        <f t="shared" si="266"/>
        <v>state_ET_Bīn_6</v>
      </c>
      <c r="D3151">
        <f t="shared" si="264"/>
        <v>6</v>
      </c>
      <c r="E3151" t="s">
        <v>3716</v>
      </c>
      <c r="F3151" t="str">
        <f>VLOOKUP(E3151,'country(26mar)'!B$2:C$251,2,FALSE)</f>
        <v>ET</v>
      </c>
      <c r="G3151" t="str">
        <f>VLOOKUP(F3151,'country(26mar)'!C$2:D$251,2,FALSE)</f>
        <v>base.et</v>
      </c>
      <c r="H3151" t="s">
        <v>3728</v>
      </c>
      <c r="I3151" t="str">
        <f t="shared" si="267"/>
        <v>Ethiopia Bīnshangul Gumuz</v>
      </c>
      <c r="J3151" t="str">
        <f t="shared" si="265"/>
        <v>state_ET_Bīn_6</v>
      </c>
    </row>
    <row r="3152" hidden="1" spans="1:10">
      <c r="A3152" t="str">
        <f t="shared" si="263"/>
        <v>state_ET_Gam_7</v>
      </c>
      <c r="B3152" t="e">
        <f>VLOOKUP(I3152,'state(26mar)'!D$2:G$680,4,FALSE)</f>
        <v>#N/A</v>
      </c>
      <c r="C3152" t="str">
        <f t="shared" si="266"/>
        <v>state_ET_Gam_7</v>
      </c>
      <c r="D3152">
        <f t="shared" si="264"/>
        <v>7</v>
      </c>
      <c r="E3152" t="s">
        <v>3716</v>
      </c>
      <c r="F3152" t="str">
        <f>VLOOKUP(E3152,'country(26mar)'!B$2:C$251,2,FALSE)</f>
        <v>ET</v>
      </c>
      <c r="G3152" t="str">
        <f>VLOOKUP(F3152,'country(26mar)'!C$2:D$251,2,FALSE)</f>
        <v>base.et</v>
      </c>
      <c r="H3152" t="s">
        <v>3744</v>
      </c>
      <c r="I3152" t="str">
        <f t="shared" si="267"/>
        <v>Ethiopia Gambēla Hizboch</v>
      </c>
      <c r="J3152" t="str">
        <f t="shared" si="265"/>
        <v>state_ET_Gam_7</v>
      </c>
    </row>
    <row r="3153" hidden="1" spans="1:10">
      <c r="A3153" t="str">
        <f t="shared" si="263"/>
        <v>state_ET_Ādī_8</v>
      </c>
      <c r="B3153" t="e">
        <f>VLOOKUP(I3153,'state(26mar)'!D$2:G$680,4,FALSE)</f>
        <v>#N/A</v>
      </c>
      <c r="C3153" t="str">
        <f t="shared" si="266"/>
        <v>state_ET_Ādī_8</v>
      </c>
      <c r="D3153">
        <f t="shared" si="264"/>
        <v>8</v>
      </c>
      <c r="E3153" t="s">
        <v>3716</v>
      </c>
      <c r="F3153" t="str">
        <f>VLOOKUP(E3153,'country(26mar)'!B$2:C$251,2,FALSE)</f>
        <v>ET</v>
      </c>
      <c r="G3153" t="str">
        <f>VLOOKUP(F3153,'country(26mar)'!C$2:D$251,2,FALSE)</f>
        <v>base.et</v>
      </c>
      <c r="H3153" t="s">
        <v>3719</v>
      </c>
      <c r="I3153" t="str">
        <f t="shared" si="267"/>
        <v>Ethiopia Ādīs Ābeba</v>
      </c>
      <c r="J3153" t="str">
        <f t="shared" si="265"/>
        <v>state_ET_Ādī_8</v>
      </c>
    </row>
    <row r="3154" hidden="1" spans="1:10">
      <c r="A3154" t="str">
        <f t="shared" si="263"/>
        <v>state_ET_Dir_9</v>
      </c>
      <c r="B3154" t="e">
        <f>VLOOKUP(I3154,'state(26mar)'!D$2:G$680,4,FALSE)</f>
        <v>#N/A</v>
      </c>
      <c r="C3154" t="str">
        <f t="shared" si="266"/>
        <v>state_ET_Dir_9</v>
      </c>
      <c r="D3154">
        <f t="shared" si="264"/>
        <v>9</v>
      </c>
      <c r="E3154" t="s">
        <v>3716</v>
      </c>
      <c r="F3154" t="str">
        <f>VLOOKUP(E3154,'country(26mar)'!B$2:C$251,2,FALSE)</f>
        <v>ET</v>
      </c>
      <c r="G3154" t="str">
        <f>VLOOKUP(F3154,'country(26mar)'!C$2:D$251,2,FALSE)</f>
        <v>base.et</v>
      </c>
      <c r="H3154" t="s">
        <v>3739</v>
      </c>
      <c r="I3154" t="str">
        <f t="shared" si="267"/>
        <v>Ethiopia Dirē Dawa</v>
      </c>
      <c r="J3154" t="str">
        <f t="shared" si="265"/>
        <v>state_ET_Dir_9</v>
      </c>
    </row>
    <row r="3155" hidden="1" spans="1:10">
      <c r="A3155" t="str">
        <f t="shared" si="263"/>
        <v>state_ET_Hār_10</v>
      </c>
      <c r="B3155" t="e">
        <f>VLOOKUP(I3155,'state(26mar)'!D$2:G$680,4,FALSE)</f>
        <v>#N/A</v>
      </c>
      <c r="C3155" t="str">
        <f t="shared" si="266"/>
        <v>state_ET_Hār_10</v>
      </c>
      <c r="D3155">
        <f t="shared" si="264"/>
        <v>10</v>
      </c>
      <c r="E3155" t="s">
        <v>3716</v>
      </c>
      <c r="F3155" t="str">
        <f>VLOOKUP(E3155,'country(26mar)'!B$2:C$251,2,FALSE)</f>
        <v>ET</v>
      </c>
      <c r="G3155" t="str">
        <f>VLOOKUP(F3155,'country(26mar)'!C$2:D$251,2,FALSE)</f>
        <v>base.et</v>
      </c>
      <c r="H3155" t="s">
        <v>3754</v>
      </c>
      <c r="I3155" t="str">
        <f t="shared" si="267"/>
        <v>Ethiopia Hārerī Hizb</v>
      </c>
      <c r="J3155" t="str">
        <f t="shared" si="265"/>
        <v>state_ET_Hār_10</v>
      </c>
    </row>
    <row r="3156" hidden="1" spans="1:10">
      <c r="A3156" t="str">
        <f t="shared" si="263"/>
        <v>state_ET_Āfa_11</v>
      </c>
      <c r="B3156" t="e">
        <f>VLOOKUP(I3156,'state(26mar)'!D$2:G$680,4,FALSE)</f>
        <v>#N/A</v>
      </c>
      <c r="C3156" t="str">
        <f t="shared" si="266"/>
        <v>state_ET_Āfa_11</v>
      </c>
      <c r="D3156">
        <f t="shared" si="264"/>
        <v>11</v>
      </c>
      <c r="E3156" t="s">
        <v>3716</v>
      </c>
      <c r="F3156" t="str">
        <f>VLOOKUP(E3156,'country(26mar)'!B$2:C$251,2,FALSE)</f>
        <v>ET</v>
      </c>
      <c r="G3156" t="str">
        <f>VLOOKUP(F3156,'country(26mar)'!C$2:D$251,2,FALSE)</f>
        <v>base.et</v>
      </c>
      <c r="H3156" t="s">
        <v>3763</v>
      </c>
      <c r="I3156" t="str">
        <f t="shared" si="267"/>
        <v>Ethiopia Āfar</v>
      </c>
      <c r="J3156" t="str">
        <f t="shared" si="265"/>
        <v>state_ET_Āfa_11</v>
      </c>
    </row>
    <row r="3157" hidden="1" spans="1:10">
      <c r="A3157" t="str">
        <f t="shared" si="263"/>
        <v>state_FI_Sat_1</v>
      </c>
      <c r="B3157" t="e">
        <f>VLOOKUP(I3157,'state(26mar)'!D$2:G$680,4,FALSE)</f>
        <v>#N/A</v>
      </c>
      <c r="C3157" t="str">
        <f t="shared" si="266"/>
        <v>state_FI_Sat_1</v>
      </c>
      <c r="D3157">
        <f t="shared" si="264"/>
        <v>1</v>
      </c>
      <c r="E3157" t="s">
        <v>3831</v>
      </c>
      <c r="F3157" t="str">
        <f>VLOOKUP(E3157,'country(26mar)'!B$2:C$251,2,FALSE)</f>
        <v>FI</v>
      </c>
      <c r="G3157" t="str">
        <f>VLOOKUP(F3157,'country(26mar)'!C$2:D$251,2,FALSE)</f>
        <v>base.fi</v>
      </c>
      <c r="H3157" t="s">
        <v>3865</v>
      </c>
      <c r="I3157" t="str">
        <f t="shared" si="267"/>
        <v>Finland Satakunta</v>
      </c>
      <c r="J3157" t="str">
        <f t="shared" si="265"/>
        <v>state_FI_Sat_1</v>
      </c>
    </row>
    <row r="3158" hidden="1" spans="1:10">
      <c r="A3158" t="str">
        <f t="shared" si="263"/>
        <v>state_FI_Poh_2</v>
      </c>
      <c r="B3158" t="e">
        <f>VLOOKUP(I3158,'state(26mar)'!D$2:G$680,4,FALSE)</f>
        <v>#N/A</v>
      </c>
      <c r="C3158" t="str">
        <f t="shared" si="266"/>
        <v>state_FI_Poh_2</v>
      </c>
      <c r="D3158">
        <f t="shared" si="264"/>
        <v>2</v>
      </c>
      <c r="E3158" t="s">
        <v>3831</v>
      </c>
      <c r="F3158" t="str">
        <f>VLOOKUP(E3158,'country(26mar)'!B$2:C$251,2,FALSE)</f>
        <v>FI</v>
      </c>
      <c r="G3158" t="str">
        <f>VLOOKUP(F3158,'country(26mar)'!C$2:D$251,2,FALSE)</f>
        <v>base.fi</v>
      </c>
      <c r="H3158" t="s">
        <v>3853</v>
      </c>
      <c r="I3158" t="str">
        <f t="shared" si="267"/>
        <v>Finland Pohjois-Savo</v>
      </c>
      <c r="J3158" t="str">
        <f t="shared" si="265"/>
        <v>state_FI_Poh_2</v>
      </c>
    </row>
    <row r="3159" hidden="1" spans="1:10">
      <c r="A3159" t="str">
        <f t="shared" si="263"/>
        <v>state_FI_Kes_3</v>
      </c>
      <c r="B3159" t="e">
        <f>VLOOKUP(I3159,'state(26mar)'!D$2:G$680,4,FALSE)</f>
        <v>#N/A</v>
      </c>
      <c r="C3159" t="str">
        <f t="shared" si="266"/>
        <v>state_FI_Kes_3</v>
      </c>
      <c r="D3159">
        <f t="shared" si="264"/>
        <v>3</v>
      </c>
      <c r="E3159" t="s">
        <v>3831</v>
      </c>
      <c r="F3159" t="str">
        <f>VLOOKUP(E3159,'country(26mar)'!B$2:C$251,2,FALSE)</f>
        <v>FI</v>
      </c>
      <c r="G3159" t="str">
        <f>VLOOKUP(F3159,'country(26mar)'!C$2:D$251,2,FALSE)</f>
        <v>base.fi</v>
      </c>
      <c r="H3159" t="s">
        <v>3841</v>
      </c>
      <c r="I3159" t="str">
        <f t="shared" si="267"/>
        <v>Finland Keski-Suomi</v>
      </c>
      <c r="J3159" t="str">
        <f t="shared" si="265"/>
        <v>state_FI_Kes_3</v>
      </c>
    </row>
    <row r="3160" hidden="1" spans="1:10">
      <c r="A3160" t="str">
        <f t="shared" si="263"/>
        <v>state_FI_Lap_4</v>
      </c>
      <c r="B3160" t="e">
        <f>VLOOKUP(I3160,'state(26mar)'!D$2:G$680,4,FALSE)</f>
        <v>#N/A</v>
      </c>
      <c r="C3160" t="str">
        <f t="shared" si="266"/>
        <v>state_FI_Lap_4</v>
      </c>
      <c r="D3160">
        <f t="shared" si="264"/>
        <v>4</v>
      </c>
      <c r="E3160" t="s">
        <v>3831</v>
      </c>
      <c r="F3160" t="str">
        <f>VLOOKUP(E3160,'country(26mar)'!B$2:C$251,2,FALSE)</f>
        <v>FI</v>
      </c>
      <c r="G3160" t="str">
        <f>VLOOKUP(F3160,'country(26mar)'!C$2:D$251,2,FALSE)</f>
        <v>base.fi</v>
      </c>
      <c r="H3160" t="s">
        <v>3845</v>
      </c>
      <c r="I3160" t="str">
        <f t="shared" si="267"/>
        <v>Finland Lappi</v>
      </c>
      <c r="J3160" t="str">
        <f t="shared" si="265"/>
        <v>state_FI_Lap_4</v>
      </c>
    </row>
    <row r="3161" hidden="1" spans="1:10">
      <c r="A3161" t="str">
        <f t="shared" si="263"/>
        <v>state_FI_Päi_5</v>
      </c>
      <c r="B3161" t="e">
        <f>VLOOKUP(I3161,'state(26mar)'!D$2:G$680,4,FALSE)</f>
        <v>#N/A</v>
      </c>
      <c r="C3161" t="str">
        <f t="shared" si="266"/>
        <v>state_FI_Päi_5</v>
      </c>
      <c r="D3161">
        <f t="shared" si="264"/>
        <v>5</v>
      </c>
      <c r="E3161" t="s">
        <v>3831</v>
      </c>
      <c r="F3161" t="str">
        <f>VLOOKUP(E3161,'country(26mar)'!B$2:C$251,2,FALSE)</f>
        <v>FI</v>
      </c>
      <c r="G3161" t="str">
        <f>VLOOKUP(F3161,'country(26mar)'!C$2:D$251,2,FALSE)</f>
        <v>base.fi</v>
      </c>
      <c r="H3161" t="s">
        <v>3855</v>
      </c>
      <c r="I3161" t="str">
        <f t="shared" si="267"/>
        <v>Finland Päijät-Häme</v>
      </c>
      <c r="J3161" t="str">
        <f t="shared" si="265"/>
        <v>state_FI_Päi_5</v>
      </c>
    </row>
    <row r="3162" hidden="1" spans="1:10">
      <c r="A3162" t="str">
        <f t="shared" si="263"/>
        <v>state_FI_Ete_6</v>
      </c>
      <c r="B3162" t="e">
        <f>VLOOKUP(I3162,'state(26mar)'!D$2:G$680,4,FALSE)</f>
        <v>#N/A</v>
      </c>
      <c r="C3162" t="str">
        <f t="shared" si="266"/>
        <v>state_FI_Ete_6</v>
      </c>
      <c r="D3162">
        <f t="shared" si="264"/>
        <v>6</v>
      </c>
      <c r="E3162" t="s">
        <v>3831</v>
      </c>
      <c r="F3162" t="str">
        <f>VLOOKUP(E3162,'country(26mar)'!B$2:C$251,2,FALSE)</f>
        <v>FI</v>
      </c>
      <c r="G3162" t="str">
        <f>VLOOKUP(F3162,'country(26mar)'!C$2:D$251,2,FALSE)</f>
        <v>base.fi</v>
      </c>
      <c r="H3162" t="s">
        <v>3861</v>
      </c>
      <c r="I3162" t="str">
        <f t="shared" si="267"/>
        <v>Finland Etelä-Savo</v>
      </c>
      <c r="J3162" t="str">
        <f t="shared" si="265"/>
        <v>state_FI_Ete_6</v>
      </c>
    </row>
    <row r="3163" hidden="1" spans="1:10">
      <c r="A3163" t="str">
        <f t="shared" si="263"/>
        <v>state_FI_Poh_7</v>
      </c>
      <c r="B3163" t="e">
        <f>VLOOKUP(I3163,'state(26mar)'!D$2:G$680,4,FALSE)</f>
        <v>#N/A</v>
      </c>
      <c r="C3163" t="str">
        <f t="shared" si="266"/>
        <v>state_FI_Poh_7</v>
      </c>
      <c r="D3163">
        <f t="shared" si="264"/>
        <v>7</v>
      </c>
      <c r="E3163" t="s">
        <v>3831</v>
      </c>
      <c r="F3163" t="str">
        <f>VLOOKUP(E3163,'country(26mar)'!B$2:C$251,2,FALSE)</f>
        <v>FI</v>
      </c>
      <c r="G3163" t="str">
        <f>VLOOKUP(F3163,'country(26mar)'!C$2:D$251,2,FALSE)</f>
        <v>base.fi</v>
      </c>
      <c r="H3163" t="s">
        <v>3863</v>
      </c>
      <c r="I3163" t="str">
        <f t="shared" si="267"/>
        <v>Finland Pohjois-Pohjanmaa</v>
      </c>
      <c r="J3163" t="str">
        <f t="shared" si="265"/>
        <v>state_FI_Poh_7</v>
      </c>
    </row>
    <row r="3164" hidden="1" spans="1:10">
      <c r="A3164" t="str">
        <f t="shared" si="263"/>
        <v>state_FI_Kan_8</v>
      </c>
      <c r="B3164" t="e">
        <f>VLOOKUP(I3164,'state(26mar)'!D$2:G$680,4,FALSE)</f>
        <v>#N/A</v>
      </c>
      <c r="C3164" t="str">
        <f t="shared" si="266"/>
        <v>state_FI_Kan_8</v>
      </c>
      <c r="D3164">
        <f t="shared" si="264"/>
        <v>8</v>
      </c>
      <c r="E3164" t="s">
        <v>3831</v>
      </c>
      <c r="F3164" t="str">
        <f>VLOOKUP(E3164,'country(26mar)'!B$2:C$251,2,FALSE)</f>
        <v>FI</v>
      </c>
      <c r="G3164" t="str">
        <f>VLOOKUP(F3164,'country(26mar)'!C$2:D$251,2,FALSE)</f>
        <v>base.fi</v>
      </c>
      <c r="H3164" t="s">
        <v>3834</v>
      </c>
      <c r="I3164" t="str">
        <f t="shared" si="267"/>
        <v>Finland Kanta-Häme</v>
      </c>
      <c r="J3164" t="str">
        <f t="shared" si="265"/>
        <v>state_FI_Kan_8</v>
      </c>
    </row>
    <row r="3165" hidden="1" spans="1:10">
      <c r="A3165" t="str">
        <f t="shared" si="263"/>
        <v>state_FI_Ete_9</v>
      </c>
      <c r="B3165" t="e">
        <f>VLOOKUP(I3165,'state(26mar)'!D$2:G$680,4,FALSE)</f>
        <v>#N/A</v>
      </c>
      <c r="C3165" t="str">
        <f t="shared" si="266"/>
        <v>state_FI_Ete_9</v>
      </c>
      <c r="D3165">
        <f t="shared" si="264"/>
        <v>9</v>
      </c>
      <c r="E3165" t="s">
        <v>3831</v>
      </c>
      <c r="F3165" t="str">
        <f>VLOOKUP(E3165,'country(26mar)'!B$2:C$251,2,FALSE)</f>
        <v>FI</v>
      </c>
      <c r="G3165" t="str">
        <f>VLOOKUP(F3165,'country(26mar)'!C$2:D$251,2,FALSE)</f>
        <v>base.fi</v>
      </c>
      <c r="H3165" t="s">
        <v>3871</v>
      </c>
      <c r="I3165" t="str">
        <f t="shared" si="267"/>
        <v>Finland Etelä-Pohjanmaa</v>
      </c>
      <c r="J3165" t="str">
        <f t="shared" si="265"/>
        <v>state_FI_Ete_9</v>
      </c>
    </row>
    <row r="3166" hidden="1" spans="1:10">
      <c r="A3166" t="str">
        <f t="shared" si="263"/>
        <v>state_FI_Pir_10</v>
      </c>
      <c r="B3166" t="e">
        <f>VLOOKUP(I3166,'state(26mar)'!D$2:G$680,4,FALSE)</f>
        <v>#N/A</v>
      </c>
      <c r="C3166" t="str">
        <f t="shared" si="266"/>
        <v>state_FI_Pir_10</v>
      </c>
      <c r="D3166">
        <f t="shared" si="264"/>
        <v>10</v>
      </c>
      <c r="E3166" t="s">
        <v>3831</v>
      </c>
      <c r="F3166" t="str">
        <f>VLOOKUP(E3166,'country(26mar)'!B$2:C$251,2,FALSE)</f>
        <v>FI</v>
      </c>
      <c r="G3166" t="str">
        <f>VLOOKUP(F3166,'country(26mar)'!C$2:D$251,2,FALSE)</f>
        <v>base.fi</v>
      </c>
      <c r="H3166" t="s">
        <v>3875</v>
      </c>
      <c r="I3166" t="str">
        <f t="shared" si="267"/>
        <v>Finland Pirkanmaa</v>
      </c>
      <c r="J3166" t="str">
        <f t="shared" si="265"/>
        <v>state_FI_Pir_10</v>
      </c>
    </row>
    <row r="3167" hidden="1" spans="1:10">
      <c r="A3167" t="str">
        <f t="shared" si="263"/>
        <v>state_FI_Kai_11</v>
      </c>
      <c r="B3167" t="e">
        <f>VLOOKUP(I3167,'state(26mar)'!D$2:G$680,4,FALSE)</f>
        <v>#N/A</v>
      </c>
      <c r="C3167" t="str">
        <f t="shared" si="266"/>
        <v>state_FI_Kai_11</v>
      </c>
      <c r="D3167">
        <f t="shared" si="264"/>
        <v>11</v>
      </c>
      <c r="E3167" t="s">
        <v>3831</v>
      </c>
      <c r="F3167" t="str">
        <f>VLOOKUP(E3167,'country(26mar)'!B$2:C$251,2,FALSE)</f>
        <v>FI</v>
      </c>
      <c r="G3167" t="str">
        <f>VLOOKUP(F3167,'country(26mar)'!C$2:D$251,2,FALSE)</f>
        <v>base.fi</v>
      </c>
      <c r="H3167" t="s">
        <v>3843</v>
      </c>
      <c r="I3167" t="str">
        <f t="shared" si="267"/>
        <v>Finland Kainuu</v>
      </c>
      <c r="J3167" t="str">
        <f t="shared" si="265"/>
        <v>state_FI_Kai_11</v>
      </c>
    </row>
    <row r="3168" hidden="1" spans="1:10">
      <c r="A3168" t="str">
        <f t="shared" si="263"/>
        <v>state_FI_Ete_12</v>
      </c>
      <c r="B3168" t="e">
        <f>VLOOKUP(I3168,'state(26mar)'!D$2:G$680,4,FALSE)</f>
        <v>#N/A</v>
      </c>
      <c r="C3168" t="str">
        <f t="shared" si="266"/>
        <v>state_FI_Ete_12</v>
      </c>
      <c r="D3168">
        <f t="shared" si="264"/>
        <v>12</v>
      </c>
      <c r="E3168" t="s">
        <v>3831</v>
      </c>
      <c r="F3168" t="str">
        <f>VLOOKUP(E3168,'country(26mar)'!B$2:C$251,2,FALSE)</f>
        <v>FI</v>
      </c>
      <c r="G3168" t="str">
        <f>VLOOKUP(F3168,'country(26mar)'!C$2:D$251,2,FALSE)</f>
        <v>base.fi</v>
      </c>
      <c r="H3168" t="s">
        <v>3857</v>
      </c>
      <c r="I3168" t="str">
        <f t="shared" si="267"/>
        <v>Finland Etelä-Karjala</v>
      </c>
      <c r="J3168" t="str">
        <f t="shared" si="265"/>
        <v>state_FI_Ete_12</v>
      </c>
    </row>
    <row r="3169" hidden="1" spans="1:10">
      <c r="A3169" t="str">
        <f t="shared" si="263"/>
        <v>state_FI_Poh_13</v>
      </c>
      <c r="B3169" t="e">
        <f>VLOOKUP(I3169,'state(26mar)'!D$2:G$680,4,FALSE)</f>
        <v>#N/A</v>
      </c>
      <c r="C3169" t="str">
        <f t="shared" si="266"/>
        <v>state_FI_Poh_13</v>
      </c>
      <c r="D3169">
        <f t="shared" si="264"/>
        <v>13</v>
      </c>
      <c r="E3169" t="s">
        <v>3831</v>
      </c>
      <c r="F3169" t="str">
        <f>VLOOKUP(E3169,'country(26mar)'!B$2:C$251,2,FALSE)</f>
        <v>FI</v>
      </c>
      <c r="G3169" t="str">
        <f>VLOOKUP(F3169,'country(26mar)'!C$2:D$251,2,FALSE)</f>
        <v>base.fi</v>
      </c>
      <c r="H3169" t="s">
        <v>3838</v>
      </c>
      <c r="I3169" t="str">
        <f t="shared" si="267"/>
        <v>Finland Pohjois-Karjala</v>
      </c>
      <c r="J3169" t="str">
        <f t="shared" si="265"/>
        <v>state_FI_Poh_13</v>
      </c>
    </row>
    <row r="3170" hidden="1" spans="1:10">
      <c r="A3170" t="str">
        <f t="shared" si="263"/>
        <v>state_FI_Kym_14</v>
      </c>
      <c r="B3170" t="e">
        <f>VLOOKUP(I3170,'state(26mar)'!D$2:G$680,4,FALSE)</f>
        <v>#N/A</v>
      </c>
      <c r="C3170" t="str">
        <f t="shared" si="266"/>
        <v>state_FI_Kym_14</v>
      </c>
      <c r="D3170">
        <f t="shared" si="264"/>
        <v>14</v>
      </c>
      <c r="E3170" t="s">
        <v>3831</v>
      </c>
      <c r="F3170" t="str">
        <f>VLOOKUP(E3170,'country(26mar)'!B$2:C$251,2,FALSE)</f>
        <v>FI</v>
      </c>
      <c r="G3170" t="str">
        <f>VLOOKUP(F3170,'country(26mar)'!C$2:D$251,2,FALSE)</f>
        <v>base.fi</v>
      </c>
      <c r="H3170" t="s">
        <v>3851</v>
      </c>
      <c r="I3170" t="str">
        <f t="shared" si="267"/>
        <v>Finland Kymenlaakso</v>
      </c>
      <c r="J3170" t="str">
        <f t="shared" si="265"/>
        <v>state_FI_Kym_14</v>
      </c>
    </row>
    <row r="3171" hidden="1" spans="1:10">
      <c r="A3171" t="str">
        <f t="shared" si="263"/>
        <v>state_FI_Uus_15</v>
      </c>
      <c r="B3171" t="e">
        <f>VLOOKUP(I3171,'state(26mar)'!D$2:G$680,4,FALSE)</f>
        <v>#N/A</v>
      </c>
      <c r="C3171" t="str">
        <f t="shared" si="266"/>
        <v>state_FI_Uus_15</v>
      </c>
      <c r="D3171">
        <f t="shared" si="264"/>
        <v>15</v>
      </c>
      <c r="E3171" t="s">
        <v>3831</v>
      </c>
      <c r="F3171" t="str">
        <f>VLOOKUP(E3171,'country(26mar)'!B$2:C$251,2,FALSE)</f>
        <v>FI</v>
      </c>
      <c r="G3171" t="str">
        <f>VLOOKUP(F3171,'country(26mar)'!C$2:D$251,2,FALSE)</f>
        <v>base.fi</v>
      </c>
      <c r="H3171" t="s">
        <v>3836</v>
      </c>
      <c r="I3171" t="str">
        <f t="shared" si="267"/>
        <v>Finland Uusimaa</v>
      </c>
      <c r="J3171" t="str">
        <f t="shared" si="265"/>
        <v>state_FI_Uus_15</v>
      </c>
    </row>
    <row r="3172" hidden="1" spans="1:10">
      <c r="A3172" t="str">
        <f t="shared" si="263"/>
        <v>state_FI_Åla_16</v>
      </c>
      <c r="B3172" t="e">
        <f>VLOOKUP(I3172,'state(26mar)'!D$2:G$680,4,FALSE)</f>
        <v>#N/A</v>
      </c>
      <c r="C3172" t="str">
        <f t="shared" si="266"/>
        <v>state_FI_Åla_16</v>
      </c>
      <c r="D3172">
        <f t="shared" si="264"/>
        <v>16</v>
      </c>
      <c r="E3172" t="s">
        <v>3831</v>
      </c>
      <c r="F3172" t="str">
        <f>VLOOKUP(E3172,'country(26mar)'!B$2:C$251,2,FALSE)</f>
        <v>FI</v>
      </c>
      <c r="G3172" t="str">
        <f>VLOOKUP(F3172,'country(26mar)'!C$2:D$251,2,FALSE)</f>
        <v>base.fi</v>
      </c>
      <c r="H3172" t="s">
        <v>3859</v>
      </c>
      <c r="I3172" t="str">
        <f t="shared" si="267"/>
        <v>Finland Åland</v>
      </c>
      <c r="J3172" t="str">
        <f t="shared" si="265"/>
        <v>state_FI_Åla_16</v>
      </c>
    </row>
    <row r="3173" hidden="1" spans="1:10">
      <c r="A3173" t="str">
        <f t="shared" si="263"/>
        <v>state_FI_Var_17</v>
      </c>
      <c r="B3173" t="e">
        <f>VLOOKUP(I3173,'state(26mar)'!D$2:G$680,4,FALSE)</f>
        <v>#N/A</v>
      </c>
      <c r="C3173" t="str">
        <f t="shared" si="266"/>
        <v>state_FI_Var_17</v>
      </c>
      <c r="D3173">
        <f t="shared" si="264"/>
        <v>17</v>
      </c>
      <c r="E3173" t="s">
        <v>3831</v>
      </c>
      <c r="F3173" t="str">
        <f>VLOOKUP(E3173,'country(26mar)'!B$2:C$251,2,FALSE)</f>
        <v>FI</v>
      </c>
      <c r="G3173" t="str">
        <f>VLOOKUP(F3173,'country(26mar)'!C$2:D$251,2,FALSE)</f>
        <v>base.fi</v>
      </c>
      <c r="H3173" t="s">
        <v>3877</v>
      </c>
      <c r="I3173" t="str">
        <f t="shared" si="267"/>
        <v>Finland Varsinais-Suomi</v>
      </c>
      <c r="J3173" t="str">
        <f t="shared" si="265"/>
        <v>state_FI_Var_17</v>
      </c>
    </row>
    <row r="3174" hidden="1" spans="1:10">
      <c r="A3174" t="str">
        <f t="shared" si="263"/>
        <v>state_FI_Kes_18</v>
      </c>
      <c r="B3174" t="e">
        <f>VLOOKUP(I3174,'state(26mar)'!D$2:G$680,4,FALSE)</f>
        <v>#N/A</v>
      </c>
      <c r="C3174" t="str">
        <f t="shared" ref="C3174:C3204" si="268">CONCATENATE("state_",F3174,"_",LEFT(H3174,3),"_",D3174)</f>
        <v>state_FI_Kes_18</v>
      </c>
      <c r="D3174">
        <f t="shared" si="264"/>
        <v>18</v>
      </c>
      <c r="E3174" t="s">
        <v>3831</v>
      </c>
      <c r="F3174" t="str">
        <f>VLOOKUP(E3174,'country(26mar)'!B$2:C$251,2,FALSE)</f>
        <v>FI</v>
      </c>
      <c r="G3174" t="str">
        <f>VLOOKUP(F3174,'country(26mar)'!C$2:D$251,2,FALSE)</f>
        <v>base.fi</v>
      </c>
      <c r="H3174" t="s">
        <v>3849</v>
      </c>
      <c r="I3174" t="str">
        <f t="shared" ref="I3174:I3204" si="269">CONCATENATE(E3174," ",H3174)</f>
        <v>Finland Keski-Pohjanmaa</v>
      </c>
      <c r="J3174" t="str">
        <f t="shared" si="265"/>
        <v>state_FI_Kes_18</v>
      </c>
    </row>
    <row r="3175" hidden="1" spans="1:10">
      <c r="A3175" t="str">
        <f t="shared" si="263"/>
        <v>state_FI_Poh_19</v>
      </c>
      <c r="B3175" t="e">
        <f>VLOOKUP(I3175,'state(26mar)'!D$2:G$680,4,FALSE)</f>
        <v>#N/A</v>
      </c>
      <c r="C3175" t="str">
        <f t="shared" si="268"/>
        <v>state_FI_Poh_19</v>
      </c>
      <c r="D3175">
        <f t="shared" si="264"/>
        <v>19</v>
      </c>
      <c r="E3175" t="s">
        <v>3831</v>
      </c>
      <c r="F3175" t="str">
        <f>VLOOKUP(E3175,'country(26mar)'!B$2:C$251,2,FALSE)</f>
        <v>FI</v>
      </c>
      <c r="G3175" t="str">
        <f>VLOOKUP(F3175,'country(26mar)'!C$2:D$251,2,FALSE)</f>
        <v>base.fi</v>
      </c>
      <c r="H3175" t="s">
        <v>3879</v>
      </c>
      <c r="I3175" t="str">
        <f t="shared" si="269"/>
        <v>Finland Pohjanmaa</v>
      </c>
      <c r="J3175" t="str">
        <f t="shared" si="265"/>
        <v>state_FI_Poh_19</v>
      </c>
    </row>
    <row r="3176" hidden="1" spans="1:10">
      <c r="A3176" t="str">
        <f t="shared" si="263"/>
        <v>state_FJ_Ba_1</v>
      </c>
      <c r="B3176" t="e">
        <f>VLOOKUP(I3176,'state(26mar)'!D$2:G$680,4,FALSE)</f>
        <v>#N/A</v>
      </c>
      <c r="C3176" t="str">
        <f t="shared" si="268"/>
        <v>state_FJ_Ba_1</v>
      </c>
      <c r="D3176">
        <f t="shared" si="264"/>
        <v>1</v>
      </c>
      <c r="E3176" t="s">
        <v>3820</v>
      </c>
      <c r="F3176" t="str">
        <f>VLOOKUP(E3176,'country(26mar)'!B$2:C$251,2,FALSE)</f>
        <v>FJ</v>
      </c>
      <c r="G3176" t="str">
        <f>VLOOKUP(F3176,'country(26mar)'!C$2:D$251,2,FALSE)</f>
        <v>base.fj</v>
      </c>
      <c r="H3176" t="s">
        <v>3825</v>
      </c>
      <c r="I3176" t="str">
        <f t="shared" si="269"/>
        <v>Fiji Ba</v>
      </c>
      <c r="J3176" t="str">
        <f t="shared" si="265"/>
        <v>state_FJ_Ba_1</v>
      </c>
    </row>
    <row r="3177" hidden="1" spans="1:10">
      <c r="A3177" t="str">
        <f t="shared" si="263"/>
        <v>state_FJ_Rew_2</v>
      </c>
      <c r="B3177" t="e">
        <f>VLOOKUP(I3177,'state(26mar)'!D$2:G$680,4,FALSE)</f>
        <v>#N/A</v>
      </c>
      <c r="C3177" t="str">
        <f t="shared" si="268"/>
        <v>state_FJ_Rew_2</v>
      </c>
      <c r="D3177">
        <f t="shared" si="264"/>
        <v>2</v>
      </c>
      <c r="E3177" t="s">
        <v>3820</v>
      </c>
      <c r="F3177" t="str">
        <f>VLOOKUP(E3177,'country(26mar)'!B$2:C$251,2,FALSE)</f>
        <v>FJ</v>
      </c>
      <c r="G3177" t="str">
        <f>VLOOKUP(F3177,'country(26mar)'!C$2:D$251,2,FALSE)</f>
        <v>base.fj</v>
      </c>
      <c r="H3177" t="s">
        <v>3828</v>
      </c>
      <c r="I3177" t="str">
        <f t="shared" si="269"/>
        <v>Fiji Rewa</v>
      </c>
      <c r="J3177" t="str">
        <f t="shared" si="265"/>
        <v>state_FJ_Rew_2</v>
      </c>
    </row>
    <row r="3178" hidden="1" spans="1:10">
      <c r="A3178" t="str">
        <f t="shared" si="263"/>
        <v>state_FJ_Mac_3</v>
      </c>
      <c r="B3178" t="e">
        <f>VLOOKUP(I3178,'state(26mar)'!D$2:G$680,4,FALSE)</f>
        <v>#N/A</v>
      </c>
      <c r="C3178" t="str">
        <f t="shared" si="268"/>
        <v>state_FJ_Mac_3</v>
      </c>
      <c r="D3178">
        <f t="shared" si="264"/>
        <v>3</v>
      </c>
      <c r="E3178" t="s">
        <v>3820</v>
      </c>
      <c r="F3178" t="str">
        <f>VLOOKUP(E3178,'country(26mar)'!B$2:C$251,2,FALSE)</f>
        <v>FJ</v>
      </c>
      <c r="G3178" t="str">
        <f>VLOOKUP(F3178,'country(26mar)'!C$2:D$251,2,FALSE)</f>
        <v>base.fj</v>
      </c>
      <c r="H3178" t="s">
        <v>3823</v>
      </c>
      <c r="I3178" t="str">
        <f t="shared" si="269"/>
        <v>Fiji Macuata</v>
      </c>
      <c r="J3178" t="str">
        <f t="shared" si="265"/>
        <v>state_FJ_Mac_3</v>
      </c>
    </row>
    <row r="3179" hidden="1" spans="1:10">
      <c r="A3179" t="str">
        <f t="shared" si="263"/>
        <v>state_FM_Poh_1</v>
      </c>
      <c r="B3179" t="e">
        <f>VLOOKUP(I3179,'state(26mar)'!D$2:G$680,4,FALSE)</f>
        <v>#N/A</v>
      </c>
      <c r="C3179" t="str">
        <f t="shared" si="268"/>
        <v>state_FM_Poh_1</v>
      </c>
      <c r="D3179">
        <f t="shared" si="264"/>
        <v>1</v>
      </c>
      <c r="E3179" s="2" t="s">
        <v>6879</v>
      </c>
      <c r="F3179" t="str">
        <f>VLOOKUP(E3179,'country(26mar)'!B$2:C$251,2,FALSE)</f>
        <v>FM</v>
      </c>
      <c r="G3179" t="str">
        <f>VLOOKUP(F3179,'country(26mar)'!C$2:D$251,2,FALSE)</f>
        <v>base.fm</v>
      </c>
      <c r="H3179" t="s">
        <v>6884</v>
      </c>
      <c r="I3179" t="str">
        <f t="shared" si="269"/>
        <v>Micronesia Pohnpei</v>
      </c>
      <c r="J3179" t="str">
        <f t="shared" si="265"/>
        <v>state_FM_Poh_1</v>
      </c>
    </row>
    <row r="3180" hidden="1" spans="1:10">
      <c r="A3180" t="str">
        <f t="shared" si="263"/>
        <v>state_FM_Yap_2</v>
      </c>
      <c r="B3180" t="e">
        <f>VLOOKUP(I3180,'state(26mar)'!D$2:G$680,4,FALSE)</f>
        <v>#N/A</v>
      </c>
      <c r="C3180" t="str">
        <f t="shared" si="268"/>
        <v>state_FM_Yap_2</v>
      </c>
      <c r="D3180">
        <f t="shared" si="264"/>
        <v>2</v>
      </c>
      <c r="E3180" s="2" t="s">
        <v>6879</v>
      </c>
      <c r="F3180" t="str">
        <f>VLOOKUP(E3180,'country(26mar)'!B$2:C$251,2,FALSE)</f>
        <v>FM</v>
      </c>
      <c r="G3180" t="str">
        <f>VLOOKUP(F3180,'country(26mar)'!C$2:D$251,2,FALSE)</f>
        <v>base.fm</v>
      </c>
      <c r="H3180" t="s">
        <v>6882</v>
      </c>
      <c r="I3180" t="str">
        <f t="shared" si="269"/>
        <v>Micronesia Yap</v>
      </c>
      <c r="J3180" t="str">
        <f t="shared" si="265"/>
        <v>state_FM_Yap_2</v>
      </c>
    </row>
    <row r="3181" hidden="1" spans="1:10">
      <c r="A3181" t="str">
        <f t="shared" si="263"/>
        <v>state_FM_Chu_3</v>
      </c>
      <c r="B3181" t="e">
        <f>VLOOKUP(I3181,'state(26mar)'!D$2:G$680,4,FALSE)</f>
        <v>#N/A</v>
      </c>
      <c r="C3181" t="str">
        <f t="shared" si="268"/>
        <v>state_FM_Chu_3</v>
      </c>
      <c r="D3181">
        <f t="shared" si="264"/>
        <v>3</v>
      </c>
      <c r="E3181" s="2" t="s">
        <v>6879</v>
      </c>
      <c r="F3181" t="str">
        <f>VLOOKUP(E3181,'country(26mar)'!B$2:C$251,2,FALSE)</f>
        <v>FM</v>
      </c>
      <c r="G3181" t="str">
        <f>VLOOKUP(F3181,'country(26mar)'!C$2:D$251,2,FALSE)</f>
        <v>base.fm</v>
      </c>
      <c r="H3181" t="s">
        <v>6889</v>
      </c>
      <c r="I3181" t="str">
        <f t="shared" si="269"/>
        <v>Micronesia Chuuk</v>
      </c>
      <c r="J3181" t="str">
        <f t="shared" si="265"/>
        <v>state_FM_Chu_3</v>
      </c>
    </row>
    <row r="3182" hidden="1" spans="1:10">
      <c r="A3182" t="str">
        <f t="shared" si="263"/>
        <v>state_FM_Kos_4</v>
      </c>
      <c r="B3182" t="e">
        <f>VLOOKUP(I3182,'state(26mar)'!D$2:G$680,4,FALSE)</f>
        <v>#N/A</v>
      </c>
      <c r="C3182" t="str">
        <f t="shared" si="268"/>
        <v>state_FM_Kos_4</v>
      </c>
      <c r="D3182">
        <f t="shared" si="264"/>
        <v>4</v>
      </c>
      <c r="E3182" s="2" t="s">
        <v>6879</v>
      </c>
      <c r="F3182" t="str">
        <f>VLOOKUP(E3182,'country(26mar)'!B$2:C$251,2,FALSE)</f>
        <v>FM</v>
      </c>
      <c r="G3182" t="str">
        <f>VLOOKUP(F3182,'country(26mar)'!C$2:D$251,2,FALSE)</f>
        <v>base.fm</v>
      </c>
      <c r="H3182" t="s">
        <v>6887</v>
      </c>
      <c r="I3182" t="str">
        <f t="shared" si="269"/>
        <v>Micronesia Kosrae</v>
      </c>
      <c r="J3182" t="str">
        <f t="shared" si="265"/>
        <v>state_FM_Kos_4</v>
      </c>
    </row>
    <row r="3183" hidden="1" spans="1:10">
      <c r="A3183" t="str">
        <f t="shared" si="263"/>
        <v>state_FR_Bre_1</v>
      </c>
      <c r="B3183" t="e">
        <f>VLOOKUP(I3183,'state(26mar)'!D$2:G$680,4,FALSE)</f>
        <v>#N/A</v>
      </c>
      <c r="C3183" t="str">
        <f t="shared" si="268"/>
        <v>state_FR_Bre_1</v>
      </c>
      <c r="D3183">
        <f t="shared" si="264"/>
        <v>1</v>
      </c>
      <c r="E3183" t="s">
        <v>3881</v>
      </c>
      <c r="F3183" t="str">
        <f>VLOOKUP(E3183,'country(26mar)'!B$2:C$251,2,FALSE)</f>
        <v>FR</v>
      </c>
      <c r="G3183" t="str">
        <f>VLOOKUP(F3183,'country(26mar)'!C$2:D$251,2,FALSE)</f>
        <v>base.fr</v>
      </c>
      <c r="H3183" t="s">
        <v>3908</v>
      </c>
      <c r="I3183" t="str">
        <f t="shared" si="269"/>
        <v>France Bretagne</v>
      </c>
      <c r="J3183" t="str">
        <f t="shared" si="265"/>
        <v>state_FR_Bre_1</v>
      </c>
    </row>
    <row r="3184" hidden="1" spans="1:10">
      <c r="A3184" t="str">
        <f t="shared" si="263"/>
        <v>state_FR_Pro_2</v>
      </c>
      <c r="B3184" t="e">
        <f>VLOOKUP(I3184,'state(26mar)'!D$2:G$680,4,FALSE)</f>
        <v>#N/A</v>
      </c>
      <c r="C3184" t="str">
        <f t="shared" si="268"/>
        <v>state_FR_Pro_2</v>
      </c>
      <c r="D3184">
        <f t="shared" si="264"/>
        <v>2</v>
      </c>
      <c r="E3184" t="s">
        <v>3881</v>
      </c>
      <c r="F3184" t="str">
        <f>VLOOKUP(E3184,'country(26mar)'!B$2:C$251,2,FALSE)</f>
        <v>FR</v>
      </c>
      <c r="G3184" t="str">
        <f>VLOOKUP(F3184,'country(26mar)'!C$2:D$251,2,FALSE)</f>
        <v>base.fr</v>
      </c>
      <c r="H3184" t="s">
        <v>3886</v>
      </c>
      <c r="I3184" t="str">
        <f t="shared" si="269"/>
        <v>France Provence-Alpes-Côte d’Azur</v>
      </c>
      <c r="J3184" t="str">
        <f t="shared" si="265"/>
        <v>state_FR_Pro_2</v>
      </c>
    </row>
    <row r="3185" hidden="1" spans="1:10">
      <c r="A3185" t="str">
        <f t="shared" si="263"/>
        <v>state_FR_Cor_3</v>
      </c>
      <c r="B3185" t="e">
        <f>VLOOKUP(I3185,'state(26mar)'!D$2:G$680,4,FALSE)</f>
        <v>#N/A</v>
      </c>
      <c r="C3185" t="str">
        <f t="shared" si="268"/>
        <v>state_FR_Cor_3</v>
      </c>
      <c r="D3185">
        <f t="shared" si="264"/>
        <v>3</v>
      </c>
      <c r="E3185" t="s">
        <v>3881</v>
      </c>
      <c r="F3185" t="str">
        <f>VLOOKUP(E3185,'country(26mar)'!B$2:C$251,2,FALSE)</f>
        <v>FR</v>
      </c>
      <c r="G3185" t="str">
        <f>VLOOKUP(F3185,'country(26mar)'!C$2:D$251,2,FALSE)</f>
        <v>base.fr</v>
      </c>
      <c r="H3185" t="s">
        <v>3888</v>
      </c>
      <c r="I3185" t="str">
        <f t="shared" si="269"/>
        <v>France Corsica</v>
      </c>
      <c r="J3185" t="str">
        <f t="shared" si="265"/>
        <v>state_FR_Cor_3</v>
      </c>
    </row>
    <row r="3186" hidden="1" spans="1:10">
      <c r="A3186" t="str">
        <f t="shared" si="263"/>
        <v>state_FR_Pay_4</v>
      </c>
      <c r="B3186" t="e">
        <f>VLOOKUP(I3186,'state(26mar)'!D$2:G$680,4,FALSE)</f>
        <v>#N/A</v>
      </c>
      <c r="C3186" t="str">
        <f t="shared" si="268"/>
        <v>state_FR_Pay_4</v>
      </c>
      <c r="D3186">
        <f t="shared" si="264"/>
        <v>4</v>
      </c>
      <c r="E3186" t="s">
        <v>3881</v>
      </c>
      <c r="F3186" t="str">
        <f>VLOOKUP(E3186,'country(26mar)'!B$2:C$251,2,FALSE)</f>
        <v>FR</v>
      </c>
      <c r="G3186" t="str">
        <f>VLOOKUP(F3186,'country(26mar)'!C$2:D$251,2,FALSE)</f>
        <v>base.fr</v>
      </c>
      <c r="H3186" t="s">
        <v>3892</v>
      </c>
      <c r="I3186" t="str">
        <f t="shared" si="269"/>
        <v>France Pays de la Loire</v>
      </c>
      <c r="J3186" t="str">
        <f t="shared" si="265"/>
        <v>state_FR_Pay_4</v>
      </c>
    </row>
    <row r="3187" hidden="1" spans="1:10">
      <c r="A3187" t="str">
        <f t="shared" si="263"/>
        <v>state_FR_Cen_5</v>
      </c>
      <c r="B3187" t="e">
        <f>VLOOKUP(I3187,'state(26mar)'!D$2:G$680,4,FALSE)</f>
        <v>#N/A</v>
      </c>
      <c r="C3187" t="str">
        <f t="shared" si="268"/>
        <v>state_FR_Cen_5</v>
      </c>
      <c r="D3187">
        <f t="shared" si="264"/>
        <v>5</v>
      </c>
      <c r="E3187" t="s">
        <v>3881</v>
      </c>
      <c r="F3187" t="str">
        <f>VLOOKUP(E3187,'country(26mar)'!B$2:C$251,2,FALSE)</f>
        <v>FR</v>
      </c>
      <c r="G3187" t="str">
        <f>VLOOKUP(F3187,'country(26mar)'!C$2:D$251,2,FALSE)</f>
        <v>base.fr</v>
      </c>
      <c r="H3187" t="s">
        <v>3907</v>
      </c>
      <c r="I3187" t="str">
        <f t="shared" si="269"/>
        <v>France Centre-Val de Loire</v>
      </c>
      <c r="J3187" t="str">
        <f t="shared" si="265"/>
        <v>state_FR_Cen_5</v>
      </c>
    </row>
    <row r="3188" hidden="1" spans="1:10">
      <c r="A3188" t="str">
        <f t="shared" si="263"/>
        <v>state_FR_Île_6</v>
      </c>
      <c r="B3188" t="e">
        <f>VLOOKUP(I3188,'state(26mar)'!D$2:G$680,4,FALSE)</f>
        <v>#N/A</v>
      </c>
      <c r="C3188" t="str">
        <f t="shared" si="268"/>
        <v>state_FR_Île_6</v>
      </c>
      <c r="D3188">
        <f t="shared" si="264"/>
        <v>6</v>
      </c>
      <c r="E3188" t="s">
        <v>3881</v>
      </c>
      <c r="F3188" t="str">
        <f>VLOOKUP(E3188,'country(26mar)'!B$2:C$251,2,FALSE)</f>
        <v>FR</v>
      </c>
      <c r="G3188" t="str">
        <f>VLOOKUP(F3188,'country(26mar)'!C$2:D$251,2,FALSE)</f>
        <v>base.fr</v>
      </c>
      <c r="H3188" t="s">
        <v>3927</v>
      </c>
      <c r="I3188" t="str">
        <f t="shared" si="269"/>
        <v>France Île-de-France</v>
      </c>
      <c r="J3188" t="str">
        <f t="shared" si="265"/>
        <v>state_FR_Île_6</v>
      </c>
    </row>
    <row r="3189" hidden="1" spans="1:10">
      <c r="A3189" t="str">
        <f t="shared" si="263"/>
        <v>state_FR_Auv_7</v>
      </c>
      <c r="B3189" t="e">
        <f>VLOOKUP(I3189,'state(26mar)'!D$2:G$680,4,FALSE)</f>
        <v>#N/A</v>
      </c>
      <c r="C3189" t="str">
        <f t="shared" si="268"/>
        <v>state_FR_Auv_7</v>
      </c>
      <c r="D3189">
        <f t="shared" si="264"/>
        <v>7</v>
      </c>
      <c r="E3189" t="s">
        <v>3881</v>
      </c>
      <c r="F3189" t="str">
        <f>VLOOKUP(E3189,'country(26mar)'!B$2:C$251,2,FALSE)</f>
        <v>FR</v>
      </c>
      <c r="G3189" t="str">
        <f>VLOOKUP(F3189,'country(26mar)'!C$2:D$251,2,FALSE)</f>
        <v>base.fr</v>
      </c>
      <c r="H3189" t="s">
        <v>3894</v>
      </c>
      <c r="I3189" t="str">
        <f t="shared" si="269"/>
        <v>France Auvergne-Rhône-Alpes</v>
      </c>
      <c r="J3189" t="str">
        <f t="shared" si="265"/>
        <v>state_FR_Auv_7</v>
      </c>
    </row>
    <row r="3190" hidden="1" spans="1:10">
      <c r="A3190" t="str">
        <f t="shared" si="263"/>
        <v>state_FR_Occ_8</v>
      </c>
      <c r="B3190" t="e">
        <f>VLOOKUP(I3190,'state(26mar)'!D$2:G$680,4,FALSE)</f>
        <v>#N/A</v>
      </c>
      <c r="C3190" t="str">
        <f t="shared" si="268"/>
        <v>state_FR_Occ_8</v>
      </c>
      <c r="D3190">
        <f t="shared" si="264"/>
        <v>8</v>
      </c>
      <c r="E3190" t="s">
        <v>3881</v>
      </c>
      <c r="F3190" t="str">
        <f>VLOOKUP(E3190,'country(26mar)'!B$2:C$251,2,FALSE)</f>
        <v>FR</v>
      </c>
      <c r="G3190" t="str">
        <f>VLOOKUP(F3190,'country(26mar)'!C$2:D$251,2,FALSE)</f>
        <v>base.fr</v>
      </c>
      <c r="H3190" t="s">
        <v>3903</v>
      </c>
      <c r="I3190" t="str">
        <f t="shared" si="269"/>
        <v>France Occitanie</v>
      </c>
      <c r="J3190" t="str">
        <f t="shared" si="265"/>
        <v>state_FR_Occ_8</v>
      </c>
    </row>
    <row r="3191" hidden="1" spans="1:10">
      <c r="A3191" t="str">
        <f t="shared" si="263"/>
        <v>state_FR_Nou_9</v>
      </c>
      <c r="B3191" t="e">
        <f>VLOOKUP(I3191,'state(26mar)'!D$2:G$680,4,FALSE)</f>
        <v>#N/A</v>
      </c>
      <c r="C3191" t="str">
        <f t="shared" si="268"/>
        <v>state_FR_Nou_9</v>
      </c>
      <c r="D3191">
        <f t="shared" si="264"/>
        <v>9</v>
      </c>
      <c r="E3191" t="s">
        <v>3881</v>
      </c>
      <c r="F3191" t="str">
        <f>VLOOKUP(E3191,'country(26mar)'!B$2:C$251,2,FALSE)</f>
        <v>FR</v>
      </c>
      <c r="G3191" t="str">
        <f>VLOOKUP(F3191,'country(26mar)'!C$2:D$251,2,FALSE)</f>
        <v>base.fr</v>
      </c>
      <c r="H3191" t="s">
        <v>3884</v>
      </c>
      <c r="I3191" t="str">
        <f t="shared" si="269"/>
        <v>France Nouvelle-Aquitaine</v>
      </c>
      <c r="J3191" t="str">
        <f t="shared" si="265"/>
        <v>state_FR_Nou_9</v>
      </c>
    </row>
    <row r="3192" hidden="1" spans="1:10">
      <c r="A3192" t="str">
        <f t="shared" si="263"/>
        <v>state_FR_Bou_10</v>
      </c>
      <c r="B3192" t="e">
        <f>VLOOKUP(I3192,'state(26mar)'!D$2:G$680,4,FALSE)</f>
        <v>#N/A</v>
      </c>
      <c r="C3192" t="str">
        <f t="shared" si="268"/>
        <v>state_FR_Bou_10</v>
      </c>
      <c r="D3192">
        <f t="shared" si="264"/>
        <v>10</v>
      </c>
      <c r="E3192" t="s">
        <v>3881</v>
      </c>
      <c r="F3192" t="str">
        <f>VLOOKUP(E3192,'country(26mar)'!B$2:C$251,2,FALSE)</f>
        <v>FR</v>
      </c>
      <c r="G3192" t="str">
        <f>VLOOKUP(F3192,'country(26mar)'!C$2:D$251,2,FALSE)</f>
        <v>base.fr</v>
      </c>
      <c r="H3192" t="s">
        <v>3897</v>
      </c>
      <c r="I3192" t="str">
        <f t="shared" si="269"/>
        <v>France Bourgogne-Franche-Comté</v>
      </c>
      <c r="J3192" t="str">
        <f t="shared" si="265"/>
        <v>state_FR_Bou_10</v>
      </c>
    </row>
    <row r="3193" hidden="1" spans="1:10">
      <c r="A3193" t="str">
        <f t="shared" si="263"/>
        <v>state_FR_Hau_11</v>
      </c>
      <c r="B3193" t="e">
        <f>VLOOKUP(I3193,'state(26mar)'!D$2:G$680,4,FALSE)</f>
        <v>#N/A</v>
      </c>
      <c r="C3193" t="str">
        <f t="shared" si="268"/>
        <v>state_FR_Hau_11</v>
      </c>
      <c r="D3193">
        <f t="shared" si="264"/>
        <v>11</v>
      </c>
      <c r="E3193" t="s">
        <v>3881</v>
      </c>
      <c r="F3193" t="str">
        <f>VLOOKUP(E3193,'country(26mar)'!B$2:C$251,2,FALSE)</f>
        <v>FR</v>
      </c>
      <c r="G3193" t="str">
        <f>VLOOKUP(F3193,'country(26mar)'!C$2:D$251,2,FALSE)</f>
        <v>base.fr</v>
      </c>
      <c r="H3193" t="s">
        <v>3890</v>
      </c>
      <c r="I3193" t="str">
        <f t="shared" si="269"/>
        <v>France Hauts-de-France</v>
      </c>
      <c r="J3193" t="str">
        <f t="shared" si="265"/>
        <v>state_FR_Hau_11</v>
      </c>
    </row>
    <row r="3194" hidden="1" spans="1:10">
      <c r="A3194" t="str">
        <f t="shared" si="263"/>
        <v>state_FR_Nor_12</v>
      </c>
      <c r="B3194" t="e">
        <f>VLOOKUP(I3194,'state(26mar)'!D$2:G$680,4,FALSE)</f>
        <v>#N/A</v>
      </c>
      <c r="C3194" t="str">
        <f t="shared" si="268"/>
        <v>state_FR_Nor_12</v>
      </c>
      <c r="D3194">
        <f t="shared" si="264"/>
        <v>12</v>
      </c>
      <c r="E3194" t="s">
        <v>3881</v>
      </c>
      <c r="F3194" t="str">
        <f>VLOOKUP(E3194,'country(26mar)'!B$2:C$251,2,FALSE)</f>
        <v>FR</v>
      </c>
      <c r="G3194" t="str">
        <f>VLOOKUP(F3194,'country(26mar)'!C$2:D$251,2,FALSE)</f>
        <v>base.fr</v>
      </c>
      <c r="H3194" t="s">
        <v>3911</v>
      </c>
      <c r="I3194" t="str">
        <f t="shared" si="269"/>
        <v>France Normandie</v>
      </c>
      <c r="J3194" t="str">
        <f t="shared" si="265"/>
        <v>state_FR_Nor_12</v>
      </c>
    </row>
    <row r="3195" hidden="1" spans="1:10">
      <c r="A3195" t="str">
        <f t="shared" si="263"/>
        <v>state_FR_Gra_13</v>
      </c>
      <c r="B3195" t="e">
        <f>VLOOKUP(I3195,'state(26mar)'!D$2:G$680,4,FALSE)</f>
        <v>#N/A</v>
      </c>
      <c r="C3195" t="str">
        <f t="shared" si="268"/>
        <v>state_FR_Gra_13</v>
      </c>
      <c r="D3195">
        <f t="shared" si="264"/>
        <v>13</v>
      </c>
      <c r="E3195" t="s">
        <v>3881</v>
      </c>
      <c r="F3195" t="str">
        <f>VLOOKUP(E3195,'country(26mar)'!B$2:C$251,2,FALSE)</f>
        <v>FR</v>
      </c>
      <c r="G3195" t="str">
        <f>VLOOKUP(F3195,'country(26mar)'!C$2:D$251,2,FALSE)</f>
        <v>base.fr</v>
      </c>
      <c r="H3195" t="s">
        <v>3929</v>
      </c>
      <c r="I3195" t="str">
        <f t="shared" si="269"/>
        <v>France Grand Est</v>
      </c>
      <c r="J3195" t="str">
        <f t="shared" si="265"/>
        <v>state_FR_Gra_13</v>
      </c>
    </row>
    <row r="3196" hidden="1" spans="1:10">
      <c r="A3196" t="str">
        <f t="shared" si="263"/>
        <v>state_GA_Nya_1</v>
      </c>
      <c r="B3196" t="e">
        <f>VLOOKUP(I3196,'state(26mar)'!D$2:G$680,4,FALSE)</f>
        <v>#N/A</v>
      </c>
      <c r="C3196" t="str">
        <f t="shared" si="268"/>
        <v>state_GA_Nya_1</v>
      </c>
      <c r="D3196">
        <f t="shared" si="264"/>
        <v>1</v>
      </c>
      <c r="E3196" t="s">
        <v>3972</v>
      </c>
      <c r="F3196" t="str">
        <f>VLOOKUP(E3196,'country(26mar)'!B$2:C$251,2,FALSE)</f>
        <v>GA</v>
      </c>
      <c r="G3196" t="str">
        <f>VLOOKUP(F3196,'country(26mar)'!C$2:D$251,2,FALSE)</f>
        <v>base.ga</v>
      </c>
      <c r="H3196" t="s">
        <v>3991</v>
      </c>
      <c r="I3196" t="str">
        <f t="shared" si="269"/>
        <v>Gabon Nyanga</v>
      </c>
      <c r="J3196" t="str">
        <f t="shared" si="265"/>
        <v>state_GA_Nya_1</v>
      </c>
    </row>
    <row r="3197" hidden="1" spans="1:10">
      <c r="A3197" t="str">
        <f t="shared" si="263"/>
        <v>state_GA_Ogo_2</v>
      </c>
      <c r="B3197" t="e">
        <f>VLOOKUP(I3197,'state(26mar)'!D$2:G$680,4,FALSE)</f>
        <v>#N/A</v>
      </c>
      <c r="C3197" t="str">
        <f t="shared" si="268"/>
        <v>state_GA_Ogo_2</v>
      </c>
      <c r="D3197">
        <f t="shared" si="264"/>
        <v>2</v>
      </c>
      <c r="E3197" t="s">
        <v>3972</v>
      </c>
      <c r="F3197" t="str">
        <f>VLOOKUP(E3197,'country(26mar)'!B$2:C$251,2,FALSE)</f>
        <v>GA</v>
      </c>
      <c r="G3197" t="str">
        <f>VLOOKUP(F3197,'country(26mar)'!C$2:D$251,2,FALSE)</f>
        <v>base.ga</v>
      </c>
      <c r="H3197" t="s">
        <v>3981</v>
      </c>
      <c r="I3197" t="str">
        <f t="shared" si="269"/>
        <v>Gabon Ogooué-Maritime</v>
      </c>
      <c r="J3197" t="str">
        <f t="shared" si="265"/>
        <v>state_GA_Ogo_2</v>
      </c>
    </row>
    <row r="3198" hidden="1" spans="1:10">
      <c r="A3198" t="str">
        <f t="shared" si="263"/>
        <v>state_GA_Est_3</v>
      </c>
      <c r="B3198" t="e">
        <f>VLOOKUP(I3198,'state(26mar)'!D$2:G$680,4,FALSE)</f>
        <v>#N/A</v>
      </c>
      <c r="C3198" t="str">
        <f t="shared" si="268"/>
        <v>state_GA_Est_3</v>
      </c>
      <c r="D3198">
        <f t="shared" si="264"/>
        <v>3</v>
      </c>
      <c r="E3198" t="s">
        <v>3972</v>
      </c>
      <c r="F3198" t="str">
        <f>VLOOKUP(E3198,'country(26mar)'!B$2:C$251,2,FALSE)</f>
        <v>GA</v>
      </c>
      <c r="G3198" t="str">
        <f>VLOOKUP(F3198,'country(26mar)'!C$2:D$251,2,FALSE)</f>
        <v>base.ga</v>
      </c>
      <c r="H3198" t="s">
        <v>3987</v>
      </c>
      <c r="I3198" t="str">
        <f t="shared" si="269"/>
        <v>Gabon Estuaire</v>
      </c>
      <c r="J3198" t="str">
        <f t="shared" si="265"/>
        <v>state_GA_Est_3</v>
      </c>
    </row>
    <row r="3199" hidden="1" spans="1:10">
      <c r="A3199" t="str">
        <f t="shared" si="263"/>
        <v>state_GA_Ngo_4</v>
      </c>
      <c r="B3199" t="e">
        <f>VLOOKUP(I3199,'state(26mar)'!D$2:G$680,4,FALSE)</f>
        <v>#N/A</v>
      </c>
      <c r="C3199" t="str">
        <f t="shared" si="268"/>
        <v>state_GA_Ngo_4</v>
      </c>
      <c r="D3199">
        <f t="shared" si="264"/>
        <v>4</v>
      </c>
      <c r="E3199" t="s">
        <v>3972</v>
      </c>
      <c r="F3199" t="str">
        <f>VLOOKUP(E3199,'country(26mar)'!B$2:C$251,2,FALSE)</f>
        <v>GA</v>
      </c>
      <c r="G3199" t="str">
        <f>VLOOKUP(F3199,'country(26mar)'!C$2:D$251,2,FALSE)</f>
        <v>base.ga</v>
      </c>
      <c r="H3199" t="s">
        <v>3996</v>
      </c>
      <c r="I3199" t="str">
        <f t="shared" si="269"/>
        <v>Gabon Ngounié</v>
      </c>
      <c r="J3199" t="str">
        <f t="shared" si="265"/>
        <v>state_GA_Ngo_4</v>
      </c>
    </row>
    <row r="3200" hidden="1" spans="1:10">
      <c r="A3200" t="str">
        <f t="shared" si="263"/>
        <v>state_GA_Hau_5</v>
      </c>
      <c r="B3200" t="e">
        <f>VLOOKUP(I3200,'state(26mar)'!D$2:G$680,4,FALSE)</f>
        <v>#N/A</v>
      </c>
      <c r="C3200" t="str">
        <f t="shared" si="268"/>
        <v>state_GA_Hau_5</v>
      </c>
      <c r="D3200">
        <f t="shared" si="264"/>
        <v>5</v>
      </c>
      <c r="E3200" t="s">
        <v>3972</v>
      </c>
      <c r="F3200" t="str">
        <f>VLOOKUP(E3200,'country(26mar)'!B$2:C$251,2,FALSE)</f>
        <v>GA</v>
      </c>
      <c r="G3200" t="str">
        <f>VLOOKUP(F3200,'country(26mar)'!C$2:D$251,2,FALSE)</f>
        <v>base.ga</v>
      </c>
      <c r="H3200" t="s">
        <v>3979</v>
      </c>
      <c r="I3200" t="str">
        <f t="shared" si="269"/>
        <v>Gabon Haut-Ogooué</v>
      </c>
      <c r="J3200" t="str">
        <f t="shared" si="265"/>
        <v>state_GA_Hau_5</v>
      </c>
    </row>
    <row r="3201" hidden="1" spans="1:10">
      <c r="A3201" t="str">
        <f t="shared" si="263"/>
        <v>state_GA_Wol_6</v>
      </c>
      <c r="B3201" t="e">
        <f>VLOOKUP(I3201,'state(26mar)'!D$2:G$680,4,FALSE)</f>
        <v>#N/A</v>
      </c>
      <c r="C3201" t="str">
        <f t="shared" si="268"/>
        <v>state_GA_Wol_6</v>
      </c>
      <c r="D3201">
        <f t="shared" si="264"/>
        <v>6</v>
      </c>
      <c r="E3201" t="s">
        <v>3972</v>
      </c>
      <c r="F3201" t="str">
        <f>VLOOKUP(E3201,'country(26mar)'!B$2:C$251,2,FALSE)</f>
        <v>GA</v>
      </c>
      <c r="G3201" t="str">
        <f>VLOOKUP(F3201,'country(26mar)'!C$2:D$251,2,FALSE)</f>
        <v>base.ga</v>
      </c>
      <c r="H3201" t="s">
        <v>3977</v>
      </c>
      <c r="I3201" t="str">
        <f t="shared" si="269"/>
        <v>Gabon Woleu-Ntem</v>
      </c>
      <c r="J3201" t="str">
        <f t="shared" si="265"/>
        <v>state_GA_Wol_6</v>
      </c>
    </row>
    <row r="3202" hidden="1" spans="1:10">
      <c r="A3202" t="str">
        <f t="shared" si="263"/>
        <v>state_GA_Ogo_7</v>
      </c>
      <c r="B3202" t="e">
        <f>VLOOKUP(I3202,'state(26mar)'!D$2:G$680,4,FALSE)</f>
        <v>#N/A</v>
      </c>
      <c r="C3202" t="str">
        <f t="shared" si="268"/>
        <v>state_GA_Ogo_7</v>
      </c>
      <c r="D3202">
        <f t="shared" si="264"/>
        <v>7</v>
      </c>
      <c r="E3202" t="s">
        <v>3972</v>
      </c>
      <c r="F3202" t="str">
        <f>VLOOKUP(E3202,'country(26mar)'!B$2:C$251,2,FALSE)</f>
        <v>GA</v>
      </c>
      <c r="G3202" t="str">
        <f>VLOOKUP(F3202,'country(26mar)'!C$2:D$251,2,FALSE)</f>
        <v>base.ga</v>
      </c>
      <c r="H3202" t="s">
        <v>3989</v>
      </c>
      <c r="I3202" t="str">
        <f t="shared" si="269"/>
        <v>Gabon Ogooué-Ivindo</v>
      </c>
      <c r="J3202" t="str">
        <f t="shared" si="265"/>
        <v>state_GA_Ogo_7</v>
      </c>
    </row>
    <row r="3203" hidden="1" spans="1:10">
      <c r="A3203" t="str">
        <f t="shared" ref="A3203:A3266" si="270">IFERROR(B3203,C3203)</f>
        <v>state_GA_Ogo_8</v>
      </c>
      <c r="B3203" t="e">
        <f>VLOOKUP(I3203,'state(26mar)'!D$2:G$680,4,FALSE)</f>
        <v>#N/A</v>
      </c>
      <c r="C3203" t="str">
        <f t="shared" si="268"/>
        <v>state_GA_Ogo_8</v>
      </c>
      <c r="D3203">
        <f t="shared" ref="D3203:D3266" si="271">IF(E3203=E3202,D3202+1,1)</f>
        <v>8</v>
      </c>
      <c r="E3203" t="s">
        <v>3972</v>
      </c>
      <c r="F3203" t="str">
        <f>VLOOKUP(E3203,'country(26mar)'!B$2:C$251,2,FALSE)</f>
        <v>GA</v>
      </c>
      <c r="G3203" t="str">
        <f>VLOOKUP(F3203,'country(26mar)'!C$2:D$251,2,FALSE)</f>
        <v>base.ga</v>
      </c>
      <c r="H3203" t="s">
        <v>3983</v>
      </c>
      <c r="I3203" t="str">
        <f t="shared" si="269"/>
        <v>Gabon Ogooué-Lolo</v>
      </c>
      <c r="J3203" t="str">
        <f t="shared" ref="J3203:J3266" si="272">A3203</f>
        <v>state_GA_Ogo_8</v>
      </c>
    </row>
    <row r="3204" hidden="1" spans="1:10">
      <c r="A3204" t="str">
        <f t="shared" si="270"/>
        <v>state_GA_Moy_9</v>
      </c>
      <c r="B3204" t="e">
        <f>VLOOKUP(I3204,'state(26mar)'!D$2:G$680,4,FALSE)</f>
        <v>#N/A</v>
      </c>
      <c r="C3204" t="str">
        <f t="shared" si="268"/>
        <v>state_GA_Moy_9</v>
      </c>
      <c r="D3204">
        <f t="shared" si="271"/>
        <v>9</v>
      </c>
      <c r="E3204" t="s">
        <v>3972</v>
      </c>
      <c r="F3204" t="str">
        <f>VLOOKUP(E3204,'country(26mar)'!B$2:C$251,2,FALSE)</f>
        <v>GA</v>
      </c>
      <c r="G3204" t="str">
        <f>VLOOKUP(F3204,'country(26mar)'!C$2:D$251,2,FALSE)</f>
        <v>base.ga</v>
      </c>
      <c r="H3204" t="s">
        <v>3975</v>
      </c>
      <c r="I3204" t="str">
        <f t="shared" si="269"/>
        <v>Gabon Moyen-Ogooué</v>
      </c>
      <c r="J3204" t="str">
        <f t="shared" si="272"/>
        <v>state_GA_Moy_9</v>
      </c>
    </row>
    <row r="3205" hidden="1" spans="1:10">
      <c r="A3205" t="str">
        <f t="shared" si="270"/>
        <v>state_GB_War_1</v>
      </c>
      <c r="B3205" t="e">
        <f>VLOOKUP(I3205,'state(26mar)'!D$2:G$680,4,FALSE)</f>
        <v>#N/A</v>
      </c>
      <c r="C3205" t="str">
        <f t="shared" ref="C3182:C3245" si="273">CONCATENATE("state_",F3205,"_",LEFT(H3205,3),"_",D3205)</f>
        <v>state_GB_War_1</v>
      </c>
      <c r="D3205">
        <f t="shared" si="271"/>
        <v>1</v>
      </c>
      <c r="E3205" t="s">
        <v>11000</v>
      </c>
      <c r="F3205" t="str">
        <f>VLOOKUP(E3205,'country(26mar)'!B$2:C$251,2,FALSE)</f>
        <v>GB</v>
      </c>
      <c r="G3205" t="str">
        <f>VLOOKUP(F3205,'country(26mar)'!C$2:D$251,2,FALSE)</f>
        <v>base.uk</v>
      </c>
      <c r="H3205" t="s">
        <v>11331</v>
      </c>
      <c r="I3205" t="str">
        <f t="shared" ref="I3182:I3245" si="274">CONCATENATE(E3205," ",H3205)</f>
        <v>United Kingdom Warrington</v>
      </c>
      <c r="J3205" t="str">
        <f t="shared" si="272"/>
        <v>state_GB_War_1</v>
      </c>
    </row>
    <row r="3206" hidden="1" spans="1:10">
      <c r="A3206" t="str">
        <f t="shared" si="270"/>
        <v>state_GB_Wes_2</v>
      </c>
      <c r="B3206" t="e">
        <f>VLOOKUP(I3206,'state(26mar)'!D$2:G$680,4,FALSE)</f>
        <v>#N/A</v>
      </c>
      <c r="C3206" t="str">
        <f t="shared" si="273"/>
        <v>state_GB_Wes_2</v>
      </c>
      <c r="D3206">
        <f t="shared" si="271"/>
        <v>2</v>
      </c>
      <c r="E3206" t="s">
        <v>11000</v>
      </c>
      <c r="F3206" t="str">
        <f>VLOOKUP(E3206,'country(26mar)'!B$2:C$251,2,FALSE)</f>
        <v>GB</v>
      </c>
      <c r="G3206" t="str">
        <f>VLOOKUP(F3206,'country(26mar)'!C$2:D$251,2,FALSE)</f>
        <v>base.uk</v>
      </c>
      <c r="H3206" t="s">
        <v>11221</v>
      </c>
      <c r="I3206" t="str">
        <f t="shared" si="274"/>
        <v>United Kingdom West Berkshire</v>
      </c>
      <c r="J3206" t="str">
        <f t="shared" si="272"/>
        <v>state_GB_Wes_2</v>
      </c>
    </row>
    <row r="3207" hidden="1" spans="1:10">
      <c r="A3207" t="str">
        <f t="shared" si="270"/>
        <v>state_GB_Swi_3</v>
      </c>
      <c r="B3207" t="e">
        <f>VLOOKUP(I3207,'state(26mar)'!D$2:G$680,4,FALSE)</f>
        <v>#N/A</v>
      </c>
      <c r="C3207" t="str">
        <f t="shared" si="273"/>
        <v>state_GB_Swi_3</v>
      </c>
      <c r="D3207">
        <f t="shared" si="271"/>
        <v>3</v>
      </c>
      <c r="E3207" t="s">
        <v>11000</v>
      </c>
      <c r="F3207" t="str">
        <f>VLOOKUP(E3207,'country(26mar)'!B$2:C$251,2,FALSE)</f>
        <v>GB</v>
      </c>
      <c r="G3207" t="str">
        <f>VLOOKUP(F3207,'country(26mar)'!C$2:D$251,2,FALSE)</f>
        <v>base.uk</v>
      </c>
      <c r="H3207" t="s">
        <v>11304</v>
      </c>
      <c r="I3207" t="str">
        <f t="shared" si="274"/>
        <v>United Kingdom Swindon</v>
      </c>
      <c r="J3207" t="str">
        <f t="shared" si="272"/>
        <v>state_GB_Swi_3</v>
      </c>
    </row>
    <row r="3208" hidden="1" spans="1:10">
      <c r="A3208" t="str">
        <f t="shared" si="270"/>
        <v>state_GB_Hig_4</v>
      </c>
      <c r="B3208" t="e">
        <f>VLOOKUP(I3208,'state(26mar)'!D$2:G$680,4,FALSE)</f>
        <v>#N/A</v>
      </c>
      <c r="C3208" t="str">
        <f t="shared" si="273"/>
        <v>state_GB_Hig_4</v>
      </c>
      <c r="D3208">
        <f t="shared" si="271"/>
        <v>4</v>
      </c>
      <c r="E3208" t="s">
        <v>11000</v>
      </c>
      <c r="F3208" t="str">
        <f>VLOOKUP(E3208,'country(26mar)'!B$2:C$251,2,FALSE)</f>
        <v>GB</v>
      </c>
      <c r="G3208" t="str">
        <f>VLOOKUP(F3208,'country(26mar)'!C$2:D$251,2,FALSE)</f>
        <v>base.uk</v>
      </c>
      <c r="H3208" t="s">
        <v>11122</v>
      </c>
      <c r="I3208" t="str">
        <f t="shared" si="274"/>
        <v>United Kingdom Highland</v>
      </c>
      <c r="J3208" t="str">
        <f t="shared" si="272"/>
        <v>state_GB_Hig_4</v>
      </c>
    </row>
    <row r="3209" hidden="1" spans="1:10">
      <c r="A3209" t="str">
        <f t="shared" si="270"/>
        <v>state_GB_Dud_5</v>
      </c>
      <c r="B3209" t="e">
        <f>VLOOKUP(I3209,'state(26mar)'!D$2:G$680,4,FALSE)</f>
        <v>#N/A</v>
      </c>
      <c r="C3209" t="str">
        <f t="shared" si="273"/>
        <v>state_GB_Dud_5</v>
      </c>
      <c r="D3209">
        <f t="shared" si="271"/>
        <v>5</v>
      </c>
      <c r="E3209" t="s">
        <v>11000</v>
      </c>
      <c r="F3209" t="str">
        <f>VLOOKUP(E3209,'country(26mar)'!B$2:C$251,2,FALSE)</f>
        <v>GB</v>
      </c>
      <c r="G3209" t="str">
        <f>VLOOKUP(F3209,'country(26mar)'!C$2:D$251,2,FALSE)</f>
        <v>base.uk</v>
      </c>
      <c r="H3209" t="s">
        <v>11095</v>
      </c>
      <c r="I3209" t="str">
        <f t="shared" si="274"/>
        <v>United Kingdom Dudley</v>
      </c>
      <c r="J3209" t="str">
        <f t="shared" si="272"/>
        <v>state_GB_Dud_5</v>
      </c>
    </row>
    <row r="3210" hidden="1" spans="1:10">
      <c r="A3210" t="str">
        <f t="shared" si="270"/>
        <v>state_GB_Oxf_6</v>
      </c>
      <c r="B3210" t="e">
        <f>VLOOKUP(I3210,'state(26mar)'!D$2:G$680,4,FALSE)</f>
        <v>#N/A</v>
      </c>
      <c r="C3210" t="str">
        <f t="shared" si="273"/>
        <v>state_GB_Oxf_6</v>
      </c>
      <c r="D3210">
        <f t="shared" si="271"/>
        <v>6</v>
      </c>
      <c r="E3210" t="s">
        <v>11000</v>
      </c>
      <c r="F3210" t="str">
        <f>VLOOKUP(E3210,'country(26mar)'!B$2:C$251,2,FALSE)</f>
        <v>GB</v>
      </c>
      <c r="G3210" t="str">
        <f>VLOOKUP(F3210,'country(26mar)'!C$2:D$251,2,FALSE)</f>
        <v>base.uk</v>
      </c>
      <c r="H3210" t="s">
        <v>11243</v>
      </c>
      <c r="I3210" t="str">
        <f t="shared" si="274"/>
        <v>United Kingdom Oxfordshire</v>
      </c>
      <c r="J3210" t="str">
        <f t="shared" si="272"/>
        <v>state_GB_Oxf_6</v>
      </c>
    </row>
    <row r="3211" hidden="1" spans="1:10">
      <c r="A3211" t="str">
        <f t="shared" si="270"/>
        <v>state_GB_Hac_7</v>
      </c>
      <c r="B3211" t="e">
        <f>VLOOKUP(I3211,'state(26mar)'!D$2:G$680,4,FALSE)</f>
        <v>#N/A</v>
      </c>
      <c r="C3211" t="str">
        <f t="shared" si="273"/>
        <v>state_GB_Hac_7</v>
      </c>
      <c r="D3211">
        <f t="shared" si="271"/>
        <v>7</v>
      </c>
      <c r="E3211" t="s">
        <v>11000</v>
      </c>
      <c r="F3211" t="str">
        <f>VLOOKUP(E3211,'country(26mar)'!B$2:C$251,2,FALSE)</f>
        <v>GB</v>
      </c>
      <c r="G3211" t="str">
        <f>VLOOKUP(F3211,'country(26mar)'!C$2:D$251,2,FALSE)</f>
        <v>base.uk</v>
      </c>
      <c r="H3211" t="s">
        <v>11138</v>
      </c>
      <c r="I3211" t="str">
        <f t="shared" si="274"/>
        <v>United Kingdom Hackney</v>
      </c>
      <c r="J3211" t="str">
        <f t="shared" si="272"/>
        <v>state_GB_Hac_7</v>
      </c>
    </row>
    <row r="3212" hidden="1" spans="1:10">
      <c r="A3212" t="str">
        <f t="shared" si="270"/>
        <v>state_GB_Der_8</v>
      </c>
      <c r="B3212" t="e">
        <f>VLOOKUP(I3212,'state(26mar)'!D$2:G$680,4,FALSE)</f>
        <v>#N/A</v>
      </c>
      <c r="C3212" t="str">
        <f t="shared" si="273"/>
        <v>state_GB_Der_8</v>
      </c>
      <c r="D3212">
        <f t="shared" si="271"/>
        <v>8</v>
      </c>
      <c r="E3212" t="s">
        <v>11000</v>
      </c>
      <c r="F3212" t="str">
        <f>VLOOKUP(E3212,'country(26mar)'!B$2:C$251,2,FALSE)</f>
        <v>GB</v>
      </c>
      <c r="G3212" t="str">
        <f>VLOOKUP(F3212,'country(26mar)'!C$2:D$251,2,FALSE)</f>
        <v>base.uk</v>
      </c>
      <c r="H3212" t="s">
        <v>11206</v>
      </c>
      <c r="I3212" t="str">
        <f t="shared" si="274"/>
        <v>United Kingdom Derbyshire</v>
      </c>
      <c r="J3212" t="str">
        <f t="shared" si="272"/>
        <v>state_GB_Der_8</v>
      </c>
    </row>
    <row r="3213" hidden="1" spans="1:10">
      <c r="A3213" t="str">
        <f t="shared" si="270"/>
        <v>state_GB_Arg_9</v>
      </c>
      <c r="B3213" t="e">
        <f>VLOOKUP(I3213,'state(26mar)'!D$2:G$680,4,FALSE)</f>
        <v>#N/A</v>
      </c>
      <c r="C3213" t="str">
        <f t="shared" si="273"/>
        <v>state_GB_Arg_9</v>
      </c>
      <c r="D3213">
        <f t="shared" si="271"/>
        <v>9</v>
      </c>
      <c r="E3213" t="s">
        <v>11000</v>
      </c>
      <c r="F3213" t="str">
        <f>VLOOKUP(E3213,'country(26mar)'!B$2:C$251,2,FALSE)</f>
        <v>GB</v>
      </c>
      <c r="G3213" t="str">
        <f>VLOOKUP(F3213,'country(26mar)'!C$2:D$251,2,FALSE)</f>
        <v>base.uk</v>
      </c>
      <c r="H3213" t="s">
        <v>11197</v>
      </c>
      <c r="I3213" t="str">
        <f t="shared" si="274"/>
        <v>United Kingdom Argyll and Bute</v>
      </c>
      <c r="J3213" t="str">
        <f t="shared" si="272"/>
        <v>state_GB_Arg_9</v>
      </c>
    </row>
    <row r="3214" hidden="1" spans="1:10">
      <c r="A3214" t="str">
        <f t="shared" si="270"/>
        <v>state_GB_Nor_10</v>
      </c>
      <c r="B3214" t="e">
        <f>VLOOKUP(I3214,'state(26mar)'!D$2:G$680,4,FALSE)</f>
        <v>#N/A</v>
      </c>
      <c r="C3214" t="str">
        <f t="shared" si="273"/>
        <v>state_GB_Nor_10</v>
      </c>
      <c r="D3214">
        <f t="shared" si="271"/>
        <v>10</v>
      </c>
      <c r="E3214" t="s">
        <v>11000</v>
      </c>
      <c r="F3214" t="str">
        <f>VLOOKUP(E3214,'country(26mar)'!B$2:C$251,2,FALSE)</f>
        <v>GB</v>
      </c>
      <c r="G3214" t="str">
        <f>VLOOKUP(F3214,'country(26mar)'!C$2:D$251,2,FALSE)</f>
        <v>base.uk</v>
      </c>
      <c r="H3214" t="s">
        <v>11230</v>
      </c>
      <c r="I3214" t="str">
        <f t="shared" si="274"/>
        <v>United Kingdom North Yorkshire</v>
      </c>
      <c r="J3214" t="str">
        <f t="shared" si="272"/>
        <v>state_GB_Nor_10</v>
      </c>
    </row>
    <row r="3215" hidden="1" spans="1:10">
      <c r="A3215" t="str">
        <f t="shared" si="270"/>
        <v>state_GB_Edi_11</v>
      </c>
      <c r="B3215" t="e">
        <f>VLOOKUP(I3215,'state(26mar)'!D$2:G$680,4,FALSE)</f>
        <v>#N/A</v>
      </c>
      <c r="C3215" t="str">
        <f t="shared" si="273"/>
        <v>state_GB_Edi_11</v>
      </c>
      <c r="D3215">
        <f t="shared" si="271"/>
        <v>11</v>
      </c>
      <c r="E3215" t="s">
        <v>11000</v>
      </c>
      <c r="F3215" t="str">
        <f>VLOOKUP(E3215,'country(26mar)'!B$2:C$251,2,FALSE)</f>
        <v>GB</v>
      </c>
      <c r="G3215" t="str">
        <f>VLOOKUP(F3215,'country(26mar)'!C$2:D$251,2,FALSE)</f>
        <v>base.uk</v>
      </c>
      <c r="H3215" t="s">
        <v>11110</v>
      </c>
      <c r="I3215" t="str">
        <f t="shared" si="274"/>
        <v>United Kingdom Edinburgh, City of</v>
      </c>
      <c r="J3215" t="str">
        <f t="shared" si="272"/>
        <v>state_GB_Edi_11</v>
      </c>
    </row>
    <row r="3216" hidden="1" spans="1:10">
      <c r="A3216" t="str">
        <f t="shared" si="270"/>
        <v>state_GB_Sun_12</v>
      </c>
      <c r="B3216" t="e">
        <f>VLOOKUP(I3216,'state(26mar)'!D$2:G$680,4,FALSE)</f>
        <v>#N/A</v>
      </c>
      <c r="C3216" t="str">
        <f t="shared" si="273"/>
        <v>state_GB_Sun_12</v>
      </c>
      <c r="D3216">
        <f t="shared" si="271"/>
        <v>12</v>
      </c>
      <c r="E3216" t="s">
        <v>11000</v>
      </c>
      <c r="F3216" t="str">
        <f>VLOOKUP(E3216,'country(26mar)'!B$2:C$251,2,FALSE)</f>
        <v>GB</v>
      </c>
      <c r="G3216" t="str">
        <f>VLOOKUP(F3216,'country(26mar)'!C$2:D$251,2,FALSE)</f>
        <v>base.uk</v>
      </c>
      <c r="H3216" t="s">
        <v>11301</v>
      </c>
      <c r="I3216" t="str">
        <f t="shared" si="274"/>
        <v>United Kingdom Sunderland</v>
      </c>
      <c r="J3216" t="str">
        <f t="shared" si="272"/>
        <v>state_GB_Sun_12</v>
      </c>
    </row>
    <row r="3217" hidden="1" spans="1:10">
      <c r="A3217" t="str">
        <f t="shared" si="270"/>
        <v>state_GB_Swa_13</v>
      </c>
      <c r="B3217" t="e">
        <f>VLOOKUP(I3217,'state(26mar)'!D$2:G$680,4,FALSE)</f>
        <v>#N/A</v>
      </c>
      <c r="C3217" t="str">
        <f t="shared" si="273"/>
        <v>state_GB_Swa_13</v>
      </c>
      <c r="D3217">
        <f t="shared" si="271"/>
        <v>13</v>
      </c>
      <c r="E3217" t="s">
        <v>11000</v>
      </c>
      <c r="F3217" t="str">
        <f>VLOOKUP(E3217,'country(26mar)'!B$2:C$251,2,FALSE)</f>
        <v>GB</v>
      </c>
      <c r="G3217" t="str">
        <f>VLOOKUP(F3217,'country(26mar)'!C$2:D$251,2,FALSE)</f>
        <v>base.uk</v>
      </c>
      <c r="H3217" t="s">
        <v>11303</v>
      </c>
      <c r="I3217" t="str">
        <f t="shared" si="274"/>
        <v>United Kingdom Swansea</v>
      </c>
      <c r="J3217" t="str">
        <f t="shared" si="272"/>
        <v>state_GB_Swa_13</v>
      </c>
    </row>
    <row r="3218" hidden="1" spans="1:10">
      <c r="A3218" t="str">
        <f t="shared" si="270"/>
        <v>state_GB_Wok_14</v>
      </c>
      <c r="B3218" t="e">
        <f>VLOOKUP(I3218,'state(26mar)'!D$2:G$680,4,FALSE)</f>
        <v>#N/A</v>
      </c>
      <c r="C3218" t="str">
        <f t="shared" si="273"/>
        <v>state_GB_Wok_14</v>
      </c>
      <c r="D3218">
        <f t="shared" si="271"/>
        <v>14</v>
      </c>
      <c r="E3218" t="s">
        <v>11000</v>
      </c>
      <c r="F3218" t="str">
        <f>VLOOKUP(E3218,'country(26mar)'!B$2:C$251,2,FALSE)</f>
        <v>GB</v>
      </c>
      <c r="G3218" t="str">
        <f>VLOOKUP(F3218,'country(26mar)'!C$2:D$251,2,FALSE)</f>
        <v>base.uk</v>
      </c>
      <c r="H3218" t="s">
        <v>11343</v>
      </c>
      <c r="I3218" t="str">
        <f t="shared" si="274"/>
        <v>United Kingdom Wokingham</v>
      </c>
      <c r="J3218" t="str">
        <f t="shared" si="272"/>
        <v>state_GB_Wok_14</v>
      </c>
    </row>
    <row r="3219" hidden="1" spans="1:10">
      <c r="A3219" t="str">
        <f t="shared" si="270"/>
        <v>state_GB_Wes_15</v>
      </c>
      <c r="B3219" t="e">
        <f>VLOOKUP(I3219,'state(26mar)'!D$2:G$680,4,FALSE)</f>
        <v>#N/A</v>
      </c>
      <c r="C3219" t="str">
        <f t="shared" si="273"/>
        <v>state_GB_Wes_15</v>
      </c>
      <c r="D3219">
        <f t="shared" si="271"/>
        <v>15</v>
      </c>
      <c r="E3219" t="s">
        <v>11000</v>
      </c>
      <c r="F3219" t="str">
        <f>VLOOKUP(E3219,'country(26mar)'!B$2:C$251,2,FALSE)</f>
        <v>GB</v>
      </c>
      <c r="G3219" t="str">
        <f>VLOOKUP(F3219,'country(26mar)'!C$2:D$251,2,FALSE)</f>
        <v>base.uk</v>
      </c>
      <c r="H3219" t="s">
        <v>11071</v>
      </c>
      <c r="I3219" t="str">
        <f t="shared" si="274"/>
        <v>United Kingdom Westminster</v>
      </c>
      <c r="J3219" t="str">
        <f t="shared" si="272"/>
        <v>state_GB_Wes_15</v>
      </c>
    </row>
    <row r="3220" hidden="1" spans="1:10">
      <c r="A3220" t="str">
        <f t="shared" si="270"/>
        <v>state_GB_Sol_16</v>
      </c>
      <c r="B3220" t="e">
        <f>VLOOKUP(I3220,'state(26mar)'!D$2:G$680,4,FALSE)</f>
        <v>#N/A</v>
      </c>
      <c r="C3220" t="str">
        <f t="shared" si="273"/>
        <v>state_GB_Sol_16</v>
      </c>
      <c r="D3220">
        <f t="shared" si="271"/>
        <v>16</v>
      </c>
      <c r="E3220" t="s">
        <v>11000</v>
      </c>
      <c r="F3220" t="str">
        <f>VLOOKUP(E3220,'country(26mar)'!B$2:C$251,2,FALSE)</f>
        <v>GB</v>
      </c>
      <c r="G3220" t="str">
        <f>VLOOKUP(F3220,'country(26mar)'!C$2:D$251,2,FALSE)</f>
        <v>base.uk</v>
      </c>
      <c r="H3220" t="s">
        <v>11281</v>
      </c>
      <c r="I3220" t="str">
        <f t="shared" si="274"/>
        <v>United Kingdom Solihull</v>
      </c>
      <c r="J3220" t="str">
        <f t="shared" si="272"/>
        <v>state_GB_Sol_16</v>
      </c>
    </row>
    <row r="3221" hidden="1" spans="1:10">
      <c r="A3221" t="str">
        <f t="shared" si="270"/>
        <v>state_GB_Roc_17</v>
      </c>
      <c r="B3221" t="e">
        <f>VLOOKUP(I3221,'state(26mar)'!D$2:G$680,4,FALSE)</f>
        <v>#N/A</v>
      </c>
      <c r="C3221" t="str">
        <f t="shared" si="273"/>
        <v>state_GB_Roc_17</v>
      </c>
      <c r="D3221">
        <f t="shared" si="271"/>
        <v>17</v>
      </c>
      <c r="E3221" t="s">
        <v>11000</v>
      </c>
      <c r="F3221" t="str">
        <f>VLOOKUP(E3221,'country(26mar)'!B$2:C$251,2,FALSE)</f>
        <v>GB</v>
      </c>
      <c r="G3221" t="str">
        <f>VLOOKUP(F3221,'country(26mar)'!C$2:D$251,2,FALSE)</f>
        <v>base.uk</v>
      </c>
      <c r="H3221" t="s">
        <v>11264</v>
      </c>
      <c r="I3221" t="str">
        <f t="shared" si="274"/>
        <v>United Kingdom Rochdale</v>
      </c>
      <c r="J3221" t="str">
        <f t="shared" si="272"/>
        <v>state_GB_Roc_17</v>
      </c>
    </row>
    <row r="3222" hidden="1" spans="1:10">
      <c r="A3222" t="str">
        <f t="shared" si="270"/>
        <v>state_GB_Not_18</v>
      </c>
      <c r="B3222" t="e">
        <f>VLOOKUP(I3222,'state(26mar)'!D$2:G$680,4,FALSE)</f>
        <v>#N/A</v>
      </c>
      <c r="C3222" t="str">
        <f t="shared" si="273"/>
        <v>state_GB_Not_18</v>
      </c>
      <c r="D3222">
        <f t="shared" si="271"/>
        <v>18</v>
      </c>
      <c r="E3222" t="s">
        <v>11000</v>
      </c>
      <c r="F3222" t="str">
        <f>VLOOKUP(E3222,'country(26mar)'!B$2:C$251,2,FALSE)</f>
        <v>GB</v>
      </c>
      <c r="G3222" t="str">
        <f>VLOOKUP(F3222,'country(26mar)'!C$2:D$251,2,FALSE)</f>
        <v>base.uk</v>
      </c>
      <c r="H3222" t="s">
        <v>11235</v>
      </c>
      <c r="I3222" t="str">
        <f t="shared" si="274"/>
        <v>United Kingdom Nottingham</v>
      </c>
      <c r="J3222" t="str">
        <f t="shared" si="272"/>
        <v>state_GB_Not_18</v>
      </c>
    </row>
    <row r="3223" hidden="1" spans="1:10">
      <c r="A3223" t="str">
        <f t="shared" si="270"/>
        <v>state_GB_Ham_19</v>
      </c>
      <c r="B3223" t="e">
        <f>VLOOKUP(I3223,'state(26mar)'!D$2:G$680,4,FALSE)</f>
        <v>#N/A</v>
      </c>
      <c r="C3223" t="str">
        <f t="shared" si="273"/>
        <v>state_GB_Ham_19</v>
      </c>
      <c r="D3223">
        <f t="shared" si="271"/>
        <v>19</v>
      </c>
      <c r="E3223" t="s">
        <v>11000</v>
      </c>
      <c r="F3223" t="str">
        <f>VLOOKUP(E3223,'country(26mar)'!B$2:C$251,2,FALSE)</f>
        <v>GB</v>
      </c>
      <c r="G3223" t="str">
        <f>VLOOKUP(F3223,'country(26mar)'!C$2:D$251,2,FALSE)</f>
        <v>base.uk</v>
      </c>
      <c r="H3223" t="s">
        <v>11342</v>
      </c>
      <c r="I3223" t="str">
        <f t="shared" si="274"/>
        <v>United Kingdom Hampshire</v>
      </c>
      <c r="J3223" t="str">
        <f t="shared" si="272"/>
        <v>state_GB_Ham_19</v>
      </c>
    </row>
    <row r="3224" hidden="1" spans="1:10">
      <c r="A3224" t="str">
        <f t="shared" si="270"/>
        <v>state_GB_Bre_20</v>
      </c>
      <c r="B3224" t="e">
        <f>VLOOKUP(I3224,'state(26mar)'!D$2:G$680,4,FALSE)</f>
        <v>#N/A</v>
      </c>
      <c r="C3224" t="str">
        <f t="shared" si="273"/>
        <v>state_GB_Bre_20</v>
      </c>
      <c r="D3224">
        <f t="shared" si="271"/>
        <v>20</v>
      </c>
      <c r="E3224" t="s">
        <v>11000</v>
      </c>
      <c r="F3224" t="str">
        <f>VLOOKUP(E3224,'country(26mar)'!B$2:C$251,2,FALSE)</f>
        <v>GB</v>
      </c>
      <c r="G3224" t="str">
        <f>VLOOKUP(F3224,'country(26mar)'!C$2:D$251,2,FALSE)</f>
        <v>base.uk</v>
      </c>
      <c r="H3224" t="s">
        <v>11334</v>
      </c>
      <c r="I3224" t="str">
        <f t="shared" si="274"/>
        <v>United Kingdom Brent</v>
      </c>
      <c r="J3224" t="str">
        <f t="shared" si="272"/>
        <v>state_GB_Bre_20</v>
      </c>
    </row>
    <row r="3225" hidden="1" spans="1:10">
      <c r="A3225" t="str">
        <f t="shared" si="270"/>
        <v>state_GB_Nor_21</v>
      </c>
      <c r="B3225" t="e">
        <f>VLOOKUP(I3225,'state(26mar)'!D$2:G$680,4,FALSE)</f>
        <v>#N/A</v>
      </c>
      <c r="C3225" t="str">
        <f t="shared" si="273"/>
        <v>state_GB_Nor_21</v>
      </c>
      <c r="D3225">
        <f t="shared" si="271"/>
        <v>21</v>
      </c>
      <c r="E3225" t="s">
        <v>11000</v>
      </c>
      <c r="F3225" t="str">
        <f>VLOOKUP(E3225,'country(26mar)'!B$2:C$251,2,FALSE)</f>
        <v>GB</v>
      </c>
      <c r="G3225" t="str">
        <f>VLOOKUP(F3225,'country(26mar)'!C$2:D$251,2,FALSE)</f>
        <v>base.uk</v>
      </c>
      <c r="H3225" t="s">
        <v>11219</v>
      </c>
      <c r="I3225" t="str">
        <f t="shared" si="274"/>
        <v>United Kingdom North Lanarkshire</v>
      </c>
      <c r="J3225" t="str">
        <f t="shared" si="272"/>
        <v>state_GB_Nor_21</v>
      </c>
    </row>
    <row r="3226" hidden="1" spans="1:10">
      <c r="A3226" t="str">
        <f t="shared" si="270"/>
        <v>state_GB_Rea_22</v>
      </c>
      <c r="B3226" t="e">
        <f>VLOOKUP(I3226,'state(26mar)'!D$2:G$680,4,FALSE)</f>
        <v>#N/A</v>
      </c>
      <c r="C3226" t="str">
        <f t="shared" si="273"/>
        <v>state_GB_Rea_22</v>
      </c>
      <c r="D3226">
        <f t="shared" si="271"/>
        <v>22</v>
      </c>
      <c r="E3226" t="s">
        <v>11000</v>
      </c>
      <c r="F3226" t="str">
        <f>VLOOKUP(E3226,'country(26mar)'!B$2:C$251,2,FALSE)</f>
        <v>GB</v>
      </c>
      <c r="G3226" t="str">
        <f>VLOOKUP(F3226,'country(26mar)'!C$2:D$251,2,FALSE)</f>
        <v>base.uk</v>
      </c>
      <c r="H3226" t="s">
        <v>11261</v>
      </c>
      <c r="I3226" t="str">
        <f t="shared" si="274"/>
        <v>United Kingdom Reading</v>
      </c>
      <c r="J3226" t="str">
        <f t="shared" si="272"/>
        <v>state_GB_Rea_22</v>
      </c>
    </row>
    <row r="3227" hidden="1" spans="1:10">
      <c r="A3227" t="str">
        <f t="shared" si="270"/>
        <v>state_GB_Tor_23</v>
      </c>
      <c r="B3227" t="e">
        <f>VLOOKUP(I3227,'state(26mar)'!D$2:G$680,4,FALSE)</f>
        <v>#N/A</v>
      </c>
      <c r="C3227" t="str">
        <f t="shared" si="273"/>
        <v>state_GB_Tor_23</v>
      </c>
      <c r="D3227">
        <f t="shared" si="271"/>
        <v>23</v>
      </c>
      <c r="E3227" t="s">
        <v>11000</v>
      </c>
      <c r="F3227" t="str">
        <f>VLOOKUP(E3227,'country(26mar)'!B$2:C$251,2,FALSE)</f>
        <v>GB</v>
      </c>
      <c r="G3227" t="str">
        <f>VLOOKUP(F3227,'country(26mar)'!C$2:D$251,2,FALSE)</f>
        <v>base.uk</v>
      </c>
      <c r="H3227" t="s">
        <v>11312</v>
      </c>
      <c r="I3227" t="str">
        <f t="shared" si="274"/>
        <v>United Kingdom Torbay</v>
      </c>
      <c r="J3227" t="str">
        <f t="shared" si="272"/>
        <v>state_GB_Tor_23</v>
      </c>
    </row>
    <row r="3228" hidden="1" spans="1:10">
      <c r="A3228" t="str">
        <f t="shared" si="270"/>
        <v>state_GB_Sou_24</v>
      </c>
      <c r="B3228" t="e">
        <f>VLOOKUP(I3228,'state(26mar)'!D$2:G$680,4,FALSE)</f>
        <v>#N/A</v>
      </c>
      <c r="C3228" t="str">
        <f t="shared" si="273"/>
        <v>state_GB_Sou_24</v>
      </c>
      <c r="D3228">
        <f t="shared" si="271"/>
        <v>24</v>
      </c>
      <c r="E3228" t="s">
        <v>11000</v>
      </c>
      <c r="F3228" t="str">
        <f>VLOOKUP(E3228,'country(26mar)'!B$2:C$251,2,FALSE)</f>
        <v>GB</v>
      </c>
      <c r="G3228" t="str">
        <f>VLOOKUP(F3228,'country(26mar)'!C$2:D$251,2,FALSE)</f>
        <v>base.uk</v>
      </c>
      <c r="H3228" t="s">
        <v>11310</v>
      </c>
      <c r="I3228" t="str">
        <f t="shared" si="274"/>
        <v>United Kingdom South Gloucestershire</v>
      </c>
      <c r="J3228" t="str">
        <f t="shared" si="272"/>
        <v>state_GB_Sou_24</v>
      </c>
    </row>
    <row r="3229" hidden="1" spans="1:10">
      <c r="A3229" t="str">
        <f t="shared" si="270"/>
        <v>state_GB_Old_25</v>
      </c>
      <c r="B3229" t="e">
        <f>VLOOKUP(I3229,'state(26mar)'!D$2:G$680,4,FALSE)</f>
        <v>#N/A</v>
      </c>
      <c r="C3229" t="str">
        <f t="shared" si="273"/>
        <v>state_GB_Old_25</v>
      </c>
      <c r="D3229">
        <f t="shared" si="271"/>
        <v>25</v>
      </c>
      <c r="E3229" t="s">
        <v>11000</v>
      </c>
      <c r="F3229" t="str">
        <f>VLOOKUP(E3229,'country(26mar)'!B$2:C$251,2,FALSE)</f>
        <v>GB</v>
      </c>
      <c r="G3229" t="str">
        <f>VLOOKUP(F3229,'country(26mar)'!C$2:D$251,2,FALSE)</f>
        <v>base.uk</v>
      </c>
      <c r="H3229" t="s">
        <v>11240</v>
      </c>
      <c r="I3229" t="str">
        <f t="shared" si="274"/>
        <v>United Kingdom Oldham</v>
      </c>
      <c r="J3229" t="str">
        <f t="shared" si="272"/>
        <v>state_GB_Old_25</v>
      </c>
    </row>
    <row r="3230" hidden="1" spans="1:10">
      <c r="A3230" t="str">
        <f t="shared" si="270"/>
        <v>state_GB_Mor_26</v>
      </c>
      <c r="B3230" t="e">
        <f>VLOOKUP(I3230,'state(26mar)'!D$2:G$680,4,FALSE)</f>
        <v>#N/A</v>
      </c>
      <c r="C3230" t="str">
        <f t="shared" si="273"/>
        <v>state_GB_Mor_26</v>
      </c>
      <c r="D3230">
        <f t="shared" si="271"/>
        <v>26</v>
      </c>
      <c r="E3230" t="s">
        <v>11000</v>
      </c>
      <c r="F3230" t="str">
        <f>VLOOKUP(E3230,'country(26mar)'!B$2:C$251,2,FALSE)</f>
        <v>GB</v>
      </c>
      <c r="G3230" t="str">
        <f>VLOOKUP(F3230,'country(26mar)'!C$2:D$251,2,FALSE)</f>
        <v>base.uk</v>
      </c>
      <c r="H3230" t="s">
        <v>11112</v>
      </c>
      <c r="I3230" t="str">
        <f t="shared" si="274"/>
        <v>United Kingdom Moray</v>
      </c>
      <c r="J3230" t="str">
        <f t="shared" si="272"/>
        <v>state_GB_Mor_26</v>
      </c>
    </row>
    <row r="3231" hidden="1" spans="1:10">
      <c r="A3231" t="str">
        <f t="shared" si="270"/>
        <v>state_GB_Nor_27</v>
      </c>
      <c r="B3231" t="e">
        <f>VLOOKUP(I3231,'state(26mar)'!D$2:G$680,4,FALSE)</f>
        <v>#N/A</v>
      </c>
      <c r="C3231" t="str">
        <f t="shared" si="273"/>
        <v>state_GB_Nor_27</v>
      </c>
      <c r="D3231">
        <f t="shared" si="271"/>
        <v>27</v>
      </c>
      <c r="E3231" t="s">
        <v>11000</v>
      </c>
      <c r="F3231" t="str">
        <f>VLOOKUP(E3231,'country(26mar)'!B$2:C$251,2,FALSE)</f>
        <v>GB</v>
      </c>
      <c r="G3231" t="str">
        <f>VLOOKUP(F3231,'country(26mar)'!C$2:D$251,2,FALSE)</f>
        <v>base.uk</v>
      </c>
      <c r="H3231" t="s">
        <v>11326</v>
      </c>
      <c r="I3231" t="str">
        <f t="shared" si="274"/>
        <v>United Kingdom North Tyneside</v>
      </c>
      <c r="J3231" t="str">
        <f t="shared" si="272"/>
        <v>state_GB_Nor_27</v>
      </c>
    </row>
    <row r="3232" hidden="1" spans="1:10">
      <c r="A3232" t="str">
        <f t="shared" si="270"/>
        <v>state_GB_Nor_28</v>
      </c>
      <c r="B3232" t="e">
        <f>VLOOKUP(I3232,'state(26mar)'!D$2:G$680,4,FALSE)</f>
        <v>#N/A</v>
      </c>
      <c r="C3232" t="str">
        <f t="shared" si="273"/>
        <v>state_GB_Nor_28</v>
      </c>
      <c r="D3232">
        <f t="shared" si="271"/>
        <v>28</v>
      </c>
      <c r="E3232" t="s">
        <v>11000</v>
      </c>
      <c r="F3232" t="str">
        <f>VLOOKUP(E3232,'country(26mar)'!B$2:C$251,2,FALSE)</f>
        <v>GB</v>
      </c>
      <c r="G3232" t="str">
        <f>VLOOKUP(F3232,'country(26mar)'!C$2:D$251,2,FALSE)</f>
        <v>base.uk</v>
      </c>
      <c r="H3232" t="s">
        <v>11336</v>
      </c>
      <c r="I3232" t="str">
        <f t="shared" si="274"/>
        <v>United Kingdom North Somerset</v>
      </c>
      <c r="J3232" t="str">
        <f t="shared" si="272"/>
        <v>state_GB_Nor_28</v>
      </c>
    </row>
    <row r="3233" hidden="1" spans="1:10">
      <c r="A3233" t="str">
        <f t="shared" si="270"/>
        <v>state_GB_Hou_29</v>
      </c>
      <c r="B3233" t="e">
        <f>VLOOKUP(I3233,'state(26mar)'!D$2:G$680,4,FALSE)</f>
        <v>#N/A</v>
      </c>
      <c r="C3233" t="str">
        <f t="shared" si="273"/>
        <v>state_GB_Hou_29</v>
      </c>
      <c r="D3233">
        <f t="shared" si="271"/>
        <v>29</v>
      </c>
      <c r="E3233" t="s">
        <v>11000</v>
      </c>
      <c r="F3233" t="str">
        <f>VLOOKUP(E3233,'country(26mar)'!B$2:C$251,2,FALSE)</f>
        <v>GB</v>
      </c>
      <c r="G3233" t="str">
        <f>VLOOKUP(F3233,'country(26mar)'!C$2:D$251,2,FALSE)</f>
        <v>base.uk</v>
      </c>
      <c r="H3233" t="s">
        <v>11153</v>
      </c>
      <c r="I3233" t="str">
        <f t="shared" si="274"/>
        <v>United Kingdom Hounslow</v>
      </c>
      <c r="J3233" t="str">
        <f t="shared" si="272"/>
        <v>state_GB_Hou_29</v>
      </c>
    </row>
    <row r="3234" hidden="1" spans="1:10">
      <c r="A3234" t="str">
        <f t="shared" si="270"/>
        <v>state_GB_Nor_30</v>
      </c>
      <c r="B3234" t="e">
        <f>VLOOKUP(I3234,'state(26mar)'!D$2:G$680,4,FALSE)</f>
        <v>#N/A</v>
      </c>
      <c r="C3234" t="str">
        <f t="shared" si="273"/>
        <v>state_GB_Nor_30</v>
      </c>
      <c r="D3234">
        <f t="shared" si="271"/>
        <v>30</v>
      </c>
      <c r="E3234" t="s">
        <v>11000</v>
      </c>
      <c r="F3234" t="str">
        <f>VLOOKUP(E3234,'country(26mar)'!B$2:C$251,2,FALSE)</f>
        <v>GB</v>
      </c>
      <c r="G3234" t="str">
        <f>VLOOKUP(F3234,'country(26mar)'!C$2:D$251,2,FALSE)</f>
        <v>base.uk</v>
      </c>
      <c r="H3234" t="s">
        <v>11167</v>
      </c>
      <c r="I3234" t="str">
        <f t="shared" si="274"/>
        <v>United Kingdom North Ayrshire</v>
      </c>
      <c r="J3234" t="str">
        <f t="shared" si="272"/>
        <v>state_GB_Nor_30</v>
      </c>
    </row>
    <row r="3235" hidden="1" spans="1:10">
      <c r="A3235" t="str">
        <f t="shared" si="270"/>
        <v>state_GB_Bar_31</v>
      </c>
      <c r="B3235" t="e">
        <f>VLOOKUP(I3235,'state(26mar)'!D$2:G$680,4,FALSE)</f>
        <v>#N/A</v>
      </c>
      <c r="C3235" t="str">
        <f t="shared" si="273"/>
        <v>state_GB_Bar_31</v>
      </c>
      <c r="D3235">
        <f t="shared" si="271"/>
        <v>31</v>
      </c>
      <c r="E3235" t="s">
        <v>11000</v>
      </c>
      <c r="F3235" t="str">
        <f>VLOOKUP(E3235,'country(26mar)'!B$2:C$251,2,FALSE)</f>
        <v>GB</v>
      </c>
      <c r="G3235" t="str">
        <f>VLOOKUP(F3235,'country(26mar)'!C$2:D$251,2,FALSE)</f>
        <v>base.uk</v>
      </c>
      <c r="H3235" t="s">
        <v>11022</v>
      </c>
      <c r="I3235" t="str">
        <f t="shared" si="274"/>
        <v>United Kingdom Barnsley</v>
      </c>
      <c r="J3235" t="str">
        <f t="shared" si="272"/>
        <v>state_GB_Bar_31</v>
      </c>
    </row>
    <row r="3236" hidden="1" spans="1:10">
      <c r="A3236" t="str">
        <f t="shared" si="270"/>
        <v>state_GB_Fal_32</v>
      </c>
      <c r="B3236" t="e">
        <f>VLOOKUP(I3236,'state(26mar)'!D$2:G$680,4,FALSE)</f>
        <v>#N/A</v>
      </c>
      <c r="C3236" t="str">
        <f t="shared" si="273"/>
        <v>state_GB_Fal_32</v>
      </c>
      <c r="D3236">
        <f t="shared" si="271"/>
        <v>32</v>
      </c>
      <c r="E3236" t="s">
        <v>11000</v>
      </c>
      <c r="F3236" t="str">
        <f>VLOOKUP(E3236,'country(26mar)'!B$2:C$251,2,FALSE)</f>
        <v>GB</v>
      </c>
      <c r="G3236" t="str">
        <f>VLOOKUP(F3236,'country(26mar)'!C$2:D$251,2,FALSE)</f>
        <v>base.uk</v>
      </c>
      <c r="H3236" t="s">
        <v>11118</v>
      </c>
      <c r="I3236" t="str">
        <f t="shared" si="274"/>
        <v>United Kingdom Falkirk</v>
      </c>
      <c r="J3236" t="str">
        <f t="shared" si="272"/>
        <v>state_GB_Fal_32</v>
      </c>
    </row>
    <row r="3237" hidden="1" spans="1:10">
      <c r="A3237" t="str">
        <f t="shared" si="270"/>
        <v>state_GB_Slo_33</v>
      </c>
      <c r="B3237" t="e">
        <f>VLOOKUP(I3237,'state(26mar)'!D$2:G$680,4,FALSE)</f>
        <v>#N/A</v>
      </c>
      <c r="C3237" t="str">
        <f t="shared" si="273"/>
        <v>state_GB_Slo_33</v>
      </c>
      <c r="D3237">
        <f t="shared" si="271"/>
        <v>33</v>
      </c>
      <c r="E3237" t="s">
        <v>11000</v>
      </c>
      <c r="F3237" t="str">
        <f>VLOOKUP(E3237,'country(26mar)'!B$2:C$251,2,FALSE)</f>
        <v>GB</v>
      </c>
      <c r="G3237" t="str">
        <f>VLOOKUP(F3237,'country(26mar)'!C$2:D$251,2,FALSE)</f>
        <v>base.uk</v>
      </c>
      <c r="H3237" t="s">
        <v>11280</v>
      </c>
      <c r="I3237" t="str">
        <f t="shared" si="274"/>
        <v>United Kingdom Slough</v>
      </c>
      <c r="J3237" t="str">
        <f t="shared" si="272"/>
        <v>state_GB_Slo_33</v>
      </c>
    </row>
    <row r="3238" hidden="1" spans="1:10">
      <c r="A3238" t="str">
        <f t="shared" si="270"/>
        <v>state_GB_Kir_34</v>
      </c>
      <c r="B3238" t="e">
        <f>VLOOKUP(I3238,'state(26mar)'!D$2:G$680,4,FALSE)</f>
        <v>#N/A</v>
      </c>
      <c r="C3238" t="str">
        <f t="shared" si="273"/>
        <v>state_GB_Kir_34</v>
      </c>
      <c r="D3238">
        <f t="shared" si="271"/>
        <v>34</v>
      </c>
      <c r="E3238" t="s">
        <v>11000</v>
      </c>
      <c r="F3238" t="str">
        <f>VLOOKUP(E3238,'country(26mar)'!B$2:C$251,2,FALSE)</f>
        <v>GB</v>
      </c>
      <c r="G3238" t="str">
        <f>VLOOKUP(F3238,'country(26mar)'!C$2:D$251,2,FALSE)</f>
        <v>base.uk</v>
      </c>
      <c r="H3238" t="s">
        <v>11156</v>
      </c>
      <c r="I3238" t="str">
        <f t="shared" si="274"/>
        <v>United Kingdom Kirklees</v>
      </c>
      <c r="J3238" t="str">
        <f t="shared" si="272"/>
        <v>state_GB_Kir_34</v>
      </c>
    </row>
    <row r="3239" hidden="1" spans="1:10">
      <c r="A3239" t="str">
        <f t="shared" si="270"/>
        <v>state_GB_Kin_35</v>
      </c>
      <c r="B3239" t="e">
        <f>VLOOKUP(I3239,'state(26mar)'!D$2:G$680,4,FALSE)</f>
        <v>#N/A</v>
      </c>
      <c r="C3239" t="str">
        <f t="shared" si="273"/>
        <v>state_GB_Kin_35</v>
      </c>
      <c r="D3239">
        <f t="shared" si="271"/>
        <v>35</v>
      </c>
      <c r="E3239" t="s">
        <v>11000</v>
      </c>
      <c r="F3239" t="str">
        <f>VLOOKUP(E3239,'country(26mar)'!B$2:C$251,2,FALSE)</f>
        <v>GB</v>
      </c>
      <c r="G3239" t="str">
        <f>VLOOKUP(F3239,'country(26mar)'!C$2:D$251,2,FALSE)</f>
        <v>base.uk</v>
      </c>
      <c r="H3239" t="s">
        <v>11174</v>
      </c>
      <c r="I3239" t="str">
        <f t="shared" si="274"/>
        <v>United Kingdom Kingston upon Hull, City of</v>
      </c>
      <c r="J3239" t="str">
        <f t="shared" si="272"/>
        <v>state_GB_Kin_35</v>
      </c>
    </row>
    <row r="3240" hidden="1" spans="1:10">
      <c r="A3240" t="str">
        <f t="shared" si="270"/>
        <v>state_GB_Hav_36</v>
      </c>
      <c r="B3240" t="e">
        <f>VLOOKUP(I3240,'state(26mar)'!D$2:G$680,4,FALSE)</f>
        <v>#N/A</v>
      </c>
      <c r="C3240" t="str">
        <f t="shared" si="273"/>
        <v>state_GB_Hav_36</v>
      </c>
      <c r="D3240">
        <f t="shared" si="271"/>
        <v>36</v>
      </c>
      <c r="E3240" t="s">
        <v>11000</v>
      </c>
      <c r="F3240" t="str">
        <f>VLOOKUP(E3240,'country(26mar)'!B$2:C$251,2,FALSE)</f>
        <v>GB</v>
      </c>
      <c r="G3240" t="str">
        <f>VLOOKUP(F3240,'country(26mar)'!C$2:D$251,2,FALSE)</f>
        <v>base.uk</v>
      </c>
      <c r="H3240" t="s">
        <v>11268</v>
      </c>
      <c r="I3240" t="str">
        <f t="shared" si="274"/>
        <v>United Kingdom Havering</v>
      </c>
      <c r="J3240" t="str">
        <f t="shared" si="272"/>
        <v>state_GB_Hav_36</v>
      </c>
    </row>
    <row r="3241" hidden="1" spans="1:10">
      <c r="A3241" t="str">
        <f t="shared" si="270"/>
        <v>state_GB_Thu_37</v>
      </c>
      <c r="B3241" t="e">
        <f>VLOOKUP(I3241,'state(26mar)'!D$2:G$680,4,FALSE)</f>
        <v>#N/A</v>
      </c>
      <c r="C3241" t="str">
        <f t="shared" si="273"/>
        <v>state_GB_Thu_37</v>
      </c>
      <c r="D3241">
        <f t="shared" si="271"/>
        <v>37</v>
      </c>
      <c r="E3241" t="s">
        <v>11000</v>
      </c>
      <c r="F3241" t="str">
        <f>VLOOKUP(E3241,'country(26mar)'!B$2:C$251,2,FALSE)</f>
        <v>GB</v>
      </c>
      <c r="G3241" t="str">
        <f>VLOOKUP(F3241,'country(26mar)'!C$2:D$251,2,FALSE)</f>
        <v>base.uk</v>
      </c>
      <c r="H3241" t="s">
        <v>11133</v>
      </c>
      <c r="I3241" t="str">
        <f t="shared" si="274"/>
        <v>United Kingdom Thurrock</v>
      </c>
      <c r="J3241" t="str">
        <f t="shared" si="272"/>
        <v>state_GB_Thu_37</v>
      </c>
    </row>
    <row r="3242" hidden="1" spans="1:10">
      <c r="A3242" t="str">
        <f t="shared" si="270"/>
        <v>state_GB_Her_38</v>
      </c>
      <c r="B3242" t="e">
        <f>VLOOKUP(I3242,'state(26mar)'!D$2:G$680,4,FALSE)</f>
        <v>#N/A</v>
      </c>
      <c r="C3242" t="str">
        <f t="shared" si="273"/>
        <v>state_GB_Her_38</v>
      </c>
      <c r="D3242">
        <f t="shared" si="271"/>
        <v>38</v>
      </c>
      <c r="E3242" t="s">
        <v>11000</v>
      </c>
      <c r="F3242" t="str">
        <f>VLOOKUP(E3242,'country(26mar)'!B$2:C$251,2,FALSE)</f>
        <v>GB</v>
      </c>
      <c r="G3242" t="str">
        <f>VLOOKUP(F3242,'country(26mar)'!C$2:D$251,2,FALSE)</f>
        <v>base.uk</v>
      </c>
      <c r="H3242" t="s">
        <v>11152</v>
      </c>
      <c r="I3242" t="str">
        <f t="shared" si="274"/>
        <v>United Kingdom Hertfordshire</v>
      </c>
      <c r="J3242" t="str">
        <f t="shared" si="272"/>
        <v>state_GB_Her_38</v>
      </c>
    </row>
    <row r="3243" hidden="1" spans="1:10">
      <c r="A3243" t="str">
        <f t="shared" si="270"/>
        <v>state_GB_Cov_39</v>
      </c>
      <c r="B3243" t="e">
        <f>VLOOKUP(I3243,'state(26mar)'!D$2:G$680,4,FALSE)</f>
        <v>#N/A</v>
      </c>
      <c r="C3243" t="str">
        <f t="shared" si="273"/>
        <v>state_GB_Cov_39</v>
      </c>
      <c r="D3243">
        <f t="shared" si="271"/>
        <v>39</v>
      </c>
      <c r="E3243" t="s">
        <v>11000</v>
      </c>
      <c r="F3243" t="str">
        <f>VLOOKUP(E3243,'country(26mar)'!B$2:C$251,2,FALSE)</f>
        <v>GB</v>
      </c>
      <c r="G3243" t="str">
        <f>VLOOKUP(F3243,'country(26mar)'!C$2:D$251,2,FALSE)</f>
        <v>base.uk</v>
      </c>
      <c r="H3243" t="s">
        <v>11079</v>
      </c>
      <c r="I3243" t="str">
        <f t="shared" si="274"/>
        <v>United Kingdom Coventry</v>
      </c>
      <c r="J3243" t="str">
        <f t="shared" si="272"/>
        <v>state_GB_Cov_39</v>
      </c>
    </row>
    <row r="3244" hidden="1" spans="1:10">
      <c r="A3244" t="str">
        <f t="shared" si="270"/>
        <v>state_GB_Lei_40</v>
      </c>
      <c r="B3244" t="e">
        <f>VLOOKUP(I3244,'state(26mar)'!D$2:G$680,4,FALSE)</f>
        <v>#N/A</v>
      </c>
      <c r="C3244" t="str">
        <f t="shared" si="273"/>
        <v>state_GB_Lei_40</v>
      </c>
      <c r="D3244">
        <f t="shared" si="271"/>
        <v>40</v>
      </c>
      <c r="E3244" t="s">
        <v>11000</v>
      </c>
      <c r="F3244" t="str">
        <f>VLOOKUP(E3244,'country(26mar)'!B$2:C$251,2,FALSE)</f>
        <v>GB</v>
      </c>
      <c r="G3244" t="str">
        <f>VLOOKUP(F3244,'country(26mar)'!C$2:D$251,2,FALSE)</f>
        <v>base.uk</v>
      </c>
      <c r="H3244" t="s">
        <v>11183</v>
      </c>
      <c r="I3244" t="str">
        <f t="shared" si="274"/>
        <v>United Kingdom Leicester</v>
      </c>
      <c r="J3244" t="str">
        <f t="shared" si="272"/>
        <v>state_GB_Lei_40</v>
      </c>
    </row>
    <row r="3245" hidden="1" spans="1:10">
      <c r="A3245" t="str">
        <f t="shared" si="270"/>
        <v>state_GB_Eas_41</v>
      </c>
      <c r="B3245" t="e">
        <f>VLOOKUP(I3245,'state(26mar)'!D$2:G$680,4,FALSE)</f>
        <v>#N/A</v>
      </c>
      <c r="C3245" t="str">
        <f t="shared" si="273"/>
        <v>state_GB_Eas_41</v>
      </c>
      <c r="D3245">
        <f t="shared" si="271"/>
        <v>41</v>
      </c>
      <c r="E3245" t="s">
        <v>11000</v>
      </c>
      <c r="F3245" t="str">
        <f>VLOOKUP(E3245,'country(26mar)'!B$2:C$251,2,FALSE)</f>
        <v>GB</v>
      </c>
      <c r="G3245" t="str">
        <f>VLOOKUP(F3245,'country(26mar)'!C$2:D$251,2,FALSE)</f>
        <v>base.uk</v>
      </c>
      <c r="H3245" t="s">
        <v>11030</v>
      </c>
      <c r="I3245" t="str">
        <f t="shared" si="274"/>
        <v>United Kingdom East Riding of Yorkshire</v>
      </c>
      <c r="J3245" t="str">
        <f t="shared" si="272"/>
        <v>state_GB_Eas_41</v>
      </c>
    </row>
    <row r="3246" hidden="1" spans="1:10">
      <c r="A3246" t="str">
        <f t="shared" si="270"/>
        <v>state_GB_Sti_42</v>
      </c>
      <c r="B3246" t="e">
        <f>VLOOKUP(I3246,'state(26mar)'!D$2:G$680,4,FALSE)</f>
        <v>#N/A</v>
      </c>
      <c r="C3246" t="str">
        <f t="shared" ref="C3246:C3309" si="275">CONCATENATE("state_",F3246,"_",LEFT(H3246,3),"_",D3246)</f>
        <v>state_GB_Sti_42</v>
      </c>
      <c r="D3246">
        <f t="shared" si="271"/>
        <v>42</v>
      </c>
      <c r="E3246" t="s">
        <v>11000</v>
      </c>
      <c r="F3246" t="str">
        <f>VLOOKUP(E3246,'country(26mar)'!B$2:C$251,2,FALSE)</f>
        <v>GB</v>
      </c>
      <c r="G3246" t="str">
        <f>VLOOKUP(F3246,'country(26mar)'!C$2:D$251,2,FALSE)</f>
        <v>base.uk</v>
      </c>
      <c r="H3246" t="s">
        <v>11291</v>
      </c>
      <c r="I3246" t="str">
        <f t="shared" ref="I3246:I3309" si="276">CONCATENATE(E3246," ",H3246)</f>
        <v>United Kingdom Stirling</v>
      </c>
      <c r="J3246" t="str">
        <f t="shared" si="272"/>
        <v>state_GB_Sti_42</v>
      </c>
    </row>
    <row r="3247" hidden="1" spans="1:10">
      <c r="A3247" t="str">
        <f t="shared" si="270"/>
        <v>state_GB_Nor_43</v>
      </c>
      <c r="B3247" t="e">
        <f>VLOOKUP(I3247,'state(26mar)'!D$2:G$680,4,FALSE)</f>
        <v>#N/A</v>
      </c>
      <c r="C3247" t="str">
        <f t="shared" si="275"/>
        <v>state_GB_Nor_43</v>
      </c>
      <c r="D3247">
        <f t="shared" si="271"/>
        <v>43</v>
      </c>
      <c r="E3247" t="s">
        <v>11000</v>
      </c>
      <c r="F3247" t="str">
        <f>VLOOKUP(E3247,'country(26mar)'!B$2:C$251,2,FALSE)</f>
        <v>GB</v>
      </c>
      <c r="G3247" t="str">
        <f>VLOOKUP(F3247,'country(26mar)'!C$2:D$251,2,FALSE)</f>
        <v>base.uk</v>
      </c>
      <c r="H3247" t="s">
        <v>11234</v>
      </c>
      <c r="I3247" t="str">
        <f t="shared" si="276"/>
        <v>United Kingdom Norfolk</v>
      </c>
      <c r="J3247" t="str">
        <f t="shared" si="272"/>
        <v>state_GB_Nor_43</v>
      </c>
    </row>
    <row r="3248" hidden="1" spans="1:10">
      <c r="A3248" t="str">
        <f t="shared" si="270"/>
        <v>state_GB_Dar_44</v>
      </c>
      <c r="B3248" t="e">
        <f>VLOOKUP(I3248,'state(26mar)'!D$2:G$680,4,FALSE)</f>
        <v>#N/A</v>
      </c>
      <c r="C3248" t="str">
        <f t="shared" si="275"/>
        <v>state_GB_Dar_44</v>
      </c>
      <c r="D3248">
        <f t="shared" si="271"/>
        <v>44</v>
      </c>
      <c r="E3248" t="s">
        <v>11000</v>
      </c>
      <c r="F3248" t="str">
        <f>VLOOKUP(E3248,'country(26mar)'!B$2:C$251,2,FALSE)</f>
        <v>GB</v>
      </c>
      <c r="G3248" t="str">
        <f>VLOOKUP(F3248,'country(26mar)'!C$2:D$251,2,FALSE)</f>
        <v>base.uk</v>
      </c>
      <c r="H3248" t="s">
        <v>11086</v>
      </c>
      <c r="I3248" t="str">
        <f t="shared" si="276"/>
        <v>United Kingdom Darlington</v>
      </c>
      <c r="J3248" t="str">
        <f t="shared" si="272"/>
        <v>state_GB_Dar_44</v>
      </c>
    </row>
    <row r="3249" hidden="1" spans="1:10">
      <c r="A3249" t="str">
        <f t="shared" si="270"/>
        <v>state_GB_Her_45</v>
      </c>
      <c r="B3249" t="e">
        <f>VLOOKUP(I3249,'state(26mar)'!D$2:G$680,4,FALSE)</f>
        <v>#N/A</v>
      </c>
      <c r="C3249" t="str">
        <f t="shared" si="275"/>
        <v>state_GB_Her_45</v>
      </c>
      <c r="D3249">
        <f t="shared" si="271"/>
        <v>45</v>
      </c>
      <c r="E3249" t="s">
        <v>11000</v>
      </c>
      <c r="F3249" t="str">
        <f>VLOOKUP(E3249,'country(26mar)'!B$2:C$251,2,FALSE)</f>
        <v>GB</v>
      </c>
      <c r="G3249" t="str">
        <f>VLOOKUP(F3249,'country(26mar)'!C$2:D$251,2,FALSE)</f>
        <v>base.uk</v>
      </c>
      <c r="H3249" t="s">
        <v>11150</v>
      </c>
      <c r="I3249" t="str">
        <f t="shared" si="276"/>
        <v>United Kingdom Herefordshire</v>
      </c>
      <c r="J3249" t="str">
        <f t="shared" si="272"/>
        <v>state_GB_Her_45</v>
      </c>
    </row>
    <row r="3250" hidden="1" spans="1:10">
      <c r="A3250" t="str">
        <f t="shared" si="270"/>
        <v>state_GB_Nor_46</v>
      </c>
      <c r="B3250" t="e">
        <f>VLOOKUP(I3250,'state(26mar)'!D$2:G$680,4,FALSE)</f>
        <v>#N/A</v>
      </c>
      <c r="C3250" t="str">
        <f t="shared" si="275"/>
        <v>state_GB_Nor_46</v>
      </c>
      <c r="D3250">
        <f t="shared" si="271"/>
        <v>46</v>
      </c>
      <c r="E3250" t="s">
        <v>11000</v>
      </c>
      <c r="F3250" t="str">
        <f>VLOOKUP(E3250,'country(26mar)'!B$2:C$251,2,FALSE)</f>
        <v>GB</v>
      </c>
      <c r="G3250" t="str">
        <f>VLOOKUP(F3250,'country(26mar)'!C$2:D$251,2,FALSE)</f>
        <v>base.uk</v>
      </c>
      <c r="H3250" t="s">
        <v>11137</v>
      </c>
      <c r="I3250" t="str">
        <f t="shared" si="276"/>
        <v>United Kingdom North East Lincolnshire</v>
      </c>
      <c r="J3250" t="str">
        <f t="shared" si="272"/>
        <v>state_GB_Nor_46</v>
      </c>
    </row>
    <row r="3251" hidden="1" spans="1:10">
      <c r="A3251" t="str">
        <f t="shared" si="270"/>
        <v>state_GB_Bra_47</v>
      </c>
      <c r="B3251" t="e">
        <f>VLOOKUP(I3251,'state(26mar)'!D$2:G$680,4,FALSE)</f>
        <v>#N/A</v>
      </c>
      <c r="C3251" t="str">
        <f t="shared" si="275"/>
        <v>state_GB_Bra_47</v>
      </c>
      <c r="D3251">
        <f t="shared" si="271"/>
        <v>47</v>
      </c>
      <c r="E3251" t="s">
        <v>11000</v>
      </c>
      <c r="F3251" t="str">
        <f>VLOOKUP(E3251,'country(26mar)'!B$2:C$251,2,FALSE)</f>
        <v>GB</v>
      </c>
      <c r="G3251" t="str">
        <f>VLOOKUP(F3251,'country(26mar)'!C$2:D$251,2,FALSE)</f>
        <v>base.uk</v>
      </c>
      <c r="H3251" t="s">
        <v>11041</v>
      </c>
      <c r="I3251" t="str">
        <f t="shared" si="276"/>
        <v>United Kingdom Bradford</v>
      </c>
      <c r="J3251" t="str">
        <f t="shared" si="272"/>
        <v>state_GB_Bra_47</v>
      </c>
    </row>
    <row r="3252" hidden="1" spans="1:10">
      <c r="A3252" t="str">
        <f t="shared" si="270"/>
        <v>state_GB_Bra_48</v>
      </c>
      <c r="B3252" t="e">
        <f>VLOOKUP(I3252,'state(26mar)'!D$2:G$680,4,FALSE)</f>
        <v>#N/A</v>
      </c>
      <c r="C3252" t="str">
        <f t="shared" si="275"/>
        <v>state_GB_Bra_48</v>
      </c>
      <c r="D3252">
        <f t="shared" si="271"/>
        <v>48</v>
      </c>
      <c r="E3252" t="s">
        <v>11000</v>
      </c>
      <c r="F3252" t="str">
        <f>VLOOKUP(E3252,'country(26mar)'!B$2:C$251,2,FALSE)</f>
        <v>GB</v>
      </c>
      <c r="G3252" t="str">
        <f>VLOOKUP(F3252,'country(26mar)'!C$2:D$251,2,FALSE)</f>
        <v>base.uk</v>
      </c>
      <c r="H3252" t="s">
        <v>11040</v>
      </c>
      <c r="I3252" t="str">
        <f t="shared" si="276"/>
        <v>United Kingdom Bracknell Forest</v>
      </c>
      <c r="J3252" t="str">
        <f t="shared" si="272"/>
        <v>state_GB_Bra_48</v>
      </c>
    </row>
    <row r="3253" hidden="1" spans="1:10">
      <c r="A3253" t="str">
        <f t="shared" si="270"/>
        <v>state_GB_Nor_49</v>
      </c>
      <c r="B3253" t="e">
        <f>VLOOKUP(I3253,'state(26mar)'!D$2:G$680,4,FALSE)</f>
        <v>#N/A</v>
      </c>
      <c r="C3253" t="str">
        <f t="shared" si="275"/>
        <v>state_GB_Nor_49</v>
      </c>
      <c r="D3253">
        <f t="shared" si="271"/>
        <v>49</v>
      </c>
      <c r="E3253" t="s">
        <v>11000</v>
      </c>
      <c r="F3253" t="str">
        <f>VLOOKUP(E3253,'country(26mar)'!B$2:C$251,2,FALSE)</f>
        <v>GB</v>
      </c>
      <c r="G3253" t="str">
        <f>VLOOKUP(F3253,'country(26mar)'!C$2:D$251,2,FALSE)</f>
        <v>base.uk</v>
      </c>
      <c r="H3253" t="s">
        <v>11217</v>
      </c>
      <c r="I3253" t="str">
        <f t="shared" si="276"/>
        <v>United Kingdom Northumberland</v>
      </c>
      <c r="J3253" t="str">
        <f t="shared" si="272"/>
        <v>state_GB_Nor_49</v>
      </c>
    </row>
    <row r="3254" hidden="1" spans="1:10">
      <c r="A3254" t="str">
        <f t="shared" si="270"/>
        <v>state_GB_Gat_50</v>
      </c>
      <c r="B3254" t="e">
        <f>VLOOKUP(I3254,'state(26mar)'!D$2:G$680,4,FALSE)</f>
        <v>#N/A</v>
      </c>
      <c r="C3254" t="str">
        <f t="shared" si="275"/>
        <v>state_GB_Gat_50</v>
      </c>
      <c r="D3254">
        <f t="shared" si="271"/>
        <v>50</v>
      </c>
      <c r="E3254" t="s">
        <v>11000</v>
      </c>
      <c r="F3254" t="str">
        <f>VLOOKUP(E3254,'country(26mar)'!B$2:C$251,2,FALSE)</f>
        <v>GB</v>
      </c>
      <c r="G3254" t="str">
        <f>VLOOKUP(F3254,'country(26mar)'!C$2:D$251,2,FALSE)</f>
        <v>base.uk</v>
      </c>
      <c r="H3254" t="s">
        <v>11123</v>
      </c>
      <c r="I3254" t="str">
        <f t="shared" si="276"/>
        <v>United Kingdom Gateshead</v>
      </c>
      <c r="J3254" t="str">
        <f t="shared" si="272"/>
        <v>state_GB_Gat_50</v>
      </c>
    </row>
    <row r="3255" hidden="1" spans="1:10">
      <c r="A3255" t="str">
        <f t="shared" si="270"/>
        <v>state_GB_Wan_51</v>
      </c>
      <c r="B3255" t="e">
        <f>VLOOKUP(I3255,'state(26mar)'!D$2:G$680,4,FALSE)</f>
        <v>#N/A</v>
      </c>
      <c r="C3255" t="str">
        <f t="shared" si="275"/>
        <v>state_GB_Wan_51</v>
      </c>
      <c r="D3255">
        <f t="shared" si="271"/>
        <v>51</v>
      </c>
      <c r="E3255" t="s">
        <v>11000</v>
      </c>
      <c r="F3255" t="str">
        <f>VLOOKUP(E3255,'country(26mar)'!B$2:C$251,2,FALSE)</f>
        <v>GB</v>
      </c>
      <c r="G3255" t="str">
        <f>VLOOKUP(F3255,'country(26mar)'!C$2:D$251,2,FALSE)</f>
        <v>base.uk</v>
      </c>
      <c r="H3255" t="s">
        <v>11330</v>
      </c>
      <c r="I3255" t="str">
        <f t="shared" si="276"/>
        <v>United Kingdom Wandsworth</v>
      </c>
      <c r="J3255" t="str">
        <f t="shared" si="272"/>
        <v>state_GB_Wan_51</v>
      </c>
    </row>
    <row r="3256" hidden="1" spans="1:10">
      <c r="A3256" t="str">
        <f t="shared" si="270"/>
        <v>state_GB_Sou_52</v>
      </c>
      <c r="B3256" t="e">
        <f>VLOOKUP(I3256,'state(26mar)'!D$2:G$680,4,FALSE)</f>
        <v>#N/A</v>
      </c>
      <c r="C3256" t="str">
        <f t="shared" si="275"/>
        <v>state_GB_Sou_52</v>
      </c>
      <c r="D3256">
        <f t="shared" si="271"/>
        <v>52</v>
      </c>
      <c r="E3256" t="s">
        <v>11000</v>
      </c>
      <c r="F3256" t="str">
        <f>VLOOKUP(E3256,'country(26mar)'!B$2:C$251,2,FALSE)</f>
        <v>GB</v>
      </c>
      <c r="G3256" t="str">
        <f>VLOOKUP(F3256,'country(26mar)'!C$2:D$251,2,FALSE)</f>
        <v>base.uk</v>
      </c>
      <c r="H3256" t="s">
        <v>11284</v>
      </c>
      <c r="I3256" t="str">
        <f t="shared" si="276"/>
        <v>United Kingdom South Tyneside</v>
      </c>
      <c r="J3256" t="str">
        <f t="shared" si="272"/>
        <v>state_GB_Sou_52</v>
      </c>
    </row>
    <row r="3257" hidden="1" spans="1:10">
      <c r="A3257" t="str">
        <f t="shared" si="270"/>
        <v>state_GB_She_53</v>
      </c>
      <c r="B3257" t="e">
        <f>VLOOKUP(I3257,'state(26mar)'!D$2:G$680,4,FALSE)</f>
        <v>#N/A</v>
      </c>
      <c r="C3257" t="str">
        <f t="shared" si="275"/>
        <v>state_GB_She_53</v>
      </c>
      <c r="D3257">
        <f t="shared" si="271"/>
        <v>53</v>
      </c>
      <c r="E3257" t="s">
        <v>11000</v>
      </c>
      <c r="F3257" t="str">
        <f>VLOOKUP(E3257,'country(26mar)'!B$2:C$251,2,FALSE)</f>
        <v>GB</v>
      </c>
      <c r="G3257" t="str">
        <f>VLOOKUP(F3257,'country(26mar)'!C$2:D$251,2,FALSE)</f>
        <v>base.uk</v>
      </c>
      <c r="H3257" t="s">
        <v>11277</v>
      </c>
      <c r="I3257" t="str">
        <f t="shared" si="276"/>
        <v>United Kingdom Sheffield</v>
      </c>
      <c r="J3257" t="str">
        <f t="shared" si="272"/>
        <v>state_GB_She_53</v>
      </c>
    </row>
    <row r="3258" hidden="1" spans="1:10">
      <c r="A3258" t="str">
        <f t="shared" si="270"/>
        <v>state_GB_Cae_54</v>
      </c>
      <c r="B3258" t="e">
        <f>VLOOKUP(I3258,'state(26mar)'!D$2:G$680,4,FALSE)</f>
        <v>#N/A</v>
      </c>
      <c r="C3258" t="str">
        <f t="shared" si="275"/>
        <v>state_GB_Cae_54</v>
      </c>
      <c r="D3258">
        <f t="shared" si="271"/>
        <v>54</v>
      </c>
      <c r="E3258" t="s">
        <v>11000</v>
      </c>
      <c r="F3258" t="str">
        <f>VLOOKUP(E3258,'country(26mar)'!B$2:C$251,2,FALSE)</f>
        <v>GB</v>
      </c>
      <c r="G3258" t="str">
        <f>VLOOKUP(F3258,'country(26mar)'!C$2:D$251,2,FALSE)</f>
        <v>base.uk</v>
      </c>
      <c r="H3258" t="s">
        <v>11354</v>
      </c>
      <c r="I3258" t="str">
        <f t="shared" si="276"/>
        <v>United Kingdom Caerphilly</v>
      </c>
      <c r="J3258" t="str">
        <f t="shared" si="272"/>
        <v>state_GB_Cae_54</v>
      </c>
    </row>
    <row r="3259" hidden="1" spans="1:10">
      <c r="A3259" t="str">
        <f t="shared" si="270"/>
        <v>state_GB_Red_55</v>
      </c>
      <c r="B3259" t="e">
        <f>VLOOKUP(I3259,'state(26mar)'!D$2:G$680,4,FALSE)</f>
        <v>#N/A</v>
      </c>
      <c r="C3259" t="str">
        <f t="shared" si="275"/>
        <v>state_GB_Red_55</v>
      </c>
      <c r="D3259">
        <f t="shared" si="271"/>
        <v>55</v>
      </c>
      <c r="E3259" t="s">
        <v>11000</v>
      </c>
      <c r="F3259" t="str">
        <f>VLOOKUP(E3259,'country(26mar)'!B$2:C$251,2,FALSE)</f>
        <v>GB</v>
      </c>
      <c r="G3259" t="str">
        <f>VLOOKUP(F3259,'country(26mar)'!C$2:D$251,2,FALSE)</f>
        <v>base.uk</v>
      </c>
      <c r="H3259" t="s">
        <v>11210</v>
      </c>
      <c r="I3259" t="str">
        <f t="shared" si="276"/>
        <v>United Kingdom Redcar and Cleveland</v>
      </c>
      <c r="J3259" t="str">
        <f t="shared" si="272"/>
        <v>state_GB_Red_55</v>
      </c>
    </row>
    <row r="3260" hidden="1" spans="1:10">
      <c r="A3260" t="str">
        <f t="shared" si="270"/>
        <v>state_GB_Eas_56</v>
      </c>
      <c r="B3260" t="e">
        <f>VLOOKUP(I3260,'state(26mar)'!D$2:G$680,4,FALSE)</f>
        <v>#N/A</v>
      </c>
      <c r="C3260" t="str">
        <f t="shared" si="275"/>
        <v>state_GB_Eas_56</v>
      </c>
      <c r="D3260">
        <f t="shared" si="271"/>
        <v>56</v>
      </c>
      <c r="E3260" t="s">
        <v>11000</v>
      </c>
      <c r="F3260" t="str">
        <f>VLOOKUP(E3260,'country(26mar)'!B$2:C$251,2,FALSE)</f>
        <v>GB</v>
      </c>
      <c r="G3260" t="str">
        <f>VLOOKUP(F3260,'country(26mar)'!C$2:D$251,2,FALSE)</f>
        <v>base.uk</v>
      </c>
      <c r="H3260" t="s">
        <v>11140</v>
      </c>
      <c r="I3260" t="str">
        <f t="shared" si="276"/>
        <v>United Kingdom East Lothian</v>
      </c>
      <c r="J3260" t="str">
        <f t="shared" si="272"/>
        <v>state_GB_Eas_56</v>
      </c>
    </row>
    <row r="3261" hidden="1" spans="1:10">
      <c r="A3261" t="str">
        <f t="shared" si="270"/>
        <v>state_GB_Cer_57</v>
      </c>
      <c r="B3261" t="e">
        <f>VLOOKUP(I3261,'state(26mar)'!D$2:G$680,4,FALSE)</f>
        <v>#N/A</v>
      </c>
      <c r="C3261" t="str">
        <f t="shared" si="275"/>
        <v>state_GB_Cer_57</v>
      </c>
      <c r="D3261">
        <f t="shared" si="271"/>
        <v>57</v>
      </c>
      <c r="E3261" t="s">
        <v>11000</v>
      </c>
      <c r="F3261" t="str">
        <f>VLOOKUP(E3261,'country(26mar)'!B$2:C$251,2,FALSE)</f>
        <v>GB</v>
      </c>
      <c r="G3261" t="str">
        <f>VLOOKUP(F3261,'country(26mar)'!C$2:D$251,2,FALSE)</f>
        <v>base.uk</v>
      </c>
      <c r="H3261" t="s">
        <v>11003</v>
      </c>
      <c r="I3261" t="str">
        <f t="shared" si="276"/>
        <v>United Kingdom Ceredigion</v>
      </c>
      <c r="J3261" t="str">
        <f t="shared" si="272"/>
        <v>state_GB_Cer_57</v>
      </c>
    </row>
    <row r="3262" hidden="1" spans="1:10">
      <c r="A3262" t="str">
        <f t="shared" si="270"/>
        <v>state_GB_She_58</v>
      </c>
      <c r="B3262" t="e">
        <f>VLOOKUP(I3262,'state(26mar)'!D$2:G$680,4,FALSE)</f>
        <v>#N/A</v>
      </c>
      <c r="C3262" t="str">
        <f t="shared" si="275"/>
        <v>state_GB_She_58</v>
      </c>
      <c r="D3262">
        <f t="shared" si="271"/>
        <v>58</v>
      </c>
      <c r="E3262" t="s">
        <v>11000</v>
      </c>
      <c r="F3262" t="str">
        <f>VLOOKUP(E3262,'country(26mar)'!B$2:C$251,2,FALSE)</f>
        <v>GB</v>
      </c>
      <c r="G3262" t="str">
        <f>VLOOKUP(F3262,'country(26mar)'!C$2:D$251,2,FALSE)</f>
        <v>base.uk</v>
      </c>
      <c r="H3262" t="s">
        <v>11185</v>
      </c>
      <c r="I3262" t="str">
        <f t="shared" si="276"/>
        <v>United Kingdom Shetland Islands</v>
      </c>
      <c r="J3262" t="str">
        <f t="shared" si="272"/>
        <v>state_GB_She_58</v>
      </c>
    </row>
    <row r="3263" hidden="1" spans="1:10">
      <c r="A3263" t="str">
        <f t="shared" si="270"/>
        <v>state_GB_Cam_59</v>
      </c>
      <c r="B3263" t="e">
        <f>VLOOKUP(I3263,'state(26mar)'!D$2:G$680,4,FALSE)</f>
        <v>#N/A</v>
      </c>
      <c r="C3263" t="str">
        <f t="shared" si="275"/>
        <v>state_GB_Cam_59</v>
      </c>
      <c r="D3263">
        <f t="shared" si="271"/>
        <v>59</v>
      </c>
      <c r="E3263" t="s">
        <v>11000</v>
      </c>
      <c r="F3263" t="str">
        <f>VLOOKUP(E3263,'country(26mar)'!B$2:C$251,2,FALSE)</f>
        <v>GB</v>
      </c>
      <c r="G3263" t="str">
        <f>VLOOKUP(F3263,'country(26mar)'!C$2:D$251,2,FALSE)</f>
        <v>base.uk</v>
      </c>
      <c r="H3263" t="s">
        <v>11054</v>
      </c>
      <c r="I3263" t="str">
        <f t="shared" si="276"/>
        <v>United Kingdom Cambridgeshire</v>
      </c>
      <c r="J3263" t="str">
        <f t="shared" si="272"/>
        <v>state_GB_Cam_59</v>
      </c>
    </row>
    <row r="3264" hidden="1" spans="1:10">
      <c r="A3264" t="str">
        <f t="shared" si="270"/>
        <v>state_GB_Fif_60</v>
      </c>
      <c r="B3264" t="e">
        <f>VLOOKUP(I3264,'state(26mar)'!D$2:G$680,4,FALSE)</f>
        <v>#N/A</v>
      </c>
      <c r="C3264" t="str">
        <f t="shared" si="275"/>
        <v>state_GB_Fif_60</v>
      </c>
      <c r="D3264">
        <f t="shared" si="271"/>
        <v>60</v>
      </c>
      <c r="E3264" t="s">
        <v>11000</v>
      </c>
      <c r="F3264" t="str">
        <f>VLOOKUP(E3264,'country(26mar)'!B$2:C$251,2,FALSE)</f>
        <v>GB</v>
      </c>
      <c r="G3264" t="str">
        <f>VLOOKUP(F3264,'country(26mar)'!C$2:D$251,2,FALSE)</f>
        <v>base.uk</v>
      </c>
      <c r="H3264" t="s">
        <v>11129</v>
      </c>
      <c r="I3264" t="str">
        <f t="shared" si="276"/>
        <v>United Kingdom Fife</v>
      </c>
      <c r="J3264" t="str">
        <f t="shared" si="272"/>
        <v>state_GB_Fif_60</v>
      </c>
    </row>
    <row r="3265" hidden="1" spans="1:10">
      <c r="A3265" t="str">
        <f t="shared" si="270"/>
        <v>state_GB_Bri_61</v>
      </c>
      <c r="B3265" t="e">
        <f>VLOOKUP(I3265,'state(26mar)'!D$2:G$680,4,FALSE)</f>
        <v>#N/A</v>
      </c>
      <c r="C3265" t="str">
        <f t="shared" si="275"/>
        <v>state_GB_Bri_61</v>
      </c>
      <c r="D3265">
        <f t="shared" si="271"/>
        <v>61</v>
      </c>
      <c r="E3265" t="s">
        <v>11000</v>
      </c>
      <c r="F3265" t="str">
        <f>VLOOKUP(E3265,'country(26mar)'!B$2:C$251,2,FALSE)</f>
        <v>GB</v>
      </c>
      <c r="G3265" t="str">
        <f>VLOOKUP(F3265,'country(26mar)'!C$2:D$251,2,FALSE)</f>
        <v>base.uk</v>
      </c>
      <c r="H3265" t="s">
        <v>11247</v>
      </c>
      <c r="I3265" t="str">
        <f t="shared" si="276"/>
        <v>United Kingdom Bridgend</v>
      </c>
      <c r="J3265" t="str">
        <f t="shared" si="272"/>
        <v>state_GB_Bri_61</v>
      </c>
    </row>
    <row r="3266" hidden="1" spans="1:10">
      <c r="A3266" t="str">
        <f t="shared" si="270"/>
        <v>state_GB_Val_62</v>
      </c>
      <c r="B3266" t="e">
        <f>VLOOKUP(I3266,'state(26mar)'!D$2:G$680,4,FALSE)</f>
        <v>#N/A</v>
      </c>
      <c r="C3266" t="str">
        <f t="shared" si="275"/>
        <v>state_GB_Val_62</v>
      </c>
      <c r="D3266">
        <f t="shared" si="271"/>
        <v>62</v>
      </c>
      <c r="E3266" t="s">
        <v>11000</v>
      </c>
      <c r="F3266" t="str">
        <f>VLOOKUP(E3266,'country(26mar)'!B$2:C$251,2,FALSE)</f>
        <v>GB</v>
      </c>
      <c r="G3266" t="str">
        <f>VLOOKUP(F3266,'country(26mar)'!C$2:D$251,2,FALSE)</f>
        <v>base.uk</v>
      </c>
      <c r="H3266" t="s">
        <v>11024</v>
      </c>
      <c r="I3266" t="str">
        <f t="shared" si="276"/>
        <v>United Kingdom Vale of Glamorgan, The</v>
      </c>
      <c r="J3266" t="str">
        <f t="shared" si="272"/>
        <v>state_GB_Val_62</v>
      </c>
    </row>
    <row r="3267" hidden="1" spans="1:10">
      <c r="A3267" t="str">
        <f t="shared" ref="A3267:A3330" si="277">IFERROR(B3267,C3267)</f>
        <v>state_GB_Cum_63</v>
      </c>
      <c r="B3267" t="e">
        <f>VLOOKUP(I3267,'state(26mar)'!D$2:G$680,4,FALSE)</f>
        <v>#N/A</v>
      </c>
      <c r="C3267" t="str">
        <f t="shared" si="275"/>
        <v>state_GB_Cum_63</v>
      </c>
      <c r="D3267">
        <f t="shared" ref="D3267:D3330" si="278">IF(E3267=E3266,D3266+1,1)</f>
        <v>63</v>
      </c>
      <c r="E3267" t="s">
        <v>11000</v>
      </c>
      <c r="F3267" t="str">
        <f>VLOOKUP(E3267,'country(26mar)'!B$2:C$251,2,FALSE)</f>
        <v>GB</v>
      </c>
      <c r="G3267" t="str">
        <f>VLOOKUP(F3267,'country(26mar)'!C$2:D$251,2,FALSE)</f>
        <v>base.uk</v>
      </c>
      <c r="H3267" t="s">
        <v>11059</v>
      </c>
      <c r="I3267" t="str">
        <f t="shared" si="276"/>
        <v>United Kingdom Cumbria</v>
      </c>
      <c r="J3267" t="str">
        <f t="shared" ref="J3267:J3330" si="279">A3267</f>
        <v>state_GB_Cum_63</v>
      </c>
    </row>
    <row r="3268" hidden="1" spans="1:10">
      <c r="A3268" t="str">
        <f t="shared" si="277"/>
        <v>state_GB_Buc_64</v>
      </c>
      <c r="B3268" t="e">
        <f>VLOOKUP(I3268,'state(26mar)'!D$2:G$680,4,FALSE)</f>
        <v>#N/A</v>
      </c>
      <c r="C3268" t="str">
        <f t="shared" si="275"/>
        <v>state_GB_Buc_64</v>
      </c>
      <c r="D3268">
        <f t="shared" si="278"/>
        <v>64</v>
      </c>
      <c r="E3268" t="s">
        <v>11000</v>
      </c>
      <c r="F3268" t="str">
        <f>VLOOKUP(E3268,'country(26mar)'!B$2:C$251,2,FALSE)</f>
        <v>GB</v>
      </c>
      <c r="G3268" t="str">
        <f>VLOOKUP(F3268,'country(26mar)'!C$2:D$251,2,FALSE)</f>
        <v>base.uk</v>
      </c>
      <c r="H3268" t="s">
        <v>11015</v>
      </c>
      <c r="I3268" t="str">
        <f t="shared" si="276"/>
        <v>United Kingdom Buckinghamshire</v>
      </c>
      <c r="J3268" t="str">
        <f t="shared" si="279"/>
        <v>state_GB_Buc_64</v>
      </c>
    </row>
    <row r="3269" hidden="1" spans="1:10">
      <c r="A3269" t="str">
        <f t="shared" si="277"/>
        <v>state_GB_Lin_65</v>
      </c>
      <c r="B3269" t="e">
        <f>VLOOKUP(I3269,'state(26mar)'!D$2:G$680,4,FALSE)</f>
        <v>#N/A</v>
      </c>
      <c r="C3269" t="str">
        <f t="shared" si="275"/>
        <v>state_GB_Lin_65</v>
      </c>
      <c r="D3269">
        <f t="shared" si="278"/>
        <v>65</v>
      </c>
      <c r="E3269" t="s">
        <v>11000</v>
      </c>
      <c r="F3269" t="str">
        <f>VLOOKUP(E3269,'country(26mar)'!B$2:C$251,2,FALSE)</f>
        <v>GB</v>
      </c>
      <c r="G3269" t="str">
        <f>VLOOKUP(F3269,'country(26mar)'!C$2:D$251,2,FALSE)</f>
        <v>base.uk</v>
      </c>
      <c r="H3269" t="s">
        <v>11188</v>
      </c>
      <c r="I3269" t="str">
        <f t="shared" si="276"/>
        <v>United Kingdom Lincolnshire</v>
      </c>
      <c r="J3269" t="str">
        <f t="shared" si="279"/>
        <v>state_GB_Lin_65</v>
      </c>
    </row>
    <row r="3270" hidden="1" spans="1:10">
      <c r="A3270" t="str">
        <f t="shared" si="277"/>
        <v>state_GB_Bro_66</v>
      </c>
      <c r="B3270" t="e">
        <f>VLOOKUP(I3270,'state(26mar)'!D$2:G$680,4,FALSE)</f>
        <v>#N/A</v>
      </c>
      <c r="C3270" t="str">
        <f t="shared" si="275"/>
        <v>state_GB_Bro_66</v>
      </c>
      <c r="D3270">
        <f t="shared" si="278"/>
        <v>66</v>
      </c>
      <c r="E3270" t="s">
        <v>11000</v>
      </c>
      <c r="F3270" t="str">
        <f>VLOOKUP(E3270,'country(26mar)'!B$2:C$251,2,FALSE)</f>
        <v>GB</v>
      </c>
      <c r="G3270" t="str">
        <f>VLOOKUP(F3270,'country(26mar)'!C$2:D$251,2,FALSE)</f>
        <v>base.uk</v>
      </c>
      <c r="H3270" t="s">
        <v>11046</v>
      </c>
      <c r="I3270" t="str">
        <f t="shared" si="276"/>
        <v>United Kingdom Bromley</v>
      </c>
      <c r="J3270" t="str">
        <f t="shared" si="279"/>
        <v>state_GB_Bro_66</v>
      </c>
    </row>
    <row r="3271" hidden="1" spans="1:10">
      <c r="A3271" t="str">
        <f t="shared" si="277"/>
        <v>state_GB_Ork_67</v>
      </c>
      <c r="B3271" t="e">
        <f>VLOOKUP(I3271,'state(26mar)'!D$2:G$680,4,FALSE)</f>
        <v>#N/A</v>
      </c>
      <c r="C3271" t="str">
        <f t="shared" si="275"/>
        <v>state_GB_Ork_67</v>
      </c>
      <c r="D3271">
        <f t="shared" si="278"/>
        <v>67</v>
      </c>
      <c r="E3271" t="s">
        <v>11000</v>
      </c>
      <c r="F3271" t="str">
        <f>VLOOKUP(E3271,'country(26mar)'!B$2:C$251,2,FALSE)</f>
        <v>GB</v>
      </c>
      <c r="G3271" t="str">
        <f>VLOOKUP(F3271,'country(26mar)'!C$2:D$251,2,FALSE)</f>
        <v>base.uk</v>
      </c>
      <c r="H3271" t="s">
        <v>11179</v>
      </c>
      <c r="I3271" t="str">
        <f t="shared" si="276"/>
        <v>United Kingdom Orkney Islands</v>
      </c>
      <c r="J3271" t="str">
        <f t="shared" si="279"/>
        <v>state_GB_Ork_67</v>
      </c>
    </row>
    <row r="3272" hidden="1" spans="1:10">
      <c r="A3272" t="str">
        <f t="shared" si="277"/>
        <v>state_GB_Bla_68</v>
      </c>
      <c r="B3272" t="e">
        <f>VLOOKUP(I3272,'state(26mar)'!D$2:G$680,4,FALSE)</f>
        <v>#N/A</v>
      </c>
      <c r="C3272" t="str">
        <f t="shared" si="275"/>
        <v>state_GB_Bla_68</v>
      </c>
      <c r="D3272">
        <f t="shared" si="278"/>
        <v>68</v>
      </c>
      <c r="E3272" t="s">
        <v>11000</v>
      </c>
      <c r="F3272" t="str">
        <f>VLOOKUP(E3272,'country(26mar)'!B$2:C$251,2,FALSE)</f>
        <v>GB</v>
      </c>
      <c r="G3272" t="str">
        <f>VLOOKUP(F3272,'country(26mar)'!C$2:D$251,2,FALSE)</f>
        <v>base.uk</v>
      </c>
      <c r="H3272" t="s">
        <v>11036</v>
      </c>
      <c r="I3272" t="str">
        <f t="shared" si="276"/>
        <v>United Kingdom Blackpool</v>
      </c>
      <c r="J3272" t="str">
        <f t="shared" si="279"/>
        <v>state_GB_Bla_68</v>
      </c>
    </row>
    <row r="3273" hidden="1" spans="1:10">
      <c r="A3273" t="str">
        <f t="shared" si="277"/>
        <v>state_GB_Cro_69</v>
      </c>
      <c r="B3273" t="e">
        <f>VLOOKUP(I3273,'state(26mar)'!D$2:G$680,4,FALSE)</f>
        <v>#N/A</v>
      </c>
      <c r="C3273" t="str">
        <f t="shared" si="275"/>
        <v>state_GB_Cro_69</v>
      </c>
      <c r="D3273">
        <f t="shared" si="278"/>
        <v>69</v>
      </c>
      <c r="E3273" t="s">
        <v>11000</v>
      </c>
      <c r="F3273" t="str">
        <f>VLOOKUP(E3273,'country(26mar)'!B$2:C$251,2,FALSE)</f>
        <v>GB</v>
      </c>
      <c r="G3273" t="str">
        <f>VLOOKUP(F3273,'country(26mar)'!C$2:D$251,2,FALSE)</f>
        <v>base.uk</v>
      </c>
      <c r="H3273" t="s">
        <v>11081</v>
      </c>
      <c r="I3273" t="str">
        <f t="shared" si="276"/>
        <v>United Kingdom Croydon</v>
      </c>
      <c r="J3273" t="str">
        <f t="shared" si="279"/>
        <v>state_GB_Cro_69</v>
      </c>
    </row>
    <row r="3274" hidden="1" spans="1:10">
      <c r="A3274" t="str">
        <f t="shared" si="277"/>
        <v>state_GB_Dor_70</v>
      </c>
      <c r="B3274" t="e">
        <f>VLOOKUP(I3274,'state(26mar)'!D$2:G$680,4,FALSE)</f>
        <v>#N/A</v>
      </c>
      <c r="C3274" t="str">
        <f t="shared" si="275"/>
        <v>state_GB_Dor_70</v>
      </c>
      <c r="D3274">
        <f t="shared" si="278"/>
        <v>70</v>
      </c>
      <c r="E3274" t="s">
        <v>11000</v>
      </c>
      <c r="F3274" t="str">
        <f>VLOOKUP(E3274,'country(26mar)'!B$2:C$251,2,FALSE)</f>
        <v>GB</v>
      </c>
      <c r="G3274" t="str">
        <f>VLOOKUP(F3274,'country(26mar)'!C$2:D$251,2,FALSE)</f>
        <v>base.uk</v>
      </c>
      <c r="H3274" t="s">
        <v>11090</v>
      </c>
      <c r="I3274" t="str">
        <f t="shared" si="276"/>
        <v>United Kingdom Dorset</v>
      </c>
      <c r="J3274" t="str">
        <f t="shared" si="279"/>
        <v>state_GB_Dor_70</v>
      </c>
    </row>
    <row r="3275" hidden="1" spans="1:10">
      <c r="A3275" t="str">
        <f t="shared" si="277"/>
        <v>state_GB_Bar_71</v>
      </c>
      <c r="B3275" t="e">
        <f>VLOOKUP(I3275,'state(26mar)'!D$2:G$680,4,FALSE)</f>
        <v>#N/A</v>
      </c>
      <c r="C3275" t="str">
        <f t="shared" si="275"/>
        <v>state_GB_Bar_71</v>
      </c>
      <c r="D3275">
        <f t="shared" si="278"/>
        <v>71</v>
      </c>
      <c r="E3275" t="s">
        <v>11000</v>
      </c>
      <c r="F3275" t="str">
        <f>VLOOKUP(E3275,'country(26mar)'!B$2:C$251,2,FALSE)</f>
        <v>GB</v>
      </c>
      <c r="G3275" t="str">
        <f>VLOOKUP(F3275,'country(26mar)'!C$2:D$251,2,FALSE)</f>
        <v>base.uk</v>
      </c>
      <c r="H3275" t="s">
        <v>11148</v>
      </c>
      <c r="I3275" t="str">
        <f t="shared" si="276"/>
        <v>United Kingdom Barnet</v>
      </c>
      <c r="J3275" t="str">
        <f t="shared" si="279"/>
        <v>state_GB_Bar_71</v>
      </c>
    </row>
    <row r="3276" hidden="1" spans="1:10">
      <c r="A3276" t="str">
        <f t="shared" si="277"/>
        <v>state_GB_Ham_72</v>
      </c>
      <c r="B3276" t="e">
        <f>VLOOKUP(I3276,'state(26mar)'!D$2:G$680,4,FALSE)</f>
        <v>#N/A</v>
      </c>
      <c r="C3276" t="str">
        <f t="shared" si="275"/>
        <v>state_GB_Ham_72</v>
      </c>
      <c r="D3276">
        <f t="shared" si="278"/>
        <v>72</v>
      </c>
      <c r="E3276" t="s">
        <v>11000</v>
      </c>
      <c r="F3276" t="str">
        <f>VLOOKUP(E3276,'country(26mar)'!B$2:C$251,2,FALSE)</f>
        <v>GB</v>
      </c>
      <c r="G3276" t="str">
        <f>VLOOKUP(F3276,'country(26mar)'!C$2:D$251,2,FALSE)</f>
        <v>base.uk</v>
      </c>
      <c r="H3276" t="s">
        <v>11144</v>
      </c>
      <c r="I3276" t="str">
        <f t="shared" si="276"/>
        <v>United Kingdom Hammersmith and Fulham</v>
      </c>
      <c r="J3276" t="str">
        <f t="shared" si="279"/>
        <v>state_GB_Ham_72</v>
      </c>
    </row>
    <row r="3277" hidden="1" spans="1:10">
      <c r="A3277" t="str">
        <f t="shared" si="277"/>
        <v>state_GB_Bou_73</v>
      </c>
      <c r="B3277" t="e">
        <f>VLOOKUP(I3277,'state(26mar)'!D$2:G$680,4,FALSE)</f>
        <v>#N/A</v>
      </c>
      <c r="C3277" t="str">
        <f t="shared" si="275"/>
        <v>state_GB_Bou_73</v>
      </c>
      <c r="D3277">
        <f t="shared" si="278"/>
        <v>73</v>
      </c>
      <c r="E3277" t="s">
        <v>11000</v>
      </c>
      <c r="F3277" t="str">
        <f>VLOOKUP(E3277,'country(26mar)'!B$2:C$251,2,FALSE)</f>
        <v>GB</v>
      </c>
      <c r="G3277" t="str">
        <f>VLOOKUP(F3277,'country(26mar)'!C$2:D$251,2,FALSE)</f>
        <v>base.uk</v>
      </c>
      <c r="H3277" t="s">
        <v>11038</v>
      </c>
      <c r="I3277" t="str">
        <f t="shared" si="276"/>
        <v>United Kingdom Bournemouth</v>
      </c>
      <c r="J3277" t="str">
        <f t="shared" si="279"/>
        <v>state_GB_Bou_73</v>
      </c>
    </row>
    <row r="3278" hidden="1" spans="1:10">
      <c r="A3278" t="str">
        <f t="shared" si="277"/>
        <v>state_GB_Dum_74</v>
      </c>
      <c r="B3278" t="e">
        <f>VLOOKUP(I3278,'state(26mar)'!D$2:G$680,4,FALSE)</f>
        <v>#N/A</v>
      </c>
      <c r="C3278" t="str">
        <f t="shared" si="275"/>
        <v>state_GB_Dum_74</v>
      </c>
      <c r="D3278">
        <f t="shared" si="278"/>
        <v>74</v>
      </c>
      <c r="E3278" t="s">
        <v>11000</v>
      </c>
      <c r="F3278" t="str">
        <f>VLOOKUP(E3278,'country(26mar)'!B$2:C$251,2,FALSE)</f>
        <v>GB</v>
      </c>
      <c r="G3278" t="str">
        <f>VLOOKUP(F3278,'country(26mar)'!C$2:D$251,2,FALSE)</f>
        <v>base.uk</v>
      </c>
      <c r="H3278" t="s">
        <v>11099</v>
      </c>
      <c r="I3278" t="str">
        <f t="shared" si="276"/>
        <v>United Kingdom Dumfries and Galloway</v>
      </c>
      <c r="J3278" t="str">
        <f t="shared" si="279"/>
        <v>state_GB_Dum_74</v>
      </c>
    </row>
    <row r="3279" hidden="1" spans="1:10">
      <c r="A3279" t="str">
        <f t="shared" si="277"/>
        <v>state_GB_Wes_75</v>
      </c>
      <c r="B3279" t="e">
        <f>VLOOKUP(I3279,'state(26mar)'!D$2:G$680,4,FALSE)</f>
        <v>#N/A</v>
      </c>
      <c r="C3279" t="str">
        <f t="shared" si="275"/>
        <v>state_GB_Wes_75</v>
      </c>
      <c r="D3279">
        <f t="shared" si="278"/>
        <v>75</v>
      </c>
      <c r="E3279" t="s">
        <v>11000</v>
      </c>
      <c r="F3279" t="str">
        <f>VLOOKUP(E3279,'country(26mar)'!B$2:C$251,2,FALSE)</f>
        <v>GB</v>
      </c>
      <c r="G3279" t="str">
        <f>VLOOKUP(F3279,'country(26mar)'!C$2:D$251,2,FALSE)</f>
        <v>base.uk</v>
      </c>
      <c r="H3279" t="s">
        <v>11097</v>
      </c>
      <c r="I3279" t="str">
        <f t="shared" si="276"/>
        <v>United Kingdom West Dunbartonshire</v>
      </c>
      <c r="J3279" t="str">
        <f t="shared" si="279"/>
        <v>state_GB_Wes_75</v>
      </c>
    </row>
    <row r="3280" hidden="1" spans="1:10">
      <c r="A3280" t="str">
        <f t="shared" si="277"/>
        <v>state_GB_Lut_76</v>
      </c>
      <c r="B3280" t="e">
        <f>VLOOKUP(I3280,'state(26mar)'!D$2:G$680,4,FALSE)</f>
        <v>#N/A</v>
      </c>
      <c r="C3280" t="str">
        <f t="shared" si="275"/>
        <v>state_GB_Lut_76</v>
      </c>
      <c r="D3280">
        <f t="shared" si="278"/>
        <v>76</v>
      </c>
      <c r="E3280" t="s">
        <v>11000</v>
      </c>
      <c r="F3280" t="str">
        <f>VLOOKUP(E3280,'country(26mar)'!B$2:C$251,2,FALSE)</f>
        <v>GB</v>
      </c>
      <c r="G3280" t="str">
        <f>VLOOKUP(F3280,'country(26mar)'!C$2:D$251,2,FALSE)</f>
        <v>base.uk</v>
      </c>
      <c r="H3280" t="s">
        <v>11200</v>
      </c>
      <c r="I3280" t="str">
        <f t="shared" si="276"/>
        <v>United Kingdom Luton</v>
      </c>
      <c r="J3280" t="str">
        <f t="shared" si="279"/>
        <v>state_GB_Lut_76</v>
      </c>
    </row>
    <row r="3281" hidden="1" spans="1:10">
      <c r="A3281" t="str">
        <f t="shared" si="277"/>
        <v>state_GB_Bri_77</v>
      </c>
      <c r="B3281" t="e">
        <f>VLOOKUP(I3281,'state(26mar)'!D$2:G$680,4,FALSE)</f>
        <v>#N/A</v>
      </c>
      <c r="C3281" t="str">
        <f t="shared" si="275"/>
        <v>state_GB_Bri_77</v>
      </c>
      <c r="D3281">
        <f t="shared" si="278"/>
        <v>77</v>
      </c>
      <c r="E3281" t="s">
        <v>11000</v>
      </c>
      <c r="F3281" t="str">
        <f>VLOOKUP(E3281,'country(26mar)'!B$2:C$251,2,FALSE)</f>
        <v>GB</v>
      </c>
      <c r="G3281" t="str">
        <f>VLOOKUP(F3281,'country(26mar)'!C$2:D$251,2,FALSE)</f>
        <v>base.uk</v>
      </c>
      <c r="H3281" t="s">
        <v>11045</v>
      </c>
      <c r="I3281" t="str">
        <f t="shared" si="276"/>
        <v>United Kingdom Bristol, City of</v>
      </c>
      <c r="J3281" t="str">
        <f t="shared" si="279"/>
        <v>state_GB_Bri_77</v>
      </c>
    </row>
    <row r="3282" hidden="1" spans="1:10">
      <c r="A3282" t="str">
        <f t="shared" si="277"/>
        <v>state_GB_Enf_78</v>
      </c>
      <c r="B3282" t="e">
        <f>VLOOKUP(I3282,'state(26mar)'!D$2:G$680,4,FALSE)</f>
        <v>#N/A</v>
      </c>
      <c r="C3282" t="str">
        <f t="shared" si="275"/>
        <v>state_GB_Enf_78</v>
      </c>
      <c r="D3282">
        <f t="shared" si="278"/>
        <v>78</v>
      </c>
      <c r="E3282" t="s">
        <v>11000</v>
      </c>
      <c r="F3282" t="str">
        <f>VLOOKUP(E3282,'country(26mar)'!B$2:C$251,2,FALSE)</f>
        <v>GB</v>
      </c>
      <c r="G3282" t="str">
        <f>VLOOKUP(F3282,'country(26mar)'!C$2:D$251,2,FALSE)</f>
        <v>base.uk</v>
      </c>
      <c r="H3282" t="s">
        <v>11113</v>
      </c>
      <c r="I3282" t="str">
        <f t="shared" si="276"/>
        <v>United Kingdom Enfield</v>
      </c>
      <c r="J3282" t="str">
        <f t="shared" si="279"/>
        <v>state_GB_Enf_78</v>
      </c>
    </row>
    <row r="3283" hidden="1" spans="1:10">
      <c r="A3283" t="str">
        <f t="shared" si="277"/>
        <v>state_GB_Sou_79</v>
      </c>
      <c r="B3283" t="e">
        <f>VLOOKUP(I3283,'state(26mar)'!D$2:G$680,4,FALSE)</f>
        <v>#N/A</v>
      </c>
      <c r="C3283" t="str">
        <f t="shared" si="275"/>
        <v>state_GB_Sou_79</v>
      </c>
      <c r="D3283">
        <f t="shared" si="278"/>
        <v>79</v>
      </c>
      <c r="E3283" t="s">
        <v>11000</v>
      </c>
      <c r="F3283" t="str">
        <f>VLOOKUP(E3283,'country(26mar)'!B$2:C$251,2,FALSE)</f>
        <v>GB</v>
      </c>
      <c r="G3283" t="str">
        <f>VLOOKUP(F3283,'country(26mar)'!C$2:D$251,2,FALSE)</f>
        <v>base.uk</v>
      </c>
      <c r="H3283" t="s">
        <v>11053</v>
      </c>
      <c r="I3283" t="str">
        <f t="shared" si="276"/>
        <v>United Kingdom Southwark</v>
      </c>
      <c r="J3283" t="str">
        <f t="shared" si="279"/>
        <v>state_GB_Sou_79</v>
      </c>
    </row>
    <row r="3284" hidden="1" spans="1:10">
      <c r="A3284" t="str">
        <f t="shared" si="277"/>
        <v>state_GB_Cor_80</v>
      </c>
      <c r="B3284" t="e">
        <f>VLOOKUP(I3284,'state(26mar)'!D$2:G$680,4,FALSE)</f>
        <v>#N/A</v>
      </c>
      <c r="C3284" t="str">
        <f t="shared" si="275"/>
        <v>state_GB_Cor_80</v>
      </c>
      <c r="D3284">
        <f t="shared" si="278"/>
        <v>80</v>
      </c>
      <c r="E3284" t="s">
        <v>11000</v>
      </c>
      <c r="F3284" t="str">
        <f>VLOOKUP(E3284,'country(26mar)'!B$2:C$251,2,FALSE)</f>
        <v>GB</v>
      </c>
      <c r="G3284" t="str">
        <f>VLOOKUP(F3284,'country(26mar)'!C$2:D$251,2,FALSE)</f>
        <v>base.uk</v>
      </c>
      <c r="H3284" t="s">
        <v>2016</v>
      </c>
      <c r="I3284" t="str">
        <f t="shared" si="276"/>
        <v>United Kingdom Cornwall</v>
      </c>
      <c r="J3284" t="str">
        <f t="shared" si="279"/>
        <v>state_GB_Cor_80</v>
      </c>
    </row>
    <row r="3285" hidden="1" spans="1:10">
      <c r="A3285" t="str">
        <f t="shared" si="277"/>
        <v>state_GB_Rho_81</v>
      </c>
      <c r="B3285" t="e">
        <f>VLOOKUP(I3285,'state(26mar)'!D$2:G$680,4,FALSE)</f>
        <v>#N/A</v>
      </c>
      <c r="C3285" t="str">
        <f t="shared" si="275"/>
        <v>state_GB_Rho_81</v>
      </c>
      <c r="D3285">
        <f t="shared" si="278"/>
        <v>81</v>
      </c>
      <c r="E3285" t="s">
        <v>11000</v>
      </c>
      <c r="F3285" t="str">
        <f>VLOOKUP(E3285,'country(26mar)'!B$2:C$251,2,FALSE)</f>
        <v>GB</v>
      </c>
      <c r="G3285" t="str">
        <f>VLOOKUP(F3285,'country(26mar)'!C$2:D$251,2,FALSE)</f>
        <v>base.uk</v>
      </c>
      <c r="H3285" t="s">
        <v>11073</v>
      </c>
      <c r="I3285" t="str">
        <f t="shared" si="276"/>
        <v>United Kingdom Rhondda Cynon Taff</v>
      </c>
      <c r="J3285" t="str">
        <f t="shared" si="279"/>
        <v>state_GB_Rho_81</v>
      </c>
    </row>
    <row r="3286" hidden="1" spans="1:10">
      <c r="A3286" t="str">
        <f t="shared" si="277"/>
        <v>state_GB_Tel_82</v>
      </c>
      <c r="B3286" t="e">
        <f>VLOOKUP(I3286,'state(26mar)'!D$2:G$680,4,FALSE)</f>
        <v>#N/A</v>
      </c>
      <c r="C3286" t="str">
        <f t="shared" si="275"/>
        <v>state_GB_Tel_82</v>
      </c>
      <c r="D3286">
        <f t="shared" si="278"/>
        <v>82</v>
      </c>
      <c r="E3286" t="s">
        <v>11000</v>
      </c>
      <c r="F3286" t="str">
        <f>VLOOKUP(E3286,'country(26mar)'!B$2:C$251,2,FALSE)</f>
        <v>GB</v>
      </c>
      <c r="G3286" t="str">
        <f>VLOOKUP(F3286,'country(26mar)'!C$2:D$251,2,FALSE)</f>
        <v>base.uk</v>
      </c>
      <c r="H3286" t="s">
        <v>11308</v>
      </c>
      <c r="I3286" t="str">
        <f t="shared" si="276"/>
        <v>United Kingdom Telford and Wrekin</v>
      </c>
      <c r="J3286" t="str">
        <f t="shared" si="279"/>
        <v>state_GB_Tel_82</v>
      </c>
    </row>
    <row r="3287" hidden="1" spans="1:10">
      <c r="A3287" t="str">
        <f t="shared" si="277"/>
        <v>state_GB_Sto_83</v>
      </c>
      <c r="B3287" t="e">
        <f>VLOOKUP(I3287,'state(26mar)'!D$2:G$680,4,FALSE)</f>
        <v>#N/A</v>
      </c>
      <c r="C3287" t="str">
        <f t="shared" si="275"/>
        <v>state_GB_Sto_83</v>
      </c>
      <c r="D3287">
        <f t="shared" si="278"/>
        <v>83</v>
      </c>
      <c r="E3287" t="s">
        <v>11000</v>
      </c>
      <c r="F3287" t="str">
        <f>VLOOKUP(E3287,'country(26mar)'!B$2:C$251,2,FALSE)</f>
        <v>GB</v>
      </c>
      <c r="G3287" t="str">
        <f>VLOOKUP(F3287,'country(26mar)'!C$2:D$251,2,FALSE)</f>
        <v>base.uk</v>
      </c>
      <c r="H3287" t="s">
        <v>11293</v>
      </c>
      <c r="I3287" t="str">
        <f t="shared" si="276"/>
        <v>United Kingdom Stockton-on-Tees</v>
      </c>
      <c r="J3287" t="str">
        <f t="shared" si="279"/>
        <v>state_GB_Sto_83</v>
      </c>
    </row>
    <row r="3288" hidden="1" spans="1:10">
      <c r="A3288" t="str">
        <f t="shared" si="277"/>
        <v>state_GB_Win_84</v>
      </c>
      <c r="B3288" t="e">
        <f>VLOOKUP(I3288,'state(26mar)'!D$2:G$680,4,FALSE)</f>
        <v>#N/A</v>
      </c>
      <c r="C3288" t="str">
        <f t="shared" si="275"/>
        <v>state_GB_Win_84</v>
      </c>
      <c r="D3288">
        <f t="shared" si="278"/>
        <v>84</v>
      </c>
      <c r="E3288" t="s">
        <v>11000</v>
      </c>
      <c r="F3288" t="str">
        <f>VLOOKUP(E3288,'country(26mar)'!B$2:C$251,2,FALSE)</f>
        <v>GB</v>
      </c>
      <c r="G3288" t="str">
        <f>VLOOKUP(F3288,'country(26mar)'!C$2:D$251,2,FALSE)</f>
        <v>base.uk</v>
      </c>
      <c r="H3288" t="s">
        <v>11203</v>
      </c>
      <c r="I3288" t="str">
        <f t="shared" si="276"/>
        <v>United Kingdom Windsor and Maidenhead</v>
      </c>
      <c r="J3288" t="str">
        <f t="shared" si="279"/>
        <v>state_GB_Win_84</v>
      </c>
    </row>
    <row r="3289" hidden="1" spans="1:10">
      <c r="A3289" t="str">
        <f t="shared" si="277"/>
        <v>state_GB_Mid_85</v>
      </c>
      <c r="B3289" t="e">
        <f>VLOOKUP(I3289,'state(26mar)'!D$2:G$680,4,FALSE)</f>
        <v>#N/A</v>
      </c>
      <c r="C3289" t="str">
        <f t="shared" si="275"/>
        <v>state_GB_Mid_85</v>
      </c>
      <c r="D3289">
        <f t="shared" si="278"/>
        <v>85</v>
      </c>
      <c r="E3289" t="s">
        <v>11000</v>
      </c>
      <c r="F3289" t="str">
        <f>VLOOKUP(E3289,'country(26mar)'!B$2:C$251,2,FALSE)</f>
        <v>GB</v>
      </c>
      <c r="G3289" t="str">
        <f>VLOOKUP(F3289,'country(26mar)'!C$2:D$251,2,FALSE)</f>
        <v>base.uk</v>
      </c>
      <c r="H3289" t="s">
        <v>11085</v>
      </c>
      <c r="I3289" t="str">
        <f t="shared" si="276"/>
        <v>United Kingdom Midlothian</v>
      </c>
      <c r="J3289" t="str">
        <f t="shared" si="279"/>
        <v>state_GB_Mid_85</v>
      </c>
    </row>
    <row r="3290" hidden="1" spans="1:10">
      <c r="A3290" t="str">
        <f t="shared" si="277"/>
        <v>state_GB_Har_86</v>
      </c>
      <c r="B3290" t="e">
        <f>VLOOKUP(I3290,'state(26mar)'!D$2:G$680,4,FALSE)</f>
        <v>#N/A</v>
      </c>
      <c r="C3290" t="str">
        <f t="shared" si="275"/>
        <v>state_GB_Har_86</v>
      </c>
      <c r="D3290">
        <f t="shared" si="278"/>
        <v>86</v>
      </c>
      <c r="E3290" t="s">
        <v>11000</v>
      </c>
      <c r="F3290" t="str">
        <f>VLOOKUP(E3290,'country(26mar)'!B$2:C$251,2,FALSE)</f>
        <v>GB</v>
      </c>
      <c r="G3290" t="str">
        <f>VLOOKUP(F3290,'country(26mar)'!C$2:D$251,2,FALSE)</f>
        <v>base.uk</v>
      </c>
      <c r="H3290" t="s">
        <v>11346</v>
      </c>
      <c r="I3290" t="str">
        <f t="shared" si="276"/>
        <v>United Kingdom Haringey</v>
      </c>
      <c r="J3290" t="str">
        <f t="shared" si="279"/>
        <v>state_GB_Har_86</v>
      </c>
    </row>
    <row r="3291" hidden="1" spans="1:10">
      <c r="A3291" t="str">
        <f t="shared" si="277"/>
        <v>state_GB_Tor_87</v>
      </c>
      <c r="B3291" t="e">
        <f>VLOOKUP(I3291,'state(26mar)'!D$2:G$680,4,FALSE)</f>
        <v>#N/A</v>
      </c>
      <c r="C3291" t="str">
        <f t="shared" si="275"/>
        <v>state_GB_Tor_87</v>
      </c>
      <c r="D3291">
        <f t="shared" si="278"/>
        <v>87</v>
      </c>
      <c r="E3291" t="s">
        <v>11000</v>
      </c>
      <c r="F3291" t="str">
        <f>VLOOKUP(E3291,'country(26mar)'!B$2:C$251,2,FALSE)</f>
        <v>GB</v>
      </c>
      <c r="G3291" t="str">
        <f>VLOOKUP(F3291,'country(26mar)'!C$2:D$251,2,FALSE)</f>
        <v>base.uk</v>
      </c>
      <c r="H3291" t="s">
        <v>11252</v>
      </c>
      <c r="I3291" t="str">
        <f t="shared" si="276"/>
        <v>United Kingdom Torfaen</v>
      </c>
      <c r="J3291" t="str">
        <f t="shared" si="279"/>
        <v>state_GB_Tor_87</v>
      </c>
    </row>
    <row r="3292" hidden="1" spans="1:10">
      <c r="A3292" t="str">
        <f t="shared" si="277"/>
        <v>state_GB_Per_88</v>
      </c>
      <c r="B3292" t="e">
        <f>VLOOKUP(I3292,'state(26mar)'!D$2:G$680,4,FALSE)</f>
        <v>#N/A</v>
      </c>
      <c r="C3292" t="str">
        <f t="shared" si="275"/>
        <v>state_GB_Per_88</v>
      </c>
      <c r="D3292">
        <f t="shared" si="278"/>
        <v>88</v>
      </c>
      <c r="E3292" t="s">
        <v>11000</v>
      </c>
      <c r="F3292" t="str">
        <f>VLOOKUP(E3292,'country(26mar)'!B$2:C$251,2,FALSE)</f>
        <v>GB</v>
      </c>
      <c r="G3292" t="str">
        <f>VLOOKUP(F3292,'country(26mar)'!C$2:D$251,2,FALSE)</f>
        <v>base.uk</v>
      </c>
      <c r="H3292" t="s">
        <v>11249</v>
      </c>
      <c r="I3292" t="str">
        <f t="shared" si="276"/>
        <v>United Kingdom Perth and Kinross</v>
      </c>
      <c r="J3292" t="str">
        <f t="shared" si="279"/>
        <v>state_GB_Per_88</v>
      </c>
    </row>
    <row r="3293" hidden="1" spans="1:10">
      <c r="A3293" t="str">
        <f t="shared" si="277"/>
        <v>state_GB_Mil_89</v>
      </c>
      <c r="B3293" t="e">
        <f>VLOOKUP(I3293,'state(26mar)'!D$2:G$680,4,FALSE)</f>
        <v>#N/A</v>
      </c>
      <c r="C3293" t="str">
        <f t="shared" si="275"/>
        <v>state_GB_Mil_89</v>
      </c>
      <c r="D3293">
        <f t="shared" si="278"/>
        <v>89</v>
      </c>
      <c r="E3293" t="s">
        <v>11000</v>
      </c>
      <c r="F3293" t="str">
        <f>VLOOKUP(E3293,'country(26mar)'!B$2:C$251,2,FALSE)</f>
        <v>GB</v>
      </c>
      <c r="G3293" t="str">
        <f>VLOOKUP(F3293,'country(26mar)'!C$2:D$251,2,FALSE)</f>
        <v>base.uk</v>
      </c>
      <c r="H3293" t="s">
        <v>11211</v>
      </c>
      <c r="I3293" t="str">
        <f t="shared" si="276"/>
        <v>United Kingdom Milton Keynes</v>
      </c>
      <c r="J3293" t="str">
        <f t="shared" si="279"/>
        <v>state_GB_Mil_89</v>
      </c>
    </row>
    <row r="3294" hidden="1" spans="1:10">
      <c r="A3294" t="str">
        <f t="shared" si="277"/>
        <v>state_GB_Har_90</v>
      </c>
      <c r="B3294" t="e">
        <f>VLOOKUP(I3294,'state(26mar)'!D$2:G$680,4,FALSE)</f>
        <v>#N/A</v>
      </c>
      <c r="C3294" t="str">
        <f t="shared" si="275"/>
        <v>state_GB_Har_90</v>
      </c>
      <c r="D3294">
        <f t="shared" si="278"/>
        <v>90</v>
      </c>
      <c r="E3294" t="s">
        <v>11000</v>
      </c>
      <c r="F3294" t="str">
        <f>VLOOKUP(E3294,'country(26mar)'!B$2:C$251,2,FALSE)</f>
        <v>GB</v>
      </c>
      <c r="G3294" t="str">
        <f>VLOOKUP(F3294,'country(26mar)'!C$2:D$251,2,FALSE)</f>
        <v>base.uk</v>
      </c>
      <c r="H3294" t="s">
        <v>11146</v>
      </c>
      <c r="I3294" t="str">
        <f t="shared" si="276"/>
        <v>United Kingdom Hartlepool</v>
      </c>
      <c r="J3294" t="str">
        <f t="shared" si="279"/>
        <v>state_GB_Har_90</v>
      </c>
    </row>
    <row r="3295" hidden="1" spans="1:10">
      <c r="A3295" t="str">
        <f t="shared" si="277"/>
        <v>state_GB_Har_91</v>
      </c>
      <c r="B3295" t="e">
        <f>VLOOKUP(I3295,'state(26mar)'!D$2:G$680,4,FALSE)</f>
        <v>#N/A</v>
      </c>
      <c r="C3295" t="str">
        <f t="shared" si="275"/>
        <v>state_GB_Har_91</v>
      </c>
      <c r="D3295">
        <f t="shared" si="278"/>
        <v>91</v>
      </c>
      <c r="E3295" t="s">
        <v>11000</v>
      </c>
      <c r="F3295" t="str">
        <f>VLOOKUP(E3295,'country(26mar)'!B$2:C$251,2,FALSE)</f>
        <v>GB</v>
      </c>
      <c r="G3295" t="str">
        <f>VLOOKUP(F3295,'country(26mar)'!C$2:D$251,2,FALSE)</f>
        <v>base.uk</v>
      </c>
      <c r="H3295" t="s">
        <v>11145</v>
      </c>
      <c r="I3295" t="str">
        <f t="shared" si="276"/>
        <v>United Kingdom Harrow</v>
      </c>
      <c r="J3295" t="str">
        <f t="shared" si="279"/>
        <v>state_GB_Har_91</v>
      </c>
    </row>
    <row r="3296" hidden="1" spans="1:10">
      <c r="A3296" t="str">
        <f t="shared" si="277"/>
        <v>state_GB_San_92</v>
      </c>
      <c r="B3296" t="e">
        <f>VLOOKUP(I3296,'state(26mar)'!D$2:G$680,4,FALSE)</f>
        <v>#N/A</v>
      </c>
      <c r="C3296" t="str">
        <f t="shared" si="275"/>
        <v>state_GB_San_92</v>
      </c>
      <c r="D3296">
        <f t="shared" si="278"/>
        <v>92</v>
      </c>
      <c r="E3296" t="s">
        <v>11000</v>
      </c>
      <c r="F3296" t="str">
        <f>VLOOKUP(E3296,'country(26mar)'!B$2:C$251,2,FALSE)</f>
        <v>GB</v>
      </c>
      <c r="G3296" t="str">
        <f>VLOOKUP(F3296,'country(26mar)'!C$2:D$251,2,FALSE)</f>
        <v>base.uk</v>
      </c>
      <c r="H3296" t="s">
        <v>11239</v>
      </c>
      <c r="I3296" t="str">
        <f t="shared" si="276"/>
        <v>United Kingdom Sandwell</v>
      </c>
      <c r="J3296" t="str">
        <f t="shared" si="279"/>
        <v>state_GB_San_92</v>
      </c>
    </row>
    <row r="3297" hidden="1" spans="1:10">
      <c r="A3297" t="str">
        <f t="shared" si="277"/>
        <v>state_GB_Tam_93</v>
      </c>
      <c r="B3297" t="e">
        <f>VLOOKUP(I3297,'state(26mar)'!D$2:G$680,4,FALSE)</f>
        <v>#N/A</v>
      </c>
      <c r="C3297" t="str">
        <f t="shared" si="275"/>
        <v>state_GB_Tam_93</v>
      </c>
      <c r="D3297">
        <f t="shared" si="278"/>
        <v>93</v>
      </c>
      <c r="E3297" t="s">
        <v>11000</v>
      </c>
      <c r="F3297" t="str">
        <f>VLOOKUP(E3297,'country(26mar)'!B$2:C$251,2,FALSE)</f>
        <v>GB</v>
      </c>
      <c r="G3297" t="str">
        <f>VLOOKUP(F3297,'country(26mar)'!C$2:D$251,2,FALSE)</f>
        <v>base.uk</v>
      </c>
      <c r="H3297" t="s">
        <v>11013</v>
      </c>
      <c r="I3297" t="str">
        <f t="shared" si="276"/>
        <v>United Kingdom Tameside</v>
      </c>
      <c r="J3297" t="str">
        <f t="shared" si="279"/>
        <v>state_GB_Tam_93</v>
      </c>
    </row>
    <row r="3298" hidden="1" spans="1:10">
      <c r="A3298" t="str">
        <f t="shared" si="277"/>
        <v>state_GB_Wak_94</v>
      </c>
      <c r="B3298" t="e">
        <f>VLOOKUP(I3298,'state(26mar)'!D$2:G$680,4,FALSE)</f>
        <v>#N/A</v>
      </c>
      <c r="C3298" t="str">
        <f t="shared" si="275"/>
        <v>state_GB_Wak_94</v>
      </c>
      <c r="D3298">
        <f t="shared" si="278"/>
        <v>94</v>
      </c>
      <c r="E3298" t="s">
        <v>11000</v>
      </c>
      <c r="F3298" t="str">
        <f>VLOOKUP(E3298,'country(26mar)'!B$2:C$251,2,FALSE)</f>
        <v>GB</v>
      </c>
      <c r="G3298" t="str">
        <f>VLOOKUP(F3298,'country(26mar)'!C$2:D$251,2,FALSE)</f>
        <v>base.uk</v>
      </c>
      <c r="H3298" t="s">
        <v>11322</v>
      </c>
      <c r="I3298" t="str">
        <f t="shared" si="276"/>
        <v>United Kingdom Wakefield</v>
      </c>
      <c r="J3298" t="str">
        <f t="shared" si="279"/>
        <v>state_GB_Wak_94</v>
      </c>
    </row>
    <row r="3299" hidden="1" spans="1:10">
      <c r="A3299" t="str">
        <f t="shared" si="277"/>
        <v>state_GB_Wil_95</v>
      </c>
      <c r="B3299" t="e">
        <f>VLOOKUP(I3299,'state(26mar)'!D$2:G$680,4,FALSE)</f>
        <v>#N/A</v>
      </c>
      <c r="C3299" t="str">
        <f t="shared" si="275"/>
        <v>state_GB_Wil_95</v>
      </c>
      <c r="D3299">
        <f t="shared" si="278"/>
        <v>95</v>
      </c>
      <c r="E3299" t="s">
        <v>11000</v>
      </c>
      <c r="F3299" t="str">
        <f>VLOOKUP(E3299,'country(26mar)'!B$2:C$251,2,FALSE)</f>
        <v>GB</v>
      </c>
      <c r="G3299" t="str">
        <f>VLOOKUP(F3299,'country(26mar)'!C$2:D$251,2,FALSE)</f>
        <v>base.uk</v>
      </c>
      <c r="H3299" t="s">
        <v>11314</v>
      </c>
      <c r="I3299" t="str">
        <f t="shared" si="276"/>
        <v>United Kingdom Wiltshire</v>
      </c>
      <c r="J3299" t="str">
        <f t="shared" si="279"/>
        <v>state_GB_Wil_95</v>
      </c>
    </row>
    <row r="3300" hidden="1" spans="1:10">
      <c r="A3300" t="str">
        <f t="shared" si="277"/>
        <v>state_GB_Ken_96</v>
      </c>
      <c r="B3300" t="e">
        <f>VLOOKUP(I3300,'state(26mar)'!D$2:G$680,4,FALSE)</f>
        <v>#N/A</v>
      </c>
      <c r="C3300" t="str">
        <f t="shared" si="275"/>
        <v>state_GB_Ken_96</v>
      </c>
      <c r="D3300">
        <f t="shared" si="278"/>
        <v>96</v>
      </c>
      <c r="E3300" t="s">
        <v>11000</v>
      </c>
      <c r="F3300" t="str">
        <f>VLOOKUP(E3300,'country(26mar)'!B$2:C$251,2,FALSE)</f>
        <v>GB</v>
      </c>
      <c r="G3300" t="str">
        <f>VLOOKUP(F3300,'country(26mar)'!C$2:D$251,2,FALSE)</f>
        <v>base.uk</v>
      </c>
      <c r="H3300" t="s">
        <v>11092</v>
      </c>
      <c r="I3300" t="str">
        <f t="shared" si="276"/>
        <v>United Kingdom Kent</v>
      </c>
      <c r="J3300" t="str">
        <f t="shared" si="279"/>
        <v>state_GB_Ken_96</v>
      </c>
    </row>
    <row r="3301" hidden="1" spans="1:10">
      <c r="A3301" t="str">
        <f t="shared" si="277"/>
        <v>state_GB_Poo_97</v>
      </c>
      <c r="B3301" t="e">
        <f>VLOOKUP(I3301,'state(26mar)'!D$2:G$680,4,FALSE)</f>
        <v>#N/A</v>
      </c>
      <c r="C3301" t="str">
        <f t="shared" si="275"/>
        <v>state_GB_Poo_97</v>
      </c>
      <c r="D3301">
        <f t="shared" si="278"/>
        <v>97</v>
      </c>
      <c r="E3301" t="s">
        <v>11000</v>
      </c>
      <c r="F3301" t="str">
        <f>VLOOKUP(E3301,'country(26mar)'!B$2:C$251,2,FALSE)</f>
        <v>GB</v>
      </c>
      <c r="G3301" t="str">
        <f>VLOOKUP(F3301,'country(26mar)'!C$2:D$251,2,FALSE)</f>
        <v>base.uk</v>
      </c>
      <c r="H3301" t="s">
        <v>11253</v>
      </c>
      <c r="I3301" t="str">
        <f t="shared" si="276"/>
        <v>United Kingdom Poole</v>
      </c>
      <c r="J3301" t="str">
        <f t="shared" si="279"/>
        <v>state_GB_Poo_97</v>
      </c>
    </row>
    <row r="3302" hidden="1" spans="1:10">
      <c r="A3302" t="str">
        <f t="shared" si="277"/>
        <v>state_GB_Isl_98</v>
      </c>
      <c r="B3302" t="e">
        <f>VLOOKUP(I3302,'state(26mar)'!D$2:G$680,4,FALSE)</f>
        <v>#N/A</v>
      </c>
      <c r="C3302" t="str">
        <f t="shared" si="275"/>
        <v>state_GB_Isl_98</v>
      </c>
      <c r="D3302">
        <f t="shared" si="278"/>
        <v>98</v>
      </c>
      <c r="E3302" t="s">
        <v>11000</v>
      </c>
      <c r="F3302" t="str">
        <f>VLOOKUP(E3302,'country(26mar)'!B$2:C$251,2,FALSE)</f>
        <v>GB</v>
      </c>
      <c r="G3302" t="str">
        <f>VLOOKUP(F3302,'country(26mar)'!C$2:D$251,2,FALSE)</f>
        <v>base.uk</v>
      </c>
      <c r="H3302" t="s">
        <v>11224</v>
      </c>
      <c r="I3302" t="str">
        <f t="shared" si="276"/>
        <v>United Kingdom Isle of Wight</v>
      </c>
      <c r="J3302" t="str">
        <f t="shared" si="279"/>
        <v>state_GB_Isl_98</v>
      </c>
    </row>
    <row r="3303" hidden="1" spans="1:10">
      <c r="A3303" t="str">
        <f t="shared" si="277"/>
        <v>state_GB_Wal_99</v>
      </c>
      <c r="B3303" t="e">
        <f>VLOOKUP(I3303,'state(26mar)'!D$2:G$680,4,FALSE)</f>
        <v>#N/A</v>
      </c>
      <c r="C3303" t="str">
        <f t="shared" si="275"/>
        <v>state_GB_Wal_99</v>
      </c>
      <c r="D3303">
        <f t="shared" si="278"/>
        <v>99</v>
      </c>
      <c r="E3303" t="s">
        <v>11000</v>
      </c>
      <c r="F3303" t="str">
        <f>VLOOKUP(E3303,'country(26mar)'!B$2:C$251,2,FALSE)</f>
        <v>GB</v>
      </c>
      <c r="G3303" t="str">
        <f>VLOOKUP(F3303,'country(26mar)'!C$2:D$251,2,FALSE)</f>
        <v>base.uk</v>
      </c>
      <c r="H3303" t="s">
        <v>11327</v>
      </c>
      <c r="I3303" t="str">
        <f t="shared" si="276"/>
        <v>United Kingdom Walsall</v>
      </c>
      <c r="J3303" t="str">
        <f t="shared" si="279"/>
        <v>state_GB_Wal_99</v>
      </c>
    </row>
    <row r="3304" hidden="1" spans="1:10">
      <c r="A3304" t="str">
        <f t="shared" si="277"/>
        <v>state_GB_Gre_100</v>
      </c>
      <c r="B3304" t="e">
        <f>VLOOKUP(I3304,'state(26mar)'!D$2:G$680,4,FALSE)</f>
        <v>#N/A</v>
      </c>
      <c r="C3304" t="str">
        <f t="shared" si="275"/>
        <v>state_GB_Gre_100</v>
      </c>
      <c r="D3304">
        <f t="shared" si="278"/>
        <v>100</v>
      </c>
      <c r="E3304" t="s">
        <v>11000</v>
      </c>
      <c r="F3304" t="str">
        <f>VLOOKUP(E3304,'country(26mar)'!B$2:C$251,2,FALSE)</f>
        <v>GB</v>
      </c>
      <c r="G3304" t="str">
        <f>VLOOKUP(F3304,'country(26mar)'!C$2:D$251,2,FALSE)</f>
        <v>base.uk</v>
      </c>
      <c r="H3304" t="s">
        <v>11348</v>
      </c>
      <c r="I3304" t="str">
        <f t="shared" si="276"/>
        <v>United Kingdom Greenwich</v>
      </c>
      <c r="J3304" t="str">
        <f t="shared" si="279"/>
        <v>state_GB_Gre_100</v>
      </c>
    </row>
    <row r="3305" hidden="1" spans="1:10">
      <c r="A3305" t="str">
        <f t="shared" si="277"/>
        <v>state_GB_Sou_101</v>
      </c>
      <c r="B3305" t="e">
        <f>VLOOKUP(I3305,'state(26mar)'!D$2:G$680,4,FALSE)</f>
        <v>#N/A</v>
      </c>
      <c r="C3305" t="str">
        <f t="shared" si="275"/>
        <v>state_GB_Sou_101</v>
      </c>
      <c r="D3305">
        <f t="shared" si="278"/>
        <v>101</v>
      </c>
      <c r="E3305" t="s">
        <v>11000</v>
      </c>
      <c r="F3305" t="str">
        <f>VLOOKUP(E3305,'country(26mar)'!B$2:C$251,2,FALSE)</f>
        <v>GB</v>
      </c>
      <c r="G3305" t="str">
        <f>VLOOKUP(F3305,'country(26mar)'!C$2:D$251,2,FALSE)</f>
        <v>base.uk</v>
      </c>
      <c r="H3305" t="s">
        <v>11286</v>
      </c>
      <c r="I3305" t="str">
        <f t="shared" si="276"/>
        <v>United Kingdom Southend-on-Sea</v>
      </c>
      <c r="J3305" t="str">
        <f t="shared" si="279"/>
        <v>state_GB_Sou_101</v>
      </c>
    </row>
    <row r="3306" hidden="1" spans="1:10">
      <c r="A3306" t="str">
        <f t="shared" si="277"/>
        <v>state_GB_Nor_102</v>
      </c>
      <c r="B3306" t="e">
        <f>VLOOKUP(I3306,'state(26mar)'!D$2:G$680,4,FALSE)</f>
        <v>#N/A</v>
      </c>
      <c r="C3306" t="str">
        <f t="shared" si="275"/>
        <v>state_GB_Nor_102</v>
      </c>
      <c r="D3306">
        <f t="shared" si="278"/>
        <v>102</v>
      </c>
      <c r="E3306" t="s">
        <v>11000</v>
      </c>
      <c r="F3306" t="str">
        <f>VLOOKUP(E3306,'country(26mar)'!B$2:C$251,2,FALSE)</f>
        <v>GB</v>
      </c>
      <c r="G3306" t="str">
        <f>VLOOKUP(F3306,'country(26mar)'!C$2:D$251,2,FALSE)</f>
        <v>base.uk</v>
      </c>
      <c r="H3306" t="s">
        <v>11276</v>
      </c>
      <c r="I3306" t="str">
        <f t="shared" si="276"/>
        <v>United Kingdom North Lincolnshire</v>
      </c>
      <c r="J3306" t="str">
        <f t="shared" si="279"/>
        <v>state_GB_Nor_102</v>
      </c>
    </row>
    <row r="3307" hidden="1" spans="1:10">
      <c r="A3307" t="str">
        <f t="shared" si="277"/>
        <v>state_GB_Gwy_103</v>
      </c>
      <c r="B3307" t="e">
        <f>VLOOKUP(I3307,'state(26mar)'!D$2:G$680,4,FALSE)</f>
        <v>#N/A</v>
      </c>
      <c r="C3307" t="str">
        <f t="shared" si="275"/>
        <v>state_GB_Gwy_103</v>
      </c>
      <c r="D3307">
        <f t="shared" si="278"/>
        <v>103</v>
      </c>
      <c r="E3307" t="s">
        <v>11000</v>
      </c>
      <c r="F3307" t="str">
        <f>VLOOKUP(E3307,'country(26mar)'!B$2:C$251,2,FALSE)</f>
        <v>GB</v>
      </c>
      <c r="G3307" t="str">
        <f>VLOOKUP(F3307,'country(26mar)'!C$2:D$251,2,FALSE)</f>
        <v>base.uk</v>
      </c>
      <c r="H3307" t="s">
        <v>11051</v>
      </c>
      <c r="I3307" t="str">
        <f t="shared" si="276"/>
        <v>United Kingdom Gwynedd</v>
      </c>
      <c r="J3307" t="str">
        <f t="shared" si="279"/>
        <v>state_GB_Gwy_103</v>
      </c>
    </row>
    <row r="3308" hidden="1" spans="1:10">
      <c r="A3308" t="str">
        <f t="shared" si="277"/>
        <v>state_GB_Sou_104</v>
      </c>
      <c r="B3308" t="e">
        <f>VLOOKUP(I3308,'state(26mar)'!D$2:G$680,4,FALSE)</f>
        <v>#N/A</v>
      </c>
      <c r="C3308" t="str">
        <f t="shared" si="275"/>
        <v>state_GB_Sou_104</v>
      </c>
      <c r="D3308">
        <f t="shared" si="278"/>
        <v>104</v>
      </c>
      <c r="E3308" t="s">
        <v>11000</v>
      </c>
      <c r="F3308" t="str">
        <f>VLOOKUP(E3308,'country(26mar)'!B$2:C$251,2,FALSE)</f>
        <v>GB</v>
      </c>
      <c r="G3308" t="str">
        <f>VLOOKUP(F3308,'country(26mar)'!C$2:D$251,2,FALSE)</f>
        <v>base.uk</v>
      </c>
      <c r="H3308" t="s">
        <v>11142</v>
      </c>
      <c r="I3308" t="str">
        <f t="shared" si="276"/>
        <v>United Kingdom South Lanarkshire</v>
      </c>
      <c r="J3308" t="str">
        <f t="shared" si="279"/>
        <v>state_GB_Sou_104</v>
      </c>
    </row>
    <row r="3309" hidden="1" spans="1:10">
      <c r="A3309" t="str">
        <f t="shared" si="277"/>
        <v>state_GB_Dur_105</v>
      </c>
      <c r="B3309" t="e">
        <f>VLOOKUP(I3309,'state(26mar)'!D$2:G$680,4,FALSE)</f>
        <v>#N/A</v>
      </c>
      <c r="C3309" t="str">
        <f t="shared" si="275"/>
        <v>state_GB_Dur_105</v>
      </c>
      <c r="D3309">
        <f t="shared" si="278"/>
        <v>105</v>
      </c>
      <c r="E3309" t="s">
        <v>11000</v>
      </c>
      <c r="F3309" t="str">
        <f>VLOOKUP(E3309,'country(26mar)'!B$2:C$251,2,FALSE)</f>
        <v>GB</v>
      </c>
      <c r="G3309" t="str">
        <f>VLOOKUP(F3309,'country(26mar)'!C$2:D$251,2,FALSE)</f>
        <v>base.uk</v>
      </c>
      <c r="H3309" t="s">
        <v>11103</v>
      </c>
      <c r="I3309" t="str">
        <f t="shared" si="276"/>
        <v>United Kingdom Durham</v>
      </c>
      <c r="J3309" t="str">
        <f t="shared" si="279"/>
        <v>state_GB_Dur_105</v>
      </c>
    </row>
    <row r="3310" hidden="1" spans="1:10">
      <c r="A3310" t="str">
        <f t="shared" si="277"/>
        <v>state_GB_War_106</v>
      </c>
      <c r="B3310" t="e">
        <f>VLOOKUP(I3310,'state(26mar)'!D$2:G$680,4,FALSE)</f>
        <v>#N/A</v>
      </c>
      <c r="C3310" t="str">
        <f t="shared" ref="C3310:C3373" si="280">CONCATENATE("state_",F3310,"_",LEFT(H3310,3),"_",D3310)</f>
        <v>state_GB_War_106</v>
      </c>
      <c r="D3310">
        <f t="shared" si="278"/>
        <v>106</v>
      </c>
      <c r="E3310" t="s">
        <v>11000</v>
      </c>
      <c r="F3310" t="str">
        <f>VLOOKUP(E3310,'country(26mar)'!B$2:C$251,2,FALSE)</f>
        <v>GB</v>
      </c>
      <c r="G3310" t="str">
        <f>VLOOKUP(F3310,'country(26mar)'!C$2:D$251,2,FALSE)</f>
        <v>base.uk</v>
      </c>
      <c r="H3310" t="s">
        <v>11332</v>
      </c>
      <c r="I3310" t="str">
        <f t="shared" ref="I3310:I3373" si="281">CONCATENATE(E3310," ",H3310)</f>
        <v>United Kingdom Warwickshire</v>
      </c>
      <c r="J3310" t="str">
        <f t="shared" si="279"/>
        <v>state_GB_War_106</v>
      </c>
    </row>
    <row r="3311" hidden="1" spans="1:10">
      <c r="A3311" t="str">
        <f t="shared" si="277"/>
        <v>state_GB_Abe_107</v>
      </c>
      <c r="B3311" t="e">
        <f>VLOOKUP(I3311,'state(26mar)'!D$2:G$680,4,FALSE)</f>
        <v>#N/A</v>
      </c>
      <c r="C3311" t="str">
        <f t="shared" si="280"/>
        <v>state_GB_Abe_107</v>
      </c>
      <c r="D3311">
        <f t="shared" si="278"/>
        <v>107</v>
      </c>
      <c r="E3311" t="s">
        <v>11000</v>
      </c>
      <c r="F3311" t="str">
        <f>VLOOKUP(E3311,'country(26mar)'!B$2:C$251,2,FALSE)</f>
        <v>GB</v>
      </c>
      <c r="G3311" t="str">
        <f>VLOOKUP(F3311,'country(26mar)'!C$2:D$251,2,FALSE)</f>
        <v>base.uk</v>
      </c>
      <c r="H3311" t="s">
        <v>11005</v>
      </c>
      <c r="I3311" t="str">
        <f t="shared" si="281"/>
        <v>United Kingdom Aberdeen City</v>
      </c>
      <c r="J3311" t="str">
        <f t="shared" si="279"/>
        <v>state_GB_Abe_107</v>
      </c>
    </row>
    <row r="3312" hidden="1" spans="1:10">
      <c r="A3312" t="str">
        <f t="shared" si="277"/>
        <v>state_GB_Sco_108</v>
      </c>
      <c r="B3312" t="e">
        <f>VLOOKUP(I3312,'state(26mar)'!D$2:G$680,4,FALSE)</f>
        <v>#N/A</v>
      </c>
      <c r="C3312" t="str">
        <f t="shared" si="280"/>
        <v>state_GB_Sco_108</v>
      </c>
      <c r="D3312">
        <f t="shared" si="278"/>
        <v>108</v>
      </c>
      <c r="E3312" t="s">
        <v>11000</v>
      </c>
      <c r="F3312" t="str">
        <f>VLOOKUP(E3312,'country(26mar)'!B$2:C$251,2,FALSE)</f>
        <v>GB</v>
      </c>
      <c r="G3312" t="str">
        <f>VLOOKUP(F3312,'country(26mar)'!C$2:D$251,2,FALSE)</f>
        <v>base.uk</v>
      </c>
      <c r="H3312" t="s">
        <v>11227</v>
      </c>
      <c r="I3312" t="str">
        <f t="shared" si="281"/>
        <v>United Kingdom Scottish Borders, The</v>
      </c>
      <c r="J3312" t="str">
        <f t="shared" si="279"/>
        <v>state_GB_Sco_108</v>
      </c>
    </row>
    <row r="3313" hidden="1" spans="1:10">
      <c r="A3313" t="str">
        <f t="shared" si="277"/>
        <v>state_GB_Sut_109</v>
      </c>
      <c r="B3313" t="e">
        <f>VLOOKUP(I3313,'state(26mar)'!D$2:G$680,4,FALSE)</f>
        <v>#N/A</v>
      </c>
      <c r="C3313" t="str">
        <f t="shared" si="280"/>
        <v>state_GB_Sut_109</v>
      </c>
      <c r="D3313">
        <f t="shared" si="278"/>
        <v>109</v>
      </c>
      <c r="E3313" t="s">
        <v>11000</v>
      </c>
      <c r="F3313" t="str">
        <f>VLOOKUP(E3313,'country(26mar)'!B$2:C$251,2,FALSE)</f>
        <v>GB</v>
      </c>
      <c r="G3313" t="str">
        <f>VLOOKUP(F3313,'country(26mar)'!C$2:D$251,2,FALSE)</f>
        <v>base.uk</v>
      </c>
      <c r="H3313" t="s">
        <v>11302</v>
      </c>
      <c r="I3313" t="str">
        <f t="shared" si="281"/>
        <v>United Kingdom Sutton</v>
      </c>
      <c r="J3313" t="str">
        <f t="shared" si="279"/>
        <v>state_GB_Sut_109</v>
      </c>
    </row>
    <row r="3314" hidden="1" spans="1:10">
      <c r="A3314" t="str">
        <f t="shared" si="277"/>
        <v>state_GB_Lew_110</v>
      </c>
      <c r="B3314" t="e">
        <f>VLOOKUP(I3314,'state(26mar)'!D$2:G$680,4,FALSE)</f>
        <v>#N/A</v>
      </c>
      <c r="C3314" t="str">
        <f t="shared" si="280"/>
        <v>state_GB_Lew_110</v>
      </c>
      <c r="D3314">
        <f t="shared" si="278"/>
        <v>110</v>
      </c>
      <c r="E3314" t="s">
        <v>11000</v>
      </c>
      <c r="F3314" t="str">
        <f>VLOOKUP(E3314,'country(26mar)'!B$2:C$251,2,FALSE)</f>
        <v>GB</v>
      </c>
      <c r="G3314" t="str">
        <f>VLOOKUP(F3314,'country(26mar)'!C$2:D$251,2,FALSE)</f>
        <v>base.uk</v>
      </c>
      <c r="H3314" t="s">
        <v>11061</v>
      </c>
      <c r="I3314" t="str">
        <f t="shared" si="281"/>
        <v>United Kingdom Lewisham</v>
      </c>
      <c r="J3314" t="str">
        <f t="shared" si="279"/>
        <v>state_GB_Lew_110</v>
      </c>
    </row>
    <row r="3315" hidden="1" spans="1:10">
      <c r="A3315" t="str">
        <f t="shared" si="277"/>
        <v>state_GB_Lam_111</v>
      </c>
      <c r="B3315" t="e">
        <f>VLOOKUP(I3315,'state(26mar)'!D$2:G$680,4,FALSE)</f>
        <v>#N/A</v>
      </c>
      <c r="C3315" t="str">
        <f t="shared" si="280"/>
        <v>state_GB_Lam_111</v>
      </c>
      <c r="D3315">
        <f t="shared" si="278"/>
        <v>111</v>
      </c>
      <c r="E3315" t="s">
        <v>11000</v>
      </c>
      <c r="F3315" t="str">
        <f>VLOOKUP(E3315,'country(26mar)'!B$2:C$251,2,FALSE)</f>
        <v>GB</v>
      </c>
      <c r="G3315" t="str">
        <f>VLOOKUP(F3315,'country(26mar)'!C$2:D$251,2,FALSE)</f>
        <v>base.uk</v>
      </c>
      <c r="H3315" t="s">
        <v>11181</v>
      </c>
      <c r="I3315" t="str">
        <f t="shared" si="281"/>
        <v>United Kingdom Lambeth</v>
      </c>
      <c r="J3315" t="str">
        <f t="shared" si="279"/>
        <v>state_GB_Lam_111</v>
      </c>
    </row>
    <row r="3316" hidden="1" spans="1:10">
      <c r="A3316" t="str">
        <f t="shared" si="277"/>
        <v>state_GB_Eas_112</v>
      </c>
      <c r="B3316" t="e">
        <f>VLOOKUP(I3316,'state(26mar)'!D$2:G$680,4,FALSE)</f>
        <v>#N/A</v>
      </c>
      <c r="C3316" t="str">
        <f t="shared" si="280"/>
        <v>state_GB_Eas_112</v>
      </c>
      <c r="D3316">
        <f t="shared" si="278"/>
        <v>112</v>
      </c>
      <c r="E3316" t="s">
        <v>11000</v>
      </c>
      <c r="F3316" t="str">
        <f>VLOOKUP(E3316,'country(26mar)'!B$2:C$251,2,FALSE)</f>
        <v>GB</v>
      </c>
      <c r="G3316" t="str">
        <f>VLOOKUP(F3316,'country(26mar)'!C$2:D$251,2,FALSE)</f>
        <v>base.uk</v>
      </c>
      <c r="H3316" t="s">
        <v>11187</v>
      </c>
      <c r="I3316" t="str">
        <f t="shared" si="281"/>
        <v>United Kingdom East Sussex</v>
      </c>
      <c r="J3316" t="str">
        <f t="shared" si="279"/>
        <v>state_GB_Eas_112</v>
      </c>
    </row>
    <row r="3317" hidden="1" spans="1:10">
      <c r="A3317" t="str">
        <f t="shared" si="277"/>
        <v>state_GB_Dun_113</v>
      </c>
      <c r="B3317" t="e">
        <f>VLOOKUP(I3317,'state(26mar)'!D$2:G$680,4,FALSE)</f>
        <v>#N/A</v>
      </c>
      <c r="C3317" t="str">
        <f t="shared" si="280"/>
        <v>state_GB_Dun_113</v>
      </c>
      <c r="D3317">
        <f t="shared" si="278"/>
        <v>113</v>
      </c>
      <c r="E3317" t="s">
        <v>11000</v>
      </c>
      <c r="F3317" t="str">
        <f>VLOOKUP(E3317,'country(26mar)'!B$2:C$251,2,FALSE)</f>
        <v>GB</v>
      </c>
      <c r="G3317" t="str">
        <f>VLOOKUP(F3317,'country(26mar)'!C$2:D$251,2,FALSE)</f>
        <v>base.uk</v>
      </c>
      <c r="H3317" t="s">
        <v>11101</v>
      </c>
      <c r="I3317" t="str">
        <f t="shared" si="281"/>
        <v>United Kingdom Dundee City</v>
      </c>
      <c r="J3317" t="str">
        <f t="shared" si="279"/>
        <v>state_GB_Dun_113</v>
      </c>
    </row>
    <row r="3318" hidden="1" spans="1:10">
      <c r="A3318" t="str">
        <f t="shared" si="277"/>
        <v>state_GB_Suf_114</v>
      </c>
      <c r="B3318" t="e">
        <f>VLOOKUP(I3318,'state(26mar)'!D$2:G$680,4,FALSE)</f>
        <v>#N/A</v>
      </c>
      <c r="C3318" t="str">
        <f t="shared" si="280"/>
        <v>state_GB_Suf_114</v>
      </c>
      <c r="D3318">
        <f t="shared" si="278"/>
        <v>114</v>
      </c>
      <c r="E3318" t="s">
        <v>11000</v>
      </c>
      <c r="F3318" t="str">
        <f>VLOOKUP(E3318,'country(26mar)'!B$2:C$251,2,FALSE)</f>
        <v>GB</v>
      </c>
      <c r="G3318" t="str">
        <f>VLOOKUP(F3318,'country(26mar)'!C$2:D$251,2,FALSE)</f>
        <v>base.uk</v>
      </c>
      <c r="H3318" t="s">
        <v>11165</v>
      </c>
      <c r="I3318" t="str">
        <f t="shared" si="281"/>
        <v>United Kingdom Suffolk</v>
      </c>
      <c r="J3318" t="str">
        <f t="shared" si="279"/>
        <v>state_GB_Suf_114</v>
      </c>
    </row>
    <row r="3319" hidden="1" spans="1:10">
      <c r="A3319" t="str">
        <f t="shared" si="277"/>
        <v>state_GB_Bir_115</v>
      </c>
      <c r="B3319" t="e">
        <f>VLOOKUP(I3319,'state(26mar)'!D$2:G$680,4,FALSE)</f>
        <v>#N/A</v>
      </c>
      <c r="C3319" t="str">
        <f t="shared" si="280"/>
        <v>state_GB_Bir_115</v>
      </c>
      <c r="D3319">
        <f t="shared" si="278"/>
        <v>115</v>
      </c>
      <c r="E3319" t="s">
        <v>11000</v>
      </c>
      <c r="F3319" t="str">
        <f>VLOOKUP(E3319,'country(26mar)'!B$2:C$251,2,FALSE)</f>
        <v>GB</v>
      </c>
      <c r="G3319" t="str">
        <f>VLOOKUP(F3319,'country(26mar)'!C$2:D$251,2,FALSE)</f>
        <v>base.uk</v>
      </c>
      <c r="H3319" t="s">
        <v>11033</v>
      </c>
      <c r="I3319" t="str">
        <f t="shared" si="281"/>
        <v>United Kingdom Birmingham</v>
      </c>
      <c r="J3319" t="str">
        <f t="shared" si="279"/>
        <v>state_GB_Bir_115</v>
      </c>
    </row>
    <row r="3320" hidden="1" spans="1:10">
      <c r="A3320" t="str">
        <f t="shared" si="277"/>
        <v>state_GB_Sto_116</v>
      </c>
      <c r="B3320" t="e">
        <f>VLOOKUP(I3320,'state(26mar)'!D$2:G$680,4,FALSE)</f>
        <v>#N/A</v>
      </c>
      <c r="C3320" t="str">
        <f t="shared" si="280"/>
        <v>state_GB_Sto_116</v>
      </c>
      <c r="D3320">
        <f t="shared" si="278"/>
        <v>116</v>
      </c>
      <c r="E3320" t="s">
        <v>11000</v>
      </c>
      <c r="F3320" t="str">
        <f>VLOOKUP(E3320,'country(26mar)'!B$2:C$251,2,FALSE)</f>
        <v>GB</v>
      </c>
      <c r="G3320" t="str">
        <f>VLOOKUP(F3320,'country(26mar)'!C$2:D$251,2,FALSE)</f>
        <v>base.uk</v>
      </c>
      <c r="H3320" t="s">
        <v>11295</v>
      </c>
      <c r="I3320" t="str">
        <f t="shared" si="281"/>
        <v>United Kingdom Stoke-on-Trent</v>
      </c>
      <c r="J3320" t="str">
        <f t="shared" si="279"/>
        <v>state_GB_Sto_116</v>
      </c>
    </row>
    <row r="3321" hidden="1" spans="1:10">
      <c r="A3321" t="str">
        <f t="shared" si="277"/>
        <v>state_GB_Sto_117</v>
      </c>
      <c r="B3321" t="e">
        <f>VLOOKUP(I3321,'state(26mar)'!D$2:G$680,4,FALSE)</f>
        <v>#N/A</v>
      </c>
      <c r="C3321" t="str">
        <f t="shared" si="280"/>
        <v>state_GB_Sto_117</v>
      </c>
      <c r="D3321">
        <f t="shared" si="278"/>
        <v>117</v>
      </c>
      <c r="E3321" t="s">
        <v>11000</v>
      </c>
      <c r="F3321" t="str">
        <f>VLOOKUP(E3321,'country(26mar)'!B$2:C$251,2,FALSE)</f>
        <v>GB</v>
      </c>
      <c r="G3321" t="str">
        <f>VLOOKUP(F3321,'country(26mar)'!C$2:D$251,2,FALSE)</f>
        <v>base.uk</v>
      </c>
      <c r="H3321" t="s">
        <v>11292</v>
      </c>
      <c r="I3321" t="str">
        <f t="shared" si="281"/>
        <v>United Kingdom Stockport</v>
      </c>
      <c r="J3321" t="str">
        <f t="shared" si="279"/>
        <v>state_GB_Sto_117</v>
      </c>
    </row>
    <row r="3322" hidden="1" spans="1:10">
      <c r="A3322" t="str">
        <f t="shared" si="277"/>
        <v>state_GB_Ess_118</v>
      </c>
      <c r="B3322" t="e">
        <f>VLOOKUP(I3322,'state(26mar)'!D$2:G$680,4,FALSE)</f>
        <v>#N/A</v>
      </c>
      <c r="C3322" t="str">
        <f t="shared" si="280"/>
        <v>state_GB_Ess_118</v>
      </c>
      <c r="D3322">
        <f t="shared" si="278"/>
        <v>118</v>
      </c>
      <c r="E3322" t="s">
        <v>11000</v>
      </c>
      <c r="F3322" t="str">
        <f>VLOOKUP(E3322,'country(26mar)'!B$2:C$251,2,FALSE)</f>
        <v>GB</v>
      </c>
      <c r="G3322" t="str">
        <f>VLOOKUP(F3322,'country(26mar)'!C$2:D$251,2,FALSE)</f>
        <v>base.uk</v>
      </c>
      <c r="H3322" t="s">
        <v>11063</v>
      </c>
      <c r="I3322" t="str">
        <f t="shared" si="281"/>
        <v>United Kingdom Essex</v>
      </c>
      <c r="J3322" t="str">
        <f t="shared" si="279"/>
        <v>state_GB_Ess_118</v>
      </c>
    </row>
    <row r="3323" hidden="1" spans="1:10">
      <c r="A3323" t="str">
        <f t="shared" si="277"/>
        <v>state_GB_Lee_119</v>
      </c>
      <c r="B3323" t="e">
        <f>VLOOKUP(I3323,'state(26mar)'!D$2:G$680,4,FALSE)</f>
        <v>#N/A</v>
      </c>
      <c r="C3323" t="str">
        <f t="shared" si="280"/>
        <v>state_GB_Lee_119</v>
      </c>
      <c r="D3323">
        <f t="shared" si="278"/>
        <v>119</v>
      </c>
      <c r="E3323" t="s">
        <v>11000</v>
      </c>
      <c r="F3323" t="str">
        <f>VLOOKUP(E3323,'country(26mar)'!B$2:C$251,2,FALSE)</f>
        <v>GB</v>
      </c>
      <c r="G3323" t="str">
        <f>VLOOKUP(F3323,'country(26mar)'!C$2:D$251,2,FALSE)</f>
        <v>base.uk</v>
      </c>
      <c r="H3323" t="s">
        <v>11182</v>
      </c>
      <c r="I3323" t="str">
        <f t="shared" si="281"/>
        <v>United Kingdom Leeds</v>
      </c>
      <c r="J3323" t="str">
        <f t="shared" si="279"/>
        <v>state_GB_Lee_119</v>
      </c>
    </row>
    <row r="3324" hidden="1" spans="1:10">
      <c r="A3324" t="str">
        <f t="shared" si="277"/>
        <v>state_GB_Bat_120</v>
      </c>
      <c r="B3324" t="e">
        <f>VLOOKUP(I3324,'state(26mar)'!D$2:G$680,4,FALSE)</f>
        <v>#N/A</v>
      </c>
      <c r="C3324" t="str">
        <f t="shared" si="280"/>
        <v>state_GB_Bat_120</v>
      </c>
      <c r="D3324">
        <f t="shared" si="278"/>
        <v>120</v>
      </c>
      <c r="E3324" t="s">
        <v>11000</v>
      </c>
      <c r="F3324" t="str">
        <f>VLOOKUP(E3324,'country(26mar)'!B$2:C$251,2,FALSE)</f>
        <v>GB</v>
      </c>
      <c r="G3324" t="str">
        <f>VLOOKUP(F3324,'country(26mar)'!C$2:D$251,2,FALSE)</f>
        <v>base.uk</v>
      </c>
      <c r="H3324" t="s">
        <v>11026</v>
      </c>
      <c r="I3324" t="str">
        <f t="shared" si="281"/>
        <v>United Kingdom Bath and North East Somerset</v>
      </c>
      <c r="J3324" t="str">
        <f t="shared" si="279"/>
        <v>state_GB_Bat_120</v>
      </c>
    </row>
    <row r="3325" hidden="1" spans="1:10">
      <c r="A3325" t="str">
        <f t="shared" si="277"/>
        <v>state_GB_Sou_121</v>
      </c>
      <c r="B3325" t="e">
        <f>VLOOKUP(I3325,'state(26mar)'!D$2:G$680,4,FALSE)</f>
        <v>#N/A</v>
      </c>
      <c r="C3325" t="str">
        <f t="shared" si="280"/>
        <v>state_GB_Sou_121</v>
      </c>
      <c r="D3325">
        <f t="shared" si="278"/>
        <v>121</v>
      </c>
      <c r="E3325" t="s">
        <v>11000</v>
      </c>
      <c r="F3325" t="str">
        <f>VLOOKUP(E3325,'country(26mar)'!B$2:C$251,2,FALSE)</f>
        <v>GB</v>
      </c>
      <c r="G3325" t="str">
        <f>VLOOKUP(F3325,'country(26mar)'!C$2:D$251,2,FALSE)</f>
        <v>base.uk</v>
      </c>
      <c r="H3325" t="s">
        <v>11016</v>
      </c>
      <c r="I3325" t="str">
        <f t="shared" si="281"/>
        <v>United Kingdom South Ayrshire</v>
      </c>
      <c r="J3325" t="str">
        <f t="shared" si="279"/>
        <v>state_GB_Sou_121</v>
      </c>
    </row>
    <row r="3326" hidden="1" spans="1:10">
      <c r="A3326" t="str">
        <f t="shared" si="277"/>
        <v>state_GB_Eas_122</v>
      </c>
      <c r="B3326" t="e">
        <f>VLOOKUP(I3326,'state(26mar)'!D$2:G$680,4,FALSE)</f>
        <v>#N/A</v>
      </c>
      <c r="C3326" t="str">
        <f t="shared" si="280"/>
        <v>state_GB_Eas_122</v>
      </c>
      <c r="D3326">
        <f t="shared" si="278"/>
        <v>122</v>
      </c>
      <c r="E3326" t="s">
        <v>11000</v>
      </c>
      <c r="F3326" t="str">
        <f>VLOOKUP(E3326,'country(26mar)'!B$2:C$251,2,FALSE)</f>
        <v>GB</v>
      </c>
      <c r="G3326" t="str">
        <f>VLOOKUP(F3326,'country(26mar)'!C$2:D$251,2,FALSE)</f>
        <v>base.uk</v>
      </c>
      <c r="H3326" t="s">
        <v>11177</v>
      </c>
      <c r="I3326" t="str">
        <f t="shared" si="281"/>
        <v>United Kingdom East Dunbartonshire</v>
      </c>
      <c r="J3326" t="str">
        <f t="shared" si="279"/>
        <v>state_GB_Eas_122</v>
      </c>
    </row>
    <row r="3327" hidden="1" spans="1:10">
      <c r="A3327" t="str">
        <f t="shared" si="277"/>
        <v>state_GB_Wir_123</v>
      </c>
      <c r="B3327" t="e">
        <f>VLOOKUP(I3327,'state(26mar)'!D$2:G$680,4,FALSE)</f>
        <v>#N/A</v>
      </c>
      <c r="C3327" t="str">
        <f t="shared" si="280"/>
        <v>state_GB_Wir_123</v>
      </c>
      <c r="D3327">
        <f t="shared" si="278"/>
        <v>123</v>
      </c>
      <c r="E3327" t="s">
        <v>11000</v>
      </c>
      <c r="F3327" t="str">
        <f>VLOOKUP(E3327,'country(26mar)'!B$2:C$251,2,FALSE)</f>
        <v>GB</v>
      </c>
      <c r="G3327" t="str">
        <f>VLOOKUP(F3327,'country(26mar)'!C$2:D$251,2,FALSE)</f>
        <v>base.uk</v>
      </c>
      <c r="H3327" t="s">
        <v>11324</v>
      </c>
      <c r="I3327" t="str">
        <f t="shared" si="281"/>
        <v>United Kingdom Wirral</v>
      </c>
      <c r="J3327" t="str">
        <f t="shared" si="279"/>
        <v>state_GB_Wir_123</v>
      </c>
    </row>
    <row r="3328" hidden="1" spans="1:10">
      <c r="A3328" t="str">
        <f t="shared" si="277"/>
        <v>state_GB_Con_124</v>
      </c>
      <c r="B3328" t="e">
        <f>VLOOKUP(I3328,'state(26mar)'!D$2:G$680,4,FALSE)</f>
        <v>#N/A</v>
      </c>
      <c r="C3328" t="str">
        <f t="shared" si="280"/>
        <v>state_GB_Con_124</v>
      </c>
      <c r="D3328">
        <f t="shared" si="278"/>
        <v>124</v>
      </c>
      <c r="E3328" t="s">
        <v>11000</v>
      </c>
      <c r="F3328" t="str">
        <f>VLOOKUP(E3328,'country(26mar)'!B$2:C$251,2,FALSE)</f>
        <v>GB</v>
      </c>
      <c r="G3328" t="str">
        <f>VLOOKUP(F3328,'country(26mar)'!C$2:D$251,2,FALSE)</f>
        <v>base.uk</v>
      </c>
      <c r="H3328" t="s">
        <v>11076</v>
      </c>
      <c r="I3328" t="str">
        <f t="shared" si="281"/>
        <v>United Kingdom Conwy</v>
      </c>
      <c r="J3328" t="str">
        <f t="shared" si="279"/>
        <v>state_GB_Con_124</v>
      </c>
    </row>
    <row r="3329" hidden="1" spans="1:10">
      <c r="A3329" t="str">
        <f t="shared" si="277"/>
        <v>state_GB_Den_125</v>
      </c>
      <c r="B3329" t="e">
        <f>VLOOKUP(I3329,'state(26mar)'!D$2:G$680,4,FALSE)</f>
        <v>#N/A</v>
      </c>
      <c r="C3329" t="str">
        <f t="shared" si="280"/>
        <v>state_GB_Den_125</v>
      </c>
      <c r="D3329">
        <f t="shared" si="278"/>
        <v>125</v>
      </c>
      <c r="E3329" t="s">
        <v>11000</v>
      </c>
      <c r="F3329" t="str">
        <f>VLOOKUP(E3329,'country(26mar)'!B$2:C$251,2,FALSE)</f>
        <v>GB</v>
      </c>
      <c r="G3329" t="str">
        <f>VLOOKUP(F3329,'country(26mar)'!C$2:D$251,2,FALSE)</f>
        <v>base.uk</v>
      </c>
      <c r="H3329" t="s">
        <v>11263</v>
      </c>
      <c r="I3329" t="str">
        <f t="shared" si="281"/>
        <v>United Kingdom Denbighshire</v>
      </c>
      <c r="J3329" t="str">
        <f t="shared" si="279"/>
        <v>state_GB_Den_125</v>
      </c>
    </row>
    <row r="3330" hidden="1" spans="1:10">
      <c r="A3330" t="str">
        <f t="shared" si="277"/>
        <v>state_GB_Wal_126</v>
      </c>
      <c r="B3330" t="e">
        <f>VLOOKUP(I3330,'state(26mar)'!D$2:G$680,4,FALSE)</f>
        <v>#N/A</v>
      </c>
      <c r="C3330" t="str">
        <f t="shared" si="280"/>
        <v>state_GB_Wal_126</v>
      </c>
      <c r="D3330">
        <f t="shared" si="278"/>
        <v>126</v>
      </c>
      <c r="E3330" t="s">
        <v>11000</v>
      </c>
      <c r="F3330" t="str">
        <f>VLOOKUP(E3330,'country(26mar)'!B$2:C$251,2,FALSE)</f>
        <v>GB</v>
      </c>
      <c r="G3330" t="str">
        <f>VLOOKUP(F3330,'country(26mar)'!C$2:D$251,2,FALSE)</f>
        <v>base.uk</v>
      </c>
      <c r="H3330" t="s">
        <v>11329</v>
      </c>
      <c r="I3330" t="str">
        <f t="shared" si="281"/>
        <v>United Kingdom Waltham Forest</v>
      </c>
      <c r="J3330" t="str">
        <f t="shared" si="279"/>
        <v>state_GB_Wal_126</v>
      </c>
    </row>
    <row r="3331" hidden="1" spans="1:10">
      <c r="A3331" t="str">
        <f t="shared" ref="A3331:A3394" si="282">IFERROR(B3331,C3331)</f>
        <v>state_GB_Cal_127</v>
      </c>
      <c r="B3331" t="e">
        <f>VLOOKUP(I3331,'state(26mar)'!D$2:G$680,4,FALSE)</f>
        <v>#N/A</v>
      </c>
      <c r="C3331" t="str">
        <f t="shared" si="280"/>
        <v>state_GB_Cal_127</v>
      </c>
      <c r="D3331">
        <f t="shared" ref="D3331:D3394" si="283">IF(E3331=E3330,D3330+1,1)</f>
        <v>127</v>
      </c>
      <c r="E3331" t="s">
        <v>11000</v>
      </c>
      <c r="F3331" t="str">
        <f>VLOOKUP(E3331,'country(26mar)'!B$2:C$251,2,FALSE)</f>
        <v>GB</v>
      </c>
      <c r="G3331" t="str">
        <f>VLOOKUP(F3331,'country(26mar)'!C$2:D$251,2,FALSE)</f>
        <v>base.uk</v>
      </c>
      <c r="H3331" t="s">
        <v>11141</v>
      </c>
      <c r="I3331" t="str">
        <f t="shared" si="281"/>
        <v>United Kingdom Calderdale</v>
      </c>
      <c r="J3331" t="str">
        <f t="shared" ref="J3331:J3394" si="284">A3331</f>
        <v>state_GB_Cal_127</v>
      </c>
    </row>
    <row r="3332" hidden="1" spans="1:10">
      <c r="A3332" t="str">
        <f t="shared" si="282"/>
        <v>state_GB_Pet_128</v>
      </c>
      <c r="B3332" t="e">
        <f>VLOOKUP(I3332,'state(26mar)'!D$2:G$680,4,FALSE)</f>
        <v>#N/A</v>
      </c>
      <c r="C3332" t="str">
        <f t="shared" si="280"/>
        <v>state_GB_Pet_128</v>
      </c>
      <c r="D3332">
        <f t="shared" si="283"/>
        <v>128</v>
      </c>
      <c r="E3332" t="s">
        <v>11000</v>
      </c>
      <c r="F3332" t="str">
        <f>VLOOKUP(E3332,'country(26mar)'!B$2:C$251,2,FALSE)</f>
        <v>GB</v>
      </c>
      <c r="G3332" t="str">
        <f>VLOOKUP(F3332,'country(26mar)'!C$2:D$251,2,FALSE)</f>
        <v>base.uk</v>
      </c>
      <c r="H3332" t="s">
        <v>704</v>
      </c>
      <c r="I3332" t="str">
        <f t="shared" si="281"/>
        <v>United Kingdom Peterborough</v>
      </c>
      <c r="J3332" t="str">
        <f t="shared" si="284"/>
        <v>state_GB_Pet_128</v>
      </c>
    </row>
    <row r="3333" hidden="1" spans="1:10">
      <c r="A3333" t="str">
        <f t="shared" si="282"/>
        <v>state_GB_Rot_129</v>
      </c>
      <c r="B3333" t="e">
        <f>VLOOKUP(I3333,'state(26mar)'!D$2:G$680,4,FALSE)</f>
        <v>#N/A</v>
      </c>
      <c r="C3333" t="str">
        <f t="shared" si="280"/>
        <v>state_GB_Rot_129</v>
      </c>
      <c r="D3333">
        <f t="shared" si="283"/>
        <v>129</v>
      </c>
      <c r="E3333" t="s">
        <v>11000</v>
      </c>
      <c r="F3333" t="str">
        <f>VLOOKUP(E3333,'country(26mar)'!B$2:C$251,2,FALSE)</f>
        <v>GB</v>
      </c>
      <c r="G3333" t="str">
        <f>VLOOKUP(F3333,'country(26mar)'!C$2:D$251,2,FALSE)</f>
        <v>base.uk</v>
      </c>
      <c r="H3333" t="s">
        <v>11269</v>
      </c>
      <c r="I3333" t="str">
        <f t="shared" si="281"/>
        <v>United Kingdom Rotherham</v>
      </c>
      <c r="J3333" t="str">
        <f t="shared" si="284"/>
        <v>state_GB_Rot_129</v>
      </c>
    </row>
    <row r="3334" hidden="1" spans="1:10">
      <c r="A3334" t="str">
        <f t="shared" si="282"/>
        <v>state_GB_Cla_130</v>
      </c>
      <c r="B3334" t="e">
        <f>VLOOKUP(I3334,'state(26mar)'!D$2:G$680,4,FALSE)</f>
        <v>#N/A</v>
      </c>
      <c r="C3334" t="str">
        <f t="shared" si="280"/>
        <v>state_GB_Cla_130</v>
      </c>
      <c r="D3334">
        <f t="shared" si="283"/>
        <v>130</v>
      </c>
      <c r="E3334" t="s">
        <v>11000</v>
      </c>
      <c r="F3334" t="str">
        <f>VLOOKUP(E3334,'country(26mar)'!B$2:C$251,2,FALSE)</f>
        <v>GB</v>
      </c>
      <c r="G3334" t="str">
        <f>VLOOKUP(F3334,'country(26mar)'!C$2:D$251,2,FALSE)</f>
        <v>base.uk</v>
      </c>
      <c r="H3334" t="s">
        <v>11007</v>
      </c>
      <c r="I3334" t="str">
        <f t="shared" si="281"/>
        <v>United Kingdom Clackmannanshire</v>
      </c>
      <c r="J3334" t="str">
        <f t="shared" si="284"/>
        <v>state_GB_Cla_130</v>
      </c>
    </row>
    <row r="3335" hidden="1" spans="1:10">
      <c r="A3335" t="str">
        <f t="shared" si="282"/>
        <v>state_GB_Sou_131</v>
      </c>
      <c r="B3335" t="e">
        <f>VLOOKUP(I3335,'state(26mar)'!D$2:G$680,4,FALSE)</f>
        <v>#N/A</v>
      </c>
      <c r="C3335" t="str">
        <f t="shared" si="280"/>
        <v>state_GB_Sou_131</v>
      </c>
      <c r="D3335">
        <f t="shared" si="283"/>
        <v>131</v>
      </c>
      <c r="E3335" t="s">
        <v>11000</v>
      </c>
      <c r="F3335" t="str">
        <f>VLOOKUP(E3335,'country(26mar)'!B$2:C$251,2,FALSE)</f>
        <v>GB</v>
      </c>
      <c r="G3335" t="str">
        <f>VLOOKUP(F3335,'country(26mar)'!C$2:D$251,2,FALSE)</f>
        <v>base.uk</v>
      </c>
      <c r="H3335" t="s">
        <v>11285</v>
      </c>
      <c r="I3335" t="str">
        <f t="shared" si="281"/>
        <v>United Kingdom Southampton</v>
      </c>
      <c r="J3335" t="str">
        <f t="shared" si="284"/>
        <v>state_GB_Sou_131</v>
      </c>
    </row>
    <row r="3336" hidden="1" spans="1:10">
      <c r="A3336" t="str">
        <f t="shared" si="282"/>
        <v>state_GB_Bla_132</v>
      </c>
      <c r="B3336" t="e">
        <f>VLOOKUP(I3336,'state(26mar)'!D$2:G$680,4,FALSE)</f>
        <v>#N/A</v>
      </c>
      <c r="C3336" t="str">
        <f t="shared" si="280"/>
        <v>state_GB_Bla_132</v>
      </c>
      <c r="D3336">
        <f t="shared" si="283"/>
        <v>132</v>
      </c>
      <c r="E3336" t="s">
        <v>11000</v>
      </c>
      <c r="F3336" t="str">
        <f>VLOOKUP(E3336,'country(26mar)'!B$2:C$251,2,FALSE)</f>
        <v>GB</v>
      </c>
      <c r="G3336" t="str">
        <f>VLOOKUP(F3336,'country(26mar)'!C$2:D$251,2,FALSE)</f>
        <v>base.uk</v>
      </c>
      <c r="H3336" t="s">
        <v>11108</v>
      </c>
      <c r="I3336" t="str">
        <f t="shared" si="281"/>
        <v>United Kingdom Blaenau Gwent</v>
      </c>
      <c r="J3336" t="str">
        <f t="shared" si="284"/>
        <v>state_GB_Bla_132</v>
      </c>
    </row>
    <row r="3337" hidden="1" spans="1:10">
      <c r="A3337" t="str">
        <f t="shared" si="282"/>
        <v>state_GB_Ang_133</v>
      </c>
      <c r="B3337" t="e">
        <f>VLOOKUP(I3337,'state(26mar)'!D$2:G$680,4,FALSE)</f>
        <v>#N/A</v>
      </c>
      <c r="C3337" t="str">
        <f t="shared" si="280"/>
        <v>state_GB_Ang_133</v>
      </c>
      <c r="D3337">
        <f t="shared" si="283"/>
        <v>133</v>
      </c>
      <c r="E3337" t="s">
        <v>11000</v>
      </c>
      <c r="F3337" t="str">
        <f>VLOOKUP(E3337,'country(26mar)'!B$2:C$251,2,FALSE)</f>
        <v>GB</v>
      </c>
      <c r="G3337" t="str">
        <f>VLOOKUP(F3337,'country(26mar)'!C$2:D$251,2,FALSE)</f>
        <v>base.uk</v>
      </c>
      <c r="H3337" t="s">
        <v>11120</v>
      </c>
      <c r="I3337" t="str">
        <f t="shared" si="281"/>
        <v>United Kingdom Angus</v>
      </c>
      <c r="J3337" t="str">
        <f t="shared" si="284"/>
        <v>state_GB_Ang_133</v>
      </c>
    </row>
    <row r="3338" hidden="1" spans="1:10">
      <c r="A3338" t="str">
        <f t="shared" si="282"/>
        <v>state_GB_Isl_134</v>
      </c>
      <c r="B3338" t="e">
        <f>VLOOKUP(I3338,'state(26mar)'!D$2:G$680,4,FALSE)</f>
        <v>#N/A</v>
      </c>
      <c r="C3338" t="str">
        <f t="shared" si="280"/>
        <v>state_GB_Isl_134</v>
      </c>
      <c r="D3338">
        <f t="shared" si="283"/>
        <v>134</v>
      </c>
      <c r="E3338" t="s">
        <v>11000</v>
      </c>
      <c r="F3338" t="str">
        <f>VLOOKUP(E3338,'country(26mar)'!B$2:C$251,2,FALSE)</f>
        <v>GB</v>
      </c>
      <c r="G3338" t="str">
        <f>VLOOKUP(F3338,'country(26mar)'!C$2:D$251,2,FALSE)</f>
        <v>base.uk</v>
      </c>
      <c r="H3338" t="s">
        <v>11168</v>
      </c>
      <c r="I3338" t="str">
        <f t="shared" si="281"/>
        <v>United Kingdom Islington</v>
      </c>
      <c r="J3338" t="str">
        <f t="shared" si="284"/>
        <v>state_GB_Isl_134</v>
      </c>
    </row>
    <row r="3339" hidden="1" spans="1:10">
      <c r="A3339" t="str">
        <f t="shared" si="282"/>
        <v>state_GB_Car_135</v>
      </c>
      <c r="B3339" t="e">
        <f>VLOOKUP(I3339,'state(26mar)'!D$2:G$680,4,FALSE)</f>
        <v>#N/A</v>
      </c>
      <c r="C3339" t="str">
        <f t="shared" si="280"/>
        <v>state_GB_Car_135</v>
      </c>
      <c r="D3339">
        <f t="shared" si="283"/>
        <v>135</v>
      </c>
      <c r="E3339" t="s">
        <v>11000</v>
      </c>
      <c r="F3339" t="str">
        <f>VLOOKUP(E3339,'country(26mar)'!B$2:C$251,2,FALSE)</f>
        <v>GB</v>
      </c>
      <c r="G3339" t="str">
        <f>VLOOKUP(F3339,'country(26mar)'!C$2:D$251,2,FALSE)</f>
        <v>base.uk</v>
      </c>
      <c r="H3339" t="s">
        <v>11049</v>
      </c>
      <c r="I3339" t="str">
        <f t="shared" si="281"/>
        <v>United Kingdom Carmarthenshire</v>
      </c>
      <c r="J3339" t="str">
        <f t="shared" si="284"/>
        <v>state_GB_Car_135</v>
      </c>
    </row>
    <row r="3340" hidden="1" spans="1:10">
      <c r="A3340" t="str">
        <f t="shared" si="282"/>
        <v>state_GB_Eal_136</v>
      </c>
      <c r="B3340" t="e">
        <f>VLOOKUP(I3340,'state(26mar)'!D$2:G$680,4,FALSE)</f>
        <v>#N/A</v>
      </c>
      <c r="C3340" t="str">
        <f t="shared" si="280"/>
        <v>state_GB_Eal_136</v>
      </c>
      <c r="D3340">
        <f t="shared" si="283"/>
        <v>136</v>
      </c>
      <c r="E3340" t="s">
        <v>11000</v>
      </c>
      <c r="F3340" t="str">
        <f>VLOOKUP(E3340,'country(26mar)'!B$2:C$251,2,FALSE)</f>
        <v>GB</v>
      </c>
      <c r="G3340" t="str">
        <f>VLOOKUP(F3340,'country(26mar)'!C$2:D$251,2,FALSE)</f>
        <v>base.uk</v>
      </c>
      <c r="H3340" t="s">
        <v>11104</v>
      </c>
      <c r="I3340" t="str">
        <f t="shared" si="281"/>
        <v>United Kingdom Ealing</v>
      </c>
      <c r="J3340" t="str">
        <f t="shared" si="284"/>
        <v>state_GB_Eal_136</v>
      </c>
    </row>
    <row r="3341" hidden="1" spans="1:10">
      <c r="A3341" t="str">
        <f t="shared" si="282"/>
        <v>state_GB_Eas_137</v>
      </c>
      <c r="B3341" t="e">
        <f>VLOOKUP(I3341,'state(26mar)'!D$2:G$680,4,FALSE)</f>
        <v>#N/A</v>
      </c>
      <c r="C3341" t="str">
        <f t="shared" si="280"/>
        <v>state_GB_Eas_137</v>
      </c>
      <c r="D3341">
        <f t="shared" si="283"/>
        <v>137</v>
      </c>
      <c r="E3341" t="s">
        <v>11000</v>
      </c>
      <c r="F3341" t="str">
        <f>VLOOKUP(E3341,'country(26mar)'!B$2:C$251,2,FALSE)</f>
        <v>GB</v>
      </c>
      <c r="G3341" t="str">
        <f>VLOOKUP(F3341,'country(26mar)'!C$2:D$251,2,FALSE)</f>
        <v>base.uk</v>
      </c>
      <c r="H3341" t="s">
        <v>11172</v>
      </c>
      <c r="I3341" t="str">
        <f t="shared" si="281"/>
        <v>United Kingdom East Ayrshire</v>
      </c>
      <c r="J3341" t="str">
        <f t="shared" si="284"/>
        <v>state_GB_Eas_137</v>
      </c>
    </row>
    <row r="3342" hidden="1" spans="1:10">
      <c r="A3342" t="str">
        <f t="shared" si="282"/>
        <v>state_GB_New_138</v>
      </c>
      <c r="B3342" t="e">
        <f>VLOOKUP(I3342,'state(26mar)'!D$2:G$680,4,FALSE)</f>
        <v>#N/A</v>
      </c>
      <c r="C3342" t="str">
        <f t="shared" si="280"/>
        <v>state_GB_New_138</v>
      </c>
      <c r="D3342">
        <f t="shared" si="283"/>
        <v>138</v>
      </c>
      <c r="E3342" t="s">
        <v>11000</v>
      </c>
      <c r="F3342" t="str">
        <f>VLOOKUP(E3342,'country(26mar)'!B$2:C$251,2,FALSE)</f>
        <v>GB</v>
      </c>
      <c r="G3342" t="str">
        <f>VLOOKUP(F3342,'country(26mar)'!C$2:D$251,2,FALSE)</f>
        <v>base.uk</v>
      </c>
      <c r="H3342" t="s">
        <v>11223</v>
      </c>
      <c r="I3342" t="str">
        <f t="shared" si="281"/>
        <v>United Kingdom Newport</v>
      </c>
      <c r="J3342" t="str">
        <f t="shared" si="284"/>
        <v>state_GB_New_138</v>
      </c>
    </row>
    <row r="3343" hidden="1" spans="1:10">
      <c r="A3343" t="str">
        <f t="shared" si="282"/>
        <v>state_GB_Ken_139</v>
      </c>
      <c r="B3343" t="e">
        <f>VLOOKUP(I3343,'state(26mar)'!D$2:G$680,4,FALSE)</f>
        <v>#N/A</v>
      </c>
      <c r="C3343" t="str">
        <f t="shared" si="280"/>
        <v>state_GB_Ken_139</v>
      </c>
      <c r="D3343">
        <f t="shared" si="283"/>
        <v>139</v>
      </c>
      <c r="E3343" t="s">
        <v>11000</v>
      </c>
      <c r="F3343" t="str">
        <f>VLOOKUP(E3343,'country(26mar)'!B$2:C$251,2,FALSE)</f>
        <v>GB</v>
      </c>
      <c r="G3343" t="str">
        <f>VLOOKUP(F3343,'country(26mar)'!C$2:D$251,2,FALSE)</f>
        <v>base.uk</v>
      </c>
      <c r="H3343" t="s">
        <v>11170</v>
      </c>
      <c r="I3343" t="str">
        <f t="shared" si="281"/>
        <v>United Kingdom Kensington and Chelsea</v>
      </c>
      <c r="J3343" t="str">
        <f t="shared" si="284"/>
        <v>state_GB_Ken_139</v>
      </c>
    </row>
    <row r="3344" hidden="1" spans="1:10">
      <c r="A3344" t="str">
        <f t="shared" si="282"/>
        <v>state_GB_Pem_140</v>
      </c>
      <c r="B3344" t="e">
        <f>VLOOKUP(I3344,'state(26mar)'!D$2:G$680,4,FALSE)</f>
        <v>#N/A</v>
      </c>
      <c r="C3344" t="str">
        <f t="shared" si="280"/>
        <v>state_GB_Pem_140</v>
      </c>
      <c r="D3344">
        <f t="shared" si="283"/>
        <v>140</v>
      </c>
      <c r="E3344" t="s">
        <v>11000</v>
      </c>
      <c r="F3344" t="str">
        <f>VLOOKUP(E3344,'country(26mar)'!B$2:C$251,2,FALSE)</f>
        <v>GB</v>
      </c>
      <c r="G3344" t="str">
        <f>VLOOKUP(F3344,'country(26mar)'!C$2:D$251,2,FALSE)</f>
        <v>base.uk</v>
      </c>
      <c r="H3344" t="s">
        <v>11160</v>
      </c>
      <c r="I3344" t="str">
        <f t="shared" si="281"/>
        <v>United Kingdom Pembrokeshire</v>
      </c>
      <c r="J3344" t="str">
        <f t="shared" si="284"/>
        <v>state_GB_Pem_140</v>
      </c>
    </row>
    <row r="3345" hidden="1" spans="1:10">
      <c r="A3345" t="str">
        <f t="shared" si="282"/>
        <v>state_GB_Hil_141</v>
      </c>
      <c r="B3345" t="e">
        <f>VLOOKUP(I3345,'state(26mar)'!D$2:G$680,4,FALSE)</f>
        <v>#N/A</v>
      </c>
      <c r="C3345" t="str">
        <f t="shared" si="280"/>
        <v>state_GB_Hil_141</v>
      </c>
      <c r="D3345">
        <f t="shared" si="283"/>
        <v>141</v>
      </c>
      <c r="E3345" t="s">
        <v>11000</v>
      </c>
      <c r="F3345" t="str">
        <f>VLOOKUP(E3345,'country(26mar)'!B$2:C$251,2,FALSE)</f>
        <v>GB</v>
      </c>
      <c r="G3345" t="str">
        <f>VLOOKUP(F3345,'country(26mar)'!C$2:D$251,2,FALSE)</f>
        <v>base.uk</v>
      </c>
      <c r="H3345" t="s">
        <v>11321</v>
      </c>
      <c r="I3345" t="str">
        <f t="shared" si="281"/>
        <v>United Kingdom Hillingdon</v>
      </c>
      <c r="J3345" t="str">
        <f t="shared" si="284"/>
        <v>state_GB_Hil_141</v>
      </c>
    </row>
    <row r="3346" hidden="1" spans="1:10">
      <c r="A3346" t="str">
        <f t="shared" si="282"/>
        <v>state_GB_Ric_142</v>
      </c>
      <c r="B3346" t="e">
        <f>VLOOKUP(I3346,'state(26mar)'!D$2:G$680,4,FALSE)</f>
        <v>#N/A</v>
      </c>
      <c r="C3346" t="str">
        <f t="shared" si="280"/>
        <v>state_GB_Ric_142</v>
      </c>
      <c r="D3346">
        <f t="shared" si="283"/>
        <v>142</v>
      </c>
      <c r="E3346" t="s">
        <v>11000</v>
      </c>
      <c r="F3346" t="str">
        <f>VLOOKUP(E3346,'country(26mar)'!B$2:C$251,2,FALSE)</f>
        <v>GB</v>
      </c>
      <c r="G3346" t="str">
        <f>VLOOKUP(F3346,'country(26mar)'!C$2:D$251,2,FALSE)</f>
        <v>base.uk</v>
      </c>
      <c r="H3346" t="s">
        <v>11317</v>
      </c>
      <c r="I3346" t="str">
        <f t="shared" si="281"/>
        <v>United Kingdom Richmond upon Thames</v>
      </c>
      <c r="J3346" t="str">
        <f t="shared" si="284"/>
        <v>state_GB_Ric_142</v>
      </c>
    </row>
    <row r="3347" hidden="1" spans="1:10">
      <c r="A3347" t="str">
        <f t="shared" si="282"/>
        <v>state_GB_Ply_143</v>
      </c>
      <c r="B3347" t="e">
        <f>VLOOKUP(I3347,'state(26mar)'!D$2:G$680,4,FALSE)</f>
        <v>#N/A</v>
      </c>
      <c r="C3347" t="str">
        <f t="shared" si="280"/>
        <v>state_GB_Ply_143</v>
      </c>
      <c r="D3347">
        <f t="shared" si="283"/>
        <v>143</v>
      </c>
      <c r="E3347" t="s">
        <v>11000</v>
      </c>
      <c r="F3347" t="str">
        <f>VLOOKUP(E3347,'country(26mar)'!B$2:C$251,2,FALSE)</f>
        <v>GB</v>
      </c>
      <c r="G3347" t="str">
        <f>VLOOKUP(F3347,'country(26mar)'!C$2:D$251,2,FALSE)</f>
        <v>base.uk</v>
      </c>
      <c r="H3347" t="s">
        <v>7038</v>
      </c>
      <c r="I3347" t="str">
        <f t="shared" si="281"/>
        <v>United Kingdom Plymouth</v>
      </c>
      <c r="J3347" t="str">
        <f t="shared" si="284"/>
        <v>state_GB_Ply_143</v>
      </c>
    </row>
    <row r="3348" hidden="1" spans="1:10">
      <c r="A3348" t="str">
        <f t="shared" si="282"/>
        <v>state_GB_Wes_144</v>
      </c>
      <c r="B3348" t="e">
        <f>VLOOKUP(I3348,'state(26mar)'!D$2:G$680,4,FALSE)</f>
        <v>#N/A</v>
      </c>
      <c r="C3348" t="str">
        <f t="shared" si="280"/>
        <v>state_GB_Wes_144</v>
      </c>
      <c r="D3348">
        <f t="shared" si="283"/>
        <v>144</v>
      </c>
      <c r="E3348" t="s">
        <v>11000</v>
      </c>
      <c r="F3348" t="str">
        <f>VLOOKUP(E3348,'country(26mar)'!B$2:C$251,2,FALSE)</f>
        <v>GB</v>
      </c>
      <c r="G3348" t="str">
        <f>VLOOKUP(F3348,'country(26mar)'!C$2:D$251,2,FALSE)</f>
        <v>base.uk</v>
      </c>
      <c r="H3348" t="s">
        <v>11191</v>
      </c>
      <c r="I3348" t="str">
        <f t="shared" si="281"/>
        <v>United Kingdom West Lothian</v>
      </c>
      <c r="J3348" t="str">
        <f t="shared" si="284"/>
        <v>state_GB_Wes_144</v>
      </c>
    </row>
    <row r="3349" hidden="1" spans="1:10">
      <c r="A3349" t="str">
        <f t="shared" si="282"/>
        <v>state_GB_Por_145</v>
      </c>
      <c r="B3349" t="e">
        <f>VLOOKUP(I3349,'state(26mar)'!D$2:G$680,4,FALSE)</f>
        <v>#N/A</v>
      </c>
      <c r="C3349" t="str">
        <f t="shared" si="280"/>
        <v>state_GB_Por_145</v>
      </c>
      <c r="D3349">
        <f t="shared" si="283"/>
        <v>145</v>
      </c>
      <c r="E3349" t="s">
        <v>11000</v>
      </c>
      <c r="F3349" t="str">
        <f>VLOOKUP(E3349,'country(26mar)'!B$2:C$251,2,FALSE)</f>
        <v>GB</v>
      </c>
      <c r="G3349" t="str">
        <f>VLOOKUP(F3349,'country(26mar)'!C$2:D$251,2,FALSE)</f>
        <v>base.uk</v>
      </c>
      <c r="H3349" t="s">
        <v>11258</v>
      </c>
      <c r="I3349" t="str">
        <f t="shared" si="281"/>
        <v>United Kingdom Portsmouth</v>
      </c>
      <c r="J3349" t="str">
        <f t="shared" si="284"/>
        <v>state_GB_Por_145</v>
      </c>
    </row>
    <row r="3350" hidden="1" spans="1:10">
      <c r="A3350" t="str">
        <f t="shared" si="282"/>
        <v>state_GB_Ren_146</v>
      </c>
      <c r="B3350" t="e">
        <f>VLOOKUP(I3350,'state(26mar)'!D$2:G$680,4,FALSE)</f>
        <v>#N/A</v>
      </c>
      <c r="C3350" t="str">
        <f t="shared" si="280"/>
        <v>state_GB_Ren_146</v>
      </c>
      <c r="D3350">
        <f t="shared" si="283"/>
        <v>146</v>
      </c>
      <c r="E3350" t="s">
        <v>11000</v>
      </c>
      <c r="F3350" t="str">
        <f>VLOOKUP(E3350,'country(26mar)'!B$2:C$251,2,FALSE)</f>
        <v>GB</v>
      </c>
      <c r="G3350" t="str">
        <f>VLOOKUP(F3350,'country(26mar)'!C$2:D$251,2,FALSE)</f>
        <v>base.uk</v>
      </c>
      <c r="H3350" t="s">
        <v>11245</v>
      </c>
      <c r="I3350" t="str">
        <f t="shared" si="281"/>
        <v>United Kingdom Renfrewshire</v>
      </c>
      <c r="J3350" t="str">
        <f t="shared" si="284"/>
        <v>state_GB_Ren_146</v>
      </c>
    </row>
    <row r="3351" hidden="1" spans="1:10">
      <c r="A3351" t="str">
        <f t="shared" si="282"/>
        <v>state_GB_Dev_147</v>
      </c>
      <c r="B3351" t="e">
        <f>VLOOKUP(I3351,'state(26mar)'!D$2:G$680,4,FALSE)</f>
        <v>#N/A</v>
      </c>
      <c r="C3351" t="str">
        <f t="shared" si="280"/>
        <v>state_GB_Dev_147</v>
      </c>
      <c r="D3351">
        <f t="shared" si="283"/>
        <v>147</v>
      </c>
      <c r="E3351" t="s">
        <v>11000</v>
      </c>
      <c r="F3351" t="str">
        <f>VLOOKUP(E3351,'country(26mar)'!B$2:C$251,2,FALSE)</f>
        <v>GB</v>
      </c>
      <c r="G3351" t="str">
        <f>VLOOKUP(F3351,'country(26mar)'!C$2:D$251,2,FALSE)</f>
        <v>base.uk</v>
      </c>
      <c r="H3351" t="s">
        <v>11117</v>
      </c>
      <c r="I3351" t="str">
        <f t="shared" si="281"/>
        <v>United Kingdom Devon</v>
      </c>
      <c r="J3351" t="str">
        <f t="shared" si="284"/>
        <v>state_GB_Dev_147</v>
      </c>
    </row>
    <row r="3352" hidden="1" spans="1:10">
      <c r="A3352" t="str">
        <f t="shared" si="282"/>
        <v>state_GB_Hal_148</v>
      </c>
      <c r="B3352" t="e">
        <f>VLOOKUP(I3352,'state(26mar)'!D$2:G$680,4,FALSE)</f>
        <v>#N/A</v>
      </c>
      <c r="C3352" t="str">
        <f t="shared" si="280"/>
        <v>state_GB_Hal_148</v>
      </c>
      <c r="D3352">
        <f t="shared" si="283"/>
        <v>148</v>
      </c>
      <c r="E3352" t="s">
        <v>11000</v>
      </c>
      <c r="F3352" t="str">
        <f>VLOOKUP(E3352,'country(26mar)'!B$2:C$251,2,FALSE)</f>
        <v>GB</v>
      </c>
      <c r="G3352" t="str">
        <f>VLOOKUP(F3352,'country(26mar)'!C$2:D$251,2,FALSE)</f>
        <v>base.uk</v>
      </c>
      <c r="H3352" t="s">
        <v>11339</v>
      </c>
      <c r="I3352" t="str">
        <f t="shared" si="281"/>
        <v>United Kingdom Halton</v>
      </c>
      <c r="J3352" t="str">
        <f t="shared" si="284"/>
        <v>state_GB_Hal_148</v>
      </c>
    </row>
    <row r="3353" hidden="1" spans="1:10">
      <c r="A3353" t="str">
        <f t="shared" si="282"/>
        <v>state_GB_Tra_149</v>
      </c>
      <c r="B3353" t="e">
        <f>VLOOKUP(I3353,'state(26mar)'!D$2:G$680,4,FALSE)</f>
        <v>#N/A</v>
      </c>
      <c r="C3353" t="str">
        <f t="shared" si="280"/>
        <v>state_GB_Tra_149</v>
      </c>
      <c r="D3353">
        <f t="shared" si="283"/>
        <v>149</v>
      </c>
      <c r="E3353" t="s">
        <v>11000</v>
      </c>
      <c r="F3353" t="str">
        <f>VLOOKUP(E3353,'country(26mar)'!B$2:C$251,2,FALSE)</f>
        <v>GB</v>
      </c>
      <c r="G3353" t="str">
        <f>VLOOKUP(F3353,'country(26mar)'!C$2:D$251,2,FALSE)</f>
        <v>base.uk</v>
      </c>
      <c r="H3353" t="s">
        <v>11300</v>
      </c>
      <c r="I3353" t="str">
        <f t="shared" si="281"/>
        <v>United Kingdom Trafford</v>
      </c>
      <c r="J3353" t="str">
        <f t="shared" si="284"/>
        <v>state_GB_Tra_149</v>
      </c>
    </row>
    <row r="3354" hidden="1" spans="1:10">
      <c r="A3354" t="str">
        <f t="shared" si="282"/>
        <v>state_GB_Eil_150</v>
      </c>
      <c r="B3354" t="e">
        <f>VLOOKUP(I3354,'state(26mar)'!D$2:G$680,4,FALSE)</f>
        <v>#N/A</v>
      </c>
      <c r="C3354" t="str">
        <f t="shared" si="280"/>
        <v>state_GB_Eil_150</v>
      </c>
      <c r="D3354">
        <f t="shared" si="283"/>
        <v>150</v>
      </c>
      <c r="E3354" t="s">
        <v>11000</v>
      </c>
      <c r="F3354" t="str">
        <f>VLOOKUP(E3354,'country(26mar)'!B$2:C$251,2,FALSE)</f>
        <v>GB</v>
      </c>
      <c r="G3354" t="str">
        <f>VLOOKUP(F3354,'country(26mar)'!C$2:D$251,2,FALSE)</f>
        <v>base.uk</v>
      </c>
      <c r="H3354" t="s">
        <v>11297</v>
      </c>
      <c r="I3354" t="str">
        <f t="shared" si="281"/>
        <v>United Kingdom Eilean Siar</v>
      </c>
      <c r="J3354" t="str">
        <f t="shared" si="284"/>
        <v>state_GB_Eil_150</v>
      </c>
    </row>
    <row r="3355" hidden="1" spans="1:10">
      <c r="A3355" t="str">
        <f t="shared" si="282"/>
        <v>state_GB_Man_151</v>
      </c>
      <c r="B3355" t="e">
        <f>VLOOKUP(I3355,'state(26mar)'!D$2:G$680,4,FALSE)</f>
        <v>#N/A</v>
      </c>
      <c r="C3355" t="str">
        <f t="shared" si="280"/>
        <v>state_GB_Man_151</v>
      </c>
      <c r="D3355">
        <f t="shared" si="283"/>
        <v>151</v>
      </c>
      <c r="E3355" t="s">
        <v>11000</v>
      </c>
      <c r="F3355" t="str">
        <f>VLOOKUP(E3355,'country(26mar)'!B$2:C$251,2,FALSE)</f>
        <v>GB</v>
      </c>
      <c r="G3355" t="str">
        <f>VLOOKUP(F3355,'country(26mar)'!C$2:D$251,2,FALSE)</f>
        <v>base.uk</v>
      </c>
      <c r="H3355" t="s">
        <v>5206</v>
      </c>
      <c r="I3355" t="str">
        <f t="shared" si="281"/>
        <v>United Kingdom Manchester</v>
      </c>
      <c r="J3355" t="str">
        <f t="shared" si="284"/>
        <v>state_GB_Man_151</v>
      </c>
    </row>
    <row r="3356" hidden="1" spans="1:10">
      <c r="A3356" t="str">
        <f t="shared" si="282"/>
        <v>state_GB_Mer_152</v>
      </c>
      <c r="B3356" t="e">
        <f>VLOOKUP(I3356,'state(26mar)'!D$2:G$680,4,FALSE)</f>
        <v>#N/A</v>
      </c>
      <c r="C3356" t="str">
        <f t="shared" si="280"/>
        <v>state_GB_Mer_152</v>
      </c>
      <c r="D3356">
        <f t="shared" si="283"/>
        <v>152</v>
      </c>
      <c r="E3356" t="s">
        <v>11000</v>
      </c>
      <c r="F3356" t="str">
        <f>VLOOKUP(E3356,'country(26mar)'!B$2:C$251,2,FALSE)</f>
        <v>GB</v>
      </c>
      <c r="G3356" t="str">
        <f>VLOOKUP(F3356,'country(26mar)'!C$2:D$251,2,FALSE)</f>
        <v>base.uk</v>
      </c>
      <c r="H3356" t="s">
        <v>11215</v>
      </c>
      <c r="I3356" t="str">
        <f t="shared" si="281"/>
        <v>United Kingdom Merton</v>
      </c>
      <c r="J3356" t="str">
        <f t="shared" si="284"/>
        <v>state_GB_Mer_152</v>
      </c>
    </row>
    <row r="3357" hidden="1" spans="1:10">
      <c r="A3357" t="str">
        <f t="shared" si="282"/>
        <v>state_GB_Red_153</v>
      </c>
      <c r="B3357" t="e">
        <f>VLOOKUP(I3357,'state(26mar)'!D$2:G$680,4,FALSE)</f>
        <v>#N/A</v>
      </c>
      <c r="C3357" t="str">
        <f t="shared" si="280"/>
        <v>state_GB_Red_153</v>
      </c>
      <c r="D3357">
        <f t="shared" si="283"/>
        <v>153</v>
      </c>
      <c r="E3357" t="s">
        <v>11000</v>
      </c>
      <c r="F3357" t="str">
        <f>VLOOKUP(E3357,'country(26mar)'!B$2:C$251,2,FALSE)</f>
        <v>GB</v>
      </c>
      <c r="G3357" t="str">
        <f>VLOOKUP(F3357,'country(26mar)'!C$2:D$251,2,FALSE)</f>
        <v>base.uk</v>
      </c>
      <c r="H3357" t="s">
        <v>11162</v>
      </c>
      <c r="I3357" t="str">
        <f t="shared" si="281"/>
        <v>United Kingdom Redbridge</v>
      </c>
      <c r="J3357" t="str">
        <f t="shared" si="284"/>
        <v>state_GB_Red_153</v>
      </c>
    </row>
    <row r="3358" hidden="1" spans="1:10">
      <c r="A3358" t="str">
        <f t="shared" si="282"/>
        <v>state_GB_Tow_154</v>
      </c>
      <c r="B3358" t="e">
        <f>VLOOKUP(I3358,'state(26mar)'!D$2:G$680,4,FALSE)</f>
        <v>#N/A</v>
      </c>
      <c r="C3358" t="str">
        <f t="shared" si="280"/>
        <v>state_GB_Tow_154</v>
      </c>
      <c r="D3358">
        <f t="shared" si="283"/>
        <v>154</v>
      </c>
      <c r="E3358" t="s">
        <v>11000</v>
      </c>
      <c r="F3358" t="str">
        <f>VLOOKUP(E3358,'country(26mar)'!B$2:C$251,2,FALSE)</f>
        <v>GB</v>
      </c>
      <c r="G3358" t="str">
        <f>VLOOKUP(F3358,'country(26mar)'!C$2:D$251,2,FALSE)</f>
        <v>base.uk</v>
      </c>
      <c r="H3358" t="s">
        <v>11255</v>
      </c>
      <c r="I3358" t="str">
        <f t="shared" si="281"/>
        <v>United Kingdom Tower Hamlets</v>
      </c>
      <c r="J3358" t="str">
        <f t="shared" si="284"/>
        <v>state_GB_Tow_154</v>
      </c>
    </row>
    <row r="3359" hidden="1" spans="1:10">
      <c r="A3359" t="str">
        <f t="shared" si="282"/>
        <v>state_GB_Sal_155</v>
      </c>
      <c r="B3359" t="e">
        <f>VLOOKUP(I3359,'state(26mar)'!D$2:G$680,4,FALSE)</f>
        <v>#N/A</v>
      </c>
      <c r="C3359" t="str">
        <f t="shared" si="280"/>
        <v>state_GB_Sal_155</v>
      </c>
      <c r="D3359">
        <f t="shared" si="283"/>
        <v>155</v>
      </c>
      <c r="E3359" t="s">
        <v>11000</v>
      </c>
      <c r="F3359" t="str">
        <f>VLOOKUP(E3359,'country(26mar)'!B$2:C$251,2,FALSE)</f>
        <v>GB</v>
      </c>
      <c r="G3359" t="str">
        <f>VLOOKUP(F3359,'country(26mar)'!C$2:D$251,2,FALSE)</f>
        <v>base.uk</v>
      </c>
      <c r="H3359" t="s">
        <v>11272</v>
      </c>
      <c r="I3359" t="str">
        <f t="shared" si="281"/>
        <v>United Kingdom Salford</v>
      </c>
      <c r="J3359" t="str">
        <f t="shared" si="284"/>
        <v>state_GB_Sal_155</v>
      </c>
    </row>
    <row r="3360" hidden="1" spans="1:10">
      <c r="A3360" t="str">
        <f t="shared" si="282"/>
        <v>state_GB_Der_156</v>
      </c>
      <c r="B3360" t="e">
        <f>VLOOKUP(I3360,'state(26mar)'!D$2:G$680,4,FALSE)</f>
        <v>#N/A</v>
      </c>
      <c r="C3360" t="str">
        <f t="shared" si="280"/>
        <v>state_GB_Der_156</v>
      </c>
      <c r="D3360">
        <f t="shared" si="283"/>
        <v>156</v>
      </c>
      <c r="E3360" t="s">
        <v>11000</v>
      </c>
      <c r="F3360" t="str">
        <f>VLOOKUP(E3360,'country(26mar)'!B$2:C$251,2,FALSE)</f>
        <v>GB</v>
      </c>
      <c r="G3360" t="str">
        <f>VLOOKUP(F3360,'country(26mar)'!C$2:D$251,2,FALSE)</f>
        <v>base.uk</v>
      </c>
      <c r="H3360" t="s">
        <v>11087</v>
      </c>
      <c r="I3360" t="str">
        <f t="shared" si="281"/>
        <v>United Kingdom Derby</v>
      </c>
      <c r="J3360" t="str">
        <f t="shared" si="284"/>
        <v>state_GB_Der_156</v>
      </c>
    </row>
    <row r="3361" hidden="1" spans="1:10">
      <c r="A3361" t="str">
        <f t="shared" si="282"/>
        <v>state_GB_Fli_157</v>
      </c>
      <c r="B3361" t="e">
        <f>VLOOKUP(I3361,'state(26mar)'!D$2:G$680,4,FALSE)</f>
        <v>#N/A</v>
      </c>
      <c r="C3361" t="str">
        <f t="shared" si="280"/>
        <v>state_GB_Fli_157</v>
      </c>
      <c r="D3361">
        <f t="shared" si="283"/>
        <v>157</v>
      </c>
      <c r="E3361" t="s">
        <v>11000</v>
      </c>
      <c r="F3361" t="str">
        <f>VLOOKUP(E3361,'country(26mar)'!B$2:C$251,2,FALSE)</f>
        <v>GB</v>
      </c>
      <c r="G3361" t="str">
        <f>VLOOKUP(F3361,'country(26mar)'!C$2:D$251,2,FALSE)</f>
        <v>base.uk</v>
      </c>
      <c r="H3361" t="s">
        <v>11213</v>
      </c>
      <c r="I3361" t="str">
        <f t="shared" si="281"/>
        <v>United Kingdom Flintshire</v>
      </c>
      <c r="J3361" t="str">
        <f t="shared" si="284"/>
        <v>state_GB_Fli_157</v>
      </c>
    </row>
    <row r="3362" hidden="1" spans="1:10">
      <c r="A3362" t="str">
        <f t="shared" si="282"/>
        <v>state_GB_Wor_158</v>
      </c>
      <c r="B3362" t="e">
        <f>VLOOKUP(I3362,'state(26mar)'!D$2:G$680,4,FALSE)</f>
        <v>#N/A</v>
      </c>
      <c r="C3362" t="str">
        <f t="shared" si="280"/>
        <v>state_GB_Wor_158</v>
      </c>
      <c r="D3362">
        <f t="shared" si="283"/>
        <v>158</v>
      </c>
      <c r="E3362" t="s">
        <v>11000</v>
      </c>
      <c r="F3362" t="str">
        <f>VLOOKUP(E3362,'country(26mar)'!B$2:C$251,2,FALSE)</f>
        <v>GB</v>
      </c>
      <c r="G3362" t="str">
        <f>VLOOKUP(F3362,'country(26mar)'!C$2:D$251,2,FALSE)</f>
        <v>base.uk</v>
      </c>
      <c r="H3362" t="s">
        <v>11349</v>
      </c>
      <c r="I3362" t="str">
        <f t="shared" si="281"/>
        <v>United Kingdom Worcestershire</v>
      </c>
      <c r="J3362" t="str">
        <f t="shared" si="284"/>
        <v>state_GB_Wor_158</v>
      </c>
    </row>
    <row r="3363" hidden="1" spans="1:10">
      <c r="A3363" t="str">
        <f t="shared" si="282"/>
        <v>state_GB_Med_159</v>
      </c>
      <c r="B3363" t="e">
        <f>VLOOKUP(I3363,'state(26mar)'!D$2:G$680,4,FALSE)</f>
        <v>#N/A</v>
      </c>
      <c r="C3363" t="str">
        <f t="shared" si="280"/>
        <v>state_GB_Med_159</v>
      </c>
      <c r="D3363">
        <f t="shared" si="283"/>
        <v>159</v>
      </c>
      <c r="E3363" t="s">
        <v>11000</v>
      </c>
      <c r="F3363" t="str">
        <f>VLOOKUP(E3363,'country(26mar)'!B$2:C$251,2,FALSE)</f>
        <v>GB</v>
      </c>
      <c r="G3363" t="str">
        <f>VLOOKUP(F3363,'country(26mar)'!C$2:D$251,2,FALSE)</f>
        <v>base.uk</v>
      </c>
      <c r="H3363" t="s">
        <v>11266</v>
      </c>
      <c r="I3363" t="str">
        <f t="shared" si="281"/>
        <v>United Kingdom Medway</v>
      </c>
      <c r="J3363" t="str">
        <f t="shared" si="284"/>
        <v>state_GB_Med_159</v>
      </c>
    </row>
    <row r="3364" hidden="1" spans="1:10">
      <c r="A3364" t="str">
        <f t="shared" si="282"/>
        <v>state_GB_Wes_160</v>
      </c>
      <c r="B3364" t="e">
        <f>VLOOKUP(I3364,'state(26mar)'!D$2:G$680,4,FALSE)</f>
        <v>#N/A</v>
      </c>
      <c r="C3364" t="str">
        <f t="shared" si="280"/>
        <v>state_GB_Wes_160</v>
      </c>
      <c r="D3364">
        <f t="shared" si="283"/>
        <v>160</v>
      </c>
      <c r="E3364" t="s">
        <v>11000</v>
      </c>
      <c r="F3364" t="str">
        <f>VLOOKUP(E3364,'country(26mar)'!B$2:C$251,2,FALSE)</f>
        <v>GB</v>
      </c>
      <c r="G3364" t="str">
        <f>VLOOKUP(F3364,'country(26mar)'!C$2:D$251,2,FALSE)</f>
        <v>base.uk</v>
      </c>
      <c r="H3364" t="s">
        <v>11067</v>
      </c>
      <c r="I3364" t="str">
        <f t="shared" si="281"/>
        <v>United Kingdom West Sussex</v>
      </c>
      <c r="J3364" t="str">
        <f t="shared" si="284"/>
        <v>state_GB_Wes_160</v>
      </c>
    </row>
    <row r="3365" hidden="1" spans="1:10">
      <c r="A3365" t="str">
        <f t="shared" si="282"/>
        <v>state_GB_New_161</v>
      </c>
      <c r="B3365" t="e">
        <f>VLOOKUP(I3365,'state(26mar)'!D$2:G$680,4,FALSE)</f>
        <v>#N/A</v>
      </c>
      <c r="C3365" t="str">
        <f t="shared" si="280"/>
        <v>state_GB_New_161</v>
      </c>
      <c r="D3365">
        <f t="shared" si="283"/>
        <v>161</v>
      </c>
      <c r="E3365" t="s">
        <v>11000</v>
      </c>
      <c r="F3365" t="str">
        <f>VLOOKUP(E3365,'country(26mar)'!B$2:C$251,2,FALSE)</f>
        <v>GB</v>
      </c>
      <c r="G3365" t="str">
        <f>VLOOKUP(F3365,'country(26mar)'!C$2:D$251,2,FALSE)</f>
        <v>base.uk</v>
      </c>
      <c r="H3365" t="s">
        <v>11106</v>
      </c>
      <c r="I3365" t="str">
        <f t="shared" si="281"/>
        <v>United Kingdom Newham</v>
      </c>
      <c r="J3365" t="str">
        <f t="shared" si="284"/>
        <v>state_GB_New_161</v>
      </c>
    </row>
    <row r="3366" hidden="1" spans="1:10">
      <c r="A3366" t="str">
        <f t="shared" si="282"/>
        <v>state_GB_Rut_162</v>
      </c>
      <c r="B3366" t="e">
        <f>VLOOKUP(I3366,'state(26mar)'!D$2:G$680,4,FALSE)</f>
        <v>#N/A</v>
      </c>
      <c r="C3366" t="str">
        <f t="shared" si="280"/>
        <v>state_GB_Rut_162</v>
      </c>
      <c r="D3366">
        <f t="shared" si="283"/>
        <v>162</v>
      </c>
      <c r="E3366" t="s">
        <v>11000</v>
      </c>
      <c r="F3366" t="str">
        <f>VLOOKUP(E3366,'country(26mar)'!B$2:C$251,2,FALSE)</f>
        <v>GB</v>
      </c>
      <c r="G3366" t="str">
        <f>VLOOKUP(F3366,'country(26mar)'!C$2:D$251,2,FALSE)</f>
        <v>base.uk</v>
      </c>
      <c r="H3366" t="s">
        <v>11237</v>
      </c>
      <c r="I3366" t="str">
        <f t="shared" si="281"/>
        <v>United Kingdom Rutland</v>
      </c>
      <c r="J3366" t="str">
        <f t="shared" si="284"/>
        <v>state_GB_Rut_162</v>
      </c>
    </row>
    <row r="3367" hidden="1" spans="1:10">
      <c r="A3367" t="str">
        <f t="shared" si="282"/>
        <v>state_GB_Glo_163</v>
      </c>
      <c r="B3367" t="e">
        <f>VLOOKUP(I3367,'state(26mar)'!D$2:G$680,4,FALSE)</f>
        <v>#N/A</v>
      </c>
      <c r="C3367" t="str">
        <f t="shared" si="280"/>
        <v>state_GB_Glo_163</v>
      </c>
      <c r="D3367">
        <f t="shared" si="283"/>
        <v>163</v>
      </c>
      <c r="E3367" t="s">
        <v>11000</v>
      </c>
      <c r="F3367" t="str">
        <f>VLOOKUP(E3367,'country(26mar)'!B$2:C$251,2,FALSE)</f>
        <v>GB</v>
      </c>
      <c r="G3367" t="str">
        <f>VLOOKUP(F3367,'country(26mar)'!C$2:D$251,2,FALSE)</f>
        <v>base.uk</v>
      </c>
      <c r="H3367" t="s">
        <v>11131</v>
      </c>
      <c r="I3367" t="str">
        <f t="shared" si="281"/>
        <v>United Kingdom Gloucestershire</v>
      </c>
      <c r="J3367" t="str">
        <f t="shared" si="284"/>
        <v>state_GB_Glo_163</v>
      </c>
    </row>
    <row r="3368" hidden="1" spans="1:10">
      <c r="A3368" t="str">
        <f t="shared" si="282"/>
        <v>state_GB_Wre_164</v>
      </c>
      <c r="B3368" t="e">
        <f>VLOOKUP(I3368,'state(26mar)'!D$2:G$680,4,FALSE)</f>
        <v>#N/A</v>
      </c>
      <c r="C3368" t="str">
        <f t="shared" si="280"/>
        <v>state_GB_Wre_164</v>
      </c>
      <c r="D3368">
        <f t="shared" si="283"/>
        <v>164</v>
      </c>
      <c r="E3368" t="s">
        <v>11000</v>
      </c>
      <c r="F3368" t="str">
        <f>VLOOKUP(E3368,'country(26mar)'!B$2:C$251,2,FALSE)</f>
        <v>GB</v>
      </c>
      <c r="G3368" t="str">
        <f>VLOOKUP(F3368,'country(26mar)'!C$2:D$251,2,FALSE)</f>
        <v>base.uk</v>
      </c>
      <c r="H3368" t="s">
        <v>11351</v>
      </c>
      <c r="I3368" t="str">
        <f t="shared" si="281"/>
        <v>United Kingdom Wrexham</v>
      </c>
      <c r="J3368" t="str">
        <f t="shared" si="284"/>
        <v>state_GB_Wre_164</v>
      </c>
    </row>
    <row r="3369" hidden="1" spans="1:10">
      <c r="A3369" t="str">
        <f t="shared" si="282"/>
        <v>state_GB_Wol_165</v>
      </c>
      <c r="B3369" t="e">
        <f>VLOOKUP(I3369,'state(26mar)'!D$2:G$680,4,FALSE)</f>
        <v>#N/A</v>
      </c>
      <c r="C3369" t="str">
        <f t="shared" si="280"/>
        <v>state_GB_Wol_165</v>
      </c>
      <c r="D3369">
        <f t="shared" si="283"/>
        <v>165</v>
      </c>
      <c r="E3369" t="s">
        <v>11000</v>
      </c>
      <c r="F3369" t="str">
        <f>VLOOKUP(E3369,'country(26mar)'!B$2:C$251,2,FALSE)</f>
        <v>GB</v>
      </c>
      <c r="G3369" t="str">
        <f>VLOOKUP(F3369,'country(26mar)'!C$2:D$251,2,FALSE)</f>
        <v>base.uk</v>
      </c>
      <c r="H3369" t="s">
        <v>11344</v>
      </c>
      <c r="I3369" t="str">
        <f t="shared" si="281"/>
        <v>United Kingdom Wolverhampton</v>
      </c>
      <c r="J3369" t="str">
        <f t="shared" si="284"/>
        <v>state_GB_Wol_165</v>
      </c>
    </row>
    <row r="3370" hidden="1" spans="1:10">
      <c r="A3370" t="str">
        <f t="shared" si="282"/>
        <v>state_GB_Isl_166</v>
      </c>
      <c r="B3370" t="e">
        <f>VLOOKUP(I3370,'state(26mar)'!D$2:G$680,4,FALSE)</f>
        <v>#N/A</v>
      </c>
      <c r="C3370" t="str">
        <f t="shared" si="280"/>
        <v>state_GB_Isl_166</v>
      </c>
      <c r="D3370">
        <f t="shared" si="283"/>
        <v>166</v>
      </c>
      <c r="E3370" t="s">
        <v>11000</v>
      </c>
      <c r="F3370" t="str">
        <f>VLOOKUP(E3370,'country(26mar)'!B$2:C$251,2,FALSE)</f>
        <v>GB</v>
      </c>
      <c r="G3370" t="str">
        <f>VLOOKUP(F3370,'country(26mar)'!C$2:D$251,2,FALSE)</f>
        <v>base.uk</v>
      </c>
      <c r="H3370" t="s">
        <v>11195</v>
      </c>
      <c r="I3370" t="str">
        <f t="shared" si="281"/>
        <v>United Kingdom Isle of Anglesey</v>
      </c>
      <c r="J3370" t="str">
        <f t="shared" si="284"/>
        <v>state_GB_Isl_166</v>
      </c>
    </row>
    <row r="3371" hidden="1" spans="1:10">
      <c r="A3371" t="str">
        <f t="shared" si="282"/>
        <v>state_GB_Bri_167</v>
      </c>
      <c r="B3371" t="e">
        <f>VLOOKUP(I3371,'state(26mar)'!D$2:G$680,4,FALSE)</f>
        <v>#N/A</v>
      </c>
      <c r="C3371" t="str">
        <f t="shared" si="280"/>
        <v>state_GB_Bri_167</v>
      </c>
      <c r="D3371">
        <f t="shared" si="283"/>
        <v>167</v>
      </c>
      <c r="E3371" t="s">
        <v>11000</v>
      </c>
      <c r="F3371" t="str">
        <f>VLOOKUP(E3371,'country(26mar)'!B$2:C$251,2,FALSE)</f>
        <v>GB</v>
      </c>
      <c r="G3371" t="str">
        <f>VLOOKUP(F3371,'country(26mar)'!C$2:D$251,2,FALSE)</f>
        <v>base.uk</v>
      </c>
      <c r="H3371" t="s">
        <v>11043</v>
      </c>
      <c r="I3371" t="str">
        <f t="shared" si="281"/>
        <v>United Kingdom Brighton and Hove</v>
      </c>
      <c r="J3371" t="str">
        <f t="shared" si="284"/>
        <v>state_GB_Bri_167</v>
      </c>
    </row>
    <row r="3372" hidden="1" spans="1:10">
      <c r="A3372" t="str">
        <f t="shared" si="282"/>
        <v>state_GB_Don_168</v>
      </c>
      <c r="B3372" t="e">
        <f>VLOOKUP(I3372,'state(26mar)'!D$2:G$680,4,FALSE)</f>
        <v>#N/A</v>
      </c>
      <c r="C3372" t="str">
        <f t="shared" si="280"/>
        <v>state_GB_Don_168</v>
      </c>
      <c r="D3372">
        <f t="shared" si="283"/>
        <v>168</v>
      </c>
      <c r="E3372" t="s">
        <v>11000</v>
      </c>
      <c r="F3372" t="str">
        <f>VLOOKUP(E3372,'country(26mar)'!B$2:C$251,2,FALSE)</f>
        <v>GB</v>
      </c>
      <c r="G3372" t="str">
        <f>VLOOKUP(F3372,'country(26mar)'!C$2:D$251,2,FALSE)</f>
        <v>base.uk</v>
      </c>
      <c r="H3372" t="s">
        <v>11088</v>
      </c>
      <c r="I3372" t="str">
        <f t="shared" si="281"/>
        <v>United Kingdom Doncaster</v>
      </c>
      <c r="J3372" t="str">
        <f t="shared" si="284"/>
        <v>state_GB_Don_168</v>
      </c>
    </row>
    <row r="3373" hidden="1" spans="1:10">
      <c r="A3373" t="str">
        <f t="shared" si="282"/>
        <v>state_GB_Shr_169</v>
      </c>
      <c r="B3373" t="e">
        <f>VLOOKUP(I3373,'state(26mar)'!D$2:G$680,4,FALSE)</f>
        <v>#N/A</v>
      </c>
      <c r="C3373" t="str">
        <f t="shared" si="280"/>
        <v>state_GB_Shr_169</v>
      </c>
      <c r="D3373">
        <f t="shared" si="283"/>
        <v>169</v>
      </c>
      <c r="E3373" t="s">
        <v>11000</v>
      </c>
      <c r="F3373" t="str">
        <f>VLOOKUP(E3373,'country(26mar)'!B$2:C$251,2,FALSE)</f>
        <v>GB</v>
      </c>
      <c r="G3373" t="str">
        <f>VLOOKUP(F3373,'country(26mar)'!C$2:D$251,2,FALSE)</f>
        <v>base.uk</v>
      </c>
      <c r="H3373" t="s">
        <v>11279</v>
      </c>
      <c r="I3373" t="str">
        <f t="shared" si="281"/>
        <v>United Kingdom Shropshire</v>
      </c>
      <c r="J3373" t="str">
        <f t="shared" si="284"/>
        <v>state_GB_Shr_169</v>
      </c>
    </row>
    <row r="3374" hidden="1" spans="1:10">
      <c r="A3374" t="str">
        <f t="shared" si="282"/>
        <v>state_GB_Gla_170</v>
      </c>
      <c r="B3374" t="e">
        <f>VLOOKUP(I3374,'state(26mar)'!D$2:G$680,4,FALSE)</f>
        <v>#N/A</v>
      </c>
      <c r="C3374" t="str">
        <f t="shared" ref="C3374:C3437" si="285">CONCATENATE("state_",F3374,"_",LEFT(H3374,3),"_",D3374)</f>
        <v>state_GB_Gla_170</v>
      </c>
      <c r="D3374">
        <f t="shared" si="283"/>
        <v>170</v>
      </c>
      <c r="E3374" t="s">
        <v>11000</v>
      </c>
      <c r="F3374" t="str">
        <f>VLOOKUP(E3374,'country(26mar)'!B$2:C$251,2,FALSE)</f>
        <v>GB</v>
      </c>
      <c r="G3374" t="str">
        <f>VLOOKUP(F3374,'country(26mar)'!C$2:D$251,2,FALSE)</f>
        <v>base.uk</v>
      </c>
      <c r="H3374" t="s">
        <v>11127</v>
      </c>
      <c r="I3374" t="str">
        <f t="shared" ref="I3374:I3437" si="286">CONCATENATE(E3374," ",H3374)</f>
        <v>United Kingdom Glasgow City</v>
      </c>
      <c r="J3374" t="str">
        <f t="shared" si="284"/>
        <v>state_GB_Gla_170</v>
      </c>
    </row>
    <row r="3375" hidden="1" spans="1:10">
      <c r="A3375" t="str">
        <f t="shared" si="282"/>
        <v>state_GB_Cam_171</v>
      </c>
      <c r="B3375" t="e">
        <f>VLOOKUP(I3375,'state(26mar)'!D$2:G$680,4,FALSE)</f>
        <v>#N/A</v>
      </c>
      <c r="C3375" t="str">
        <f t="shared" si="285"/>
        <v>state_GB_Cam_171</v>
      </c>
      <c r="D3375">
        <f t="shared" si="283"/>
        <v>171</v>
      </c>
      <c r="E3375" t="s">
        <v>11000</v>
      </c>
      <c r="F3375" t="str">
        <f>VLOOKUP(E3375,'country(26mar)'!B$2:C$251,2,FALSE)</f>
        <v>GB</v>
      </c>
      <c r="G3375" t="str">
        <f>VLOOKUP(F3375,'country(26mar)'!C$2:D$251,2,FALSE)</f>
        <v>base.uk</v>
      </c>
      <c r="H3375" t="s">
        <v>11056</v>
      </c>
      <c r="I3375" t="str">
        <f t="shared" si="286"/>
        <v>United Kingdom Camden</v>
      </c>
      <c r="J3375" t="str">
        <f t="shared" si="284"/>
        <v>state_GB_Cam_171</v>
      </c>
    </row>
    <row r="3376" hidden="1" spans="1:10">
      <c r="A3376" t="str">
        <f t="shared" si="282"/>
        <v>state_GB_Car_172</v>
      </c>
      <c r="B3376" t="e">
        <f>VLOOKUP(I3376,'state(26mar)'!D$2:G$680,4,FALSE)</f>
        <v>#N/A</v>
      </c>
      <c r="C3376" t="str">
        <f t="shared" si="285"/>
        <v>state_GB_Car_172</v>
      </c>
      <c r="D3376">
        <f t="shared" si="283"/>
        <v>172</v>
      </c>
      <c r="E3376" t="s">
        <v>11000</v>
      </c>
      <c r="F3376" t="str">
        <f>VLOOKUP(E3376,'country(26mar)'!B$2:C$251,2,FALSE)</f>
        <v>GB</v>
      </c>
      <c r="G3376" t="str">
        <f>VLOOKUP(F3376,'country(26mar)'!C$2:D$251,2,FALSE)</f>
        <v>base.uk</v>
      </c>
      <c r="H3376" t="s">
        <v>11057</v>
      </c>
      <c r="I3376" t="str">
        <f t="shared" si="286"/>
        <v>United Kingdom Cardiff</v>
      </c>
      <c r="J3376" t="str">
        <f t="shared" si="284"/>
        <v>state_GB_Car_172</v>
      </c>
    </row>
    <row r="3377" hidden="1" spans="1:10">
      <c r="A3377" t="str">
        <f t="shared" si="282"/>
        <v>state_GB_Bex_173</v>
      </c>
      <c r="B3377" t="e">
        <f>VLOOKUP(I3377,'state(26mar)'!D$2:G$680,4,FALSE)</f>
        <v>#N/A</v>
      </c>
      <c r="C3377" t="str">
        <f t="shared" si="285"/>
        <v>state_GB_Bex_173</v>
      </c>
      <c r="D3377">
        <f t="shared" si="283"/>
        <v>173</v>
      </c>
      <c r="E3377" t="s">
        <v>11000</v>
      </c>
      <c r="F3377" t="str">
        <f>VLOOKUP(E3377,'country(26mar)'!B$2:C$251,2,FALSE)</f>
        <v>GB</v>
      </c>
      <c r="G3377" t="str">
        <f>VLOOKUP(F3377,'country(26mar)'!C$2:D$251,2,FALSE)</f>
        <v>base.uk</v>
      </c>
      <c r="H3377" t="s">
        <v>11032</v>
      </c>
      <c r="I3377" t="str">
        <f t="shared" si="286"/>
        <v>United Kingdom Bexley</v>
      </c>
      <c r="J3377" t="str">
        <f t="shared" si="284"/>
        <v>state_GB_Bex_173</v>
      </c>
    </row>
    <row r="3378" hidden="1" spans="1:10">
      <c r="A3378" t="str">
        <f t="shared" si="282"/>
        <v>state_GB_Bur_174</v>
      </c>
      <c r="B3378" t="e">
        <f>VLOOKUP(I3378,'state(26mar)'!D$2:G$680,4,FALSE)</f>
        <v>#N/A</v>
      </c>
      <c r="C3378" t="str">
        <f t="shared" si="285"/>
        <v>state_GB_Bur_174</v>
      </c>
      <c r="D3378">
        <f t="shared" si="283"/>
        <v>174</v>
      </c>
      <c r="E3378" t="s">
        <v>11000</v>
      </c>
      <c r="F3378" t="str">
        <f>VLOOKUP(E3378,'country(26mar)'!B$2:C$251,2,FALSE)</f>
        <v>GB</v>
      </c>
      <c r="G3378" t="str">
        <f>VLOOKUP(F3378,'country(26mar)'!C$2:D$251,2,FALSE)</f>
        <v>base.uk</v>
      </c>
      <c r="H3378" t="s">
        <v>11047</v>
      </c>
      <c r="I3378" t="str">
        <f t="shared" si="286"/>
        <v>United Kingdom Bury</v>
      </c>
      <c r="J3378" t="str">
        <f t="shared" si="284"/>
        <v>state_GB_Bur_174</v>
      </c>
    </row>
    <row r="3379" hidden="1" spans="1:10">
      <c r="A3379" t="str">
        <f t="shared" si="282"/>
        <v>state_GB_Inv_175</v>
      </c>
      <c r="B3379" t="e">
        <f>VLOOKUP(I3379,'state(26mar)'!D$2:G$680,4,FALSE)</f>
        <v>#N/A</v>
      </c>
      <c r="C3379" t="str">
        <f t="shared" si="285"/>
        <v>state_GB_Inv_175</v>
      </c>
      <c r="D3379">
        <f t="shared" si="283"/>
        <v>175</v>
      </c>
      <c r="E3379" t="s">
        <v>11000</v>
      </c>
      <c r="F3379" t="str">
        <f>VLOOKUP(E3379,'country(26mar)'!B$2:C$251,2,FALSE)</f>
        <v>GB</v>
      </c>
      <c r="G3379" t="str">
        <f>VLOOKUP(F3379,'country(26mar)'!C$2:D$251,2,FALSE)</f>
        <v>base.uk</v>
      </c>
      <c r="H3379" t="s">
        <v>11135</v>
      </c>
      <c r="I3379" t="str">
        <f t="shared" si="286"/>
        <v>United Kingdom Inverclyde</v>
      </c>
      <c r="J3379" t="str">
        <f t="shared" si="284"/>
        <v>state_GB_Inv_175</v>
      </c>
    </row>
    <row r="3380" hidden="1" spans="1:10">
      <c r="A3380" t="str">
        <f t="shared" si="282"/>
        <v>state_GB_Mer_176</v>
      </c>
      <c r="B3380" t="e">
        <f>VLOOKUP(I3380,'state(26mar)'!D$2:G$680,4,FALSE)</f>
        <v>#N/A</v>
      </c>
      <c r="C3380" t="str">
        <f t="shared" si="285"/>
        <v>state_GB_Mer_176</v>
      </c>
      <c r="D3380">
        <f t="shared" si="283"/>
        <v>176</v>
      </c>
      <c r="E3380" t="s">
        <v>11000</v>
      </c>
      <c r="F3380" t="str">
        <f>VLOOKUP(E3380,'country(26mar)'!B$2:C$251,2,FALSE)</f>
        <v>GB</v>
      </c>
      <c r="G3380" t="str">
        <f>VLOOKUP(F3380,'country(26mar)'!C$2:D$251,2,FALSE)</f>
        <v>base.uk</v>
      </c>
      <c r="H3380" t="s">
        <v>11208</v>
      </c>
      <c r="I3380" t="str">
        <f t="shared" si="286"/>
        <v>United Kingdom Merthyr Tydfil</v>
      </c>
      <c r="J3380" t="str">
        <f t="shared" si="284"/>
        <v>state_GB_Mer_176</v>
      </c>
    </row>
    <row r="3381" hidden="1" spans="1:10">
      <c r="A3381" t="str">
        <f t="shared" si="282"/>
        <v>state_GB_Som_177</v>
      </c>
      <c r="B3381" t="e">
        <f>VLOOKUP(I3381,'state(26mar)'!D$2:G$680,4,FALSE)</f>
        <v>#N/A</v>
      </c>
      <c r="C3381" t="str">
        <f t="shared" si="285"/>
        <v>state_GB_Som_177</v>
      </c>
      <c r="D3381">
        <f t="shared" si="283"/>
        <v>177</v>
      </c>
      <c r="E3381" t="s">
        <v>11000</v>
      </c>
      <c r="F3381" t="str">
        <f>VLOOKUP(E3381,'country(26mar)'!B$2:C$251,2,FALSE)</f>
        <v>GB</v>
      </c>
      <c r="G3381" t="str">
        <f>VLOOKUP(F3381,'country(26mar)'!C$2:D$251,2,FALSE)</f>
        <v>base.uk</v>
      </c>
      <c r="H3381" t="s">
        <v>11306</v>
      </c>
      <c r="I3381" t="str">
        <f t="shared" si="286"/>
        <v>United Kingdom Somerset</v>
      </c>
      <c r="J3381" t="str">
        <f t="shared" si="284"/>
        <v>state_GB_Som_177</v>
      </c>
    </row>
    <row r="3382" hidden="1" spans="1:10">
      <c r="A3382" t="str">
        <f t="shared" si="282"/>
        <v>state_GB_Yor_178</v>
      </c>
      <c r="B3382" t="e">
        <f>VLOOKUP(I3382,'state(26mar)'!D$2:G$680,4,FALSE)</f>
        <v>#N/A</v>
      </c>
      <c r="C3382" t="str">
        <f t="shared" si="285"/>
        <v>state_GB_Yor_178</v>
      </c>
      <c r="D3382">
        <f t="shared" si="283"/>
        <v>178</v>
      </c>
      <c r="E3382" t="s">
        <v>11000</v>
      </c>
      <c r="F3382" t="str">
        <f>VLOOKUP(E3382,'country(26mar)'!B$2:C$251,2,FALSE)</f>
        <v>GB</v>
      </c>
      <c r="G3382" t="str">
        <f>VLOOKUP(F3382,'country(26mar)'!C$2:D$251,2,FALSE)</f>
        <v>base.uk</v>
      </c>
      <c r="H3382" t="s">
        <v>11352</v>
      </c>
      <c r="I3382" t="str">
        <f t="shared" si="286"/>
        <v>United Kingdom York</v>
      </c>
      <c r="J3382" t="str">
        <f t="shared" si="284"/>
        <v>state_GB_Yor_178</v>
      </c>
    </row>
    <row r="3383" hidden="1" spans="1:10">
      <c r="A3383" t="str">
        <f t="shared" si="282"/>
        <v>state_GB_Nea_179</v>
      </c>
      <c r="B3383" t="e">
        <f>VLOOKUP(I3383,'state(26mar)'!D$2:G$680,4,FALSE)</f>
        <v>#N/A</v>
      </c>
      <c r="C3383" t="str">
        <f t="shared" si="285"/>
        <v>state_GB_Nea_179</v>
      </c>
      <c r="D3383">
        <f t="shared" si="283"/>
        <v>179</v>
      </c>
      <c r="E3383" t="s">
        <v>11000</v>
      </c>
      <c r="F3383" t="str">
        <f>VLOOKUP(E3383,'country(26mar)'!B$2:C$251,2,FALSE)</f>
        <v>GB</v>
      </c>
      <c r="G3383" t="str">
        <f>VLOOKUP(F3383,'country(26mar)'!C$2:D$251,2,FALSE)</f>
        <v>base.uk</v>
      </c>
      <c r="H3383" t="s">
        <v>11257</v>
      </c>
      <c r="I3383" t="str">
        <f t="shared" si="286"/>
        <v>United Kingdom Neath Port Talbot</v>
      </c>
      <c r="J3383" t="str">
        <f t="shared" si="284"/>
        <v>state_GB_Nea_179</v>
      </c>
    </row>
    <row r="3384" hidden="1" spans="1:10">
      <c r="A3384" t="str">
        <f t="shared" si="282"/>
        <v>state_GB_Bar_180</v>
      </c>
      <c r="B3384" t="e">
        <f>VLOOKUP(I3384,'state(26mar)'!D$2:G$680,4,FALSE)</f>
        <v>#N/A</v>
      </c>
      <c r="C3384" t="str">
        <f t="shared" si="285"/>
        <v>state_GB_Bar_180</v>
      </c>
      <c r="D3384">
        <f t="shared" si="283"/>
        <v>180</v>
      </c>
      <c r="E3384" t="s">
        <v>11000</v>
      </c>
      <c r="F3384" t="str">
        <f>VLOOKUP(E3384,'country(26mar)'!B$2:C$251,2,FALSE)</f>
        <v>GB</v>
      </c>
      <c r="G3384" t="str">
        <f>VLOOKUP(F3384,'country(26mar)'!C$2:D$251,2,FALSE)</f>
        <v>base.uk</v>
      </c>
      <c r="H3384" t="s">
        <v>11083</v>
      </c>
      <c r="I3384" t="str">
        <f t="shared" si="286"/>
        <v>United Kingdom Barking and Dagenham</v>
      </c>
      <c r="J3384" t="str">
        <f t="shared" si="284"/>
        <v>state_GB_Bar_180</v>
      </c>
    </row>
    <row r="3385" hidden="1" spans="1:10">
      <c r="A3385" t="str">
        <f t="shared" si="282"/>
        <v>state_GB_Liv_181</v>
      </c>
      <c r="B3385" t="e">
        <f>VLOOKUP(I3385,'state(26mar)'!D$2:G$680,4,FALSE)</f>
        <v>#N/A</v>
      </c>
      <c r="C3385" t="str">
        <f t="shared" si="285"/>
        <v>state_GB_Liv_181</v>
      </c>
      <c r="D3385">
        <f t="shared" si="283"/>
        <v>181</v>
      </c>
      <c r="E3385" t="s">
        <v>11000</v>
      </c>
      <c r="F3385" t="str">
        <f>VLOOKUP(E3385,'country(26mar)'!B$2:C$251,2,FALSE)</f>
        <v>GB</v>
      </c>
      <c r="G3385" t="str">
        <f>VLOOKUP(F3385,'country(26mar)'!C$2:D$251,2,FALSE)</f>
        <v>base.uk</v>
      </c>
      <c r="H3385" t="s">
        <v>2092</v>
      </c>
      <c r="I3385" t="str">
        <f t="shared" si="286"/>
        <v>United Kingdom Liverpool</v>
      </c>
      <c r="J3385" t="str">
        <f t="shared" si="284"/>
        <v>state_GB_Liv_181</v>
      </c>
    </row>
    <row r="3386" hidden="1" spans="1:10">
      <c r="A3386" t="str">
        <f t="shared" si="282"/>
        <v>state_GB_St._182</v>
      </c>
      <c r="B3386" t="e">
        <f>VLOOKUP(I3386,'state(26mar)'!D$2:G$680,4,FALSE)</f>
        <v>#N/A</v>
      </c>
      <c r="C3386" t="str">
        <f t="shared" si="285"/>
        <v>state_GB_St._182</v>
      </c>
      <c r="D3386">
        <f t="shared" si="283"/>
        <v>182</v>
      </c>
      <c r="E3386" t="s">
        <v>11000</v>
      </c>
      <c r="F3386" t="str">
        <f>VLOOKUP(E3386,'country(26mar)'!B$2:C$251,2,FALSE)</f>
        <v>GB</v>
      </c>
      <c r="G3386" t="str">
        <f>VLOOKUP(F3386,'country(26mar)'!C$2:D$251,2,FALSE)</f>
        <v>base.uk</v>
      </c>
      <c r="H3386" t="s">
        <v>11271</v>
      </c>
      <c r="I3386" t="str">
        <f t="shared" si="286"/>
        <v>United Kingdom St. Helens</v>
      </c>
      <c r="J3386" t="str">
        <f t="shared" si="284"/>
        <v>state_GB_St._182</v>
      </c>
    </row>
    <row r="3387" hidden="1" spans="1:10">
      <c r="A3387" t="str">
        <f t="shared" si="282"/>
        <v>state_GB_Kno_183</v>
      </c>
      <c r="B3387" t="e">
        <f>VLOOKUP(I3387,'state(26mar)'!D$2:G$680,4,FALSE)</f>
        <v>#N/A</v>
      </c>
      <c r="C3387" t="str">
        <f t="shared" si="285"/>
        <v>state_GB_Kno_183</v>
      </c>
      <c r="D3387">
        <f t="shared" si="283"/>
        <v>183</v>
      </c>
      <c r="E3387" t="s">
        <v>11000</v>
      </c>
      <c r="F3387" t="str">
        <f>VLOOKUP(E3387,'country(26mar)'!B$2:C$251,2,FALSE)</f>
        <v>GB</v>
      </c>
      <c r="G3387" t="str">
        <f>VLOOKUP(F3387,'country(26mar)'!C$2:D$251,2,FALSE)</f>
        <v>base.uk</v>
      </c>
      <c r="H3387" t="s">
        <v>11180</v>
      </c>
      <c r="I3387" t="str">
        <f t="shared" si="286"/>
        <v>United Kingdom Knowsley</v>
      </c>
      <c r="J3387" t="str">
        <f t="shared" si="284"/>
        <v>state_GB_Kno_183</v>
      </c>
    </row>
    <row r="3388" hidden="1" spans="1:10">
      <c r="A3388" t="str">
        <f t="shared" si="282"/>
        <v>state_GB_Kin_184</v>
      </c>
      <c r="B3388" t="e">
        <f>VLOOKUP(I3388,'state(26mar)'!D$2:G$680,4,FALSE)</f>
        <v>#N/A</v>
      </c>
      <c r="C3388" t="str">
        <f t="shared" si="285"/>
        <v>state_GB_Kin_184</v>
      </c>
      <c r="D3388">
        <f t="shared" si="283"/>
        <v>184</v>
      </c>
      <c r="E3388" t="s">
        <v>11000</v>
      </c>
      <c r="F3388" t="str">
        <f>VLOOKUP(E3388,'country(26mar)'!B$2:C$251,2,FALSE)</f>
        <v>GB</v>
      </c>
      <c r="G3388" t="str">
        <f>VLOOKUP(F3388,'country(26mar)'!C$2:D$251,2,FALSE)</f>
        <v>base.uk</v>
      </c>
      <c r="H3388" t="s">
        <v>11175</v>
      </c>
      <c r="I3388" t="str">
        <f t="shared" si="286"/>
        <v>United Kingdom Kingston upon Thames</v>
      </c>
      <c r="J3388" t="str">
        <f t="shared" si="284"/>
        <v>state_GB_Kin_184</v>
      </c>
    </row>
    <row r="3389" hidden="1" spans="1:10">
      <c r="A3389" t="str">
        <f t="shared" si="282"/>
        <v>state_GB_Wig_185</v>
      </c>
      <c r="B3389" t="e">
        <f>VLOOKUP(I3389,'state(26mar)'!D$2:G$680,4,FALSE)</f>
        <v>#N/A</v>
      </c>
      <c r="C3389" t="str">
        <f t="shared" si="285"/>
        <v>state_GB_Wig_185</v>
      </c>
      <c r="D3389">
        <f t="shared" si="283"/>
        <v>185</v>
      </c>
      <c r="E3389" t="s">
        <v>11000</v>
      </c>
      <c r="F3389" t="str">
        <f>VLOOKUP(E3389,'country(26mar)'!B$2:C$251,2,FALSE)</f>
        <v>GB</v>
      </c>
      <c r="G3389" t="str">
        <f>VLOOKUP(F3389,'country(26mar)'!C$2:D$251,2,FALSE)</f>
        <v>base.uk</v>
      </c>
      <c r="H3389" t="s">
        <v>11340</v>
      </c>
      <c r="I3389" t="str">
        <f t="shared" si="286"/>
        <v>United Kingdom Wigan</v>
      </c>
      <c r="J3389" t="str">
        <f t="shared" si="284"/>
        <v>state_GB_Wig_185</v>
      </c>
    </row>
    <row r="3390" hidden="1" spans="1:10">
      <c r="A3390" t="str">
        <f t="shared" si="282"/>
        <v>state_GB_Sef_186</v>
      </c>
      <c r="B3390" t="e">
        <f>VLOOKUP(I3390,'state(26mar)'!D$2:G$680,4,FALSE)</f>
        <v>#N/A</v>
      </c>
      <c r="C3390" t="str">
        <f t="shared" si="285"/>
        <v>state_GB_Sef_186</v>
      </c>
      <c r="D3390">
        <f t="shared" si="283"/>
        <v>186</v>
      </c>
      <c r="E3390" t="s">
        <v>11000</v>
      </c>
      <c r="F3390" t="str">
        <f>VLOOKUP(E3390,'country(26mar)'!B$2:C$251,2,FALSE)</f>
        <v>GB</v>
      </c>
      <c r="G3390" t="str">
        <f>VLOOKUP(F3390,'country(26mar)'!C$2:D$251,2,FALSE)</f>
        <v>base.uk</v>
      </c>
      <c r="H3390" t="s">
        <v>11288</v>
      </c>
      <c r="I3390" t="str">
        <f t="shared" si="286"/>
        <v>United Kingdom Sefton</v>
      </c>
      <c r="J3390" t="str">
        <f t="shared" si="284"/>
        <v>state_GB_Sef_186</v>
      </c>
    </row>
    <row r="3391" hidden="1" spans="1:10">
      <c r="A3391" t="str">
        <f t="shared" si="282"/>
        <v>state_GB_Lan_187</v>
      </c>
      <c r="B3391" t="e">
        <f>VLOOKUP(I3391,'state(26mar)'!D$2:G$680,4,FALSE)</f>
        <v>#N/A</v>
      </c>
      <c r="C3391" t="str">
        <f t="shared" si="285"/>
        <v>state_GB_Lan_187</v>
      </c>
      <c r="D3391">
        <f t="shared" si="283"/>
        <v>187</v>
      </c>
      <c r="E3391" t="s">
        <v>11000</v>
      </c>
      <c r="F3391" t="str">
        <f>VLOOKUP(E3391,'country(26mar)'!B$2:C$251,2,FALSE)</f>
        <v>GB</v>
      </c>
      <c r="G3391" t="str">
        <f>VLOOKUP(F3391,'country(26mar)'!C$2:D$251,2,FALSE)</f>
        <v>base.uk</v>
      </c>
      <c r="H3391" t="s">
        <v>11260</v>
      </c>
      <c r="I3391" t="str">
        <f t="shared" si="286"/>
        <v>United Kingdom Lancashire</v>
      </c>
      <c r="J3391" t="str">
        <f t="shared" si="284"/>
        <v>state_GB_Lan_187</v>
      </c>
    </row>
    <row r="3392" hidden="1" spans="1:10">
      <c r="A3392" t="str">
        <f t="shared" si="282"/>
        <v>state_GB_Bla_188</v>
      </c>
      <c r="B3392" t="e">
        <f>VLOOKUP(I3392,'state(26mar)'!D$2:G$680,4,FALSE)</f>
        <v>#N/A</v>
      </c>
      <c r="C3392" t="str">
        <f t="shared" si="285"/>
        <v>state_GB_Bla_188</v>
      </c>
      <c r="D3392">
        <f t="shared" si="283"/>
        <v>188</v>
      </c>
      <c r="E3392" t="s">
        <v>11000</v>
      </c>
      <c r="F3392" t="str">
        <f>VLOOKUP(E3392,'country(26mar)'!B$2:C$251,2,FALSE)</f>
        <v>GB</v>
      </c>
      <c r="G3392" t="str">
        <f>VLOOKUP(F3392,'country(26mar)'!C$2:D$251,2,FALSE)</f>
        <v>base.uk</v>
      </c>
      <c r="H3392" t="s">
        <v>11035</v>
      </c>
      <c r="I3392" t="str">
        <f t="shared" si="286"/>
        <v>United Kingdom Blackburn with Darwen</v>
      </c>
      <c r="J3392" t="str">
        <f t="shared" si="284"/>
        <v>state_GB_Bla_188</v>
      </c>
    </row>
    <row r="3393" hidden="1" spans="1:10">
      <c r="A3393" t="str">
        <f t="shared" si="282"/>
        <v>state_GB_Bol_189</v>
      </c>
      <c r="B3393" t="e">
        <f>VLOOKUP(I3393,'state(26mar)'!D$2:G$680,4,FALSE)</f>
        <v>#N/A</v>
      </c>
      <c r="C3393" t="str">
        <f t="shared" si="285"/>
        <v>state_GB_Bol_189</v>
      </c>
      <c r="D3393">
        <f t="shared" si="283"/>
        <v>189</v>
      </c>
      <c r="E3393" t="s">
        <v>11000</v>
      </c>
      <c r="F3393" t="str">
        <f>VLOOKUP(E3393,'country(26mar)'!B$2:C$251,2,FALSE)</f>
        <v>GB</v>
      </c>
      <c r="G3393" t="str">
        <f>VLOOKUP(F3393,'country(26mar)'!C$2:D$251,2,FALSE)</f>
        <v>base.uk</v>
      </c>
      <c r="H3393" t="s">
        <v>11037</v>
      </c>
      <c r="I3393" t="str">
        <f t="shared" si="286"/>
        <v>United Kingdom Bolton</v>
      </c>
      <c r="J3393" t="str">
        <f t="shared" si="284"/>
        <v>state_GB_Bol_189</v>
      </c>
    </row>
    <row r="3394" hidden="1" spans="1:10">
      <c r="A3394" t="str">
        <f t="shared" si="282"/>
        <v>state_GB_Isl_190</v>
      </c>
      <c r="B3394" t="e">
        <f>VLOOKUP(I3394,'state(26mar)'!D$2:G$680,4,FALSE)</f>
        <v>#N/A</v>
      </c>
      <c r="C3394" t="str">
        <f t="shared" si="285"/>
        <v>state_GB_Isl_190</v>
      </c>
      <c r="D3394">
        <f t="shared" si="283"/>
        <v>190</v>
      </c>
      <c r="E3394" t="s">
        <v>11000</v>
      </c>
      <c r="F3394" t="str">
        <f>VLOOKUP(E3394,'country(26mar)'!B$2:C$251,2,FALSE)</f>
        <v>GB</v>
      </c>
      <c r="G3394" t="str">
        <f>VLOOKUP(F3394,'country(26mar)'!C$2:D$251,2,FALSE)</f>
        <v>base.uk</v>
      </c>
      <c r="H3394" t="s">
        <v>11158</v>
      </c>
      <c r="I3394" t="str">
        <f t="shared" si="286"/>
        <v>United Kingdom Isles of Scilly</v>
      </c>
      <c r="J3394" t="str">
        <f t="shared" si="284"/>
        <v>state_GB_Isl_190</v>
      </c>
    </row>
    <row r="3395" hidden="1" spans="1:10">
      <c r="A3395" t="str">
        <f t="shared" ref="A3395:A3458" si="287">IFERROR(B3395,C3395)</f>
        <v>state_GB_Bed_191</v>
      </c>
      <c r="B3395" t="e">
        <f>VLOOKUP(I3395,'state(26mar)'!D$2:G$680,4,FALSE)</f>
        <v>#N/A</v>
      </c>
      <c r="C3395" t="str">
        <f t="shared" si="285"/>
        <v>state_GB_Bed_191</v>
      </c>
      <c r="D3395">
        <f t="shared" ref="D3395:D3458" si="288">IF(E3395=E3394,D3394+1,1)</f>
        <v>191</v>
      </c>
      <c r="E3395" t="s">
        <v>11000</v>
      </c>
      <c r="F3395" t="str">
        <f>VLOOKUP(E3395,'country(26mar)'!B$2:C$251,2,FALSE)</f>
        <v>GB</v>
      </c>
      <c r="G3395" t="str">
        <f>VLOOKUP(F3395,'country(26mar)'!C$2:D$251,2,FALSE)</f>
        <v>base.uk</v>
      </c>
      <c r="H3395" t="s">
        <v>11027</v>
      </c>
      <c r="I3395" t="str">
        <f t="shared" si="286"/>
        <v>United Kingdom Bedford</v>
      </c>
      <c r="J3395" t="str">
        <f t="shared" ref="J3395:J3458" si="289">A3395</f>
        <v>state_GB_Bed_191</v>
      </c>
    </row>
    <row r="3396" hidden="1" spans="1:10">
      <c r="A3396" t="str">
        <f t="shared" si="287"/>
        <v>state_GB_Cen_192</v>
      </c>
      <c r="B3396" t="e">
        <f>VLOOKUP(I3396,'state(26mar)'!D$2:G$680,4,FALSE)</f>
        <v>#N/A</v>
      </c>
      <c r="C3396" t="str">
        <f t="shared" si="285"/>
        <v>state_GB_Cen_192</v>
      </c>
      <c r="D3396">
        <f t="shared" si="288"/>
        <v>192</v>
      </c>
      <c r="E3396" t="s">
        <v>11000</v>
      </c>
      <c r="F3396" t="str">
        <f>VLOOKUP(E3396,'country(26mar)'!B$2:C$251,2,FALSE)</f>
        <v>GB</v>
      </c>
      <c r="G3396" t="str">
        <f>VLOOKUP(F3396,'country(26mar)'!C$2:D$251,2,FALSE)</f>
        <v>base.uk</v>
      </c>
      <c r="H3396" t="s">
        <v>11069</v>
      </c>
      <c r="I3396" t="str">
        <f t="shared" si="286"/>
        <v>United Kingdom Central Bedfordshire</v>
      </c>
      <c r="J3396" t="str">
        <f t="shared" si="289"/>
        <v>state_GB_Cen_192</v>
      </c>
    </row>
    <row r="3397" hidden="1" spans="1:10">
      <c r="A3397" t="str">
        <f t="shared" si="287"/>
        <v>state_GB_Che_193</v>
      </c>
      <c r="B3397" t="e">
        <f>VLOOKUP(I3397,'state(26mar)'!D$2:G$680,4,FALSE)</f>
        <v>#N/A</v>
      </c>
      <c r="C3397" t="str">
        <f t="shared" si="285"/>
        <v>state_GB_Che_193</v>
      </c>
      <c r="D3397">
        <f t="shared" si="288"/>
        <v>193</v>
      </c>
      <c r="E3397" t="s">
        <v>11000</v>
      </c>
      <c r="F3397" t="str">
        <f>VLOOKUP(E3397,'country(26mar)'!B$2:C$251,2,FALSE)</f>
        <v>GB</v>
      </c>
      <c r="G3397" t="str">
        <f>VLOOKUP(F3397,'country(26mar)'!C$2:D$251,2,FALSE)</f>
        <v>base.uk</v>
      </c>
      <c r="H3397" t="s">
        <v>11274</v>
      </c>
      <c r="I3397" t="str">
        <f t="shared" si="286"/>
        <v>United Kingdom Cheshire East</v>
      </c>
      <c r="J3397" t="str">
        <f t="shared" si="289"/>
        <v>state_GB_Che_193</v>
      </c>
    </row>
    <row r="3398" hidden="1" spans="1:10">
      <c r="A3398" t="str">
        <f t="shared" si="287"/>
        <v>state_GB_Che_194</v>
      </c>
      <c r="B3398" t="e">
        <f>VLOOKUP(I3398,'state(26mar)'!D$2:G$680,4,FALSE)</f>
        <v>#N/A</v>
      </c>
      <c r="C3398" t="str">
        <f t="shared" si="285"/>
        <v>state_GB_Che_194</v>
      </c>
      <c r="D3398">
        <f t="shared" si="288"/>
        <v>194</v>
      </c>
      <c r="E3398" t="s">
        <v>11000</v>
      </c>
      <c r="F3398" t="str">
        <f>VLOOKUP(E3398,'country(26mar)'!B$2:C$251,2,FALSE)</f>
        <v>GB</v>
      </c>
      <c r="G3398" t="str">
        <f>VLOOKUP(F3398,'country(26mar)'!C$2:D$251,2,FALSE)</f>
        <v>base.uk</v>
      </c>
      <c r="H3398" t="s">
        <v>11065</v>
      </c>
      <c r="I3398" t="str">
        <f t="shared" si="286"/>
        <v>United Kingdom Cheshire West and Chester</v>
      </c>
      <c r="J3398" t="str">
        <f t="shared" si="289"/>
        <v>state_GB_Che_194</v>
      </c>
    </row>
    <row r="3399" hidden="1" spans="1:10">
      <c r="A3399" t="str">
        <f t="shared" si="287"/>
        <v>state_GB_Pow_195</v>
      </c>
      <c r="B3399" t="e">
        <f>VLOOKUP(I3399,'state(26mar)'!D$2:G$680,4,FALSE)</f>
        <v>#N/A</v>
      </c>
      <c r="C3399" t="str">
        <f t="shared" si="285"/>
        <v>state_GB_Pow_195</v>
      </c>
      <c r="D3399">
        <f t="shared" si="288"/>
        <v>195</v>
      </c>
      <c r="E3399" t="s">
        <v>11000</v>
      </c>
      <c r="F3399" t="str">
        <f>VLOOKUP(E3399,'country(26mar)'!B$2:C$251,2,FALSE)</f>
        <v>GB</v>
      </c>
      <c r="G3399" t="str">
        <f>VLOOKUP(F3399,'country(26mar)'!C$2:D$251,2,FALSE)</f>
        <v>base.uk</v>
      </c>
      <c r="H3399" t="s">
        <v>11193</v>
      </c>
      <c r="I3399" t="str">
        <f t="shared" si="286"/>
        <v>United Kingdom Powys</v>
      </c>
      <c r="J3399" t="str">
        <f t="shared" si="289"/>
        <v>state_GB_Pow_195</v>
      </c>
    </row>
    <row r="3400" hidden="1" spans="1:10">
      <c r="A3400" t="str">
        <f t="shared" si="287"/>
        <v>state_GB_Nor_196</v>
      </c>
      <c r="B3400" t="e">
        <f>VLOOKUP(I3400,'state(26mar)'!D$2:G$680,4,FALSE)</f>
        <v>#N/A</v>
      </c>
      <c r="C3400" t="str">
        <f t="shared" si="285"/>
        <v>state_GB_Nor_196</v>
      </c>
      <c r="D3400">
        <f t="shared" si="288"/>
        <v>196</v>
      </c>
      <c r="E3400" t="s">
        <v>11000</v>
      </c>
      <c r="F3400" t="str">
        <f>VLOOKUP(E3400,'country(26mar)'!B$2:C$251,2,FALSE)</f>
        <v>GB</v>
      </c>
      <c r="G3400" t="str">
        <f>VLOOKUP(F3400,'country(26mar)'!C$2:D$251,2,FALSE)</f>
        <v>base.uk</v>
      </c>
      <c r="H3400" t="s">
        <v>11232</v>
      </c>
      <c r="I3400" t="str">
        <f t="shared" si="286"/>
        <v>United Kingdom Northamptonshire</v>
      </c>
      <c r="J3400" t="str">
        <f t="shared" si="289"/>
        <v>state_GB_Nor_196</v>
      </c>
    </row>
    <row r="3401" hidden="1" spans="1:10">
      <c r="A3401" t="str">
        <f t="shared" si="287"/>
        <v>state_GB_Eas_197</v>
      </c>
      <c r="B3401" t="e">
        <f>VLOOKUP(I3401,'state(26mar)'!D$2:G$680,4,FALSE)</f>
        <v>#N/A</v>
      </c>
      <c r="C3401" t="str">
        <f t="shared" si="285"/>
        <v>state_GB_Eas_197</v>
      </c>
      <c r="D3401">
        <f t="shared" si="288"/>
        <v>197</v>
      </c>
      <c r="E3401" t="s">
        <v>11000</v>
      </c>
      <c r="F3401" t="str">
        <f>VLOOKUP(E3401,'country(26mar)'!B$2:C$251,2,FALSE)</f>
        <v>GB</v>
      </c>
      <c r="G3401" t="str">
        <f>VLOOKUP(F3401,'country(26mar)'!C$2:D$251,2,FALSE)</f>
        <v>base.uk</v>
      </c>
      <c r="H3401" t="s">
        <v>11125</v>
      </c>
      <c r="I3401" t="str">
        <f t="shared" si="286"/>
        <v>United Kingdom East Renfrewshire</v>
      </c>
      <c r="J3401" t="str">
        <f t="shared" si="289"/>
        <v>state_GB_Eas_197</v>
      </c>
    </row>
    <row r="3402" hidden="1" spans="1:10">
      <c r="A3402" t="str">
        <f t="shared" si="287"/>
        <v>state_GB_New_198</v>
      </c>
      <c r="B3402" t="e">
        <f>VLOOKUP(I3402,'state(26mar)'!D$2:G$680,4,FALSE)</f>
        <v>#N/A</v>
      </c>
      <c r="C3402" t="str">
        <f t="shared" si="285"/>
        <v>state_GB_New_198</v>
      </c>
      <c r="D3402">
        <f t="shared" si="288"/>
        <v>198</v>
      </c>
      <c r="E3402" t="s">
        <v>11000</v>
      </c>
      <c r="F3402" t="str">
        <f>VLOOKUP(E3402,'country(26mar)'!B$2:C$251,2,FALSE)</f>
        <v>GB</v>
      </c>
      <c r="G3402" t="str">
        <f>VLOOKUP(F3402,'country(26mar)'!C$2:D$251,2,FALSE)</f>
        <v>base.uk</v>
      </c>
      <c r="H3402" t="s">
        <v>11222</v>
      </c>
      <c r="I3402" t="str">
        <f t="shared" si="286"/>
        <v>United Kingdom Newcastle upon Tyne</v>
      </c>
      <c r="J3402" t="str">
        <f t="shared" si="289"/>
        <v>state_GB_New_198</v>
      </c>
    </row>
    <row r="3403" hidden="1" spans="1:10">
      <c r="A3403" t="str">
        <f t="shared" si="287"/>
        <v>state_GB_New_199</v>
      </c>
      <c r="B3403" t="e">
        <f>VLOOKUP(I3403,'state(26mar)'!D$2:G$680,4,FALSE)</f>
        <v>#N/A</v>
      </c>
      <c r="C3403" t="str">
        <f t="shared" si="285"/>
        <v>state_GB_New_199</v>
      </c>
      <c r="D3403">
        <f t="shared" si="288"/>
        <v>199</v>
      </c>
      <c r="E3403" t="s">
        <v>11000</v>
      </c>
      <c r="F3403" t="str">
        <f>VLOOKUP(E3403,'country(26mar)'!B$2:C$251,2,FALSE)</f>
        <v>GB</v>
      </c>
      <c r="G3403" t="str">
        <f>VLOOKUP(F3403,'country(26mar)'!C$2:D$251,2,FALSE)</f>
        <v>base.uk</v>
      </c>
      <c r="H3403" t="s">
        <v>11094</v>
      </c>
      <c r="I3403" t="str">
        <f t="shared" si="286"/>
        <v>United Kingdom Newry, Mourne and Down</v>
      </c>
      <c r="J3403" t="str">
        <f t="shared" si="289"/>
        <v>state_GB_New_199</v>
      </c>
    </row>
    <row r="3404" hidden="1" spans="1:10">
      <c r="A3404" t="str">
        <f t="shared" si="287"/>
        <v>state_GB_Cau_200</v>
      </c>
      <c r="B3404" t="e">
        <f>VLOOKUP(I3404,'state(26mar)'!D$2:G$680,4,FALSE)</f>
        <v>#N/A</v>
      </c>
      <c r="C3404" t="str">
        <f t="shared" si="285"/>
        <v>state_GB_Cau_200</v>
      </c>
      <c r="D3404">
        <f t="shared" si="288"/>
        <v>200</v>
      </c>
      <c r="E3404" t="s">
        <v>11000</v>
      </c>
      <c r="F3404" t="str">
        <f>VLOOKUP(E3404,'country(26mar)'!B$2:C$251,2,FALSE)</f>
        <v>GB</v>
      </c>
      <c r="G3404" t="str">
        <f>VLOOKUP(F3404,'country(26mar)'!C$2:D$251,2,FALSE)</f>
        <v>base.uk</v>
      </c>
      <c r="H3404" t="s">
        <v>11075</v>
      </c>
      <c r="I3404" t="str">
        <f t="shared" si="286"/>
        <v>United Kingdom Causeway Coast and Glens</v>
      </c>
      <c r="J3404" t="str">
        <f t="shared" si="289"/>
        <v>state_GB_Cau_200</v>
      </c>
    </row>
    <row r="3405" hidden="1" spans="1:10">
      <c r="A3405" t="str">
        <f t="shared" si="287"/>
        <v>state_GB_Mid_201</v>
      </c>
      <c r="B3405" t="e">
        <f>VLOOKUP(I3405,'state(26mar)'!D$2:G$680,4,FALSE)</f>
        <v>#N/A</v>
      </c>
      <c r="C3405" t="str">
        <f t="shared" si="285"/>
        <v>state_GB_Mid_201</v>
      </c>
      <c r="D3405">
        <f t="shared" si="288"/>
        <v>201</v>
      </c>
      <c r="E3405" t="s">
        <v>11000</v>
      </c>
      <c r="F3405" t="str">
        <f>VLOOKUP(E3405,'country(26mar)'!B$2:C$251,2,FALSE)</f>
        <v>GB</v>
      </c>
      <c r="G3405" t="str">
        <f>VLOOKUP(F3405,'country(26mar)'!C$2:D$251,2,FALSE)</f>
        <v>base.uk</v>
      </c>
      <c r="H3405" t="s">
        <v>11078</v>
      </c>
      <c r="I3405" t="str">
        <f t="shared" si="286"/>
        <v>United Kingdom Mid Ulster</v>
      </c>
      <c r="J3405" t="str">
        <f t="shared" si="289"/>
        <v>state_GB_Mid_201</v>
      </c>
    </row>
    <row r="3406" hidden="1" spans="1:10">
      <c r="A3406" t="str">
        <f t="shared" si="287"/>
        <v>state_GB_Ard_202</v>
      </c>
      <c r="B3406" t="e">
        <f>VLOOKUP(I3406,'state(26mar)'!D$2:G$680,4,FALSE)</f>
        <v>#N/A</v>
      </c>
      <c r="C3406" t="str">
        <f t="shared" si="285"/>
        <v>state_GB_Ard_202</v>
      </c>
      <c r="D3406">
        <f t="shared" si="288"/>
        <v>202</v>
      </c>
      <c r="E3406" t="s">
        <v>11000</v>
      </c>
      <c r="F3406" t="str">
        <f>VLOOKUP(E3406,'country(26mar)'!B$2:C$251,2,FALSE)</f>
        <v>GB</v>
      </c>
      <c r="G3406" t="str">
        <f>VLOOKUP(F3406,'country(26mar)'!C$2:D$251,2,FALSE)</f>
        <v>base.uk</v>
      </c>
      <c r="H3406" t="s">
        <v>11021</v>
      </c>
      <c r="I3406" t="str">
        <f t="shared" si="286"/>
        <v>United Kingdom Ards and North Down</v>
      </c>
      <c r="J3406" t="str">
        <f t="shared" si="289"/>
        <v>state_GB_Ard_202</v>
      </c>
    </row>
    <row r="3407" hidden="1" spans="1:10">
      <c r="A3407" t="str">
        <f t="shared" si="287"/>
        <v>state_GB_Der_203</v>
      </c>
      <c r="B3407" t="e">
        <f>VLOOKUP(I3407,'state(26mar)'!D$2:G$680,4,FALSE)</f>
        <v>#N/A</v>
      </c>
      <c r="C3407" t="str">
        <f t="shared" si="285"/>
        <v>state_GB_Der_203</v>
      </c>
      <c r="D3407">
        <f t="shared" si="288"/>
        <v>203</v>
      </c>
      <c r="E3407" t="s">
        <v>11000</v>
      </c>
      <c r="F3407" t="str">
        <f>VLOOKUP(E3407,'country(26mar)'!B$2:C$251,2,FALSE)</f>
        <v>GB</v>
      </c>
      <c r="G3407" t="str">
        <f>VLOOKUP(F3407,'country(26mar)'!C$2:D$251,2,FALSE)</f>
        <v>base.uk</v>
      </c>
      <c r="H3407" t="s">
        <v>11199</v>
      </c>
      <c r="I3407" t="str">
        <f t="shared" si="286"/>
        <v>United Kingdom Derry and Strabane</v>
      </c>
      <c r="J3407" t="str">
        <f t="shared" si="289"/>
        <v>state_GB_Der_203</v>
      </c>
    </row>
    <row r="3408" hidden="1" spans="1:10">
      <c r="A3408" t="str">
        <f t="shared" si="287"/>
        <v>state_GB_Fer_204</v>
      </c>
      <c r="B3408" t="e">
        <f>VLOOKUP(I3408,'state(26mar)'!D$2:G$680,4,FALSE)</f>
        <v>#N/A</v>
      </c>
      <c r="C3408" t="str">
        <f t="shared" si="285"/>
        <v>state_GB_Fer_204</v>
      </c>
      <c r="D3408">
        <f t="shared" si="288"/>
        <v>204</v>
      </c>
      <c r="E3408" t="s">
        <v>11000</v>
      </c>
      <c r="F3408" t="str">
        <f>VLOOKUP(E3408,'country(26mar)'!B$2:C$251,2,FALSE)</f>
        <v>GB</v>
      </c>
      <c r="G3408" t="str">
        <f>VLOOKUP(F3408,'country(26mar)'!C$2:D$251,2,FALSE)</f>
        <v>base.uk</v>
      </c>
      <c r="H3408" t="s">
        <v>11115</v>
      </c>
      <c r="I3408" t="str">
        <f t="shared" si="286"/>
        <v>United Kingdom Fermanagh and Omagh</v>
      </c>
      <c r="J3408" t="str">
        <f t="shared" si="289"/>
        <v>state_GB_Fer_204</v>
      </c>
    </row>
    <row r="3409" hidden="1" spans="1:10">
      <c r="A3409" t="str">
        <f t="shared" si="287"/>
        <v>state_GB_Mid_205</v>
      </c>
      <c r="B3409" t="e">
        <f>VLOOKUP(I3409,'state(26mar)'!D$2:G$680,4,FALSE)</f>
        <v>#N/A</v>
      </c>
      <c r="C3409" t="str">
        <f t="shared" si="285"/>
        <v>state_GB_Mid_205</v>
      </c>
      <c r="D3409">
        <f t="shared" si="288"/>
        <v>205</v>
      </c>
      <c r="E3409" t="s">
        <v>11000</v>
      </c>
      <c r="F3409" t="str">
        <f>VLOOKUP(E3409,'country(26mar)'!B$2:C$251,2,FALSE)</f>
        <v>GB</v>
      </c>
      <c r="G3409" t="str">
        <f>VLOOKUP(F3409,'country(26mar)'!C$2:D$251,2,FALSE)</f>
        <v>base.uk</v>
      </c>
      <c r="H3409" t="s">
        <v>11018</v>
      </c>
      <c r="I3409" t="str">
        <f t="shared" si="286"/>
        <v>United Kingdom Mid and East Antrim</v>
      </c>
      <c r="J3409" t="str">
        <f t="shared" si="289"/>
        <v>state_GB_Mid_205</v>
      </c>
    </row>
    <row r="3410" hidden="1" spans="1:10">
      <c r="A3410" t="str">
        <f t="shared" si="287"/>
        <v>state_GB_Arm_206</v>
      </c>
      <c r="B3410" t="e">
        <f>VLOOKUP(I3410,'state(26mar)'!D$2:G$680,4,FALSE)</f>
        <v>#N/A</v>
      </c>
      <c r="C3410" t="str">
        <f t="shared" si="285"/>
        <v>state_GB_Arm_206</v>
      </c>
      <c r="D3410">
        <f t="shared" si="288"/>
        <v>206</v>
      </c>
      <c r="E3410" t="s">
        <v>11000</v>
      </c>
      <c r="F3410" t="str">
        <f>VLOOKUP(E3410,'country(26mar)'!B$2:C$251,2,FALSE)</f>
        <v>GB</v>
      </c>
      <c r="G3410" t="str">
        <f>VLOOKUP(F3410,'country(26mar)'!C$2:D$251,2,FALSE)</f>
        <v>base.uk</v>
      </c>
      <c r="H3410" t="s">
        <v>11011</v>
      </c>
      <c r="I3410" t="str">
        <f t="shared" si="286"/>
        <v>United Kingdom Armagh, Banbridge and Craigavon</v>
      </c>
      <c r="J3410" t="str">
        <f t="shared" si="289"/>
        <v>state_GB_Arm_206</v>
      </c>
    </row>
    <row r="3411" hidden="1" spans="1:10">
      <c r="A3411" t="str">
        <f t="shared" si="287"/>
        <v>state_GB_Ant_207</v>
      </c>
      <c r="B3411" t="e">
        <f>VLOOKUP(I3411,'state(26mar)'!D$2:G$680,4,FALSE)</f>
        <v>#N/A</v>
      </c>
      <c r="C3411" t="str">
        <f t="shared" si="285"/>
        <v>state_GB_Ant_207</v>
      </c>
      <c r="D3411">
        <f t="shared" si="288"/>
        <v>207</v>
      </c>
      <c r="E3411" t="s">
        <v>11000</v>
      </c>
      <c r="F3411" t="str">
        <f>VLOOKUP(E3411,'country(26mar)'!B$2:C$251,2,FALSE)</f>
        <v>GB</v>
      </c>
      <c r="G3411" t="str">
        <f>VLOOKUP(F3411,'country(26mar)'!C$2:D$251,2,FALSE)</f>
        <v>base.uk</v>
      </c>
      <c r="H3411" t="s">
        <v>11009</v>
      </c>
      <c r="I3411" t="str">
        <f t="shared" si="286"/>
        <v>United Kingdom Antrim and Newtownabbey</v>
      </c>
      <c r="J3411" t="str">
        <f t="shared" si="289"/>
        <v>state_GB_Ant_207</v>
      </c>
    </row>
    <row r="3412" hidden="1" spans="1:10">
      <c r="A3412" t="str">
        <f t="shared" si="287"/>
        <v>state_GB_Lis_208</v>
      </c>
      <c r="B3412" t="e">
        <f>VLOOKUP(I3412,'state(26mar)'!D$2:G$680,4,FALSE)</f>
        <v>#N/A</v>
      </c>
      <c r="C3412" t="str">
        <f t="shared" si="285"/>
        <v>state_GB_Lis_208</v>
      </c>
      <c r="D3412">
        <f t="shared" si="288"/>
        <v>208</v>
      </c>
      <c r="E3412" t="s">
        <v>11000</v>
      </c>
      <c r="F3412" t="str">
        <f>VLOOKUP(E3412,'country(26mar)'!B$2:C$251,2,FALSE)</f>
        <v>GB</v>
      </c>
      <c r="G3412" t="str">
        <f>VLOOKUP(F3412,'country(26mar)'!C$2:D$251,2,FALSE)</f>
        <v>base.uk</v>
      </c>
      <c r="H3412" t="s">
        <v>11190</v>
      </c>
      <c r="I3412" t="str">
        <f t="shared" si="286"/>
        <v>United Kingdom Lisburn and Castlereagh</v>
      </c>
      <c r="J3412" t="str">
        <f t="shared" si="289"/>
        <v>state_GB_Lis_208</v>
      </c>
    </row>
    <row r="3413" hidden="1" spans="1:10">
      <c r="A3413" t="str">
        <f t="shared" si="287"/>
        <v>state_GB_Bel_209</v>
      </c>
      <c r="B3413" t="e">
        <f>VLOOKUP(I3413,'state(26mar)'!D$2:G$680,4,FALSE)</f>
        <v>#N/A</v>
      </c>
      <c r="C3413" t="str">
        <f t="shared" si="285"/>
        <v>state_GB_Bel_209</v>
      </c>
      <c r="D3413">
        <f t="shared" si="288"/>
        <v>209</v>
      </c>
      <c r="E3413" t="s">
        <v>11000</v>
      </c>
      <c r="F3413" t="str">
        <f>VLOOKUP(E3413,'country(26mar)'!B$2:C$251,2,FALSE)</f>
        <v>GB</v>
      </c>
      <c r="G3413" t="str">
        <f>VLOOKUP(F3413,'country(26mar)'!C$2:D$251,2,FALSE)</f>
        <v>base.uk</v>
      </c>
      <c r="H3413" t="s">
        <v>11028</v>
      </c>
      <c r="I3413" t="str">
        <f t="shared" si="286"/>
        <v>United Kingdom Belfast</v>
      </c>
      <c r="J3413" t="str">
        <f t="shared" si="289"/>
        <v>state_GB_Bel_209</v>
      </c>
    </row>
    <row r="3414" hidden="1" spans="1:10">
      <c r="A3414" t="str">
        <f t="shared" si="287"/>
        <v>state_GB_Mon_210</v>
      </c>
      <c r="B3414" t="e">
        <f>VLOOKUP(I3414,'state(26mar)'!D$2:G$680,4,FALSE)</f>
        <v>#N/A</v>
      </c>
      <c r="C3414" t="str">
        <f t="shared" si="285"/>
        <v>state_GB_Mon_210</v>
      </c>
      <c r="D3414">
        <f t="shared" si="288"/>
        <v>210</v>
      </c>
      <c r="E3414" t="s">
        <v>11000</v>
      </c>
      <c r="F3414" t="str">
        <f>VLOOKUP(E3414,'country(26mar)'!B$2:C$251,2,FALSE)</f>
        <v>GB</v>
      </c>
      <c r="G3414" t="str">
        <f>VLOOKUP(F3414,'country(26mar)'!C$2:D$251,2,FALSE)</f>
        <v>base.uk</v>
      </c>
      <c r="H3414" t="s">
        <v>11319</v>
      </c>
      <c r="I3414" t="str">
        <f t="shared" si="286"/>
        <v>United Kingdom Monmouthshire</v>
      </c>
      <c r="J3414" t="str">
        <f t="shared" si="289"/>
        <v>state_GB_Mon_210</v>
      </c>
    </row>
    <row r="3415" hidden="1" spans="1:10">
      <c r="A3415" t="str">
        <f t="shared" si="287"/>
        <v>state_GB_Sta_211</v>
      </c>
      <c r="B3415" t="e">
        <f>VLOOKUP(I3415,'state(26mar)'!D$2:G$680,4,FALSE)</f>
        <v>#N/A</v>
      </c>
      <c r="C3415" t="str">
        <f t="shared" si="285"/>
        <v>state_GB_Sta_211</v>
      </c>
      <c r="D3415">
        <f t="shared" si="288"/>
        <v>211</v>
      </c>
      <c r="E3415" t="s">
        <v>11000</v>
      </c>
      <c r="F3415" t="str">
        <f>VLOOKUP(E3415,'country(26mar)'!B$2:C$251,2,FALSE)</f>
        <v>GB</v>
      </c>
      <c r="G3415" t="str">
        <f>VLOOKUP(F3415,'country(26mar)'!C$2:D$251,2,FALSE)</f>
        <v>base.uk</v>
      </c>
      <c r="H3415" t="s">
        <v>11290</v>
      </c>
      <c r="I3415" t="str">
        <f t="shared" si="286"/>
        <v>United Kingdom Staffordshire</v>
      </c>
      <c r="J3415" t="str">
        <f t="shared" si="289"/>
        <v>state_GB_Sta_211</v>
      </c>
    </row>
    <row r="3416" hidden="1" spans="1:10">
      <c r="A3416" t="str">
        <f t="shared" si="287"/>
        <v>state_GD_Sai_1</v>
      </c>
      <c r="B3416" t="e">
        <f>VLOOKUP(I3416,'state(26mar)'!D$2:G$680,4,FALSE)</f>
        <v>#N/A</v>
      </c>
      <c r="C3416" t="str">
        <f t="shared" ref="C3416:C3479" si="290">CONCATENATE("state_",F3416,"_",LEFT(H3416,3),"_",D3416)</f>
        <v>state_GD_Sai_1</v>
      </c>
      <c r="D3416">
        <f t="shared" si="288"/>
        <v>1</v>
      </c>
      <c r="E3416" t="s">
        <v>4240</v>
      </c>
      <c r="F3416" t="str">
        <f>VLOOKUP(E3416,'country(26mar)'!B$2:C$251,2,FALSE)</f>
        <v>GD</v>
      </c>
      <c r="G3416" t="str">
        <f>VLOOKUP(F3416,'country(26mar)'!C$2:D$251,2,FALSE)</f>
        <v>base.gd</v>
      </c>
      <c r="H3416" t="s">
        <v>3423</v>
      </c>
      <c r="I3416" t="str">
        <f t="shared" ref="I3416:I3479" si="291">CONCATENATE(E3416," ",H3416)</f>
        <v>Grenada Saint George</v>
      </c>
      <c r="J3416" t="str">
        <f t="shared" si="289"/>
        <v>state_GD_Sai_1</v>
      </c>
    </row>
    <row r="3417" hidden="1" spans="1:10">
      <c r="A3417" t="str">
        <f t="shared" si="287"/>
        <v>state_GE_Kve_1</v>
      </c>
      <c r="B3417" t="e">
        <f>VLOOKUP(I3417,'state(26mar)'!D$2:G$680,4,FALSE)</f>
        <v>#N/A</v>
      </c>
      <c r="C3417" t="str">
        <f t="shared" si="290"/>
        <v>state_GE_Kve_1</v>
      </c>
      <c r="D3417">
        <f t="shared" si="288"/>
        <v>1</v>
      </c>
      <c r="E3417" t="s">
        <v>4020</v>
      </c>
      <c r="F3417" t="str">
        <f>VLOOKUP(E3417,'country(26mar)'!B$2:C$251,2,FALSE)</f>
        <v>GE</v>
      </c>
      <c r="G3417" t="str">
        <f>VLOOKUP(F3417,'country(26mar)'!C$2:D$251,2,FALSE)</f>
        <v>base.ge</v>
      </c>
      <c r="H3417" t="s">
        <v>4038</v>
      </c>
      <c r="I3417" t="str">
        <f t="shared" si="291"/>
        <v>Georgia Kvemo Kartli</v>
      </c>
      <c r="J3417" t="str">
        <f t="shared" si="289"/>
        <v>state_GE_Kve_1</v>
      </c>
    </row>
    <row r="3418" hidden="1" spans="1:10">
      <c r="A3418" t="str">
        <f t="shared" si="287"/>
        <v>state_GE_Abk_2</v>
      </c>
      <c r="B3418" t="e">
        <f>VLOOKUP(I3418,'state(26mar)'!D$2:G$680,4,FALSE)</f>
        <v>#N/A</v>
      </c>
      <c r="C3418" t="str">
        <f t="shared" si="290"/>
        <v>state_GE_Abk_2</v>
      </c>
      <c r="D3418">
        <f t="shared" si="288"/>
        <v>2</v>
      </c>
      <c r="E3418" t="s">
        <v>4020</v>
      </c>
      <c r="F3418" t="str">
        <f>VLOOKUP(E3418,'country(26mar)'!B$2:C$251,2,FALSE)</f>
        <v>GE</v>
      </c>
      <c r="G3418" t="str">
        <f>VLOOKUP(F3418,'country(26mar)'!C$2:D$251,2,FALSE)</f>
        <v>base.ge</v>
      </c>
      <c r="H3418" t="s">
        <v>4040</v>
      </c>
      <c r="I3418" t="str">
        <f t="shared" si="291"/>
        <v>Georgia Abkhazia</v>
      </c>
      <c r="J3418" t="str">
        <f t="shared" si="289"/>
        <v>state_GE_Abk_2</v>
      </c>
    </row>
    <row r="3419" hidden="1" spans="1:10">
      <c r="A3419" t="str">
        <f t="shared" si="287"/>
        <v>state_GE_Sam_3</v>
      </c>
      <c r="B3419" t="e">
        <f>VLOOKUP(I3419,'state(26mar)'!D$2:G$680,4,FALSE)</f>
        <v>#N/A</v>
      </c>
      <c r="C3419" t="str">
        <f t="shared" si="290"/>
        <v>state_GE_Sam_3</v>
      </c>
      <c r="D3419">
        <f t="shared" si="288"/>
        <v>3</v>
      </c>
      <c r="E3419" t="s">
        <v>4020</v>
      </c>
      <c r="F3419" t="str">
        <f>VLOOKUP(E3419,'country(26mar)'!B$2:C$251,2,FALSE)</f>
        <v>GE</v>
      </c>
      <c r="G3419" t="str">
        <f>VLOOKUP(F3419,'country(26mar)'!C$2:D$251,2,FALSE)</f>
        <v>base.ge</v>
      </c>
      <c r="H3419" t="s">
        <v>4046</v>
      </c>
      <c r="I3419" t="str">
        <f t="shared" si="291"/>
        <v>Georgia Samegrelo-Zemo Svaneti</v>
      </c>
      <c r="J3419" t="str">
        <f t="shared" si="289"/>
        <v>state_GE_Sam_3</v>
      </c>
    </row>
    <row r="3420" hidden="1" spans="1:10">
      <c r="A3420" t="str">
        <f t="shared" si="287"/>
        <v>state_GE_Shi_4</v>
      </c>
      <c r="B3420" t="e">
        <f>VLOOKUP(I3420,'state(26mar)'!D$2:G$680,4,FALSE)</f>
        <v>#N/A</v>
      </c>
      <c r="C3420" t="str">
        <f t="shared" si="290"/>
        <v>state_GE_Shi_4</v>
      </c>
      <c r="D3420">
        <f t="shared" si="288"/>
        <v>4</v>
      </c>
      <c r="E3420" t="s">
        <v>4020</v>
      </c>
      <c r="F3420" t="str">
        <f>VLOOKUP(E3420,'country(26mar)'!B$2:C$251,2,FALSE)</f>
        <v>GE</v>
      </c>
      <c r="G3420" t="str">
        <f>VLOOKUP(F3420,'country(26mar)'!C$2:D$251,2,FALSE)</f>
        <v>base.ge</v>
      </c>
      <c r="H3420" t="s">
        <v>4029</v>
      </c>
      <c r="I3420" t="str">
        <f t="shared" si="291"/>
        <v>Georgia Shida Kartli</v>
      </c>
      <c r="J3420" t="str">
        <f t="shared" si="289"/>
        <v>state_GE_Shi_4</v>
      </c>
    </row>
    <row r="3421" hidden="1" spans="1:10">
      <c r="A3421" t="str">
        <f t="shared" si="287"/>
        <v>state_GE_Aja_5</v>
      </c>
      <c r="B3421" t="e">
        <f>VLOOKUP(I3421,'state(26mar)'!D$2:G$680,4,FALSE)</f>
        <v>#N/A</v>
      </c>
      <c r="C3421" t="str">
        <f t="shared" si="290"/>
        <v>state_GE_Aja_5</v>
      </c>
      <c r="D3421">
        <f t="shared" si="288"/>
        <v>5</v>
      </c>
      <c r="E3421" t="s">
        <v>4020</v>
      </c>
      <c r="F3421" t="str">
        <f>VLOOKUP(E3421,'country(26mar)'!B$2:C$251,2,FALSE)</f>
        <v>GE</v>
      </c>
      <c r="G3421" t="str">
        <f>VLOOKUP(F3421,'country(26mar)'!C$2:D$251,2,FALSE)</f>
        <v>base.ge</v>
      </c>
      <c r="H3421" t="s">
        <v>4027</v>
      </c>
      <c r="I3421" t="str">
        <f t="shared" si="291"/>
        <v>Georgia Ajaria</v>
      </c>
      <c r="J3421" t="str">
        <f t="shared" si="289"/>
        <v>state_GE_Aja_5</v>
      </c>
    </row>
    <row r="3422" hidden="1" spans="1:10">
      <c r="A3422" t="str">
        <f t="shared" si="287"/>
        <v>state_GE_Sam_6</v>
      </c>
      <c r="B3422" t="e">
        <f>VLOOKUP(I3422,'state(26mar)'!D$2:G$680,4,FALSE)</f>
        <v>#N/A</v>
      </c>
      <c r="C3422" t="str">
        <f t="shared" si="290"/>
        <v>state_GE_Sam_6</v>
      </c>
      <c r="D3422">
        <f t="shared" si="288"/>
        <v>6</v>
      </c>
      <c r="E3422" t="s">
        <v>4020</v>
      </c>
      <c r="F3422" t="str">
        <f>VLOOKUP(E3422,'country(26mar)'!B$2:C$251,2,FALSE)</f>
        <v>GE</v>
      </c>
      <c r="G3422" t="str">
        <f>VLOOKUP(F3422,'country(26mar)'!C$2:D$251,2,FALSE)</f>
        <v>base.ge</v>
      </c>
      <c r="H3422" t="s">
        <v>4023</v>
      </c>
      <c r="I3422" t="str">
        <f t="shared" si="291"/>
        <v>Georgia Samtskhe-Javakheti</v>
      </c>
      <c r="J3422" t="str">
        <f t="shared" si="289"/>
        <v>state_GE_Sam_6</v>
      </c>
    </row>
    <row r="3423" hidden="1" spans="1:10">
      <c r="A3423" t="str">
        <f t="shared" si="287"/>
        <v>state_GE_Mts_7</v>
      </c>
      <c r="B3423" t="e">
        <f>VLOOKUP(I3423,'state(26mar)'!D$2:G$680,4,FALSE)</f>
        <v>#N/A</v>
      </c>
      <c r="C3423" t="str">
        <f t="shared" si="290"/>
        <v>state_GE_Mts_7</v>
      </c>
      <c r="D3423">
        <f t="shared" si="288"/>
        <v>7</v>
      </c>
      <c r="E3423" t="s">
        <v>4020</v>
      </c>
      <c r="F3423" t="str">
        <f>VLOOKUP(E3423,'country(26mar)'!B$2:C$251,2,FALSE)</f>
        <v>GE</v>
      </c>
      <c r="G3423" t="str">
        <f>VLOOKUP(F3423,'country(26mar)'!C$2:D$251,2,FALSE)</f>
        <v>base.ge</v>
      </c>
      <c r="H3423" t="s">
        <v>4033</v>
      </c>
      <c r="I3423" t="str">
        <f t="shared" si="291"/>
        <v>Georgia Mtskheta Mtianeti</v>
      </c>
      <c r="J3423" t="str">
        <f t="shared" si="289"/>
        <v>state_GE_Mts_7</v>
      </c>
    </row>
    <row r="3424" hidden="1" spans="1:10">
      <c r="A3424" t="str">
        <f t="shared" si="287"/>
        <v>state_GE_K’a_8</v>
      </c>
      <c r="B3424" t="e">
        <f>VLOOKUP(I3424,'state(26mar)'!D$2:G$680,4,FALSE)</f>
        <v>#N/A</v>
      </c>
      <c r="C3424" t="str">
        <f t="shared" si="290"/>
        <v>state_GE_K’a_8</v>
      </c>
      <c r="D3424">
        <f t="shared" si="288"/>
        <v>8</v>
      </c>
      <c r="E3424" t="s">
        <v>4020</v>
      </c>
      <c r="F3424" t="str">
        <f>VLOOKUP(E3424,'country(26mar)'!B$2:C$251,2,FALSE)</f>
        <v>GE</v>
      </c>
      <c r="G3424" t="str">
        <f>VLOOKUP(F3424,'country(26mar)'!C$2:D$251,2,FALSE)</f>
        <v>base.ge</v>
      </c>
      <c r="H3424" t="s">
        <v>4043</v>
      </c>
      <c r="I3424" t="str">
        <f t="shared" si="291"/>
        <v>Georgia K’akheti</v>
      </c>
      <c r="J3424" t="str">
        <f t="shared" si="289"/>
        <v>state_GE_K’a_8</v>
      </c>
    </row>
    <row r="3425" hidden="1" spans="1:10">
      <c r="A3425" t="str">
        <f t="shared" si="287"/>
        <v>state_GE_Gur_9</v>
      </c>
      <c r="B3425" t="e">
        <f>VLOOKUP(I3425,'state(26mar)'!D$2:G$680,4,FALSE)</f>
        <v>#N/A</v>
      </c>
      <c r="C3425" t="str">
        <f t="shared" si="290"/>
        <v>state_GE_Gur_9</v>
      </c>
      <c r="D3425">
        <f t="shared" si="288"/>
        <v>9</v>
      </c>
      <c r="E3425" t="s">
        <v>4020</v>
      </c>
      <c r="F3425" t="str">
        <f>VLOOKUP(E3425,'country(26mar)'!B$2:C$251,2,FALSE)</f>
        <v>GE</v>
      </c>
      <c r="G3425" t="str">
        <f>VLOOKUP(F3425,'country(26mar)'!C$2:D$251,2,FALSE)</f>
        <v>base.ge</v>
      </c>
      <c r="H3425" t="s">
        <v>4035</v>
      </c>
      <c r="I3425" t="str">
        <f t="shared" si="291"/>
        <v>Georgia Guria</v>
      </c>
      <c r="J3425" t="str">
        <f t="shared" si="289"/>
        <v>state_GE_Gur_9</v>
      </c>
    </row>
    <row r="3426" hidden="1" spans="1:10">
      <c r="A3426" t="str">
        <f t="shared" si="287"/>
        <v>state_GE_Ime_10</v>
      </c>
      <c r="B3426" t="e">
        <f>VLOOKUP(I3426,'state(26mar)'!D$2:G$680,4,FALSE)</f>
        <v>#N/A</v>
      </c>
      <c r="C3426" t="str">
        <f t="shared" si="290"/>
        <v>state_GE_Ime_10</v>
      </c>
      <c r="D3426">
        <f t="shared" si="288"/>
        <v>10</v>
      </c>
      <c r="E3426" t="s">
        <v>4020</v>
      </c>
      <c r="F3426" t="str">
        <f>VLOOKUP(E3426,'country(26mar)'!B$2:C$251,2,FALSE)</f>
        <v>GE</v>
      </c>
      <c r="G3426" t="str">
        <f>VLOOKUP(F3426,'country(26mar)'!C$2:D$251,2,FALSE)</f>
        <v>base.ge</v>
      </c>
      <c r="H3426" t="s">
        <v>4031</v>
      </c>
      <c r="I3426" t="str">
        <f t="shared" si="291"/>
        <v>Georgia Imereti</v>
      </c>
      <c r="J3426" t="str">
        <f t="shared" si="289"/>
        <v>state_GE_Ime_10</v>
      </c>
    </row>
    <row r="3427" hidden="1" spans="1:10">
      <c r="A3427" t="str">
        <f t="shared" si="287"/>
        <v>state_GE_Rac_11</v>
      </c>
      <c r="B3427" t="e">
        <f>VLOOKUP(I3427,'state(26mar)'!D$2:G$680,4,FALSE)</f>
        <v>#N/A</v>
      </c>
      <c r="C3427" t="str">
        <f t="shared" si="290"/>
        <v>state_GE_Rac_11</v>
      </c>
      <c r="D3427">
        <f t="shared" si="288"/>
        <v>11</v>
      </c>
      <c r="E3427" t="s">
        <v>4020</v>
      </c>
      <c r="F3427" t="str">
        <f>VLOOKUP(E3427,'country(26mar)'!B$2:C$251,2,FALSE)</f>
        <v>GE</v>
      </c>
      <c r="G3427" t="str">
        <f>VLOOKUP(F3427,'country(26mar)'!C$2:D$251,2,FALSE)</f>
        <v>base.ge</v>
      </c>
      <c r="H3427" t="s">
        <v>4025</v>
      </c>
      <c r="I3427" t="str">
        <f t="shared" si="291"/>
        <v>Georgia Rach’a-Lechkhumi da Kvemo Svaneti</v>
      </c>
      <c r="J3427" t="str">
        <f t="shared" si="289"/>
        <v>state_GE_Rac_11</v>
      </c>
    </row>
    <row r="3428" hidden="1" spans="1:10">
      <c r="A3428" t="str">
        <f t="shared" si="287"/>
        <v>state_GH_Vol_1</v>
      </c>
      <c r="B3428" t="e">
        <f>VLOOKUP(I3428,'state(26mar)'!D$2:G$680,4,FALSE)</f>
        <v>#N/A</v>
      </c>
      <c r="C3428" t="str">
        <f t="shared" si="290"/>
        <v>state_GH_Vol_1</v>
      </c>
      <c r="D3428">
        <f t="shared" si="288"/>
        <v>1</v>
      </c>
      <c r="E3428" t="s">
        <v>4132</v>
      </c>
      <c r="F3428" t="str">
        <f>VLOOKUP(E3428,'country(26mar)'!B$2:C$251,2,FALSE)</f>
        <v>GH</v>
      </c>
      <c r="G3428" t="str">
        <f>VLOOKUP(F3428,'country(26mar)'!C$2:D$251,2,FALSE)</f>
        <v>base.gh</v>
      </c>
      <c r="H3428" t="s">
        <v>4142</v>
      </c>
      <c r="I3428" t="str">
        <f t="shared" si="291"/>
        <v>Ghana Volta</v>
      </c>
      <c r="J3428" t="str">
        <f t="shared" si="289"/>
        <v>state_GH_Vol_1</v>
      </c>
    </row>
    <row r="3429" hidden="1" spans="1:10">
      <c r="A3429" t="str">
        <f t="shared" si="287"/>
        <v>state_GH_Upp_2</v>
      </c>
      <c r="B3429" t="e">
        <f>VLOOKUP(I3429,'state(26mar)'!D$2:G$680,4,FALSE)</f>
        <v>#N/A</v>
      </c>
      <c r="C3429" t="str">
        <f t="shared" si="290"/>
        <v>state_GH_Upp_2</v>
      </c>
      <c r="D3429">
        <f t="shared" si="288"/>
        <v>2</v>
      </c>
      <c r="E3429" t="s">
        <v>4132</v>
      </c>
      <c r="F3429" t="str">
        <f>VLOOKUP(E3429,'country(26mar)'!B$2:C$251,2,FALSE)</f>
        <v>GH</v>
      </c>
      <c r="G3429" t="str">
        <f>VLOOKUP(F3429,'country(26mar)'!C$2:D$251,2,FALSE)</f>
        <v>base.gh</v>
      </c>
      <c r="H3429" t="s">
        <v>4137</v>
      </c>
      <c r="I3429" t="str">
        <f t="shared" si="291"/>
        <v>Ghana Upper East</v>
      </c>
      <c r="J3429" t="str">
        <f t="shared" si="289"/>
        <v>state_GH_Upp_2</v>
      </c>
    </row>
    <row r="3430" hidden="1" spans="1:10">
      <c r="A3430" t="str">
        <f t="shared" si="287"/>
        <v>state_GH_Nor_3</v>
      </c>
      <c r="B3430" t="e">
        <f>VLOOKUP(I3430,'state(26mar)'!D$2:G$680,4,FALSE)</f>
        <v>#N/A</v>
      </c>
      <c r="C3430" t="str">
        <f t="shared" si="290"/>
        <v>state_GH_Nor_3</v>
      </c>
      <c r="D3430">
        <f t="shared" si="288"/>
        <v>3</v>
      </c>
      <c r="E3430" t="s">
        <v>4132</v>
      </c>
      <c r="F3430" t="str">
        <f>VLOOKUP(E3430,'country(26mar)'!B$2:C$251,2,FALSE)</f>
        <v>GH</v>
      </c>
      <c r="G3430" t="str">
        <f>VLOOKUP(F3430,'country(26mar)'!C$2:D$251,2,FALSE)</f>
        <v>base.gh</v>
      </c>
      <c r="H3430" t="s">
        <v>4153</v>
      </c>
      <c r="I3430" t="str">
        <f t="shared" si="291"/>
        <v>Ghana Northern</v>
      </c>
      <c r="J3430" t="str">
        <f t="shared" si="289"/>
        <v>state_GH_Nor_3</v>
      </c>
    </row>
    <row r="3431" hidden="1" spans="1:10">
      <c r="A3431" t="str">
        <f t="shared" si="287"/>
        <v>state_GH_Bro_4</v>
      </c>
      <c r="B3431" t="e">
        <f>VLOOKUP(I3431,'state(26mar)'!D$2:G$680,4,FALSE)</f>
        <v>#N/A</v>
      </c>
      <c r="C3431" t="str">
        <f t="shared" si="290"/>
        <v>state_GH_Bro_4</v>
      </c>
      <c r="D3431">
        <f t="shared" si="288"/>
        <v>4</v>
      </c>
      <c r="E3431" t="s">
        <v>4132</v>
      </c>
      <c r="F3431" t="str">
        <f>VLOOKUP(E3431,'country(26mar)'!B$2:C$251,2,FALSE)</f>
        <v>GH</v>
      </c>
      <c r="G3431" t="str">
        <f>VLOOKUP(F3431,'country(26mar)'!C$2:D$251,2,FALSE)</f>
        <v>base.gh</v>
      </c>
      <c r="H3431" t="s">
        <v>4151</v>
      </c>
      <c r="I3431" t="str">
        <f t="shared" si="291"/>
        <v>Ghana Brong-Ahafo</v>
      </c>
      <c r="J3431" t="str">
        <f t="shared" si="289"/>
        <v>state_GH_Bro_4</v>
      </c>
    </row>
    <row r="3432" hidden="1" spans="1:10">
      <c r="A3432" t="str">
        <f t="shared" si="287"/>
        <v>state_GH_Ash_5</v>
      </c>
      <c r="B3432" t="e">
        <f>VLOOKUP(I3432,'state(26mar)'!D$2:G$680,4,FALSE)</f>
        <v>#N/A</v>
      </c>
      <c r="C3432" t="str">
        <f t="shared" si="290"/>
        <v>state_GH_Ash_5</v>
      </c>
      <c r="D3432">
        <f t="shared" si="288"/>
        <v>5</v>
      </c>
      <c r="E3432" t="s">
        <v>4132</v>
      </c>
      <c r="F3432" t="str">
        <f>VLOOKUP(E3432,'country(26mar)'!B$2:C$251,2,FALSE)</f>
        <v>GH</v>
      </c>
      <c r="G3432" t="str">
        <f>VLOOKUP(F3432,'country(26mar)'!C$2:D$251,2,FALSE)</f>
        <v>base.gh</v>
      </c>
      <c r="H3432" t="s">
        <v>4146</v>
      </c>
      <c r="I3432" t="str">
        <f t="shared" si="291"/>
        <v>Ghana Ashanti</v>
      </c>
      <c r="J3432" t="str">
        <f t="shared" si="289"/>
        <v>state_GH_Ash_5</v>
      </c>
    </row>
    <row r="3433" hidden="1" spans="1:10">
      <c r="A3433" t="str">
        <f t="shared" si="287"/>
        <v>state_GH_Upp_6</v>
      </c>
      <c r="B3433" t="e">
        <f>VLOOKUP(I3433,'state(26mar)'!D$2:G$680,4,FALSE)</f>
        <v>#N/A</v>
      </c>
      <c r="C3433" t="str">
        <f t="shared" si="290"/>
        <v>state_GH_Upp_6</v>
      </c>
      <c r="D3433">
        <f t="shared" si="288"/>
        <v>6</v>
      </c>
      <c r="E3433" t="s">
        <v>4132</v>
      </c>
      <c r="F3433" t="str">
        <f>VLOOKUP(E3433,'country(26mar)'!B$2:C$251,2,FALSE)</f>
        <v>GH</v>
      </c>
      <c r="G3433" t="str">
        <f>VLOOKUP(F3433,'country(26mar)'!C$2:D$251,2,FALSE)</f>
        <v>base.gh</v>
      </c>
      <c r="H3433" t="s">
        <v>4156</v>
      </c>
      <c r="I3433" t="str">
        <f t="shared" si="291"/>
        <v>Ghana Upper West</v>
      </c>
      <c r="J3433" t="str">
        <f t="shared" si="289"/>
        <v>state_GH_Upp_6</v>
      </c>
    </row>
    <row r="3434" hidden="1" spans="1:10">
      <c r="A3434" t="str">
        <f t="shared" si="287"/>
        <v>state_GH_Cen_7</v>
      </c>
      <c r="B3434" t="e">
        <f>VLOOKUP(I3434,'state(26mar)'!D$2:G$680,4,FALSE)</f>
        <v>#N/A</v>
      </c>
      <c r="C3434" t="str">
        <f t="shared" si="290"/>
        <v>state_GH_Cen_7</v>
      </c>
      <c r="D3434">
        <f t="shared" si="288"/>
        <v>7</v>
      </c>
      <c r="E3434" t="s">
        <v>4132</v>
      </c>
      <c r="F3434" t="str">
        <f>VLOOKUP(E3434,'country(26mar)'!B$2:C$251,2,FALSE)</f>
        <v>GH</v>
      </c>
      <c r="G3434" t="str">
        <f>VLOOKUP(F3434,'country(26mar)'!C$2:D$251,2,FALSE)</f>
        <v>base.gh</v>
      </c>
      <c r="H3434" t="s">
        <v>1180</v>
      </c>
      <c r="I3434" t="str">
        <f t="shared" si="291"/>
        <v>Ghana Central</v>
      </c>
      <c r="J3434" t="str">
        <f t="shared" si="289"/>
        <v>state_GH_Cen_7</v>
      </c>
    </row>
    <row r="3435" hidden="1" spans="1:10">
      <c r="A3435" t="str">
        <f t="shared" si="287"/>
        <v>state_GH_Wes_8</v>
      </c>
      <c r="B3435" t="e">
        <f>VLOOKUP(I3435,'state(26mar)'!D$2:G$680,4,FALSE)</f>
        <v>#N/A</v>
      </c>
      <c r="C3435" t="str">
        <f t="shared" si="290"/>
        <v>state_GH_Wes_8</v>
      </c>
      <c r="D3435">
        <f t="shared" si="288"/>
        <v>8</v>
      </c>
      <c r="E3435" t="s">
        <v>4132</v>
      </c>
      <c r="F3435" t="str">
        <f>VLOOKUP(E3435,'country(26mar)'!B$2:C$251,2,FALSE)</f>
        <v>GH</v>
      </c>
      <c r="G3435" t="str">
        <f>VLOOKUP(F3435,'country(26mar)'!C$2:D$251,2,FALSE)</f>
        <v>base.gh</v>
      </c>
      <c r="H3435" t="s">
        <v>4013</v>
      </c>
      <c r="I3435" t="str">
        <f t="shared" si="291"/>
        <v>Ghana Western</v>
      </c>
      <c r="J3435" t="str">
        <f t="shared" si="289"/>
        <v>state_GH_Wes_8</v>
      </c>
    </row>
    <row r="3436" hidden="1" spans="1:10">
      <c r="A3436" t="str">
        <f t="shared" si="287"/>
        <v>state_GH_Eas_9</v>
      </c>
      <c r="B3436" t="e">
        <f>VLOOKUP(I3436,'state(26mar)'!D$2:G$680,4,FALSE)</f>
        <v>#N/A</v>
      </c>
      <c r="C3436" t="str">
        <f t="shared" si="290"/>
        <v>state_GH_Eas_9</v>
      </c>
      <c r="D3436">
        <f t="shared" si="288"/>
        <v>9</v>
      </c>
      <c r="E3436" t="s">
        <v>4132</v>
      </c>
      <c r="F3436" t="str">
        <f>VLOOKUP(E3436,'country(26mar)'!B$2:C$251,2,FALSE)</f>
        <v>GH</v>
      </c>
      <c r="G3436" t="str">
        <f>VLOOKUP(F3436,'country(26mar)'!C$2:D$251,2,FALSE)</f>
        <v>base.gh</v>
      </c>
      <c r="H3436" t="s">
        <v>4144</v>
      </c>
      <c r="I3436" t="str">
        <f t="shared" si="291"/>
        <v>Ghana Eastern</v>
      </c>
      <c r="J3436" t="str">
        <f t="shared" si="289"/>
        <v>state_GH_Eas_9</v>
      </c>
    </row>
    <row r="3437" hidden="1" spans="1:10">
      <c r="A3437" t="str">
        <f t="shared" si="287"/>
        <v>state_GH_Gre_10</v>
      </c>
      <c r="B3437" t="e">
        <f>VLOOKUP(I3437,'state(26mar)'!D$2:G$680,4,FALSE)</f>
        <v>#N/A</v>
      </c>
      <c r="C3437" t="str">
        <f t="shared" si="290"/>
        <v>state_GH_Gre_10</v>
      </c>
      <c r="D3437">
        <f t="shared" si="288"/>
        <v>10</v>
      </c>
      <c r="E3437" t="s">
        <v>4132</v>
      </c>
      <c r="F3437" t="str">
        <f>VLOOKUP(E3437,'country(26mar)'!B$2:C$251,2,FALSE)</f>
        <v>GH</v>
      </c>
      <c r="G3437" t="str">
        <f>VLOOKUP(F3437,'country(26mar)'!C$2:D$251,2,FALSE)</f>
        <v>base.gh</v>
      </c>
      <c r="H3437" t="s">
        <v>4135</v>
      </c>
      <c r="I3437" t="str">
        <f t="shared" si="291"/>
        <v>Ghana Greater Accra</v>
      </c>
      <c r="J3437" t="str">
        <f t="shared" si="289"/>
        <v>state_GH_Gre_10</v>
      </c>
    </row>
    <row r="3438" hidden="1" spans="1:10">
      <c r="A3438" t="str">
        <f t="shared" si="287"/>
        <v>state_GL_Qeq_1</v>
      </c>
      <c r="B3438" t="e">
        <f>VLOOKUP(I3438,'state(26mar)'!D$2:G$680,4,FALSE)</f>
        <v>#N/A</v>
      </c>
      <c r="C3438" t="str">
        <f t="shared" si="290"/>
        <v>state_GL_Qeq_1</v>
      </c>
      <c r="D3438">
        <f t="shared" si="288"/>
        <v>1</v>
      </c>
      <c r="E3438" t="s">
        <v>4212</v>
      </c>
      <c r="F3438" t="str">
        <f>VLOOKUP(E3438,'country(26mar)'!B$2:C$251,2,FALSE)</f>
        <v>GL</v>
      </c>
      <c r="G3438" t="str">
        <f>VLOOKUP(F3438,'country(26mar)'!C$2:D$251,2,FALSE)</f>
        <v>base.gl</v>
      </c>
      <c r="H3438" t="s">
        <v>4233</v>
      </c>
      <c r="I3438" t="str">
        <f t="shared" si="291"/>
        <v>Greenland Qeqqata</v>
      </c>
      <c r="J3438" t="str">
        <f t="shared" si="289"/>
        <v>state_GL_Qeq_1</v>
      </c>
    </row>
    <row r="3439" hidden="1" spans="1:10">
      <c r="A3439" t="str">
        <f t="shared" si="287"/>
        <v>state_GL_Kuj_2</v>
      </c>
      <c r="B3439" t="e">
        <f>VLOOKUP(I3439,'state(26mar)'!D$2:G$680,4,FALSE)</f>
        <v>#N/A</v>
      </c>
      <c r="C3439" t="str">
        <f t="shared" si="290"/>
        <v>state_GL_Kuj_2</v>
      </c>
      <c r="D3439">
        <f t="shared" si="288"/>
        <v>2</v>
      </c>
      <c r="E3439" t="s">
        <v>4212</v>
      </c>
      <c r="F3439" t="str">
        <f>VLOOKUP(E3439,'country(26mar)'!B$2:C$251,2,FALSE)</f>
        <v>GL</v>
      </c>
      <c r="G3439" t="str">
        <f>VLOOKUP(F3439,'country(26mar)'!C$2:D$251,2,FALSE)</f>
        <v>base.gl</v>
      </c>
      <c r="H3439" t="s">
        <v>4223</v>
      </c>
      <c r="I3439" t="str">
        <f t="shared" si="291"/>
        <v>Greenland Kujalleq</v>
      </c>
      <c r="J3439" t="str">
        <f t="shared" si="289"/>
        <v>state_GL_Kuj_2</v>
      </c>
    </row>
    <row r="3440" hidden="1" spans="1:10">
      <c r="A3440" t="str">
        <f t="shared" si="287"/>
        <v>state_GL_Qaa_3</v>
      </c>
      <c r="B3440" t="e">
        <f>VLOOKUP(I3440,'state(26mar)'!D$2:G$680,4,FALSE)</f>
        <v>#N/A</v>
      </c>
      <c r="C3440" t="str">
        <f t="shared" si="290"/>
        <v>state_GL_Qaa_3</v>
      </c>
      <c r="D3440">
        <f t="shared" si="288"/>
        <v>3</v>
      </c>
      <c r="E3440" t="s">
        <v>4212</v>
      </c>
      <c r="F3440" t="str">
        <f>VLOOKUP(E3440,'country(26mar)'!B$2:C$251,2,FALSE)</f>
        <v>GL</v>
      </c>
      <c r="G3440" t="str">
        <f>VLOOKUP(F3440,'country(26mar)'!C$2:D$251,2,FALSE)</f>
        <v>base.gl</v>
      </c>
      <c r="H3440" t="s">
        <v>4219</v>
      </c>
      <c r="I3440" t="str">
        <f t="shared" si="291"/>
        <v>Greenland Qaasuitsup</v>
      </c>
      <c r="J3440" t="str">
        <f t="shared" si="289"/>
        <v>state_GL_Qaa_3</v>
      </c>
    </row>
    <row r="3441" hidden="1" spans="1:10">
      <c r="A3441" t="str">
        <f t="shared" si="287"/>
        <v>state_GL_Ser_4</v>
      </c>
      <c r="B3441" t="e">
        <f>VLOOKUP(I3441,'state(26mar)'!D$2:G$680,4,FALSE)</f>
        <v>#N/A</v>
      </c>
      <c r="C3441" t="str">
        <f t="shared" si="290"/>
        <v>state_GL_Ser_4</v>
      </c>
      <c r="D3441">
        <f t="shared" si="288"/>
        <v>4</v>
      </c>
      <c r="E3441" t="s">
        <v>4212</v>
      </c>
      <c r="F3441" t="str">
        <f>VLOOKUP(E3441,'country(26mar)'!B$2:C$251,2,FALSE)</f>
        <v>GL</v>
      </c>
      <c r="G3441" t="str">
        <f>VLOOKUP(F3441,'country(26mar)'!C$2:D$251,2,FALSE)</f>
        <v>base.gl</v>
      </c>
      <c r="H3441" t="s">
        <v>4217</v>
      </c>
      <c r="I3441" t="str">
        <f t="shared" si="291"/>
        <v>Greenland Sermersooq</v>
      </c>
      <c r="J3441" t="str">
        <f t="shared" si="289"/>
        <v>state_GL_Ser_4</v>
      </c>
    </row>
    <row r="3442" hidden="1" spans="1:10">
      <c r="A3442" t="str">
        <f t="shared" si="287"/>
        <v>state_GM_Cen_1</v>
      </c>
      <c r="B3442" t="e">
        <f>VLOOKUP(I3442,'state(26mar)'!D$2:G$680,4,FALSE)</f>
        <v>#N/A</v>
      </c>
      <c r="C3442" t="str">
        <f t="shared" si="290"/>
        <v>state_GM_Cen_1</v>
      </c>
      <c r="D3442">
        <f t="shared" si="288"/>
        <v>1</v>
      </c>
      <c r="E3442" t="s">
        <v>4005</v>
      </c>
      <c r="F3442" t="str">
        <f>VLOOKUP(E3442,'country(26mar)'!B$2:C$251,2,FALSE)</f>
        <v>GM</v>
      </c>
      <c r="G3442" t="str">
        <f>VLOOKUP(F3442,'country(26mar)'!C$2:D$251,2,FALSE)</f>
        <v>base.gm</v>
      </c>
      <c r="H3442" t="s">
        <v>4009</v>
      </c>
      <c r="I3442" t="str">
        <f t="shared" si="291"/>
        <v>Gambia Central River</v>
      </c>
      <c r="J3442" t="str">
        <f t="shared" si="289"/>
        <v>state_GM_Cen_1</v>
      </c>
    </row>
    <row r="3443" hidden="1" spans="1:10">
      <c r="A3443" t="str">
        <f t="shared" si="287"/>
        <v>state_GM_Ban_2</v>
      </c>
      <c r="B3443" t="e">
        <f>VLOOKUP(I3443,'state(26mar)'!D$2:G$680,4,FALSE)</f>
        <v>#N/A</v>
      </c>
      <c r="C3443" t="str">
        <f t="shared" si="290"/>
        <v>state_GM_Ban_2</v>
      </c>
      <c r="D3443">
        <f t="shared" si="288"/>
        <v>2</v>
      </c>
      <c r="E3443" t="s">
        <v>4005</v>
      </c>
      <c r="F3443" t="str">
        <f>VLOOKUP(E3443,'country(26mar)'!B$2:C$251,2,FALSE)</f>
        <v>GM</v>
      </c>
      <c r="G3443" t="str">
        <f>VLOOKUP(F3443,'country(26mar)'!C$2:D$251,2,FALSE)</f>
        <v>base.gm</v>
      </c>
      <c r="H3443" t="s">
        <v>4004</v>
      </c>
      <c r="I3443" t="str">
        <f t="shared" si="291"/>
        <v>Gambia Banjul</v>
      </c>
      <c r="J3443" t="str">
        <f t="shared" si="289"/>
        <v>state_GM_Ban_2</v>
      </c>
    </row>
    <row r="3444" hidden="1" spans="1:10">
      <c r="A3444" t="str">
        <f t="shared" si="287"/>
        <v>state_GM_Upp_3</v>
      </c>
      <c r="B3444" t="e">
        <f>VLOOKUP(I3444,'state(26mar)'!D$2:G$680,4,FALSE)</f>
        <v>#N/A</v>
      </c>
      <c r="C3444" t="str">
        <f t="shared" si="290"/>
        <v>state_GM_Upp_3</v>
      </c>
      <c r="D3444">
        <f t="shared" si="288"/>
        <v>3</v>
      </c>
      <c r="E3444" t="s">
        <v>4005</v>
      </c>
      <c r="F3444" t="str">
        <f>VLOOKUP(E3444,'country(26mar)'!B$2:C$251,2,FALSE)</f>
        <v>GM</v>
      </c>
      <c r="G3444" t="str">
        <f>VLOOKUP(F3444,'country(26mar)'!C$2:D$251,2,FALSE)</f>
        <v>base.gm</v>
      </c>
      <c r="H3444" t="s">
        <v>4011</v>
      </c>
      <c r="I3444" t="str">
        <f t="shared" si="291"/>
        <v>Gambia Upper River</v>
      </c>
      <c r="J3444" t="str">
        <f t="shared" si="289"/>
        <v>state_GM_Upp_3</v>
      </c>
    </row>
    <row r="3445" hidden="1" spans="1:10">
      <c r="A3445" t="str">
        <f t="shared" si="287"/>
        <v>state_GM_Wes_4</v>
      </c>
      <c r="B3445" t="e">
        <f>VLOOKUP(I3445,'state(26mar)'!D$2:G$680,4,FALSE)</f>
        <v>#N/A</v>
      </c>
      <c r="C3445" t="str">
        <f t="shared" si="290"/>
        <v>state_GM_Wes_4</v>
      </c>
      <c r="D3445">
        <f t="shared" si="288"/>
        <v>4</v>
      </c>
      <c r="E3445" t="s">
        <v>4005</v>
      </c>
      <c r="F3445" t="str">
        <f>VLOOKUP(E3445,'country(26mar)'!B$2:C$251,2,FALSE)</f>
        <v>GM</v>
      </c>
      <c r="G3445" t="str">
        <f>VLOOKUP(F3445,'country(26mar)'!C$2:D$251,2,FALSE)</f>
        <v>base.gm</v>
      </c>
      <c r="H3445" t="s">
        <v>4013</v>
      </c>
      <c r="I3445" t="str">
        <f t="shared" si="291"/>
        <v>Gambia Western</v>
      </c>
      <c r="J3445" t="str">
        <f t="shared" si="289"/>
        <v>state_GM_Wes_4</v>
      </c>
    </row>
    <row r="3446" hidden="1" spans="1:10">
      <c r="A3446" t="str">
        <f t="shared" si="287"/>
        <v>state_GM_Nor_5</v>
      </c>
      <c r="B3446" t="e">
        <f>VLOOKUP(I3446,'state(26mar)'!D$2:G$680,4,FALSE)</f>
        <v>#N/A</v>
      </c>
      <c r="C3446" t="str">
        <f t="shared" si="290"/>
        <v>state_GM_Nor_5</v>
      </c>
      <c r="D3446">
        <f t="shared" si="288"/>
        <v>5</v>
      </c>
      <c r="E3446" t="s">
        <v>4005</v>
      </c>
      <c r="F3446" t="str">
        <f>VLOOKUP(E3446,'country(26mar)'!B$2:C$251,2,FALSE)</f>
        <v>GM</v>
      </c>
      <c r="G3446" t="str">
        <f>VLOOKUP(F3446,'country(26mar)'!C$2:D$251,2,FALSE)</f>
        <v>base.gm</v>
      </c>
      <c r="H3446" t="s">
        <v>4016</v>
      </c>
      <c r="I3446" t="str">
        <f t="shared" si="291"/>
        <v>Gambia North Bank</v>
      </c>
      <c r="J3446" t="str">
        <f t="shared" si="289"/>
        <v>state_GM_Nor_5</v>
      </c>
    </row>
    <row r="3447" hidden="1" spans="1:10">
      <c r="A3447" t="str">
        <f t="shared" si="287"/>
        <v>state_GM_Low_6</v>
      </c>
      <c r="B3447" t="e">
        <f>VLOOKUP(I3447,'state(26mar)'!D$2:G$680,4,FALSE)</f>
        <v>#N/A</v>
      </c>
      <c r="C3447" t="str">
        <f t="shared" si="290"/>
        <v>state_GM_Low_6</v>
      </c>
      <c r="D3447">
        <f t="shared" si="288"/>
        <v>6</v>
      </c>
      <c r="E3447" t="s">
        <v>4005</v>
      </c>
      <c r="F3447" t="str">
        <f>VLOOKUP(E3447,'country(26mar)'!B$2:C$251,2,FALSE)</f>
        <v>GM</v>
      </c>
      <c r="G3447" t="str">
        <f>VLOOKUP(F3447,'country(26mar)'!C$2:D$251,2,FALSE)</f>
        <v>base.gm</v>
      </c>
      <c r="H3447" t="s">
        <v>4018</v>
      </c>
      <c r="I3447" t="str">
        <f t="shared" si="291"/>
        <v>Gambia Lower River</v>
      </c>
      <c r="J3447" t="str">
        <f t="shared" si="289"/>
        <v>state_GM_Low_6</v>
      </c>
    </row>
    <row r="3448" hidden="1" spans="1:10">
      <c r="A3448" t="str">
        <f t="shared" si="287"/>
        <v>state_GN_Con_1</v>
      </c>
      <c r="B3448" t="e">
        <f>VLOOKUP(I3448,'state(26mar)'!D$2:G$680,4,FALSE)</f>
        <v>#N/A</v>
      </c>
      <c r="C3448" t="str">
        <f t="shared" si="290"/>
        <v>state_GN_Con_1</v>
      </c>
      <c r="D3448">
        <f t="shared" si="288"/>
        <v>1</v>
      </c>
      <c r="E3448" t="s">
        <v>4297</v>
      </c>
      <c r="F3448" t="str">
        <f>VLOOKUP(E3448,'country(26mar)'!B$2:C$251,2,FALSE)</f>
        <v>GN</v>
      </c>
      <c r="G3448" t="str">
        <f>VLOOKUP(F3448,'country(26mar)'!C$2:D$251,2,FALSE)</f>
        <v>base.gn</v>
      </c>
      <c r="H3448" t="s">
        <v>4304</v>
      </c>
      <c r="I3448" t="str">
        <f t="shared" si="291"/>
        <v>Guinea Conakry</v>
      </c>
      <c r="J3448" t="str">
        <f t="shared" si="289"/>
        <v>state_GN_Con_1</v>
      </c>
    </row>
    <row r="3449" hidden="1" spans="1:10">
      <c r="A3449" t="str">
        <f t="shared" si="287"/>
        <v>state_GN_Far_2</v>
      </c>
      <c r="B3449" t="e">
        <f>VLOOKUP(I3449,'state(26mar)'!D$2:G$680,4,FALSE)</f>
        <v>#N/A</v>
      </c>
      <c r="C3449" t="str">
        <f t="shared" si="290"/>
        <v>state_GN_Far_2</v>
      </c>
      <c r="D3449">
        <f t="shared" si="288"/>
        <v>2</v>
      </c>
      <c r="E3449" t="s">
        <v>4297</v>
      </c>
      <c r="F3449" t="str">
        <f>VLOOKUP(E3449,'country(26mar)'!B$2:C$251,2,FALSE)</f>
        <v>GN</v>
      </c>
      <c r="G3449" t="str">
        <f>VLOOKUP(F3449,'country(26mar)'!C$2:D$251,2,FALSE)</f>
        <v>base.gn</v>
      </c>
      <c r="H3449" t="s">
        <v>4306</v>
      </c>
      <c r="I3449" t="str">
        <f t="shared" si="291"/>
        <v>Guinea Faranah</v>
      </c>
      <c r="J3449" t="str">
        <f t="shared" si="289"/>
        <v>state_GN_Far_2</v>
      </c>
    </row>
    <row r="3450" hidden="1" spans="1:10">
      <c r="A3450" t="str">
        <f t="shared" si="287"/>
        <v>state_GN_Kan_3</v>
      </c>
      <c r="B3450" t="e">
        <f>VLOOKUP(I3450,'state(26mar)'!D$2:G$680,4,FALSE)</f>
        <v>#N/A</v>
      </c>
      <c r="C3450" t="str">
        <f t="shared" si="290"/>
        <v>state_GN_Kan_3</v>
      </c>
      <c r="D3450">
        <f t="shared" si="288"/>
        <v>3</v>
      </c>
      <c r="E3450" t="s">
        <v>4297</v>
      </c>
      <c r="F3450" t="str">
        <f>VLOOKUP(E3450,'country(26mar)'!B$2:C$251,2,FALSE)</f>
        <v>GN</v>
      </c>
      <c r="G3450" t="str">
        <f>VLOOKUP(F3450,'country(26mar)'!C$2:D$251,2,FALSE)</f>
        <v>base.gn</v>
      </c>
      <c r="H3450" t="s">
        <v>4316</v>
      </c>
      <c r="I3450" t="str">
        <f t="shared" si="291"/>
        <v>Guinea Kankan</v>
      </c>
      <c r="J3450" t="str">
        <f t="shared" si="289"/>
        <v>state_GN_Kan_3</v>
      </c>
    </row>
    <row r="3451" hidden="1" spans="1:10">
      <c r="A3451" t="str">
        <f t="shared" si="287"/>
        <v>state_GN_Lab_4</v>
      </c>
      <c r="B3451" t="e">
        <f>VLOOKUP(I3451,'state(26mar)'!D$2:G$680,4,FALSE)</f>
        <v>#N/A</v>
      </c>
      <c r="C3451" t="str">
        <f t="shared" si="290"/>
        <v>state_GN_Lab_4</v>
      </c>
      <c r="D3451">
        <f t="shared" si="288"/>
        <v>4</v>
      </c>
      <c r="E3451" t="s">
        <v>4297</v>
      </c>
      <c r="F3451" t="str">
        <f>VLOOKUP(E3451,'country(26mar)'!B$2:C$251,2,FALSE)</f>
        <v>GN</v>
      </c>
      <c r="G3451" t="str">
        <f>VLOOKUP(F3451,'country(26mar)'!C$2:D$251,2,FALSE)</f>
        <v>base.gn</v>
      </c>
      <c r="H3451" t="s">
        <v>4322</v>
      </c>
      <c r="I3451" t="str">
        <f t="shared" si="291"/>
        <v>Guinea Labé</v>
      </c>
      <c r="J3451" t="str">
        <f t="shared" si="289"/>
        <v>state_GN_Lab_4</v>
      </c>
    </row>
    <row r="3452" hidden="1" spans="1:10">
      <c r="A3452" t="str">
        <f t="shared" si="287"/>
        <v>state_GN_Bok_5</v>
      </c>
      <c r="B3452" t="e">
        <f>VLOOKUP(I3452,'state(26mar)'!D$2:G$680,4,FALSE)</f>
        <v>#N/A</v>
      </c>
      <c r="C3452" t="str">
        <f t="shared" si="290"/>
        <v>state_GN_Bok_5</v>
      </c>
      <c r="D3452">
        <f t="shared" si="288"/>
        <v>5</v>
      </c>
      <c r="E3452" t="s">
        <v>4297</v>
      </c>
      <c r="F3452" t="str">
        <f>VLOOKUP(E3452,'country(26mar)'!B$2:C$251,2,FALSE)</f>
        <v>GN</v>
      </c>
      <c r="G3452" t="str">
        <f>VLOOKUP(F3452,'country(26mar)'!C$2:D$251,2,FALSE)</f>
        <v>base.gn</v>
      </c>
      <c r="H3452" t="s">
        <v>4302</v>
      </c>
      <c r="I3452" t="str">
        <f t="shared" si="291"/>
        <v>Guinea Boké</v>
      </c>
      <c r="J3452" t="str">
        <f t="shared" si="289"/>
        <v>state_GN_Bok_5</v>
      </c>
    </row>
    <row r="3453" hidden="1" spans="1:10">
      <c r="A3453" t="str">
        <f t="shared" si="287"/>
        <v>state_GN_Mam_6</v>
      </c>
      <c r="B3453" t="e">
        <f>VLOOKUP(I3453,'state(26mar)'!D$2:G$680,4,FALSE)</f>
        <v>#N/A</v>
      </c>
      <c r="C3453" t="str">
        <f t="shared" si="290"/>
        <v>state_GN_Mam_6</v>
      </c>
      <c r="D3453">
        <f t="shared" si="288"/>
        <v>6</v>
      </c>
      <c r="E3453" t="s">
        <v>4297</v>
      </c>
      <c r="F3453" t="str">
        <f>VLOOKUP(E3453,'country(26mar)'!B$2:C$251,2,FALSE)</f>
        <v>GN</v>
      </c>
      <c r="G3453" t="str">
        <f>VLOOKUP(F3453,'country(26mar)'!C$2:D$251,2,FALSE)</f>
        <v>base.gn</v>
      </c>
      <c r="H3453" t="s">
        <v>4308</v>
      </c>
      <c r="I3453" t="str">
        <f t="shared" si="291"/>
        <v>Guinea Mamou</v>
      </c>
      <c r="J3453" t="str">
        <f t="shared" si="289"/>
        <v>state_GN_Mam_6</v>
      </c>
    </row>
    <row r="3454" hidden="1" spans="1:10">
      <c r="A3454" t="str">
        <f t="shared" si="287"/>
        <v>state_GN_Kin_7</v>
      </c>
      <c r="B3454" t="e">
        <f>VLOOKUP(I3454,'state(26mar)'!D$2:G$680,4,FALSE)</f>
        <v>#N/A</v>
      </c>
      <c r="C3454" t="str">
        <f t="shared" si="290"/>
        <v>state_GN_Kin_7</v>
      </c>
      <c r="D3454">
        <f t="shared" si="288"/>
        <v>7</v>
      </c>
      <c r="E3454" t="s">
        <v>4297</v>
      </c>
      <c r="F3454" t="str">
        <f>VLOOKUP(E3454,'country(26mar)'!B$2:C$251,2,FALSE)</f>
        <v>GN</v>
      </c>
      <c r="G3454" t="str">
        <f>VLOOKUP(F3454,'country(26mar)'!C$2:D$251,2,FALSE)</f>
        <v>base.gn</v>
      </c>
      <c r="H3454" t="s">
        <v>4311</v>
      </c>
      <c r="I3454" t="str">
        <f t="shared" si="291"/>
        <v>Guinea Kindia</v>
      </c>
      <c r="J3454" t="str">
        <f t="shared" si="289"/>
        <v>state_GN_Kin_7</v>
      </c>
    </row>
    <row r="3455" hidden="1" spans="1:10">
      <c r="A3455" t="str">
        <f t="shared" si="287"/>
        <v>state_GN_N’Z_8</v>
      </c>
      <c r="B3455" t="e">
        <f>VLOOKUP(I3455,'state(26mar)'!D$2:G$680,4,FALSE)</f>
        <v>#N/A</v>
      </c>
      <c r="C3455" t="str">
        <f t="shared" si="290"/>
        <v>state_GN_N’Z_8</v>
      </c>
      <c r="D3455">
        <f t="shared" si="288"/>
        <v>8</v>
      </c>
      <c r="E3455" t="s">
        <v>4297</v>
      </c>
      <c r="F3455" t="str">
        <f>VLOOKUP(E3455,'country(26mar)'!B$2:C$251,2,FALSE)</f>
        <v>GN</v>
      </c>
      <c r="G3455" t="str">
        <f>VLOOKUP(F3455,'country(26mar)'!C$2:D$251,2,FALSE)</f>
        <v>base.gn</v>
      </c>
      <c r="H3455" t="s">
        <v>4300</v>
      </c>
      <c r="I3455" t="str">
        <f t="shared" si="291"/>
        <v>Guinea N’Zérékoré</v>
      </c>
      <c r="J3455" t="str">
        <f t="shared" si="289"/>
        <v>state_GN_N’Z_8</v>
      </c>
    </row>
    <row r="3456" hidden="1" spans="1:10">
      <c r="A3456" t="str">
        <f t="shared" si="287"/>
        <v>state_GQ_Bio_1</v>
      </c>
      <c r="B3456" t="e">
        <f>VLOOKUP(I3456,'state(26mar)'!D$2:G$680,4,FALSE)</f>
        <v>#N/A</v>
      </c>
      <c r="C3456" t="str">
        <f t="shared" si="290"/>
        <v>state_GQ_Bio_1</v>
      </c>
      <c r="D3456">
        <f t="shared" si="288"/>
        <v>1</v>
      </c>
      <c r="E3456" t="s">
        <v>3637</v>
      </c>
      <c r="F3456" t="str">
        <f>VLOOKUP(E3456,'country(26mar)'!B$2:C$251,2,FALSE)</f>
        <v>GQ</v>
      </c>
      <c r="G3456" t="str">
        <f>VLOOKUP(F3456,'country(26mar)'!C$2:D$251,2,FALSE)</f>
        <v>base.gq</v>
      </c>
      <c r="H3456" t="s">
        <v>3650</v>
      </c>
      <c r="I3456" t="str">
        <f t="shared" si="291"/>
        <v>Equatorial Guinea Bioko Norte</v>
      </c>
      <c r="J3456" t="str">
        <f t="shared" si="289"/>
        <v>state_GQ_Bio_1</v>
      </c>
    </row>
    <row r="3457" hidden="1" spans="1:10">
      <c r="A3457" t="str">
        <f t="shared" si="287"/>
        <v>state_GQ_Ann_2</v>
      </c>
      <c r="B3457" t="e">
        <f>VLOOKUP(I3457,'state(26mar)'!D$2:G$680,4,FALSE)</f>
        <v>#N/A</v>
      </c>
      <c r="C3457" t="str">
        <f t="shared" si="290"/>
        <v>state_GQ_Ann_2</v>
      </c>
      <c r="D3457">
        <f t="shared" si="288"/>
        <v>2</v>
      </c>
      <c r="E3457" t="s">
        <v>3637</v>
      </c>
      <c r="F3457" t="str">
        <f>VLOOKUP(E3457,'country(26mar)'!B$2:C$251,2,FALSE)</f>
        <v>GQ</v>
      </c>
      <c r="G3457" t="str">
        <f>VLOOKUP(F3457,'country(26mar)'!C$2:D$251,2,FALSE)</f>
        <v>base.gq</v>
      </c>
      <c r="H3457" t="s">
        <v>3655</v>
      </c>
      <c r="I3457" t="str">
        <f t="shared" si="291"/>
        <v>Equatorial Guinea Annobón</v>
      </c>
      <c r="J3457" t="str">
        <f t="shared" si="289"/>
        <v>state_GQ_Ann_2</v>
      </c>
    </row>
    <row r="3458" hidden="1" spans="1:10">
      <c r="A3458" t="str">
        <f t="shared" si="287"/>
        <v>state_GQ_Cen_3</v>
      </c>
      <c r="B3458" t="e">
        <f>VLOOKUP(I3458,'state(26mar)'!D$2:G$680,4,FALSE)</f>
        <v>#N/A</v>
      </c>
      <c r="C3458" t="str">
        <f t="shared" si="290"/>
        <v>state_GQ_Cen_3</v>
      </c>
      <c r="D3458">
        <f t="shared" si="288"/>
        <v>3</v>
      </c>
      <c r="E3458" t="s">
        <v>3637</v>
      </c>
      <c r="F3458" t="str">
        <f>VLOOKUP(E3458,'country(26mar)'!B$2:C$251,2,FALSE)</f>
        <v>GQ</v>
      </c>
      <c r="G3458" t="str">
        <f>VLOOKUP(F3458,'country(26mar)'!C$2:D$251,2,FALSE)</f>
        <v>base.gq</v>
      </c>
      <c r="H3458" t="s">
        <v>3646</v>
      </c>
      <c r="I3458" t="str">
        <f t="shared" si="291"/>
        <v>Equatorial Guinea Centro Sur</v>
      </c>
      <c r="J3458" t="str">
        <f t="shared" si="289"/>
        <v>state_GQ_Cen_3</v>
      </c>
    </row>
    <row r="3459" hidden="1" spans="1:10">
      <c r="A3459" t="str">
        <f t="shared" ref="A3459:A3522" si="292">IFERROR(B3459,C3459)</f>
        <v>state_GQ_Wel_4</v>
      </c>
      <c r="B3459" t="e">
        <f>VLOOKUP(I3459,'state(26mar)'!D$2:G$680,4,FALSE)</f>
        <v>#N/A</v>
      </c>
      <c r="C3459" t="str">
        <f t="shared" si="290"/>
        <v>state_GQ_Wel_4</v>
      </c>
      <c r="D3459">
        <f t="shared" ref="D3459:D3522" si="293">IF(E3459=E3458,D3458+1,1)</f>
        <v>4</v>
      </c>
      <c r="E3459" t="s">
        <v>3637</v>
      </c>
      <c r="F3459" t="str">
        <f>VLOOKUP(E3459,'country(26mar)'!B$2:C$251,2,FALSE)</f>
        <v>GQ</v>
      </c>
      <c r="G3459" t="str">
        <f>VLOOKUP(F3459,'country(26mar)'!C$2:D$251,2,FALSE)</f>
        <v>base.gq</v>
      </c>
      <c r="H3459" t="s">
        <v>3652</v>
      </c>
      <c r="I3459" t="str">
        <f t="shared" si="291"/>
        <v>Equatorial Guinea Wele-Nzas</v>
      </c>
      <c r="J3459" t="str">
        <f t="shared" ref="J3459:J3522" si="294">A3459</f>
        <v>state_GQ_Wel_4</v>
      </c>
    </row>
    <row r="3460" hidden="1" spans="1:10">
      <c r="A3460" t="str">
        <f t="shared" si="292"/>
        <v>state_GQ_Lit_5</v>
      </c>
      <c r="B3460" t="e">
        <f>VLOOKUP(I3460,'state(26mar)'!D$2:G$680,4,FALSE)</f>
        <v>#N/A</v>
      </c>
      <c r="C3460" t="str">
        <f t="shared" si="290"/>
        <v>state_GQ_Lit_5</v>
      </c>
      <c r="D3460">
        <f t="shared" si="293"/>
        <v>5</v>
      </c>
      <c r="E3460" t="s">
        <v>3637</v>
      </c>
      <c r="F3460" t="str">
        <f>VLOOKUP(E3460,'country(26mar)'!B$2:C$251,2,FALSE)</f>
        <v>GQ</v>
      </c>
      <c r="G3460" t="str">
        <f>VLOOKUP(F3460,'country(26mar)'!C$2:D$251,2,FALSE)</f>
        <v>base.gq</v>
      </c>
      <c r="H3460" t="s">
        <v>3640</v>
      </c>
      <c r="I3460" t="str">
        <f t="shared" si="291"/>
        <v>Equatorial Guinea Litoral</v>
      </c>
      <c r="J3460" t="str">
        <f t="shared" si="294"/>
        <v>state_GQ_Lit_5</v>
      </c>
    </row>
    <row r="3461" hidden="1" spans="1:10">
      <c r="A3461" t="str">
        <f t="shared" si="292"/>
        <v>state_GQ_Kié_6</v>
      </c>
      <c r="B3461" t="e">
        <f>VLOOKUP(I3461,'state(26mar)'!D$2:G$680,4,FALSE)</f>
        <v>#N/A</v>
      </c>
      <c r="C3461" t="str">
        <f t="shared" si="290"/>
        <v>state_GQ_Kié_6</v>
      </c>
      <c r="D3461">
        <f t="shared" si="293"/>
        <v>6</v>
      </c>
      <c r="E3461" t="s">
        <v>3637</v>
      </c>
      <c r="F3461" t="str">
        <f>VLOOKUP(E3461,'country(26mar)'!B$2:C$251,2,FALSE)</f>
        <v>GQ</v>
      </c>
      <c r="G3461" t="str">
        <f>VLOOKUP(F3461,'country(26mar)'!C$2:D$251,2,FALSE)</f>
        <v>base.gq</v>
      </c>
      <c r="H3461" t="s">
        <v>3644</v>
      </c>
      <c r="I3461" t="str">
        <f t="shared" si="291"/>
        <v>Equatorial Guinea Kié-Ntem</v>
      </c>
      <c r="J3461" t="str">
        <f t="shared" si="294"/>
        <v>state_GQ_Kié_6</v>
      </c>
    </row>
    <row r="3462" hidden="1" spans="1:10">
      <c r="A3462" t="str">
        <f t="shared" si="292"/>
        <v>state_GQ_Bio_7</v>
      </c>
      <c r="B3462" t="e">
        <f>VLOOKUP(I3462,'state(26mar)'!D$2:G$680,4,FALSE)</f>
        <v>#N/A</v>
      </c>
      <c r="C3462" t="str">
        <f t="shared" si="290"/>
        <v>state_GQ_Bio_7</v>
      </c>
      <c r="D3462">
        <f t="shared" si="293"/>
        <v>7</v>
      </c>
      <c r="E3462" t="s">
        <v>3637</v>
      </c>
      <c r="F3462" t="str">
        <f>VLOOKUP(E3462,'country(26mar)'!B$2:C$251,2,FALSE)</f>
        <v>GQ</v>
      </c>
      <c r="G3462" t="str">
        <f>VLOOKUP(F3462,'country(26mar)'!C$2:D$251,2,FALSE)</f>
        <v>base.gq</v>
      </c>
      <c r="H3462" t="s">
        <v>3648</v>
      </c>
      <c r="I3462" t="str">
        <f t="shared" si="291"/>
        <v>Equatorial Guinea Bioko Sur</v>
      </c>
      <c r="J3462" t="str">
        <f t="shared" si="294"/>
        <v>state_GQ_Bio_7</v>
      </c>
    </row>
    <row r="3463" hidden="1" spans="1:10">
      <c r="A3463" t="str">
        <f t="shared" si="292"/>
        <v>state_GR_Ana_1</v>
      </c>
      <c r="B3463" t="e">
        <f>VLOOKUP(I3463,'state(26mar)'!D$2:G$680,4,FALSE)</f>
        <v>#N/A</v>
      </c>
      <c r="C3463" t="str">
        <f t="shared" si="290"/>
        <v>state_GR_Ana_1</v>
      </c>
      <c r="D3463">
        <f t="shared" si="293"/>
        <v>1</v>
      </c>
      <c r="E3463" t="s">
        <v>4163</v>
      </c>
      <c r="F3463" t="str">
        <f>VLOOKUP(E3463,'country(26mar)'!B$2:C$251,2,FALSE)</f>
        <v>GR</v>
      </c>
      <c r="G3463" t="str">
        <f>VLOOKUP(F3463,'country(26mar)'!C$2:D$251,2,FALSE)</f>
        <v>base.gr</v>
      </c>
      <c r="H3463" t="s">
        <v>4168</v>
      </c>
      <c r="I3463" t="str">
        <f t="shared" si="291"/>
        <v>Greece Anatolikí Makedonía kai Thráki</v>
      </c>
      <c r="J3463" t="str">
        <f t="shared" si="294"/>
        <v>state_GR_Ana_1</v>
      </c>
    </row>
    <row r="3464" hidden="1" spans="1:10">
      <c r="A3464" t="str">
        <f t="shared" si="292"/>
        <v>state_GR_Att_2</v>
      </c>
      <c r="B3464" t="e">
        <f>VLOOKUP(I3464,'state(26mar)'!D$2:G$680,4,FALSE)</f>
        <v>#N/A</v>
      </c>
      <c r="C3464" t="str">
        <f t="shared" si="290"/>
        <v>state_GR_Att_2</v>
      </c>
      <c r="D3464">
        <f t="shared" si="293"/>
        <v>2</v>
      </c>
      <c r="E3464" t="s">
        <v>4163</v>
      </c>
      <c r="F3464" t="str">
        <f>VLOOKUP(E3464,'country(26mar)'!B$2:C$251,2,FALSE)</f>
        <v>GR</v>
      </c>
      <c r="G3464" t="str">
        <f>VLOOKUP(F3464,'country(26mar)'!C$2:D$251,2,FALSE)</f>
        <v>base.gr</v>
      </c>
      <c r="H3464" t="s">
        <v>4170</v>
      </c>
      <c r="I3464" t="str">
        <f t="shared" si="291"/>
        <v>Greece Attikí</v>
      </c>
      <c r="J3464" t="str">
        <f t="shared" si="294"/>
        <v>state_GR_Att_2</v>
      </c>
    </row>
    <row r="3465" hidden="1" spans="1:10">
      <c r="A3465" t="str">
        <f t="shared" si="292"/>
        <v>state_GR_Not_3</v>
      </c>
      <c r="B3465" t="e">
        <f>VLOOKUP(I3465,'state(26mar)'!D$2:G$680,4,FALSE)</f>
        <v>#N/A</v>
      </c>
      <c r="C3465" t="str">
        <f t="shared" si="290"/>
        <v>state_GR_Not_3</v>
      </c>
      <c r="D3465">
        <f t="shared" si="293"/>
        <v>3</v>
      </c>
      <c r="E3465" t="s">
        <v>4163</v>
      </c>
      <c r="F3465" t="str">
        <f>VLOOKUP(E3465,'country(26mar)'!B$2:C$251,2,FALSE)</f>
        <v>GR</v>
      </c>
      <c r="G3465" t="str">
        <f>VLOOKUP(F3465,'country(26mar)'!C$2:D$251,2,FALSE)</f>
        <v>base.gr</v>
      </c>
      <c r="H3465" t="s">
        <v>4174</v>
      </c>
      <c r="I3465" t="str">
        <f t="shared" si="291"/>
        <v>Greece Notío Aigaío</v>
      </c>
      <c r="J3465" t="str">
        <f t="shared" si="294"/>
        <v>state_GR_Not_3</v>
      </c>
    </row>
    <row r="3466" hidden="1" spans="1:10">
      <c r="A3466" t="str">
        <f t="shared" si="292"/>
        <v>state_GR_Dyt_4</v>
      </c>
      <c r="B3466" t="e">
        <f>VLOOKUP(I3466,'state(26mar)'!D$2:G$680,4,FALSE)</f>
        <v>#N/A</v>
      </c>
      <c r="C3466" t="str">
        <f t="shared" si="290"/>
        <v>state_GR_Dyt_4</v>
      </c>
      <c r="D3466">
        <f t="shared" si="293"/>
        <v>4</v>
      </c>
      <c r="E3466" t="s">
        <v>4163</v>
      </c>
      <c r="F3466" t="str">
        <f>VLOOKUP(E3466,'country(26mar)'!B$2:C$251,2,FALSE)</f>
        <v>GR</v>
      </c>
      <c r="G3466" t="str">
        <f>VLOOKUP(F3466,'country(26mar)'!C$2:D$251,2,FALSE)</f>
        <v>base.gr</v>
      </c>
      <c r="H3466" t="s">
        <v>4166</v>
      </c>
      <c r="I3466" t="str">
        <f t="shared" si="291"/>
        <v>Greece Dytikí Elláda</v>
      </c>
      <c r="J3466" t="str">
        <f t="shared" si="294"/>
        <v>state_GR_Dyt_4</v>
      </c>
    </row>
    <row r="3467" hidden="1" spans="1:10">
      <c r="A3467" t="str">
        <f t="shared" si="292"/>
        <v>state_GR_Ste_5</v>
      </c>
      <c r="B3467" t="e">
        <f>VLOOKUP(I3467,'state(26mar)'!D$2:G$680,4,FALSE)</f>
        <v>#N/A</v>
      </c>
      <c r="C3467" t="str">
        <f t="shared" si="290"/>
        <v>state_GR_Ste_5</v>
      </c>
      <c r="D3467">
        <f t="shared" si="293"/>
        <v>5</v>
      </c>
      <c r="E3467" t="s">
        <v>4163</v>
      </c>
      <c r="F3467" t="str">
        <f>VLOOKUP(E3467,'country(26mar)'!B$2:C$251,2,FALSE)</f>
        <v>GR</v>
      </c>
      <c r="G3467" t="str">
        <f>VLOOKUP(F3467,'country(26mar)'!C$2:D$251,2,FALSE)</f>
        <v>base.gr</v>
      </c>
      <c r="H3467" t="s">
        <v>4172</v>
      </c>
      <c r="I3467" t="str">
        <f t="shared" si="291"/>
        <v>Greece Stereá Elláda</v>
      </c>
      <c r="J3467" t="str">
        <f t="shared" si="294"/>
        <v>state_GR_Ste_5</v>
      </c>
    </row>
    <row r="3468" hidden="1" spans="1:10">
      <c r="A3468" t="str">
        <f t="shared" si="292"/>
        <v>state_GR_Pel_6</v>
      </c>
      <c r="B3468" t="e">
        <f>VLOOKUP(I3468,'state(26mar)'!D$2:G$680,4,FALSE)</f>
        <v>#N/A</v>
      </c>
      <c r="C3468" t="str">
        <f t="shared" si="290"/>
        <v>state_GR_Pel_6</v>
      </c>
      <c r="D3468">
        <f t="shared" si="293"/>
        <v>6</v>
      </c>
      <c r="E3468" t="s">
        <v>4163</v>
      </c>
      <c r="F3468" t="str">
        <f>VLOOKUP(E3468,'country(26mar)'!B$2:C$251,2,FALSE)</f>
        <v>GR</v>
      </c>
      <c r="G3468" t="str">
        <f>VLOOKUP(F3468,'country(26mar)'!C$2:D$251,2,FALSE)</f>
        <v>base.gr</v>
      </c>
      <c r="H3468" t="s">
        <v>4183</v>
      </c>
      <c r="I3468" t="str">
        <f t="shared" si="291"/>
        <v>Greece Peloponnísos</v>
      </c>
      <c r="J3468" t="str">
        <f t="shared" si="294"/>
        <v>state_GR_Pel_6</v>
      </c>
    </row>
    <row r="3469" hidden="1" spans="1:10">
      <c r="A3469" t="str">
        <f t="shared" si="292"/>
        <v>state_GR_Vor_7</v>
      </c>
      <c r="B3469" t="e">
        <f>VLOOKUP(I3469,'state(26mar)'!D$2:G$680,4,FALSE)</f>
        <v>#N/A</v>
      </c>
      <c r="C3469" t="str">
        <f t="shared" si="290"/>
        <v>state_GR_Vor_7</v>
      </c>
      <c r="D3469">
        <f t="shared" si="293"/>
        <v>7</v>
      </c>
      <c r="E3469" t="s">
        <v>4163</v>
      </c>
      <c r="F3469" t="str">
        <f>VLOOKUP(E3469,'country(26mar)'!B$2:C$251,2,FALSE)</f>
        <v>GR</v>
      </c>
      <c r="G3469" t="str">
        <f>VLOOKUP(F3469,'country(26mar)'!C$2:D$251,2,FALSE)</f>
        <v>base.gr</v>
      </c>
      <c r="H3469" t="s">
        <v>4178</v>
      </c>
      <c r="I3469" t="str">
        <f t="shared" si="291"/>
        <v>Greece Voreío Aigaío</v>
      </c>
      <c r="J3469" t="str">
        <f t="shared" si="294"/>
        <v>state_GR_Vor_7</v>
      </c>
    </row>
    <row r="3470" hidden="1" spans="1:10">
      <c r="A3470" t="str">
        <f t="shared" si="292"/>
        <v>state_GR_Krí_8</v>
      </c>
      <c r="B3470" t="e">
        <f>VLOOKUP(I3470,'state(26mar)'!D$2:G$680,4,FALSE)</f>
        <v>#N/A</v>
      </c>
      <c r="C3470" t="str">
        <f t="shared" si="290"/>
        <v>state_GR_Krí_8</v>
      </c>
      <c r="D3470">
        <f t="shared" si="293"/>
        <v>8</v>
      </c>
      <c r="E3470" t="s">
        <v>4163</v>
      </c>
      <c r="F3470" t="str">
        <f>VLOOKUP(E3470,'country(26mar)'!B$2:C$251,2,FALSE)</f>
        <v>GR</v>
      </c>
      <c r="G3470" t="str">
        <f>VLOOKUP(F3470,'country(26mar)'!C$2:D$251,2,FALSE)</f>
        <v>base.gr</v>
      </c>
      <c r="H3470" t="s">
        <v>4176</v>
      </c>
      <c r="I3470" t="str">
        <f t="shared" si="291"/>
        <v>Greece Kríti</v>
      </c>
      <c r="J3470" t="str">
        <f t="shared" si="294"/>
        <v>state_GR_Krí_8</v>
      </c>
    </row>
    <row r="3471" hidden="1" spans="1:10">
      <c r="A3471" t="str">
        <f t="shared" si="292"/>
        <v>state_GR_Ken_9</v>
      </c>
      <c r="B3471" t="e">
        <f>VLOOKUP(I3471,'state(26mar)'!D$2:G$680,4,FALSE)</f>
        <v>#N/A</v>
      </c>
      <c r="C3471" t="str">
        <f t="shared" si="290"/>
        <v>state_GR_Ken_9</v>
      </c>
      <c r="D3471">
        <f t="shared" si="293"/>
        <v>9</v>
      </c>
      <c r="E3471" t="s">
        <v>4163</v>
      </c>
      <c r="F3471" t="str">
        <f>VLOOKUP(E3471,'country(26mar)'!B$2:C$251,2,FALSE)</f>
        <v>GR</v>
      </c>
      <c r="G3471" t="str">
        <f>VLOOKUP(F3471,'country(26mar)'!C$2:D$251,2,FALSE)</f>
        <v>base.gr</v>
      </c>
      <c r="H3471" t="s">
        <v>4185</v>
      </c>
      <c r="I3471" t="str">
        <f t="shared" si="291"/>
        <v>Greece Kentrikí Makedonía</v>
      </c>
      <c r="J3471" t="str">
        <f t="shared" si="294"/>
        <v>state_GR_Ken_9</v>
      </c>
    </row>
    <row r="3472" hidden="1" spans="1:10">
      <c r="A3472" t="str">
        <f t="shared" si="292"/>
        <v>state_GR_Ion_10</v>
      </c>
      <c r="B3472" t="e">
        <f>VLOOKUP(I3472,'state(26mar)'!D$2:G$680,4,FALSE)</f>
        <v>#N/A</v>
      </c>
      <c r="C3472" t="str">
        <f t="shared" si="290"/>
        <v>state_GR_Ion_10</v>
      </c>
      <c r="D3472">
        <f t="shared" si="293"/>
        <v>10</v>
      </c>
      <c r="E3472" t="s">
        <v>4163</v>
      </c>
      <c r="F3472" t="str">
        <f>VLOOKUP(E3472,'country(26mar)'!B$2:C$251,2,FALSE)</f>
        <v>GR</v>
      </c>
      <c r="G3472" t="str">
        <f>VLOOKUP(F3472,'country(26mar)'!C$2:D$251,2,FALSE)</f>
        <v>base.gr</v>
      </c>
      <c r="H3472" t="s">
        <v>4188</v>
      </c>
      <c r="I3472" t="str">
        <f t="shared" si="291"/>
        <v>Greece Ionía Nísia</v>
      </c>
      <c r="J3472" t="str">
        <f t="shared" si="294"/>
        <v>state_GR_Ion_10</v>
      </c>
    </row>
    <row r="3473" hidden="1" spans="1:10">
      <c r="A3473" t="str">
        <f t="shared" si="292"/>
        <v>state_GR_Dyt_11</v>
      </c>
      <c r="B3473" t="e">
        <f>VLOOKUP(I3473,'state(26mar)'!D$2:G$680,4,FALSE)</f>
        <v>#N/A</v>
      </c>
      <c r="C3473" t="str">
        <f t="shared" si="290"/>
        <v>state_GR_Dyt_11</v>
      </c>
      <c r="D3473">
        <f t="shared" si="293"/>
        <v>11</v>
      </c>
      <c r="E3473" t="s">
        <v>4163</v>
      </c>
      <c r="F3473" t="str">
        <f>VLOOKUP(E3473,'country(26mar)'!B$2:C$251,2,FALSE)</f>
        <v>GR</v>
      </c>
      <c r="G3473" t="str">
        <f>VLOOKUP(F3473,'country(26mar)'!C$2:D$251,2,FALSE)</f>
        <v>base.gr</v>
      </c>
      <c r="H3473" t="s">
        <v>4193</v>
      </c>
      <c r="I3473" t="str">
        <f t="shared" si="291"/>
        <v>Greece Dytikí Makedonía</v>
      </c>
      <c r="J3473" t="str">
        <f t="shared" si="294"/>
        <v>state_GR_Dyt_11</v>
      </c>
    </row>
    <row r="3474" hidden="1" spans="1:10">
      <c r="A3474" t="str">
        <f t="shared" si="292"/>
        <v>state_GR_Ípe_12</v>
      </c>
      <c r="B3474" t="e">
        <f>VLOOKUP(I3474,'state(26mar)'!D$2:G$680,4,FALSE)</f>
        <v>#N/A</v>
      </c>
      <c r="C3474" t="str">
        <f t="shared" si="290"/>
        <v>state_GR_Ípe_12</v>
      </c>
      <c r="D3474">
        <f t="shared" si="293"/>
        <v>12</v>
      </c>
      <c r="E3474" t="s">
        <v>4163</v>
      </c>
      <c r="F3474" t="str">
        <f>VLOOKUP(E3474,'country(26mar)'!B$2:C$251,2,FALSE)</f>
        <v>GR</v>
      </c>
      <c r="G3474" t="str">
        <f>VLOOKUP(F3474,'country(26mar)'!C$2:D$251,2,FALSE)</f>
        <v>base.gr</v>
      </c>
      <c r="H3474" t="s">
        <v>4180</v>
      </c>
      <c r="I3474" t="str">
        <f t="shared" si="291"/>
        <v>Greece Ípeiros</v>
      </c>
      <c r="J3474" t="str">
        <f t="shared" si="294"/>
        <v>state_GR_Ípe_12</v>
      </c>
    </row>
    <row r="3475" hidden="1" spans="1:10">
      <c r="A3475" t="str">
        <f t="shared" si="292"/>
        <v>state_GR_The_13</v>
      </c>
      <c r="B3475" t="e">
        <f>VLOOKUP(I3475,'state(26mar)'!D$2:G$680,4,FALSE)</f>
        <v>#N/A</v>
      </c>
      <c r="C3475" t="str">
        <f t="shared" si="290"/>
        <v>state_GR_The_13</v>
      </c>
      <c r="D3475">
        <f t="shared" si="293"/>
        <v>13</v>
      </c>
      <c r="E3475" t="s">
        <v>4163</v>
      </c>
      <c r="F3475" t="str">
        <f>VLOOKUP(E3475,'country(26mar)'!B$2:C$251,2,FALSE)</f>
        <v>GR</v>
      </c>
      <c r="G3475" t="str">
        <f>VLOOKUP(F3475,'country(26mar)'!C$2:D$251,2,FALSE)</f>
        <v>base.gr</v>
      </c>
      <c r="H3475" t="s">
        <v>4196</v>
      </c>
      <c r="I3475" t="str">
        <f t="shared" si="291"/>
        <v>Greece Thessalía</v>
      </c>
      <c r="J3475" t="str">
        <f t="shared" si="294"/>
        <v>state_GR_The_13</v>
      </c>
    </row>
    <row r="3476" hidden="1" spans="1:10">
      <c r="A3476" t="str">
        <f t="shared" si="292"/>
        <v>base.state_gt_esc</v>
      </c>
      <c r="B3476" t="str">
        <f>VLOOKUP(I3476,'state(26mar)'!D$2:G$680,4,FALSE)</f>
        <v>base.state_gt_esc</v>
      </c>
      <c r="C3476" t="str">
        <f t="shared" si="290"/>
        <v>state_GT_Esc_1</v>
      </c>
      <c r="D3476">
        <f t="shared" si="293"/>
        <v>1</v>
      </c>
      <c r="E3476" t="s">
        <v>4257</v>
      </c>
      <c r="F3476" t="str">
        <f>VLOOKUP(E3476,'country(26mar)'!B$2:C$251,2,FALSE)</f>
        <v>GT</v>
      </c>
      <c r="G3476" t="str">
        <f>VLOOKUP(F3476,'country(26mar)'!C$2:D$251,2,FALSE)</f>
        <v>base.gt</v>
      </c>
      <c r="H3476" t="s">
        <v>4268</v>
      </c>
      <c r="I3476" t="str">
        <f t="shared" si="291"/>
        <v>Guatemala Escuintla</v>
      </c>
      <c r="J3476" t="str">
        <f t="shared" si="294"/>
        <v>base.state_gt_esc</v>
      </c>
    </row>
    <row r="3477" hidden="1" spans="1:10">
      <c r="A3477" t="str">
        <f t="shared" si="292"/>
        <v>base.state_gt_suc</v>
      </c>
      <c r="B3477" t="str">
        <f>VLOOKUP(I3477,'state(26mar)'!D$2:G$680,4,FALSE)</f>
        <v>base.state_gt_suc</v>
      </c>
      <c r="C3477" t="str">
        <f t="shared" si="290"/>
        <v>state_GT_Suc_2</v>
      </c>
      <c r="D3477">
        <f t="shared" si="293"/>
        <v>2</v>
      </c>
      <c r="E3477" t="s">
        <v>4257</v>
      </c>
      <c r="F3477" t="str">
        <f>VLOOKUP(E3477,'country(26mar)'!B$2:C$251,2,FALSE)</f>
        <v>GT</v>
      </c>
      <c r="G3477" t="str">
        <f>VLOOKUP(F3477,'country(26mar)'!C$2:D$251,2,FALSE)</f>
        <v>base.gt</v>
      </c>
      <c r="H3477" t="s">
        <v>4277</v>
      </c>
      <c r="I3477" t="str">
        <f t="shared" si="291"/>
        <v>Guatemala Suchitepéquez</v>
      </c>
      <c r="J3477" t="str">
        <f t="shared" si="294"/>
        <v>base.state_gt_suc</v>
      </c>
    </row>
    <row r="3478" hidden="1" spans="1:10">
      <c r="A3478" t="str">
        <f t="shared" si="292"/>
        <v>base.state_gt_sro</v>
      </c>
      <c r="B3478" t="str">
        <f>VLOOKUP(I3478,'state(26mar)'!D$2:G$680,4,FALSE)</f>
        <v>base.state_gt_sro</v>
      </c>
      <c r="C3478" t="str">
        <f t="shared" si="290"/>
        <v>state_GT_San_3</v>
      </c>
      <c r="D3478">
        <f t="shared" si="293"/>
        <v>3</v>
      </c>
      <c r="E3478" t="s">
        <v>4257</v>
      </c>
      <c r="F3478" t="str">
        <f>VLOOKUP(E3478,'country(26mar)'!B$2:C$251,2,FALSE)</f>
        <v>GT</v>
      </c>
      <c r="G3478" t="str">
        <f>VLOOKUP(F3478,'country(26mar)'!C$2:D$251,2,FALSE)</f>
        <v>base.gt</v>
      </c>
      <c r="H3478" t="s">
        <v>481</v>
      </c>
      <c r="I3478" t="str">
        <f t="shared" si="291"/>
        <v>Guatemala Santa Rosa</v>
      </c>
      <c r="J3478" t="str">
        <f t="shared" si="294"/>
        <v>base.state_gt_sro</v>
      </c>
    </row>
    <row r="3479" hidden="1" spans="1:10">
      <c r="A3479" t="str">
        <f t="shared" si="292"/>
        <v>base.state_gt_ave</v>
      </c>
      <c r="B3479" t="str">
        <f>VLOOKUP(I3479,'state(26mar)'!D$2:G$680,4,FALSE)</f>
        <v>base.state_gt_ave</v>
      </c>
      <c r="C3479" t="str">
        <f t="shared" si="290"/>
        <v>state_GT_Alt_4</v>
      </c>
      <c r="D3479">
        <f t="shared" si="293"/>
        <v>4</v>
      </c>
      <c r="E3479" t="s">
        <v>4257</v>
      </c>
      <c r="F3479" t="str">
        <f>VLOOKUP(E3479,'country(26mar)'!B$2:C$251,2,FALSE)</f>
        <v>GT</v>
      </c>
      <c r="G3479" t="str">
        <f>VLOOKUP(F3479,'country(26mar)'!C$2:D$251,2,FALSE)</f>
        <v>base.gt</v>
      </c>
      <c r="H3479" t="s">
        <v>4265</v>
      </c>
      <c r="I3479" t="str">
        <f t="shared" si="291"/>
        <v>Guatemala Alta Verapaz</v>
      </c>
      <c r="J3479" t="str">
        <f t="shared" si="294"/>
        <v>base.state_gt_ave</v>
      </c>
    </row>
    <row r="3480" hidden="1" spans="1:10">
      <c r="A3480" t="str">
        <f t="shared" si="292"/>
        <v>base.state_gt_jut</v>
      </c>
      <c r="B3480" t="str">
        <f>VLOOKUP(I3480,'state(26mar)'!D$2:G$680,4,FALSE)</f>
        <v>base.state_gt_jut</v>
      </c>
      <c r="C3480" t="str">
        <f t="shared" ref="C3480:C3543" si="295">CONCATENATE("state_",F3480,"_",LEFT(H3480,3),"_",D3480)</f>
        <v>state_GT_Jut_5</v>
      </c>
      <c r="D3480">
        <f t="shared" si="293"/>
        <v>5</v>
      </c>
      <c r="E3480" t="s">
        <v>4257</v>
      </c>
      <c r="F3480" t="str">
        <f>VLOOKUP(E3480,'country(26mar)'!B$2:C$251,2,FALSE)</f>
        <v>GT</v>
      </c>
      <c r="G3480" t="str">
        <f>VLOOKUP(F3480,'country(26mar)'!C$2:D$251,2,FALSE)</f>
        <v>base.gt</v>
      </c>
      <c r="H3480" t="s">
        <v>4273</v>
      </c>
      <c r="I3480" t="str">
        <f t="shared" ref="I3480:I3543" si="296">CONCATENATE(E3480," ",H3480)</f>
        <v>Guatemala Jutiapa</v>
      </c>
      <c r="J3480" t="str">
        <f t="shared" si="294"/>
        <v>base.state_gt_jut</v>
      </c>
    </row>
    <row r="3481" hidden="1" spans="1:10">
      <c r="A3481" t="str">
        <f t="shared" si="292"/>
        <v>base.state_gt_ret</v>
      </c>
      <c r="B3481" t="str">
        <f>VLOOKUP(I3481,'state(26mar)'!D$2:G$680,4,FALSE)</f>
        <v>base.state_gt_ret</v>
      </c>
      <c r="C3481" t="str">
        <f t="shared" si="295"/>
        <v>state_GT_Ret_6</v>
      </c>
      <c r="D3481">
        <f t="shared" si="293"/>
        <v>6</v>
      </c>
      <c r="E3481" t="s">
        <v>4257</v>
      </c>
      <c r="F3481" t="str">
        <f>VLOOKUP(E3481,'country(26mar)'!B$2:C$251,2,FALSE)</f>
        <v>GT</v>
      </c>
      <c r="G3481" t="str">
        <f>VLOOKUP(F3481,'country(26mar)'!C$2:D$251,2,FALSE)</f>
        <v>base.gt</v>
      </c>
      <c r="H3481" t="s">
        <v>4280</v>
      </c>
      <c r="I3481" t="str">
        <f t="shared" si="296"/>
        <v>Guatemala Retalhuleu</v>
      </c>
      <c r="J3481" t="str">
        <f t="shared" si="294"/>
        <v>base.state_gt_ret</v>
      </c>
    </row>
    <row r="3482" hidden="1" spans="1:10">
      <c r="A3482" t="str">
        <f t="shared" si="292"/>
        <v>base.state_gt_iza</v>
      </c>
      <c r="B3482" t="str">
        <f>VLOOKUP(I3482,'state(26mar)'!D$2:G$680,4,FALSE)</f>
        <v>base.state_gt_iza</v>
      </c>
      <c r="C3482" t="str">
        <f t="shared" si="295"/>
        <v>state_GT_Iza_7</v>
      </c>
      <c r="D3482">
        <f t="shared" si="293"/>
        <v>7</v>
      </c>
      <c r="E3482" t="s">
        <v>4257</v>
      </c>
      <c r="F3482" t="str">
        <f>VLOOKUP(E3482,'country(26mar)'!B$2:C$251,2,FALSE)</f>
        <v>GT</v>
      </c>
      <c r="G3482" t="str">
        <f>VLOOKUP(F3482,'country(26mar)'!C$2:D$251,2,FALSE)</f>
        <v>base.gt</v>
      </c>
      <c r="H3482" t="s">
        <v>4275</v>
      </c>
      <c r="I3482" t="str">
        <f t="shared" si="296"/>
        <v>Guatemala Izabal</v>
      </c>
      <c r="J3482" t="str">
        <f t="shared" si="294"/>
        <v>base.state_gt_iza</v>
      </c>
    </row>
    <row r="3483" hidden="1" spans="1:10">
      <c r="A3483" t="str">
        <f t="shared" si="292"/>
        <v>base.state_gt_pet</v>
      </c>
      <c r="B3483" t="str">
        <f>VLOOKUP(I3483,'state(26mar)'!D$2:G$680,4,FALSE)</f>
        <v>base.state_gt_pet</v>
      </c>
      <c r="C3483" t="str">
        <f t="shared" si="295"/>
        <v>state_GT_Pet_8</v>
      </c>
      <c r="D3483">
        <f t="shared" si="293"/>
        <v>8</v>
      </c>
      <c r="E3483" t="s">
        <v>4257</v>
      </c>
      <c r="F3483" t="str">
        <f>VLOOKUP(E3483,'country(26mar)'!B$2:C$251,2,FALSE)</f>
        <v>GT</v>
      </c>
      <c r="G3483" t="str">
        <f>VLOOKUP(F3483,'country(26mar)'!C$2:D$251,2,FALSE)</f>
        <v>base.gt</v>
      </c>
      <c r="H3483" t="s">
        <v>4270</v>
      </c>
      <c r="I3483" t="str">
        <f t="shared" si="296"/>
        <v>Guatemala Petén</v>
      </c>
      <c r="J3483" t="str">
        <f t="shared" si="294"/>
        <v>base.state_gt_pet</v>
      </c>
    </row>
    <row r="3484" hidden="1" spans="1:10">
      <c r="A3484" t="str">
        <f t="shared" si="292"/>
        <v>base.state_gt_sma</v>
      </c>
      <c r="B3484" t="str">
        <f>VLOOKUP(I3484,'state(26mar)'!D$2:G$680,4,FALSE)</f>
        <v>base.state_gt_sma</v>
      </c>
      <c r="C3484" t="str">
        <f t="shared" si="295"/>
        <v>state_GT_San_9</v>
      </c>
      <c r="D3484">
        <f t="shared" si="293"/>
        <v>9</v>
      </c>
      <c r="E3484" t="s">
        <v>4257</v>
      </c>
      <c r="F3484" t="str">
        <f>VLOOKUP(E3484,'country(26mar)'!B$2:C$251,2,FALSE)</f>
        <v>GT</v>
      </c>
      <c r="G3484" t="str">
        <f>VLOOKUP(F3484,'country(26mar)'!C$2:D$251,2,FALSE)</f>
        <v>base.gt</v>
      </c>
      <c r="H3484" t="s">
        <v>4284</v>
      </c>
      <c r="I3484" t="str">
        <f t="shared" si="296"/>
        <v>Guatemala San Marcos</v>
      </c>
      <c r="J3484" t="str">
        <f t="shared" si="294"/>
        <v>base.state_gt_sma</v>
      </c>
    </row>
    <row r="3485" hidden="1" spans="1:10">
      <c r="A3485" t="str">
        <f t="shared" si="292"/>
        <v>base.state_gt_bve</v>
      </c>
      <c r="B3485" t="str">
        <f>VLOOKUP(I3485,'state(26mar)'!D$2:G$680,4,FALSE)</f>
        <v>base.state_gt_bve</v>
      </c>
      <c r="C3485" t="str">
        <f t="shared" si="295"/>
        <v>state_GT_Baj_10</v>
      </c>
      <c r="D3485">
        <f t="shared" si="293"/>
        <v>10</v>
      </c>
      <c r="E3485" t="s">
        <v>4257</v>
      </c>
      <c r="F3485" t="str">
        <f>VLOOKUP(E3485,'country(26mar)'!B$2:C$251,2,FALSE)</f>
        <v>GT</v>
      </c>
      <c r="G3485" t="str">
        <f>VLOOKUP(F3485,'country(26mar)'!C$2:D$251,2,FALSE)</f>
        <v>base.gt</v>
      </c>
      <c r="H3485" t="s">
        <v>4283</v>
      </c>
      <c r="I3485" t="str">
        <f t="shared" si="296"/>
        <v>Guatemala Baja Verapaz</v>
      </c>
      <c r="J3485" t="str">
        <f t="shared" si="294"/>
        <v>base.state_gt_bve</v>
      </c>
    </row>
    <row r="3486" hidden="1" spans="1:10">
      <c r="A3486" t="str">
        <f t="shared" si="292"/>
        <v>base.state_gt_cqm</v>
      </c>
      <c r="B3486" t="str">
        <f>VLOOKUP(I3486,'state(26mar)'!D$2:G$680,4,FALSE)</f>
        <v>base.state_gt_cqm</v>
      </c>
      <c r="C3486" t="str">
        <f t="shared" si="295"/>
        <v>state_GT_Chi_11</v>
      </c>
      <c r="D3486">
        <f t="shared" si="293"/>
        <v>11</v>
      </c>
      <c r="E3486" t="s">
        <v>4257</v>
      </c>
      <c r="F3486" t="str">
        <f>VLOOKUP(E3486,'country(26mar)'!B$2:C$251,2,FALSE)</f>
        <v>GT</v>
      </c>
      <c r="G3486" t="str">
        <f>VLOOKUP(F3486,'country(26mar)'!C$2:D$251,2,FALSE)</f>
        <v>base.gt</v>
      </c>
      <c r="H3486" t="s">
        <v>4262</v>
      </c>
      <c r="I3486" t="str">
        <f t="shared" si="296"/>
        <v>Guatemala Chiquimula</v>
      </c>
      <c r="J3486" t="str">
        <f t="shared" si="294"/>
        <v>base.state_gt_cqm</v>
      </c>
    </row>
    <row r="3487" hidden="1" spans="1:10">
      <c r="A3487" t="str">
        <f t="shared" si="292"/>
        <v>base.state_gt_cmt</v>
      </c>
      <c r="B3487" t="str">
        <f>VLOOKUP(I3487,'state(26mar)'!D$2:G$680,4,FALSE)</f>
        <v>base.state_gt_cmt</v>
      </c>
      <c r="C3487" t="str">
        <f t="shared" si="295"/>
        <v>state_GT_Chi_12</v>
      </c>
      <c r="D3487">
        <f t="shared" si="293"/>
        <v>12</v>
      </c>
      <c r="E3487" t="s">
        <v>4257</v>
      </c>
      <c r="F3487" t="str">
        <f>VLOOKUP(E3487,'country(26mar)'!B$2:C$251,2,FALSE)</f>
        <v>GT</v>
      </c>
      <c r="G3487" t="str">
        <f>VLOOKUP(F3487,'country(26mar)'!C$2:D$251,2,FALSE)</f>
        <v>base.gt</v>
      </c>
      <c r="H3487" t="s">
        <v>4261</v>
      </c>
      <c r="I3487" t="str">
        <f t="shared" si="296"/>
        <v>Guatemala Chimaltenango</v>
      </c>
      <c r="J3487" t="str">
        <f t="shared" si="294"/>
        <v>base.state_gt_cmt</v>
      </c>
    </row>
    <row r="3488" hidden="1" spans="1:10">
      <c r="A3488" t="str">
        <f t="shared" si="292"/>
        <v>base.state_gt_epr</v>
      </c>
      <c r="B3488" t="str">
        <f>VLOOKUP(I3488,'state(26mar)'!D$2:G$680,4,FALSE)</f>
        <v>base.state_gt_epr</v>
      </c>
      <c r="C3488" t="str">
        <f t="shared" si="295"/>
        <v>state_GT_El _13</v>
      </c>
      <c r="D3488">
        <f t="shared" si="293"/>
        <v>13</v>
      </c>
      <c r="E3488" t="s">
        <v>4257</v>
      </c>
      <c r="F3488" t="str">
        <f>VLOOKUP(E3488,'country(26mar)'!B$2:C$251,2,FALSE)</f>
        <v>GT</v>
      </c>
      <c r="G3488" t="str">
        <f>VLOOKUP(F3488,'country(26mar)'!C$2:D$251,2,FALSE)</f>
        <v>base.gt</v>
      </c>
      <c r="H3488" t="s">
        <v>4267</v>
      </c>
      <c r="I3488" t="str">
        <f t="shared" si="296"/>
        <v>Guatemala El Progreso</v>
      </c>
      <c r="J3488" t="str">
        <f t="shared" si="294"/>
        <v>base.state_gt_epr</v>
      </c>
    </row>
    <row r="3489" hidden="1" spans="1:10">
      <c r="A3489" t="str">
        <f t="shared" si="292"/>
        <v>base.state_gt_sac</v>
      </c>
      <c r="B3489" t="str">
        <f>VLOOKUP(I3489,'state(26mar)'!D$2:G$680,4,FALSE)</f>
        <v>base.state_gt_sac</v>
      </c>
      <c r="C3489" t="str">
        <f t="shared" si="295"/>
        <v>state_GT_Sac_14</v>
      </c>
      <c r="D3489">
        <f t="shared" si="293"/>
        <v>14</v>
      </c>
      <c r="E3489" t="s">
        <v>4257</v>
      </c>
      <c r="F3489" t="str">
        <f>VLOOKUP(E3489,'country(26mar)'!B$2:C$251,2,FALSE)</f>
        <v>GT</v>
      </c>
      <c r="G3489" t="str">
        <f>VLOOKUP(F3489,'country(26mar)'!C$2:D$251,2,FALSE)</f>
        <v>base.gt</v>
      </c>
      <c r="H3489" t="s">
        <v>4260</v>
      </c>
      <c r="I3489" t="str">
        <f t="shared" si="296"/>
        <v>Guatemala Sacatepéquez</v>
      </c>
      <c r="J3489" t="str">
        <f t="shared" si="294"/>
        <v>base.state_gt_sac</v>
      </c>
    </row>
    <row r="3490" hidden="1" spans="1:10">
      <c r="A3490" t="str">
        <f t="shared" si="292"/>
        <v>base.state_gt_jal</v>
      </c>
      <c r="B3490" t="str">
        <f>VLOOKUP(I3490,'state(26mar)'!D$2:G$680,4,FALSE)</f>
        <v>base.state_gt_jal</v>
      </c>
      <c r="C3490" t="str">
        <f t="shared" si="295"/>
        <v>state_GT_Jal_15</v>
      </c>
      <c r="D3490">
        <f t="shared" si="293"/>
        <v>15</v>
      </c>
      <c r="E3490" t="s">
        <v>4257</v>
      </c>
      <c r="F3490" t="str">
        <f>VLOOKUP(E3490,'country(26mar)'!B$2:C$251,2,FALSE)</f>
        <v>GT</v>
      </c>
      <c r="G3490" t="str">
        <f>VLOOKUP(F3490,'country(26mar)'!C$2:D$251,2,FALSE)</f>
        <v>base.gt</v>
      </c>
      <c r="H3490" t="s">
        <v>4272</v>
      </c>
      <c r="I3490" t="str">
        <f t="shared" si="296"/>
        <v>Guatemala Jalapa</v>
      </c>
      <c r="J3490" t="str">
        <f t="shared" si="294"/>
        <v>base.state_gt_jal</v>
      </c>
    </row>
    <row r="3491" hidden="1" spans="1:10">
      <c r="A3491" t="str">
        <f t="shared" si="292"/>
        <v>base.state_gt_que</v>
      </c>
      <c r="B3491" t="str">
        <f>VLOOKUP(I3491,'state(26mar)'!D$2:G$680,4,FALSE)</f>
        <v>base.state_gt_que</v>
      </c>
      <c r="C3491" t="str">
        <f t="shared" si="295"/>
        <v>state_GT_Que_16</v>
      </c>
      <c r="D3491">
        <f t="shared" si="293"/>
        <v>16</v>
      </c>
      <c r="E3491" t="s">
        <v>4257</v>
      </c>
      <c r="F3491" t="str">
        <f>VLOOKUP(E3491,'country(26mar)'!B$2:C$251,2,FALSE)</f>
        <v>GT</v>
      </c>
      <c r="G3491" t="str">
        <f>VLOOKUP(F3491,'country(26mar)'!C$2:D$251,2,FALSE)</f>
        <v>base.gt</v>
      </c>
      <c r="H3491" t="s">
        <v>4279</v>
      </c>
      <c r="I3491" t="str">
        <f t="shared" si="296"/>
        <v>Guatemala Quetzaltenango</v>
      </c>
      <c r="J3491" t="str">
        <f t="shared" si="294"/>
        <v>base.state_gt_que</v>
      </c>
    </row>
    <row r="3492" hidden="1" spans="1:10">
      <c r="A3492" t="str">
        <f t="shared" si="292"/>
        <v>base.state_gt_tot</v>
      </c>
      <c r="B3492" t="str">
        <f>VLOOKUP(I3492,'state(26mar)'!D$2:G$680,4,FALSE)</f>
        <v>base.state_gt_tot</v>
      </c>
      <c r="C3492" t="str">
        <f t="shared" si="295"/>
        <v>state_GT_Tot_17</v>
      </c>
      <c r="D3492">
        <f t="shared" si="293"/>
        <v>17</v>
      </c>
      <c r="E3492" t="s">
        <v>4257</v>
      </c>
      <c r="F3492" t="str">
        <f>VLOOKUP(E3492,'country(26mar)'!B$2:C$251,2,FALSE)</f>
        <v>GT</v>
      </c>
      <c r="G3492" t="str">
        <f>VLOOKUP(F3492,'country(26mar)'!C$2:D$251,2,FALSE)</f>
        <v>base.gt</v>
      </c>
      <c r="H3492" t="s">
        <v>4289</v>
      </c>
      <c r="I3492" t="str">
        <f t="shared" si="296"/>
        <v>Guatemala Totonicapán</v>
      </c>
      <c r="J3492" t="str">
        <f t="shared" si="294"/>
        <v>base.state_gt_tot</v>
      </c>
    </row>
    <row r="3493" hidden="1" spans="1:10">
      <c r="A3493" t="str">
        <f t="shared" si="292"/>
        <v>base.state_gt_zac</v>
      </c>
      <c r="B3493" t="str">
        <f>VLOOKUP(I3493,'state(26mar)'!D$2:G$680,4,FALSE)</f>
        <v>base.state_gt_zac</v>
      </c>
      <c r="C3493" t="str">
        <f t="shared" si="295"/>
        <v>state_GT_Zac_18</v>
      </c>
      <c r="D3493">
        <f t="shared" si="293"/>
        <v>18</v>
      </c>
      <c r="E3493" t="s">
        <v>4257</v>
      </c>
      <c r="F3493" t="str">
        <f>VLOOKUP(E3493,'country(26mar)'!B$2:C$251,2,FALSE)</f>
        <v>GT</v>
      </c>
      <c r="G3493" t="str">
        <f>VLOOKUP(F3493,'country(26mar)'!C$2:D$251,2,FALSE)</f>
        <v>base.gt</v>
      </c>
      <c r="H3493" t="s">
        <v>4291</v>
      </c>
      <c r="I3493" t="str">
        <f t="shared" si="296"/>
        <v>Guatemala Zacapa</v>
      </c>
      <c r="J3493" t="str">
        <f t="shared" si="294"/>
        <v>base.state_gt_zac</v>
      </c>
    </row>
    <row r="3494" hidden="1" spans="1:10">
      <c r="A3494" t="str">
        <f t="shared" si="292"/>
        <v>base.state_gt_sol</v>
      </c>
      <c r="B3494" t="str">
        <f>VLOOKUP(I3494,'state(26mar)'!D$2:G$680,4,FALSE)</f>
        <v>base.state_gt_sol</v>
      </c>
      <c r="C3494" t="str">
        <f t="shared" si="295"/>
        <v>state_GT_Sol_19</v>
      </c>
      <c r="D3494">
        <f t="shared" si="293"/>
        <v>19</v>
      </c>
      <c r="E3494" t="s">
        <v>4257</v>
      </c>
      <c r="F3494" t="str">
        <f>VLOOKUP(E3494,'country(26mar)'!B$2:C$251,2,FALSE)</f>
        <v>GT</v>
      </c>
      <c r="G3494" t="str">
        <f>VLOOKUP(F3494,'country(26mar)'!C$2:D$251,2,FALSE)</f>
        <v>base.gt</v>
      </c>
      <c r="H3494" t="s">
        <v>4287</v>
      </c>
      <c r="I3494" t="str">
        <f t="shared" si="296"/>
        <v>Guatemala Sololá</v>
      </c>
      <c r="J3494" t="str">
        <f t="shared" si="294"/>
        <v>base.state_gt_sol</v>
      </c>
    </row>
    <row r="3495" hidden="1" spans="1:10">
      <c r="A3495" t="str">
        <f t="shared" si="292"/>
        <v>base.state_gt_gua</v>
      </c>
      <c r="B3495" t="str">
        <f>VLOOKUP(I3495,'state(26mar)'!D$2:G$680,4,FALSE)</f>
        <v>base.state_gt_gua</v>
      </c>
      <c r="C3495" t="str">
        <f t="shared" si="295"/>
        <v>state_GT_Gua_20</v>
      </c>
      <c r="D3495">
        <f t="shared" si="293"/>
        <v>20</v>
      </c>
      <c r="E3495" t="s">
        <v>4257</v>
      </c>
      <c r="F3495" t="str">
        <f>VLOOKUP(E3495,'country(26mar)'!B$2:C$251,2,FALSE)</f>
        <v>GT</v>
      </c>
      <c r="G3495" t="str">
        <f>VLOOKUP(F3495,'country(26mar)'!C$2:D$251,2,FALSE)</f>
        <v>base.gt</v>
      </c>
      <c r="H3495" t="s">
        <v>4257</v>
      </c>
      <c r="I3495" t="str">
        <f t="shared" si="296"/>
        <v>Guatemala Guatemala</v>
      </c>
      <c r="J3495" t="str">
        <f t="shared" si="294"/>
        <v>base.state_gt_gua</v>
      </c>
    </row>
    <row r="3496" hidden="1" spans="1:10">
      <c r="A3496" t="str">
        <f t="shared" si="292"/>
        <v>base.state_gt_hue</v>
      </c>
      <c r="B3496" t="str">
        <f>VLOOKUP(I3496,'state(26mar)'!D$2:G$680,4,FALSE)</f>
        <v>base.state_gt_hue</v>
      </c>
      <c r="C3496" t="str">
        <f t="shared" si="295"/>
        <v>state_GT_Hue_21</v>
      </c>
      <c r="D3496">
        <f t="shared" si="293"/>
        <v>21</v>
      </c>
      <c r="E3496" t="s">
        <v>4257</v>
      </c>
      <c r="F3496" t="str">
        <f>VLOOKUP(E3496,'country(26mar)'!B$2:C$251,2,FALSE)</f>
        <v>GT</v>
      </c>
      <c r="G3496" t="str">
        <f>VLOOKUP(F3496,'country(26mar)'!C$2:D$251,2,FALSE)</f>
        <v>base.gt</v>
      </c>
      <c r="H3496" t="s">
        <v>4271</v>
      </c>
      <c r="I3496" t="str">
        <f t="shared" si="296"/>
        <v>Guatemala Huehuetenango</v>
      </c>
      <c r="J3496" t="str">
        <f t="shared" si="294"/>
        <v>base.state_gt_hue</v>
      </c>
    </row>
    <row r="3497" hidden="1" spans="1:10">
      <c r="A3497" t="str">
        <f t="shared" si="292"/>
        <v>base.state_gt_qui</v>
      </c>
      <c r="B3497" t="str">
        <f>VLOOKUP(I3497,'state(26mar)'!D$2:G$680,4,FALSE)</f>
        <v>base.state_gt_qui</v>
      </c>
      <c r="C3497" t="str">
        <f t="shared" si="295"/>
        <v>state_GT_Qui_22</v>
      </c>
      <c r="D3497">
        <f t="shared" si="293"/>
        <v>22</v>
      </c>
      <c r="E3497" t="s">
        <v>4257</v>
      </c>
      <c r="F3497" t="str">
        <f>VLOOKUP(E3497,'country(26mar)'!B$2:C$251,2,FALSE)</f>
        <v>GT</v>
      </c>
      <c r="G3497" t="str">
        <f>VLOOKUP(F3497,'country(26mar)'!C$2:D$251,2,FALSE)</f>
        <v>base.gt</v>
      </c>
      <c r="H3497" t="s">
        <v>4286</v>
      </c>
      <c r="I3497" t="str">
        <f t="shared" si="296"/>
        <v>Guatemala Quiché</v>
      </c>
      <c r="J3497" t="str">
        <f t="shared" si="294"/>
        <v>base.state_gt_qui</v>
      </c>
    </row>
    <row r="3498" hidden="1" spans="1:10">
      <c r="A3498" t="str">
        <f t="shared" si="292"/>
        <v>state_GW_Oio_1</v>
      </c>
      <c r="B3498" t="e">
        <f>VLOOKUP(I3498,'state(26mar)'!D$2:G$680,4,FALSE)</f>
        <v>#N/A</v>
      </c>
      <c r="C3498" t="str">
        <f t="shared" si="295"/>
        <v>state_GW_Oio_1</v>
      </c>
      <c r="D3498">
        <f t="shared" si="293"/>
        <v>1</v>
      </c>
      <c r="E3498" t="s">
        <v>4336</v>
      </c>
      <c r="F3498" t="str">
        <f>VLOOKUP(E3498,'country(26mar)'!B$2:C$251,2,FALSE)</f>
        <v>GW</v>
      </c>
      <c r="G3498" t="str">
        <f>VLOOKUP(F3498,'country(26mar)'!C$2:D$251,2,FALSE)</f>
        <v>base.gw</v>
      </c>
      <c r="H3498" t="s">
        <v>4349</v>
      </c>
      <c r="I3498" t="str">
        <f t="shared" si="296"/>
        <v>Guinea-Bissau Oio</v>
      </c>
      <c r="J3498" t="str">
        <f t="shared" si="294"/>
        <v>state_GW_Oio_1</v>
      </c>
    </row>
    <row r="3499" hidden="1" spans="1:10">
      <c r="A3499" t="str">
        <f t="shared" si="292"/>
        <v>state_GW_Baf_2</v>
      </c>
      <c r="B3499" t="e">
        <f>VLOOKUP(I3499,'state(26mar)'!D$2:G$680,4,FALSE)</f>
        <v>#N/A</v>
      </c>
      <c r="C3499" t="str">
        <f t="shared" si="295"/>
        <v>state_GW_Baf_2</v>
      </c>
      <c r="D3499">
        <f t="shared" si="293"/>
        <v>2</v>
      </c>
      <c r="E3499" t="s">
        <v>4336</v>
      </c>
      <c r="F3499" t="str">
        <f>VLOOKUP(E3499,'country(26mar)'!B$2:C$251,2,FALSE)</f>
        <v>GW</v>
      </c>
      <c r="G3499" t="str">
        <f>VLOOKUP(F3499,'country(26mar)'!C$2:D$251,2,FALSE)</f>
        <v>base.gw</v>
      </c>
      <c r="H3499" t="s">
        <v>4334</v>
      </c>
      <c r="I3499" t="str">
        <f t="shared" si="296"/>
        <v>Guinea-Bissau Bafatá</v>
      </c>
      <c r="J3499" t="str">
        <f t="shared" si="294"/>
        <v>state_GW_Baf_2</v>
      </c>
    </row>
    <row r="3500" hidden="1" spans="1:10">
      <c r="A3500" t="str">
        <f t="shared" si="292"/>
        <v>state_GW_Bis_3</v>
      </c>
      <c r="B3500" t="e">
        <f>VLOOKUP(I3500,'state(26mar)'!D$2:G$680,4,FALSE)</f>
        <v>#N/A</v>
      </c>
      <c r="C3500" t="str">
        <f t="shared" si="295"/>
        <v>state_GW_Bis_3</v>
      </c>
      <c r="D3500">
        <f t="shared" si="293"/>
        <v>3</v>
      </c>
      <c r="E3500" t="s">
        <v>4336</v>
      </c>
      <c r="F3500" t="str">
        <f>VLOOKUP(E3500,'country(26mar)'!B$2:C$251,2,FALSE)</f>
        <v>GW</v>
      </c>
      <c r="G3500" t="str">
        <f>VLOOKUP(F3500,'country(26mar)'!C$2:D$251,2,FALSE)</f>
        <v>base.gw</v>
      </c>
      <c r="H3500" t="s">
        <v>4339</v>
      </c>
      <c r="I3500" t="str">
        <f t="shared" si="296"/>
        <v>Guinea-Bissau Bissau</v>
      </c>
      <c r="J3500" t="str">
        <f t="shared" si="294"/>
        <v>state_GW_Bis_3</v>
      </c>
    </row>
    <row r="3501" hidden="1" spans="1:10">
      <c r="A3501" t="str">
        <f t="shared" si="292"/>
        <v>state_GW_Bol_4</v>
      </c>
      <c r="B3501" t="e">
        <f>VLOOKUP(I3501,'state(26mar)'!D$2:G$680,4,FALSE)</f>
        <v>#N/A</v>
      </c>
      <c r="C3501" t="str">
        <f t="shared" si="295"/>
        <v>state_GW_Bol_4</v>
      </c>
      <c r="D3501">
        <f t="shared" si="293"/>
        <v>4</v>
      </c>
      <c r="E3501" t="s">
        <v>4336</v>
      </c>
      <c r="F3501" t="str">
        <f>VLOOKUP(E3501,'country(26mar)'!B$2:C$251,2,FALSE)</f>
        <v>GW</v>
      </c>
      <c r="G3501" t="str">
        <f>VLOOKUP(F3501,'country(26mar)'!C$2:D$251,2,FALSE)</f>
        <v>base.gw</v>
      </c>
      <c r="H3501" t="s">
        <v>4341</v>
      </c>
      <c r="I3501" t="str">
        <f t="shared" si="296"/>
        <v>Guinea-Bissau Bolama/Bijagós</v>
      </c>
      <c r="J3501" t="str">
        <f t="shared" si="294"/>
        <v>state_GW_Bol_4</v>
      </c>
    </row>
    <row r="3502" hidden="1" spans="1:10">
      <c r="A3502" t="str">
        <f t="shared" si="292"/>
        <v>state_GW_Qui_5</v>
      </c>
      <c r="B3502" t="e">
        <f>VLOOKUP(I3502,'state(26mar)'!D$2:G$680,4,FALSE)</f>
        <v>#N/A</v>
      </c>
      <c r="C3502" t="str">
        <f t="shared" si="295"/>
        <v>state_GW_Qui_5</v>
      </c>
      <c r="D3502">
        <f t="shared" si="293"/>
        <v>5</v>
      </c>
      <c r="E3502" t="s">
        <v>4336</v>
      </c>
      <c r="F3502" t="str">
        <f>VLOOKUP(E3502,'country(26mar)'!B$2:C$251,2,FALSE)</f>
        <v>GW</v>
      </c>
      <c r="G3502" t="str">
        <f>VLOOKUP(F3502,'country(26mar)'!C$2:D$251,2,FALSE)</f>
        <v>base.gw</v>
      </c>
      <c r="H3502" t="s">
        <v>4343</v>
      </c>
      <c r="I3502" t="str">
        <f t="shared" si="296"/>
        <v>Guinea-Bissau Quinara</v>
      </c>
      <c r="J3502" t="str">
        <f t="shared" si="294"/>
        <v>state_GW_Qui_5</v>
      </c>
    </row>
    <row r="3503" hidden="1" spans="1:10">
      <c r="A3503" t="str">
        <f t="shared" si="292"/>
        <v>state_GW_Cac_6</v>
      </c>
      <c r="B3503" t="e">
        <f>VLOOKUP(I3503,'state(26mar)'!D$2:G$680,4,FALSE)</f>
        <v>#N/A</v>
      </c>
      <c r="C3503" t="str">
        <f t="shared" si="295"/>
        <v>state_GW_Cac_6</v>
      </c>
      <c r="D3503">
        <f t="shared" si="293"/>
        <v>6</v>
      </c>
      <c r="E3503" t="s">
        <v>4336</v>
      </c>
      <c r="F3503" t="str">
        <f>VLOOKUP(E3503,'country(26mar)'!B$2:C$251,2,FALSE)</f>
        <v>GW</v>
      </c>
      <c r="G3503" t="str">
        <f>VLOOKUP(F3503,'country(26mar)'!C$2:D$251,2,FALSE)</f>
        <v>base.gw</v>
      </c>
      <c r="H3503" t="s">
        <v>4344</v>
      </c>
      <c r="I3503" t="str">
        <f t="shared" si="296"/>
        <v>Guinea-Bissau Cacheu</v>
      </c>
      <c r="J3503" t="str">
        <f t="shared" si="294"/>
        <v>state_GW_Cac_6</v>
      </c>
    </row>
    <row r="3504" hidden="1" spans="1:10">
      <c r="A3504" t="str">
        <f t="shared" si="292"/>
        <v>state_GW_Tom_7</v>
      </c>
      <c r="B3504" t="e">
        <f>VLOOKUP(I3504,'state(26mar)'!D$2:G$680,4,FALSE)</f>
        <v>#N/A</v>
      </c>
      <c r="C3504" t="str">
        <f t="shared" si="295"/>
        <v>state_GW_Tom_7</v>
      </c>
      <c r="D3504">
        <f t="shared" si="293"/>
        <v>7</v>
      </c>
      <c r="E3504" t="s">
        <v>4336</v>
      </c>
      <c r="F3504" t="str">
        <f>VLOOKUP(E3504,'country(26mar)'!B$2:C$251,2,FALSE)</f>
        <v>GW</v>
      </c>
      <c r="G3504" t="str">
        <f>VLOOKUP(F3504,'country(26mar)'!C$2:D$251,2,FALSE)</f>
        <v>base.gw</v>
      </c>
      <c r="H3504" t="s">
        <v>4347</v>
      </c>
      <c r="I3504" t="str">
        <f t="shared" si="296"/>
        <v>Guinea-Bissau Tombali</v>
      </c>
      <c r="J3504" t="str">
        <f t="shared" si="294"/>
        <v>state_GW_Tom_7</v>
      </c>
    </row>
    <row r="3505" hidden="1" spans="1:10">
      <c r="A3505" t="str">
        <f t="shared" si="292"/>
        <v>state_GW_Gab_8</v>
      </c>
      <c r="B3505" t="e">
        <f>VLOOKUP(I3505,'state(26mar)'!D$2:G$680,4,FALSE)</f>
        <v>#N/A</v>
      </c>
      <c r="C3505" t="str">
        <f t="shared" si="295"/>
        <v>state_GW_Gab_8</v>
      </c>
      <c r="D3505">
        <f t="shared" si="293"/>
        <v>8</v>
      </c>
      <c r="E3505" t="s">
        <v>4336</v>
      </c>
      <c r="F3505" t="str">
        <f>VLOOKUP(E3505,'country(26mar)'!B$2:C$251,2,FALSE)</f>
        <v>GW</v>
      </c>
      <c r="G3505" t="str">
        <f>VLOOKUP(F3505,'country(26mar)'!C$2:D$251,2,FALSE)</f>
        <v>base.gw</v>
      </c>
      <c r="H3505" t="s">
        <v>4351</v>
      </c>
      <c r="I3505" t="str">
        <f t="shared" si="296"/>
        <v>Guinea-Bissau Gabú</v>
      </c>
      <c r="J3505" t="str">
        <f t="shared" si="294"/>
        <v>state_GW_Gab_8</v>
      </c>
    </row>
    <row r="3506" hidden="1" spans="1:10">
      <c r="A3506" t="str">
        <f t="shared" si="292"/>
        <v>state_GW_Bio_9</v>
      </c>
      <c r="B3506" t="e">
        <f>VLOOKUP(I3506,'state(26mar)'!D$2:G$680,4,FALSE)</f>
        <v>#N/A</v>
      </c>
      <c r="C3506" t="str">
        <f t="shared" si="295"/>
        <v>state_GW_Bio_9</v>
      </c>
      <c r="D3506">
        <f t="shared" si="293"/>
        <v>9</v>
      </c>
      <c r="E3506" t="s">
        <v>4336</v>
      </c>
      <c r="F3506" t="str">
        <f>VLOOKUP(E3506,'country(26mar)'!B$2:C$251,2,FALSE)</f>
        <v>GW</v>
      </c>
      <c r="G3506" t="str">
        <f>VLOOKUP(F3506,'country(26mar)'!C$2:D$251,2,FALSE)</f>
        <v>base.gw</v>
      </c>
      <c r="H3506" t="s">
        <v>4355</v>
      </c>
      <c r="I3506" t="str">
        <f t="shared" si="296"/>
        <v>Guinea-Bissau Biombo</v>
      </c>
      <c r="J3506" t="str">
        <f t="shared" si="294"/>
        <v>state_GW_Bio_9</v>
      </c>
    </row>
    <row r="3507" hidden="1" spans="1:10">
      <c r="A3507" t="str">
        <f t="shared" si="292"/>
        <v>state_GY_Eas_1</v>
      </c>
      <c r="B3507" t="e">
        <f>VLOOKUP(I3507,'state(26mar)'!D$2:G$680,4,FALSE)</f>
        <v>#N/A</v>
      </c>
      <c r="C3507" t="str">
        <f t="shared" si="295"/>
        <v>state_GY_Eas_1</v>
      </c>
      <c r="D3507">
        <f t="shared" si="293"/>
        <v>1</v>
      </c>
      <c r="E3507" t="s">
        <v>4357</v>
      </c>
      <c r="F3507" t="str">
        <f>VLOOKUP(E3507,'country(26mar)'!B$2:C$251,2,FALSE)</f>
        <v>GY</v>
      </c>
      <c r="G3507" t="str">
        <f>VLOOKUP(F3507,'country(26mar)'!C$2:D$251,2,FALSE)</f>
        <v>base.gy</v>
      </c>
      <c r="H3507" t="s">
        <v>4364</v>
      </c>
      <c r="I3507" t="str">
        <f t="shared" si="296"/>
        <v>Guyana East Berbice-Corentyne</v>
      </c>
      <c r="J3507" t="str">
        <f t="shared" si="294"/>
        <v>state_GY_Eas_1</v>
      </c>
    </row>
    <row r="3508" hidden="1" spans="1:10">
      <c r="A3508" t="str">
        <f t="shared" si="292"/>
        <v>state_GY_Dem_2</v>
      </c>
      <c r="B3508" t="e">
        <f>VLOOKUP(I3508,'state(26mar)'!D$2:G$680,4,FALSE)</f>
        <v>#N/A</v>
      </c>
      <c r="C3508" t="str">
        <f t="shared" si="295"/>
        <v>state_GY_Dem_2</v>
      </c>
      <c r="D3508">
        <f t="shared" si="293"/>
        <v>2</v>
      </c>
      <c r="E3508" t="s">
        <v>4357</v>
      </c>
      <c r="F3508" t="str">
        <f>VLOOKUP(E3508,'country(26mar)'!B$2:C$251,2,FALSE)</f>
        <v>GY</v>
      </c>
      <c r="G3508" t="str">
        <f>VLOOKUP(F3508,'country(26mar)'!C$2:D$251,2,FALSE)</f>
        <v>base.gy</v>
      </c>
      <c r="H3508" t="s">
        <v>4367</v>
      </c>
      <c r="I3508" t="str">
        <f t="shared" si="296"/>
        <v>Guyana Demerara-Mahaica</v>
      </c>
      <c r="J3508" t="str">
        <f t="shared" si="294"/>
        <v>state_GY_Dem_2</v>
      </c>
    </row>
    <row r="3509" hidden="1" spans="1:10">
      <c r="A3509" t="str">
        <f t="shared" si="292"/>
        <v>state_GY_Mah_3</v>
      </c>
      <c r="B3509" t="e">
        <f>VLOOKUP(I3509,'state(26mar)'!D$2:G$680,4,FALSE)</f>
        <v>#N/A</v>
      </c>
      <c r="C3509" t="str">
        <f t="shared" si="295"/>
        <v>state_GY_Mah_3</v>
      </c>
      <c r="D3509">
        <f t="shared" si="293"/>
        <v>3</v>
      </c>
      <c r="E3509" t="s">
        <v>4357</v>
      </c>
      <c r="F3509" t="str">
        <f>VLOOKUP(E3509,'country(26mar)'!B$2:C$251,2,FALSE)</f>
        <v>GY</v>
      </c>
      <c r="G3509" t="str">
        <f>VLOOKUP(F3509,'country(26mar)'!C$2:D$251,2,FALSE)</f>
        <v>base.gy</v>
      </c>
      <c r="H3509" t="s">
        <v>4366</v>
      </c>
      <c r="I3509" t="str">
        <f t="shared" si="296"/>
        <v>Guyana Mahaica-Berbice</v>
      </c>
      <c r="J3509" t="str">
        <f t="shared" si="294"/>
        <v>state_GY_Mah_3</v>
      </c>
    </row>
    <row r="3510" hidden="1" spans="1:10">
      <c r="A3510" t="str">
        <f t="shared" si="292"/>
        <v>state_GY_Cuy_4</v>
      </c>
      <c r="B3510" t="e">
        <f>VLOOKUP(I3510,'state(26mar)'!D$2:G$680,4,FALSE)</f>
        <v>#N/A</v>
      </c>
      <c r="C3510" t="str">
        <f t="shared" si="295"/>
        <v>state_GY_Cuy_4</v>
      </c>
      <c r="D3510">
        <f t="shared" si="293"/>
        <v>4</v>
      </c>
      <c r="E3510" t="s">
        <v>4357</v>
      </c>
      <c r="F3510" t="str">
        <f>VLOOKUP(E3510,'country(26mar)'!B$2:C$251,2,FALSE)</f>
        <v>GY</v>
      </c>
      <c r="G3510" t="str">
        <f>VLOOKUP(F3510,'country(26mar)'!C$2:D$251,2,FALSE)</f>
        <v>base.gy</v>
      </c>
      <c r="H3510" t="s">
        <v>4362</v>
      </c>
      <c r="I3510" t="str">
        <f t="shared" si="296"/>
        <v>Guyana Cuyuni-Mazaruni</v>
      </c>
      <c r="J3510" t="str">
        <f t="shared" si="294"/>
        <v>state_GY_Cuy_4</v>
      </c>
    </row>
    <row r="3511" hidden="1" spans="1:10">
      <c r="A3511" t="str">
        <f t="shared" si="292"/>
        <v>state_GY_Bar_5</v>
      </c>
      <c r="B3511" t="e">
        <f>VLOOKUP(I3511,'state(26mar)'!D$2:G$680,4,FALSE)</f>
        <v>#N/A</v>
      </c>
      <c r="C3511" t="str">
        <f t="shared" si="295"/>
        <v>state_GY_Bar_5</v>
      </c>
      <c r="D3511">
        <f t="shared" si="293"/>
        <v>5</v>
      </c>
      <c r="E3511" t="s">
        <v>4357</v>
      </c>
      <c r="F3511" t="str">
        <f>VLOOKUP(E3511,'country(26mar)'!B$2:C$251,2,FALSE)</f>
        <v>GY</v>
      </c>
      <c r="G3511" t="str">
        <f>VLOOKUP(F3511,'country(26mar)'!C$2:D$251,2,FALSE)</f>
        <v>base.gy</v>
      </c>
      <c r="H3511" t="s">
        <v>4374</v>
      </c>
      <c r="I3511" t="str">
        <f t="shared" si="296"/>
        <v>Guyana Barima-Waini</v>
      </c>
      <c r="J3511" t="str">
        <f t="shared" si="294"/>
        <v>state_GY_Bar_5</v>
      </c>
    </row>
    <row r="3512" hidden="1" spans="1:10">
      <c r="A3512" t="str">
        <f t="shared" si="292"/>
        <v>state_GY_Ess_6</v>
      </c>
      <c r="B3512" t="e">
        <f>VLOOKUP(I3512,'state(26mar)'!D$2:G$680,4,FALSE)</f>
        <v>#N/A</v>
      </c>
      <c r="C3512" t="str">
        <f t="shared" si="295"/>
        <v>state_GY_Ess_6</v>
      </c>
      <c r="D3512">
        <f t="shared" si="293"/>
        <v>6</v>
      </c>
      <c r="E3512" t="s">
        <v>4357</v>
      </c>
      <c r="F3512" t="str">
        <f>VLOOKUP(E3512,'country(26mar)'!B$2:C$251,2,FALSE)</f>
        <v>GY</v>
      </c>
      <c r="G3512" t="str">
        <f>VLOOKUP(F3512,'country(26mar)'!C$2:D$251,2,FALSE)</f>
        <v>base.gy</v>
      </c>
      <c r="H3512" t="s">
        <v>4379</v>
      </c>
      <c r="I3512" t="str">
        <f t="shared" si="296"/>
        <v>Guyana Essequibo Islands-West Demerara</v>
      </c>
      <c r="J3512" t="str">
        <f t="shared" si="294"/>
        <v>state_GY_Ess_6</v>
      </c>
    </row>
    <row r="3513" hidden="1" spans="1:10">
      <c r="A3513" t="str">
        <f t="shared" si="292"/>
        <v>state_GY_Pot_7</v>
      </c>
      <c r="B3513" t="e">
        <f>VLOOKUP(I3513,'state(26mar)'!D$2:G$680,4,FALSE)</f>
        <v>#N/A</v>
      </c>
      <c r="C3513" t="str">
        <f t="shared" si="295"/>
        <v>state_GY_Pot_7</v>
      </c>
      <c r="D3513">
        <f t="shared" si="293"/>
        <v>7</v>
      </c>
      <c r="E3513" t="s">
        <v>4357</v>
      </c>
      <c r="F3513" t="str">
        <f>VLOOKUP(E3513,'country(26mar)'!B$2:C$251,2,FALSE)</f>
        <v>GY</v>
      </c>
      <c r="G3513" t="str">
        <f>VLOOKUP(F3513,'country(26mar)'!C$2:D$251,2,FALSE)</f>
        <v>base.gy</v>
      </c>
      <c r="H3513" t="s">
        <v>4376</v>
      </c>
      <c r="I3513" t="str">
        <f t="shared" si="296"/>
        <v>Guyana Potaro-Siparuni</v>
      </c>
      <c r="J3513" t="str">
        <f t="shared" si="294"/>
        <v>state_GY_Pot_7</v>
      </c>
    </row>
    <row r="3514" hidden="1" spans="1:10">
      <c r="A3514" t="str">
        <f t="shared" si="292"/>
        <v>state_GY_Upp_8</v>
      </c>
      <c r="B3514" t="e">
        <f>VLOOKUP(I3514,'state(26mar)'!D$2:G$680,4,FALSE)</f>
        <v>#N/A</v>
      </c>
      <c r="C3514" t="str">
        <f t="shared" si="295"/>
        <v>state_GY_Upp_8</v>
      </c>
      <c r="D3514">
        <f t="shared" si="293"/>
        <v>8</v>
      </c>
      <c r="E3514" t="s">
        <v>4357</v>
      </c>
      <c r="F3514" t="str">
        <f>VLOOKUP(E3514,'country(26mar)'!B$2:C$251,2,FALSE)</f>
        <v>GY</v>
      </c>
      <c r="G3514" t="str">
        <f>VLOOKUP(F3514,'country(26mar)'!C$2:D$251,2,FALSE)</f>
        <v>base.gy</v>
      </c>
      <c r="H3514" t="s">
        <v>4369</v>
      </c>
      <c r="I3514" t="str">
        <f t="shared" si="296"/>
        <v>Guyana Upper Demerara-Berbice</v>
      </c>
      <c r="J3514" t="str">
        <f t="shared" si="294"/>
        <v>state_GY_Upp_8</v>
      </c>
    </row>
    <row r="3515" hidden="1" spans="1:10">
      <c r="A3515" t="str">
        <f t="shared" si="292"/>
        <v>state_GY_Upp_9</v>
      </c>
      <c r="B3515" t="e">
        <f>VLOOKUP(I3515,'state(26mar)'!D$2:G$680,4,FALSE)</f>
        <v>#N/A</v>
      </c>
      <c r="C3515" t="str">
        <f t="shared" si="295"/>
        <v>state_GY_Upp_9</v>
      </c>
      <c r="D3515">
        <f t="shared" si="293"/>
        <v>9</v>
      </c>
      <c r="E3515" t="s">
        <v>4357</v>
      </c>
      <c r="F3515" t="str">
        <f>VLOOKUP(E3515,'country(26mar)'!B$2:C$251,2,FALSE)</f>
        <v>GY</v>
      </c>
      <c r="G3515" t="str">
        <f>VLOOKUP(F3515,'country(26mar)'!C$2:D$251,2,FALSE)</f>
        <v>base.gy</v>
      </c>
      <c r="H3515" t="s">
        <v>4371</v>
      </c>
      <c r="I3515" t="str">
        <f t="shared" si="296"/>
        <v>Guyana Upper Takutu-Upper Essequibo</v>
      </c>
      <c r="J3515" t="str">
        <f t="shared" si="294"/>
        <v>state_GY_Upp_9</v>
      </c>
    </row>
    <row r="3516" hidden="1" spans="1:10">
      <c r="A3516" t="str">
        <f t="shared" si="292"/>
        <v>state_GY_Pom_10</v>
      </c>
      <c r="B3516" t="e">
        <f>VLOOKUP(I3516,'state(26mar)'!D$2:G$680,4,FALSE)</f>
        <v>#N/A</v>
      </c>
      <c r="C3516" t="str">
        <f t="shared" si="295"/>
        <v>state_GY_Pom_10</v>
      </c>
      <c r="D3516">
        <f t="shared" si="293"/>
        <v>10</v>
      </c>
      <c r="E3516" t="s">
        <v>4357</v>
      </c>
      <c r="F3516" t="str">
        <f>VLOOKUP(E3516,'country(26mar)'!B$2:C$251,2,FALSE)</f>
        <v>GY</v>
      </c>
      <c r="G3516" t="str">
        <f>VLOOKUP(F3516,'country(26mar)'!C$2:D$251,2,FALSE)</f>
        <v>base.gy</v>
      </c>
      <c r="H3516" t="s">
        <v>4360</v>
      </c>
      <c r="I3516" t="str">
        <f t="shared" si="296"/>
        <v>Guyana Pomeroon-Supenaam</v>
      </c>
      <c r="J3516" t="str">
        <f t="shared" si="294"/>
        <v>state_GY_Pom_10</v>
      </c>
    </row>
    <row r="3517" hidden="1" spans="1:10">
      <c r="A3517" t="str">
        <f t="shared" si="292"/>
        <v>state_HN_Fra_1</v>
      </c>
      <c r="B3517" t="e">
        <f>VLOOKUP(I3517,'state(26mar)'!D$2:G$680,4,FALSE)</f>
        <v>#N/A</v>
      </c>
      <c r="C3517" t="str">
        <f t="shared" si="295"/>
        <v>state_HN_Fra_1</v>
      </c>
      <c r="D3517">
        <f t="shared" si="293"/>
        <v>1</v>
      </c>
      <c r="E3517" t="s">
        <v>4405</v>
      </c>
      <c r="F3517" t="str">
        <f>VLOOKUP(E3517,'country(26mar)'!B$2:C$251,2,FALSE)</f>
        <v>HN</v>
      </c>
      <c r="G3517" t="str">
        <f>VLOOKUP(F3517,'country(26mar)'!C$2:D$251,2,FALSE)</f>
        <v>base.hn</v>
      </c>
      <c r="H3517" t="s">
        <v>4433</v>
      </c>
      <c r="I3517" t="str">
        <f t="shared" si="296"/>
        <v>Honduras Francisco Morazán</v>
      </c>
      <c r="J3517" t="str">
        <f t="shared" si="294"/>
        <v>state_HN_Fra_1</v>
      </c>
    </row>
    <row r="3518" hidden="1" spans="1:10">
      <c r="A3518" t="str">
        <f t="shared" si="292"/>
        <v>state_HN_Yor_2</v>
      </c>
      <c r="B3518" t="e">
        <f>VLOOKUP(I3518,'state(26mar)'!D$2:G$680,4,FALSE)</f>
        <v>#N/A</v>
      </c>
      <c r="C3518" t="str">
        <f t="shared" si="295"/>
        <v>state_HN_Yor_2</v>
      </c>
      <c r="D3518">
        <f t="shared" si="293"/>
        <v>2</v>
      </c>
      <c r="E3518" t="s">
        <v>4405</v>
      </c>
      <c r="F3518" t="str">
        <f>VLOOKUP(E3518,'country(26mar)'!B$2:C$251,2,FALSE)</f>
        <v>HN</v>
      </c>
      <c r="G3518" t="str">
        <f>VLOOKUP(F3518,'country(26mar)'!C$2:D$251,2,FALSE)</f>
        <v>base.hn</v>
      </c>
      <c r="H3518" t="s">
        <v>4435</v>
      </c>
      <c r="I3518" t="str">
        <f t="shared" si="296"/>
        <v>Honduras Yoro</v>
      </c>
      <c r="J3518" t="str">
        <f t="shared" si="294"/>
        <v>state_HN_Yor_2</v>
      </c>
    </row>
    <row r="3519" hidden="1" spans="1:10">
      <c r="A3519" t="str">
        <f t="shared" si="292"/>
        <v>state_HN_Gra_3</v>
      </c>
      <c r="B3519" t="e">
        <f>VLOOKUP(I3519,'state(26mar)'!D$2:G$680,4,FALSE)</f>
        <v>#N/A</v>
      </c>
      <c r="C3519" t="str">
        <f t="shared" si="295"/>
        <v>state_HN_Gra_3</v>
      </c>
      <c r="D3519">
        <f t="shared" si="293"/>
        <v>3</v>
      </c>
      <c r="E3519" t="s">
        <v>4405</v>
      </c>
      <c r="F3519" t="str">
        <f>VLOOKUP(E3519,'country(26mar)'!B$2:C$251,2,FALSE)</f>
        <v>HN</v>
      </c>
      <c r="G3519" t="str">
        <f>VLOOKUP(F3519,'country(26mar)'!C$2:D$251,2,FALSE)</f>
        <v>base.hn</v>
      </c>
      <c r="H3519" t="s">
        <v>4408</v>
      </c>
      <c r="I3519" t="str">
        <f t="shared" si="296"/>
        <v>Honduras Gracias a Dios</v>
      </c>
      <c r="J3519" t="str">
        <f t="shared" si="294"/>
        <v>state_HN_Gra_3</v>
      </c>
    </row>
    <row r="3520" hidden="1" spans="1:10">
      <c r="A3520" t="str">
        <f t="shared" si="292"/>
        <v>state_HN_Atl_4</v>
      </c>
      <c r="B3520" t="e">
        <f>VLOOKUP(I3520,'state(26mar)'!D$2:G$680,4,FALSE)</f>
        <v>#N/A</v>
      </c>
      <c r="C3520" t="str">
        <f t="shared" si="295"/>
        <v>state_HN_Atl_4</v>
      </c>
      <c r="D3520">
        <f t="shared" si="293"/>
        <v>4</v>
      </c>
      <c r="E3520" t="s">
        <v>4405</v>
      </c>
      <c r="F3520" t="str">
        <f>VLOOKUP(E3520,'country(26mar)'!B$2:C$251,2,FALSE)</f>
        <v>HN</v>
      </c>
      <c r="G3520" t="str">
        <f>VLOOKUP(F3520,'country(26mar)'!C$2:D$251,2,FALSE)</f>
        <v>base.hn</v>
      </c>
      <c r="H3520" t="s">
        <v>4416</v>
      </c>
      <c r="I3520" t="str">
        <f t="shared" si="296"/>
        <v>Honduras Atlántida</v>
      </c>
      <c r="J3520" t="str">
        <f t="shared" si="294"/>
        <v>state_HN_Atl_4</v>
      </c>
    </row>
    <row r="3521" hidden="1" spans="1:10">
      <c r="A3521" t="str">
        <f t="shared" si="292"/>
        <v>state_HN_Cho_5</v>
      </c>
      <c r="B3521" t="e">
        <f>VLOOKUP(I3521,'state(26mar)'!D$2:G$680,4,FALSE)</f>
        <v>#N/A</v>
      </c>
      <c r="C3521" t="str">
        <f t="shared" si="295"/>
        <v>state_HN_Cho_5</v>
      </c>
      <c r="D3521">
        <f t="shared" si="293"/>
        <v>5</v>
      </c>
      <c r="E3521" t="s">
        <v>4405</v>
      </c>
      <c r="F3521" t="str">
        <f>VLOOKUP(E3521,'country(26mar)'!B$2:C$251,2,FALSE)</f>
        <v>HN</v>
      </c>
      <c r="G3521" t="str">
        <f>VLOOKUP(F3521,'country(26mar)'!C$2:D$251,2,FALSE)</f>
        <v>base.hn</v>
      </c>
      <c r="H3521" t="s">
        <v>4409</v>
      </c>
      <c r="I3521" t="str">
        <f t="shared" si="296"/>
        <v>Honduras Choluteca</v>
      </c>
      <c r="J3521" t="str">
        <f t="shared" si="294"/>
        <v>state_HN_Cho_5</v>
      </c>
    </row>
    <row r="3522" hidden="1" spans="1:10">
      <c r="A3522" t="str">
        <f t="shared" si="292"/>
        <v>state_HN_Col_6</v>
      </c>
      <c r="B3522" t="e">
        <f>VLOOKUP(I3522,'state(26mar)'!D$2:G$680,4,FALSE)</f>
        <v>#N/A</v>
      </c>
      <c r="C3522" t="str">
        <f t="shared" si="295"/>
        <v>state_HN_Col_6</v>
      </c>
      <c r="D3522">
        <f t="shared" si="293"/>
        <v>6</v>
      </c>
      <c r="E3522" t="s">
        <v>4405</v>
      </c>
      <c r="F3522" t="str">
        <f>VLOOKUP(E3522,'country(26mar)'!B$2:C$251,2,FALSE)</f>
        <v>HN</v>
      </c>
      <c r="G3522" t="str">
        <f>VLOOKUP(F3522,'country(26mar)'!C$2:D$251,2,FALSE)</f>
        <v>base.hn</v>
      </c>
      <c r="H3522" t="s">
        <v>3256</v>
      </c>
      <c r="I3522" t="str">
        <f t="shared" si="296"/>
        <v>Honduras Colón</v>
      </c>
      <c r="J3522" t="str">
        <f t="shared" si="294"/>
        <v>state_HN_Col_6</v>
      </c>
    </row>
    <row r="3523" hidden="1" spans="1:10">
      <c r="A3523" t="str">
        <f t="shared" ref="A3523:A3586" si="297">IFERROR(B3523,C3523)</f>
        <v>state_HN_Com_7</v>
      </c>
      <c r="B3523" t="e">
        <f>VLOOKUP(I3523,'state(26mar)'!D$2:G$680,4,FALSE)</f>
        <v>#N/A</v>
      </c>
      <c r="C3523" t="str">
        <f t="shared" si="295"/>
        <v>state_HN_Com_7</v>
      </c>
      <c r="D3523">
        <f t="shared" ref="D3523:D3586" si="298">IF(E3523=E3522,D3522+1,1)</f>
        <v>7</v>
      </c>
      <c r="E3523" t="s">
        <v>4405</v>
      </c>
      <c r="F3523" t="str">
        <f>VLOOKUP(E3523,'country(26mar)'!B$2:C$251,2,FALSE)</f>
        <v>HN</v>
      </c>
      <c r="G3523" t="str">
        <f>VLOOKUP(F3523,'country(26mar)'!C$2:D$251,2,FALSE)</f>
        <v>base.hn</v>
      </c>
      <c r="H3523" t="s">
        <v>4410</v>
      </c>
      <c r="I3523" t="str">
        <f t="shared" si="296"/>
        <v>Honduras Comayagua</v>
      </c>
      <c r="J3523" t="str">
        <f t="shared" ref="J3523:J3586" si="299">A3523</f>
        <v>state_HN_Com_7</v>
      </c>
    </row>
    <row r="3524" hidden="1" spans="1:10">
      <c r="A3524" t="str">
        <f t="shared" si="297"/>
        <v>state_HN_Cop_8</v>
      </c>
      <c r="B3524" t="e">
        <f>VLOOKUP(I3524,'state(26mar)'!D$2:G$680,4,FALSE)</f>
        <v>#N/A</v>
      </c>
      <c r="C3524" t="str">
        <f t="shared" si="295"/>
        <v>state_HN_Cop_8</v>
      </c>
      <c r="D3524">
        <f t="shared" si="298"/>
        <v>8</v>
      </c>
      <c r="E3524" t="s">
        <v>4405</v>
      </c>
      <c r="F3524" t="str">
        <f>VLOOKUP(E3524,'country(26mar)'!B$2:C$251,2,FALSE)</f>
        <v>HN</v>
      </c>
      <c r="G3524" t="str">
        <f>VLOOKUP(F3524,'country(26mar)'!C$2:D$251,2,FALSE)</f>
        <v>base.hn</v>
      </c>
      <c r="H3524" t="s">
        <v>4431</v>
      </c>
      <c r="I3524" t="str">
        <f t="shared" si="296"/>
        <v>Honduras Copán</v>
      </c>
      <c r="J3524" t="str">
        <f t="shared" si="299"/>
        <v>state_HN_Cop_8</v>
      </c>
    </row>
    <row r="3525" hidden="1" spans="1:10">
      <c r="A3525" t="str">
        <f t="shared" si="297"/>
        <v>state_HN_Cor_9</v>
      </c>
      <c r="B3525" t="e">
        <f>VLOOKUP(I3525,'state(26mar)'!D$2:G$680,4,FALSE)</f>
        <v>#N/A</v>
      </c>
      <c r="C3525" t="str">
        <f t="shared" si="295"/>
        <v>state_HN_Cor_9</v>
      </c>
      <c r="D3525">
        <f t="shared" si="298"/>
        <v>9</v>
      </c>
      <c r="E3525" t="s">
        <v>4405</v>
      </c>
      <c r="F3525" t="str">
        <f>VLOOKUP(E3525,'country(26mar)'!B$2:C$251,2,FALSE)</f>
        <v>HN</v>
      </c>
      <c r="G3525" t="str">
        <f>VLOOKUP(F3525,'country(26mar)'!C$2:D$251,2,FALSE)</f>
        <v>base.hn</v>
      </c>
      <c r="H3525" t="s">
        <v>4428</v>
      </c>
      <c r="I3525" t="str">
        <f t="shared" si="296"/>
        <v>Honduras Cortés</v>
      </c>
      <c r="J3525" t="str">
        <f t="shared" si="299"/>
        <v>state_HN_Cor_9</v>
      </c>
    </row>
    <row r="3526" hidden="1" spans="1:10">
      <c r="A3526" t="str">
        <f t="shared" si="297"/>
        <v>state_HN_El _10</v>
      </c>
      <c r="B3526" t="e">
        <f>VLOOKUP(I3526,'state(26mar)'!D$2:G$680,4,FALSE)</f>
        <v>#N/A</v>
      </c>
      <c r="C3526" t="str">
        <f t="shared" si="295"/>
        <v>state_HN_El _10</v>
      </c>
      <c r="D3526">
        <f t="shared" si="298"/>
        <v>10</v>
      </c>
      <c r="E3526" t="s">
        <v>4405</v>
      </c>
      <c r="F3526" t="str">
        <f>VLOOKUP(E3526,'country(26mar)'!B$2:C$251,2,FALSE)</f>
        <v>HN</v>
      </c>
      <c r="G3526" t="str">
        <f>VLOOKUP(F3526,'country(26mar)'!C$2:D$251,2,FALSE)</f>
        <v>base.hn</v>
      </c>
      <c r="H3526" t="s">
        <v>4438</v>
      </c>
      <c r="I3526" t="str">
        <f t="shared" si="296"/>
        <v>Honduras El Paraíso</v>
      </c>
      <c r="J3526" t="str">
        <f t="shared" si="299"/>
        <v>state_HN_El _10</v>
      </c>
    </row>
    <row r="3527" hidden="1" spans="1:10">
      <c r="A3527" t="str">
        <f t="shared" si="297"/>
        <v>state_HN_Int_11</v>
      </c>
      <c r="B3527" t="e">
        <f>VLOOKUP(I3527,'state(26mar)'!D$2:G$680,4,FALSE)</f>
        <v>#N/A</v>
      </c>
      <c r="C3527" t="str">
        <f t="shared" si="295"/>
        <v>state_HN_Int_11</v>
      </c>
      <c r="D3527">
        <f t="shared" si="298"/>
        <v>11</v>
      </c>
      <c r="E3527" t="s">
        <v>4405</v>
      </c>
      <c r="F3527" t="str">
        <f>VLOOKUP(E3527,'country(26mar)'!B$2:C$251,2,FALSE)</f>
        <v>HN</v>
      </c>
      <c r="G3527" t="str">
        <f>VLOOKUP(F3527,'country(26mar)'!C$2:D$251,2,FALSE)</f>
        <v>base.hn</v>
      </c>
      <c r="H3527" t="s">
        <v>4418</v>
      </c>
      <c r="I3527" t="str">
        <f t="shared" si="296"/>
        <v>Honduras Intibucá</v>
      </c>
      <c r="J3527" t="str">
        <f t="shared" si="299"/>
        <v>state_HN_Int_11</v>
      </c>
    </row>
    <row r="3528" hidden="1" spans="1:10">
      <c r="A3528" t="str">
        <f t="shared" si="297"/>
        <v>state_HN_Isl_12</v>
      </c>
      <c r="B3528" t="e">
        <f>VLOOKUP(I3528,'state(26mar)'!D$2:G$680,4,FALSE)</f>
        <v>#N/A</v>
      </c>
      <c r="C3528" t="str">
        <f t="shared" si="295"/>
        <v>state_HN_Isl_12</v>
      </c>
      <c r="D3528">
        <f t="shared" si="298"/>
        <v>12</v>
      </c>
      <c r="E3528" t="s">
        <v>4405</v>
      </c>
      <c r="F3528" t="str">
        <f>VLOOKUP(E3528,'country(26mar)'!B$2:C$251,2,FALSE)</f>
        <v>HN</v>
      </c>
      <c r="G3528" t="str">
        <f>VLOOKUP(F3528,'country(26mar)'!C$2:D$251,2,FALSE)</f>
        <v>base.hn</v>
      </c>
      <c r="H3528" t="s">
        <v>4426</v>
      </c>
      <c r="I3528" t="str">
        <f t="shared" si="296"/>
        <v>Honduras Islas de la Bahía</v>
      </c>
      <c r="J3528" t="str">
        <f t="shared" si="299"/>
        <v>state_HN_Isl_12</v>
      </c>
    </row>
    <row r="3529" hidden="1" spans="1:10">
      <c r="A3529" t="str">
        <f t="shared" si="297"/>
        <v>state_HN_La _13</v>
      </c>
      <c r="B3529" t="e">
        <f>VLOOKUP(I3529,'state(26mar)'!D$2:G$680,4,FALSE)</f>
        <v>#N/A</v>
      </c>
      <c r="C3529" t="str">
        <f t="shared" si="295"/>
        <v>state_HN_La _13</v>
      </c>
      <c r="D3529">
        <f t="shared" si="298"/>
        <v>13</v>
      </c>
      <c r="E3529" t="s">
        <v>4405</v>
      </c>
      <c r="F3529" t="str">
        <f>VLOOKUP(E3529,'country(26mar)'!B$2:C$251,2,FALSE)</f>
        <v>HN</v>
      </c>
      <c r="G3529" t="str">
        <f>VLOOKUP(F3529,'country(26mar)'!C$2:D$251,2,FALSE)</f>
        <v>base.hn</v>
      </c>
      <c r="H3529" t="s">
        <v>408</v>
      </c>
      <c r="I3529" t="str">
        <f t="shared" si="296"/>
        <v>Honduras La Paz</v>
      </c>
      <c r="J3529" t="str">
        <f t="shared" si="299"/>
        <v>state_HN_La _13</v>
      </c>
    </row>
    <row r="3530" hidden="1" spans="1:10">
      <c r="A3530" t="str">
        <f t="shared" si="297"/>
        <v>state_HN_Lem_14</v>
      </c>
      <c r="B3530" t="e">
        <f>VLOOKUP(I3530,'state(26mar)'!D$2:G$680,4,FALSE)</f>
        <v>#N/A</v>
      </c>
      <c r="C3530" t="str">
        <f t="shared" si="295"/>
        <v>state_HN_Lem_14</v>
      </c>
      <c r="D3530">
        <f t="shared" si="298"/>
        <v>14</v>
      </c>
      <c r="E3530" t="s">
        <v>4405</v>
      </c>
      <c r="F3530" t="str">
        <f>VLOOKUP(E3530,'country(26mar)'!B$2:C$251,2,FALSE)</f>
        <v>HN</v>
      </c>
      <c r="G3530" t="str">
        <f>VLOOKUP(F3530,'country(26mar)'!C$2:D$251,2,FALSE)</f>
        <v>base.hn</v>
      </c>
      <c r="H3530" t="s">
        <v>4412</v>
      </c>
      <c r="I3530" t="str">
        <f t="shared" si="296"/>
        <v>Honduras Lempira</v>
      </c>
      <c r="J3530" t="str">
        <f t="shared" si="299"/>
        <v>state_HN_Lem_14</v>
      </c>
    </row>
    <row r="3531" hidden="1" spans="1:10">
      <c r="A3531" t="str">
        <f t="shared" si="297"/>
        <v>state_HN_Oco_15</v>
      </c>
      <c r="B3531" t="e">
        <f>VLOOKUP(I3531,'state(26mar)'!D$2:G$680,4,FALSE)</f>
        <v>#N/A</v>
      </c>
      <c r="C3531" t="str">
        <f t="shared" si="295"/>
        <v>state_HN_Oco_15</v>
      </c>
      <c r="D3531">
        <f t="shared" si="298"/>
        <v>15</v>
      </c>
      <c r="E3531" t="s">
        <v>4405</v>
      </c>
      <c r="F3531" t="str">
        <f>VLOOKUP(E3531,'country(26mar)'!B$2:C$251,2,FALSE)</f>
        <v>HN</v>
      </c>
      <c r="G3531" t="str">
        <f>VLOOKUP(F3531,'country(26mar)'!C$2:D$251,2,FALSE)</f>
        <v>base.hn</v>
      </c>
      <c r="H3531" t="s">
        <v>4422</v>
      </c>
      <c r="I3531" t="str">
        <f t="shared" si="296"/>
        <v>Honduras Ocotepeque</v>
      </c>
      <c r="J3531" t="str">
        <f t="shared" si="299"/>
        <v>state_HN_Oco_15</v>
      </c>
    </row>
    <row r="3532" hidden="1" spans="1:10">
      <c r="A3532" t="str">
        <f t="shared" si="297"/>
        <v>state_HN_Ola_16</v>
      </c>
      <c r="B3532" t="e">
        <f>VLOOKUP(I3532,'state(26mar)'!D$2:G$680,4,FALSE)</f>
        <v>#N/A</v>
      </c>
      <c r="C3532" t="str">
        <f t="shared" si="295"/>
        <v>state_HN_Ola_16</v>
      </c>
      <c r="D3532">
        <f t="shared" si="298"/>
        <v>16</v>
      </c>
      <c r="E3532" t="s">
        <v>4405</v>
      </c>
      <c r="F3532" t="str">
        <f>VLOOKUP(E3532,'country(26mar)'!B$2:C$251,2,FALSE)</f>
        <v>HN</v>
      </c>
      <c r="G3532" t="str">
        <f>VLOOKUP(F3532,'country(26mar)'!C$2:D$251,2,FALSE)</f>
        <v>base.hn</v>
      </c>
      <c r="H3532" t="s">
        <v>4414</v>
      </c>
      <c r="I3532" t="str">
        <f t="shared" si="296"/>
        <v>Honduras Olancho</v>
      </c>
      <c r="J3532" t="str">
        <f t="shared" si="299"/>
        <v>state_HN_Ola_16</v>
      </c>
    </row>
    <row r="3533" hidden="1" spans="1:10">
      <c r="A3533" t="str">
        <f t="shared" si="297"/>
        <v>state_HN_San_17</v>
      </c>
      <c r="B3533" t="e">
        <f>VLOOKUP(I3533,'state(26mar)'!D$2:G$680,4,FALSE)</f>
        <v>#N/A</v>
      </c>
      <c r="C3533" t="str">
        <f t="shared" si="295"/>
        <v>state_HN_San_17</v>
      </c>
      <c r="D3533">
        <f t="shared" si="298"/>
        <v>17</v>
      </c>
      <c r="E3533" t="s">
        <v>4405</v>
      </c>
      <c r="F3533" t="str">
        <f>VLOOKUP(E3533,'country(26mar)'!B$2:C$251,2,FALSE)</f>
        <v>HN</v>
      </c>
      <c r="G3533" t="str">
        <f>VLOOKUP(F3533,'country(26mar)'!C$2:D$251,2,FALSE)</f>
        <v>base.hn</v>
      </c>
      <c r="H3533" t="s">
        <v>2445</v>
      </c>
      <c r="I3533" t="str">
        <f t="shared" si="296"/>
        <v>Honduras Santa Bárbara</v>
      </c>
      <c r="J3533" t="str">
        <f t="shared" si="299"/>
        <v>state_HN_San_17</v>
      </c>
    </row>
    <row r="3534" hidden="1" spans="1:10">
      <c r="A3534" t="str">
        <f t="shared" si="297"/>
        <v>state_HN_Val_18</v>
      </c>
      <c r="B3534" t="e">
        <f>VLOOKUP(I3534,'state(26mar)'!D$2:G$680,4,FALSE)</f>
        <v>#N/A</v>
      </c>
      <c r="C3534" t="str">
        <f t="shared" si="295"/>
        <v>state_HN_Val_18</v>
      </c>
      <c r="D3534">
        <f t="shared" si="298"/>
        <v>18</v>
      </c>
      <c r="E3534" t="s">
        <v>4405</v>
      </c>
      <c r="F3534" t="str">
        <f>VLOOKUP(E3534,'country(26mar)'!B$2:C$251,2,FALSE)</f>
        <v>HN</v>
      </c>
      <c r="G3534" t="str">
        <f>VLOOKUP(F3534,'country(26mar)'!C$2:D$251,2,FALSE)</f>
        <v>base.hn</v>
      </c>
      <c r="H3534" t="s">
        <v>4420</v>
      </c>
      <c r="I3534" t="str">
        <f t="shared" si="296"/>
        <v>Honduras Valle</v>
      </c>
      <c r="J3534" t="str">
        <f t="shared" si="299"/>
        <v>state_HN_Val_18</v>
      </c>
    </row>
    <row r="3535" hidden="1" spans="1:10">
      <c r="A3535" t="str">
        <f t="shared" si="297"/>
        <v>state_HR_Šib_1</v>
      </c>
      <c r="B3535" t="e">
        <f>VLOOKUP(I3535,'state(26mar)'!D$2:G$680,4,FALSE)</f>
        <v>#N/A</v>
      </c>
      <c r="C3535" t="str">
        <f t="shared" si="295"/>
        <v>state_HR_Šib_1</v>
      </c>
      <c r="D3535">
        <f t="shared" si="298"/>
        <v>1</v>
      </c>
      <c r="E3535" t="s">
        <v>3192</v>
      </c>
      <c r="F3535" t="str">
        <f>VLOOKUP(E3535,'country(26mar)'!B$2:C$251,2,FALSE)</f>
        <v>HR</v>
      </c>
      <c r="G3535" t="str">
        <f>VLOOKUP(F3535,'country(26mar)'!C$2:D$251,2,FALSE)</f>
        <v>base.hr</v>
      </c>
      <c r="H3535" t="s">
        <v>3222</v>
      </c>
      <c r="I3535" t="str">
        <f t="shared" si="296"/>
        <v>Croatia Šibensko-Kninska Županija</v>
      </c>
      <c r="J3535" t="str">
        <f t="shared" si="299"/>
        <v>state_HR_Šib_1</v>
      </c>
    </row>
    <row r="3536" hidden="1" spans="1:10">
      <c r="A3536" t="str">
        <f t="shared" si="297"/>
        <v>state_HR_Bro_2</v>
      </c>
      <c r="B3536" t="e">
        <f>VLOOKUP(I3536,'state(26mar)'!D$2:G$680,4,FALSE)</f>
        <v>#N/A</v>
      </c>
      <c r="C3536" t="str">
        <f t="shared" si="295"/>
        <v>state_HR_Bro_2</v>
      </c>
      <c r="D3536">
        <f t="shared" si="298"/>
        <v>2</v>
      </c>
      <c r="E3536" t="s">
        <v>3192</v>
      </c>
      <c r="F3536" t="str">
        <f>VLOOKUP(E3536,'country(26mar)'!B$2:C$251,2,FALSE)</f>
        <v>HR</v>
      </c>
      <c r="G3536" t="str">
        <f>VLOOKUP(F3536,'country(26mar)'!C$2:D$251,2,FALSE)</f>
        <v>base.hr</v>
      </c>
      <c r="H3536" t="s">
        <v>3226</v>
      </c>
      <c r="I3536" t="str">
        <f t="shared" si="296"/>
        <v>Croatia Brodsko-Posavska Županija</v>
      </c>
      <c r="J3536" t="str">
        <f t="shared" si="299"/>
        <v>state_HR_Bro_2</v>
      </c>
    </row>
    <row r="3537" hidden="1" spans="1:10">
      <c r="A3537" t="str">
        <f t="shared" si="297"/>
        <v>state_HR_Pož_3</v>
      </c>
      <c r="B3537" t="e">
        <f>VLOOKUP(I3537,'state(26mar)'!D$2:G$680,4,FALSE)</f>
        <v>#N/A</v>
      </c>
      <c r="C3537" t="str">
        <f t="shared" si="295"/>
        <v>state_HR_Pož_3</v>
      </c>
      <c r="D3537">
        <f t="shared" si="298"/>
        <v>3</v>
      </c>
      <c r="E3537" t="s">
        <v>3192</v>
      </c>
      <c r="F3537" t="str">
        <f>VLOOKUP(E3537,'country(26mar)'!B$2:C$251,2,FALSE)</f>
        <v>HR</v>
      </c>
      <c r="G3537" t="str">
        <f>VLOOKUP(F3537,'country(26mar)'!C$2:D$251,2,FALSE)</f>
        <v>base.hr</v>
      </c>
      <c r="H3537" t="s">
        <v>3216</v>
      </c>
      <c r="I3537" t="str">
        <f t="shared" si="296"/>
        <v>Croatia Požeško-Slavonska Županija</v>
      </c>
      <c r="J3537" t="str">
        <f t="shared" si="299"/>
        <v>state_HR_Pož_3</v>
      </c>
    </row>
    <row r="3538" hidden="1" spans="1:10">
      <c r="A3538" t="str">
        <f t="shared" si="297"/>
        <v>state_HR_Vir_4</v>
      </c>
      <c r="B3538" t="e">
        <f>VLOOKUP(I3538,'state(26mar)'!D$2:G$680,4,FALSE)</f>
        <v>#N/A</v>
      </c>
      <c r="C3538" t="str">
        <f t="shared" si="295"/>
        <v>state_HR_Vir_4</v>
      </c>
      <c r="D3538">
        <f t="shared" si="298"/>
        <v>4</v>
      </c>
      <c r="E3538" t="s">
        <v>3192</v>
      </c>
      <c r="F3538" t="str">
        <f>VLOOKUP(E3538,'country(26mar)'!B$2:C$251,2,FALSE)</f>
        <v>HR</v>
      </c>
      <c r="G3538" t="str">
        <f>VLOOKUP(F3538,'country(26mar)'!C$2:D$251,2,FALSE)</f>
        <v>base.hr</v>
      </c>
      <c r="H3538" t="s">
        <v>3233</v>
      </c>
      <c r="I3538" t="str">
        <f t="shared" si="296"/>
        <v>Croatia Virovitičko-Podravska Županija</v>
      </c>
      <c r="J3538" t="str">
        <f t="shared" si="299"/>
        <v>state_HR_Vir_4</v>
      </c>
    </row>
    <row r="3539" hidden="1" spans="1:10">
      <c r="A3539" t="str">
        <f t="shared" si="297"/>
        <v>state_HR_Pri_5</v>
      </c>
      <c r="B3539" t="e">
        <f>VLOOKUP(I3539,'state(26mar)'!D$2:G$680,4,FALSE)</f>
        <v>#N/A</v>
      </c>
      <c r="C3539" t="str">
        <f t="shared" si="295"/>
        <v>state_HR_Pri_5</v>
      </c>
      <c r="D3539">
        <f t="shared" si="298"/>
        <v>5</v>
      </c>
      <c r="E3539" t="s">
        <v>3192</v>
      </c>
      <c r="F3539" t="str">
        <f>VLOOKUP(E3539,'country(26mar)'!B$2:C$251,2,FALSE)</f>
        <v>HR</v>
      </c>
      <c r="G3539" t="str">
        <f>VLOOKUP(F3539,'country(26mar)'!C$2:D$251,2,FALSE)</f>
        <v>base.hr</v>
      </c>
      <c r="H3539" t="s">
        <v>3219</v>
      </c>
      <c r="I3539" t="str">
        <f t="shared" si="296"/>
        <v>Croatia Primorsko-Goranska Županija</v>
      </c>
      <c r="J3539" t="str">
        <f t="shared" si="299"/>
        <v>state_HR_Pri_5</v>
      </c>
    </row>
    <row r="3540" hidden="1" spans="1:10">
      <c r="A3540" t="str">
        <f t="shared" si="297"/>
        <v>state_HR_Kra_6</v>
      </c>
      <c r="B3540" t="e">
        <f>VLOOKUP(I3540,'state(26mar)'!D$2:G$680,4,FALSE)</f>
        <v>#N/A</v>
      </c>
      <c r="C3540" t="str">
        <f t="shared" si="295"/>
        <v>state_HR_Kra_6</v>
      </c>
      <c r="D3540">
        <f t="shared" si="298"/>
        <v>6</v>
      </c>
      <c r="E3540" t="s">
        <v>3192</v>
      </c>
      <c r="F3540" t="str">
        <f>VLOOKUP(E3540,'country(26mar)'!B$2:C$251,2,FALSE)</f>
        <v>HR</v>
      </c>
      <c r="G3540" t="str">
        <f>VLOOKUP(F3540,'country(26mar)'!C$2:D$251,2,FALSE)</f>
        <v>base.hr</v>
      </c>
      <c r="H3540" t="s">
        <v>3209</v>
      </c>
      <c r="I3540" t="str">
        <f t="shared" si="296"/>
        <v>Croatia Krapinsko-Zagorska Županija</v>
      </c>
      <c r="J3540" t="str">
        <f t="shared" si="299"/>
        <v>state_HR_Kra_6</v>
      </c>
    </row>
    <row r="3541" hidden="1" spans="1:10">
      <c r="A3541" t="str">
        <f t="shared" si="297"/>
        <v>state_HR_Dub_7</v>
      </c>
      <c r="B3541" t="e">
        <f>VLOOKUP(I3541,'state(26mar)'!D$2:G$680,4,FALSE)</f>
        <v>#N/A</v>
      </c>
      <c r="C3541" t="str">
        <f t="shared" si="295"/>
        <v>state_HR_Dub_7</v>
      </c>
      <c r="D3541">
        <f t="shared" si="298"/>
        <v>7</v>
      </c>
      <c r="E3541" t="s">
        <v>3192</v>
      </c>
      <c r="F3541" t="str">
        <f>VLOOKUP(E3541,'country(26mar)'!B$2:C$251,2,FALSE)</f>
        <v>HR</v>
      </c>
      <c r="G3541" t="str">
        <f>VLOOKUP(F3541,'country(26mar)'!C$2:D$251,2,FALSE)</f>
        <v>base.hr</v>
      </c>
      <c r="H3541" t="s">
        <v>3200</v>
      </c>
      <c r="I3541" t="str">
        <f t="shared" si="296"/>
        <v>Croatia Dubrovačko-Neretvanska Županija</v>
      </c>
      <c r="J3541" t="str">
        <f t="shared" si="299"/>
        <v>state_HR_Dub_7</v>
      </c>
    </row>
    <row r="3542" hidden="1" spans="1:10">
      <c r="A3542" t="str">
        <f t="shared" si="297"/>
        <v>state_HR_Sis_8</v>
      </c>
      <c r="B3542" t="e">
        <f>VLOOKUP(I3542,'state(26mar)'!D$2:G$680,4,FALSE)</f>
        <v>#N/A</v>
      </c>
      <c r="C3542" t="str">
        <f t="shared" si="295"/>
        <v>state_HR_Sis_8</v>
      </c>
      <c r="D3542">
        <f t="shared" si="298"/>
        <v>8</v>
      </c>
      <c r="E3542" t="s">
        <v>3192</v>
      </c>
      <c r="F3542" t="str">
        <f>VLOOKUP(E3542,'country(26mar)'!B$2:C$251,2,FALSE)</f>
        <v>HR</v>
      </c>
      <c r="G3542" t="str">
        <f>VLOOKUP(F3542,'country(26mar)'!C$2:D$251,2,FALSE)</f>
        <v>base.hr</v>
      </c>
      <c r="H3542" t="s">
        <v>3224</v>
      </c>
      <c r="I3542" t="str">
        <f t="shared" si="296"/>
        <v>Croatia Sisačko-Moslavačka Županija</v>
      </c>
      <c r="J3542" t="str">
        <f t="shared" si="299"/>
        <v>state_HR_Sis_8</v>
      </c>
    </row>
    <row r="3543" hidden="1" spans="1:10">
      <c r="A3543" t="str">
        <f t="shared" si="297"/>
        <v>state_HR_Osj_9</v>
      </c>
      <c r="B3543" t="e">
        <f>VLOOKUP(I3543,'state(26mar)'!D$2:G$680,4,FALSE)</f>
        <v>#N/A</v>
      </c>
      <c r="C3543" t="str">
        <f t="shared" si="295"/>
        <v>state_HR_Osj_9</v>
      </c>
      <c r="D3543">
        <f t="shared" si="298"/>
        <v>9</v>
      </c>
      <c r="E3543" t="s">
        <v>3192</v>
      </c>
      <c r="F3543" t="str">
        <f>VLOOKUP(E3543,'country(26mar)'!B$2:C$251,2,FALSE)</f>
        <v>HR</v>
      </c>
      <c r="G3543" t="str">
        <f>VLOOKUP(F3543,'country(26mar)'!C$2:D$251,2,FALSE)</f>
        <v>base.hr</v>
      </c>
      <c r="H3543" t="s">
        <v>3211</v>
      </c>
      <c r="I3543" t="str">
        <f t="shared" si="296"/>
        <v>Croatia Osječko-Baranjska Županija</v>
      </c>
      <c r="J3543" t="str">
        <f t="shared" si="299"/>
        <v>state_HR_Osj_9</v>
      </c>
    </row>
    <row r="3544" hidden="1" spans="1:10">
      <c r="A3544" t="str">
        <f t="shared" si="297"/>
        <v>state_HR_Kop_10</v>
      </c>
      <c r="B3544" t="e">
        <f>VLOOKUP(I3544,'state(26mar)'!D$2:G$680,4,FALSE)</f>
        <v>#N/A</v>
      </c>
      <c r="C3544" t="str">
        <f t="shared" ref="C3544:C3607" si="300">CONCATENATE("state_",F3544,"_",LEFT(H3544,3),"_",D3544)</f>
        <v>state_HR_Kop_10</v>
      </c>
      <c r="D3544">
        <f t="shared" si="298"/>
        <v>10</v>
      </c>
      <c r="E3544" t="s">
        <v>3192</v>
      </c>
      <c r="F3544" t="str">
        <f>VLOOKUP(E3544,'country(26mar)'!B$2:C$251,2,FALSE)</f>
        <v>HR</v>
      </c>
      <c r="G3544" t="str">
        <f>VLOOKUP(F3544,'country(26mar)'!C$2:D$251,2,FALSE)</f>
        <v>base.hr</v>
      </c>
      <c r="H3544" t="s">
        <v>3207</v>
      </c>
      <c r="I3544" t="str">
        <f t="shared" ref="I3544:I3607" si="301">CONCATENATE(E3544," ",H3544)</f>
        <v>Croatia Koprivničko-Križevačka Županija</v>
      </c>
      <c r="J3544" t="str">
        <f t="shared" si="299"/>
        <v>state_HR_Kop_10</v>
      </c>
    </row>
    <row r="3545" hidden="1" spans="1:10">
      <c r="A3545" t="str">
        <f t="shared" si="297"/>
        <v>state_HR_Međ_11</v>
      </c>
      <c r="B3545" t="e">
        <f>VLOOKUP(I3545,'state(26mar)'!D$2:G$680,4,FALSE)</f>
        <v>#N/A</v>
      </c>
      <c r="C3545" t="str">
        <f t="shared" si="300"/>
        <v>state_HR_Međ_11</v>
      </c>
      <c r="D3545">
        <f t="shared" si="298"/>
        <v>11</v>
      </c>
      <c r="E3545" t="s">
        <v>3192</v>
      </c>
      <c r="F3545" t="str">
        <f>VLOOKUP(E3545,'country(26mar)'!B$2:C$251,2,FALSE)</f>
        <v>HR</v>
      </c>
      <c r="G3545" t="str">
        <f>VLOOKUP(F3545,'country(26mar)'!C$2:D$251,2,FALSE)</f>
        <v>base.hr</v>
      </c>
      <c r="H3545" t="s">
        <v>3198</v>
      </c>
      <c r="I3545" t="str">
        <f t="shared" si="301"/>
        <v>Croatia Međimurska Županija</v>
      </c>
      <c r="J3545" t="str">
        <f t="shared" si="299"/>
        <v>state_HR_Međ_11</v>
      </c>
    </row>
    <row r="3546" hidden="1" spans="1:10">
      <c r="A3546" t="str">
        <f t="shared" si="297"/>
        <v>state_HR_Vuk_12</v>
      </c>
      <c r="B3546" t="e">
        <f>VLOOKUP(I3546,'state(26mar)'!D$2:G$680,4,FALSE)</f>
        <v>#N/A</v>
      </c>
      <c r="C3546" t="str">
        <f t="shared" si="300"/>
        <v>state_HR_Vuk_12</v>
      </c>
      <c r="D3546">
        <f t="shared" si="298"/>
        <v>12</v>
      </c>
      <c r="E3546" t="s">
        <v>3192</v>
      </c>
      <c r="F3546" t="str">
        <f>VLOOKUP(E3546,'country(26mar)'!B$2:C$251,2,FALSE)</f>
        <v>HR</v>
      </c>
      <c r="G3546" t="str">
        <f>VLOOKUP(F3546,'country(26mar)'!C$2:D$251,2,FALSE)</f>
        <v>base.hr</v>
      </c>
      <c r="H3546" t="s">
        <v>3235</v>
      </c>
      <c r="I3546" t="str">
        <f t="shared" si="301"/>
        <v>Croatia Vukovarsko-Srijemska Županija</v>
      </c>
      <c r="J3546" t="str">
        <f t="shared" si="299"/>
        <v>state_HR_Vuk_12</v>
      </c>
    </row>
    <row r="3547" hidden="1" spans="1:10">
      <c r="A3547" t="str">
        <f t="shared" si="297"/>
        <v>state_HR_Zad_13</v>
      </c>
      <c r="B3547" t="e">
        <f>VLOOKUP(I3547,'state(26mar)'!D$2:G$680,4,FALSE)</f>
        <v>#N/A</v>
      </c>
      <c r="C3547" t="str">
        <f t="shared" si="300"/>
        <v>state_HR_Zad_13</v>
      </c>
      <c r="D3547">
        <f t="shared" si="298"/>
        <v>13</v>
      </c>
      <c r="E3547" t="s">
        <v>3192</v>
      </c>
      <c r="F3547" t="str">
        <f>VLOOKUP(E3547,'country(26mar)'!B$2:C$251,2,FALSE)</f>
        <v>HR</v>
      </c>
      <c r="G3547" t="str">
        <f>VLOOKUP(F3547,'country(26mar)'!C$2:D$251,2,FALSE)</f>
        <v>base.hr</v>
      </c>
      <c r="H3547" t="s">
        <v>3237</v>
      </c>
      <c r="I3547" t="str">
        <f t="shared" si="301"/>
        <v>Croatia Zadarska Županija</v>
      </c>
      <c r="J3547" t="str">
        <f t="shared" si="299"/>
        <v>state_HR_Zad_13</v>
      </c>
    </row>
    <row r="3548" hidden="1" spans="1:10">
      <c r="A3548" t="str">
        <f t="shared" si="297"/>
        <v>state_HR_Lič_14</v>
      </c>
      <c r="B3548" t="e">
        <f>VLOOKUP(I3548,'state(26mar)'!D$2:G$680,4,FALSE)</f>
        <v>#N/A</v>
      </c>
      <c r="C3548" t="str">
        <f t="shared" si="300"/>
        <v>state_HR_Lič_14</v>
      </c>
      <c r="D3548">
        <f t="shared" si="298"/>
        <v>14</v>
      </c>
      <c r="E3548" t="s">
        <v>3192</v>
      </c>
      <c r="F3548" t="str">
        <f>VLOOKUP(E3548,'country(26mar)'!B$2:C$251,2,FALSE)</f>
        <v>HR</v>
      </c>
      <c r="G3548" t="str">
        <f>VLOOKUP(F3548,'country(26mar)'!C$2:D$251,2,FALSE)</f>
        <v>base.hr</v>
      </c>
      <c r="H3548" t="s">
        <v>3203</v>
      </c>
      <c r="I3548" t="str">
        <f t="shared" si="301"/>
        <v>Croatia Ličko-Senjska Županija</v>
      </c>
      <c r="J3548" t="str">
        <f t="shared" si="299"/>
        <v>state_HR_Lič_14</v>
      </c>
    </row>
    <row r="3549" hidden="1" spans="1:10">
      <c r="A3549" t="str">
        <f t="shared" si="297"/>
        <v>state_HR_Var_15</v>
      </c>
      <c r="B3549" t="e">
        <f>VLOOKUP(I3549,'state(26mar)'!D$2:G$680,4,FALSE)</f>
        <v>#N/A</v>
      </c>
      <c r="C3549" t="str">
        <f t="shared" si="300"/>
        <v>state_HR_Var_15</v>
      </c>
      <c r="D3549">
        <f t="shared" si="298"/>
        <v>15</v>
      </c>
      <c r="E3549" t="s">
        <v>3192</v>
      </c>
      <c r="F3549" t="str">
        <f>VLOOKUP(E3549,'country(26mar)'!B$2:C$251,2,FALSE)</f>
        <v>HR</v>
      </c>
      <c r="G3549" t="str">
        <f>VLOOKUP(F3549,'country(26mar)'!C$2:D$251,2,FALSE)</f>
        <v>base.hr</v>
      </c>
      <c r="H3549" t="s">
        <v>3231</v>
      </c>
      <c r="I3549" t="str">
        <f t="shared" si="301"/>
        <v>Croatia Varaždinska Županija</v>
      </c>
      <c r="J3549" t="str">
        <f t="shared" si="299"/>
        <v>state_HR_Var_15</v>
      </c>
    </row>
    <row r="3550" hidden="1" spans="1:10">
      <c r="A3550" t="str">
        <f t="shared" si="297"/>
        <v>state_HR_Spl_16</v>
      </c>
      <c r="B3550" t="e">
        <f>VLOOKUP(I3550,'state(26mar)'!D$2:G$680,4,FALSE)</f>
        <v>#N/A</v>
      </c>
      <c r="C3550" t="str">
        <f t="shared" si="300"/>
        <v>state_HR_Spl_16</v>
      </c>
      <c r="D3550">
        <f t="shared" si="298"/>
        <v>16</v>
      </c>
      <c r="E3550" t="s">
        <v>3192</v>
      </c>
      <c r="F3550" t="str">
        <f>VLOOKUP(E3550,'country(26mar)'!B$2:C$251,2,FALSE)</f>
        <v>HR</v>
      </c>
      <c r="G3550" t="str">
        <f>VLOOKUP(F3550,'country(26mar)'!C$2:D$251,2,FALSE)</f>
        <v>base.hr</v>
      </c>
      <c r="H3550" t="s">
        <v>3228</v>
      </c>
      <c r="I3550" t="str">
        <f t="shared" si="301"/>
        <v>Croatia Splitsko-Dalmatinska Županija</v>
      </c>
      <c r="J3550" t="str">
        <f t="shared" si="299"/>
        <v>state_HR_Spl_16</v>
      </c>
    </row>
    <row r="3551" hidden="1" spans="1:10">
      <c r="A3551" t="str">
        <f t="shared" si="297"/>
        <v>state_HR_Ist_17</v>
      </c>
      <c r="B3551" t="e">
        <f>VLOOKUP(I3551,'state(26mar)'!D$2:G$680,4,FALSE)</f>
        <v>#N/A</v>
      </c>
      <c r="C3551" t="str">
        <f t="shared" si="300"/>
        <v>state_HR_Ist_17</v>
      </c>
      <c r="D3551">
        <f t="shared" si="298"/>
        <v>17</v>
      </c>
      <c r="E3551" t="s">
        <v>3192</v>
      </c>
      <c r="F3551" t="str">
        <f>VLOOKUP(E3551,'country(26mar)'!B$2:C$251,2,FALSE)</f>
        <v>HR</v>
      </c>
      <c r="G3551" t="str">
        <f>VLOOKUP(F3551,'country(26mar)'!C$2:D$251,2,FALSE)</f>
        <v>base.hr</v>
      </c>
      <c r="H3551" t="s">
        <v>3213</v>
      </c>
      <c r="I3551" t="str">
        <f t="shared" si="301"/>
        <v>Croatia Istarska Županija</v>
      </c>
      <c r="J3551" t="str">
        <f t="shared" si="299"/>
        <v>state_HR_Ist_17</v>
      </c>
    </row>
    <row r="3552" hidden="1" spans="1:10">
      <c r="A3552" t="str">
        <f t="shared" si="297"/>
        <v>state_HR_Zag_18</v>
      </c>
      <c r="B3552" t="e">
        <f>VLOOKUP(I3552,'state(26mar)'!D$2:G$680,4,FALSE)</f>
        <v>#N/A</v>
      </c>
      <c r="C3552" t="str">
        <f t="shared" si="300"/>
        <v>state_HR_Zag_18</v>
      </c>
      <c r="D3552">
        <f t="shared" si="298"/>
        <v>18</v>
      </c>
      <c r="E3552" t="s">
        <v>3192</v>
      </c>
      <c r="F3552" t="str">
        <f>VLOOKUP(E3552,'country(26mar)'!B$2:C$251,2,FALSE)</f>
        <v>HR</v>
      </c>
      <c r="G3552" t="str">
        <f>VLOOKUP(F3552,'country(26mar)'!C$2:D$251,2,FALSE)</f>
        <v>base.hr</v>
      </c>
      <c r="H3552" t="s">
        <v>3239</v>
      </c>
      <c r="I3552" t="str">
        <f t="shared" si="301"/>
        <v>Croatia Zagreb, Grad</v>
      </c>
      <c r="J3552" t="str">
        <f t="shared" si="299"/>
        <v>state_HR_Zag_18</v>
      </c>
    </row>
    <row r="3553" hidden="1" spans="1:10">
      <c r="A3553" t="str">
        <f t="shared" si="297"/>
        <v>state_HR_Kar_19</v>
      </c>
      <c r="B3553" t="e">
        <f>VLOOKUP(I3553,'state(26mar)'!D$2:G$680,4,FALSE)</f>
        <v>#N/A</v>
      </c>
      <c r="C3553" t="str">
        <f t="shared" si="300"/>
        <v>state_HR_Kar_19</v>
      </c>
      <c r="D3553">
        <f t="shared" si="298"/>
        <v>19</v>
      </c>
      <c r="E3553" t="s">
        <v>3192</v>
      </c>
      <c r="F3553" t="str">
        <f>VLOOKUP(E3553,'country(26mar)'!B$2:C$251,2,FALSE)</f>
        <v>HR</v>
      </c>
      <c r="G3553" t="str">
        <f>VLOOKUP(F3553,'country(26mar)'!C$2:D$251,2,FALSE)</f>
        <v>base.hr</v>
      </c>
      <c r="H3553" t="s">
        <v>3205</v>
      </c>
      <c r="I3553" t="str">
        <f t="shared" si="301"/>
        <v>Croatia Karlovačka Županija</v>
      </c>
      <c r="J3553" t="str">
        <f t="shared" si="299"/>
        <v>state_HR_Kar_19</v>
      </c>
    </row>
    <row r="3554" hidden="1" spans="1:10">
      <c r="A3554" t="str">
        <f t="shared" si="297"/>
        <v>state_HR_Bje_20</v>
      </c>
      <c r="B3554" t="e">
        <f>VLOOKUP(I3554,'state(26mar)'!D$2:G$680,4,FALSE)</f>
        <v>#N/A</v>
      </c>
      <c r="C3554" t="str">
        <f t="shared" si="300"/>
        <v>state_HR_Bje_20</v>
      </c>
      <c r="D3554">
        <f t="shared" si="298"/>
        <v>20</v>
      </c>
      <c r="E3554" t="s">
        <v>3192</v>
      </c>
      <c r="F3554" t="str">
        <f>VLOOKUP(E3554,'country(26mar)'!B$2:C$251,2,FALSE)</f>
        <v>HR</v>
      </c>
      <c r="G3554" t="str">
        <f>VLOOKUP(F3554,'country(26mar)'!C$2:D$251,2,FALSE)</f>
        <v>base.hr</v>
      </c>
      <c r="H3554" t="s">
        <v>3195</v>
      </c>
      <c r="I3554" t="str">
        <f t="shared" si="301"/>
        <v>Croatia Bjelovarsko-Bilogorska Županija</v>
      </c>
      <c r="J3554" t="str">
        <f t="shared" si="299"/>
        <v>state_HR_Bje_20</v>
      </c>
    </row>
    <row r="3555" hidden="1" spans="1:10">
      <c r="A3555" t="str">
        <f t="shared" si="297"/>
        <v>state_HT_Oue_1</v>
      </c>
      <c r="B3555" t="e">
        <f>VLOOKUP(I3555,'state(26mar)'!D$2:G$680,4,FALSE)</f>
        <v>#N/A</v>
      </c>
      <c r="C3555" t="str">
        <f t="shared" si="300"/>
        <v>state_HT_Oue_1</v>
      </c>
      <c r="D3555">
        <f t="shared" si="298"/>
        <v>1</v>
      </c>
      <c r="E3555" t="s">
        <v>4382</v>
      </c>
      <c r="F3555" t="str">
        <f>VLOOKUP(E3555,'country(26mar)'!B$2:C$251,2,FALSE)</f>
        <v>HT</v>
      </c>
      <c r="G3555" t="str">
        <f>VLOOKUP(F3555,'country(26mar)'!C$2:D$251,2,FALSE)</f>
        <v>base.ht</v>
      </c>
      <c r="H3555" t="s">
        <v>1915</v>
      </c>
      <c r="I3555" t="str">
        <f t="shared" si="301"/>
        <v>Haiti Ouest</v>
      </c>
      <c r="J3555" t="str">
        <f t="shared" si="299"/>
        <v>state_HT_Oue_1</v>
      </c>
    </row>
    <row r="3556" hidden="1" spans="1:10">
      <c r="A3556" t="str">
        <f t="shared" si="297"/>
        <v>state_HT_Nor_2</v>
      </c>
      <c r="B3556" t="e">
        <f>VLOOKUP(I3556,'state(26mar)'!D$2:G$680,4,FALSE)</f>
        <v>#N/A</v>
      </c>
      <c r="C3556" t="str">
        <f t="shared" si="300"/>
        <v>state_HT_Nor_2</v>
      </c>
      <c r="D3556">
        <f t="shared" si="298"/>
        <v>2</v>
      </c>
      <c r="E3556" t="s">
        <v>4382</v>
      </c>
      <c r="F3556" t="str">
        <f>VLOOKUP(E3556,'country(26mar)'!B$2:C$251,2,FALSE)</f>
        <v>HT</v>
      </c>
      <c r="G3556" t="str">
        <f>VLOOKUP(F3556,'country(26mar)'!C$2:D$251,2,FALSE)</f>
        <v>base.ht</v>
      </c>
      <c r="H3556" t="s">
        <v>4403</v>
      </c>
      <c r="I3556" t="str">
        <f t="shared" si="301"/>
        <v>Haiti Nord-Ouest</v>
      </c>
      <c r="J3556" t="str">
        <f t="shared" si="299"/>
        <v>state_HT_Nor_2</v>
      </c>
    </row>
    <row r="3557" hidden="1" spans="1:10">
      <c r="A3557" t="str">
        <f t="shared" si="297"/>
        <v>state_HT_Nor_3</v>
      </c>
      <c r="B3557" t="e">
        <f>VLOOKUP(I3557,'state(26mar)'!D$2:G$680,4,FALSE)</f>
        <v>#N/A</v>
      </c>
      <c r="C3557" t="str">
        <f t="shared" si="300"/>
        <v>state_HT_Nor_3</v>
      </c>
      <c r="D3557">
        <f t="shared" si="298"/>
        <v>3</v>
      </c>
      <c r="E3557" t="s">
        <v>4382</v>
      </c>
      <c r="F3557" t="str">
        <f>VLOOKUP(E3557,'country(26mar)'!B$2:C$251,2,FALSE)</f>
        <v>HT</v>
      </c>
      <c r="G3557" t="str">
        <f>VLOOKUP(F3557,'country(26mar)'!C$2:D$251,2,FALSE)</f>
        <v>base.ht</v>
      </c>
      <c r="H3557" t="s">
        <v>1828</v>
      </c>
      <c r="I3557" t="str">
        <f t="shared" si="301"/>
        <v>Haiti Nord</v>
      </c>
      <c r="J3557" t="str">
        <f t="shared" si="299"/>
        <v>state_HT_Nor_3</v>
      </c>
    </row>
    <row r="3558" hidden="1" spans="1:10">
      <c r="A3558" t="str">
        <f t="shared" si="297"/>
        <v>state_HT_Art_4</v>
      </c>
      <c r="B3558" t="e">
        <f>VLOOKUP(I3558,'state(26mar)'!D$2:G$680,4,FALSE)</f>
        <v>#N/A</v>
      </c>
      <c r="C3558" t="str">
        <f t="shared" si="300"/>
        <v>state_HT_Art_4</v>
      </c>
      <c r="D3558">
        <f t="shared" si="298"/>
        <v>4</v>
      </c>
      <c r="E3558" t="s">
        <v>4382</v>
      </c>
      <c r="F3558" t="str">
        <f>VLOOKUP(E3558,'country(26mar)'!B$2:C$251,2,FALSE)</f>
        <v>HT</v>
      </c>
      <c r="G3558" t="str">
        <f>VLOOKUP(F3558,'country(26mar)'!C$2:D$251,2,FALSE)</f>
        <v>base.ht</v>
      </c>
      <c r="H3558" t="s">
        <v>4390</v>
      </c>
      <c r="I3558" t="str">
        <f t="shared" si="301"/>
        <v>Haiti Artibonite</v>
      </c>
      <c r="J3558" t="str">
        <f t="shared" si="299"/>
        <v>state_HT_Art_4</v>
      </c>
    </row>
    <row r="3559" hidden="1" spans="1:10">
      <c r="A3559" t="str">
        <f t="shared" si="297"/>
        <v>state_HT_Cen_5</v>
      </c>
      <c r="B3559" t="e">
        <f>VLOOKUP(I3559,'state(26mar)'!D$2:G$680,4,FALSE)</f>
        <v>#N/A</v>
      </c>
      <c r="C3559" t="str">
        <f t="shared" si="300"/>
        <v>state_HT_Cen_5</v>
      </c>
      <c r="D3559">
        <f t="shared" si="298"/>
        <v>5</v>
      </c>
      <c r="E3559" t="s">
        <v>4382</v>
      </c>
      <c r="F3559" t="str">
        <f>VLOOKUP(E3559,'country(26mar)'!B$2:C$251,2,FALSE)</f>
        <v>HT</v>
      </c>
      <c r="G3559" t="str">
        <f>VLOOKUP(F3559,'country(26mar)'!C$2:D$251,2,FALSE)</f>
        <v>base.ht</v>
      </c>
      <c r="H3559" t="s">
        <v>1826</v>
      </c>
      <c r="I3559" t="str">
        <f t="shared" si="301"/>
        <v>Haiti Centre</v>
      </c>
      <c r="J3559" t="str">
        <f t="shared" si="299"/>
        <v>state_HT_Cen_5</v>
      </c>
    </row>
    <row r="3560" hidden="1" spans="1:10">
      <c r="A3560" t="str">
        <f t="shared" si="297"/>
        <v>state_HT_Nor_6</v>
      </c>
      <c r="B3560" t="e">
        <f>VLOOKUP(I3560,'state(26mar)'!D$2:G$680,4,FALSE)</f>
        <v>#N/A</v>
      </c>
      <c r="C3560" t="str">
        <f t="shared" si="300"/>
        <v>state_HT_Nor_6</v>
      </c>
      <c r="D3560">
        <f t="shared" si="298"/>
        <v>6</v>
      </c>
      <c r="E3560" t="s">
        <v>4382</v>
      </c>
      <c r="F3560" t="str">
        <f>VLOOKUP(E3560,'country(26mar)'!B$2:C$251,2,FALSE)</f>
        <v>HT</v>
      </c>
      <c r="G3560" t="str">
        <f>VLOOKUP(F3560,'country(26mar)'!C$2:D$251,2,FALSE)</f>
        <v>base.ht</v>
      </c>
      <c r="H3560" t="s">
        <v>4387</v>
      </c>
      <c r="I3560" t="str">
        <f t="shared" si="301"/>
        <v>Haiti Nord-Est</v>
      </c>
      <c r="J3560" t="str">
        <f t="shared" si="299"/>
        <v>state_HT_Nor_6</v>
      </c>
    </row>
    <row r="3561" hidden="1" spans="1:10">
      <c r="A3561" t="str">
        <f t="shared" si="297"/>
        <v>state_HT_Sud_7</v>
      </c>
      <c r="B3561" t="e">
        <f>VLOOKUP(I3561,'state(26mar)'!D$2:G$680,4,FALSE)</f>
        <v>#N/A</v>
      </c>
      <c r="C3561" t="str">
        <f t="shared" si="300"/>
        <v>state_HT_Sud_7</v>
      </c>
      <c r="D3561">
        <f t="shared" si="298"/>
        <v>7</v>
      </c>
      <c r="E3561" t="s">
        <v>4382</v>
      </c>
      <c r="F3561" t="str">
        <f>VLOOKUP(E3561,'country(26mar)'!B$2:C$251,2,FALSE)</f>
        <v>HT</v>
      </c>
      <c r="G3561" t="str">
        <f>VLOOKUP(F3561,'country(26mar)'!C$2:D$251,2,FALSE)</f>
        <v>base.ht</v>
      </c>
      <c r="H3561" t="s">
        <v>4393</v>
      </c>
      <c r="I3561" t="str">
        <f t="shared" si="301"/>
        <v>Haiti Sud-Est</v>
      </c>
      <c r="J3561" t="str">
        <f t="shared" si="299"/>
        <v>state_HT_Sud_7</v>
      </c>
    </row>
    <row r="3562" hidden="1" spans="1:10">
      <c r="A3562" t="str">
        <f t="shared" si="297"/>
        <v>state_HT_Nip_8</v>
      </c>
      <c r="B3562" t="e">
        <f>VLOOKUP(I3562,'state(26mar)'!D$2:G$680,4,FALSE)</f>
        <v>#N/A</v>
      </c>
      <c r="C3562" t="str">
        <f t="shared" si="300"/>
        <v>state_HT_Nip_8</v>
      </c>
      <c r="D3562">
        <f t="shared" si="298"/>
        <v>8</v>
      </c>
      <c r="E3562" t="s">
        <v>4382</v>
      </c>
      <c r="F3562" t="str">
        <f>VLOOKUP(E3562,'country(26mar)'!B$2:C$251,2,FALSE)</f>
        <v>HT</v>
      </c>
      <c r="G3562" t="str">
        <f>VLOOKUP(F3562,'country(26mar)'!C$2:D$251,2,FALSE)</f>
        <v>base.ht</v>
      </c>
      <c r="H3562" t="s">
        <v>4400</v>
      </c>
      <c r="I3562" t="str">
        <f t="shared" si="301"/>
        <v>Haiti Nippes</v>
      </c>
      <c r="J3562" t="str">
        <f t="shared" si="299"/>
        <v>state_HT_Nip_8</v>
      </c>
    </row>
    <row r="3563" hidden="1" spans="1:10">
      <c r="A3563" t="str">
        <f t="shared" si="297"/>
        <v>state_HT_Sud_9</v>
      </c>
      <c r="B3563" t="e">
        <f>VLOOKUP(I3563,'state(26mar)'!D$2:G$680,4,FALSE)</f>
        <v>#N/A</v>
      </c>
      <c r="C3563" t="str">
        <f t="shared" si="300"/>
        <v>state_HT_Sud_9</v>
      </c>
      <c r="D3563">
        <f t="shared" si="298"/>
        <v>9</v>
      </c>
      <c r="E3563" t="s">
        <v>4382</v>
      </c>
      <c r="F3563" t="str">
        <f>VLOOKUP(E3563,'country(26mar)'!B$2:C$251,2,FALSE)</f>
        <v>HT</v>
      </c>
      <c r="G3563" t="str">
        <f>VLOOKUP(F3563,'country(26mar)'!C$2:D$251,2,FALSE)</f>
        <v>base.ht</v>
      </c>
      <c r="H3563" t="s">
        <v>1928</v>
      </c>
      <c r="I3563" t="str">
        <f t="shared" si="301"/>
        <v>Haiti Sud</v>
      </c>
      <c r="J3563" t="str">
        <f t="shared" si="299"/>
        <v>state_HT_Sud_9</v>
      </c>
    </row>
    <row r="3564" hidden="1" spans="1:10">
      <c r="A3564" t="str">
        <f t="shared" si="297"/>
        <v>state_HT_Gra_10</v>
      </c>
      <c r="B3564" t="e">
        <f>VLOOKUP(I3564,'state(26mar)'!D$2:G$680,4,FALSE)</f>
        <v>#N/A</v>
      </c>
      <c r="C3564" t="str">
        <f t="shared" si="300"/>
        <v>state_HT_Gra_10</v>
      </c>
      <c r="D3564">
        <f t="shared" si="298"/>
        <v>10</v>
      </c>
      <c r="E3564" t="s">
        <v>4382</v>
      </c>
      <c r="F3564" t="str">
        <f>VLOOKUP(E3564,'country(26mar)'!B$2:C$251,2,FALSE)</f>
        <v>HT</v>
      </c>
      <c r="G3564" t="str">
        <f>VLOOKUP(F3564,'country(26mar)'!C$2:D$251,2,FALSE)</f>
        <v>base.ht</v>
      </c>
      <c r="H3564" t="s">
        <v>4396</v>
      </c>
      <c r="I3564" t="str">
        <f t="shared" si="301"/>
        <v>Haiti Grand’Anse</v>
      </c>
      <c r="J3564" t="str">
        <f t="shared" si="299"/>
        <v>state_HT_Gra_10</v>
      </c>
    </row>
    <row r="3565" hidden="1" spans="1:10">
      <c r="A3565" t="str">
        <f t="shared" si="297"/>
        <v>state_HU_Jás_1</v>
      </c>
      <c r="B3565" t="e">
        <f>VLOOKUP(I3565,'state(26mar)'!D$2:G$680,4,FALSE)</f>
        <v>#N/A</v>
      </c>
      <c r="C3565" t="str">
        <f t="shared" si="300"/>
        <v>state_HU_Jás_1</v>
      </c>
      <c r="D3565">
        <f t="shared" si="298"/>
        <v>1</v>
      </c>
      <c r="E3565" t="s">
        <v>4444</v>
      </c>
      <c r="F3565" t="str">
        <f>VLOOKUP(E3565,'country(26mar)'!B$2:C$251,2,FALSE)</f>
        <v>HU</v>
      </c>
      <c r="G3565" t="str">
        <f>VLOOKUP(F3565,'country(26mar)'!C$2:D$251,2,FALSE)</f>
        <v>base.hu</v>
      </c>
      <c r="H3565" t="s">
        <v>4486</v>
      </c>
      <c r="I3565" t="str">
        <f t="shared" si="301"/>
        <v>Hungary Jász-Nagykun-Szolnok</v>
      </c>
      <c r="J3565" t="str">
        <f t="shared" si="299"/>
        <v>state_HU_Jás_1</v>
      </c>
    </row>
    <row r="3566" hidden="1" spans="1:10">
      <c r="A3566" t="str">
        <f t="shared" si="297"/>
        <v>state_HU_Cso_2</v>
      </c>
      <c r="B3566" t="e">
        <f>VLOOKUP(I3566,'state(26mar)'!D$2:G$680,4,FALSE)</f>
        <v>#N/A</v>
      </c>
      <c r="C3566" t="str">
        <f t="shared" si="300"/>
        <v>state_HU_Cso_2</v>
      </c>
      <c r="D3566">
        <f t="shared" si="298"/>
        <v>2</v>
      </c>
      <c r="E3566" t="s">
        <v>4444</v>
      </c>
      <c r="F3566" t="str">
        <f>VLOOKUP(E3566,'country(26mar)'!B$2:C$251,2,FALSE)</f>
        <v>HU</v>
      </c>
      <c r="G3566" t="str">
        <f>VLOOKUP(F3566,'country(26mar)'!C$2:D$251,2,FALSE)</f>
        <v>base.hu</v>
      </c>
      <c r="H3566" t="s">
        <v>4460</v>
      </c>
      <c r="I3566" t="str">
        <f t="shared" si="301"/>
        <v>Hungary Csongrád</v>
      </c>
      <c r="J3566" t="str">
        <f t="shared" si="299"/>
        <v>state_HU_Cso_2</v>
      </c>
    </row>
    <row r="3567" hidden="1" spans="1:10">
      <c r="A3567" t="str">
        <f t="shared" si="297"/>
        <v>state_HU_Zal_3</v>
      </c>
      <c r="B3567" t="e">
        <f>VLOOKUP(I3567,'state(26mar)'!D$2:G$680,4,FALSE)</f>
        <v>#N/A</v>
      </c>
      <c r="C3567" t="str">
        <f t="shared" si="300"/>
        <v>state_HU_Zal_3</v>
      </c>
      <c r="D3567">
        <f t="shared" si="298"/>
        <v>3</v>
      </c>
      <c r="E3567" t="s">
        <v>4444</v>
      </c>
      <c r="F3567" t="str">
        <f>VLOOKUP(E3567,'country(26mar)'!B$2:C$251,2,FALSE)</f>
        <v>HU</v>
      </c>
      <c r="G3567" t="str">
        <f>VLOOKUP(F3567,'country(26mar)'!C$2:D$251,2,FALSE)</f>
        <v>base.hu</v>
      </c>
      <c r="H3567" t="s">
        <v>4468</v>
      </c>
      <c r="I3567" t="str">
        <f t="shared" si="301"/>
        <v>Hungary Zala</v>
      </c>
      <c r="J3567" t="str">
        <f t="shared" si="299"/>
        <v>state_HU_Zal_3</v>
      </c>
    </row>
    <row r="3568" hidden="1" spans="1:10">
      <c r="A3568" t="str">
        <f t="shared" si="297"/>
        <v>state_HU_Sza_4</v>
      </c>
      <c r="B3568" t="e">
        <f>VLOOKUP(I3568,'state(26mar)'!D$2:G$680,4,FALSE)</f>
        <v>#N/A</v>
      </c>
      <c r="C3568" t="str">
        <f t="shared" si="300"/>
        <v>state_HU_Sza_4</v>
      </c>
      <c r="D3568">
        <f t="shared" si="298"/>
        <v>4</v>
      </c>
      <c r="E3568" t="s">
        <v>4444</v>
      </c>
      <c r="F3568" t="str">
        <f>VLOOKUP(E3568,'country(26mar)'!B$2:C$251,2,FALSE)</f>
        <v>HU</v>
      </c>
      <c r="G3568" t="str">
        <f>VLOOKUP(F3568,'country(26mar)'!C$2:D$251,2,FALSE)</f>
        <v>base.hu</v>
      </c>
      <c r="H3568" t="s">
        <v>4471</v>
      </c>
      <c r="I3568" t="str">
        <f t="shared" si="301"/>
        <v>Hungary Szabolcs-Szatmár-Bereg</v>
      </c>
      <c r="J3568" t="str">
        <f t="shared" si="299"/>
        <v>state_HU_Sza_4</v>
      </c>
    </row>
    <row r="3569" hidden="1" spans="1:10">
      <c r="A3569" t="str">
        <f t="shared" si="297"/>
        <v>state_HU_Bud_5</v>
      </c>
      <c r="B3569" t="e">
        <f>VLOOKUP(I3569,'state(26mar)'!D$2:G$680,4,FALSE)</f>
        <v>#N/A</v>
      </c>
      <c r="C3569" t="str">
        <f t="shared" si="300"/>
        <v>state_HU_Bud_5</v>
      </c>
      <c r="D3569">
        <f t="shared" si="298"/>
        <v>5</v>
      </c>
      <c r="E3569" t="s">
        <v>4444</v>
      </c>
      <c r="F3569" t="str">
        <f>VLOOKUP(E3569,'country(26mar)'!B$2:C$251,2,FALSE)</f>
        <v>HU</v>
      </c>
      <c r="G3569" t="str">
        <f>VLOOKUP(F3569,'country(26mar)'!C$2:D$251,2,FALSE)</f>
        <v>base.hu</v>
      </c>
      <c r="H3569" t="s">
        <v>4448</v>
      </c>
      <c r="I3569" t="str">
        <f t="shared" si="301"/>
        <v>Hungary Budapest</v>
      </c>
      <c r="J3569" t="str">
        <f t="shared" si="299"/>
        <v>state_HU_Bud_5</v>
      </c>
    </row>
    <row r="3570" hidden="1" spans="1:10">
      <c r="A3570" t="str">
        <f t="shared" si="297"/>
        <v>state_HU_Bék_6</v>
      </c>
      <c r="B3570" t="e">
        <f>VLOOKUP(I3570,'state(26mar)'!D$2:G$680,4,FALSE)</f>
        <v>#N/A</v>
      </c>
      <c r="C3570" t="str">
        <f t="shared" si="300"/>
        <v>state_HU_Bék_6</v>
      </c>
      <c r="D3570">
        <f t="shared" si="298"/>
        <v>6</v>
      </c>
      <c r="E3570" t="s">
        <v>4444</v>
      </c>
      <c r="F3570" t="str">
        <f>VLOOKUP(E3570,'country(26mar)'!B$2:C$251,2,FALSE)</f>
        <v>HU</v>
      </c>
      <c r="G3570" t="str">
        <f>VLOOKUP(F3570,'country(26mar)'!C$2:D$251,2,FALSE)</f>
        <v>base.hu</v>
      </c>
      <c r="H3570" t="s">
        <v>4447</v>
      </c>
      <c r="I3570" t="str">
        <f t="shared" si="301"/>
        <v>Hungary Békés</v>
      </c>
      <c r="J3570" t="str">
        <f t="shared" si="299"/>
        <v>state_HU_Bék_6</v>
      </c>
    </row>
    <row r="3571" hidden="1" spans="1:10">
      <c r="A3571" t="str">
        <f t="shared" si="297"/>
        <v>state_HU_Som_7</v>
      </c>
      <c r="B3571" t="e">
        <f>VLOOKUP(I3571,'state(26mar)'!D$2:G$680,4,FALSE)</f>
        <v>#N/A</v>
      </c>
      <c r="C3571" t="str">
        <f t="shared" si="300"/>
        <v>state_HU_Som_7</v>
      </c>
      <c r="D3571">
        <f t="shared" si="298"/>
        <v>7</v>
      </c>
      <c r="E3571" t="s">
        <v>4444</v>
      </c>
      <c r="F3571" t="str">
        <f>VLOOKUP(E3571,'country(26mar)'!B$2:C$251,2,FALSE)</f>
        <v>HU</v>
      </c>
      <c r="G3571" t="str">
        <f>VLOOKUP(F3571,'country(26mar)'!C$2:D$251,2,FALSE)</f>
        <v>base.hu</v>
      </c>
      <c r="H3571" t="s">
        <v>4454</v>
      </c>
      <c r="I3571" t="str">
        <f t="shared" si="301"/>
        <v>Hungary Somogy</v>
      </c>
      <c r="J3571" t="str">
        <f t="shared" si="299"/>
        <v>state_HU_Som_7</v>
      </c>
    </row>
    <row r="3572" hidden="1" spans="1:10">
      <c r="A3572" t="str">
        <f t="shared" si="297"/>
        <v>state_HU_Sze_8</v>
      </c>
      <c r="B3572" t="e">
        <f>VLOOKUP(I3572,'state(26mar)'!D$2:G$680,4,FALSE)</f>
        <v>#N/A</v>
      </c>
      <c r="C3572" t="str">
        <f t="shared" si="300"/>
        <v>state_HU_Sze_8</v>
      </c>
      <c r="D3572">
        <f t="shared" si="298"/>
        <v>8</v>
      </c>
      <c r="E3572" t="s">
        <v>4444</v>
      </c>
      <c r="F3572" t="str">
        <f>VLOOKUP(E3572,'country(26mar)'!B$2:C$251,2,FALSE)</f>
        <v>HU</v>
      </c>
      <c r="G3572" t="str">
        <f>VLOOKUP(F3572,'country(26mar)'!C$2:D$251,2,FALSE)</f>
        <v>base.hu</v>
      </c>
      <c r="H3572" t="s">
        <v>4479</v>
      </c>
      <c r="I3572" t="str">
        <f t="shared" si="301"/>
        <v>Hungary Szeged</v>
      </c>
      <c r="J3572" t="str">
        <f t="shared" si="299"/>
        <v>state_HU_Sze_8</v>
      </c>
    </row>
    <row r="3573" hidden="1" spans="1:10">
      <c r="A3573" t="str">
        <f t="shared" si="297"/>
        <v>state_HU_Győ_9</v>
      </c>
      <c r="B3573" t="e">
        <f>VLOOKUP(I3573,'state(26mar)'!D$2:G$680,4,FALSE)</f>
        <v>#N/A</v>
      </c>
      <c r="C3573" t="str">
        <f t="shared" si="300"/>
        <v>state_HU_Győ_9</v>
      </c>
      <c r="D3573">
        <f t="shared" si="298"/>
        <v>9</v>
      </c>
      <c r="E3573" t="s">
        <v>4444</v>
      </c>
      <c r="F3573" t="str">
        <f>VLOOKUP(E3573,'country(26mar)'!B$2:C$251,2,FALSE)</f>
        <v>HU</v>
      </c>
      <c r="G3573" t="str">
        <f>VLOOKUP(F3573,'country(26mar)'!C$2:D$251,2,FALSE)</f>
        <v>base.hu</v>
      </c>
      <c r="H3573" t="s">
        <v>4478</v>
      </c>
      <c r="I3573" t="str">
        <f t="shared" si="301"/>
        <v>Hungary Győr-Moson-Sopron</v>
      </c>
      <c r="J3573" t="str">
        <f t="shared" si="299"/>
        <v>state_HU_Győ_9</v>
      </c>
    </row>
    <row r="3574" hidden="1" spans="1:10">
      <c r="A3574" t="str">
        <f t="shared" si="297"/>
        <v>state_HU_Bác_10</v>
      </c>
      <c r="B3574" t="e">
        <f>VLOOKUP(I3574,'state(26mar)'!D$2:G$680,4,FALSE)</f>
        <v>#N/A</v>
      </c>
      <c r="C3574" t="str">
        <f t="shared" si="300"/>
        <v>state_HU_Bác_10</v>
      </c>
      <c r="D3574">
        <f t="shared" si="298"/>
        <v>10</v>
      </c>
      <c r="E3574" t="s">
        <v>4444</v>
      </c>
      <c r="F3574" t="str">
        <f>VLOOKUP(E3574,'country(26mar)'!B$2:C$251,2,FALSE)</f>
        <v>HU</v>
      </c>
      <c r="G3574" t="str">
        <f>VLOOKUP(F3574,'country(26mar)'!C$2:D$251,2,FALSE)</f>
        <v>base.hu</v>
      </c>
      <c r="H3574" t="s">
        <v>4465</v>
      </c>
      <c r="I3574" t="str">
        <f t="shared" si="301"/>
        <v>Hungary Bács-Kiskun</v>
      </c>
      <c r="J3574" t="str">
        <f t="shared" si="299"/>
        <v>state_HU_Bác_10</v>
      </c>
    </row>
    <row r="3575" hidden="1" spans="1:10">
      <c r="A3575" t="str">
        <f t="shared" si="297"/>
        <v>state_HU_Deb_11</v>
      </c>
      <c r="B3575" t="e">
        <f>VLOOKUP(I3575,'state(26mar)'!D$2:G$680,4,FALSE)</f>
        <v>#N/A</v>
      </c>
      <c r="C3575" t="str">
        <f t="shared" si="300"/>
        <v>state_HU_Deb_11</v>
      </c>
      <c r="D3575">
        <f t="shared" si="298"/>
        <v>11</v>
      </c>
      <c r="E3575" t="s">
        <v>4444</v>
      </c>
      <c r="F3575" t="str">
        <f>VLOOKUP(E3575,'country(26mar)'!B$2:C$251,2,FALSE)</f>
        <v>HU</v>
      </c>
      <c r="G3575" t="str">
        <f>VLOOKUP(F3575,'country(26mar)'!C$2:D$251,2,FALSE)</f>
        <v>base.hu</v>
      </c>
      <c r="H3575" t="s">
        <v>4449</v>
      </c>
      <c r="I3575" t="str">
        <f t="shared" si="301"/>
        <v>Hungary Debrecen</v>
      </c>
      <c r="J3575" t="str">
        <f t="shared" si="299"/>
        <v>state_HU_Deb_11</v>
      </c>
    </row>
    <row r="3576" hidden="1" spans="1:10">
      <c r="A3576" t="str">
        <f t="shared" si="297"/>
        <v>state_HU_Mis_12</v>
      </c>
      <c r="B3576" t="e">
        <f>VLOOKUP(I3576,'state(26mar)'!D$2:G$680,4,FALSE)</f>
        <v>#N/A</v>
      </c>
      <c r="C3576" t="str">
        <f t="shared" si="300"/>
        <v>state_HU_Mis_12</v>
      </c>
      <c r="D3576">
        <f t="shared" si="298"/>
        <v>12</v>
      </c>
      <c r="E3576" t="s">
        <v>4444</v>
      </c>
      <c r="F3576" t="str">
        <f>VLOOKUP(E3576,'country(26mar)'!B$2:C$251,2,FALSE)</f>
        <v>HU</v>
      </c>
      <c r="G3576" t="str">
        <f>VLOOKUP(F3576,'country(26mar)'!C$2:D$251,2,FALSE)</f>
        <v>base.hu</v>
      </c>
      <c r="H3576" t="s">
        <v>4466</v>
      </c>
      <c r="I3576" t="str">
        <f t="shared" si="301"/>
        <v>Hungary Miskolc</v>
      </c>
      <c r="J3576" t="str">
        <f t="shared" si="299"/>
        <v>state_HU_Mis_12</v>
      </c>
    </row>
    <row r="3577" hidden="1" spans="1:10">
      <c r="A3577" t="str">
        <f t="shared" si="297"/>
        <v>state_HU_Vas_13</v>
      </c>
      <c r="B3577" t="e">
        <f>VLOOKUP(I3577,'state(26mar)'!D$2:G$680,4,FALSE)</f>
        <v>#N/A</v>
      </c>
      <c r="C3577" t="str">
        <f t="shared" si="300"/>
        <v>state_HU_Vas_13</v>
      </c>
      <c r="D3577">
        <f t="shared" si="298"/>
        <v>13</v>
      </c>
      <c r="E3577" t="s">
        <v>4444</v>
      </c>
      <c r="F3577" t="str">
        <f>VLOOKUP(E3577,'country(26mar)'!B$2:C$251,2,FALSE)</f>
        <v>HU</v>
      </c>
      <c r="G3577" t="str">
        <f>VLOOKUP(F3577,'country(26mar)'!C$2:D$251,2,FALSE)</f>
        <v>base.hu</v>
      </c>
      <c r="H3577" t="s">
        <v>4488</v>
      </c>
      <c r="I3577" t="str">
        <f t="shared" si="301"/>
        <v>Hungary Vas</v>
      </c>
      <c r="J3577" t="str">
        <f t="shared" si="299"/>
        <v>state_HU_Vas_13</v>
      </c>
    </row>
    <row r="3578" hidden="1" spans="1:10">
      <c r="A3578" t="str">
        <f t="shared" si="297"/>
        <v>state_HU_Fej_14</v>
      </c>
      <c r="B3578" t="e">
        <f>VLOOKUP(I3578,'state(26mar)'!D$2:G$680,4,FALSE)</f>
        <v>#N/A</v>
      </c>
      <c r="C3578" t="str">
        <f t="shared" si="300"/>
        <v>state_HU_Fej_14</v>
      </c>
      <c r="D3578">
        <f t="shared" si="298"/>
        <v>14</v>
      </c>
      <c r="E3578" t="s">
        <v>4444</v>
      </c>
      <c r="F3578" t="str">
        <f>VLOOKUP(E3578,'country(26mar)'!B$2:C$251,2,FALSE)</f>
        <v>HU</v>
      </c>
      <c r="G3578" t="str">
        <f>VLOOKUP(F3578,'country(26mar)'!C$2:D$251,2,FALSE)</f>
        <v>base.hu</v>
      </c>
      <c r="H3578" t="s">
        <v>4452</v>
      </c>
      <c r="I3578" t="str">
        <f t="shared" si="301"/>
        <v>Hungary Fejér</v>
      </c>
      <c r="J3578" t="str">
        <f t="shared" si="299"/>
        <v>state_HU_Fej_14</v>
      </c>
    </row>
    <row r="3579" hidden="1" spans="1:10">
      <c r="A3579" t="str">
        <f t="shared" si="297"/>
        <v>state_HU_Ves_15</v>
      </c>
      <c r="B3579" t="e">
        <f>VLOOKUP(I3579,'state(26mar)'!D$2:G$680,4,FALSE)</f>
        <v>#N/A</v>
      </c>
      <c r="C3579" t="str">
        <f t="shared" si="300"/>
        <v>state_HU_Ves_15</v>
      </c>
      <c r="D3579">
        <f t="shared" si="298"/>
        <v>15</v>
      </c>
      <c r="E3579" t="s">
        <v>4444</v>
      </c>
      <c r="F3579" t="str">
        <f>VLOOKUP(E3579,'country(26mar)'!B$2:C$251,2,FALSE)</f>
        <v>HU</v>
      </c>
      <c r="G3579" t="str">
        <f>VLOOKUP(F3579,'country(26mar)'!C$2:D$251,2,FALSE)</f>
        <v>base.hu</v>
      </c>
      <c r="H3579" t="s">
        <v>4495</v>
      </c>
      <c r="I3579" t="str">
        <f t="shared" si="301"/>
        <v>Hungary Veszprém</v>
      </c>
      <c r="J3579" t="str">
        <f t="shared" si="299"/>
        <v>state_HU_Ves_15</v>
      </c>
    </row>
    <row r="3580" hidden="1" spans="1:10">
      <c r="A3580" t="str">
        <f t="shared" si="297"/>
        <v>state_HU_Nóg_16</v>
      </c>
      <c r="B3580" t="e">
        <f>VLOOKUP(I3580,'state(26mar)'!D$2:G$680,4,FALSE)</f>
        <v>#N/A</v>
      </c>
      <c r="C3580" t="str">
        <f t="shared" si="300"/>
        <v>state_HU_Nóg_16</v>
      </c>
      <c r="D3580">
        <f t="shared" si="298"/>
        <v>16</v>
      </c>
      <c r="E3580" t="s">
        <v>4444</v>
      </c>
      <c r="F3580" t="str">
        <f>VLOOKUP(E3580,'country(26mar)'!B$2:C$251,2,FALSE)</f>
        <v>HU</v>
      </c>
      <c r="G3580" t="str">
        <f>VLOOKUP(F3580,'country(26mar)'!C$2:D$251,2,FALSE)</f>
        <v>base.hu</v>
      </c>
      <c r="H3580" t="s">
        <v>4476</v>
      </c>
      <c r="I3580" t="str">
        <f t="shared" si="301"/>
        <v>Hungary Nógrád</v>
      </c>
      <c r="J3580" t="str">
        <f t="shared" si="299"/>
        <v>state_HU_Nóg_16</v>
      </c>
    </row>
    <row r="3581" hidden="1" spans="1:10">
      <c r="A3581" t="str">
        <f t="shared" si="297"/>
        <v>state_HU_Győ_17</v>
      </c>
      <c r="B3581" t="e">
        <f>VLOOKUP(I3581,'state(26mar)'!D$2:G$680,4,FALSE)</f>
        <v>#N/A</v>
      </c>
      <c r="C3581" t="str">
        <f t="shared" si="300"/>
        <v>state_HU_Győ_17</v>
      </c>
      <c r="D3581">
        <f t="shared" si="298"/>
        <v>17</v>
      </c>
      <c r="E3581" t="s">
        <v>4444</v>
      </c>
      <c r="F3581" t="str">
        <f>VLOOKUP(E3581,'country(26mar)'!B$2:C$251,2,FALSE)</f>
        <v>HU</v>
      </c>
      <c r="G3581" t="str">
        <f>VLOOKUP(F3581,'country(26mar)'!C$2:D$251,2,FALSE)</f>
        <v>base.hu</v>
      </c>
      <c r="H3581" t="s">
        <v>4456</v>
      </c>
      <c r="I3581" t="str">
        <f t="shared" si="301"/>
        <v>Hungary Győr</v>
      </c>
      <c r="J3581" t="str">
        <f t="shared" si="299"/>
        <v>state_HU_Győ_17</v>
      </c>
    </row>
    <row r="3582" hidden="1" spans="1:10">
      <c r="A3582" t="str">
        <f t="shared" si="297"/>
        <v>state_HU_Kom_18</v>
      </c>
      <c r="B3582" t="e">
        <f>VLOOKUP(I3582,'state(26mar)'!D$2:G$680,4,FALSE)</f>
        <v>#N/A</v>
      </c>
      <c r="C3582" t="str">
        <f t="shared" si="300"/>
        <v>state_HU_Kom_18</v>
      </c>
      <c r="D3582">
        <f t="shared" si="298"/>
        <v>18</v>
      </c>
      <c r="E3582" t="s">
        <v>4444</v>
      </c>
      <c r="F3582" t="str">
        <f>VLOOKUP(E3582,'country(26mar)'!B$2:C$251,2,FALSE)</f>
        <v>HU</v>
      </c>
      <c r="G3582" t="str">
        <f>VLOOKUP(F3582,'country(26mar)'!C$2:D$251,2,FALSE)</f>
        <v>base.hu</v>
      </c>
      <c r="H3582" t="s">
        <v>4491</v>
      </c>
      <c r="I3582" t="str">
        <f t="shared" si="301"/>
        <v>Hungary Komárom-Esztergom</v>
      </c>
      <c r="J3582" t="str">
        <f t="shared" si="299"/>
        <v>state_HU_Kom_18</v>
      </c>
    </row>
    <row r="3583" hidden="1" spans="1:10">
      <c r="A3583" t="str">
        <f t="shared" si="297"/>
        <v>state_HU_Péc_19</v>
      </c>
      <c r="B3583" t="e">
        <f>VLOOKUP(I3583,'state(26mar)'!D$2:G$680,4,FALSE)</f>
        <v>#N/A</v>
      </c>
      <c r="C3583" t="str">
        <f t="shared" si="300"/>
        <v>state_HU_Péc_19</v>
      </c>
      <c r="D3583">
        <f t="shared" si="298"/>
        <v>19</v>
      </c>
      <c r="E3583" t="s">
        <v>4444</v>
      </c>
      <c r="F3583" t="str">
        <f>VLOOKUP(E3583,'country(26mar)'!B$2:C$251,2,FALSE)</f>
        <v>HU</v>
      </c>
      <c r="G3583" t="str">
        <f>VLOOKUP(F3583,'country(26mar)'!C$2:D$251,2,FALSE)</f>
        <v>base.hu</v>
      </c>
      <c r="H3583" t="s">
        <v>4472</v>
      </c>
      <c r="I3583" t="str">
        <f t="shared" si="301"/>
        <v>Hungary Pécs</v>
      </c>
      <c r="J3583" t="str">
        <f t="shared" si="299"/>
        <v>state_HU_Péc_19</v>
      </c>
    </row>
    <row r="3584" hidden="1" spans="1:10">
      <c r="A3584" t="str">
        <f t="shared" si="297"/>
        <v>state_HU_Tol_20</v>
      </c>
      <c r="B3584" t="e">
        <f>VLOOKUP(I3584,'state(26mar)'!D$2:G$680,4,FALSE)</f>
        <v>#N/A</v>
      </c>
      <c r="C3584" t="str">
        <f t="shared" si="300"/>
        <v>state_HU_Tol_20</v>
      </c>
      <c r="D3584">
        <f t="shared" si="298"/>
        <v>20</v>
      </c>
      <c r="E3584" t="s">
        <v>4444</v>
      </c>
      <c r="F3584" t="str">
        <f>VLOOKUP(E3584,'country(26mar)'!B$2:C$251,2,FALSE)</f>
        <v>HU</v>
      </c>
      <c r="G3584" t="str">
        <f>VLOOKUP(F3584,'country(26mar)'!C$2:D$251,2,FALSE)</f>
        <v>base.hu</v>
      </c>
      <c r="H3584" t="s">
        <v>4484</v>
      </c>
      <c r="I3584" t="str">
        <f t="shared" si="301"/>
        <v>Hungary Tolna</v>
      </c>
      <c r="J3584" t="str">
        <f t="shared" si="299"/>
        <v>state_HU_Tol_20</v>
      </c>
    </row>
    <row r="3585" hidden="1" spans="1:10">
      <c r="A3585" t="str">
        <f t="shared" si="297"/>
        <v>state_HU_Hev_21</v>
      </c>
      <c r="B3585" t="e">
        <f>VLOOKUP(I3585,'state(26mar)'!D$2:G$680,4,FALSE)</f>
        <v>#N/A</v>
      </c>
      <c r="C3585" t="str">
        <f t="shared" si="300"/>
        <v>state_HU_Hev_21</v>
      </c>
      <c r="D3585">
        <f t="shared" si="298"/>
        <v>21</v>
      </c>
      <c r="E3585" t="s">
        <v>4444</v>
      </c>
      <c r="F3585" t="str">
        <f>VLOOKUP(E3585,'country(26mar)'!B$2:C$251,2,FALSE)</f>
        <v>HU</v>
      </c>
      <c r="G3585" t="str">
        <f>VLOOKUP(F3585,'country(26mar)'!C$2:D$251,2,FALSE)</f>
        <v>base.hu</v>
      </c>
      <c r="H3585" t="s">
        <v>4455</v>
      </c>
      <c r="I3585" t="str">
        <f t="shared" si="301"/>
        <v>Hungary Heves</v>
      </c>
      <c r="J3585" t="str">
        <f t="shared" si="299"/>
        <v>state_HU_Hev_21</v>
      </c>
    </row>
    <row r="3586" hidden="1" spans="1:10">
      <c r="A3586" t="str">
        <f t="shared" si="297"/>
        <v>state_HU_Pes_22</v>
      </c>
      <c r="B3586" t="e">
        <f>VLOOKUP(I3586,'state(26mar)'!D$2:G$680,4,FALSE)</f>
        <v>#N/A</v>
      </c>
      <c r="C3586" t="str">
        <f t="shared" si="300"/>
        <v>state_HU_Pes_22</v>
      </c>
      <c r="D3586">
        <f t="shared" si="298"/>
        <v>22</v>
      </c>
      <c r="E3586" t="s">
        <v>4444</v>
      </c>
      <c r="F3586" t="str">
        <f>VLOOKUP(E3586,'country(26mar)'!B$2:C$251,2,FALSE)</f>
        <v>HU</v>
      </c>
      <c r="G3586" t="str">
        <f>VLOOKUP(F3586,'country(26mar)'!C$2:D$251,2,FALSE)</f>
        <v>base.hu</v>
      </c>
      <c r="H3586" t="s">
        <v>4494</v>
      </c>
      <c r="I3586" t="str">
        <f t="shared" si="301"/>
        <v>Hungary Pest</v>
      </c>
      <c r="J3586" t="str">
        <f t="shared" si="299"/>
        <v>state_HU_Pes_22</v>
      </c>
    </row>
    <row r="3587" hidden="1" spans="1:10">
      <c r="A3587" t="str">
        <f t="shared" ref="A3587:A3650" si="302">IFERROR(B3587,C3587)</f>
        <v>base.state_id_jb</v>
      </c>
      <c r="B3587" t="str">
        <f>VLOOKUP(I3587,'state(26mar)'!D$2:G$680,4,FALSE)</f>
        <v>base.state_id_jb</v>
      </c>
      <c r="C3587" t="str">
        <f t="shared" si="300"/>
        <v>state_ID_Jaw_1</v>
      </c>
      <c r="D3587">
        <f t="shared" ref="D3587:D3650" si="303">IF(E3587=E3586,D3586+1,1)</f>
        <v>1</v>
      </c>
      <c r="E3587" t="s">
        <v>4767</v>
      </c>
      <c r="F3587" t="str">
        <f>VLOOKUP(E3587,'country(26mar)'!B$2:C$251,2,FALSE)</f>
        <v>ID</v>
      </c>
      <c r="G3587" t="str">
        <f>VLOOKUP(F3587,'country(26mar)'!C$2:D$251,2,FALSE)</f>
        <v>base.id</v>
      </c>
      <c r="H3587" t="s">
        <v>4781</v>
      </c>
      <c r="I3587" t="str">
        <f t="shared" si="301"/>
        <v>Indonesia Jawa Barat</v>
      </c>
      <c r="J3587" t="str">
        <f t="shared" ref="J3587:J3650" si="304">A3587</f>
        <v>base.state_id_jb</v>
      </c>
    </row>
    <row r="3588" hidden="1" spans="1:10">
      <c r="A3588" t="str">
        <f t="shared" si="302"/>
        <v>base.state_id_jt</v>
      </c>
      <c r="B3588" t="str">
        <f>VLOOKUP(I3588,'state(26mar)'!D$2:G$680,4,FALSE)</f>
        <v>base.state_id_jt</v>
      </c>
      <c r="C3588" t="str">
        <f t="shared" si="300"/>
        <v>state_ID_Jaw_2</v>
      </c>
      <c r="D3588">
        <f t="shared" si="303"/>
        <v>2</v>
      </c>
      <c r="E3588" t="s">
        <v>4767</v>
      </c>
      <c r="F3588" t="str">
        <f>VLOOKUP(E3588,'country(26mar)'!B$2:C$251,2,FALSE)</f>
        <v>ID</v>
      </c>
      <c r="G3588" t="str">
        <f>VLOOKUP(F3588,'country(26mar)'!C$2:D$251,2,FALSE)</f>
        <v>base.id</v>
      </c>
      <c r="H3588" t="s">
        <v>4798</v>
      </c>
      <c r="I3588" t="str">
        <f t="shared" si="301"/>
        <v>Indonesia Jawa Tengah</v>
      </c>
      <c r="J3588" t="str">
        <f t="shared" si="304"/>
        <v>base.state_id_jt</v>
      </c>
    </row>
    <row r="3589" hidden="1" spans="1:10">
      <c r="A3589" t="str">
        <f t="shared" si="302"/>
        <v>base.state_id_sr</v>
      </c>
      <c r="B3589" t="str">
        <f>VLOOKUP(I3589,'state(26mar)'!D$2:G$680,4,FALSE)</f>
        <v>base.state_id_sr</v>
      </c>
      <c r="C3589" t="str">
        <f t="shared" si="300"/>
        <v>state_ID_Sul_3</v>
      </c>
      <c r="D3589">
        <f t="shared" si="303"/>
        <v>3</v>
      </c>
      <c r="E3589" t="s">
        <v>4767</v>
      </c>
      <c r="F3589" t="str">
        <f>VLOOKUP(E3589,'country(26mar)'!B$2:C$251,2,FALSE)</f>
        <v>ID</v>
      </c>
      <c r="G3589" t="str">
        <f>VLOOKUP(F3589,'country(26mar)'!C$2:D$251,2,FALSE)</f>
        <v>base.id</v>
      </c>
      <c r="H3589" t="s">
        <v>4826</v>
      </c>
      <c r="I3589" t="str">
        <f t="shared" si="301"/>
        <v>Indonesia Sulawesi Barat</v>
      </c>
      <c r="J3589" t="str">
        <f t="shared" si="304"/>
        <v>base.state_id_sr</v>
      </c>
    </row>
    <row r="3590" hidden="1" spans="1:10">
      <c r="A3590" t="str">
        <f t="shared" si="302"/>
        <v>base.state_id_nt</v>
      </c>
      <c r="B3590" t="str">
        <f>VLOOKUP(I3590,'state(26mar)'!D$2:G$680,4,FALSE)</f>
        <v>base.state_id_nt</v>
      </c>
      <c r="C3590" t="str">
        <f t="shared" si="300"/>
        <v>state_ID_Nus_4</v>
      </c>
      <c r="D3590">
        <f t="shared" si="303"/>
        <v>4</v>
      </c>
      <c r="E3590" t="s">
        <v>4767</v>
      </c>
      <c r="F3590" t="str">
        <f>VLOOKUP(E3590,'country(26mar)'!B$2:C$251,2,FALSE)</f>
        <v>ID</v>
      </c>
      <c r="G3590" t="str">
        <f>VLOOKUP(F3590,'country(26mar)'!C$2:D$251,2,FALSE)</f>
        <v>base.id</v>
      </c>
      <c r="H3590" t="s">
        <v>4803</v>
      </c>
      <c r="I3590" t="str">
        <f t="shared" si="301"/>
        <v>Indonesia Nusa Tenggara Timur</v>
      </c>
      <c r="J3590" t="str">
        <f t="shared" si="304"/>
        <v>base.state_id_nt</v>
      </c>
    </row>
    <row r="3591" hidden="1" spans="1:10">
      <c r="A3591" t="str">
        <f t="shared" si="302"/>
        <v>base.state_id_ji</v>
      </c>
      <c r="B3591" t="str">
        <f>VLOOKUP(I3591,'state(26mar)'!D$2:G$680,4,FALSE)</f>
        <v>base.state_id_ji</v>
      </c>
      <c r="C3591" t="str">
        <f t="shared" si="300"/>
        <v>state_ID_Jaw_5</v>
      </c>
      <c r="D3591">
        <f t="shared" si="303"/>
        <v>5</v>
      </c>
      <c r="E3591" t="s">
        <v>4767</v>
      </c>
      <c r="F3591" t="str">
        <f>VLOOKUP(E3591,'country(26mar)'!B$2:C$251,2,FALSE)</f>
        <v>ID</v>
      </c>
      <c r="G3591" t="str">
        <f>VLOOKUP(F3591,'country(26mar)'!C$2:D$251,2,FALSE)</f>
        <v>base.id</v>
      </c>
      <c r="H3591" t="s">
        <v>4783</v>
      </c>
      <c r="I3591" t="str">
        <f t="shared" si="301"/>
        <v>Indonesia Jawa Timur</v>
      </c>
      <c r="J3591" t="str">
        <f t="shared" si="304"/>
        <v>base.state_id_ji</v>
      </c>
    </row>
    <row r="3592" hidden="1" spans="1:10">
      <c r="A3592" t="str">
        <f t="shared" si="302"/>
        <v>base.state_id_su</v>
      </c>
      <c r="B3592" t="str">
        <f>VLOOKUP(I3592,'state(26mar)'!D$2:G$680,4,FALSE)</f>
        <v>base.state_id_su</v>
      </c>
      <c r="C3592" t="str">
        <f t="shared" si="300"/>
        <v>state_ID_Sum_6</v>
      </c>
      <c r="D3592">
        <f t="shared" si="303"/>
        <v>6</v>
      </c>
      <c r="E3592" t="s">
        <v>4767</v>
      </c>
      <c r="F3592" t="str">
        <f>VLOOKUP(E3592,'country(26mar)'!B$2:C$251,2,FALSE)</f>
        <v>ID</v>
      </c>
      <c r="G3592" t="str">
        <f>VLOOKUP(F3592,'country(26mar)'!C$2:D$251,2,FALSE)</f>
        <v>base.id</v>
      </c>
      <c r="H3592" t="s">
        <v>16263</v>
      </c>
      <c r="I3592" t="str">
        <f t="shared" si="301"/>
        <v>Indonesia Sumatra Utara</v>
      </c>
      <c r="J3592" t="str">
        <f t="shared" si="304"/>
        <v>base.state_id_su</v>
      </c>
    </row>
    <row r="3593" hidden="1" spans="1:10">
      <c r="A3593" t="str">
        <f t="shared" si="302"/>
        <v>base.state_id_ac</v>
      </c>
      <c r="B3593" t="str">
        <f>VLOOKUP(I3593,'state(26mar)'!D$2:G$680,4,FALSE)</f>
        <v>base.state_id_ac</v>
      </c>
      <c r="C3593" t="str">
        <f t="shared" si="300"/>
        <v>state_ID_Ace_7</v>
      </c>
      <c r="D3593">
        <f t="shared" si="303"/>
        <v>7</v>
      </c>
      <c r="E3593" t="s">
        <v>4767</v>
      </c>
      <c r="F3593" t="str">
        <f>VLOOKUP(E3593,'country(26mar)'!B$2:C$251,2,FALSE)</f>
        <v>ID</v>
      </c>
      <c r="G3593" t="str">
        <f>VLOOKUP(F3593,'country(26mar)'!C$2:D$251,2,FALSE)</f>
        <v>base.id</v>
      </c>
      <c r="H3593" t="s">
        <v>4775</v>
      </c>
      <c r="I3593" t="str">
        <f t="shared" si="301"/>
        <v>Indonesia Aceh</v>
      </c>
      <c r="J3593" t="str">
        <f t="shared" si="304"/>
        <v>base.state_id_ac</v>
      </c>
    </row>
    <row r="3594" hidden="1" spans="1:10">
      <c r="A3594" t="str">
        <f t="shared" si="302"/>
        <v>base.state_id_st</v>
      </c>
      <c r="B3594" t="str">
        <f>VLOOKUP(I3594,'state(26mar)'!D$2:G$680,4,FALSE)</f>
        <v>base.state_id_st</v>
      </c>
      <c r="C3594" t="str">
        <f t="shared" si="300"/>
        <v>state_ID_Sul_8</v>
      </c>
      <c r="D3594">
        <f t="shared" si="303"/>
        <v>8</v>
      </c>
      <c r="E3594" t="s">
        <v>4767</v>
      </c>
      <c r="F3594" t="str">
        <f>VLOOKUP(E3594,'country(26mar)'!B$2:C$251,2,FALSE)</f>
        <v>ID</v>
      </c>
      <c r="G3594" t="str">
        <f>VLOOKUP(F3594,'country(26mar)'!C$2:D$251,2,FALSE)</f>
        <v>base.id</v>
      </c>
      <c r="H3594" t="s">
        <v>4822</v>
      </c>
      <c r="I3594" t="str">
        <f t="shared" si="301"/>
        <v>Indonesia Sulawesi Tengah</v>
      </c>
      <c r="J3594" t="str">
        <f t="shared" si="304"/>
        <v>base.state_id_st</v>
      </c>
    </row>
    <row r="3595" hidden="1" spans="1:10">
      <c r="A3595" t="str">
        <f t="shared" si="302"/>
        <v>base.state_id_jk</v>
      </c>
      <c r="B3595" t="str">
        <f>VLOOKUP(I3595,'state(26mar)'!D$2:G$680,4,FALSE)</f>
        <v>base.state_id_jk</v>
      </c>
      <c r="C3595" t="str">
        <f t="shared" si="300"/>
        <v>state_ID_Jak_9</v>
      </c>
      <c r="D3595">
        <f t="shared" si="303"/>
        <v>9</v>
      </c>
      <c r="E3595" t="s">
        <v>4767</v>
      </c>
      <c r="F3595" t="str">
        <f>VLOOKUP(E3595,'country(26mar)'!B$2:C$251,2,FALSE)</f>
        <v>ID</v>
      </c>
      <c r="G3595" t="str">
        <f>VLOOKUP(F3595,'country(26mar)'!C$2:D$251,2,FALSE)</f>
        <v>base.id</v>
      </c>
      <c r="H3595" t="s">
        <v>4806</v>
      </c>
      <c r="I3595" t="str">
        <f t="shared" si="301"/>
        <v>Indonesia Jakarta</v>
      </c>
      <c r="J3595" t="str">
        <f t="shared" si="304"/>
        <v>base.state_id_jk</v>
      </c>
    </row>
    <row r="3596" hidden="1" spans="1:10">
      <c r="A3596" t="str">
        <f t="shared" si="302"/>
        <v>base.state_id_sg</v>
      </c>
      <c r="B3596" t="str">
        <f>VLOOKUP(I3596,'state(26mar)'!D$2:G$680,4,FALSE)</f>
        <v>base.state_id_sg</v>
      </c>
      <c r="C3596" t="str">
        <f t="shared" si="300"/>
        <v>state_ID_Sul_10</v>
      </c>
      <c r="D3596">
        <f t="shared" si="303"/>
        <v>10</v>
      </c>
      <c r="E3596" t="s">
        <v>4767</v>
      </c>
      <c r="F3596" t="str">
        <f>VLOOKUP(E3596,'country(26mar)'!B$2:C$251,2,FALSE)</f>
        <v>ID</v>
      </c>
      <c r="G3596" t="str">
        <f>VLOOKUP(F3596,'country(26mar)'!C$2:D$251,2,FALSE)</f>
        <v>base.id</v>
      </c>
      <c r="H3596" t="s">
        <v>4785</v>
      </c>
      <c r="I3596" t="str">
        <f t="shared" si="301"/>
        <v>Indonesia Sulawesi Tenggara</v>
      </c>
      <c r="J3596" t="str">
        <f t="shared" si="304"/>
        <v>base.state_id_sg</v>
      </c>
    </row>
    <row r="3597" hidden="1" spans="1:10">
      <c r="A3597" t="str">
        <f t="shared" si="302"/>
        <v>base.state_id_sn</v>
      </c>
      <c r="B3597" t="str">
        <f>VLOOKUP(I3597,'state(26mar)'!D$2:G$680,4,FALSE)</f>
        <v>base.state_id_sn</v>
      </c>
      <c r="C3597" t="str">
        <f t="shared" si="300"/>
        <v>state_ID_Sul_11</v>
      </c>
      <c r="D3597">
        <f t="shared" si="303"/>
        <v>11</v>
      </c>
      <c r="E3597" t="s">
        <v>4767</v>
      </c>
      <c r="F3597" t="str">
        <f>VLOOKUP(E3597,'country(26mar)'!B$2:C$251,2,FALSE)</f>
        <v>ID</v>
      </c>
      <c r="G3597" t="str">
        <f>VLOOKUP(F3597,'country(26mar)'!C$2:D$251,2,FALSE)</f>
        <v>base.id</v>
      </c>
      <c r="H3597" t="s">
        <v>4828</v>
      </c>
      <c r="I3597" t="str">
        <f t="shared" si="301"/>
        <v>Indonesia Sulawesi Selatan</v>
      </c>
      <c r="J3597" t="str">
        <f t="shared" si="304"/>
        <v>base.state_id_sn</v>
      </c>
    </row>
    <row r="3598" hidden="1" spans="1:10">
      <c r="A3598" t="str">
        <f t="shared" si="302"/>
        <v>base.state_id_nb</v>
      </c>
      <c r="B3598" t="str">
        <f>VLOOKUP(I3598,'state(26mar)'!D$2:G$680,4,FALSE)</f>
        <v>base.state_id_nb</v>
      </c>
      <c r="C3598" t="str">
        <f t="shared" si="300"/>
        <v>state_ID_Nus_12</v>
      </c>
      <c r="D3598">
        <f t="shared" si="303"/>
        <v>12</v>
      </c>
      <c r="E3598" t="s">
        <v>4767</v>
      </c>
      <c r="F3598" t="str">
        <f>VLOOKUP(E3598,'country(26mar)'!B$2:C$251,2,FALSE)</f>
        <v>ID</v>
      </c>
      <c r="G3598" t="str">
        <f>VLOOKUP(F3598,'country(26mar)'!C$2:D$251,2,FALSE)</f>
        <v>base.id</v>
      </c>
      <c r="H3598" t="s">
        <v>4837</v>
      </c>
      <c r="I3598" t="str">
        <f t="shared" si="301"/>
        <v>Indonesia Nusa Tenggara Barat</v>
      </c>
      <c r="J3598" t="str">
        <f t="shared" si="304"/>
        <v>base.state_id_nb</v>
      </c>
    </row>
    <row r="3599" hidden="1" spans="1:10">
      <c r="A3599" t="str">
        <f t="shared" si="302"/>
        <v>base.state_id_la</v>
      </c>
      <c r="B3599" t="str">
        <f>VLOOKUP(I3599,'state(26mar)'!D$2:G$680,4,FALSE)</f>
        <v>base.state_id_la</v>
      </c>
      <c r="C3599" t="str">
        <f t="shared" si="300"/>
        <v>state_ID_Lam_13</v>
      </c>
      <c r="D3599">
        <f t="shared" si="303"/>
        <v>13</v>
      </c>
      <c r="E3599" t="s">
        <v>4767</v>
      </c>
      <c r="F3599" t="str">
        <f>VLOOKUP(E3599,'country(26mar)'!B$2:C$251,2,FALSE)</f>
        <v>ID</v>
      </c>
      <c r="G3599" t="str">
        <f>VLOOKUP(F3599,'country(26mar)'!C$2:D$251,2,FALSE)</f>
        <v>base.id</v>
      </c>
      <c r="H3599" t="s">
        <v>4777</v>
      </c>
      <c r="I3599" t="str">
        <f t="shared" si="301"/>
        <v>Indonesia Lampung</v>
      </c>
      <c r="J3599" t="str">
        <f t="shared" si="304"/>
        <v>base.state_id_la</v>
      </c>
    </row>
    <row r="3600" hidden="1" spans="1:10">
      <c r="A3600" t="str">
        <f t="shared" si="302"/>
        <v>base.state_id_ba</v>
      </c>
      <c r="B3600" t="str">
        <f>VLOOKUP(I3600,'state(26mar)'!D$2:G$680,4,FALSE)</f>
        <v>base.state_id_ba</v>
      </c>
      <c r="C3600" t="str">
        <f t="shared" si="300"/>
        <v>state_ID_Bal_14</v>
      </c>
      <c r="D3600">
        <f t="shared" si="303"/>
        <v>14</v>
      </c>
      <c r="E3600" t="s">
        <v>4767</v>
      </c>
      <c r="F3600" t="str">
        <f>VLOOKUP(E3600,'country(26mar)'!B$2:C$251,2,FALSE)</f>
        <v>ID</v>
      </c>
      <c r="G3600" t="str">
        <f>VLOOKUP(F3600,'country(26mar)'!C$2:D$251,2,FALSE)</f>
        <v>base.id</v>
      </c>
      <c r="H3600" t="s">
        <v>4801</v>
      </c>
      <c r="I3600" t="str">
        <f t="shared" si="301"/>
        <v>Indonesia Bali</v>
      </c>
      <c r="J3600" t="str">
        <f t="shared" si="304"/>
        <v>base.state_id_ba</v>
      </c>
    </row>
    <row r="3601" hidden="1" spans="1:10">
      <c r="A3601" t="str">
        <f t="shared" si="302"/>
        <v>base.state_id_pa</v>
      </c>
      <c r="B3601" t="str">
        <f>VLOOKUP(I3601,'state(26mar)'!D$2:G$680,4,FALSE)</f>
        <v>base.state_id_pa</v>
      </c>
      <c r="C3601" t="str">
        <f t="shared" si="300"/>
        <v>state_ID_Pap_15</v>
      </c>
      <c r="D3601">
        <f t="shared" si="303"/>
        <v>15</v>
      </c>
      <c r="E3601" t="s">
        <v>4767</v>
      </c>
      <c r="F3601" t="str">
        <f>VLOOKUP(E3601,'country(26mar)'!B$2:C$251,2,FALSE)</f>
        <v>ID</v>
      </c>
      <c r="G3601" t="str">
        <f>VLOOKUP(F3601,'country(26mar)'!C$2:D$251,2,FALSE)</f>
        <v>base.id</v>
      </c>
      <c r="H3601" t="s">
        <v>4789</v>
      </c>
      <c r="I3601" t="str">
        <f t="shared" si="301"/>
        <v>Indonesia Papua</v>
      </c>
      <c r="J3601" t="str">
        <f t="shared" si="304"/>
        <v>base.state_id_pa</v>
      </c>
    </row>
    <row r="3602" hidden="1" spans="1:10">
      <c r="A3602" t="str">
        <f t="shared" si="302"/>
        <v>base.state_id_ss</v>
      </c>
      <c r="B3602" t="str">
        <f>VLOOKUP(I3602,'state(26mar)'!D$2:G$680,4,FALSE)</f>
        <v>base.state_id_ss</v>
      </c>
      <c r="C3602" t="str">
        <f t="shared" si="300"/>
        <v>state_ID_Sum_16</v>
      </c>
      <c r="D3602">
        <f t="shared" si="303"/>
        <v>16</v>
      </c>
      <c r="E3602" t="s">
        <v>4767</v>
      </c>
      <c r="F3602" t="str">
        <f>VLOOKUP(E3602,'country(26mar)'!B$2:C$251,2,FALSE)</f>
        <v>ID</v>
      </c>
      <c r="G3602" t="str">
        <f>VLOOKUP(F3602,'country(26mar)'!C$2:D$251,2,FALSE)</f>
        <v>base.id</v>
      </c>
      <c r="H3602" t="s">
        <v>16260</v>
      </c>
      <c r="I3602" t="str">
        <f t="shared" si="301"/>
        <v>Indonesia Sumatra Selatan</v>
      </c>
      <c r="J3602" t="str">
        <f t="shared" si="304"/>
        <v>base.state_id_ss</v>
      </c>
    </row>
    <row r="3603" hidden="1" spans="1:10">
      <c r="A3603" t="str">
        <f t="shared" si="302"/>
        <v>base.state_id_ja</v>
      </c>
      <c r="B3603" t="str">
        <f>VLOOKUP(I3603,'state(26mar)'!D$2:G$680,4,FALSE)</f>
        <v>base.state_id_ja</v>
      </c>
      <c r="C3603" t="str">
        <f t="shared" si="300"/>
        <v>state_ID_Jam_17</v>
      </c>
      <c r="D3603">
        <f t="shared" si="303"/>
        <v>17</v>
      </c>
      <c r="E3603" t="s">
        <v>4767</v>
      </c>
      <c r="F3603" t="str">
        <f>VLOOKUP(E3603,'country(26mar)'!B$2:C$251,2,FALSE)</f>
        <v>ID</v>
      </c>
      <c r="G3603" t="str">
        <f>VLOOKUP(F3603,'country(26mar)'!C$2:D$251,2,FALSE)</f>
        <v>base.id</v>
      </c>
      <c r="H3603" t="s">
        <v>4807</v>
      </c>
      <c r="I3603" t="str">
        <f t="shared" si="301"/>
        <v>Indonesia Jambi</v>
      </c>
      <c r="J3603" t="str">
        <f t="shared" si="304"/>
        <v>base.state_id_ja</v>
      </c>
    </row>
    <row r="3604" hidden="1" spans="1:10">
      <c r="A3604" t="str">
        <f t="shared" si="302"/>
        <v>base.state_id_sa</v>
      </c>
      <c r="B3604" t="str">
        <f>VLOOKUP(I3604,'state(26mar)'!D$2:G$680,4,FALSE)</f>
        <v>base.state_id_sa</v>
      </c>
      <c r="C3604" t="str">
        <f t="shared" si="300"/>
        <v>state_ID_Sul_18</v>
      </c>
      <c r="D3604">
        <f t="shared" si="303"/>
        <v>18</v>
      </c>
      <c r="E3604" t="s">
        <v>4767</v>
      </c>
      <c r="F3604" t="str">
        <f>VLOOKUP(E3604,'country(26mar)'!B$2:C$251,2,FALSE)</f>
        <v>ID</v>
      </c>
      <c r="G3604" t="str">
        <f>VLOOKUP(F3604,'country(26mar)'!C$2:D$251,2,FALSE)</f>
        <v>base.id</v>
      </c>
      <c r="H3604" t="s">
        <v>4832</v>
      </c>
      <c r="I3604" t="str">
        <f t="shared" si="301"/>
        <v>Indonesia Sulawesi Utara</v>
      </c>
      <c r="J3604" t="str">
        <f t="shared" si="304"/>
        <v>base.state_id_sa</v>
      </c>
    </row>
    <row r="3605" hidden="1" spans="1:10">
      <c r="A3605" t="str">
        <f t="shared" si="302"/>
        <v>base.state_id_ma</v>
      </c>
      <c r="B3605" t="str">
        <f>VLOOKUP(I3605,'state(26mar)'!D$2:G$680,4,FALSE)</f>
        <v>base.state_id_ma</v>
      </c>
      <c r="C3605" t="str">
        <f t="shared" si="300"/>
        <v>state_ID_Mal_19</v>
      </c>
      <c r="D3605">
        <f t="shared" si="303"/>
        <v>19</v>
      </c>
      <c r="E3605" t="s">
        <v>4767</v>
      </c>
      <c r="F3605" t="str">
        <f>VLOOKUP(E3605,'country(26mar)'!B$2:C$251,2,FALSE)</f>
        <v>ID</v>
      </c>
      <c r="G3605" t="str">
        <f>VLOOKUP(F3605,'country(26mar)'!C$2:D$251,2,FALSE)</f>
        <v>base.id</v>
      </c>
      <c r="H3605" t="s">
        <v>4770</v>
      </c>
      <c r="I3605" t="str">
        <f t="shared" si="301"/>
        <v>Indonesia Maluku</v>
      </c>
      <c r="J3605" t="str">
        <f t="shared" si="304"/>
        <v>base.state_id_ma</v>
      </c>
    </row>
    <row r="3606" hidden="1" spans="1:10">
      <c r="A3606" t="str">
        <f t="shared" si="302"/>
        <v>base.state_id_kr</v>
      </c>
      <c r="B3606" t="str">
        <f>VLOOKUP(I3606,'state(26mar)'!D$2:G$680,4,FALSE)</f>
        <v>base.state_id_kr</v>
      </c>
      <c r="C3606" t="str">
        <f t="shared" si="300"/>
        <v>state_ID_Kep_20</v>
      </c>
      <c r="D3606">
        <f t="shared" si="303"/>
        <v>20</v>
      </c>
      <c r="E3606" t="s">
        <v>4767</v>
      </c>
      <c r="F3606" t="str">
        <f>VLOOKUP(E3606,'country(26mar)'!B$2:C$251,2,FALSE)</f>
        <v>ID</v>
      </c>
      <c r="G3606" t="str">
        <f>VLOOKUP(F3606,'country(26mar)'!C$2:D$251,2,FALSE)</f>
        <v>base.id</v>
      </c>
      <c r="H3606" t="s">
        <v>4890</v>
      </c>
      <c r="I3606" t="str">
        <f t="shared" si="301"/>
        <v>Indonesia Kepulauan Riau</v>
      </c>
      <c r="J3606" t="str">
        <f t="shared" si="304"/>
        <v>base.state_id_kr</v>
      </c>
    </row>
    <row r="3607" hidden="1" spans="1:10">
      <c r="A3607" t="str">
        <f t="shared" si="302"/>
        <v>base.state_id_kt</v>
      </c>
      <c r="B3607" t="str">
        <f>VLOOKUP(I3607,'state(26mar)'!D$2:G$680,4,FALSE)</f>
        <v>base.state_id_kt</v>
      </c>
      <c r="C3607" t="str">
        <f t="shared" si="300"/>
        <v>state_ID_Kal_21</v>
      </c>
      <c r="D3607">
        <f t="shared" si="303"/>
        <v>21</v>
      </c>
      <c r="E3607" t="s">
        <v>4767</v>
      </c>
      <c r="F3607" t="str">
        <f>VLOOKUP(E3607,'country(26mar)'!B$2:C$251,2,FALSE)</f>
        <v>ID</v>
      </c>
      <c r="G3607" t="str">
        <f>VLOOKUP(F3607,'country(26mar)'!C$2:D$251,2,FALSE)</f>
        <v>base.id</v>
      </c>
      <c r="H3607" t="s">
        <v>4814</v>
      </c>
      <c r="I3607" t="str">
        <f t="shared" si="301"/>
        <v>Indonesia Kalimantan Tengah</v>
      </c>
      <c r="J3607" t="str">
        <f t="shared" si="304"/>
        <v>base.state_id_kt</v>
      </c>
    </row>
    <row r="3608" hidden="1" spans="1:10">
      <c r="A3608" t="str">
        <f t="shared" si="302"/>
        <v>base.state_id_ks</v>
      </c>
      <c r="B3608" t="str">
        <f>VLOOKUP(I3608,'state(26mar)'!D$2:G$680,4,FALSE)</f>
        <v>base.state_id_ks</v>
      </c>
      <c r="C3608" t="str">
        <f t="shared" ref="C3608:C3671" si="305">CONCATENATE("state_",F3608,"_",LEFT(H3608,3),"_",D3608)</f>
        <v>state_ID_Kal_22</v>
      </c>
      <c r="D3608">
        <f t="shared" si="303"/>
        <v>22</v>
      </c>
      <c r="E3608" t="s">
        <v>4767</v>
      </c>
      <c r="F3608" t="str">
        <f>VLOOKUP(E3608,'country(26mar)'!B$2:C$251,2,FALSE)</f>
        <v>ID</v>
      </c>
      <c r="G3608" t="str">
        <f>VLOOKUP(F3608,'country(26mar)'!C$2:D$251,2,FALSE)</f>
        <v>base.id</v>
      </c>
      <c r="H3608" t="s">
        <v>4779</v>
      </c>
      <c r="I3608" t="str">
        <f t="shared" ref="I3608:I3671" si="306">CONCATENATE(E3608," ",H3608)</f>
        <v>Indonesia Kalimantan Selatan</v>
      </c>
      <c r="J3608" t="str">
        <f t="shared" si="304"/>
        <v>base.state_id_ks</v>
      </c>
    </row>
    <row r="3609" hidden="1" spans="1:10">
      <c r="A3609" t="str">
        <f t="shared" si="302"/>
        <v>base.state_id_bb</v>
      </c>
      <c r="B3609" t="str">
        <f>VLOOKUP(I3609,'state(26mar)'!D$2:G$680,4,FALSE)</f>
        <v>base.state_id_bb</v>
      </c>
      <c r="C3609" t="str">
        <f t="shared" si="305"/>
        <v>state_ID_Ban_23</v>
      </c>
      <c r="D3609">
        <f t="shared" si="303"/>
        <v>23</v>
      </c>
      <c r="E3609" t="s">
        <v>4767</v>
      </c>
      <c r="F3609" t="str">
        <f>VLOOKUP(E3609,'country(26mar)'!B$2:C$251,2,FALSE)</f>
        <v>ID</v>
      </c>
      <c r="G3609" t="str">
        <f>VLOOKUP(F3609,'country(26mar)'!C$2:D$251,2,FALSE)</f>
        <v>base.id</v>
      </c>
      <c r="H3609" t="s">
        <v>16221</v>
      </c>
      <c r="I3609" t="str">
        <f t="shared" si="306"/>
        <v>Indonesia Bangka Belitung</v>
      </c>
      <c r="J3609" t="str">
        <f t="shared" si="304"/>
        <v>base.state_id_bb</v>
      </c>
    </row>
    <row r="3610" hidden="1" spans="1:10">
      <c r="A3610" t="str">
        <f t="shared" si="302"/>
        <v>base.state_id_ku</v>
      </c>
      <c r="B3610" t="str">
        <f>VLOOKUP(I3610,'state(26mar)'!D$2:G$680,4,FALSE)</f>
        <v>base.state_id_ku</v>
      </c>
      <c r="C3610" t="str">
        <f t="shared" si="305"/>
        <v>state_ID_Kal_24</v>
      </c>
      <c r="D3610">
        <f t="shared" si="303"/>
        <v>24</v>
      </c>
      <c r="E3610" t="s">
        <v>4767</v>
      </c>
      <c r="F3610" t="str">
        <f>VLOOKUP(E3610,'country(26mar)'!B$2:C$251,2,FALSE)</f>
        <v>ID</v>
      </c>
      <c r="G3610" t="str">
        <f>VLOOKUP(F3610,'country(26mar)'!C$2:D$251,2,FALSE)</f>
        <v>base.id</v>
      </c>
      <c r="H3610" t="s">
        <v>4887</v>
      </c>
      <c r="I3610" t="str">
        <f t="shared" si="306"/>
        <v>Indonesia Kalimantan Utara</v>
      </c>
      <c r="J3610" t="str">
        <f t="shared" si="304"/>
        <v>base.state_id_ku</v>
      </c>
    </row>
    <row r="3611" hidden="1" spans="1:10">
      <c r="A3611" t="str">
        <f t="shared" si="302"/>
        <v>base.state_id_pb</v>
      </c>
      <c r="B3611" t="str">
        <f>VLOOKUP(I3611,'state(26mar)'!D$2:G$680,4,FALSE)</f>
        <v>base.state_id_pb</v>
      </c>
      <c r="C3611" t="str">
        <f t="shared" si="305"/>
        <v>state_ID_Pap_25</v>
      </c>
      <c r="D3611">
        <f t="shared" si="303"/>
        <v>25</v>
      </c>
      <c r="E3611" t="s">
        <v>4767</v>
      </c>
      <c r="F3611" t="str">
        <f>VLOOKUP(E3611,'country(26mar)'!B$2:C$251,2,FALSE)</f>
        <v>ID</v>
      </c>
      <c r="G3611" t="str">
        <f>VLOOKUP(F3611,'country(26mar)'!C$2:D$251,2,FALSE)</f>
        <v>base.id</v>
      </c>
      <c r="H3611" t="s">
        <v>4834</v>
      </c>
      <c r="I3611" t="str">
        <f t="shared" si="306"/>
        <v>Indonesia Papua Barat</v>
      </c>
      <c r="J3611" t="str">
        <f t="shared" si="304"/>
        <v>base.state_id_pb</v>
      </c>
    </row>
    <row r="3612" hidden="1" spans="1:10">
      <c r="A3612" t="str">
        <f t="shared" si="302"/>
        <v>base.state_id_kb</v>
      </c>
      <c r="B3612" t="str">
        <f>VLOOKUP(I3612,'state(26mar)'!D$2:G$680,4,FALSE)</f>
        <v>base.state_id_kb</v>
      </c>
      <c r="C3612" t="str">
        <f t="shared" si="305"/>
        <v>state_ID_Kal_26</v>
      </c>
      <c r="D3612">
        <f t="shared" si="303"/>
        <v>26</v>
      </c>
      <c r="E3612" t="s">
        <v>4767</v>
      </c>
      <c r="F3612" t="str">
        <f>VLOOKUP(E3612,'country(26mar)'!B$2:C$251,2,FALSE)</f>
        <v>ID</v>
      </c>
      <c r="G3612" t="str">
        <f>VLOOKUP(F3612,'country(26mar)'!C$2:D$251,2,FALSE)</f>
        <v>base.id</v>
      </c>
      <c r="H3612" t="s">
        <v>4862</v>
      </c>
      <c r="I3612" t="str">
        <f t="shared" si="306"/>
        <v>Indonesia Kalimantan Barat</v>
      </c>
      <c r="J3612" t="str">
        <f t="shared" si="304"/>
        <v>base.state_id_kb</v>
      </c>
    </row>
    <row r="3613" hidden="1" spans="1:10">
      <c r="A3613" t="str">
        <f t="shared" si="302"/>
        <v>base.state_id_sb</v>
      </c>
      <c r="B3613" t="str">
        <f>VLOOKUP(I3613,'state(26mar)'!D$2:G$680,4,FALSE)</f>
        <v>base.state_id_sb</v>
      </c>
      <c r="C3613" t="str">
        <f t="shared" si="305"/>
        <v>state_ID_Sum_27</v>
      </c>
      <c r="D3613">
        <f t="shared" si="303"/>
        <v>27</v>
      </c>
      <c r="E3613" t="s">
        <v>4767</v>
      </c>
      <c r="F3613" t="str">
        <f>VLOOKUP(E3613,'country(26mar)'!B$2:C$251,2,FALSE)</f>
        <v>ID</v>
      </c>
      <c r="G3613" t="str">
        <f>VLOOKUP(F3613,'country(26mar)'!C$2:D$251,2,FALSE)</f>
        <v>base.id</v>
      </c>
      <c r="H3613" t="s">
        <v>16255</v>
      </c>
      <c r="I3613" t="str">
        <f t="shared" si="306"/>
        <v>Indonesia Sumatra Barat</v>
      </c>
      <c r="J3613" t="str">
        <f t="shared" si="304"/>
        <v>base.state_id_sb</v>
      </c>
    </row>
    <row r="3614" hidden="1" spans="1:10">
      <c r="A3614" t="str">
        <f t="shared" si="302"/>
        <v>base.state_id_mu</v>
      </c>
      <c r="B3614" t="str">
        <f>VLOOKUP(I3614,'state(26mar)'!D$2:G$680,4,FALSE)</f>
        <v>base.state_id_mu</v>
      </c>
      <c r="C3614" t="str">
        <f t="shared" si="305"/>
        <v>state_ID_Mal_28</v>
      </c>
      <c r="D3614">
        <f t="shared" si="303"/>
        <v>28</v>
      </c>
      <c r="E3614" t="s">
        <v>4767</v>
      </c>
      <c r="F3614" t="str">
        <f>VLOOKUP(E3614,'country(26mar)'!B$2:C$251,2,FALSE)</f>
        <v>ID</v>
      </c>
      <c r="G3614" t="str">
        <f>VLOOKUP(F3614,'country(26mar)'!C$2:D$251,2,FALSE)</f>
        <v>base.id</v>
      </c>
      <c r="H3614" t="s">
        <v>4879</v>
      </c>
      <c r="I3614" t="str">
        <f t="shared" si="306"/>
        <v>Indonesia Maluku Utara</v>
      </c>
      <c r="J3614" t="str">
        <f t="shared" si="304"/>
        <v>base.state_id_mu</v>
      </c>
    </row>
    <row r="3615" hidden="1" spans="1:10">
      <c r="A3615" t="str">
        <f t="shared" si="302"/>
        <v>base.state_id_ki</v>
      </c>
      <c r="B3615" t="str">
        <f>VLOOKUP(I3615,'state(26mar)'!D$2:G$680,4,FALSE)</f>
        <v>base.state_id_ki</v>
      </c>
      <c r="C3615" t="str">
        <f t="shared" si="305"/>
        <v>state_ID_Kal_29</v>
      </c>
      <c r="D3615">
        <f t="shared" si="303"/>
        <v>29</v>
      </c>
      <c r="E3615" t="s">
        <v>4767</v>
      </c>
      <c r="F3615" t="str">
        <f>VLOOKUP(E3615,'country(26mar)'!B$2:C$251,2,FALSE)</f>
        <v>ID</v>
      </c>
      <c r="G3615" t="str">
        <f>VLOOKUP(F3615,'country(26mar)'!C$2:D$251,2,FALSE)</f>
        <v>base.id</v>
      </c>
      <c r="H3615" t="s">
        <v>4773</v>
      </c>
      <c r="I3615" t="str">
        <f t="shared" si="306"/>
        <v>Indonesia Kalimantan Timur</v>
      </c>
      <c r="J3615" t="str">
        <f t="shared" si="304"/>
        <v>base.state_id_ki</v>
      </c>
    </row>
    <row r="3616" hidden="1" spans="1:10">
      <c r="A3616" t="str">
        <f t="shared" si="302"/>
        <v>base.state_id_be</v>
      </c>
      <c r="B3616" t="str">
        <f>VLOOKUP(I3616,'state(26mar)'!D$2:G$680,4,FALSE)</f>
        <v>base.state_id_be</v>
      </c>
      <c r="C3616" t="str">
        <f t="shared" si="305"/>
        <v>state_ID_Ben_30</v>
      </c>
      <c r="D3616">
        <f t="shared" si="303"/>
        <v>30</v>
      </c>
      <c r="E3616" t="s">
        <v>4767</v>
      </c>
      <c r="F3616" t="str">
        <f>VLOOKUP(E3616,'country(26mar)'!B$2:C$251,2,FALSE)</f>
        <v>ID</v>
      </c>
      <c r="G3616" t="str">
        <f>VLOOKUP(F3616,'country(26mar)'!C$2:D$251,2,FALSE)</f>
        <v>base.id</v>
      </c>
      <c r="H3616" t="s">
        <v>4787</v>
      </c>
      <c r="I3616" t="str">
        <f t="shared" si="306"/>
        <v>Indonesia Bengkulu</v>
      </c>
      <c r="J3616" t="str">
        <f t="shared" si="304"/>
        <v>base.state_id_be</v>
      </c>
    </row>
    <row r="3617" hidden="1" spans="1:10">
      <c r="A3617" t="str">
        <f t="shared" si="302"/>
        <v>base.state_id_go</v>
      </c>
      <c r="B3617" t="str">
        <f>VLOOKUP(I3617,'state(26mar)'!D$2:G$680,4,FALSE)</f>
        <v>base.state_id_go</v>
      </c>
      <c r="C3617" t="str">
        <f t="shared" si="305"/>
        <v>state_ID_Gor_31</v>
      </c>
      <c r="D3617">
        <f t="shared" si="303"/>
        <v>31</v>
      </c>
      <c r="E3617" t="s">
        <v>4767</v>
      </c>
      <c r="F3617" t="str">
        <f>VLOOKUP(E3617,'country(26mar)'!B$2:C$251,2,FALSE)</f>
        <v>ID</v>
      </c>
      <c r="G3617" t="str">
        <f>VLOOKUP(F3617,'country(26mar)'!C$2:D$251,2,FALSE)</f>
        <v>base.id</v>
      </c>
      <c r="H3617" t="s">
        <v>4804</v>
      </c>
      <c r="I3617" t="str">
        <f t="shared" si="306"/>
        <v>Indonesia Gorontalo</v>
      </c>
      <c r="J3617" t="str">
        <f t="shared" si="304"/>
        <v>base.state_id_go</v>
      </c>
    </row>
    <row r="3618" hidden="1" spans="1:10">
      <c r="A3618" t="str">
        <f t="shared" si="302"/>
        <v>base.state_id_ri</v>
      </c>
      <c r="B3618" t="str">
        <f>VLOOKUP(I3618,'state(26mar)'!D$2:G$680,4,FALSE)</f>
        <v>base.state_id_ri</v>
      </c>
      <c r="C3618" t="str">
        <f t="shared" si="305"/>
        <v>state_ID_Ria_32</v>
      </c>
      <c r="D3618">
        <f t="shared" si="303"/>
        <v>32</v>
      </c>
      <c r="E3618" t="s">
        <v>4767</v>
      </c>
      <c r="F3618" t="str">
        <f>VLOOKUP(E3618,'country(26mar)'!B$2:C$251,2,FALSE)</f>
        <v>ID</v>
      </c>
      <c r="G3618" t="str">
        <f>VLOOKUP(F3618,'country(26mar)'!C$2:D$251,2,FALSE)</f>
        <v>base.id</v>
      </c>
      <c r="H3618" t="s">
        <v>4857</v>
      </c>
      <c r="I3618" t="str">
        <f t="shared" si="306"/>
        <v>Indonesia Riau</v>
      </c>
      <c r="J3618" t="str">
        <f t="shared" si="304"/>
        <v>base.state_id_ri</v>
      </c>
    </row>
    <row r="3619" hidden="1" spans="1:10">
      <c r="A3619" t="str">
        <f t="shared" si="302"/>
        <v>base.state_id_bt</v>
      </c>
      <c r="B3619" t="str">
        <f>VLOOKUP(I3619,'state(26mar)'!D$2:G$680,4,FALSE)</f>
        <v>base.state_id_bt</v>
      </c>
      <c r="C3619" t="str">
        <f t="shared" si="305"/>
        <v>state_ID_Ban_33</v>
      </c>
      <c r="D3619">
        <f t="shared" si="303"/>
        <v>33</v>
      </c>
      <c r="E3619" t="s">
        <v>4767</v>
      </c>
      <c r="F3619" t="str">
        <f>VLOOKUP(E3619,'country(26mar)'!B$2:C$251,2,FALSE)</f>
        <v>ID</v>
      </c>
      <c r="G3619" t="str">
        <f>VLOOKUP(F3619,'country(26mar)'!C$2:D$251,2,FALSE)</f>
        <v>base.id</v>
      </c>
      <c r="H3619" t="s">
        <v>4874</v>
      </c>
      <c r="I3619" t="str">
        <f t="shared" si="306"/>
        <v>Indonesia Banten</v>
      </c>
      <c r="J3619" t="str">
        <f t="shared" si="304"/>
        <v>base.state_id_bt</v>
      </c>
    </row>
    <row r="3620" hidden="1" spans="1:10">
      <c r="A3620" t="str">
        <f t="shared" si="302"/>
        <v>base.state_id_yo</v>
      </c>
      <c r="B3620" t="str">
        <f>VLOOKUP(I3620,'state(26mar)'!D$2:G$680,4,FALSE)</f>
        <v>base.state_id_yo</v>
      </c>
      <c r="C3620" t="str">
        <f t="shared" si="305"/>
        <v>state_ID_Yog_34</v>
      </c>
      <c r="D3620">
        <f t="shared" si="303"/>
        <v>34</v>
      </c>
      <c r="E3620" t="s">
        <v>4767</v>
      </c>
      <c r="F3620" t="str">
        <f>VLOOKUP(E3620,'country(26mar)'!B$2:C$251,2,FALSE)</f>
        <v>ID</v>
      </c>
      <c r="G3620" t="str">
        <f>VLOOKUP(F3620,'country(26mar)'!C$2:D$251,2,FALSE)</f>
        <v>base.id</v>
      </c>
      <c r="H3620" t="s">
        <v>4904</v>
      </c>
      <c r="I3620" t="str">
        <f t="shared" si="306"/>
        <v>Indonesia Yogyakarta</v>
      </c>
      <c r="J3620" t="str">
        <f t="shared" si="304"/>
        <v>base.state_id_yo</v>
      </c>
    </row>
    <row r="3621" hidden="1" spans="1:10">
      <c r="A3621" t="str">
        <f t="shared" si="302"/>
        <v>state_IE_Sli_1</v>
      </c>
      <c r="B3621" t="e">
        <f>VLOOKUP(I3621,'state(26mar)'!D$2:G$680,4,FALSE)</f>
        <v>#N/A</v>
      </c>
      <c r="C3621" t="str">
        <f t="shared" si="305"/>
        <v>state_IE_Sli_1</v>
      </c>
      <c r="D3621">
        <f t="shared" si="303"/>
        <v>1</v>
      </c>
      <c r="E3621" t="s">
        <v>5049</v>
      </c>
      <c r="F3621" t="str">
        <f>VLOOKUP(E3621,'country(26mar)'!B$2:C$251,2,FALSE)</f>
        <v>IE</v>
      </c>
      <c r="G3621" t="str">
        <f>VLOOKUP(F3621,'country(26mar)'!C$2:D$251,2,FALSE)</f>
        <v>base.ie</v>
      </c>
      <c r="H3621" t="s">
        <v>5088</v>
      </c>
      <c r="I3621" t="str">
        <f t="shared" si="306"/>
        <v>Ireland Sligo</v>
      </c>
      <c r="J3621" t="str">
        <f t="shared" si="304"/>
        <v>state_IE_Sli_1</v>
      </c>
    </row>
    <row r="3622" hidden="1" spans="1:10">
      <c r="A3622" t="str">
        <f t="shared" si="302"/>
        <v>state_IE_Wes_2</v>
      </c>
      <c r="B3622" t="e">
        <f>VLOOKUP(I3622,'state(26mar)'!D$2:G$680,4,FALSE)</f>
        <v>#N/A</v>
      </c>
      <c r="C3622" t="str">
        <f t="shared" si="305"/>
        <v>state_IE_Wes_2</v>
      </c>
      <c r="D3622">
        <f t="shared" si="303"/>
        <v>2</v>
      </c>
      <c r="E3622" t="s">
        <v>5049</v>
      </c>
      <c r="F3622" t="str">
        <f>VLOOKUP(E3622,'country(26mar)'!B$2:C$251,2,FALSE)</f>
        <v>IE</v>
      </c>
      <c r="G3622" t="str">
        <f>VLOOKUP(F3622,'country(26mar)'!C$2:D$251,2,FALSE)</f>
        <v>base.ie</v>
      </c>
      <c r="H3622" t="s">
        <v>5079</v>
      </c>
      <c r="I3622" t="str">
        <f t="shared" si="306"/>
        <v>Ireland Westmeath</v>
      </c>
      <c r="J3622" t="str">
        <f t="shared" si="304"/>
        <v>state_IE_Wes_2</v>
      </c>
    </row>
    <row r="3623" hidden="1" spans="1:10">
      <c r="A3623" t="str">
        <f t="shared" si="302"/>
        <v>state_IE_Lou_3</v>
      </c>
      <c r="B3623" t="e">
        <f>VLOOKUP(I3623,'state(26mar)'!D$2:G$680,4,FALSE)</f>
        <v>#N/A</v>
      </c>
      <c r="C3623" t="str">
        <f t="shared" si="305"/>
        <v>state_IE_Lou_3</v>
      </c>
      <c r="D3623">
        <f t="shared" si="303"/>
        <v>3</v>
      </c>
      <c r="E3623" t="s">
        <v>5049</v>
      </c>
      <c r="F3623" t="str">
        <f>VLOOKUP(E3623,'country(26mar)'!B$2:C$251,2,FALSE)</f>
        <v>IE</v>
      </c>
      <c r="G3623" t="str">
        <f>VLOOKUP(F3623,'country(26mar)'!C$2:D$251,2,FALSE)</f>
        <v>base.ie</v>
      </c>
      <c r="H3623" t="s">
        <v>5063</v>
      </c>
      <c r="I3623" t="str">
        <f t="shared" si="306"/>
        <v>Ireland Louth</v>
      </c>
      <c r="J3623" t="str">
        <f t="shared" si="304"/>
        <v>state_IE_Lou_3</v>
      </c>
    </row>
    <row r="3624" hidden="1" spans="1:10">
      <c r="A3624" t="str">
        <f t="shared" si="302"/>
        <v>state_IE_Mon_4</v>
      </c>
      <c r="B3624" t="e">
        <f>VLOOKUP(I3624,'state(26mar)'!D$2:G$680,4,FALSE)</f>
        <v>#N/A</v>
      </c>
      <c r="C3624" t="str">
        <f t="shared" si="305"/>
        <v>state_IE_Mon_4</v>
      </c>
      <c r="D3624">
        <f t="shared" si="303"/>
        <v>4</v>
      </c>
      <c r="E3624" t="s">
        <v>5049</v>
      </c>
      <c r="F3624" t="str">
        <f>VLOOKUP(E3624,'country(26mar)'!B$2:C$251,2,FALSE)</f>
        <v>IE</v>
      </c>
      <c r="G3624" t="str">
        <f>VLOOKUP(F3624,'country(26mar)'!C$2:D$251,2,FALSE)</f>
        <v>base.ie</v>
      </c>
      <c r="H3624" t="s">
        <v>5077</v>
      </c>
      <c r="I3624" t="str">
        <f t="shared" si="306"/>
        <v>Ireland Monaghan</v>
      </c>
      <c r="J3624" t="str">
        <f t="shared" si="304"/>
        <v>state_IE_Mon_4</v>
      </c>
    </row>
    <row r="3625" hidden="1" spans="1:10">
      <c r="A3625" t="str">
        <f t="shared" si="302"/>
        <v>state_IE_Lao_5</v>
      </c>
      <c r="B3625" t="e">
        <f>VLOOKUP(I3625,'state(26mar)'!D$2:G$680,4,FALSE)</f>
        <v>#N/A</v>
      </c>
      <c r="C3625" t="str">
        <f t="shared" si="305"/>
        <v>state_IE_Lao_5</v>
      </c>
      <c r="D3625">
        <f t="shared" si="303"/>
        <v>5</v>
      </c>
      <c r="E3625" t="s">
        <v>5049</v>
      </c>
      <c r="F3625" t="str">
        <f>VLOOKUP(E3625,'country(26mar)'!B$2:C$251,2,FALSE)</f>
        <v>IE</v>
      </c>
      <c r="G3625" t="str">
        <f>VLOOKUP(F3625,'country(26mar)'!C$2:D$251,2,FALSE)</f>
        <v>base.ie</v>
      </c>
      <c r="H3625" t="s">
        <v>5084</v>
      </c>
      <c r="I3625" t="str">
        <f t="shared" si="306"/>
        <v>Ireland Laois</v>
      </c>
      <c r="J3625" t="str">
        <f t="shared" si="304"/>
        <v>state_IE_Lao_5</v>
      </c>
    </row>
    <row r="3626" hidden="1" spans="1:10">
      <c r="A3626" t="str">
        <f t="shared" si="302"/>
        <v>state_IE_Lon_6</v>
      </c>
      <c r="B3626" t="e">
        <f>VLOOKUP(I3626,'state(26mar)'!D$2:G$680,4,FALSE)</f>
        <v>#N/A</v>
      </c>
      <c r="C3626" t="str">
        <f t="shared" si="305"/>
        <v>state_IE_Lon_6</v>
      </c>
      <c r="D3626">
        <f t="shared" si="303"/>
        <v>6</v>
      </c>
      <c r="E3626" t="s">
        <v>5049</v>
      </c>
      <c r="F3626" t="str">
        <f>VLOOKUP(E3626,'country(26mar)'!B$2:C$251,2,FALSE)</f>
        <v>IE</v>
      </c>
      <c r="G3626" t="str">
        <f>VLOOKUP(F3626,'country(26mar)'!C$2:D$251,2,FALSE)</f>
        <v>base.ie</v>
      </c>
      <c r="H3626" t="s">
        <v>5075</v>
      </c>
      <c r="I3626" t="str">
        <f t="shared" si="306"/>
        <v>Ireland Longford</v>
      </c>
      <c r="J3626" t="str">
        <f t="shared" si="304"/>
        <v>state_IE_Lon_6</v>
      </c>
    </row>
    <row r="3627" hidden="1" spans="1:10">
      <c r="A3627" t="str">
        <f t="shared" si="302"/>
        <v>state_IE_Cla_7</v>
      </c>
      <c r="B3627" t="e">
        <f>VLOOKUP(I3627,'state(26mar)'!D$2:G$680,4,FALSE)</f>
        <v>#N/A</v>
      </c>
      <c r="C3627" t="str">
        <f t="shared" si="305"/>
        <v>state_IE_Cla_7</v>
      </c>
      <c r="D3627">
        <f t="shared" si="303"/>
        <v>7</v>
      </c>
      <c r="E3627" t="s">
        <v>5049</v>
      </c>
      <c r="F3627" t="str">
        <f>VLOOKUP(E3627,'country(26mar)'!B$2:C$251,2,FALSE)</f>
        <v>IE</v>
      </c>
      <c r="G3627" t="str">
        <f>VLOOKUP(F3627,'country(26mar)'!C$2:D$251,2,FALSE)</f>
        <v>base.ie</v>
      </c>
      <c r="H3627" t="s">
        <v>599</v>
      </c>
      <c r="I3627" t="str">
        <f t="shared" si="306"/>
        <v>Ireland Clare</v>
      </c>
      <c r="J3627" t="str">
        <f t="shared" si="304"/>
        <v>state_IE_Cla_7</v>
      </c>
    </row>
    <row r="3628" hidden="1" spans="1:10">
      <c r="A3628" t="str">
        <f t="shared" si="302"/>
        <v>state_IE_Ker_8</v>
      </c>
      <c r="B3628" t="e">
        <f>VLOOKUP(I3628,'state(26mar)'!D$2:G$680,4,FALSE)</f>
        <v>#N/A</v>
      </c>
      <c r="C3628" t="str">
        <f t="shared" si="305"/>
        <v>state_IE_Ker_8</v>
      </c>
      <c r="D3628">
        <f t="shared" si="303"/>
        <v>8</v>
      </c>
      <c r="E3628" t="s">
        <v>5049</v>
      </c>
      <c r="F3628" t="str">
        <f>VLOOKUP(E3628,'country(26mar)'!B$2:C$251,2,FALSE)</f>
        <v>IE</v>
      </c>
      <c r="G3628" t="str">
        <f>VLOOKUP(F3628,'country(26mar)'!C$2:D$251,2,FALSE)</f>
        <v>base.ie</v>
      </c>
      <c r="H3628" t="s">
        <v>5072</v>
      </c>
      <c r="I3628" t="str">
        <f t="shared" si="306"/>
        <v>Ireland Kerry</v>
      </c>
      <c r="J3628" t="str">
        <f t="shared" si="304"/>
        <v>state_IE_Ker_8</v>
      </c>
    </row>
    <row r="3629" hidden="1" spans="1:10">
      <c r="A3629" t="str">
        <f t="shared" si="302"/>
        <v>state_IE_Don_9</v>
      </c>
      <c r="B3629" t="e">
        <f>VLOOKUP(I3629,'state(26mar)'!D$2:G$680,4,FALSE)</f>
        <v>#N/A</v>
      </c>
      <c r="C3629" t="str">
        <f t="shared" si="305"/>
        <v>state_IE_Don_9</v>
      </c>
      <c r="D3629">
        <f t="shared" si="303"/>
        <v>9</v>
      </c>
      <c r="E3629" t="s">
        <v>5049</v>
      </c>
      <c r="F3629" t="str">
        <f>VLOOKUP(E3629,'country(26mar)'!B$2:C$251,2,FALSE)</f>
        <v>IE</v>
      </c>
      <c r="G3629" t="str">
        <f>VLOOKUP(F3629,'country(26mar)'!C$2:D$251,2,FALSE)</f>
        <v>base.ie</v>
      </c>
      <c r="H3629" t="s">
        <v>5061</v>
      </c>
      <c r="I3629" t="str">
        <f t="shared" si="306"/>
        <v>Ireland Donegal</v>
      </c>
      <c r="J3629" t="str">
        <f t="shared" si="304"/>
        <v>state_IE_Don_9</v>
      </c>
    </row>
    <row r="3630" hidden="1" spans="1:10">
      <c r="A3630" t="str">
        <f t="shared" si="302"/>
        <v>state_IE_Wic_10</v>
      </c>
      <c r="B3630" t="e">
        <f>VLOOKUP(I3630,'state(26mar)'!D$2:G$680,4,FALSE)</f>
        <v>#N/A</v>
      </c>
      <c r="C3630" t="str">
        <f t="shared" si="305"/>
        <v>state_IE_Wic_10</v>
      </c>
      <c r="D3630">
        <f t="shared" si="303"/>
        <v>10</v>
      </c>
      <c r="E3630" t="s">
        <v>5049</v>
      </c>
      <c r="F3630" t="str">
        <f>VLOOKUP(E3630,'country(26mar)'!B$2:C$251,2,FALSE)</f>
        <v>IE</v>
      </c>
      <c r="G3630" t="str">
        <f>VLOOKUP(F3630,'country(26mar)'!C$2:D$251,2,FALSE)</f>
        <v>base.ie</v>
      </c>
      <c r="H3630" t="s">
        <v>5100</v>
      </c>
      <c r="I3630" t="str">
        <f t="shared" si="306"/>
        <v>Ireland Wicklow</v>
      </c>
      <c r="J3630" t="str">
        <f t="shared" si="304"/>
        <v>state_IE_Wic_10</v>
      </c>
    </row>
    <row r="3631" hidden="1" spans="1:10">
      <c r="A3631" t="str">
        <f t="shared" si="302"/>
        <v>state_IE_Kil_11</v>
      </c>
      <c r="B3631" t="e">
        <f>VLOOKUP(I3631,'state(26mar)'!D$2:G$680,4,FALSE)</f>
        <v>#N/A</v>
      </c>
      <c r="C3631" t="str">
        <f t="shared" si="305"/>
        <v>state_IE_Kil_11</v>
      </c>
      <c r="D3631">
        <f t="shared" si="303"/>
        <v>11</v>
      </c>
      <c r="E3631" t="s">
        <v>5049</v>
      </c>
      <c r="F3631" t="str">
        <f>VLOOKUP(E3631,'country(26mar)'!B$2:C$251,2,FALSE)</f>
        <v>IE</v>
      </c>
      <c r="G3631" t="str">
        <f>VLOOKUP(F3631,'country(26mar)'!C$2:D$251,2,FALSE)</f>
        <v>base.ie</v>
      </c>
      <c r="H3631" t="s">
        <v>5070</v>
      </c>
      <c r="I3631" t="str">
        <f t="shared" si="306"/>
        <v>Ireland Kilkenny</v>
      </c>
      <c r="J3631" t="str">
        <f t="shared" si="304"/>
        <v>state_IE_Kil_11</v>
      </c>
    </row>
    <row r="3632" hidden="1" spans="1:10">
      <c r="A3632" t="str">
        <f t="shared" si="302"/>
        <v>state_IE_Cav_12</v>
      </c>
      <c r="B3632" t="e">
        <f>VLOOKUP(I3632,'state(26mar)'!D$2:G$680,4,FALSE)</f>
        <v>#N/A</v>
      </c>
      <c r="C3632" t="str">
        <f t="shared" si="305"/>
        <v>state_IE_Cav_12</v>
      </c>
      <c r="D3632">
        <f t="shared" si="303"/>
        <v>12</v>
      </c>
      <c r="E3632" t="s">
        <v>5049</v>
      </c>
      <c r="F3632" t="str">
        <f>VLOOKUP(E3632,'country(26mar)'!B$2:C$251,2,FALSE)</f>
        <v>IE</v>
      </c>
      <c r="G3632" t="str">
        <f>VLOOKUP(F3632,'country(26mar)'!C$2:D$251,2,FALSE)</f>
        <v>base.ie</v>
      </c>
      <c r="H3632" t="s">
        <v>5052</v>
      </c>
      <c r="I3632" t="str">
        <f t="shared" si="306"/>
        <v>Ireland Cavan</v>
      </c>
      <c r="J3632" t="str">
        <f t="shared" si="304"/>
        <v>state_IE_Cav_12</v>
      </c>
    </row>
    <row r="3633" hidden="1" spans="1:10">
      <c r="A3633" t="str">
        <f t="shared" si="302"/>
        <v>state_IE_Lei_13</v>
      </c>
      <c r="B3633" t="e">
        <f>VLOOKUP(I3633,'state(26mar)'!D$2:G$680,4,FALSE)</f>
        <v>#N/A</v>
      </c>
      <c r="C3633" t="str">
        <f t="shared" si="305"/>
        <v>state_IE_Lei_13</v>
      </c>
      <c r="D3633">
        <f t="shared" si="303"/>
        <v>13</v>
      </c>
      <c r="E3633" t="s">
        <v>5049</v>
      </c>
      <c r="F3633" t="str">
        <f>VLOOKUP(E3633,'country(26mar)'!B$2:C$251,2,FALSE)</f>
        <v>IE</v>
      </c>
      <c r="G3633" t="str">
        <f>VLOOKUP(F3633,'country(26mar)'!C$2:D$251,2,FALSE)</f>
        <v>base.ie</v>
      </c>
      <c r="H3633" t="s">
        <v>5055</v>
      </c>
      <c r="I3633" t="str">
        <f t="shared" si="306"/>
        <v>Ireland Leitrim</v>
      </c>
      <c r="J3633" t="str">
        <f t="shared" si="304"/>
        <v>state_IE_Lei_13</v>
      </c>
    </row>
    <row r="3634" hidden="1" spans="1:10">
      <c r="A3634" t="str">
        <f t="shared" si="302"/>
        <v>state_IE_Wex_14</v>
      </c>
      <c r="B3634" t="e">
        <f>VLOOKUP(I3634,'state(26mar)'!D$2:G$680,4,FALSE)</f>
        <v>#N/A</v>
      </c>
      <c r="C3634" t="str">
        <f t="shared" si="305"/>
        <v>state_IE_Wex_14</v>
      </c>
      <c r="D3634">
        <f t="shared" si="303"/>
        <v>14</v>
      </c>
      <c r="E3634" t="s">
        <v>5049</v>
      </c>
      <c r="F3634" t="str">
        <f>VLOOKUP(E3634,'country(26mar)'!B$2:C$251,2,FALSE)</f>
        <v>IE</v>
      </c>
      <c r="G3634" t="str">
        <f>VLOOKUP(F3634,'country(26mar)'!C$2:D$251,2,FALSE)</f>
        <v>base.ie</v>
      </c>
      <c r="H3634" t="s">
        <v>5099</v>
      </c>
      <c r="I3634" t="str">
        <f t="shared" si="306"/>
        <v>Ireland Wexford</v>
      </c>
      <c r="J3634" t="str">
        <f t="shared" si="304"/>
        <v>state_IE_Wex_14</v>
      </c>
    </row>
    <row r="3635" hidden="1" spans="1:10">
      <c r="A3635" t="str">
        <f t="shared" si="302"/>
        <v>state_IE_Ros_15</v>
      </c>
      <c r="B3635" t="e">
        <f>VLOOKUP(I3635,'state(26mar)'!D$2:G$680,4,FALSE)</f>
        <v>#N/A</v>
      </c>
      <c r="C3635" t="str">
        <f t="shared" si="305"/>
        <v>state_IE_Ros_15</v>
      </c>
      <c r="D3635">
        <f t="shared" si="303"/>
        <v>15</v>
      </c>
      <c r="E3635" t="s">
        <v>5049</v>
      </c>
      <c r="F3635" t="str">
        <f>VLOOKUP(E3635,'country(26mar)'!B$2:C$251,2,FALSE)</f>
        <v>IE</v>
      </c>
      <c r="G3635" t="str">
        <f>VLOOKUP(F3635,'country(26mar)'!C$2:D$251,2,FALSE)</f>
        <v>base.ie</v>
      </c>
      <c r="H3635" t="s">
        <v>5086</v>
      </c>
      <c r="I3635" t="str">
        <f t="shared" si="306"/>
        <v>Ireland Roscommon</v>
      </c>
      <c r="J3635" t="str">
        <f t="shared" si="304"/>
        <v>state_IE_Ros_15</v>
      </c>
    </row>
    <row r="3636" hidden="1" spans="1:10">
      <c r="A3636" t="str">
        <f t="shared" si="302"/>
        <v>state_IE_Gal_16</v>
      </c>
      <c r="B3636" t="e">
        <f>VLOOKUP(I3636,'state(26mar)'!D$2:G$680,4,FALSE)</f>
        <v>#N/A</v>
      </c>
      <c r="C3636" t="str">
        <f t="shared" si="305"/>
        <v>state_IE_Gal_16</v>
      </c>
      <c r="D3636">
        <f t="shared" si="303"/>
        <v>16</v>
      </c>
      <c r="E3636" t="s">
        <v>5049</v>
      </c>
      <c r="F3636" t="str">
        <f>VLOOKUP(E3636,'country(26mar)'!B$2:C$251,2,FALSE)</f>
        <v>IE</v>
      </c>
      <c r="G3636" t="str">
        <f>VLOOKUP(F3636,'country(26mar)'!C$2:D$251,2,FALSE)</f>
        <v>base.ie</v>
      </c>
      <c r="H3636" t="s">
        <v>5069</v>
      </c>
      <c r="I3636" t="str">
        <f t="shared" si="306"/>
        <v>Ireland Galway</v>
      </c>
      <c r="J3636" t="str">
        <f t="shared" si="304"/>
        <v>state_IE_Gal_16</v>
      </c>
    </row>
    <row r="3637" hidden="1" spans="1:10">
      <c r="A3637" t="str">
        <f t="shared" si="302"/>
        <v>state_IE_Cor_17</v>
      </c>
      <c r="B3637" t="e">
        <f>VLOOKUP(I3637,'state(26mar)'!D$2:G$680,4,FALSE)</f>
        <v>#N/A</v>
      </c>
      <c r="C3637" t="str">
        <f t="shared" si="305"/>
        <v>state_IE_Cor_17</v>
      </c>
      <c r="D3637">
        <f t="shared" si="303"/>
        <v>17</v>
      </c>
      <c r="E3637" t="s">
        <v>5049</v>
      </c>
      <c r="F3637" t="str">
        <f>VLOOKUP(E3637,'country(26mar)'!B$2:C$251,2,FALSE)</f>
        <v>IE</v>
      </c>
      <c r="G3637" t="str">
        <f>VLOOKUP(F3637,'country(26mar)'!C$2:D$251,2,FALSE)</f>
        <v>base.ie</v>
      </c>
      <c r="H3637" t="s">
        <v>5060</v>
      </c>
      <c r="I3637" t="str">
        <f t="shared" si="306"/>
        <v>Ireland Cork</v>
      </c>
      <c r="J3637" t="str">
        <f t="shared" si="304"/>
        <v>state_IE_Cor_17</v>
      </c>
    </row>
    <row r="3638" hidden="1" spans="1:10">
      <c r="A3638" t="str">
        <f t="shared" si="302"/>
        <v>state_IE_Dub_18</v>
      </c>
      <c r="B3638" t="e">
        <f>VLOOKUP(I3638,'state(26mar)'!D$2:G$680,4,FALSE)</f>
        <v>#N/A</v>
      </c>
      <c r="C3638" t="str">
        <f t="shared" si="305"/>
        <v>state_IE_Dub_18</v>
      </c>
      <c r="D3638">
        <f t="shared" si="303"/>
        <v>18</v>
      </c>
      <c r="E3638" t="s">
        <v>5049</v>
      </c>
      <c r="F3638" t="str">
        <f>VLOOKUP(E3638,'country(26mar)'!B$2:C$251,2,FALSE)</f>
        <v>IE</v>
      </c>
      <c r="G3638" t="str">
        <f>VLOOKUP(F3638,'country(26mar)'!C$2:D$251,2,FALSE)</f>
        <v>base.ie</v>
      </c>
      <c r="H3638" t="s">
        <v>5064</v>
      </c>
      <c r="I3638" t="str">
        <f t="shared" si="306"/>
        <v>Ireland Dublin</v>
      </c>
      <c r="J3638" t="str">
        <f t="shared" si="304"/>
        <v>state_IE_Dub_18</v>
      </c>
    </row>
    <row r="3639" hidden="1" spans="1:10">
      <c r="A3639" t="str">
        <f t="shared" si="302"/>
        <v>state_IE_Mea_19</v>
      </c>
      <c r="B3639" t="e">
        <f>VLOOKUP(I3639,'state(26mar)'!D$2:G$680,4,FALSE)</f>
        <v>#N/A</v>
      </c>
      <c r="C3639" t="str">
        <f t="shared" si="305"/>
        <v>state_IE_Mea_19</v>
      </c>
      <c r="D3639">
        <f t="shared" si="303"/>
        <v>19</v>
      </c>
      <c r="E3639" t="s">
        <v>5049</v>
      </c>
      <c r="F3639" t="str">
        <f>VLOOKUP(E3639,'country(26mar)'!B$2:C$251,2,FALSE)</f>
        <v>IE</v>
      </c>
      <c r="G3639" t="str">
        <f>VLOOKUP(F3639,'country(26mar)'!C$2:D$251,2,FALSE)</f>
        <v>base.ie</v>
      </c>
      <c r="H3639" t="s">
        <v>5095</v>
      </c>
      <c r="I3639" t="str">
        <f t="shared" si="306"/>
        <v>Ireland Meath</v>
      </c>
      <c r="J3639" t="str">
        <f t="shared" si="304"/>
        <v>state_IE_Mea_19</v>
      </c>
    </row>
    <row r="3640" hidden="1" spans="1:10">
      <c r="A3640" t="str">
        <f t="shared" si="302"/>
        <v>state_IE_Wat_20</v>
      </c>
      <c r="B3640" t="e">
        <f>VLOOKUP(I3640,'state(26mar)'!D$2:G$680,4,FALSE)</f>
        <v>#N/A</v>
      </c>
      <c r="C3640" t="str">
        <f t="shared" si="305"/>
        <v>state_IE_Wat_20</v>
      </c>
      <c r="D3640">
        <f t="shared" si="303"/>
        <v>20</v>
      </c>
      <c r="E3640" t="s">
        <v>5049</v>
      </c>
      <c r="F3640" t="str">
        <f>VLOOKUP(E3640,'country(26mar)'!B$2:C$251,2,FALSE)</f>
        <v>IE</v>
      </c>
      <c r="G3640" t="str">
        <f>VLOOKUP(F3640,'country(26mar)'!C$2:D$251,2,FALSE)</f>
        <v>base.ie</v>
      </c>
      <c r="H3640" t="s">
        <v>5098</v>
      </c>
      <c r="I3640" t="str">
        <f t="shared" si="306"/>
        <v>Ireland Waterford</v>
      </c>
      <c r="J3640" t="str">
        <f t="shared" si="304"/>
        <v>state_IE_Wat_20</v>
      </c>
    </row>
    <row r="3641" hidden="1" spans="1:10">
      <c r="A3641" t="str">
        <f t="shared" si="302"/>
        <v>state_IE_Lim_21</v>
      </c>
      <c r="B3641" t="e">
        <f>VLOOKUP(I3641,'state(26mar)'!D$2:G$680,4,FALSE)</f>
        <v>#N/A</v>
      </c>
      <c r="C3641" t="str">
        <f t="shared" si="305"/>
        <v>state_IE_Lim_21</v>
      </c>
      <c r="D3641">
        <f t="shared" si="303"/>
        <v>21</v>
      </c>
      <c r="E3641" t="s">
        <v>5049</v>
      </c>
      <c r="F3641" t="str">
        <f>VLOOKUP(E3641,'country(26mar)'!B$2:C$251,2,FALSE)</f>
        <v>IE</v>
      </c>
      <c r="G3641" t="str">
        <f>VLOOKUP(F3641,'country(26mar)'!C$2:D$251,2,FALSE)</f>
        <v>base.ie</v>
      </c>
      <c r="H3641" t="s">
        <v>5074</v>
      </c>
      <c r="I3641" t="str">
        <f t="shared" si="306"/>
        <v>Ireland Limerick</v>
      </c>
      <c r="J3641" t="str">
        <f t="shared" si="304"/>
        <v>state_IE_Lim_21</v>
      </c>
    </row>
    <row r="3642" hidden="1" spans="1:10">
      <c r="A3642" t="str">
        <f t="shared" si="302"/>
        <v>state_IE_Tip_22</v>
      </c>
      <c r="B3642" t="e">
        <f>VLOOKUP(I3642,'state(26mar)'!D$2:G$680,4,FALSE)</f>
        <v>#N/A</v>
      </c>
      <c r="C3642" t="str">
        <f t="shared" si="305"/>
        <v>state_IE_Tip_22</v>
      </c>
      <c r="D3642">
        <f t="shared" si="303"/>
        <v>22</v>
      </c>
      <c r="E3642" t="s">
        <v>5049</v>
      </c>
      <c r="F3642" t="str">
        <f>VLOOKUP(E3642,'country(26mar)'!B$2:C$251,2,FALSE)</f>
        <v>IE</v>
      </c>
      <c r="G3642" t="str">
        <f>VLOOKUP(F3642,'country(26mar)'!C$2:D$251,2,FALSE)</f>
        <v>base.ie</v>
      </c>
      <c r="H3642" t="s">
        <v>5059</v>
      </c>
      <c r="I3642" t="str">
        <f t="shared" si="306"/>
        <v>Ireland Tipperary</v>
      </c>
      <c r="J3642" t="str">
        <f t="shared" si="304"/>
        <v>state_IE_Tip_22</v>
      </c>
    </row>
    <row r="3643" hidden="1" spans="1:10">
      <c r="A3643" t="str">
        <f t="shared" si="302"/>
        <v>state_IE_Fin_23</v>
      </c>
      <c r="B3643" t="e">
        <f>VLOOKUP(I3643,'state(26mar)'!D$2:G$680,4,FALSE)</f>
        <v>#N/A</v>
      </c>
      <c r="C3643" t="str">
        <f t="shared" si="305"/>
        <v>state_IE_Fin_23</v>
      </c>
      <c r="D3643">
        <f t="shared" si="303"/>
        <v>23</v>
      </c>
      <c r="E3643" t="s">
        <v>5049</v>
      </c>
      <c r="F3643" t="str">
        <f>VLOOKUP(E3643,'country(26mar)'!B$2:C$251,2,FALSE)</f>
        <v>IE</v>
      </c>
      <c r="G3643" t="str">
        <f>VLOOKUP(F3643,'country(26mar)'!C$2:D$251,2,FALSE)</f>
        <v>base.ie</v>
      </c>
      <c r="H3643" t="s">
        <v>5090</v>
      </c>
      <c r="I3643" t="str">
        <f t="shared" si="306"/>
        <v>Ireland Fingal</v>
      </c>
      <c r="J3643" t="str">
        <f t="shared" si="304"/>
        <v>state_IE_Fin_23</v>
      </c>
    </row>
    <row r="3644" hidden="1" spans="1:10">
      <c r="A3644" t="str">
        <f t="shared" si="302"/>
        <v>state_IE_Dún_24</v>
      </c>
      <c r="B3644" t="e">
        <f>VLOOKUP(I3644,'state(26mar)'!D$2:G$680,4,FALSE)</f>
        <v>#N/A</v>
      </c>
      <c r="C3644" t="str">
        <f t="shared" si="305"/>
        <v>state_IE_Dún_24</v>
      </c>
      <c r="D3644">
        <f t="shared" si="303"/>
        <v>24</v>
      </c>
      <c r="E3644" t="s">
        <v>5049</v>
      </c>
      <c r="F3644" t="str">
        <f>VLOOKUP(E3644,'country(26mar)'!B$2:C$251,2,FALSE)</f>
        <v>IE</v>
      </c>
      <c r="G3644" t="str">
        <f>VLOOKUP(F3644,'country(26mar)'!C$2:D$251,2,FALSE)</f>
        <v>base.ie</v>
      </c>
      <c r="H3644" t="s">
        <v>5067</v>
      </c>
      <c r="I3644" t="str">
        <f t="shared" si="306"/>
        <v>Ireland Dún Laoghaire-Rathdown</v>
      </c>
      <c r="J3644" t="str">
        <f t="shared" si="304"/>
        <v>state_IE_Dún_24</v>
      </c>
    </row>
    <row r="3645" hidden="1" spans="1:10">
      <c r="A3645" t="str">
        <f t="shared" si="302"/>
        <v>state_IE_Sou_25</v>
      </c>
      <c r="B3645" t="e">
        <f>VLOOKUP(I3645,'state(26mar)'!D$2:G$680,4,FALSE)</f>
        <v>#N/A</v>
      </c>
      <c r="C3645" t="str">
        <f t="shared" si="305"/>
        <v>state_IE_Sou_25</v>
      </c>
      <c r="D3645">
        <f t="shared" si="303"/>
        <v>25</v>
      </c>
      <c r="E3645" t="s">
        <v>5049</v>
      </c>
      <c r="F3645" t="str">
        <f>VLOOKUP(E3645,'country(26mar)'!B$2:C$251,2,FALSE)</f>
        <v>IE</v>
      </c>
      <c r="G3645" t="str">
        <f>VLOOKUP(F3645,'country(26mar)'!C$2:D$251,2,FALSE)</f>
        <v>base.ie</v>
      </c>
      <c r="H3645" t="s">
        <v>5092</v>
      </c>
      <c r="I3645" t="str">
        <f t="shared" si="306"/>
        <v>Ireland South Dublin</v>
      </c>
      <c r="J3645" t="str">
        <f t="shared" si="304"/>
        <v>state_IE_Sou_25</v>
      </c>
    </row>
    <row r="3646" hidden="1" spans="1:10">
      <c r="A3646" t="str">
        <f t="shared" si="302"/>
        <v>state_IE_May_26</v>
      </c>
      <c r="B3646" t="e">
        <f>VLOOKUP(I3646,'state(26mar)'!D$2:G$680,4,FALSE)</f>
        <v>#N/A</v>
      </c>
      <c r="C3646" t="str">
        <f t="shared" si="305"/>
        <v>state_IE_May_26</v>
      </c>
      <c r="D3646">
        <f t="shared" si="303"/>
        <v>26</v>
      </c>
      <c r="E3646" t="s">
        <v>5049</v>
      </c>
      <c r="F3646" t="str">
        <f>VLOOKUP(E3646,'country(26mar)'!B$2:C$251,2,FALSE)</f>
        <v>IE</v>
      </c>
      <c r="G3646" t="str">
        <f>VLOOKUP(F3646,'country(26mar)'!C$2:D$251,2,FALSE)</f>
        <v>base.ie</v>
      </c>
      <c r="H3646" t="s">
        <v>5057</v>
      </c>
      <c r="I3646" t="str">
        <f t="shared" si="306"/>
        <v>Ireland Mayo</v>
      </c>
      <c r="J3646" t="str">
        <f t="shared" si="304"/>
        <v>state_IE_May_26</v>
      </c>
    </row>
    <row r="3647" hidden="1" spans="1:10">
      <c r="A3647" t="str">
        <f t="shared" si="302"/>
        <v>state_IE_Kil_27</v>
      </c>
      <c r="B3647" t="e">
        <f>VLOOKUP(I3647,'state(26mar)'!D$2:G$680,4,FALSE)</f>
        <v>#N/A</v>
      </c>
      <c r="C3647" t="str">
        <f t="shared" si="305"/>
        <v>state_IE_Kil_27</v>
      </c>
      <c r="D3647">
        <f t="shared" si="303"/>
        <v>27</v>
      </c>
      <c r="E3647" t="s">
        <v>5049</v>
      </c>
      <c r="F3647" t="str">
        <f>VLOOKUP(E3647,'country(26mar)'!B$2:C$251,2,FALSE)</f>
        <v>IE</v>
      </c>
      <c r="G3647" t="str">
        <f>VLOOKUP(F3647,'country(26mar)'!C$2:D$251,2,FALSE)</f>
        <v>base.ie</v>
      </c>
      <c r="H3647" t="s">
        <v>5081</v>
      </c>
      <c r="I3647" t="str">
        <f t="shared" si="306"/>
        <v>Ireland Kildare</v>
      </c>
      <c r="J3647" t="str">
        <f t="shared" si="304"/>
        <v>state_IE_Kil_27</v>
      </c>
    </row>
    <row r="3648" hidden="1" spans="1:10">
      <c r="A3648" t="str">
        <f t="shared" si="302"/>
        <v>state_IE_Car_28</v>
      </c>
      <c r="B3648" t="e">
        <f>VLOOKUP(I3648,'state(26mar)'!D$2:G$680,4,FALSE)</f>
        <v>#N/A</v>
      </c>
      <c r="C3648" t="str">
        <f t="shared" si="305"/>
        <v>state_IE_Car_28</v>
      </c>
      <c r="D3648">
        <f t="shared" si="303"/>
        <v>28</v>
      </c>
      <c r="E3648" t="s">
        <v>5049</v>
      </c>
      <c r="F3648" t="str">
        <f>VLOOKUP(E3648,'country(26mar)'!B$2:C$251,2,FALSE)</f>
        <v>IE</v>
      </c>
      <c r="G3648" t="str">
        <f>VLOOKUP(F3648,'country(26mar)'!C$2:D$251,2,FALSE)</f>
        <v>base.ie</v>
      </c>
      <c r="H3648" t="s">
        <v>5053</v>
      </c>
      <c r="I3648" t="str">
        <f t="shared" si="306"/>
        <v>Ireland Carlow</v>
      </c>
      <c r="J3648" t="str">
        <f t="shared" si="304"/>
        <v>state_IE_Car_28</v>
      </c>
    </row>
    <row r="3649" hidden="1" spans="1:10">
      <c r="A3649" t="str">
        <f t="shared" si="302"/>
        <v>state_IE_Off_29</v>
      </c>
      <c r="B3649" t="e">
        <f>VLOOKUP(I3649,'state(26mar)'!D$2:G$680,4,FALSE)</f>
        <v>#N/A</v>
      </c>
      <c r="C3649" t="str">
        <f t="shared" si="305"/>
        <v>state_IE_Off_29</v>
      </c>
      <c r="D3649">
        <f t="shared" si="303"/>
        <v>29</v>
      </c>
      <c r="E3649" t="s">
        <v>5049</v>
      </c>
      <c r="F3649" t="str">
        <f>VLOOKUP(E3649,'country(26mar)'!B$2:C$251,2,FALSE)</f>
        <v>IE</v>
      </c>
      <c r="G3649" t="str">
        <f>VLOOKUP(F3649,'country(26mar)'!C$2:D$251,2,FALSE)</f>
        <v>base.ie</v>
      </c>
      <c r="H3649" t="s">
        <v>5097</v>
      </c>
      <c r="I3649" t="str">
        <f t="shared" si="306"/>
        <v>Ireland Offaly</v>
      </c>
      <c r="J3649" t="str">
        <f t="shared" si="304"/>
        <v>state_IE_Off_29</v>
      </c>
    </row>
    <row r="3650" hidden="1" spans="1:10">
      <c r="A3650" t="str">
        <f t="shared" si="302"/>
        <v>state_IL_Sou_1</v>
      </c>
      <c r="B3650" t="e">
        <f>VLOOKUP(I3650,'state(26mar)'!D$2:G$680,4,FALSE)</f>
        <v>#N/A</v>
      </c>
      <c r="C3650" t="str">
        <f t="shared" si="305"/>
        <v>state_IL_Sou_1</v>
      </c>
      <c r="D3650">
        <f t="shared" si="303"/>
        <v>1</v>
      </c>
      <c r="E3650" t="s">
        <v>5106</v>
      </c>
      <c r="F3650" t="str">
        <f>VLOOKUP(E3650,'country(26mar)'!B$2:C$251,2,FALSE)</f>
        <v>IL</v>
      </c>
      <c r="G3650" t="str">
        <f>VLOOKUP(F3650,'country(26mar)'!C$2:D$251,2,FALSE)</f>
        <v>base.il</v>
      </c>
      <c r="H3650" t="s">
        <v>1173</v>
      </c>
      <c r="I3650" t="str">
        <f t="shared" si="306"/>
        <v>Israel Southern</v>
      </c>
      <c r="J3650" t="str">
        <f t="shared" si="304"/>
        <v>state_IL_Sou_1</v>
      </c>
    </row>
    <row r="3651" hidden="1" spans="1:10">
      <c r="A3651" t="str">
        <f t="shared" ref="A3651:A3714" si="307">IFERROR(B3651,C3651)</f>
        <v>state_IL_Nor_2</v>
      </c>
      <c r="B3651" t="e">
        <f>VLOOKUP(I3651,'state(26mar)'!D$2:G$680,4,FALSE)</f>
        <v>#N/A</v>
      </c>
      <c r="C3651" t="str">
        <f t="shared" si="305"/>
        <v>state_IL_Nor_2</v>
      </c>
      <c r="D3651">
        <f t="shared" ref="D3651:D3714" si="308">IF(E3651=E3650,D3650+1,1)</f>
        <v>2</v>
      </c>
      <c r="E3651" t="s">
        <v>5106</v>
      </c>
      <c r="F3651" t="str">
        <f>VLOOKUP(E3651,'country(26mar)'!B$2:C$251,2,FALSE)</f>
        <v>IL</v>
      </c>
      <c r="G3651" t="str">
        <f>VLOOKUP(F3651,'country(26mar)'!C$2:D$251,2,FALSE)</f>
        <v>base.il</v>
      </c>
      <c r="H3651" t="s">
        <v>4153</v>
      </c>
      <c r="I3651" t="str">
        <f t="shared" si="306"/>
        <v>Israel Northern</v>
      </c>
      <c r="J3651" t="str">
        <f t="shared" ref="J3651:J3714" si="309">A3651</f>
        <v>state_IL_Nor_2</v>
      </c>
    </row>
    <row r="3652" hidden="1" spans="1:10">
      <c r="A3652" t="str">
        <f t="shared" si="307"/>
        <v>state_IL_Tel_3</v>
      </c>
      <c r="B3652" t="e">
        <f>VLOOKUP(I3652,'state(26mar)'!D$2:G$680,4,FALSE)</f>
        <v>#N/A</v>
      </c>
      <c r="C3652" t="str">
        <f t="shared" si="305"/>
        <v>state_IL_Tel_3</v>
      </c>
      <c r="D3652">
        <f t="shared" si="308"/>
        <v>3</v>
      </c>
      <c r="E3652" t="s">
        <v>5106</v>
      </c>
      <c r="F3652" t="str">
        <f>VLOOKUP(E3652,'country(26mar)'!B$2:C$251,2,FALSE)</f>
        <v>IL</v>
      </c>
      <c r="G3652" t="str">
        <f>VLOOKUP(F3652,'country(26mar)'!C$2:D$251,2,FALSE)</f>
        <v>base.il</v>
      </c>
      <c r="H3652" t="s">
        <v>5114</v>
      </c>
      <c r="I3652" t="str">
        <f t="shared" si="306"/>
        <v>Israel Tel Aviv</v>
      </c>
      <c r="J3652" t="str">
        <f t="shared" si="309"/>
        <v>state_IL_Tel_3</v>
      </c>
    </row>
    <row r="3653" hidden="1" spans="1:10">
      <c r="A3653" t="str">
        <f t="shared" si="307"/>
        <v>state_IL_Hai_4</v>
      </c>
      <c r="B3653" t="e">
        <f>VLOOKUP(I3653,'state(26mar)'!D$2:G$680,4,FALSE)</f>
        <v>#N/A</v>
      </c>
      <c r="C3653" t="str">
        <f t="shared" si="305"/>
        <v>state_IL_Hai_4</v>
      </c>
      <c r="D3653">
        <f t="shared" si="308"/>
        <v>4</v>
      </c>
      <c r="E3653" t="s">
        <v>5106</v>
      </c>
      <c r="F3653" t="str">
        <f>VLOOKUP(E3653,'country(26mar)'!B$2:C$251,2,FALSE)</f>
        <v>IL</v>
      </c>
      <c r="G3653" t="str">
        <f>VLOOKUP(F3653,'country(26mar)'!C$2:D$251,2,FALSE)</f>
        <v>base.il</v>
      </c>
      <c r="H3653" t="s">
        <v>5109</v>
      </c>
      <c r="I3653" t="str">
        <f t="shared" si="306"/>
        <v>Israel Haifa</v>
      </c>
      <c r="J3653" t="str">
        <f t="shared" si="309"/>
        <v>state_IL_Hai_4</v>
      </c>
    </row>
    <row r="3654" hidden="1" spans="1:10">
      <c r="A3654" t="str">
        <f t="shared" si="307"/>
        <v>state_IL_Cen_5</v>
      </c>
      <c r="B3654" t="e">
        <f>VLOOKUP(I3654,'state(26mar)'!D$2:G$680,4,FALSE)</f>
        <v>#N/A</v>
      </c>
      <c r="C3654" t="str">
        <f t="shared" si="305"/>
        <v>state_IL_Cen_5</v>
      </c>
      <c r="D3654">
        <f t="shared" si="308"/>
        <v>5</v>
      </c>
      <c r="E3654" t="s">
        <v>5106</v>
      </c>
      <c r="F3654" t="str">
        <f>VLOOKUP(E3654,'country(26mar)'!B$2:C$251,2,FALSE)</f>
        <v>IL</v>
      </c>
      <c r="G3654" t="str">
        <f>VLOOKUP(F3654,'country(26mar)'!C$2:D$251,2,FALSE)</f>
        <v>base.il</v>
      </c>
      <c r="H3654" t="s">
        <v>1180</v>
      </c>
      <c r="I3654" t="str">
        <f t="shared" si="306"/>
        <v>Israel Central</v>
      </c>
      <c r="J3654" t="str">
        <f t="shared" si="309"/>
        <v>state_IL_Cen_5</v>
      </c>
    </row>
    <row r="3655" hidden="1" spans="1:10">
      <c r="A3655" t="str">
        <f t="shared" si="307"/>
        <v>base.state_in_ld</v>
      </c>
      <c r="B3655" t="str">
        <f>VLOOKUP(I3655,'state(26mar)'!D$2:G$680,4,FALSE)</f>
        <v>base.state_in_ld</v>
      </c>
      <c r="C3655" t="str">
        <f t="shared" si="305"/>
        <v>state_IN_Lak_1</v>
      </c>
      <c r="D3655">
        <f t="shared" si="308"/>
        <v>1</v>
      </c>
      <c r="E3655" t="s">
        <v>4519</v>
      </c>
      <c r="F3655" t="str">
        <f>VLOOKUP(E3655,'country(26mar)'!B$2:C$251,2,FALSE)</f>
        <v>IN</v>
      </c>
      <c r="G3655" t="str">
        <f>VLOOKUP(F3655,'country(26mar)'!C$2:D$251,2,FALSE)</f>
        <v>base.in</v>
      </c>
      <c r="H3655" t="s">
        <v>4653</v>
      </c>
      <c r="I3655" t="str">
        <f t="shared" ref="I3655:I3718" si="310">CONCATENATE(E3655," ",H3655)</f>
        <v>India Lakshadweep</v>
      </c>
      <c r="J3655" t="str">
        <f t="shared" si="309"/>
        <v>base.state_in_ld</v>
      </c>
    </row>
    <row r="3656" hidden="1" spans="1:10">
      <c r="A3656" t="str">
        <f t="shared" si="307"/>
        <v>base.state_in_dl</v>
      </c>
      <c r="B3656" t="str">
        <f>VLOOKUP(I3656,'state(26mar)'!D$2:G$680,4,FALSE)</f>
        <v>base.state_in_dl</v>
      </c>
      <c r="C3656" t="str">
        <f t="shared" si="305"/>
        <v>state_IN_Del_2</v>
      </c>
      <c r="D3656">
        <f t="shared" si="308"/>
        <v>2</v>
      </c>
      <c r="E3656" t="s">
        <v>4519</v>
      </c>
      <c r="F3656" t="str">
        <f>VLOOKUP(E3656,'country(26mar)'!B$2:C$251,2,FALSE)</f>
        <v>IN</v>
      </c>
      <c r="G3656" t="str">
        <f>VLOOKUP(F3656,'country(26mar)'!C$2:D$251,2,FALSE)</f>
        <v>base.in</v>
      </c>
      <c r="H3656" t="s">
        <v>4597</v>
      </c>
      <c r="I3656" t="str">
        <f t="shared" si="310"/>
        <v>India Delhi</v>
      </c>
      <c r="J3656" t="str">
        <f t="shared" si="309"/>
        <v>base.state_in_dl</v>
      </c>
    </row>
    <row r="3657" hidden="1" spans="1:10">
      <c r="A3657" t="str">
        <f t="shared" si="307"/>
        <v>base.state_in_as</v>
      </c>
      <c r="B3657" t="str">
        <f>VLOOKUP(I3657,'state(26mar)'!D$2:G$680,4,FALSE)</f>
        <v>base.state_in_as</v>
      </c>
      <c r="C3657" t="str">
        <f t="shared" si="305"/>
        <v>state_IN_Ass_3</v>
      </c>
      <c r="D3657">
        <f t="shared" si="308"/>
        <v>3</v>
      </c>
      <c r="E3657" t="s">
        <v>4519</v>
      </c>
      <c r="F3657" t="str">
        <f>VLOOKUP(E3657,'country(26mar)'!B$2:C$251,2,FALSE)</f>
        <v>IN</v>
      </c>
      <c r="G3657" t="str">
        <f>VLOOKUP(F3657,'country(26mar)'!C$2:D$251,2,FALSE)</f>
        <v>base.in</v>
      </c>
      <c r="H3657" t="s">
        <v>4602</v>
      </c>
      <c r="I3657" t="str">
        <f t="shared" si="310"/>
        <v>India Assam</v>
      </c>
      <c r="J3657" t="str">
        <f t="shared" si="309"/>
        <v>base.state_in_as</v>
      </c>
    </row>
    <row r="3658" hidden="1" spans="1:10">
      <c r="A3658" t="str">
        <f t="shared" si="307"/>
        <v>base.state_in_pb</v>
      </c>
      <c r="B3658" t="str">
        <f>VLOOKUP(I3658,'state(26mar)'!D$2:G$680,4,FALSE)</f>
        <v>base.state_in_pb</v>
      </c>
      <c r="C3658" t="str">
        <f t="shared" si="305"/>
        <v>state_IN_Pun_4</v>
      </c>
      <c r="D3658">
        <f t="shared" si="308"/>
        <v>4</v>
      </c>
      <c r="E3658" t="s">
        <v>4519</v>
      </c>
      <c r="F3658" t="str">
        <f>VLOOKUP(E3658,'country(26mar)'!B$2:C$251,2,FALSE)</f>
        <v>IN</v>
      </c>
      <c r="G3658" t="str">
        <f>VLOOKUP(F3658,'country(26mar)'!C$2:D$251,2,FALSE)</f>
        <v>base.in</v>
      </c>
      <c r="H3658" t="s">
        <v>4522</v>
      </c>
      <c r="I3658" t="str">
        <f t="shared" si="310"/>
        <v>India Punjab</v>
      </c>
      <c r="J3658" t="str">
        <f t="shared" si="309"/>
        <v>base.state_in_pb</v>
      </c>
    </row>
    <row r="3659" hidden="1" spans="1:10">
      <c r="A3659" t="str">
        <f t="shared" si="307"/>
        <v>base.state_in_gj</v>
      </c>
      <c r="B3659" t="str">
        <f>VLOOKUP(I3659,'state(26mar)'!D$2:G$680,4,FALSE)</f>
        <v>base.state_in_gj</v>
      </c>
      <c r="C3659" t="str">
        <f t="shared" si="305"/>
        <v>state_IN_Guj_5</v>
      </c>
      <c r="D3659">
        <f t="shared" si="308"/>
        <v>5</v>
      </c>
      <c r="E3659" t="s">
        <v>4519</v>
      </c>
      <c r="F3659" t="str">
        <f>VLOOKUP(E3659,'country(26mar)'!B$2:C$251,2,FALSE)</f>
        <v>IN</v>
      </c>
      <c r="G3659" t="str">
        <f>VLOOKUP(F3659,'country(26mar)'!C$2:D$251,2,FALSE)</f>
        <v>base.in</v>
      </c>
      <c r="H3659" t="s">
        <v>16288</v>
      </c>
      <c r="I3659" t="str">
        <f t="shared" si="310"/>
        <v>India Gujarat</v>
      </c>
      <c r="J3659" t="str">
        <f t="shared" si="309"/>
        <v>base.state_in_gj</v>
      </c>
    </row>
    <row r="3660" hidden="1" spans="1:10">
      <c r="A3660" t="str">
        <f t="shared" si="307"/>
        <v>base.state_in_wb</v>
      </c>
      <c r="B3660" t="str">
        <f>VLOOKUP(I3660,'state(26mar)'!D$2:G$680,4,FALSE)</f>
        <v>base.state_in_wb</v>
      </c>
      <c r="C3660" t="str">
        <f t="shared" si="305"/>
        <v>state_IN_Wes_6</v>
      </c>
      <c r="D3660">
        <f t="shared" si="308"/>
        <v>6</v>
      </c>
      <c r="E3660" t="s">
        <v>4519</v>
      </c>
      <c r="F3660" t="str">
        <f>VLOOKUP(E3660,'country(26mar)'!B$2:C$251,2,FALSE)</f>
        <v>IN</v>
      </c>
      <c r="G3660" t="str">
        <f>VLOOKUP(F3660,'country(26mar)'!C$2:D$251,2,FALSE)</f>
        <v>base.in</v>
      </c>
      <c r="H3660" t="s">
        <v>4540</v>
      </c>
      <c r="I3660" t="str">
        <f t="shared" si="310"/>
        <v>India West Bengal</v>
      </c>
      <c r="J3660" t="str">
        <f t="shared" si="309"/>
        <v>base.state_in_wb</v>
      </c>
    </row>
    <row r="3661" ht="13" hidden="1" customHeight="1" spans="1:10">
      <c r="A3661" t="str">
        <f t="shared" si="307"/>
        <v>base.state_in_an</v>
      </c>
      <c r="B3661" t="str">
        <f>VLOOKUP(I3661,'state(26mar)'!D$2:G$680,4,FALSE)</f>
        <v>base.state_in_an</v>
      </c>
      <c r="C3661" t="str">
        <f t="shared" si="305"/>
        <v>state_IN_And_7</v>
      </c>
      <c r="D3661">
        <f t="shared" si="308"/>
        <v>7</v>
      </c>
      <c r="E3661" t="s">
        <v>4519</v>
      </c>
      <c r="F3661" t="str">
        <f>VLOOKUP(E3661,'country(26mar)'!B$2:C$251,2,FALSE)</f>
        <v>IN</v>
      </c>
      <c r="G3661" t="str">
        <f>VLOOKUP(F3661,'country(26mar)'!C$2:D$251,2,FALSE)</f>
        <v>base.in</v>
      </c>
      <c r="H3661" s="7" t="s">
        <v>16267</v>
      </c>
      <c r="I3661" t="str">
        <f t="shared" si="310"/>
        <v>India Andaman and Nicobar</v>
      </c>
      <c r="J3661" t="str">
        <f t="shared" si="309"/>
        <v>base.state_in_an</v>
      </c>
    </row>
    <row r="3662" hidden="1" spans="1:10">
      <c r="A3662" t="str">
        <f t="shared" si="307"/>
        <v>base.state_in_rj</v>
      </c>
      <c r="B3662" t="str">
        <f>VLOOKUP(I3662,'state(26mar)'!D$2:G$680,4,FALSE)</f>
        <v>base.state_in_rj</v>
      </c>
      <c r="C3662" t="str">
        <f t="shared" si="305"/>
        <v>state_IN_Raj_8</v>
      </c>
      <c r="D3662">
        <f t="shared" si="308"/>
        <v>8</v>
      </c>
      <c r="E3662" t="s">
        <v>4519</v>
      </c>
      <c r="F3662" t="str">
        <f>VLOOKUP(E3662,'country(26mar)'!B$2:C$251,2,FALSE)</f>
        <v>IN</v>
      </c>
      <c r="G3662" t="str">
        <f>VLOOKUP(F3662,'country(26mar)'!C$2:D$251,2,FALSE)</f>
        <v>base.in</v>
      </c>
      <c r="H3662" s="7" t="s">
        <v>16320</v>
      </c>
      <c r="I3662" t="str">
        <f t="shared" si="310"/>
        <v>India Rajasthan</v>
      </c>
      <c r="J3662" t="str">
        <f t="shared" si="309"/>
        <v>base.state_in_rj</v>
      </c>
    </row>
    <row r="3663" hidden="1" spans="1:10">
      <c r="A3663" t="str">
        <f t="shared" si="307"/>
        <v>base.state_in_up</v>
      </c>
      <c r="B3663" t="str">
        <f>VLOOKUP(I3663,'state(26mar)'!D$2:G$680,4,FALSE)</f>
        <v>base.state_in_up</v>
      </c>
      <c r="C3663" t="str">
        <f t="shared" si="305"/>
        <v>state_IN_Utt_9</v>
      </c>
      <c r="D3663">
        <f t="shared" si="308"/>
        <v>9</v>
      </c>
      <c r="E3663" t="s">
        <v>4519</v>
      </c>
      <c r="F3663" t="str">
        <f>VLOOKUP(E3663,'country(26mar)'!B$2:C$251,2,FALSE)</f>
        <v>IN</v>
      </c>
      <c r="G3663" t="str">
        <f>VLOOKUP(F3663,'country(26mar)'!C$2:D$251,2,FALSE)</f>
        <v>base.in</v>
      </c>
      <c r="H3663" t="s">
        <v>4526</v>
      </c>
      <c r="I3663" t="str">
        <f t="shared" si="310"/>
        <v>India Uttar Pradesh</v>
      </c>
      <c r="J3663" t="str">
        <f t="shared" si="309"/>
        <v>base.state_in_up</v>
      </c>
    </row>
    <row r="3664" hidden="1" spans="1:10">
      <c r="A3664" t="str">
        <f t="shared" si="307"/>
        <v>base.state_in_hr</v>
      </c>
      <c r="B3664" t="str">
        <f>VLOOKUP(I3664,'state(26mar)'!D$2:G$680,4,FALSE)</f>
        <v>base.state_in_hr</v>
      </c>
      <c r="C3664" t="str">
        <f t="shared" si="305"/>
        <v>state_IN_Har_10</v>
      </c>
      <c r="D3664">
        <f t="shared" si="308"/>
        <v>10</v>
      </c>
      <c r="E3664" t="s">
        <v>4519</v>
      </c>
      <c r="F3664" t="str">
        <f>VLOOKUP(E3664,'country(26mar)'!B$2:C$251,2,FALSE)</f>
        <v>IN</v>
      </c>
      <c r="G3664" t="str">
        <f>VLOOKUP(F3664,'country(26mar)'!C$2:D$251,2,FALSE)</f>
        <v>base.in</v>
      </c>
      <c r="H3664" s="7" t="s">
        <v>16294</v>
      </c>
      <c r="I3664" t="str">
        <f t="shared" si="310"/>
        <v>India Haryana</v>
      </c>
      <c r="J3664" t="str">
        <f t="shared" si="309"/>
        <v>base.state_in_hr</v>
      </c>
    </row>
    <row r="3665" hidden="1" spans="1:10">
      <c r="A3665" t="str">
        <f t="shared" si="307"/>
        <v>base.state_in_hp</v>
      </c>
      <c r="B3665" t="str">
        <f>VLOOKUP(I3665,'state(26mar)'!D$2:G$680,4,FALSE)</f>
        <v>base.state_in_hp</v>
      </c>
      <c r="C3665" t="str">
        <f t="shared" si="305"/>
        <v>state_IN_Him_11</v>
      </c>
      <c r="D3665">
        <f t="shared" si="308"/>
        <v>11</v>
      </c>
      <c r="E3665" t="s">
        <v>4519</v>
      </c>
      <c r="F3665" t="str">
        <f>VLOOKUP(E3665,'country(26mar)'!B$2:C$251,2,FALSE)</f>
        <v>IN</v>
      </c>
      <c r="G3665" t="str">
        <f>VLOOKUP(F3665,'country(26mar)'!C$2:D$251,2,FALSE)</f>
        <v>base.in</v>
      </c>
      <c r="H3665" s="7" t="s">
        <v>16291</v>
      </c>
      <c r="I3665" t="str">
        <f t="shared" si="310"/>
        <v>India Himachal Pradesh</v>
      </c>
      <c r="J3665" t="str">
        <f t="shared" si="309"/>
        <v>base.state_in_hp</v>
      </c>
    </row>
    <row r="3666" hidden="1" spans="1:10">
      <c r="A3666" t="str">
        <f t="shared" si="307"/>
        <v>base.state_in_br</v>
      </c>
      <c r="B3666" t="str">
        <f>VLOOKUP(I3666,'state(26mar)'!D$2:G$680,4,FALSE)</f>
        <v>base.state_in_br</v>
      </c>
      <c r="C3666" t="str">
        <f t="shared" si="305"/>
        <v>state_IN_Bih_12</v>
      </c>
      <c r="D3666">
        <f t="shared" si="308"/>
        <v>12</v>
      </c>
      <c r="E3666" t="s">
        <v>4519</v>
      </c>
      <c r="F3666" t="str">
        <f>VLOOKUP(E3666,'country(26mar)'!B$2:C$251,2,FALSE)</f>
        <v>IN</v>
      </c>
      <c r="G3666" t="str">
        <f>VLOOKUP(F3666,'country(26mar)'!C$2:D$251,2,FALSE)</f>
        <v>base.in</v>
      </c>
      <c r="H3666" s="7" t="s">
        <v>16274</v>
      </c>
      <c r="I3666" t="str">
        <f t="shared" si="310"/>
        <v>India Bihar</v>
      </c>
      <c r="J3666" t="str">
        <f t="shared" si="309"/>
        <v>base.state_in_br</v>
      </c>
    </row>
    <row r="3667" hidden="1" spans="1:10">
      <c r="A3667" t="str">
        <f t="shared" si="307"/>
        <v>base.state_in_mp</v>
      </c>
      <c r="B3667" t="str">
        <f>VLOOKUP(I3667,'state(26mar)'!D$2:G$680,4,FALSE)</f>
        <v>base.state_in_mp</v>
      </c>
      <c r="C3667" t="str">
        <f t="shared" si="305"/>
        <v>state_IN_Mad_13</v>
      </c>
      <c r="D3667">
        <f t="shared" si="308"/>
        <v>13</v>
      </c>
      <c r="E3667" t="s">
        <v>4519</v>
      </c>
      <c r="F3667" t="str">
        <f>VLOOKUP(E3667,'country(26mar)'!B$2:C$251,2,FALSE)</f>
        <v>IN</v>
      </c>
      <c r="G3667" t="str">
        <f>VLOOKUP(F3667,'country(26mar)'!C$2:D$251,2,FALSE)</f>
        <v>base.in</v>
      </c>
      <c r="H3667" t="s">
        <v>4569</v>
      </c>
      <c r="I3667" t="str">
        <f t="shared" si="310"/>
        <v>India Madhya Pradesh</v>
      </c>
      <c r="J3667" t="str">
        <f t="shared" si="309"/>
        <v>base.state_in_mp</v>
      </c>
    </row>
    <row r="3668" hidden="1" spans="1:10">
      <c r="A3668" t="str">
        <f t="shared" si="307"/>
        <v>base.state_in_jk</v>
      </c>
      <c r="B3668" t="str">
        <f>VLOOKUP(I3668,'state(26mar)'!D$2:G$680,4,FALSE)</f>
        <v>base.state_in_jk</v>
      </c>
      <c r="C3668" t="str">
        <f t="shared" si="305"/>
        <v>state_IN_Jam_14</v>
      </c>
      <c r="D3668">
        <f t="shared" si="308"/>
        <v>14</v>
      </c>
      <c r="E3668" t="s">
        <v>4519</v>
      </c>
      <c r="F3668" t="str">
        <f>VLOOKUP(E3668,'country(26mar)'!B$2:C$251,2,FALSE)</f>
        <v>IN</v>
      </c>
      <c r="G3668" t="str">
        <f>VLOOKUP(F3668,'country(26mar)'!C$2:D$251,2,FALSE)</f>
        <v>base.in</v>
      </c>
      <c r="H3668" s="7" t="s">
        <v>16298</v>
      </c>
      <c r="I3668" t="str">
        <f t="shared" si="310"/>
        <v>India Jammu and Kashmir</v>
      </c>
      <c r="J3668" t="str">
        <f t="shared" si="309"/>
        <v>base.state_in_jk</v>
      </c>
    </row>
    <row r="3669" hidden="1" spans="1:10">
      <c r="A3669" t="str">
        <f t="shared" si="307"/>
        <v>base.state_in_ka</v>
      </c>
      <c r="B3669" t="str">
        <f>VLOOKUP(I3669,'state(26mar)'!D$2:G$680,4,FALSE)</f>
        <v>base.state_in_ka</v>
      </c>
      <c r="C3669" t="str">
        <f t="shared" si="305"/>
        <v>state_IN_Kar_15</v>
      </c>
      <c r="D3669">
        <f t="shared" si="308"/>
        <v>15</v>
      </c>
      <c r="E3669" t="s">
        <v>4519</v>
      </c>
      <c r="F3669" t="str">
        <f>VLOOKUP(E3669,'country(26mar)'!B$2:C$251,2,FALSE)</f>
        <v>IN</v>
      </c>
      <c r="G3669" t="str">
        <f>VLOOKUP(F3669,'country(26mar)'!C$2:D$251,2,FALSE)</f>
        <v>base.in</v>
      </c>
      <c r="H3669" s="7" t="s">
        <v>16300</v>
      </c>
      <c r="I3669" t="str">
        <f t="shared" si="310"/>
        <v>India Karnataka</v>
      </c>
      <c r="J3669" t="str">
        <f t="shared" si="309"/>
        <v>base.state_in_ka</v>
      </c>
    </row>
    <row r="3670" hidden="1" spans="1:10">
      <c r="A3670" t="str">
        <f t="shared" si="307"/>
        <v>base.state_in_mh</v>
      </c>
      <c r="B3670" t="str">
        <f>VLOOKUP(I3670,'state(26mar)'!D$2:G$680,4,FALSE)</f>
        <v>base.state_in_mh</v>
      </c>
      <c r="C3670" t="str">
        <f t="shared" si="305"/>
        <v>state_IN_Mah_16</v>
      </c>
      <c r="D3670">
        <f t="shared" si="308"/>
        <v>16</v>
      </c>
      <c r="E3670" t="s">
        <v>4519</v>
      </c>
      <c r="F3670" t="str">
        <f>VLOOKUP(E3670,'country(26mar)'!B$2:C$251,2,FALSE)</f>
        <v>IN</v>
      </c>
      <c r="G3670" t="str">
        <f>VLOOKUP(F3670,'country(26mar)'!C$2:D$251,2,FALSE)</f>
        <v>base.in</v>
      </c>
      <c r="H3670" s="7" t="s">
        <v>16307</v>
      </c>
      <c r="I3670" t="str">
        <f t="shared" si="310"/>
        <v>India Maharashtra</v>
      </c>
      <c r="J3670" t="str">
        <f t="shared" si="309"/>
        <v>base.state_in_mh</v>
      </c>
    </row>
    <row r="3671" hidden="1" spans="1:10">
      <c r="A3671" t="str">
        <f t="shared" si="307"/>
        <v>base.state_in_tr</v>
      </c>
      <c r="B3671" t="str">
        <f>VLOOKUP(I3671,'state(26mar)'!D$2:G$680,4,FALSE)</f>
        <v>base.state_in_tr</v>
      </c>
      <c r="C3671" t="str">
        <f t="shared" si="305"/>
        <v>state_IN_Tri_17</v>
      </c>
      <c r="D3671">
        <f t="shared" si="308"/>
        <v>17</v>
      </c>
      <c r="E3671" t="s">
        <v>4519</v>
      </c>
      <c r="F3671" t="str">
        <f>VLOOKUP(E3671,'country(26mar)'!B$2:C$251,2,FALSE)</f>
        <v>IN</v>
      </c>
      <c r="G3671" t="str">
        <f>VLOOKUP(F3671,'country(26mar)'!C$2:D$251,2,FALSE)</f>
        <v>base.in</v>
      </c>
      <c r="H3671" t="s">
        <v>4524</v>
      </c>
      <c r="I3671" t="str">
        <f t="shared" si="310"/>
        <v>India Tripura</v>
      </c>
      <c r="J3671" t="str">
        <f t="shared" si="309"/>
        <v>base.state_in_tr</v>
      </c>
    </row>
    <row r="3672" hidden="1" spans="1:10">
      <c r="A3672" t="str">
        <f t="shared" si="307"/>
        <v>base.state_in_tn</v>
      </c>
      <c r="B3672" t="str">
        <f>VLOOKUP(I3672,'state(26mar)'!D$2:G$680,4,FALSE)</f>
        <v>base.state_in_tn</v>
      </c>
      <c r="C3672" t="str">
        <f t="shared" ref="C3672:C3735" si="311">CONCATENATE("state_",F3672,"_",LEFT(H3672,3),"_",D3672)</f>
        <v>state_IN_Tam_18</v>
      </c>
      <c r="D3672">
        <f t="shared" si="308"/>
        <v>18</v>
      </c>
      <c r="E3672" t="s">
        <v>4519</v>
      </c>
      <c r="F3672" t="str">
        <f>VLOOKUP(E3672,'country(26mar)'!B$2:C$251,2,FALSE)</f>
        <v>IN</v>
      </c>
      <c r="G3672" t="str">
        <f>VLOOKUP(F3672,'country(26mar)'!C$2:D$251,2,FALSE)</f>
        <v>base.in</v>
      </c>
      <c r="H3672" s="7" t="s">
        <v>16323</v>
      </c>
      <c r="I3672" t="str">
        <f t="shared" si="310"/>
        <v>India Tamil Nadu</v>
      </c>
      <c r="J3672" t="str">
        <f t="shared" si="309"/>
        <v>base.state_in_tn</v>
      </c>
    </row>
    <row r="3673" hidden="1" spans="1:10">
      <c r="A3673" t="str">
        <f t="shared" si="307"/>
        <v>base.state_in_sk</v>
      </c>
      <c r="B3673" t="str">
        <f>VLOOKUP(I3673,'state(26mar)'!D$2:G$680,4,FALSE)</f>
        <v>base.state_in_sk</v>
      </c>
      <c r="C3673" t="str">
        <f t="shared" si="311"/>
        <v>state_IN_Sik_19</v>
      </c>
      <c r="D3673">
        <f t="shared" si="308"/>
        <v>19</v>
      </c>
      <c r="E3673" t="s">
        <v>4519</v>
      </c>
      <c r="F3673" t="str">
        <f>VLOOKUP(E3673,'country(26mar)'!B$2:C$251,2,FALSE)</f>
        <v>IN</v>
      </c>
      <c r="G3673" t="str">
        <f>VLOOKUP(F3673,'country(26mar)'!C$2:D$251,2,FALSE)</f>
        <v>base.in</v>
      </c>
      <c r="H3673" t="s">
        <v>4613</v>
      </c>
      <c r="I3673" t="str">
        <f t="shared" si="310"/>
        <v>India Sikkim</v>
      </c>
      <c r="J3673" t="str">
        <f t="shared" si="309"/>
        <v>base.state_in_sk</v>
      </c>
    </row>
    <row r="3674" hidden="1" spans="1:10">
      <c r="A3674" t="str">
        <f t="shared" si="307"/>
        <v>state_IN_Odi_20</v>
      </c>
      <c r="B3674" t="e">
        <f>VLOOKUP(I3674,'state(26mar)'!D$2:G$680,4,FALSE)</f>
        <v>#N/A</v>
      </c>
      <c r="C3674" t="str">
        <f t="shared" si="311"/>
        <v>state_IN_Odi_20</v>
      </c>
      <c r="D3674">
        <f t="shared" si="308"/>
        <v>20</v>
      </c>
      <c r="E3674" t="s">
        <v>4519</v>
      </c>
      <c r="F3674" t="str">
        <f>VLOOKUP(E3674,'country(26mar)'!B$2:C$251,2,FALSE)</f>
        <v>IN</v>
      </c>
      <c r="G3674" t="str">
        <f>VLOOKUP(F3674,'country(26mar)'!C$2:D$251,2,FALSE)</f>
        <v>base.in</v>
      </c>
      <c r="H3674" t="s">
        <v>4571</v>
      </c>
      <c r="I3674" t="str">
        <f t="shared" si="310"/>
        <v>India Odisha</v>
      </c>
      <c r="J3674" t="str">
        <f t="shared" si="309"/>
        <v>state_IN_Odi_20</v>
      </c>
    </row>
    <row r="3675" hidden="1" spans="1:10">
      <c r="A3675" t="str">
        <f t="shared" si="307"/>
        <v>base.state_in_dd</v>
      </c>
      <c r="B3675" t="str">
        <f>VLOOKUP(I3675,'state(26mar)'!D$2:G$680,4,FALSE)</f>
        <v>base.state_in_dd</v>
      </c>
      <c r="C3675" t="str">
        <f t="shared" si="311"/>
        <v>state_IN_Dam_21</v>
      </c>
      <c r="D3675">
        <f t="shared" si="308"/>
        <v>21</v>
      </c>
      <c r="E3675" t="s">
        <v>4519</v>
      </c>
      <c r="F3675" t="str">
        <f>VLOOKUP(E3675,'country(26mar)'!B$2:C$251,2,FALSE)</f>
        <v>IN</v>
      </c>
      <c r="G3675" t="str">
        <f>VLOOKUP(F3675,'country(26mar)'!C$2:D$251,2,FALSE)</f>
        <v>base.in</v>
      </c>
      <c r="H3675" s="7" t="s">
        <v>16279</v>
      </c>
      <c r="I3675" t="str">
        <f t="shared" si="310"/>
        <v>India Daman and Diu</v>
      </c>
      <c r="J3675" t="str">
        <f t="shared" si="309"/>
        <v>base.state_in_dd</v>
      </c>
    </row>
    <row r="3676" hidden="1" spans="1:10">
      <c r="A3676" t="str">
        <f t="shared" si="307"/>
        <v>base.state_in_kl</v>
      </c>
      <c r="B3676" t="str">
        <f>VLOOKUP(I3676,'state(26mar)'!D$2:G$680,4,FALSE)</f>
        <v>base.state_in_kl</v>
      </c>
      <c r="C3676" t="str">
        <f t="shared" si="311"/>
        <v>state_IN_Ker_22</v>
      </c>
      <c r="D3676">
        <f t="shared" si="308"/>
        <v>22</v>
      </c>
      <c r="E3676" t="s">
        <v>4519</v>
      </c>
      <c r="F3676" t="str">
        <f>VLOOKUP(E3676,'country(26mar)'!B$2:C$251,2,FALSE)</f>
        <v>IN</v>
      </c>
      <c r="G3676" t="str">
        <f>VLOOKUP(F3676,'country(26mar)'!C$2:D$251,2,FALSE)</f>
        <v>base.in</v>
      </c>
      <c r="H3676" t="s">
        <v>4537</v>
      </c>
      <c r="I3676" t="str">
        <f t="shared" si="310"/>
        <v>India Kerala</v>
      </c>
      <c r="J3676" t="str">
        <f t="shared" si="309"/>
        <v>base.state_in_kl</v>
      </c>
    </row>
    <row r="3677" hidden="1" spans="1:10">
      <c r="A3677" t="str">
        <f t="shared" si="307"/>
        <v>base.state_in_ap</v>
      </c>
      <c r="B3677" t="str">
        <f>VLOOKUP(I3677,'state(26mar)'!D$2:G$680,4,FALSE)</f>
        <v>base.state_in_ap</v>
      </c>
      <c r="C3677" t="str">
        <f t="shared" si="311"/>
        <v>state_IN_And_23</v>
      </c>
      <c r="D3677">
        <f t="shared" si="308"/>
        <v>23</v>
      </c>
      <c r="E3677" t="s">
        <v>4519</v>
      </c>
      <c r="F3677" t="str">
        <f>VLOOKUP(E3677,'country(26mar)'!B$2:C$251,2,FALSE)</f>
        <v>IN</v>
      </c>
      <c r="G3677" t="str">
        <f>VLOOKUP(F3677,'country(26mar)'!C$2:D$251,2,FALSE)</f>
        <v>base.in</v>
      </c>
      <c r="H3677" t="s">
        <v>4588</v>
      </c>
      <c r="I3677" t="str">
        <f t="shared" si="310"/>
        <v>India Andhra Pradesh</v>
      </c>
      <c r="J3677" t="str">
        <f t="shared" si="309"/>
        <v>base.state_in_ap</v>
      </c>
    </row>
    <row r="3678" hidden="1" spans="1:10">
      <c r="A3678" t="str">
        <f t="shared" si="307"/>
        <v>base.state_in_mz</v>
      </c>
      <c r="B3678" t="str">
        <f>VLOOKUP(I3678,'state(26mar)'!D$2:G$680,4,FALSE)</f>
        <v>base.state_in_mz</v>
      </c>
      <c r="C3678" t="str">
        <f t="shared" si="311"/>
        <v>state_IN_Miz_24</v>
      </c>
      <c r="D3678">
        <f t="shared" si="308"/>
        <v>24</v>
      </c>
      <c r="E3678" t="s">
        <v>4519</v>
      </c>
      <c r="F3678" t="str">
        <f>VLOOKUP(E3678,'country(26mar)'!B$2:C$251,2,FALSE)</f>
        <v>IN</v>
      </c>
      <c r="G3678" t="str">
        <f>VLOOKUP(F3678,'country(26mar)'!C$2:D$251,2,FALSE)</f>
        <v>base.in</v>
      </c>
      <c r="H3678" t="s">
        <v>4532</v>
      </c>
      <c r="I3678" t="str">
        <f t="shared" si="310"/>
        <v>India Mizoram</v>
      </c>
      <c r="J3678" t="str">
        <f t="shared" si="309"/>
        <v>base.state_in_mz</v>
      </c>
    </row>
    <row r="3679" hidden="1" spans="1:10">
      <c r="A3679" t="str">
        <f t="shared" si="307"/>
        <v>base.state_in_ch</v>
      </c>
      <c r="B3679" t="str">
        <f>VLOOKUP(I3679,'state(26mar)'!D$2:G$680,4,FALSE)</f>
        <v>base.state_in_ch</v>
      </c>
      <c r="C3679" t="str">
        <f t="shared" si="311"/>
        <v>state_IN_Cha_25</v>
      </c>
      <c r="D3679">
        <f t="shared" si="308"/>
        <v>25</v>
      </c>
      <c r="E3679" t="s">
        <v>4519</v>
      </c>
      <c r="F3679" t="str">
        <f>VLOOKUP(E3679,'country(26mar)'!B$2:C$251,2,FALSE)</f>
        <v>IN</v>
      </c>
      <c r="G3679" t="str">
        <f>VLOOKUP(F3679,'country(26mar)'!C$2:D$251,2,FALSE)</f>
        <v>base.in</v>
      </c>
      <c r="H3679" s="7" t="s">
        <v>4582</v>
      </c>
      <c r="I3679" t="str">
        <f t="shared" si="310"/>
        <v>India Chandigarh</v>
      </c>
      <c r="J3679" t="str">
        <f t="shared" si="309"/>
        <v>base.state_in_ch</v>
      </c>
    </row>
    <row r="3680" hidden="1" spans="1:10">
      <c r="A3680" t="str">
        <f t="shared" si="307"/>
        <v>base.state_in_mn</v>
      </c>
      <c r="B3680" t="str">
        <f>VLOOKUP(I3680,'state(26mar)'!D$2:G$680,4,FALSE)</f>
        <v>base.state_in_mn</v>
      </c>
      <c r="C3680" t="str">
        <f t="shared" si="311"/>
        <v>state_IN_Man_26</v>
      </c>
      <c r="D3680">
        <f t="shared" si="308"/>
        <v>26</v>
      </c>
      <c r="E3680" t="s">
        <v>4519</v>
      </c>
      <c r="F3680" t="str">
        <f>VLOOKUP(E3680,'country(26mar)'!B$2:C$251,2,FALSE)</f>
        <v>IN</v>
      </c>
      <c r="G3680" t="str">
        <f>VLOOKUP(F3680,'country(26mar)'!C$2:D$251,2,FALSE)</f>
        <v>base.in</v>
      </c>
      <c r="H3680" t="s">
        <v>4633</v>
      </c>
      <c r="I3680" t="str">
        <f t="shared" si="310"/>
        <v>India Manipur</v>
      </c>
      <c r="J3680" t="str">
        <f t="shared" si="309"/>
        <v>base.state_in_mn</v>
      </c>
    </row>
    <row r="3681" hidden="1" spans="1:10">
      <c r="A3681" t="str">
        <f t="shared" si="307"/>
        <v>base.state_in_nl</v>
      </c>
      <c r="B3681" t="str">
        <f>VLOOKUP(I3681,'state(26mar)'!D$2:G$680,4,FALSE)</f>
        <v>base.state_in_nl</v>
      </c>
      <c r="C3681" t="str">
        <f t="shared" si="311"/>
        <v>state_IN_Nag_27</v>
      </c>
      <c r="D3681">
        <f t="shared" si="308"/>
        <v>27</v>
      </c>
      <c r="E3681" t="s">
        <v>4519</v>
      </c>
      <c r="F3681" t="str">
        <f>VLOOKUP(E3681,'country(26mar)'!B$2:C$251,2,FALSE)</f>
        <v>IN</v>
      </c>
      <c r="G3681" t="str">
        <f>VLOOKUP(F3681,'country(26mar)'!C$2:D$251,2,FALSE)</f>
        <v>base.in</v>
      </c>
      <c r="H3681" s="7" t="s">
        <v>16314</v>
      </c>
      <c r="I3681" t="str">
        <f t="shared" si="310"/>
        <v>India Nagaland</v>
      </c>
      <c r="J3681" t="str">
        <f t="shared" si="309"/>
        <v>base.state_in_nl</v>
      </c>
    </row>
    <row r="3682" hidden="1" spans="1:10">
      <c r="A3682" t="str">
        <f t="shared" si="307"/>
        <v>base.state_in_jh</v>
      </c>
      <c r="B3682" t="str">
        <f>VLOOKUP(I3682,'state(26mar)'!D$2:G$680,4,FALSE)</f>
        <v>base.state_in_jh</v>
      </c>
      <c r="C3682" t="str">
        <f t="shared" si="311"/>
        <v>state_IN_Jha_28</v>
      </c>
      <c r="D3682">
        <f t="shared" si="308"/>
        <v>28</v>
      </c>
      <c r="E3682" t="s">
        <v>4519</v>
      </c>
      <c r="F3682" t="str">
        <f>VLOOKUP(E3682,'country(26mar)'!B$2:C$251,2,FALSE)</f>
        <v>IN</v>
      </c>
      <c r="G3682" t="str">
        <f>VLOOKUP(F3682,'country(26mar)'!C$2:D$251,2,FALSE)</f>
        <v>base.in</v>
      </c>
      <c r="H3682" t="s">
        <v>4599</v>
      </c>
      <c r="I3682" t="str">
        <f t="shared" si="310"/>
        <v>India Jharkhand</v>
      </c>
      <c r="J3682" t="str">
        <f t="shared" si="309"/>
        <v>base.state_in_jh</v>
      </c>
    </row>
    <row r="3683" hidden="1" spans="1:10">
      <c r="A3683" t="str">
        <f t="shared" si="307"/>
        <v>base.state_in_ml</v>
      </c>
      <c r="B3683" t="str">
        <f>VLOOKUP(I3683,'state(26mar)'!D$2:G$680,4,FALSE)</f>
        <v>base.state_in_ml</v>
      </c>
      <c r="C3683" t="str">
        <f t="shared" si="311"/>
        <v>state_IN_Meg_29</v>
      </c>
      <c r="D3683">
        <f t="shared" si="308"/>
        <v>29</v>
      </c>
      <c r="E3683" t="s">
        <v>4519</v>
      </c>
      <c r="F3683" t="str">
        <f>VLOOKUP(E3683,'country(26mar)'!B$2:C$251,2,FALSE)</f>
        <v>IN</v>
      </c>
      <c r="G3683" t="str">
        <f>VLOOKUP(F3683,'country(26mar)'!C$2:D$251,2,FALSE)</f>
        <v>base.in</v>
      </c>
      <c r="H3683" s="7" t="s">
        <v>16309</v>
      </c>
      <c r="I3683" t="str">
        <f t="shared" si="310"/>
        <v>India Meghalaya</v>
      </c>
      <c r="J3683" t="str">
        <f t="shared" si="309"/>
        <v>base.state_in_ml</v>
      </c>
    </row>
    <row r="3684" ht="25.7" hidden="1" spans="1:10">
      <c r="A3684" t="str">
        <f t="shared" si="307"/>
        <v>base.state_in_dn</v>
      </c>
      <c r="B3684" t="str">
        <f>VLOOKUP(I3684,'state(26mar)'!D$2:G$680,4,FALSE)</f>
        <v>base.state_in_dn</v>
      </c>
      <c r="C3684" t="str">
        <f t="shared" si="311"/>
        <v>state_IN_Dad_30</v>
      </c>
      <c r="D3684">
        <f t="shared" si="308"/>
        <v>30</v>
      </c>
      <c r="E3684" t="s">
        <v>4519</v>
      </c>
      <c r="F3684" t="str">
        <f>VLOOKUP(E3684,'country(26mar)'!B$2:C$251,2,FALSE)</f>
        <v>IN</v>
      </c>
      <c r="G3684" t="str">
        <f>VLOOKUP(F3684,'country(26mar)'!C$2:D$251,2,FALSE)</f>
        <v>base.in</v>
      </c>
      <c r="H3684" s="7" t="s">
        <v>16284</v>
      </c>
      <c r="I3684" t="str">
        <f t="shared" si="310"/>
        <v>India Dadra and Nagar Haveli</v>
      </c>
      <c r="J3684" t="str">
        <f t="shared" si="309"/>
        <v>base.state_in_dn</v>
      </c>
    </row>
    <row r="3685" hidden="1" spans="1:10">
      <c r="A3685" t="str">
        <f t="shared" si="307"/>
        <v>base.state_in_py</v>
      </c>
      <c r="B3685" t="str">
        <f>VLOOKUP(I3685,'state(26mar)'!D$2:G$680,4,FALSE)</f>
        <v>base.state_in_py</v>
      </c>
      <c r="C3685" t="str">
        <f t="shared" si="311"/>
        <v>state_IN_Pud_31</v>
      </c>
      <c r="D3685">
        <f t="shared" si="308"/>
        <v>31</v>
      </c>
      <c r="E3685" t="s">
        <v>4519</v>
      </c>
      <c r="F3685" t="str">
        <f>VLOOKUP(E3685,'country(26mar)'!B$2:C$251,2,FALSE)</f>
        <v>IN</v>
      </c>
      <c r="G3685" t="str">
        <f>VLOOKUP(F3685,'country(26mar)'!C$2:D$251,2,FALSE)</f>
        <v>base.in</v>
      </c>
      <c r="H3685" t="s">
        <v>4704</v>
      </c>
      <c r="I3685" t="str">
        <f t="shared" si="310"/>
        <v>India Puducherry</v>
      </c>
      <c r="J3685" t="str">
        <f t="shared" si="309"/>
        <v>base.state_in_py</v>
      </c>
    </row>
    <row r="3686" hidden="1" spans="1:10">
      <c r="A3686" t="str">
        <f t="shared" si="307"/>
        <v>base.state_in_ar</v>
      </c>
      <c r="B3686" t="str">
        <f>VLOOKUP(I3686,'state(26mar)'!D$2:G$680,4,FALSE)</f>
        <v>base.state_in_ar</v>
      </c>
      <c r="C3686" t="str">
        <f t="shared" si="311"/>
        <v>state_IN_Aru_32</v>
      </c>
      <c r="D3686">
        <f t="shared" si="308"/>
        <v>32</v>
      </c>
      <c r="E3686" t="s">
        <v>4519</v>
      </c>
      <c r="F3686" t="str">
        <f>VLOOKUP(E3686,'country(26mar)'!B$2:C$251,2,FALSE)</f>
        <v>IN</v>
      </c>
      <c r="G3686" t="str">
        <f>VLOOKUP(F3686,'country(26mar)'!C$2:D$251,2,FALSE)</f>
        <v>base.in</v>
      </c>
      <c r="H3686" s="7" t="s">
        <v>16271</v>
      </c>
      <c r="I3686" t="str">
        <f t="shared" si="310"/>
        <v>India Arunachal Pradesh</v>
      </c>
      <c r="J3686" t="str">
        <f t="shared" si="309"/>
        <v>base.state_in_ar</v>
      </c>
    </row>
    <row r="3687" hidden="1" spans="1:10">
      <c r="A3687" t="str">
        <f t="shared" si="307"/>
        <v>base.state_in_cg</v>
      </c>
      <c r="B3687" t="str">
        <f>VLOOKUP(I3687,'state(26mar)'!D$2:G$680,4,FALSE)</f>
        <v>base.state_in_cg</v>
      </c>
      <c r="C3687" t="str">
        <f t="shared" si="311"/>
        <v>state_IN_Cha_33</v>
      </c>
      <c r="D3687">
        <f t="shared" si="308"/>
        <v>33</v>
      </c>
      <c r="E3687" t="s">
        <v>4519</v>
      </c>
      <c r="F3687" t="str">
        <f>VLOOKUP(E3687,'country(26mar)'!B$2:C$251,2,FALSE)</f>
        <v>IN</v>
      </c>
      <c r="G3687" t="str">
        <f>VLOOKUP(F3687,'country(26mar)'!C$2:D$251,2,FALSE)</f>
        <v>base.in</v>
      </c>
      <c r="H3687" s="7" t="s">
        <v>16276</v>
      </c>
      <c r="I3687" t="str">
        <f t="shared" si="310"/>
        <v>India Chattisgarh</v>
      </c>
      <c r="J3687" t="str">
        <f t="shared" si="309"/>
        <v>base.state_in_cg</v>
      </c>
    </row>
    <row r="3688" hidden="1" spans="1:10">
      <c r="A3688" t="str">
        <f t="shared" si="307"/>
        <v>base.state_in_ga</v>
      </c>
      <c r="B3688" t="str">
        <f>VLOOKUP(I3688,'state(26mar)'!D$2:G$680,4,FALSE)</f>
        <v>base.state_in_ga</v>
      </c>
      <c r="C3688" t="str">
        <f t="shared" si="311"/>
        <v>state_IN_Goa_34</v>
      </c>
      <c r="D3688">
        <f t="shared" si="308"/>
        <v>34</v>
      </c>
      <c r="E3688" t="s">
        <v>4519</v>
      </c>
      <c r="F3688" t="str">
        <f>VLOOKUP(E3688,'country(26mar)'!B$2:C$251,2,FALSE)</f>
        <v>IN</v>
      </c>
      <c r="G3688" t="str">
        <f>VLOOKUP(F3688,'country(26mar)'!C$2:D$251,2,FALSE)</f>
        <v>base.in</v>
      </c>
      <c r="H3688" t="s">
        <v>4696</v>
      </c>
      <c r="I3688" t="str">
        <f t="shared" si="310"/>
        <v>India Goa</v>
      </c>
      <c r="J3688" t="str">
        <f t="shared" si="309"/>
        <v>base.state_in_ga</v>
      </c>
    </row>
    <row r="3689" hidden="1" spans="1:10">
      <c r="A3689" t="str">
        <f t="shared" si="307"/>
        <v>base.state_in_uk</v>
      </c>
      <c r="B3689" t="str">
        <f>VLOOKUP(I3689,'state(26mar)'!D$2:G$680,4,FALSE)</f>
        <v>base.state_in_uk</v>
      </c>
      <c r="C3689" t="str">
        <f t="shared" si="311"/>
        <v>state_IN_Utt_35</v>
      </c>
      <c r="D3689">
        <f t="shared" si="308"/>
        <v>35</v>
      </c>
      <c r="E3689" t="s">
        <v>4519</v>
      </c>
      <c r="F3689" t="str">
        <f>VLOOKUP(E3689,'country(26mar)'!B$2:C$251,2,FALSE)</f>
        <v>IN</v>
      </c>
      <c r="G3689" t="str">
        <f>VLOOKUP(F3689,'country(26mar)'!C$2:D$251,2,FALSE)</f>
        <v>base.in</v>
      </c>
      <c r="H3689" t="s">
        <v>4596</v>
      </c>
      <c r="I3689" t="str">
        <f t="shared" si="310"/>
        <v>India Uttarakhand</v>
      </c>
      <c r="J3689" t="str">
        <f t="shared" si="309"/>
        <v>base.state_in_uk</v>
      </c>
    </row>
    <row r="3690" hidden="1" spans="1:10">
      <c r="A3690" t="str">
        <f t="shared" si="307"/>
        <v>state_IQ_Diy_1</v>
      </c>
      <c r="B3690" t="e">
        <f>VLOOKUP(I3690,'state(26mar)'!D$2:G$680,4,FALSE)</f>
        <v>#N/A</v>
      </c>
      <c r="C3690" t="str">
        <f t="shared" si="311"/>
        <v>state_IQ_Diy_1</v>
      </c>
      <c r="D3690">
        <f t="shared" si="308"/>
        <v>1</v>
      </c>
      <c r="E3690" t="s">
        <v>5001</v>
      </c>
      <c r="F3690" t="str">
        <f>VLOOKUP(E3690,'country(26mar)'!B$2:C$251,2,FALSE)</f>
        <v>IQ</v>
      </c>
      <c r="G3690" t="str">
        <f>VLOOKUP(F3690,'country(26mar)'!C$2:D$251,2,FALSE)</f>
        <v>base.iq</v>
      </c>
      <c r="H3690" t="s">
        <v>5029</v>
      </c>
      <c r="I3690" t="str">
        <f t="shared" si="310"/>
        <v>Iraq Diyālá</v>
      </c>
      <c r="J3690" t="str">
        <f t="shared" si="309"/>
        <v>state_IQ_Diy_1</v>
      </c>
    </row>
    <row r="3691" hidden="1" spans="1:10">
      <c r="A3691" t="str">
        <f t="shared" si="307"/>
        <v>state_IQ_Bag_2</v>
      </c>
      <c r="B3691" t="e">
        <f>VLOOKUP(I3691,'state(26mar)'!D$2:G$680,4,FALSE)</f>
        <v>#N/A</v>
      </c>
      <c r="C3691" t="str">
        <f t="shared" si="311"/>
        <v>state_IQ_Bag_2</v>
      </c>
      <c r="D3691">
        <f t="shared" si="308"/>
        <v>2</v>
      </c>
      <c r="E3691" t="s">
        <v>5001</v>
      </c>
      <c r="F3691" t="str">
        <f>VLOOKUP(E3691,'country(26mar)'!B$2:C$251,2,FALSE)</f>
        <v>IQ</v>
      </c>
      <c r="G3691" t="str">
        <f>VLOOKUP(F3691,'country(26mar)'!C$2:D$251,2,FALSE)</f>
        <v>base.iq</v>
      </c>
      <c r="H3691" t="s">
        <v>5027</v>
      </c>
      <c r="I3691" t="str">
        <f t="shared" si="310"/>
        <v>Iraq Baghdād</v>
      </c>
      <c r="J3691" t="str">
        <f t="shared" si="309"/>
        <v>state_IQ_Bag_2</v>
      </c>
    </row>
    <row r="3692" hidden="1" spans="1:10">
      <c r="A3692" t="str">
        <f t="shared" si="307"/>
        <v>state_IQ_As _3</v>
      </c>
      <c r="B3692" t="e">
        <f>VLOOKUP(I3692,'state(26mar)'!D$2:G$680,4,FALSE)</f>
        <v>#N/A</v>
      </c>
      <c r="C3692" t="str">
        <f t="shared" si="311"/>
        <v>state_IQ_As _3</v>
      </c>
      <c r="D3692">
        <f t="shared" si="308"/>
        <v>3</v>
      </c>
      <c r="E3692" t="s">
        <v>5001</v>
      </c>
      <c r="F3692" t="str">
        <f>VLOOKUP(E3692,'country(26mar)'!B$2:C$251,2,FALSE)</f>
        <v>IQ</v>
      </c>
      <c r="G3692" t="str">
        <f>VLOOKUP(F3692,'country(26mar)'!C$2:D$251,2,FALSE)</f>
        <v>base.iq</v>
      </c>
      <c r="H3692" t="s">
        <v>5022</v>
      </c>
      <c r="I3692" t="str">
        <f t="shared" si="310"/>
        <v>Iraq As Sulaymānīyah</v>
      </c>
      <c r="J3692" t="str">
        <f t="shared" si="309"/>
        <v>state_IQ_As _3</v>
      </c>
    </row>
    <row r="3693" hidden="1" spans="1:10">
      <c r="A3693" t="str">
        <f t="shared" si="307"/>
        <v>state_IQ_Al _4</v>
      </c>
      <c r="B3693" t="e">
        <f>VLOOKUP(I3693,'state(26mar)'!D$2:G$680,4,FALSE)</f>
        <v>#N/A</v>
      </c>
      <c r="C3693" t="str">
        <f t="shared" si="311"/>
        <v>state_IQ_Al _4</v>
      </c>
      <c r="D3693">
        <f t="shared" si="308"/>
        <v>4</v>
      </c>
      <c r="E3693" t="s">
        <v>5001</v>
      </c>
      <c r="F3693" t="str">
        <f>VLOOKUP(E3693,'country(26mar)'!B$2:C$251,2,FALSE)</f>
        <v>IQ</v>
      </c>
      <c r="G3693" t="str">
        <f>VLOOKUP(F3693,'country(26mar)'!C$2:D$251,2,FALSE)</f>
        <v>base.iq</v>
      </c>
      <c r="H3693" t="s">
        <v>5020</v>
      </c>
      <c r="I3693" t="str">
        <f t="shared" si="310"/>
        <v>Iraq Al Muthanná</v>
      </c>
      <c r="J3693" t="str">
        <f t="shared" si="309"/>
        <v>state_IQ_Al _4</v>
      </c>
    </row>
    <row r="3694" hidden="1" spans="1:10">
      <c r="A3694" t="str">
        <f t="shared" si="307"/>
        <v>state_IQ_Dhī_5</v>
      </c>
      <c r="B3694" t="e">
        <f>VLOOKUP(I3694,'state(26mar)'!D$2:G$680,4,FALSE)</f>
        <v>#N/A</v>
      </c>
      <c r="C3694" t="str">
        <f t="shared" si="311"/>
        <v>state_IQ_Dhī_5</v>
      </c>
      <c r="D3694">
        <f t="shared" si="308"/>
        <v>5</v>
      </c>
      <c r="E3694" t="s">
        <v>5001</v>
      </c>
      <c r="F3694" t="str">
        <f>VLOOKUP(E3694,'country(26mar)'!B$2:C$251,2,FALSE)</f>
        <v>IQ</v>
      </c>
      <c r="G3694" t="str">
        <f>VLOOKUP(F3694,'country(26mar)'!C$2:D$251,2,FALSE)</f>
        <v>base.iq</v>
      </c>
      <c r="H3694" t="s">
        <v>5016</v>
      </c>
      <c r="I3694" t="str">
        <f t="shared" si="310"/>
        <v>Iraq Dhī Qār</v>
      </c>
      <c r="J3694" t="str">
        <f t="shared" si="309"/>
        <v>state_IQ_Dhī_5</v>
      </c>
    </row>
    <row r="3695" hidden="1" spans="1:10">
      <c r="A3695" t="str">
        <f t="shared" si="307"/>
        <v>state_IQ_Nīn_6</v>
      </c>
      <c r="B3695" t="e">
        <f>VLOOKUP(I3695,'state(26mar)'!D$2:G$680,4,FALSE)</f>
        <v>#N/A</v>
      </c>
      <c r="C3695" t="str">
        <f t="shared" si="311"/>
        <v>state_IQ_Nīn_6</v>
      </c>
      <c r="D3695">
        <f t="shared" si="308"/>
        <v>6</v>
      </c>
      <c r="E3695" t="s">
        <v>5001</v>
      </c>
      <c r="F3695" t="str">
        <f>VLOOKUP(E3695,'country(26mar)'!B$2:C$251,2,FALSE)</f>
        <v>IQ</v>
      </c>
      <c r="G3695" t="str">
        <f>VLOOKUP(F3695,'country(26mar)'!C$2:D$251,2,FALSE)</f>
        <v>base.iq</v>
      </c>
      <c r="H3695" t="s">
        <v>5041</v>
      </c>
      <c r="I3695" t="str">
        <f t="shared" si="310"/>
        <v>Iraq Nīnawá</v>
      </c>
      <c r="J3695" t="str">
        <f t="shared" si="309"/>
        <v>state_IQ_Nīn_6</v>
      </c>
    </row>
    <row r="3696" hidden="1" spans="1:10">
      <c r="A3696" t="str">
        <f t="shared" si="307"/>
        <v>state_IQ_Kir_7</v>
      </c>
      <c r="B3696" t="e">
        <f>VLOOKUP(I3696,'state(26mar)'!D$2:G$680,4,FALSE)</f>
        <v>#N/A</v>
      </c>
      <c r="C3696" t="str">
        <f t="shared" si="311"/>
        <v>state_IQ_Kir_7</v>
      </c>
      <c r="D3696">
        <f t="shared" si="308"/>
        <v>7</v>
      </c>
      <c r="E3696" t="s">
        <v>5001</v>
      </c>
      <c r="F3696" t="str">
        <f>VLOOKUP(E3696,'country(26mar)'!B$2:C$251,2,FALSE)</f>
        <v>IQ</v>
      </c>
      <c r="G3696" t="str">
        <f>VLOOKUP(F3696,'country(26mar)'!C$2:D$251,2,FALSE)</f>
        <v>base.iq</v>
      </c>
      <c r="H3696" t="s">
        <v>5038</v>
      </c>
      <c r="I3696" t="str">
        <f t="shared" si="310"/>
        <v>Iraq Kirkūk</v>
      </c>
      <c r="J3696" t="str">
        <f t="shared" si="309"/>
        <v>state_IQ_Kir_7</v>
      </c>
    </row>
    <row r="3697" hidden="1" spans="1:10">
      <c r="A3697" t="str">
        <f t="shared" si="307"/>
        <v>state_IQ_Şal_8</v>
      </c>
      <c r="B3697" t="e">
        <f>VLOOKUP(I3697,'state(26mar)'!D$2:G$680,4,FALSE)</f>
        <v>#N/A</v>
      </c>
      <c r="C3697" t="str">
        <f t="shared" si="311"/>
        <v>state_IQ_Şal_8</v>
      </c>
      <c r="D3697">
        <f t="shared" si="308"/>
        <v>8</v>
      </c>
      <c r="E3697" t="s">
        <v>5001</v>
      </c>
      <c r="F3697" t="str">
        <f>VLOOKUP(E3697,'country(26mar)'!B$2:C$251,2,FALSE)</f>
        <v>IQ</v>
      </c>
      <c r="G3697" t="str">
        <f>VLOOKUP(F3697,'country(26mar)'!C$2:D$251,2,FALSE)</f>
        <v>base.iq</v>
      </c>
      <c r="H3697" t="s">
        <v>5043</v>
      </c>
      <c r="I3697" t="str">
        <f t="shared" si="310"/>
        <v>Iraq Şalāḩ ad Dīn</v>
      </c>
      <c r="J3697" t="str">
        <f t="shared" si="309"/>
        <v>state_IQ_Şal_8</v>
      </c>
    </row>
    <row r="3698" hidden="1" spans="1:10">
      <c r="A3698" t="str">
        <f t="shared" si="307"/>
        <v>state_IQ_Kar_9</v>
      </c>
      <c r="B3698" t="e">
        <f>VLOOKUP(I3698,'state(26mar)'!D$2:G$680,4,FALSE)</f>
        <v>#N/A</v>
      </c>
      <c r="C3698" t="str">
        <f t="shared" si="311"/>
        <v>state_IQ_Kar_9</v>
      </c>
      <c r="D3698">
        <f t="shared" si="308"/>
        <v>9</v>
      </c>
      <c r="E3698" t="s">
        <v>5001</v>
      </c>
      <c r="F3698" t="str">
        <f>VLOOKUP(E3698,'country(26mar)'!B$2:C$251,2,FALSE)</f>
        <v>IQ</v>
      </c>
      <c r="G3698" t="str">
        <f>VLOOKUP(F3698,'country(26mar)'!C$2:D$251,2,FALSE)</f>
        <v>base.iq</v>
      </c>
      <c r="H3698" t="s">
        <v>5036</v>
      </c>
      <c r="I3698" t="str">
        <f t="shared" si="310"/>
        <v>Iraq Karbalā’</v>
      </c>
      <c r="J3698" t="str">
        <f t="shared" si="309"/>
        <v>state_IQ_Kar_9</v>
      </c>
    </row>
    <row r="3699" hidden="1" spans="1:10">
      <c r="A3699" t="str">
        <f t="shared" si="307"/>
        <v>state_IQ_May_10</v>
      </c>
      <c r="B3699" t="e">
        <f>VLOOKUP(I3699,'state(26mar)'!D$2:G$680,4,FALSE)</f>
        <v>#N/A</v>
      </c>
      <c r="C3699" t="str">
        <f t="shared" si="311"/>
        <v>state_IQ_May_10</v>
      </c>
      <c r="D3699">
        <f t="shared" si="308"/>
        <v>10</v>
      </c>
      <c r="E3699" t="s">
        <v>5001</v>
      </c>
      <c r="F3699" t="str">
        <f>VLOOKUP(E3699,'country(26mar)'!B$2:C$251,2,FALSE)</f>
        <v>IQ</v>
      </c>
      <c r="G3699" t="str">
        <f>VLOOKUP(F3699,'country(26mar)'!C$2:D$251,2,FALSE)</f>
        <v>base.iq</v>
      </c>
      <c r="H3699" t="s">
        <v>5006</v>
      </c>
      <c r="I3699" t="str">
        <f t="shared" si="310"/>
        <v>Iraq Maysān</v>
      </c>
      <c r="J3699" t="str">
        <f t="shared" si="309"/>
        <v>state_IQ_May_10</v>
      </c>
    </row>
    <row r="3700" hidden="1" spans="1:10">
      <c r="A3700" t="str">
        <f t="shared" si="307"/>
        <v>state_IQ_Al _11</v>
      </c>
      <c r="B3700" t="e">
        <f>VLOOKUP(I3700,'state(26mar)'!D$2:G$680,4,FALSE)</f>
        <v>#N/A</v>
      </c>
      <c r="C3700" t="str">
        <f t="shared" si="311"/>
        <v>state_IQ_Al _11</v>
      </c>
      <c r="D3700">
        <f t="shared" si="308"/>
        <v>11</v>
      </c>
      <c r="E3700" t="s">
        <v>5001</v>
      </c>
      <c r="F3700" t="str">
        <f>VLOOKUP(E3700,'country(26mar)'!B$2:C$251,2,FALSE)</f>
        <v>IQ</v>
      </c>
      <c r="G3700" t="str">
        <f>VLOOKUP(F3700,'country(26mar)'!C$2:D$251,2,FALSE)</f>
        <v>base.iq</v>
      </c>
      <c r="H3700" t="s">
        <v>5008</v>
      </c>
      <c r="I3700" t="str">
        <f t="shared" si="310"/>
        <v>Iraq Al Anbār</v>
      </c>
      <c r="J3700" t="str">
        <f t="shared" si="309"/>
        <v>state_IQ_Al _11</v>
      </c>
    </row>
    <row r="3701" hidden="1" spans="1:10">
      <c r="A3701" t="str">
        <f t="shared" si="307"/>
        <v>state_IQ_Bāb_12</v>
      </c>
      <c r="B3701" t="e">
        <f>VLOOKUP(I3701,'state(26mar)'!D$2:G$680,4,FALSE)</f>
        <v>#N/A</v>
      </c>
      <c r="C3701" t="str">
        <f t="shared" si="311"/>
        <v>state_IQ_Bāb_12</v>
      </c>
      <c r="D3701">
        <f t="shared" si="308"/>
        <v>12</v>
      </c>
      <c r="E3701" t="s">
        <v>5001</v>
      </c>
      <c r="F3701" t="str">
        <f>VLOOKUP(E3701,'country(26mar)'!B$2:C$251,2,FALSE)</f>
        <v>IQ</v>
      </c>
      <c r="G3701" t="str">
        <f>VLOOKUP(F3701,'country(26mar)'!C$2:D$251,2,FALSE)</f>
        <v>base.iq</v>
      </c>
      <c r="H3701" t="s">
        <v>5010</v>
      </c>
      <c r="I3701" t="str">
        <f t="shared" si="310"/>
        <v>Iraq Bābil</v>
      </c>
      <c r="J3701" t="str">
        <f t="shared" si="309"/>
        <v>state_IQ_Bāb_12</v>
      </c>
    </row>
    <row r="3702" hidden="1" spans="1:10">
      <c r="A3702" t="str">
        <f t="shared" si="307"/>
        <v>state_IQ_Dah_13</v>
      </c>
      <c r="B3702" t="e">
        <f>VLOOKUP(I3702,'state(26mar)'!D$2:G$680,4,FALSE)</f>
        <v>#N/A</v>
      </c>
      <c r="C3702" t="str">
        <f t="shared" si="311"/>
        <v>state_IQ_Dah_13</v>
      </c>
      <c r="D3702">
        <f t="shared" si="308"/>
        <v>13</v>
      </c>
      <c r="E3702" t="s">
        <v>5001</v>
      </c>
      <c r="F3702" t="str">
        <f>VLOOKUP(E3702,'country(26mar)'!B$2:C$251,2,FALSE)</f>
        <v>IQ</v>
      </c>
      <c r="G3702" t="str">
        <f>VLOOKUP(F3702,'country(26mar)'!C$2:D$251,2,FALSE)</f>
        <v>base.iq</v>
      </c>
      <c r="H3702" t="s">
        <v>5032</v>
      </c>
      <c r="I3702" t="str">
        <f t="shared" si="310"/>
        <v>Iraq Dahūk</v>
      </c>
      <c r="J3702" t="str">
        <f t="shared" si="309"/>
        <v>state_IQ_Dah_13</v>
      </c>
    </row>
    <row r="3703" hidden="1" spans="1:10">
      <c r="A3703" t="str">
        <f t="shared" si="307"/>
        <v>state_IQ_Al _14</v>
      </c>
      <c r="B3703" t="e">
        <f>VLOOKUP(I3703,'state(26mar)'!D$2:G$680,4,FALSE)</f>
        <v>#N/A</v>
      </c>
      <c r="C3703" t="str">
        <f t="shared" si="311"/>
        <v>state_IQ_Al _14</v>
      </c>
      <c r="D3703">
        <f t="shared" si="308"/>
        <v>14</v>
      </c>
      <c r="E3703" t="s">
        <v>5001</v>
      </c>
      <c r="F3703" t="str">
        <f>VLOOKUP(E3703,'country(26mar)'!B$2:C$251,2,FALSE)</f>
        <v>IQ</v>
      </c>
      <c r="G3703" t="str">
        <f>VLOOKUP(F3703,'country(26mar)'!C$2:D$251,2,FALSE)</f>
        <v>base.iq</v>
      </c>
      <c r="H3703" t="s">
        <v>5025</v>
      </c>
      <c r="I3703" t="str">
        <f t="shared" si="310"/>
        <v>Iraq Al Başrah</v>
      </c>
      <c r="J3703" t="str">
        <f t="shared" si="309"/>
        <v>state_IQ_Al _14</v>
      </c>
    </row>
    <row r="3704" hidden="1" spans="1:10">
      <c r="A3704" t="str">
        <f t="shared" si="307"/>
        <v>state_IQ_An _15</v>
      </c>
      <c r="B3704" t="e">
        <f>VLOOKUP(I3704,'state(26mar)'!D$2:G$680,4,FALSE)</f>
        <v>#N/A</v>
      </c>
      <c r="C3704" t="str">
        <f t="shared" si="311"/>
        <v>state_IQ_An _15</v>
      </c>
      <c r="D3704">
        <f t="shared" si="308"/>
        <v>15</v>
      </c>
      <c r="E3704" t="s">
        <v>5001</v>
      </c>
      <c r="F3704" t="str">
        <f>VLOOKUP(E3704,'country(26mar)'!B$2:C$251,2,FALSE)</f>
        <v>IQ</v>
      </c>
      <c r="G3704" t="str">
        <f>VLOOKUP(F3704,'country(26mar)'!C$2:D$251,2,FALSE)</f>
        <v>base.iq</v>
      </c>
      <c r="H3704" t="s">
        <v>5014</v>
      </c>
      <c r="I3704" t="str">
        <f t="shared" si="310"/>
        <v>Iraq An Najaf</v>
      </c>
      <c r="J3704" t="str">
        <f t="shared" si="309"/>
        <v>state_IQ_An _15</v>
      </c>
    </row>
    <row r="3705" hidden="1" spans="1:10">
      <c r="A3705" t="str">
        <f t="shared" si="307"/>
        <v>state_IQ_Al _16</v>
      </c>
      <c r="B3705" t="e">
        <f>VLOOKUP(I3705,'state(26mar)'!D$2:G$680,4,FALSE)</f>
        <v>#N/A</v>
      </c>
      <c r="C3705" t="str">
        <f t="shared" si="311"/>
        <v>state_IQ_Al _16</v>
      </c>
      <c r="D3705">
        <f t="shared" si="308"/>
        <v>16</v>
      </c>
      <c r="E3705" t="s">
        <v>5001</v>
      </c>
      <c r="F3705" t="str">
        <f>VLOOKUP(E3705,'country(26mar)'!B$2:C$251,2,FALSE)</f>
        <v>IQ</v>
      </c>
      <c r="G3705" t="str">
        <f>VLOOKUP(F3705,'country(26mar)'!C$2:D$251,2,FALSE)</f>
        <v>base.iq</v>
      </c>
      <c r="H3705" t="s">
        <v>5004</v>
      </c>
      <c r="I3705" t="str">
        <f t="shared" si="310"/>
        <v>Iraq Al Qādisīyah</v>
      </c>
      <c r="J3705" t="str">
        <f t="shared" si="309"/>
        <v>state_IQ_Al _16</v>
      </c>
    </row>
    <row r="3706" hidden="1" spans="1:10">
      <c r="A3706" t="str">
        <f t="shared" si="307"/>
        <v>state_IQ_Wās_17</v>
      </c>
      <c r="B3706" t="e">
        <f>VLOOKUP(I3706,'state(26mar)'!D$2:G$680,4,FALSE)</f>
        <v>#N/A</v>
      </c>
      <c r="C3706" t="str">
        <f t="shared" si="311"/>
        <v>state_IQ_Wās_17</v>
      </c>
      <c r="D3706">
        <f t="shared" si="308"/>
        <v>17</v>
      </c>
      <c r="E3706" t="s">
        <v>5001</v>
      </c>
      <c r="F3706" t="str">
        <f>VLOOKUP(E3706,'country(26mar)'!B$2:C$251,2,FALSE)</f>
        <v>IQ</v>
      </c>
      <c r="G3706" t="str">
        <f>VLOOKUP(F3706,'country(26mar)'!C$2:D$251,2,FALSE)</f>
        <v>base.iq</v>
      </c>
      <c r="H3706" t="s">
        <v>5012</v>
      </c>
      <c r="I3706" t="str">
        <f t="shared" si="310"/>
        <v>Iraq Wāsiţ</v>
      </c>
      <c r="J3706" t="str">
        <f t="shared" si="309"/>
        <v>state_IQ_Wās_17</v>
      </c>
    </row>
    <row r="3707" hidden="1" spans="1:10">
      <c r="A3707" t="str">
        <f t="shared" si="307"/>
        <v>state_IQ_Arb_18</v>
      </c>
      <c r="B3707" t="e">
        <f>VLOOKUP(I3707,'state(26mar)'!D$2:G$680,4,FALSE)</f>
        <v>#N/A</v>
      </c>
      <c r="C3707" t="str">
        <f t="shared" si="311"/>
        <v>state_IQ_Arb_18</v>
      </c>
      <c r="D3707">
        <f t="shared" si="308"/>
        <v>18</v>
      </c>
      <c r="E3707" t="s">
        <v>5001</v>
      </c>
      <c r="F3707" t="str">
        <f>VLOOKUP(E3707,'country(26mar)'!B$2:C$251,2,FALSE)</f>
        <v>IQ</v>
      </c>
      <c r="G3707" t="str">
        <f>VLOOKUP(F3707,'country(26mar)'!C$2:D$251,2,FALSE)</f>
        <v>base.iq</v>
      </c>
      <c r="H3707" t="s">
        <v>5034</v>
      </c>
      <c r="I3707" t="str">
        <f t="shared" si="310"/>
        <v>Iraq Arbīl</v>
      </c>
      <c r="J3707" t="str">
        <f t="shared" si="309"/>
        <v>state_IQ_Arb_18</v>
      </c>
    </row>
    <row r="3708" hidden="1" spans="1:10">
      <c r="A3708" t="str">
        <f t="shared" si="307"/>
        <v>state_IR_Kho_1</v>
      </c>
      <c r="B3708" t="e">
        <f>VLOOKUP(I3708,'state(26mar)'!D$2:G$680,4,FALSE)</f>
        <v>#N/A</v>
      </c>
      <c r="C3708" t="str">
        <f t="shared" si="311"/>
        <v>state_IR_Kho_1</v>
      </c>
      <c r="D3708">
        <f t="shared" si="308"/>
        <v>1</v>
      </c>
      <c r="E3708" t="s">
        <v>4906</v>
      </c>
      <c r="F3708" t="str">
        <f>VLOOKUP(E3708,'country(26mar)'!B$2:C$251,2,FALSE)</f>
        <v>IR</v>
      </c>
      <c r="G3708" t="str">
        <f>VLOOKUP(F3708,'country(26mar)'!C$2:D$251,2,FALSE)</f>
        <v>base.ir</v>
      </c>
      <c r="H3708" t="s">
        <v>4931</v>
      </c>
      <c r="I3708" t="str">
        <f t="shared" si="310"/>
        <v>Iran Khorāsān-e Shomālī</v>
      </c>
      <c r="J3708" t="str">
        <f t="shared" si="309"/>
        <v>state_IR_Kho_1</v>
      </c>
    </row>
    <row r="3709" hidden="1" spans="1:10">
      <c r="A3709" t="str">
        <f t="shared" si="307"/>
        <v>state_IR_Āz̄_2</v>
      </c>
      <c r="B3709" t="e">
        <f>VLOOKUP(I3709,'state(26mar)'!D$2:G$680,4,FALSE)</f>
        <v>#N/A</v>
      </c>
      <c r="C3709" t="str">
        <f t="shared" si="311"/>
        <v>state_IR_Āz̄_2</v>
      </c>
      <c r="D3709">
        <f t="shared" si="308"/>
        <v>2</v>
      </c>
      <c r="E3709" t="s">
        <v>4906</v>
      </c>
      <c r="F3709" t="str">
        <f>VLOOKUP(E3709,'country(26mar)'!B$2:C$251,2,FALSE)</f>
        <v>IR</v>
      </c>
      <c r="G3709" t="str">
        <f>VLOOKUP(F3709,'country(26mar)'!C$2:D$251,2,FALSE)</f>
        <v>base.ir</v>
      </c>
      <c r="H3709" t="s">
        <v>4959</v>
      </c>
      <c r="I3709" t="str">
        <f t="shared" si="310"/>
        <v>Iran Āz̄arbāyjān-e Gharbī</v>
      </c>
      <c r="J3709" t="str">
        <f t="shared" si="309"/>
        <v>state_IR_Āz̄_2</v>
      </c>
    </row>
    <row r="3710" hidden="1" spans="1:10">
      <c r="A3710" t="str">
        <f t="shared" si="307"/>
        <v>state_IR_Ard_3</v>
      </c>
      <c r="B3710" t="e">
        <f>VLOOKUP(I3710,'state(26mar)'!D$2:G$680,4,FALSE)</f>
        <v>#N/A</v>
      </c>
      <c r="C3710" t="str">
        <f t="shared" si="311"/>
        <v>state_IR_Ard_3</v>
      </c>
      <c r="D3710">
        <f t="shared" si="308"/>
        <v>3</v>
      </c>
      <c r="E3710" t="s">
        <v>4906</v>
      </c>
      <c r="F3710" t="str">
        <f>VLOOKUP(E3710,'country(26mar)'!B$2:C$251,2,FALSE)</f>
        <v>IR</v>
      </c>
      <c r="G3710" t="str">
        <f>VLOOKUP(F3710,'country(26mar)'!C$2:D$251,2,FALSE)</f>
        <v>base.ir</v>
      </c>
      <c r="H3710" t="s">
        <v>4918</v>
      </c>
      <c r="I3710" t="str">
        <f t="shared" si="310"/>
        <v>Iran Ardabīl</v>
      </c>
      <c r="J3710" t="str">
        <f t="shared" si="309"/>
        <v>state_IR_Ard_3</v>
      </c>
    </row>
    <row r="3711" hidden="1" spans="1:10">
      <c r="A3711" t="str">
        <f t="shared" si="307"/>
        <v>state_IR_Eşf_4</v>
      </c>
      <c r="B3711" t="e">
        <f>VLOOKUP(I3711,'state(26mar)'!D$2:G$680,4,FALSE)</f>
        <v>#N/A</v>
      </c>
      <c r="C3711" t="str">
        <f t="shared" si="311"/>
        <v>state_IR_Eşf_4</v>
      </c>
      <c r="D3711">
        <f t="shared" si="308"/>
        <v>4</v>
      </c>
      <c r="E3711" t="s">
        <v>4906</v>
      </c>
      <c r="F3711" t="str">
        <f>VLOOKUP(E3711,'country(26mar)'!B$2:C$251,2,FALSE)</f>
        <v>IR</v>
      </c>
      <c r="G3711" t="str">
        <f>VLOOKUP(F3711,'country(26mar)'!C$2:D$251,2,FALSE)</f>
        <v>base.ir</v>
      </c>
      <c r="H3711" t="s">
        <v>4947</v>
      </c>
      <c r="I3711" t="str">
        <f t="shared" si="310"/>
        <v>Iran Eşfahān</v>
      </c>
      <c r="J3711" t="str">
        <f t="shared" si="309"/>
        <v>state_IR_Eşf_4</v>
      </c>
    </row>
    <row r="3712" hidden="1" spans="1:10">
      <c r="A3712" t="str">
        <f t="shared" si="307"/>
        <v>state_IR_Sīs_5</v>
      </c>
      <c r="B3712" t="e">
        <f>VLOOKUP(I3712,'state(26mar)'!D$2:G$680,4,FALSE)</f>
        <v>#N/A</v>
      </c>
      <c r="C3712" t="str">
        <f t="shared" si="311"/>
        <v>state_IR_Sīs_5</v>
      </c>
      <c r="D3712">
        <f t="shared" si="308"/>
        <v>5</v>
      </c>
      <c r="E3712" t="s">
        <v>4906</v>
      </c>
      <c r="F3712" t="str">
        <f>VLOOKUP(E3712,'country(26mar)'!B$2:C$251,2,FALSE)</f>
        <v>IR</v>
      </c>
      <c r="G3712" t="str">
        <f>VLOOKUP(F3712,'country(26mar)'!C$2:D$251,2,FALSE)</f>
        <v>base.ir</v>
      </c>
      <c r="H3712" t="s">
        <v>4935</v>
      </c>
      <c r="I3712" t="str">
        <f t="shared" si="310"/>
        <v>Iran Sīstān va Balūchestān</v>
      </c>
      <c r="J3712" t="str">
        <f t="shared" si="309"/>
        <v>state_IR_Sīs_5</v>
      </c>
    </row>
    <row r="3713" hidden="1" spans="1:10">
      <c r="A3713" t="str">
        <f t="shared" si="307"/>
        <v>state_IR_Īlā_6</v>
      </c>
      <c r="B3713" t="e">
        <f>VLOOKUP(I3713,'state(26mar)'!D$2:G$680,4,FALSE)</f>
        <v>#N/A</v>
      </c>
      <c r="C3713" t="str">
        <f t="shared" si="311"/>
        <v>state_IR_Īlā_6</v>
      </c>
      <c r="D3713">
        <f t="shared" si="308"/>
        <v>6</v>
      </c>
      <c r="E3713" t="s">
        <v>4906</v>
      </c>
      <c r="F3713" t="str">
        <f>VLOOKUP(E3713,'country(26mar)'!B$2:C$251,2,FALSE)</f>
        <v>IR</v>
      </c>
      <c r="G3713" t="str">
        <f>VLOOKUP(F3713,'country(26mar)'!C$2:D$251,2,FALSE)</f>
        <v>base.ir</v>
      </c>
      <c r="H3713" t="s">
        <v>4944</v>
      </c>
      <c r="I3713" t="str">
        <f t="shared" si="310"/>
        <v>Iran Īlām</v>
      </c>
      <c r="J3713" t="str">
        <f t="shared" si="309"/>
        <v>state_IR_Īlā_6</v>
      </c>
    </row>
    <row r="3714" hidden="1" spans="1:10">
      <c r="A3714" t="str">
        <f t="shared" si="307"/>
        <v>state_IR_Hor_7</v>
      </c>
      <c r="B3714" t="e">
        <f>VLOOKUP(I3714,'state(26mar)'!D$2:G$680,4,FALSE)</f>
        <v>#N/A</v>
      </c>
      <c r="C3714" t="str">
        <f t="shared" si="311"/>
        <v>state_IR_Hor_7</v>
      </c>
      <c r="D3714">
        <f t="shared" si="308"/>
        <v>7</v>
      </c>
      <c r="E3714" t="s">
        <v>4906</v>
      </c>
      <c r="F3714" t="str">
        <f>VLOOKUP(E3714,'country(26mar)'!B$2:C$251,2,FALSE)</f>
        <v>IR</v>
      </c>
      <c r="G3714" t="str">
        <f>VLOOKUP(F3714,'country(26mar)'!C$2:D$251,2,FALSE)</f>
        <v>base.ir</v>
      </c>
      <c r="H3714" t="s">
        <v>4924</v>
      </c>
      <c r="I3714" t="str">
        <f t="shared" si="310"/>
        <v>Iran Hormozgān</v>
      </c>
      <c r="J3714" t="str">
        <f t="shared" si="309"/>
        <v>state_IR_Hor_7</v>
      </c>
    </row>
    <row r="3715" hidden="1" spans="1:10">
      <c r="A3715" t="str">
        <f t="shared" ref="A3715:A3778" si="312">IFERROR(B3715,C3715)</f>
        <v>state_IR_Ker_8</v>
      </c>
      <c r="B3715" t="e">
        <f>VLOOKUP(I3715,'state(26mar)'!D$2:G$680,4,FALSE)</f>
        <v>#N/A</v>
      </c>
      <c r="C3715" t="str">
        <f t="shared" si="311"/>
        <v>state_IR_Ker_8</v>
      </c>
      <c r="D3715">
        <f t="shared" ref="D3715:D3778" si="313">IF(E3715=E3714,D3714+1,1)</f>
        <v>8</v>
      </c>
      <c r="E3715" t="s">
        <v>4906</v>
      </c>
      <c r="F3715" t="str">
        <f>VLOOKUP(E3715,'country(26mar)'!B$2:C$251,2,FALSE)</f>
        <v>IR</v>
      </c>
      <c r="G3715" t="str">
        <f>VLOOKUP(F3715,'country(26mar)'!C$2:D$251,2,FALSE)</f>
        <v>base.ir</v>
      </c>
      <c r="H3715" t="s">
        <v>4955</v>
      </c>
      <c r="I3715" t="str">
        <f t="shared" si="310"/>
        <v>Iran Kermānshāh</v>
      </c>
      <c r="J3715" t="str">
        <f t="shared" ref="J3715:J3778" si="314">A3715</f>
        <v>state_IR_Ker_8</v>
      </c>
    </row>
    <row r="3716" hidden="1" spans="1:10">
      <c r="A3716" t="str">
        <f t="shared" si="312"/>
        <v>state_IR_Āz̄_9</v>
      </c>
      <c r="B3716" t="e">
        <f>VLOOKUP(I3716,'state(26mar)'!D$2:G$680,4,FALSE)</f>
        <v>#N/A</v>
      </c>
      <c r="C3716" t="str">
        <f t="shared" si="311"/>
        <v>state_IR_Āz̄_9</v>
      </c>
      <c r="D3716">
        <f t="shared" si="313"/>
        <v>9</v>
      </c>
      <c r="E3716" t="s">
        <v>4906</v>
      </c>
      <c r="F3716" t="str">
        <f>VLOOKUP(E3716,'country(26mar)'!B$2:C$251,2,FALSE)</f>
        <v>IR</v>
      </c>
      <c r="G3716" t="str">
        <f>VLOOKUP(F3716,'country(26mar)'!C$2:D$251,2,FALSE)</f>
        <v>base.ir</v>
      </c>
      <c r="H3716" t="s">
        <v>4911</v>
      </c>
      <c r="I3716" t="str">
        <f t="shared" si="310"/>
        <v>Iran Āz̄arbāyjān-e Sharqī</v>
      </c>
      <c r="J3716" t="str">
        <f t="shared" si="314"/>
        <v>state_IR_Āz̄_9</v>
      </c>
    </row>
    <row r="3717" hidden="1" spans="1:10">
      <c r="A3717" t="str">
        <f t="shared" si="312"/>
        <v>state_IR_Lor_10</v>
      </c>
      <c r="B3717" t="e">
        <f>VLOOKUP(I3717,'state(26mar)'!D$2:G$680,4,FALSE)</f>
        <v>#N/A</v>
      </c>
      <c r="C3717" t="str">
        <f t="shared" si="311"/>
        <v>state_IR_Lor_10</v>
      </c>
      <c r="D3717">
        <f t="shared" si="313"/>
        <v>10</v>
      </c>
      <c r="E3717" t="s">
        <v>4906</v>
      </c>
      <c r="F3717" t="str">
        <f>VLOOKUP(E3717,'country(26mar)'!B$2:C$251,2,FALSE)</f>
        <v>IR</v>
      </c>
      <c r="G3717" t="str">
        <f>VLOOKUP(F3717,'country(26mar)'!C$2:D$251,2,FALSE)</f>
        <v>base.ir</v>
      </c>
      <c r="H3717" t="s">
        <v>4933</v>
      </c>
      <c r="I3717" t="str">
        <f t="shared" si="310"/>
        <v>Iran Lorestān</v>
      </c>
      <c r="J3717" t="str">
        <f t="shared" si="314"/>
        <v>state_IR_Lor_10</v>
      </c>
    </row>
    <row r="3718" hidden="1" spans="1:10">
      <c r="A3718" t="str">
        <f t="shared" si="312"/>
        <v>state_IR_Ham_11</v>
      </c>
      <c r="B3718" t="e">
        <f>VLOOKUP(I3718,'state(26mar)'!D$2:G$680,4,FALSE)</f>
        <v>#N/A</v>
      </c>
      <c r="C3718" t="str">
        <f t="shared" si="311"/>
        <v>state_IR_Ham_11</v>
      </c>
      <c r="D3718">
        <f t="shared" si="313"/>
        <v>11</v>
      </c>
      <c r="E3718" t="s">
        <v>4906</v>
      </c>
      <c r="F3718" t="str">
        <f>VLOOKUP(E3718,'country(26mar)'!B$2:C$251,2,FALSE)</f>
        <v>IR</v>
      </c>
      <c r="G3718" t="str">
        <f>VLOOKUP(F3718,'country(26mar)'!C$2:D$251,2,FALSE)</f>
        <v>base.ir</v>
      </c>
      <c r="H3718" t="s">
        <v>4943</v>
      </c>
      <c r="I3718" t="str">
        <f t="shared" si="310"/>
        <v>Iran Hamadān</v>
      </c>
      <c r="J3718" t="str">
        <f t="shared" si="314"/>
        <v>state_IR_Ham_11</v>
      </c>
    </row>
    <row r="3719" hidden="1" spans="1:10">
      <c r="A3719" t="str">
        <f t="shared" si="312"/>
        <v>state_IR_Koh_12</v>
      </c>
      <c r="B3719" t="e">
        <f>VLOOKUP(I3719,'state(26mar)'!D$2:G$680,4,FALSE)</f>
        <v>#N/A</v>
      </c>
      <c r="C3719" t="str">
        <f t="shared" si="311"/>
        <v>state_IR_Koh_12</v>
      </c>
      <c r="D3719">
        <f t="shared" si="313"/>
        <v>12</v>
      </c>
      <c r="E3719" t="s">
        <v>4906</v>
      </c>
      <c r="F3719" t="str">
        <f>VLOOKUP(E3719,'country(26mar)'!B$2:C$251,2,FALSE)</f>
        <v>IR</v>
      </c>
      <c r="G3719" t="str">
        <f>VLOOKUP(F3719,'country(26mar)'!C$2:D$251,2,FALSE)</f>
        <v>base.ir</v>
      </c>
      <c r="H3719" t="s">
        <v>4994</v>
      </c>
      <c r="I3719" t="str">
        <f t="shared" ref="I3719:I3782" si="315">CONCATENATE(E3719," ",H3719)</f>
        <v>Iran Kohgīlūyeh va Bowyer Aḩmad</v>
      </c>
      <c r="J3719" t="str">
        <f t="shared" si="314"/>
        <v>state_IR_Koh_12</v>
      </c>
    </row>
    <row r="3720" hidden="1" spans="1:10">
      <c r="A3720" t="str">
        <f t="shared" si="312"/>
        <v>state_IR_Māz_13</v>
      </c>
      <c r="B3720" t="e">
        <f>VLOOKUP(I3720,'state(26mar)'!D$2:G$680,4,FALSE)</f>
        <v>#N/A</v>
      </c>
      <c r="C3720" t="str">
        <f t="shared" si="311"/>
        <v>state_IR_Māz_13</v>
      </c>
      <c r="D3720">
        <f t="shared" si="313"/>
        <v>13</v>
      </c>
      <c r="E3720" t="s">
        <v>4906</v>
      </c>
      <c r="F3720" t="str">
        <f>VLOOKUP(E3720,'country(26mar)'!B$2:C$251,2,FALSE)</f>
        <v>IR</v>
      </c>
      <c r="G3720" t="str">
        <f>VLOOKUP(F3720,'country(26mar)'!C$2:D$251,2,FALSE)</f>
        <v>base.ir</v>
      </c>
      <c r="H3720" t="s">
        <v>4914</v>
      </c>
      <c r="I3720" t="str">
        <f t="shared" si="315"/>
        <v>Iran Māzandarān</v>
      </c>
      <c r="J3720" t="str">
        <f t="shared" si="314"/>
        <v>state_IR_Māz_13</v>
      </c>
    </row>
    <row r="3721" hidden="1" spans="1:10">
      <c r="A3721" t="str">
        <f t="shared" si="312"/>
        <v>state_IR_Kho_14</v>
      </c>
      <c r="B3721" t="e">
        <f>VLOOKUP(I3721,'state(26mar)'!D$2:G$680,4,FALSE)</f>
        <v>#N/A</v>
      </c>
      <c r="C3721" t="str">
        <f t="shared" si="311"/>
        <v>state_IR_Kho_14</v>
      </c>
      <c r="D3721">
        <f t="shared" si="313"/>
        <v>14</v>
      </c>
      <c r="E3721" t="s">
        <v>4906</v>
      </c>
      <c r="F3721" t="str">
        <f>VLOOKUP(E3721,'country(26mar)'!B$2:C$251,2,FALSE)</f>
        <v>IR</v>
      </c>
      <c r="G3721" t="str">
        <f>VLOOKUP(F3721,'country(26mar)'!C$2:D$251,2,FALSE)</f>
        <v>base.ir</v>
      </c>
      <c r="H3721" t="s">
        <v>4929</v>
      </c>
      <c r="I3721" t="str">
        <f t="shared" si="315"/>
        <v>Iran Khorāsān-e Jonūbī</v>
      </c>
      <c r="J3721" t="str">
        <f t="shared" si="314"/>
        <v>state_IR_Kho_14</v>
      </c>
    </row>
    <row r="3722" hidden="1" spans="1:10">
      <c r="A3722" t="str">
        <f t="shared" si="312"/>
        <v>state_IR_Ker_15</v>
      </c>
      <c r="B3722" t="e">
        <f>VLOOKUP(I3722,'state(26mar)'!D$2:G$680,4,FALSE)</f>
        <v>#N/A</v>
      </c>
      <c r="C3722" t="str">
        <f t="shared" si="311"/>
        <v>state_IR_Ker_15</v>
      </c>
      <c r="D3722">
        <f t="shared" si="313"/>
        <v>15</v>
      </c>
      <c r="E3722" t="s">
        <v>4906</v>
      </c>
      <c r="F3722" t="str">
        <f>VLOOKUP(E3722,'country(26mar)'!B$2:C$251,2,FALSE)</f>
        <v>IR</v>
      </c>
      <c r="G3722" t="str">
        <f>VLOOKUP(F3722,'country(26mar)'!C$2:D$251,2,FALSE)</f>
        <v>base.ir</v>
      </c>
      <c r="H3722" t="s">
        <v>4920</v>
      </c>
      <c r="I3722" t="str">
        <f t="shared" si="315"/>
        <v>Iran Kermān</v>
      </c>
      <c r="J3722" t="str">
        <f t="shared" si="314"/>
        <v>state_IR_Ker_15</v>
      </c>
    </row>
    <row r="3723" hidden="1" spans="1:10">
      <c r="A3723" t="str">
        <f t="shared" si="312"/>
        <v>state_IR_Kor_16</v>
      </c>
      <c r="B3723" t="e">
        <f>VLOOKUP(I3723,'state(26mar)'!D$2:G$680,4,FALSE)</f>
        <v>#N/A</v>
      </c>
      <c r="C3723" t="str">
        <f t="shared" si="311"/>
        <v>state_IR_Kor_16</v>
      </c>
      <c r="D3723">
        <f t="shared" si="313"/>
        <v>16</v>
      </c>
      <c r="E3723" t="s">
        <v>4906</v>
      </c>
      <c r="F3723" t="str">
        <f>VLOOKUP(E3723,'country(26mar)'!B$2:C$251,2,FALSE)</f>
        <v>IR</v>
      </c>
      <c r="G3723" t="str">
        <f>VLOOKUP(F3723,'country(26mar)'!C$2:D$251,2,FALSE)</f>
        <v>base.ir</v>
      </c>
      <c r="H3723" t="s">
        <v>4927</v>
      </c>
      <c r="I3723" t="str">
        <f t="shared" si="315"/>
        <v>Iran Kordestān</v>
      </c>
      <c r="J3723" t="str">
        <f t="shared" si="314"/>
        <v>state_IR_Kor_16</v>
      </c>
    </row>
    <row r="3724" hidden="1" spans="1:10">
      <c r="A3724" t="str">
        <f t="shared" si="312"/>
        <v>state_IR_Khū_17</v>
      </c>
      <c r="B3724" t="e">
        <f>VLOOKUP(I3724,'state(26mar)'!D$2:G$680,4,FALSE)</f>
        <v>#N/A</v>
      </c>
      <c r="C3724" t="str">
        <f t="shared" si="311"/>
        <v>state_IR_Khū_17</v>
      </c>
      <c r="D3724">
        <f t="shared" si="313"/>
        <v>17</v>
      </c>
      <c r="E3724" t="s">
        <v>4906</v>
      </c>
      <c r="F3724" t="str">
        <f>VLOOKUP(E3724,'country(26mar)'!B$2:C$251,2,FALSE)</f>
        <v>IR</v>
      </c>
      <c r="G3724" t="str">
        <f>VLOOKUP(F3724,'country(26mar)'!C$2:D$251,2,FALSE)</f>
        <v>base.ir</v>
      </c>
      <c r="H3724" t="s">
        <v>4909</v>
      </c>
      <c r="I3724" t="str">
        <f t="shared" si="315"/>
        <v>Iran Khūzestān</v>
      </c>
      <c r="J3724" t="str">
        <f t="shared" si="314"/>
        <v>state_IR_Khū_17</v>
      </c>
    </row>
    <row r="3725" hidden="1" spans="1:10">
      <c r="A3725" t="str">
        <f t="shared" si="312"/>
        <v>state_IR_Fār_18</v>
      </c>
      <c r="B3725" t="e">
        <f>VLOOKUP(I3725,'state(26mar)'!D$2:G$680,4,FALSE)</f>
        <v>#N/A</v>
      </c>
      <c r="C3725" t="str">
        <f t="shared" si="311"/>
        <v>state_IR_Fār_18</v>
      </c>
      <c r="D3725">
        <f t="shared" si="313"/>
        <v>18</v>
      </c>
      <c r="E3725" t="s">
        <v>4906</v>
      </c>
      <c r="F3725" t="str">
        <f>VLOOKUP(E3725,'country(26mar)'!B$2:C$251,2,FALSE)</f>
        <v>IR</v>
      </c>
      <c r="G3725" t="str">
        <f>VLOOKUP(F3725,'country(26mar)'!C$2:D$251,2,FALSE)</f>
        <v>base.ir</v>
      </c>
      <c r="H3725" t="s">
        <v>4938</v>
      </c>
      <c r="I3725" t="str">
        <f t="shared" si="315"/>
        <v>Iran Fārs</v>
      </c>
      <c r="J3725" t="str">
        <f t="shared" si="314"/>
        <v>state_IR_Fār_18</v>
      </c>
    </row>
    <row r="3726" hidden="1" spans="1:10">
      <c r="A3726" t="str">
        <f t="shared" si="312"/>
        <v>state_IR_Būs_19</v>
      </c>
      <c r="B3726" t="e">
        <f>VLOOKUP(I3726,'state(26mar)'!D$2:G$680,4,FALSE)</f>
        <v>#N/A</v>
      </c>
      <c r="C3726" t="str">
        <f t="shared" si="311"/>
        <v>state_IR_Būs_19</v>
      </c>
      <c r="D3726">
        <f t="shared" si="313"/>
        <v>19</v>
      </c>
      <c r="E3726" t="s">
        <v>4906</v>
      </c>
      <c r="F3726" t="str">
        <f>VLOOKUP(E3726,'country(26mar)'!B$2:C$251,2,FALSE)</f>
        <v>IR</v>
      </c>
      <c r="G3726" t="str">
        <f>VLOOKUP(F3726,'country(26mar)'!C$2:D$251,2,FALSE)</f>
        <v>base.ir</v>
      </c>
      <c r="H3726" t="s">
        <v>4922</v>
      </c>
      <c r="I3726" t="str">
        <f t="shared" si="315"/>
        <v>Iran Būshehr</v>
      </c>
      <c r="J3726" t="str">
        <f t="shared" si="314"/>
        <v>state_IR_Būs_19</v>
      </c>
    </row>
    <row r="3727" hidden="1" spans="1:10">
      <c r="A3727" t="str">
        <f t="shared" si="312"/>
        <v>state_IR_Kho_20</v>
      </c>
      <c r="B3727" t="e">
        <f>VLOOKUP(I3727,'state(26mar)'!D$2:G$680,4,FALSE)</f>
        <v>#N/A</v>
      </c>
      <c r="C3727" t="str">
        <f t="shared" si="311"/>
        <v>state_IR_Kho_20</v>
      </c>
      <c r="D3727">
        <f t="shared" si="313"/>
        <v>20</v>
      </c>
      <c r="E3727" t="s">
        <v>4906</v>
      </c>
      <c r="F3727" t="str">
        <f>VLOOKUP(E3727,'country(26mar)'!B$2:C$251,2,FALSE)</f>
        <v>IR</v>
      </c>
      <c r="G3727" t="str">
        <f>VLOOKUP(F3727,'country(26mar)'!C$2:D$251,2,FALSE)</f>
        <v>base.ir</v>
      </c>
      <c r="H3727" t="s">
        <v>4952</v>
      </c>
      <c r="I3727" t="str">
        <f t="shared" si="315"/>
        <v>Iran Khorāsān-e Raẕavī</v>
      </c>
      <c r="J3727" t="str">
        <f t="shared" si="314"/>
        <v>state_IR_Kho_20</v>
      </c>
    </row>
    <row r="3728" hidden="1" spans="1:10">
      <c r="A3728" t="str">
        <f t="shared" si="312"/>
        <v>state_IR_Yaz_21</v>
      </c>
      <c r="B3728" t="e">
        <f>VLOOKUP(I3728,'state(26mar)'!D$2:G$680,4,FALSE)</f>
        <v>#N/A</v>
      </c>
      <c r="C3728" t="str">
        <f t="shared" si="311"/>
        <v>state_IR_Yaz_21</v>
      </c>
      <c r="D3728">
        <f t="shared" si="313"/>
        <v>21</v>
      </c>
      <c r="E3728" t="s">
        <v>4906</v>
      </c>
      <c r="F3728" t="str">
        <f>VLOOKUP(E3728,'country(26mar)'!B$2:C$251,2,FALSE)</f>
        <v>IR</v>
      </c>
      <c r="G3728" t="str">
        <f>VLOOKUP(F3728,'country(26mar)'!C$2:D$251,2,FALSE)</f>
        <v>base.ir</v>
      </c>
      <c r="H3728" t="s">
        <v>4995</v>
      </c>
      <c r="I3728" t="str">
        <f t="shared" si="315"/>
        <v>Iran Yazd</v>
      </c>
      <c r="J3728" t="str">
        <f t="shared" si="314"/>
        <v>state_IR_Yaz_21</v>
      </c>
    </row>
    <row r="3729" hidden="1" spans="1:10">
      <c r="A3729" t="str">
        <f t="shared" si="312"/>
        <v>state_IR_Sem_22</v>
      </c>
      <c r="B3729" t="e">
        <f>VLOOKUP(I3729,'state(26mar)'!D$2:G$680,4,FALSE)</f>
        <v>#N/A</v>
      </c>
      <c r="C3729" t="str">
        <f t="shared" si="311"/>
        <v>state_IR_Sem_22</v>
      </c>
      <c r="D3729">
        <f t="shared" si="313"/>
        <v>22</v>
      </c>
      <c r="E3729" t="s">
        <v>4906</v>
      </c>
      <c r="F3729" t="str">
        <f>VLOOKUP(E3729,'country(26mar)'!B$2:C$251,2,FALSE)</f>
        <v>IR</v>
      </c>
      <c r="G3729" t="str">
        <f>VLOOKUP(F3729,'country(26mar)'!C$2:D$251,2,FALSE)</f>
        <v>base.ir</v>
      </c>
      <c r="H3729" t="s">
        <v>4981</v>
      </c>
      <c r="I3729" t="str">
        <f t="shared" si="315"/>
        <v>Iran Semnān</v>
      </c>
      <c r="J3729" t="str">
        <f t="shared" si="314"/>
        <v>state_IR_Sem_22</v>
      </c>
    </row>
    <row r="3730" hidden="1" spans="1:10">
      <c r="A3730" t="str">
        <f t="shared" si="312"/>
        <v>state_IR_Alb_23</v>
      </c>
      <c r="B3730" t="e">
        <f>VLOOKUP(I3730,'state(26mar)'!D$2:G$680,4,FALSE)</f>
        <v>#N/A</v>
      </c>
      <c r="C3730" t="str">
        <f t="shared" si="311"/>
        <v>state_IR_Alb_23</v>
      </c>
      <c r="D3730">
        <f t="shared" si="313"/>
        <v>23</v>
      </c>
      <c r="E3730" t="s">
        <v>4906</v>
      </c>
      <c r="F3730" t="str">
        <f>VLOOKUP(E3730,'country(26mar)'!B$2:C$251,2,FALSE)</f>
        <v>IR</v>
      </c>
      <c r="G3730" t="str">
        <f>VLOOKUP(F3730,'country(26mar)'!C$2:D$251,2,FALSE)</f>
        <v>base.ir</v>
      </c>
      <c r="H3730" t="s">
        <v>4949</v>
      </c>
      <c r="I3730" t="str">
        <f t="shared" si="315"/>
        <v>Iran Alborz</v>
      </c>
      <c r="J3730" t="str">
        <f t="shared" si="314"/>
        <v>state_IR_Alb_23</v>
      </c>
    </row>
    <row r="3731" hidden="1" spans="1:10">
      <c r="A3731" t="str">
        <f t="shared" si="312"/>
        <v>state_IR_Mar_24</v>
      </c>
      <c r="B3731" t="e">
        <f>VLOOKUP(I3731,'state(26mar)'!D$2:G$680,4,FALSE)</f>
        <v>#N/A</v>
      </c>
      <c r="C3731" t="str">
        <f t="shared" si="311"/>
        <v>state_IR_Mar_24</v>
      </c>
      <c r="D3731">
        <f t="shared" si="313"/>
        <v>24</v>
      </c>
      <c r="E3731" t="s">
        <v>4906</v>
      </c>
      <c r="F3731" t="str">
        <f>VLOOKUP(E3731,'country(26mar)'!B$2:C$251,2,FALSE)</f>
        <v>IR</v>
      </c>
      <c r="G3731" t="str">
        <f>VLOOKUP(F3731,'country(26mar)'!C$2:D$251,2,FALSE)</f>
        <v>base.ir</v>
      </c>
      <c r="H3731" t="s">
        <v>4916</v>
      </c>
      <c r="I3731" t="str">
        <f t="shared" si="315"/>
        <v>Iran Markazī</v>
      </c>
      <c r="J3731" t="str">
        <f t="shared" si="314"/>
        <v>state_IR_Mar_24</v>
      </c>
    </row>
    <row r="3732" hidden="1" spans="1:10">
      <c r="A3732" t="str">
        <f t="shared" si="312"/>
        <v>state_IR_Qaz_25</v>
      </c>
      <c r="B3732" t="e">
        <f>VLOOKUP(I3732,'state(26mar)'!D$2:G$680,4,FALSE)</f>
        <v>#N/A</v>
      </c>
      <c r="C3732" t="str">
        <f t="shared" si="311"/>
        <v>state_IR_Qaz_25</v>
      </c>
      <c r="D3732">
        <f t="shared" si="313"/>
        <v>25</v>
      </c>
      <c r="E3732" t="s">
        <v>4906</v>
      </c>
      <c r="F3732" t="str">
        <f>VLOOKUP(E3732,'country(26mar)'!B$2:C$251,2,FALSE)</f>
        <v>IR</v>
      </c>
      <c r="G3732" t="str">
        <f>VLOOKUP(F3732,'country(26mar)'!C$2:D$251,2,FALSE)</f>
        <v>base.ir</v>
      </c>
      <c r="H3732" t="s">
        <v>4969</v>
      </c>
      <c r="I3732" t="str">
        <f t="shared" si="315"/>
        <v>Iran Qazvīn</v>
      </c>
      <c r="J3732" t="str">
        <f t="shared" si="314"/>
        <v>state_IR_Qaz_25</v>
      </c>
    </row>
    <row r="3733" hidden="1" spans="1:10">
      <c r="A3733" t="str">
        <f t="shared" si="312"/>
        <v>state_IR_Gol_26</v>
      </c>
      <c r="B3733" t="e">
        <f>VLOOKUP(I3733,'state(26mar)'!D$2:G$680,4,FALSE)</f>
        <v>#N/A</v>
      </c>
      <c r="C3733" t="str">
        <f t="shared" si="311"/>
        <v>state_IR_Gol_26</v>
      </c>
      <c r="D3733">
        <f t="shared" si="313"/>
        <v>26</v>
      </c>
      <c r="E3733" t="s">
        <v>4906</v>
      </c>
      <c r="F3733" t="str">
        <f>VLOOKUP(E3733,'country(26mar)'!B$2:C$251,2,FALSE)</f>
        <v>IR</v>
      </c>
      <c r="G3733" t="str">
        <f>VLOOKUP(F3733,'country(26mar)'!C$2:D$251,2,FALSE)</f>
        <v>base.ir</v>
      </c>
      <c r="H3733" t="s">
        <v>4940</v>
      </c>
      <c r="I3733" t="str">
        <f t="shared" si="315"/>
        <v>Iran Golestān</v>
      </c>
      <c r="J3733" t="str">
        <f t="shared" si="314"/>
        <v>state_IR_Gol_26</v>
      </c>
    </row>
    <row r="3734" hidden="1" spans="1:10">
      <c r="A3734" t="str">
        <f t="shared" si="312"/>
        <v>state_IR_Teh_27</v>
      </c>
      <c r="B3734" t="e">
        <f>VLOOKUP(I3734,'state(26mar)'!D$2:G$680,4,FALSE)</f>
        <v>#N/A</v>
      </c>
      <c r="C3734" t="str">
        <f t="shared" si="311"/>
        <v>state_IR_Teh_27</v>
      </c>
      <c r="D3734">
        <f t="shared" si="313"/>
        <v>27</v>
      </c>
      <c r="E3734" t="s">
        <v>4906</v>
      </c>
      <c r="F3734" t="str">
        <f>VLOOKUP(E3734,'country(26mar)'!B$2:C$251,2,FALSE)</f>
        <v>IR</v>
      </c>
      <c r="G3734" t="str">
        <f>VLOOKUP(F3734,'country(26mar)'!C$2:D$251,2,FALSE)</f>
        <v>base.ir</v>
      </c>
      <c r="H3734" t="s">
        <v>4989</v>
      </c>
      <c r="I3734" t="str">
        <f t="shared" si="315"/>
        <v>Iran Tehrān</v>
      </c>
      <c r="J3734" t="str">
        <f t="shared" si="314"/>
        <v>state_IR_Teh_27</v>
      </c>
    </row>
    <row r="3735" hidden="1" spans="1:10">
      <c r="A3735" t="str">
        <f t="shared" si="312"/>
        <v>state_IR_Qom_28</v>
      </c>
      <c r="B3735" t="e">
        <f>VLOOKUP(I3735,'state(26mar)'!D$2:G$680,4,FALSE)</f>
        <v>#N/A</v>
      </c>
      <c r="C3735" t="str">
        <f t="shared" si="311"/>
        <v>state_IR_Qom_28</v>
      </c>
      <c r="D3735">
        <f t="shared" si="313"/>
        <v>28</v>
      </c>
      <c r="E3735" t="s">
        <v>4906</v>
      </c>
      <c r="F3735" t="str">
        <f>VLOOKUP(E3735,'country(26mar)'!B$2:C$251,2,FALSE)</f>
        <v>IR</v>
      </c>
      <c r="G3735" t="str">
        <f>VLOOKUP(F3735,'country(26mar)'!C$2:D$251,2,FALSE)</f>
        <v>base.ir</v>
      </c>
      <c r="H3735" t="s">
        <v>4970</v>
      </c>
      <c r="I3735" t="str">
        <f t="shared" si="315"/>
        <v>Iran Qom</v>
      </c>
      <c r="J3735" t="str">
        <f t="shared" si="314"/>
        <v>state_IR_Qom_28</v>
      </c>
    </row>
    <row r="3736" hidden="1" spans="1:10">
      <c r="A3736" t="str">
        <f t="shared" si="312"/>
        <v>state_IR_Gīl_29</v>
      </c>
      <c r="B3736" t="e">
        <f>VLOOKUP(I3736,'state(26mar)'!D$2:G$680,4,FALSE)</f>
        <v>#N/A</v>
      </c>
      <c r="C3736" t="str">
        <f t="shared" ref="C3736:C3799" si="316">CONCATENATE("state_",F3736,"_",LEFT(H3736,3),"_",D3736)</f>
        <v>state_IR_Gīl_29</v>
      </c>
      <c r="D3736">
        <f t="shared" si="313"/>
        <v>29</v>
      </c>
      <c r="E3736" t="s">
        <v>4906</v>
      </c>
      <c r="F3736" t="str">
        <f>VLOOKUP(E3736,'country(26mar)'!B$2:C$251,2,FALSE)</f>
        <v>IR</v>
      </c>
      <c r="G3736" t="str">
        <f>VLOOKUP(F3736,'country(26mar)'!C$2:D$251,2,FALSE)</f>
        <v>base.ir</v>
      </c>
      <c r="H3736" t="s">
        <v>4974</v>
      </c>
      <c r="I3736" t="str">
        <f t="shared" si="315"/>
        <v>Iran Gīlān</v>
      </c>
      <c r="J3736" t="str">
        <f t="shared" si="314"/>
        <v>state_IR_Gīl_29</v>
      </c>
    </row>
    <row r="3737" hidden="1" spans="1:10">
      <c r="A3737" t="str">
        <f t="shared" si="312"/>
        <v>state_IR_Zan_30</v>
      </c>
      <c r="B3737" t="e">
        <f>VLOOKUP(I3737,'state(26mar)'!D$2:G$680,4,FALSE)</f>
        <v>#N/A</v>
      </c>
      <c r="C3737" t="str">
        <f t="shared" si="316"/>
        <v>state_IR_Zan_30</v>
      </c>
      <c r="D3737">
        <f t="shared" si="313"/>
        <v>30</v>
      </c>
      <c r="E3737" t="s">
        <v>4906</v>
      </c>
      <c r="F3737" t="str">
        <f>VLOOKUP(E3737,'country(26mar)'!B$2:C$251,2,FALSE)</f>
        <v>IR</v>
      </c>
      <c r="G3737" t="str">
        <f>VLOOKUP(F3737,'country(26mar)'!C$2:D$251,2,FALSE)</f>
        <v>base.ir</v>
      </c>
      <c r="H3737" t="s">
        <v>4999</v>
      </c>
      <c r="I3737" t="str">
        <f t="shared" si="315"/>
        <v>Iran Zanjān</v>
      </c>
      <c r="J3737" t="str">
        <f t="shared" si="314"/>
        <v>state_IR_Zan_30</v>
      </c>
    </row>
    <row r="3738" hidden="1" spans="1:10">
      <c r="A3738" t="str">
        <f t="shared" si="312"/>
        <v>state_IR_Cha_31</v>
      </c>
      <c r="B3738" t="e">
        <f>VLOOKUP(I3738,'state(26mar)'!D$2:G$680,4,FALSE)</f>
        <v>#N/A</v>
      </c>
      <c r="C3738" t="str">
        <f t="shared" si="316"/>
        <v>state_IR_Cha_31</v>
      </c>
      <c r="D3738">
        <f t="shared" si="313"/>
        <v>31</v>
      </c>
      <c r="E3738" t="s">
        <v>4906</v>
      </c>
      <c r="F3738" t="str">
        <f>VLOOKUP(E3738,'country(26mar)'!B$2:C$251,2,FALSE)</f>
        <v>IR</v>
      </c>
      <c r="G3738" t="str">
        <f>VLOOKUP(F3738,'country(26mar)'!C$2:D$251,2,FALSE)</f>
        <v>base.ir</v>
      </c>
      <c r="H3738" t="s">
        <v>4984</v>
      </c>
      <c r="I3738" t="str">
        <f t="shared" si="315"/>
        <v>Iran Chahār Maḩāl va Bakhtīārī</v>
      </c>
      <c r="J3738" t="str">
        <f t="shared" si="314"/>
        <v>state_IR_Cha_31</v>
      </c>
    </row>
    <row r="3739" hidden="1" spans="1:10">
      <c r="A3739" t="str">
        <f t="shared" si="312"/>
        <v>state_IS_Höf_1</v>
      </c>
      <c r="B3739" t="e">
        <f>VLOOKUP(I3739,'state(26mar)'!D$2:G$680,4,FALSE)</f>
        <v>#N/A</v>
      </c>
      <c r="C3739" t="str">
        <f t="shared" si="316"/>
        <v>state_IS_Höf_1</v>
      </c>
      <c r="D3739">
        <f t="shared" si="313"/>
        <v>1</v>
      </c>
      <c r="E3739" t="s">
        <v>4499</v>
      </c>
      <c r="F3739" t="str">
        <f>VLOOKUP(E3739,'country(26mar)'!B$2:C$251,2,FALSE)</f>
        <v>IS</v>
      </c>
      <c r="G3739" t="str">
        <f>VLOOKUP(F3739,'country(26mar)'!C$2:D$251,2,FALSE)</f>
        <v>base.is</v>
      </c>
      <c r="H3739" t="s">
        <v>4514</v>
      </c>
      <c r="I3739" t="str">
        <f t="shared" si="315"/>
        <v>Iceland Höfuðborgarsvæði</v>
      </c>
      <c r="J3739" t="str">
        <f t="shared" si="314"/>
        <v>state_IS_Höf_1</v>
      </c>
    </row>
    <row r="3740" hidden="1" spans="1:10">
      <c r="A3740" t="str">
        <f t="shared" si="312"/>
        <v>state_IS_Aus_2</v>
      </c>
      <c r="B3740" t="e">
        <f>VLOOKUP(I3740,'state(26mar)'!D$2:G$680,4,FALSE)</f>
        <v>#N/A</v>
      </c>
      <c r="C3740" t="str">
        <f t="shared" si="316"/>
        <v>state_IS_Aus_2</v>
      </c>
      <c r="D3740">
        <f t="shared" si="313"/>
        <v>2</v>
      </c>
      <c r="E3740" t="s">
        <v>4499</v>
      </c>
      <c r="F3740" t="str">
        <f>VLOOKUP(E3740,'country(26mar)'!B$2:C$251,2,FALSE)</f>
        <v>IS</v>
      </c>
      <c r="G3740" t="str">
        <f>VLOOKUP(F3740,'country(26mar)'!C$2:D$251,2,FALSE)</f>
        <v>base.is</v>
      </c>
      <c r="H3740" t="s">
        <v>4507</v>
      </c>
      <c r="I3740" t="str">
        <f t="shared" si="315"/>
        <v>Iceland Austurland</v>
      </c>
      <c r="J3740" t="str">
        <f t="shared" si="314"/>
        <v>state_IS_Aus_2</v>
      </c>
    </row>
    <row r="3741" hidden="1" spans="1:10">
      <c r="A3741" t="str">
        <f t="shared" si="312"/>
        <v>state_IT_Ven_1</v>
      </c>
      <c r="B3741" t="e">
        <f>VLOOKUP(I3741,'state(26mar)'!D$2:G$680,4,FALSE)</f>
        <v>#N/A</v>
      </c>
      <c r="C3741" t="str">
        <f t="shared" si="316"/>
        <v>state_IT_Ven_1</v>
      </c>
      <c r="D3741">
        <f t="shared" si="313"/>
        <v>1</v>
      </c>
      <c r="E3741" t="s">
        <v>5116</v>
      </c>
      <c r="F3741" t="str">
        <f>VLOOKUP(E3741,'country(26mar)'!B$2:C$251,2,FALSE)</f>
        <v>IT</v>
      </c>
      <c r="G3741" t="str">
        <f>VLOOKUP(F3741,'country(26mar)'!C$2:D$251,2,FALSE)</f>
        <v>base.it</v>
      </c>
      <c r="H3741" t="s">
        <v>5186</v>
      </c>
      <c r="I3741" t="str">
        <f t="shared" si="315"/>
        <v>Italy Veneto</v>
      </c>
      <c r="J3741" t="str">
        <f t="shared" si="314"/>
        <v>state_IT_Ven_1</v>
      </c>
    </row>
    <row r="3742" hidden="1" spans="1:10">
      <c r="A3742" t="str">
        <f t="shared" si="312"/>
        <v>state_IT_Tre_2</v>
      </c>
      <c r="B3742" t="e">
        <f>VLOOKUP(I3742,'state(26mar)'!D$2:G$680,4,FALSE)</f>
        <v>#N/A</v>
      </c>
      <c r="C3742" t="str">
        <f t="shared" si="316"/>
        <v>state_IT_Tre_2</v>
      </c>
      <c r="D3742">
        <f t="shared" si="313"/>
        <v>2</v>
      </c>
      <c r="E3742" t="s">
        <v>5116</v>
      </c>
      <c r="F3742" t="str">
        <f>VLOOKUP(E3742,'country(26mar)'!B$2:C$251,2,FALSE)</f>
        <v>IT</v>
      </c>
      <c r="G3742" t="str">
        <f>VLOOKUP(F3742,'country(26mar)'!C$2:D$251,2,FALSE)</f>
        <v>base.it</v>
      </c>
      <c r="H3742" t="s">
        <v>5136</v>
      </c>
      <c r="I3742" t="str">
        <f t="shared" si="315"/>
        <v>Italy Trentino-Alto Adige</v>
      </c>
      <c r="J3742" t="str">
        <f t="shared" si="314"/>
        <v>state_IT_Tre_2</v>
      </c>
    </row>
    <row r="3743" hidden="1" spans="1:10">
      <c r="A3743" t="str">
        <f t="shared" si="312"/>
        <v>state_IT_Sar_3</v>
      </c>
      <c r="B3743" t="e">
        <f>VLOOKUP(I3743,'state(26mar)'!D$2:G$680,4,FALSE)</f>
        <v>#N/A</v>
      </c>
      <c r="C3743" t="str">
        <f t="shared" si="316"/>
        <v>state_IT_Sar_3</v>
      </c>
      <c r="D3743">
        <f t="shared" si="313"/>
        <v>3</v>
      </c>
      <c r="E3743" t="s">
        <v>5116</v>
      </c>
      <c r="F3743" t="str">
        <f>VLOOKUP(E3743,'country(26mar)'!B$2:C$251,2,FALSE)</f>
        <v>IT</v>
      </c>
      <c r="G3743" t="str">
        <f>VLOOKUP(F3743,'country(26mar)'!C$2:D$251,2,FALSE)</f>
        <v>base.it</v>
      </c>
      <c r="H3743" t="s">
        <v>5139</v>
      </c>
      <c r="I3743" t="str">
        <f t="shared" si="315"/>
        <v>Italy Sardegna</v>
      </c>
      <c r="J3743" t="str">
        <f t="shared" si="314"/>
        <v>state_IT_Sar_3</v>
      </c>
    </row>
    <row r="3744" hidden="1" spans="1:10">
      <c r="A3744" t="str">
        <f t="shared" si="312"/>
        <v>state_IT_Laz_4</v>
      </c>
      <c r="B3744" t="e">
        <f>VLOOKUP(I3744,'state(26mar)'!D$2:G$680,4,FALSE)</f>
        <v>#N/A</v>
      </c>
      <c r="C3744" t="str">
        <f t="shared" si="316"/>
        <v>state_IT_Laz_4</v>
      </c>
      <c r="D3744">
        <f t="shared" si="313"/>
        <v>4</v>
      </c>
      <c r="E3744" t="s">
        <v>5116</v>
      </c>
      <c r="F3744" t="str">
        <f>VLOOKUP(E3744,'country(26mar)'!B$2:C$251,2,FALSE)</f>
        <v>IT</v>
      </c>
      <c r="G3744" t="str">
        <f>VLOOKUP(F3744,'country(26mar)'!C$2:D$251,2,FALSE)</f>
        <v>base.it</v>
      </c>
      <c r="H3744" t="s">
        <v>5148</v>
      </c>
      <c r="I3744" t="str">
        <f t="shared" si="315"/>
        <v>Italy Lazio</v>
      </c>
      <c r="J3744" t="str">
        <f t="shared" si="314"/>
        <v>state_IT_Laz_4</v>
      </c>
    </row>
    <row r="3745" hidden="1" spans="1:10">
      <c r="A3745" t="str">
        <f t="shared" si="312"/>
        <v>state_IT_Fri_5</v>
      </c>
      <c r="B3745" t="e">
        <f>VLOOKUP(I3745,'state(26mar)'!D$2:G$680,4,FALSE)</f>
        <v>#N/A</v>
      </c>
      <c r="C3745" t="str">
        <f t="shared" si="316"/>
        <v>state_IT_Fri_5</v>
      </c>
      <c r="D3745">
        <f t="shared" si="313"/>
        <v>5</v>
      </c>
      <c r="E3745" t="s">
        <v>5116</v>
      </c>
      <c r="F3745" t="str">
        <f>VLOOKUP(E3745,'country(26mar)'!B$2:C$251,2,FALSE)</f>
        <v>IT</v>
      </c>
      <c r="G3745" t="str">
        <f>VLOOKUP(F3745,'country(26mar)'!C$2:D$251,2,FALSE)</f>
        <v>base.it</v>
      </c>
      <c r="H3745" t="s">
        <v>5188</v>
      </c>
      <c r="I3745" t="str">
        <f t="shared" si="315"/>
        <v>Italy Friuli-Venezia Giulia</v>
      </c>
      <c r="J3745" t="str">
        <f t="shared" si="314"/>
        <v>state_IT_Fri_5</v>
      </c>
    </row>
    <row r="3746" hidden="1" spans="1:10">
      <c r="A3746" t="str">
        <f t="shared" si="312"/>
        <v>state_IT_Sic_6</v>
      </c>
      <c r="B3746" t="e">
        <f>VLOOKUP(I3746,'state(26mar)'!D$2:G$680,4,FALSE)</f>
        <v>#N/A</v>
      </c>
      <c r="C3746" t="str">
        <f t="shared" si="316"/>
        <v>state_IT_Sic_6</v>
      </c>
      <c r="D3746">
        <f t="shared" si="313"/>
        <v>6</v>
      </c>
      <c r="E3746" t="s">
        <v>5116</v>
      </c>
      <c r="F3746" t="str">
        <f>VLOOKUP(E3746,'country(26mar)'!B$2:C$251,2,FALSE)</f>
        <v>IT</v>
      </c>
      <c r="G3746" t="str">
        <f>VLOOKUP(F3746,'country(26mar)'!C$2:D$251,2,FALSE)</f>
        <v>base.it</v>
      </c>
      <c r="H3746" t="s">
        <v>5144</v>
      </c>
      <c r="I3746" t="str">
        <f t="shared" si="315"/>
        <v>Italy Sicilia</v>
      </c>
      <c r="J3746" t="str">
        <f t="shared" si="314"/>
        <v>state_IT_Sic_6</v>
      </c>
    </row>
    <row r="3747" hidden="1" spans="1:10">
      <c r="A3747" t="str">
        <f t="shared" si="312"/>
        <v>state_IT_Mol_7</v>
      </c>
      <c r="B3747" t="e">
        <f>VLOOKUP(I3747,'state(26mar)'!D$2:G$680,4,FALSE)</f>
        <v>#N/A</v>
      </c>
      <c r="C3747" t="str">
        <f t="shared" si="316"/>
        <v>state_IT_Mol_7</v>
      </c>
      <c r="D3747">
        <f t="shared" si="313"/>
        <v>7</v>
      </c>
      <c r="E3747" t="s">
        <v>5116</v>
      </c>
      <c r="F3747" t="str">
        <f>VLOOKUP(E3747,'country(26mar)'!B$2:C$251,2,FALSE)</f>
        <v>IT</v>
      </c>
      <c r="G3747" t="str">
        <f>VLOOKUP(F3747,'country(26mar)'!C$2:D$251,2,FALSE)</f>
        <v>base.it</v>
      </c>
      <c r="H3747" t="s">
        <v>5141</v>
      </c>
      <c r="I3747" t="str">
        <f t="shared" si="315"/>
        <v>Italy Molise</v>
      </c>
      <c r="J3747" t="str">
        <f t="shared" si="314"/>
        <v>state_IT_Mol_7</v>
      </c>
    </row>
    <row r="3748" hidden="1" spans="1:10">
      <c r="A3748" t="str">
        <f t="shared" si="312"/>
        <v>state_IT_Abr_8</v>
      </c>
      <c r="B3748" t="e">
        <f>VLOOKUP(I3748,'state(26mar)'!D$2:G$680,4,FALSE)</f>
        <v>#N/A</v>
      </c>
      <c r="C3748" t="str">
        <f t="shared" si="316"/>
        <v>state_IT_Abr_8</v>
      </c>
      <c r="D3748">
        <f t="shared" si="313"/>
        <v>8</v>
      </c>
      <c r="E3748" t="s">
        <v>5116</v>
      </c>
      <c r="F3748" t="str">
        <f>VLOOKUP(E3748,'country(26mar)'!B$2:C$251,2,FALSE)</f>
        <v>IT</v>
      </c>
      <c r="G3748" t="str">
        <f>VLOOKUP(F3748,'country(26mar)'!C$2:D$251,2,FALSE)</f>
        <v>base.it</v>
      </c>
      <c r="H3748" t="s">
        <v>5157</v>
      </c>
      <c r="I3748" t="str">
        <f t="shared" si="315"/>
        <v>Italy Abruzzo</v>
      </c>
      <c r="J3748" t="str">
        <f t="shared" si="314"/>
        <v>state_IT_Abr_8</v>
      </c>
    </row>
    <row r="3749" hidden="1" spans="1:10">
      <c r="A3749" t="str">
        <f t="shared" si="312"/>
        <v>state_IT_Cal_9</v>
      </c>
      <c r="B3749" t="e">
        <f>VLOOKUP(I3749,'state(26mar)'!D$2:G$680,4,FALSE)</f>
        <v>#N/A</v>
      </c>
      <c r="C3749" t="str">
        <f t="shared" si="316"/>
        <v>state_IT_Cal_9</v>
      </c>
      <c r="D3749">
        <f t="shared" si="313"/>
        <v>9</v>
      </c>
      <c r="E3749" t="s">
        <v>5116</v>
      </c>
      <c r="F3749" t="str">
        <f>VLOOKUP(E3749,'country(26mar)'!B$2:C$251,2,FALSE)</f>
        <v>IT</v>
      </c>
      <c r="G3749" t="str">
        <f>VLOOKUP(F3749,'country(26mar)'!C$2:D$251,2,FALSE)</f>
        <v>base.it</v>
      </c>
      <c r="H3749" t="s">
        <v>5146</v>
      </c>
      <c r="I3749" t="str">
        <f t="shared" si="315"/>
        <v>Italy Calabria</v>
      </c>
      <c r="J3749" t="str">
        <f t="shared" si="314"/>
        <v>state_IT_Cal_9</v>
      </c>
    </row>
    <row r="3750" hidden="1" spans="1:10">
      <c r="A3750" t="str">
        <f t="shared" si="312"/>
        <v>state_IT_Lig_10</v>
      </c>
      <c r="B3750" t="e">
        <f>VLOOKUP(I3750,'state(26mar)'!D$2:G$680,4,FALSE)</f>
        <v>#N/A</v>
      </c>
      <c r="C3750" t="str">
        <f t="shared" si="316"/>
        <v>state_IT_Lig_10</v>
      </c>
      <c r="D3750">
        <f t="shared" si="313"/>
        <v>10</v>
      </c>
      <c r="E3750" t="s">
        <v>5116</v>
      </c>
      <c r="F3750" t="str">
        <f>VLOOKUP(E3750,'country(26mar)'!B$2:C$251,2,FALSE)</f>
        <v>IT</v>
      </c>
      <c r="G3750" t="str">
        <f>VLOOKUP(F3750,'country(26mar)'!C$2:D$251,2,FALSE)</f>
        <v>base.it</v>
      </c>
      <c r="H3750" t="s">
        <v>5155</v>
      </c>
      <c r="I3750" t="str">
        <f t="shared" si="315"/>
        <v>Italy Liguria</v>
      </c>
      <c r="J3750" t="str">
        <f t="shared" si="314"/>
        <v>state_IT_Lig_10</v>
      </c>
    </row>
    <row r="3751" hidden="1" spans="1:10">
      <c r="A3751" t="str">
        <f t="shared" si="312"/>
        <v>state_IT_Mar_11</v>
      </c>
      <c r="B3751" t="e">
        <f>VLOOKUP(I3751,'state(26mar)'!D$2:G$680,4,FALSE)</f>
        <v>#N/A</v>
      </c>
      <c r="C3751" t="str">
        <f t="shared" si="316"/>
        <v>state_IT_Mar_11</v>
      </c>
      <c r="D3751">
        <f t="shared" si="313"/>
        <v>11</v>
      </c>
      <c r="E3751" t="s">
        <v>5116</v>
      </c>
      <c r="F3751" t="str">
        <f>VLOOKUP(E3751,'country(26mar)'!B$2:C$251,2,FALSE)</f>
        <v>IT</v>
      </c>
      <c r="G3751" t="str">
        <f>VLOOKUP(F3751,'country(26mar)'!C$2:D$251,2,FALSE)</f>
        <v>base.it</v>
      </c>
      <c r="H3751" t="s">
        <v>5119</v>
      </c>
      <c r="I3751" t="str">
        <f t="shared" si="315"/>
        <v>Italy Marche</v>
      </c>
      <c r="J3751" t="str">
        <f t="shared" si="314"/>
        <v>state_IT_Mar_11</v>
      </c>
    </row>
    <row r="3752" hidden="1" spans="1:10">
      <c r="A3752" t="str">
        <f t="shared" si="312"/>
        <v>state_IT_Emi_12</v>
      </c>
      <c r="B3752" t="e">
        <f>VLOOKUP(I3752,'state(26mar)'!D$2:G$680,4,FALSE)</f>
        <v>#N/A</v>
      </c>
      <c r="C3752" t="str">
        <f t="shared" si="316"/>
        <v>state_IT_Emi_12</v>
      </c>
      <c r="D3752">
        <f t="shared" si="313"/>
        <v>12</v>
      </c>
      <c r="E3752" t="s">
        <v>5116</v>
      </c>
      <c r="F3752" t="str">
        <f>VLOOKUP(E3752,'country(26mar)'!B$2:C$251,2,FALSE)</f>
        <v>IT</v>
      </c>
      <c r="G3752" t="str">
        <f>VLOOKUP(F3752,'country(26mar)'!C$2:D$251,2,FALSE)</f>
        <v>base.it</v>
      </c>
      <c r="H3752" t="s">
        <v>5134</v>
      </c>
      <c r="I3752" t="str">
        <f t="shared" si="315"/>
        <v>Italy Emilia-Romagna</v>
      </c>
      <c r="J3752" t="str">
        <f t="shared" si="314"/>
        <v>state_IT_Emi_12</v>
      </c>
    </row>
    <row r="3753" hidden="1" spans="1:10">
      <c r="A3753" t="str">
        <f t="shared" si="312"/>
        <v>state_IT_Bas_13</v>
      </c>
      <c r="B3753" t="e">
        <f>VLOOKUP(I3753,'state(26mar)'!D$2:G$680,4,FALSE)</f>
        <v>#N/A</v>
      </c>
      <c r="C3753" t="str">
        <f t="shared" si="316"/>
        <v>state_IT_Bas_13</v>
      </c>
      <c r="D3753">
        <f t="shared" si="313"/>
        <v>13</v>
      </c>
      <c r="E3753" t="s">
        <v>5116</v>
      </c>
      <c r="F3753" t="str">
        <f>VLOOKUP(E3753,'country(26mar)'!B$2:C$251,2,FALSE)</f>
        <v>IT</v>
      </c>
      <c r="G3753" t="str">
        <f>VLOOKUP(F3753,'country(26mar)'!C$2:D$251,2,FALSE)</f>
        <v>base.it</v>
      </c>
      <c r="H3753" t="s">
        <v>5174</v>
      </c>
      <c r="I3753" t="str">
        <f t="shared" si="315"/>
        <v>Italy Basilicata</v>
      </c>
      <c r="J3753" t="str">
        <f t="shared" si="314"/>
        <v>state_IT_Bas_13</v>
      </c>
    </row>
    <row r="3754" hidden="1" spans="1:10">
      <c r="A3754" t="str">
        <f t="shared" si="312"/>
        <v>state_IT_Pug_14</v>
      </c>
      <c r="B3754" t="e">
        <f>VLOOKUP(I3754,'state(26mar)'!D$2:G$680,4,FALSE)</f>
        <v>#N/A</v>
      </c>
      <c r="C3754" t="str">
        <f t="shared" si="316"/>
        <v>state_IT_Pug_14</v>
      </c>
      <c r="D3754">
        <f t="shared" si="313"/>
        <v>14</v>
      </c>
      <c r="E3754" t="s">
        <v>5116</v>
      </c>
      <c r="F3754" t="str">
        <f>VLOOKUP(E3754,'country(26mar)'!B$2:C$251,2,FALSE)</f>
        <v>IT</v>
      </c>
      <c r="G3754" t="str">
        <f>VLOOKUP(F3754,'country(26mar)'!C$2:D$251,2,FALSE)</f>
        <v>base.it</v>
      </c>
      <c r="H3754" t="s">
        <v>5127</v>
      </c>
      <c r="I3754" t="str">
        <f t="shared" si="315"/>
        <v>Italy Puglia</v>
      </c>
      <c r="J3754" t="str">
        <f t="shared" si="314"/>
        <v>state_IT_Pug_14</v>
      </c>
    </row>
    <row r="3755" hidden="1" spans="1:10">
      <c r="A3755" t="str">
        <f t="shared" si="312"/>
        <v>state_IT_Lom_15</v>
      </c>
      <c r="B3755" t="e">
        <f>VLOOKUP(I3755,'state(26mar)'!D$2:G$680,4,FALSE)</f>
        <v>#N/A</v>
      </c>
      <c r="C3755" t="str">
        <f t="shared" si="316"/>
        <v>state_IT_Lom_15</v>
      </c>
      <c r="D3755">
        <f t="shared" si="313"/>
        <v>15</v>
      </c>
      <c r="E3755" t="s">
        <v>5116</v>
      </c>
      <c r="F3755" t="str">
        <f>VLOOKUP(E3755,'country(26mar)'!B$2:C$251,2,FALSE)</f>
        <v>IT</v>
      </c>
      <c r="G3755" t="str">
        <f>VLOOKUP(F3755,'country(26mar)'!C$2:D$251,2,FALSE)</f>
        <v>base.it</v>
      </c>
      <c r="H3755" t="s">
        <v>5132</v>
      </c>
      <c r="I3755" t="str">
        <f t="shared" si="315"/>
        <v>Italy Lombardy</v>
      </c>
      <c r="J3755" t="str">
        <f t="shared" si="314"/>
        <v>state_IT_Lom_15</v>
      </c>
    </row>
    <row r="3756" hidden="1" spans="1:10">
      <c r="A3756" t="str">
        <f t="shared" si="312"/>
        <v>state_IT_Pie_16</v>
      </c>
      <c r="B3756" t="e">
        <f>VLOOKUP(I3756,'state(26mar)'!D$2:G$680,4,FALSE)</f>
        <v>#N/A</v>
      </c>
      <c r="C3756" t="str">
        <f t="shared" si="316"/>
        <v>state_IT_Pie_16</v>
      </c>
      <c r="D3756">
        <f t="shared" si="313"/>
        <v>16</v>
      </c>
      <c r="E3756" t="s">
        <v>5116</v>
      </c>
      <c r="F3756" t="str">
        <f>VLOOKUP(E3756,'country(26mar)'!B$2:C$251,2,FALSE)</f>
        <v>IT</v>
      </c>
      <c r="G3756" t="str">
        <f>VLOOKUP(F3756,'country(26mar)'!C$2:D$251,2,FALSE)</f>
        <v>base.it</v>
      </c>
      <c r="H3756" t="s">
        <v>5125</v>
      </c>
      <c r="I3756" t="str">
        <f t="shared" si="315"/>
        <v>Italy Piedmont</v>
      </c>
      <c r="J3756" t="str">
        <f t="shared" si="314"/>
        <v>state_IT_Pie_16</v>
      </c>
    </row>
    <row r="3757" hidden="1" spans="1:10">
      <c r="A3757" t="str">
        <f t="shared" si="312"/>
        <v>state_IT_Cam_17</v>
      </c>
      <c r="B3757" t="e">
        <f>VLOOKUP(I3757,'state(26mar)'!D$2:G$680,4,FALSE)</f>
        <v>#N/A</v>
      </c>
      <c r="C3757" t="str">
        <f t="shared" si="316"/>
        <v>state_IT_Cam_17</v>
      </c>
      <c r="D3757">
        <f t="shared" si="313"/>
        <v>17</v>
      </c>
      <c r="E3757" t="s">
        <v>5116</v>
      </c>
      <c r="F3757" t="str">
        <f>VLOOKUP(E3757,'country(26mar)'!B$2:C$251,2,FALSE)</f>
        <v>IT</v>
      </c>
      <c r="G3757" t="str">
        <f>VLOOKUP(F3757,'country(26mar)'!C$2:D$251,2,FALSE)</f>
        <v>base.it</v>
      </c>
      <c r="H3757" t="s">
        <v>5130</v>
      </c>
      <c r="I3757" t="str">
        <f t="shared" si="315"/>
        <v>Italy Campania</v>
      </c>
      <c r="J3757" t="str">
        <f t="shared" si="314"/>
        <v>state_IT_Cam_17</v>
      </c>
    </row>
    <row r="3758" hidden="1" spans="1:10">
      <c r="A3758" t="str">
        <f t="shared" si="312"/>
        <v>state_IT_Tus_18</v>
      </c>
      <c r="B3758" t="e">
        <f>VLOOKUP(I3758,'state(26mar)'!D$2:G$680,4,FALSE)</f>
        <v>#N/A</v>
      </c>
      <c r="C3758" t="str">
        <f t="shared" si="316"/>
        <v>state_IT_Tus_18</v>
      </c>
      <c r="D3758">
        <f t="shared" si="313"/>
        <v>18</v>
      </c>
      <c r="E3758" t="s">
        <v>5116</v>
      </c>
      <c r="F3758" t="str">
        <f>VLOOKUP(E3758,'country(26mar)'!B$2:C$251,2,FALSE)</f>
        <v>IT</v>
      </c>
      <c r="G3758" t="str">
        <f>VLOOKUP(F3758,'country(26mar)'!C$2:D$251,2,FALSE)</f>
        <v>base.it</v>
      </c>
      <c r="H3758" t="s">
        <v>5123</v>
      </c>
      <c r="I3758" t="str">
        <f t="shared" si="315"/>
        <v>Italy Tuscany</v>
      </c>
      <c r="J3758" t="str">
        <f t="shared" si="314"/>
        <v>state_IT_Tus_18</v>
      </c>
    </row>
    <row r="3759" hidden="1" spans="1:10">
      <c r="A3759" t="str">
        <f t="shared" si="312"/>
        <v>state_IT_Val_19</v>
      </c>
      <c r="B3759" t="e">
        <f>VLOOKUP(I3759,'state(26mar)'!D$2:G$680,4,FALSE)</f>
        <v>#N/A</v>
      </c>
      <c r="C3759" t="str">
        <f t="shared" si="316"/>
        <v>state_IT_Val_19</v>
      </c>
      <c r="D3759">
        <f t="shared" si="313"/>
        <v>19</v>
      </c>
      <c r="E3759" t="s">
        <v>5116</v>
      </c>
      <c r="F3759" t="str">
        <f>VLOOKUP(E3759,'country(26mar)'!B$2:C$251,2,FALSE)</f>
        <v>IT</v>
      </c>
      <c r="G3759" t="str">
        <f>VLOOKUP(F3759,'country(26mar)'!C$2:D$251,2,FALSE)</f>
        <v>base.it</v>
      </c>
      <c r="H3759" t="s">
        <v>5121</v>
      </c>
      <c r="I3759" t="str">
        <f t="shared" si="315"/>
        <v>Italy Valle d’Aosta</v>
      </c>
      <c r="J3759" t="str">
        <f t="shared" si="314"/>
        <v>state_IT_Val_19</v>
      </c>
    </row>
    <row r="3760" hidden="1" spans="1:10">
      <c r="A3760" t="str">
        <f t="shared" si="312"/>
        <v>state_IT_Umb_20</v>
      </c>
      <c r="B3760" t="e">
        <f>VLOOKUP(I3760,'state(26mar)'!D$2:G$680,4,FALSE)</f>
        <v>#N/A</v>
      </c>
      <c r="C3760" t="str">
        <f t="shared" si="316"/>
        <v>state_IT_Umb_20</v>
      </c>
      <c r="D3760">
        <f t="shared" si="313"/>
        <v>20</v>
      </c>
      <c r="E3760" t="s">
        <v>5116</v>
      </c>
      <c r="F3760" t="str">
        <f>VLOOKUP(E3760,'country(26mar)'!B$2:C$251,2,FALSE)</f>
        <v>IT</v>
      </c>
      <c r="G3760" t="str">
        <f>VLOOKUP(F3760,'country(26mar)'!C$2:D$251,2,FALSE)</f>
        <v>base.it</v>
      </c>
      <c r="H3760" t="s">
        <v>5170</v>
      </c>
      <c r="I3760" t="str">
        <f t="shared" si="315"/>
        <v>Italy Umbria</v>
      </c>
      <c r="J3760" t="str">
        <f t="shared" si="314"/>
        <v>state_IT_Umb_20</v>
      </c>
    </row>
    <row r="3761" hidden="1" spans="1:10">
      <c r="A3761" t="str">
        <f t="shared" si="312"/>
        <v>state_JM_Sai_1</v>
      </c>
      <c r="B3761" t="e">
        <f>VLOOKUP(I3761,'state(26mar)'!D$2:G$680,4,FALSE)</f>
        <v>#N/A</v>
      </c>
      <c r="C3761" t="str">
        <f t="shared" si="316"/>
        <v>state_JM_Sai_1</v>
      </c>
      <c r="D3761">
        <f t="shared" si="313"/>
        <v>1</v>
      </c>
      <c r="E3761" t="s">
        <v>5195</v>
      </c>
      <c r="F3761" t="str">
        <f>VLOOKUP(E3761,'country(26mar)'!B$2:C$251,2,FALSE)</f>
        <v>JM</v>
      </c>
      <c r="G3761" t="str">
        <f>VLOOKUP(F3761,'country(26mar)'!C$2:D$251,2,FALSE)</f>
        <v>base.jm</v>
      </c>
      <c r="H3761" t="s">
        <v>5212</v>
      </c>
      <c r="I3761" t="str">
        <f t="shared" si="315"/>
        <v>Jamaica Saint Thomas</v>
      </c>
      <c r="J3761" t="str">
        <f t="shared" si="314"/>
        <v>state_JM_Sai_1</v>
      </c>
    </row>
    <row r="3762" hidden="1" spans="1:10">
      <c r="A3762" t="str">
        <f t="shared" si="312"/>
        <v>state_JM_Sai_2</v>
      </c>
      <c r="B3762" t="e">
        <f>VLOOKUP(I3762,'state(26mar)'!D$2:G$680,4,FALSE)</f>
        <v>#N/A</v>
      </c>
      <c r="C3762" t="str">
        <f t="shared" si="316"/>
        <v>state_JM_Sai_2</v>
      </c>
      <c r="D3762">
        <f t="shared" si="313"/>
        <v>2</v>
      </c>
      <c r="E3762" t="s">
        <v>5195</v>
      </c>
      <c r="F3762" t="str">
        <f>VLOOKUP(E3762,'country(26mar)'!B$2:C$251,2,FALSE)</f>
        <v>JM</v>
      </c>
      <c r="G3762" t="str">
        <f>VLOOKUP(F3762,'country(26mar)'!C$2:D$251,2,FALSE)</f>
        <v>base.jm</v>
      </c>
      <c r="H3762" t="s">
        <v>5198</v>
      </c>
      <c r="I3762" t="str">
        <f t="shared" si="315"/>
        <v>Jamaica Saint Elizabeth</v>
      </c>
      <c r="J3762" t="str">
        <f t="shared" si="314"/>
        <v>state_JM_Sai_2</v>
      </c>
    </row>
    <row r="3763" hidden="1" spans="1:10">
      <c r="A3763" t="str">
        <f t="shared" si="312"/>
        <v>state_JM_Tre_3</v>
      </c>
      <c r="B3763" t="e">
        <f>VLOOKUP(I3763,'state(26mar)'!D$2:G$680,4,FALSE)</f>
        <v>#N/A</v>
      </c>
      <c r="C3763" t="str">
        <f t="shared" si="316"/>
        <v>state_JM_Tre_3</v>
      </c>
      <c r="D3763">
        <f t="shared" si="313"/>
        <v>3</v>
      </c>
      <c r="E3763" t="s">
        <v>5195</v>
      </c>
      <c r="F3763" t="str">
        <f>VLOOKUP(E3763,'country(26mar)'!B$2:C$251,2,FALSE)</f>
        <v>JM</v>
      </c>
      <c r="G3763" t="str">
        <f>VLOOKUP(F3763,'country(26mar)'!C$2:D$251,2,FALSE)</f>
        <v>base.jm</v>
      </c>
      <c r="H3763" t="s">
        <v>5200</v>
      </c>
      <c r="I3763" t="str">
        <f t="shared" si="315"/>
        <v>Jamaica Trelawny</v>
      </c>
      <c r="J3763" t="str">
        <f t="shared" si="314"/>
        <v>state_JM_Tre_3</v>
      </c>
    </row>
    <row r="3764" hidden="1" spans="1:10">
      <c r="A3764" t="str">
        <f t="shared" si="312"/>
        <v>state_JM_Han_4</v>
      </c>
      <c r="B3764" t="e">
        <f>VLOOKUP(I3764,'state(26mar)'!D$2:G$680,4,FALSE)</f>
        <v>#N/A</v>
      </c>
      <c r="C3764" t="str">
        <f t="shared" si="316"/>
        <v>state_JM_Han_4</v>
      </c>
      <c r="D3764">
        <f t="shared" si="313"/>
        <v>4</v>
      </c>
      <c r="E3764" t="s">
        <v>5195</v>
      </c>
      <c r="F3764" t="str">
        <f>VLOOKUP(E3764,'country(26mar)'!B$2:C$251,2,FALSE)</f>
        <v>JM</v>
      </c>
      <c r="G3764" t="str">
        <f>VLOOKUP(F3764,'country(26mar)'!C$2:D$251,2,FALSE)</f>
        <v>base.jm</v>
      </c>
      <c r="H3764" t="s">
        <v>5204</v>
      </c>
      <c r="I3764" t="str">
        <f t="shared" si="315"/>
        <v>Jamaica Hanover</v>
      </c>
      <c r="J3764" t="str">
        <f t="shared" si="314"/>
        <v>state_JM_Han_4</v>
      </c>
    </row>
    <row r="3765" hidden="1" spans="1:10">
      <c r="A3765" t="str">
        <f t="shared" si="312"/>
        <v>state_JM_Man_5</v>
      </c>
      <c r="B3765" t="e">
        <f>VLOOKUP(I3765,'state(26mar)'!D$2:G$680,4,FALSE)</f>
        <v>#N/A</v>
      </c>
      <c r="C3765" t="str">
        <f t="shared" si="316"/>
        <v>state_JM_Man_5</v>
      </c>
      <c r="D3765">
        <f t="shared" si="313"/>
        <v>5</v>
      </c>
      <c r="E3765" t="s">
        <v>5195</v>
      </c>
      <c r="F3765" t="str">
        <f>VLOOKUP(E3765,'country(26mar)'!B$2:C$251,2,FALSE)</f>
        <v>JM</v>
      </c>
      <c r="G3765" t="str">
        <f>VLOOKUP(F3765,'country(26mar)'!C$2:D$251,2,FALSE)</f>
        <v>base.jm</v>
      </c>
      <c r="H3765" t="s">
        <v>5206</v>
      </c>
      <c r="I3765" t="str">
        <f t="shared" si="315"/>
        <v>Jamaica Manchester</v>
      </c>
      <c r="J3765" t="str">
        <f t="shared" si="314"/>
        <v>state_JM_Man_5</v>
      </c>
    </row>
    <row r="3766" hidden="1" spans="1:10">
      <c r="A3766" t="str">
        <f t="shared" si="312"/>
        <v>state_JM_Cla_6</v>
      </c>
      <c r="B3766" t="e">
        <f>VLOOKUP(I3766,'state(26mar)'!D$2:G$680,4,FALSE)</f>
        <v>#N/A</v>
      </c>
      <c r="C3766" t="str">
        <f t="shared" si="316"/>
        <v>state_JM_Cla_6</v>
      </c>
      <c r="D3766">
        <f t="shared" si="313"/>
        <v>6</v>
      </c>
      <c r="E3766" t="s">
        <v>5195</v>
      </c>
      <c r="F3766" t="str">
        <f>VLOOKUP(E3766,'country(26mar)'!B$2:C$251,2,FALSE)</f>
        <v>JM</v>
      </c>
      <c r="G3766" t="str">
        <f>VLOOKUP(F3766,'country(26mar)'!C$2:D$251,2,FALSE)</f>
        <v>base.jm</v>
      </c>
      <c r="H3766" t="s">
        <v>5208</v>
      </c>
      <c r="I3766" t="str">
        <f t="shared" si="315"/>
        <v>Jamaica Clarendon</v>
      </c>
      <c r="J3766" t="str">
        <f t="shared" si="314"/>
        <v>state_JM_Cla_6</v>
      </c>
    </row>
    <row r="3767" hidden="1" spans="1:10">
      <c r="A3767" t="str">
        <f t="shared" si="312"/>
        <v>state_JM_Sai_7</v>
      </c>
      <c r="B3767" t="e">
        <f>VLOOKUP(I3767,'state(26mar)'!D$2:G$680,4,FALSE)</f>
        <v>#N/A</v>
      </c>
      <c r="C3767" t="str">
        <f t="shared" si="316"/>
        <v>state_JM_Sai_7</v>
      </c>
      <c r="D3767">
        <f t="shared" si="313"/>
        <v>7</v>
      </c>
      <c r="E3767" t="s">
        <v>5195</v>
      </c>
      <c r="F3767" t="str">
        <f>VLOOKUP(E3767,'country(26mar)'!B$2:C$251,2,FALSE)</f>
        <v>JM</v>
      </c>
      <c r="G3767" t="str">
        <f>VLOOKUP(F3767,'country(26mar)'!C$2:D$251,2,FALSE)</f>
        <v>base.jm</v>
      </c>
      <c r="H3767" t="s">
        <v>5210</v>
      </c>
      <c r="I3767" t="str">
        <f t="shared" si="315"/>
        <v>Jamaica Saint James</v>
      </c>
      <c r="J3767" t="str">
        <f t="shared" si="314"/>
        <v>state_JM_Sai_7</v>
      </c>
    </row>
    <row r="3768" hidden="1" spans="1:10">
      <c r="A3768" t="str">
        <f t="shared" si="312"/>
        <v>state_JM_Por_8</v>
      </c>
      <c r="B3768" t="e">
        <f>VLOOKUP(I3768,'state(26mar)'!D$2:G$680,4,FALSE)</f>
        <v>#N/A</v>
      </c>
      <c r="C3768" t="str">
        <f t="shared" si="316"/>
        <v>state_JM_Por_8</v>
      </c>
      <c r="D3768">
        <f t="shared" si="313"/>
        <v>8</v>
      </c>
      <c r="E3768" t="s">
        <v>5195</v>
      </c>
      <c r="F3768" t="str">
        <f>VLOOKUP(E3768,'country(26mar)'!B$2:C$251,2,FALSE)</f>
        <v>JM</v>
      </c>
      <c r="G3768" t="str">
        <f>VLOOKUP(F3768,'country(26mar)'!C$2:D$251,2,FALSE)</f>
        <v>base.jm</v>
      </c>
      <c r="H3768" t="s">
        <v>713</v>
      </c>
      <c r="I3768" t="str">
        <f t="shared" si="315"/>
        <v>Jamaica Portland</v>
      </c>
      <c r="J3768" t="str">
        <f t="shared" si="314"/>
        <v>state_JM_Por_8</v>
      </c>
    </row>
    <row r="3769" hidden="1" spans="1:10">
      <c r="A3769" t="str">
        <f t="shared" si="312"/>
        <v>state_JM_Sai_9</v>
      </c>
      <c r="B3769" t="e">
        <f>VLOOKUP(I3769,'state(26mar)'!D$2:G$680,4,FALSE)</f>
        <v>#N/A</v>
      </c>
      <c r="C3769" t="str">
        <f t="shared" si="316"/>
        <v>state_JM_Sai_9</v>
      </c>
      <c r="D3769">
        <f t="shared" si="313"/>
        <v>9</v>
      </c>
      <c r="E3769" t="s">
        <v>5195</v>
      </c>
      <c r="F3769" t="str">
        <f>VLOOKUP(E3769,'country(26mar)'!B$2:C$251,2,FALSE)</f>
        <v>JM</v>
      </c>
      <c r="G3769" t="str">
        <f>VLOOKUP(F3769,'country(26mar)'!C$2:D$251,2,FALSE)</f>
        <v>base.jm</v>
      </c>
      <c r="H3769" t="s">
        <v>5215</v>
      </c>
      <c r="I3769" t="str">
        <f t="shared" si="315"/>
        <v>Jamaica Saint Mary</v>
      </c>
      <c r="J3769" t="str">
        <f t="shared" si="314"/>
        <v>state_JM_Sai_9</v>
      </c>
    </row>
    <row r="3770" hidden="1" spans="1:10">
      <c r="A3770" t="str">
        <f t="shared" si="312"/>
        <v>state_JM_Sai_10</v>
      </c>
      <c r="B3770" t="e">
        <f>VLOOKUP(I3770,'state(26mar)'!D$2:G$680,4,FALSE)</f>
        <v>#N/A</v>
      </c>
      <c r="C3770" t="str">
        <f t="shared" si="316"/>
        <v>state_JM_Sai_10</v>
      </c>
      <c r="D3770">
        <f t="shared" si="313"/>
        <v>10</v>
      </c>
      <c r="E3770" t="s">
        <v>5195</v>
      </c>
      <c r="F3770" t="str">
        <f>VLOOKUP(E3770,'country(26mar)'!B$2:C$251,2,FALSE)</f>
        <v>JM</v>
      </c>
      <c r="G3770" t="str">
        <f>VLOOKUP(F3770,'country(26mar)'!C$2:D$251,2,FALSE)</f>
        <v>base.jm</v>
      </c>
      <c r="H3770" t="s">
        <v>5222</v>
      </c>
      <c r="I3770" t="str">
        <f t="shared" si="315"/>
        <v>Jamaica Saint Ann</v>
      </c>
      <c r="J3770" t="str">
        <f t="shared" si="314"/>
        <v>state_JM_Sai_10</v>
      </c>
    </row>
    <row r="3771" hidden="1" spans="1:10">
      <c r="A3771" t="str">
        <f t="shared" si="312"/>
        <v>state_JM_Wes_11</v>
      </c>
      <c r="B3771" t="e">
        <f>VLOOKUP(I3771,'state(26mar)'!D$2:G$680,4,FALSE)</f>
        <v>#N/A</v>
      </c>
      <c r="C3771" t="str">
        <f t="shared" si="316"/>
        <v>state_JM_Wes_11</v>
      </c>
      <c r="D3771">
        <f t="shared" si="313"/>
        <v>11</v>
      </c>
      <c r="E3771" t="s">
        <v>5195</v>
      </c>
      <c r="F3771" t="str">
        <f>VLOOKUP(E3771,'country(26mar)'!B$2:C$251,2,FALSE)</f>
        <v>JM</v>
      </c>
      <c r="G3771" t="str">
        <f>VLOOKUP(F3771,'country(26mar)'!C$2:D$251,2,FALSE)</f>
        <v>base.jm</v>
      </c>
      <c r="H3771" t="s">
        <v>5218</v>
      </c>
      <c r="I3771" t="str">
        <f t="shared" si="315"/>
        <v>Jamaica Westmoreland</v>
      </c>
      <c r="J3771" t="str">
        <f t="shared" si="314"/>
        <v>state_JM_Wes_11</v>
      </c>
    </row>
    <row r="3772" hidden="1" spans="1:10">
      <c r="A3772" t="str">
        <f t="shared" si="312"/>
        <v>state_JM_Sai_12</v>
      </c>
      <c r="B3772" t="e">
        <f>VLOOKUP(I3772,'state(26mar)'!D$2:G$680,4,FALSE)</f>
        <v>#N/A</v>
      </c>
      <c r="C3772" t="str">
        <f t="shared" si="316"/>
        <v>state_JM_Sai_12</v>
      </c>
      <c r="D3772">
        <f t="shared" si="313"/>
        <v>12</v>
      </c>
      <c r="E3772" t="s">
        <v>5195</v>
      </c>
      <c r="F3772" t="str">
        <f>VLOOKUP(E3772,'country(26mar)'!B$2:C$251,2,FALSE)</f>
        <v>JM</v>
      </c>
      <c r="G3772" t="str">
        <f>VLOOKUP(F3772,'country(26mar)'!C$2:D$251,2,FALSE)</f>
        <v>base.jm</v>
      </c>
      <c r="H3772" t="s">
        <v>5220</v>
      </c>
      <c r="I3772" t="str">
        <f t="shared" si="315"/>
        <v>Jamaica Saint Catherine</v>
      </c>
      <c r="J3772" t="str">
        <f t="shared" si="314"/>
        <v>state_JM_Sai_12</v>
      </c>
    </row>
    <row r="3773" hidden="1" spans="1:10">
      <c r="A3773" t="str">
        <f t="shared" si="312"/>
        <v>state_JM_Sai_13</v>
      </c>
      <c r="B3773" t="e">
        <f>VLOOKUP(I3773,'state(26mar)'!D$2:G$680,4,FALSE)</f>
        <v>#N/A</v>
      </c>
      <c r="C3773" t="str">
        <f t="shared" si="316"/>
        <v>state_JM_Sai_13</v>
      </c>
      <c r="D3773">
        <f t="shared" si="313"/>
        <v>13</v>
      </c>
      <c r="E3773" t="s">
        <v>5195</v>
      </c>
      <c r="F3773" t="str">
        <f>VLOOKUP(E3773,'country(26mar)'!B$2:C$251,2,FALSE)</f>
        <v>JM</v>
      </c>
      <c r="G3773" t="str">
        <f>VLOOKUP(F3773,'country(26mar)'!C$2:D$251,2,FALSE)</f>
        <v>base.jm</v>
      </c>
      <c r="H3773" t="s">
        <v>5202</v>
      </c>
      <c r="I3773" t="str">
        <f t="shared" si="315"/>
        <v>Jamaica Saint Andrew</v>
      </c>
      <c r="J3773" t="str">
        <f t="shared" si="314"/>
        <v>state_JM_Sai_13</v>
      </c>
    </row>
    <row r="3774" hidden="1" spans="1:10">
      <c r="A3774" t="str">
        <f t="shared" si="312"/>
        <v>state_JO_‘Aj_1</v>
      </c>
      <c r="B3774" t="e">
        <f>VLOOKUP(I3774,'state(26mar)'!D$2:G$680,4,FALSE)</f>
        <v>#N/A</v>
      </c>
      <c r="C3774" t="str">
        <f t="shared" si="316"/>
        <v>state_JO_‘Aj_1</v>
      </c>
      <c r="D3774">
        <f t="shared" si="313"/>
        <v>1</v>
      </c>
      <c r="E3774" t="s">
        <v>5333</v>
      </c>
      <c r="F3774" t="str">
        <f>VLOOKUP(E3774,'country(26mar)'!B$2:C$251,2,FALSE)</f>
        <v>JO</v>
      </c>
      <c r="G3774" t="str">
        <f>VLOOKUP(F3774,'country(26mar)'!C$2:D$251,2,FALSE)</f>
        <v>base.jo</v>
      </c>
      <c r="H3774" t="s">
        <v>5331</v>
      </c>
      <c r="I3774" t="str">
        <f t="shared" si="315"/>
        <v>Jordan ‘Ajlūn</v>
      </c>
      <c r="J3774" t="str">
        <f t="shared" si="314"/>
        <v>state_JO_‘Aj_1</v>
      </c>
    </row>
    <row r="3775" hidden="1" spans="1:10">
      <c r="A3775" t="str">
        <f t="shared" si="312"/>
        <v>state_JO_Al _2</v>
      </c>
      <c r="B3775" t="e">
        <f>VLOOKUP(I3775,'state(26mar)'!D$2:G$680,4,FALSE)</f>
        <v>#N/A</v>
      </c>
      <c r="C3775" t="str">
        <f t="shared" si="316"/>
        <v>state_JO_Al _2</v>
      </c>
      <c r="D3775">
        <f t="shared" si="313"/>
        <v>2</v>
      </c>
      <c r="E3775" t="s">
        <v>5333</v>
      </c>
      <c r="F3775" t="str">
        <f>VLOOKUP(E3775,'country(26mar)'!B$2:C$251,2,FALSE)</f>
        <v>JO</v>
      </c>
      <c r="G3775" t="str">
        <f>VLOOKUP(F3775,'country(26mar)'!C$2:D$251,2,FALSE)</f>
        <v>base.jo</v>
      </c>
      <c r="H3775" t="s">
        <v>933</v>
      </c>
      <c r="I3775" t="str">
        <f t="shared" si="315"/>
        <v>Jordan Al ‘Āşimah</v>
      </c>
      <c r="J3775" t="str">
        <f t="shared" si="314"/>
        <v>state_JO_Al _2</v>
      </c>
    </row>
    <row r="3776" hidden="1" spans="1:10">
      <c r="A3776" t="str">
        <f t="shared" si="312"/>
        <v>state_JO_Ma‘_3</v>
      </c>
      <c r="B3776" t="e">
        <f>VLOOKUP(I3776,'state(26mar)'!D$2:G$680,4,FALSE)</f>
        <v>#N/A</v>
      </c>
      <c r="C3776" t="str">
        <f t="shared" si="316"/>
        <v>state_JO_Ma‘_3</v>
      </c>
      <c r="D3776">
        <f t="shared" si="313"/>
        <v>3</v>
      </c>
      <c r="E3776" t="s">
        <v>5333</v>
      </c>
      <c r="F3776" t="str">
        <f>VLOOKUP(E3776,'country(26mar)'!B$2:C$251,2,FALSE)</f>
        <v>JO</v>
      </c>
      <c r="G3776" t="str">
        <f>VLOOKUP(F3776,'country(26mar)'!C$2:D$251,2,FALSE)</f>
        <v>base.jo</v>
      </c>
      <c r="H3776" t="s">
        <v>5350</v>
      </c>
      <c r="I3776" t="str">
        <f t="shared" si="315"/>
        <v>Jordan Ma‘ān</v>
      </c>
      <c r="J3776" t="str">
        <f t="shared" si="314"/>
        <v>state_JO_Ma‘_3</v>
      </c>
    </row>
    <row r="3777" hidden="1" spans="1:10">
      <c r="A3777" t="str">
        <f t="shared" si="312"/>
        <v>state_JO_Al _4</v>
      </c>
      <c r="B3777" t="e">
        <f>VLOOKUP(I3777,'state(26mar)'!D$2:G$680,4,FALSE)</f>
        <v>#N/A</v>
      </c>
      <c r="C3777" t="str">
        <f t="shared" si="316"/>
        <v>state_JO_Al _4</v>
      </c>
      <c r="D3777">
        <f t="shared" si="313"/>
        <v>4</v>
      </c>
      <c r="E3777" t="s">
        <v>5333</v>
      </c>
      <c r="F3777" t="str">
        <f>VLOOKUP(E3777,'country(26mar)'!B$2:C$251,2,FALSE)</f>
        <v>JO</v>
      </c>
      <c r="G3777" t="str">
        <f>VLOOKUP(F3777,'country(26mar)'!C$2:D$251,2,FALSE)</f>
        <v>base.jo</v>
      </c>
      <c r="H3777" t="s">
        <v>5337</v>
      </c>
      <c r="I3777" t="str">
        <f t="shared" si="315"/>
        <v>Jordan Al ‘Aqabah</v>
      </c>
      <c r="J3777" t="str">
        <f t="shared" si="314"/>
        <v>state_JO_Al _4</v>
      </c>
    </row>
    <row r="3778" hidden="1" spans="1:10">
      <c r="A3778" t="str">
        <f t="shared" si="312"/>
        <v>state_JO_Al _5</v>
      </c>
      <c r="B3778" t="e">
        <f>VLOOKUP(I3778,'state(26mar)'!D$2:G$680,4,FALSE)</f>
        <v>#N/A</v>
      </c>
      <c r="C3778" t="str">
        <f t="shared" si="316"/>
        <v>state_JO_Al _5</v>
      </c>
      <c r="D3778">
        <f t="shared" si="313"/>
        <v>5</v>
      </c>
      <c r="E3778" t="s">
        <v>5333</v>
      </c>
      <c r="F3778" t="str">
        <f>VLOOKUP(E3778,'country(26mar)'!B$2:C$251,2,FALSE)</f>
        <v>JO</v>
      </c>
      <c r="G3778" t="str">
        <f>VLOOKUP(F3778,'country(26mar)'!C$2:D$251,2,FALSE)</f>
        <v>base.jo</v>
      </c>
      <c r="H3778" t="s">
        <v>5339</v>
      </c>
      <c r="I3778" t="str">
        <f t="shared" si="315"/>
        <v>Jordan Al Mafraq</v>
      </c>
      <c r="J3778" t="str">
        <f t="shared" si="314"/>
        <v>state_JO_Al _5</v>
      </c>
    </row>
    <row r="3779" hidden="1" spans="1:10">
      <c r="A3779" t="str">
        <f t="shared" ref="A3779:A3842" si="317">IFERROR(B3779,C3779)</f>
        <v>state_JO_Irb_6</v>
      </c>
      <c r="B3779" t="e">
        <f>VLOOKUP(I3779,'state(26mar)'!D$2:G$680,4,FALSE)</f>
        <v>#N/A</v>
      </c>
      <c r="C3779" t="str">
        <f t="shared" si="316"/>
        <v>state_JO_Irb_6</v>
      </c>
      <c r="D3779">
        <f t="shared" ref="D3779:D3842" si="318">IF(E3779=E3778,D3778+1,1)</f>
        <v>6</v>
      </c>
      <c r="E3779" t="s">
        <v>5333</v>
      </c>
      <c r="F3779" t="str">
        <f>VLOOKUP(E3779,'country(26mar)'!B$2:C$251,2,FALSE)</f>
        <v>JO</v>
      </c>
      <c r="G3779" t="str">
        <f>VLOOKUP(F3779,'country(26mar)'!C$2:D$251,2,FALSE)</f>
        <v>base.jo</v>
      </c>
      <c r="H3779" t="s">
        <v>5347</v>
      </c>
      <c r="I3779" t="str">
        <f t="shared" si="315"/>
        <v>Jordan Irbid</v>
      </c>
      <c r="J3779" t="str">
        <f t="shared" ref="J3779:J3842" si="319">A3779</f>
        <v>state_JO_Irb_6</v>
      </c>
    </row>
    <row r="3780" hidden="1" spans="1:10">
      <c r="A3780" t="str">
        <f t="shared" si="317"/>
        <v>state_JO_Al _7</v>
      </c>
      <c r="B3780" t="e">
        <f>VLOOKUP(I3780,'state(26mar)'!D$2:G$680,4,FALSE)</f>
        <v>#N/A</v>
      </c>
      <c r="C3780" t="str">
        <f t="shared" si="316"/>
        <v>state_JO_Al _7</v>
      </c>
      <c r="D3780">
        <f t="shared" si="318"/>
        <v>7</v>
      </c>
      <c r="E3780" t="s">
        <v>5333</v>
      </c>
      <c r="F3780" t="str">
        <f>VLOOKUP(E3780,'country(26mar)'!B$2:C$251,2,FALSE)</f>
        <v>JO</v>
      </c>
      <c r="G3780" t="str">
        <f>VLOOKUP(F3780,'country(26mar)'!C$2:D$251,2,FALSE)</f>
        <v>base.jo</v>
      </c>
      <c r="H3780" t="s">
        <v>5342</v>
      </c>
      <c r="I3780" t="str">
        <f t="shared" si="315"/>
        <v>Jordan Al Balqā’</v>
      </c>
      <c r="J3780" t="str">
        <f t="shared" si="319"/>
        <v>state_JO_Al _7</v>
      </c>
    </row>
    <row r="3781" hidden="1" spans="1:10">
      <c r="A3781" t="str">
        <f t="shared" si="317"/>
        <v>state_JO_Jar_8</v>
      </c>
      <c r="B3781" t="e">
        <f>VLOOKUP(I3781,'state(26mar)'!D$2:G$680,4,FALSE)</f>
        <v>#N/A</v>
      </c>
      <c r="C3781" t="str">
        <f t="shared" si="316"/>
        <v>state_JO_Jar_8</v>
      </c>
      <c r="D3781">
        <f t="shared" si="318"/>
        <v>8</v>
      </c>
      <c r="E3781" t="s">
        <v>5333</v>
      </c>
      <c r="F3781" t="str">
        <f>VLOOKUP(E3781,'country(26mar)'!B$2:C$251,2,FALSE)</f>
        <v>JO</v>
      </c>
      <c r="G3781" t="str">
        <f>VLOOKUP(F3781,'country(26mar)'!C$2:D$251,2,FALSE)</f>
        <v>base.jo</v>
      </c>
      <c r="H3781" t="s">
        <v>5348</v>
      </c>
      <c r="I3781" t="str">
        <f t="shared" si="315"/>
        <v>Jordan Jarash</v>
      </c>
      <c r="J3781" t="str">
        <f t="shared" si="319"/>
        <v>state_JO_Jar_8</v>
      </c>
    </row>
    <row r="3782" hidden="1" spans="1:10">
      <c r="A3782" t="str">
        <f t="shared" si="317"/>
        <v>state_JO_Az _9</v>
      </c>
      <c r="B3782" t="e">
        <f>VLOOKUP(I3782,'state(26mar)'!D$2:G$680,4,FALSE)</f>
        <v>#N/A</v>
      </c>
      <c r="C3782" t="str">
        <f t="shared" si="316"/>
        <v>state_JO_Az _9</v>
      </c>
      <c r="D3782">
        <f t="shared" si="318"/>
        <v>9</v>
      </c>
      <c r="E3782" t="s">
        <v>5333</v>
      </c>
      <c r="F3782" t="str">
        <f>VLOOKUP(E3782,'country(26mar)'!B$2:C$251,2,FALSE)</f>
        <v>JO</v>
      </c>
      <c r="G3782" t="str">
        <f>VLOOKUP(F3782,'country(26mar)'!C$2:D$251,2,FALSE)</f>
        <v>base.jo</v>
      </c>
      <c r="H3782" t="s">
        <v>5346</v>
      </c>
      <c r="I3782" t="str">
        <f t="shared" si="315"/>
        <v>Jordan Az Zarqā’</v>
      </c>
      <c r="J3782" t="str">
        <f t="shared" si="319"/>
        <v>state_JO_Az _9</v>
      </c>
    </row>
    <row r="3783" hidden="1" spans="1:10">
      <c r="A3783" t="str">
        <f t="shared" si="317"/>
        <v>state_JO_Al _10</v>
      </c>
      <c r="B3783" t="e">
        <f>VLOOKUP(I3783,'state(26mar)'!D$2:G$680,4,FALSE)</f>
        <v>#N/A</v>
      </c>
      <c r="C3783" t="str">
        <f t="shared" si="316"/>
        <v>state_JO_Al _10</v>
      </c>
      <c r="D3783">
        <f t="shared" si="318"/>
        <v>10</v>
      </c>
      <c r="E3783" t="s">
        <v>5333</v>
      </c>
      <c r="F3783" t="str">
        <f>VLOOKUP(E3783,'country(26mar)'!B$2:C$251,2,FALSE)</f>
        <v>JO</v>
      </c>
      <c r="G3783" t="str">
        <f>VLOOKUP(F3783,'country(26mar)'!C$2:D$251,2,FALSE)</f>
        <v>base.jo</v>
      </c>
      <c r="H3783" t="s">
        <v>5338</v>
      </c>
      <c r="I3783" t="str">
        <f t="shared" ref="I3783:I3846" si="320">CONCATENATE(E3783," ",H3783)</f>
        <v>Jordan Al Karak</v>
      </c>
      <c r="J3783" t="str">
        <f t="shared" si="319"/>
        <v>state_JO_Al _10</v>
      </c>
    </row>
    <row r="3784" hidden="1" spans="1:10">
      <c r="A3784" t="str">
        <f t="shared" si="317"/>
        <v>state_JO_Aţ _11</v>
      </c>
      <c r="B3784" t="e">
        <f>VLOOKUP(I3784,'state(26mar)'!D$2:G$680,4,FALSE)</f>
        <v>#N/A</v>
      </c>
      <c r="C3784" t="str">
        <f t="shared" si="316"/>
        <v>state_JO_Aţ _11</v>
      </c>
      <c r="D3784">
        <f t="shared" si="318"/>
        <v>11</v>
      </c>
      <c r="E3784" t="s">
        <v>5333</v>
      </c>
      <c r="F3784" t="str">
        <f>VLOOKUP(E3784,'country(26mar)'!B$2:C$251,2,FALSE)</f>
        <v>JO</v>
      </c>
      <c r="G3784" t="str">
        <f>VLOOKUP(F3784,'country(26mar)'!C$2:D$251,2,FALSE)</f>
        <v>base.jo</v>
      </c>
      <c r="H3784" t="s">
        <v>5344</v>
      </c>
      <c r="I3784" t="str">
        <f t="shared" si="320"/>
        <v>Jordan Aţ Ţafīlah</v>
      </c>
      <c r="J3784" t="str">
        <f t="shared" si="319"/>
        <v>state_JO_Aţ _11</v>
      </c>
    </row>
    <row r="3785" hidden="1" spans="1:10">
      <c r="A3785" t="str">
        <f t="shared" si="317"/>
        <v>state_JO_Ma’_12</v>
      </c>
      <c r="B3785" t="e">
        <f>VLOOKUP(I3785,'state(26mar)'!D$2:G$680,4,FALSE)</f>
        <v>#N/A</v>
      </c>
      <c r="C3785" t="str">
        <f t="shared" si="316"/>
        <v>state_JO_Ma’_12</v>
      </c>
      <c r="D3785">
        <f t="shared" si="318"/>
        <v>12</v>
      </c>
      <c r="E3785" t="s">
        <v>5333</v>
      </c>
      <c r="F3785" t="str">
        <f>VLOOKUP(E3785,'country(26mar)'!B$2:C$251,2,FALSE)</f>
        <v>JO</v>
      </c>
      <c r="G3785" t="str">
        <f>VLOOKUP(F3785,'country(26mar)'!C$2:D$251,2,FALSE)</f>
        <v>base.jo</v>
      </c>
      <c r="H3785" t="s">
        <v>5353</v>
      </c>
      <c r="I3785" t="str">
        <f t="shared" si="320"/>
        <v>Jordan Ma’dabā</v>
      </c>
      <c r="J3785" t="str">
        <f t="shared" si="319"/>
        <v>state_JO_Ma’_12</v>
      </c>
    </row>
    <row r="3786" hidden="1" spans="1:10">
      <c r="A3786" t="str">
        <f t="shared" si="317"/>
        <v>base.state_jp_jp-01</v>
      </c>
      <c r="B3786" t="str">
        <f>VLOOKUP(I3786,'state(26mar)'!D$2:G$680,4,FALSE)</f>
        <v>base.state_jp_jp-01</v>
      </c>
      <c r="C3786" t="str">
        <f t="shared" si="316"/>
        <v>state_JP_Hok_1</v>
      </c>
      <c r="D3786">
        <f t="shared" si="318"/>
        <v>1</v>
      </c>
      <c r="E3786" t="s">
        <v>5224</v>
      </c>
      <c r="F3786" t="str">
        <f>VLOOKUP(E3786,'country(26mar)'!B$2:C$251,2,FALSE)</f>
        <v>JP</v>
      </c>
      <c r="G3786" t="str">
        <f>VLOOKUP(F3786,'country(26mar)'!C$2:D$251,2,FALSE)</f>
        <v>base.jp</v>
      </c>
      <c r="H3786" t="s">
        <v>5229</v>
      </c>
      <c r="I3786" t="str">
        <f t="shared" si="320"/>
        <v>Japan Hokkaidō</v>
      </c>
      <c r="J3786" t="str">
        <f t="shared" si="319"/>
        <v>base.state_jp_jp-01</v>
      </c>
    </row>
    <row r="3787" hidden="1" spans="1:10">
      <c r="A3787" t="str">
        <f t="shared" si="317"/>
        <v>base.state_jp_jp-07</v>
      </c>
      <c r="B3787" t="str">
        <f>VLOOKUP(I3787,'state(26mar)'!D$2:G$680,4,FALSE)</f>
        <v>base.state_jp_jp-07</v>
      </c>
      <c r="C3787" t="str">
        <f t="shared" si="316"/>
        <v>state_JP_Fuk_2</v>
      </c>
      <c r="D3787">
        <f t="shared" si="318"/>
        <v>2</v>
      </c>
      <c r="E3787" t="s">
        <v>5224</v>
      </c>
      <c r="F3787" t="str">
        <f>VLOOKUP(E3787,'country(26mar)'!B$2:C$251,2,FALSE)</f>
        <v>JP</v>
      </c>
      <c r="G3787" t="str">
        <f>VLOOKUP(F3787,'country(26mar)'!C$2:D$251,2,FALSE)</f>
        <v>base.jp</v>
      </c>
      <c r="H3787" t="s">
        <v>5233</v>
      </c>
      <c r="I3787" t="str">
        <f t="shared" si="320"/>
        <v>Japan Fukushima</v>
      </c>
      <c r="J3787" t="str">
        <f t="shared" si="319"/>
        <v>base.state_jp_jp-07</v>
      </c>
    </row>
    <row r="3788" hidden="1" spans="1:10">
      <c r="A3788" t="str">
        <f t="shared" si="317"/>
        <v>base.state_jp_jp-06</v>
      </c>
      <c r="B3788" t="str">
        <f>VLOOKUP(I3788,'state(26mar)'!D$2:G$680,4,FALSE)</f>
        <v>base.state_jp_jp-06</v>
      </c>
      <c r="C3788" t="str">
        <f t="shared" si="316"/>
        <v>state_JP_Yam_3</v>
      </c>
      <c r="D3788">
        <f t="shared" si="318"/>
        <v>3</v>
      </c>
      <c r="E3788" t="s">
        <v>5224</v>
      </c>
      <c r="F3788" t="str">
        <f>VLOOKUP(E3788,'country(26mar)'!B$2:C$251,2,FALSE)</f>
        <v>JP</v>
      </c>
      <c r="G3788" t="str">
        <f>VLOOKUP(F3788,'country(26mar)'!C$2:D$251,2,FALSE)</f>
        <v>base.jp</v>
      </c>
      <c r="H3788" t="s">
        <v>5305</v>
      </c>
      <c r="I3788" t="str">
        <f t="shared" si="320"/>
        <v>Japan Yamagata</v>
      </c>
      <c r="J3788" t="str">
        <f t="shared" si="319"/>
        <v>base.state_jp_jp-06</v>
      </c>
    </row>
    <row r="3789" hidden="1" spans="1:10">
      <c r="A3789" t="str">
        <f t="shared" si="317"/>
        <v>base.state_jp_jp-31</v>
      </c>
      <c r="B3789" t="str">
        <f>VLOOKUP(I3789,'state(26mar)'!D$2:G$680,4,FALSE)</f>
        <v>base.state_jp_jp-31</v>
      </c>
      <c r="C3789" t="str">
        <f t="shared" si="316"/>
        <v>state_JP_Tot_4</v>
      </c>
      <c r="D3789">
        <f t="shared" si="318"/>
        <v>4</v>
      </c>
      <c r="E3789" t="s">
        <v>5224</v>
      </c>
      <c r="F3789" t="str">
        <f>VLOOKUP(E3789,'country(26mar)'!B$2:C$251,2,FALSE)</f>
        <v>JP</v>
      </c>
      <c r="G3789" t="str">
        <f>VLOOKUP(F3789,'country(26mar)'!C$2:D$251,2,FALSE)</f>
        <v>base.jp</v>
      </c>
      <c r="H3789" t="s">
        <v>5318</v>
      </c>
      <c r="I3789" t="str">
        <f t="shared" si="320"/>
        <v>Japan Tottori</v>
      </c>
      <c r="J3789" t="str">
        <f t="shared" si="319"/>
        <v>base.state_jp_jp-31</v>
      </c>
    </row>
    <row r="3790" hidden="1" spans="1:10">
      <c r="A3790" t="str">
        <f t="shared" si="317"/>
        <v>base.state_jp_jp-26</v>
      </c>
      <c r="B3790" t="str">
        <f>VLOOKUP(I3790,'state(26mar)'!D$2:G$680,4,FALSE)</f>
        <v>base.state_jp_jp-26</v>
      </c>
      <c r="C3790" t="str">
        <f t="shared" si="316"/>
        <v>state_JP_Kyō_5</v>
      </c>
      <c r="D3790">
        <f t="shared" si="318"/>
        <v>5</v>
      </c>
      <c r="E3790" t="s">
        <v>5224</v>
      </c>
      <c r="F3790" t="str">
        <f>VLOOKUP(E3790,'country(26mar)'!B$2:C$251,2,FALSE)</f>
        <v>JP</v>
      </c>
      <c r="G3790" t="str">
        <f>VLOOKUP(F3790,'country(26mar)'!C$2:D$251,2,FALSE)</f>
        <v>base.jp</v>
      </c>
      <c r="H3790" t="s">
        <v>5269</v>
      </c>
      <c r="I3790" t="str">
        <f t="shared" si="320"/>
        <v>Japan Kyōto</v>
      </c>
      <c r="J3790" t="str">
        <f t="shared" si="319"/>
        <v>base.state_jp_jp-26</v>
      </c>
    </row>
    <row r="3791" hidden="1" spans="1:10">
      <c r="A3791" t="str">
        <f t="shared" si="317"/>
        <v>base.state_jp_jp-22</v>
      </c>
      <c r="B3791" t="str">
        <f>VLOOKUP(I3791,'state(26mar)'!D$2:G$680,4,FALSE)</f>
        <v>base.state_jp_jp-22</v>
      </c>
      <c r="C3791" t="str">
        <f t="shared" si="316"/>
        <v>state_JP_Shi_6</v>
      </c>
      <c r="D3791">
        <f t="shared" si="318"/>
        <v>6</v>
      </c>
      <c r="E3791" t="s">
        <v>5224</v>
      </c>
      <c r="F3791" t="str">
        <f>VLOOKUP(E3791,'country(26mar)'!B$2:C$251,2,FALSE)</f>
        <v>JP</v>
      </c>
      <c r="G3791" t="str">
        <f>VLOOKUP(F3791,'country(26mar)'!C$2:D$251,2,FALSE)</f>
        <v>base.jp</v>
      </c>
      <c r="H3791" t="s">
        <v>5241</v>
      </c>
      <c r="I3791" t="str">
        <f t="shared" si="320"/>
        <v>Japan Shizuoka</v>
      </c>
      <c r="J3791" t="str">
        <f t="shared" si="319"/>
        <v>base.state_jp_jp-22</v>
      </c>
    </row>
    <row r="3792" hidden="1" spans="1:10">
      <c r="A3792" t="str">
        <f t="shared" si="317"/>
        <v>base.state_jp_jp-16</v>
      </c>
      <c r="B3792" t="str">
        <f>VLOOKUP(I3792,'state(26mar)'!D$2:G$680,4,FALSE)</f>
        <v>base.state_jp_jp-16</v>
      </c>
      <c r="C3792" t="str">
        <f t="shared" si="316"/>
        <v>state_JP_Toy_7</v>
      </c>
      <c r="D3792">
        <f t="shared" si="318"/>
        <v>7</v>
      </c>
      <c r="E3792" t="s">
        <v>5224</v>
      </c>
      <c r="F3792" t="str">
        <f>VLOOKUP(E3792,'country(26mar)'!B$2:C$251,2,FALSE)</f>
        <v>JP</v>
      </c>
      <c r="G3792" t="str">
        <f>VLOOKUP(F3792,'country(26mar)'!C$2:D$251,2,FALSE)</f>
        <v>base.jp</v>
      </c>
      <c r="H3792" t="s">
        <v>5314</v>
      </c>
      <c r="I3792" t="str">
        <f t="shared" si="320"/>
        <v>Japan Toyama</v>
      </c>
      <c r="J3792" t="str">
        <f t="shared" si="319"/>
        <v>base.state_jp_jp-16</v>
      </c>
    </row>
    <row r="3793" hidden="1" spans="1:10">
      <c r="A3793" t="str">
        <f t="shared" si="317"/>
        <v>base.state_jp_jp-11</v>
      </c>
      <c r="B3793" t="str">
        <f>VLOOKUP(I3793,'state(26mar)'!D$2:G$680,4,FALSE)</f>
        <v>base.state_jp_jp-11</v>
      </c>
      <c r="C3793" t="str">
        <f t="shared" si="316"/>
        <v>state_JP_Sai_8</v>
      </c>
      <c r="D3793">
        <f t="shared" si="318"/>
        <v>8</v>
      </c>
      <c r="E3793" t="s">
        <v>5224</v>
      </c>
      <c r="F3793" t="str">
        <f>VLOOKUP(E3793,'country(26mar)'!B$2:C$251,2,FALSE)</f>
        <v>JP</v>
      </c>
      <c r="G3793" t="str">
        <f>VLOOKUP(F3793,'country(26mar)'!C$2:D$251,2,FALSE)</f>
        <v>base.jp</v>
      </c>
      <c r="H3793" t="s">
        <v>5250</v>
      </c>
      <c r="I3793" t="str">
        <f t="shared" si="320"/>
        <v>Japan Saitama</v>
      </c>
      <c r="J3793" t="str">
        <f t="shared" si="319"/>
        <v>base.state_jp_jp-11</v>
      </c>
    </row>
    <row r="3794" hidden="1" spans="1:10">
      <c r="A3794" t="str">
        <f t="shared" si="317"/>
        <v>base.state_jp_jp-13</v>
      </c>
      <c r="B3794" t="str">
        <f>VLOOKUP(I3794,'state(26mar)'!D$2:G$680,4,FALSE)</f>
        <v>base.state_jp_jp-13</v>
      </c>
      <c r="C3794" t="str">
        <f t="shared" si="316"/>
        <v>state_JP_Tōk_9</v>
      </c>
      <c r="D3794">
        <f t="shared" si="318"/>
        <v>9</v>
      </c>
      <c r="E3794" t="s">
        <v>5224</v>
      </c>
      <c r="F3794" t="str">
        <f>VLOOKUP(E3794,'country(26mar)'!B$2:C$251,2,FALSE)</f>
        <v>JP</v>
      </c>
      <c r="G3794" t="str">
        <f>VLOOKUP(F3794,'country(26mar)'!C$2:D$251,2,FALSE)</f>
        <v>base.jp</v>
      </c>
      <c r="H3794" t="s">
        <v>5238</v>
      </c>
      <c r="I3794" t="str">
        <f t="shared" si="320"/>
        <v>Japan Tōkyō</v>
      </c>
      <c r="J3794" t="str">
        <f t="shared" si="319"/>
        <v>base.state_jp_jp-13</v>
      </c>
    </row>
    <row r="3795" hidden="1" spans="1:10">
      <c r="A3795" t="str">
        <f t="shared" si="317"/>
        <v>base.state_jp_jp-02</v>
      </c>
      <c r="B3795" t="str">
        <f>VLOOKUP(I3795,'state(26mar)'!D$2:G$680,4,FALSE)</f>
        <v>base.state_jp_jp-02</v>
      </c>
      <c r="C3795" t="str">
        <f t="shared" si="316"/>
        <v>state_JP_Aom_10</v>
      </c>
      <c r="D3795">
        <f t="shared" si="318"/>
        <v>10</v>
      </c>
      <c r="E3795" t="s">
        <v>5224</v>
      </c>
      <c r="F3795" t="str">
        <f>VLOOKUP(E3795,'country(26mar)'!B$2:C$251,2,FALSE)</f>
        <v>JP</v>
      </c>
      <c r="G3795" t="str">
        <f>VLOOKUP(F3795,'country(26mar)'!C$2:D$251,2,FALSE)</f>
        <v>base.jp</v>
      </c>
      <c r="H3795" t="s">
        <v>5227</v>
      </c>
      <c r="I3795" t="str">
        <f t="shared" si="320"/>
        <v>Japan Aomori</v>
      </c>
      <c r="J3795" t="str">
        <f t="shared" si="319"/>
        <v>base.state_jp_jp-02</v>
      </c>
    </row>
    <row r="3796" hidden="1" spans="1:10">
      <c r="A3796" t="str">
        <f t="shared" si="317"/>
        <v>base.state_jp_jp-34</v>
      </c>
      <c r="B3796" t="str">
        <f>VLOOKUP(I3796,'state(26mar)'!D$2:G$680,4,FALSE)</f>
        <v>base.state_jp_jp-34</v>
      </c>
      <c r="C3796" t="str">
        <f t="shared" si="316"/>
        <v>state_JP_Hir_11</v>
      </c>
      <c r="D3796">
        <f t="shared" si="318"/>
        <v>11</v>
      </c>
      <c r="E3796" t="s">
        <v>5224</v>
      </c>
      <c r="F3796" t="str">
        <f>VLOOKUP(E3796,'country(26mar)'!B$2:C$251,2,FALSE)</f>
        <v>JP</v>
      </c>
      <c r="G3796" t="str">
        <f>VLOOKUP(F3796,'country(26mar)'!C$2:D$251,2,FALSE)</f>
        <v>base.jp</v>
      </c>
      <c r="H3796" t="s">
        <v>5243</v>
      </c>
      <c r="I3796" t="str">
        <f t="shared" si="320"/>
        <v>Japan Hiroshima</v>
      </c>
      <c r="J3796" t="str">
        <f t="shared" si="319"/>
        <v>base.state_jp_jp-34</v>
      </c>
    </row>
    <row r="3797" hidden="1" spans="1:10">
      <c r="A3797" t="str">
        <f t="shared" si="317"/>
        <v>base.state_jp_jp-20</v>
      </c>
      <c r="B3797" t="str">
        <f>VLOOKUP(I3797,'state(26mar)'!D$2:G$680,4,FALSE)</f>
        <v>base.state_jp_jp-20</v>
      </c>
      <c r="C3797" t="str">
        <f t="shared" si="316"/>
        <v>state_JP_Nag_12</v>
      </c>
      <c r="D3797">
        <f t="shared" si="318"/>
        <v>12</v>
      </c>
      <c r="E3797" t="s">
        <v>5224</v>
      </c>
      <c r="F3797" t="str">
        <f>VLOOKUP(E3797,'country(26mar)'!B$2:C$251,2,FALSE)</f>
        <v>JP</v>
      </c>
      <c r="G3797" t="str">
        <f>VLOOKUP(F3797,'country(26mar)'!C$2:D$251,2,FALSE)</f>
        <v>base.jp</v>
      </c>
      <c r="H3797" t="s">
        <v>5276</v>
      </c>
      <c r="I3797" t="str">
        <f t="shared" si="320"/>
        <v>Japan Nagano</v>
      </c>
      <c r="J3797" t="str">
        <f t="shared" si="319"/>
        <v>base.state_jp_jp-20</v>
      </c>
    </row>
    <row r="3798" hidden="1" spans="1:10">
      <c r="A3798" t="str">
        <f t="shared" si="317"/>
        <v>base.state_jp_jp-15</v>
      </c>
      <c r="B3798" t="str">
        <f>VLOOKUP(I3798,'state(26mar)'!D$2:G$680,4,FALSE)</f>
        <v>base.state_jp_jp-15</v>
      </c>
      <c r="C3798" t="str">
        <f t="shared" si="316"/>
        <v>state_JP_Nii_13</v>
      </c>
      <c r="D3798">
        <f t="shared" si="318"/>
        <v>13</v>
      </c>
      <c r="E3798" t="s">
        <v>5224</v>
      </c>
      <c r="F3798" t="str">
        <f>VLOOKUP(E3798,'country(26mar)'!B$2:C$251,2,FALSE)</f>
        <v>JP</v>
      </c>
      <c r="G3798" t="str">
        <f>VLOOKUP(F3798,'country(26mar)'!C$2:D$251,2,FALSE)</f>
        <v>base.jp</v>
      </c>
      <c r="H3798" t="s">
        <v>5286</v>
      </c>
      <c r="I3798" t="str">
        <f t="shared" si="320"/>
        <v>Japan Niigata</v>
      </c>
      <c r="J3798" t="str">
        <f t="shared" si="319"/>
        <v>base.state_jp_jp-15</v>
      </c>
    </row>
    <row r="3799" hidden="1" spans="1:10">
      <c r="A3799" t="str">
        <f t="shared" si="317"/>
        <v>base.state_jp_jp-40</v>
      </c>
      <c r="B3799" t="str">
        <f>VLOOKUP(I3799,'state(26mar)'!D$2:G$680,4,FALSE)</f>
        <v>base.state_jp_jp-40</v>
      </c>
      <c r="C3799" t="str">
        <f t="shared" si="316"/>
        <v>state_JP_Fuk_14</v>
      </c>
      <c r="D3799">
        <f t="shared" si="318"/>
        <v>14</v>
      </c>
      <c r="E3799" t="s">
        <v>5224</v>
      </c>
      <c r="F3799" t="str">
        <f>VLOOKUP(E3799,'country(26mar)'!B$2:C$251,2,FALSE)</f>
        <v>JP</v>
      </c>
      <c r="G3799" t="str">
        <f>VLOOKUP(F3799,'country(26mar)'!C$2:D$251,2,FALSE)</f>
        <v>base.jp</v>
      </c>
      <c r="H3799" t="s">
        <v>5232</v>
      </c>
      <c r="I3799" t="str">
        <f t="shared" si="320"/>
        <v>Japan Fukuoka</v>
      </c>
      <c r="J3799" t="str">
        <f t="shared" si="319"/>
        <v>base.state_jp_jp-40</v>
      </c>
    </row>
    <row r="3800" hidden="1" spans="1:10">
      <c r="A3800" t="str">
        <f t="shared" si="317"/>
        <v>base.state_jp_jp-42</v>
      </c>
      <c r="B3800" t="str">
        <f>VLOOKUP(I3800,'state(26mar)'!D$2:G$680,4,FALSE)</f>
        <v>base.state_jp_jp-42</v>
      </c>
      <c r="C3800" t="str">
        <f t="shared" ref="C3800:C3863" si="321">CONCATENATE("state_",F3800,"_",LEFT(H3800,3),"_",D3800)</f>
        <v>state_JP_Nag_15</v>
      </c>
      <c r="D3800">
        <f t="shared" si="318"/>
        <v>15</v>
      </c>
      <c r="E3800" t="s">
        <v>5224</v>
      </c>
      <c r="F3800" t="str">
        <f>VLOOKUP(E3800,'country(26mar)'!B$2:C$251,2,FALSE)</f>
        <v>JP</v>
      </c>
      <c r="G3800" t="str">
        <f>VLOOKUP(F3800,'country(26mar)'!C$2:D$251,2,FALSE)</f>
        <v>base.jp</v>
      </c>
      <c r="H3800" t="s">
        <v>5287</v>
      </c>
      <c r="I3800" t="str">
        <f t="shared" si="320"/>
        <v>Japan Nagasaki</v>
      </c>
      <c r="J3800" t="str">
        <f t="shared" si="319"/>
        <v>base.state_jp_jp-42</v>
      </c>
    </row>
    <row r="3801" hidden="1" spans="1:10">
      <c r="A3801" t="str">
        <f t="shared" si="317"/>
        <v>base.state_jp_jp-46</v>
      </c>
      <c r="B3801" t="str">
        <f>VLOOKUP(I3801,'state(26mar)'!D$2:G$680,4,FALSE)</f>
        <v>base.state_jp_jp-46</v>
      </c>
      <c r="C3801" t="str">
        <f t="shared" si="321"/>
        <v>state_JP_Kag_16</v>
      </c>
      <c r="D3801">
        <f t="shared" si="318"/>
        <v>16</v>
      </c>
      <c r="E3801" t="s">
        <v>5224</v>
      </c>
      <c r="F3801" t="str">
        <f>VLOOKUP(E3801,'country(26mar)'!B$2:C$251,2,FALSE)</f>
        <v>JP</v>
      </c>
      <c r="G3801" t="str">
        <f>VLOOKUP(F3801,'country(26mar)'!C$2:D$251,2,FALSE)</f>
        <v>base.jp</v>
      </c>
      <c r="H3801" t="s">
        <v>5245</v>
      </c>
      <c r="I3801" t="str">
        <f t="shared" si="320"/>
        <v>Japan Kagoshima</v>
      </c>
      <c r="J3801" t="str">
        <f t="shared" si="319"/>
        <v>base.state_jp_jp-46</v>
      </c>
    </row>
    <row r="3802" hidden="1" spans="1:10">
      <c r="A3802" t="str">
        <f t="shared" si="317"/>
        <v>base.state_jp_jp-05</v>
      </c>
      <c r="B3802" t="str">
        <f>VLOOKUP(I3802,'state(26mar)'!D$2:G$680,4,FALSE)</f>
        <v>base.state_jp_jp-05</v>
      </c>
      <c r="C3802" t="str">
        <f t="shared" si="321"/>
        <v>state_JP_Aki_17</v>
      </c>
      <c r="D3802">
        <f t="shared" si="318"/>
        <v>17</v>
      </c>
      <c r="E3802" t="s">
        <v>5224</v>
      </c>
      <c r="F3802" t="str">
        <f>VLOOKUP(E3802,'country(26mar)'!B$2:C$251,2,FALSE)</f>
        <v>JP</v>
      </c>
      <c r="G3802" t="str">
        <f>VLOOKUP(F3802,'country(26mar)'!C$2:D$251,2,FALSE)</f>
        <v>base.jp</v>
      </c>
      <c r="H3802" t="s">
        <v>5223</v>
      </c>
      <c r="I3802" t="str">
        <f t="shared" si="320"/>
        <v>Japan Akita</v>
      </c>
      <c r="J3802" t="str">
        <f t="shared" si="319"/>
        <v>base.state_jp_jp-05</v>
      </c>
    </row>
    <row r="3803" hidden="1" spans="1:10">
      <c r="A3803" t="str">
        <f t="shared" si="317"/>
        <v>base.state_jp_jp-12</v>
      </c>
      <c r="B3803" t="str">
        <f>VLOOKUP(I3803,'state(26mar)'!D$2:G$680,4,FALSE)</f>
        <v>base.state_jp_jp-12</v>
      </c>
      <c r="C3803" t="str">
        <f t="shared" si="321"/>
        <v>state_JP_Chi_18</v>
      </c>
      <c r="D3803">
        <f t="shared" si="318"/>
        <v>18</v>
      </c>
      <c r="E3803" t="s">
        <v>5224</v>
      </c>
      <c r="F3803" t="str">
        <f>VLOOKUP(E3803,'country(26mar)'!B$2:C$251,2,FALSE)</f>
        <v>JP</v>
      </c>
      <c r="G3803" t="str">
        <f>VLOOKUP(F3803,'country(26mar)'!C$2:D$251,2,FALSE)</f>
        <v>base.jp</v>
      </c>
      <c r="H3803" t="s">
        <v>5230</v>
      </c>
      <c r="I3803" t="str">
        <f t="shared" si="320"/>
        <v>Japan Chiba</v>
      </c>
      <c r="J3803" t="str">
        <f t="shared" si="319"/>
        <v>base.state_jp_jp-12</v>
      </c>
    </row>
    <row r="3804" hidden="1" spans="1:10">
      <c r="A3804" t="str">
        <f t="shared" si="317"/>
        <v>base.state_jp_jp-18</v>
      </c>
      <c r="B3804" t="str">
        <f>VLOOKUP(I3804,'state(26mar)'!D$2:G$680,4,FALSE)</f>
        <v>base.state_jp_jp-18</v>
      </c>
      <c r="C3804" t="str">
        <f t="shared" si="321"/>
        <v>state_JP_Fuk_19</v>
      </c>
      <c r="D3804">
        <f t="shared" si="318"/>
        <v>19</v>
      </c>
      <c r="E3804" t="s">
        <v>5224</v>
      </c>
      <c r="F3804" t="str">
        <f>VLOOKUP(E3804,'country(26mar)'!B$2:C$251,2,FALSE)</f>
        <v>JP</v>
      </c>
      <c r="G3804" t="str">
        <f>VLOOKUP(F3804,'country(26mar)'!C$2:D$251,2,FALSE)</f>
        <v>base.jp</v>
      </c>
      <c r="H3804" t="s">
        <v>5231</v>
      </c>
      <c r="I3804" t="str">
        <f t="shared" si="320"/>
        <v>Japan Fukui</v>
      </c>
      <c r="J3804" t="str">
        <f t="shared" si="319"/>
        <v>base.state_jp_jp-18</v>
      </c>
    </row>
    <row r="3805" hidden="1" spans="1:10">
      <c r="A3805" t="str">
        <f t="shared" si="317"/>
        <v>base.state_jp_jp-21</v>
      </c>
      <c r="B3805" t="str">
        <f>VLOOKUP(I3805,'state(26mar)'!D$2:G$680,4,FALSE)</f>
        <v>base.state_jp_jp-21</v>
      </c>
      <c r="C3805" t="str">
        <f t="shared" si="321"/>
        <v>state_JP_Gif_20</v>
      </c>
      <c r="D3805">
        <f t="shared" si="318"/>
        <v>20</v>
      </c>
      <c r="E3805" t="s">
        <v>5224</v>
      </c>
      <c r="F3805" t="str">
        <f>VLOOKUP(E3805,'country(26mar)'!B$2:C$251,2,FALSE)</f>
        <v>JP</v>
      </c>
      <c r="G3805" t="str">
        <f>VLOOKUP(F3805,'country(26mar)'!C$2:D$251,2,FALSE)</f>
        <v>base.jp</v>
      </c>
      <c r="H3805" t="s">
        <v>5234</v>
      </c>
      <c r="I3805" t="str">
        <f t="shared" si="320"/>
        <v>Japan Gifu</v>
      </c>
      <c r="J3805" t="str">
        <f t="shared" si="319"/>
        <v>base.state_jp_jp-21</v>
      </c>
    </row>
    <row r="3806" hidden="1" spans="1:10">
      <c r="A3806" t="str">
        <f t="shared" si="317"/>
        <v>base.state_jp_jp-17</v>
      </c>
      <c r="B3806" t="str">
        <f>VLOOKUP(I3806,'state(26mar)'!D$2:G$680,4,FALSE)</f>
        <v>base.state_jp_jp-17</v>
      </c>
      <c r="C3806" t="str">
        <f t="shared" si="321"/>
        <v>state_JP_Ish_21</v>
      </c>
      <c r="D3806">
        <f t="shared" si="318"/>
        <v>21</v>
      </c>
      <c r="E3806" t="s">
        <v>5224</v>
      </c>
      <c r="F3806" t="str">
        <f>VLOOKUP(E3806,'country(26mar)'!B$2:C$251,2,FALSE)</f>
        <v>JP</v>
      </c>
      <c r="G3806" t="str">
        <f>VLOOKUP(F3806,'country(26mar)'!C$2:D$251,2,FALSE)</f>
        <v>base.jp</v>
      </c>
      <c r="H3806" t="s">
        <v>5247</v>
      </c>
      <c r="I3806" t="str">
        <f t="shared" si="320"/>
        <v>Japan Ishikawa</v>
      </c>
      <c r="J3806" t="str">
        <f t="shared" si="319"/>
        <v>base.state_jp_jp-17</v>
      </c>
    </row>
    <row r="3807" hidden="1" spans="1:10">
      <c r="A3807" t="str">
        <f t="shared" si="317"/>
        <v>base.state_jp_jp-28</v>
      </c>
      <c r="B3807" t="str">
        <f>VLOOKUP(I3807,'state(26mar)'!D$2:G$680,4,FALSE)</f>
        <v>base.state_jp_jp-28</v>
      </c>
      <c r="C3807" t="str">
        <f t="shared" si="321"/>
        <v>state_JP_Hyō_22</v>
      </c>
      <c r="D3807">
        <f t="shared" si="318"/>
        <v>22</v>
      </c>
      <c r="E3807" t="s">
        <v>5224</v>
      </c>
      <c r="F3807" t="str">
        <f>VLOOKUP(E3807,'country(26mar)'!B$2:C$251,2,FALSE)</f>
        <v>JP</v>
      </c>
      <c r="G3807" t="str">
        <f>VLOOKUP(F3807,'country(26mar)'!C$2:D$251,2,FALSE)</f>
        <v>base.jp</v>
      </c>
      <c r="H3807" t="s">
        <v>5258</v>
      </c>
      <c r="I3807" t="str">
        <f t="shared" si="320"/>
        <v>Japan Hyōgo</v>
      </c>
      <c r="J3807" t="str">
        <f t="shared" si="319"/>
        <v>base.state_jp_jp-28</v>
      </c>
    </row>
    <row r="3808" hidden="1" spans="1:10">
      <c r="A3808" t="str">
        <f t="shared" si="317"/>
        <v>base.state_jp_jp-39</v>
      </c>
      <c r="B3808" t="str">
        <f>VLOOKUP(I3808,'state(26mar)'!D$2:G$680,4,FALSE)</f>
        <v>base.state_jp_jp-39</v>
      </c>
      <c r="C3808" t="str">
        <f t="shared" si="321"/>
        <v>state_JP_Kōc_23</v>
      </c>
      <c r="D3808">
        <f t="shared" si="318"/>
        <v>23</v>
      </c>
      <c r="E3808" t="s">
        <v>5224</v>
      </c>
      <c r="F3808" t="str">
        <f>VLOOKUP(E3808,'country(26mar)'!B$2:C$251,2,FALSE)</f>
        <v>JP</v>
      </c>
      <c r="G3808" t="str">
        <f>VLOOKUP(F3808,'country(26mar)'!C$2:D$251,2,FALSE)</f>
        <v>base.jp</v>
      </c>
      <c r="H3808" t="s">
        <v>5259</v>
      </c>
      <c r="I3808" t="str">
        <f t="shared" si="320"/>
        <v>Japan Kōchi</v>
      </c>
      <c r="J3808" t="str">
        <f t="shared" si="319"/>
        <v>base.state_jp_jp-39</v>
      </c>
    </row>
    <row r="3809" hidden="1" spans="1:10">
      <c r="A3809" t="str">
        <f t="shared" si="317"/>
        <v>base.state_jp_jp-19</v>
      </c>
      <c r="B3809" t="str">
        <f>VLOOKUP(I3809,'state(26mar)'!D$2:G$680,4,FALSE)</f>
        <v>base.state_jp_jp-19</v>
      </c>
      <c r="C3809" t="str">
        <f t="shared" si="321"/>
        <v>state_JP_Yam_24</v>
      </c>
      <c r="D3809">
        <f t="shared" si="318"/>
        <v>24</v>
      </c>
      <c r="E3809" t="s">
        <v>5224</v>
      </c>
      <c r="F3809" t="str">
        <f>VLOOKUP(E3809,'country(26mar)'!B$2:C$251,2,FALSE)</f>
        <v>JP</v>
      </c>
      <c r="G3809" t="str">
        <f>VLOOKUP(F3809,'country(26mar)'!C$2:D$251,2,FALSE)</f>
        <v>base.jp</v>
      </c>
      <c r="H3809" t="s">
        <v>5262</v>
      </c>
      <c r="I3809" t="str">
        <f t="shared" si="320"/>
        <v>Japan Yamanashi</v>
      </c>
      <c r="J3809" t="str">
        <f t="shared" si="319"/>
        <v>base.state_jp_jp-19</v>
      </c>
    </row>
    <row r="3810" hidden="1" spans="1:10">
      <c r="A3810" t="str">
        <f t="shared" si="317"/>
        <v>base.state_jp_jp-43</v>
      </c>
      <c r="B3810" t="str">
        <f>VLOOKUP(I3810,'state(26mar)'!D$2:G$680,4,FALSE)</f>
        <v>base.state_jp_jp-43</v>
      </c>
      <c r="C3810" t="str">
        <f t="shared" si="321"/>
        <v>state_JP_Kum_25</v>
      </c>
      <c r="D3810">
        <f t="shared" si="318"/>
        <v>25</v>
      </c>
      <c r="E3810" t="s">
        <v>5224</v>
      </c>
      <c r="F3810" t="str">
        <f>VLOOKUP(E3810,'country(26mar)'!B$2:C$251,2,FALSE)</f>
        <v>JP</v>
      </c>
      <c r="G3810" t="str">
        <f>VLOOKUP(F3810,'country(26mar)'!C$2:D$251,2,FALSE)</f>
        <v>base.jp</v>
      </c>
      <c r="H3810" t="s">
        <v>5265</v>
      </c>
      <c r="I3810" t="str">
        <f t="shared" si="320"/>
        <v>Japan Kumamoto</v>
      </c>
      <c r="J3810" t="str">
        <f t="shared" si="319"/>
        <v>base.state_jp_jp-43</v>
      </c>
    </row>
    <row r="3811" hidden="1" spans="1:10">
      <c r="A3811" t="str">
        <f t="shared" si="317"/>
        <v>base.state_jp_jp-10</v>
      </c>
      <c r="B3811" t="str">
        <f>VLOOKUP(I3811,'state(26mar)'!D$2:G$680,4,FALSE)</f>
        <v>base.state_jp_jp-10</v>
      </c>
      <c r="C3811" t="str">
        <f t="shared" si="321"/>
        <v>state_JP_Gun_26</v>
      </c>
      <c r="D3811">
        <f t="shared" si="318"/>
        <v>26</v>
      </c>
      <c r="E3811" t="s">
        <v>5224</v>
      </c>
      <c r="F3811" t="str">
        <f>VLOOKUP(E3811,'country(26mar)'!B$2:C$251,2,FALSE)</f>
        <v>JP</v>
      </c>
      <c r="G3811" t="str">
        <f>VLOOKUP(F3811,'country(26mar)'!C$2:D$251,2,FALSE)</f>
        <v>base.jp</v>
      </c>
      <c r="H3811" t="s">
        <v>5271</v>
      </c>
      <c r="I3811" t="str">
        <f t="shared" si="320"/>
        <v>Japan Gunma</v>
      </c>
      <c r="J3811" t="str">
        <f t="shared" si="319"/>
        <v>base.state_jp_jp-10</v>
      </c>
    </row>
    <row r="3812" hidden="1" spans="1:10">
      <c r="A3812" t="str">
        <f t="shared" si="317"/>
        <v>base.state_jp_jp-32</v>
      </c>
      <c r="B3812" t="str">
        <f>VLOOKUP(I3812,'state(26mar)'!D$2:G$680,4,FALSE)</f>
        <v>base.state_jp_jp-32</v>
      </c>
      <c r="C3812" t="str">
        <f t="shared" si="321"/>
        <v>state_JP_Shi_27</v>
      </c>
      <c r="D3812">
        <f t="shared" si="318"/>
        <v>27</v>
      </c>
      <c r="E3812" t="s">
        <v>5224</v>
      </c>
      <c r="F3812" t="str">
        <f>VLOOKUP(E3812,'country(26mar)'!B$2:C$251,2,FALSE)</f>
        <v>JP</v>
      </c>
      <c r="G3812" t="str">
        <f>VLOOKUP(F3812,'country(26mar)'!C$2:D$251,2,FALSE)</f>
        <v>base.jp</v>
      </c>
      <c r="H3812" t="s">
        <v>5274</v>
      </c>
      <c r="I3812" t="str">
        <f t="shared" si="320"/>
        <v>Japan Shimane</v>
      </c>
      <c r="J3812" t="str">
        <f t="shared" si="319"/>
        <v>base.state_jp_jp-32</v>
      </c>
    </row>
    <row r="3813" hidden="1" spans="1:10">
      <c r="A3813" t="str">
        <f t="shared" si="317"/>
        <v>base.state_jp_jp-38</v>
      </c>
      <c r="B3813" t="str">
        <f>VLOOKUP(I3813,'state(26mar)'!D$2:G$680,4,FALSE)</f>
        <v>base.state_jp_jp-38</v>
      </c>
      <c r="C3813" t="str">
        <f t="shared" si="321"/>
        <v>state_JP_Ehi_28</v>
      </c>
      <c r="D3813">
        <f t="shared" si="318"/>
        <v>28</v>
      </c>
      <c r="E3813" t="s">
        <v>5224</v>
      </c>
      <c r="F3813" t="str">
        <f>VLOOKUP(E3813,'country(26mar)'!B$2:C$251,2,FALSE)</f>
        <v>JP</v>
      </c>
      <c r="G3813" t="str">
        <f>VLOOKUP(F3813,'country(26mar)'!C$2:D$251,2,FALSE)</f>
        <v>base.jp</v>
      </c>
      <c r="H3813" t="s">
        <v>5278</v>
      </c>
      <c r="I3813" t="str">
        <f t="shared" si="320"/>
        <v>Japan Ehime</v>
      </c>
      <c r="J3813" t="str">
        <f t="shared" si="319"/>
        <v>base.state_jp_jp-38</v>
      </c>
    </row>
    <row r="3814" hidden="1" spans="1:10">
      <c r="A3814" t="str">
        <f t="shared" si="317"/>
        <v>base.state_jp_jp-08</v>
      </c>
      <c r="B3814" t="str">
        <f>VLOOKUP(I3814,'state(26mar)'!D$2:G$680,4,FALSE)</f>
        <v>base.state_jp_jp-08</v>
      </c>
      <c r="C3814" t="str">
        <f t="shared" si="321"/>
        <v>state_JP_Iba_29</v>
      </c>
      <c r="D3814">
        <f t="shared" si="318"/>
        <v>29</v>
      </c>
      <c r="E3814" t="s">
        <v>5224</v>
      </c>
      <c r="F3814" t="str">
        <f>VLOOKUP(E3814,'country(26mar)'!B$2:C$251,2,FALSE)</f>
        <v>JP</v>
      </c>
      <c r="G3814" t="str">
        <f>VLOOKUP(F3814,'country(26mar)'!C$2:D$251,2,FALSE)</f>
        <v>base.jp</v>
      </c>
      <c r="H3814" t="s">
        <v>5280</v>
      </c>
      <c r="I3814" t="str">
        <f t="shared" si="320"/>
        <v>Japan Ibaraki</v>
      </c>
      <c r="J3814" t="str">
        <f t="shared" si="319"/>
        <v>base.state_jp_jp-08</v>
      </c>
    </row>
    <row r="3815" hidden="1" spans="1:10">
      <c r="A3815" t="str">
        <f t="shared" si="317"/>
        <v>base.state_jp_jp-45</v>
      </c>
      <c r="B3815" t="str">
        <f>VLOOKUP(I3815,'state(26mar)'!D$2:G$680,4,FALSE)</f>
        <v>base.state_jp_jp-45</v>
      </c>
      <c r="C3815" t="str">
        <f t="shared" si="321"/>
        <v>state_JP_Miy_30</v>
      </c>
      <c r="D3815">
        <f t="shared" si="318"/>
        <v>30</v>
      </c>
      <c r="E3815" t="s">
        <v>5224</v>
      </c>
      <c r="F3815" t="str">
        <f>VLOOKUP(E3815,'country(26mar)'!B$2:C$251,2,FALSE)</f>
        <v>JP</v>
      </c>
      <c r="G3815" t="str">
        <f>VLOOKUP(F3815,'country(26mar)'!C$2:D$251,2,FALSE)</f>
        <v>base.jp</v>
      </c>
      <c r="H3815" t="s">
        <v>5281</v>
      </c>
      <c r="I3815" t="str">
        <f t="shared" si="320"/>
        <v>Japan Miyazaki</v>
      </c>
      <c r="J3815" t="str">
        <f t="shared" si="319"/>
        <v>base.state_jp_jp-45</v>
      </c>
    </row>
    <row r="3816" hidden="1" spans="1:10">
      <c r="A3816" t="str">
        <f t="shared" si="317"/>
        <v>base.state_jp_jp-03</v>
      </c>
      <c r="B3816" t="str">
        <f>VLOOKUP(I3816,'state(26mar)'!D$2:G$680,4,FALSE)</f>
        <v>base.state_jp_jp-03</v>
      </c>
      <c r="C3816" t="str">
        <f t="shared" si="321"/>
        <v>state_JP_Iwa_31</v>
      </c>
      <c r="D3816">
        <f t="shared" si="318"/>
        <v>31</v>
      </c>
      <c r="E3816" t="s">
        <v>5224</v>
      </c>
      <c r="F3816" t="str">
        <f>VLOOKUP(E3816,'country(26mar)'!B$2:C$251,2,FALSE)</f>
        <v>JP</v>
      </c>
      <c r="G3816" t="str">
        <f>VLOOKUP(F3816,'country(26mar)'!C$2:D$251,2,FALSE)</f>
        <v>base.jp</v>
      </c>
      <c r="H3816" t="s">
        <v>5283</v>
      </c>
      <c r="I3816" t="str">
        <f t="shared" si="320"/>
        <v>Japan Iwate</v>
      </c>
      <c r="J3816" t="str">
        <f t="shared" si="319"/>
        <v>base.state_jp_jp-03</v>
      </c>
    </row>
    <row r="3817" hidden="1" spans="1:10">
      <c r="A3817" t="str">
        <f t="shared" si="317"/>
        <v>base.state_jp_jp-23</v>
      </c>
      <c r="B3817" t="str">
        <f>VLOOKUP(I3817,'state(26mar)'!D$2:G$680,4,FALSE)</f>
        <v>base.state_jp_jp-23</v>
      </c>
      <c r="C3817" t="str">
        <f t="shared" si="321"/>
        <v>state_JP_Aic_32</v>
      </c>
      <c r="D3817">
        <f t="shared" si="318"/>
        <v>32</v>
      </c>
      <c r="E3817" t="s">
        <v>5224</v>
      </c>
      <c r="F3817" t="str">
        <f>VLOOKUP(E3817,'country(26mar)'!B$2:C$251,2,FALSE)</f>
        <v>JP</v>
      </c>
      <c r="G3817" t="str">
        <f>VLOOKUP(F3817,'country(26mar)'!C$2:D$251,2,FALSE)</f>
        <v>base.jp</v>
      </c>
      <c r="H3817" t="s">
        <v>5289</v>
      </c>
      <c r="I3817" t="str">
        <f t="shared" si="320"/>
        <v>Japan Aichi</v>
      </c>
      <c r="J3817" t="str">
        <f t="shared" si="319"/>
        <v>base.state_jp_jp-23</v>
      </c>
    </row>
    <row r="3818" hidden="1" spans="1:10">
      <c r="A3818" t="str">
        <f t="shared" si="317"/>
        <v>base.state_jp_jp-47</v>
      </c>
      <c r="B3818" t="str">
        <f>VLOOKUP(I3818,'state(26mar)'!D$2:G$680,4,FALSE)</f>
        <v>base.state_jp_jp-47</v>
      </c>
      <c r="C3818" t="str">
        <f t="shared" si="321"/>
        <v>state_JP_Oki_33</v>
      </c>
      <c r="D3818">
        <f t="shared" si="318"/>
        <v>33</v>
      </c>
      <c r="E3818" t="s">
        <v>5224</v>
      </c>
      <c r="F3818" t="str">
        <f>VLOOKUP(E3818,'country(26mar)'!B$2:C$251,2,FALSE)</f>
        <v>JP</v>
      </c>
      <c r="G3818" t="str">
        <f>VLOOKUP(F3818,'country(26mar)'!C$2:D$251,2,FALSE)</f>
        <v>base.jp</v>
      </c>
      <c r="H3818" t="s">
        <v>5291</v>
      </c>
      <c r="I3818" t="str">
        <f t="shared" si="320"/>
        <v>Japan Okinawa</v>
      </c>
      <c r="J3818" t="str">
        <f t="shared" si="319"/>
        <v>base.state_jp_jp-47</v>
      </c>
    </row>
    <row r="3819" hidden="1" spans="1:10">
      <c r="A3819" t="str">
        <f t="shared" si="317"/>
        <v>base.state_jp_jp-44</v>
      </c>
      <c r="B3819" t="str">
        <f>VLOOKUP(I3819,'state(26mar)'!D$2:G$680,4,FALSE)</f>
        <v>base.state_jp_jp-44</v>
      </c>
      <c r="C3819" t="str">
        <f t="shared" si="321"/>
        <v>state_JP_Ōit_34</v>
      </c>
      <c r="D3819">
        <f t="shared" si="318"/>
        <v>34</v>
      </c>
      <c r="E3819" t="s">
        <v>5224</v>
      </c>
      <c r="F3819" t="str">
        <f>VLOOKUP(E3819,'country(26mar)'!B$2:C$251,2,FALSE)</f>
        <v>JP</v>
      </c>
      <c r="G3819" t="str">
        <f>VLOOKUP(F3819,'country(26mar)'!C$2:D$251,2,FALSE)</f>
        <v>base.jp</v>
      </c>
      <c r="H3819" t="s">
        <v>5294</v>
      </c>
      <c r="I3819" t="str">
        <f t="shared" si="320"/>
        <v>Japan Ōita</v>
      </c>
      <c r="J3819" t="str">
        <f t="shared" si="319"/>
        <v>base.state_jp_jp-44</v>
      </c>
    </row>
    <row r="3820" hidden="1" spans="1:10">
      <c r="A3820" t="str">
        <f t="shared" si="317"/>
        <v>base.state_jp_jp-33</v>
      </c>
      <c r="B3820" t="str">
        <f>VLOOKUP(I3820,'state(26mar)'!D$2:G$680,4,FALSE)</f>
        <v>base.state_jp_jp-33</v>
      </c>
      <c r="C3820" t="str">
        <f t="shared" si="321"/>
        <v>state_JP_Oka_35</v>
      </c>
      <c r="D3820">
        <f t="shared" si="318"/>
        <v>35</v>
      </c>
      <c r="E3820" t="s">
        <v>5224</v>
      </c>
      <c r="F3820" t="str">
        <f>VLOOKUP(E3820,'country(26mar)'!B$2:C$251,2,FALSE)</f>
        <v>JP</v>
      </c>
      <c r="G3820" t="str">
        <f>VLOOKUP(F3820,'country(26mar)'!C$2:D$251,2,FALSE)</f>
        <v>base.jp</v>
      </c>
      <c r="H3820" t="s">
        <v>5296</v>
      </c>
      <c r="I3820" t="str">
        <f t="shared" si="320"/>
        <v>Japan Okayama</v>
      </c>
      <c r="J3820" t="str">
        <f t="shared" si="319"/>
        <v>base.state_jp_jp-33</v>
      </c>
    </row>
    <row r="3821" hidden="1" spans="1:10">
      <c r="A3821" t="str">
        <f t="shared" si="317"/>
        <v>base.state_jp_jp-27</v>
      </c>
      <c r="B3821" t="str">
        <f>VLOOKUP(I3821,'state(26mar)'!D$2:G$680,4,FALSE)</f>
        <v>base.state_jp_jp-27</v>
      </c>
      <c r="C3821" t="str">
        <f t="shared" si="321"/>
        <v>state_JP_Ōsa_36</v>
      </c>
      <c r="D3821">
        <f t="shared" si="318"/>
        <v>36</v>
      </c>
      <c r="E3821" t="s">
        <v>5224</v>
      </c>
      <c r="F3821" t="str">
        <f>VLOOKUP(E3821,'country(26mar)'!B$2:C$251,2,FALSE)</f>
        <v>JP</v>
      </c>
      <c r="G3821" t="str">
        <f>VLOOKUP(F3821,'country(26mar)'!C$2:D$251,2,FALSE)</f>
        <v>base.jp</v>
      </c>
      <c r="H3821" t="s">
        <v>5297</v>
      </c>
      <c r="I3821" t="str">
        <f t="shared" si="320"/>
        <v>Japan Ōsaka</v>
      </c>
      <c r="J3821" t="str">
        <f t="shared" si="319"/>
        <v>base.state_jp_jp-27</v>
      </c>
    </row>
    <row r="3822" hidden="1" spans="1:10">
      <c r="A3822" t="str">
        <f t="shared" si="317"/>
        <v>base.state_jp_jp-25</v>
      </c>
      <c r="B3822" t="str">
        <f>VLOOKUP(I3822,'state(26mar)'!D$2:G$680,4,FALSE)</f>
        <v>base.state_jp_jp-25</v>
      </c>
      <c r="C3822" t="str">
        <f t="shared" si="321"/>
        <v>state_JP_Shi_37</v>
      </c>
      <c r="D3822">
        <f t="shared" si="318"/>
        <v>37</v>
      </c>
      <c r="E3822" t="s">
        <v>5224</v>
      </c>
      <c r="F3822" t="str">
        <f>VLOOKUP(E3822,'country(26mar)'!B$2:C$251,2,FALSE)</f>
        <v>JP</v>
      </c>
      <c r="G3822" t="str">
        <f>VLOOKUP(F3822,'country(26mar)'!C$2:D$251,2,FALSE)</f>
        <v>base.jp</v>
      </c>
      <c r="H3822" t="s">
        <v>5302</v>
      </c>
      <c r="I3822" t="str">
        <f t="shared" si="320"/>
        <v>Japan Shiga</v>
      </c>
      <c r="J3822" t="str">
        <f t="shared" si="319"/>
        <v>base.state_jp_jp-25</v>
      </c>
    </row>
    <row r="3823" hidden="1" spans="1:10">
      <c r="A3823" t="str">
        <f t="shared" si="317"/>
        <v>base.state_jp_jp-04</v>
      </c>
      <c r="B3823" t="str">
        <f>VLOOKUP(I3823,'state(26mar)'!D$2:G$680,4,FALSE)</f>
        <v>base.state_jp_jp-04</v>
      </c>
      <c r="C3823" t="str">
        <f t="shared" si="321"/>
        <v>state_JP_Miy_38</v>
      </c>
      <c r="D3823">
        <f t="shared" si="318"/>
        <v>38</v>
      </c>
      <c r="E3823" t="s">
        <v>5224</v>
      </c>
      <c r="F3823" t="str">
        <f>VLOOKUP(E3823,'country(26mar)'!B$2:C$251,2,FALSE)</f>
        <v>JP</v>
      </c>
      <c r="G3823" t="str">
        <f>VLOOKUP(F3823,'country(26mar)'!C$2:D$251,2,FALSE)</f>
        <v>base.jp</v>
      </c>
      <c r="H3823" t="s">
        <v>5309</v>
      </c>
      <c r="I3823" t="str">
        <f t="shared" si="320"/>
        <v>Japan Miyagi</v>
      </c>
      <c r="J3823" t="str">
        <f t="shared" si="319"/>
        <v>base.state_jp_jp-04</v>
      </c>
    </row>
    <row r="3824" hidden="1" spans="1:10">
      <c r="A3824" t="str">
        <f t="shared" si="317"/>
        <v>base.state_jp_jp-37</v>
      </c>
      <c r="B3824" t="str">
        <f>VLOOKUP(I3824,'state(26mar)'!D$2:G$680,4,FALSE)</f>
        <v>base.state_jp_jp-37</v>
      </c>
      <c r="C3824" t="str">
        <f t="shared" si="321"/>
        <v>state_JP_Kag_39</v>
      </c>
      <c r="D3824">
        <f t="shared" si="318"/>
        <v>39</v>
      </c>
      <c r="E3824" t="s">
        <v>5224</v>
      </c>
      <c r="F3824" t="str">
        <f>VLOOKUP(E3824,'country(26mar)'!B$2:C$251,2,FALSE)</f>
        <v>JP</v>
      </c>
      <c r="G3824" t="str">
        <f>VLOOKUP(F3824,'country(26mar)'!C$2:D$251,2,FALSE)</f>
        <v>base.jp</v>
      </c>
      <c r="H3824" t="s">
        <v>5312</v>
      </c>
      <c r="I3824" t="str">
        <f t="shared" si="320"/>
        <v>Japan Kagawa</v>
      </c>
      <c r="J3824" t="str">
        <f t="shared" si="319"/>
        <v>base.state_jp_jp-37</v>
      </c>
    </row>
    <row r="3825" hidden="1" spans="1:10">
      <c r="A3825" t="str">
        <f t="shared" si="317"/>
        <v>base.state_jp_jp-36</v>
      </c>
      <c r="B3825" t="str">
        <f>VLOOKUP(I3825,'state(26mar)'!D$2:G$680,4,FALSE)</f>
        <v>base.state_jp_jp-36</v>
      </c>
      <c r="C3825" t="str">
        <f t="shared" si="321"/>
        <v>state_JP_Tok_40</v>
      </c>
      <c r="D3825">
        <f t="shared" si="318"/>
        <v>40</v>
      </c>
      <c r="E3825" t="s">
        <v>5224</v>
      </c>
      <c r="F3825" t="str">
        <f>VLOOKUP(E3825,'country(26mar)'!B$2:C$251,2,FALSE)</f>
        <v>JP</v>
      </c>
      <c r="G3825" t="str">
        <f>VLOOKUP(F3825,'country(26mar)'!C$2:D$251,2,FALSE)</f>
        <v>base.jp</v>
      </c>
      <c r="H3825" t="s">
        <v>5315</v>
      </c>
      <c r="I3825" t="str">
        <f t="shared" si="320"/>
        <v>Japan Tokushima</v>
      </c>
      <c r="J3825" t="str">
        <f t="shared" si="319"/>
        <v>base.state_jp_jp-36</v>
      </c>
    </row>
    <row r="3826" hidden="1" spans="1:10">
      <c r="A3826" t="str">
        <f t="shared" si="317"/>
        <v>base.state_jp_jp-24</v>
      </c>
      <c r="B3826" t="str">
        <f>VLOOKUP(I3826,'state(26mar)'!D$2:G$680,4,FALSE)</f>
        <v>base.state_jp_jp-24</v>
      </c>
      <c r="C3826" t="str">
        <f t="shared" si="321"/>
        <v>state_JP_Mie_41</v>
      </c>
      <c r="D3826">
        <f t="shared" si="318"/>
        <v>41</v>
      </c>
      <c r="E3826" t="s">
        <v>5224</v>
      </c>
      <c r="F3826" t="str">
        <f>VLOOKUP(E3826,'country(26mar)'!B$2:C$251,2,FALSE)</f>
        <v>JP</v>
      </c>
      <c r="G3826" t="str">
        <f>VLOOKUP(F3826,'country(26mar)'!C$2:D$251,2,FALSE)</f>
        <v>base.jp</v>
      </c>
      <c r="H3826" t="s">
        <v>5320</v>
      </c>
      <c r="I3826" t="str">
        <f t="shared" si="320"/>
        <v>Japan Mie</v>
      </c>
      <c r="J3826" t="str">
        <f t="shared" si="319"/>
        <v>base.state_jp_jp-24</v>
      </c>
    </row>
    <row r="3827" hidden="1" spans="1:10">
      <c r="A3827" t="str">
        <f t="shared" si="317"/>
        <v>base.state_jp_jp-09</v>
      </c>
      <c r="B3827" t="str">
        <f>VLOOKUP(I3827,'state(26mar)'!D$2:G$680,4,FALSE)</f>
        <v>base.state_jp_jp-09</v>
      </c>
      <c r="C3827" t="str">
        <f t="shared" si="321"/>
        <v>state_JP_Toc_42</v>
      </c>
      <c r="D3827">
        <f t="shared" si="318"/>
        <v>42</v>
      </c>
      <c r="E3827" t="s">
        <v>5224</v>
      </c>
      <c r="F3827" t="str">
        <f>VLOOKUP(E3827,'country(26mar)'!B$2:C$251,2,FALSE)</f>
        <v>JP</v>
      </c>
      <c r="G3827" t="str">
        <f>VLOOKUP(F3827,'country(26mar)'!C$2:D$251,2,FALSE)</f>
        <v>base.jp</v>
      </c>
      <c r="H3827" t="s">
        <v>5323</v>
      </c>
      <c r="I3827" t="str">
        <f t="shared" si="320"/>
        <v>Japan Tochigi</v>
      </c>
      <c r="J3827" t="str">
        <f t="shared" si="319"/>
        <v>base.state_jp_jp-09</v>
      </c>
    </row>
    <row r="3828" hidden="1" spans="1:10">
      <c r="A3828" t="str">
        <f t="shared" si="317"/>
        <v>base.state_jp_jp-30</v>
      </c>
      <c r="B3828" t="str">
        <f>VLOOKUP(I3828,'state(26mar)'!D$2:G$680,4,FALSE)</f>
        <v>base.state_jp_jp-30</v>
      </c>
      <c r="C3828" t="str">
        <f t="shared" si="321"/>
        <v>state_JP_Wak_43</v>
      </c>
      <c r="D3828">
        <f t="shared" si="318"/>
        <v>43</v>
      </c>
      <c r="E3828" t="s">
        <v>5224</v>
      </c>
      <c r="F3828" t="str">
        <f>VLOOKUP(E3828,'country(26mar)'!B$2:C$251,2,FALSE)</f>
        <v>JP</v>
      </c>
      <c r="G3828" t="str">
        <f>VLOOKUP(F3828,'country(26mar)'!C$2:D$251,2,FALSE)</f>
        <v>base.jp</v>
      </c>
      <c r="H3828" t="s">
        <v>5324</v>
      </c>
      <c r="I3828" t="str">
        <f t="shared" si="320"/>
        <v>Japan Wakayama</v>
      </c>
      <c r="J3828" t="str">
        <f t="shared" si="319"/>
        <v>base.state_jp_jp-30</v>
      </c>
    </row>
    <row r="3829" hidden="1" spans="1:10">
      <c r="A3829" t="str">
        <f t="shared" si="317"/>
        <v>base.state_jp_jp-35</v>
      </c>
      <c r="B3829" t="str">
        <f>VLOOKUP(I3829,'state(26mar)'!D$2:G$680,4,FALSE)</f>
        <v>base.state_jp_jp-35</v>
      </c>
      <c r="C3829" t="str">
        <f t="shared" si="321"/>
        <v>state_JP_Yam_44</v>
      </c>
      <c r="D3829">
        <f t="shared" si="318"/>
        <v>44</v>
      </c>
      <c r="E3829" t="s">
        <v>5224</v>
      </c>
      <c r="F3829" t="str">
        <f>VLOOKUP(E3829,'country(26mar)'!B$2:C$251,2,FALSE)</f>
        <v>JP</v>
      </c>
      <c r="G3829" t="str">
        <f>VLOOKUP(F3829,'country(26mar)'!C$2:D$251,2,FALSE)</f>
        <v>base.jp</v>
      </c>
      <c r="H3829" t="s">
        <v>5325</v>
      </c>
      <c r="I3829" t="str">
        <f t="shared" si="320"/>
        <v>Japan Yamaguchi</v>
      </c>
      <c r="J3829" t="str">
        <f t="shared" si="319"/>
        <v>base.state_jp_jp-35</v>
      </c>
    </row>
    <row r="3830" hidden="1" spans="1:10">
      <c r="A3830" t="str">
        <f t="shared" si="317"/>
        <v>base.state_jp_jp-14</v>
      </c>
      <c r="B3830" t="str">
        <f>VLOOKUP(I3830,'state(26mar)'!D$2:G$680,4,FALSE)</f>
        <v>base.state_jp_jp-14</v>
      </c>
      <c r="C3830" t="str">
        <f t="shared" si="321"/>
        <v>state_JP_Kan_45</v>
      </c>
      <c r="D3830">
        <f t="shared" si="318"/>
        <v>45</v>
      </c>
      <c r="E3830" t="s">
        <v>5224</v>
      </c>
      <c r="F3830" t="str">
        <f>VLOOKUP(E3830,'country(26mar)'!B$2:C$251,2,FALSE)</f>
        <v>JP</v>
      </c>
      <c r="G3830" t="str">
        <f>VLOOKUP(F3830,'country(26mar)'!C$2:D$251,2,FALSE)</f>
        <v>base.jp</v>
      </c>
      <c r="H3830" t="s">
        <v>5252</v>
      </c>
      <c r="I3830" t="str">
        <f t="shared" si="320"/>
        <v>Japan Kanagawa</v>
      </c>
      <c r="J3830" t="str">
        <f t="shared" si="319"/>
        <v>base.state_jp_jp-14</v>
      </c>
    </row>
    <row r="3831" hidden="1" spans="1:10">
      <c r="A3831" t="str">
        <f t="shared" si="317"/>
        <v>base.state_jp_jp-41</v>
      </c>
      <c r="B3831" t="str">
        <f>VLOOKUP(I3831,'state(26mar)'!D$2:G$680,4,FALSE)</f>
        <v>base.state_jp_jp-41</v>
      </c>
      <c r="C3831" t="str">
        <f t="shared" si="321"/>
        <v>state_JP_Sag_46</v>
      </c>
      <c r="D3831">
        <f t="shared" si="318"/>
        <v>46</v>
      </c>
      <c r="E3831" t="s">
        <v>5224</v>
      </c>
      <c r="F3831" t="str">
        <f>VLOOKUP(E3831,'country(26mar)'!B$2:C$251,2,FALSE)</f>
        <v>JP</v>
      </c>
      <c r="G3831" t="str">
        <f>VLOOKUP(F3831,'country(26mar)'!C$2:D$251,2,FALSE)</f>
        <v>base.jp</v>
      </c>
      <c r="H3831" t="s">
        <v>5303</v>
      </c>
      <c r="I3831" t="str">
        <f t="shared" si="320"/>
        <v>Japan Saga</v>
      </c>
      <c r="J3831" t="str">
        <f t="shared" si="319"/>
        <v>base.state_jp_jp-41</v>
      </c>
    </row>
    <row r="3832" hidden="1" spans="1:10">
      <c r="A3832" t="str">
        <f t="shared" si="317"/>
        <v>base.state_jp_jp-29</v>
      </c>
      <c r="B3832" t="str">
        <f>VLOOKUP(I3832,'state(26mar)'!D$2:G$680,4,FALSE)</f>
        <v>base.state_jp_jp-29</v>
      </c>
      <c r="C3832" t="str">
        <f t="shared" si="321"/>
        <v>state_JP_Nar_47</v>
      </c>
      <c r="D3832">
        <f t="shared" si="318"/>
        <v>47</v>
      </c>
      <c r="E3832" t="s">
        <v>5224</v>
      </c>
      <c r="F3832" t="str">
        <f>VLOOKUP(E3832,'country(26mar)'!B$2:C$251,2,FALSE)</f>
        <v>JP</v>
      </c>
      <c r="G3832" t="str">
        <f>VLOOKUP(F3832,'country(26mar)'!C$2:D$251,2,FALSE)</f>
        <v>base.jp</v>
      </c>
      <c r="H3832" t="s">
        <v>5292</v>
      </c>
      <c r="I3832" t="str">
        <f t="shared" si="320"/>
        <v>Japan Nara</v>
      </c>
      <c r="J3832" t="str">
        <f t="shared" si="319"/>
        <v>base.state_jp_jp-29</v>
      </c>
    </row>
    <row r="3833" hidden="1" spans="1:10">
      <c r="A3833" t="str">
        <f t="shared" si="317"/>
        <v>state_KE_Nai_1</v>
      </c>
      <c r="B3833" t="e">
        <f>VLOOKUP(I3833,'state(26mar)'!D$2:G$680,4,FALSE)</f>
        <v>#N/A</v>
      </c>
      <c r="C3833" t="str">
        <f t="shared" si="321"/>
        <v>state_KE_Nai_1</v>
      </c>
      <c r="D3833">
        <f t="shared" si="318"/>
        <v>1</v>
      </c>
      <c r="E3833" t="s">
        <v>5464</v>
      </c>
      <c r="F3833" t="str">
        <f>VLOOKUP(E3833,'country(26mar)'!B$2:C$251,2,FALSE)</f>
        <v>KE</v>
      </c>
      <c r="G3833" t="str">
        <f>VLOOKUP(F3833,'country(26mar)'!C$2:D$251,2,FALSE)</f>
        <v>base.ke</v>
      </c>
      <c r="H3833" t="s">
        <v>5521</v>
      </c>
      <c r="I3833" t="str">
        <f t="shared" si="320"/>
        <v>Kenya Nairobi City</v>
      </c>
      <c r="J3833" t="str">
        <f t="shared" si="319"/>
        <v>state_KE_Nai_1</v>
      </c>
    </row>
    <row r="3834" hidden="1" spans="1:10">
      <c r="A3834" t="str">
        <f t="shared" si="317"/>
        <v>state_KE_Mar_2</v>
      </c>
      <c r="B3834" t="e">
        <f>VLOOKUP(I3834,'state(26mar)'!D$2:G$680,4,FALSE)</f>
        <v>#N/A</v>
      </c>
      <c r="C3834" t="str">
        <f t="shared" si="321"/>
        <v>state_KE_Mar_2</v>
      </c>
      <c r="D3834">
        <f t="shared" si="318"/>
        <v>2</v>
      </c>
      <c r="E3834" t="s">
        <v>5464</v>
      </c>
      <c r="F3834" t="str">
        <f>VLOOKUP(E3834,'country(26mar)'!B$2:C$251,2,FALSE)</f>
        <v>KE</v>
      </c>
      <c r="G3834" t="str">
        <f>VLOOKUP(F3834,'country(26mar)'!C$2:D$251,2,FALSE)</f>
        <v>base.ke</v>
      </c>
      <c r="H3834" t="s">
        <v>5511</v>
      </c>
      <c r="I3834" t="str">
        <f t="shared" si="320"/>
        <v>Kenya Marsabit</v>
      </c>
      <c r="J3834" t="str">
        <f t="shared" si="319"/>
        <v>state_KE_Mar_2</v>
      </c>
    </row>
    <row r="3835" hidden="1" spans="1:10">
      <c r="A3835" t="str">
        <f t="shared" si="317"/>
        <v>state_KE_Kis_3</v>
      </c>
      <c r="B3835" t="e">
        <f>VLOOKUP(I3835,'state(26mar)'!D$2:G$680,4,FALSE)</f>
        <v>#N/A</v>
      </c>
      <c r="C3835" t="str">
        <f t="shared" si="321"/>
        <v>state_KE_Kis_3</v>
      </c>
      <c r="D3835">
        <f t="shared" si="318"/>
        <v>3</v>
      </c>
      <c r="E3835" t="s">
        <v>5464</v>
      </c>
      <c r="F3835" t="str">
        <f>VLOOKUP(E3835,'country(26mar)'!B$2:C$251,2,FALSE)</f>
        <v>KE</v>
      </c>
      <c r="G3835" t="str">
        <f>VLOOKUP(F3835,'country(26mar)'!C$2:D$251,2,FALSE)</f>
        <v>base.ke</v>
      </c>
      <c r="H3835" t="s">
        <v>5497</v>
      </c>
      <c r="I3835" t="str">
        <f t="shared" si="320"/>
        <v>Kenya Kisumu</v>
      </c>
      <c r="J3835" t="str">
        <f t="shared" si="319"/>
        <v>state_KE_Kis_3</v>
      </c>
    </row>
    <row r="3836" hidden="1" spans="1:10">
      <c r="A3836" t="str">
        <f t="shared" si="317"/>
        <v>state_KE_Mom_4</v>
      </c>
      <c r="B3836" t="e">
        <f>VLOOKUP(I3836,'state(26mar)'!D$2:G$680,4,FALSE)</f>
        <v>#N/A</v>
      </c>
      <c r="C3836" t="str">
        <f t="shared" si="321"/>
        <v>state_KE_Mom_4</v>
      </c>
      <c r="D3836">
        <f t="shared" si="318"/>
        <v>4</v>
      </c>
      <c r="E3836" t="s">
        <v>5464</v>
      </c>
      <c r="F3836" t="str">
        <f>VLOOKUP(E3836,'country(26mar)'!B$2:C$251,2,FALSE)</f>
        <v>KE</v>
      </c>
      <c r="G3836" t="str">
        <f>VLOOKUP(F3836,'country(26mar)'!C$2:D$251,2,FALSE)</f>
        <v>base.ke</v>
      </c>
      <c r="H3836" t="s">
        <v>5513</v>
      </c>
      <c r="I3836" t="str">
        <f t="shared" si="320"/>
        <v>Kenya Mombasa</v>
      </c>
      <c r="J3836" t="str">
        <f t="shared" si="319"/>
        <v>state_KE_Mom_4</v>
      </c>
    </row>
    <row r="3837" hidden="1" spans="1:10">
      <c r="A3837" t="str">
        <f t="shared" si="317"/>
        <v>state_KE_Nye_5</v>
      </c>
      <c r="B3837" t="e">
        <f>VLOOKUP(I3837,'state(26mar)'!D$2:G$680,4,FALSE)</f>
        <v>#N/A</v>
      </c>
      <c r="C3837" t="str">
        <f t="shared" si="321"/>
        <v>state_KE_Nye_5</v>
      </c>
      <c r="D3837">
        <f t="shared" si="318"/>
        <v>5</v>
      </c>
      <c r="E3837" t="s">
        <v>5464</v>
      </c>
      <c r="F3837" t="str">
        <f>VLOOKUP(E3837,'country(26mar)'!B$2:C$251,2,FALSE)</f>
        <v>KE</v>
      </c>
      <c r="G3837" t="str">
        <f>VLOOKUP(F3837,'country(26mar)'!C$2:D$251,2,FALSE)</f>
        <v>base.ke</v>
      </c>
      <c r="H3837" t="s">
        <v>5529</v>
      </c>
      <c r="I3837" t="str">
        <f t="shared" si="320"/>
        <v>Kenya Nyeri</v>
      </c>
      <c r="J3837" t="str">
        <f t="shared" si="319"/>
        <v>state_KE_Nye_5</v>
      </c>
    </row>
    <row r="3838" hidden="1" spans="1:10">
      <c r="A3838" t="str">
        <f t="shared" si="317"/>
        <v>state_KE_Gar_6</v>
      </c>
      <c r="B3838" t="e">
        <f>VLOOKUP(I3838,'state(26mar)'!D$2:G$680,4,FALSE)</f>
        <v>#N/A</v>
      </c>
      <c r="C3838" t="str">
        <f t="shared" si="321"/>
        <v>state_KE_Gar_6</v>
      </c>
      <c r="D3838">
        <f t="shared" si="318"/>
        <v>6</v>
      </c>
      <c r="E3838" t="s">
        <v>5464</v>
      </c>
      <c r="F3838" t="str">
        <f>VLOOKUP(E3838,'country(26mar)'!B$2:C$251,2,FALSE)</f>
        <v>KE</v>
      </c>
      <c r="G3838" t="str">
        <f>VLOOKUP(F3838,'country(26mar)'!C$2:D$251,2,FALSE)</f>
        <v>base.ke</v>
      </c>
      <c r="H3838" t="s">
        <v>5473</v>
      </c>
      <c r="I3838" t="str">
        <f t="shared" si="320"/>
        <v>Kenya Garissa</v>
      </c>
      <c r="J3838" t="str">
        <f t="shared" si="319"/>
        <v>state_KE_Gar_6</v>
      </c>
    </row>
    <row r="3839" hidden="1" spans="1:10">
      <c r="A3839" t="str">
        <f t="shared" si="317"/>
        <v>state_KE_Kak_7</v>
      </c>
      <c r="B3839" t="e">
        <f>VLOOKUP(I3839,'state(26mar)'!D$2:G$680,4,FALSE)</f>
        <v>#N/A</v>
      </c>
      <c r="C3839" t="str">
        <f t="shared" si="321"/>
        <v>state_KE_Kak_7</v>
      </c>
      <c r="D3839">
        <f t="shared" si="318"/>
        <v>7</v>
      </c>
      <c r="E3839" t="s">
        <v>5464</v>
      </c>
      <c r="F3839" t="str">
        <f>VLOOKUP(E3839,'country(26mar)'!B$2:C$251,2,FALSE)</f>
        <v>KE</v>
      </c>
      <c r="G3839" t="str">
        <f>VLOOKUP(F3839,'country(26mar)'!C$2:D$251,2,FALSE)</f>
        <v>base.ke</v>
      </c>
      <c r="H3839" t="s">
        <v>5482</v>
      </c>
      <c r="I3839" t="str">
        <f t="shared" si="320"/>
        <v>Kenya Kakamega</v>
      </c>
      <c r="J3839" t="str">
        <f t="shared" si="319"/>
        <v>state_KE_Kak_7</v>
      </c>
    </row>
    <row r="3840" hidden="1" spans="1:10">
      <c r="A3840" t="str">
        <f t="shared" si="317"/>
        <v>state_KE_Nak_8</v>
      </c>
      <c r="B3840" t="e">
        <f>VLOOKUP(I3840,'state(26mar)'!D$2:G$680,4,FALSE)</f>
        <v>#N/A</v>
      </c>
      <c r="C3840" t="str">
        <f t="shared" si="321"/>
        <v>state_KE_Nak_8</v>
      </c>
      <c r="D3840">
        <f t="shared" si="318"/>
        <v>8</v>
      </c>
      <c r="E3840" t="s">
        <v>5464</v>
      </c>
      <c r="F3840" t="str">
        <f>VLOOKUP(E3840,'country(26mar)'!B$2:C$251,2,FALSE)</f>
        <v>KE</v>
      </c>
      <c r="G3840" t="str">
        <f>VLOOKUP(F3840,'country(26mar)'!C$2:D$251,2,FALSE)</f>
        <v>base.ke</v>
      </c>
      <c r="H3840" t="s">
        <v>5523</v>
      </c>
      <c r="I3840" t="str">
        <f t="shared" si="320"/>
        <v>Kenya Nakuru</v>
      </c>
      <c r="J3840" t="str">
        <f t="shared" si="319"/>
        <v>state_KE_Nak_8</v>
      </c>
    </row>
    <row r="3841" hidden="1" spans="1:10">
      <c r="A3841" t="str">
        <f t="shared" si="317"/>
        <v>state_KE_Lam_9</v>
      </c>
      <c r="B3841" t="e">
        <f>VLOOKUP(I3841,'state(26mar)'!D$2:G$680,4,FALSE)</f>
        <v>#N/A</v>
      </c>
      <c r="C3841" t="str">
        <f t="shared" si="321"/>
        <v>state_KE_Lam_9</v>
      </c>
      <c r="D3841">
        <f t="shared" si="318"/>
        <v>9</v>
      </c>
      <c r="E3841" t="s">
        <v>5464</v>
      </c>
      <c r="F3841" t="str">
        <f>VLOOKUP(E3841,'country(26mar)'!B$2:C$251,2,FALSE)</f>
        <v>KE</v>
      </c>
      <c r="G3841" t="str">
        <f>VLOOKUP(F3841,'country(26mar)'!C$2:D$251,2,FALSE)</f>
        <v>base.ke</v>
      </c>
      <c r="H3841" t="s">
        <v>5504</v>
      </c>
      <c r="I3841" t="str">
        <f t="shared" si="320"/>
        <v>Kenya Lamu</v>
      </c>
      <c r="J3841" t="str">
        <f t="shared" si="319"/>
        <v>state_KE_Lam_9</v>
      </c>
    </row>
    <row r="3842" hidden="1" spans="1:10">
      <c r="A3842" t="str">
        <f t="shared" si="317"/>
        <v>state_KE_Emb_10</v>
      </c>
      <c r="B3842" t="e">
        <f>VLOOKUP(I3842,'state(26mar)'!D$2:G$680,4,FALSE)</f>
        <v>#N/A</v>
      </c>
      <c r="C3842" t="str">
        <f t="shared" si="321"/>
        <v>state_KE_Emb_10</v>
      </c>
      <c r="D3842">
        <f t="shared" si="318"/>
        <v>10</v>
      </c>
      <c r="E3842" t="s">
        <v>5464</v>
      </c>
      <c r="F3842" t="str">
        <f>VLOOKUP(E3842,'country(26mar)'!B$2:C$251,2,FALSE)</f>
        <v>KE</v>
      </c>
      <c r="G3842" t="str">
        <f>VLOOKUP(F3842,'country(26mar)'!C$2:D$251,2,FALSE)</f>
        <v>base.ke</v>
      </c>
      <c r="H3842" t="s">
        <v>5472</v>
      </c>
      <c r="I3842" t="str">
        <f t="shared" si="320"/>
        <v>Kenya Embu</v>
      </c>
      <c r="J3842" t="str">
        <f t="shared" si="319"/>
        <v>state_KE_Emb_10</v>
      </c>
    </row>
    <row r="3843" hidden="1" spans="1:10">
      <c r="A3843" t="str">
        <f t="shared" ref="A3843:A3906" si="322">IFERROR(B3843,C3843)</f>
        <v>state_KE_Hom_11</v>
      </c>
      <c r="B3843" t="e">
        <f>VLOOKUP(I3843,'state(26mar)'!D$2:G$680,4,FALSE)</f>
        <v>#N/A</v>
      </c>
      <c r="C3843" t="str">
        <f t="shared" si="321"/>
        <v>state_KE_Hom_11</v>
      </c>
      <c r="D3843">
        <f t="shared" ref="D3843:D3906" si="323">IF(E3843=E3842,D3842+1,1)</f>
        <v>11</v>
      </c>
      <c r="E3843" t="s">
        <v>5464</v>
      </c>
      <c r="F3843" t="str">
        <f>VLOOKUP(E3843,'country(26mar)'!B$2:C$251,2,FALSE)</f>
        <v>KE</v>
      </c>
      <c r="G3843" t="str">
        <f>VLOOKUP(F3843,'country(26mar)'!C$2:D$251,2,FALSE)</f>
        <v>base.ke</v>
      </c>
      <c r="H3843" t="s">
        <v>5476</v>
      </c>
      <c r="I3843" t="str">
        <f t="shared" si="320"/>
        <v>Kenya Homa Bay</v>
      </c>
      <c r="J3843" t="str">
        <f t="shared" ref="J3843:J3906" si="324">A3843</f>
        <v>state_KE_Hom_11</v>
      </c>
    </row>
    <row r="3844" hidden="1" spans="1:10">
      <c r="A3844" t="str">
        <f t="shared" si="322"/>
        <v>state_KE_Isi_12</v>
      </c>
      <c r="B3844" t="e">
        <f>VLOOKUP(I3844,'state(26mar)'!D$2:G$680,4,FALSE)</f>
        <v>#N/A</v>
      </c>
      <c r="C3844" t="str">
        <f t="shared" si="321"/>
        <v>state_KE_Isi_12</v>
      </c>
      <c r="D3844">
        <f t="shared" si="323"/>
        <v>12</v>
      </c>
      <c r="E3844" t="s">
        <v>5464</v>
      </c>
      <c r="F3844" t="str">
        <f>VLOOKUP(E3844,'country(26mar)'!B$2:C$251,2,FALSE)</f>
        <v>KE</v>
      </c>
      <c r="G3844" t="str">
        <f>VLOOKUP(F3844,'country(26mar)'!C$2:D$251,2,FALSE)</f>
        <v>base.ke</v>
      </c>
      <c r="H3844" t="s">
        <v>5477</v>
      </c>
      <c r="I3844" t="str">
        <f t="shared" si="320"/>
        <v>Kenya Isiolo</v>
      </c>
      <c r="J3844" t="str">
        <f t="shared" si="324"/>
        <v>state_KE_Isi_12</v>
      </c>
    </row>
    <row r="3845" hidden="1" spans="1:10">
      <c r="A3845" t="str">
        <f t="shared" si="322"/>
        <v>state_KE_Elg_13</v>
      </c>
      <c r="B3845" t="e">
        <f>VLOOKUP(I3845,'state(26mar)'!D$2:G$680,4,FALSE)</f>
        <v>#N/A</v>
      </c>
      <c r="C3845" t="str">
        <f t="shared" si="321"/>
        <v>state_KE_Elg_13</v>
      </c>
      <c r="D3845">
        <f t="shared" si="323"/>
        <v>13</v>
      </c>
      <c r="E3845" t="s">
        <v>5464</v>
      </c>
      <c r="F3845" t="str">
        <f>VLOOKUP(E3845,'country(26mar)'!B$2:C$251,2,FALSE)</f>
        <v>KE</v>
      </c>
      <c r="G3845" t="str">
        <f>VLOOKUP(F3845,'country(26mar)'!C$2:D$251,2,FALSE)</f>
        <v>base.ke</v>
      </c>
      <c r="H3845" t="s">
        <v>5479</v>
      </c>
      <c r="I3845" t="str">
        <f t="shared" si="320"/>
        <v>Kenya Elgeyo/Marakwet</v>
      </c>
      <c r="J3845" t="str">
        <f t="shared" si="324"/>
        <v>state_KE_Elg_13</v>
      </c>
    </row>
    <row r="3846" hidden="1" spans="1:10">
      <c r="A3846" t="str">
        <f t="shared" si="322"/>
        <v>state_KE_Bar_14</v>
      </c>
      <c r="B3846" t="e">
        <f>VLOOKUP(I3846,'state(26mar)'!D$2:G$680,4,FALSE)</f>
        <v>#N/A</v>
      </c>
      <c r="C3846" t="str">
        <f t="shared" si="321"/>
        <v>state_KE_Bar_14</v>
      </c>
      <c r="D3846">
        <f t="shared" si="323"/>
        <v>14</v>
      </c>
      <c r="E3846" t="s">
        <v>5464</v>
      </c>
      <c r="F3846" t="str">
        <f>VLOOKUP(E3846,'country(26mar)'!B$2:C$251,2,FALSE)</f>
        <v>KE</v>
      </c>
      <c r="G3846" t="str">
        <f>VLOOKUP(F3846,'country(26mar)'!C$2:D$251,2,FALSE)</f>
        <v>base.ke</v>
      </c>
      <c r="H3846" t="s">
        <v>5469</v>
      </c>
      <c r="I3846" t="str">
        <f t="shared" si="320"/>
        <v>Kenya Baringo</v>
      </c>
      <c r="J3846" t="str">
        <f t="shared" si="324"/>
        <v>state_KE_Bar_14</v>
      </c>
    </row>
    <row r="3847" hidden="1" spans="1:10">
      <c r="A3847" t="str">
        <f t="shared" si="322"/>
        <v>state_KE_Kaj_15</v>
      </c>
      <c r="B3847" t="e">
        <f>VLOOKUP(I3847,'state(26mar)'!D$2:G$680,4,FALSE)</f>
        <v>#N/A</v>
      </c>
      <c r="C3847" t="str">
        <f t="shared" si="321"/>
        <v>state_KE_Kaj_15</v>
      </c>
      <c r="D3847">
        <f t="shared" si="323"/>
        <v>15</v>
      </c>
      <c r="E3847" t="s">
        <v>5464</v>
      </c>
      <c r="F3847" t="str">
        <f>VLOOKUP(E3847,'country(26mar)'!B$2:C$251,2,FALSE)</f>
        <v>KE</v>
      </c>
      <c r="G3847" t="str">
        <f>VLOOKUP(F3847,'country(26mar)'!C$2:D$251,2,FALSE)</f>
        <v>base.ke</v>
      </c>
      <c r="H3847" t="s">
        <v>5481</v>
      </c>
      <c r="I3847" t="str">
        <f t="shared" ref="I3847:I3910" si="325">CONCATENATE(E3847," ",H3847)</f>
        <v>Kenya Kajiado</v>
      </c>
      <c r="J3847" t="str">
        <f t="shared" si="324"/>
        <v>state_KE_Kaj_15</v>
      </c>
    </row>
    <row r="3848" hidden="1" spans="1:10">
      <c r="A3848" t="str">
        <f t="shared" si="322"/>
        <v>state_KE_Wes_16</v>
      </c>
      <c r="B3848" t="e">
        <f>VLOOKUP(I3848,'state(26mar)'!D$2:G$680,4,FALSE)</f>
        <v>#N/A</v>
      </c>
      <c r="C3848" t="str">
        <f t="shared" si="321"/>
        <v>state_KE_Wes_16</v>
      </c>
      <c r="D3848">
        <f t="shared" si="323"/>
        <v>16</v>
      </c>
      <c r="E3848" t="s">
        <v>5464</v>
      </c>
      <c r="F3848" t="str">
        <f>VLOOKUP(E3848,'country(26mar)'!B$2:C$251,2,FALSE)</f>
        <v>KE</v>
      </c>
      <c r="G3848" t="str">
        <f>VLOOKUP(F3848,'country(26mar)'!C$2:D$251,2,FALSE)</f>
        <v>base.ke</v>
      </c>
      <c r="H3848" t="s">
        <v>5484</v>
      </c>
      <c r="I3848" t="str">
        <f t="shared" si="325"/>
        <v>Kenya West Pokot</v>
      </c>
      <c r="J3848" t="str">
        <f t="shared" si="324"/>
        <v>state_KE_Wes_16</v>
      </c>
    </row>
    <row r="3849" hidden="1" spans="1:10">
      <c r="A3849" t="str">
        <f t="shared" si="322"/>
        <v>state_KE_Nan_17</v>
      </c>
      <c r="B3849" t="e">
        <f>VLOOKUP(I3849,'state(26mar)'!D$2:G$680,4,FALSE)</f>
        <v>#N/A</v>
      </c>
      <c r="C3849" t="str">
        <f t="shared" si="321"/>
        <v>state_KE_Nan_17</v>
      </c>
      <c r="D3849">
        <f t="shared" si="323"/>
        <v>17</v>
      </c>
      <c r="E3849" t="s">
        <v>5464</v>
      </c>
      <c r="F3849" t="str">
        <f>VLOOKUP(E3849,'country(26mar)'!B$2:C$251,2,FALSE)</f>
        <v>KE</v>
      </c>
      <c r="G3849" t="str">
        <f>VLOOKUP(F3849,'country(26mar)'!C$2:D$251,2,FALSE)</f>
        <v>base.ke</v>
      </c>
      <c r="H3849" t="s">
        <v>3826</v>
      </c>
      <c r="I3849" t="str">
        <f t="shared" si="325"/>
        <v>Kenya Nandi</v>
      </c>
      <c r="J3849" t="str">
        <f t="shared" si="324"/>
        <v>state_KE_Nan_17</v>
      </c>
    </row>
    <row r="3850" hidden="1" spans="1:10">
      <c r="A3850" t="str">
        <f t="shared" si="322"/>
        <v>state_KE_Ker_18</v>
      </c>
      <c r="B3850" t="e">
        <f>VLOOKUP(I3850,'state(26mar)'!D$2:G$680,4,FALSE)</f>
        <v>#N/A</v>
      </c>
      <c r="C3850" t="str">
        <f t="shared" si="321"/>
        <v>state_KE_Ker_18</v>
      </c>
      <c r="D3850">
        <f t="shared" si="323"/>
        <v>18</v>
      </c>
      <c r="E3850" t="s">
        <v>5464</v>
      </c>
      <c r="F3850" t="str">
        <f>VLOOKUP(E3850,'country(26mar)'!B$2:C$251,2,FALSE)</f>
        <v>KE</v>
      </c>
      <c r="G3850" t="str">
        <f>VLOOKUP(F3850,'country(26mar)'!C$2:D$251,2,FALSE)</f>
        <v>base.ke</v>
      </c>
      <c r="H3850" t="s">
        <v>5491</v>
      </c>
      <c r="I3850" t="str">
        <f t="shared" si="325"/>
        <v>Kenya Kericho</v>
      </c>
      <c r="J3850" t="str">
        <f t="shared" si="324"/>
        <v>state_KE_Ker_18</v>
      </c>
    </row>
    <row r="3851" hidden="1" spans="1:10">
      <c r="A3851" t="str">
        <f t="shared" si="322"/>
        <v>state_KE_Kir_19</v>
      </c>
      <c r="B3851" t="e">
        <f>VLOOKUP(I3851,'state(26mar)'!D$2:G$680,4,FALSE)</f>
        <v>#N/A</v>
      </c>
      <c r="C3851" t="str">
        <f t="shared" si="321"/>
        <v>state_KE_Kir_19</v>
      </c>
      <c r="D3851">
        <f t="shared" si="323"/>
        <v>19</v>
      </c>
      <c r="E3851" t="s">
        <v>5464</v>
      </c>
      <c r="F3851" t="str">
        <f>VLOOKUP(E3851,'country(26mar)'!B$2:C$251,2,FALSE)</f>
        <v>KE</v>
      </c>
      <c r="G3851" t="str">
        <f>VLOOKUP(F3851,'country(26mar)'!C$2:D$251,2,FALSE)</f>
        <v>base.ke</v>
      </c>
      <c r="H3851" t="s">
        <v>5493</v>
      </c>
      <c r="I3851" t="str">
        <f t="shared" si="325"/>
        <v>Kenya Kirinyaga</v>
      </c>
      <c r="J3851" t="str">
        <f t="shared" si="324"/>
        <v>state_KE_Kir_19</v>
      </c>
    </row>
    <row r="3852" hidden="1" spans="1:10">
      <c r="A3852" t="str">
        <f t="shared" si="322"/>
        <v>state_KE_Kia_20</v>
      </c>
      <c r="B3852" t="e">
        <f>VLOOKUP(I3852,'state(26mar)'!D$2:G$680,4,FALSE)</f>
        <v>#N/A</v>
      </c>
      <c r="C3852" t="str">
        <f t="shared" si="321"/>
        <v>state_KE_Kia_20</v>
      </c>
      <c r="D3852">
        <f t="shared" si="323"/>
        <v>20</v>
      </c>
      <c r="E3852" t="s">
        <v>5464</v>
      </c>
      <c r="F3852" t="str">
        <f>VLOOKUP(E3852,'country(26mar)'!B$2:C$251,2,FALSE)</f>
        <v>KE</v>
      </c>
      <c r="G3852" t="str">
        <f>VLOOKUP(F3852,'country(26mar)'!C$2:D$251,2,FALSE)</f>
        <v>base.ke</v>
      </c>
      <c r="H3852" t="s">
        <v>5494</v>
      </c>
      <c r="I3852" t="str">
        <f t="shared" si="325"/>
        <v>Kenya Kiambu</v>
      </c>
      <c r="J3852" t="str">
        <f t="shared" si="324"/>
        <v>state_KE_Kia_20</v>
      </c>
    </row>
    <row r="3853" hidden="1" spans="1:10">
      <c r="A3853" t="str">
        <f t="shared" si="322"/>
        <v>state_KE_Kil_21</v>
      </c>
      <c r="B3853" t="e">
        <f>VLOOKUP(I3853,'state(26mar)'!D$2:G$680,4,FALSE)</f>
        <v>#N/A</v>
      </c>
      <c r="C3853" t="str">
        <f t="shared" si="321"/>
        <v>state_KE_Kil_21</v>
      </c>
      <c r="D3853">
        <f t="shared" si="323"/>
        <v>21</v>
      </c>
      <c r="E3853" t="s">
        <v>5464</v>
      </c>
      <c r="F3853" t="str">
        <f>VLOOKUP(E3853,'country(26mar)'!B$2:C$251,2,FALSE)</f>
        <v>KE</v>
      </c>
      <c r="G3853" t="str">
        <f>VLOOKUP(F3853,'country(26mar)'!C$2:D$251,2,FALSE)</f>
        <v>base.ke</v>
      </c>
      <c r="H3853" t="s">
        <v>5495</v>
      </c>
      <c r="I3853" t="str">
        <f t="shared" si="325"/>
        <v>Kenya Kilifi</v>
      </c>
      <c r="J3853" t="str">
        <f t="shared" si="324"/>
        <v>state_KE_Kil_21</v>
      </c>
    </row>
    <row r="3854" hidden="1" spans="1:10">
      <c r="A3854" t="str">
        <f t="shared" si="322"/>
        <v>state_KE_Kis_22</v>
      </c>
      <c r="B3854" t="e">
        <f>VLOOKUP(I3854,'state(26mar)'!D$2:G$680,4,FALSE)</f>
        <v>#N/A</v>
      </c>
      <c r="C3854" t="str">
        <f t="shared" si="321"/>
        <v>state_KE_Kis_22</v>
      </c>
      <c r="D3854">
        <f t="shared" si="323"/>
        <v>22</v>
      </c>
      <c r="E3854" t="s">
        <v>5464</v>
      </c>
      <c r="F3854" t="str">
        <f>VLOOKUP(E3854,'country(26mar)'!B$2:C$251,2,FALSE)</f>
        <v>KE</v>
      </c>
      <c r="G3854" t="str">
        <f>VLOOKUP(F3854,'country(26mar)'!C$2:D$251,2,FALSE)</f>
        <v>base.ke</v>
      </c>
      <c r="H3854" t="s">
        <v>5496</v>
      </c>
      <c r="I3854" t="str">
        <f t="shared" si="325"/>
        <v>Kenya Kisii</v>
      </c>
      <c r="J3854" t="str">
        <f t="shared" si="324"/>
        <v>state_KE_Kis_22</v>
      </c>
    </row>
    <row r="3855" hidden="1" spans="1:10">
      <c r="A3855" t="str">
        <f t="shared" si="322"/>
        <v>state_KE_Tra_23</v>
      </c>
      <c r="B3855" t="e">
        <f>VLOOKUP(I3855,'state(26mar)'!D$2:G$680,4,FALSE)</f>
        <v>#N/A</v>
      </c>
      <c r="C3855" t="str">
        <f t="shared" si="321"/>
        <v>state_KE_Tra_23</v>
      </c>
      <c r="D3855">
        <f t="shared" si="323"/>
        <v>23</v>
      </c>
      <c r="E3855" t="s">
        <v>5464</v>
      </c>
      <c r="F3855" t="str">
        <f>VLOOKUP(E3855,'country(26mar)'!B$2:C$251,2,FALSE)</f>
        <v>KE</v>
      </c>
      <c r="G3855" t="str">
        <f>VLOOKUP(F3855,'country(26mar)'!C$2:D$251,2,FALSE)</f>
        <v>base.ke</v>
      </c>
      <c r="H3855" t="s">
        <v>5499</v>
      </c>
      <c r="I3855" t="str">
        <f t="shared" si="325"/>
        <v>Kenya Trans Nzoia</v>
      </c>
      <c r="J3855" t="str">
        <f t="shared" si="324"/>
        <v>state_KE_Tra_23</v>
      </c>
    </row>
    <row r="3856" hidden="1" spans="1:10">
      <c r="A3856" t="str">
        <f t="shared" si="322"/>
        <v>state_KE_Kit_24</v>
      </c>
      <c r="B3856" t="e">
        <f>VLOOKUP(I3856,'state(26mar)'!D$2:G$680,4,FALSE)</f>
        <v>#N/A</v>
      </c>
      <c r="C3856" t="str">
        <f t="shared" si="321"/>
        <v>state_KE_Kit_24</v>
      </c>
      <c r="D3856">
        <f t="shared" si="323"/>
        <v>24</v>
      </c>
      <c r="E3856" t="s">
        <v>5464</v>
      </c>
      <c r="F3856" t="str">
        <f>VLOOKUP(E3856,'country(26mar)'!B$2:C$251,2,FALSE)</f>
        <v>KE</v>
      </c>
      <c r="G3856" t="str">
        <f>VLOOKUP(F3856,'country(26mar)'!C$2:D$251,2,FALSE)</f>
        <v>base.ke</v>
      </c>
      <c r="H3856" t="s">
        <v>5500</v>
      </c>
      <c r="I3856" t="str">
        <f t="shared" si="325"/>
        <v>Kenya Kitui</v>
      </c>
      <c r="J3856" t="str">
        <f t="shared" si="324"/>
        <v>state_KE_Kit_24</v>
      </c>
    </row>
    <row r="3857" hidden="1" spans="1:10">
      <c r="A3857" t="str">
        <f t="shared" si="322"/>
        <v>state_KE_Kwa_25</v>
      </c>
      <c r="B3857" t="e">
        <f>VLOOKUP(I3857,'state(26mar)'!D$2:G$680,4,FALSE)</f>
        <v>#N/A</v>
      </c>
      <c r="C3857" t="str">
        <f t="shared" si="321"/>
        <v>state_KE_Kwa_25</v>
      </c>
      <c r="D3857">
        <f t="shared" si="323"/>
        <v>25</v>
      </c>
      <c r="E3857" t="s">
        <v>5464</v>
      </c>
      <c r="F3857" t="str">
        <f>VLOOKUP(E3857,'country(26mar)'!B$2:C$251,2,FALSE)</f>
        <v>KE</v>
      </c>
      <c r="G3857" t="str">
        <f>VLOOKUP(F3857,'country(26mar)'!C$2:D$251,2,FALSE)</f>
        <v>base.ke</v>
      </c>
      <c r="H3857" t="s">
        <v>5503</v>
      </c>
      <c r="I3857" t="str">
        <f t="shared" si="325"/>
        <v>Kenya Kwale</v>
      </c>
      <c r="J3857" t="str">
        <f t="shared" si="324"/>
        <v>state_KE_Kwa_25</v>
      </c>
    </row>
    <row r="3858" hidden="1" spans="1:10">
      <c r="A3858" t="str">
        <f t="shared" si="322"/>
        <v>state_KE_Tur_26</v>
      </c>
      <c r="B3858" t="e">
        <f>VLOOKUP(I3858,'state(26mar)'!D$2:G$680,4,FALSE)</f>
        <v>#N/A</v>
      </c>
      <c r="C3858" t="str">
        <f t="shared" si="321"/>
        <v>state_KE_Tur_26</v>
      </c>
      <c r="D3858">
        <f t="shared" si="323"/>
        <v>26</v>
      </c>
      <c r="E3858" t="s">
        <v>5464</v>
      </c>
      <c r="F3858" t="str">
        <f>VLOOKUP(E3858,'country(26mar)'!B$2:C$251,2,FALSE)</f>
        <v>KE</v>
      </c>
      <c r="G3858" t="str">
        <f>VLOOKUP(F3858,'country(26mar)'!C$2:D$251,2,FALSE)</f>
        <v>base.ke</v>
      </c>
      <c r="H3858" t="s">
        <v>5506</v>
      </c>
      <c r="I3858" t="str">
        <f t="shared" si="325"/>
        <v>Kenya Turkana</v>
      </c>
      <c r="J3858" t="str">
        <f t="shared" si="324"/>
        <v>state_KE_Tur_26</v>
      </c>
    </row>
    <row r="3859" hidden="1" spans="1:10">
      <c r="A3859" t="str">
        <f t="shared" si="322"/>
        <v>state_KE_Mac_27</v>
      </c>
      <c r="B3859" t="e">
        <f>VLOOKUP(I3859,'state(26mar)'!D$2:G$680,4,FALSE)</f>
        <v>#N/A</v>
      </c>
      <c r="C3859" t="str">
        <f t="shared" si="321"/>
        <v>state_KE_Mac_27</v>
      </c>
      <c r="D3859">
        <f t="shared" si="323"/>
        <v>27</v>
      </c>
      <c r="E3859" t="s">
        <v>5464</v>
      </c>
      <c r="F3859" t="str">
        <f>VLOOKUP(E3859,'country(26mar)'!B$2:C$251,2,FALSE)</f>
        <v>KE</v>
      </c>
      <c r="G3859" t="str">
        <f>VLOOKUP(F3859,'country(26mar)'!C$2:D$251,2,FALSE)</f>
        <v>base.ke</v>
      </c>
      <c r="H3859" t="s">
        <v>5502</v>
      </c>
      <c r="I3859" t="str">
        <f t="shared" si="325"/>
        <v>Kenya Machakos</v>
      </c>
      <c r="J3859" t="str">
        <f t="shared" si="324"/>
        <v>state_KE_Mac_27</v>
      </c>
    </row>
    <row r="3860" hidden="1" spans="1:10">
      <c r="A3860" t="str">
        <f t="shared" si="322"/>
        <v>state_KE_Man_28</v>
      </c>
      <c r="B3860" t="e">
        <f>VLOOKUP(I3860,'state(26mar)'!D$2:G$680,4,FALSE)</f>
        <v>#N/A</v>
      </c>
      <c r="C3860" t="str">
        <f t="shared" si="321"/>
        <v>state_KE_Man_28</v>
      </c>
      <c r="D3860">
        <f t="shared" si="323"/>
        <v>28</v>
      </c>
      <c r="E3860" t="s">
        <v>5464</v>
      </c>
      <c r="F3860" t="str">
        <f>VLOOKUP(E3860,'country(26mar)'!B$2:C$251,2,FALSE)</f>
        <v>KE</v>
      </c>
      <c r="G3860" t="str">
        <f>VLOOKUP(F3860,'country(26mar)'!C$2:D$251,2,FALSE)</f>
        <v>base.ke</v>
      </c>
      <c r="H3860" t="s">
        <v>5508</v>
      </c>
      <c r="I3860" t="str">
        <f t="shared" si="325"/>
        <v>Kenya Mandera</v>
      </c>
      <c r="J3860" t="str">
        <f t="shared" si="324"/>
        <v>state_KE_Man_28</v>
      </c>
    </row>
    <row r="3861" hidden="1" spans="1:10">
      <c r="A3861" t="str">
        <f t="shared" si="322"/>
        <v>state_KE_Sam_29</v>
      </c>
      <c r="B3861" t="e">
        <f>VLOOKUP(I3861,'state(26mar)'!D$2:G$680,4,FALSE)</f>
        <v>#N/A</v>
      </c>
      <c r="C3861" t="str">
        <f t="shared" si="321"/>
        <v>state_KE_Sam_29</v>
      </c>
      <c r="D3861">
        <f t="shared" si="323"/>
        <v>29</v>
      </c>
      <c r="E3861" t="s">
        <v>5464</v>
      </c>
      <c r="F3861" t="str">
        <f>VLOOKUP(E3861,'country(26mar)'!B$2:C$251,2,FALSE)</f>
        <v>KE</v>
      </c>
      <c r="G3861" t="str">
        <f>VLOOKUP(F3861,'country(26mar)'!C$2:D$251,2,FALSE)</f>
        <v>base.ke</v>
      </c>
      <c r="H3861" t="s">
        <v>5510</v>
      </c>
      <c r="I3861" t="str">
        <f t="shared" si="325"/>
        <v>Kenya Samburu</v>
      </c>
      <c r="J3861" t="str">
        <f t="shared" si="324"/>
        <v>state_KE_Sam_29</v>
      </c>
    </row>
    <row r="3862" hidden="1" spans="1:10">
      <c r="A3862" t="str">
        <f t="shared" si="322"/>
        <v>state_KE_Mer_30</v>
      </c>
      <c r="B3862" t="e">
        <f>VLOOKUP(I3862,'state(26mar)'!D$2:G$680,4,FALSE)</f>
        <v>#N/A</v>
      </c>
      <c r="C3862" t="str">
        <f t="shared" si="321"/>
        <v>state_KE_Mer_30</v>
      </c>
      <c r="D3862">
        <f t="shared" si="323"/>
        <v>30</v>
      </c>
      <c r="E3862" t="s">
        <v>5464</v>
      </c>
      <c r="F3862" t="str">
        <f>VLOOKUP(E3862,'country(26mar)'!B$2:C$251,2,FALSE)</f>
        <v>KE</v>
      </c>
      <c r="G3862" t="str">
        <f>VLOOKUP(F3862,'country(26mar)'!C$2:D$251,2,FALSE)</f>
        <v>base.ke</v>
      </c>
      <c r="H3862" t="s">
        <v>5512</v>
      </c>
      <c r="I3862" t="str">
        <f t="shared" si="325"/>
        <v>Kenya Meru</v>
      </c>
      <c r="J3862" t="str">
        <f t="shared" si="324"/>
        <v>state_KE_Mer_30</v>
      </c>
    </row>
    <row r="3863" hidden="1" spans="1:10">
      <c r="A3863" t="str">
        <f t="shared" si="322"/>
        <v>state_KE_Mig_31</v>
      </c>
      <c r="B3863" t="e">
        <f>VLOOKUP(I3863,'state(26mar)'!D$2:G$680,4,FALSE)</f>
        <v>#N/A</v>
      </c>
      <c r="C3863" t="str">
        <f t="shared" si="321"/>
        <v>state_KE_Mig_31</v>
      </c>
      <c r="D3863">
        <f t="shared" si="323"/>
        <v>31</v>
      </c>
      <c r="E3863" t="s">
        <v>5464</v>
      </c>
      <c r="F3863" t="str">
        <f>VLOOKUP(E3863,'country(26mar)'!B$2:C$251,2,FALSE)</f>
        <v>KE</v>
      </c>
      <c r="G3863" t="str">
        <f>VLOOKUP(F3863,'country(26mar)'!C$2:D$251,2,FALSE)</f>
        <v>base.ke</v>
      </c>
      <c r="H3863" t="s">
        <v>5487</v>
      </c>
      <c r="I3863" t="str">
        <f t="shared" si="325"/>
        <v>Kenya Migori</v>
      </c>
      <c r="J3863" t="str">
        <f t="shared" si="324"/>
        <v>state_KE_Mig_31</v>
      </c>
    </row>
    <row r="3864" hidden="1" spans="1:10">
      <c r="A3864" t="str">
        <f t="shared" si="322"/>
        <v>state_KE_Mur_32</v>
      </c>
      <c r="B3864" t="e">
        <f>VLOOKUP(I3864,'state(26mar)'!D$2:G$680,4,FALSE)</f>
        <v>#N/A</v>
      </c>
      <c r="C3864" t="str">
        <f t="shared" ref="C3864:C3913" si="326">CONCATENATE("state_",F3864,"_",LEFT(H3864,3),"_",D3864)</f>
        <v>state_KE_Mur_32</v>
      </c>
      <c r="D3864">
        <f t="shared" si="323"/>
        <v>32</v>
      </c>
      <c r="E3864" t="s">
        <v>5464</v>
      </c>
      <c r="F3864" t="str">
        <f>VLOOKUP(E3864,'country(26mar)'!B$2:C$251,2,FALSE)</f>
        <v>KE</v>
      </c>
      <c r="G3864" t="str">
        <f>VLOOKUP(F3864,'country(26mar)'!C$2:D$251,2,FALSE)</f>
        <v>base.ke</v>
      </c>
      <c r="H3864" t="s">
        <v>5515</v>
      </c>
      <c r="I3864" t="str">
        <f t="shared" si="325"/>
        <v>Kenya Murang’a</v>
      </c>
      <c r="J3864" t="str">
        <f t="shared" si="324"/>
        <v>state_KE_Mur_32</v>
      </c>
    </row>
    <row r="3865" hidden="1" spans="1:10">
      <c r="A3865" t="str">
        <f t="shared" si="322"/>
        <v>state_KE_Tai_33</v>
      </c>
      <c r="B3865" t="e">
        <f>VLOOKUP(I3865,'state(26mar)'!D$2:G$680,4,FALSE)</f>
        <v>#N/A</v>
      </c>
      <c r="C3865" t="str">
        <f t="shared" si="326"/>
        <v>state_KE_Tai_33</v>
      </c>
      <c r="D3865">
        <f t="shared" si="323"/>
        <v>33</v>
      </c>
      <c r="E3865" t="s">
        <v>5464</v>
      </c>
      <c r="F3865" t="str">
        <f>VLOOKUP(E3865,'country(26mar)'!B$2:C$251,2,FALSE)</f>
        <v>KE</v>
      </c>
      <c r="G3865" t="str">
        <f>VLOOKUP(F3865,'country(26mar)'!C$2:D$251,2,FALSE)</f>
        <v>base.ke</v>
      </c>
      <c r="H3865" t="s">
        <v>5518</v>
      </c>
      <c r="I3865" t="str">
        <f t="shared" si="325"/>
        <v>Kenya Taita/Taveta</v>
      </c>
      <c r="J3865" t="str">
        <f t="shared" si="324"/>
        <v>state_KE_Tai_33</v>
      </c>
    </row>
    <row r="3866" hidden="1" spans="1:10">
      <c r="A3866" t="str">
        <f t="shared" si="322"/>
        <v>state_KE_Nar_34</v>
      </c>
      <c r="B3866" t="e">
        <f>VLOOKUP(I3866,'state(26mar)'!D$2:G$680,4,FALSE)</f>
        <v>#N/A</v>
      </c>
      <c r="C3866" t="str">
        <f t="shared" si="326"/>
        <v>state_KE_Nar_34</v>
      </c>
      <c r="D3866">
        <f t="shared" si="323"/>
        <v>34</v>
      </c>
      <c r="E3866" t="s">
        <v>5464</v>
      </c>
      <c r="F3866" t="str">
        <f>VLOOKUP(E3866,'country(26mar)'!B$2:C$251,2,FALSE)</f>
        <v>KE</v>
      </c>
      <c r="G3866" t="str">
        <f>VLOOKUP(F3866,'country(26mar)'!C$2:D$251,2,FALSE)</f>
        <v>base.ke</v>
      </c>
      <c r="H3866" t="s">
        <v>5527</v>
      </c>
      <c r="I3866" t="str">
        <f t="shared" si="325"/>
        <v>Kenya Narok</v>
      </c>
      <c r="J3866" t="str">
        <f t="shared" si="324"/>
        <v>state_KE_Nar_34</v>
      </c>
    </row>
    <row r="3867" hidden="1" spans="1:10">
      <c r="A3867" t="str">
        <f t="shared" si="322"/>
        <v>state_KE_Nya_35</v>
      </c>
      <c r="B3867" t="e">
        <f>VLOOKUP(I3867,'state(26mar)'!D$2:G$680,4,FALSE)</f>
        <v>#N/A</v>
      </c>
      <c r="C3867" t="str">
        <f t="shared" si="326"/>
        <v>state_KE_Nya_35</v>
      </c>
      <c r="D3867">
        <f t="shared" si="323"/>
        <v>35</v>
      </c>
      <c r="E3867" t="s">
        <v>5464</v>
      </c>
      <c r="F3867" t="str">
        <f>VLOOKUP(E3867,'country(26mar)'!B$2:C$251,2,FALSE)</f>
        <v>KE</v>
      </c>
      <c r="G3867" t="str">
        <f>VLOOKUP(F3867,'country(26mar)'!C$2:D$251,2,FALSE)</f>
        <v>base.ke</v>
      </c>
      <c r="H3867" t="s">
        <v>5528</v>
      </c>
      <c r="I3867" t="str">
        <f t="shared" si="325"/>
        <v>Kenya Nyamira</v>
      </c>
      <c r="J3867" t="str">
        <f t="shared" si="324"/>
        <v>state_KE_Nya_35</v>
      </c>
    </row>
    <row r="3868" hidden="1" spans="1:10">
      <c r="A3868" t="str">
        <f t="shared" si="322"/>
        <v>state_KE_Nya_36</v>
      </c>
      <c r="B3868" t="e">
        <f>VLOOKUP(I3868,'state(26mar)'!D$2:G$680,4,FALSE)</f>
        <v>#N/A</v>
      </c>
      <c r="C3868" t="str">
        <f t="shared" si="326"/>
        <v>state_KE_Nya_36</v>
      </c>
      <c r="D3868">
        <f t="shared" si="323"/>
        <v>36</v>
      </c>
      <c r="E3868" t="s">
        <v>5464</v>
      </c>
      <c r="F3868" t="str">
        <f>VLOOKUP(E3868,'country(26mar)'!B$2:C$251,2,FALSE)</f>
        <v>KE</v>
      </c>
      <c r="G3868" t="str">
        <f>VLOOKUP(F3868,'country(26mar)'!C$2:D$251,2,FALSE)</f>
        <v>base.ke</v>
      </c>
      <c r="H3868" t="s">
        <v>5531</v>
      </c>
      <c r="I3868" t="str">
        <f t="shared" si="325"/>
        <v>Kenya Nyandarua</v>
      </c>
      <c r="J3868" t="str">
        <f t="shared" si="324"/>
        <v>state_KE_Nya_36</v>
      </c>
    </row>
    <row r="3869" hidden="1" spans="1:10">
      <c r="A3869" t="str">
        <f t="shared" si="322"/>
        <v>state_KE_Lai_37</v>
      </c>
      <c r="B3869" t="e">
        <f>VLOOKUP(I3869,'state(26mar)'!D$2:G$680,4,FALSE)</f>
        <v>#N/A</v>
      </c>
      <c r="C3869" t="str">
        <f t="shared" si="326"/>
        <v>state_KE_Lai_37</v>
      </c>
      <c r="D3869">
        <f t="shared" si="323"/>
        <v>37</v>
      </c>
      <c r="E3869" t="s">
        <v>5464</v>
      </c>
      <c r="F3869" t="str">
        <f>VLOOKUP(E3869,'country(26mar)'!B$2:C$251,2,FALSE)</f>
        <v>KE</v>
      </c>
      <c r="G3869" t="str">
        <f>VLOOKUP(F3869,'country(26mar)'!C$2:D$251,2,FALSE)</f>
        <v>base.ke</v>
      </c>
      <c r="H3869" t="s">
        <v>5526</v>
      </c>
      <c r="I3869" t="str">
        <f t="shared" si="325"/>
        <v>Kenya Laikipia</v>
      </c>
      <c r="J3869" t="str">
        <f t="shared" si="324"/>
        <v>state_KE_Lai_37</v>
      </c>
    </row>
    <row r="3870" hidden="1" spans="1:10">
      <c r="A3870" t="str">
        <f t="shared" si="322"/>
        <v>state_KE_Waj_38</v>
      </c>
      <c r="B3870" t="e">
        <f>VLOOKUP(I3870,'state(26mar)'!D$2:G$680,4,FALSE)</f>
        <v>#N/A</v>
      </c>
      <c r="C3870" t="str">
        <f t="shared" si="326"/>
        <v>state_KE_Waj_38</v>
      </c>
      <c r="D3870">
        <f t="shared" si="323"/>
        <v>38</v>
      </c>
      <c r="E3870" t="s">
        <v>5464</v>
      </c>
      <c r="F3870" t="str">
        <f>VLOOKUP(E3870,'country(26mar)'!B$2:C$251,2,FALSE)</f>
        <v>KE</v>
      </c>
      <c r="G3870" t="str">
        <f>VLOOKUP(F3870,'country(26mar)'!C$2:D$251,2,FALSE)</f>
        <v>base.ke</v>
      </c>
      <c r="H3870" t="s">
        <v>5540</v>
      </c>
      <c r="I3870" t="str">
        <f t="shared" si="325"/>
        <v>Kenya Wajir</v>
      </c>
      <c r="J3870" t="str">
        <f t="shared" si="324"/>
        <v>state_KE_Waj_38</v>
      </c>
    </row>
    <row r="3871" hidden="1" spans="1:10">
      <c r="A3871" t="str">
        <f t="shared" si="322"/>
        <v>state_KE_Mak_39</v>
      </c>
      <c r="B3871" t="e">
        <f>VLOOKUP(I3871,'state(26mar)'!D$2:G$680,4,FALSE)</f>
        <v>#N/A</v>
      </c>
      <c r="C3871" t="str">
        <f t="shared" si="326"/>
        <v>state_KE_Mak_39</v>
      </c>
      <c r="D3871">
        <f t="shared" si="323"/>
        <v>39</v>
      </c>
      <c r="E3871" t="s">
        <v>5464</v>
      </c>
      <c r="F3871" t="str">
        <f>VLOOKUP(E3871,'country(26mar)'!B$2:C$251,2,FALSE)</f>
        <v>KE</v>
      </c>
      <c r="G3871" t="str">
        <f>VLOOKUP(F3871,'country(26mar)'!C$2:D$251,2,FALSE)</f>
        <v>base.ke</v>
      </c>
      <c r="H3871" t="s">
        <v>5543</v>
      </c>
      <c r="I3871" t="str">
        <f t="shared" si="325"/>
        <v>Kenya Makueni</v>
      </c>
      <c r="J3871" t="str">
        <f t="shared" si="324"/>
        <v>state_KE_Mak_39</v>
      </c>
    </row>
    <row r="3872" hidden="1" spans="1:10">
      <c r="A3872" t="str">
        <f t="shared" si="322"/>
        <v>state_KE_Bus_40</v>
      </c>
      <c r="B3872" t="e">
        <f>VLOOKUP(I3872,'state(26mar)'!D$2:G$680,4,FALSE)</f>
        <v>#N/A</v>
      </c>
      <c r="C3872" t="str">
        <f t="shared" si="326"/>
        <v>state_KE_Bus_40</v>
      </c>
      <c r="D3872">
        <f t="shared" si="323"/>
        <v>40</v>
      </c>
      <c r="E3872" t="s">
        <v>5464</v>
      </c>
      <c r="F3872" t="str">
        <f>VLOOKUP(E3872,'country(26mar)'!B$2:C$251,2,FALSE)</f>
        <v>KE</v>
      </c>
      <c r="G3872" t="str">
        <f>VLOOKUP(F3872,'country(26mar)'!C$2:D$251,2,FALSE)</f>
        <v>base.ke</v>
      </c>
      <c r="H3872" t="s">
        <v>5467</v>
      </c>
      <c r="I3872" t="str">
        <f t="shared" si="325"/>
        <v>Kenya Busia</v>
      </c>
      <c r="J3872" t="str">
        <f t="shared" si="324"/>
        <v>state_KE_Bus_40</v>
      </c>
    </row>
    <row r="3873" hidden="1" spans="1:10">
      <c r="A3873" t="str">
        <f t="shared" si="322"/>
        <v>state_KE_Tha_41</v>
      </c>
      <c r="B3873" t="e">
        <f>VLOOKUP(I3873,'state(26mar)'!D$2:G$680,4,FALSE)</f>
        <v>#N/A</v>
      </c>
      <c r="C3873" t="str">
        <f t="shared" si="326"/>
        <v>state_KE_Tha_41</v>
      </c>
      <c r="D3873">
        <f t="shared" si="323"/>
        <v>41</v>
      </c>
      <c r="E3873" t="s">
        <v>5464</v>
      </c>
      <c r="F3873" t="str">
        <f>VLOOKUP(E3873,'country(26mar)'!B$2:C$251,2,FALSE)</f>
        <v>KE</v>
      </c>
      <c r="G3873" t="str">
        <f>VLOOKUP(F3873,'country(26mar)'!C$2:D$251,2,FALSE)</f>
        <v>base.ke</v>
      </c>
      <c r="H3873" t="s">
        <v>5489</v>
      </c>
      <c r="I3873" t="str">
        <f t="shared" si="325"/>
        <v>Kenya Tharaka-Nithi</v>
      </c>
      <c r="J3873" t="str">
        <f t="shared" si="324"/>
        <v>state_KE_Tha_41</v>
      </c>
    </row>
    <row r="3874" hidden="1" spans="1:10">
      <c r="A3874" t="str">
        <f t="shared" si="322"/>
        <v>state_KE_Bom_42</v>
      </c>
      <c r="B3874" t="e">
        <f>VLOOKUP(I3874,'state(26mar)'!D$2:G$680,4,FALSE)</f>
        <v>#N/A</v>
      </c>
      <c r="C3874" t="str">
        <f t="shared" si="326"/>
        <v>state_KE_Bom_42</v>
      </c>
      <c r="D3874">
        <f t="shared" si="323"/>
        <v>42</v>
      </c>
      <c r="E3874" t="s">
        <v>5464</v>
      </c>
      <c r="F3874" t="str">
        <f>VLOOKUP(E3874,'country(26mar)'!B$2:C$251,2,FALSE)</f>
        <v>KE</v>
      </c>
      <c r="G3874" t="str">
        <f>VLOOKUP(F3874,'country(26mar)'!C$2:D$251,2,FALSE)</f>
        <v>base.ke</v>
      </c>
      <c r="H3874" t="s">
        <v>5535</v>
      </c>
      <c r="I3874" t="str">
        <f t="shared" si="325"/>
        <v>Kenya Bomet</v>
      </c>
      <c r="J3874" t="str">
        <f t="shared" si="324"/>
        <v>state_KE_Bom_42</v>
      </c>
    </row>
    <row r="3875" hidden="1" spans="1:10">
      <c r="A3875" t="str">
        <f t="shared" si="322"/>
        <v>state_KE_Bun_43</v>
      </c>
      <c r="B3875" t="e">
        <f>VLOOKUP(I3875,'state(26mar)'!D$2:G$680,4,FALSE)</f>
        <v>#N/A</v>
      </c>
      <c r="C3875" t="str">
        <f t="shared" si="326"/>
        <v>state_KE_Bun_43</v>
      </c>
      <c r="D3875">
        <f t="shared" si="323"/>
        <v>43</v>
      </c>
      <c r="E3875" t="s">
        <v>5464</v>
      </c>
      <c r="F3875" t="str">
        <f>VLOOKUP(E3875,'country(26mar)'!B$2:C$251,2,FALSE)</f>
        <v>KE</v>
      </c>
      <c r="G3875" t="str">
        <f>VLOOKUP(F3875,'country(26mar)'!C$2:D$251,2,FALSE)</f>
        <v>base.ke</v>
      </c>
      <c r="H3875" t="s">
        <v>5463</v>
      </c>
      <c r="I3875" t="str">
        <f t="shared" si="325"/>
        <v>Kenya Bungoma</v>
      </c>
      <c r="J3875" t="str">
        <f t="shared" si="324"/>
        <v>state_KE_Bun_43</v>
      </c>
    </row>
    <row r="3876" hidden="1" spans="1:10">
      <c r="A3876" t="str">
        <f t="shared" si="322"/>
        <v>state_KE_Uas_44</v>
      </c>
      <c r="B3876" t="e">
        <f>VLOOKUP(I3876,'state(26mar)'!D$2:G$680,4,FALSE)</f>
        <v>#N/A</v>
      </c>
      <c r="C3876" t="str">
        <f t="shared" si="326"/>
        <v>state_KE_Uas_44</v>
      </c>
      <c r="D3876">
        <f t="shared" si="323"/>
        <v>44</v>
      </c>
      <c r="E3876" t="s">
        <v>5464</v>
      </c>
      <c r="F3876" t="str">
        <f>VLOOKUP(E3876,'country(26mar)'!B$2:C$251,2,FALSE)</f>
        <v>KE</v>
      </c>
      <c r="G3876" t="str">
        <f>VLOOKUP(F3876,'country(26mar)'!C$2:D$251,2,FALSE)</f>
        <v>base.ke</v>
      </c>
      <c r="H3876" t="s">
        <v>5471</v>
      </c>
      <c r="I3876" t="str">
        <f t="shared" si="325"/>
        <v>Kenya Uasin Gishu</v>
      </c>
      <c r="J3876" t="str">
        <f t="shared" si="324"/>
        <v>state_KE_Uas_44</v>
      </c>
    </row>
    <row r="3877" hidden="1" spans="1:10">
      <c r="A3877" t="str">
        <f t="shared" si="322"/>
        <v>state_KE_Tan_45</v>
      </c>
      <c r="B3877" t="e">
        <f>VLOOKUP(I3877,'state(26mar)'!D$2:G$680,4,FALSE)</f>
        <v>#N/A</v>
      </c>
      <c r="C3877" t="str">
        <f t="shared" si="326"/>
        <v>state_KE_Tan_45</v>
      </c>
      <c r="D3877">
        <f t="shared" si="323"/>
        <v>45</v>
      </c>
      <c r="E3877" t="s">
        <v>5464</v>
      </c>
      <c r="F3877" t="str">
        <f>VLOOKUP(E3877,'country(26mar)'!B$2:C$251,2,FALSE)</f>
        <v>KE</v>
      </c>
      <c r="G3877" t="str">
        <f>VLOOKUP(F3877,'country(26mar)'!C$2:D$251,2,FALSE)</f>
        <v>base.ke</v>
      </c>
      <c r="H3877" t="s">
        <v>5475</v>
      </c>
      <c r="I3877" t="str">
        <f t="shared" si="325"/>
        <v>Kenya Tana River</v>
      </c>
      <c r="J3877" t="str">
        <f t="shared" si="324"/>
        <v>state_KE_Tan_45</v>
      </c>
    </row>
    <row r="3878" hidden="1" spans="1:10">
      <c r="A3878" t="str">
        <f t="shared" si="322"/>
        <v>state_KE_Sia_46</v>
      </c>
      <c r="B3878" t="e">
        <f>VLOOKUP(I3878,'state(26mar)'!D$2:G$680,4,FALSE)</f>
        <v>#N/A</v>
      </c>
      <c r="C3878" t="str">
        <f t="shared" si="326"/>
        <v>state_KE_Sia_46</v>
      </c>
      <c r="D3878">
        <f t="shared" si="323"/>
        <v>46</v>
      </c>
      <c r="E3878" t="s">
        <v>5464</v>
      </c>
      <c r="F3878" t="str">
        <f>VLOOKUP(E3878,'country(26mar)'!B$2:C$251,2,FALSE)</f>
        <v>KE</v>
      </c>
      <c r="G3878" t="str">
        <f>VLOOKUP(F3878,'country(26mar)'!C$2:D$251,2,FALSE)</f>
        <v>base.ke</v>
      </c>
      <c r="H3878" t="s">
        <v>5533</v>
      </c>
      <c r="I3878" t="str">
        <f t="shared" si="325"/>
        <v>Kenya Siaya</v>
      </c>
      <c r="J3878" t="str">
        <f t="shared" si="324"/>
        <v>state_KE_Sia_46</v>
      </c>
    </row>
    <row r="3879" hidden="1" spans="1:10">
      <c r="A3879" t="str">
        <f t="shared" si="322"/>
        <v>state_KG_Bis_1</v>
      </c>
      <c r="B3879" t="e">
        <f>VLOOKUP(I3879,'state(26mar)'!D$2:G$680,4,FALSE)</f>
        <v>#N/A</v>
      </c>
      <c r="C3879" t="str">
        <f t="shared" si="326"/>
        <v>state_KG_Bis_1</v>
      </c>
      <c r="D3879">
        <f t="shared" si="323"/>
        <v>1</v>
      </c>
      <c r="E3879" t="s">
        <v>5612</v>
      </c>
      <c r="F3879" t="str">
        <f>VLOOKUP(E3879,'country(26mar)'!B$2:C$251,2,FALSE)</f>
        <v>KG</v>
      </c>
      <c r="G3879" t="str">
        <f>VLOOKUP(F3879,'country(26mar)'!C$2:D$251,2,FALSE)</f>
        <v>base.kg</v>
      </c>
      <c r="H3879" t="s">
        <v>5619</v>
      </c>
      <c r="I3879" t="str">
        <f t="shared" si="325"/>
        <v>Kyrgyzstan Bishkek</v>
      </c>
      <c r="J3879" t="str">
        <f t="shared" si="324"/>
        <v>state_KG_Bis_1</v>
      </c>
    </row>
    <row r="3880" hidden="1" spans="1:10">
      <c r="A3880" t="str">
        <f t="shared" si="322"/>
        <v>state_KG_Chü_2</v>
      </c>
      <c r="B3880" t="e">
        <f>VLOOKUP(I3880,'state(26mar)'!D$2:G$680,4,FALSE)</f>
        <v>#N/A</v>
      </c>
      <c r="C3880" t="str">
        <f t="shared" si="326"/>
        <v>state_KG_Chü_2</v>
      </c>
      <c r="D3880">
        <f t="shared" si="323"/>
        <v>2</v>
      </c>
      <c r="E3880" t="s">
        <v>5612</v>
      </c>
      <c r="F3880" t="str">
        <f>VLOOKUP(E3880,'country(26mar)'!B$2:C$251,2,FALSE)</f>
        <v>KG</v>
      </c>
      <c r="G3880" t="str">
        <f>VLOOKUP(F3880,'country(26mar)'!C$2:D$251,2,FALSE)</f>
        <v>base.kg</v>
      </c>
      <c r="H3880" t="s">
        <v>5624</v>
      </c>
      <c r="I3880" t="str">
        <f t="shared" si="325"/>
        <v>Kyrgyzstan Chüy</v>
      </c>
      <c r="J3880" t="str">
        <f t="shared" si="324"/>
        <v>state_KG_Chü_2</v>
      </c>
    </row>
    <row r="3881" hidden="1" spans="1:10">
      <c r="A3881" t="str">
        <f t="shared" si="322"/>
        <v>state_KG_Ysy_3</v>
      </c>
      <c r="B3881" t="e">
        <f>VLOOKUP(I3881,'state(26mar)'!D$2:G$680,4,FALSE)</f>
        <v>#N/A</v>
      </c>
      <c r="C3881" t="str">
        <f t="shared" si="326"/>
        <v>state_KG_Ysy_3</v>
      </c>
      <c r="D3881">
        <f t="shared" si="323"/>
        <v>3</v>
      </c>
      <c r="E3881" t="s">
        <v>5612</v>
      </c>
      <c r="F3881" t="str">
        <f>VLOOKUP(E3881,'country(26mar)'!B$2:C$251,2,FALSE)</f>
        <v>KG</v>
      </c>
      <c r="G3881" t="str">
        <f>VLOOKUP(F3881,'country(26mar)'!C$2:D$251,2,FALSE)</f>
        <v>base.kg</v>
      </c>
      <c r="H3881" t="s">
        <v>5617</v>
      </c>
      <c r="I3881" t="str">
        <f t="shared" si="325"/>
        <v>Kyrgyzstan Ysyk-Köl</v>
      </c>
      <c r="J3881" t="str">
        <f t="shared" si="324"/>
        <v>state_KG_Ysy_3</v>
      </c>
    </row>
    <row r="3882" hidden="1" spans="1:10">
      <c r="A3882" t="str">
        <f t="shared" si="322"/>
        <v>state_KG_Jal_4</v>
      </c>
      <c r="B3882" t="e">
        <f>VLOOKUP(I3882,'state(26mar)'!D$2:G$680,4,FALSE)</f>
        <v>#N/A</v>
      </c>
      <c r="C3882" t="str">
        <f t="shared" si="326"/>
        <v>state_KG_Jal_4</v>
      </c>
      <c r="D3882">
        <f t="shared" si="323"/>
        <v>4</v>
      </c>
      <c r="E3882" t="s">
        <v>5612</v>
      </c>
      <c r="F3882" t="str">
        <f>VLOOKUP(E3882,'country(26mar)'!B$2:C$251,2,FALSE)</f>
        <v>KG</v>
      </c>
      <c r="G3882" t="str">
        <f>VLOOKUP(F3882,'country(26mar)'!C$2:D$251,2,FALSE)</f>
        <v>base.kg</v>
      </c>
      <c r="H3882" t="s">
        <v>5622</v>
      </c>
      <c r="I3882" t="str">
        <f t="shared" si="325"/>
        <v>Kyrgyzstan Jalal-Abad</v>
      </c>
      <c r="J3882" t="str">
        <f t="shared" si="324"/>
        <v>state_KG_Jal_4</v>
      </c>
    </row>
    <row r="3883" hidden="1" spans="1:10">
      <c r="A3883" t="str">
        <f t="shared" si="322"/>
        <v>state_KG_Nar_5</v>
      </c>
      <c r="B3883" t="e">
        <f>VLOOKUP(I3883,'state(26mar)'!D$2:G$680,4,FALSE)</f>
        <v>#N/A</v>
      </c>
      <c r="C3883" t="str">
        <f t="shared" si="326"/>
        <v>state_KG_Nar_5</v>
      </c>
      <c r="D3883">
        <f t="shared" si="323"/>
        <v>5</v>
      </c>
      <c r="E3883" t="s">
        <v>5612</v>
      </c>
      <c r="F3883" t="str">
        <f>VLOOKUP(E3883,'country(26mar)'!B$2:C$251,2,FALSE)</f>
        <v>KG</v>
      </c>
      <c r="G3883" t="str">
        <f>VLOOKUP(F3883,'country(26mar)'!C$2:D$251,2,FALSE)</f>
        <v>base.kg</v>
      </c>
      <c r="H3883" t="s">
        <v>5615</v>
      </c>
      <c r="I3883" t="str">
        <f t="shared" si="325"/>
        <v>Kyrgyzstan Naryn</v>
      </c>
      <c r="J3883" t="str">
        <f t="shared" si="324"/>
        <v>state_KG_Nar_5</v>
      </c>
    </row>
    <row r="3884" hidden="1" spans="1:10">
      <c r="A3884" t="str">
        <f t="shared" si="322"/>
        <v>state_KG_Tal_6</v>
      </c>
      <c r="B3884" t="e">
        <f>VLOOKUP(I3884,'state(26mar)'!D$2:G$680,4,FALSE)</f>
        <v>#N/A</v>
      </c>
      <c r="C3884" t="str">
        <f t="shared" si="326"/>
        <v>state_KG_Tal_6</v>
      </c>
      <c r="D3884">
        <f t="shared" si="323"/>
        <v>6</v>
      </c>
      <c r="E3884" t="s">
        <v>5612</v>
      </c>
      <c r="F3884" t="str">
        <f>VLOOKUP(E3884,'country(26mar)'!B$2:C$251,2,FALSE)</f>
        <v>KG</v>
      </c>
      <c r="G3884" t="str">
        <f>VLOOKUP(F3884,'country(26mar)'!C$2:D$251,2,FALSE)</f>
        <v>base.kg</v>
      </c>
      <c r="H3884" t="s">
        <v>5628</v>
      </c>
      <c r="I3884" t="str">
        <f t="shared" si="325"/>
        <v>Kyrgyzstan Talas</v>
      </c>
      <c r="J3884" t="str">
        <f t="shared" si="324"/>
        <v>state_KG_Tal_6</v>
      </c>
    </row>
    <row r="3885" hidden="1" spans="1:10">
      <c r="A3885" t="str">
        <f t="shared" si="322"/>
        <v>state_KG_Osh_7</v>
      </c>
      <c r="B3885" t="e">
        <f>VLOOKUP(I3885,'state(26mar)'!D$2:G$680,4,FALSE)</f>
        <v>#N/A</v>
      </c>
      <c r="C3885" t="str">
        <f t="shared" si="326"/>
        <v>state_KG_Osh_7</v>
      </c>
      <c r="D3885">
        <f t="shared" si="323"/>
        <v>7</v>
      </c>
      <c r="E3885" t="s">
        <v>5612</v>
      </c>
      <c r="F3885" t="str">
        <f>VLOOKUP(E3885,'country(26mar)'!B$2:C$251,2,FALSE)</f>
        <v>KG</v>
      </c>
      <c r="G3885" t="str">
        <f>VLOOKUP(F3885,'country(26mar)'!C$2:D$251,2,FALSE)</f>
        <v>base.kg</v>
      </c>
      <c r="H3885" t="s">
        <v>5627</v>
      </c>
      <c r="I3885" t="str">
        <f t="shared" si="325"/>
        <v>Kyrgyzstan Osh</v>
      </c>
      <c r="J3885" t="str">
        <f t="shared" si="324"/>
        <v>state_KG_Osh_7</v>
      </c>
    </row>
    <row r="3886" hidden="1" spans="1:10">
      <c r="A3886" t="str">
        <f t="shared" si="322"/>
        <v>state_KG_Bat_8</v>
      </c>
      <c r="B3886" t="e">
        <f>VLOOKUP(I3886,'state(26mar)'!D$2:G$680,4,FALSE)</f>
        <v>#N/A</v>
      </c>
      <c r="C3886" t="str">
        <f t="shared" si="326"/>
        <v>state_KG_Bat_8</v>
      </c>
      <c r="D3886">
        <f t="shared" si="323"/>
        <v>8</v>
      </c>
      <c r="E3886" t="s">
        <v>5612</v>
      </c>
      <c r="F3886" t="str">
        <f>VLOOKUP(E3886,'country(26mar)'!B$2:C$251,2,FALSE)</f>
        <v>KG</v>
      </c>
      <c r="G3886" t="str">
        <f>VLOOKUP(F3886,'country(26mar)'!C$2:D$251,2,FALSE)</f>
        <v>base.kg</v>
      </c>
      <c r="H3886" t="s">
        <v>5618</v>
      </c>
      <c r="I3886" t="str">
        <f t="shared" si="325"/>
        <v>Kyrgyzstan Batken</v>
      </c>
      <c r="J3886" t="str">
        <f t="shared" si="324"/>
        <v>state_KG_Bat_8</v>
      </c>
    </row>
    <row r="3887" hidden="1" spans="1:10">
      <c r="A3887" t="str">
        <f t="shared" si="322"/>
        <v>state_KH_Phn_1</v>
      </c>
      <c r="B3887" t="e">
        <f>VLOOKUP(I3887,'state(26mar)'!D$2:G$680,4,FALSE)</f>
        <v>#N/A</v>
      </c>
      <c r="C3887" t="str">
        <f t="shared" si="326"/>
        <v>state_KH_Phn_1</v>
      </c>
      <c r="D3887">
        <f t="shared" si="323"/>
        <v>1</v>
      </c>
      <c r="E3887" t="s">
        <v>1867</v>
      </c>
      <c r="F3887" t="str">
        <f>VLOOKUP(E3887,'country(26mar)'!B$2:C$251,2,FALSE)</f>
        <v>KH</v>
      </c>
      <c r="G3887" t="str">
        <f>VLOOKUP(F3887,'country(26mar)'!C$2:D$251,2,FALSE)</f>
        <v>base.kh</v>
      </c>
      <c r="H3887" t="s">
        <v>1888</v>
      </c>
      <c r="I3887" t="str">
        <f t="shared" si="325"/>
        <v>Cambodia Phnom Penh</v>
      </c>
      <c r="J3887" t="str">
        <f t="shared" si="324"/>
        <v>state_KH_Phn_1</v>
      </c>
    </row>
    <row r="3888" hidden="1" spans="1:10">
      <c r="A3888" t="str">
        <f t="shared" si="322"/>
        <v>state_KH_Kan_2</v>
      </c>
      <c r="B3888" t="e">
        <f>VLOOKUP(I3888,'state(26mar)'!D$2:G$680,4,FALSE)</f>
        <v>#N/A</v>
      </c>
      <c r="C3888" t="str">
        <f t="shared" si="326"/>
        <v>state_KH_Kan_2</v>
      </c>
      <c r="D3888">
        <f t="shared" si="323"/>
        <v>2</v>
      </c>
      <c r="E3888" t="s">
        <v>1867</v>
      </c>
      <c r="F3888" t="str">
        <f>VLOOKUP(E3888,'country(26mar)'!B$2:C$251,2,FALSE)</f>
        <v>KH</v>
      </c>
      <c r="G3888" t="str">
        <f>VLOOKUP(F3888,'country(26mar)'!C$2:D$251,2,FALSE)</f>
        <v>base.kh</v>
      </c>
      <c r="H3888" t="s">
        <v>1907</v>
      </c>
      <c r="I3888" t="str">
        <f t="shared" si="325"/>
        <v>Cambodia Kandal</v>
      </c>
      <c r="J3888" t="str">
        <f t="shared" si="324"/>
        <v>state_KH_Kan_2</v>
      </c>
    </row>
    <row r="3889" hidden="1" spans="1:10">
      <c r="A3889" t="str">
        <f t="shared" si="322"/>
        <v>state_KH_Sih_3</v>
      </c>
      <c r="B3889" t="e">
        <f>VLOOKUP(I3889,'state(26mar)'!D$2:G$680,4,FALSE)</f>
        <v>#N/A</v>
      </c>
      <c r="C3889" t="str">
        <f t="shared" si="326"/>
        <v>state_KH_Sih_3</v>
      </c>
      <c r="D3889">
        <f t="shared" si="323"/>
        <v>3</v>
      </c>
      <c r="E3889" t="s">
        <v>1867</v>
      </c>
      <c r="F3889" t="str">
        <f>VLOOKUP(E3889,'country(26mar)'!B$2:C$251,2,FALSE)</f>
        <v>KH</v>
      </c>
      <c r="G3889" t="str">
        <f>VLOOKUP(F3889,'country(26mar)'!C$2:D$251,2,FALSE)</f>
        <v>base.kh</v>
      </c>
      <c r="H3889" t="s">
        <v>1898</v>
      </c>
      <c r="I3889" t="str">
        <f t="shared" si="325"/>
        <v>Cambodia Sihanoukville</v>
      </c>
      <c r="J3889" t="str">
        <f t="shared" si="324"/>
        <v>state_KH_Sih_3</v>
      </c>
    </row>
    <row r="3890" hidden="1" spans="1:10">
      <c r="A3890" t="str">
        <f t="shared" si="322"/>
        <v>state_KH_Pur_4</v>
      </c>
      <c r="B3890" t="e">
        <f>VLOOKUP(I3890,'state(26mar)'!D$2:G$680,4,FALSE)</f>
        <v>#N/A</v>
      </c>
      <c r="C3890" t="str">
        <f t="shared" si="326"/>
        <v>state_KH_Pur_4</v>
      </c>
      <c r="D3890">
        <f t="shared" si="323"/>
        <v>4</v>
      </c>
      <c r="E3890" t="s">
        <v>1867</v>
      </c>
      <c r="F3890" t="str">
        <f>VLOOKUP(E3890,'country(26mar)'!B$2:C$251,2,FALSE)</f>
        <v>KH</v>
      </c>
      <c r="G3890" t="str">
        <f>VLOOKUP(F3890,'country(26mar)'!C$2:D$251,2,FALSE)</f>
        <v>base.kh</v>
      </c>
      <c r="H3890" t="s">
        <v>1892</v>
      </c>
      <c r="I3890" t="str">
        <f t="shared" si="325"/>
        <v>Cambodia Pursat</v>
      </c>
      <c r="J3890" t="str">
        <f t="shared" si="324"/>
        <v>state_KH_Pur_4</v>
      </c>
    </row>
    <row r="3891" hidden="1" spans="1:10">
      <c r="A3891" t="str">
        <f t="shared" si="322"/>
        <v>state_KH_Pre_5</v>
      </c>
      <c r="B3891" t="e">
        <f>VLOOKUP(I3891,'state(26mar)'!D$2:G$680,4,FALSE)</f>
        <v>#N/A</v>
      </c>
      <c r="C3891" t="str">
        <f t="shared" si="326"/>
        <v>state_KH_Pre_5</v>
      </c>
      <c r="D3891">
        <f t="shared" si="323"/>
        <v>5</v>
      </c>
      <c r="E3891" t="s">
        <v>1867</v>
      </c>
      <c r="F3891" t="str">
        <f>VLOOKUP(E3891,'country(26mar)'!B$2:C$251,2,FALSE)</f>
        <v>KH</v>
      </c>
      <c r="G3891" t="str">
        <f>VLOOKUP(F3891,'country(26mar)'!C$2:D$251,2,FALSE)</f>
        <v>base.kh</v>
      </c>
      <c r="H3891" t="s">
        <v>1891</v>
      </c>
      <c r="I3891" t="str">
        <f t="shared" si="325"/>
        <v>Cambodia Prey Veng</v>
      </c>
      <c r="J3891" t="str">
        <f t="shared" si="324"/>
        <v>state_KH_Pre_5</v>
      </c>
    </row>
    <row r="3892" hidden="1" spans="1:10">
      <c r="A3892" t="str">
        <f t="shared" si="322"/>
        <v>state_KH_Sie_6</v>
      </c>
      <c r="B3892" t="e">
        <f>VLOOKUP(I3892,'state(26mar)'!D$2:G$680,4,FALSE)</f>
        <v>#N/A</v>
      </c>
      <c r="C3892" t="str">
        <f t="shared" si="326"/>
        <v>state_KH_Sie_6</v>
      </c>
      <c r="D3892">
        <f t="shared" si="323"/>
        <v>6</v>
      </c>
      <c r="E3892" t="s">
        <v>1867</v>
      </c>
      <c r="F3892" t="str">
        <f>VLOOKUP(E3892,'country(26mar)'!B$2:C$251,2,FALSE)</f>
        <v>KH</v>
      </c>
      <c r="G3892" t="str">
        <f>VLOOKUP(F3892,'country(26mar)'!C$2:D$251,2,FALSE)</f>
        <v>base.kh</v>
      </c>
      <c r="H3892" t="s">
        <v>1897</v>
      </c>
      <c r="I3892" t="str">
        <f t="shared" si="325"/>
        <v>Cambodia Siem Reap</v>
      </c>
      <c r="J3892" t="str">
        <f t="shared" si="324"/>
        <v>state_KH_Sie_6</v>
      </c>
    </row>
    <row r="3893" hidden="1" spans="1:10">
      <c r="A3893" t="str">
        <f t="shared" si="322"/>
        <v>state_KH_Stu_7</v>
      </c>
      <c r="B3893" t="e">
        <f>VLOOKUP(I3893,'state(26mar)'!D$2:G$680,4,FALSE)</f>
        <v>#N/A</v>
      </c>
      <c r="C3893" t="str">
        <f t="shared" si="326"/>
        <v>state_KH_Stu_7</v>
      </c>
      <c r="D3893">
        <f t="shared" si="323"/>
        <v>7</v>
      </c>
      <c r="E3893" t="s">
        <v>1867</v>
      </c>
      <c r="F3893" t="str">
        <f>VLOOKUP(E3893,'country(26mar)'!B$2:C$251,2,FALSE)</f>
        <v>KH</v>
      </c>
      <c r="G3893" t="str">
        <f>VLOOKUP(F3893,'country(26mar)'!C$2:D$251,2,FALSE)</f>
        <v>base.kh</v>
      </c>
      <c r="H3893" t="s">
        <v>1902</v>
      </c>
      <c r="I3893" t="str">
        <f t="shared" si="325"/>
        <v>Cambodia Stung Treng</v>
      </c>
      <c r="J3893" t="str">
        <f t="shared" si="324"/>
        <v>state_KH_Stu_7</v>
      </c>
    </row>
    <row r="3894" hidden="1" spans="1:10">
      <c r="A3894" t="str">
        <f t="shared" si="322"/>
        <v>state_KH_Sva_8</v>
      </c>
      <c r="B3894" t="e">
        <f>VLOOKUP(I3894,'state(26mar)'!D$2:G$680,4,FALSE)</f>
        <v>#N/A</v>
      </c>
      <c r="C3894" t="str">
        <f t="shared" si="326"/>
        <v>state_KH_Sva_8</v>
      </c>
      <c r="D3894">
        <f t="shared" si="323"/>
        <v>8</v>
      </c>
      <c r="E3894" t="s">
        <v>1867</v>
      </c>
      <c r="F3894" t="str">
        <f>VLOOKUP(E3894,'country(26mar)'!B$2:C$251,2,FALSE)</f>
        <v>KH</v>
      </c>
      <c r="G3894" t="str">
        <f>VLOOKUP(F3894,'country(26mar)'!C$2:D$251,2,FALSE)</f>
        <v>base.kh</v>
      </c>
      <c r="H3894" t="s">
        <v>1905</v>
      </c>
      <c r="I3894" t="str">
        <f t="shared" si="325"/>
        <v>Cambodia Svay Rieng</v>
      </c>
      <c r="J3894" t="str">
        <f t="shared" si="324"/>
        <v>state_KH_Sva_8</v>
      </c>
    </row>
    <row r="3895" hidden="1" spans="1:10">
      <c r="A3895" t="str">
        <f t="shared" si="322"/>
        <v>state_KH_Tak_9</v>
      </c>
      <c r="B3895" t="e">
        <f>VLOOKUP(I3895,'state(26mar)'!D$2:G$680,4,FALSE)</f>
        <v>#N/A</v>
      </c>
      <c r="C3895" t="str">
        <f t="shared" si="326"/>
        <v>state_KH_Tak_9</v>
      </c>
      <c r="D3895">
        <f t="shared" si="323"/>
        <v>9</v>
      </c>
      <c r="E3895" t="s">
        <v>1867</v>
      </c>
      <c r="F3895" t="str">
        <f>VLOOKUP(E3895,'country(26mar)'!B$2:C$251,2,FALSE)</f>
        <v>KH</v>
      </c>
      <c r="G3895" t="str">
        <f>VLOOKUP(F3895,'country(26mar)'!C$2:D$251,2,FALSE)</f>
        <v>base.kh</v>
      </c>
      <c r="H3895" t="s">
        <v>1909</v>
      </c>
      <c r="I3895" t="str">
        <f t="shared" si="325"/>
        <v>Cambodia Takeo</v>
      </c>
      <c r="J3895" t="str">
        <f t="shared" si="324"/>
        <v>state_KH_Tak_9</v>
      </c>
    </row>
    <row r="3896" hidden="1" spans="1:10">
      <c r="A3896" t="str">
        <f t="shared" si="322"/>
        <v>state_KH_Bat_10</v>
      </c>
      <c r="B3896" t="e">
        <f>VLOOKUP(I3896,'state(26mar)'!D$2:G$680,4,FALSE)</f>
        <v>#N/A</v>
      </c>
      <c r="C3896" t="str">
        <f t="shared" si="326"/>
        <v>state_KH_Bat_10</v>
      </c>
      <c r="D3896">
        <f t="shared" si="323"/>
        <v>10</v>
      </c>
      <c r="E3896" t="s">
        <v>1867</v>
      </c>
      <c r="F3896" t="str">
        <f>VLOOKUP(E3896,'country(26mar)'!B$2:C$251,2,FALSE)</f>
        <v>KH</v>
      </c>
      <c r="G3896" t="str">
        <f>VLOOKUP(F3896,'country(26mar)'!C$2:D$251,2,FALSE)</f>
        <v>base.kh</v>
      </c>
      <c r="H3896" t="s">
        <v>1871</v>
      </c>
      <c r="I3896" t="str">
        <f t="shared" si="325"/>
        <v>Cambodia Battambang</v>
      </c>
      <c r="J3896" t="str">
        <f t="shared" si="324"/>
        <v>state_KH_Bat_10</v>
      </c>
    </row>
    <row r="3897" hidden="1" spans="1:10">
      <c r="A3897" t="str">
        <f t="shared" si="322"/>
        <v>state_KH_Kam_11</v>
      </c>
      <c r="B3897" t="e">
        <f>VLOOKUP(I3897,'state(26mar)'!D$2:G$680,4,FALSE)</f>
        <v>#N/A</v>
      </c>
      <c r="C3897" t="str">
        <f t="shared" si="326"/>
        <v>state_KH_Kam_11</v>
      </c>
      <c r="D3897">
        <f t="shared" si="323"/>
        <v>11</v>
      </c>
      <c r="E3897" t="s">
        <v>1867</v>
      </c>
      <c r="F3897" t="str">
        <f>VLOOKUP(E3897,'country(26mar)'!B$2:C$251,2,FALSE)</f>
        <v>KH</v>
      </c>
      <c r="G3897" t="str">
        <f>VLOOKUP(F3897,'country(26mar)'!C$2:D$251,2,FALSE)</f>
        <v>base.kh</v>
      </c>
      <c r="H3897" t="s">
        <v>1872</v>
      </c>
      <c r="I3897" t="str">
        <f t="shared" si="325"/>
        <v>Cambodia Kampong Cham</v>
      </c>
      <c r="J3897" t="str">
        <f t="shared" si="324"/>
        <v>state_KH_Kam_11</v>
      </c>
    </row>
    <row r="3898" hidden="1" spans="1:10">
      <c r="A3898" t="str">
        <f t="shared" si="322"/>
        <v>state_KH_Kam_12</v>
      </c>
      <c r="B3898" t="e">
        <f>VLOOKUP(I3898,'state(26mar)'!D$2:G$680,4,FALSE)</f>
        <v>#N/A</v>
      </c>
      <c r="C3898" t="str">
        <f t="shared" si="326"/>
        <v>state_KH_Kam_12</v>
      </c>
      <c r="D3898">
        <f t="shared" si="323"/>
        <v>12</v>
      </c>
      <c r="E3898" t="s">
        <v>1867</v>
      </c>
      <c r="F3898" t="str">
        <f>VLOOKUP(E3898,'country(26mar)'!B$2:C$251,2,FALSE)</f>
        <v>KH</v>
      </c>
      <c r="G3898" t="str">
        <f>VLOOKUP(F3898,'country(26mar)'!C$2:D$251,2,FALSE)</f>
        <v>base.kh</v>
      </c>
      <c r="H3898" t="s">
        <v>1879</v>
      </c>
      <c r="I3898" t="str">
        <f t="shared" si="325"/>
        <v>Cambodia Kampong Chhnang</v>
      </c>
      <c r="J3898" t="str">
        <f t="shared" si="324"/>
        <v>state_KH_Kam_12</v>
      </c>
    </row>
    <row r="3899" hidden="1" spans="1:10">
      <c r="A3899" t="str">
        <f t="shared" si="322"/>
        <v>state_KH_Kam_13</v>
      </c>
      <c r="B3899" t="e">
        <f>VLOOKUP(I3899,'state(26mar)'!D$2:G$680,4,FALSE)</f>
        <v>#N/A</v>
      </c>
      <c r="C3899" t="str">
        <f t="shared" si="326"/>
        <v>state_KH_Kam_13</v>
      </c>
      <c r="D3899">
        <f t="shared" si="323"/>
        <v>13</v>
      </c>
      <c r="E3899" t="s">
        <v>1867</v>
      </c>
      <c r="F3899" t="str">
        <f>VLOOKUP(E3899,'country(26mar)'!B$2:C$251,2,FALSE)</f>
        <v>KH</v>
      </c>
      <c r="G3899" t="str">
        <f>VLOOKUP(F3899,'country(26mar)'!C$2:D$251,2,FALSE)</f>
        <v>base.kh</v>
      </c>
      <c r="H3899" t="s">
        <v>1874</v>
      </c>
      <c r="I3899" t="str">
        <f t="shared" si="325"/>
        <v>Cambodia Kampong Speu</v>
      </c>
      <c r="J3899" t="str">
        <f t="shared" si="324"/>
        <v>state_KH_Kam_13</v>
      </c>
    </row>
    <row r="3900" hidden="1" spans="1:10">
      <c r="A3900" t="str">
        <f t="shared" si="322"/>
        <v>state_KH_Kam_14</v>
      </c>
      <c r="B3900" t="e">
        <f>VLOOKUP(I3900,'state(26mar)'!D$2:G$680,4,FALSE)</f>
        <v>#N/A</v>
      </c>
      <c r="C3900" t="str">
        <f t="shared" si="326"/>
        <v>state_KH_Kam_14</v>
      </c>
      <c r="D3900">
        <f t="shared" si="323"/>
        <v>14</v>
      </c>
      <c r="E3900" t="s">
        <v>1867</v>
      </c>
      <c r="F3900" t="str">
        <f>VLOOKUP(E3900,'country(26mar)'!B$2:C$251,2,FALSE)</f>
        <v>KH</v>
      </c>
      <c r="G3900" t="str">
        <f>VLOOKUP(F3900,'country(26mar)'!C$2:D$251,2,FALSE)</f>
        <v>base.kh</v>
      </c>
      <c r="H3900" t="s">
        <v>1875</v>
      </c>
      <c r="I3900" t="str">
        <f t="shared" si="325"/>
        <v>Cambodia Kampong Thom</v>
      </c>
      <c r="J3900" t="str">
        <f t="shared" si="324"/>
        <v>state_KH_Kam_14</v>
      </c>
    </row>
    <row r="3901" hidden="1" spans="1:10">
      <c r="A3901" t="str">
        <f t="shared" si="322"/>
        <v>state_KH_Kam_15</v>
      </c>
      <c r="B3901" t="e">
        <f>VLOOKUP(I3901,'state(26mar)'!D$2:G$680,4,FALSE)</f>
        <v>#N/A</v>
      </c>
      <c r="C3901" t="str">
        <f t="shared" si="326"/>
        <v>state_KH_Kam_15</v>
      </c>
      <c r="D3901">
        <f t="shared" si="323"/>
        <v>15</v>
      </c>
      <c r="E3901" t="s">
        <v>1867</v>
      </c>
      <c r="F3901" t="str">
        <f>VLOOKUP(E3901,'country(26mar)'!B$2:C$251,2,FALSE)</f>
        <v>KH</v>
      </c>
      <c r="G3901" t="str">
        <f>VLOOKUP(F3901,'country(26mar)'!C$2:D$251,2,FALSE)</f>
        <v>base.kh</v>
      </c>
      <c r="H3901" t="s">
        <v>1877</v>
      </c>
      <c r="I3901" t="str">
        <f t="shared" si="325"/>
        <v>Cambodia Kampot</v>
      </c>
      <c r="J3901" t="str">
        <f t="shared" si="324"/>
        <v>state_KH_Kam_15</v>
      </c>
    </row>
    <row r="3902" hidden="1" spans="1:10">
      <c r="A3902" t="str">
        <f t="shared" si="322"/>
        <v>state_KH_Koh_16</v>
      </c>
      <c r="B3902" t="e">
        <f>VLOOKUP(I3902,'state(26mar)'!D$2:G$680,4,FALSE)</f>
        <v>#N/A</v>
      </c>
      <c r="C3902" t="str">
        <f t="shared" si="326"/>
        <v>state_KH_Koh_16</v>
      </c>
      <c r="D3902">
        <f t="shared" si="323"/>
        <v>16</v>
      </c>
      <c r="E3902" t="s">
        <v>1867</v>
      </c>
      <c r="F3902" t="str">
        <f>VLOOKUP(E3902,'country(26mar)'!B$2:C$251,2,FALSE)</f>
        <v>KH</v>
      </c>
      <c r="G3902" t="str">
        <f>VLOOKUP(F3902,'country(26mar)'!C$2:D$251,2,FALSE)</f>
        <v>base.kh</v>
      </c>
      <c r="H3902" t="s">
        <v>1885</v>
      </c>
      <c r="I3902" t="str">
        <f t="shared" si="325"/>
        <v>Cambodia Koh Kong</v>
      </c>
      <c r="J3902" t="str">
        <f t="shared" si="324"/>
        <v>state_KH_Koh_16</v>
      </c>
    </row>
    <row r="3903" hidden="1" spans="1:10">
      <c r="A3903" t="str">
        <f t="shared" si="322"/>
        <v>state_KH_Kra_17</v>
      </c>
      <c r="B3903" t="e">
        <f>VLOOKUP(I3903,'state(26mar)'!D$2:G$680,4,FALSE)</f>
        <v>#N/A</v>
      </c>
      <c r="C3903" t="str">
        <f t="shared" si="326"/>
        <v>state_KH_Kra_17</v>
      </c>
      <c r="D3903">
        <f t="shared" si="323"/>
        <v>17</v>
      </c>
      <c r="E3903" t="s">
        <v>1867</v>
      </c>
      <c r="F3903" t="str">
        <f>VLOOKUP(E3903,'country(26mar)'!B$2:C$251,2,FALSE)</f>
        <v>KH</v>
      </c>
      <c r="G3903" t="str">
        <f>VLOOKUP(F3903,'country(26mar)'!C$2:D$251,2,FALSE)</f>
        <v>base.kh</v>
      </c>
      <c r="H3903" t="s">
        <v>1881</v>
      </c>
      <c r="I3903" t="str">
        <f t="shared" si="325"/>
        <v>Cambodia Kratie</v>
      </c>
      <c r="J3903" t="str">
        <f t="shared" si="324"/>
        <v>state_KH_Kra_17</v>
      </c>
    </row>
    <row r="3904" hidden="1" spans="1:10">
      <c r="A3904" t="str">
        <f t="shared" si="322"/>
        <v>state_KH_Kep_18</v>
      </c>
      <c r="B3904" t="e">
        <f>VLOOKUP(I3904,'state(26mar)'!D$2:G$680,4,FALSE)</f>
        <v>#N/A</v>
      </c>
      <c r="C3904" t="str">
        <f t="shared" si="326"/>
        <v>state_KH_Kep_18</v>
      </c>
      <c r="D3904">
        <f t="shared" si="323"/>
        <v>18</v>
      </c>
      <c r="E3904" t="s">
        <v>1867</v>
      </c>
      <c r="F3904" t="str">
        <f>VLOOKUP(E3904,'country(26mar)'!B$2:C$251,2,FALSE)</f>
        <v>KH</v>
      </c>
      <c r="G3904" t="str">
        <f>VLOOKUP(F3904,'country(26mar)'!C$2:D$251,2,FALSE)</f>
        <v>base.kh</v>
      </c>
      <c r="H3904" t="s">
        <v>1883</v>
      </c>
      <c r="I3904" t="str">
        <f t="shared" si="325"/>
        <v>Cambodia Kep</v>
      </c>
      <c r="J3904" t="str">
        <f t="shared" si="324"/>
        <v>state_KH_Kep_18</v>
      </c>
    </row>
    <row r="3905" hidden="1" spans="1:10">
      <c r="A3905" t="str">
        <f t="shared" si="322"/>
        <v>state_KH_Pai_19</v>
      </c>
      <c r="B3905" t="e">
        <f>VLOOKUP(I3905,'state(26mar)'!D$2:G$680,4,FALSE)</f>
        <v>#N/A</v>
      </c>
      <c r="C3905" t="str">
        <f t="shared" si="326"/>
        <v>state_KH_Pai_19</v>
      </c>
      <c r="D3905">
        <f t="shared" si="323"/>
        <v>19</v>
      </c>
      <c r="E3905" t="s">
        <v>1867</v>
      </c>
      <c r="F3905" t="str">
        <f>VLOOKUP(E3905,'country(26mar)'!B$2:C$251,2,FALSE)</f>
        <v>KH</v>
      </c>
      <c r="G3905" t="str">
        <f>VLOOKUP(F3905,'country(26mar)'!C$2:D$251,2,FALSE)</f>
        <v>base.kh</v>
      </c>
      <c r="H3905" t="s">
        <v>1887</v>
      </c>
      <c r="I3905" t="str">
        <f t="shared" si="325"/>
        <v>Cambodia Pailin</v>
      </c>
      <c r="J3905" t="str">
        <f t="shared" si="324"/>
        <v>state_KH_Pai_19</v>
      </c>
    </row>
    <row r="3906" hidden="1" spans="1:10">
      <c r="A3906" t="str">
        <f t="shared" si="322"/>
        <v>state_KH_Rat_20</v>
      </c>
      <c r="B3906" t="e">
        <f>VLOOKUP(I3906,'state(26mar)'!D$2:G$680,4,FALSE)</f>
        <v>#N/A</v>
      </c>
      <c r="C3906" t="str">
        <f t="shared" si="326"/>
        <v>state_KH_Rat_20</v>
      </c>
      <c r="D3906">
        <f t="shared" si="323"/>
        <v>20</v>
      </c>
      <c r="E3906" t="s">
        <v>1867</v>
      </c>
      <c r="F3906" t="str">
        <f>VLOOKUP(E3906,'country(26mar)'!B$2:C$251,2,FALSE)</f>
        <v>KH</v>
      </c>
      <c r="G3906" t="str">
        <f>VLOOKUP(F3906,'country(26mar)'!C$2:D$251,2,FALSE)</f>
        <v>base.kh</v>
      </c>
      <c r="H3906" t="s">
        <v>1870</v>
      </c>
      <c r="I3906" t="str">
        <f t="shared" si="325"/>
        <v>Cambodia Ratanakiri</v>
      </c>
      <c r="J3906" t="str">
        <f t="shared" si="324"/>
        <v>state_KH_Rat_20</v>
      </c>
    </row>
    <row r="3907" hidden="1" spans="1:10">
      <c r="A3907" t="str">
        <f t="shared" ref="A3907:A3970" si="327">IFERROR(B3907,C3907)</f>
        <v>state_KH_Odd_21</v>
      </c>
      <c r="B3907" t="e">
        <f>VLOOKUP(I3907,'state(26mar)'!D$2:G$680,4,FALSE)</f>
        <v>#N/A</v>
      </c>
      <c r="C3907" t="str">
        <f t="shared" si="326"/>
        <v>state_KH_Odd_21</v>
      </c>
      <c r="D3907">
        <f t="shared" ref="D3907:D3970" si="328">IF(E3907=E3906,D3906+1,1)</f>
        <v>21</v>
      </c>
      <c r="E3907" t="s">
        <v>1867</v>
      </c>
      <c r="F3907" t="str">
        <f>VLOOKUP(E3907,'country(26mar)'!B$2:C$251,2,FALSE)</f>
        <v>KH</v>
      </c>
      <c r="G3907" t="str">
        <f>VLOOKUP(F3907,'country(26mar)'!C$2:D$251,2,FALSE)</f>
        <v>base.kh</v>
      </c>
      <c r="H3907" t="s">
        <v>1894</v>
      </c>
      <c r="I3907" t="str">
        <f t="shared" si="325"/>
        <v>Cambodia Oddar Meanchey</v>
      </c>
      <c r="J3907" t="str">
        <f t="shared" ref="J3907:J3970" si="329">A3907</f>
        <v>state_KH_Odd_21</v>
      </c>
    </row>
    <row r="3908" hidden="1" spans="1:10">
      <c r="A3908" t="str">
        <f t="shared" si="327"/>
        <v>state_KH_Mon_22</v>
      </c>
      <c r="B3908" t="e">
        <f>VLOOKUP(I3908,'state(26mar)'!D$2:G$680,4,FALSE)</f>
        <v>#N/A</v>
      </c>
      <c r="C3908" t="str">
        <f t="shared" si="326"/>
        <v>state_KH_Mon_22</v>
      </c>
      <c r="D3908">
        <f t="shared" si="328"/>
        <v>22</v>
      </c>
      <c r="E3908" t="s">
        <v>1867</v>
      </c>
      <c r="F3908" t="str">
        <f>VLOOKUP(E3908,'country(26mar)'!B$2:C$251,2,FALSE)</f>
        <v>KH</v>
      </c>
      <c r="G3908" t="str">
        <f>VLOOKUP(F3908,'country(26mar)'!C$2:D$251,2,FALSE)</f>
        <v>base.kh</v>
      </c>
      <c r="H3908" t="s">
        <v>1896</v>
      </c>
      <c r="I3908" t="str">
        <f t="shared" si="325"/>
        <v>Cambodia Mondolkiri</v>
      </c>
      <c r="J3908" t="str">
        <f t="shared" si="329"/>
        <v>state_KH_Mon_22</v>
      </c>
    </row>
    <row r="3909" hidden="1" spans="1:10">
      <c r="A3909" t="str">
        <f t="shared" si="327"/>
        <v>state_KH_Ban_23</v>
      </c>
      <c r="B3909" t="e">
        <f>VLOOKUP(I3909,'state(26mar)'!D$2:G$680,4,FALSE)</f>
        <v>#N/A</v>
      </c>
      <c r="C3909" t="str">
        <f t="shared" si="326"/>
        <v>state_KH_Ban_23</v>
      </c>
      <c r="D3909">
        <f t="shared" si="328"/>
        <v>23</v>
      </c>
      <c r="E3909" t="s">
        <v>1867</v>
      </c>
      <c r="F3909" t="str">
        <f>VLOOKUP(E3909,'country(26mar)'!B$2:C$251,2,FALSE)</f>
        <v>KH</v>
      </c>
      <c r="G3909" t="str">
        <f>VLOOKUP(F3909,'country(26mar)'!C$2:D$251,2,FALSE)</f>
        <v>base.kh</v>
      </c>
      <c r="H3909" t="s">
        <v>1900</v>
      </c>
      <c r="I3909" t="str">
        <f t="shared" si="325"/>
        <v>Cambodia Banteay Meanchey</v>
      </c>
      <c r="J3909" t="str">
        <f t="shared" si="329"/>
        <v>state_KH_Ban_23</v>
      </c>
    </row>
    <row r="3910" hidden="1" spans="1:10">
      <c r="A3910" t="str">
        <f t="shared" si="327"/>
        <v>state_KH_Tbo_24</v>
      </c>
      <c r="B3910" t="e">
        <f>VLOOKUP(I3910,'state(26mar)'!D$2:G$680,4,FALSE)</f>
        <v>#N/A</v>
      </c>
      <c r="C3910" t="str">
        <f t="shared" si="326"/>
        <v>state_KH_Tbo_24</v>
      </c>
      <c r="D3910">
        <f t="shared" si="328"/>
        <v>24</v>
      </c>
      <c r="E3910" t="s">
        <v>1867</v>
      </c>
      <c r="F3910" t="str">
        <f>VLOOKUP(E3910,'country(26mar)'!B$2:C$251,2,FALSE)</f>
        <v>KH</v>
      </c>
      <c r="G3910" t="str">
        <f>VLOOKUP(F3910,'country(26mar)'!C$2:D$251,2,FALSE)</f>
        <v>base.kh</v>
      </c>
      <c r="H3910" t="s">
        <v>1904</v>
      </c>
      <c r="I3910" t="str">
        <f t="shared" si="325"/>
        <v>Cambodia Tbong Khmum</v>
      </c>
      <c r="J3910" t="str">
        <f t="shared" si="329"/>
        <v>state_KH_Tbo_24</v>
      </c>
    </row>
    <row r="3911" hidden="1" spans="1:10">
      <c r="A3911" t="str">
        <f t="shared" si="327"/>
        <v>state_KH_Pre_25</v>
      </c>
      <c r="B3911" t="e">
        <f>VLOOKUP(I3911,'state(26mar)'!D$2:G$680,4,FALSE)</f>
        <v>#N/A</v>
      </c>
      <c r="C3911" t="str">
        <f t="shared" si="326"/>
        <v>state_KH_Pre_25</v>
      </c>
      <c r="D3911">
        <f t="shared" si="328"/>
        <v>25</v>
      </c>
      <c r="E3911" t="s">
        <v>1867</v>
      </c>
      <c r="F3911" t="str">
        <f>VLOOKUP(E3911,'country(26mar)'!B$2:C$251,2,FALSE)</f>
        <v>KH</v>
      </c>
      <c r="G3911" t="str">
        <f>VLOOKUP(F3911,'country(26mar)'!C$2:D$251,2,FALSE)</f>
        <v>base.kh</v>
      </c>
      <c r="H3911" t="s">
        <v>1890</v>
      </c>
      <c r="I3911" t="str">
        <f t="shared" ref="I3911:I3913" si="330">CONCATENATE(E3911," ",H3911)</f>
        <v>Cambodia Preah Vihear</v>
      </c>
      <c r="J3911" t="str">
        <f t="shared" si="329"/>
        <v>state_KH_Pre_25</v>
      </c>
    </row>
    <row r="3912" hidden="1" spans="1:10">
      <c r="A3912" t="str">
        <f t="shared" si="327"/>
        <v>state_KM_Gra_1</v>
      </c>
      <c r="B3912" t="e">
        <f>VLOOKUP(I3912,'state(26mar)'!D$2:G$680,4,FALSE)</f>
        <v>#N/A</v>
      </c>
      <c r="C3912" t="str">
        <f t="shared" si="326"/>
        <v>state_KM_Gra_1</v>
      </c>
      <c r="D3912">
        <f t="shared" si="328"/>
        <v>1</v>
      </c>
      <c r="E3912" t="s">
        <v>3019</v>
      </c>
      <c r="F3912" t="str">
        <f>VLOOKUP(E3912,'country(26mar)'!B$2:C$251,2,FALSE)</f>
        <v>KM</v>
      </c>
      <c r="G3912" t="str">
        <f>VLOOKUP(F3912,'country(26mar)'!C$2:D$251,2,FALSE)</f>
        <v>base.km</v>
      </c>
      <c r="H3912" t="s">
        <v>3022</v>
      </c>
      <c r="I3912" t="str">
        <f t="shared" si="330"/>
        <v>Comoros Grande Comore</v>
      </c>
      <c r="J3912" t="str">
        <f t="shared" si="329"/>
        <v>state_KM_Gra_1</v>
      </c>
    </row>
    <row r="3913" hidden="1" spans="1:10">
      <c r="A3913" t="str">
        <f t="shared" si="327"/>
        <v>state_KN_Sai_1</v>
      </c>
      <c r="B3913" t="e">
        <f>VLOOKUP(I3913,'state(26mar)'!D$2:G$680,4,FALSE)</f>
        <v>#N/A</v>
      </c>
      <c r="C3913" t="str">
        <f t="shared" si="326"/>
        <v>state_KN_Sai_1</v>
      </c>
      <c r="D3913">
        <f t="shared" si="328"/>
        <v>1</v>
      </c>
      <c r="E3913" t="s">
        <v>9009</v>
      </c>
      <c r="F3913" t="str">
        <f>VLOOKUP(E3913,'country(26mar)'!B$2:C$251,2,FALSE)</f>
        <v>KN</v>
      </c>
      <c r="G3913" t="str">
        <f>VLOOKUP(F3913,'country(26mar)'!C$2:D$251,2,FALSE)</f>
        <v>base.kn</v>
      </c>
      <c r="H3913" t="s">
        <v>9012</v>
      </c>
      <c r="I3913" t="str">
        <f t="shared" si="330"/>
        <v>Saint Kitts And Nevis Saint George Basseterre</v>
      </c>
      <c r="J3913" t="str">
        <f t="shared" si="329"/>
        <v>state_KN_Sai_1</v>
      </c>
    </row>
    <row r="3914" hidden="1" spans="1:10">
      <c r="A3914" t="str">
        <f t="shared" si="327"/>
        <v>state_KP_Hwa_1</v>
      </c>
      <c r="B3914" t="e">
        <f>VLOOKUP(I3914,'state(26mar)'!D$2:G$680,4,FALSE)</f>
        <v>#N/A</v>
      </c>
      <c r="C3914" t="str">
        <f t="shared" ref="C3914:C3941" si="331">CONCATENATE("state_",F3914,"_",LEFT(H3914,3),"_",D3914)</f>
        <v>state_KP_Hwa_1</v>
      </c>
      <c r="D3914">
        <f t="shared" si="328"/>
        <v>1</v>
      </c>
      <c r="E3914" s="3" t="s">
        <v>7493</v>
      </c>
      <c r="F3914" t="str">
        <f>VLOOKUP(E3914,'country(26mar)'!B$2:C$251,2,FALSE)</f>
        <v>KP</v>
      </c>
      <c r="G3914" t="str">
        <f>VLOOKUP(F3914,'country(26mar)'!C$2:D$251,2,FALSE)</f>
        <v>base.kp</v>
      </c>
      <c r="H3914" t="s">
        <v>7521</v>
      </c>
      <c r="I3914" t="str">
        <f t="shared" ref="I3914:I3941" si="332">CONCATENATE(E3914," ",H3914)</f>
        <v>North Korea Hwangbuk</v>
      </c>
      <c r="J3914" t="str">
        <f t="shared" si="329"/>
        <v>state_KP_Hwa_1</v>
      </c>
    </row>
    <row r="3915" hidden="1" spans="1:10">
      <c r="A3915" t="str">
        <f t="shared" si="327"/>
        <v>state_KP_Yan_2</v>
      </c>
      <c r="B3915" t="e">
        <f>VLOOKUP(I3915,'state(26mar)'!D$2:G$680,4,FALSE)</f>
        <v>#N/A</v>
      </c>
      <c r="C3915" t="str">
        <f t="shared" si="331"/>
        <v>state_KP_Yan_2</v>
      </c>
      <c r="D3915">
        <f t="shared" si="328"/>
        <v>2</v>
      </c>
      <c r="E3915" s="3" t="s">
        <v>7493</v>
      </c>
      <c r="F3915" t="str">
        <f>VLOOKUP(E3915,'country(26mar)'!B$2:C$251,2,FALSE)</f>
        <v>KP</v>
      </c>
      <c r="G3915" t="str">
        <f>VLOOKUP(F3915,'country(26mar)'!C$2:D$251,2,FALSE)</f>
        <v>base.kp</v>
      </c>
      <c r="H3915" t="s">
        <v>7508</v>
      </c>
      <c r="I3915" t="str">
        <f t="shared" si="332"/>
        <v>North Korea Yanggang</v>
      </c>
      <c r="J3915" t="str">
        <f t="shared" si="329"/>
        <v>state_KP_Yan_2</v>
      </c>
    </row>
    <row r="3916" hidden="1" spans="1:10">
      <c r="A3916" t="str">
        <f t="shared" si="327"/>
        <v>state_KP_P’y_3</v>
      </c>
      <c r="B3916" t="e">
        <f>VLOOKUP(I3916,'state(26mar)'!D$2:G$680,4,FALSE)</f>
        <v>#N/A</v>
      </c>
      <c r="C3916" t="str">
        <f t="shared" si="331"/>
        <v>state_KP_P’y_3</v>
      </c>
      <c r="D3916">
        <f t="shared" si="328"/>
        <v>3</v>
      </c>
      <c r="E3916" s="3" t="s">
        <v>7493</v>
      </c>
      <c r="F3916" t="str">
        <f>VLOOKUP(E3916,'country(26mar)'!B$2:C$251,2,FALSE)</f>
        <v>KP</v>
      </c>
      <c r="G3916" t="str">
        <f>VLOOKUP(F3916,'country(26mar)'!C$2:D$251,2,FALSE)</f>
        <v>base.kp</v>
      </c>
      <c r="H3916" t="s">
        <v>7500</v>
      </c>
      <c r="I3916" t="str">
        <f t="shared" si="332"/>
        <v>North Korea P’yŏngbuk</v>
      </c>
      <c r="J3916" t="str">
        <f t="shared" si="329"/>
        <v>state_KP_P’y_3</v>
      </c>
    </row>
    <row r="3917" hidden="1" spans="1:10">
      <c r="A3917" t="str">
        <f t="shared" si="327"/>
        <v>state_KP_Hwa_4</v>
      </c>
      <c r="B3917" t="e">
        <f>VLOOKUP(I3917,'state(26mar)'!D$2:G$680,4,FALSE)</f>
        <v>#N/A</v>
      </c>
      <c r="C3917" t="str">
        <f t="shared" si="331"/>
        <v>state_KP_Hwa_4</v>
      </c>
      <c r="D3917">
        <f t="shared" si="328"/>
        <v>4</v>
      </c>
      <c r="E3917" s="3" t="s">
        <v>7493</v>
      </c>
      <c r="F3917" t="str">
        <f>VLOOKUP(E3917,'country(26mar)'!B$2:C$251,2,FALSE)</f>
        <v>KP</v>
      </c>
      <c r="G3917" t="str">
        <f>VLOOKUP(F3917,'country(26mar)'!C$2:D$251,2,FALSE)</f>
        <v>base.kp</v>
      </c>
      <c r="H3917" t="s">
        <v>7496</v>
      </c>
      <c r="I3917" t="str">
        <f t="shared" si="332"/>
        <v>North Korea Hwangnam</v>
      </c>
      <c r="J3917" t="str">
        <f t="shared" si="329"/>
        <v>state_KP_Hwa_4</v>
      </c>
    </row>
    <row r="3918" hidden="1" spans="1:10">
      <c r="A3918" t="str">
        <f t="shared" si="327"/>
        <v>state_KP_Ham_5</v>
      </c>
      <c r="B3918" t="e">
        <f>VLOOKUP(I3918,'state(26mar)'!D$2:G$680,4,FALSE)</f>
        <v>#N/A</v>
      </c>
      <c r="C3918" t="str">
        <f t="shared" si="331"/>
        <v>state_KP_Ham_5</v>
      </c>
      <c r="D3918">
        <f t="shared" si="328"/>
        <v>5</v>
      </c>
      <c r="E3918" s="3" t="s">
        <v>7493</v>
      </c>
      <c r="F3918" t="str">
        <f>VLOOKUP(E3918,'country(26mar)'!B$2:C$251,2,FALSE)</f>
        <v>KP</v>
      </c>
      <c r="G3918" t="str">
        <f>VLOOKUP(F3918,'country(26mar)'!C$2:D$251,2,FALSE)</f>
        <v>base.kp</v>
      </c>
      <c r="H3918" t="s">
        <v>7498</v>
      </c>
      <c r="I3918" t="str">
        <f t="shared" si="332"/>
        <v>North Korea Hambuk</v>
      </c>
      <c r="J3918" t="str">
        <f t="shared" si="329"/>
        <v>state_KP_Ham_5</v>
      </c>
    </row>
    <row r="3919" hidden="1" spans="1:10">
      <c r="A3919" t="str">
        <f t="shared" si="327"/>
        <v>state_KP_Cha_6</v>
      </c>
      <c r="B3919" t="e">
        <f>VLOOKUP(I3919,'state(26mar)'!D$2:G$680,4,FALSE)</f>
        <v>#N/A</v>
      </c>
      <c r="C3919" t="str">
        <f t="shared" si="331"/>
        <v>state_KP_Cha_6</v>
      </c>
      <c r="D3919">
        <f t="shared" si="328"/>
        <v>6</v>
      </c>
      <c r="E3919" s="3" t="s">
        <v>7493</v>
      </c>
      <c r="F3919" t="str">
        <f>VLOOKUP(E3919,'country(26mar)'!B$2:C$251,2,FALSE)</f>
        <v>KP</v>
      </c>
      <c r="G3919" t="str">
        <f>VLOOKUP(F3919,'country(26mar)'!C$2:D$251,2,FALSE)</f>
        <v>base.kp</v>
      </c>
      <c r="H3919" t="s">
        <v>7502</v>
      </c>
      <c r="I3919" t="str">
        <f t="shared" si="332"/>
        <v>North Korea Chagang</v>
      </c>
      <c r="J3919" t="str">
        <f t="shared" si="329"/>
        <v>state_KP_Cha_6</v>
      </c>
    </row>
    <row r="3920" hidden="1" spans="1:10">
      <c r="A3920" t="str">
        <f t="shared" si="327"/>
        <v>state_KP_Ham_7</v>
      </c>
      <c r="B3920" t="e">
        <f>VLOOKUP(I3920,'state(26mar)'!D$2:G$680,4,FALSE)</f>
        <v>#N/A</v>
      </c>
      <c r="C3920" t="str">
        <f t="shared" si="331"/>
        <v>state_KP_Ham_7</v>
      </c>
      <c r="D3920">
        <f t="shared" si="328"/>
        <v>7</v>
      </c>
      <c r="E3920" s="3" t="s">
        <v>7493</v>
      </c>
      <c r="F3920" t="str">
        <f>VLOOKUP(E3920,'country(26mar)'!B$2:C$251,2,FALSE)</f>
        <v>KP</v>
      </c>
      <c r="G3920" t="str">
        <f>VLOOKUP(F3920,'country(26mar)'!C$2:D$251,2,FALSE)</f>
        <v>base.kp</v>
      </c>
      <c r="H3920" t="s">
        <v>7505</v>
      </c>
      <c r="I3920" t="str">
        <f t="shared" si="332"/>
        <v>North Korea Hamnam</v>
      </c>
      <c r="J3920" t="str">
        <f t="shared" si="329"/>
        <v>state_KP_Ham_7</v>
      </c>
    </row>
    <row r="3921" hidden="1" spans="1:10">
      <c r="A3921" t="str">
        <f t="shared" si="327"/>
        <v>state_KP_P’y_8</v>
      </c>
      <c r="B3921" t="e">
        <f>VLOOKUP(I3921,'state(26mar)'!D$2:G$680,4,FALSE)</f>
        <v>#N/A</v>
      </c>
      <c r="C3921" t="str">
        <f t="shared" si="331"/>
        <v>state_KP_P’y_8</v>
      </c>
      <c r="D3921">
        <f t="shared" si="328"/>
        <v>8</v>
      </c>
      <c r="E3921" s="3" t="s">
        <v>7493</v>
      </c>
      <c r="F3921" t="str">
        <f>VLOOKUP(E3921,'country(26mar)'!B$2:C$251,2,FALSE)</f>
        <v>KP</v>
      </c>
      <c r="G3921" t="str">
        <f>VLOOKUP(F3921,'country(26mar)'!C$2:D$251,2,FALSE)</f>
        <v>base.kp</v>
      </c>
      <c r="H3921" t="s">
        <v>7524</v>
      </c>
      <c r="I3921" t="str">
        <f t="shared" si="332"/>
        <v>North Korea P’yŏngnam</v>
      </c>
      <c r="J3921" t="str">
        <f t="shared" si="329"/>
        <v>state_KP_P’y_8</v>
      </c>
    </row>
    <row r="3922" hidden="1" spans="1:10">
      <c r="A3922" t="str">
        <f t="shared" si="327"/>
        <v>state_KP_Kan_9</v>
      </c>
      <c r="B3922" t="e">
        <f>VLOOKUP(I3922,'state(26mar)'!D$2:G$680,4,FALSE)</f>
        <v>#N/A</v>
      </c>
      <c r="C3922" t="str">
        <f t="shared" si="331"/>
        <v>state_KP_Kan_9</v>
      </c>
      <c r="D3922">
        <f t="shared" si="328"/>
        <v>9</v>
      </c>
      <c r="E3922" s="3" t="s">
        <v>7493</v>
      </c>
      <c r="F3922" t="str">
        <f>VLOOKUP(E3922,'country(26mar)'!B$2:C$251,2,FALSE)</f>
        <v>KP</v>
      </c>
      <c r="G3922" t="str">
        <f>VLOOKUP(F3922,'country(26mar)'!C$2:D$251,2,FALSE)</f>
        <v>base.kp</v>
      </c>
      <c r="H3922" t="s">
        <v>7516</v>
      </c>
      <c r="I3922" t="str">
        <f t="shared" si="332"/>
        <v>North Korea Kangwŏn</v>
      </c>
      <c r="J3922" t="str">
        <f t="shared" si="329"/>
        <v>state_KP_Kan_9</v>
      </c>
    </row>
    <row r="3923" hidden="1" spans="1:10">
      <c r="A3923" t="str">
        <f t="shared" si="327"/>
        <v>state_KP_Nas_10</v>
      </c>
      <c r="B3923" t="e">
        <f>VLOOKUP(I3923,'state(26mar)'!D$2:G$680,4,FALSE)</f>
        <v>#N/A</v>
      </c>
      <c r="C3923" t="str">
        <f t="shared" si="331"/>
        <v>state_KP_Nas_10</v>
      </c>
      <c r="D3923">
        <f t="shared" si="328"/>
        <v>10</v>
      </c>
      <c r="E3923" s="3" t="s">
        <v>7493</v>
      </c>
      <c r="F3923" t="str">
        <f>VLOOKUP(E3923,'country(26mar)'!B$2:C$251,2,FALSE)</f>
        <v>KP</v>
      </c>
      <c r="G3923" t="str">
        <f>VLOOKUP(F3923,'country(26mar)'!C$2:D$251,2,FALSE)</f>
        <v>base.kp</v>
      </c>
      <c r="H3923" t="s">
        <v>7528</v>
      </c>
      <c r="I3923" t="str">
        <f t="shared" si="332"/>
        <v>North Korea Nasŏn</v>
      </c>
      <c r="J3923" t="str">
        <f t="shared" si="329"/>
        <v>state_KP_Nas_10</v>
      </c>
    </row>
    <row r="3924" hidden="1" spans="1:10">
      <c r="A3924" t="str">
        <f t="shared" si="327"/>
        <v>state_KP_P’y_11</v>
      </c>
      <c r="B3924" t="e">
        <f>VLOOKUP(I3924,'state(26mar)'!D$2:G$680,4,FALSE)</f>
        <v>#N/A</v>
      </c>
      <c r="C3924" t="str">
        <f t="shared" si="331"/>
        <v>state_KP_P’y_11</v>
      </c>
      <c r="D3924">
        <f t="shared" si="328"/>
        <v>11</v>
      </c>
      <c r="E3924" s="3" t="s">
        <v>7493</v>
      </c>
      <c r="F3924" t="str">
        <f>VLOOKUP(E3924,'country(26mar)'!B$2:C$251,2,FALSE)</f>
        <v>KP</v>
      </c>
      <c r="G3924" t="str">
        <f>VLOOKUP(F3924,'country(26mar)'!C$2:D$251,2,FALSE)</f>
        <v>base.kp</v>
      </c>
      <c r="H3924" t="s">
        <v>7526</v>
      </c>
      <c r="I3924" t="str">
        <f t="shared" si="332"/>
        <v>North Korea P’yŏngyang</v>
      </c>
      <c r="J3924" t="str">
        <f t="shared" si="329"/>
        <v>state_KP_P’y_11</v>
      </c>
    </row>
    <row r="3925" hidden="1" spans="1:10">
      <c r="A3925" t="str">
        <f t="shared" si="327"/>
        <v>state_KR_Gye_1</v>
      </c>
      <c r="B3925" t="e">
        <f>VLOOKUP(I3925,'state(26mar)'!D$2:G$680,4,FALSE)</f>
        <v>#N/A</v>
      </c>
      <c r="C3925" t="str">
        <f t="shared" si="331"/>
        <v>state_KR_Gye_1</v>
      </c>
      <c r="D3925">
        <f t="shared" si="328"/>
        <v>1</v>
      </c>
      <c r="E3925" s="3" t="s">
        <v>9868</v>
      </c>
      <c r="F3925" t="str">
        <f>VLOOKUP(E3925,'country(26mar)'!B$2:C$251,2,FALSE)</f>
        <v>KR</v>
      </c>
      <c r="G3925" t="str">
        <f>VLOOKUP(F3925,'country(26mar)'!C$2:D$251,2,FALSE)</f>
        <v>base.kr</v>
      </c>
      <c r="H3925" t="s">
        <v>9871</v>
      </c>
      <c r="I3925" t="str">
        <f t="shared" si="332"/>
        <v>South Korea Gyeongbuk</v>
      </c>
      <c r="J3925" t="str">
        <f t="shared" si="329"/>
        <v>state_KR_Gye_1</v>
      </c>
    </row>
    <row r="3926" hidden="1" spans="1:10">
      <c r="A3926" t="str">
        <f t="shared" si="327"/>
        <v>state_KR_Jeo_2</v>
      </c>
      <c r="B3926" t="e">
        <f>VLOOKUP(I3926,'state(26mar)'!D$2:G$680,4,FALSE)</f>
        <v>#N/A</v>
      </c>
      <c r="C3926" t="str">
        <f t="shared" si="331"/>
        <v>state_KR_Jeo_2</v>
      </c>
      <c r="D3926">
        <f t="shared" si="328"/>
        <v>2</v>
      </c>
      <c r="E3926" s="3" t="s">
        <v>9868</v>
      </c>
      <c r="F3926" t="str">
        <f>VLOOKUP(E3926,'country(26mar)'!B$2:C$251,2,FALSE)</f>
        <v>KR</v>
      </c>
      <c r="G3926" t="str">
        <f>VLOOKUP(F3926,'country(26mar)'!C$2:D$251,2,FALSE)</f>
        <v>base.kr</v>
      </c>
      <c r="H3926" t="s">
        <v>9887</v>
      </c>
      <c r="I3926" t="str">
        <f t="shared" si="332"/>
        <v>South Korea Jeonbuk</v>
      </c>
      <c r="J3926" t="str">
        <f t="shared" si="329"/>
        <v>state_KR_Jeo_2</v>
      </c>
    </row>
    <row r="3927" hidden="1" spans="1:10">
      <c r="A3927" t="str">
        <f t="shared" si="327"/>
        <v>state_KR_Gye_3</v>
      </c>
      <c r="B3927" t="e">
        <f>VLOOKUP(I3927,'state(26mar)'!D$2:G$680,4,FALSE)</f>
        <v>#N/A</v>
      </c>
      <c r="C3927" t="str">
        <f t="shared" si="331"/>
        <v>state_KR_Gye_3</v>
      </c>
      <c r="D3927">
        <f t="shared" si="328"/>
        <v>3</v>
      </c>
      <c r="E3927" s="3" t="s">
        <v>9868</v>
      </c>
      <c r="F3927" t="str">
        <f>VLOOKUP(E3927,'country(26mar)'!B$2:C$251,2,FALSE)</f>
        <v>KR</v>
      </c>
      <c r="G3927" t="str">
        <f>VLOOKUP(F3927,'country(26mar)'!C$2:D$251,2,FALSE)</f>
        <v>base.kr</v>
      </c>
      <c r="H3927" t="s">
        <v>9873</v>
      </c>
      <c r="I3927" t="str">
        <f t="shared" si="332"/>
        <v>South Korea Gyeonggi</v>
      </c>
      <c r="J3927" t="str">
        <f t="shared" si="329"/>
        <v>state_KR_Gye_3</v>
      </c>
    </row>
    <row r="3928" hidden="1" spans="1:10">
      <c r="A3928" t="str">
        <f t="shared" si="327"/>
        <v>state_KR_Uls_4</v>
      </c>
      <c r="B3928" t="e">
        <f>VLOOKUP(I3928,'state(26mar)'!D$2:G$680,4,FALSE)</f>
        <v>#N/A</v>
      </c>
      <c r="C3928" t="str">
        <f t="shared" si="331"/>
        <v>state_KR_Uls_4</v>
      </c>
      <c r="D3928">
        <f t="shared" si="328"/>
        <v>4</v>
      </c>
      <c r="E3928" s="3" t="s">
        <v>9868</v>
      </c>
      <c r="F3928" t="str">
        <f>VLOOKUP(E3928,'country(26mar)'!B$2:C$251,2,FALSE)</f>
        <v>KR</v>
      </c>
      <c r="G3928" t="str">
        <f>VLOOKUP(F3928,'country(26mar)'!C$2:D$251,2,FALSE)</f>
        <v>base.kr</v>
      </c>
      <c r="H3928" t="s">
        <v>9906</v>
      </c>
      <c r="I3928" t="str">
        <f t="shared" si="332"/>
        <v>South Korea Ulsan</v>
      </c>
      <c r="J3928" t="str">
        <f t="shared" si="329"/>
        <v>state_KR_Uls_4</v>
      </c>
    </row>
    <row r="3929" hidden="1" spans="1:10">
      <c r="A3929" t="str">
        <f t="shared" si="327"/>
        <v>state_KR_Gan_5</v>
      </c>
      <c r="B3929" t="e">
        <f>VLOOKUP(I3929,'state(26mar)'!D$2:G$680,4,FALSE)</f>
        <v>#N/A</v>
      </c>
      <c r="C3929" t="str">
        <f t="shared" si="331"/>
        <v>state_KR_Gan_5</v>
      </c>
      <c r="D3929">
        <f t="shared" si="328"/>
        <v>5</v>
      </c>
      <c r="E3929" s="3" t="s">
        <v>9868</v>
      </c>
      <c r="F3929" t="str">
        <f>VLOOKUP(E3929,'country(26mar)'!B$2:C$251,2,FALSE)</f>
        <v>KR</v>
      </c>
      <c r="G3929" t="str">
        <f>VLOOKUP(F3929,'country(26mar)'!C$2:D$251,2,FALSE)</f>
        <v>base.kr</v>
      </c>
      <c r="H3929" t="s">
        <v>9880</v>
      </c>
      <c r="I3929" t="str">
        <f t="shared" si="332"/>
        <v>South Korea Gangwon</v>
      </c>
      <c r="J3929" t="str">
        <f t="shared" si="329"/>
        <v>state_KR_Gan_5</v>
      </c>
    </row>
    <row r="3930" hidden="1" spans="1:10">
      <c r="A3930" t="str">
        <f t="shared" si="327"/>
        <v>state_KR_Seo_6</v>
      </c>
      <c r="B3930" t="e">
        <f>VLOOKUP(I3930,'state(26mar)'!D$2:G$680,4,FALSE)</f>
        <v>#N/A</v>
      </c>
      <c r="C3930" t="str">
        <f t="shared" si="331"/>
        <v>state_KR_Seo_6</v>
      </c>
      <c r="D3930">
        <f t="shared" si="328"/>
        <v>6</v>
      </c>
      <c r="E3930" s="3" t="s">
        <v>9868</v>
      </c>
      <c r="F3930" t="str">
        <f>VLOOKUP(E3930,'country(26mar)'!B$2:C$251,2,FALSE)</f>
        <v>KR</v>
      </c>
      <c r="G3930" t="str">
        <f>VLOOKUP(F3930,'country(26mar)'!C$2:D$251,2,FALSE)</f>
        <v>base.kr</v>
      </c>
      <c r="H3930" t="s">
        <v>9902</v>
      </c>
      <c r="I3930" t="str">
        <f t="shared" si="332"/>
        <v>South Korea Seoul</v>
      </c>
      <c r="J3930" t="str">
        <f t="shared" si="329"/>
        <v>state_KR_Seo_6</v>
      </c>
    </row>
    <row r="3931" hidden="1" spans="1:10">
      <c r="A3931" t="str">
        <f t="shared" si="327"/>
        <v>state_KR_Jej_7</v>
      </c>
      <c r="B3931" t="e">
        <f>VLOOKUP(I3931,'state(26mar)'!D$2:G$680,4,FALSE)</f>
        <v>#N/A</v>
      </c>
      <c r="C3931" t="str">
        <f t="shared" si="331"/>
        <v>state_KR_Jej_7</v>
      </c>
      <c r="D3931">
        <f t="shared" si="328"/>
        <v>7</v>
      </c>
      <c r="E3931" s="3" t="s">
        <v>9868</v>
      </c>
      <c r="F3931" t="str">
        <f>VLOOKUP(E3931,'country(26mar)'!B$2:C$251,2,FALSE)</f>
        <v>KR</v>
      </c>
      <c r="G3931" t="str">
        <f>VLOOKUP(F3931,'country(26mar)'!C$2:D$251,2,FALSE)</f>
        <v>base.kr</v>
      </c>
      <c r="H3931" t="s">
        <v>9894</v>
      </c>
      <c r="I3931" t="str">
        <f t="shared" si="332"/>
        <v>South Korea Jeju</v>
      </c>
      <c r="J3931" t="str">
        <f t="shared" si="329"/>
        <v>state_KR_Jej_7</v>
      </c>
    </row>
    <row r="3932" hidden="1" spans="1:10">
      <c r="A3932" t="str">
        <f t="shared" si="327"/>
        <v>state_KR_Bus_8</v>
      </c>
      <c r="B3932" t="e">
        <f>VLOOKUP(I3932,'state(26mar)'!D$2:G$680,4,FALSE)</f>
        <v>#N/A</v>
      </c>
      <c r="C3932" t="str">
        <f t="shared" si="331"/>
        <v>state_KR_Bus_8</v>
      </c>
      <c r="D3932">
        <f t="shared" si="328"/>
        <v>8</v>
      </c>
      <c r="E3932" s="3" t="s">
        <v>9868</v>
      </c>
      <c r="F3932" t="str">
        <f>VLOOKUP(E3932,'country(26mar)'!B$2:C$251,2,FALSE)</f>
        <v>KR</v>
      </c>
      <c r="G3932" t="str">
        <f>VLOOKUP(F3932,'country(26mar)'!C$2:D$251,2,FALSE)</f>
        <v>base.kr</v>
      </c>
      <c r="H3932" t="s">
        <v>9874</v>
      </c>
      <c r="I3932" t="str">
        <f t="shared" si="332"/>
        <v>South Korea Busan</v>
      </c>
      <c r="J3932" t="str">
        <f t="shared" si="329"/>
        <v>state_KR_Bus_8</v>
      </c>
    </row>
    <row r="3933" hidden="1" spans="1:10">
      <c r="A3933" t="str">
        <f t="shared" si="327"/>
        <v>state_KR_Inc_9</v>
      </c>
      <c r="B3933" t="e">
        <f>VLOOKUP(I3933,'state(26mar)'!D$2:G$680,4,FALSE)</f>
        <v>#N/A</v>
      </c>
      <c r="C3933" t="str">
        <f t="shared" si="331"/>
        <v>state_KR_Inc_9</v>
      </c>
      <c r="D3933">
        <f t="shared" si="328"/>
        <v>9</v>
      </c>
      <c r="E3933" s="3" t="s">
        <v>9868</v>
      </c>
      <c r="F3933" t="str">
        <f>VLOOKUP(E3933,'country(26mar)'!B$2:C$251,2,FALSE)</f>
        <v>KR</v>
      </c>
      <c r="G3933" t="str">
        <f>VLOOKUP(F3933,'country(26mar)'!C$2:D$251,2,FALSE)</f>
        <v>base.kr</v>
      </c>
      <c r="H3933" t="s">
        <v>9893</v>
      </c>
      <c r="I3933" t="str">
        <f t="shared" si="332"/>
        <v>South Korea Incheon</v>
      </c>
      <c r="J3933" t="str">
        <f t="shared" si="329"/>
        <v>state_KR_Inc_9</v>
      </c>
    </row>
    <row r="3934" hidden="1" spans="1:10">
      <c r="A3934" t="str">
        <f t="shared" si="327"/>
        <v>state_KR_Dae_10</v>
      </c>
      <c r="B3934" t="e">
        <f>VLOOKUP(I3934,'state(26mar)'!D$2:G$680,4,FALSE)</f>
        <v>#N/A</v>
      </c>
      <c r="C3934" t="str">
        <f t="shared" si="331"/>
        <v>state_KR_Dae_10</v>
      </c>
      <c r="D3934">
        <f t="shared" si="328"/>
        <v>10</v>
      </c>
      <c r="E3934" s="3" t="s">
        <v>9868</v>
      </c>
      <c r="F3934" t="str">
        <f>VLOOKUP(E3934,'country(26mar)'!B$2:C$251,2,FALSE)</f>
        <v>KR</v>
      </c>
      <c r="G3934" t="str">
        <f>VLOOKUP(F3934,'country(26mar)'!C$2:D$251,2,FALSE)</f>
        <v>base.kr</v>
      </c>
      <c r="H3934" t="s">
        <v>9881</v>
      </c>
      <c r="I3934" t="str">
        <f t="shared" si="332"/>
        <v>South Korea Daegu</v>
      </c>
      <c r="J3934" t="str">
        <f t="shared" si="329"/>
        <v>state_KR_Dae_10</v>
      </c>
    </row>
    <row r="3935" hidden="1" spans="1:10">
      <c r="A3935" t="str">
        <f t="shared" si="327"/>
        <v>state_KR_Gwa_11</v>
      </c>
      <c r="B3935" t="e">
        <f>VLOOKUP(I3935,'state(26mar)'!D$2:G$680,4,FALSE)</f>
        <v>#N/A</v>
      </c>
      <c r="C3935" t="str">
        <f t="shared" si="331"/>
        <v>state_KR_Gwa_11</v>
      </c>
      <c r="D3935">
        <f t="shared" si="328"/>
        <v>11</v>
      </c>
      <c r="E3935" s="3" t="s">
        <v>9868</v>
      </c>
      <c r="F3935" t="str">
        <f>VLOOKUP(E3935,'country(26mar)'!B$2:C$251,2,FALSE)</f>
        <v>KR</v>
      </c>
      <c r="G3935" t="str">
        <f>VLOOKUP(F3935,'country(26mar)'!C$2:D$251,2,FALSE)</f>
        <v>base.kr</v>
      </c>
      <c r="H3935" t="s">
        <v>9888</v>
      </c>
      <c r="I3935" t="str">
        <f t="shared" si="332"/>
        <v>South Korea Gwangju</v>
      </c>
      <c r="J3935" t="str">
        <f t="shared" si="329"/>
        <v>state_KR_Gwa_11</v>
      </c>
    </row>
    <row r="3936" hidden="1" spans="1:10">
      <c r="A3936" t="str">
        <f t="shared" si="327"/>
        <v>state_KR_Dae_12</v>
      </c>
      <c r="B3936" t="e">
        <f>VLOOKUP(I3936,'state(26mar)'!D$2:G$680,4,FALSE)</f>
        <v>#N/A</v>
      </c>
      <c r="C3936" t="str">
        <f t="shared" si="331"/>
        <v>state_KR_Dae_12</v>
      </c>
      <c r="D3936">
        <f t="shared" si="328"/>
        <v>12</v>
      </c>
      <c r="E3936" s="3" t="s">
        <v>9868</v>
      </c>
      <c r="F3936" t="str">
        <f>VLOOKUP(E3936,'country(26mar)'!B$2:C$251,2,FALSE)</f>
        <v>KR</v>
      </c>
      <c r="G3936" t="str">
        <f>VLOOKUP(F3936,'country(26mar)'!C$2:D$251,2,FALSE)</f>
        <v>base.kr</v>
      </c>
      <c r="H3936" t="s">
        <v>9882</v>
      </c>
      <c r="I3936" t="str">
        <f t="shared" si="332"/>
        <v>South Korea Daejeon</v>
      </c>
      <c r="J3936" t="str">
        <f t="shared" si="329"/>
        <v>state_KR_Dae_12</v>
      </c>
    </row>
    <row r="3937" hidden="1" spans="1:10">
      <c r="A3937" t="str">
        <f t="shared" si="327"/>
        <v>state_KR_Gye_13</v>
      </c>
      <c r="B3937" t="e">
        <f>VLOOKUP(I3937,'state(26mar)'!D$2:G$680,4,FALSE)</f>
        <v>#N/A</v>
      </c>
      <c r="C3937" t="str">
        <f t="shared" si="331"/>
        <v>state_KR_Gye_13</v>
      </c>
      <c r="D3937">
        <f t="shared" si="328"/>
        <v>13</v>
      </c>
      <c r="E3937" s="3" t="s">
        <v>9868</v>
      </c>
      <c r="F3937" t="str">
        <f>VLOOKUP(E3937,'country(26mar)'!B$2:C$251,2,FALSE)</f>
        <v>KR</v>
      </c>
      <c r="G3937" t="str">
        <f>VLOOKUP(F3937,'country(26mar)'!C$2:D$251,2,FALSE)</f>
        <v>base.kr</v>
      </c>
      <c r="H3937" t="s">
        <v>9876</v>
      </c>
      <c r="I3937" t="str">
        <f t="shared" si="332"/>
        <v>South Korea Gyeongnam</v>
      </c>
      <c r="J3937" t="str">
        <f t="shared" si="329"/>
        <v>state_KR_Gye_13</v>
      </c>
    </row>
    <row r="3938" hidden="1" spans="1:10">
      <c r="A3938" t="str">
        <f t="shared" si="327"/>
        <v>state_KR_Chu_14</v>
      </c>
      <c r="B3938" t="e">
        <f>VLOOKUP(I3938,'state(26mar)'!D$2:G$680,4,FALSE)</f>
        <v>#N/A</v>
      </c>
      <c r="C3938" t="str">
        <f t="shared" si="331"/>
        <v>state_KR_Chu_14</v>
      </c>
      <c r="D3938">
        <f t="shared" si="328"/>
        <v>14</v>
      </c>
      <c r="E3938" s="3" t="s">
        <v>9868</v>
      </c>
      <c r="F3938" t="str">
        <f>VLOOKUP(E3938,'country(26mar)'!B$2:C$251,2,FALSE)</f>
        <v>KR</v>
      </c>
      <c r="G3938" t="str">
        <f>VLOOKUP(F3938,'country(26mar)'!C$2:D$251,2,FALSE)</f>
        <v>base.kr</v>
      </c>
      <c r="H3938" t="s">
        <v>9878</v>
      </c>
      <c r="I3938" t="str">
        <f t="shared" si="332"/>
        <v>South Korea Chungbuk</v>
      </c>
      <c r="J3938" t="str">
        <f t="shared" si="329"/>
        <v>state_KR_Chu_14</v>
      </c>
    </row>
    <row r="3939" hidden="1" spans="1:10">
      <c r="A3939" t="str">
        <f t="shared" si="327"/>
        <v>state_KR_Jeo_15</v>
      </c>
      <c r="B3939" t="e">
        <f>VLOOKUP(I3939,'state(26mar)'!D$2:G$680,4,FALSE)</f>
        <v>#N/A</v>
      </c>
      <c r="C3939" t="str">
        <f t="shared" si="331"/>
        <v>state_KR_Jeo_15</v>
      </c>
      <c r="D3939">
        <f t="shared" si="328"/>
        <v>15</v>
      </c>
      <c r="E3939" s="3" t="s">
        <v>9868</v>
      </c>
      <c r="F3939" t="str">
        <f>VLOOKUP(E3939,'country(26mar)'!B$2:C$251,2,FALSE)</f>
        <v>KR</v>
      </c>
      <c r="G3939" t="str">
        <f>VLOOKUP(F3939,'country(26mar)'!C$2:D$251,2,FALSE)</f>
        <v>base.kr</v>
      </c>
      <c r="H3939" t="s">
        <v>9897</v>
      </c>
      <c r="I3939" t="str">
        <f t="shared" si="332"/>
        <v>South Korea Jeonnam</v>
      </c>
      <c r="J3939" t="str">
        <f t="shared" si="329"/>
        <v>state_KR_Jeo_15</v>
      </c>
    </row>
    <row r="3940" hidden="1" spans="1:10">
      <c r="A3940" t="str">
        <f t="shared" si="327"/>
        <v>state_KR_Chu_16</v>
      </c>
      <c r="B3940" t="e">
        <f>VLOOKUP(I3940,'state(26mar)'!D$2:G$680,4,FALSE)</f>
        <v>#N/A</v>
      </c>
      <c r="C3940" t="str">
        <f t="shared" si="331"/>
        <v>state_KR_Chu_16</v>
      </c>
      <c r="D3940">
        <f t="shared" si="328"/>
        <v>16</v>
      </c>
      <c r="E3940" s="3" t="s">
        <v>9868</v>
      </c>
      <c r="F3940" t="str">
        <f>VLOOKUP(E3940,'country(26mar)'!B$2:C$251,2,FALSE)</f>
        <v>KR</v>
      </c>
      <c r="G3940" t="str">
        <f>VLOOKUP(F3940,'country(26mar)'!C$2:D$251,2,FALSE)</f>
        <v>base.kr</v>
      </c>
      <c r="H3940" t="s">
        <v>9891</v>
      </c>
      <c r="I3940" t="str">
        <f t="shared" si="332"/>
        <v>South Korea Chungnam</v>
      </c>
      <c r="J3940" t="str">
        <f t="shared" si="329"/>
        <v>state_KR_Chu_16</v>
      </c>
    </row>
    <row r="3941" hidden="1" spans="1:10">
      <c r="A3941" t="str">
        <f t="shared" si="327"/>
        <v>state_KR_Sej_17</v>
      </c>
      <c r="B3941" t="e">
        <f>VLOOKUP(I3941,'state(26mar)'!D$2:G$680,4,FALSE)</f>
        <v>#N/A</v>
      </c>
      <c r="C3941" t="str">
        <f t="shared" si="331"/>
        <v>state_KR_Sej_17</v>
      </c>
      <c r="D3941">
        <f t="shared" si="328"/>
        <v>17</v>
      </c>
      <c r="E3941" s="3" t="s">
        <v>9868</v>
      </c>
      <c r="F3941" t="str">
        <f>VLOOKUP(E3941,'country(26mar)'!B$2:C$251,2,FALSE)</f>
        <v>KR</v>
      </c>
      <c r="G3941" t="str">
        <f>VLOOKUP(F3941,'country(26mar)'!C$2:D$251,2,FALSE)</f>
        <v>base.kr</v>
      </c>
      <c r="H3941" t="s">
        <v>9901</v>
      </c>
      <c r="I3941" t="str">
        <f t="shared" si="332"/>
        <v>South Korea Sejong</v>
      </c>
      <c r="J3941" t="str">
        <f t="shared" si="329"/>
        <v>state_KR_Sej_17</v>
      </c>
    </row>
    <row r="3942" hidden="1" spans="1:10">
      <c r="A3942" t="str">
        <f t="shared" si="327"/>
        <v>base.state_us_48</v>
      </c>
      <c r="B3942" t="str">
        <f>VLOOKUP(I3942,'state(26mar)'!D$2:G$680,4,FALSE)</f>
        <v>base.state_us_48</v>
      </c>
      <c r="C3942" t="str">
        <f t="shared" ref="C3942:C3973" si="333">CONCATENATE("state_",F3942,"_",LEFT(H3942,3),"_",D3942)</f>
        <v>state_US_Was_1</v>
      </c>
      <c r="D3942">
        <f t="shared" si="328"/>
        <v>1</v>
      </c>
      <c r="E3942" t="s">
        <v>11356</v>
      </c>
      <c r="F3942" t="str">
        <f>VLOOKUP(E3942,'country(26mar)'!B$2:C$251,2,FALSE)</f>
        <v>US</v>
      </c>
      <c r="G3942" t="str">
        <f>VLOOKUP(F3942,'country(26mar)'!C$2:D$251,2,FALSE)</f>
        <v>base.us</v>
      </c>
      <c r="H3942" t="s">
        <v>11361</v>
      </c>
      <c r="I3942" t="str">
        <f t="shared" ref="I3942:I3973" si="334">CONCATENATE(E3942," ",H3942)</f>
        <v>United States Washington</v>
      </c>
      <c r="J3942" t="str">
        <f t="shared" si="329"/>
        <v>base.state_us_48</v>
      </c>
    </row>
    <row r="3943" hidden="1" spans="1:10">
      <c r="A3943" t="str">
        <f t="shared" si="327"/>
        <v>base.state_us_47</v>
      </c>
      <c r="B3943" t="str">
        <f>VLOOKUP(I3943,'state(26mar)'!D$2:G$680,4,FALSE)</f>
        <v>base.state_us_47</v>
      </c>
      <c r="C3943" t="str">
        <f t="shared" si="333"/>
        <v>state_US_Vir_2</v>
      </c>
      <c r="D3943">
        <f t="shared" si="328"/>
        <v>2</v>
      </c>
      <c r="E3943" t="s">
        <v>11356</v>
      </c>
      <c r="F3943" t="str">
        <f>VLOOKUP(E3943,'country(26mar)'!B$2:C$251,2,FALSE)</f>
        <v>US</v>
      </c>
      <c r="G3943" t="str">
        <f>VLOOKUP(F3943,'country(26mar)'!C$2:D$251,2,FALSE)</f>
        <v>base.us</v>
      </c>
      <c r="H3943" t="s">
        <v>11368</v>
      </c>
      <c r="I3943" t="str">
        <f t="shared" si="334"/>
        <v>United States Virginia</v>
      </c>
      <c r="J3943" t="str">
        <f t="shared" si="329"/>
        <v>base.state_us_47</v>
      </c>
    </row>
    <row r="3944" hidden="1" spans="1:10">
      <c r="A3944" t="str">
        <f t="shared" si="327"/>
        <v>base.state_us_8</v>
      </c>
      <c r="B3944" t="str">
        <f>VLOOKUP(I3944,'state(26mar)'!D$2:G$680,4,FALSE)</f>
        <v>base.state_us_8</v>
      </c>
      <c r="C3944" t="str">
        <f t="shared" si="333"/>
        <v>state_US_Del_3</v>
      </c>
      <c r="D3944">
        <f t="shared" si="328"/>
        <v>3</v>
      </c>
      <c r="E3944" t="s">
        <v>11356</v>
      </c>
      <c r="F3944" t="str">
        <f>VLOOKUP(E3944,'country(26mar)'!B$2:C$251,2,FALSE)</f>
        <v>US</v>
      </c>
      <c r="G3944" t="str">
        <f>VLOOKUP(F3944,'country(26mar)'!C$2:D$251,2,FALSE)</f>
        <v>base.us</v>
      </c>
      <c r="H3944" t="s">
        <v>12201</v>
      </c>
      <c r="I3944" t="str">
        <f t="shared" si="334"/>
        <v>United States Delaware</v>
      </c>
      <c r="J3944" t="str">
        <f t="shared" si="329"/>
        <v>base.state_us_8</v>
      </c>
    </row>
    <row r="3945" hidden="1" spans="1:10">
      <c r="A3945" t="str">
        <f t="shared" si="327"/>
        <v>base.state_us_9</v>
      </c>
      <c r="B3945" t="str">
        <f>VLOOKUP(I3945,'state(26mar)'!D$2:G$680,4,FALSE)</f>
        <v>base.state_us_9</v>
      </c>
      <c r="C3945" t="str">
        <f t="shared" si="333"/>
        <v>state_US_Dis_4</v>
      </c>
      <c r="D3945">
        <f t="shared" si="328"/>
        <v>4</v>
      </c>
      <c r="E3945" t="s">
        <v>11356</v>
      </c>
      <c r="F3945" t="str">
        <f>VLOOKUP(E3945,'country(26mar)'!B$2:C$251,2,FALSE)</f>
        <v>US</v>
      </c>
      <c r="G3945" t="str">
        <f>VLOOKUP(F3945,'country(26mar)'!C$2:D$251,2,FALSE)</f>
        <v>base.us</v>
      </c>
      <c r="H3945" t="s">
        <v>14819</v>
      </c>
      <c r="I3945" t="str">
        <f t="shared" si="334"/>
        <v>United States District of Columbia</v>
      </c>
      <c r="J3945" t="str">
        <f t="shared" si="329"/>
        <v>base.state_us_9</v>
      </c>
    </row>
    <row r="3946" hidden="1" spans="1:10">
      <c r="A3946" t="str">
        <f t="shared" si="327"/>
        <v>base.state_us_50</v>
      </c>
      <c r="B3946" t="str">
        <f>VLOOKUP(I3946,'state(26mar)'!D$2:G$680,4,FALSE)</f>
        <v>base.state_us_50</v>
      </c>
      <c r="C3946" t="str">
        <f t="shared" si="333"/>
        <v>state_US_Wis_5</v>
      </c>
      <c r="D3946">
        <f t="shared" si="328"/>
        <v>5</v>
      </c>
      <c r="E3946" t="s">
        <v>11356</v>
      </c>
      <c r="F3946" t="str">
        <f>VLOOKUP(E3946,'country(26mar)'!B$2:C$251,2,FALSE)</f>
        <v>US</v>
      </c>
      <c r="G3946" t="str">
        <f>VLOOKUP(F3946,'country(26mar)'!C$2:D$251,2,FALSE)</f>
        <v>base.us</v>
      </c>
      <c r="H3946" t="s">
        <v>11426</v>
      </c>
      <c r="I3946" t="str">
        <f t="shared" si="334"/>
        <v>United States Wisconsin</v>
      </c>
      <c r="J3946" t="str">
        <f t="shared" si="329"/>
        <v>base.state_us_50</v>
      </c>
    </row>
    <row r="3947" hidden="1" spans="1:10">
      <c r="A3947" t="str">
        <f t="shared" si="327"/>
        <v>base.state_us_49</v>
      </c>
      <c r="B3947" t="str">
        <f>VLOOKUP(I3947,'state(26mar)'!D$2:G$680,4,FALSE)</f>
        <v>base.state_us_49</v>
      </c>
      <c r="C3947" t="str">
        <f t="shared" si="333"/>
        <v>state_US_Wes_6</v>
      </c>
      <c r="D3947">
        <f t="shared" si="328"/>
        <v>6</v>
      </c>
      <c r="E3947" t="s">
        <v>11356</v>
      </c>
      <c r="F3947" t="str">
        <f>VLOOKUP(E3947,'country(26mar)'!B$2:C$251,2,FALSE)</f>
        <v>US</v>
      </c>
      <c r="G3947" t="str">
        <f>VLOOKUP(F3947,'country(26mar)'!C$2:D$251,2,FALSE)</f>
        <v>base.us</v>
      </c>
      <c r="H3947" t="s">
        <v>11602</v>
      </c>
      <c r="I3947" t="str">
        <f t="shared" si="334"/>
        <v>United States West Virginia</v>
      </c>
      <c r="J3947" t="str">
        <f t="shared" si="329"/>
        <v>base.state_us_49</v>
      </c>
    </row>
    <row r="3948" hidden="1" spans="1:10">
      <c r="A3948" t="str">
        <f t="shared" si="327"/>
        <v>base.state_us_12</v>
      </c>
      <c r="B3948" t="str">
        <f>VLOOKUP(I3948,'state(26mar)'!D$2:G$680,4,FALSE)</f>
        <v>base.state_us_12</v>
      </c>
      <c r="C3948" t="str">
        <f t="shared" si="333"/>
        <v>state_US_Haw_7</v>
      </c>
      <c r="D3948">
        <f t="shared" si="328"/>
        <v>7</v>
      </c>
      <c r="E3948" t="s">
        <v>11356</v>
      </c>
      <c r="F3948" t="str">
        <f>VLOOKUP(E3948,'country(26mar)'!B$2:C$251,2,FALSE)</f>
        <v>US</v>
      </c>
      <c r="G3948" t="str">
        <f>VLOOKUP(F3948,'country(26mar)'!C$2:D$251,2,FALSE)</f>
        <v>base.us</v>
      </c>
      <c r="H3948" t="s">
        <v>12859</v>
      </c>
      <c r="I3948" t="str">
        <f t="shared" si="334"/>
        <v>United States Hawaii</v>
      </c>
      <c r="J3948" t="str">
        <f t="shared" si="329"/>
        <v>base.state_us_12</v>
      </c>
    </row>
    <row r="3949" hidden="1" spans="1:10">
      <c r="A3949" t="str">
        <f t="shared" si="327"/>
        <v>base.state_us_10</v>
      </c>
      <c r="B3949" t="str">
        <f>VLOOKUP(I3949,'state(26mar)'!D$2:G$680,4,FALSE)</f>
        <v>base.state_us_10</v>
      </c>
      <c r="C3949" t="str">
        <f t="shared" si="333"/>
        <v>state_US_Flo_8</v>
      </c>
      <c r="D3949">
        <f t="shared" si="328"/>
        <v>8</v>
      </c>
      <c r="E3949" t="s">
        <v>11356</v>
      </c>
      <c r="F3949" t="str">
        <f>VLOOKUP(E3949,'country(26mar)'!B$2:C$251,2,FALSE)</f>
        <v>US</v>
      </c>
      <c r="G3949" t="str">
        <f>VLOOKUP(F3949,'country(26mar)'!C$2:D$251,2,FALSE)</f>
        <v>base.us</v>
      </c>
      <c r="H3949" t="s">
        <v>11435</v>
      </c>
      <c r="I3949" t="str">
        <f t="shared" si="334"/>
        <v>United States Florida</v>
      </c>
      <c r="J3949" t="str">
        <f t="shared" si="329"/>
        <v>base.state_us_10</v>
      </c>
    </row>
    <row r="3950" hidden="1" spans="1:10">
      <c r="A3950" t="str">
        <f t="shared" si="327"/>
        <v>base.state_us_51</v>
      </c>
      <c r="B3950" t="str">
        <f>VLOOKUP(I3950,'state(26mar)'!D$2:G$680,4,FALSE)</f>
        <v>base.state_us_51</v>
      </c>
      <c r="C3950" t="str">
        <f t="shared" si="333"/>
        <v>state_US_Wyo_9</v>
      </c>
      <c r="D3950">
        <f t="shared" si="328"/>
        <v>9</v>
      </c>
      <c r="E3950" t="s">
        <v>11356</v>
      </c>
      <c r="F3950" t="str">
        <f>VLOOKUP(E3950,'country(26mar)'!B$2:C$251,2,FALSE)</f>
        <v>US</v>
      </c>
      <c r="G3950" t="str">
        <f>VLOOKUP(F3950,'country(26mar)'!C$2:D$251,2,FALSE)</f>
        <v>base.us</v>
      </c>
      <c r="H3950" t="s">
        <v>11887</v>
      </c>
      <c r="I3950" t="str">
        <f t="shared" si="334"/>
        <v>United States Wyoming</v>
      </c>
      <c r="J3950" t="str">
        <f t="shared" si="329"/>
        <v>base.state_us_51</v>
      </c>
    </row>
    <row r="3951" hidden="1" spans="1:10">
      <c r="A3951" t="str">
        <f t="shared" si="327"/>
        <v>base.state_us_24</v>
      </c>
      <c r="B3951" t="str">
        <f>VLOOKUP(I3951,'state(26mar)'!D$2:G$680,4,FALSE)</f>
        <v>base.state_us_24</v>
      </c>
      <c r="C3951" t="str">
        <f t="shared" si="333"/>
        <v>state_US_New_10</v>
      </c>
      <c r="D3951">
        <f t="shared" si="328"/>
        <v>10</v>
      </c>
      <c r="E3951" t="s">
        <v>11356</v>
      </c>
      <c r="F3951" t="str">
        <f>VLOOKUP(E3951,'country(26mar)'!B$2:C$251,2,FALSE)</f>
        <v>US</v>
      </c>
      <c r="G3951" t="str">
        <f>VLOOKUP(F3951,'country(26mar)'!C$2:D$251,2,FALSE)</f>
        <v>base.us</v>
      </c>
      <c r="H3951" t="s">
        <v>11646</v>
      </c>
      <c r="I3951" t="str">
        <f t="shared" si="334"/>
        <v>United States New Hampshire</v>
      </c>
      <c r="J3951" t="str">
        <f t="shared" si="329"/>
        <v>base.state_us_24</v>
      </c>
    </row>
    <row r="3952" hidden="1" spans="1:10">
      <c r="A3952" t="str">
        <f t="shared" si="327"/>
        <v>base.state_us_25</v>
      </c>
      <c r="B3952" t="str">
        <f>VLOOKUP(I3952,'state(26mar)'!D$2:G$680,4,FALSE)</f>
        <v>base.state_us_25</v>
      </c>
      <c r="C3952" t="str">
        <f t="shared" si="333"/>
        <v>state_US_New_11</v>
      </c>
      <c r="D3952">
        <f t="shared" si="328"/>
        <v>11</v>
      </c>
      <c r="E3952" t="s">
        <v>11356</v>
      </c>
      <c r="F3952" t="str">
        <f>VLOOKUP(E3952,'country(26mar)'!B$2:C$251,2,FALSE)</f>
        <v>US</v>
      </c>
      <c r="G3952" t="str">
        <f>VLOOKUP(F3952,'country(26mar)'!C$2:D$251,2,FALSE)</f>
        <v>base.us</v>
      </c>
      <c r="H3952" t="s">
        <v>11370</v>
      </c>
      <c r="I3952" t="str">
        <f t="shared" si="334"/>
        <v>United States New Jersey</v>
      </c>
      <c r="J3952" t="str">
        <f t="shared" si="329"/>
        <v>base.state_us_25</v>
      </c>
    </row>
    <row r="3953" hidden="1" spans="1:10">
      <c r="A3953" t="str">
        <f t="shared" si="327"/>
        <v>base.state_us_26</v>
      </c>
      <c r="B3953" t="str">
        <f>VLOOKUP(I3953,'state(26mar)'!D$2:G$680,4,FALSE)</f>
        <v>base.state_us_26</v>
      </c>
      <c r="C3953" t="str">
        <f t="shared" si="333"/>
        <v>state_US_New_12</v>
      </c>
      <c r="D3953">
        <f t="shared" si="328"/>
        <v>12</v>
      </c>
      <c r="E3953" t="s">
        <v>11356</v>
      </c>
      <c r="F3953" t="str">
        <f>VLOOKUP(E3953,'country(26mar)'!B$2:C$251,2,FALSE)</f>
        <v>US</v>
      </c>
      <c r="G3953" t="str">
        <f>VLOOKUP(F3953,'country(26mar)'!C$2:D$251,2,FALSE)</f>
        <v>base.us</v>
      </c>
      <c r="H3953" t="s">
        <v>11394</v>
      </c>
      <c r="I3953" t="str">
        <f t="shared" si="334"/>
        <v>United States New Mexico</v>
      </c>
      <c r="J3953" t="str">
        <f t="shared" si="329"/>
        <v>base.state_us_26</v>
      </c>
    </row>
    <row r="3954" hidden="1" spans="1:10">
      <c r="A3954" t="str">
        <f t="shared" si="327"/>
        <v>base.state_us_44</v>
      </c>
      <c r="B3954" t="str">
        <f>VLOOKUP(I3954,'state(26mar)'!D$2:G$680,4,FALSE)</f>
        <v>base.state_us_44</v>
      </c>
      <c r="C3954" t="str">
        <f t="shared" si="333"/>
        <v>state_US_Tex_13</v>
      </c>
      <c r="D3954">
        <f t="shared" si="328"/>
        <v>13</v>
      </c>
      <c r="E3954" t="s">
        <v>11356</v>
      </c>
      <c r="F3954" t="str">
        <f>VLOOKUP(E3954,'country(26mar)'!B$2:C$251,2,FALSE)</f>
        <v>US</v>
      </c>
      <c r="G3954" t="str">
        <f>VLOOKUP(F3954,'country(26mar)'!C$2:D$251,2,FALSE)</f>
        <v>base.us</v>
      </c>
      <c r="H3954" t="s">
        <v>11365</v>
      </c>
      <c r="I3954" t="str">
        <f t="shared" si="334"/>
        <v>United States Texas</v>
      </c>
      <c r="J3954" t="str">
        <f t="shared" si="329"/>
        <v>base.state_us_44</v>
      </c>
    </row>
    <row r="3955" hidden="1" spans="1:10">
      <c r="A3955" t="str">
        <f t="shared" si="327"/>
        <v>base.state_us_19</v>
      </c>
      <c r="B3955" t="str">
        <f>VLOOKUP(I3955,'state(26mar)'!D$2:G$680,4,FALSE)</f>
        <v>base.state_us_19</v>
      </c>
      <c r="C3955" t="str">
        <f t="shared" si="333"/>
        <v>state_US_Lou_14</v>
      </c>
      <c r="D3955">
        <f t="shared" si="328"/>
        <v>14</v>
      </c>
      <c r="E3955" t="s">
        <v>11356</v>
      </c>
      <c r="F3955" t="str">
        <f>VLOOKUP(E3955,'country(26mar)'!B$2:C$251,2,FALSE)</f>
        <v>US</v>
      </c>
      <c r="G3955" t="str">
        <f>VLOOKUP(F3955,'country(26mar)'!C$2:D$251,2,FALSE)</f>
        <v>base.us</v>
      </c>
      <c r="H3955" t="s">
        <v>11359</v>
      </c>
      <c r="I3955" t="str">
        <f t="shared" si="334"/>
        <v>United States Louisiana</v>
      </c>
      <c r="J3955" t="str">
        <f t="shared" si="329"/>
        <v>base.state_us_19</v>
      </c>
    </row>
    <row r="3956" hidden="1" spans="1:10">
      <c r="A3956" t="str">
        <f t="shared" si="327"/>
        <v>base.state_us_28</v>
      </c>
      <c r="B3956" t="str">
        <f>VLOOKUP(I3956,'state(26mar)'!D$2:G$680,4,FALSE)</f>
        <v>base.state_us_28</v>
      </c>
      <c r="C3956" t="str">
        <f t="shared" si="333"/>
        <v>state_US_Nor_15</v>
      </c>
      <c r="D3956">
        <f t="shared" si="328"/>
        <v>15</v>
      </c>
      <c r="E3956" t="s">
        <v>11356</v>
      </c>
      <c r="F3956" t="str">
        <f>VLOOKUP(E3956,'country(26mar)'!B$2:C$251,2,FALSE)</f>
        <v>US</v>
      </c>
      <c r="G3956" t="str">
        <f>VLOOKUP(F3956,'country(26mar)'!C$2:D$251,2,FALSE)</f>
        <v>base.us</v>
      </c>
      <c r="H3956" t="s">
        <v>11362</v>
      </c>
      <c r="I3956" t="str">
        <f t="shared" si="334"/>
        <v>United States North Carolina</v>
      </c>
      <c r="J3956" t="str">
        <f t="shared" si="329"/>
        <v>base.state_us_28</v>
      </c>
    </row>
    <row r="3957" hidden="1" spans="1:10">
      <c r="A3957" t="str">
        <f t="shared" si="327"/>
        <v>base.state_us_29</v>
      </c>
      <c r="B3957" t="str">
        <f>VLOOKUP(I3957,'state(26mar)'!D$2:G$680,4,FALSE)</f>
        <v>base.state_us_29</v>
      </c>
      <c r="C3957" t="str">
        <f t="shared" si="333"/>
        <v>state_US_Nor_16</v>
      </c>
      <c r="D3957">
        <f t="shared" si="328"/>
        <v>16</v>
      </c>
      <c r="E3957" t="s">
        <v>11356</v>
      </c>
      <c r="F3957" t="str">
        <f>VLOOKUP(E3957,'country(26mar)'!B$2:C$251,2,FALSE)</f>
        <v>US</v>
      </c>
      <c r="G3957" t="str">
        <f>VLOOKUP(F3957,'country(26mar)'!C$2:D$251,2,FALSE)</f>
        <v>base.us</v>
      </c>
      <c r="H3957" t="s">
        <v>11675</v>
      </c>
      <c r="I3957" t="str">
        <f t="shared" si="334"/>
        <v>United States North Dakota</v>
      </c>
      <c r="J3957" t="str">
        <f t="shared" si="329"/>
        <v>base.state_us_29</v>
      </c>
    </row>
    <row r="3958" hidden="1" spans="1:10">
      <c r="A3958" t="str">
        <f t="shared" si="327"/>
        <v>base.state_us_22</v>
      </c>
      <c r="B3958" t="str">
        <f>VLOOKUP(I3958,'state(26mar)'!D$2:G$680,4,FALSE)</f>
        <v>base.state_us_22</v>
      </c>
      <c r="C3958" t="str">
        <f t="shared" si="333"/>
        <v>state_US_Neb_17</v>
      </c>
      <c r="D3958">
        <f t="shared" si="328"/>
        <v>17</v>
      </c>
      <c r="E3958" t="s">
        <v>11356</v>
      </c>
      <c r="F3958" t="str">
        <f>VLOOKUP(E3958,'country(26mar)'!B$2:C$251,2,FALSE)</f>
        <v>US</v>
      </c>
      <c r="G3958" t="str">
        <f>VLOOKUP(F3958,'country(26mar)'!C$2:D$251,2,FALSE)</f>
        <v>base.us</v>
      </c>
      <c r="H3958" t="s">
        <v>11424</v>
      </c>
      <c r="I3958" t="str">
        <f t="shared" si="334"/>
        <v>United States Nebraska</v>
      </c>
      <c r="J3958" t="str">
        <f t="shared" si="329"/>
        <v>base.state_us_22</v>
      </c>
    </row>
    <row r="3959" hidden="1" spans="1:10">
      <c r="A3959" t="str">
        <f t="shared" si="327"/>
        <v>base.state_us_43</v>
      </c>
      <c r="B3959" t="str">
        <f>VLOOKUP(I3959,'state(26mar)'!D$2:G$680,4,FALSE)</f>
        <v>base.state_us_43</v>
      </c>
      <c r="C3959" t="str">
        <f t="shared" si="333"/>
        <v>state_US_Ten_18</v>
      </c>
      <c r="D3959">
        <f t="shared" si="328"/>
        <v>18</v>
      </c>
      <c r="E3959" t="s">
        <v>11356</v>
      </c>
      <c r="F3959" t="str">
        <f>VLOOKUP(E3959,'country(26mar)'!B$2:C$251,2,FALSE)</f>
        <v>US</v>
      </c>
      <c r="G3959" t="str">
        <f>VLOOKUP(F3959,'country(26mar)'!C$2:D$251,2,FALSE)</f>
        <v>base.us</v>
      </c>
      <c r="H3959" t="s">
        <v>11405</v>
      </c>
      <c r="I3959" t="str">
        <f t="shared" si="334"/>
        <v>United States Tennessee</v>
      </c>
      <c r="J3959" t="str">
        <f t="shared" si="329"/>
        <v>base.state_us_43</v>
      </c>
    </row>
    <row r="3960" hidden="1" spans="1:10">
      <c r="A3960" t="str">
        <f t="shared" si="327"/>
        <v>base.state_us_27</v>
      </c>
      <c r="B3960" t="str">
        <f>VLOOKUP(I3960,'state(26mar)'!D$2:G$680,4,FALSE)</f>
        <v>base.state_us_27</v>
      </c>
      <c r="C3960" t="str">
        <f t="shared" si="333"/>
        <v>state_US_New_19</v>
      </c>
      <c r="D3960">
        <f t="shared" si="328"/>
        <v>19</v>
      </c>
      <c r="E3960" t="s">
        <v>11356</v>
      </c>
      <c r="F3960" t="str">
        <f>VLOOKUP(E3960,'country(26mar)'!B$2:C$251,2,FALSE)</f>
        <v>US</v>
      </c>
      <c r="G3960" t="str">
        <f>VLOOKUP(F3960,'country(26mar)'!C$2:D$251,2,FALSE)</f>
        <v>base.us</v>
      </c>
      <c r="H3960" t="s">
        <v>11385</v>
      </c>
      <c r="I3960" t="str">
        <f t="shared" si="334"/>
        <v>United States New York</v>
      </c>
      <c r="J3960" t="str">
        <f t="shared" si="329"/>
        <v>base.state_us_27</v>
      </c>
    </row>
    <row r="3961" hidden="1" spans="1:10">
      <c r="A3961" t="str">
        <f t="shared" si="327"/>
        <v>base.state_us_39</v>
      </c>
      <c r="B3961" t="str">
        <f>VLOOKUP(I3961,'state(26mar)'!D$2:G$680,4,FALSE)</f>
        <v>base.state_us_39</v>
      </c>
      <c r="C3961" t="str">
        <f t="shared" si="333"/>
        <v>state_US_Pen_20</v>
      </c>
      <c r="D3961">
        <f t="shared" si="328"/>
        <v>20</v>
      </c>
      <c r="E3961" t="s">
        <v>11356</v>
      </c>
      <c r="F3961" t="str">
        <f>VLOOKUP(E3961,'country(26mar)'!B$2:C$251,2,FALSE)</f>
        <v>US</v>
      </c>
      <c r="G3961" t="str">
        <f>VLOOKUP(F3961,'country(26mar)'!C$2:D$251,2,FALSE)</f>
        <v>base.us</v>
      </c>
      <c r="H3961" t="s">
        <v>11416</v>
      </c>
      <c r="I3961" t="str">
        <f t="shared" si="334"/>
        <v>United States Pennsylvania</v>
      </c>
      <c r="J3961" t="str">
        <f t="shared" si="329"/>
        <v>base.state_us_39</v>
      </c>
    </row>
    <row r="3962" hidden="1" spans="1:10">
      <c r="A3962" t="str">
        <f t="shared" si="327"/>
        <v>base.state_us_5</v>
      </c>
      <c r="B3962" t="str">
        <f>VLOOKUP(I3962,'state(26mar)'!D$2:G$680,4,FALSE)</f>
        <v>base.state_us_5</v>
      </c>
      <c r="C3962" t="str">
        <f t="shared" si="333"/>
        <v>state_US_Cal_21</v>
      </c>
      <c r="D3962">
        <f t="shared" si="328"/>
        <v>21</v>
      </c>
      <c r="E3962" t="s">
        <v>11356</v>
      </c>
      <c r="F3962" t="str">
        <f>VLOOKUP(E3962,'country(26mar)'!B$2:C$251,2,FALSE)</f>
        <v>US</v>
      </c>
      <c r="G3962" t="str">
        <f>VLOOKUP(F3962,'country(26mar)'!C$2:D$251,2,FALSE)</f>
        <v>base.us</v>
      </c>
      <c r="H3962" t="s">
        <v>11379</v>
      </c>
      <c r="I3962" t="str">
        <f t="shared" si="334"/>
        <v>United States California</v>
      </c>
      <c r="J3962" t="str">
        <f t="shared" si="329"/>
        <v>base.state_us_5</v>
      </c>
    </row>
    <row r="3963" hidden="1" spans="1:10">
      <c r="A3963" t="str">
        <f t="shared" si="327"/>
        <v>base.state_us_23</v>
      </c>
      <c r="B3963" t="str">
        <f>VLOOKUP(I3963,'state(26mar)'!D$2:G$680,4,FALSE)</f>
        <v>base.state_us_23</v>
      </c>
      <c r="C3963" t="str">
        <f t="shared" si="333"/>
        <v>state_US_Nev_22</v>
      </c>
      <c r="D3963">
        <f t="shared" si="328"/>
        <v>22</v>
      </c>
      <c r="E3963" t="s">
        <v>11356</v>
      </c>
      <c r="F3963" t="str">
        <f>VLOOKUP(E3963,'country(26mar)'!B$2:C$251,2,FALSE)</f>
        <v>US</v>
      </c>
      <c r="G3963" t="str">
        <f>VLOOKUP(F3963,'country(26mar)'!C$2:D$251,2,FALSE)</f>
        <v>base.us</v>
      </c>
      <c r="H3963" t="s">
        <v>11724</v>
      </c>
      <c r="I3963" t="str">
        <f t="shared" si="334"/>
        <v>United States Nevada</v>
      </c>
      <c r="J3963" t="str">
        <f t="shared" si="329"/>
        <v>base.state_us_23</v>
      </c>
    </row>
    <row r="3964" hidden="1" spans="1:10">
      <c r="A3964" t="str">
        <f t="shared" si="327"/>
        <v>base.state_us_6</v>
      </c>
      <c r="B3964" t="str">
        <f>VLOOKUP(I3964,'state(26mar)'!D$2:G$680,4,FALSE)</f>
        <v>base.state_us_6</v>
      </c>
      <c r="C3964" t="str">
        <f t="shared" si="333"/>
        <v>state_US_Col_23</v>
      </c>
      <c r="D3964">
        <f t="shared" si="328"/>
        <v>23</v>
      </c>
      <c r="E3964" t="s">
        <v>11356</v>
      </c>
      <c r="F3964" t="str">
        <f>VLOOKUP(E3964,'country(26mar)'!B$2:C$251,2,FALSE)</f>
        <v>US</v>
      </c>
      <c r="G3964" t="str">
        <f>VLOOKUP(F3964,'country(26mar)'!C$2:D$251,2,FALSE)</f>
        <v>base.us</v>
      </c>
      <c r="H3964" t="s">
        <v>11396</v>
      </c>
      <c r="I3964" t="str">
        <f t="shared" si="334"/>
        <v>United States Colorado</v>
      </c>
      <c r="J3964" t="str">
        <f t="shared" si="329"/>
        <v>base.state_us_6</v>
      </c>
    </row>
    <row r="3965" hidden="1" spans="1:10">
      <c r="A3965" t="str">
        <f t="shared" si="327"/>
        <v>base.state_us_2</v>
      </c>
      <c r="B3965" t="str">
        <f>VLOOKUP(I3965,'state(26mar)'!D$2:G$680,4,FALSE)</f>
        <v>base.state_us_2</v>
      </c>
      <c r="C3965" t="str">
        <f t="shared" si="333"/>
        <v>state_US_Ala_24</v>
      </c>
      <c r="D3965">
        <f t="shared" si="328"/>
        <v>24</v>
      </c>
      <c r="E3965" t="s">
        <v>11356</v>
      </c>
      <c r="F3965" t="str">
        <f>VLOOKUP(E3965,'country(26mar)'!B$2:C$251,2,FALSE)</f>
        <v>US</v>
      </c>
      <c r="G3965" t="str">
        <f>VLOOKUP(F3965,'country(26mar)'!C$2:D$251,2,FALSE)</f>
        <v>base.us</v>
      </c>
      <c r="H3965" t="s">
        <v>11458</v>
      </c>
      <c r="I3965" t="str">
        <f t="shared" si="334"/>
        <v>United States Alaska</v>
      </c>
      <c r="J3965" t="str">
        <f t="shared" si="329"/>
        <v>base.state_us_2</v>
      </c>
    </row>
    <row r="3966" hidden="1" spans="1:10">
      <c r="A3966" t="str">
        <f t="shared" si="327"/>
        <v>base.state_us_1</v>
      </c>
      <c r="B3966" t="str">
        <f>VLOOKUP(I3966,'state(26mar)'!D$2:G$680,4,FALSE)</f>
        <v>base.state_us_1</v>
      </c>
      <c r="C3966" t="str">
        <f t="shared" si="333"/>
        <v>state_US_Ala_25</v>
      </c>
      <c r="D3966">
        <f t="shared" si="328"/>
        <v>25</v>
      </c>
      <c r="E3966" t="s">
        <v>11356</v>
      </c>
      <c r="F3966" t="str">
        <f>VLOOKUP(E3966,'country(26mar)'!B$2:C$251,2,FALSE)</f>
        <v>US</v>
      </c>
      <c r="G3966" t="str">
        <f>VLOOKUP(F3966,'country(26mar)'!C$2:D$251,2,FALSE)</f>
        <v>base.us</v>
      </c>
      <c r="H3966" t="s">
        <v>11389</v>
      </c>
      <c r="I3966" t="str">
        <f t="shared" si="334"/>
        <v>United States Alabama</v>
      </c>
      <c r="J3966" t="str">
        <f t="shared" si="329"/>
        <v>base.state_us_1</v>
      </c>
    </row>
    <row r="3967" hidden="1" spans="1:10">
      <c r="A3967" t="str">
        <f t="shared" si="327"/>
        <v>base.state_us_4</v>
      </c>
      <c r="B3967" t="str">
        <f>VLOOKUP(I3967,'state(26mar)'!D$2:G$680,4,FALSE)</f>
        <v>base.state_us_4</v>
      </c>
      <c r="C3967" t="str">
        <f t="shared" si="333"/>
        <v>state_US_Ark_26</v>
      </c>
      <c r="D3967">
        <f t="shared" si="328"/>
        <v>26</v>
      </c>
      <c r="E3967" t="s">
        <v>11356</v>
      </c>
      <c r="F3967" t="str">
        <f>VLOOKUP(E3967,'country(26mar)'!B$2:C$251,2,FALSE)</f>
        <v>US</v>
      </c>
      <c r="G3967" t="str">
        <f>VLOOKUP(F3967,'country(26mar)'!C$2:D$251,2,FALSE)</f>
        <v>base.us</v>
      </c>
      <c r="H3967" t="s">
        <v>11428</v>
      </c>
      <c r="I3967" t="str">
        <f t="shared" si="334"/>
        <v>United States Arkansas</v>
      </c>
      <c r="J3967" t="str">
        <f t="shared" si="329"/>
        <v>base.state_us_4</v>
      </c>
    </row>
    <row r="3968" hidden="1" spans="1:10">
      <c r="A3968" t="str">
        <f t="shared" si="327"/>
        <v>base.state_us_46</v>
      </c>
      <c r="B3968" t="str">
        <f>VLOOKUP(I3968,'state(26mar)'!D$2:G$680,4,FALSE)</f>
        <v>base.state_us_46</v>
      </c>
      <c r="C3968" t="str">
        <f t="shared" si="333"/>
        <v>state_US_Ver_27</v>
      </c>
      <c r="D3968">
        <f t="shared" si="328"/>
        <v>27</v>
      </c>
      <c r="E3968" t="s">
        <v>11356</v>
      </c>
      <c r="F3968" t="str">
        <f>VLOOKUP(E3968,'country(26mar)'!B$2:C$251,2,FALSE)</f>
        <v>US</v>
      </c>
      <c r="G3968" t="str">
        <f>VLOOKUP(F3968,'country(26mar)'!C$2:D$251,2,FALSE)</f>
        <v>base.us</v>
      </c>
      <c r="H3968" t="s">
        <v>11563</v>
      </c>
      <c r="I3968" t="str">
        <f t="shared" si="334"/>
        <v>United States Vermont</v>
      </c>
      <c r="J3968" t="str">
        <f t="shared" si="329"/>
        <v>base.state_us_46</v>
      </c>
    </row>
    <row r="3969" hidden="1" spans="1:10">
      <c r="A3969" t="str">
        <f t="shared" si="327"/>
        <v>base.state_us_14</v>
      </c>
      <c r="B3969" t="str">
        <f>VLOOKUP(I3969,'state(26mar)'!D$2:G$680,4,FALSE)</f>
        <v>base.state_us_14</v>
      </c>
      <c r="C3969" t="str">
        <f t="shared" si="333"/>
        <v>state_US_Ill_28</v>
      </c>
      <c r="D3969">
        <f t="shared" si="328"/>
        <v>28</v>
      </c>
      <c r="E3969" t="s">
        <v>11356</v>
      </c>
      <c r="F3969" t="str">
        <f>VLOOKUP(E3969,'country(26mar)'!B$2:C$251,2,FALSE)</f>
        <v>US</v>
      </c>
      <c r="G3969" t="str">
        <f>VLOOKUP(F3969,'country(26mar)'!C$2:D$251,2,FALSE)</f>
        <v>base.us</v>
      </c>
      <c r="H3969" t="s">
        <v>11376</v>
      </c>
      <c r="I3969" t="str">
        <f t="shared" si="334"/>
        <v>United States Illinois</v>
      </c>
      <c r="J3969" t="str">
        <f t="shared" si="329"/>
        <v>base.state_us_14</v>
      </c>
    </row>
    <row r="3970" hidden="1" spans="1:10">
      <c r="A3970" t="str">
        <f t="shared" si="327"/>
        <v>base.state_us_11</v>
      </c>
      <c r="B3970" t="str">
        <f>VLOOKUP(I3970,'state(26mar)'!D$2:G$680,4,FALSE)</f>
        <v>base.state_us_11</v>
      </c>
      <c r="C3970" t="str">
        <f t="shared" si="333"/>
        <v>state_US_Geo_29</v>
      </c>
      <c r="D3970">
        <f t="shared" si="328"/>
        <v>29</v>
      </c>
      <c r="E3970" t="s">
        <v>11356</v>
      </c>
      <c r="F3970" t="str">
        <f>VLOOKUP(E3970,'country(26mar)'!B$2:C$251,2,FALSE)</f>
        <v>US</v>
      </c>
      <c r="G3970" t="str">
        <f>VLOOKUP(F3970,'country(26mar)'!C$2:D$251,2,FALSE)</f>
        <v>base.us</v>
      </c>
      <c r="H3970" t="s">
        <v>4020</v>
      </c>
      <c r="I3970" t="str">
        <f t="shared" si="334"/>
        <v>United States Georgia</v>
      </c>
      <c r="J3970" t="str">
        <f t="shared" si="329"/>
        <v>base.state_us_11</v>
      </c>
    </row>
    <row r="3971" hidden="1" spans="1:10">
      <c r="A3971" t="str">
        <f t="shared" ref="A3971:A3992" si="335">IFERROR(B3971,C3971)</f>
        <v>base.state_us_15</v>
      </c>
      <c r="B3971" t="str">
        <f>VLOOKUP(I3971,'state(26mar)'!D$2:G$680,4,FALSE)</f>
        <v>base.state_us_15</v>
      </c>
      <c r="C3971" t="str">
        <f t="shared" si="333"/>
        <v>state_US_Ind_30</v>
      </c>
      <c r="D3971">
        <f t="shared" ref="D3971:D3992" si="336">IF(E3971=E3970,D3970+1,1)</f>
        <v>30</v>
      </c>
      <c r="E3971" t="s">
        <v>11356</v>
      </c>
      <c r="F3971" t="str">
        <f>VLOOKUP(E3971,'country(26mar)'!B$2:C$251,2,FALSE)</f>
        <v>US</v>
      </c>
      <c r="G3971" t="str">
        <f>VLOOKUP(F3971,'country(26mar)'!C$2:D$251,2,FALSE)</f>
        <v>base.us</v>
      </c>
      <c r="H3971" t="s">
        <v>11408</v>
      </c>
      <c r="I3971" t="str">
        <f t="shared" si="334"/>
        <v>United States Indiana</v>
      </c>
      <c r="J3971" t="str">
        <f t="shared" ref="J3971:J3992" si="337">A3971</f>
        <v>base.state_us_15</v>
      </c>
    </row>
    <row r="3972" hidden="1" spans="1:10">
      <c r="A3972" t="str">
        <f t="shared" si="335"/>
        <v>base.state_us_16</v>
      </c>
      <c r="B3972" t="str">
        <f>VLOOKUP(I3972,'state(26mar)'!D$2:G$680,4,FALSE)</f>
        <v>base.state_us_16</v>
      </c>
      <c r="C3972" t="str">
        <f t="shared" si="333"/>
        <v>state_US_Iow_31</v>
      </c>
      <c r="D3972">
        <f t="shared" si="336"/>
        <v>31</v>
      </c>
      <c r="E3972" t="s">
        <v>11356</v>
      </c>
      <c r="F3972" t="str">
        <f>VLOOKUP(E3972,'country(26mar)'!B$2:C$251,2,FALSE)</f>
        <v>US</v>
      </c>
      <c r="G3972" t="str">
        <f>VLOOKUP(F3972,'country(26mar)'!C$2:D$251,2,FALSE)</f>
        <v>base.us</v>
      </c>
      <c r="H3972" t="s">
        <v>11411</v>
      </c>
      <c r="I3972" t="str">
        <f t="shared" si="334"/>
        <v>United States Iowa</v>
      </c>
      <c r="J3972" t="str">
        <f t="shared" si="337"/>
        <v>base.state_us_16</v>
      </c>
    </row>
    <row r="3973" hidden="1" spans="1:10">
      <c r="A3973" t="str">
        <f t="shared" si="335"/>
        <v>base.state_us_31</v>
      </c>
      <c r="B3973" t="str">
        <f>VLOOKUP(I3973,'state(26mar)'!D$2:G$680,4,FALSE)</f>
        <v>base.state_us_31</v>
      </c>
      <c r="C3973" t="str">
        <f t="shared" si="333"/>
        <v>state_US_Okl_32</v>
      </c>
      <c r="D3973">
        <f t="shared" si="336"/>
        <v>32</v>
      </c>
      <c r="E3973" t="s">
        <v>11356</v>
      </c>
      <c r="F3973" t="str">
        <f>VLOOKUP(E3973,'country(26mar)'!B$2:C$251,2,FALSE)</f>
        <v>US</v>
      </c>
      <c r="G3973" t="str">
        <f>VLOOKUP(F3973,'country(26mar)'!C$2:D$251,2,FALSE)</f>
        <v>base.us</v>
      </c>
      <c r="H3973" t="s">
        <v>11372</v>
      </c>
      <c r="I3973" t="str">
        <f t="shared" si="334"/>
        <v>United States Oklahoma</v>
      </c>
      <c r="J3973" t="str">
        <f t="shared" si="337"/>
        <v>base.state_us_31</v>
      </c>
    </row>
    <row r="3974" hidden="1" spans="1:10">
      <c r="A3974" t="str">
        <f t="shared" si="335"/>
        <v>base.state_us_3</v>
      </c>
      <c r="B3974" t="str">
        <f>VLOOKUP(I3974,'state(26mar)'!D$2:G$680,4,FALSE)</f>
        <v>base.state_us_3</v>
      </c>
      <c r="C3974" t="str">
        <f t="shared" ref="C3974:C3992" si="338">CONCATENATE("state_",F3974,"_",LEFT(H3974,3),"_",D3974)</f>
        <v>state_US_Ari_33</v>
      </c>
      <c r="D3974">
        <f t="shared" si="336"/>
        <v>33</v>
      </c>
      <c r="E3974" t="s">
        <v>11356</v>
      </c>
      <c r="F3974" t="str">
        <f>VLOOKUP(E3974,'country(26mar)'!B$2:C$251,2,FALSE)</f>
        <v>US</v>
      </c>
      <c r="G3974" t="str">
        <f>VLOOKUP(F3974,'country(26mar)'!C$2:D$251,2,FALSE)</f>
        <v>base.us</v>
      </c>
      <c r="H3974" t="s">
        <v>11476</v>
      </c>
      <c r="I3974" t="str">
        <f t="shared" ref="I3974:I3992" si="339">CONCATENATE(E3974," ",H3974)</f>
        <v>United States Arizona</v>
      </c>
      <c r="J3974" t="str">
        <f t="shared" si="337"/>
        <v>base.state_us_3</v>
      </c>
    </row>
    <row r="3975" hidden="1" spans="1:10">
      <c r="A3975" t="str">
        <f t="shared" si="335"/>
        <v>base.state_us_13</v>
      </c>
      <c r="B3975" t="str">
        <f>VLOOKUP(I3975,'state(26mar)'!D$2:G$680,4,FALSE)</f>
        <v>base.state_us_13</v>
      </c>
      <c r="C3975" t="str">
        <f t="shared" si="338"/>
        <v>state_US_Ida_34</v>
      </c>
      <c r="D3975">
        <f t="shared" si="336"/>
        <v>34</v>
      </c>
      <c r="E3975" t="s">
        <v>11356</v>
      </c>
      <c r="F3975" t="str">
        <f>VLOOKUP(E3975,'country(26mar)'!B$2:C$251,2,FALSE)</f>
        <v>US</v>
      </c>
      <c r="G3975" t="str">
        <f>VLOOKUP(F3975,'country(26mar)'!C$2:D$251,2,FALSE)</f>
        <v>base.us</v>
      </c>
      <c r="H3975" t="s">
        <v>11450</v>
      </c>
      <c r="I3975" t="str">
        <f t="shared" si="339"/>
        <v>United States Idaho</v>
      </c>
      <c r="J3975" t="str">
        <f t="shared" si="337"/>
        <v>base.state_us_13</v>
      </c>
    </row>
    <row r="3976" hidden="1" spans="1:10">
      <c r="A3976" t="str">
        <f t="shared" si="335"/>
        <v>base.state_us_7</v>
      </c>
      <c r="B3976" t="str">
        <f>VLOOKUP(I3976,'state(26mar)'!D$2:G$680,4,FALSE)</f>
        <v>base.state_us_7</v>
      </c>
      <c r="C3976" t="str">
        <f t="shared" si="338"/>
        <v>state_US_Con_35</v>
      </c>
      <c r="D3976">
        <f t="shared" si="336"/>
        <v>35</v>
      </c>
      <c r="E3976" t="s">
        <v>11356</v>
      </c>
      <c r="F3976" t="str">
        <f>VLOOKUP(E3976,'country(26mar)'!B$2:C$251,2,FALSE)</f>
        <v>US</v>
      </c>
      <c r="G3976" t="str">
        <f>VLOOKUP(F3976,'country(26mar)'!C$2:D$251,2,FALSE)</f>
        <v>base.us</v>
      </c>
      <c r="H3976" t="s">
        <v>11471</v>
      </c>
      <c r="I3976" t="str">
        <f t="shared" si="339"/>
        <v>United States Connecticut</v>
      </c>
      <c r="J3976" t="str">
        <f t="shared" si="337"/>
        <v>base.state_us_7</v>
      </c>
    </row>
    <row r="3977" hidden="1" spans="1:10">
      <c r="A3977" t="str">
        <f t="shared" si="335"/>
        <v>base.state_us_20</v>
      </c>
      <c r="B3977" t="str">
        <f>VLOOKUP(I3977,'state(26mar)'!D$2:G$680,4,FALSE)</f>
        <v>base.state_us_20</v>
      </c>
      <c r="C3977" t="str">
        <f t="shared" si="338"/>
        <v>state_US_Mai_36</v>
      </c>
      <c r="D3977">
        <f t="shared" si="336"/>
        <v>36</v>
      </c>
      <c r="E3977" t="s">
        <v>11356</v>
      </c>
      <c r="F3977" t="str">
        <f>VLOOKUP(E3977,'country(26mar)'!B$2:C$251,2,FALSE)</f>
        <v>US</v>
      </c>
      <c r="G3977" t="str">
        <f>VLOOKUP(F3977,'country(26mar)'!C$2:D$251,2,FALSE)</f>
        <v>base.us</v>
      </c>
      <c r="H3977" t="s">
        <v>11525</v>
      </c>
      <c r="I3977" t="str">
        <f t="shared" si="339"/>
        <v>United States Maine</v>
      </c>
      <c r="J3977" t="str">
        <f t="shared" si="337"/>
        <v>base.state_us_20</v>
      </c>
    </row>
    <row r="3978" hidden="1" spans="1:10">
      <c r="A3978" t="str">
        <f t="shared" si="335"/>
        <v>base.state_us_33</v>
      </c>
      <c r="B3978" t="str">
        <f>VLOOKUP(I3978,'state(26mar)'!D$2:G$680,4,FALSE)</f>
        <v>base.state_us_33</v>
      </c>
      <c r="C3978" t="str">
        <f t="shared" si="338"/>
        <v>state_US_Mar_37</v>
      </c>
      <c r="D3978">
        <f t="shared" si="336"/>
        <v>37</v>
      </c>
      <c r="E3978" t="s">
        <v>11356</v>
      </c>
      <c r="F3978" t="str">
        <f>VLOOKUP(E3978,'country(26mar)'!B$2:C$251,2,FALSE)</f>
        <v>US</v>
      </c>
      <c r="G3978" t="str">
        <f>VLOOKUP(F3978,'country(26mar)'!C$2:D$251,2,FALSE)</f>
        <v>base.us</v>
      </c>
      <c r="H3978" t="s">
        <v>6003</v>
      </c>
      <c r="I3978" t="str">
        <f t="shared" si="339"/>
        <v>United States Maryland</v>
      </c>
      <c r="J3978" t="str">
        <f t="shared" si="337"/>
        <v>base.state_us_33</v>
      </c>
    </row>
    <row r="3979" hidden="1" spans="1:10">
      <c r="A3979" t="str">
        <f t="shared" si="335"/>
        <v>base.state_us_34</v>
      </c>
      <c r="B3979" t="str">
        <f>VLOOKUP(I3979,'state(26mar)'!D$2:G$680,4,FALSE)</f>
        <v>base.state_us_34</v>
      </c>
      <c r="C3979" t="str">
        <f t="shared" si="338"/>
        <v>state_US_Mas_38</v>
      </c>
      <c r="D3979">
        <f t="shared" si="336"/>
        <v>38</v>
      </c>
      <c r="E3979" t="s">
        <v>11356</v>
      </c>
      <c r="F3979" t="str">
        <f>VLOOKUP(E3979,'country(26mar)'!B$2:C$251,2,FALSE)</f>
        <v>US</v>
      </c>
      <c r="G3979" t="str">
        <f>VLOOKUP(F3979,'country(26mar)'!C$2:D$251,2,FALSE)</f>
        <v>base.us</v>
      </c>
      <c r="H3979" t="s">
        <v>11521</v>
      </c>
      <c r="I3979" t="str">
        <f t="shared" si="339"/>
        <v>United States Massachusetts</v>
      </c>
      <c r="J3979" t="str">
        <f t="shared" si="337"/>
        <v>base.state_us_34</v>
      </c>
    </row>
    <row r="3980" hidden="1" spans="1:10">
      <c r="A3980" t="str">
        <f t="shared" si="335"/>
        <v>base.state_us_30</v>
      </c>
      <c r="B3980" t="str">
        <f>VLOOKUP(I3980,'state(26mar)'!D$2:G$680,4,FALSE)</f>
        <v>base.state_us_30</v>
      </c>
      <c r="C3980" t="str">
        <f t="shared" si="338"/>
        <v>state_US_Ohi_39</v>
      </c>
      <c r="D3980">
        <f t="shared" si="336"/>
        <v>39</v>
      </c>
      <c r="E3980" t="s">
        <v>11356</v>
      </c>
      <c r="F3980" t="str">
        <f>VLOOKUP(E3980,'country(26mar)'!B$2:C$251,2,FALSE)</f>
        <v>US</v>
      </c>
      <c r="G3980" t="str">
        <f>VLOOKUP(F3980,'country(26mar)'!C$2:D$251,2,FALSE)</f>
        <v>base.us</v>
      </c>
      <c r="H3980" t="s">
        <v>11373</v>
      </c>
      <c r="I3980" t="str">
        <f t="shared" si="339"/>
        <v>United States Ohio</v>
      </c>
      <c r="J3980" t="str">
        <f t="shared" si="337"/>
        <v>base.state_us_30</v>
      </c>
    </row>
    <row r="3981" hidden="1" spans="1:10">
      <c r="A3981" t="str">
        <f t="shared" si="335"/>
        <v>base.state_us_45</v>
      </c>
      <c r="B3981" t="str">
        <f>VLOOKUP(I3981,'state(26mar)'!D$2:G$680,4,FALSE)</f>
        <v>base.state_us_45</v>
      </c>
      <c r="C3981" t="str">
        <f t="shared" si="338"/>
        <v>state_US_Uta_40</v>
      </c>
      <c r="D3981">
        <f t="shared" si="336"/>
        <v>40</v>
      </c>
      <c r="E3981" t="s">
        <v>11356</v>
      </c>
      <c r="F3981" t="str">
        <f>VLOOKUP(E3981,'country(26mar)'!B$2:C$251,2,FALSE)</f>
        <v>US</v>
      </c>
      <c r="G3981" t="str">
        <f>VLOOKUP(F3981,'country(26mar)'!C$2:D$251,2,FALSE)</f>
        <v>base.us</v>
      </c>
      <c r="H3981" t="s">
        <v>11432</v>
      </c>
      <c r="I3981" t="str">
        <f t="shared" si="339"/>
        <v>United States Utah</v>
      </c>
      <c r="J3981" t="str">
        <f t="shared" si="337"/>
        <v>base.state_us_45</v>
      </c>
    </row>
    <row r="3982" hidden="1" spans="1:10">
      <c r="A3982" t="str">
        <f t="shared" si="335"/>
        <v>base.state_us_38</v>
      </c>
      <c r="B3982" t="str">
        <f>VLOOKUP(I3982,'state(26mar)'!D$2:G$680,4,FALSE)</f>
        <v>base.state_us_38</v>
      </c>
      <c r="C3982" t="str">
        <f t="shared" si="338"/>
        <v>state_US_Mis_41</v>
      </c>
      <c r="D3982">
        <f t="shared" si="336"/>
        <v>41</v>
      </c>
      <c r="E3982" t="s">
        <v>11356</v>
      </c>
      <c r="F3982" t="str">
        <f>VLOOKUP(E3982,'country(26mar)'!B$2:C$251,2,FALSE)</f>
        <v>US</v>
      </c>
      <c r="G3982" t="str">
        <f>VLOOKUP(F3982,'country(26mar)'!C$2:D$251,2,FALSE)</f>
        <v>base.us</v>
      </c>
      <c r="H3982" t="s">
        <v>11495</v>
      </c>
      <c r="I3982" t="str">
        <f t="shared" si="339"/>
        <v>United States Missouri</v>
      </c>
      <c r="J3982" t="str">
        <f t="shared" si="337"/>
        <v>base.state_us_38</v>
      </c>
    </row>
    <row r="3983" hidden="1" spans="1:10">
      <c r="A3983" t="str">
        <f t="shared" si="335"/>
        <v>base.state_us_36</v>
      </c>
      <c r="B3983" t="str">
        <f>VLOOKUP(I3983,'state(26mar)'!D$2:G$680,4,FALSE)</f>
        <v>base.state_us_36</v>
      </c>
      <c r="C3983" t="str">
        <f t="shared" si="338"/>
        <v>state_US_Min_42</v>
      </c>
      <c r="D3983">
        <f t="shared" si="336"/>
        <v>42</v>
      </c>
      <c r="E3983" t="s">
        <v>11356</v>
      </c>
      <c r="F3983" t="str">
        <f>VLOOKUP(E3983,'country(26mar)'!B$2:C$251,2,FALSE)</f>
        <v>US</v>
      </c>
      <c r="G3983" t="str">
        <f>VLOOKUP(F3983,'country(26mar)'!C$2:D$251,2,FALSE)</f>
        <v>base.us</v>
      </c>
      <c r="H3983" t="s">
        <v>11400</v>
      </c>
      <c r="I3983" t="str">
        <f t="shared" si="339"/>
        <v>United States Minnesota</v>
      </c>
      <c r="J3983" t="str">
        <f t="shared" si="337"/>
        <v>base.state_us_36</v>
      </c>
    </row>
    <row r="3984" hidden="1" spans="1:10">
      <c r="A3984" t="str">
        <f t="shared" si="335"/>
        <v>base.state_us_35</v>
      </c>
      <c r="B3984" t="str">
        <f>VLOOKUP(I3984,'state(26mar)'!D$2:G$680,4,FALSE)</f>
        <v>base.state_us_35</v>
      </c>
      <c r="C3984" t="str">
        <f t="shared" si="338"/>
        <v>state_US_Mic_43</v>
      </c>
      <c r="D3984">
        <f t="shared" si="336"/>
        <v>43</v>
      </c>
      <c r="E3984" t="s">
        <v>11356</v>
      </c>
      <c r="F3984" t="str">
        <f>VLOOKUP(E3984,'country(26mar)'!B$2:C$251,2,FALSE)</f>
        <v>US</v>
      </c>
      <c r="G3984" t="str">
        <f>VLOOKUP(F3984,'country(26mar)'!C$2:D$251,2,FALSE)</f>
        <v>base.us</v>
      </c>
      <c r="H3984" t="s">
        <v>11381</v>
      </c>
      <c r="I3984" t="str">
        <f t="shared" si="339"/>
        <v>United States Michigan</v>
      </c>
      <c r="J3984" t="str">
        <f t="shared" si="337"/>
        <v>base.state_us_35</v>
      </c>
    </row>
    <row r="3985" hidden="1" spans="1:10">
      <c r="A3985" t="str">
        <f t="shared" si="335"/>
        <v>base.state_us_40</v>
      </c>
      <c r="B3985" t="str">
        <f>VLOOKUP(I3985,'state(26mar)'!D$2:G$680,4,FALSE)</f>
        <v>base.state_us_40</v>
      </c>
      <c r="C3985" t="str">
        <f t="shared" si="338"/>
        <v>state_US_Rho_44</v>
      </c>
      <c r="D3985">
        <f t="shared" si="336"/>
        <v>44</v>
      </c>
      <c r="E3985" t="s">
        <v>11356</v>
      </c>
      <c r="F3985" t="str">
        <f>VLOOKUP(E3985,'country(26mar)'!B$2:C$251,2,FALSE)</f>
        <v>US</v>
      </c>
      <c r="G3985" t="str">
        <f>VLOOKUP(F3985,'country(26mar)'!C$2:D$251,2,FALSE)</f>
        <v>base.us</v>
      </c>
      <c r="H3985" t="s">
        <v>11917</v>
      </c>
      <c r="I3985" t="str">
        <f t="shared" si="339"/>
        <v>United States Rhode Island</v>
      </c>
      <c r="J3985" t="str">
        <f t="shared" si="337"/>
        <v>base.state_us_40</v>
      </c>
    </row>
    <row r="3986" hidden="1" spans="1:10">
      <c r="A3986" t="str">
        <f t="shared" si="335"/>
        <v>base.state_us_17</v>
      </c>
      <c r="B3986" t="str">
        <f>VLOOKUP(I3986,'state(26mar)'!D$2:G$680,4,FALSE)</f>
        <v>base.state_us_17</v>
      </c>
      <c r="C3986" t="str">
        <f t="shared" si="338"/>
        <v>state_US_Kan_45</v>
      </c>
      <c r="D3986">
        <f t="shared" si="336"/>
        <v>45</v>
      </c>
      <c r="E3986" t="s">
        <v>11356</v>
      </c>
      <c r="F3986" t="str">
        <f>VLOOKUP(E3986,'country(26mar)'!B$2:C$251,2,FALSE)</f>
        <v>US</v>
      </c>
      <c r="G3986" t="str">
        <f>VLOOKUP(F3986,'country(26mar)'!C$2:D$251,2,FALSE)</f>
        <v>base.us</v>
      </c>
      <c r="H3986" t="s">
        <v>11366</v>
      </c>
      <c r="I3986" t="str">
        <f t="shared" si="339"/>
        <v>United States Kansas</v>
      </c>
      <c r="J3986" t="str">
        <f t="shared" si="337"/>
        <v>base.state_us_17</v>
      </c>
    </row>
    <row r="3987" hidden="1" spans="1:10">
      <c r="A3987" t="str">
        <f t="shared" si="335"/>
        <v>base.state_us_21</v>
      </c>
      <c r="B3987" t="str">
        <f>VLOOKUP(I3987,'state(26mar)'!D$2:G$680,4,FALSE)</f>
        <v>base.state_us_21</v>
      </c>
      <c r="C3987" t="str">
        <f t="shared" si="338"/>
        <v>state_US_Mon_46</v>
      </c>
      <c r="D3987">
        <f t="shared" si="336"/>
        <v>46</v>
      </c>
      <c r="E3987" t="s">
        <v>11356</v>
      </c>
      <c r="F3987" t="str">
        <f>VLOOKUP(E3987,'country(26mar)'!B$2:C$251,2,FALSE)</f>
        <v>US</v>
      </c>
      <c r="G3987" t="str">
        <f>VLOOKUP(F3987,'country(26mar)'!C$2:D$251,2,FALSE)</f>
        <v>base.us</v>
      </c>
      <c r="H3987" t="s">
        <v>1767</v>
      </c>
      <c r="I3987" t="str">
        <f t="shared" si="339"/>
        <v>United States Montana</v>
      </c>
      <c r="J3987" t="str">
        <f t="shared" si="337"/>
        <v>base.state_us_21</v>
      </c>
    </row>
    <row r="3988" hidden="1" spans="1:10">
      <c r="A3988" t="str">
        <f t="shared" si="335"/>
        <v>base.state_us_37</v>
      </c>
      <c r="B3988" t="str">
        <f>VLOOKUP(I3988,'state(26mar)'!D$2:G$680,4,FALSE)</f>
        <v>base.state_us_37</v>
      </c>
      <c r="C3988" t="str">
        <f t="shared" si="338"/>
        <v>state_US_Mis_47</v>
      </c>
      <c r="D3988">
        <f t="shared" si="336"/>
        <v>47</v>
      </c>
      <c r="E3988" t="s">
        <v>11356</v>
      </c>
      <c r="F3988" t="str">
        <f>VLOOKUP(E3988,'country(26mar)'!B$2:C$251,2,FALSE)</f>
        <v>US</v>
      </c>
      <c r="G3988" t="str">
        <f>VLOOKUP(F3988,'country(26mar)'!C$2:D$251,2,FALSE)</f>
        <v>base.us</v>
      </c>
      <c r="H3988" t="s">
        <v>11452</v>
      </c>
      <c r="I3988" t="str">
        <f t="shared" si="339"/>
        <v>United States Mississippi</v>
      </c>
      <c r="J3988" t="str">
        <f t="shared" si="337"/>
        <v>base.state_us_37</v>
      </c>
    </row>
    <row r="3989" hidden="1" spans="1:10">
      <c r="A3989" t="str">
        <f t="shared" si="335"/>
        <v>base.state_us_41</v>
      </c>
      <c r="B3989" t="str">
        <f>VLOOKUP(I3989,'state(26mar)'!D$2:G$680,4,FALSE)</f>
        <v>base.state_us_41</v>
      </c>
      <c r="C3989" t="str">
        <f t="shared" si="338"/>
        <v>state_US_Sou_48</v>
      </c>
      <c r="D3989">
        <f t="shared" si="336"/>
        <v>48</v>
      </c>
      <c r="E3989" t="s">
        <v>11356</v>
      </c>
      <c r="F3989" t="str">
        <f>VLOOKUP(E3989,'country(26mar)'!B$2:C$251,2,FALSE)</f>
        <v>US</v>
      </c>
      <c r="G3989" t="str">
        <f>VLOOKUP(F3989,'country(26mar)'!C$2:D$251,2,FALSE)</f>
        <v>base.us</v>
      </c>
      <c r="H3989" t="s">
        <v>11360</v>
      </c>
      <c r="I3989" t="str">
        <f t="shared" si="339"/>
        <v>United States South Carolina</v>
      </c>
      <c r="J3989" t="str">
        <f t="shared" si="337"/>
        <v>base.state_us_41</v>
      </c>
    </row>
    <row r="3990" hidden="1" spans="1:10">
      <c r="A3990" t="str">
        <f t="shared" si="335"/>
        <v>base.state_us_18</v>
      </c>
      <c r="B3990" t="str">
        <f>VLOOKUP(I3990,'state(26mar)'!D$2:G$680,4,FALSE)</f>
        <v>base.state_us_18</v>
      </c>
      <c r="C3990" t="str">
        <f t="shared" si="338"/>
        <v>state_US_Ken_49</v>
      </c>
      <c r="D3990">
        <f t="shared" si="336"/>
        <v>49</v>
      </c>
      <c r="E3990" t="s">
        <v>11356</v>
      </c>
      <c r="F3990" t="str">
        <f>VLOOKUP(E3990,'country(26mar)'!B$2:C$251,2,FALSE)</f>
        <v>US</v>
      </c>
      <c r="G3990" t="str">
        <f>VLOOKUP(F3990,'country(26mar)'!C$2:D$251,2,FALSE)</f>
        <v>base.us</v>
      </c>
      <c r="H3990" t="s">
        <v>11409</v>
      </c>
      <c r="I3990" t="str">
        <f t="shared" si="339"/>
        <v>United States Kentucky</v>
      </c>
      <c r="J3990" t="str">
        <f t="shared" si="337"/>
        <v>base.state_us_18</v>
      </c>
    </row>
    <row r="3991" hidden="1" spans="1:10">
      <c r="A3991" t="str">
        <f t="shared" si="335"/>
        <v>base.state_us_32</v>
      </c>
      <c r="B3991" t="str">
        <f>VLOOKUP(I3991,'state(26mar)'!D$2:G$680,4,FALSE)</f>
        <v>base.state_us_32</v>
      </c>
      <c r="C3991" t="str">
        <f t="shared" si="338"/>
        <v>state_US_Ore_50</v>
      </c>
      <c r="D3991">
        <f t="shared" si="336"/>
        <v>50</v>
      </c>
      <c r="E3991" t="s">
        <v>11356</v>
      </c>
      <c r="F3991" t="str">
        <f>VLOOKUP(E3991,'country(26mar)'!B$2:C$251,2,FALSE)</f>
        <v>US</v>
      </c>
      <c r="G3991" t="str">
        <f>VLOOKUP(F3991,'country(26mar)'!C$2:D$251,2,FALSE)</f>
        <v>base.us</v>
      </c>
      <c r="H3991" t="s">
        <v>11397</v>
      </c>
      <c r="I3991" t="str">
        <f t="shared" si="339"/>
        <v>United States Oregon</v>
      </c>
      <c r="J3991" t="str">
        <f t="shared" si="337"/>
        <v>base.state_us_32</v>
      </c>
    </row>
    <row r="3992" hidden="1" spans="1:10">
      <c r="A3992" t="str">
        <f t="shared" si="335"/>
        <v>base.state_us_42</v>
      </c>
      <c r="B3992" t="str">
        <f>VLOOKUP(I3992,'state(26mar)'!D$2:G$680,4,FALSE)</f>
        <v>base.state_us_42</v>
      </c>
      <c r="C3992" t="str">
        <f t="shared" si="338"/>
        <v>state_US_Sou_51</v>
      </c>
      <c r="D3992">
        <f t="shared" si="336"/>
        <v>51</v>
      </c>
      <c r="E3992" t="s">
        <v>11356</v>
      </c>
      <c r="F3992" t="str">
        <f>VLOOKUP(E3992,'country(26mar)'!B$2:C$251,2,FALSE)</f>
        <v>US</v>
      </c>
      <c r="G3992" t="str">
        <f>VLOOKUP(F3992,'country(26mar)'!C$2:D$251,2,FALSE)</f>
        <v>base.us</v>
      </c>
      <c r="H3992" t="s">
        <v>11363</v>
      </c>
      <c r="I3992" t="str">
        <f t="shared" si="339"/>
        <v>United States South Dakota</v>
      </c>
      <c r="J3992" t="str">
        <f t="shared" si="337"/>
        <v>base.state_us_42</v>
      </c>
    </row>
  </sheetData>
  <autoFilter ref="A1:J3992">
    <filterColumn colId="4">
      <customFilters>
        <customFilter operator="equal" val="China"/>
      </customFilters>
    </filterColumn>
  </autoFilter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757"/>
  <sheetViews>
    <sheetView workbookViewId="0">
      <pane xSplit="1" ySplit="1" topLeftCell="B12" activePane="bottomRight" state="frozen"/>
      <selection/>
      <selection pane="topRight"/>
      <selection pane="bottomLeft"/>
      <selection pane="bottomRight" activeCell="B12" sqref="B12"/>
    </sheetView>
  </sheetViews>
  <sheetFormatPr defaultColWidth="8.80116959064327" defaultRowHeight="13.7" outlineLevelCol="6"/>
  <cols>
    <col min="1" max="1" width="10.8245614035088" customWidth="1"/>
    <col min="3" max="3" width="17.2397660818713" customWidth="1"/>
    <col min="6" max="6" width="14.5321637426901" customWidth="1"/>
  </cols>
  <sheetData>
    <row r="1" spans="1:7">
      <c r="A1" t="s">
        <v>14</v>
      </c>
      <c r="B1" s="1" t="s">
        <v>15514</v>
      </c>
      <c r="C1" s="1" t="s">
        <v>17093</v>
      </c>
      <c r="D1" s="1" t="s">
        <v>7</v>
      </c>
      <c r="E1" s="1" t="s">
        <v>17094</v>
      </c>
      <c r="F1" t="s">
        <v>17095</v>
      </c>
      <c r="G1" s="1" t="s">
        <v>11</v>
      </c>
    </row>
    <row r="2" spans="1:5">
      <c r="A2" t="s">
        <v>17096</v>
      </c>
      <c r="B2" s="2" t="s">
        <v>17097</v>
      </c>
      <c r="C2" t="s">
        <v>15527</v>
      </c>
      <c r="D2" s="3" t="s">
        <v>15526</v>
      </c>
      <c r="E2" s="3"/>
    </row>
    <row r="3" spans="1:4">
      <c r="A3" t="s">
        <v>17098</v>
      </c>
      <c r="B3" s="2" t="s">
        <v>17099</v>
      </c>
      <c r="C3" t="s">
        <v>3339</v>
      </c>
      <c r="D3" s="3" t="s">
        <v>15586</v>
      </c>
    </row>
    <row r="4" spans="1:4">
      <c r="A4" t="s">
        <v>17100</v>
      </c>
      <c r="B4" t="s">
        <v>17101</v>
      </c>
      <c r="C4" t="s">
        <v>15632</v>
      </c>
      <c r="D4" s="3" t="s">
        <v>15631</v>
      </c>
    </row>
    <row r="5" spans="1:4">
      <c r="A5" t="s">
        <v>17102</v>
      </c>
      <c r="B5" s="2" t="s">
        <v>17103</v>
      </c>
      <c r="C5" t="s">
        <v>15632</v>
      </c>
      <c r="D5" s="3" t="s">
        <v>15631</v>
      </c>
    </row>
    <row r="6" spans="1:4">
      <c r="A6" t="s">
        <v>17104</v>
      </c>
      <c r="B6" s="2" t="s">
        <v>6218</v>
      </c>
      <c r="C6" t="s">
        <v>17105</v>
      </c>
      <c r="D6" s="3" t="s">
        <v>15667</v>
      </c>
    </row>
    <row r="7" spans="1:4">
      <c r="A7" t="s">
        <v>17106</v>
      </c>
      <c r="B7" s="2" t="s">
        <v>17107</v>
      </c>
      <c r="C7" t="s">
        <v>6879</v>
      </c>
      <c r="D7" s="3" t="s">
        <v>15680</v>
      </c>
    </row>
    <row r="8" spans="1:4">
      <c r="A8" t="s">
        <v>17108</v>
      </c>
      <c r="B8" t="s">
        <v>17109</v>
      </c>
      <c r="C8" t="s">
        <v>7117</v>
      </c>
      <c r="D8" s="4" t="s">
        <v>15688</v>
      </c>
    </row>
    <row r="9" spans="1:4">
      <c r="A9" t="s">
        <v>17110</v>
      </c>
      <c r="B9" t="s">
        <v>17111</v>
      </c>
      <c r="C9" t="s">
        <v>8120</v>
      </c>
      <c r="D9" s="3" t="s">
        <v>15713</v>
      </c>
    </row>
    <row r="10" spans="1:4">
      <c r="A10" t="s">
        <v>17112</v>
      </c>
      <c r="B10" t="s">
        <v>8329</v>
      </c>
      <c r="C10" t="s">
        <v>17113</v>
      </c>
      <c r="D10" s="3" t="s">
        <v>15721</v>
      </c>
    </row>
    <row r="11" spans="1:4">
      <c r="A11" t="s">
        <v>17114</v>
      </c>
      <c r="B11" s="2" t="s">
        <v>8234</v>
      </c>
      <c r="C11" t="s">
        <v>15724</v>
      </c>
      <c r="D11" s="3" t="s">
        <v>15723</v>
      </c>
    </row>
    <row r="12" spans="1:4">
      <c r="A12" t="s">
        <v>17115</v>
      </c>
      <c r="B12" t="s">
        <v>17116</v>
      </c>
      <c r="C12" t="s">
        <v>15726</v>
      </c>
      <c r="D12" s="4" t="s">
        <v>15725</v>
      </c>
    </row>
    <row r="13" spans="1:4">
      <c r="A13" t="s">
        <v>17117</v>
      </c>
      <c r="B13" t="s">
        <v>17118</v>
      </c>
      <c r="C13" t="s">
        <v>15527</v>
      </c>
      <c r="D13" s="4" t="s">
        <v>15526</v>
      </c>
    </row>
    <row r="14" spans="1:4">
      <c r="A14" t="s">
        <v>17119</v>
      </c>
      <c r="B14" t="s">
        <v>9007</v>
      </c>
      <c r="C14" t="s">
        <v>17120</v>
      </c>
      <c r="D14" s="3" t="s">
        <v>15727</v>
      </c>
    </row>
    <row r="15" spans="1:4">
      <c r="A15" t="s">
        <v>17121</v>
      </c>
      <c r="B15" t="s">
        <v>9018</v>
      </c>
      <c r="C15" t="s">
        <v>15732</v>
      </c>
      <c r="D15" s="3" t="s">
        <v>15731</v>
      </c>
    </row>
    <row r="16" spans="1:4">
      <c r="A16" t="s">
        <v>17122</v>
      </c>
      <c r="B16" t="s">
        <v>9365</v>
      </c>
      <c r="C16" t="s">
        <v>15746</v>
      </c>
      <c r="D16" s="3" t="s">
        <v>15745</v>
      </c>
    </row>
    <row r="17" ht="20" customHeight="1" spans="1:4">
      <c r="A17" t="s">
        <v>17123</v>
      </c>
      <c r="B17" t="s">
        <v>17124</v>
      </c>
      <c r="C17" t="s">
        <v>15746</v>
      </c>
      <c r="D17" s="3" t="s">
        <v>15745</v>
      </c>
    </row>
    <row r="18" spans="1:4">
      <c r="A18" t="s">
        <v>17125</v>
      </c>
      <c r="B18" t="s">
        <v>11358</v>
      </c>
      <c r="C18" t="s">
        <v>11356</v>
      </c>
      <c r="D18" s="3" t="s">
        <v>15796</v>
      </c>
    </row>
    <row r="19" spans="1:4">
      <c r="A19" t="s">
        <v>17126</v>
      </c>
      <c r="B19" t="s">
        <v>17127</v>
      </c>
      <c r="C19" t="s">
        <v>11356</v>
      </c>
      <c r="D19" s="3" t="s">
        <v>15796</v>
      </c>
    </row>
    <row r="20" spans="1:4">
      <c r="A20" t="s">
        <v>17128</v>
      </c>
      <c r="B20" t="s">
        <v>17129</v>
      </c>
      <c r="C20" t="s">
        <v>11356</v>
      </c>
      <c r="D20" s="3" t="s">
        <v>15796</v>
      </c>
    </row>
    <row r="21" spans="1:4">
      <c r="A21" t="s">
        <v>17130</v>
      </c>
      <c r="B21" t="s">
        <v>15375</v>
      </c>
      <c r="C21" t="s">
        <v>15803</v>
      </c>
      <c r="D21" s="3" t="s">
        <v>15802</v>
      </c>
    </row>
    <row r="22" spans="1:4">
      <c r="A22" t="s">
        <v>17131</v>
      </c>
      <c r="B22" t="s">
        <v>17132</v>
      </c>
      <c r="C22" t="s">
        <v>15805</v>
      </c>
      <c r="D22" s="3" t="s">
        <v>15804</v>
      </c>
    </row>
    <row r="23" spans="1:4">
      <c r="A23" t="s">
        <v>17133</v>
      </c>
      <c r="B23" t="s">
        <v>17134</v>
      </c>
      <c r="C23" t="s">
        <v>15805</v>
      </c>
      <c r="D23" s="4" t="s">
        <v>15804</v>
      </c>
    </row>
    <row r="24" spans="1:4">
      <c r="A24" t="s">
        <v>17135</v>
      </c>
      <c r="B24" s="2" t="s">
        <v>17136</v>
      </c>
      <c r="C24" t="s">
        <v>15527</v>
      </c>
      <c r="D24" s="3" t="s">
        <v>15526</v>
      </c>
    </row>
    <row r="25" spans="1:4">
      <c r="A25" t="s">
        <v>17137</v>
      </c>
      <c r="B25" t="s">
        <v>17138</v>
      </c>
      <c r="C25" t="s">
        <v>15816</v>
      </c>
      <c r="D25" s="3" t="s">
        <v>15815</v>
      </c>
    </row>
    <row r="26" spans="1:4">
      <c r="A26" t="s">
        <v>17139</v>
      </c>
      <c r="B26" t="s">
        <v>17140</v>
      </c>
      <c r="C26" t="s">
        <v>15816</v>
      </c>
      <c r="D26" s="3" t="s">
        <v>15815</v>
      </c>
    </row>
    <row r="27" spans="1:6">
      <c r="A27" t="s">
        <v>17141</v>
      </c>
      <c r="B27" t="s">
        <v>17142</v>
      </c>
      <c r="D27" s="3"/>
      <c r="E27" t="s">
        <v>4880</v>
      </c>
      <c r="F27" s="5" t="s">
        <v>17143</v>
      </c>
    </row>
    <row r="28" ht="25.7" spans="1:6">
      <c r="A28" t="s">
        <v>17144</v>
      </c>
      <c r="B28" s="3" t="s">
        <v>17145</v>
      </c>
      <c r="E28" s="3" t="s">
        <v>4894</v>
      </c>
      <c r="F28" t="s">
        <v>17146</v>
      </c>
    </row>
    <row r="29" spans="1:6">
      <c r="A29" t="s">
        <v>17147</v>
      </c>
      <c r="B29" t="s">
        <v>17148</v>
      </c>
      <c r="D29" s="3"/>
      <c r="E29" t="s">
        <v>4901</v>
      </c>
      <c r="F29" t="s">
        <v>17149</v>
      </c>
    </row>
    <row r="30" spans="1:6">
      <c r="A30" t="s">
        <v>17150</v>
      </c>
      <c r="B30" t="s">
        <v>4801</v>
      </c>
      <c r="D30" s="3"/>
      <c r="E30" t="s">
        <v>4800</v>
      </c>
      <c r="F30" t="s">
        <v>17151</v>
      </c>
    </row>
    <row r="31" spans="1:6">
      <c r="A31" t="s">
        <v>17152</v>
      </c>
      <c r="B31" t="s">
        <v>17153</v>
      </c>
      <c r="D31" s="4"/>
      <c r="E31" t="s">
        <v>4858</v>
      </c>
      <c r="F31" t="s">
        <v>17154</v>
      </c>
    </row>
    <row r="32" spans="1:6">
      <c r="A32" t="s">
        <v>17155</v>
      </c>
      <c r="B32" s="4" t="s">
        <v>17156</v>
      </c>
      <c r="E32" s="4" t="s">
        <v>4888</v>
      </c>
      <c r="F32" t="s">
        <v>17157</v>
      </c>
    </row>
    <row r="33" spans="1:6">
      <c r="A33" t="s">
        <v>17158</v>
      </c>
      <c r="B33" t="s">
        <v>17159</v>
      </c>
      <c r="D33" s="4"/>
      <c r="E33" t="s">
        <v>4901</v>
      </c>
      <c r="F33" t="s">
        <v>17149</v>
      </c>
    </row>
    <row r="34" spans="1:6">
      <c r="A34" t="s">
        <v>17160</v>
      </c>
      <c r="B34" t="s">
        <v>17161</v>
      </c>
      <c r="D34" s="4"/>
      <c r="E34" t="s">
        <v>4850</v>
      </c>
      <c r="F34" t="s">
        <v>17162</v>
      </c>
    </row>
    <row r="35" spans="1:4">
      <c r="A35" t="s">
        <v>17163</v>
      </c>
      <c r="B35" s="2" t="s">
        <v>17164</v>
      </c>
      <c r="C35" t="s">
        <v>15546</v>
      </c>
      <c r="D35" s="3" t="s">
        <v>15545</v>
      </c>
    </row>
    <row r="36" spans="1:4">
      <c r="A36" t="s">
        <v>17165</v>
      </c>
      <c r="B36" s="2" t="s">
        <v>17166</v>
      </c>
      <c r="C36" t="s">
        <v>15549</v>
      </c>
      <c r="D36" s="3" t="s">
        <v>15548</v>
      </c>
    </row>
    <row r="37" spans="1:4">
      <c r="A37" t="s">
        <v>17167</v>
      </c>
      <c r="B37" s="2" t="s">
        <v>1751</v>
      </c>
      <c r="C37" t="s">
        <v>15559</v>
      </c>
      <c r="D37" s="3" t="s">
        <v>15558</v>
      </c>
    </row>
    <row r="38" spans="1:4">
      <c r="A38" t="s">
        <v>17168</v>
      </c>
      <c r="B38" s="2" t="s">
        <v>17169</v>
      </c>
      <c r="C38" t="s">
        <v>3288</v>
      </c>
      <c r="D38" s="3" t="s">
        <v>15583</v>
      </c>
    </row>
    <row r="39" spans="1:4">
      <c r="A39" t="s">
        <v>17170</v>
      </c>
      <c r="B39" s="2" t="s">
        <v>17171</v>
      </c>
      <c r="C39" t="s">
        <v>3307</v>
      </c>
      <c r="D39" s="3" t="s">
        <v>15585</v>
      </c>
    </row>
    <row r="40" spans="1:4">
      <c r="A40" t="s">
        <v>17172</v>
      </c>
      <c r="B40" s="2" t="s">
        <v>17173</v>
      </c>
      <c r="C40" t="s">
        <v>3339</v>
      </c>
      <c r="D40" s="3" t="s">
        <v>15586</v>
      </c>
    </row>
    <row r="41" spans="1:6">
      <c r="A41" t="s">
        <v>17174</v>
      </c>
      <c r="B41" t="b">
        <f>IF(Sheet1!C3955&lt;&gt;Sheet1!D3955,Sheet1!C3955,FALSE)</f>
        <v>0</v>
      </c>
      <c r="D41" s="4"/>
      <c r="E41" t="s">
        <v>15819</v>
      </c>
      <c r="F41" t="str">
        <f>Sheet1!A3955</f>
        <v>rdx_city_LAO_11</v>
      </c>
    </row>
    <row r="42" spans="1:6">
      <c r="A42" t="s">
        <v>17175</v>
      </c>
      <c r="B42" t="b">
        <f>IF(Sheet1!C52&lt;&gt;Sheet1!D52,Sheet1!C52,FALSE)</f>
        <v>0</v>
      </c>
      <c r="D42" s="4"/>
      <c r="E42" t="s">
        <v>17176</v>
      </c>
      <c r="F42" t="str">
        <f>Sheet1!A52</f>
        <v>rdx_city_ALB_10</v>
      </c>
    </row>
    <row r="43" spans="1:6">
      <c r="A43" t="s">
        <v>17177</v>
      </c>
      <c r="B43" t="b">
        <f>IF(Sheet1!C1897&lt;&gt;Sheet1!D1897,Sheet1!C1897,FALSE)</f>
        <v>0</v>
      </c>
      <c r="D43" s="4"/>
      <c r="E43" t="b">
        <f>IF(Sheet1!C1897&lt;&gt;Sheet1!D1897,Sheet1!D1897,FALSE)</f>
        <v>0</v>
      </c>
      <c r="F43" t="str">
        <f>Sheet1!A1897</f>
        <v>rdx_city_CHN_124</v>
      </c>
    </row>
    <row r="44" spans="1:6">
      <c r="A44" t="s">
        <v>17178</v>
      </c>
      <c r="B44" t="b">
        <f>IF(Sheet1!C3199&lt;&gt;Sheet1!D3199,Sheet1!C3199,FALSE)</f>
        <v>0</v>
      </c>
      <c r="D44" s="4"/>
      <c r="E44" t="b">
        <f>IF(Sheet1!C3199&lt;&gt;Sheet1!D3199,Sheet1!D3199,FALSE)</f>
        <v>0</v>
      </c>
      <c r="F44" t="str">
        <f>Sheet1!A3199</f>
        <v>rdx_city_IND_78</v>
      </c>
    </row>
    <row r="45" spans="1:6">
      <c r="A45" t="s">
        <v>17179</v>
      </c>
      <c r="B45" t="str">
        <f>IF(Sheet1!C53&lt;&gt;Sheet1!D53,Sheet1!C53,FALSE)</f>
        <v>Korçë</v>
      </c>
      <c r="D45" s="4"/>
      <c r="E45" t="s">
        <v>17180</v>
      </c>
      <c r="F45" t="str">
        <f>Sheet1!A53</f>
        <v>rdx_city_ALB_11</v>
      </c>
    </row>
    <row r="46" spans="1:6">
      <c r="A46" t="s">
        <v>17181</v>
      </c>
      <c r="B46" t="b">
        <f>IF(Sheet1!C2768&lt;&gt;Sheet1!D2768,Sheet1!C2768,FALSE)</f>
        <v>0</v>
      </c>
      <c r="D46" s="4"/>
      <c r="E46" t="b">
        <f>IF(Sheet1!C2768&lt;&gt;Sheet1!D2768,Sheet1!D2768,FALSE)</f>
        <v>0</v>
      </c>
      <c r="F46" t="str">
        <f>Sheet1!A2768</f>
        <v>rdx_city_FRA_34</v>
      </c>
    </row>
    <row r="47" spans="1:6">
      <c r="A47" t="s">
        <v>17182</v>
      </c>
      <c r="B47" t="b">
        <f>IF(Sheet1!C3410&lt;&gt;Sheet1!D3410,Sheet1!C3410,FALSE)</f>
        <v>0</v>
      </c>
      <c r="D47" s="4"/>
      <c r="E47" t="b">
        <f>IF(Sheet1!C3410&lt;&gt;Sheet1!D3410,Sheet1!D3410,FALSE)</f>
        <v>0</v>
      </c>
      <c r="F47" t="str">
        <f>Sheet1!A3410</f>
        <v>rdx_city_IDN_77</v>
      </c>
    </row>
    <row r="48" spans="1:6">
      <c r="A48" t="s">
        <v>17183</v>
      </c>
      <c r="B48" t="b">
        <f>IF(Sheet1!C451&lt;&gt;Sheet1!D451,Sheet1!C451,FALSE)</f>
        <v>0</v>
      </c>
      <c r="D48" s="4"/>
      <c r="E48" t="b">
        <f>IF(Sheet1!C451&lt;&gt;Sheet1!D451,Sheet1!D451,FALSE)</f>
        <v>0</v>
      </c>
      <c r="F48" t="str">
        <f>Sheet1!A451</f>
        <v>rdx_city_AUS_96</v>
      </c>
    </row>
    <row r="49" spans="1:6">
      <c r="A49" t="s">
        <v>17184</v>
      </c>
      <c r="B49" t="b">
        <f>IF(Sheet1!C3370&lt;&gt;Sheet1!D3370,Sheet1!C3370,FALSE)</f>
        <v>0</v>
      </c>
      <c r="D49" s="4"/>
      <c r="E49" t="b">
        <f>IF(Sheet1!C3370&lt;&gt;Sheet1!D3370,Sheet1!D3370,FALSE)</f>
        <v>0</v>
      </c>
      <c r="F49" t="str">
        <f>Sheet1!A3370</f>
        <v>rdx_city_IDN_37</v>
      </c>
    </row>
    <row r="50" spans="1:6">
      <c r="A50" t="s">
        <v>17185</v>
      </c>
      <c r="B50" t="b">
        <f>IF(Sheet1!C3433&lt;&gt;Sheet1!D3433,Sheet1!C3433,FALSE)</f>
        <v>0</v>
      </c>
      <c r="D50" s="4"/>
      <c r="E50" t="b">
        <f>IF(Sheet1!C3433&lt;&gt;Sheet1!D3433,Sheet1!D3433,FALSE)</f>
        <v>0</v>
      </c>
      <c r="F50" t="str">
        <f>Sheet1!A3433</f>
        <v>rdx_city_IDN_100</v>
      </c>
    </row>
    <row r="51" spans="1:6">
      <c r="A51" t="s">
        <v>17186</v>
      </c>
      <c r="B51" t="b">
        <f>IF(Sheet1!C3134&lt;&gt;Sheet1!D3134,Sheet1!C3134,FALSE)</f>
        <v>0</v>
      </c>
      <c r="D51" s="4"/>
      <c r="E51" t="b">
        <f>IF(Sheet1!C3134&lt;&gt;Sheet1!D3134,Sheet1!D3134,FALSE)</f>
        <v>0</v>
      </c>
      <c r="F51" t="str">
        <f>Sheet1!A3134</f>
        <v>rdx_city_IND_13</v>
      </c>
    </row>
    <row r="52" spans="1:6">
      <c r="A52" t="s">
        <v>17187</v>
      </c>
      <c r="B52" t="b">
        <f>IF(Sheet1!C3744&lt;&gt;Sheet1!D3744,Sheet1!C3744,FALSE)</f>
        <v>0</v>
      </c>
      <c r="D52" s="4"/>
      <c r="E52" t="b">
        <f>IF(Sheet1!C3744&lt;&gt;Sheet1!D3744,Sheet1!D3744,FALSE)</f>
        <v>0</v>
      </c>
      <c r="F52" t="str">
        <f>Sheet1!A3744</f>
        <v>rdx_city_KAZ_13</v>
      </c>
    </row>
    <row r="53" spans="1:6">
      <c r="A53" t="s">
        <v>17188</v>
      </c>
      <c r="B53" t="b">
        <f>IF(Sheet1!C2848&lt;&gt;Sheet1!D2848,Sheet1!C2848,FALSE)</f>
        <v>0</v>
      </c>
      <c r="D53" s="4"/>
      <c r="E53" t="b">
        <f>IF(Sheet1!C2848&lt;&gt;Sheet1!D2848,Sheet1!D2848,FALSE)</f>
        <v>0</v>
      </c>
      <c r="F53" t="str">
        <f>Sheet1!A2848</f>
        <v>rdx_city_DEU_6</v>
      </c>
    </row>
    <row r="54" spans="1:6">
      <c r="A54" t="s">
        <v>17189</v>
      </c>
      <c r="B54" t="b">
        <f>IF(Sheet1!C424&lt;&gt;Sheet1!D424,Sheet1!C424,FALSE)</f>
        <v>0</v>
      </c>
      <c r="D54" s="4"/>
      <c r="E54" t="b">
        <f>IF(Sheet1!C424&lt;&gt;Sheet1!D424,Sheet1!D424,FALSE)</f>
        <v>0</v>
      </c>
      <c r="F54" t="str">
        <f>Sheet1!A424</f>
        <v>rdx_city_AUS_69</v>
      </c>
    </row>
    <row r="55" spans="1:6">
      <c r="A55" t="s">
        <v>17190</v>
      </c>
      <c r="B55" t="b">
        <f>IF(Sheet1!C492&lt;&gt;Sheet1!D492,Sheet1!C492,FALSE)</f>
        <v>0</v>
      </c>
      <c r="D55" s="4"/>
      <c r="E55" t="b">
        <f>IF(Sheet1!C492&lt;&gt;Sheet1!D492,Sheet1!D492,FALSE)</f>
        <v>0</v>
      </c>
      <c r="F55" t="str">
        <f>Sheet1!A492</f>
        <v>rdx_city_AUS_137</v>
      </c>
    </row>
    <row r="56" spans="1:6">
      <c r="A56" t="s">
        <v>17191</v>
      </c>
      <c r="B56" t="b">
        <f>IF(Sheet1!C553&lt;&gt;Sheet1!D553,Sheet1!C553,FALSE)</f>
        <v>0</v>
      </c>
      <c r="D56" s="4"/>
      <c r="E56" t="b">
        <f>IF(Sheet1!C553&lt;&gt;Sheet1!D553,Sheet1!D553,FALSE)</f>
        <v>0</v>
      </c>
      <c r="F56" t="str">
        <f>Sheet1!A553</f>
        <v>rdx_city_AUS_198</v>
      </c>
    </row>
    <row r="57" spans="1:6">
      <c r="A57" t="s">
        <v>17192</v>
      </c>
      <c r="B57" t="b">
        <f>IF(Sheet1!C2713&lt;&gt;Sheet1!D2713,Sheet1!C2713,FALSE)</f>
        <v>0</v>
      </c>
      <c r="D57" s="4"/>
      <c r="E57" t="b">
        <f>IF(Sheet1!C2713&lt;&gt;Sheet1!D2713,Sheet1!D2713,FALSE)</f>
        <v>0</v>
      </c>
      <c r="F57" t="str">
        <f>Sheet1!A2713</f>
        <v>rdx_city_FIN_3</v>
      </c>
    </row>
    <row r="58" spans="1:6">
      <c r="A58" t="s">
        <v>17193</v>
      </c>
      <c r="B58" t="b">
        <f>IF(Sheet1!C1540&lt;&gt;Sheet1!D1540,Sheet1!C1540,FALSE)</f>
        <v>0</v>
      </c>
      <c r="D58" s="4"/>
      <c r="E58" t="b">
        <f>IF(Sheet1!C1540&lt;&gt;Sheet1!D1540,Sheet1!D1540,FALSE)</f>
        <v>0</v>
      </c>
      <c r="F58" t="str">
        <f>Sheet1!A1540</f>
        <v>rdx_city_CAN_171</v>
      </c>
    </row>
    <row r="59" spans="1:6">
      <c r="A59" t="s">
        <v>17194</v>
      </c>
      <c r="B59" t="str">
        <f>IF(Sheet1!C62&lt;&gt;Sheet1!D62,Sheet1!C62,FALSE)</f>
        <v>Pukë</v>
      </c>
      <c r="D59" s="4"/>
      <c r="E59" t="str">
        <f>IF(Sheet1!C62&lt;&gt;Sheet1!D62,Sheet1!D62,FALSE)</f>
        <v>Puke</v>
      </c>
      <c r="F59" t="str">
        <f>Sheet1!A62</f>
        <v>rdx_city_ALB_20</v>
      </c>
    </row>
    <row r="60" spans="1:6">
      <c r="A60" t="s">
        <v>17195</v>
      </c>
      <c r="B60" t="b">
        <f>IF(Sheet1!C43&lt;&gt;Sheet1!D43,Sheet1!C43,FALSE)</f>
        <v>0</v>
      </c>
      <c r="D60" s="4"/>
      <c r="E60" t="b">
        <f>IF(Sheet1!C43&lt;&gt;Sheet1!D43,Sheet1!D43,FALSE)</f>
        <v>0</v>
      </c>
      <c r="F60" t="str">
        <f>Sheet1!A43</f>
        <v>rdx_city_ALB_1</v>
      </c>
    </row>
    <row r="61" spans="1:6">
      <c r="A61" t="s">
        <v>17196</v>
      </c>
      <c r="B61" t="b">
        <f>IF(Sheet1!C48&lt;&gt;Sheet1!D48,Sheet1!C48,FALSE)</f>
        <v>0</v>
      </c>
      <c r="D61" s="4"/>
      <c r="E61" t="b">
        <f>IF(Sheet1!C48&lt;&gt;Sheet1!D48,Sheet1!D48,FALSE)</f>
        <v>0</v>
      </c>
      <c r="F61" t="str">
        <f>Sheet1!A48</f>
        <v>rdx_city_ALB_6</v>
      </c>
    </row>
    <row r="62" spans="1:6">
      <c r="A62" t="s">
        <v>17197</v>
      </c>
      <c r="B62" t="b">
        <f>IF(Sheet1!C1445&lt;&gt;Sheet1!D1445,Sheet1!C1445,FALSE)</f>
        <v>0</v>
      </c>
      <c r="D62" s="4"/>
      <c r="E62" t="b">
        <f>IF(Sheet1!C1445&lt;&gt;Sheet1!D1445,Sheet1!D1445,FALSE)</f>
        <v>0</v>
      </c>
      <c r="F62" t="str">
        <f>Sheet1!A1445</f>
        <v>rdx_city_CAN_76</v>
      </c>
    </row>
    <row r="63" spans="1:6">
      <c r="A63" t="s">
        <v>17198</v>
      </c>
      <c r="B63" t="b">
        <f>IF(Sheet1!C479&lt;&gt;Sheet1!D479,Sheet1!C479,FALSE)</f>
        <v>0</v>
      </c>
      <c r="D63" s="4"/>
      <c r="E63" t="b">
        <f>IF(Sheet1!C479&lt;&gt;Sheet1!D479,Sheet1!D479,FALSE)</f>
        <v>0</v>
      </c>
      <c r="F63" t="str">
        <f>Sheet1!A479</f>
        <v>rdx_city_AUS_124</v>
      </c>
    </row>
    <row r="64" spans="1:6">
      <c r="A64" t="s">
        <v>17199</v>
      </c>
      <c r="B64" t="b">
        <f>IF(Sheet1!C4196&lt;&gt;Sheet1!D4196,Sheet1!C4196,FALSE)</f>
        <v>0</v>
      </c>
      <c r="D64" s="4"/>
      <c r="E64" t="b">
        <f>IF(Sheet1!C4196&lt;&gt;Sheet1!D4196,Sheet1!D4196,FALSE)</f>
        <v>0</v>
      </c>
      <c r="F64" t="str">
        <f>Sheet1!A4196</f>
        <v>rdx_city_LTU_35</v>
      </c>
    </row>
    <row r="65" spans="1:6">
      <c r="A65" t="s">
        <v>17200</v>
      </c>
      <c r="B65" t="b">
        <f>IF(Sheet1!C3330&lt;&gt;Sheet1!D3330,Sheet1!C3330,FALSE)</f>
        <v>0</v>
      </c>
      <c r="D65" s="4"/>
      <c r="E65" t="b">
        <f>IF(Sheet1!C3330&lt;&gt;Sheet1!D3330,Sheet1!D3330,FALSE)</f>
        <v>0</v>
      </c>
      <c r="F65" t="str">
        <f>Sheet1!A3330</f>
        <v>rdx_city_IND_209</v>
      </c>
    </row>
    <row r="66" spans="1:6">
      <c r="A66" t="s">
        <v>17201</v>
      </c>
      <c r="B66" t="b">
        <f>IF(Sheet1!C1864&lt;&gt;Sheet1!D1864,Sheet1!C1864,FALSE)</f>
        <v>0</v>
      </c>
      <c r="D66" s="4"/>
      <c r="E66" t="b">
        <f>IF(Sheet1!C1864&lt;&gt;Sheet1!D1864,Sheet1!D1864,FALSE)</f>
        <v>0</v>
      </c>
      <c r="F66" t="str">
        <f>Sheet1!A1864</f>
        <v>rdx_city_CHN_91</v>
      </c>
    </row>
    <row r="67" spans="1:6">
      <c r="A67" t="s">
        <v>17202</v>
      </c>
      <c r="B67" t="b">
        <f>IF(Sheet1!C394&lt;&gt;Sheet1!D394,Sheet1!C394,FALSE)</f>
        <v>0</v>
      </c>
      <c r="D67" s="4"/>
      <c r="E67" t="b">
        <f>IF(Sheet1!C394&lt;&gt;Sheet1!D394,Sheet1!D394,FALSE)</f>
        <v>0</v>
      </c>
      <c r="F67" t="str">
        <f>Sheet1!A394</f>
        <v>rdx_city_AUS_39</v>
      </c>
    </row>
    <row r="68" spans="1:6">
      <c r="A68" t="s">
        <v>17203</v>
      </c>
      <c r="B68" t="b">
        <f>IF(Sheet1!C3027&lt;&gt;Sheet1!D3027,Sheet1!C3027,FALSE)</f>
        <v>0</v>
      </c>
      <c r="D68" s="4"/>
      <c r="E68" t="b">
        <f>IF(Sheet1!C3027&lt;&gt;Sheet1!D3027,Sheet1!D3027,FALSE)</f>
        <v>0</v>
      </c>
      <c r="F68" t="str">
        <f>Sheet1!A3027</f>
        <v>rdx_city_GIN_23</v>
      </c>
    </row>
    <row r="69" spans="1:6">
      <c r="A69" t="s">
        <v>17204</v>
      </c>
      <c r="B69" t="b">
        <f>IF(Sheet1!C1065&lt;&gt;Sheet1!D1065,Sheet1!C1065,FALSE)</f>
        <v>0</v>
      </c>
      <c r="D69" s="4"/>
      <c r="E69" t="b">
        <f>IF(Sheet1!C1065&lt;&gt;Sheet1!D1065,Sheet1!D1065,FALSE)</f>
        <v>0</v>
      </c>
      <c r="F69" t="str">
        <f>Sheet1!A1065</f>
        <v>rdx_city_BRA_221</v>
      </c>
    </row>
    <row r="70" spans="1:6">
      <c r="A70" t="s">
        <v>17205</v>
      </c>
      <c r="B70" t="b">
        <f>IF(Sheet1!C1930&lt;&gt;Sheet1!D1930,Sheet1!C1930,FALSE)</f>
        <v>0</v>
      </c>
      <c r="D70" s="4"/>
      <c r="E70" t="b">
        <f>IF(Sheet1!C1930&lt;&gt;Sheet1!D1930,Sheet1!D1930,FALSE)</f>
        <v>0</v>
      </c>
      <c r="F70" t="str">
        <f>Sheet1!A1930</f>
        <v>rdx_city_CHN_157</v>
      </c>
    </row>
    <row r="71" spans="1:6">
      <c r="A71" t="s">
        <v>17206</v>
      </c>
      <c r="B71" t="b">
        <f>IF(Sheet1!C1530&lt;&gt;Sheet1!D1530,Sheet1!C1530,FALSE)</f>
        <v>0</v>
      </c>
      <c r="D71" s="4"/>
      <c r="E71" t="b">
        <f>IF(Sheet1!C1530&lt;&gt;Sheet1!D1530,Sheet1!D1530,FALSE)</f>
        <v>0</v>
      </c>
      <c r="F71" t="str">
        <f>Sheet1!A1530</f>
        <v>rdx_city_CAN_161</v>
      </c>
    </row>
    <row r="72" spans="1:6">
      <c r="A72" t="s">
        <v>17207</v>
      </c>
      <c r="B72" t="b">
        <f>IF(Sheet1!C716&lt;&gt;Sheet1!D716,Sheet1!C716,FALSE)</f>
        <v>0</v>
      </c>
      <c r="D72" s="4"/>
      <c r="E72" t="b">
        <f>IF(Sheet1!C716&lt;&gt;Sheet1!D716,Sheet1!D716,FALSE)</f>
        <v>0</v>
      </c>
      <c r="F72" t="str">
        <f>Sheet1!A716</f>
        <v>rdx_city_BEN_7</v>
      </c>
    </row>
    <row r="73" spans="1:6">
      <c r="A73" t="s">
        <v>17208</v>
      </c>
      <c r="B73" t="b">
        <f>IF(Sheet1!C1978&lt;&gt;Sheet1!D1978,Sheet1!C1978,FALSE)</f>
        <v>0</v>
      </c>
      <c r="D73" s="4"/>
      <c r="E73" t="b">
        <f>IF(Sheet1!C1978&lt;&gt;Sheet1!D1978,Sheet1!D1978,FALSE)</f>
        <v>0</v>
      </c>
      <c r="F73" t="str">
        <f>Sheet1!A1978</f>
        <v>rdx_city_CHN_205</v>
      </c>
    </row>
    <row r="74" spans="1:6">
      <c r="A74" t="s">
        <v>17209</v>
      </c>
      <c r="B74" t="b">
        <f>IF(Sheet1!C1898&lt;&gt;Sheet1!D1898,Sheet1!C1898,FALSE)</f>
        <v>0</v>
      </c>
      <c r="D74" s="4"/>
      <c r="E74" t="b">
        <f>IF(Sheet1!C1898&lt;&gt;Sheet1!D1898,Sheet1!D1898,FALSE)</f>
        <v>0</v>
      </c>
      <c r="F74" t="str">
        <f>Sheet1!A1898</f>
        <v>rdx_city_CHN_125</v>
      </c>
    </row>
    <row r="75" spans="1:6">
      <c r="A75" t="s">
        <v>17210</v>
      </c>
      <c r="B75" t="str">
        <f>IF(Sheet1!C1169&lt;&gt;Sheet1!D1169,Sheet1!C1169,FALSE)</f>
        <v>Santarém</v>
      </c>
      <c r="D75" s="4"/>
      <c r="E75" t="str">
        <f>IF(Sheet1!C1169&lt;&gt;Sheet1!D1169,Sheet1!D1169,FALSE)</f>
        <v>Santarem</v>
      </c>
      <c r="F75" t="str">
        <f>Sheet1!A1169</f>
        <v>rdx_city_BRA_325</v>
      </c>
    </row>
    <row r="76" spans="1:6">
      <c r="A76" t="s">
        <v>17211</v>
      </c>
      <c r="B76" t="b">
        <f>IF(Sheet1!C1932&lt;&gt;Sheet1!D1932,Sheet1!C1932,FALSE)</f>
        <v>0</v>
      </c>
      <c r="D76" s="4"/>
      <c r="E76" t="b">
        <f>IF(Sheet1!C1932&lt;&gt;Sheet1!D1932,Sheet1!D1932,FALSE)</f>
        <v>0</v>
      </c>
      <c r="F76" t="str">
        <f>Sheet1!A1932</f>
        <v>rdx_city_CHN_159</v>
      </c>
    </row>
    <row r="77" spans="1:6">
      <c r="A77" t="s">
        <v>17212</v>
      </c>
      <c r="B77" t="b">
        <f>IF(Sheet1!C1915&lt;&gt;Sheet1!D1915,Sheet1!C1915,FALSE)</f>
        <v>0</v>
      </c>
      <c r="D77" s="4"/>
      <c r="E77" t="b">
        <f>IF(Sheet1!C1915&lt;&gt;Sheet1!D1915,Sheet1!D1915,FALSE)</f>
        <v>0</v>
      </c>
      <c r="F77" t="str">
        <f>Sheet1!A1915</f>
        <v>rdx_city_CHN_142</v>
      </c>
    </row>
    <row r="78" spans="1:6">
      <c r="A78" t="s">
        <v>17213</v>
      </c>
      <c r="B78" t="b">
        <f>IF(Sheet1!C3205&lt;&gt;Sheet1!D3205,Sheet1!C3205,FALSE)</f>
        <v>0</v>
      </c>
      <c r="D78" s="4"/>
      <c r="E78" t="b">
        <f>IF(Sheet1!C3205&lt;&gt;Sheet1!D3205,Sheet1!D3205,FALSE)</f>
        <v>0</v>
      </c>
      <c r="F78" t="str">
        <f>Sheet1!A3205</f>
        <v>rdx_city_IND_84</v>
      </c>
    </row>
    <row r="79" spans="1:6">
      <c r="A79" t="s">
        <v>17214</v>
      </c>
      <c r="B79" t="str">
        <f>IF(Sheet1!C585&lt;&gt;Sheet1!D585,Sheet1!C585,FALSE)</f>
        <v>Ağdam</v>
      </c>
      <c r="D79" s="4"/>
      <c r="E79" t="str">
        <f>IF(Sheet1!C585&lt;&gt;Sheet1!D585,Sheet1!D585,FALSE)</f>
        <v>Agdam</v>
      </c>
      <c r="F79" t="str">
        <f>Sheet1!A585</f>
        <v>rdx_city_AZE_2</v>
      </c>
    </row>
    <row r="80" spans="1:6">
      <c r="A80" t="s">
        <v>17215</v>
      </c>
      <c r="B80" t="b">
        <f>IF(Sheet1!C3377&lt;&gt;Sheet1!D3377,Sheet1!C3377,FALSE)</f>
        <v>0</v>
      </c>
      <c r="D80" s="4"/>
      <c r="E80" t="b">
        <f>IF(Sheet1!C3377&lt;&gt;Sheet1!D3377,Sheet1!D3377,FALSE)</f>
        <v>0</v>
      </c>
      <c r="F80" t="str">
        <f>Sheet1!A3377</f>
        <v>rdx_city_IDN_44</v>
      </c>
    </row>
    <row r="81" spans="1:6">
      <c r="A81" t="s">
        <v>17216</v>
      </c>
      <c r="B81" t="b">
        <f>IF(Sheet1!C1925&lt;&gt;Sheet1!D1925,Sheet1!C1925,FALSE)</f>
        <v>0</v>
      </c>
      <c r="D81" s="4"/>
      <c r="E81" t="b">
        <f>IF(Sheet1!C1925&lt;&gt;Sheet1!D1925,Sheet1!D1925,FALSE)</f>
        <v>0</v>
      </c>
      <c r="F81" t="str">
        <f>Sheet1!A1925</f>
        <v>rdx_city_CHN_152</v>
      </c>
    </row>
    <row r="82" spans="1:6">
      <c r="A82" t="s">
        <v>17217</v>
      </c>
      <c r="B82" t="b">
        <f>IF(Sheet1!C3921&lt;&gt;Sheet1!D3921,Sheet1!C3921,FALSE)</f>
        <v>0</v>
      </c>
      <c r="D82" s="4"/>
      <c r="E82" t="b">
        <f>IF(Sheet1!C3921&lt;&gt;Sheet1!D3921,Sheet1!D3921,FALSE)</f>
        <v>0</v>
      </c>
      <c r="F82" t="str">
        <f>Sheet1!A3921</f>
        <v>rdx_city_XKS_32</v>
      </c>
    </row>
    <row r="83" spans="1:6">
      <c r="A83" t="s">
        <v>17218</v>
      </c>
      <c r="B83" t="b">
        <f>IF(Sheet1!C2110&lt;&gt;Sheet1!D2110,Sheet1!C2110,FALSE)</f>
        <v>0</v>
      </c>
      <c r="D83" s="4"/>
      <c r="E83" t="b">
        <f>IF(Sheet1!C2110&lt;&gt;Sheet1!D2110,Sheet1!D2110,FALSE)</f>
        <v>0</v>
      </c>
      <c r="F83" t="str">
        <f>Sheet1!A2110</f>
        <v>rdx_city_CHN_337</v>
      </c>
    </row>
    <row r="84" spans="1:6">
      <c r="A84" t="s">
        <v>17219</v>
      </c>
      <c r="B84" t="b">
        <f>IF(Sheet1!C2087&lt;&gt;Sheet1!D2087,Sheet1!C2087,FALSE)</f>
        <v>0</v>
      </c>
      <c r="D84" s="4"/>
      <c r="E84" t="b">
        <f>IF(Sheet1!C2087&lt;&gt;Sheet1!D2087,Sheet1!D2087,FALSE)</f>
        <v>0</v>
      </c>
      <c r="F84" t="str">
        <f>Sheet1!A2087</f>
        <v>rdx_city_CHN_314</v>
      </c>
    </row>
    <row r="85" spans="1:6">
      <c r="A85" t="s">
        <v>17220</v>
      </c>
      <c r="B85" t="b">
        <f>IF(Sheet1!C3857&lt;&gt;Sheet1!D3857,Sheet1!C3857,FALSE)</f>
        <v>0</v>
      </c>
      <c r="D85" s="4"/>
      <c r="E85" t="b">
        <f>IF(Sheet1!C3857&lt;&gt;Sheet1!D3857,Sheet1!D3857,FALSE)</f>
        <v>0</v>
      </c>
      <c r="F85" t="str">
        <f>Sheet1!A3857</f>
        <v>rdx_city_KEN_30</v>
      </c>
    </row>
    <row r="86" spans="1:6">
      <c r="A86" t="s">
        <v>17221</v>
      </c>
      <c r="B86" t="b">
        <f>IF(Sheet1!C3861&lt;&gt;Sheet1!D3861,Sheet1!C3861,FALSE)</f>
        <v>0</v>
      </c>
      <c r="D86" s="4"/>
      <c r="E86" t="b">
        <f>IF(Sheet1!C3861&lt;&gt;Sheet1!D3861,Sheet1!D3861,FALSE)</f>
        <v>0</v>
      </c>
      <c r="F86" t="str">
        <f>Sheet1!A3861</f>
        <v>rdx_city_KEN_34</v>
      </c>
    </row>
    <row r="87" spans="1:6">
      <c r="A87" t="s">
        <v>17222</v>
      </c>
      <c r="B87" t="b">
        <f>IF(Sheet1!C3920&lt;&gt;Sheet1!D3920,Sheet1!C3920,FALSE)</f>
        <v>0</v>
      </c>
      <c r="D87" s="4"/>
      <c r="E87" t="b">
        <f>IF(Sheet1!C3920&lt;&gt;Sheet1!D3920,Sheet1!D3920,FALSE)</f>
        <v>0</v>
      </c>
      <c r="F87" t="str">
        <f>Sheet1!A3920</f>
        <v>rdx_city_XKS_31</v>
      </c>
    </row>
    <row r="88" spans="1:6">
      <c r="A88" t="s">
        <v>17223</v>
      </c>
      <c r="B88" t="b">
        <f>IF(Sheet1!C3858&lt;&gt;Sheet1!D3858,Sheet1!C3858,FALSE)</f>
        <v>0</v>
      </c>
      <c r="D88" s="4"/>
      <c r="E88" t="b">
        <f>IF(Sheet1!C3858&lt;&gt;Sheet1!D3858,Sheet1!D3858,FALSE)</f>
        <v>0</v>
      </c>
      <c r="F88" t="str">
        <f>Sheet1!A3858</f>
        <v>rdx_city_KEN_31</v>
      </c>
    </row>
    <row r="89" spans="1:6">
      <c r="A89" t="s">
        <v>17224</v>
      </c>
      <c r="B89" t="b">
        <f>IF(Sheet1!C1955&lt;&gt;Sheet1!D1955,Sheet1!C1955,FALSE)</f>
        <v>0</v>
      </c>
      <c r="D89" s="4"/>
      <c r="E89" t="b">
        <f>IF(Sheet1!C1955&lt;&gt;Sheet1!D1955,Sheet1!D1955,FALSE)</f>
        <v>0</v>
      </c>
      <c r="F89" t="str">
        <f>Sheet1!A1955</f>
        <v>rdx_city_CHN_182</v>
      </c>
    </row>
    <row r="90" spans="1:6">
      <c r="A90" t="s">
        <v>17225</v>
      </c>
      <c r="B90" t="b">
        <f>IF(Sheet1!C2088&lt;&gt;Sheet1!D2088,Sheet1!C2088,FALSE)</f>
        <v>0</v>
      </c>
      <c r="D90" s="4"/>
      <c r="E90" t="b">
        <f>IF(Sheet1!C2088&lt;&gt;Sheet1!D2088,Sheet1!D2088,FALSE)</f>
        <v>0</v>
      </c>
      <c r="F90" t="str">
        <f>Sheet1!A2088</f>
        <v>rdx_city_CHN_315</v>
      </c>
    </row>
    <row r="91" spans="1:6">
      <c r="A91" t="s">
        <v>17226</v>
      </c>
      <c r="B91" t="b">
        <f>IF(Sheet1!C2089&lt;&gt;Sheet1!D2089,Sheet1!C2089,FALSE)</f>
        <v>0</v>
      </c>
      <c r="D91" s="4"/>
      <c r="E91" t="b">
        <f>IF(Sheet1!C2089&lt;&gt;Sheet1!D2089,Sheet1!D2089,FALSE)</f>
        <v>0</v>
      </c>
      <c r="F91" t="str">
        <f>Sheet1!A2089</f>
        <v>rdx_city_CHN_316</v>
      </c>
    </row>
    <row r="92" spans="1:6">
      <c r="A92" t="s">
        <v>17227</v>
      </c>
      <c r="B92" t="b">
        <f>IF(Sheet1!C2090&lt;&gt;Sheet1!D2090,Sheet1!C2090,FALSE)</f>
        <v>0</v>
      </c>
      <c r="D92" s="4"/>
      <c r="E92" t="b">
        <f>IF(Sheet1!C2090&lt;&gt;Sheet1!D2090,Sheet1!D2090,FALSE)</f>
        <v>0</v>
      </c>
      <c r="F92" t="str">
        <f>Sheet1!A2090</f>
        <v>rdx_city_CHN_317</v>
      </c>
    </row>
    <row r="93" spans="1:6">
      <c r="A93" t="s">
        <v>17228</v>
      </c>
      <c r="B93" t="b">
        <f>IF(Sheet1!C1431&lt;&gt;Sheet1!D1431,Sheet1!C1431,FALSE)</f>
        <v>0</v>
      </c>
      <c r="D93" s="4"/>
      <c r="E93" t="b">
        <f>IF(Sheet1!C1431&lt;&gt;Sheet1!D1431,Sheet1!D1431,FALSE)</f>
        <v>0</v>
      </c>
      <c r="F93" t="str">
        <f>Sheet1!A1431</f>
        <v>rdx_city_CAN_62</v>
      </c>
    </row>
    <row r="94" spans="1:6">
      <c r="A94" t="s">
        <v>17229</v>
      </c>
      <c r="B94" t="b">
        <f>IF(Sheet1!C800&lt;&gt;Sheet1!D800,Sheet1!C800,FALSE)</f>
        <v>0</v>
      </c>
      <c r="D94" s="4"/>
      <c r="E94" t="b">
        <f>IF(Sheet1!C800&lt;&gt;Sheet1!D800,Sheet1!D800,FALSE)</f>
        <v>0</v>
      </c>
      <c r="F94" t="str">
        <f>Sheet1!A800</f>
        <v>rdx_city_BOL_58</v>
      </c>
    </row>
    <row r="95" spans="1:6">
      <c r="A95" t="s">
        <v>17230</v>
      </c>
      <c r="B95" t="str">
        <f>IF(Sheet1!C4238&lt;&gt;Sheet1!D4238,Sheet1!C4238,FALSE)</f>
        <v>Centar Župa</v>
      </c>
      <c r="D95" s="4"/>
      <c r="E95" t="str">
        <f>IF(Sheet1!C4238&lt;&gt;Sheet1!D4238,Sheet1!D4238,FALSE)</f>
        <v>Centar Zupa</v>
      </c>
      <c r="F95" t="str">
        <f>Sheet1!A4238</f>
        <v>rdx_city_MKD_10</v>
      </c>
    </row>
    <row r="96" spans="1:6">
      <c r="A96" t="s">
        <v>17231</v>
      </c>
      <c r="B96" t="b">
        <f>IF(Sheet1!C2085&lt;&gt;Sheet1!D2085,Sheet1!C2085,FALSE)</f>
        <v>0</v>
      </c>
      <c r="D96" s="4"/>
      <c r="E96" t="b">
        <f>IF(Sheet1!C2085&lt;&gt;Sheet1!D2085,Sheet1!D2085,FALSE)</f>
        <v>0</v>
      </c>
      <c r="F96" t="str">
        <f>Sheet1!A2085</f>
        <v>rdx_city_CHN_312</v>
      </c>
    </row>
    <row r="97" spans="1:6">
      <c r="A97" t="s">
        <v>17232</v>
      </c>
      <c r="B97" t="b">
        <f>IF(Sheet1!C1112&lt;&gt;Sheet1!D1112,Sheet1!C1112,FALSE)</f>
        <v>0</v>
      </c>
      <c r="D97" s="4"/>
      <c r="E97" t="b">
        <f>IF(Sheet1!C1112&lt;&gt;Sheet1!D1112,Sheet1!D1112,FALSE)</f>
        <v>0</v>
      </c>
      <c r="F97" t="str">
        <f>Sheet1!A1112</f>
        <v>rdx_city_BRA_268</v>
      </c>
    </row>
    <row r="98" spans="1:6">
      <c r="A98" t="s">
        <v>17233</v>
      </c>
      <c r="B98" t="b">
        <f>IF(Sheet1!C3405&lt;&gt;Sheet1!D3405,Sheet1!C3405,FALSE)</f>
        <v>0</v>
      </c>
      <c r="D98" s="4"/>
      <c r="E98" t="b">
        <f>IF(Sheet1!C3405&lt;&gt;Sheet1!D3405,Sheet1!D3405,FALSE)</f>
        <v>0</v>
      </c>
      <c r="F98" t="str">
        <f>Sheet1!A3405</f>
        <v>rdx_city_IDN_72</v>
      </c>
    </row>
    <row r="99" spans="1:6">
      <c r="A99" t="s">
        <v>17234</v>
      </c>
      <c r="B99" t="str">
        <f>IF(Sheet1!C633&lt;&gt;Sheet1!D633,Sheet1!C633,FALSE)</f>
        <v>Saatlı</v>
      </c>
      <c r="D99" s="4"/>
      <c r="E99" t="str">
        <f>IF(Sheet1!C633&lt;&gt;Sheet1!D633,Sheet1!D633,FALSE)</f>
        <v>Saatli</v>
      </c>
      <c r="F99" t="str">
        <f>Sheet1!A633</f>
        <v>rdx_city_AZE_50</v>
      </c>
    </row>
    <row r="100" spans="1:6">
      <c r="A100" t="s">
        <v>17235</v>
      </c>
      <c r="B100" t="str">
        <f>IF(Sheet1!C3039&lt;&gt;Sheet1!D3039,Sheet1!C3039,FALSE)</f>
        <v>Catió</v>
      </c>
      <c r="D100" s="4"/>
      <c r="E100" t="str">
        <f>IF(Sheet1!C3039&lt;&gt;Sheet1!D3039,Sheet1!D3039,FALSE)</f>
        <v>Catio</v>
      </c>
      <c r="F100" t="str">
        <f>Sheet1!A3039</f>
        <v>rdx_city_GNB_6</v>
      </c>
    </row>
    <row r="101" spans="1:6">
      <c r="A101" t="s">
        <v>17236</v>
      </c>
      <c r="B101" t="b">
        <f>IF(Sheet1!C3194&lt;&gt;Sheet1!D3194,Sheet1!C3194,FALSE)</f>
        <v>0</v>
      </c>
      <c r="D101" s="4"/>
      <c r="E101" t="b">
        <f>IF(Sheet1!C3194&lt;&gt;Sheet1!D3194,Sheet1!D3194,FALSE)</f>
        <v>0</v>
      </c>
      <c r="F101" t="str">
        <f>Sheet1!A3194</f>
        <v>rdx_city_IND_73</v>
      </c>
    </row>
    <row r="102" spans="1:6">
      <c r="A102" t="s">
        <v>17237</v>
      </c>
      <c r="B102" t="b">
        <f>IF(Sheet1!C3406&lt;&gt;Sheet1!D3406,Sheet1!C3406,FALSE)</f>
        <v>0</v>
      </c>
      <c r="D102" s="4"/>
      <c r="E102" t="b">
        <f>IF(Sheet1!C3406&lt;&gt;Sheet1!D3406,Sheet1!D3406,FALSE)</f>
        <v>0</v>
      </c>
      <c r="F102" t="str">
        <f>Sheet1!A3406</f>
        <v>rdx_city_IDN_73</v>
      </c>
    </row>
    <row r="103" spans="1:6">
      <c r="A103" t="s">
        <v>17238</v>
      </c>
      <c r="B103" t="b">
        <f>IF(Sheet1!C2086&lt;&gt;Sheet1!D2086,Sheet1!C2086,FALSE)</f>
        <v>0</v>
      </c>
      <c r="D103" s="4"/>
      <c r="E103" t="b">
        <f>IF(Sheet1!C2086&lt;&gt;Sheet1!D2086,Sheet1!D2086,FALSE)</f>
        <v>0</v>
      </c>
      <c r="F103" t="str">
        <f>Sheet1!A2086</f>
        <v>rdx_city_CHN_313</v>
      </c>
    </row>
    <row r="104" spans="1:6">
      <c r="A104" t="s">
        <v>17239</v>
      </c>
      <c r="B104" t="b">
        <f>IF(Sheet1!C3986&lt;&gt;Sheet1!D3986,Sheet1!C3986,FALSE)</f>
        <v>0</v>
      </c>
      <c r="D104" s="4"/>
      <c r="E104" t="b">
        <f>IF(Sheet1!C3986&lt;&gt;Sheet1!D3986,Sheet1!D3986,FALSE)</f>
        <v>0</v>
      </c>
      <c r="F104" t="str">
        <f>Sheet1!A3986</f>
        <v>rdx_city_LVA_23</v>
      </c>
    </row>
    <row r="105" spans="1:6">
      <c r="A105" t="s">
        <v>17240</v>
      </c>
      <c r="B105" t="b">
        <f>IF(Sheet1!C2092&lt;&gt;Sheet1!D2092,Sheet1!C2092,FALSE)</f>
        <v>0</v>
      </c>
      <c r="D105" s="4"/>
      <c r="E105" t="b">
        <f>IF(Sheet1!C2092&lt;&gt;Sheet1!D2092,Sheet1!D2092,FALSE)</f>
        <v>0</v>
      </c>
      <c r="F105" t="str">
        <f>Sheet1!A2092</f>
        <v>rdx_city_CHN_319</v>
      </c>
    </row>
    <row r="106" spans="1:6">
      <c r="A106" t="s">
        <v>17241</v>
      </c>
      <c r="B106" t="b">
        <f>IF(Sheet1!C3344&lt;&gt;Sheet1!D3344,Sheet1!C3344,FALSE)</f>
        <v>0</v>
      </c>
      <c r="D106" s="4"/>
      <c r="E106" t="b">
        <f>IF(Sheet1!C3344&lt;&gt;Sheet1!D3344,Sheet1!D3344,FALSE)</f>
        <v>0</v>
      </c>
      <c r="F106" t="str">
        <f>Sheet1!A3344</f>
        <v>rdx_city_IDN_11</v>
      </c>
    </row>
    <row r="107" spans="1:6">
      <c r="A107" t="s">
        <v>17242</v>
      </c>
      <c r="B107" t="b">
        <f>IF(Sheet1!C721&lt;&gt;Sheet1!D721,Sheet1!C721,FALSE)</f>
        <v>0</v>
      </c>
      <c r="D107" s="4"/>
      <c r="E107" t="b">
        <f>IF(Sheet1!C721&lt;&gt;Sheet1!D721,Sheet1!D721,FALSE)</f>
        <v>0</v>
      </c>
      <c r="F107" t="str">
        <f>Sheet1!A721</f>
        <v>rdx_city_BEN_12</v>
      </c>
    </row>
    <row r="108" spans="1:6">
      <c r="A108" t="s">
        <v>17243</v>
      </c>
      <c r="B108" t="b">
        <f>IF(Sheet1!C1895&lt;&gt;Sheet1!D1895,Sheet1!C1895,FALSE)</f>
        <v>0</v>
      </c>
      <c r="D108" s="4"/>
      <c r="E108" t="b">
        <f>IF(Sheet1!C1895&lt;&gt;Sheet1!D1895,Sheet1!D1895,FALSE)</f>
        <v>0</v>
      </c>
      <c r="F108" t="str">
        <f>Sheet1!A1895</f>
        <v>rdx_city_CHN_122</v>
      </c>
    </row>
    <row r="109" spans="1:6">
      <c r="A109" t="s">
        <v>17244</v>
      </c>
      <c r="B109" t="b">
        <f>IF(Sheet1!C3762&lt;&gt;Sheet1!D3762,Sheet1!C3762,FALSE)</f>
        <v>0</v>
      </c>
      <c r="D109" s="4"/>
      <c r="E109" t="b">
        <f>IF(Sheet1!C3762&lt;&gt;Sheet1!D3762,Sheet1!D3762,FALSE)</f>
        <v>0</v>
      </c>
      <c r="F109" t="str">
        <f>Sheet1!A3762</f>
        <v>rdx_city_KAZ_31</v>
      </c>
    </row>
    <row r="110" spans="1:6">
      <c r="A110" t="s">
        <v>17245</v>
      </c>
      <c r="B110" t="str">
        <f>IF(Sheet1!C596&lt;&gt;Sheet1!D596,Sheet1!C596,FALSE)</f>
        <v>Biləsuvar</v>
      </c>
      <c r="D110" s="4"/>
      <c r="E110" t="str">
        <f>IF(Sheet1!C596&lt;&gt;Sheet1!D596,Sheet1!D596,FALSE)</f>
        <v>Bilasuvar</v>
      </c>
      <c r="F110" t="str">
        <f>Sheet1!A596</f>
        <v>rdx_city_AZE_13</v>
      </c>
    </row>
    <row r="111" spans="1:6">
      <c r="A111" t="s">
        <v>17246</v>
      </c>
      <c r="B111" t="b">
        <f>IF(Sheet1!C2121&lt;&gt;Sheet1!D2121,Sheet1!C2121,FALSE)</f>
        <v>0</v>
      </c>
      <c r="D111" s="4"/>
      <c r="E111" t="b">
        <f>IF(Sheet1!C2121&lt;&gt;Sheet1!D2121,Sheet1!D2121,FALSE)</f>
        <v>0</v>
      </c>
      <c r="F111" t="str">
        <f>Sheet1!A2121</f>
        <v>rdx_city_CHN_348</v>
      </c>
    </row>
    <row r="112" spans="1:6">
      <c r="A112" t="s">
        <v>17247</v>
      </c>
      <c r="B112" t="b">
        <f>IF(Sheet1!C1836&lt;&gt;Sheet1!D1836,Sheet1!C1836,FALSE)</f>
        <v>0</v>
      </c>
      <c r="D112" s="4"/>
      <c r="E112" t="b">
        <f>IF(Sheet1!C1836&lt;&gt;Sheet1!D1836,Sheet1!D1836,FALSE)</f>
        <v>0</v>
      </c>
      <c r="F112" t="str">
        <f>Sheet1!A1836</f>
        <v>rdx_city_CHN_63</v>
      </c>
    </row>
    <row r="113" spans="1:6">
      <c r="A113" t="s">
        <v>17248</v>
      </c>
      <c r="B113" t="b">
        <f>IF(Sheet1!C3895&lt;&gt;Sheet1!D3895,Sheet1!C3895,FALSE)</f>
        <v>0</v>
      </c>
      <c r="D113" s="4"/>
      <c r="E113" t="b">
        <f>IF(Sheet1!C3895&lt;&gt;Sheet1!D3895,Sheet1!D3895,FALSE)</f>
        <v>0</v>
      </c>
      <c r="F113" t="str">
        <f>Sheet1!A3895</f>
        <v>rdx_city_XKS_6</v>
      </c>
    </row>
    <row r="114" spans="1:6">
      <c r="A114" t="s">
        <v>17249</v>
      </c>
      <c r="B114" t="b">
        <f>IF(Sheet1!C3364&lt;&gt;Sheet1!D3364,Sheet1!C3364,FALSE)</f>
        <v>0</v>
      </c>
      <c r="D114" s="4"/>
      <c r="E114" t="b">
        <f>IF(Sheet1!C3364&lt;&gt;Sheet1!D3364,Sheet1!D3364,FALSE)</f>
        <v>0</v>
      </c>
      <c r="F114" t="str">
        <f>Sheet1!A3364</f>
        <v>rdx_city_IDN_31</v>
      </c>
    </row>
    <row r="115" spans="1:6">
      <c r="A115" t="s">
        <v>17250</v>
      </c>
      <c r="B115" t="b">
        <f>IF(Sheet1!C402&lt;&gt;Sheet1!D402,Sheet1!C402,FALSE)</f>
        <v>0</v>
      </c>
      <c r="D115" s="4"/>
      <c r="E115" t="b">
        <f>IF(Sheet1!C402&lt;&gt;Sheet1!D402,Sheet1!D402,FALSE)</f>
        <v>0</v>
      </c>
      <c r="F115" t="str">
        <f>Sheet1!A402</f>
        <v>rdx_city_AUS_47</v>
      </c>
    </row>
    <row r="116" spans="1:6">
      <c r="A116" t="s">
        <v>17251</v>
      </c>
      <c r="B116" t="b">
        <f>IF(Sheet1!C393&lt;&gt;Sheet1!D393,Sheet1!C393,FALSE)</f>
        <v>0</v>
      </c>
      <c r="D116" s="4"/>
      <c r="E116" t="b">
        <f>IF(Sheet1!C393&lt;&gt;Sheet1!D393,Sheet1!D393,FALSE)</f>
        <v>0</v>
      </c>
      <c r="F116" t="str">
        <f>Sheet1!A393</f>
        <v>rdx_city_AUS_38</v>
      </c>
    </row>
    <row r="117" spans="1:6">
      <c r="A117" t="s">
        <v>17252</v>
      </c>
      <c r="B117" t="str">
        <f>IF(Sheet1!C895&lt;&gt;Sheet1!D895,Sheet1!C895,FALSE)</f>
        <v>Bento Gonçalves</v>
      </c>
      <c r="D117" s="4"/>
      <c r="E117" t="str">
        <f>IF(Sheet1!C895&lt;&gt;Sheet1!D895,Sheet1!D895,FALSE)</f>
        <v>Bento Goncalves</v>
      </c>
      <c r="F117" t="str">
        <f>Sheet1!A895</f>
        <v>rdx_city_BRA_51</v>
      </c>
    </row>
    <row r="118" spans="1:6">
      <c r="A118" t="s">
        <v>17253</v>
      </c>
      <c r="B118" t="b">
        <f>IF(Sheet1!C1972&lt;&gt;Sheet1!D1972,Sheet1!C1972,FALSE)</f>
        <v>0</v>
      </c>
      <c r="D118" s="4"/>
      <c r="E118" t="b">
        <f>IF(Sheet1!C1972&lt;&gt;Sheet1!D1972,Sheet1!D1972,FALSE)</f>
        <v>0</v>
      </c>
      <c r="F118" t="str">
        <f>Sheet1!A1972</f>
        <v>rdx_city_CHN_199</v>
      </c>
    </row>
    <row r="119" spans="1:6">
      <c r="A119" t="s">
        <v>17254</v>
      </c>
      <c r="B119" t="b">
        <f>IF(Sheet1!C1442&lt;&gt;Sheet1!D1442,Sheet1!C1442,FALSE)</f>
        <v>0</v>
      </c>
      <c r="D119" s="4"/>
      <c r="E119" t="b">
        <f>IF(Sheet1!C1442&lt;&gt;Sheet1!D1442,Sheet1!D1442,FALSE)</f>
        <v>0</v>
      </c>
      <c r="F119" t="str">
        <f>Sheet1!A1442</f>
        <v>rdx_city_CAN_73</v>
      </c>
    </row>
    <row r="120" spans="1:6">
      <c r="A120" t="s">
        <v>17255</v>
      </c>
      <c r="B120" t="b">
        <f>IF(Sheet1!C2093&lt;&gt;Sheet1!D2093,Sheet1!C2093,FALSE)</f>
        <v>0</v>
      </c>
      <c r="D120" s="4"/>
      <c r="E120" t="b">
        <f>IF(Sheet1!C2093&lt;&gt;Sheet1!D2093,Sheet1!D2093,FALSE)</f>
        <v>0</v>
      </c>
      <c r="F120" t="str">
        <f>Sheet1!A2093</f>
        <v>rdx_city_CHN_320</v>
      </c>
    </row>
    <row r="121" spans="1:6">
      <c r="A121" t="s">
        <v>17256</v>
      </c>
      <c r="B121" t="b">
        <f>IF(Sheet1!C2805&lt;&gt;Sheet1!D2805,Sheet1!C2805,FALSE)</f>
        <v>0</v>
      </c>
      <c r="D121" s="4"/>
      <c r="E121" t="b">
        <f>IF(Sheet1!C2805&lt;&gt;Sheet1!D2805,Sheet1!D2805,FALSE)</f>
        <v>0</v>
      </c>
      <c r="F121" t="str">
        <f>Sheet1!A2805</f>
        <v>rdx_city_GAB_5</v>
      </c>
    </row>
    <row r="122" spans="1:6">
      <c r="A122" t="s">
        <v>17257</v>
      </c>
      <c r="B122" t="b">
        <f>IF(Sheet1!C2811&lt;&gt;Sheet1!D2811,Sheet1!C2811,FALSE)</f>
        <v>0</v>
      </c>
      <c r="D122" s="4"/>
      <c r="E122" t="b">
        <f>IF(Sheet1!C2811&lt;&gt;Sheet1!D2811,Sheet1!D2811,FALSE)</f>
        <v>0</v>
      </c>
      <c r="F122" t="str">
        <f>Sheet1!A2811</f>
        <v>rdx_city_GAB_11</v>
      </c>
    </row>
    <row r="123" spans="1:6">
      <c r="A123" t="s">
        <v>17258</v>
      </c>
      <c r="B123" t="b">
        <f>IF(Sheet1!C2813&lt;&gt;Sheet1!D2813,Sheet1!C2813,FALSE)</f>
        <v>0</v>
      </c>
      <c r="D123" s="4"/>
      <c r="E123" t="b">
        <f>IF(Sheet1!C2813&lt;&gt;Sheet1!D2813,Sheet1!D2813,FALSE)</f>
        <v>0</v>
      </c>
      <c r="F123" t="str">
        <f>Sheet1!A2813</f>
        <v>rdx_city_GAB_13</v>
      </c>
    </row>
    <row r="124" spans="1:6">
      <c r="A124" t="s">
        <v>17259</v>
      </c>
      <c r="B124" t="b">
        <f>IF(Sheet1!C1949&lt;&gt;Sheet1!D1949,Sheet1!C1949,FALSE)</f>
        <v>0</v>
      </c>
      <c r="D124" s="4"/>
      <c r="E124" t="b">
        <f>IF(Sheet1!C1949&lt;&gt;Sheet1!D1949,Sheet1!D1949,FALSE)</f>
        <v>0</v>
      </c>
      <c r="F124" t="str">
        <f>Sheet1!A1949</f>
        <v>rdx_city_CHN_176</v>
      </c>
    </row>
    <row r="125" spans="1:6">
      <c r="A125" t="s">
        <v>17260</v>
      </c>
      <c r="B125" t="b">
        <f>IF(Sheet1!C1874&lt;&gt;Sheet1!D1874,Sheet1!C1874,FALSE)</f>
        <v>0</v>
      </c>
      <c r="D125" s="4"/>
      <c r="E125" t="b">
        <f>IF(Sheet1!C1874&lt;&gt;Sheet1!D1874,Sheet1!D1874,FALSE)</f>
        <v>0</v>
      </c>
      <c r="F125" t="str">
        <f>Sheet1!A1874</f>
        <v>rdx_city_CHN_101</v>
      </c>
    </row>
    <row r="126" spans="1:6">
      <c r="A126" t="s">
        <v>17261</v>
      </c>
      <c r="B126" t="b">
        <f>IF(Sheet1!C1936&lt;&gt;Sheet1!D1936,Sheet1!C1936,FALSE)</f>
        <v>0</v>
      </c>
      <c r="D126" s="4"/>
      <c r="E126" t="b">
        <f>IF(Sheet1!C1936&lt;&gt;Sheet1!D1936,Sheet1!D1936,FALSE)</f>
        <v>0</v>
      </c>
      <c r="F126" t="str">
        <f>Sheet1!A1936</f>
        <v>rdx_city_CHN_163</v>
      </c>
    </row>
    <row r="127" spans="1:6">
      <c r="A127" t="s">
        <v>17262</v>
      </c>
      <c r="B127" t="b">
        <f>IF(Sheet1!C2861&lt;&gt;Sheet1!D2861,Sheet1!C2861,FALSE)</f>
        <v>0</v>
      </c>
      <c r="D127" s="4"/>
      <c r="E127" t="b">
        <f>IF(Sheet1!C2861&lt;&gt;Sheet1!D2861,Sheet1!D2861,FALSE)</f>
        <v>0</v>
      </c>
      <c r="F127" t="str">
        <f>Sheet1!A2861</f>
        <v>rdx_city_DEU_19</v>
      </c>
    </row>
    <row r="128" spans="1:6">
      <c r="A128" t="s">
        <v>17263</v>
      </c>
      <c r="B128" t="b">
        <f>IF(Sheet1!C1958&lt;&gt;Sheet1!D1958,Sheet1!C1958,FALSE)</f>
        <v>0</v>
      </c>
      <c r="D128" s="4"/>
      <c r="E128" t="b">
        <f>IF(Sheet1!C1958&lt;&gt;Sheet1!D1958,Sheet1!D1958,FALSE)</f>
        <v>0</v>
      </c>
      <c r="F128" t="str">
        <f>Sheet1!A1958</f>
        <v>rdx_city_CHN_185</v>
      </c>
    </row>
    <row r="129" spans="1:6">
      <c r="A129" t="s">
        <v>17264</v>
      </c>
      <c r="B129" t="b">
        <f>IF(Sheet1!C2862&lt;&gt;Sheet1!D2862,Sheet1!C2862,FALSE)</f>
        <v>0</v>
      </c>
      <c r="D129" s="4"/>
      <c r="E129" t="b">
        <f>IF(Sheet1!C2862&lt;&gt;Sheet1!D2862,Sheet1!D2862,FALSE)</f>
        <v>0</v>
      </c>
      <c r="F129" t="str">
        <f>Sheet1!A2862</f>
        <v>rdx_city_DEU_20</v>
      </c>
    </row>
    <row r="130" spans="1:6">
      <c r="A130" t="s">
        <v>17265</v>
      </c>
      <c r="B130" t="b">
        <f>IF(Sheet1!C481&lt;&gt;Sheet1!D481,Sheet1!C481,FALSE)</f>
        <v>0</v>
      </c>
      <c r="D130" s="4"/>
      <c r="E130" t="b">
        <f>IF(Sheet1!C481&lt;&gt;Sheet1!D481,Sheet1!D481,FALSE)</f>
        <v>0</v>
      </c>
      <c r="F130" t="str">
        <f>Sheet1!A481</f>
        <v>rdx_city_AUS_126</v>
      </c>
    </row>
    <row r="131" spans="1:6">
      <c r="A131" t="s">
        <v>17266</v>
      </c>
      <c r="B131" t="b">
        <f>IF(Sheet1!C1951&lt;&gt;Sheet1!D1951,Sheet1!C1951,FALSE)</f>
        <v>0</v>
      </c>
      <c r="D131" s="4"/>
      <c r="E131" t="b">
        <f>IF(Sheet1!C1951&lt;&gt;Sheet1!D1951,Sheet1!D1951,FALSE)</f>
        <v>0</v>
      </c>
      <c r="F131" t="str">
        <f>Sheet1!A1951</f>
        <v>rdx_city_CHN_178</v>
      </c>
    </row>
    <row r="132" spans="1:6">
      <c r="A132" t="s">
        <v>17267</v>
      </c>
      <c r="B132" t="str">
        <f>IF(Sheet1!C3901&lt;&gt;Sheet1!D3901,Sheet1!C3901,FALSE)</f>
        <v>Kaçanik</v>
      </c>
      <c r="D132" s="4"/>
      <c r="E132" t="str">
        <f>IF(Sheet1!C3901&lt;&gt;Sheet1!D3901,Sheet1!D3901,FALSE)</f>
        <v>Kacanik</v>
      </c>
      <c r="F132" t="str">
        <f>Sheet1!A3901</f>
        <v>rdx_city_XKS_12</v>
      </c>
    </row>
    <row r="133" spans="1:6">
      <c r="A133" t="s">
        <v>17268</v>
      </c>
      <c r="B133" t="b">
        <f>IF(Sheet1!C1901&lt;&gt;Sheet1!D1901,Sheet1!C1901,FALSE)</f>
        <v>0</v>
      </c>
      <c r="D133" s="4"/>
      <c r="E133" t="b">
        <f>IF(Sheet1!C1901&lt;&gt;Sheet1!D1901,Sheet1!D1901,FALSE)</f>
        <v>0</v>
      </c>
      <c r="F133" t="str">
        <f>Sheet1!A1901</f>
        <v>rdx_city_CHN_128</v>
      </c>
    </row>
    <row r="134" spans="1:6">
      <c r="A134" t="s">
        <v>17269</v>
      </c>
      <c r="B134" t="b">
        <f>IF(Sheet1!C1899&lt;&gt;Sheet1!D1899,Sheet1!C1899,FALSE)</f>
        <v>0</v>
      </c>
      <c r="D134" s="4"/>
      <c r="E134" t="b">
        <f>IF(Sheet1!C1899&lt;&gt;Sheet1!D1899,Sheet1!D1899,FALSE)</f>
        <v>0</v>
      </c>
      <c r="F134" t="str">
        <f>Sheet1!A1899</f>
        <v>rdx_city_CHN_126</v>
      </c>
    </row>
    <row r="135" spans="1:6">
      <c r="A135" t="s">
        <v>17270</v>
      </c>
      <c r="B135" t="b">
        <f>IF(Sheet1!C2098&lt;&gt;Sheet1!D2098,Sheet1!C2098,FALSE)</f>
        <v>0</v>
      </c>
      <c r="D135" s="4"/>
      <c r="E135" t="b">
        <f>IF(Sheet1!C2098&lt;&gt;Sheet1!D2098,Sheet1!D2098,FALSE)</f>
        <v>0</v>
      </c>
      <c r="F135" t="str">
        <f>Sheet1!A2098</f>
        <v>rdx_city_CHN_325</v>
      </c>
    </row>
    <row r="136" spans="1:6">
      <c r="A136" t="s">
        <v>17271</v>
      </c>
      <c r="B136" t="b">
        <f>IF(Sheet1!C2119&lt;&gt;Sheet1!D2119,Sheet1!C2119,FALSE)</f>
        <v>0</v>
      </c>
      <c r="D136" s="4"/>
      <c r="E136" t="b">
        <f>IF(Sheet1!C2119&lt;&gt;Sheet1!D2119,Sheet1!D2119,FALSE)</f>
        <v>0</v>
      </c>
      <c r="F136" t="str">
        <f>Sheet1!A2119</f>
        <v>rdx_city_CHN_346</v>
      </c>
    </row>
    <row r="137" spans="1:6">
      <c r="A137" t="s">
        <v>17272</v>
      </c>
      <c r="B137" t="str">
        <f>IF(Sheet1!C645&lt;&gt;Sheet1!D645,Sheet1!C645,FALSE)</f>
        <v>Tərtər</v>
      </c>
      <c r="D137" s="4"/>
      <c r="E137" t="str">
        <f>IF(Sheet1!C645&lt;&gt;Sheet1!D645,Sheet1!D645,FALSE)</f>
        <v>Tartar</v>
      </c>
      <c r="F137" t="str">
        <f>Sheet1!A645</f>
        <v>rdx_city_AZE_62</v>
      </c>
    </row>
    <row r="138" spans="1:6">
      <c r="A138" t="s">
        <v>17273</v>
      </c>
      <c r="B138" t="b">
        <f>IF(Sheet1!C1940&lt;&gt;Sheet1!D1940,Sheet1!C1940,FALSE)</f>
        <v>0</v>
      </c>
      <c r="D138" s="4"/>
      <c r="E138" t="b">
        <f>IF(Sheet1!C1940&lt;&gt;Sheet1!D1940,Sheet1!D1940,FALSE)</f>
        <v>0</v>
      </c>
      <c r="F138" t="str">
        <f>Sheet1!A1940</f>
        <v>rdx_city_CHN_167</v>
      </c>
    </row>
    <row r="139" spans="1:6">
      <c r="A139" t="s">
        <v>17274</v>
      </c>
      <c r="B139" t="b">
        <f>IF(Sheet1!C3871&lt;&gt;Sheet1!D3871,Sheet1!C3871,FALSE)</f>
        <v>0</v>
      </c>
      <c r="D139" s="4"/>
      <c r="E139" t="b">
        <f>IF(Sheet1!C3871&lt;&gt;Sheet1!D3871,Sheet1!D3871,FALSE)</f>
        <v>0</v>
      </c>
      <c r="F139" t="str">
        <f>Sheet1!A3871</f>
        <v>rdx_city_KEN_44</v>
      </c>
    </row>
    <row r="140" spans="1:6">
      <c r="A140" t="s">
        <v>17275</v>
      </c>
      <c r="B140" t="str">
        <f>IF(Sheet1!C1621&lt;&gt;Sheet1!D1621,Sheet1!C1621,FALSE)</f>
        <v>Calheta de São Miguel</v>
      </c>
      <c r="D140" s="4"/>
      <c r="E140" t="str">
        <f>IF(Sheet1!C1621&lt;&gt;Sheet1!D1621,Sheet1!D1621,FALSE)</f>
        <v>Calheta de Sao Miguel</v>
      </c>
      <c r="F140" t="str">
        <f>Sheet1!A1621</f>
        <v>rdx_city_CPV_2</v>
      </c>
    </row>
    <row r="141" spans="1:6">
      <c r="A141" t="s">
        <v>17276</v>
      </c>
      <c r="B141" t="b">
        <f>IF(Sheet1!C3442&lt;&gt;Sheet1!D3442,Sheet1!C3442,FALSE)</f>
        <v>0</v>
      </c>
      <c r="D141" s="4"/>
      <c r="E141" t="b">
        <f>IF(Sheet1!C3442&lt;&gt;Sheet1!D3442,Sheet1!D3442,FALSE)</f>
        <v>0</v>
      </c>
      <c r="F141" t="str">
        <f>Sheet1!A3442</f>
        <v>rdx_city_IRN_2</v>
      </c>
    </row>
    <row r="142" spans="1:6">
      <c r="A142" t="s">
        <v>17277</v>
      </c>
      <c r="B142" t="b">
        <f>IF(Sheet1!C1157&lt;&gt;Sheet1!D1157,Sheet1!C1157,FALSE)</f>
        <v>0</v>
      </c>
      <c r="D142" s="4"/>
      <c r="E142" t="b">
        <f>IF(Sheet1!C1157&lt;&gt;Sheet1!D1157,Sheet1!D1157,FALSE)</f>
        <v>0</v>
      </c>
      <c r="F142" t="str">
        <f>Sheet1!A1157</f>
        <v>rdx_city_BRA_313</v>
      </c>
    </row>
    <row r="143" spans="1:6">
      <c r="A143" t="s">
        <v>17278</v>
      </c>
      <c r="B143" t="b">
        <f>IF(Sheet1!C3403&lt;&gt;Sheet1!D3403,Sheet1!C3403,FALSE)</f>
        <v>0</v>
      </c>
      <c r="D143" s="4"/>
      <c r="E143" t="b">
        <f>IF(Sheet1!C3403&lt;&gt;Sheet1!D3403,Sheet1!D3403,FALSE)</f>
        <v>0</v>
      </c>
      <c r="F143" t="str">
        <f>Sheet1!A3403</f>
        <v>rdx_city_IDN_70</v>
      </c>
    </row>
    <row r="144" spans="1:6">
      <c r="A144" t="s">
        <v>17279</v>
      </c>
      <c r="B144" t="str">
        <f>IF(Sheet1!C3919&lt;&gt;Sheet1!D3919,Sheet1!C3919,FALSE)</f>
        <v>Shtërpcë</v>
      </c>
      <c r="D144" s="4"/>
      <c r="E144" t="str">
        <f>IF(Sheet1!C3919&lt;&gt;Sheet1!D3919,Sheet1!D3919,FALSE)</f>
        <v>Shterpce</v>
      </c>
      <c r="F144" t="str">
        <f>Sheet1!A3919</f>
        <v>rdx_city_XKS_30</v>
      </c>
    </row>
    <row r="145" spans="1:6">
      <c r="A145" t="s">
        <v>17280</v>
      </c>
      <c r="B145" t="b">
        <f>IF(Sheet1!C3883&lt;&gt;Sheet1!D3883,Sheet1!C3883,FALSE)</f>
        <v>0</v>
      </c>
      <c r="D145" s="4"/>
      <c r="E145" t="b">
        <f>IF(Sheet1!C3883&lt;&gt;Sheet1!D3883,Sheet1!D3883,FALSE)</f>
        <v>0</v>
      </c>
      <c r="F145" t="str">
        <f>Sheet1!A3883</f>
        <v>rdx_city_KEN_56</v>
      </c>
    </row>
    <row r="146" spans="1:6">
      <c r="A146" t="s">
        <v>17281</v>
      </c>
      <c r="B146" t="b">
        <f>IF(Sheet1!C4232&lt;&gt;Sheet1!D4232,Sheet1!C4232,FALSE)</f>
        <v>0</v>
      </c>
      <c r="D146" s="4"/>
      <c r="E146" t="b">
        <f>IF(Sheet1!C4232&lt;&gt;Sheet1!D4232,Sheet1!D4232,FALSE)</f>
        <v>0</v>
      </c>
      <c r="F146" t="str">
        <f>Sheet1!A4232</f>
        <v>rdx_city_MKD_4</v>
      </c>
    </row>
    <row r="147" spans="1:6">
      <c r="A147" t="s">
        <v>17282</v>
      </c>
      <c r="B147" t="b">
        <f>IF(Sheet1!C3847&lt;&gt;Sheet1!D3847,Sheet1!C3847,FALSE)</f>
        <v>0</v>
      </c>
      <c r="D147" s="4"/>
      <c r="E147" t="b">
        <f>IF(Sheet1!C3847&lt;&gt;Sheet1!D3847,Sheet1!D3847,FALSE)</f>
        <v>0</v>
      </c>
      <c r="F147" t="str">
        <f>Sheet1!A3847</f>
        <v>rdx_city_KEN_20</v>
      </c>
    </row>
    <row r="148" spans="1:6">
      <c r="A148" t="s">
        <v>17283</v>
      </c>
      <c r="B148" t="b">
        <f>IF(Sheet1!C749&lt;&gt;Sheet1!D749,Sheet1!C749,FALSE)</f>
        <v>0</v>
      </c>
      <c r="D148" s="4"/>
      <c r="E148" t="b">
        <f>IF(Sheet1!C749&lt;&gt;Sheet1!D749,Sheet1!D749,FALSE)</f>
        <v>0</v>
      </c>
      <c r="F148" t="str">
        <f>Sheet1!A749</f>
        <v>rdx_city_BOL_7</v>
      </c>
    </row>
    <row r="149" spans="1:6">
      <c r="A149" t="s">
        <v>17284</v>
      </c>
      <c r="B149" t="b">
        <f>IF(Sheet1!C615&lt;&gt;Sheet1!D615,Sheet1!C615,FALSE)</f>
        <v>0</v>
      </c>
      <c r="D149" s="4"/>
      <c r="E149" t="b">
        <f>IF(Sheet1!C615&lt;&gt;Sheet1!D615,Sheet1!D615,FALSE)</f>
        <v>0</v>
      </c>
      <c r="F149" t="str">
        <f>Sheet1!A615</f>
        <v>rdx_city_AZE_32</v>
      </c>
    </row>
    <row r="150" spans="1:6">
      <c r="A150" t="s">
        <v>17285</v>
      </c>
      <c r="B150" t="b">
        <f>IF(Sheet1!C753&lt;&gt;Sheet1!D753,Sheet1!C753,FALSE)</f>
        <v>0</v>
      </c>
      <c r="D150" s="4"/>
      <c r="E150" t="b">
        <f>IF(Sheet1!C753&lt;&gt;Sheet1!D753,Sheet1!D753,FALSE)</f>
        <v>0</v>
      </c>
      <c r="F150" t="str">
        <f>Sheet1!A753</f>
        <v>rdx_city_BOL_11</v>
      </c>
    </row>
    <row r="151" spans="1:6">
      <c r="A151" t="s">
        <v>17286</v>
      </c>
      <c r="B151" t="b">
        <f>IF(Sheet1!C765&lt;&gt;Sheet1!D765,Sheet1!C765,FALSE)</f>
        <v>0</v>
      </c>
      <c r="D151" s="4"/>
      <c r="E151" t="b">
        <f>IF(Sheet1!C765&lt;&gt;Sheet1!D765,Sheet1!D765,FALSE)</f>
        <v>0</v>
      </c>
      <c r="F151" t="str">
        <f>Sheet1!A765</f>
        <v>rdx_city_BOL_23</v>
      </c>
    </row>
    <row r="152" spans="1:6">
      <c r="A152" t="s">
        <v>17287</v>
      </c>
      <c r="B152" t="b">
        <f>IF(Sheet1!C499&lt;&gt;Sheet1!D499,Sheet1!C499,FALSE)</f>
        <v>0</v>
      </c>
      <c r="D152" s="4"/>
      <c r="E152" t="b">
        <f>IF(Sheet1!C499&lt;&gt;Sheet1!D499,Sheet1!D499,FALSE)</f>
        <v>0</v>
      </c>
      <c r="F152" t="str">
        <f>Sheet1!A499</f>
        <v>rdx_city_AUS_144</v>
      </c>
    </row>
    <row r="153" spans="1:6">
      <c r="A153" t="s">
        <v>17288</v>
      </c>
      <c r="B153" t="b">
        <f>IF(Sheet1!C1159&lt;&gt;Sheet1!D1159,Sheet1!C1159,FALSE)</f>
        <v>0</v>
      </c>
      <c r="D153" s="4"/>
      <c r="E153" t="b">
        <f>IF(Sheet1!C1159&lt;&gt;Sheet1!D1159,Sheet1!D1159,FALSE)</f>
        <v>0</v>
      </c>
      <c r="F153" t="str">
        <f>Sheet1!A1159</f>
        <v>rdx_city_BRA_315</v>
      </c>
    </row>
    <row r="154" spans="1:6">
      <c r="A154" t="s">
        <v>17289</v>
      </c>
      <c r="B154" t="str">
        <f>IF(Sheet1!C4198&lt;&gt;Sheet1!D4198,Sheet1!C4198,FALSE)</f>
        <v>Šakiai</v>
      </c>
      <c r="D154" s="4"/>
      <c r="E154" t="str">
        <f>IF(Sheet1!C4198&lt;&gt;Sheet1!D4198,Sheet1!D4198,FALSE)</f>
        <v>Sakiai</v>
      </c>
      <c r="F154" t="str">
        <f>Sheet1!A4198</f>
        <v>rdx_city_LTU_37</v>
      </c>
    </row>
    <row r="155" spans="1:6">
      <c r="A155" t="s">
        <v>17290</v>
      </c>
      <c r="B155" t="b">
        <f>IF(Sheet1!C3873&lt;&gt;Sheet1!D3873,Sheet1!C3873,FALSE)</f>
        <v>0</v>
      </c>
      <c r="D155" s="4"/>
      <c r="E155" t="b">
        <f>IF(Sheet1!C3873&lt;&gt;Sheet1!D3873,Sheet1!D3873,FALSE)</f>
        <v>0</v>
      </c>
      <c r="F155" t="str">
        <f>Sheet1!A3873</f>
        <v>rdx_city_KEN_46</v>
      </c>
    </row>
    <row r="156" spans="1:6">
      <c r="A156" t="s">
        <v>17291</v>
      </c>
      <c r="B156" t="b">
        <f>IF(Sheet1!C2584&lt;&gt;Sheet1!D2584,Sheet1!C2584,FALSE)</f>
        <v>0</v>
      </c>
      <c r="D156" s="4"/>
      <c r="E156" t="b">
        <f>IF(Sheet1!C2584&lt;&gt;Sheet1!D2584,Sheet1!D2584,FALSE)</f>
        <v>0</v>
      </c>
      <c r="F156" t="str">
        <f>Sheet1!A2584</f>
        <v>rdx_city_EGY_33</v>
      </c>
    </row>
    <row r="157" spans="1:6">
      <c r="A157" t="s">
        <v>17292</v>
      </c>
      <c r="B157" t="str">
        <f>IF(Sheet1!C638&lt;&gt;Sheet1!D638,Sheet1!C638,FALSE)</f>
        <v>Şəmkir</v>
      </c>
      <c r="D157" s="4"/>
      <c r="E157" t="str">
        <f>IF(Sheet1!C638&lt;&gt;Sheet1!D638,Sheet1!D638,FALSE)</f>
        <v>Samkir</v>
      </c>
      <c r="F157" t="str">
        <f>Sheet1!A638</f>
        <v>rdx_city_AZE_55</v>
      </c>
    </row>
    <row r="158" spans="1:6">
      <c r="A158" t="s">
        <v>17293</v>
      </c>
      <c r="B158" t="b">
        <f>IF(Sheet1!C1556&lt;&gt;Sheet1!D1556,Sheet1!C1556,FALSE)</f>
        <v>0</v>
      </c>
      <c r="D158" s="4"/>
      <c r="E158" t="b">
        <f>IF(Sheet1!C1556&lt;&gt;Sheet1!D1556,Sheet1!D1556,FALSE)</f>
        <v>0</v>
      </c>
      <c r="F158" t="str">
        <f>Sheet1!A1556</f>
        <v>rdx_city_CAN_187</v>
      </c>
    </row>
    <row r="159" spans="1:6">
      <c r="A159" t="s">
        <v>17294</v>
      </c>
      <c r="B159" t="b">
        <f>IF(Sheet1!C2006&lt;&gt;Sheet1!D2006,Sheet1!C2006,FALSE)</f>
        <v>0</v>
      </c>
      <c r="D159" s="4"/>
      <c r="E159" t="b">
        <f>IF(Sheet1!C2006&lt;&gt;Sheet1!D2006,Sheet1!D2006,FALSE)</f>
        <v>0</v>
      </c>
      <c r="F159" t="str">
        <f>Sheet1!A2006</f>
        <v>rdx_city_CHN_233</v>
      </c>
    </row>
    <row r="160" spans="1:6">
      <c r="A160" t="s">
        <v>17295</v>
      </c>
      <c r="B160" t="str">
        <f>IF(Sheet1!C624&lt;&gt;Sheet1!D624,Sheet1!C624,FALSE)</f>
        <v>Qəbələ</v>
      </c>
      <c r="D160" s="4"/>
      <c r="E160" t="str">
        <f>IF(Sheet1!C624&lt;&gt;Sheet1!D624,Sheet1!D624,FALSE)</f>
        <v>Qabala</v>
      </c>
      <c r="F160" t="str">
        <f>Sheet1!A624</f>
        <v>rdx_city_AZE_41</v>
      </c>
    </row>
    <row r="161" spans="1:6">
      <c r="A161" t="s">
        <v>17296</v>
      </c>
      <c r="B161" t="b">
        <f>IF(Sheet1!C1690&lt;&gt;Sheet1!D1690,Sheet1!C1690,FALSE)</f>
        <v>0</v>
      </c>
      <c r="D161" s="4"/>
      <c r="E161" t="b">
        <f>IF(Sheet1!C1690&lt;&gt;Sheet1!D1690,Sheet1!D1690,FALSE)</f>
        <v>0</v>
      </c>
      <c r="F161" t="str">
        <f>Sheet1!A1690</f>
        <v>rdx_city_CHL_1</v>
      </c>
    </row>
    <row r="162" spans="1:6">
      <c r="A162" t="s">
        <v>17297</v>
      </c>
      <c r="B162" t="b">
        <f>IF(Sheet1!C3804&lt;&gt;Sheet1!D3804,Sheet1!C3804,FALSE)</f>
        <v>0</v>
      </c>
      <c r="D162" s="4"/>
      <c r="E162" t="b">
        <f>IF(Sheet1!C3804&lt;&gt;Sheet1!D3804,Sheet1!D3804,FALSE)</f>
        <v>0</v>
      </c>
      <c r="F162" t="str">
        <f>Sheet1!A3804</f>
        <v>rdx_city_KAZ_73</v>
      </c>
    </row>
    <row r="163" spans="1:6">
      <c r="A163" t="s">
        <v>17298</v>
      </c>
      <c r="B163" t="str">
        <f>IF(Sheet1!C1042&lt;&gt;Sheet1!D1042,Sheet1!C1042,FALSE)</f>
        <v>Ji-Paraná</v>
      </c>
      <c r="D163" s="4"/>
      <c r="E163" t="str">
        <f>IF(Sheet1!C1042&lt;&gt;Sheet1!D1042,Sheet1!D1042,FALSE)</f>
        <v>Ji-Parana</v>
      </c>
      <c r="F163" t="str">
        <f>Sheet1!A1042</f>
        <v>rdx_city_BRA_198</v>
      </c>
    </row>
    <row r="164" spans="1:6">
      <c r="A164" t="s">
        <v>17299</v>
      </c>
      <c r="B164" t="str">
        <f>IF(Sheet1!C1170&lt;&gt;Sheet1!D1170,Sheet1!C1170,FALSE)</f>
        <v>Santo André</v>
      </c>
      <c r="D164" s="4"/>
      <c r="E164" t="str">
        <f>IF(Sheet1!C1170&lt;&gt;Sheet1!D1170,Sheet1!D1170,FALSE)</f>
        <v>Santo Andre</v>
      </c>
      <c r="F164" t="str">
        <f>Sheet1!A1170</f>
        <v>rdx_city_BRA_326</v>
      </c>
    </row>
    <row r="165" spans="1:6">
      <c r="A165" t="s">
        <v>17300</v>
      </c>
      <c r="B165" t="b">
        <f>IF(Sheet1!C2097&lt;&gt;Sheet1!D2097,Sheet1!C2097,FALSE)</f>
        <v>0</v>
      </c>
      <c r="D165" s="4"/>
      <c r="E165" t="b">
        <f>IF(Sheet1!C2097&lt;&gt;Sheet1!D2097,Sheet1!D2097,FALSE)</f>
        <v>0</v>
      </c>
      <c r="F165" t="str">
        <f>Sheet1!A2097</f>
        <v>rdx_city_CHN_324</v>
      </c>
    </row>
    <row r="166" spans="1:6">
      <c r="A166" t="s">
        <v>17301</v>
      </c>
      <c r="B166" t="str">
        <f>IF(Sheet1!C1547&lt;&gt;Sheet1!D1547,Sheet1!C1547,FALSE)</f>
        <v>Québec</v>
      </c>
      <c r="D166" s="4"/>
      <c r="E166" t="str">
        <f>IF(Sheet1!C1547&lt;&gt;Sheet1!D1547,Sheet1!D1547,FALSE)</f>
        <v>Quebec</v>
      </c>
      <c r="F166" t="str">
        <f>Sheet1!A1547</f>
        <v>rdx_city_CAN_178</v>
      </c>
    </row>
    <row r="167" spans="1:6">
      <c r="A167" t="s">
        <v>17302</v>
      </c>
      <c r="B167" t="b">
        <f>IF(Sheet1!C1900&lt;&gt;Sheet1!D1900,Sheet1!C1900,FALSE)</f>
        <v>0</v>
      </c>
      <c r="D167" s="4"/>
      <c r="E167" t="b">
        <f>IF(Sheet1!C1900&lt;&gt;Sheet1!D1900,Sheet1!D1900,FALSE)</f>
        <v>0</v>
      </c>
      <c r="F167" t="str">
        <f>Sheet1!A1900</f>
        <v>rdx_city_CHN_127</v>
      </c>
    </row>
    <row r="168" spans="1:6">
      <c r="A168" t="s">
        <v>17303</v>
      </c>
      <c r="B168" t="b">
        <f>IF(Sheet1!C4191&lt;&gt;Sheet1!D4191,Sheet1!C4191,FALSE)</f>
        <v>0</v>
      </c>
      <c r="D168" s="4"/>
      <c r="E168" t="b">
        <f>IF(Sheet1!C4191&lt;&gt;Sheet1!D4191,Sheet1!D4191,FALSE)</f>
        <v>0</v>
      </c>
      <c r="F168" t="str">
        <f>Sheet1!A4191</f>
        <v>rdx_city_LTU_30</v>
      </c>
    </row>
    <row r="169" spans="1:6">
      <c r="A169" t="s">
        <v>17304</v>
      </c>
      <c r="B169" t="b">
        <f>IF(Sheet1!C1950&lt;&gt;Sheet1!D1950,Sheet1!C1950,FALSE)</f>
        <v>0</v>
      </c>
      <c r="D169" s="4"/>
      <c r="E169" t="b">
        <f>IF(Sheet1!C1950&lt;&gt;Sheet1!D1950,Sheet1!D1950,FALSE)</f>
        <v>0</v>
      </c>
      <c r="F169" t="str">
        <f>Sheet1!A1950</f>
        <v>rdx_city_CHN_177</v>
      </c>
    </row>
    <row r="170" spans="1:6">
      <c r="A170" t="s">
        <v>17305</v>
      </c>
      <c r="B170" t="str">
        <f>IF(Sheet1!C1201&lt;&gt;Sheet1!D1201,Sheet1!C1201,FALSE)</f>
        <v>Teófilo Otoni</v>
      </c>
      <c r="D170" s="4"/>
      <c r="E170" t="str">
        <f>IF(Sheet1!C1201&lt;&gt;Sheet1!D1201,Sheet1!D1201,FALSE)</f>
        <v>Teofilo Otoni</v>
      </c>
      <c r="F170" t="str">
        <f>Sheet1!A1201</f>
        <v>rdx_city_BRA_357</v>
      </c>
    </row>
    <row r="171" spans="1:6">
      <c r="A171" t="s">
        <v>17306</v>
      </c>
      <c r="B171" t="b">
        <f>IF(Sheet1!C4128&lt;&gt;Sheet1!D4128,Sheet1!C4128,FALSE)</f>
        <v>0</v>
      </c>
      <c r="D171" s="4"/>
      <c r="E171" t="b">
        <f>IF(Sheet1!C4128&lt;&gt;Sheet1!D4128,Sheet1!D4128,FALSE)</f>
        <v>0</v>
      </c>
      <c r="F171" t="str">
        <f>Sheet1!A4128</f>
        <v>rdx_city_LBY_17</v>
      </c>
    </row>
    <row r="172" spans="1:6">
      <c r="A172" t="s">
        <v>17307</v>
      </c>
      <c r="B172" t="str">
        <f>IF(Sheet1!C4230&lt;&gt;Sheet1!D4230,Sheet1!C4230,FALSE)</f>
        <v>Belčišta</v>
      </c>
      <c r="D172" s="4"/>
      <c r="E172" t="str">
        <f>IF(Sheet1!C4230&lt;&gt;Sheet1!D4230,Sheet1!D4230,FALSE)</f>
        <v>Belcista</v>
      </c>
      <c r="F172" t="str">
        <f>Sheet1!A4230</f>
        <v>rdx_city_MKD_2</v>
      </c>
    </row>
    <row r="173" spans="1:6">
      <c r="A173" t="s">
        <v>17308</v>
      </c>
      <c r="B173" t="str">
        <f>IF(Sheet1!C4009&lt;&gt;Sheet1!D4009,Sheet1!C4009,FALSE)</f>
        <v>Krāslava</v>
      </c>
      <c r="D173" s="4"/>
      <c r="E173" t="str">
        <f>IF(Sheet1!C4009&lt;&gt;Sheet1!D4009,Sheet1!D4009,FALSE)</f>
        <v>Kraslava</v>
      </c>
      <c r="F173" t="str">
        <f>Sheet1!A4009</f>
        <v>rdx_city_LVA_46</v>
      </c>
    </row>
    <row r="174" spans="1:6">
      <c r="A174" t="s">
        <v>17309</v>
      </c>
      <c r="B174" t="b">
        <f>IF(Sheet1!C1882&lt;&gt;Sheet1!D1882,Sheet1!C1882,FALSE)</f>
        <v>0</v>
      </c>
      <c r="D174" s="4"/>
      <c r="E174" t="b">
        <f>IF(Sheet1!C1882&lt;&gt;Sheet1!D1882,Sheet1!D1882,FALSE)</f>
        <v>0</v>
      </c>
      <c r="F174" t="str">
        <f>Sheet1!A1882</f>
        <v>rdx_city_CHN_109</v>
      </c>
    </row>
    <row r="175" spans="1:6">
      <c r="A175" t="s">
        <v>17310</v>
      </c>
      <c r="B175" t="b">
        <f>IF(Sheet1!C2871&lt;&gt;Sheet1!D2871,Sheet1!C2871,FALSE)</f>
        <v>0</v>
      </c>
      <c r="D175" s="4"/>
      <c r="E175" t="b">
        <f>IF(Sheet1!C2871&lt;&gt;Sheet1!D2871,Sheet1!D2871,FALSE)</f>
        <v>0</v>
      </c>
      <c r="F175" t="str">
        <f>Sheet1!A2871</f>
        <v>rdx_city_DEU_29</v>
      </c>
    </row>
    <row r="176" spans="1:6">
      <c r="A176" t="s">
        <v>17311</v>
      </c>
      <c r="B176" t="b">
        <f>IF(Sheet1!C2872&lt;&gt;Sheet1!D2872,Sheet1!C2872,FALSE)</f>
        <v>0</v>
      </c>
      <c r="D176" s="4"/>
      <c r="E176" t="b">
        <f>IF(Sheet1!C2872&lt;&gt;Sheet1!D2872,Sheet1!D2872,FALSE)</f>
        <v>0</v>
      </c>
      <c r="F176" t="str">
        <f>Sheet1!A2872</f>
        <v>rdx_city_DEU_30</v>
      </c>
    </row>
    <row r="177" spans="1:6">
      <c r="A177" t="s">
        <v>17312</v>
      </c>
      <c r="B177" t="b">
        <f>IF(Sheet1!C2873&lt;&gt;Sheet1!D2873,Sheet1!C2873,FALSE)</f>
        <v>0</v>
      </c>
      <c r="D177" s="4"/>
      <c r="E177" t="b">
        <f>IF(Sheet1!C2873&lt;&gt;Sheet1!D2873,Sheet1!D2873,FALSE)</f>
        <v>0</v>
      </c>
      <c r="F177" t="str">
        <f>Sheet1!A2873</f>
        <v>rdx_city_DEU_31</v>
      </c>
    </row>
    <row r="178" spans="1:6">
      <c r="A178" t="s">
        <v>17313</v>
      </c>
      <c r="B178" t="str">
        <f>IF(Sheet1!C1186&lt;&gt;Sheet1!D1186,Sheet1!C1186,FALSE)</f>
        <v>São Luiz Gonzaga</v>
      </c>
      <c r="D178" s="4"/>
      <c r="E178" t="str">
        <f>IF(Sheet1!C1186&lt;&gt;Sheet1!D1186,Sheet1!D1186,FALSE)</f>
        <v>Sao Luiz Gonzaga</v>
      </c>
      <c r="F178" t="str">
        <f>Sheet1!A1186</f>
        <v>rdx_city_BRA_342</v>
      </c>
    </row>
    <row r="179" spans="1:6">
      <c r="A179" t="s">
        <v>17314</v>
      </c>
      <c r="B179" t="b">
        <f>IF(Sheet1!C731&lt;&gt;Sheet1!D731,Sheet1!C731,FALSE)</f>
        <v>0</v>
      </c>
      <c r="D179" s="4"/>
      <c r="E179" t="b">
        <f>IF(Sheet1!C731&lt;&gt;Sheet1!D731,Sheet1!D731,FALSE)</f>
        <v>0</v>
      </c>
      <c r="F179" t="str">
        <f>Sheet1!A731</f>
        <v>rdx_city_BTN_9</v>
      </c>
    </row>
    <row r="180" spans="1:6">
      <c r="A180" t="s">
        <v>17315</v>
      </c>
      <c r="B180" t="b">
        <f>IF(Sheet1!C1073&lt;&gt;Sheet1!D1073,Sheet1!C1073,FALSE)</f>
        <v>0</v>
      </c>
      <c r="D180" s="4"/>
      <c r="E180" t="b">
        <f>IF(Sheet1!C1073&lt;&gt;Sheet1!D1073,Sheet1!D1073,FALSE)</f>
        <v>0</v>
      </c>
      <c r="F180" t="str">
        <f>Sheet1!A1073</f>
        <v>rdx_city_BRA_229</v>
      </c>
    </row>
    <row r="181" spans="1:6">
      <c r="A181" t="s">
        <v>17316</v>
      </c>
      <c r="B181" t="b">
        <f>IF(Sheet1!C3806&lt;&gt;Sheet1!D3806,Sheet1!C3806,FALSE)</f>
        <v>0</v>
      </c>
      <c r="D181" s="4"/>
      <c r="E181" t="b">
        <f>IF(Sheet1!C3806&lt;&gt;Sheet1!D3806,Sheet1!D3806,FALSE)</f>
        <v>0</v>
      </c>
      <c r="F181" t="str">
        <f>Sheet1!A3806</f>
        <v>rdx_city_KAZ_75</v>
      </c>
    </row>
    <row r="182" spans="1:6">
      <c r="A182" t="s">
        <v>17317</v>
      </c>
      <c r="B182" t="b">
        <f>IF(Sheet1!C2009&lt;&gt;Sheet1!D2009,Sheet1!C2009,FALSE)</f>
        <v>0</v>
      </c>
      <c r="D182" s="4"/>
      <c r="E182" t="b">
        <f>IF(Sheet1!C2009&lt;&gt;Sheet1!D2009,Sheet1!D2009,FALSE)</f>
        <v>0</v>
      </c>
      <c r="F182" t="str">
        <f>Sheet1!A2009</f>
        <v>rdx_city_CHN_236</v>
      </c>
    </row>
    <row r="183" spans="1:6">
      <c r="A183" t="s">
        <v>17318</v>
      </c>
      <c r="B183" t="b">
        <f>IF(Sheet1!C4119&lt;&gt;Sheet1!D4119,Sheet1!C4119,FALSE)</f>
        <v>0</v>
      </c>
      <c r="D183" s="4"/>
      <c r="E183" t="b">
        <f>IF(Sheet1!C4119&lt;&gt;Sheet1!D4119,Sheet1!D4119,FALSE)</f>
        <v>0</v>
      </c>
      <c r="F183" t="str">
        <f>Sheet1!A4119</f>
        <v>rdx_city_LBY_8</v>
      </c>
    </row>
    <row r="184" spans="1:6">
      <c r="A184" t="s">
        <v>17319</v>
      </c>
      <c r="B184" t="b">
        <f>IF(Sheet1!C3881&lt;&gt;Sheet1!D3881,Sheet1!C3881,FALSE)</f>
        <v>0</v>
      </c>
      <c r="D184" s="4"/>
      <c r="E184" t="b">
        <f>IF(Sheet1!C3881&lt;&gt;Sheet1!D3881,Sheet1!D3881,FALSE)</f>
        <v>0</v>
      </c>
      <c r="F184" t="str">
        <f>Sheet1!A3881</f>
        <v>rdx_city_KEN_54</v>
      </c>
    </row>
    <row r="185" spans="1:6">
      <c r="A185" t="s">
        <v>17320</v>
      </c>
      <c r="B185" t="b">
        <f>IF(Sheet1!C3879&lt;&gt;Sheet1!D3879,Sheet1!C3879,FALSE)</f>
        <v>0</v>
      </c>
      <c r="D185" s="4"/>
      <c r="E185" t="b">
        <f>IF(Sheet1!C3879&lt;&gt;Sheet1!D3879,Sheet1!D3879,FALSE)</f>
        <v>0</v>
      </c>
      <c r="F185" t="str">
        <f>Sheet1!A3879</f>
        <v>rdx_city_KEN_52</v>
      </c>
    </row>
    <row r="186" spans="1:6">
      <c r="A186" t="s">
        <v>17321</v>
      </c>
      <c r="B186" t="b">
        <f>IF(Sheet1!C3318&lt;&gt;Sheet1!D3318,Sheet1!C3318,FALSE)</f>
        <v>0</v>
      </c>
      <c r="D186" s="4"/>
      <c r="E186" t="b">
        <f>IF(Sheet1!C3318&lt;&gt;Sheet1!D3318,Sheet1!D3318,FALSE)</f>
        <v>0</v>
      </c>
      <c r="F186" t="str">
        <f>Sheet1!A3318</f>
        <v>rdx_city_IND_197</v>
      </c>
    </row>
    <row r="187" spans="1:6">
      <c r="A187" t="s">
        <v>17322</v>
      </c>
      <c r="B187" t="b">
        <f>IF(Sheet1!C23&lt;&gt;Sheet1!D23,Sheet1!C23,FALSE)</f>
        <v>0</v>
      </c>
      <c r="D187" s="4"/>
      <c r="E187" t="b">
        <f>IF(Sheet1!C23&lt;&gt;Sheet1!D23,Sheet1!D23,FALSE)</f>
        <v>0</v>
      </c>
      <c r="F187" t="str">
        <f>Sheet1!A23</f>
        <v>rdx_city_AFG_22</v>
      </c>
    </row>
    <row r="188" spans="1:6">
      <c r="A188" t="s">
        <v>17323</v>
      </c>
      <c r="B188" t="b">
        <f>IF(Sheet1!C763&lt;&gt;Sheet1!D763,Sheet1!C763,FALSE)</f>
        <v>0</v>
      </c>
      <c r="D188" s="4"/>
      <c r="E188" t="b">
        <f>IF(Sheet1!C763&lt;&gt;Sheet1!D763,Sheet1!D763,FALSE)</f>
        <v>0</v>
      </c>
      <c r="F188" t="str">
        <f>Sheet1!A763</f>
        <v>rdx_city_BOL_21</v>
      </c>
    </row>
    <row r="189" spans="1:6">
      <c r="A189" t="s">
        <v>17324</v>
      </c>
      <c r="B189" t="str">
        <f>IF(Sheet1!C3907&lt;&gt;Sheet1!D3907,Sheet1!C3907,FALSE)</f>
        <v>Malishevë</v>
      </c>
      <c r="D189" s="4"/>
      <c r="E189" t="str">
        <f>IF(Sheet1!C3907&lt;&gt;Sheet1!D3907,Sheet1!D3907,FALSE)</f>
        <v>Malisheve</v>
      </c>
      <c r="F189" t="str">
        <f>Sheet1!A3907</f>
        <v>rdx_city_XKS_18</v>
      </c>
    </row>
    <row r="190" spans="1:6">
      <c r="A190" t="s">
        <v>17325</v>
      </c>
      <c r="B190" t="b">
        <f>IF(Sheet1!C2943&lt;&gt;Sheet1!D2943,Sheet1!C2943,FALSE)</f>
        <v>0</v>
      </c>
      <c r="D190" s="4"/>
      <c r="E190" t="b">
        <f>IF(Sheet1!C2943&lt;&gt;Sheet1!D2943,Sheet1!D2943,FALSE)</f>
        <v>0</v>
      </c>
      <c r="F190" t="str">
        <f>Sheet1!A2943</f>
        <v>rdx_city_GRC_25</v>
      </c>
    </row>
    <row r="191" spans="1:6">
      <c r="A191" t="s">
        <v>17326</v>
      </c>
      <c r="B191" t="b">
        <f>IF(Sheet1!C3438&lt;&gt;Sheet1!D3438,Sheet1!C3438,FALSE)</f>
        <v>0</v>
      </c>
      <c r="D191" s="4"/>
      <c r="E191" t="b">
        <f>IF(Sheet1!C3438&lt;&gt;Sheet1!D3438,Sheet1!D3438,FALSE)</f>
        <v>0</v>
      </c>
      <c r="F191" t="str">
        <f>Sheet1!A3438</f>
        <v>rdx_city_IDN_105</v>
      </c>
    </row>
    <row r="192" spans="1:6">
      <c r="A192" t="s">
        <v>17327</v>
      </c>
      <c r="B192" t="b">
        <f>IF(Sheet1!C798&lt;&gt;Sheet1!D798,Sheet1!C798,FALSE)</f>
        <v>0</v>
      </c>
      <c r="D192" s="4"/>
      <c r="E192" t="b">
        <f>IF(Sheet1!C798&lt;&gt;Sheet1!D798,Sheet1!D798,FALSE)</f>
        <v>0</v>
      </c>
      <c r="F192" t="str">
        <f>Sheet1!A798</f>
        <v>rdx_city_BOL_56</v>
      </c>
    </row>
    <row r="193" spans="1:6">
      <c r="A193" t="s">
        <v>17328</v>
      </c>
      <c r="B193" t="str">
        <f>IF(Sheet1!C2934&lt;&gt;Sheet1!D2934,Sheet1!C2934,FALSE)</f>
        <v>Kozáni</v>
      </c>
      <c r="D193" s="4"/>
      <c r="E193" t="str">
        <f>IF(Sheet1!C2934&lt;&gt;Sheet1!D2934,Sheet1!D2934,FALSE)</f>
        <v>Kozani</v>
      </c>
      <c r="F193" t="str">
        <f>Sheet1!A2934</f>
        <v>rdx_city_GRC_16</v>
      </c>
    </row>
    <row r="194" spans="1:6">
      <c r="A194" t="s">
        <v>17329</v>
      </c>
      <c r="B194" t="b">
        <f>IF(Sheet1!C630&lt;&gt;Sheet1!D630,Sheet1!C630,FALSE)</f>
        <v>0</v>
      </c>
      <c r="D194" s="4"/>
      <c r="E194" t="b">
        <f>IF(Sheet1!C630&lt;&gt;Sheet1!D630,Sheet1!D630,FALSE)</f>
        <v>0</v>
      </c>
      <c r="F194" t="str">
        <f>Sheet1!A630</f>
        <v>rdx_city_AZE_47</v>
      </c>
    </row>
    <row r="195" spans="1:6">
      <c r="A195" t="s">
        <v>17330</v>
      </c>
      <c r="B195" t="b">
        <f>IF(Sheet1!C3854&lt;&gt;Sheet1!D3854,Sheet1!C3854,FALSE)</f>
        <v>0</v>
      </c>
      <c r="D195" s="4"/>
      <c r="E195" t="b">
        <f>IF(Sheet1!C3854&lt;&gt;Sheet1!D3854,Sheet1!D3854,FALSE)</f>
        <v>0</v>
      </c>
      <c r="F195" t="str">
        <f>Sheet1!A3854</f>
        <v>rdx_city_KEN_27</v>
      </c>
    </row>
    <row r="196" spans="1:6">
      <c r="A196" t="s">
        <v>17331</v>
      </c>
      <c r="B196" t="b">
        <f>IF(Sheet1!C3884&lt;&gt;Sheet1!D3884,Sheet1!C3884,FALSE)</f>
        <v>0</v>
      </c>
      <c r="D196" s="4"/>
      <c r="E196" t="b">
        <f>IF(Sheet1!C3884&lt;&gt;Sheet1!D3884,Sheet1!D3884,FALSE)</f>
        <v>0</v>
      </c>
      <c r="F196" t="str">
        <f>Sheet1!A3884</f>
        <v>rdx_city_KEN_57</v>
      </c>
    </row>
    <row r="197" spans="1:6">
      <c r="A197" t="s">
        <v>17332</v>
      </c>
      <c r="B197" t="str">
        <f>IF(Sheet1!C3890&lt;&gt;Sheet1!D3890,Sheet1!C3890,FALSE)</f>
        <v>Deçan</v>
      </c>
      <c r="D197" s="4"/>
      <c r="E197" t="str">
        <f>IF(Sheet1!C3890&lt;&gt;Sheet1!D3890,Sheet1!D3890,FALSE)</f>
        <v>Decan</v>
      </c>
      <c r="F197" t="str">
        <f>Sheet1!A3890</f>
        <v>rdx_city_XKS_1</v>
      </c>
    </row>
    <row r="198" spans="1:6">
      <c r="A198" t="s">
        <v>17333</v>
      </c>
      <c r="B198" t="b">
        <f>IF(Sheet1!C498&lt;&gt;Sheet1!D498,Sheet1!C498,FALSE)</f>
        <v>0</v>
      </c>
      <c r="D198" s="4"/>
      <c r="E198" t="b">
        <f>IF(Sheet1!C498&lt;&gt;Sheet1!D498,Sheet1!D498,FALSE)</f>
        <v>0</v>
      </c>
      <c r="F198" t="str">
        <f>Sheet1!A498</f>
        <v>rdx_city_AUS_143</v>
      </c>
    </row>
    <row r="199" spans="1:6">
      <c r="A199" t="s">
        <v>17334</v>
      </c>
      <c r="B199" t="b">
        <f>IF(Sheet1!C643&lt;&gt;Sheet1!D643,Sheet1!C643,FALSE)</f>
        <v>0</v>
      </c>
      <c r="D199" s="4"/>
      <c r="E199" t="b">
        <f>IF(Sheet1!C643&lt;&gt;Sheet1!D643,Sheet1!D643,FALSE)</f>
        <v>0</v>
      </c>
      <c r="F199" t="str">
        <f>Sheet1!A643</f>
        <v>rdx_city_AZE_60</v>
      </c>
    </row>
    <row r="200" spans="1:6">
      <c r="A200" t="s">
        <v>17335</v>
      </c>
      <c r="B200" t="str">
        <f>IF(Sheet1!C4014&lt;&gt;Sheet1!D4014,Sheet1!C4014,FALSE)</f>
        <v>Līgatne</v>
      </c>
      <c r="D200" s="4"/>
      <c r="E200" t="str">
        <f>IF(Sheet1!C4014&lt;&gt;Sheet1!D4014,Sheet1!D4014,FALSE)</f>
        <v>Ligatne</v>
      </c>
      <c r="F200" t="str">
        <f>Sheet1!A4014</f>
        <v>rdx_city_LVA_51</v>
      </c>
    </row>
    <row r="201" spans="1:6">
      <c r="A201" t="s">
        <v>17336</v>
      </c>
      <c r="B201" t="b">
        <f>IF(Sheet1!C3407&lt;&gt;Sheet1!D3407,Sheet1!C3407,FALSE)</f>
        <v>0</v>
      </c>
      <c r="D201" s="4"/>
      <c r="E201" t="b">
        <f>IF(Sheet1!C3407&lt;&gt;Sheet1!D3407,Sheet1!D3407,FALSE)</f>
        <v>0</v>
      </c>
      <c r="F201" t="str">
        <f>Sheet1!A3407</f>
        <v>rdx_city_IDN_74</v>
      </c>
    </row>
    <row r="202" spans="1:6">
      <c r="A202" t="s">
        <v>17337</v>
      </c>
      <c r="B202" t="b">
        <f>IF(Sheet1!C627&lt;&gt;Sheet1!D627,Sheet1!C627,FALSE)</f>
        <v>0</v>
      </c>
      <c r="D202" s="4"/>
      <c r="E202" t="b">
        <f>IF(Sheet1!C627&lt;&gt;Sheet1!D627,Sheet1!D627,FALSE)</f>
        <v>0</v>
      </c>
      <c r="F202" t="str">
        <f>Sheet1!A627</f>
        <v>rdx_city_AZE_44</v>
      </c>
    </row>
    <row r="203" spans="1:6">
      <c r="A203" t="s">
        <v>17338</v>
      </c>
      <c r="B203" t="b">
        <f>IF(Sheet1!C4125&lt;&gt;Sheet1!D4125,Sheet1!C4125,FALSE)</f>
        <v>0</v>
      </c>
      <c r="D203" s="4"/>
      <c r="E203" t="b">
        <f>IF(Sheet1!C4125&lt;&gt;Sheet1!D4125,Sheet1!D4125,FALSE)</f>
        <v>0</v>
      </c>
      <c r="F203" t="str">
        <f>Sheet1!A4125</f>
        <v>rdx_city_LBY_14</v>
      </c>
    </row>
    <row r="204" spans="1:6">
      <c r="A204" t="s">
        <v>17339</v>
      </c>
      <c r="B204" t="b">
        <f>IF(Sheet1!C3424&lt;&gt;Sheet1!D3424,Sheet1!C3424,FALSE)</f>
        <v>0</v>
      </c>
      <c r="D204" s="4"/>
      <c r="E204" t="b">
        <f>IF(Sheet1!C3424&lt;&gt;Sheet1!D3424,Sheet1!D3424,FALSE)</f>
        <v>0</v>
      </c>
      <c r="F204" t="str">
        <f>Sheet1!A3424</f>
        <v>rdx_city_IDN_91</v>
      </c>
    </row>
    <row r="205" spans="1:6">
      <c r="A205" t="s">
        <v>17340</v>
      </c>
      <c r="B205" t="b">
        <f>IF(Sheet1!C1855&lt;&gt;Sheet1!D1855,Sheet1!C1855,FALSE)</f>
        <v>0</v>
      </c>
      <c r="D205" s="4"/>
      <c r="E205" t="b">
        <f>IF(Sheet1!C1855&lt;&gt;Sheet1!D1855,Sheet1!D1855,FALSE)</f>
        <v>0</v>
      </c>
      <c r="F205" t="str">
        <f>Sheet1!A1855</f>
        <v>rdx_city_CHN_82</v>
      </c>
    </row>
    <row r="206" spans="1:6">
      <c r="A206" t="s">
        <v>17341</v>
      </c>
      <c r="B206" t="b">
        <f>IF(Sheet1!C407&lt;&gt;Sheet1!D407,Sheet1!C407,FALSE)</f>
        <v>0</v>
      </c>
      <c r="D206" s="4"/>
      <c r="E206" t="b">
        <f>IF(Sheet1!C407&lt;&gt;Sheet1!D407,Sheet1!D407,FALSE)</f>
        <v>0</v>
      </c>
      <c r="F206" t="str">
        <f>Sheet1!A407</f>
        <v>rdx_city_AUS_52</v>
      </c>
    </row>
    <row r="207" spans="1:6">
      <c r="A207" t="s">
        <v>17342</v>
      </c>
      <c r="B207" t="b">
        <f>IF(Sheet1!C1856&lt;&gt;Sheet1!D1856,Sheet1!C1856,FALSE)</f>
        <v>0</v>
      </c>
      <c r="D207" s="4"/>
      <c r="E207" t="b">
        <f>IF(Sheet1!C1856&lt;&gt;Sheet1!D1856,Sheet1!D1856,FALSE)</f>
        <v>0</v>
      </c>
      <c r="F207" t="str">
        <f>Sheet1!A1856</f>
        <v>rdx_city_CHN_83</v>
      </c>
    </row>
    <row r="208" spans="1:6">
      <c r="A208" t="s">
        <v>17343</v>
      </c>
      <c r="B208" t="b">
        <f>IF(Sheet1!C1904&lt;&gt;Sheet1!D1904,Sheet1!C1904,FALSE)</f>
        <v>0</v>
      </c>
      <c r="D208" s="4"/>
      <c r="E208" t="b">
        <f>IF(Sheet1!C1904&lt;&gt;Sheet1!D1904,Sheet1!D1904,FALSE)</f>
        <v>0</v>
      </c>
      <c r="F208" t="str">
        <f>Sheet1!A1904</f>
        <v>rdx_city_CHN_131</v>
      </c>
    </row>
    <row r="209" spans="1:6">
      <c r="A209" t="s">
        <v>17344</v>
      </c>
      <c r="B209" t="b">
        <f>IF(Sheet1!C3449&lt;&gt;Sheet1!D3449,Sheet1!C3449,FALSE)</f>
        <v>0</v>
      </c>
      <c r="D209" s="4"/>
      <c r="E209" t="b">
        <f>IF(Sheet1!C3449&lt;&gt;Sheet1!D3449,Sheet1!D3449,FALSE)</f>
        <v>0</v>
      </c>
      <c r="F209" t="str">
        <f>Sheet1!A3449</f>
        <v>rdx_city_IRN_9</v>
      </c>
    </row>
    <row r="210" spans="1:6">
      <c r="A210" t="s">
        <v>17345</v>
      </c>
      <c r="B210" t="b">
        <f>IF(Sheet1!C500&lt;&gt;Sheet1!D500,Sheet1!C500,FALSE)</f>
        <v>0</v>
      </c>
      <c r="D210" s="4"/>
      <c r="E210" t="b">
        <f>IF(Sheet1!C500&lt;&gt;Sheet1!D500,Sheet1!D500,FALSE)</f>
        <v>0</v>
      </c>
      <c r="F210" t="str">
        <f>Sheet1!A500</f>
        <v>rdx_city_AUS_145</v>
      </c>
    </row>
    <row r="211" spans="1:6">
      <c r="A211" t="s">
        <v>17346</v>
      </c>
      <c r="B211" t="str">
        <f>IF(Sheet1!C4012&lt;&gt;Sheet1!D4012,Sheet1!C4012,FALSE)</f>
        <v>Lielvārde</v>
      </c>
      <c r="D211" s="4"/>
      <c r="E211" t="str">
        <f>IF(Sheet1!C4012&lt;&gt;Sheet1!D4012,Sheet1!D4012,FALSE)</f>
        <v>Lielvarde</v>
      </c>
      <c r="F211" t="str">
        <f>Sheet1!A4012</f>
        <v>rdx_city_LVA_49</v>
      </c>
    </row>
    <row r="212" spans="1:6">
      <c r="A212" t="s">
        <v>17347</v>
      </c>
      <c r="B212" t="b">
        <f>IF(Sheet1!C3409&lt;&gt;Sheet1!D3409,Sheet1!C3409,FALSE)</f>
        <v>0</v>
      </c>
      <c r="D212" s="4"/>
      <c r="E212" t="b">
        <f>IF(Sheet1!C3409&lt;&gt;Sheet1!D3409,Sheet1!D3409,FALSE)</f>
        <v>0</v>
      </c>
      <c r="F212" t="str">
        <f>Sheet1!A3409</f>
        <v>rdx_city_IDN_76</v>
      </c>
    </row>
    <row r="213" spans="1:6">
      <c r="A213" t="s">
        <v>17348</v>
      </c>
      <c r="B213" t="b">
        <f>IF(Sheet1!C1401&lt;&gt;Sheet1!D1401,Sheet1!C1401,FALSE)</f>
        <v>0</v>
      </c>
      <c r="D213" s="4"/>
      <c r="E213" t="b">
        <f>IF(Sheet1!C1401&lt;&gt;Sheet1!D1401,Sheet1!D1401,FALSE)</f>
        <v>0</v>
      </c>
      <c r="F213" t="str">
        <f>Sheet1!A1401</f>
        <v>rdx_city_CAN_32</v>
      </c>
    </row>
    <row r="214" spans="1:6">
      <c r="A214" t="s">
        <v>17349</v>
      </c>
      <c r="B214" t="b">
        <f>IF(Sheet1!C1863&lt;&gt;Sheet1!D1863,Sheet1!C1863,FALSE)</f>
        <v>0</v>
      </c>
      <c r="D214" s="4"/>
      <c r="E214" t="b">
        <f>IF(Sheet1!C1863&lt;&gt;Sheet1!D1863,Sheet1!D1863,FALSE)</f>
        <v>0</v>
      </c>
      <c r="F214" t="str">
        <f>Sheet1!A1863</f>
        <v>rdx_city_CHN_90</v>
      </c>
    </row>
    <row r="215" spans="1:6">
      <c r="A215" t="s">
        <v>17350</v>
      </c>
      <c r="B215" t="str">
        <f>IF(Sheet1!C618&lt;&gt;Sheet1!D618,Sheet1!C618,FALSE)</f>
        <v>Mingəçevir</v>
      </c>
      <c r="D215" s="4"/>
      <c r="E215" t="str">
        <f>IF(Sheet1!C618&lt;&gt;Sheet1!D618,Sheet1!D618,FALSE)</f>
        <v>Mingacevir</v>
      </c>
      <c r="F215" t="str">
        <f>Sheet1!A618</f>
        <v>rdx_city_AZE_35</v>
      </c>
    </row>
    <row r="216" spans="1:6">
      <c r="A216" t="s">
        <v>17351</v>
      </c>
      <c r="B216" t="b">
        <f>IF(Sheet1!C1642&lt;&gt;Sheet1!D1642,Sheet1!C1642,FALSE)</f>
        <v>0</v>
      </c>
      <c r="D216" s="4"/>
      <c r="E216" t="b">
        <f>IF(Sheet1!C1642&lt;&gt;Sheet1!D1642,Sheet1!D1642,FALSE)</f>
        <v>0</v>
      </c>
      <c r="F216" t="str">
        <f>Sheet1!A1642</f>
        <v>rdx_city_CAF_2</v>
      </c>
    </row>
    <row r="217" spans="1:6">
      <c r="A217" t="s">
        <v>17352</v>
      </c>
      <c r="B217" t="b">
        <f>IF(Sheet1!C619&lt;&gt;Sheet1!D619,Sheet1!C619,FALSE)</f>
        <v>0</v>
      </c>
      <c r="D217" s="4"/>
      <c r="E217" t="b">
        <f>IF(Sheet1!C619&lt;&gt;Sheet1!D619,Sheet1!D619,FALSE)</f>
        <v>0</v>
      </c>
      <c r="F217" t="str">
        <f>Sheet1!A619</f>
        <v>rdx_city_AZE_36</v>
      </c>
    </row>
    <row r="218" spans="1:6">
      <c r="A218" t="s">
        <v>17353</v>
      </c>
      <c r="B218" t="b">
        <f>IF(Sheet1!C1956&lt;&gt;Sheet1!D1956,Sheet1!C1956,FALSE)</f>
        <v>0</v>
      </c>
      <c r="D218" s="4"/>
      <c r="E218" t="b">
        <f>IF(Sheet1!C1956&lt;&gt;Sheet1!D1956,Sheet1!D1956,FALSE)</f>
        <v>0</v>
      </c>
      <c r="F218" t="str">
        <f>Sheet1!A1956</f>
        <v>rdx_city_CHN_183</v>
      </c>
    </row>
    <row r="219" spans="1:6">
      <c r="A219" t="s">
        <v>17354</v>
      </c>
      <c r="B219" t="b">
        <f>IF(Sheet1!C12&lt;&gt;Sheet1!D12,Sheet1!C12,FALSE)</f>
        <v>0</v>
      </c>
      <c r="D219" s="4"/>
      <c r="E219" t="b">
        <f>IF(Sheet1!C12&lt;&gt;Sheet1!D12,Sheet1!D12,FALSE)</f>
        <v>0</v>
      </c>
      <c r="F219" t="str">
        <f>Sheet1!A12</f>
        <v>rdx_city_AFG_11</v>
      </c>
    </row>
    <row r="220" spans="1:6">
      <c r="A220" t="s">
        <v>17355</v>
      </c>
      <c r="B220" t="b">
        <f>IF(Sheet1!C3333&lt;&gt;Sheet1!D3333,Sheet1!C3333,FALSE)</f>
        <v>0</v>
      </c>
      <c r="D220" s="4"/>
      <c r="E220" t="b">
        <f>IF(Sheet1!C3333&lt;&gt;Sheet1!D3333,Sheet1!D3333,FALSE)</f>
        <v>0</v>
      </c>
      <c r="F220" t="str">
        <f>Sheet1!A3333</f>
        <v>rdx_city_IND_212</v>
      </c>
    </row>
    <row r="221" spans="1:6">
      <c r="A221" t="s">
        <v>17356</v>
      </c>
      <c r="B221" t="b">
        <f>IF(Sheet1!C1980&lt;&gt;Sheet1!D1980,Sheet1!C1980,FALSE)</f>
        <v>0</v>
      </c>
      <c r="D221" s="4"/>
      <c r="E221" t="b">
        <f>IF(Sheet1!C1980&lt;&gt;Sheet1!D1980,Sheet1!D1980,FALSE)</f>
        <v>0</v>
      </c>
      <c r="F221" t="str">
        <f>Sheet1!A1980</f>
        <v>rdx_city_CHN_207</v>
      </c>
    </row>
    <row r="222" spans="1:6">
      <c r="A222" t="s">
        <v>17357</v>
      </c>
      <c r="B222" t="b">
        <f>IF(Sheet1!C1952&lt;&gt;Sheet1!D1952,Sheet1!C1952,FALSE)</f>
        <v>0</v>
      </c>
      <c r="D222" s="4"/>
      <c r="E222" t="b">
        <f>IF(Sheet1!C1952&lt;&gt;Sheet1!D1952,Sheet1!D1952,FALSE)</f>
        <v>0</v>
      </c>
      <c r="F222" t="str">
        <f>Sheet1!A1952</f>
        <v>rdx_city_CHN_179</v>
      </c>
    </row>
    <row r="223" spans="1:6">
      <c r="A223" t="s">
        <v>17358</v>
      </c>
      <c r="B223" t="b">
        <f>IF(Sheet1!C2792&lt;&gt;Sheet1!D2792,Sheet1!C2792,FALSE)</f>
        <v>0</v>
      </c>
      <c r="D223" s="4"/>
      <c r="E223" t="b">
        <f>IF(Sheet1!C2792&lt;&gt;Sheet1!D2792,Sheet1!D2792,FALSE)</f>
        <v>0</v>
      </c>
      <c r="F223" t="str">
        <f>Sheet1!A2792</f>
        <v>rdx_city_FRA_58</v>
      </c>
    </row>
    <row r="224" spans="1:6">
      <c r="A224" t="s">
        <v>17359</v>
      </c>
      <c r="B224" t="b">
        <f>IF(Sheet1!C1841&lt;&gt;Sheet1!D1841,Sheet1!C1841,FALSE)</f>
        <v>0</v>
      </c>
      <c r="D224" s="4"/>
      <c r="E224" t="b">
        <f>IF(Sheet1!C1841&lt;&gt;Sheet1!D1841,Sheet1!D1841,FALSE)</f>
        <v>0</v>
      </c>
      <c r="F224" t="str">
        <f>Sheet1!A1841</f>
        <v>rdx_city_CHN_68</v>
      </c>
    </row>
    <row r="225" spans="1:6">
      <c r="A225" t="s">
        <v>17360</v>
      </c>
      <c r="B225" t="b">
        <f>IF(Sheet1!C961&lt;&gt;Sheet1!D961,Sheet1!C961,FALSE)</f>
        <v>0</v>
      </c>
      <c r="D225" s="4"/>
      <c r="E225" t="b">
        <f>IF(Sheet1!C961&lt;&gt;Sheet1!D961,Sheet1!D961,FALSE)</f>
        <v>0</v>
      </c>
      <c r="F225" t="str">
        <f>Sheet1!A961</f>
        <v>rdx_city_BRA_117</v>
      </c>
    </row>
    <row r="226" spans="1:6">
      <c r="A226" t="s">
        <v>17361</v>
      </c>
      <c r="B226" t="b">
        <f>IF(Sheet1!C962&lt;&gt;Sheet1!D962,Sheet1!C962,FALSE)</f>
        <v>0</v>
      </c>
      <c r="D226" s="4"/>
      <c r="E226" t="b">
        <f>IF(Sheet1!C962&lt;&gt;Sheet1!D962,Sheet1!D962,FALSE)</f>
        <v>0</v>
      </c>
      <c r="F226" t="str">
        <f>Sheet1!A962</f>
        <v>rdx_city_BRA_118</v>
      </c>
    </row>
    <row r="227" spans="1:6">
      <c r="A227" t="s">
        <v>17362</v>
      </c>
      <c r="B227" t="b">
        <f>IF(Sheet1!C928&lt;&gt;Sheet1!D928,Sheet1!C928,FALSE)</f>
        <v>0</v>
      </c>
      <c r="D227" s="4"/>
      <c r="E227" t="b">
        <f>IF(Sheet1!C928&lt;&gt;Sheet1!D928,Sheet1!D928,FALSE)</f>
        <v>0</v>
      </c>
      <c r="F227" t="str">
        <f>Sheet1!A928</f>
        <v>rdx_city_BRA_84</v>
      </c>
    </row>
    <row r="228" spans="1:6">
      <c r="A228" t="s">
        <v>17363</v>
      </c>
      <c r="B228" t="b">
        <f>IF(Sheet1!C925&lt;&gt;Sheet1!D925,Sheet1!C925,FALSE)</f>
        <v>0</v>
      </c>
      <c r="D228" s="4"/>
      <c r="E228" t="b">
        <f>IF(Sheet1!C925&lt;&gt;Sheet1!D925,Sheet1!D925,FALSE)</f>
        <v>0</v>
      </c>
      <c r="F228" t="str">
        <f>Sheet1!A925</f>
        <v>rdx_city_BRA_81</v>
      </c>
    </row>
    <row r="229" spans="1:6">
      <c r="A229" t="s">
        <v>17364</v>
      </c>
      <c r="B229" t="b">
        <f>IF(Sheet1!C924&lt;&gt;Sheet1!D924,Sheet1!C924,FALSE)</f>
        <v>0</v>
      </c>
      <c r="D229" s="4"/>
      <c r="E229" t="b">
        <f>IF(Sheet1!C924&lt;&gt;Sheet1!D924,Sheet1!D924,FALSE)</f>
        <v>0</v>
      </c>
      <c r="F229" t="str">
        <f>Sheet1!A924</f>
        <v>rdx_city_BRA_80</v>
      </c>
    </row>
    <row r="230" spans="1:6">
      <c r="A230" t="s">
        <v>17365</v>
      </c>
      <c r="B230" t="b">
        <f>IF(Sheet1!C3878&lt;&gt;Sheet1!D3878,Sheet1!C3878,FALSE)</f>
        <v>0</v>
      </c>
      <c r="D230" s="4"/>
      <c r="E230" t="b">
        <f>IF(Sheet1!C3878&lt;&gt;Sheet1!D3878,Sheet1!D3878,FALSE)</f>
        <v>0</v>
      </c>
      <c r="F230" t="str">
        <f>Sheet1!A3878</f>
        <v>rdx_city_KEN_51</v>
      </c>
    </row>
    <row r="231" spans="1:6">
      <c r="A231" t="s">
        <v>17366</v>
      </c>
      <c r="B231" t="str">
        <f>IF(Sheet1!C21&lt;&gt;Sheet1!D21,Sheet1!C21,FALSE)</f>
        <v>Khōst</v>
      </c>
      <c r="D231" s="4"/>
      <c r="E231" t="str">
        <f>IF(Sheet1!C21&lt;&gt;Sheet1!D21,Sheet1!D21,FALSE)</f>
        <v>Khost</v>
      </c>
      <c r="F231" t="str">
        <f>Sheet1!A21</f>
        <v>rdx_city_AFG_20</v>
      </c>
    </row>
    <row r="232" spans="1:6">
      <c r="A232" t="s">
        <v>17367</v>
      </c>
      <c r="B232" t="str">
        <f>IF(Sheet1!C4004&lt;&gt;Sheet1!D4004,Sheet1!C4004,FALSE)</f>
        <v>Kārsava</v>
      </c>
      <c r="D232" s="4"/>
      <c r="E232" t="str">
        <f>IF(Sheet1!C4004&lt;&gt;Sheet1!D4004,Sheet1!D4004,FALSE)</f>
        <v>Karsava</v>
      </c>
      <c r="F232" t="str">
        <f>Sheet1!A4004</f>
        <v>rdx_city_LVA_41</v>
      </c>
    </row>
    <row r="233" spans="1:6">
      <c r="A233" t="s">
        <v>17368</v>
      </c>
      <c r="B233" t="str">
        <f>IF(Sheet1!C1451&lt;&gt;Sheet1!D1451,Sheet1!C1451,FALSE)</f>
        <v>Gaspé</v>
      </c>
      <c r="D233" s="4"/>
      <c r="E233" t="str">
        <f>IF(Sheet1!C1451&lt;&gt;Sheet1!D1451,Sheet1!D1451,FALSE)</f>
        <v>Gaspe</v>
      </c>
      <c r="F233" t="str">
        <f>Sheet1!A1451</f>
        <v>rdx_city_CAN_82</v>
      </c>
    </row>
    <row r="234" spans="1:6">
      <c r="A234" t="s">
        <v>17369</v>
      </c>
      <c r="B234" t="b">
        <f>IF(Sheet1!C1132&lt;&gt;Sheet1!D1132,Sheet1!C1132,FALSE)</f>
        <v>0</v>
      </c>
      <c r="D234" s="4"/>
      <c r="E234" t="b">
        <f>IF(Sheet1!C1132&lt;&gt;Sheet1!D1132,Sheet1!D1132,FALSE)</f>
        <v>0</v>
      </c>
      <c r="F234" t="str">
        <f>Sheet1!A1132</f>
        <v>rdx_city_BRA_288</v>
      </c>
    </row>
    <row r="235" spans="1:6">
      <c r="A235" t="s">
        <v>17370</v>
      </c>
      <c r="B235" t="str">
        <f>IF(Sheet1!C2939&lt;&gt;Sheet1!D2939,Sheet1!C2939,FALSE)</f>
        <v>Piraeus</v>
      </c>
      <c r="D235" s="4"/>
      <c r="E235" t="str">
        <f>IF(Sheet1!C2939&lt;&gt;Sheet1!D2939,Sheet1!D2939,FALSE)</f>
        <v>Piraievs</v>
      </c>
      <c r="F235" t="str">
        <f>Sheet1!A2939</f>
        <v>rdx_city_GRC_21</v>
      </c>
    </row>
    <row r="236" spans="1:6">
      <c r="A236" t="s">
        <v>17371</v>
      </c>
      <c r="B236" t="b">
        <f>IF(Sheet1!C1848&lt;&gt;Sheet1!D1848,Sheet1!C1848,FALSE)</f>
        <v>0</v>
      </c>
      <c r="D236" s="4"/>
      <c r="E236" t="b">
        <f>IF(Sheet1!C1848&lt;&gt;Sheet1!D1848,Sheet1!D1848,FALSE)</f>
        <v>0</v>
      </c>
      <c r="F236" t="str">
        <f>Sheet1!A1848</f>
        <v>rdx_city_CHN_75</v>
      </c>
    </row>
    <row r="237" spans="1:6">
      <c r="A237" t="s">
        <v>17372</v>
      </c>
      <c r="B237" t="b">
        <f>IF(Sheet1!C2787&lt;&gt;Sheet1!D2787,Sheet1!C2787,FALSE)</f>
        <v>0</v>
      </c>
      <c r="D237" s="4"/>
      <c r="E237" t="b">
        <f>IF(Sheet1!C2787&lt;&gt;Sheet1!D2787,Sheet1!D2787,FALSE)</f>
        <v>0</v>
      </c>
      <c r="F237" t="str">
        <f>Sheet1!A2787</f>
        <v>rdx_city_FRA_53</v>
      </c>
    </row>
    <row r="238" spans="1:6">
      <c r="A238" t="s">
        <v>17373</v>
      </c>
      <c r="B238" t="b">
        <f>IF(Sheet1!C1314&lt;&gt;Sheet1!D1314,Sheet1!C1314,FALSE)</f>
        <v>0</v>
      </c>
      <c r="D238" s="4"/>
      <c r="E238" t="b">
        <f>IF(Sheet1!C1314&lt;&gt;Sheet1!D1314,Sheet1!D1314,FALSE)</f>
        <v>0</v>
      </c>
      <c r="F238" t="str">
        <f>Sheet1!A1314</f>
        <v>rdx_city_KHM_3</v>
      </c>
    </row>
    <row r="239" spans="1:6">
      <c r="A239" t="s">
        <v>17374</v>
      </c>
      <c r="B239" t="b">
        <f>IF(Sheet1!C3196&lt;&gt;Sheet1!D3196,Sheet1!C3196,FALSE)</f>
        <v>0</v>
      </c>
      <c r="D239" s="4"/>
      <c r="E239" t="b">
        <f>IF(Sheet1!C3196&lt;&gt;Sheet1!D3196,Sheet1!D3196,FALSE)</f>
        <v>0</v>
      </c>
      <c r="F239" t="str">
        <f>Sheet1!A3196</f>
        <v>rdx_city_IND_75</v>
      </c>
    </row>
    <row r="240" spans="1:6">
      <c r="A240" t="s">
        <v>17375</v>
      </c>
      <c r="B240" t="b">
        <f>IF(Sheet1!C38&lt;&gt;Sheet1!D38,Sheet1!C38,FALSE)</f>
        <v>0</v>
      </c>
      <c r="D240" s="4"/>
      <c r="E240" t="b">
        <f>IF(Sheet1!C38&lt;&gt;Sheet1!D38,Sheet1!D38,FALSE)</f>
        <v>0</v>
      </c>
      <c r="F240" t="str">
        <f>Sheet1!A38</f>
        <v>rdx_city_AFG_37</v>
      </c>
    </row>
    <row r="241" spans="1:6">
      <c r="A241" t="s">
        <v>17376</v>
      </c>
      <c r="B241" t="b">
        <f>IF(Sheet1!C1396&lt;&gt;Sheet1!D1396,Sheet1!C1396,FALSE)</f>
        <v>0</v>
      </c>
      <c r="D241" s="4"/>
      <c r="E241" t="b">
        <f>IF(Sheet1!C1396&lt;&gt;Sheet1!D1396,Sheet1!D1396,FALSE)</f>
        <v>0</v>
      </c>
      <c r="F241" t="str">
        <f>Sheet1!A1396</f>
        <v>rdx_city_CAN_27</v>
      </c>
    </row>
    <row r="242" spans="1:6">
      <c r="A242" t="s">
        <v>17377</v>
      </c>
      <c r="B242" t="b">
        <f>IF(Sheet1!C502&lt;&gt;Sheet1!D502,Sheet1!C502,FALSE)</f>
        <v>0</v>
      </c>
      <c r="D242" s="4"/>
      <c r="E242" t="b">
        <f>IF(Sheet1!C502&lt;&gt;Sheet1!D502,Sheet1!D502,FALSE)</f>
        <v>0</v>
      </c>
      <c r="F242" t="str">
        <f>Sheet1!A502</f>
        <v>rdx_city_AUS_147</v>
      </c>
    </row>
    <row r="243" spans="1:6">
      <c r="A243" t="s">
        <v>17378</v>
      </c>
      <c r="B243" t="b">
        <f>IF(Sheet1!C1850&lt;&gt;Sheet1!D1850,Sheet1!C1850,FALSE)</f>
        <v>0</v>
      </c>
      <c r="D243" s="4"/>
      <c r="E243" t="b">
        <f>IF(Sheet1!C1850&lt;&gt;Sheet1!D1850,Sheet1!D1850,FALSE)</f>
        <v>0</v>
      </c>
      <c r="F243" t="str">
        <f>Sheet1!A1850</f>
        <v>rdx_city_CHN_77</v>
      </c>
    </row>
    <row r="244" spans="1:6">
      <c r="A244" t="s">
        <v>17379</v>
      </c>
      <c r="B244" t="str">
        <f>IF(Sheet1!C4192&lt;&gt;Sheet1!D4192,Sheet1!C4192,FALSE)</f>
        <v>Plungė</v>
      </c>
      <c r="D244" s="4"/>
      <c r="E244" t="str">
        <f>IF(Sheet1!C4192&lt;&gt;Sheet1!D4192,Sheet1!D4192,FALSE)</f>
        <v>Plunge</v>
      </c>
      <c r="F244" t="str">
        <f>Sheet1!A4192</f>
        <v>rdx_city_LTU_31</v>
      </c>
    </row>
    <row r="245" spans="1:6">
      <c r="A245" t="s">
        <v>17380</v>
      </c>
      <c r="B245" t="str">
        <f>IF(Sheet1!C1153&lt;&gt;Sheet1!D1153,Sheet1!C1153,FALSE)</f>
        <v>Rondonópolis</v>
      </c>
      <c r="D245" s="4"/>
      <c r="E245" t="str">
        <f>IF(Sheet1!C1153&lt;&gt;Sheet1!D1153,Sheet1!D1153,FALSE)</f>
        <v>Rondonopolis</v>
      </c>
      <c r="F245" t="str">
        <f>Sheet1!A1153</f>
        <v>rdx_city_BRA_309</v>
      </c>
    </row>
    <row r="246" spans="1:6">
      <c r="A246" t="s">
        <v>17381</v>
      </c>
      <c r="B246" t="b">
        <f>IF(Sheet1!C3429&lt;&gt;Sheet1!D3429,Sheet1!C3429,FALSE)</f>
        <v>0</v>
      </c>
      <c r="D246" s="4"/>
      <c r="E246" t="b">
        <f>IF(Sheet1!C3429&lt;&gt;Sheet1!D3429,Sheet1!D3429,FALSE)</f>
        <v>0</v>
      </c>
      <c r="F246" t="str">
        <f>Sheet1!A3429</f>
        <v>rdx_city_IDN_96</v>
      </c>
    </row>
    <row r="247" spans="1:6">
      <c r="A247" t="s">
        <v>17382</v>
      </c>
      <c r="B247" t="b">
        <f>IF(Sheet1!C938&lt;&gt;Sheet1!D938,Sheet1!C938,FALSE)</f>
        <v>0</v>
      </c>
      <c r="D247" s="4"/>
      <c r="E247" t="b">
        <f>IF(Sheet1!C938&lt;&gt;Sheet1!D938,Sheet1!D938,FALSE)</f>
        <v>0</v>
      </c>
      <c r="F247" t="str">
        <f>Sheet1!A938</f>
        <v>rdx_city_BRA_94</v>
      </c>
    </row>
    <row r="248" spans="1:6">
      <c r="A248" t="s">
        <v>17383</v>
      </c>
      <c r="B248" t="b">
        <f>IF(Sheet1!C3896&lt;&gt;Sheet1!D3896,Sheet1!C3896,FALSE)</f>
        <v>0</v>
      </c>
      <c r="D248" s="4"/>
      <c r="E248" t="b">
        <f>IF(Sheet1!C3896&lt;&gt;Sheet1!D3896,Sheet1!D3896,FALSE)</f>
        <v>0</v>
      </c>
      <c r="F248" t="str">
        <f>Sheet1!A3896</f>
        <v>rdx_city_XKS_7</v>
      </c>
    </row>
    <row r="249" spans="1:6">
      <c r="A249" t="s">
        <v>17384</v>
      </c>
      <c r="B249" t="b">
        <f>IF(Sheet1!C3427&lt;&gt;Sheet1!D3427,Sheet1!C3427,FALSE)</f>
        <v>0</v>
      </c>
      <c r="D249" s="4"/>
      <c r="E249" t="b">
        <f>IF(Sheet1!C3427&lt;&gt;Sheet1!D3427,Sheet1!D3427,FALSE)</f>
        <v>0</v>
      </c>
      <c r="F249" t="str">
        <f>Sheet1!A3427</f>
        <v>rdx_city_IDN_94</v>
      </c>
    </row>
    <row r="250" spans="1:6">
      <c r="A250" t="s">
        <v>17385</v>
      </c>
      <c r="B250" t="str">
        <f>IF(Sheet1!C1066&lt;&gt;Sheet1!D1066,Sheet1!C1066,FALSE)</f>
        <v>Marília</v>
      </c>
      <c r="D250" s="4"/>
      <c r="E250" t="str">
        <f>IF(Sheet1!C1066&lt;&gt;Sheet1!D1066,Sheet1!D1066,FALSE)</f>
        <v>Marilia</v>
      </c>
      <c r="F250" t="str">
        <f>Sheet1!A1066</f>
        <v>rdx_city_BRA_222</v>
      </c>
    </row>
    <row r="251" spans="1:6">
      <c r="A251" t="s">
        <v>17386</v>
      </c>
      <c r="B251" t="b">
        <f>IF(Sheet1!C922&lt;&gt;Sheet1!D922,Sheet1!C922,FALSE)</f>
        <v>0</v>
      </c>
      <c r="D251" s="4"/>
      <c r="E251" t="b">
        <f>IF(Sheet1!C922&lt;&gt;Sheet1!D922,Sheet1!D922,FALSE)</f>
        <v>0</v>
      </c>
      <c r="F251" t="str">
        <f>Sheet1!A922</f>
        <v>rdx_city_BRA_78</v>
      </c>
    </row>
    <row r="252" spans="1:6">
      <c r="A252" t="s">
        <v>17387</v>
      </c>
      <c r="B252" t="b">
        <f>IF(Sheet1!C2799&lt;&gt;Sheet1!D2799,Sheet1!C2799,FALSE)</f>
        <v>0</v>
      </c>
      <c r="D252" s="4"/>
      <c r="E252" t="b">
        <f>IF(Sheet1!C2799&lt;&gt;Sheet1!D2799,Sheet1!D2799,FALSE)</f>
        <v>0</v>
      </c>
      <c r="F252" t="str">
        <f>Sheet1!A2799</f>
        <v>rdx_city_GUF_7</v>
      </c>
    </row>
    <row r="253" spans="1:6">
      <c r="A253" t="s">
        <v>17388</v>
      </c>
      <c r="B253" t="b">
        <f>IF(Sheet1!C1531&lt;&gt;Sheet1!D1531,Sheet1!C1531,FALSE)</f>
        <v>0</v>
      </c>
      <c r="D253" s="4"/>
      <c r="E253" t="b">
        <f>IF(Sheet1!C1531&lt;&gt;Sheet1!D1531,Sheet1!D1531,FALSE)</f>
        <v>0</v>
      </c>
      <c r="F253" t="str">
        <f>Sheet1!A1531</f>
        <v>rdx_city_CAN_162</v>
      </c>
    </row>
    <row r="254" spans="1:6">
      <c r="A254" t="s">
        <v>17389</v>
      </c>
      <c r="B254" t="b">
        <f>IF(Sheet1!C647&lt;&gt;Sheet1!D647,Sheet1!C647,FALSE)</f>
        <v>0</v>
      </c>
      <c r="D254" s="4"/>
      <c r="E254" t="b">
        <f>IF(Sheet1!C647&lt;&gt;Sheet1!D647,Sheet1!D647,FALSE)</f>
        <v>0</v>
      </c>
      <c r="F254" t="str">
        <f>Sheet1!A647</f>
        <v>rdx_city_AZE_64</v>
      </c>
    </row>
    <row r="255" spans="1:6">
      <c r="A255" t="s">
        <v>17390</v>
      </c>
      <c r="B255" t="b">
        <f>IF(Sheet1!C2892&lt;&gt;Sheet1!D2892,Sheet1!C2892,FALSE)</f>
        <v>0</v>
      </c>
      <c r="D255" s="4"/>
      <c r="E255" t="b">
        <f>IF(Sheet1!C2892&lt;&gt;Sheet1!D2892,Sheet1!D2892,FALSE)</f>
        <v>0</v>
      </c>
      <c r="F255" t="str">
        <f>Sheet1!A2892</f>
        <v>rdx_city_DEU_50</v>
      </c>
    </row>
    <row r="256" spans="1:6">
      <c r="A256" t="s">
        <v>17391</v>
      </c>
      <c r="B256" t="b">
        <f>IF(Sheet1!C2904&lt;&gt;Sheet1!D2904,Sheet1!C2904,FALSE)</f>
        <v>0</v>
      </c>
      <c r="D256" s="4"/>
      <c r="E256" t="b">
        <f>IF(Sheet1!C2904&lt;&gt;Sheet1!D2904,Sheet1!D2904,FALSE)</f>
        <v>0</v>
      </c>
      <c r="F256" t="str">
        <f>Sheet1!A2904</f>
        <v>rdx_city_GHA_4</v>
      </c>
    </row>
    <row r="257" spans="1:6">
      <c r="A257" t="s">
        <v>17392</v>
      </c>
      <c r="B257" t="str">
        <f>IF(Sheet1!C1060&lt;&gt;Sheet1!D1060,Sheet1!C1060,FALSE)</f>
        <v>Maceió</v>
      </c>
      <c r="D257" s="4"/>
      <c r="E257" t="str">
        <f>IF(Sheet1!C1060&lt;&gt;Sheet1!D1060,Sheet1!D1060,FALSE)</f>
        <v>Maceio</v>
      </c>
      <c r="F257" t="str">
        <f>Sheet1!A1060</f>
        <v>rdx_city_BRA_216</v>
      </c>
    </row>
    <row r="258" spans="1:6">
      <c r="A258" t="s">
        <v>17393</v>
      </c>
      <c r="B258" t="b">
        <f>IF(Sheet1!C1611&lt;&gt;Sheet1!D1611,Sheet1!C1611,FALSE)</f>
        <v>0</v>
      </c>
      <c r="D258" s="4"/>
      <c r="E258" t="b">
        <f>IF(Sheet1!C1611&lt;&gt;Sheet1!D1611,Sheet1!D1611,FALSE)</f>
        <v>0</v>
      </c>
      <c r="F258" t="str">
        <f>Sheet1!A1611</f>
        <v>rdx_city_CAN_242</v>
      </c>
    </row>
    <row r="259" spans="1:6">
      <c r="A259" t="s">
        <v>17394</v>
      </c>
      <c r="B259" t="b">
        <f>IF(Sheet1!C3870&lt;&gt;Sheet1!D3870,Sheet1!C3870,FALSE)</f>
        <v>0</v>
      </c>
      <c r="D259" s="4"/>
      <c r="E259" t="b">
        <f>IF(Sheet1!C3870&lt;&gt;Sheet1!D3870,Sheet1!D3870,FALSE)</f>
        <v>0</v>
      </c>
      <c r="F259" t="str">
        <f>Sheet1!A3870</f>
        <v>rdx_city_KEN_43</v>
      </c>
    </row>
    <row r="260" spans="1:6">
      <c r="A260" t="s">
        <v>17395</v>
      </c>
      <c r="B260" t="b">
        <f>IF(Sheet1!C1976&lt;&gt;Sheet1!D1976,Sheet1!C1976,FALSE)</f>
        <v>0</v>
      </c>
      <c r="D260" s="4"/>
      <c r="E260" t="b">
        <f>IF(Sheet1!C1976&lt;&gt;Sheet1!D1976,Sheet1!D1976,FALSE)</f>
        <v>0</v>
      </c>
      <c r="F260" t="str">
        <f>Sheet1!A1976</f>
        <v>rdx_city_CHN_203</v>
      </c>
    </row>
    <row r="261" spans="1:6">
      <c r="A261" t="s">
        <v>17396</v>
      </c>
      <c r="B261" t="b">
        <f>IF(Sheet1!C1537&lt;&gt;Sheet1!D1537,Sheet1!C1537,FALSE)</f>
        <v>0</v>
      </c>
      <c r="D261" s="4"/>
      <c r="E261" t="b">
        <f>IF(Sheet1!C1537&lt;&gt;Sheet1!D1537,Sheet1!D1537,FALSE)</f>
        <v>0</v>
      </c>
      <c r="F261" t="str">
        <f>Sheet1!A1537</f>
        <v>rdx_city_CAN_168</v>
      </c>
    </row>
    <row r="262" spans="1:6">
      <c r="A262" t="s">
        <v>17397</v>
      </c>
      <c r="B262" t="b">
        <f>IF(Sheet1!C563&lt;&gt;Sheet1!D563,Sheet1!C563,FALSE)</f>
        <v>0</v>
      </c>
      <c r="D262" s="4"/>
      <c r="E262" t="b">
        <f>IF(Sheet1!C563&lt;&gt;Sheet1!D563,Sheet1!D563,FALSE)</f>
        <v>0</v>
      </c>
      <c r="F262" t="str">
        <f>Sheet1!A563</f>
        <v>rdx_city_AUS_208</v>
      </c>
    </row>
    <row r="263" spans="1:6">
      <c r="A263" t="s">
        <v>17398</v>
      </c>
      <c r="B263" t="b">
        <f>IF(Sheet1!C3366&lt;&gt;Sheet1!D3366,Sheet1!C3366,FALSE)</f>
        <v>0</v>
      </c>
      <c r="D263" s="4"/>
      <c r="E263" t="b">
        <f>IF(Sheet1!C3366&lt;&gt;Sheet1!D3366,Sheet1!D3366,FALSE)</f>
        <v>0</v>
      </c>
      <c r="F263" t="str">
        <f>Sheet1!A3366</f>
        <v>rdx_city_IDN_33</v>
      </c>
    </row>
    <row r="264" spans="1:6">
      <c r="A264" t="s">
        <v>17399</v>
      </c>
      <c r="B264" t="b">
        <f>IF(Sheet1!C534&lt;&gt;Sheet1!D534,Sheet1!C534,FALSE)</f>
        <v>0</v>
      </c>
      <c r="D264" s="4"/>
      <c r="E264" t="b">
        <f>IF(Sheet1!C534&lt;&gt;Sheet1!D534,Sheet1!D534,FALSE)</f>
        <v>0</v>
      </c>
      <c r="F264" t="str">
        <f>Sheet1!A534</f>
        <v>rdx_city_AUS_179</v>
      </c>
    </row>
    <row r="265" spans="1:6">
      <c r="A265" t="s">
        <v>17400</v>
      </c>
      <c r="B265" t="b">
        <f>IF(Sheet1!C474&lt;&gt;Sheet1!D474,Sheet1!C474,FALSE)</f>
        <v>0</v>
      </c>
      <c r="D265" s="4"/>
      <c r="E265" t="b">
        <f>IF(Sheet1!C474&lt;&gt;Sheet1!D474,Sheet1!D474,FALSE)</f>
        <v>0</v>
      </c>
      <c r="F265" t="str">
        <f>Sheet1!A474</f>
        <v>rdx_city_AUS_119</v>
      </c>
    </row>
    <row r="266" spans="1:6">
      <c r="A266" t="s">
        <v>17401</v>
      </c>
      <c r="B266" t="b">
        <f>IF(Sheet1!C918&lt;&gt;Sheet1!D918,Sheet1!C918,FALSE)</f>
        <v>0</v>
      </c>
      <c r="D266" s="4"/>
      <c r="E266" t="b">
        <f>IF(Sheet1!C918&lt;&gt;Sheet1!D918,Sheet1!D918,FALSE)</f>
        <v>0</v>
      </c>
      <c r="F266" t="str">
        <f>Sheet1!A918</f>
        <v>rdx_city_BRA_74</v>
      </c>
    </row>
    <row r="267" spans="1:6">
      <c r="A267" t="s">
        <v>17402</v>
      </c>
      <c r="B267" t="b">
        <f>IF(Sheet1!C536&lt;&gt;Sheet1!D536,Sheet1!C536,FALSE)</f>
        <v>0</v>
      </c>
      <c r="D267" s="4"/>
      <c r="E267" t="b">
        <f>IF(Sheet1!C536&lt;&gt;Sheet1!D536,Sheet1!D536,FALSE)</f>
        <v>0</v>
      </c>
      <c r="F267" t="str">
        <f>Sheet1!A536</f>
        <v>rdx_city_AUS_181</v>
      </c>
    </row>
    <row r="268" spans="1:6">
      <c r="A268" t="s">
        <v>17403</v>
      </c>
      <c r="B268" t="b">
        <f>IF(Sheet1!C2043&lt;&gt;Sheet1!D2043,Sheet1!C2043,FALSE)</f>
        <v>0</v>
      </c>
      <c r="D268" s="4"/>
      <c r="E268" t="b">
        <f>IF(Sheet1!C2043&lt;&gt;Sheet1!D2043,Sheet1!D2043,FALSE)</f>
        <v>0</v>
      </c>
      <c r="F268" t="str">
        <f>Sheet1!A2043</f>
        <v>rdx_city_CHN_270</v>
      </c>
    </row>
    <row r="269" spans="1:6">
      <c r="A269" t="s">
        <v>17404</v>
      </c>
      <c r="B269" t="b">
        <f>IF(Sheet1!C1851&lt;&gt;Sheet1!D1851,Sheet1!C1851,FALSE)</f>
        <v>0</v>
      </c>
      <c r="D269" s="4"/>
      <c r="E269" t="b">
        <f>IF(Sheet1!C1851&lt;&gt;Sheet1!D1851,Sheet1!D1851,FALSE)</f>
        <v>0</v>
      </c>
      <c r="F269" t="str">
        <f>Sheet1!A1851</f>
        <v>rdx_city_CHN_78</v>
      </c>
    </row>
    <row r="270" spans="1:6">
      <c r="A270" t="s">
        <v>17405</v>
      </c>
      <c r="B270" t="b">
        <f>IF(Sheet1!C3379&lt;&gt;Sheet1!D3379,Sheet1!C3379,FALSE)</f>
        <v>0</v>
      </c>
      <c r="D270" s="4"/>
      <c r="E270" t="b">
        <f>IF(Sheet1!C3379&lt;&gt;Sheet1!D3379,Sheet1!D3379,FALSE)</f>
        <v>0</v>
      </c>
      <c r="F270" t="str">
        <f>Sheet1!A3379</f>
        <v>rdx_city_IDN_46</v>
      </c>
    </row>
    <row r="271" spans="1:6">
      <c r="A271" t="s">
        <v>17406</v>
      </c>
      <c r="B271" t="b">
        <f>IF(Sheet1!C1918&lt;&gt;Sheet1!D1918,Sheet1!C1918,FALSE)</f>
        <v>0</v>
      </c>
      <c r="D271" s="4"/>
      <c r="E271" t="b">
        <f>IF(Sheet1!C1918&lt;&gt;Sheet1!D1918,Sheet1!D1918,FALSE)</f>
        <v>0</v>
      </c>
      <c r="F271" t="str">
        <f>Sheet1!A1918</f>
        <v>rdx_city_CHN_145</v>
      </c>
    </row>
    <row r="272" spans="1:6">
      <c r="A272" t="s">
        <v>17407</v>
      </c>
      <c r="B272" t="b">
        <f>IF(Sheet1!C2880&lt;&gt;Sheet1!D2880,Sheet1!C2880,FALSE)</f>
        <v>0</v>
      </c>
      <c r="D272" s="4"/>
      <c r="E272" t="b">
        <f>IF(Sheet1!C2880&lt;&gt;Sheet1!D2880,Sheet1!D2880,FALSE)</f>
        <v>0</v>
      </c>
      <c r="F272" t="str">
        <f>Sheet1!A2880</f>
        <v>rdx_city_DEU_38</v>
      </c>
    </row>
    <row r="273" spans="1:6">
      <c r="A273" t="s">
        <v>17408</v>
      </c>
      <c r="B273" t="b">
        <f>IF(Sheet1!C3435&lt;&gt;Sheet1!D3435,Sheet1!C3435,FALSE)</f>
        <v>0</v>
      </c>
      <c r="D273" s="4"/>
      <c r="E273" t="b">
        <f>IF(Sheet1!C3435&lt;&gt;Sheet1!D3435,Sheet1!D3435,FALSE)</f>
        <v>0</v>
      </c>
      <c r="F273" t="str">
        <f>Sheet1!A3435</f>
        <v>rdx_city_IDN_102</v>
      </c>
    </row>
    <row r="274" spans="1:6">
      <c r="A274" t="s">
        <v>17409</v>
      </c>
      <c r="B274" t="b">
        <f>IF(Sheet1!C3411&lt;&gt;Sheet1!D3411,Sheet1!C3411,FALSE)</f>
        <v>0</v>
      </c>
      <c r="D274" s="4"/>
      <c r="E274" t="b">
        <f>IF(Sheet1!C3411&lt;&gt;Sheet1!D3411,Sheet1!D3411,FALSE)</f>
        <v>0</v>
      </c>
      <c r="F274" t="str">
        <f>Sheet1!A3411</f>
        <v>rdx_city_IDN_78</v>
      </c>
    </row>
    <row r="275" spans="1:6">
      <c r="A275" t="s">
        <v>17410</v>
      </c>
      <c r="B275" t="b">
        <f>IF(Sheet1!C1568&lt;&gt;Sheet1!D1568,Sheet1!C1568,FALSE)</f>
        <v>0</v>
      </c>
      <c r="D275" s="4"/>
      <c r="E275" t="b">
        <f>IF(Sheet1!C1568&lt;&gt;Sheet1!D1568,Sheet1!D1568,FALSE)</f>
        <v>0</v>
      </c>
      <c r="F275" t="str">
        <f>Sheet1!A1568</f>
        <v>rdx_city_CAN_199</v>
      </c>
    </row>
    <row r="276" spans="1:6">
      <c r="A276" t="s">
        <v>17411</v>
      </c>
      <c r="B276" t="b">
        <f>IF(Sheet1!C1548&lt;&gt;Sheet1!D1548,Sheet1!C1548,FALSE)</f>
        <v>0</v>
      </c>
      <c r="D276" s="4"/>
      <c r="E276" t="b">
        <f>IF(Sheet1!C1548&lt;&gt;Sheet1!D1548,Sheet1!D1548,FALSE)</f>
        <v>0</v>
      </c>
      <c r="F276" t="str">
        <f>Sheet1!A1548</f>
        <v>rdx_city_CAN_179</v>
      </c>
    </row>
    <row r="277" spans="1:6">
      <c r="A277" t="s">
        <v>17412</v>
      </c>
      <c r="B277" t="b">
        <f>IF(Sheet1!C441&lt;&gt;Sheet1!D441,Sheet1!C441,FALSE)</f>
        <v>0</v>
      </c>
      <c r="D277" s="4"/>
      <c r="E277" t="b">
        <f>IF(Sheet1!C441&lt;&gt;Sheet1!D441,Sheet1!D441,FALSE)</f>
        <v>0</v>
      </c>
      <c r="F277" t="str">
        <f>Sheet1!A441</f>
        <v>rdx_city_AUS_86</v>
      </c>
    </row>
    <row r="278" spans="1:6">
      <c r="A278" t="s">
        <v>17413</v>
      </c>
      <c r="B278" t="b">
        <f>IF(Sheet1!C4216&lt;&gt;Sheet1!D4216,Sheet1!C4216,FALSE)</f>
        <v>0</v>
      </c>
      <c r="D278" s="4"/>
      <c r="E278" t="b">
        <f>IF(Sheet1!C4216&lt;&gt;Sheet1!D4216,Sheet1!D4216,FALSE)</f>
        <v>0</v>
      </c>
      <c r="F278" t="str">
        <f>Sheet1!A4216</f>
        <v>rdx_city_LUX_1</v>
      </c>
    </row>
    <row r="279" spans="1:6">
      <c r="A279" t="s">
        <v>17414</v>
      </c>
      <c r="B279" t="b">
        <f>IF(Sheet1!C412&lt;&gt;Sheet1!D412,Sheet1!C412,FALSE)</f>
        <v>0</v>
      </c>
      <c r="D279" s="4"/>
      <c r="E279" t="b">
        <f>IF(Sheet1!C412&lt;&gt;Sheet1!D412,Sheet1!D412,FALSE)</f>
        <v>0</v>
      </c>
      <c r="F279" t="str">
        <f>Sheet1!A412</f>
        <v>rdx_city_AUS_57</v>
      </c>
    </row>
    <row r="280" spans="1:6">
      <c r="A280" t="s">
        <v>17415</v>
      </c>
      <c r="B280" t="b">
        <f>IF(Sheet1!C2790&lt;&gt;Sheet1!D2790,Sheet1!C2790,FALSE)</f>
        <v>0</v>
      </c>
      <c r="D280" s="4"/>
      <c r="E280" t="b">
        <f>IF(Sheet1!C2790&lt;&gt;Sheet1!D2790,Sheet1!D2790,FALSE)</f>
        <v>0</v>
      </c>
      <c r="F280" t="str">
        <f>Sheet1!A2790</f>
        <v>rdx_city_FRA_56</v>
      </c>
    </row>
    <row r="281" spans="1:6">
      <c r="A281" t="s">
        <v>17416</v>
      </c>
      <c r="B281" t="b">
        <f>IF(Sheet1!C3739&lt;&gt;Sheet1!D3739,Sheet1!C3739,FALSE)</f>
        <v>0</v>
      </c>
      <c r="D281" s="4"/>
      <c r="E281" t="b">
        <f>IF(Sheet1!C3739&lt;&gt;Sheet1!D3739,Sheet1!D3739,FALSE)</f>
        <v>0</v>
      </c>
      <c r="F281" t="str">
        <f>Sheet1!A3739</f>
        <v>rdx_city_KAZ_8</v>
      </c>
    </row>
    <row r="282" spans="1:6">
      <c r="A282" t="s">
        <v>17417</v>
      </c>
      <c r="B282" t="b">
        <f>IF(Sheet1!C4175&lt;&gt;Sheet1!D4175,Sheet1!C4175,FALSE)</f>
        <v>0</v>
      </c>
      <c r="D282" s="4"/>
      <c r="E282" t="b">
        <f>IF(Sheet1!C4175&lt;&gt;Sheet1!D4175,Sheet1!D4175,FALSE)</f>
        <v>0</v>
      </c>
      <c r="F282" t="str">
        <f>Sheet1!A4175</f>
        <v>rdx_city_LTU_14</v>
      </c>
    </row>
    <row r="283" spans="1:6">
      <c r="A283" t="s">
        <v>17418</v>
      </c>
      <c r="B283" t="b">
        <f>IF(Sheet1!C1573&lt;&gt;Sheet1!D1573,Sheet1!C1573,FALSE)</f>
        <v>0</v>
      </c>
      <c r="D283" s="4"/>
      <c r="E283" t="b">
        <f>IF(Sheet1!C1573&lt;&gt;Sheet1!D1573,Sheet1!D1573,FALSE)</f>
        <v>0</v>
      </c>
      <c r="F283" t="str">
        <f>Sheet1!A1573</f>
        <v>rdx_city_CAN_204</v>
      </c>
    </row>
    <row r="284" spans="1:6">
      <c r="A284" t="s">
        <v>17419</v>
      </c>
      <c r="B284" t="b">
        <f>IF(Sheet1!C1620&lt;&gt;Sheet1!D1620,Sheet1!C1620,FALSE)</f>
        <v>0</v>
      </c>
      <c r="D284" s="4"/>
      <c r="E284" t="b">
        <f>IF(Sheet1!C1620&lt;&gt;Sheet1!D1620,Sheet1!D1620,FALSE)</f>
        <v>0</v>
      </c>
      <c r="F284" t="str">
        <f>Sheet1!A1620</f>
        <v>rdx_city_CPV_1</v>
      </c>
    </row>
    <row r="285" spans="1:6">
      <c r="A285" t="s">
        <v>17420</v>
      </c>
      <c r="B285" t="b">
        <f>IF(Sheet1!C4213&lt;&gt;Sheet1!D4213,Sheet1!C4213,FALSE)</f>
        <v>0</v>
      </c>
      <c r="D285" s="4"/>
      <c r="E285" t="b">
        <f>IF(Sheet1!C4213&lt;&gt;Sheet1!D4213,Sheet1!D4213,FALSE)</f>
        <v>0</v>
      </c>
      <c r="F285" t="str">
        <f>Sheet1!A4213</f>
        <v>rdx_city_LTU_52</v>
      </c>
    </row>
    <row r="286" spans="1:6">
      <c r="A286" t="s">
        <v>17421</v>
      </c>
      <c r="B286" t="b">
        <f>IF(Sheet1!C460&lt;&gt;Sheet1!D460,Sheet1!C460,FALSE)</f>
        <v>0</v>
      </c>
      <c r="D286" s="4"/>
      <c r="E286" t="b">
        <f>IF(Sheet1!C460&lt;&gt;Sheet1!D460,Sheet1!D460,FALSE)</f>
        <v>0</v>
      </c>
      <c r="F286" t="str">
        <f>Sheet1!A460</f>
        <v>rdx_city_AUS_105</v>
      </c>
    </row>
    <row r="287" spans="1:6">
      <c r="A287" t="s">
        <v>17422</v>
      </c>
      <c r="B287" t="b">
        <f>IF(Sheet1!C2906&lt;&gt;Sheet1!D2906,Sheet1!C2906,FALSE)</f>
        <v>0</v>
      </c>
      <c r="D287" s="4"/>
      <c r="E287" t="b">
        <f>IF(Sheet1!C2906&lt;&gt;Sheet1!D2906,Sheet1!D2906,FALSE)</f>
        <v>0</v>
      </c>
      <c r="F287" t="str">
        <f>Sheet1!A2906</f>
        <v>rdx_city_GHA_6</v>
      </c>
    </row>
    <row r="288" spans="1:6">
      <c r="A288" t="s">
        <v>17423</v>
      </c>
      <c r="B288" t="b">
        <f>IF(Sheet1!C13&lt;&gt;Sheet1!D13,Sheet1!C13,FALSE)</f>
        <v>0</v>
      </c>
      <c r="D288" s="4"/>
      <c r="E288" t="b">
        <f>IF(Sheet1!C13&lt;&gt;Sheet1!D13,Sheet1!D13,FALSE)</f>
        <v>0</v>
      </c>
      <c r="F288" t="str">
        <f>Sheet1!A13</f>
        <v>rdx_city_AFG_12</v>
      </c>
    </row>
    <row r="289" spans="1:6">
      <c r="A289" t="s">
        <v>17424</v>
      </c>
      <c r="B289" t="b">
        <f>IF(Sheet1!C887&lt;&gt;Sheet1!D887,Sheet1!C887,FALSE)</f>
        <v>0</v>
      </c>
      <c r="D289" s="4"/>
      <c r="E289" t="b">
        <f>IF(Sheet1!C887&lt;&gt;Sheet1!D887,Sheet1!D887,FALSE)</f>
        <v>0</v>
      </c>
      <c r="F289" t="str">
        <f>Sheet1!A887</f>
        <v>rdx_city_BRA_43</v>
      </c>
    </row>
    <row r="290" spans="1:6">
      <c r="A290" t="s">
        <v>17425</v>
      </c>
      <c r="B290" t="b">
        <f>IF(Sheet1!C3055&lt;&gt;Sheet1!D3055,Sheet1!C3055,FALSE)</f>
        <v>0</v>
      </c>
      <c r="D290" s="4"/>
      <c r="E290" t="b">
        <f>IF(Sheet1!C3055&lt;&gt;Sheet1!D3055,Sheet1!D3055,FALSE)</f>
        <v>0</v>
      </c>
      <c r="F290" t="str">
        <f>Sheet1!A3055</f>
        <v>rdx_city_GUY_12</v>
      </c>
    </row>
    <row r="291" spans="1:6">
      <c r="A291" t="s">
        <v>17426</v>
      </c>
      <c r="B291" t="b">
        <f>IF(Sheet1!C3380&lt;&gt;Sheet1!D3380,Sheet1!C3380,FALSE)</f>
        <v>0</v>
      </c>
      <c r="D291" s="4"/>
      <c r="E291" t="b">
        <f>IF(Sheet1!C3380&lt;&gt;Sheet1!D3380,Sheet1!D3380,FALSE)</f>
        <v>0</v>
      </c>
      <c r="F291" t="str">
        <f>Sheet1!A3380</f>
        <v>rdx_city_IDN_47</v>
      </c>
    </row>
    <row r="292" spans="1:6">
      <c r="A292" t="s">
        <v>17427</v>
      </c>
      <c r="B292" t="b">
        <f>IF(Sheet1!C410&lt;&gt;Sheet1!D410,Sheet1!C410,FALSE)</f>
        <v>0</v>
      </c>
      <c r="D292" s="4"/>
      <c r="E292" t="b">
        <f>IF(Sheet1!C410&lt;&gt;Sheet1!D410,Sheet1!D410,FALSE)</f>
        <v>0</v>
      </c>
      <c r="F292" t="str">
        <f>Sheet1!A410</f>
        <v>rdx_city_AUS_55</v>
      </c>
    </row>
    <row r="293" spans="1:6">
      <c r="A293" t="s">
        <v>17428</v>
      </c>
      <c r="B293" t="b">
        <f>IF(Sheet1!C5&lt;&gt;Sheet1!D5,Sheet1!C5,FALSE)</f>
        <v>0</v>
      </c>
      <c r="D293" s="4"/>
      <c r="E293" t="b">
        <f>IF(Sheet1!C5&lt;&gt;Sheet1!D5,Sheet1!D5,FALSE)</f>
        <v>0</v>
      </c>
      <c r="F293" t="str">
        <f>Sheet1!A5</f>
        <v>rdx_city_AFG_4</v>
      </c>
    </row>
    <row r="294" spans="1:6">
      <c r="A294" t="s">
        <v>17429</v>
      </c>
      <c r="B294" t="b">
        <f>IF(Sheet1!C2046&lt;&gt;Sheet1!D2046,Sheet1!C2046,FALSE)</f>
        <v>0</v>
      </c>
      <c r="D294" s="4"/>
      <c r="E294" t="b">
        <f>IF(Sheet1!C2046&lt;&gt;Sheet1!D2046,Sheet1!D2046,FALSE)</f>
        <v>0</v>
      </c>
      <c r="F294" t="str">
        <f>Sheet1!A2046</f>
        <v>rdx_city_CHN_273</v>
      </c>
    </row>
    <row r="295" spans="1:6">
      <c r="A295" t="s">
        <v>17430</v>
      </c>
      <c r="B295" t="b">
        <f>IF(Sheet1!C3393&lt;&gt;Sheet1!D3393,Sheet1!C3393,FALSE)</f>
        <v>0</v>
      </c>
      <c r="D295" s="4"/>
      <c r="E295" t="b">
        <f>IF(Sheet1!C3393&lt;&gt;Sheet1!D3393,Sheet1!D3393,FALSE)</f>
        <v>0</v>
      </c>
      <c r="F295" t="str">
        <f>Sheet1!A3393</f>
        <v>rdx_city_IDN_60</v>
      </c>
    </row>
    <row r="296" spans="1:6">
      <c r="A296" t="s">
        <v>17431</v>
      </c>
      <c r="B296" t="b">
        <f>IF(Sheet1!C468&lt;&gt;Sheet1!D468,Sheet1!C468,FALSE)</f>
        <v>0</v>
      </c>
      <c r="D296" s="4"/>
      <c r="E296" t="b">
        <f>IF(Sheet1!C468&lt;&gt;Sheet1!D468,Sheet1!D468,FALSE)</f>
        <v>0</v>
      </c>
      <c r="F296" t="str">
        <f>Sheet1!A468</f>
        <v>rdx_city_AUS_113</v>
      </c>
    </row>
    <row r="297" spans="1:6">
      <c r="A297" t="s">
        <v>17432</v>
      </c>
      <c r="B297" t="b">
        <f>IF(Sheet1!C413&lt;&gt;Sheet1!D413,Sheet1!C413,FALSE)</f>
        <v>0</v>
      </c>
      <c r="D297" s="4"/>
      <c r="E297" t="b">
        <f>IF(Sheet1!C413&lt;&gt;Sheet1!D413,Sheet1!D413,FALSE)</f>
        <v>0</v>
      </c>
      <c r="F297" t="str">
        <f>Sheet1!A413</f>
        <v>rdx_city_AUS_58</v>
      </c>
    </row>
    <row r="298" spans="1:6">
      <c r="A298" t="s">
        <v>17433</v>
      </c>
      <c r="B298" t="b">
        <f>IF(Sheet1!C404&lt;&gt;Sheet1!D404,Sheet1!C404,FALSE)</f>
        <v>0</v>
      </c>
      <c r="D298" s="4"/>
      <c r="E298" t="b">
        <f>IF(Sheet1!C404&lt;&gt;Sheet1!D404,Sheet1!D404,FALSE)</f>
        <v>0</v>
      </c>
      <c r="F298" t="str">
        <f>Sheet1!A404</f>
        <v>rdx_city_AUS_49</v>
      </c>
    </row>
    <row r="299" spans="1:6">
      <c r="A299" t="s">
        <v>17434</v>
      </c>
      <c r="B299" t="b">
        <f>IF(Sheet1!C3065&lt;&gt;Sheet1!D3065,Sheet1!C3065,FALSE)</f>
        <v>0</v>
      </c>
      <c r="D299" s="4"/>
      <c r="E299" t="b">
        <f>IF(Sheet1!C3065&lt;&gt;Sheet1!D3065,Sheet1!D3065,FALSE)</f>
        <v>0</v>
      </c>
      <c r="F299" t="str">
        <f>Sheet1!A3065</f>
        <v>rdx_city_HTI_9</v>
      </c>
    </row>
    <row r="300" spans="1:6">
      <c r="A300" t="s">
        <v>17435</v>
      </c>
      <c r="B300" t="b">
        <f>IF(Sheet1!C495&lt;&gt;Sheet1!D495,Sheet1!C495,FALSE)</f>
        <v>0</v>
      </c>
      <c r="D300" s="4"/>
      <c r="E300" t="b">
        <f>IF(Sheet1!C495&lt;&gt;Sheet1!D495,Sheet1!D495,FALSE)</f>
        <v>0</v>
      </c>
      <c r="F300" t="str">
        <f>Sheet1!A495</f>
        <v>rdx_city_AUS_140</v>
      </c>
    </row>
    <row r="301" spans="1:6">
      <c r="A301" t="s">
        <v>17436</v>
      </c>
      <c r="B301" t="b">
        <f>IF(Sheet1!C539&lt;&gt;Sheet1!D539,Sheet1!C539,FALSE)</f>
        <v>0</v>
      </c>
      <c r="D301" s="4"/>
      <c r="E301" t="b">
        <f>IF(Sheet1!C539&lt;&gt;Sheet1!D539,Sheet1!D539,FALSE)</f>
        <v>0</v>
      </c>
      <c r="F301" t="str">
        <f>Sheet1!A539</f>
        <v>rdx_city_AUS_184</v>
      </c>
    </row>
    <row r="302" spans="1:6">
      <c r="A302" t="s">
        <v>17437</v>
      </c>
      <c r="B302" t="b">
        <f>IF(Sheet1!C396&lt;&gt;Sheet1!D396,Sheet1!C396,FALSE)</f>
        <v>0</v>
      </c>
      <c r="D302" s="4"/>
      <c r="E302" t="b">
        <f>IF(Sheet1!C396&lt;&gt;Sheet1!D396,Sheet1!D396,FALSE)</f>
        <v>0</v>
      </c>
      <c r="F302" t="str">
        <f>Sheet1!A396</f>
        <v>rdx_city_AUS_41</v>
      </c>
    </row>
    <row r="303" spans="1:6">
      <c r="A303" t="s">
        <v>17438</v>
      </c>
      <c r="B303" t="b">
        <f>IF(Sheet1!C941&lt;&gt;Sheet1!D941,Sheet1!C941,FALSE)</f>
        <v>0</v>
      </c>
      <c r="D303" s="4"/>
      <c r="E303" t="b">
        <f>IF(Sheet1!C941&lt;&gt;Sheet1!D941,Sheet1!D941,FALSE)</f>
        <v>0</v>
      </c>
      <c r="F303" t="str">
        <f>Sheet1!A941</f>
        <v>rdx_city_BRA_97</v>
      </c>
    </row>
    <row r="304" spans="1:6">
      <c r="A304" t="s">
        <v>17439</v>
      </c>
      <c r="B304" t="b">
        <f>IF(Sheet1!C1533&lt;&gt;Sheet1!D1533,Sheet1!C1533,FALSE)</f>
        <v>0</v>
      </c>
      <c r="D304" s="4"/>
      <c r="E304" t="b">
        <f>IF(Sheet1!C1533&lt;&gt;Sheet1!D1533,Sheet1!D1533,FALSE)</f>
        <v>0</v>
      </c>
      <c r="F304" t="str">
        <f>Sheet1!A1533</f>
        <v>rdx_city_CAN_164</v>
      </c>
    </row>
    <row r="305" spans="1:6">
      <c r="A305" t="s">
        <v>17440</v>
      </c>
      <c r="B305" t="b">
        <f>IF(Sheet1!C3979&lt;&gt;Sheet1!D3979,Sheet1!C3979,FALSE)</f>
        <v>0</v>
      </c>
      <c r="D305" s="4"/>
      <c r="E305" t="b">
        <f>IF(Sheet1!C3979&lt;&gt;Sheet1!D3979,Sheet1!D3979,FALSE)</f>
        <v>0</v>
      </c>
      <c r="F305" t="str">
        <f>Sheet1!A3979</f>
        <v>rdx_city_LVA_16</v>
      </c>
    </row>
    <row r="306" spans="1:6">
      <c r="A306" t="s">
        <v>17441</v>
      </c>
      <c r="B306" t="str">
        <f>IF(Sheet1!C762&lt;&gt;Sheet1!D762,Sheet1!C762,FALSE)</f>
        <v>Guayaramerín</v>
      </c>
      <c r="D306" s="4"/>
      <c r="E306" t="str">
        <f>IF(Sheet1!C762&lt;&gt;Sheet1!D762,Sheet1!D762,FALSE)</f>
        <v>Guayaramerin</v>
      </c>
      <c r="F306" t="str">
        <f>Sheet1!A762</f>
        <v>rdx_city_BOL_20</v>
      </c>
    </row>
    <row r="307" spans="1:6">
      <c r="A307" t="s">
        <v>17442</v>
      </c>
      <c r="B307" t="b">
        <f>IF(Sheet1!C2909&lt;&gt;Sheet1!D2909,Sheet1!C2909,FALSE)</f>
        <v>0</v>
      </c>
      <c r="D307" s="4"/>
      <c r="E307" t="b">
        <f>IF(Sheet1!C2909&lt;&gt;Sheet1!D2909,Sheet1!D2909,FALSE)</f>
        <v>0</v>
      </c>
      <c r="F307" t="str">
        <f>Sheet1!A2909</f>
        <v>rdx_city_GHA_9</v>
      </c>
    </row>
    <row r="308" spans="1:6">
      <c r="A308" t="s">
        <v>17443</v>
      </c>
      <c r="B308" t="b">
        <f>IF(Sheet1!C3390&lt;&gt;Sheet1!D3390,Sheet1!C3390,FALSE)</f>
        <v>0</v>
      </c>
      <c r="D308" s="4"/>
      <c r="E308" t="b">
        <f>IF(Sheet1!C3390&lt;&gt;Sheet1!D3390,Sheet1!D3390,FALSE)</f>
        <v>0</v>
      </c>
      <c r="F308" t="str">
        <f>Sheet1!A3390</f>
        <v>rdx_city_IDN_57</v>
      </c>
    </row>
    <row r="309" spans="1:6">
      <c r="A309" t="s">
        <v>17444</v>
      </c>
      <c r="B309" t="b">
        <f>IF(Sheet1!C3419&lt;&gt;Sheet1!D3419,Sheet1!C3419,FALSE)</f>
        <v>0</v>
      </c>
      <c r="D309" s="4"/>
      <c r="E309" t="b">
        <f>IF(Sheet1!C3419&lt;&gt;Sheet1!D3419,Sheet1!D3419,FALSE)</f>
        <v>0</v>
      </c>
      <c r="F309" t="str">
        <f>Sheet1!A3419</f>
        <v>rdx_city_IDN_86</v>
      </c>
    </row>
    <row r="310" spans="1:6">
      <c r="A310" t="s">
        <v>17445</v>
      </c>
      <c r="B310" t="b">
        <f>IF(Sheet1!C3392&lt;&gt;Sheet1!D3392,Sheet1!C3392,FALSE)</f>
        <v>0</v>
      </c>
      <c r="D310" s="4"/>
      <c r="E310" t="b">
        <f>IF(Sheet1!C3392&lt;&gt;Sheet1!D3392,Sheet1!D3392,FALSE)</f>
        <v>0</v>
      </c>
      <c r="F310" t="str">
        <f>Sheet1!A3392</f>
        <v>rdx_city_IDN_59</v>
      </c>
    </row>
    <row r="311" spans="1:6">
      <c r="A311" t="s">
        <v>17446</v>
      </c>
      <c r="B311" t="b">
        <f>IF(Sheet1!C373&lt;&gt;Sheet1!D373,Sheet1!C373,FALSE)</f>
        <v>0</v>
      </c>
      <c r="D311" s="4"/>
      <c r="E311" t="b">
        <f>IF(Sheet1!C373&lt;&gt;Sheet1!D373,Sheet1!D373,FALSE)</f>
        <v>0</v>
      </c>
      <c r="F311" t="str">
        <f>Sheet1!A373</f>
        <v>rdx_city_AUS_18</v>
      </c>
    </row>
    <row r="312" spans="1:6">
      <c r="A312" t="s">
        <v>17447</v>
      </c>
      <c r="B312" t="b">
        <f>IF(Sheet1!C14&lt;&gt;Sheet1!D14,Sheet1!C14,FALSE)</f>
        <v>0</v>
      </c>
      <c r="D312" s="4"/>
      <c r="E312" t="b">
        <f>IF(Sheet1!C14&lt;&gt;Sheet1!D14,Sheet1!D14,FALSE)</f>
        <v>0</v>
      </c>
      <c r="F312" t="str">
        <f>Sheet1!A14</f>
        <v>rdx_city_AFG_13</v>
      </c>
    </row>
    <row r="313" spans="1:6">
      <c r="A313" t="s">
        <v>17448</v>
      </c>
      <c r="B313" t="b">
        <f>IF(Sheet1!C2048&lt;&gt;Sheet1!D2048,Sheet1!C2048,FALSE)</f>
        <v>0</v>
      </c>
      <c r="D313" s="4"/>
      <c r="E313" t="b">
        <f>IF(Sheet1!C2048&lt;&gt;Sheet1!D2048,Sheet1!D2048,FALSE)</f>
        <v>0</v>
      </c>
      <c r="F313" t="str">
        <f>Sheet1!A2048</f>
        <v>rdx_city_CHN_275</v>
      </c>
    </row>
    <row r="314" spans="1:6">
      <c r="A314" t="s">
        <v>17449</v>
      </c>
      <c r="B314" t="b">
        <f>IF(Sheet1!C2113&lt;&gt;Sheet1!D2113,Sheet1!C2113,FALSE)</f>
        <v>0</v>
      </c>
      <c r="D314" s="4"/>
      <c r="E314" t="b">
        <f>IF(Sheet1!C2113&lt;&gt;Sheet1!D2113,Sheet1!D2113,FALSE)</f>
        <v>0</v>
      </c>
      <c r="F314" t="str">
        <f>Sheet1!A2113</f>
        <v>rdx_city_CHN_340</v>
      </c>
    </row>
    <row r="315" spans="1:6">
      <c r="A315" t="s">
        <v>17450</v>
      </c>
      <c r="B315" t="b">
        <f>IF(Sheet1!C705&lt;&gt;Sheet1!D705,Sheet1!C705,FALSE)</f>
        <v>0</v>
      </c>
      <c r="D315" s="4"/>
      <c r="E315" t="b">
        <f>IF(Sheet1!C705&lt;&gt;Sheet1!D705,Sheet1!D705,FALSE)</f>
        <v>0</v>
      </c>
      <c r="F315" t="str">
        <f>Sheet1!A705</f>
        <v>rdx_city_BLZ_3</v>
      </c>
    </row>
    <row r="316" spans="1:6">
      <c r="A316" t="s">
        <v>17451</v>
      </c>
      <c r="B316" t="b">
        <f>IF(Sheet1!C521&lt;&gt;Sheet1!D521,Sheet1!C521,FALSE)</f>
        <v>0</v>
      </c>
      <c r="D316" s="4"/>
      <c r="E316" t="b">
        <f>IF(Sheet1!C521&lt;&gt;Sheet1!D521,Sheet1!D521,FALSE)</f>
        <v>0</v>
      </c>
      <c r="F316" t="str">
        <f>Sheet1!A521</f>
        <v>rdx_city_AUS_166</v>
      </c>
    </row>
    <row r="317" spans="1:6">
      <c r="A317" t="s">
        <v>17452</v>
      </c>
      <c r="B317" t="b">
        <f>IF(Sheet1!C2912&lt;&gt;Sheet1!D2912,Sheet1!C2912,FALSE)</f>
        <v>0</v>
      </c>
      <c r="D317" s="4"/>
      <c r="E317" t="b">
        <f>IF(Sheet1!C2912&lt;&gt;Sheet1!D2912,Sheet1!D2912,FALSE)</f>
        <v>0</v>
      </c>
      <c r="F317" t="str">
        <f>Sheet1!A2912</f>
        <v>rdx_city_GHA_12</v>
      </c>
    </row>
    <row r="318" spans="1:6">
      <c r="A318" t="s">
        <v>17453</v>
      </c>
      <c r="B318" t="b">
        <f>IF(Sheet1!C656&lt;&gt;Sheet1!D656,Sheet1!C656,FALSE)</f>
        <v>0</v>
      </c>
      <c r="D318" s="4"/>
      <c r="E318" t="b">
        <f>IF(Sheet1!C656&lt;&gt;Sheet1!D656,Sheet1!D656,FALSE)</f>
        <v>0</v>
      </c>
      <c r="F318" t="str">
        <f>Sheet1!A656</f>
        <v>rdx_city_AZE_73</v>
      </c>
    </row>
    <row r="319" spans="1:6">
      <c r="A319" t="s">
        <v>17454</v>
      </c>
      <c r="B319" t="b">
        <f>IF(Sheet1!C758&lt;&gt;Sheet1!D758,Sheet1!C758,FALSE)</f>
        <v>0</v>
      </c>
      <c r="D319" s="4"/>
      <c r="E319" t="b">
        <f>IF(Sheet1!C758&lt;&gt;Sheet1!D758,Sheet1!D758,FALSE)</f>
        <v>0</v>
      </c>
      <c r="F319" t="str">
        <f>Sheet1!A758</f>
        <v>rdx_city_BOL_16</v>
      </c>
    </row>
    <row r="320" spans="1:6">
      <c r="A320" t="s">
        <v>17455</v>
      </c>
      <c r="B320" t="b">
        <f>IF(Sheet1!C1300&lt;&gt;Sheet1!D1300,Sheet1!C1300,FALSE)</f>
        <v>0</v>
      </c>
      <c r="D320" s="4"/>
      <c r="E320" t="b">
        <f>IF(Sheet1!C1300&lt;&gt;Sheet1!D1300,Sheet1!D1300,FALSE)</f>
        <v>0</v>
      </c>
      <c r="F320" t="str">
        <f>Sheet1!A1300</f>
        <v>rdx_city_BDI_8</v>
      </c>
    </row>
    <row r="321" spans="1:6">
      <c r="A321" t="s">
        <v>17456</v>
      </c>
      <c r="B321" t="str">
        <f>IF(Sheet1!C4002&lt;&gt;Sheet1!D4002,Sheet1!C4002,FALSE)</f>
        <v>Jūrmala</v>
      </c>
      <c r="D321" s="4"/>
      <c r="E321" t="str">
        <f>IF(Sheet1!C4002&lt;&gt;Sheet1!D4002,Sheet1!D4002,FALSE)</f>
        <v>Jurmala</v>
      </c>
      <c r="F321" t="str">
        <f>Sheet1!A4002</f>
        <v>rdx_city_LVA_39</v>
      </c>
    </row>
    <row r="322" spans="1:6">
      <c r="A322" t="s">
        <v>17457</v>
      </c>
      <c r="B322" t="b">
        <f>IF(Sheet1!C3036&lt;&gt;Sheet1!D3036,Sheet1!C3036,FALSE)</f>
        <v>0</v>
      </c>
      <c r="D322" s="4"/>
      <c r="E322" t="b">
        <f>IF(Sheet1!C3036&lt;&gt;Sheet1!D3036,Sheet1!D3036,FALSE)</f>
        <v>0</v>
      </c>
      <c r="F322" t="str">
        <f>Sheet1!A3036</f>
        <v>rdx_city_GNB_3</v>
      </c>
    </row>
    <row r="323" spans="1:6">
      <c r="A323" t="s">
        <v>17458</v>
      </c>
      <c r="B323" t="b">
        <f>IF(Sheet1!C2050&lt;&gt;Sheet1!D2050,Sheet1!C2050,FALSE)</f>
        <v>0</v>
      </c>
      <c r="D323" s="4"/>
      <c r="E323" t="b">
        <f>IF(Sheet1!C2050&lt;&gt;Sheet1!D2050,Sheet1!D2050,FALSE)</f>
        <v>0</v>
      </c>
      <c r="F323" t="str">
        <f>Sheet1!A2050</f>
        <v>rdx_city_CHN_277</v>
      </c>
    </row>
    <row r="324" spans="1:6">
      <c r="A324" t="s">
        <v>17459</v>
      </c>
      <c r="B324" t="b">
        <f>IF(Sheet1!C2051&lt;&gt;Sheet1!D2051,Sheet1!C2051,FALSE)</f>
        <v>0</v>
      </c>
      <c r="D324" s="4"/>
      <c r="E324" t="b">
        <f>IF(Sheet1!C2051&lt;&gt;Sheet1!D2051,Sheet1!D2051,FALSE)</f>
        <v>0</v>
      </c>
      <c r="F324" t="str">
        <f>Sheet1!A2051</f>
        <v>rdx_city_CHN_278</v>
      </c>
    </row>
    <row r="325" spans="1:6">
      <c r="A325" t="s">
        <v>17460</v>
      </c>
      <c r="B325" t="b">
        <f>IF(Sheet1!C3204&lt;&gt;Sheet1!D3204,Sheet1!C3204,FALSE)</f>
        <v>0</v>
      </c>
      <c r="D325" s="4"/>
      <c r="E325" t="b">
        <f>IF(Sheet1!C3204&lt;&gt;Sheet1!D3204,Sheet1!D3204,FALSE)</f>
        <v>0</v>
      </c>
      <c r="F325" t="str">
        <f>Sheet1!A3204</f>
        <v>rdx_city_IND_83</v>
      </c>
    </row>
    <row r="326" spans="1:6">
      <c r="A326" t="s">
        <v>17461</v>
      </c>
      <c r="B326" t="b">
        <f>IF(Sheet1!C1845&lt;&gt;Sheet1!D1845,Sheet1!C1845,FALSE)</f>
        <v>0</v>
      </c>
      <c r="D326" s="4"/>
      <c r="E326" t="b">
        <f>IF(Sheet1!C1845&lt;&gt;Sheet1!D1845,Sheet1!D1845,FALSE)</f>
        <v>0</v>
      </c>
      <c r="F326" t="str">
        <f>Sheet1!A1845</f>
        <v>rdx_city_CHN_72</v>
      </c>
    </row>
    <row r="327" spans="1:6">
      <c r="A327" t="s">
        <v>17462</v>
      </c>
      <c r="B327" t="b">
        <f>IF(Sheet1!C470&lt;&gt;Sheet1!D470,Sheet1!C470,FALSE)</f>
        <v>0</v>
      </c>
      <c r="D327" s="4"/>
      <c r="E327" t="b">
        <f>IF(Sheet1!C470&lt;&gt;Sheet1!D470,Sheet1!D470,FALSE)</f>
        <v>0</v>
      </c>
      <c r="F327" t="str">
        <f>Sheet1!A470</f>
        <v>rdx_city_AUS_115</v>
      </c>
    </row>
    <row r="328" spans="1:6">
      <c r="A328" t="s">
        <v>17463</v>
      </c>
      <c r="B328" t="b">
        <f>IF(Sheet1!C743&lt;&gt;Sheet1!D743,Sheet1!C743,FALSE)</f>
        <v>0</v>
      </c>
      <c r="D328" s="4"/>
      <c r="E328" t="b">
        <f>IF(Sheet1!C743&lt;&gt;Sheet1!D743,Sheet1!D743,FALSE)</f>
        <v>0</v>
      </c>
      <c r="F328" t="str">
        <f>Sheet1!A743</f>
        <v>rdx_city_BOL_1</v>
      </c>
    </row>
    <row r="329" spans="1:6">
      <c r="A329" t="s">
        <v>17464</v>
      </c>
      <c r="B329" t="b">
        <f>IF(Sheet1!C2877&lt;&gt;Sheet1!D2877,Sheet1!C2877,FALSE)</f>
        <v>0</v>
      </c>
      <c r="D329" s="4"/>
      <c r="E329" t="b">
        <f>IF(Sheet1!C2877&lt;&gt;Sheet1!D2877,Sheet1!D2877,FALSE)</f>
        <v>0</v>
      </c>
      <c r="F329" t="str">
        <f>Sheet1!A2877</f>
        <v>rdx_city_DEU_35</v>
      </c>
    </row>
    <row r="330" spans="1:6">
      <c r="A330" t="s">
        <v>17465</v>
      </c>
      <c r="B330" t="b">
        <f>IF(Sheet1!C2878&lt;&gt;Sheet1!D2878,Sheet1!C2878,FALSE)</f>
        <v>0</v>
      </c>
      <c r="D330" s="4"/>
      <c r="E330" t="b">
        <f>IF(Sheet1!C2878&lt;&gt;Sheet1!D2878,Sheet1!D2878,FALSE)</f>
        <v>0</v>
      </c>
      <c r="F330" t="str">
        <f>Sheet1!A2878</f>
        <v>rdx_city_DEU_36</v>
      </c>
    </row>
    <row r="331" spans="1:6">
      <c r="A331" t="s">
        <v>17466</v>
      </c>
      <c r="B331" t="str">
        <f>IF(Sheet1!C4006&lt;&gt;Sheet1!D4006,Sheet1!C4006,FALSE)</f>
        <v>Ķekava</v>
      </c>
      <c r="D331" s="4"/>
      <c r="E331" t="str">
        <f>IF(Sheet1!C4006&lt;&gt;Sheet1!D4006,Sheet1!D4006,FALSE)</f>
        <v>Kekava</v>
      </c>
      <c r="F331" t="str">
        <f>Sheet1!A4006</f>
        <v>rdx_city_LVA_43</v>
      </c>
    </row>
    <row r="332" spans="1:6">
      <c r="A332" t="s">
        <v>17467</v>
      </c>
      <c r="B332" t="b">
        <f>IF(Sheet1!C2001&lt;&gt;Sheet1!D2001,Sheet1!C2001,FALSE)</f>
        <v>0</v>
      </c>
      <c r="D332" s="4"/>
      <c r="E332" t="b">
        <f>IF(Sheet1!C2001&lt;&gt;Sheet1!D2001,Sheet1!D2001,FALSE)</f>
        <v>0</v>
      </c>
      <c r="F332" t="str">
        <f>Sheet1!A2001</f>
        <v>rdx_city_CHN_228</v>
      </c>
    </row>
    <row r="333" spans="1:6">
      <c r="A333" t="s">
        <v>17468</v>
      </c>
      <c r="B333" t="b">
        <f>IF(Sheet1!C744&lt;&gt;Sheet1!D744,Sheet1!C744,FALSE)</f>
        <v>0</v>
      </c>
      <c r="D333" s="4"/>
      <c r="E333" t="b">
        <f>IF(Sheet1!C744&lt;&gt;Sheet1!D744,Sheet1!D744,FALSE)</f>
        <v>0</v>
      </c>
      <c r="F333" t="str">
        <f>Sheet1!A744</f>
        <v>rdx_city_BOL_2</v>
      </c>
    </row>
    <row r="334" spans="1:6">
      <c r="A334" t="s">
        <v>17469</v>
      </c>
      <c r="B334" t="b">
        <f>IF(Sheet1!C1991&lt;&gt;Sheet1!D1991,Sheet1!C1991,FALSE)</f>
        <v>0</v>
      </c>
      <c r="D334" s="4"/>
      <c r="E334" t="b">
        <f>IF(Sheet1!C1991&lt;&gt;Sheet1!D1991,Sheet1!D1991,FALSE)</f>
        <v>0</v>
      </c>
      <c r="F334" t="str">
        <f>Sheet1!A1991</f>
        <v>rdx_city_CHN_218</v>
      </c>
    </row>
    <row r="335" spans="1:6">
      <c r="A335" t="s">
        <v>17470</v>
      </c>
      <c r="B335" t="str">
        <f>IF(Sheet1!C4016&lt;&gt;Sheet1!D4016,Sheet1!C4016,FALSE)</f>
        <v>Līvāni</v>
      </c>
      <c r="D335" s="4"/>
      <c r="E335" t="str">
        <f>IF(Sheet1!C4016&lt;&gt;Sheet1!D4016,Sheet1!D4016,FALSE)</f>
        <v>Livani</v>
      </c>
      <c r="F335" t="str">
        <f>Sheet1!A4016</f>
        <v>rdx_city_LVA_53</v>
      </c>
    </row>
    <row r="336" spans="1:6">
      <c r="A336" t="s">
        <v>17471</v>
      </c>
      <c r="B336" t="b">
        <f>IF(Sheet1!C448&lt;&gt;Sheet1!D448,Sheet1!C448,FALSE)</f>
        <v>0</v>
      </c>
      <c r="D336" s="4"/>
      <c r="E336" t="b">
        <f>IF(Sheet1!C448&lt;&gt;Sheet1!D448,Sheet1!D448,FALSE)</f>
        <v>0</v>
      </c>
      <c r="F336" t="str">
        <f>Sheet1!A448</f>
        <v>rdx_city_AUS_93</v>
      </c>
    </row>
    <row r="337" spans="1:6">
      <c r="A337" t="s">
        <v>17472</v>
      </c>
      <c r="B337" t="b">
        <f>IF(Sheet1!C391&lt;&gt;Sheet1!D391,Sheet1!C391,FALSE)</f>
        <v>0</v>
      </c>
      <c r="D337" s="4"/>
      <c r="E337" t="b">
        <f>IF(Sheet1!C391&lt;&gt;Sheet1!D391,Sheet1!D391,FALSE)</f>
        <v>0</v>
      </c>
      <c r="F337" t="str">
        <f>Sheet1!A391</f>
        <v>rdx_city_AUS_36</v>
      </c>
    </row>
    <row r="338" spans="1:6">
      <c r="A338" t="s">
        <v>17473</v>
      </c>
      <c r="B338" t="b">
        <f>IF(Sheet1!C2114&lt;&gt;Sheet1!D2114,Sheet1!C2114,FALSE)</f>
        <v>0</v>
      </c>
      <c r="D338" s="4"/>
      <c r="E338" t="b">
        <f>IF(Sheet1!C2114&lt;&gt;Sheet1!D2114,Sheet1!D2114,FALSE)</f>
        <v>0</v>
      </c>
      <c r="F338" t="str">
        <f>Sheet1!A2114</f>
        <v>rdx_city_CHN_341</v>
      </c>
    </row>
    <row r="339" spans="1:6">
      <c r="A339" t="s">
        <v>17474</v>
      </c>
      <c r="B339" t="b">
        <f>IF(Sheet1!C3418&lt;&gt;Sheet1!D3418,Sheet1!C3418,FALSE)</f>
        <v>0</v>
      </c>
      <c r="D339" s="4"/>
      <c r="E339" t="b">
        <f>IF(Sheet1!C3418&lt;&gt;Sheet1!D3418,Sheet1!D3418,FALSE)</f>
        <v>0</v>
      </c>
      <c r="F339" t="str">
        <f>Sheet1!A3418</f>
        <v>rdx_city_IDN_85</v>
      </c>
    </row>
    <row r="340" spans="1:6">
      <c r="A340" t="s">
        <v>17475</v>
      </c>
      <c r="B340" t="b">
        <f>IF(Sheet1!C3823&lt;&gt;Sheet1!D3823,Sheet1!C3823,FALSE)</f>
        <v>0</v>
      </c>
      <c r="D340" s="4"/>
      <c r="E340" t="b">
        <f>IF(Sheet1!C3823&lt;&gt;Sheet1!D3823,Sheet1!D3823,FALSE)</f>
        <v>0</v>
      </c>
      <c r="F340" t="str">
        <f>Sheet1!A3823</f>
        <v>rdx_city_KAZ_92</v>
      </c>
    </row>
    <row r="341" spans="1:6">
      <c r="A341" t="s">
        <v>17476</v>
      </c>
      <c r="B341" t="b">
        <f>IF(Sheet1!C3137&lt;&gt;Sheet1!D3137,Sheet1!C3137,FALSE)</f>
        <v>0</v>
      </c>
      <c r="D341" s="4"/>
      <c r="E341" t="b">
        <f>IF(Sheet1!C3137&lt;&gt;Sheet1!D3137,Sheet1!D3137,FALSE)</f>
        <v>0</v>
      </c>
      <c r="F341" t="str">
        <f>Sheet1!A3137</f>
        <v>rdx_city_IND_16</v>
      </c>
    </row>
    <row r="342" spans="1:6">
      <c r="A342" t="s">
        <v>17477</v>
      </c>
      <c r="B342" t="b">
        <f>IF(Sheet1!C3185&lt;&gt;Sheet1!D3185,Sheet1!C3185,FALSE)</f>
        <v>0</v>
      </c>
      <c r="D342" s="4"/>
      <c r="E342" t="b">
        <f>IF(Sheet1!C3185&lt;&gt;Sheet1!D3185,Sheet1!D3185,FALSE)</f>
        <v>0</v>
      </c>
      <c r="F342" t="str">
        <f>Sheet1!A3185</f>
        <v>rdx_city_IND_64</v>
      </c>
    </row>
    <row r="343" spans="1:6">
      <c r="A343" t="s">
        <v>17478</v>
      </c>
      <c r="B343" t="b">
        <f>IF(Sheet1!C3906&lt;&gt;Sheet1!D3906,Sheet1!C3906,FALSE)</f>
        <v>0</v>
      </c>
      <c r="D343" s="4"/>
      <c r="E343" t="b">
        <f>IF(Sheet1!C3906&lt;&gt;Sheet1!D3906,Sheet1!D3906,FALSE)</f>
        <v>0</v>
      </c>
      <c r="F343" t="str">
        <f>Sheet1!A3906</f>
        <v>rdx_city_XKS_17</v>
      </c>
    </row>
    <row r="344" spans="1:6">
      <c r="A344" t="s">
        <v>17479</v>
      </c>
      <c r="B344" t="str">
        <f>IF(Sheet1!C3914&lt;&gt;Sheet1!D3914,Sheet1!C3914,FALSE)</f>
        <v>Podujevë</v>
      </c>
      <c r="D344" s="4"/>
      <c r="E344" t="str">
        <f>IF(Sheet1!C3914&lt;&gt;Sheet1!D3914,Sheet1!D3914,FALSE)</f>
        <v>Podujeve</v>
      </c>
      <c r="F344" t="str">
        <f>Sheet1!A3914</f>
        <v>rdx_city_XKS_25</v>
      </c>
    </row>
    <row r="345" spans="1:6">
      <c r="A345" t="s">
        <v>17480</v>
      </c>
      <c r="B345" t="b">
        <f>IF(Sheet1!C2899&lt;&gt;Sheet1!D2899,Sheet1!C2899,FALSE)</f>
        <v>0</v>
      </c>
      <c r="D345" s="4"/>
      <c r="E345" t="b">
        <f>IF(Sheet1!C2899&lt;&gt;Sheet1!D2899,Sheet1!D2899,FALSE)</f>
        <v>0</v>
      </c>
      <c r="F345" t="str">
        <f>Sheet1!A2899</f>
        <v>rdx_city_DEU_57</v>
      </c>
    </row>
    <row r="346" spans="1:6">
      <c r="A346" t="s">
        <v>17481</v>
      </c>
      <c r="B346" t="b">
        <f>IF(Sheet1!C1038&lt;&gt;Sheet1!D1038,Sheet1!C1038,FALSE)</f>
        <v>0</v>
      </c>
      <c r="D346" s="4"/>
      <c r="E346" t="b">
        <f>IF(Sheet1!C1038&lt;&gt;Sheet1!D1038,Sheet1!D1038,FALSE)</f>
        <v>0</v>
      </c>
      <c r="F346" t="str">
        <f>Sheet1!A1038</f>
        <v>rdx_city_BRA_194</v>
      </c>
    </row>
    <row r="347" spans="1:6">
      <c r="A347" t="s">
        <v>17482</v>
      </c>
      <c r="B347" t="str">
        <f>IF(Sheet1!C1101&lt;&gt;Sheet1!D1101,Sheet1!C1101,FALSE)</f>
        <v>Paranaíba</v>
      </c>
      <c r="D347" s="4"/>
      <c r="E347" t="str">
        <f>IF(Sheet1!C1101&lt;&gt;Sheet1!D1101,Sheet1!D1101,FALSE)</f>
        <v>Paranaiba</v>
      </c>
      <c r="F347" t="str">
        <f>Sheet1!A1101</f>
        <v>rdx_city_BRA_257</v>
      </c>
    </row>
    <row r="348" spans="1:6">
      <c r="A348" t="s">
        <v>17483</v>
      </c>
      <c r="B348" t="b">
        <f>IF(Sheet1!C1400&lt;&gt;Sheet1!D1400,Sheet1!C1400,FALSE)</f>
        <v>0</v>
      </c>
      <c r="D348" s="4"/>
      <c r="E348" t="b">
        <f>IF(Sheet1!C1400&lt;&gt;Sheet1!D1400,Sheet1!D1400,FALSE)</f>
        <v>0</v>
      </c>
      <c r="F348" t="str">
        <f>Sheet1!A1400</f>
        <v>rdx_city_CAN_31</v>
      </c>
    </row>
    <row r="349" spans="1:6">
      <c r="A349" t="s">
        <v>17484</v>
      </c>
      <c r="B349" t="str">
        <f>IF(Sheet1!C4018&lt;&gt;Sheet1!D4018,Sheet1!C4018,FALSE)</f>
        <v>Lubāna</v>
      </c>
      <c r="D349" s="4"/>
      <c r="E349" t="str">
        <f>IF(Sheet1!C4018&lt;&gt;Sheet1!D4018,Sheet1!D4018,FALSE)</f>
        <v>Lubana</v>
      </c>
      <c r="F349" t="str">
        <f>Sheet1!A4018</f>
        <v>rdx_city_LVA_55</v>
      </c>
    </row>
    <row r="350" spans="1:6">
      <c r="A350" t="s">
        <v>17485</v>
      </c>
      <c r="B350" t="b">
        <f>IF(Sheet1!C4138&lt;&gt;Sheet1!D4138,Sheet1!C4138,FALSE)</f>
        <v>0</v>
      </c>
      <c r="D350" s="4"/>
      <c r="E350" t="b">
        <f>IF(Sheet1!C4138&lt;&gt;Sheet1!D4138,Sheet1!D4138,FALSE)</f>
        <v>0</v>
      </c>
      <c r="F350" t="str">
        <f>Sheet1!A4138</f>
        <v>rdx_city_LBY_27</v>
      </c>
    </row>
    <row r="351" spans="1:6">
      <c r="A351" t="s">
        <v>17486</v>
      </c>
      <c r="B351" t="b">
        <f>IF(Sheet1!C518&lt;&gt;Sheet1!D518,Sheet1!C518,FALSE)</f>
        <v>0</v>
      </c>
      <c r="D351" s="4"/>
      <c r="E351" t="b">
        <f>IF(Sheet1!C518&lt;&gt;Sheet1!D518,Sheet1!D518,FALSE)</f>
        <v>0</v>
      </c>
      <c r="F351" t="str">
        <f>Sheet1!A518</f>
        <v>rdx_city_AUS_163</v>
      </c>
    </row>
    <row r="352" spans="1:6">
      <c r="A352" t="s">
        <v>17487</v>
      </c>
      <c r="B352" t="b">
        <f>IF(Sheet1!C535&lt;&gt;Sheet1!D535,Sheet1!C535,FALSE)</f>
        <v>0</v>
      </c>
      <c r="D352" s="4"/>
      <c r="E352" t="b">
        <f>IF(Sheet1!C535&lt;&gt;Sheet1!D535,Sheet1!D535,FALSE)</f>
        <v>0</v>
      </c>
      <c r="F352" t="str">
        <f>Sheet1!A535</f>
        <v>rdx_city_AUS_180</v>
      </c>
    </row>
    <row r="353" spans="1:6">
      <c r="A353" t="s">
        <v>17488</v>
      </c>
      <c r="B353" t="b">
        <f>IF(Sheet1!C540&lt;&gt;Sheet1!D540,Sheet1!C540,FALSE)</f>
        <v>0</v>
      </c>
      <c r="D353" s="4"/>
      <c r="E353" t="b">
        <f>IF(Sheet1!C540&lt;&gt;Sheet1!D540,Sheet1!D540,FALSE)</f>
        <v>0</v>
      </c>
      <c r="F353" t="str">
        <f>Sheet1!A540</f>
        <v>rdx_city_AUS_185</v>
      </c>
    </row>
    <row r="354" spans="1:6">
      <c r="A354" t="s">
        <v>17489</v>
      </c>
      <c r="B354" t="b">
        <f>IF(Sheet1!C471&lt;&gt;Sheet1!D471,Sheet1!C471,FALSE)</f>
        <v>0</v>
      </c>
      <c r="D354" s="4"/>
      <c r="E354" t="b">
        <f>IF(Sheet1!C471&lt;&gt;Sheet1!D471,Sheet1!D471,FALSE)</f>
        <v>0</v>
      </c>
      <c r="F354" t="str">
        <f>Sheet1!A471</f>
        <v>rdx_city_AUS_116</v>
      </c>
    </row>
    <row r="355" spans="1:6">
      <c r="A355" t="s">
        <v>17490</v>
      </c>
      <c r="B355" t="b">
        <f>IF(Sheet1!C2789&lt;&gt;Sheet1!D2789,Sheet1!C2789,FALSE)</f>
        <v>0</v>
      </c>
      <c r="D355" s="4"/>
      <c r="E355" t="b">
        <f>IF(Sheet1!C2789&lt;&gt;Sheet1!D2789,Sheet1!D2789,FALSE)</f>
        <v>0</v>
      </c>
      <c r="F355" t="str">
        <f>Sheet1!A2789</f>
        <v>rdx_city_FRA_55</v>
      </c>
    </row>
    <row r="356" spans="1:6">
      <c r="A356" t="s">
        <v>17491</v>
      </c>
      <c r="B356" t="b">
        <f>IF(Sheet1!C3312&lt;&gt;Sheet1!D3312,Sheet1!C3312,FALSE)</f>
        <v>0</v>
      </c>
      <c r="D356" s="4"/>
      <c r="E356" t="b">
        <f>IF(Sheet1!C3312&lt;&gt;Sheet1!D3312,Sheet1!D3312,FALSE)</f>
        <v>0</v>
      </c>
      <c r="F356" t="str">
        <f>Sheet1!A3312</f>
        <v>rdx_city_IND_191</v>
      </c>
    </row>
    <row r="357" spans="1:6">
      <c r="A357" t="s">
        <v>17492</v>
      </c>
      <c r="B357" t="b">
        <f>IF(Sheet1!C478&lt;&gt;Sheet1!D478,Sheet1!C478,FALSE)</f>
        <v>0</v>
      </c>
      <c r="D357" s="4"/>
      <c r="E357" t="b">
        <f>IF(Sheet1!C478&lt;&gt;Sheet1!D478,Sheet1!D478,FALSE)</f>
        <v>0</v>
      </c>
      <c r="F357" t="str">
        <f>Sheet1!A478</f>
        <v>rdx_city_AUS_123</v>
      </c>
    </row>
    <row r="358" spans="1:6">
      <c r="A358" t="s">
        <v>17493</v>
      </c>
      <c r="B358" t="b">
        <f>IF(Sheet1!C1833&lt;&gt;Sheet1!D1833,Sheet1!C1833,FALSE)</f>
        <v>0</v>
      </c>
      <c r="D358" s="4"/>
      <c r="E358" t="b">
        <f>IF(Sheet1!C1833&lt;&gt;Sheet1!D1833,Sheet1!D1833,FALSE)</f>
        <v>0</v>
      </c>
      <c r="F358" t="str">
        <f>Sheet1!A1833</f>
        <v>rdx_city_CHN_60</v>
      </c>
    </row>
    <row r="359" spans="1:6">
      <c r="A359" t="s">
        <v>17494</v>
      </c>
      <c r="B359" t="b">
        <f>IF(Sheet1!C3203&lt;&gt;Sheet1!D3203,Sheet1!C3203,FALSE)</f>
        <v>0</v>
      </c>
      <c r="D359" s="4"/>
      <c r="E359" t="b">
        <f>IF(Sheet1!C3203&lt;&gt;Sheet1!D3203,Sheet1!D3203,FALSE)</f>
        <v>0</v>
      </c>
      <c r="F359" t="str">
        <f>Sheet1!A3203</f>
        <v>rdx_city_IND_82</v>
      </c>
    </row>
    <row r="360" spans="1:6">
      <c r="A360" t="s">
        <v>17495</v>
      </c>
      <c r="B360" t="b">
        <f>IF(Sheet1!C489&lt;&gt;Sheet1!D489,Sheet1!C489,FALSE)</f>
        <v>0</v>
      </c>
      <c r="D360" s="4"/>
      <c r="E360" t="b">
        <f>IF(Sheet1!C489&lt;&gt;Sheet1!D489,Sheet1!D489,FALSE)</f>
        <v>0</v>
      </c>
      <c r="F360" t="str">
        <f>Sheet1!A489</f>
        <v>rdx_city_AUS_134</v>
      </c>
    </row>
    <row r="361" spans="1:6">
      <c r="A361" t="s">
        <v>17496</v>
      </c>
      <c r="B361" t="b">
        <f>IF(Sheet1!C2062&lt;&gt;Sheet1!D2062,Sheet1!C2062,FALSE)</f>
        <v>0</v>
      </c>
      <c r="D361" s="4"/>
      <c r="E361" t="b">
        <f>IF(Sheet1!C2062&lt;&gt;Sheet1!D2062,Sheet1!D2062,FALSE)</f>
        <v>0</v>
      </c>
      <c r="F361" t="str">
        <f>Sheet1!A2062</f>
        <v>rdx_city_CHN_289</v>
      </c>
    </row>
    <row r="362" spans="1:6">
      <c r="A362" t="s">
        <v>17497</v>
      </c>
      <c r="B362" t="b">
        <f>IF(Sheet1!C2988&lt;&gt;Sheet1!D2988,Sheet1!C2988,FALSE)</f>
        <v>0</v>
      </c>
      <c r="D362" s="4"/>
      <c r="E362" t="b">
        <f>IF(Sheet1!C2988&lt;&gt;Sheet1!D2988,Sheet1!D2988,FALSE)</f>
        <v>0</v>
      </c>
      <c r="F362" t="str">
        <f>Sheet1!A2988</f>
        <v>rdx_city_GTM_11</v>
      </c>
    </row>
    <row r="363" spans="1:6">
      <c r="A363" t="s">
        <v>17498</v>
      </c>
      <c r="B363" t="b">
        <f>IF(Sheet1!C1281&lt;&gt;Sheet1!D1281,Sheet1!C1281,FALSE)</f>
        <v>0</v>
      </c>
      <c r="D363" s="4"/>
      <c r="E363" t="b">
        <f>IF(Sheet1!C1281&lt;&gt;Sheet1!D1281,Sheet1!D1281,FALSE)</f>
        <v>0</v>
      </c>
      <c r="F363" t="str">
        <f>Sheet1!A1281</f>
        <v>rdx_city_BFA_22</v>
      </c>
    </row>
    <row r="364" spans="1:6">
      <c r="A364" t="s">
        <v>17499</v>
      </c>
      <c r="B364" t="b">
        <f>IF(Sheet1!C4208&lt;&gt;Sheet1!D4208,Sheet1!C4208,FALSE)</f>
        <v>0</v>
      </c>
      <c r="D364" s="4"/>
      <c r="E364" t="b">
        <f>IF(Sheet1!C4208&lt;&gt;Sheet1!D4208,Sheet1!D4208,FALSE)</f>
        <v>0</v>
      </c>
      <c r="F364" t="str">
        <f>Sheet1!A4208</f>
        <v>rdx_city_LTU_47</v>
      </c>
    </row>
    <row r="365" spans="1:6">
      <c r="A365" t="s">
        <v>17500</v>
      </c>
      <c r="B365" t="b">
        <f>IF(Sheet1!C2989&lt;&gt;Sheet1!D2989,Sheet1!C2989,FALSE)</f>
        <v>0</v>
      </c>
      <c r="D365" s="4"/>
      <c r="E365" t="b">
        <f>IF(Sheet1!C2989&lt;&gt;Sheet1!D2989,Sheet1!D2989,FALSE)</f>
        <v>0</v>
      </c>
      <c r="F365" t="str">
        <f>Sheet1!A2989</f>
        <v>rdx_city_GTM_12</v>
      </c>
    </row>
    <row r="366" spans="1:6">
      <c r="A366" t="s">
        <v>17501</v>
      </c>
      <c r="B366" t="b">
        <f>IF(Sheet1!C2795&lt;&gt;Sheet1!D2795,Sheet1!C2795,FALSE)</f>
        <v>0</v>
      </c>
      <c r="D366" s="4"/>
      <c r="E366" t="b">
        <f>IF(Sheet1!C2795&lt;&gt;Sheet1!D2795,Sheet1!D2795,FALSE)</f>
        <v>0</v>
      </c>
      <c r="F366" t="str">
        <f>Sheet1!A2795</f>
        <v>rdx_city_GUF_3</v>
      </c>
    </row>
    <row r="367" spans="1:6">
      <c r="A367" t="s">
        <v>17502</v>
      </c>
      <c r="B367" t="b">
        <f>IF(Sheet1!C3440&lt;&gt;Sheet1!D3440,Sheet1!C3440,FALSE)</f>
        <v>0</v>
      </c>
      <c r="D367" s="4"/>
      <c r="E367" t="b">
        <f>IF(Sheet1!C3440&lt;&gt;Sheet1!D3440,Sheet1!D3440,FALSE)</f>
        <v>0</v>
      </c>
      <c r="F367" t="str">
        <f>Sheet1!A3440</f>
        <v>rdx_city_IDN_107</v>
      </c>
    </row>
    <row r="368" spans="1:6">
      <c r="A368" t="s">
        <v>17503</v>
      </c>
      <c r="B368" t="str">
        <f>IF(Sheet1!C4011&lt;&gt;Sheet1!D4011,Sheet1!C4011,FALSE)</f>
        <v>Lieģi</v>
      </c>
      <c r="D368" s="4"/>
      <c r="E368" t="str">
        <f>IF(Sheet1!C4011&lt;&gt;Sheet1!D4011,Sheet1!D4011,FALSE)</f>
        <v>Liegi</v>
      </c>
      <c r="F368" t="str">
        <f>Sheet1!A4011</f>
        <v>rdx_city_LVA_48</v>
      </c>
    </row>
    <row r="369" spans="1:6">
      <c r="A369" t="s">
        <v>17504</v>
      </c>
      <c r="B369" t="b">
        <f>IF(Sheet1!C1928&lt;&gt;Sheet1!D1928,Sheet1!C1928,FALSE)</f>
        <v>0</v>
      </c>
      <c r="D369" s="4"/>
      <c r="E369" t="b">
        <f>IF(Sheet1!C1928&lt;&gt;Sheet1!D1928,Sheet1!D1928,FALSE)</f>
        <v>0</v>
      </c>
      <c r="F369" t="str">
        <f>Sheet1!A1928</f>
        <v>rdx_city_CHN_155</v>
      </c>
    </row>
    <row r="370" spans="1:6">
      <c r="A370" t="s">
        <v>17505</v>
      </c>
      <c r="B370" t="b">
        <f>IF(Sheet1!C3966&lt;&gt;Sheet1!D3966,Sheet1!C3966,FALSE)</f>
        <v>0</v>
      </c>
      <c r="D370" s="4"/>
      <c r="E370" t="b">
        <f>IF(Sheet1!C3966&lt;&gt;Sheet1!D3966,Sheet1!D3966,FALSE)</f>
        <v>0</v>
      </c>
      <c r="F370" t="str">
        <f>Sheet1!A3966</f>
        <v>rdx_city_LVA_3</v>
      </c>
    </row>
    <row r="371" spans="1:6">
      <c r="A371" t="s">
        <v>17506</v>
      </c>
      <c r="B371" t="b">
        <f>IF(Sheet1!C3837&lt;&gt;Sheet1!D3837,Sheet1!C3837,FALSE)</f>
        <v>0</v>
      </c>
      <c r="D371" s="4"/>
      <c r="E371" t="b">
        <f>IF(Sheet1!C3837&lt;&gt;Sheet1!D3837,Sheet1!D3837,FALSE)</f>
        <v>0</v>
      </c>
      <c r="F371" t="str">
        <f>Sheet1!A3837</f>
        <v>rdx_city_KEN_10</v>
      </c>
    </row>
    <row r="372" spans="1:6">
      <c r="A372" t="s">
        <v>17507</v>
      </c>
      <c r="B372" t="b">
        <f>IF(Sheet1!C2990&lt;&gt;Sheet1!D2990,Sheet1!C2990,FALSE)</f>
        <v>0</v>
      </c>
      <c r="D372" s="4"/>
      <c r="E372" t="b">
        <f>IF(Sheet1!C2990&lt;&gt;Sheet1!D2990,Sheet1!D2990,FALSE)</f>
        <v>0</v>
      </c>
      <c r="F372" t="str">
        <f>Sheet1!A2990</f>
        <v>rdx_city_GTM_13</v>
      </c>
    </row>
    <row r="373" spans="1:6">
      <c r="A373" t="s">
        <v>17508</v>
      </c>
      <c r="B373" t="b">
        <f>IF(Sheet1!C4133&lt;&gt;Sheet1!D4133,Sheet1!C4133,FALSE)</f>
        <v>0</v>
      </c>
      <c r="D373" s="4"/>
      <c r="E373" t="b">
        <f>IF(Sheet1!C4133&lt;&gt;Sheet1!D4133,Sheet1!D4133,FALSE)</f>
        <v>0</v>
      </c>
      <c r="F373" t="str">
        <f>Sheet1!A4133</f>
        <v>rdx_city_LBY_22</v>
      </c>
    </row>
    <row r="374" spans="1:6">
      <c r="A374" t="s">
        <v>17509</v>
      </c>
      <c r="B374" t="b">
        <f>IF(Sheet1!C965&lt;&gt;Sheet1!D965,Sheet1!C965,FALSE)</f>
        <v>0</v>
      </c>
      <c r="D374" s="4"/>
      <c r="E374" t="b">
        <f>IF(Sheet1!C965&lt;&gt;Sheet1!D965,Sheet1!D965,FALSE)</f>
        <v>0</v>
      </c>
      <c r="F374" t="str">
        <f>Sheet1!A965</f>
        <v>rdx_city_BRA_121</v>
      </c>
    </row>
    <row r="375" spans="1:6">
      <c r="A375" t="s">
        <v>17510</v>
      </c>
      <c r="B375" t="b">
        <f>IF(Sheet1!C2063&lt;&gt;Sheet1!D2063,Sheet1!C2063,FALSE)</f>
        <v>0</v>
      </c>
      <c r="D375" s="4"/>
      <c r="E375" t="b">
        <f>IF(Sheet1!C2063&lt;&gt;Sheet1!D2063,Sheet1!D2063,FALSE)</f>
        <v>0</v>
      </c>
      <c r="F375" t="str">
        <f>Sheet1!A2063</f>
        <v>rdx_city_CHN_290</v>
      </c>
    </row>
    <row r="376" spans="1:6">
      <c r="A376" t="s">
        <v>17511</v>
      </c>
      <c r="B376" t="b">
        <f>IF(Sheet1!C2&lt;&gt;Sheet1!D2,Sheet1!C2,FALSE)</f>
        <v>0</v>
      </c>
      <c r="D376" s="4"/>
      <c r="E376" t="b">
        <f>IF(Sheet1!C2&lt;&gt;Sheet1!D2,Sheet1!D2,FALSE)</f>
        <v>0</v>
      </c>
      <c r="F376" t="str">
        <f>Sheet1!A2</f>
        <v>rdx_city_AFG_1</v>
      </c>
    </row>
    <row r="377" spans="1:6">
      <c r="A377" t="s">
        <v>17512</v>
      </c>
      <c r="B377" t="b">
        <f>IF(Sheet1!C2793&lt;&gt;Sheet1!D2793,Sheet1!C2793,FALSE)</f>
        <v>0</v>
      </c>
      <c r="D377" s="4"/>
      <c r="E377" t="b">
        <f>IF(Sheet1!C2793&lt;&gt;Sheet1!D2793,Sheet1!D2793,FALSE)</f>
        <v>0</v>
      </c>
      <c r="F377" t="str">
        <f>Sheet1!A2793</f>
        <v>rdx_city_GUF_1</v>
      </c>
    </row>
    <row r="378" spans="1:6">
      <c r="A378" t="s">
        <v>17513</v>
      </c>
      <c r="B378" t="b">
        <f>IF(Sheet1!C2065&lt;&gt;Sheet1!D2065,Sheet1!C2065,FALSE)</f>
        <v>0</v>
      </c>
      <c r="D378" s="4"/>
      <c r="E378" t="b">
        <f>IF(Sheet1!C2065&lt;&gt;Sheet1!D2065,Sheet1!D2065,FALSE)</f>
        <v>0</v>
      </c>
      <c r="F378" t="str">
        <f>Sheet1!A2065</f>
        <v>rdx_city_CHN_292</v>
      </c>
    </row>
    <row r="379" spans="1:6">
      <c r="A379" t="s">
        <v>17514</v>
      </c>
      <c r="B379" t="b">
        <f>IF(Sheet1!C537&lt;&gt;Sheet1!D537,Sheet1!C537,FALSE)</f>
        <v>0</v>
      </c>
      <c r="D379" s="4"/>
      <c r="E379" t="b">
        <f>IF(Sheet1!C537&lt;&gt;Sheet1!D537,Sheet1!D537,FALSE)</f>
        <v>0</v>
      </c>
      <c r="F379" t="str">
        <f>Sheet1!A537</f>
        <v>rdx_city_AUS_182</v>
      </c>
    </row>
    <row r="380" spans="1:6">
      <c r="A380" t="s">
        <v>17515</v>
      </c>
      <c r="B380" t="b">
        <f>IF(Sheet1!C1290&lt;&gt;Sheet1!D1290,Sheet1!C1290,FALSE)</f>
        <v>0</v>
      </c>
      <c r="D380" s="4"/>
      <c r="E380" t="b">
        <f>IF(Sheet1!C1290&lt;&gt;Sheet1!D1290,Sheet1!D1290,FALSE)</f>
        <v>0</v>
      </c>
      <c r="F380" t="str">
        <f>Sheet1!A1290</f>
        <v>rdx_city_BFA_31</v>
      </c>
    </row>
    <row r="381" spans="1:6">
      <c r="A381" t="s">
        <v>17516</v>
      </c>
      <c r="B381" t="b">
        <f>IF(Sheet1!C28&lt;&gt;Sheet1!D28,Sheet1!C28,FALSE)</f>
        <v>0</v>
      </c>
      <c r="D381" s="4"/>
      <c r="E381" t="b">
        <f>IF(Sheet1!C28&lt;&gt;Sheet1!D28,Sheet1!D28,FALSE)</f>
        <v>0</v>
      </c>
      <c r="F381" t="str">
        <f>Sheet1!A28</f>
        <v>rdx_city_AFG_27</v>
      </c>
    </row>
    <row r="382" spans="1:6">
      <c r="A382" t="s">
        <v>17517</v>
      </c>
      <c r="B382" t="b">
        <f>IF(Sheet1!C4118&lt;&gt;Sheet1!D4118,Sheet1!C4118,FALSE)</f>
        <v>0</v>
      </c>
      <c r="D382" s="4"/>
      <c r="E382" t="b">
        <f>IF(Sheet1!C4118&lt;&gt;Sheet1!D4118,Sheet1!D4118,FALSE)</f>
        <v>0</v>
      </c>
      <c r="F382" t="str">
        <f>Sheet1!A4118</f>
        <v>rdx_city_LBY_7</v>
      </c>
    </row>
    <row r="383" spans="1:6">
      <c r="A383" t="s">
        <v>17518</v>
      </c>
      <c r="B383" t="b">
        <f>IF(Sheet1!C397&lt;&gt;Sheet1!D397,Sheet1!C397,FALSE)</f>
        <v>0</v>
      </c>
      <c r="D383" s="4"/>
      <c r="E383" t="b">
        <f>IF(Sheet1!C397&lt;&gt;Sheet1!D397,Sheet1!D397,FALSE)</f>
        <v>0</v>
      </c>
      <c r="F383" t="str">
        <f>Sheet1!A397</f>
        <v>rdx_city_AUS_42</v>
      </c>
    </row>
    <row r="384" spans="1:6">
      <c r="A384" t="s">
        <v>17519</v>
      </c>
      <c r="B384" t="b">
        <f>IF(Sheet1!C461&lt;&gt;Sheet1!D461,Sheet1!C461,FALSE)</f>
        <v>0</v>
      </c>
      <c r="D384" s="4"/>
      <c r="E384" t="b">
        <f>IF(Sheet1!C461&lt;&gt;Sheet1!D461,Sheet1!D461,FALSE)</f>
        <v>0</v>
      </c>
      <c r="F384" t="str">
        <f>Sheet1!A461</f>
        <v>rdx_city_AUS_106</v>
      </c>
    </row>
    <row r="385" spans="1:6">
      <c r="A385" t="s">
        <v>17520</v>
      </c>
      <c r="B385" t="b">
        <f>IF(Sheet1!C3812&lt;&gt;Sheet1!D3812,Sheet1!C3812,FALSE)</f>
        <v>0</v>
      </c>
      <c r="D385" s="4"/>
      <c r="E385" t="b">
        <f>IF(Sheet1!C3812&lt;&gt;Sheet1!D3812,Sheet1!D3812,FALSE)</f>
        <v>0</v>
      </c>
      <c r="F385" t="str">
        <f>Sheet1!A3812</f>
        <v>rdx_city_KAZ_81</v>
      </c>
    </row>
    <row r="386" spans="1:6">
      <c r="A386" t="s">
        <v>17521</v>
      </c>
      <c r="B386" t="b">
        <f>IF(Sheet1!C1027&lt;&gt;Sheet1!D1027,Sheet1!C1027,FALSE)</f>
        <v>0</v>
      </c>
      <c r="D386" s="4"/>
      <c r="E386" t="b">
        <f>IF(Sheet1!C1027&lt;&gt;Sheet1!D1027,Sheet1!D1027,FALSE)</f>
        <v>0</v>
      </c>
      <c r="F386" t="str">
        <f>Sheet1!A1027</f>
        <v>rdx_city_BRA_183</v>
      </c>
    </row>
    <row r="387" spans="1:6">
      <c r="A387" t="s">
        <v>17522</v>
      </c>
      <c r="B387" t="str">
        <f>IF(Sheet1!C1174&lt;&gt;Sheet1!D1174,Sheet1!C1174,FALSE)</f>
        <v>São Gabriel da Cachoeira</v>
      </c>
      <c r="D387" s="4"/>
      <c r="E387" t="str">
        <f>IF(Sheet1!C1174&lt;&gt;Sheet1!D1174,Sheet1!D1174,FALSE)</f>
        <v>Sao Cabriel da Cachoeira</v>
      </c>
      <c r="F387" t="str">
        <f>Sheet1!A1174</f>
        <v>rdx_city_BRA_330</v>
      </c>
    </row>
    <row r="388" spans="1:6">
      <c r="A388" t="s">
        <v>17523</v>
      </c>
      <c r="B388" t="b">
        <f>IF(Sheet1!C423&lt;&gt;Sheet1!D423,Sheet1!C423,FALSE)</f>
        <v>0</v>
      </c>
      <c r="D388" s="4"/>
      <c r="E388" t="b">
        <f>IF(Sheet1!C423&lt;&gt;Sheet1!D423,Sheet1!D423,FALSE)</f>
        <v>0</v>
      </c>
      <c r="F388" t="str">
        <f>Sheet1!A423</f>
        <v>rdx_city_AUS_68</v>
      </c>
    </row>
    <row r="389" spans="1:6">
      <c r="A389" t="s">
        <v>17524</v>
      </c>
      <c r="B389" t="b">
        <f>IF(Sheet1!C2115&lt;&gt;Sheet1!D2115,Sheet1!C2115,FALSE)</f>
        <v>0</v>
      </c>
      <c r="D389" s="4"/>
      <c r="E389" t="b">
        <f>IF(Sheet1!C2115&lt;&gt;Sheet1!D2115,Sheet1!D2115,FALSE)</f>
        <v>0</v>
      </c>
      <c r="F389" t="str">
        <f>Sheet1!A2115</f>
        <v>rdx_city_CHN_342</v>
      </c>
    </row>
    <row r="390" spans="1:6">
      <c r="A390" t="s">
        <v>17525</v>
      </c>
      <c r="B390" t="b">
        <f>IF(Sheet1!C942&lt;&gt;Sheet1!D942,Sheet1!C942,FALSE)</f>
        <v>0</v>
      </c>
      <c r="D390" s="4"/>
      <c r="E390" t="b">
        <f>IF(Sheet1!C942&lt;&gt;Sheet1!D942,Sheet1!D942,FALSE)</f>
        <v>0</v>
      </c>
      <c r="F390" t="str">
        <f>Sheet1!A942</f>
        <v>rdx_city_BRA_98</v>
      </c>
    </row>
    <row r="391" spans="1:6">
      <c r="A391" t="s">
        <v>17526</v>
      </c>
      <c r="B391" t="b">
        <f>IF(Sheet1!C803&lt;&gt;Sheet1!D803,Sheet1!C803,FALSE)</f>
        <v>0</v>
      </c>
      <c r="D391" s="4"/>
      <c r="E391" t="b">
        <f>IF(Sheet1!C803&lt;&gt;Sheet1!D803,Sheet1!D803,FALSE)</f>
        <v>0</v>
      </c>
      <c r="F391" t="str">
        <f>Sheet1!A803</f>
        <v>rdx_city_BOL_61</v>
      </c>
    </row>
    <row r="392" spans="1:6">
      <c r="A392" t="s">
        <v>17527</v>
      </c>
      <c r="B392" t="b">
        <f>IF(Sheet1!C2984&lt;&gt;Sheet1!D2984,Sheet1!C2984,FALSE)</f>
        <v>0</v>
      </c>
      <c r="D392" s="4"/>
      <c r="E392" t="b">
        <f>IF(Sheet1!C2984&lt;&gt;Sheet1!D2984,Sheet1!D2984,FALSE)</f>
        <v>0</v>
      </c>
      <c r="F392" t="str">
        <f>Sheet1!A2984</f>
        <v>rdx_city_GTM_7</v>
      </c>
    </row>
    <row r="393" spans="1:6">
      <c r="A393" t="s">
        <v>17528</v>
      </c>
      <c r="B393" t="b">
        <f>IF(Sheet1!C1050&lt;&gt;Sheet1!D1050,Sheet1!C1050,FALSE)</f>
        <v>0</v>
      </c>
      <c r="D393" s="4"/>
      <c r="E393" t="b">
        <f>IF(Sheet1!C1050&lt;&gt;Sheet1!D1050,Sheet1!D1050,FALSE)</f>
        <v>0</v>
      </c>
      <c r="F393" t="str">
        <f>Sheet1!A1050</f>
        <v>rdx_city_BRA_206</v>
      </c>
    </row>
    <row r="394" spans="1:6">
      <c r="A394" t="s">
        <v>17529</v>
      </c>
      <c r="B394" t="b">
        <f>IF(Sheet1!C1997&lt;&gt;Sheet1!D1997,Sheet1!C1997,FALSE)</f>
        <v>0</v>
      </c>
      <c r="D394" s="4"/>
      <c r="E394" t="b">
        <f>IF(Sheet1!C1997&lt;&gt;Sheet1!D1997,Sheet1!D1997,FALSE)</f>
        <v>0</v>
      </c>
      <c r="F394" t="str">
        <f>Sheet1!A1997</f>
        <v>rdx_city_CHN_224</v>
      </c>
    </row>
    <row r="395" spans="1:6">
      <c r="A395" t="s">
        <v>17530</v>
      </c>
      <c r="B395" t="b">
        <f>IF(Sheet1!C458&lt;&gt;Sheet1!D458,Sheet1!C458,FALSE)</f>
        <v>0</v>
      </c>
      <c r="D395" s="4"/>
      <c r="E395" t="b">
        <f>IF(Sheet1!C458&lt;&gt;Sheet1!D458,Sheet1!D458,FALSE)</f>
        <v>0</v>
      </c>
      <c r="F395" t="str">
        <f>Sheet1!A458</f>
        <v>rdx_city_AUS_103</v>
      </c>
    </row>
    <row r="396" spans="1:6">
      <c r="A396" t="s">
        <v>17531</v>
      </c>
      <c r="B396" t="b">
        <f>IF(Sheet1!C2986&lt;&gt;Sheet1!D2986,Sheet1!C2986,FALSE)</f>
        <v>0</v>
      </c>
      <c r="D396" s="4"/>
      <c r="E396" t="b">
        <f>IF(Sheet1!C2986&lt;&gt;Sheet1!D2986,Sheet1!D2986,FALSE)</f>
        <v>0</v>
      </c>
      <c r="F396" t="str">
        <f>Sheet1!A2986</f>
        <v>rdx_city_GTM_9</v>
      </c>
    </row>
    <row r="397" spans="1:6">
      <c r="A397" t="s">
        <v>17532</v>
      </c>
      <c r="B397" t="str">
        <f>IF(Sheet1!C1039&lt;&gt;Sheet1!D1039,Sheet1!C1039,FALSE)</f>
        <v>Jataí</v>
      </c>
      <c r="D397" s="4"/>
      <c r="E397" t="str">
        <f>IF(Sheet1!C1039&lt;&gt;Sheet1!D1039,Sheet1!D1039,FALSE)</f>
        <v>Jatai</v>
      </c>
      <c r="F397" t="str">
        <f>Sheet1!A1039</f>
        <v>rdx_city_BRA_195</v>
      </c>
    </row>
    <row r="398" spans="1:6">
      <c r="A398" t="s">
        <v>17533</v>
      </c>
      <c r="B398" t="b">
        <f>IF(Sheet1!C2832&lt;&gt;Sheet1!D2832,Sheet1!C2832,FALSE)</f>
        <v>0</v>
      </c>
      <c r="D398" s="4"/>
      <c r="E398" t="b">
        <f>IF(Sheet1!C2832&lt;&gt;Sheet1!D2832,Sheet1!D2832,FALSE)</f>
        <v>0</v>
      </c>
      <c r="F398" t="str">
        <f>Sheet1!A2832</f>
        <v>rdx_city_GEO_5</v>
      </c>
    </row>
    <row r="399" spans="1:6">
      <c r="A399" t="s">
        <v>17534</v>
      </c>
      <c r="B399" t="str">
        <f>IF(Sheet1!C1125&lt;&gt;Sheet1!D1125,Sheet1!C1125,FALSE)</f>
        <v>Ponta Porã</v>
      </c>
      <c r="D399" s="4"/>
      <c r="E399" t="str">
        <f>IF(Sheet1!C1125&lt;&gt;Sheet1!D1125,Sheet1!D1125,FALSE)</f>
        <v>Ponta Pora</v>
      </c>
      <c r="F399" t="str">
        <f>Sheet1!A1125</f>
        <v>rdx_city_BRA_281</v>
      </c>
    </row>
    <row r="400" spans="1:6">
      <c r="A400" t="s">
        <v>17535</v>
      </c>
      <c r="B400" t="b">
        <f>IF(Sheet1!C2927&lt;&gt;Sheet1!D2927,Sheet1!C2927,FALSE)</f>
        <v>0</v>
      </c>
      <c r="D400" s="4"/>
      <c r="E400" t="b">
        <f>IF(Sheet1!C2927&lt;&gt;Sheet1!D2927,Sheet1!D2927,FALSE)</f>
        <v>0</v>
      </c>
      <c r="F400" t="str">
        <f>Sheet1!A2927</f>
        <v>rdx_city_GRC_9</v>
      </c>
    </row>
    <row r="401" spans="1:6">
      <c r="A401" t="s">
        <v>17536</v>
      </c>
      <c r="B401" t="b">
        <f>IF(Sheet1!C35&lt;&gt;Sheet1!D35,Sheet1!C35,FALSE)</f>
        <v>0</v>
      </c>
      <c r="D401" s="4"/>
      <c r="E401" t="b">
        <f>IF(Sheet1!C35&lt;&gt;Sheet1!D35,Sheet1!D35,FALSE)</f>
        <v>0</v>
      </c>
      <c r="F401" t="str">
        <f>Sheet1!A35</f>
        <v>rdx_city_AFG_34</v>
      </c>
    </row>
    <row r="402" spans="1:6">
      <c r="A402" t="s">
        <v>17537</v>
      </c>
      <c r="B402" t="b">
        <f>IF(Sheet1!C388&lt;&gt;Sheet1!D388,Sheet1!C388,FALSE)</f>
        <v>0</v>
      </c>
      <c r="D402" s="4"/>
      <c r="E402" t="b">
        <f>IF(Sheet1!C388&lt;&gt;Sheet1!D388,Sheet1!D388,FALSE)</f>
        <v>0</v>
      </c>
      <c r="F402" t="str">
        <f>Sheet1!A388</f>
        <v>rdx_city_AUS_33</v>
      </c>
    </row>
    <row r="403" spans="1:6">
      <c r="A403" t="s">
        <v>17538</v>
      </c>
      <c r="B403" t="b">
        <f>IF(Sheet1!C2919&lt;&gt;Sheet1!D2919,Sheet1!C2919,FALSE)</f>
        <v>0</v>
      </c>
      <c r="D403" s="4"/>
      <c r="E403" t="b">
        <f>IF(Sheet1!C2919&lt;&gt;Sheet1!D2919,Sheet1!D2919,FALSE)</f>
        <v>0</v>
      </c>
      <c r="F403" t="str">
        <f>Sheet1!A2919</f>
        <v>rdx_city_GRC_1</v>
      </c>
    </row>
    <row r="404" spans="1:6">
      <c r="A404" t="s">
        <v>17539</v>
      </c>
      <c r="B404" t="str">
        <f>IF(Sheet1!C846&lt;&gt;Sheet1!D846,Sheet1!C846,FALSE)</f>
        <v>Abunã</v>
      </c>
      <c r="D404" s="4"/>
      <c r="E404" t="str">
        <f>IF(Sheet1!C846&lt;&gt;Sheet1!D846,Sheet1!D846,FALSE)</f>
        <v>Abuna</v>
      </c>
      <c r="F404" t="str">
        <f>Sheet1!A846</f>
        <v>rdx_city_BRA_2</v>
      </c>
    </row>
    <row r="405" spans="1:6">
      <c r="A405" t="s">
        <v>17540</v>
      </c>
      <c r="B405" t="b">
        <f>IF(Sheet1!C297&lt;&gt;Sheet1!D297,Sheet1!C297,FALSE)</f>
        <v>0</v>
      </c>
      <c r="D405" s="4"/>
      <c r="E405" t="b">
        <f>IF(Sheet1!C297&lt;&gt;Sheet1!D297,Sheet1!D297,FALSE)</f>
        <v>0</v>
      </c>
      <c r="F405" t="str">
        <f>Sheet1!A297</f>
        <v>rdx_city_ARG_110</v>
      </c>
    </row>
    <row r="406" spans="1:6">
      <c r="A406" t="s">
        <v>17541</v>
      </c>
      <c r="B406" t="b">
        <f>IF(Sheet1!C294&lt;&gt;Sheet1!D294,Sheet1!C294,FALSE)</f>
        <v>0</v>
      </c>
      <c r="D406" s="4"/>
      <c r="E406" t="b">
        <f>IF(Sheet1!C294&lt;&gt;Sheet1!D294,Sheet1!D294,FALSE)</f>
        <v>0</v>
      </c>
      <c r="F406" t="str">
        <f>Sheet1!A294</f>
        <v>rdx_city_ARG_107</v>
      </c>
    </row>
    <row r="407" spans="1:6">
      <c r="A407" t="s">
        <v>17542</v>
      </c>
      <c r="B407" t="b">
        <f>IF(Sheet1!C3416&lt;&gt;Sheet1!D3416,Sheet1!C3416,FALSE)</f>
        <v>0</v>
      </c>
      <c r="D407" s="4"/>
      <c r="E407" t="b">
        <f>IF(Sheet1!C3416&lt;&gt;Sheet1!D3416,Sheet1!D3416,FALSE)</f>
        <v>0</v>
      </c>
      <c r="F407" t="str">
        <f>Sheet1!A3416</f>
        <v>rdx_city_IDN_83</v>
      </c>
    </row>
    <row r="408" spans="1:6">
      <c r="A408" t="s">
        <v>17543</v>
      </c>
      <c r="B408" t="b">
        <f>IF(Sheet1!C504&lt;&gt;Sheet1!D504,Sheet1!C504,FALSE)</f>
        <v>0</v>
      </c>
      <c r="D408" s="4"/>
      <c r="E408" t="b">
        <f>IF(Sheet1!C504&lt;&gt;Sheet1!D504,Sheet1!D504,FALSE)</f>
        <v>0</v>
      </c>
      <c r="F408" t="str">
        <f>Sheet1!A504</f>
        <v>rdx_city_AUS_149</v>
      </c>
    </row>
    <row r="409" spans="1:6">
      <c r="A409" t="s">
        <v>17544</v>
      </c>
      <c r="B409" t="b">
        <f>IF(Sheet1!C3434&lt;&gt;Sheet1!D3434,Sheet1!C3434,FALSE)</f>
        <v>0</v>
      </c>
      <c r="D409" s="4"/>
      <c r="E409" t="b">
        <f>IF(Sheet1!C3434&lt;&gt;Sheet1!D3434,Sheet1!D3434,FALSE)</f>
        <v>0</v>
      </c>
      <c r="F409" t="str">
        <f>Sheet1!A3434</f>
        <v>rdx_city_IDN_101</v>
      </c>
    </row>
    <row r="410" spans="1:6">
      <c r="A410" t="s">
        <v>17545</v>
      </c>
      <c r="B410" t="b">
        <f>IF(Sheet1!C3856&lt;&gt;Sheet1!D3856,Sheet1!C3856,FALSE)</f>
        <v>0</v>
      </c>
      <c r="D410" s="4"/>
      <c r="E410" t="b">
        <f>IF(Sheet1!C3856&lt;&gt;Sheet1!D3856,Sheet1!D3856,FALSE)</f>
        <v>0</v>
      </c>
      <c r="F410" t="str">
        <f>Sheet1!A3856</f>
        <v>rdx_city_KEN_29</v>
      </c>
    </row>
    <row r="411" spans="1:6">
      <c r="A411" t="s">
        <v>17546</v>
      </c>
      <c r="B411" t="b">
        <f>IF(Sheet1!C1015&lt;&gt;Sheet1!D1015,Sheet1!C1015,FALSE)</f>
        <v>0</v>
      </c>
      <c r="D411" s="4"/>
      <c r="E411" t="b">
        <f>IF(Sheet1!C1015&lt;&gt;Sheet1!D1015,Sheet1!D1015,FALSE)</f>
        <v>0</v>
      </c>
      <c r="F411" t="str">
        <f>Sheet1!A1015</f>
        <v>rdx_city_BRA_171</v>
      </c>
    </row>
    <row r="412" spans="1:6">
      <c r="A412" t="s">
        <v>17547</v>
      </c>
      <c r="B412" t="b">
        <f>IF(Sheet1!C1890&lt;&gt;Sheet1!D1890,Sheet1!C1890,FALSE)</f>
        <v>0</v>
      </c>
      <c r="D412" s="4"/>
      <c r="E412" t="b">
        <f>IF(Sheet1!C1890&lt;&gt;Sheet1!D1890,Sheet1!D1890,FALSE)</f>
        <v>0</v>
      </c>
      <c r="F412" t="str">
        <f>Sheet1!A1890</f>
        <v>rdx_city_CHN_117</v>
      </c>
    </row>
    <row r="413" spans="1:6">
      <c r="A413" t="s">
        <v>17548</v>
      </c>
      <c r="B413" t="str">
        <f>IF(Sheet1!C3913&lt;&gt;Sheet1!D3913,Sheet1!C3913,FALSE)</f>
        <v>Pejë</v>
      </c>
      <c r="D413" s="4"/>
      <c r="E413" t="str">
        <f>IF(Sheet1!C3913&lt;&gt;Sheet1!D3913,Sheet1!D3913,FALSE)</f>
        <v>Peje</v>
      </c>
      <c r="F413" t="str">
        <f>Sheet1!A3913</f>
        <v>rdx_city_XKS_24</v>
      </c>
    </row>
    <row r="414" spans="1:6">
      <c r="A414" t="s">
        <v>17549</v>
      </c>
      <c r="B414" t="b">
        <f>IF(Sheet1!C517&lt;&gt;Sheet1!D517,Sheet1!C517,FALSE)</f>
        <v>0</v>
      </c>
      <c r="D414" s="4"/>
      <c r="E414" t="b">
        <f>IF(Sheet1!C517&lt;&gt;Sheet1!D517,Sheet1!D517,FALSE)</f>
        <v>0</v>
      </c>
      <c r="F414" t="str">
        <f>Sheet1!A517</f>
        <v>rdx_city_AUS_162</v>
      </c>
    </row>
    <row r="415" spans="1:6">
      <c r="A415" t="s">
        <v>17550</v>
      </c>
      <c r="B415" t="b">
        <f>IF(Sheet1!C4127&lt;&gt;Sheet1!D4127,Sheet1!C4127,FALSE)</f>
        <v>0</v>
      </c>
      <c r="D415" s="4"/>
      <c r="E415" t="b">
        <f>IF(Sheet1!C4127&lt;&gt;Sheet1!D4127,Sheet1!D4127,FALSE)</f>
        <v>0</v>
      </c>
      <c r="F415" t="str">
        <f>Sheet1!A4127</f>
        <v>rdx_city_LBY_16</v>
      </c>
    </row>
    <row r="416" spans="1:6">
      <c r="A416" t="s">
        <v>17551</v>
      </c>
      <c r="B416" t="b">
        <f>IF(Sheet1!C3395&lt;&gt;Sheet1!D3395,Sheet1!C3395,FALSE)</f>
        <v>0</v>
      </c>
      <c r="D416" s="4"/>
      <c r="E416" t="b">
        <f>IF(Sheet1!C3395&lt;&gt;Sheet1!D3395,Sheet1!D3395,FALSE)</f>
        <v>0</v>
      </c>
      <c r="F416" t="str">
        <f>Sheet1!A3395</f>
        <v>rdx_city_IDN_62</v>
      </c>
    </row>
    <row r="417" spans="1:6">
      <c r="A417" t="s">
        <v>17552</v>
      </c>
      <c r="B417" t="b">
        <f>IF(Sheet1!C475&lt;&gt;Sheet1!D475,Sheet1!C475,FALSE)</f>
        <v>0</v>
      </c>
      <c r="D417" s="4"/>
      <c r="E417" t="b">
        <f>IF(Sheet1!C475&lt;&gt;Sheet1!D475,Sheet1!D475,FALSE)</f>
        <v>0</v>
      </c>
      <c r="F417" t="str">
        <f>Sheet1!A475</f>
        <v>rdx_city_AUS_120</v>
      </c>
    </row>
    <row r="418" spans="1:6">
      <c r="A418" t="s">
        <v>17553</v>
      </c>
      <c r="B418" t="b">
        <f>IF(Sheet1!C3389&lt;&gt;Sheet1!D3389,Sheet1!C3389,FALSE)</f>
        <v>0</v>
      </c>
      <c r="D418" s="4"/>
      <c r="E418" t="b">
        <f>IF(Sheet1!C3389&lt;&gt;Sheet1!D3389,Sheet1!D3389,FALSE)</f>
        <v>0</v>
      </c>
      <c r="F418" t="str">
        <f>Sheet1!A3389</f>
        <v>rdx_city_IDN_56</v>
      </c>
    </row>
    <row r="419" spans="1:6">
      <c r="A419" t="s">
        <v>17554</v>
      </c>
      <c r="B419" t="b">
        <f>IF(Sheet1!C666&lt;&gt;Sheet1!D666,Sheet1!C666,FALSE)</f>
        <v>0</v>
      </c>
      <c r="D419" s="4"/>
      <c r="E419" t="b">
        <f>IF(Sheet1!C666&lt;&gt;Sheet1!D666,Sheet1!D666,FALSE)</f>
        <v>0</v>
      </c>
      <c r="F419" t="str">
        <f>Sheet1!A666</f>
        <v>rdx_city_BGD_6</v>
      </c>
    </row>
    <row r="420" spans="1:6">
      <c r="A420" t="s">
        <v>17555</v>
      </c>
      <c r="B420" t="b">
        <f>IF(Sheet1!C3985&lt;&gt;Sheet1!D3985,Sheet1!C3985,FALSE)</f>
        <v>0</v>
      </c>
      <c r="D420" s="4"/>
      <c r="E420" t="b">
        <f>IF(Sheet1!C3985&lt;&gt;Sheet1!D3985,Sheet1!D3985,FALSE)</f>
        <v>0</v>
      </c>
      <c r="F420" t="str">
        <f>Sheet1!A3985</f>
        <v>rdx_city_LVA_22</v>
      </c>
    </row>
    <row r="421" spans="1:6">
      <c r="A421" t="s">
        <v>17556</v>
      </c>
      <c r="B421" t="b">
        <f>IF(Sheet1!C3912&lt;&gt;Sheet1!D3912,Sheet1!C3912,FALSE)</f>
        <v>0</v>
      </c>
      <c r="D421" s="4"/>
      <c r="E421" t="b">
        <f>IF(Sheet1!C3912&lt;&gt;Sheet1!D3912,Sheet1!D3912,FALSE)</f>
        <v>0</v>
      </c>
      <c r="F421" t="str">
        <f>Sheet1!A3912</f>
        <v>rdx_city_XKS_23</v>
      </c>
    </row>
    <row r="422" spans="1:6">
      <c r="A422" t="s">
        <v>17557</v>
      </c>
      <c r="B422" t="b">
        <f>IF(Sheet1!C1981&lt;&gt;Sheet1!D1981,Sheet1!C1981,FALSE)</f>
        <v>0</v>
      </c>
      <c r="D422" s="4"/>
      <c r="E422" t="b">
        <f>IF(Sheet1!C1981&lt;&gt;Sheet1!D1981,Sheet1!D1981,FALSE)</f>
        <v>0</v>
      </c>
      <c r="F422" t="str">
        <f>Sheet1!A1981</f>
        <v>rdx_city_CHN_208</v>
      </c>
    </row>
    <row r="423" spans="1:6">
      <c r="A423" t="s">
        <v>17558</v>
      </c>
      <c r="B423" t="b">
        <f>IF(Sheet1!C2809&lt;&gt;Sheet1!D2809,Sheet1!C2809,FALSE)</f>
        <v>0</v>
      </c>
      <c r="D423" s="4"/>
      <c r="E423" t="b">
        <f>IF(Sheet1!C2809&lt;&gt;Sheet1!D2809,Sheet1!D2809,FALSE)</f>
        <v>0</v>
      </c>
      <c r="F423" t="str">
        <f>Sheet1!A2809</f>
        <v>rdx_city_GAB_9</v>
      </c>
    </row>
    <row r="424" spans="1:6">
      <c r="A424" t="s">
        <v>17559</v>
      </c>
      <c r="B424" t="b">
        <f>IF(Sheet1!C1302&lt;&gt;Sheet1!D1302,Sheet1!C1302,FALSE)</f>
        <v>0</v>
      </c>
      <c r="D424" s="4"/>
      <c r="E424" t="b">
        <f>IF(Sheet1!C1302&lt;&gt;Sheet1!D1302,Sheet1!D1302,FALSE)</f>
        <v>0</v>
      </c>
      <c r="F424" t="str">
        <f>Sheet1!A1302</f>
        <v>rdx_city_BDI_10</v>
      </c>
    </row>
    <row r="425" spans="1:6">
      <c r="A425" t="s">
        <v>17560</v>
      </c>
      <c r="B425" t="b">
        <f>IF(Sheet1!C2068&lt;&gt;Sheet1!D2068,Sheet1!C2068,FALSE)</f>
        <v>0</v>
      </c>
      <c r="D425" s="4"/>
      <c r="E425" t="b">
        <f>IF(Sheet1!C2068&lt;&gt;Sheet1!D2068,Sheet1!D2068,FALSE)</f>
        <v>0</v>
      </c>
      <c r="F425" t="str">
        <f>Sheet1!A2068</f>
        <v>rdx_city_CHN_295</v>
      </c>
    </row>
    <row r="426" spans="1:6">
      <c r="A426" t="s">
        <v>17561</v>
      </c>
      <c r="B426" t="b">
        <f>IF(Sheet1!C2069&lt;&gt;Sheet1!D2069,Sheet1!C2069,FALSE)</f>
        <v>0</v>
      </c>
      <c r="D426" s="4"/>
      <c r="E426" t="b">
        <f>IF(Sheet1!C2069&lt;&gt;Sheet1!D2069,Sheet1!D2069,FALSE)</f>
        <v>0</v>
      </c>
      <c r="F426" t="str">
        <f>Sheet1!A2069</f>
        <v>rdx_city_CHN_296</v>
      </c>
    </row>
    <row r="427" spans="1:6">
      <c r="A427" t="s">
        <v>17562</v>
      </c>
      <c r="B427" t="b">
        <f>IF(Sheet1!C2070&lt;&gt;Sheet1!D2070,Sheet1!C2070,FALSE)</f>
        <v>0</v>
      </c>
      <c r="D427" s="4"/>
      <c r="E427" t="b">
        <f>IF(Sheet1!C2070&lt;&gt;Sheet1!D2070,Sheet1!D2070,FALSE)</f>
        <v>0</v>
      </c>
      <c r="F427" t="str">
        <f>Sheet1!A2070</f>
        <v>rdx_city_CHN_297</v>
      </c>
    </row>
    <row r="428" spans="1:6">
      <c r="A428" t="s">
        <v>17563</v>
      </c>
      <c r="B428" t="b">
        <f>IF(Sheet1!C37&lt;&gt;Sheet1!D37,Sheet1!C37,FALSE)</f>
        <v>0</v>
      </c>
      <c r="D428" s="4"/>
      <c r="E428" t="b">
        <f>IF(Sheet1!C37&lt;&gt;Sheet1!D37,Sheet1!D37,FALSE)</f>
        <v>0</v>
      </c>
      <c r="F428" t="str">
        <f>Sheet1!A37</f>
        <v>rdx_city_AFG_36</v>
      </c>
    </row>
    <row r="429" spans="1:6">
      <c r="A429" t="s">
        <v>17564</v>
      </c>
      <c r="B429" t="b">
        <f>IF(Sheet1!C2786&lt;&gt;Sheet1!D2786,Sheet1!C2786,FALSE)</f>
        <v>0</v>
      </c>
      <c r="D429" s="4"/>
      <c r="E429" t="b">
        <f>IF(Sheet1!C2786&lt;&gt;Sheet1!D2786,Sheet1!D2786,FALSE)</f>
        <v>0</v>
      </c>
      <c r="F429" t="str">
        <f>Sheet1!A2786</f>
        <v>rdx_city_FRA_52</v>
      </c>
    </row>
    <row r="430" spans="1:6">
      <c r="A430" t="s">
        <v>17565</v>
      </c>
      <c r="B430" t="str">
        <f>IF(Sheet1!C628&lt;&gt;Sheet1!D628,Sheet1!C628,FALSE)</f>
        <v>Qıvraq</v>
      </c>
      <c r="D430" s="4"/>
      <c r="E430" t="str">
        <f>IF(Sheet1!C628&lt;&gt;Sheet1!D628,Sheet1!D628,FALSE)</f>
        <v>Qivraq</v>
      </c>
      <c r="F430" t="str">
        <f>Sheet1!A628</f>
        <v>rdx_city_AZE_45</v>
      </c>
    </row>
    <row r="431" spans="1:6">
      <c r="A431" t="s">
        <v>17566</v>
      </c>
      <c r="B431" t="b">
        <f>IF(Sheet1!C2073&lt;&gt;Sheet1!D2073,Sheet1!C2073,FALSE)</f>
        <v>0</v>
      </c>
      <c r="D431" s="4"/>
      <c r="E431" t="b">
        <f>IF(Sheet1!C2073&lt;&gt;Sheet1!D2073,Sheet1!D2073,FALSE)</f>
        <v>0</v>
      </c>
      <c r="F431" t="str">
        <f>Sheet1!A2073</f>
        <v>rdx_city_CHN_300</v>
      </c>
    </row>
    <row r="432" spans="1:6">
      <c r="A432" t="s">
        <v>17567</v>
      </c>
      <c r="B432" t="b">
        <f>IF(Sheet1!C4233&lt;&gt;Sheet1!D4233,Sheet1!C4233,FALSE)</f>
        <v>0</v>
      </c>
      <c r="D432" s="4"/>
      <c r="E432" t="b">
        <f>IF(Sheet1!C4233&lt;&gt;Sheet1!D4233,Sheet1!D4233,FALSE)</f>
        <v>0</v>
      </c>
      <c r="F432" t="str">
        <f>Sheet1!A4233</f>
        <v>rdx_city_MKD_5</v>
      </c>
    </row>
    <row r="433" spans="1:6">
      <c r="A433" t="s">
        <v>17568</v>
      </c>
      <c r="B433" t="str">
        <f>IF(Sheet1!C2783&lt;&gt;Sheet1!D2783,Sheet1!C2783,FALSE)</f>
        <v>Saint-Étienne</v>
      </c>
      <c r="D433" s="4"/>
      <c r="E433" t="str">
        <f>IF(Sheet1!C2783&lt;&gt;Sheet1!D2783,Sheet1!D2783,FALSE)</f>
        <v>Saint-Etienne</v>
      </c>
      <c r="F433" t="str">
        <f>Sheet1!A2783</f>
        <v>rdx_city_FRA_49</v>
      </c>
    </row>
    <row r="434" spans="1:6">
      <c r="A434" t="s">
        <v>17569</v>
      </c>
      <c r="B434" t="b">
        <f>IF(Sheet1!C2923&lt;&gt;Sheet1!D2923,Sheet1!C2923,FALSE)</f>
        <v>0</v>
      </c>
      <c r="D434" s="4"/>
      <c r="E434" t="b">
        <f>IF(Sheet1!C2923&lt;&gt;Sheet1!D2923,Sheet1!D2923,FALSE)</f>
        <v>0</v>
      </c>
      <c r="F434" t="str">
        <f>Sheet1!A2923</f>
        <v>rdx_city_GRC_5</v>
      </c>
    </row>
    <row r="435" spans="1:6">
      <c r="A435" t="s">
        <v>17570</v>
      </c>
      <c r="B435" t="b">
        <f>IF(Sheet1!C2807&lt;&gt;Sheet1!D2807,Sheet1!C2807,FALSE)</f>
        <v>0</v>
      </c>
      <c r="D435" s="4"/>
      <c r="E435" t="b">
        <f>IF(Sheet1!C2807&lt;&gt;Sheet1!D2807,Sheet1!D2807,FALSE)</f>
        <v>0</v>
      </c>
      <c r="F435" t="str">
        <f>Sheet1!A2807</f>
        <v>rdx_city_GAB_7</v>
      </c>
    </row>
    <row r="436" spans="1:6">
      <c r="A436" t="s">
        <v>17571</v>
      </c>
      <c r="B436" t="b">
        <f>IF(Sheet1!C2075&lt;&gt;Sheet1!D2075,Sheet1!C2075,FALSE)</f>
        <v>0</v>
      </c>
      <c r="D436" s="4"/>
      <c r="E436" t="b">
        <f>IF(Sheet1!C2075&lt;&gt;Sheet1!D2075,Sheet1!D2075,FALSE)</f>
        <v>0</v>
      </c>
      <c r="F436" t="str">
        <f>Sheet1!A2075</f>
        <v>rdx_city_CHN_302</v>
      </c>
    </row>
    <row r="437" spans="1:6">
      <c r="A437" t="s">
        <v>17572</v>
      </c>
      <c r="B437" t="b">
        <f>IF(Sheet1!C2784&lt;&gt;Sheet1!D2784,Sheet1!C2784,FALSE)</f>
        <v>0</v>
      </c>
      <c r="D437" s="4"/>
      <c r="E437" t="b">
        <f>IF(Sheet1!C2784&lt;&gt;Sheet1!D2784,Sheet1!D2784,FALSE)</f>
        <v>0</v>
      </c>
      <c r="F437" t="str">
        <f>Sheet1!A2784</f>
        <v>rdx_city_FRA_50</v>
      </c>
    </row>
    <row r="438" spans="1:6">
      <c r="A438" t="s">
        <v>17573</v>
      </c>
      <c r="B438" t="b">
        <f>IF(Sheet1!C418&lt;&gt;Sheet1!D418,Sheet1!C418,FALSE)</f>
        <v>0</v>
      </c>
      <c r="D438" s="4"/>
      <c r="E438" t="b">
        <f>IF(Sheet1!C418&lt;&gt;Sheet1!D418,Sheet1!D418,FALSE)</f>
        <v>0</v>
      </c>
      <c r="F438" t="str">
        <f>Sheet1!A418</f>
        <v>rdx_city_AUS_63</v>
      </c>
    </row>
    <row r="439" spans="1:6">
      <c r="A439" t="s">
        <v>17574</v>
      </c>
      <c r="B439" t="b">
        <f>IF(Sheet1!C2076&lt;&gt;Sheet1!D2076,Sheet1!C2076,FALSE)</f>
        <v>0</v>
      </c>
      <c r="D439" s="4"/>
      <c r="E439" t="b">
        <f>IF(Sheet1!C2076&lt;&gt;Sheet1!D2076,Sheet1!D2076,FALSE)</f>
        <v>0</v>
      </c>
      <c r="F439" t="str">
        <f>Sheet1!A2076</f>
        <v>rdx_city_CHN_303</v>
      </c>
    </row>
    <row r="440" spans="1:6">
      <c r="A440" t="s">
        <v>17575</v>
      </c>
      <c r="B440" t="b">
        <f>IF(Sheet1!C411&lt;&gt;Sheet1!D411,Sheet1!C411,FALSE)</f>
        <v>0</v>
      </c>
      <c r="D440" s="4"/>
      <c r="E440" t="b">
        <f>IF(Sheet1!C411&lt;&gt;Sheet1!D411,Sheet1!D411,FALSE)</f>
        <v>0</v>
      </c>
      <c r="F440" t="str">
        <f>Sheet1!A411</f>
        <v>rdx_city_AUS_56</v>
      </c>
    </row>
    <row r="441" spans="1:6">
      <c r="A441" t="s">
        <v>17576</v>
      </c>
      <c r="B441" t="b">
        <f>IF(Sheet1!C1194&lt;&gt;Sheet1!D1194,Sheet1!C1194,FALSE)</f>
        <v>0</v>
      </c>
      <c r="D441" s="4"/>
      <c r="E441" t="b">
        <f>IF(Sheet1!C1194&lt;&gt;Sheet1!D1194,Sheet1!D1194,FALSE)</f>
        <v>0</v>
      </c>
      <c r="F441" t="str">
        <f>Sheet1!A1194</f>
        <v>rdx_city_BRA_350</v>
      </c>
    </row>
    <row r="442" spans="1:6">
      <c r="A442" t="s">
        <v>17577</v>
      </c>
      <c r="B442" t="b">
        <f>IF(Sheet1!C2008&lt;&gt;Sheet1!D2008,Sheet1!C2008,FALSE)</f>
        <v>0</v>
      </c>
      <c r="D442" s="4"/>
      <c r="E442" t="b">
        <f>IF(Sheet1!C2008&lt;&gt;Sheet1!D2008,Sheet1!D2008,FALSE)</f>
        <v>0</v>
      </c>
      <c r="F442" t="str">
        <f>Sheet1!A2008</f>
        <v>rdx_city_CHN_235</v>
      </c>
    </row>
    <row r="443" spans="1:6">
      <c r="A443" t="s">
        <v>17578</v>
      </c>
      <c r="B443" t="b">
        <f>IF(Sheet1!C1909&lt;&gt;Sheet1!D1909,Sheet1!C1909,FALSE)</f>
        <v>0</v>
      </c>
      <c r="D443" s="4"/>
      <c r="E443" t="b">
        <f>IF(Sheet1!C1909&lt;&gt;Sheet1!D1909,Sheet1!D1909,FALSE)</f>
        <v>0</v>
      </c>
      <c r="F443" t="str">
        <f>Sheet1!A1909</f>
        <v>rdx_city_CHN_136</v>
      </c>
    </row>
    <row r="444" spans="1:6">
      <c r="A444" t="s">
        <v>17579</v>
      </c>
      <c r="B444" t="str">
        <f>IF(Sheet1!C1133&lt;&gt;Sheet1!D1133,Sheet1!C1133,FALSE)</f>
        <v>Porto União</v>
      </c>
      <c r="D444" s="4"/>
      <c r="E444" t="str">
        <f>IF(Sheet1!C1133&lt;&gt;Sheet1!D1133,Sheet1!D1133,FALSE)</f>
        <v>Porto Uniao</v>
      </c>
      <c r="F444" t="str">
        <f>Sheet1!A1133</f>
        <v>rdx_city_BRA_289</v>
      </c>
    </row>
    <row r="445" spans="1:6">
      <c r="A445" t="s">
        <v>17580</v>
      </c>
      <c r="B445" t="b">
        <f>IF(Sheet1!C4097&lt;&gt;Sheet1!D4097,Sheet1!C4097,FALSE)</f>
        <v>0</v>
      </c>
      <c r="D445" s="4"/>
      <c r="E445" t="b">
        <f>IF(Sheet1!C4097&lt;&gt;Sheet1!D4097,Sheet1!D4097,FALSE)</f>
        <v>0</v>
      </c>
      <c r="F445" t="str">
        <f>Sheet1!A4097</f>
        <v>rdx_city_LBR_3</v>
      </c>
    </row>
    <row r="446" spans="1:6">
      <c r="A446" t="s">
        <v>17581</v>
      </c>
      <c r="B446" t="b">
        <f>IF(Sheet1!C3997&lt;&gt;Sheet1!D3997,Sheet1!C3997,FALSE)</f>
        <v>0</v>
      </c>
      <c r="D446" s="4"/>
      <c r="E446" t="b">
        <f>IF(Sheet1!C3997&lt;&gt;Sheet1!D3997,Sheet1!D3997,FALSE)</f>
        <v>0</v>
      </c>
      <c r="F446" t="str">
        <f>Sheet1!A3997</f>
        <v>rdx_city_LVA_34</v>
      </c>
    </row>
    <row r="447" spans="1:6">
      <c r="A447" t="s">
        <v>17582</v>
      </c>
      <c r="B447" t="b">
        <f>IF(Sheet1!C449&lt;&gt;Sheet1!D449,Sheet1!C449,FALSE)</f>
        <v>0</v>
      </c>
      <c r="D447" s="4"/>
      <c r="E447" t="b">
        <f>IF(Sheet1!C449&lt;&gt;Sheet1!D449,Sheet1!D449,FALSE)</f>
        <v>0</v>
      </c>
      <c r="F447" t="str">
        <f>Sheet1!A449</f>
        <v>rdx_city_AUS_94</v>
      </c>
    </row>
    <row r="448" spans="1:6">
      <c r="A448" t="s">
        <v>17583</v>
      </c>
      <c r="B448" t="b">
        <f>IF(Sheet1!C3755&lt;&gt;Sheet1!D3755,Sheet1!C3755,FALSE)</f>
        <v>0</v>
      </c>
      <c r="D448" s="4"/>
      <c r="E448" t="b">
        <f>IF(Sheet1!C3755&lt;&gt;Sheet1!D3755,Sheet1!D3755,FALSE)</f>
        <v>0</v>
      </c>
      <c r="F448" t="str">
        <f>Sheet1!A3755</f>
        <v>rdx_city_KAZ_24</v>
      </c>
    </row>
    <row r="449" spans="1:6">
      <c r="A449" t="s">
        <v>17584</v>
      </c>
      <c r="B449" t="b">
        <f>IF(Sheet1!C2077&lt;&gt;Sheet1!D2077,Sheet1!C2077,FALSE)</f>
        <v>0</v>
      </c>
      <c r="D449" s="4"/>
      <c r="E449" t="b">
        <f>IF(Sheet1!C2077&lt;&gt;Sheet1!D2077,Sheet1!D2077,FALSE)</f>
        <v>0</v>
      </c>
      <c r="F449" t="str">
        <f>Sheet1!A2077</f>
        <v>rdx_city_CHN_304</v>
      </c>
    </row>
    <row r="450" spans="1:6">
      <c r="A450" t="s">
        <v>17585</v>
      </c>
      <c r="B450" t="b">
        <f>IF(Sheet1!C770&lt;&gt;Sheet1!D770,Sheet1!C770,FALSE)</f>
        <v>0</v>
      </c>
      <c r="D450" s="4"/>
      <c r="E450" t="b">
        <f>IF(Sheet1!C770&lt;&gt;Sheet1!D770,Sheet1!D770,FALSE)</f>
        <v>0</v>
      </c>
      <c r="F450" t="str">
        <f>Sheet1!A770</f>
        <v>rdx_city_BOL_28</v>
      </c>
    </row>
    <row r="451" spans="1:6">
      <c r="A451" t="s">
        <v>17586</v>
      </c>
      <c r="B451" t="b">
        <f>IF(Sheet1!C16&lt;&gt;Sheet1!D16,Sheet1!C16,FALSE)</f>
        <v>0</v>
      </c>
      <c r="D451" s="4"/>
      <c r="E451" t="b">
        <f>IF(Sheet1!C16&lt;&gt;Sheet1!D16,Sheet1!D16,FALSE)</f>
        <v>0</v>
      </c>
      <c r="F451" t="str">
        <f>Sheet1!A16</f>
        <v>rdx_city_AFG_15</v>
      </c>
    </row>
    <row r="452" spans="1:6">
      <c r="A452" t="s">
        <v>17587</v>
      </c>
      <c r="B452" t="str">
        <f>IF(Sheet1!C2390&lt;&gt;Sheet1!D2390,Sheet1!C2390,FALSE)</f>
        <v>Caibarién</v>
      </c>
      <c r="D452" s="4"/>
      <c r="E452" t="str">
        <f>IF(Sheet1!C2390&lt;&gt;Sheet1!D2390,Sheet1!D2390,FALSE)</f>
        <v>Caibarien</v>
      </c>
      <c r="F452" t="str">
        <f>Sheet1!A2390</f>
        <v>rdx_city_CUB_4</v>
      </c>
    </row>
    <row r="453" spans="1:6">
      <c r="A453" t="s">
        <v>17588</v>
      </c>
      <c r="B453" t="b">
        <f>IF(Sheet1!C4020&lt;&gt;Sheet1!D4020,Sheet1!C4020,FALSE)</f>
        <v>0</v>
      </c>
      <c r="D453" s="4"/>
      <c r="E453" t="b">
        <f>IF(Sheet1!C4020&lt;&gt;Sheet1!D4020,Sheet1!D4020,FALSE)</f>
        <v>0</v>
      </c>
      <c r="F453" t="str">
        <f>Sheet1!A4020</f>
        <v>rdx_city_LVA_57</v>
      </c>
    </row>
    <row r="454" spans="1:6">
      <c r="A454" t="s">
        <v>17589</v>
      </c>
      <c r="B454" t="str">
        <f>IF(Sheet1!C1080&lt;&gt;Sheet1!D1080,Sheet1!C1080,FALSE)</f>
        <v>Niterói</v>
      </c>
      <c r="D454" s="4"/>
      <c r="E454" t="str">
        <f>IF(Sheet1!C1080&lt;&gt;Sheet1!D1080,Sheet1!D1080,FALSE)</f>
        <v>Niteroi</v>
      </c>
      <c r="F454" t="str">
        <f>Sheet1!A1080</f>
        <v>rdx_city_BRA_236</v>
      </c>
    </row>
    <row r="455" spans="1:6">
      <c r="A455" t="s">
        <v>17590</v>
      </c>
      <c r="B455" t="b">
        <f>IF(Sheet1!C3911&lt;&gt;Sheet1!D3911,Sheet1!C3911,FALSE)</f>
        <v>0</v>
      </c>
      <c r="D455" s="4"/>
      <c r="E455" t="b">
        <f>IF(Sheet1!C3911&lt;&gt;Sheet1!D3911,Sheet1!D3911,FALSE)</f>
        <v>0</v>
      </c>
      <c r="F455" t="str">
        <f>Sheet1!A3911</f>
        <v>rdx_city_XKS_22</v>
      </c>
    </row>
    <row r="456" spans="1:6">
      <c r="A456" t="s">
        <v>17591</v>
      </c>
      <c r="B456" t="b">
        <f>IF(Sheet1!C899&lt;&gt;Sheet1!D899,Sheet1!C899,FALSE)</f>
        <v>0</v>
      </c>
      <c r="D456" s="4"/>
      <c r="E456" t="b">
        <f>IF(Sheet1!C899&lt;&gt;Sheet1!D899,Sheet1!D899,FALSE)</f>
        <v>0</v>
      </c>
      <c r="F456" t="str">
        <f>Sheet1!A899</f>
        <v>rdx_city_BRA_55</v>
      </c>
    </row>
    <row r="457" spans="1:6">
      <c r="A457" t="s">
        <v>17592</v>
      </c>
      <c r="B457" t="b">
        <f>IF(Sheet1!C532&lt;&gt;Sheet1!D532,Sheet1!C532,FALSE)</f>
        <v>0</v>
      </c>
      <c r="D457" s="4"/>
      <c r="E457" t="b">
        <f>IF(Sheet1!C532&lt;&gt;Sheet1!D532,Sheet1!D532,FALSE)</f>
        <v>0</v>
      </c>
      <c r="F457" t="str">
        <f>Sheet1!A532</f>
        <v>rdx_city_AUS_177</v>
      </c>
    </row>
    <row r="458" spans="1:6">
      <c r="A458" t="s">
        <v>17593</v>
      </c>
      <c r="B458" t="b">
        <f>IF(Sheet1!C450&lt;&gt;Sheet1!D450,Sheet1!C450,FALSE)</f>
        <v>0</v>
      </c>
      <c r="D458" s="4"/>
      <c r="E458" t="b">
        <f>IF(Sheet1!C450&lt;&gt;Sheet1!D450,Sheet1!D450,FALSE)</f>
        <v>0</v>
      </c>
      <c r="F458" t="str">
        <f>Sheet1!A450</f>
        <v>rdx_city_AUS_95</v>
      </c>
    </row>
    <row r="459" spans="1:6">
      <c r="A459" t="s">
        <v>17594</v>
      </c>
      <c r="B459" t="b">
        <f>IF(Sheet1!C1959&lt;&gt;Sheet1!D1959,Sheet1!C1959,FALSE)</f>
        <v>0</v>
      </c>
      <c r="D459" s="4"/>
      <c r="E459" t="b">
        <f>IF(Sheet1!C1959&lt;&gt;Sheet1!D1959,Sheet1!D1959,FALSE)</f>
        <v>0</v>
      </c>
      <c r="F459" t="str">
        <f>Sheet1!A1959</f>
        <v>rdx_city_CHN_186</v>
      </c>
    </row>
    <row r="460" spans="1:6">
      <c r="A460" t="s">
        <v>17595</v>
      </c>
      <c r="B460" t="b">
        <f>IF(Sheet1!C2078&lt;&gt;Sheet1!D2078,Sheet1!C2078,FALSE)</f>
        <v>0</v>
      </c>
      <c r="D460" s="4"/>
      <c r="E460" t="b">
        <f>IF(Sheet1!C2078&lt;&gt;Sheet1!D2078,Sheet1!D2078,FALSE)</f>
        <v>0</v>
      </c>
      <c r="F460" t="str">
        <f>Sheet1!A2078</f>
        <v>rdx_city_CHN_305</v>
      </c>
    </row>
    <row r="461" spans="1:6">
      <c r="A461" t="s">
        <v>17596</v>
      </c>
      <c r="B461" t="b">
        <f>IF(Sheet1!C514&lt;&gt;Sheet1!D514,Sheet1!C514,FALSE)</f>
        <v>0</v>
      </c>
      <c r="D461" s="4"/>
      <c r="E461" t="b">
        <f>IF(Sheet1!C514&lt;&gt;Sheet1!D514,Sheet1!D514,FALSE)</f>
        <v>0</v>
      </c>
      <c r="F461" t="str">
        <f>Sheet1!A514</f>
        <v>rdx_city_AUS_159</v>
      </c>
    </row>
    <row r="462" spans="1:6">
      <c r="A462" t="s">
        <v>17597</v>
      </c>
      <c r="B462" t="b">
        <f>IF(Sheet1!C1946&lt;&gt;Sheet1!D1946,Sheet1!C1946,FALSE)</f>
        <v>0</v>
      </c>
      <c r="D462" s="4"/>
      <c r="E462" t="b">
        <f>IF(Sheet1!C1946&lt;&gt;Sheet1!D1946,Sheet1!D1946,FALSE)</f>
        <v>0</v>
      </c>
      <c r="F462" t="str">
        <f>Sheet1!A1946</f>
        <v>rdx_city_CHN_173</v>
      </c>
    </row>
    <row r="463" spans="1:6">
      <c r="A463" t="s">
        <v>17598</v>
      </c>
      <c r="B463" t="b">
        <f>IF(Sheet1!C380&lt;&gt;Sheet1!D380,Sheet1!C380,FALSE)</f>
        <v>0</v>
      </c>
      <c r="D463" s="4"/>
      <c r="E463" t="b">
        <f>IF(Sheet1!C380&lt;&gt;Sheet1!D380,Sheet1!D380,FALSE)</f>
        <v>0</v>
      </c>
      <c r="F463" t="str">
        <f>Sheet1!A380</f>
        <v>rdx_city_AUS_25</v>
      </c>
    </row>
    <row r="464" spans="1:6">
      <c r="A464" t="s">
        <v>17599</v>
      </c>
      <c r="B464" t="b">
        <f>IF(Sheet1!C667&lt;&gt;Sheet1!D667,Sheet1!C667,FALSE)</f>
        <v>0</v>
      </c>
      <c r="D464" s="4"/>
      <c r="E464" t="b">
        <f>IF(Sheet1!C667&lt;&gt;Sheet1!D667,Sheet1!D667,FALSE)</f>
        <v>0</v>
      </c>
      <c r="F464" t="str">
        <f>Sheet1!A667</f>
        <v>rdx_city_BGD_7</v>
      </c>
    </row>
    <row r="465" spans="1:6">
      <c r="A465" t="s">
        <v>17600</v>
      </c>
      <c r="B465" t="b">
        <f>IF(Sheet1!C2847&lt;&gt;Sheet1!D2847,Sheet1!C2847,FALSE)</f>
        <v>0</v>
      </c>
      <c r="D465" s="4"/>
      <c r="E465" t="b">
        <f>IF(Sheet1!C2847&lt;&gt;Sheet1!D2847,Sheet1!D2847,FALSE)</f>
        <v>0</v>
      </c>
      <c r="F465" t="str">
        <f>Sheet1!A2847</f>
        <v>rdx_city_DEU_5</v>
      </c>
    </row>
    <row r="466" spans="1:6">
      <c r="A466" t="s">
        <v>17601</v>
      </c>
      <c r="B466" t="b">
        <f>IF(Sheet1!C11&lt;&gt;Sheet1!D11,Sheet1!C11,FALSE)</f>
        <v>0</v>
      </c>
      <c r="D466" s="4"/>
      <c r="E466" t="b">
        <f>IF(Sheet1!C11&lt;&gt;Sheet1!D11,Sheet1!D11,FALSE)</f>
        <v>0</v>
      </c>
      <c r="F466" t="str">
        <f>Sheet1!A11</f>
        <v>rdx_city_AFG_10</v>
      </c>
    </row>
    <row r="467" spans="1:6">
      <c r="A467" t="s">
        <v>17602</v>
      </c>
      <c r="B467" t="b">
        <f>IF(Sheet1!C3397&lt;&gt;Sheet1!D3397,Sheet1!C3397,FALSE)</f>
        <v>0</v>
      </c>
      <c r="D467" s="4"/>
      <c r="E467" t="b">
        <f>IF(Sheet1!C3397&lt;&gt;Sheet1!D3397,Sheet1!D3397,FALSE)</f>
        <v>0</v>
      </c>
      <c r="F467" t="str">
        <f>Sheet1!A3397</f>
        <v>rdx_city_IDN_64</v>
      </c>
    </row>
    <row r="468" spans="1:6">
      <c r="A468" t="s">
        <v>17603</v>
      </c>
      <c r="B468" t="b">
        <f>IF(Sheet1!C2834&lt;&gt;Sheet1!D2834,Sheet1!C2834,FALSE)</f>
        <v>0</v>
      </c>
      <c r="D468" s="4"/>
      <c r="E468" t="b">
        <f>IF(Sheet1!C2834&lt;&gt;Sheet1!D2834,Sheet1!D2834,FALSE)</f>
        <v>0</v>
      </c>
      <c r="F468" t="str">
        <f>Sheet1!A2834</f>
        <v>rdx_city_GEO_7</v>
      </c>
    </row>
    <row r="469" spans="1:6">
      <c r="A469" t="s">
        <v>17604</v>
      </c>
      <c r="B469" t="b">
        <f>IF(Sheet1!C1883&lt;&gt;Sheet1!D1883,Sheet1!C1883,FALSE)</f>
        <v>0</v>
      </c>
      <c r="D469" s="4"/>
      <c r="E469" t="b">
        <f>IF(Sheet1!C1883&lt;&gt;Sheet1!D1883,Sheet1!D1883,FALSE)</f>
        <v>0</v>
      </c>
      <c r="F469" t="str">
        <f>Sheet1!A1883</f>
        <v>rdx_city_CHN_110</v>
      </c>
    </row>
    <row r="470" spans="1:6">
      <c r="A470" t="s">
        <v>17605</v>
      </c>
      <c r="B470" t="b">
        <f>IF(Sheet1!C2079&lt;&gt;Sheet1!D2079,Sheet1!C2079,FALSE)</f>
        <v>0</v>
      </c>
      <c r="D470" s="4"/>
      <c r="E470" t="b">
        <f>IF(Sheet1!C2079&lt;&gt;Sheet1!D2079,Sheet1!D2079,FALSE)</f>
        <v>0</v>
      </c>
      <c r="F470" t="str">
        <f>Sheet1!A2079</f>
        <v>rdx_city_CHN_306</v>
      </c>
    </row>
    <row r="471" spans="1:6">
      <c r="A471" t="s">
        <v>17606</v>
      </c>
      <c r="B471" t="b">
        <f>IF(Sheet1!C2080&lt;&gt;Sheet1!D2080,Sheet1!C2080,FALSE)</f>
        <v>0</v>
      </c>
      <c r="D471" s="4"/>
      <c r="E471" t="b">
        <f>IF(Sheet1!C2080&lt;&gt;Sheet1!D2080,Sheet1!D2080,FALSE)</f>
        <v>0</v>
      </c>
      <c r="F471" t="str">
        <f>Sheet1!A2080</f>
        <v>rdx_city_CHN_307</v>
      </c>
    </row>
    <row r="472" spans="1:6">
      <c r="A472" t="s">
        <v>17607</v>
      </c>
      <c r="B472" t="b">
        <f>IF(Sheet1!C1837&lt;&gt;Sheet1!D1837,Sheet1!C1837,FALSE)</f>
        <v>0</v>
      </c>
      <c r="D472" s="4"/>
      <c r="E472" t="b">
        <f>IF(Sheet1!C1837&lt;&gt;Sheet1!D1837,Sheet1!D1837,FALSE)</f>
        <v>0</v>
      </c>
      <c r="F472" t="str">
        <f>Sheet1!A1837</f>
        <v>rdx_city_CHN_64</v>
      </c>
    </row>
    <row r="473" spans="1:6">
      <c r="A473" t="s">
        <v>17608</v>
      </c>
      <c r="B473" t="b">
        <f>IF(Sheet1!C472&lt;&gt;Sheet1!D472,Sheet1!C472,FALSE)</f>
        <v>0</v>
      </c>
      <c r="D473" s="4"/>
      <c r="E473" t="b">
        <f>IF(Sheet1!C472&lt;&gt;Sheet1!D472,Sheet1!D472,FALSE)</f>
        <v>0</v>
      </c>
      <c r="F473" t="str">
        <f>Sheet1!A472</f>
        <v>rdx_city_AUS_117</v>
      </c>
    </row>
    <row r="474" spans="1:6">
      <c r="A474" t="s">
        <v>17609</v>
      </c>
      <c r="B474" t="b">
        <f>IF(Sheet1!C2102&lt;&gt;Sheet1!D2102,Sheet1!C2102,FALSE)</f>
        <v>0</v>
      </c>
      <c r="D474" s="4"/>
      <c r="E474" t="b">
        <f>IF(Sheet1!C2102&lt;&gt;Sheet1!D2102,Sheet1!D2102,FALSE)</f>
        <v>0</v>
      </c>
      <c r="F474" t="str">
        <f>Sheet1!A2102</f>
        <v>rdx_city_CHN_329</v>
      </c>
    </row>
    <row r="475" spans="1:6">
      <c r="A475" t="s">
        <v>17610</v>
      </c>
      <c r="B475" t="b">
        <f>IF(Sheet1!C3035&lt;&gt;Sheet1!D3035,Sheet1!C3035,FALSE)</f>
        <v>0</v>
      </c>
      <c r="D475" s="4"/>
      <c r="E475" t="b">
        <f>IF(Sheet1!C3035&lt;&gt;Sheet1!D3035,Sheet1!D3035,FALSE)</f>
        <v>0</v>
      </c>
      <c r="F475" t="str">
        <f>Sheet1!A3035</f>
        <v>rdx_city_GNB_2</v>
      </c>
    </row>
    <row r="476" spans="1:6">
      <c r="A476" t="s">
        <v>17611</v>
      </c>
      <c r="B476" t="b">
        <f>IF(Sheet1!C524&lt;&gt;Sheet1!D524,Sheet1!C524,FALSE)</f>
        <v>0</v>
      </c>
      <c r="D476" s="4"/>
      <c r="E476" t="b">
        <f>IF(Sheet1!C524&lt;&gt;Sheet1!D524,Sheet1!D524,FALSE)</f>
        <v>0</v>
      </c>
      <c r="F476" t="str">
        <f>Sheet1!A524</f>
        <v>rdx_city_AUS_169</v>
      </c>
    </row>
    <row r="477" spans="1:6">
      <c r="A477" t="s">
        <v>17612</v>
      </c>
      <c r="B477" t="b">
        <f>IF(Sheet1!C751&lt;&gt;Sheet1!D751,Sheet1!C751,FALSE)</f>
        <v>0</v>
      </c>
      <c r="D477" s="4"/>
      <c r="E477" t="b">
        <f>IF(Sheet1!C751&lt;&gt;Sheet1!D751,Sheet1!D751,FALSE)</f>
        <v>0</v>
      </c>
      <c r="F477" t="str">
        <f>Sheet1!A751</f>
        <v>rdx_city_BOL_9</v>
      </c>
    </row>
    <row r="478" spans="1:6">
      <c r="A478" t="s">
        <v>17613</v>
      </c>
      <c r="B478" t="str">
        <f>IF(Sheet1!C4166&lt;&gt;Sheet1!D4166,Sheet1!C4166,FALSE)</f>
        <v>Biržai</v>
      </c>
      <c r="D478" s="4"/>
      <c r="E478" t="str">
        <f>IF(Sheet1!C4166&lt;&gt;Sheet1!D4166,Sheet1!D4166,FALSE)</f>
        <v>Birzai</v>
      </c>
      <c r="F478" t="str">
        <f>Sheet1!A4166</f>
        <v>rdx_city_LTU_5</v>
      </c>
    </row>
    <row r="479" spans="1:6">
      <c r="A479" t="s">
        <v>17614</v>
      </c>
      <c r="B479" t="str">
        <f>IF(Sheet1!C4005&lt;&gt;Sheet1!D4005,Sheet1!C4005,FALSE)</f>
        <v>Ķegums</v>
      </c>
      <c r="D479" s="4"/>
      <c r="E479" t="str">
        <f>IF(Sheet1!C4005&lt;&gt;Sheet1!D4005,Sheet1!D4005,FALSE)</f>
        <v>Kegums</v>
      </c>
      <c r="F479" t="str">
        <f>Sheet1!A4005</f>
        <v>rdx_city_LVA_42</v>
      </c>
    </row>
    <row r="480" spans="1:6">
      <c r="A480" t="s">
        <v>17615</v>
      </c>
      <c r="B480" t="str">
        <f>IF(Sheet1!C3996&lt;&gt;Sheet1!D3996,Sheet1!C3996,FALSE)</f>
        <v>Inčukalns</v>
      </c>
      <c r="D480" s="4"/>
      <c r="E480" t="str">
        <f>IF(Sheet1!C3996&lt;&gt;Sheet1!D3996,Sheet1!D3996,FALSE)</f>
        <v>Incukalns</v>
      </c>
      <c r="F480" t="str">
        <f>Sheet1!A3996</f>
        <v>rdx_city_LVA_33</v>
      </c>
    </row>
    <row r="481" spans="1:6">
      <c r="A481" t="s">
        <v>17616</v>
      </c>
      <c r="B481" t="b">
        <f>IF(Sheet1!C367&lt;&gt;Sheet1!D367,Sheet1!C367,FALSE)</f>
        <v>0</v>
      </c>
      <c r="D481" s="4"/>
      <c r="E481" t="b">
        <f>IF(Sheet1!C367&lt;&gt;Sheet1!D367,Sheet1!D367,FALSE)</f>
        <v>0</v>
      </c>
      <c r="F481" t="str">
        <f>Sheet1!A367</f>
        <v>rdx_city_AUS_12</v>
      </c>
    </row>
    <row r="482" spans="1:6">
      <c r="A482" t="s">
        <v>17617</v>
      </c>
      <c r="B482" t="b">
        <f>IF(Sheet1!C3859&lt;&gt;Sheet1!D3859,Sheet1!C3859,FALSE)</f>
        <v>0</v>
      </c>
      <c r="D482" s="4"/>
      <c r="E482" t="b">
        <f>IF(Sheet1!C3859&lt;&gt;Sheet1!D3859,Sheet1!D3859,FALSE)</f>
        <v>0</v>
      </c>
      <c r="F482" t="str">
        <f>Sheet1!A3859</f>
        <v>rdx_city_KEN_32</v>
      </c>
    </row>
    <row r="483" spans="1:6">
      <c r="A483" t="s">
        <v>17618</v>
      </c>
      <c r="B483" t="b">
        <f>IF(Sheet1!C3849&lt;&gt;Sheet1!D3849,Sheet1!C3849,FALSE)</f>
        <v>0</v>
      </c>
      <c r="D483" s="4"/>
      <c r="E483" t="b">
        <f>IF(Sheet1!C3849&lt;&gt;Sheet1!D3849,Sheet1!D3849,FALSE)</f>
        <v>0</v>
      </c>
      <c r="F483" t="str">
        <f>Sheet1!A3849</f>
        <v>rdx_city_KEN_22</v>
      </c>
    </row>
    <row r="484" spans="1:6">
      <c r="A484" t="s">
        <v>17619</v>
      </c>
      <c r="B484" t="str">
        <f>IF(Sheet1!C1100&lt;&gt;Sheet1!D1100,Sheet1!C1100,FALSE)</f>
        <v>Paranaguá</v>
      </c>
      <c r="D484" s="4"/>
      <c r="E484" t="str">
        <f>IF(Sheet1!C1100&lt;&gt;Sheet1!D1100,Sheet1!D1100,FALSE)</f>
        <v>Paranagua</v>
      </c>
      <c r="F484" t="str">
        <f>Sheet1!A1100</f>
        <v>rdx_city_BRA_256</v>
      </c>
    </row>
    <row r="485" spans="1:6">
      <c r="A485" t="s">
        <v>17620</v>
      </c>
      <c r="B485" t="b">
        <f>IF(Sheet1!C2016&lt;&gt;Sheet1!D2016,Sheet1!C2016,FALSE)</f>
        <v>0</v>
      </c>
      <c r="D485" s="4"/>
      <c r="E485" t="b">
        <f>IF(Sheet1!C2016&lt;&gt;Sheet1!D2016,Sheet1!D2016,FALSE)</f>
        <v>0</v>
      </c>
      <c r="F485" t="str">
        <f>Sheet1!A2016</f>
        <v>rdx_city_CHN_243</v>
      </c>
    </row>
    <row r="486" spans="1:6">
      <c r="A486" t="s">
        <v>17621</v>
      </c>
      <c r="B486" t="b">
        <f>IF(Sheet1!C2836&lt;&gt;Sheet1!D2836,Sheet1!C2836,FALSE)</f>
        <v>0</v>
      </c>
      <c r="D486" s="4"/>
      <c r="E486" t="b">
        <f>IF(Sheet1!C2836&lt;&gt;Sheet1!D2836,Sheet1!D2836,FALSE)</f>
        <v>0</v>
      </c>
      <c r="F486" t="str">
        <f>Sheet1!A2836</f>
        <v>rdx_city_GEO_9</v>
      </c>
    </row>
    <row r="487" spans="1:6">
      <c r="A487" t="s">
        <v>17622</v>
      </c>
      <c r="B487" t="b">
        <f>IF(Sheet1!C3887&lt;&gt;Sheet1!D3887,Sheet1!C3887,FALSE)</f>
        <v>0</v>
      </c>
      <c r="D487" s="4"/>
      <c r="E487" t="b">
        <f>IF(Sheet1!C3887&lt;&gt;Sheet1!D3887,Sheet1!D3887,FALSE)</f>
        <v>0</v>
      </c>
      <c r="F487" t="str">
        <f>Sheet1!A3887</f>
        <v>rdx_city_KEN_60</v>
      </c>
    </row>
    <row r="488" spans="1:6">
      <c r="A488" t="s">
        <v>17623</v>
      </c>
      <c r="B488" t="b">
        <f>IF(Sheet1!C2843&lt;&gt;Sheet1!D2843,Sheet1!C2843,FALSE)</f>
        <v>0</v>
      </c>
      <c r="D488" s="4"/>
      <c r="E488" t="b">
        <f>IF(Sheet1!C2843&lt;&gt;Sheet1!D2843,Sheet1!D2843,FALSE)</f>
        <v>0</v>
      </c>
      <c r="F488" t="str">
        <f>Sheet1!A2843</f>
        <v>rdx_city_DEU_1</v>
      </c>
    </row>
    <row r="489" spans="1:6">
      <c r="A489" t="s">
        <v>17624</v>
      </c>
      <c r="B489" t="b">
        <f>IF(Sheet1!C707&lt;&gt;Sheet1!D707,Sheet1!C707,FALSE)</f>
        <v>0</v>
      </c>
      <c r="D489" s="4"/>
      <c r="E489" t="b">
        <f>IF(Sheet1!C707&lt;&gt;Sheet1!D707,Sheet1!D707,FALSE)</f>
        <v>0</v>
      </c>
      <c r="F489" t="str">
        <f>Sheet1!A707</f>
        <v>rdx_city_BLZ_5</v>
      </c>
    </row>
    <row r="490" spans="1:6">
      <c r="A490" t="s">
        <v>17625</v>
      </c>
      <c r="B490" t="b">
        <f>IF(Sheet1!C400&lt;&gt;Sheet1!D400,Sheet1!C400,FALSE)</f>
        <v>0</v>
      </c>
      <c r="D490" s="4"/>
      <c r="E490" t="b">
        <f>IF(Sheet1!C400&lt;&gt;Sheet1!D400,Sheet1!D400,FALSE)</f>
        <v>0</v>
      </c>
      <c r="F490" t="str">
        <f>Sheet1!A400</f>
        <v>rdx_city_AUS_45</v>
      </c>
    </row>
    <row r="491" spans="1:6">
      <c r="A491" t="s">
        <v>17626</v>
      </c>
      <c r="B491" t="b">
        <f>IF(Sheet1!C2017&lt;&gt;Sheet1!D2017,Sheet1!C2017,FALSE)</f>
        <v>0</v>
      </c>
      <c r="D491" s="4"/>
      <c r="E491" t="b">
        <f>IF(Sheet1!C2017&lt;&gt;Sheet1!D2017,Sheet1!D2017,FALSE)</f>
        <v>0</v>
      </c>
      <c r="F491" t="str">
        <f>Sheet1!A2017</f>
        <v>rdx_city_CHN_244</v>
      </c>
    </row>
    <row r="492" spans="1:6">
      <c r="A492" t="s">
        <v>17627</v>
      </c>
      <c r="B492" t="b">
        <f>IF(Sheet1!C2952&lt;&gt;Sheet1!D2952,Sheet1!C2952,FALSE)</f>
        <v>0</v>
      </c>
      <c r="D492" s="4"/>
      <c r="E492" t="b">
        <f>IF(Sheet1!C2952&lt;&gt;Sheet1!D2952,Sheet1!D2952,FALSE)</f>
        <v>0</v>
      </c>
      <c r="F492" t="str">
        <f>Sheet1!A2952</f>
        <v>rdx_city_GRL_3</v>
      </c>
    </row>
    <row r="493" spans="1:6">
      <c r="A493" t="s">
        <v>17628</v>
      </c>
      <c r="B493" t="b">
        <f>IF(Sheet1!C2007&lt;&gt;Sheet1!D2007,Sheet1!C2007,FALSE)</f>
        <v>0</v>
      </c>
      <c r="D493" s="4"/>
      <c r="E493" t="b">
        <f>IF(Sheet1!C2007&lt;&gt;Sheet1!D2007,Sheet1!D2007,FALSE)</f>
        <v>0</v>
      </c>
      <c r="F493" t="str">
        <f>Sheet1!A2007</f>
        <v>rdx_city_CHN_234</v>
      </c>
    </row>
    <row r="494" spans="1:6">
      <c r="A494" t="s">
        <v>17629</v>
      </c>
      <c r="B494" t="str">
        <f>IF(Sheet1!C2981&lt;&gt;Sheet1!D2981,Sheet1!C2981,FALSE)</f>
        <v>Cobán</v>
      </c>
      <c r="D494" s="4"/>
      <c r="E494" t="str">
        <f>IF(Sheet1!C2981&lt;&gt;Sheet1!D2981,Sheet1!D2981,FALSE)</f>
        <v>Coban</v>
      </c>
      <c r="F494" t="str">
        <f>Sheet1!A2981</f>
        <v>rdx_city_GTM_4</v>
      </c>
    </row>
    <row r="495" spans="1:6">
      <c r="A495" t="s">
        <v>17630</v>
      </c>
      <c r="B495" t="b">
        <f>IF(Sheet1!C2821&lt;&gt;Sheet1!D2821,Sheet1!C2821,FALSE)</f>
        <v>0</v>
      </c>
      <c r="D495" s="4"/>
      <c r="E495" t="b">
        <f>IF(Sheet1!C2821&lt;&gt;Sheet1!D2821,Sheet1!D2821,FALSE)</f>
        <v>0</v>
      </c>
      <c r="F495" t="str">
        <f>Sheet1!A2821</f>
        <v>rdx_city_GMB_2</v>
      </c>
    </row>
    <row r="496" spans="1:6">
      <c r="A496" t="s">
        <v>17631</v>
      </c>
      <c r="B496" t="b">
        <f>IF(Sheet1!C1939&lt;&gt;Sheet1!D1939,Sheet1!C1939,FALSE)</f>
        <v>0</v>
      </c>
      <c r="D496" s="4"/>
      <c r="E496" t="b">
        <f>IF(Sheet1!C1939&lt;&gt;Sheet1!D1939,Sheet1!D1939,FALSE)</f>
        <v>0</v>
      </c>
      <c r="F496" t="str">
        <f>Sheet1!A1939</f>
        <v>rdx_city_CHN_166</v>
      </c>
    </row>
    <row r="497" spans="1:6">
      <c r="A497" t="s">
        <v>17632</v>
      </c>
      <c r="B497" t="b">
        <f>IF(Sheet1!C549&lt;&gt;Sheet1!D549,Sheet1!C549,FALSE)</f>
        <v>0</v>
      </c>
      <c r="D497" s="4"/>
      <c r="E497" t="b">
        <f>IF(Sheet1!C549&lt;&gt;Sheet1!D549,Sheet1!D549,FALSE)</f>
        <v>0</v>
      </c>
      <c r="F497" t="str">
        <f>Sheet1!A549</f>
        <v>rdx_city_AUS_194</v>
      </c>
    </row>
    <row r="498" spans="1:6">
      <c r="A498" t="s">
        <v>17633</v>
      </c>
      <c r="B498" t="b">
        <f>IF(Sheet1!C483&lt;&gt;Sheet1!D483,Sheet1!C483,FALSE)</f>
        <v>0</v>
      </c>
      <c r="D498" s="4"/>
      <c r="E498" t="b">
        <f>IF(Sheet1!C483&lt;&gt;Sheet1!D483,Sheet1!D483,FALSE)</f>
        <v>0</v>
      </c>
      <c r="F498" t="str">
        <f>Sheet1!A483</f>
        <v>rdx_city_AUS_128</v>
      </c>
    </row>
    <row r="499" spans="1:6">
      <c r="A499" t="s">
        <v>17634</v>
      </c>
      <c r="B499" t="b">
        <f>IF(Sheet1!C4107&lt;&gt;Sheet1!D4107,Sheet1!C4107,FALSE)</f>
        <v>0</v>
      </c>
      <c r="D499" s="4"/>
      <c r="E499" t="b">
        <f>IF(Sheet1!C4107&lt;&gt;Sheet1!D4107,Sheet1!D4107,FALSE)</f>
        <v>0</v>
      </c>
      <c r="F499" t="str">
        <f>Sheet1!A4107</f>
        <v>rdx_city_LBR_13</v>
      </c>
    </row>
    <row r="500" spans="1:6">
      <c r="A500" t="s">
        <v>17635</v>
      </c>
      <c r="B500" t="b">
        <f>IF(Sheet1!C4189&lt;&gt;Sheet1!D4189,Sheet1!C4189,FALSE)</f>
        <v>0</v>
      </c>
      <c r="D500" s="4"/>
      <c r="E500" t="b">
        <f>IF(Sheet1!C4189&lt;&gt;Sheet1!D4189,Sheet1!D4189,FALSE)</f>
        <v>0</v>
      </c>
      <c r="F500" t="str">
        <f>Sheet1!A4189</f>
        <v>rdx_city_LTU_28</v>
      </c>
    </row>
    <row r="501" spans="1:6">
      <c r="A501" t="s">
        <v>17636</v>
      </c>
      <c r="B501" t="b">
        <f>IF(Sheet1!C4095&lt;&gt;Sheet1!D4095,Sheet1!C4095,FALSE)</f>
        <v>0</v>
      </c>
      <c r="D501" s="4"/>
      <c r="E501" t="b">
        <f>IF(Sheet1!C4095&lt;&gt;Sheet1!D4095,Sheet1!D4095,FALSE)</f>
        <v>0</v>
      </c>
      <c r="F501" t="str">
        <f>Sheet1!A4095</f>
        <v>rdx_city_LBR_1</v>
      </c>
    </row>
    <row r="502" spans="1:6">
      <c r="A502" t="s">
        <v>17637</v>
      </c>
      <c r="B502" t="b">
        <f>IF(Sheet1!C4132&lt;&gt;Sheet1!D4132,Sheet1!C4132,FALSE)</f>
        <v>0</v>
      </c>
      <c r="D502" s="4"/>
      <c r="E502" t="b">
        <f>IF(Sheet1!C4132&lt;&gt;Sheet1!D4132,Sheet1!D4132,FALSE)</f>
        <v>0</v>
      </c>
      <c r="F502" t="str">
        <f>Sheet1!A4132</f>
        <v>rdx_city_LBY_21</v>
      </c>
    </row>
    <row r="503" spans="1:6">
      <c r="A503" t="s">
        <v>17638</v>
      </c>
      <c r="B503" t="b">
        <f>IF(Sheet1!C616&lt;&gt;Sheet1!D616,Sheet1!C616,FALSE)</f>
        <v>0</v>
      </c>
      <c r="D503" s="4"/>
      <c r="E503" t="b">
        <f>IF(Sheet1!C616&lt;&gt;Sheet1!D616,Sheet1!D616,FALSE)</f>
        <v>0</v>
      </c>
      <c r="F503" t="str">
        <f>Sheet1!A616</f>
        <v>rdx_city_AZE_33</v>
      </c>
    </row>
    <row r="504" spans="1:6">
      <c r="A504" t="s">
        <v>17639</v>
      </c>
      <c r="B504" t="b">
        <f>IF(Sheet1!C2827&lt;&gt;Sheet1!D2827,Sheet1!C2827,FALSE)</f>
        <v>0</v>
      </c>
      <c r="D504" s="4"/>
      <c r="E504" t="b">
        <f>IF(Sheet1!C2827&lt;&gt;Sheet1!D2827,Sheet1!D2827,FALSE)</f>
        <v>0</v>
      </c>
      <c r="F504" t="str">
        <f>Sheet1!A2827</f>
        <v>rdx_city_GMB_8</v>
      </c>
    </row>
    <row r="505" spans="1:6">
      <c r="A505" t="s">
        <v>17640</v>
      </c>
      <c r="B505" t="b">
        <f>IF(Sheet1!C2828&lt;&gt;Sheet1!D2828,Sheet1!C2828,FALSE)</f>
        <v>0</v>
      </c>
      <c r="D505" s="4"/>
      <c r="E505" t="b">
        <f>IF(Sheet1!C2828&lt;&gt;Sheet1!D2828,Sheet1!D2828,FALSE)</f>
        <v>0</v>
      </c>
      <c r="F505" t="str">
        <f>Sheet1!A2828</f>
        <v>rdx_city_GEO_1</v>
      </c>
    </row>
    <row r="506" spans="1:6">
      <c r="A506" t="s">
        <v>17641</v>
      </c>
      <c r="B506" t="b">
        <f>IF(Sheet1!C387&lt;&gt;Sheet1!D387,Sheet1!C387,FALSE)</f>
        <v>0</v>
      </c>
      <c r="D506" s="4"/>
      <c r="E506" t="b">
        <f>IF(Sheet1!C387&lt;&gt;Sheet1!D387,Sheet1!D387,FALSE)</f>
        <v>0</v>
      </c>
      <c r="F506" t="str">
        <f>Sheet1!A387</f>
        <v>rdx_city_AUS_32</v>
      </c>
    </row>
    <row r="507" spans="1:6">
      <c r="A507" t="s">
        <v>17642</v>
      </c>
      <c r="B507" t="b">
        <f>IF(Sheet1!C528&lt;&gt;Sheet1!D528,Sheet1!C528,FALSE)</f>
        <v>0</v>
      </c>
      <c r="D507" s="4"/>
      <c r="E507" t="b">
        <f>IF(Sheet1!C528&lt;&gt;Sheet1!D528,Sheet1!D528,FALSE)</f>
        <v>0</v>
      </c>
      <c r="F507" t="str">
        <f>Sheet1!A528</f>
        <v>rdx_city_AUS_173</v>
      </c>
    </row>
    <row r="508" spans="1:6">
      <c r="A508" t="s">
        <v>17643</v>
      </c>
      <c r="B508" t="b">
        <f>IF(Sheet1!C1456&lt;&gt;Sheet1!D1456,Sheet1!C1456,FALSE)</f>
        <v>0</v>
      </c>
      <c r="D508" s="4"/>
      <c r="E508" t="b">
        <f>IF(Sheet1!C1456&lt;&gt;Sheet1!D1456,Sheet1!D1456,FALSE)</f>
        <v>0</v>
      </c>
      <c r="F508" t="str">
        <f>Sheet1!A1456</f>
        <v>rdx_city_CAN_87</v>
      </c>
    </row>
    <row r="509" spans="1:6">
      <c r="A509" t="s">
        <v>17644</v>
      </c>
      <c r="B509" t="b">
        <f>IF(Sheet1!C729&lt;&gt;Sheet1!D729,Sheet1!C729,FALSE)</f>
        <v>0</v>
      </c>
      <c r="D509" s="4"/>
      <c r="E509" t="b">
        <f>IF(Sheet1!C729&lt;&gt;Sheet1!D729,Sheet1!D729,FALSE)</f>
        <v>0</v>
      </c>
      <c r="F509" t="str">
        <f>Sheet1!A729</f>
        <v>rdx_city_BTN_7</v>
      </c>
    </row>
    <row r="510" spans="1:6">
      <c r="A510" t="s">
        <v>17645</v>
      </c>
      <c r="B510" t="b">
        <f>IF(Sheet1!C669&lt;&gt;Sheet1!D669,Sheet1!C669,FALSE)</f>
        <v>0</v>
      </c>
      <c r="D510" s="4"/>
      <c r="E510" t="b">
        <f>IF(Sheet1!C669&lt;&gt;Sheet1!D669,Sheet1!D669,FALSE)</f>
        <v>0</v>
      </c>
      <c r="F510" t="str">
        <f>Sheet1!A669</f>
        <v>rdx_city_BGD_9</v>
      </c>
    </row>
    <row r="511" spans="1:6">
      <c r="A511" t="s">
        <v>17646</v>
      </c>
      <c r="B511" t="b">
        <f>IF(Sheet1!C4008&lt;&gt;Sheet1!D4008,Sheet1!C4008,FALSE)</f>
        <v>0</v>
      </c>
      <c r="D511" s="4"/>
      <c r="E511" t="b">
        <f>IF(Sheet1!C4008&lt;&gt;Sheet1!D4008,Sheet1!D4008,FALSE)</f>
        <v>0</v>
      </c>
      <c r="F511" t="str">
        <f>Sheet1!A4008</f>
        <v>rdx_city_LVA_45</v>
      </c>
    </row>
    <row r="512" spans="1:6">
      <c r="A512" t="s">
        <v>17647</v>
      </c>
      <c r="B512" t="b">
        <f>IF(Sheet1!C482&lt;&gt;Sheet1!D482,Sheet1!C482,FALSE)</f>
        <v>0</v>
      </c>
      <c r="D512" s="4"/>
      <c r="E512" t="b">
        <f>IF(Sheet1!C482&lt;&gt;Sheet1!D482,Sheet1!D482,FALSE)</f>
        <v>0</v>
      </c>
      <c r="F512" t="str">
        <f>Sheet1!A482</f>
        <v>rdx_city_AUS_127</v>
      </c>
    </row>
    <row r="513" spans="1:6">
      <c r="A513" t="s">
        <v>17648</v>
      </c>
      <c r="B513" t="b">
        <f>IF(Sheet1!C516&lt;&gt;Sheet1!D516,Sheet1!C516,FALSE)</f>
        <v>0</v>
      </c>
      <c r="D513" s="4"/>
      <c r="E513" t="b">
        <f>IF(Sheet1!C516&lt;&gt;Sheet1!D516,Sheet1!D516,FALSE)</f>
        <v>0</v>
      </c>
      <c r="F513" t="str">
        <f>Sheet1!A516</f>
        <v>rdx_city_AUS_161</v>
      </c>
    </row>
    <row r="514" spans="1:6">
      <c r="A514" t="s">
        <v>17649</v>
      </c>
      <c r="B514" t="b">
        <f>IF(Sheet1!C2830&lt;&gt;Sheet1!D2830,Sheet1!C2830,FALSE)</f>
        <v>0</v>
      </c>
      <c r="D514" s="4"/>
      <c r="E514" t="b">
        <f>IF(Sheet1!C2830&lt;&gt;Sheet1!D2830,Sheet1!D2830,FALSE)</f>
        <v>0</v>
      </c>
      <c r="F514" t="str">
        <f>Sheet1!A2830</f>
        <v>rdx_city_GEO_3</v>
      </c>
    </row>
    <row r="515" spans="1:6">
      <c r="A515" t="s">
        <v>17650</v>
      </c>
      <c r="B515" t="b">
        <f>IF(Sheet1!C1844&lt;&gt;Sheet1!D1844,Sheet1!C1844,FALSE)</f>
        <v>0</v>
      </c>
      <c r="D515" s="4"/>
      <c r="E515" t="b">
        <f>IF(Sheet1!C1844&lt;&gt;Sheet1!D1844,Sheet1!D1844,FALSE)</f>
        <v>0</v>
      </c>
      <c r="F515" t="str">
        <f>Sheet1!A1844</f>
        <v>rdx_city_CHN_71</v>
      </c>
    </row>
    <row r="516" spans="1:6">
      <c r="A516" t="s">
        <v>17651</v>
      </c>
      <c r="B516" t="b">
        <f>IF(Sheet1!C2083&lt;&gt;Sheet1!D2083,Sheet1!C2083,FALSE)</f>
        <v>0</v>
      </c>
      <c r="D516" s="4"/>
      <c r="E516" t="b">
        <f>IF(Sheet1!C2083&lt;&gt;Sheet1!D2083,Sheet1!D2083,FALSE)</f>
        <v>0</v>
      </c>
      <c r="F516" t="str">
        <f>Sheet1!A2083</f>
        <v>rdx_city_CHN_310</v>
      </c>
    </row>
    <row r="517" spans="1:6">
      <c r="A517" t="s">
        <v>17652</v>
      </c>
      <c r="B517" t="b">
        <f>IF(Sheet1!C919&lt;&gt;Sheet1!D919,Sheet1!C919,FALSE)</f>
        <v>0</v>
      </c>
      <c r="D517" s="4"/>
      <c r="E517" t="b">
        <f>IF(Sheet1!C919&lt;&gt;Sheet1!D919,Sheet1!D919,FALSE)</f>
        <v>0</v>
      </c>
      <c r="F517" t="str">
        <f>Sheet1!A919</f>
        <v>rdx_city_BRA_75</v>
      </c>
    </row>
    <row r="518" spans="1:6">
      <c r="A518" t="s">
        <v>17653</v>
      </c>
      <c r="B518" t="b">
        <f>IF(Sheet1!C399&lt;&gt;Sheet1!D399,Sheet1!C399,FALSE)</f>
        <v>0</v>
      </c>
      <c r="D518" s="4"/>
      <c r="E518" t="b">
        <f>IF(Sheet1!C399&lt;&gt;Sheet1!D399,Sheet1!D399,FALSE)</f>
        <v>0</v>
      </c>
      <c r="F518" t="str">
        <f>Sheet1!A399</f>
        <v>rdx_city_AUS_44</v>
      </c>
    </row>
    <row r="519" spans="1:6">
      <c r="A519" t="s">
        <v>17654</v>
      </c>
      <c r="B519" t="b">
        <f>IF(Sheet1!C442&lt;&gt;Sheet1!D442,Sheet1!C442,FALSE)</f>
        <v>0</v>
      </c>
      <c r="D519" s="4"/>
      <c r="E519" t="b">
        <f>IF(Sheet1!C442&lt;&gt;Sheet1!D442,Sheet1!D442,FALSE)</f>
        <v>0</v>
      </c>
      <c r="F519" t="str">
        <f>Sheet1!A442</f>
        <v>rdx_city_AUS_87</v>
      </c>
    </row>
    <row r="520" spans="1:6">
      <c r="A520" t="s">
        <v>17655</v>
      </c>
      <c r="B520" t="b">
        <f>IF(Sheet1!C389&lt;&gt;Sheet1!D389,Sheet1!C389,FALSE)</f>
        <v>0</v>
      </c>
      <c r="D520" s="4"/>
      <c r="E520" t="b">
        <f>IF(Sheet1!C389&lt;&gt;Sheet1!D389,Sheet1!D389,FALSE)</f>
        <v>0</v>
      </c>
      <c r="F520" t="str">
        <f>Sheet1!A389</f>
        <v>rdx_city_AUS_34</v>
      </c>
    </row>
    <row r="521" spans="1:6">
      <c r="A521" t="s">
        <v>17656</v>
      </c>
      <c r="B521" t="b">
        <f>IF(Sheet1!C2824&lt;&gt;Sheet1!D2824,Sheet1!C2824,FALSE)</f>
        <v>0</v>
      </c>
      <c r="D521" s="4"/>
      <c r="E521" t="b">
        <f>IF(Sheet1!C2824&lt;&gt;Sheet1!D2824,Sheet1!D2824,FALSE)</f>
        <v>0</v>
      </c>
      <c r="F521" t="str">
        <f>Sheet1!A2824</f>
        <v>rdx_city_GMB_5</v>
      </c>
    </row>
    <row r="522" spans="1:6">
      <c r="A522" t="s">
        <v>17657</v>
      </c>
      <c r="B522" t="b">
        <f>IF(Sheet1!C1914&lt;&gt;Sheet1!D1914,Sheet1!C1914,FALSE)</f>
        <v>0</v>
      </c>
      <c r="D522" s="4"/>
      <c r="E522" t="b">
        <f>IF(Sheet1!C1914&lt;&gt;Sheet1!D1914,Sheet1!D1914,FALSE)</f>
        <v>0</v>
      </c>
      <c r="F522" t="str">
        <f>Sheet1!A1914</f>
        <v>rdx_city_CHN_141</v>
      </c>
    </row>
    <row r="523" spans="1:6">
      <c r="A523" t="s">
        <v>17658</v>
      </c>
      <c r="B523" t="b">
        <f>IF(Sheet1!C3815&lt;&gt;Sheet1!D3815,Sheet1!C3815,FALSE)</f>
        <v>0</v>
      </c>
      <c r="D523" s="4"/>
      <c r="E523" t="b">
        <f>IF(Sheet1!C3815&lt;&gt;Sheet1!D3815,Sheet1!D3815,FALSE)</f>
        <v>0</v>
      </c>
      <c r="F523" t="str">
        <f>Sheet1!A3815</f>
        <v>rdx_city_KAZ_84</v>
      </c>
    </row>
    <row r="524" spans="1:6">
      <c r="A524" t="s">
        <v>17659</v>
      </c>
      <c r="B524" t="b">
        <f>IF(Sheet1!C948&lt;&gt;Sheet1!D948,Sheet1!C948,FALSE)</f>
        <v>0</v>
      </c>
      <c r="D524" s="4"/>
      <c r="E524" t="b">
        <f>IF(Sheet1!C948&lt;&gt;Sheet1!D948,Sheet1!D948,FALSE)</f>
        <v>0</v>
      </c>
      <c r="F524" t="str">
        <f>Sheet1!A948</f>
        <v>rdx_city_BRA_104</v>
      </c>
    </row>
    <row r="525" spans="1:6">
      <c r="A525" t="s">
        <v>17660</v>
      </c>
      <c r="B525" t="str">
        <f>IF(Sheet1!C949&lt;&gt;Sheet1!D949,Sheet1!C949,FALSE)</f>
        <v>Conceição do Araguaia</v>
      </c>
      <c r="D525" s="4"/>
      <c r="E525" t="str">
        <f>IF(Sheet1!C949&lt;&gt;Sheet1!D949,Sheet1!D949,FALSE)</f>
        <v>Conceicao do Araguaia</v>
      </c>
      <c r="F525" t="str">
        <f>Sheet1!A949</f>
        <v>rdx_city_BRA_105</v>
      </c>
    </row>
    <row r="526" spans="1:6">
      <c r="A526" t="s">
        <v>17661</v>
      </c>
      <c r="B526" t="b">
        <f>IF(Sheet1!C3764&lt;&gt;Sheet1!D3764,Sheet1!C3764,FALSE)</f>
        <v>0</v>
      </c>
      <c r="D526" s="4"/>
      <c r="E526" t="b">
        <f>IF(Sheet1!C3764&lt;&gt;Sheet1!D3764,Sheet1!D3764,FALSE)</f>
        <v>0</v>
      </c>
      <c r="F526" t="str">
        <f>Sheet1!A3764</f>
        <v>rdx_city_KAZ_33</v>
      </c>
    </row>
    <row r="527" spans="1:6">
      <c r="A527" t="s">
        <v>17662</v>
      </c>
      <c r="B527" t="b">
        <f>IF(Sheet1!C1124&lt;&gt;Sheet1!D1124,Sheet1!C1124,FALSE)</f>
        <v>0</v>
      </c>
      <c r="D527" s="4"/>
      <c r="E527" t="b">
        <f>IF(Sheet1!C1124&lt;&gt;Sheet1!D1124,Sheet1!D1124,FALSE)</f>
        <v>0</v>
      </c>
      <c r="F527" t="str">
        <f>Sheet1!A1124</f>
        <v>rdx_city_BRA_280</v>
      </c>
    </row>
    <row r="528" spans="1:6">
      <c r="A528" t="s">
        <v>17663</v>
      </c>
      <c r="B528" t="b">
        <f>IF(Sheet1!C1072&lt;&gt;Sheet1!D1072,Sheet1!C1072,FALSE)</f>
        <v>0</v>
      </c>
      <c r="D528" s="4"/>
      <c r="E528" t="b">
        <f>IF(Sheet1!C1072&lt;&gt;Sheet1!D1072,Sheet1!D1072,FALSE)</f>
        <v>0</v>
      </c>
      <c r="F528" t="str">
        <f>Sheet1!A1072</f>
        <v>rdx_city_BRA_228</v>
      </c>
    </row>
    <row r="529" spans="1:6">
      <c r="A529" t="s">
        <v>17664</v>
      </c>
      <c r="B529" t="str">
        <f>IF(Sheet1!C4168&lt;&gt;Sheet1!D4168,Sheet1!C4168,FALSE)</f>
        <v>Elektrėnai</v>
      </c>
      <c r="D529" s="4"/>
      <c r="E529" t="str">
        <f>IF(Sheet1!C4168&lt;&gt;Sheet1!D4168,Sheet1!D4168,FALSE)</f>
        <v>Elektrenai</v>
      </c>
      <c r="F529" t="str">
        <f>Sheet1!A4168</f>
        <v>rdx_city_LTU_7</v>
      </c>
    </row>
    <row r="530" spans="1:6">
      <c r="A530" t="s">
        <v>17665</v>
      </c>
      <c r="B530" t="b">
        <f>IF(Sheet1!C1021&lt;&gt;Sheet1!D1021,Sheet1!C1021,FALSE)</f>
        <v>0</v>
      </c>
      <c r="D530" s="4"/>
      <c r="E530" t="b">
        <f>IF(Sheet1!C1021&lt;&gt;Sheet1!D1021,Sheet1!D1021,FALSE)</f>
        <v>0</v>
      </c>
      <c r="F530" t="str">
        <f>Sheet1!A1021</f>
        <v>rdx_city_BRA_177</v>
      </c>
    </row>
    <row r="531" spans="1:6">
      <c r="A531" t="s">
        <v>17666</v>
      </c>
      <c r="B531" t="b">
        <f>IF(Sheet1!C4214&lt;&gt;Sheet1!D4214,Sheet1!C4214,FALSE)</f>
        <v>0</v>
      </c>
      <c r="D531" s="4"/>
      <c r="E531" t="b">
        <f>IF(Sheet1!C4214&lt;&gt;Sheet1!D4214,Sheet1!D4214,FALSE)</f>
        <v>0</v>
      </c>
      <c r="F531" t="str">
        <f>Sheet1!A4214</f>
        <v>rdx_city_LTU_53</v>
      </c>
    </row>
    <row r="532" spans="1:6">
      <c r="A532" t="s">
        <v>17667</v>
      </c>
      <c r="B532" t="b">
        <f>IF(Sheet1!C4249&lt;&gt;Sheet1!D4249,Sheet1!C4249,FALSE)</f>
        <v>0</v>
      </c>
      <c r="D532" s="4"/>
      <c r="E532" t="b">
        <f>IF(Sheet1!C4249&lt;&gt;Sheet1!D4249,Sheet1!D4249,FALSE)</f>
        <v>0</v>
      </c>
      <c r="F532" t="str">
        <f>Sheet1!A4249</f>
        <v>rdx_city_MKD_21</v>
      </c>
    </row>
    <row r="533" spans="1:6">
      <c r="A533" t="s">
        <v>17668</v>
      </c>
      <c r="B533" t="b">
        <f>IF(Sheet1!C3450&lt;&gt;Sheet1!D3450,Sheet1!C3450,FALSE)</f>
        <v>0</v>
      </c>
      <c r="D533" s="4"/>
      <c r="E533" t="b">
        <f>IF(Sheet1!C3450&lt;&gt;Sheet1!D3450,Sheet1!D3450,FALSE)</f>
        <v>0</v>
      </c>
      <c r="F533" t="str">
        <f>Sheet1!A3450</f>
        <v>rdx_city_IRN_10</v>
      </c>
    </row>
    <row r="534" spans="1:6">
      <c r="A534" t="s">
        <v>17669</v>
      </c>
      <c r="B534" t="b">
        <f>IF(Sheet1!C3948&lt;&gt;Sheet1!D3948,Sheet1!C3948,FALSE)</f>
        <v>0</v>
      </c>
      <c r="D534" s="4"/>
      <c r="E534" t="b">
        <f>IF(Sheet1!C3948&lt;&gt;Sheet1!D3948,Sheet1!D3948,FALSE)</f>
        <v>0</v>
      </c>
      <c r="F534" t="str">
        <f>Sheet1!A3948</f>
        <v>rdx_city_LAO_4</v>
      </c>
    </row>
    <row r="535" spans="1:6">
      <c r="A535" t="s">
        <v>17670</v>
      </c>
      <c r="B535" t="b">
        <f>IF(Sheet1!C3735&lt;&gt;Sheet1!D3735,Sheet1!C3735,FALSE)</f>
        <v>0</v>
      </c>
      <c r="D535" s="4"/>
      <c r="E535" t="b">
        <f>IF(Sheet1!C3735&lt;&gt;Sheet1!D3735,Sheet1!D3735,FALSE)</f>
        <v>0</v>
      </c>
      <c r="F535" t="str">
        <f>Sheet1!A3735</f>
        <v>rdx_city_KAZ_4</v>
      </c>
    </row>
    <row r="536" spans="1:6">
      <c r="A536" t="s">
        <v>17671</v>
      </c>
      <c r="B536" t="str">
        <f>IF(Sheet1!C950&lt;&gt;Sheet1!D950,Sheet1!C950,FALSE)</f>
        <v>Concórdia</v>
      </c>
      <c r="D536" s="4"/>
      <c r="E536" t="str">
        <f>IF(Sheet1!C950&lt;&gt;Sheet1!D950,Sheet1!D950,FALSE)</f>
        <v>Concordia</v>
      </c>
      <c r="F536" t="str">
        <f>Sheet1!A950</f>
        <v>rdx_city_BRA_106</v>
      </c>
    </row>
    <row r="537" spans="1:6">
      <c r="A537" t="s">
        <v>17672</v>
      </c>
      <c r="B537" t="str">
        <f>IF(Sheet1!C1139&lt;&gt;Sheet1!D1139,Sheet1!C1139,FALSE)</f>
        <v>Quaraí</v>
      </c>
      <c r="D537" s="4"/>
      <c r="E537" t="str">
        <f>IF(Sheet1!C1139&lt;&gt;Sheet1!D1139,Sheet1!D1139,FALSE)</f>
        <v>Quarai</v>
      </c>
      <c r="F537" t="str">
        <f>Sheet1!A1139</f>
        <v>rdx_city_BRA_295</v>
      </c>
    </row>
    <row r="538" spans="1:6">
      <c r="A538" t="s">
        <v>17673</v>
      </c>
      <c r="B538" t="b">
        <f>IF(Sheet1!C1865&lt;&gt;Sheet1!D1865,Sheet1!C1865,FALSE)</f>
        <v>0</v>
      </c>
      <c r="D538" s="4"/>
      <c r="E538" t="b">
        <f>IF(Sheet1!C1865&lt;&gt;Sheet1!D1865,Sheet1!D1865,FALSE)</f>
        <v>0</v>
      </c>
      <c r="F538" t="str">
        <f>Sheet1!A1865</f>
        <v>rdx_city_CHN_92</v>
      </c>
    </row>
    <row r="539" spans="1:6">
      <c r="A539" t="s">
        <v>17674</v>
      </c>
      <c r="B539" t="b">
        <f>IF(Sheet1!C3123&lt;&gt;Sheet1!D3123,Sheet1!C3123,FALSE)</f>
        <v>0</v>
      </c>
      <c r="D539" s="4"/>
      <c r="E539" t="b">
        <f>IF(Sheet1!C3123&lt;&gt;Sheet1!D3123,Sheet1!D3123,FALSE)</f>
        <v>0</v>
      </c>
      <c r="F539" t="str">
        <f>Sheet1!A3123</f>
        <v>rdx_city_IND_2</v>
      </c>
    </row>
    <row r="540" spans="1:6">
      <c r="A540" t="s">
        <v>17675</v>
      </c>
      <c r="B540" t="b">
        <f>IF(Sheet1!C3128&lt;&gt;Sheet1!D3128,Sheet1!C3128,FALSE)</f>
        <v>0</v>
      </c>
      <c r="D540" s="4"/>
      <c r="E540" t="b">
        <f>IF(Sheet1!C3128&lt;&gt;Sheet1!D3128,Sheet1!D3128,FALSE)</f>
        <v>0</v>
      </c>
      <c r="F540" t="str">
        <f>Sheet1!A3128</f>
        <v>rdx_city_IND_7</v>
      </c>
    </row>
    <row r="541" spans="1:6">
      <c r="A541" t="s">
        <v>17676</v>
      </c>
      <c r="B541" t="b">
        <f>IF(Sheet1!C3129&lt;&gt;Sheet1!D3129,Sheet1!C3129,FALSE)</f>
        <v>0</v>
      </c>
      <c r="D541" s="4"/>
      <c r="E541" t="b">
        <f>IF(Sheet1!C3129&lt;&gt;Sheet1!D3129,Sheet1!D3129,FALSE)</f>
        <v>0</v>
      </c>
      <c r="F541" t="str">
        <f>Sheet1!A3129</f>
        <v>rdx_city_IND_8</v>
      </c>
    </row>
    <row r="542" spans="1:6">
      <c r="A542" t="s">
        <v>17677</v>
      </c>
      <c r="B542" t="b">
        <f>IF(Sheet1!C3124&lt;&gt;Sheet1!D3124,Sheet1!C3124,FALSE)</f>
        <v>0</v>
      </c>
      <c r="D542" s="4"/>
      <c r="E542" t="b">
        <f>IF(Sheet1!C3124&lt;&gt;Sheet1!D3124,Sheet1!D3124,FALSE)</f>
        <v>0</v>
      </c>
      <c r="F542" t="str">
        <f>Sheet1!A3124</f>
        <v>rdx_city_IND_3</v>
      </c>
    </row>
    <row r="543" spans="1:6">
      <c r="A543" t="s">
        <v>17678</v>
      </c>
      <c r="B543" t="b">
        <f>IF(Sheet1!C4019&lt;&gt;Sheet1!D4019,Sheet1!C4019,FALSE)</f>
        <v>0</v>
      </c>
      <c r="D543" s="4"/>
      <c r="E543" t="b">
        <f>IF(Sheet1!C4019&lt;&gt;Sheet1!D4019,Sheet1!D4019,FALSE)</f>
        <v>0</v>
      </c>
      <c r="F543" t="str">
        <f>Sheet1!A4019</f>
        <v>rdx_city_LVA_56</v>
      </c>
    </row>
    <row r="544" spans="1:6">
      <c r="A544" t="s">
        <v>17679</v>
      </c>
      <c r="B544" t="b">
        <f>IF(Sheet1!C3941&lt;&gt;Sheet1!D3941,Sheet1!C3941,FALSE)</f>
        <v>0</v>
      </c>
      <c r="D544" s="4"/>
      <c r="E544" t="b">
        <f>IF(Sheet1!C3941&lt;&gt;Sheet1!D3941,Sheet1!D3941,FALSE)</f>
        <v>0</v>
      </c>
      <c r="F544" t="str">
        <f>Sheet1!A3941</f>
        <v>rdx_city_KGZ_12</v>
      </c>
    </row>
    <row r="545" spans="1:6">
      <c r="A545" t="s">
        <v>17680</v>
      </c>
      <c r="B545" t="b">
        <f>IF(Sheet1!C670&lt;&gt;Sheet1!D670,Sheet1!C670,FALSE)</f>
        <v>0</v>
      </c>
      <c r="D545" s="4"/>
      <c r="E545" t="b">
        <f>IF(Sheet1!C670&lt;&gt;Sheet1!D670,Sheet1!D670,FALSE)</f>
        <v>0</v>
      </c>
      <c r="F545" t="str">
        <f>Sheet1!A670</f>
        <v>rdx_city_BGD_10</v>
      </c>
    </row>
    <row r="546" spans="1:6">
      <c r="A546" t="s">
        <v>17681</v>
      </c>
      <c r="B546" t="b">
        <f>IF(Sheet1!C2020&lt;&gt;Sheet1!D2020,Sheet1!C2020,FALSE)</f>
        <v>0</v>
      </c>
      <c r="D546" s="4"/>
      <c r="E546" t="b">
        <f>IF(Sheet1!C2020&lt;&gt;Sheet1!D2020,Sheet1!D2020,FALSE)</f>
        <v>0</v>
      </c>
      <c r="F546" t="str">
        <f>Sheet1!A2020</f>
        <v>rdx_city_CHN_247</v>
      </c>
    </row>
    <row r="547" spans="1:6">
      <c r="A547" t="s">
        <v>17682</v>
      </c>
      <c r="B547" t="b">
        <f>IF(Sheet1!C3052&lt;&gt;Sheet1!D3052,Sheet1!C3052,FALSE)</f>
        <v>0</v>
      </c>
      <c r="D547" s="4"/>
      <c r="E547" t="b">
        <f>IF(Sheet1!C3052&lt;&gt;Sheet1!D3052,Sheet1!D3052,FALSE)</f>
        <v>0</v>
      </c>
      <c r="F547" t="str">
        <f>Sheet1!A3052</f>
        <v>rdx_city_GUY_9</v>
      </c>
    </row>
    <row r="548" spans="1:6">
      <c r="A548" t="s">
        <v>17683</v>
      </c>
      <c r="B548" t="b">
        <f>IF(Sheet1!C785&lt;&gt;Sheet1!D785,Sheet1!C785,FALSE)</f>
        <v>0</v>
      </c>
      <c r="D548" s="4"/>
      <c r="E548" t="b">
        <f>IF(Sheet1!C785&lt;&gt;Sheet1!D785,Sheet1!D785,FALSE)</f>
        <v>0</v>
      </c>
      <c r="F548" t="str">
        <f>Sheet1!A785</f>
        <v>rdx_city_BOL_43</v>
      </c>
    </row>
    <row r="549" spans="1:6">
      <c r="A549" t="s">
        <v>17684</v>
      </c>
      <c r="B549" t="str">
        <f>IF(Sheet1!C878&lt;&gt;Sheet1!D878,Sheet1!C878,FALSE)</f>
        <v>Bagé</v>
      </c>
      <c r="D549" s="4"/>
      <c r="E549" t="str">
        <f>IF(Sheet1!C878&lt;&gt;Sheet1!D878,Sheet1!D878,FALSE)</f>
        <v>Bage</v>
      </c>
      <c r="F549" t="str">
        <f>Sheet1!A878</f>
        <v>rdx_city_BRA_34</v>
      </c>
    </row>
    <row r="550" spans="1:6">
      <c r="A550" t="s">
        <v>17685</v>
      </c>
      <c r="B550" t="b">
        <f>IF(Sheet1!C2823&lt;&gt;Sheet1!D2823,Sheet1!C2823,FALSE)</f>
        <v>0</v>
      </c>
      <c r="D550" s="4"/>
      <c r="E550" t="b">
        <f>IF(Sheet1!C2823&lt;&gt;Sheet1!D2823,Sheet1!D2823,FALSE)</f>
        <v>0</v>
      </c>
      <c r="F550" t="str">
        <f>Sheet1!A2823</f>
        <v>rdx_city_GMB_4</v>
      </c>
    </row>
    <row r="551" spans="1:6">
      <c r="A551" t="s">
        <v>17686</v>
      </c>
      <c r="B551" t="b">
        <f>IF(Sheet1!C2974&lt;&gt;Sheet1!D2974,Sheet1!C2974,FALSE)</f>
        <v>0</v>
      </c>
      <c r="D551" s="4"/>
      <c r="E551" t="b">
        <f>IF(Sheet1!C2974&lt;&gt;Sheet1!D2974,Sheet1!D2974,FALSE)</f>
        <v>0</v>
      </c>
      <c r="F551" t="str">
        <f>Sheet1!A2974</f>
        <v>rdx_city_GLP_2</v>
      </c>
    </row>
    <row r="552" spans="1:6">
      <c r="A552" t="s">
        <v>17687</v>
      </c>
      <c r="B552" t="b">
        <f>IF(Sheet1!C2973&lt;&gt;Sheet1!D2973,Sheet1!C2973,FALSE)</f>
        <v>0</v>
      </c>
      <c r="D552" s="4"/>
      <c r="E552" t="b">
        <f>IF(Sheet1!C2973&lt;&gt;Sheet1!D2973,Sheet1!D2973,FALSE)</f>
        <v>0</v>
      </c>
      <c r="F552" t="str">
        <f>Sheet1!A2973</f>
        <v>rdx_city_GLP_1</v>
      </c>
    </row>
    <row r="553" spans="1:6">
      <c r="A553" t="s">
        <v>17688</v>
      </c>
      <c r="B553" t="str">
        <f>IF(Sheet1!C2975&lt;&gt;Sheet1!D2975,Sheet1!C2975,FALSE)</f>
        <v>Pointe-à-Pitre</v>
      </c>
      <c r="D553" s="4"/>
      <c r="E553" t="str">
        <f>IF(Sheet1!C2975&lt;&gt;Sheet1!D2975,Sheet1!D2975,FALSE)</f>
        <v>Pointe-a-Pitre</v>
      </c>
      <c r="F553" t="str">
        <f>Sheet1!A2975</f>
        <v>rdx_city_GLP_3</v>
      </c>
    </row>
    <row r="554" spans="1:6">
      <c r="A554" t="s">
        <v>17689</v>
      </c>
      <c r="B554" t="str">
        <f>IF(Sheet1!C2976&lt;&gt;Sheet1!D2976,Sheet1!C2976,FALSE)</f>
        <v>Hagåtña</v>
      </c>
      <c r="D554" s="4"/>
      <c r="E554" t="str">
        <f>IF(Sheet1!C2976&lt;&gt;Sheet1!D2976,Sheet1!D2976,FALSE)</f>
        <v>Hagta</v>
      </c>
      <c r="F554" t="str">
        <f>Sheet1!A2976</f>
        <v>rdx_city_GUM_1</v>
      </c>
    </row>
    <row r="555" spans="1:6">
      <c r="A555" t="s">
        <v>17690</v>
      </c>
      <c r="B555" t="b">
        <f>IF(Sheet1!C2953&lt;&gt;Sheet1!D2953,Sheet1!C2953,FALSE)</f>
        <v>0</v>
      </c>
      <c r="D555" s="4"/>
      <c r="E555" t="b">
        <f>IF(Sheet1!C2953&lt;&gt;Sheet1!D2953,Sheet1!D2953,FALSE)</f>
        <v>0</v>
      </c>
      <c r="F555" t="str">
        <f>Sheet1!A2953</f>
        <v>rdx_city_GRL_4</v>
      </c>
    </row>
    <row r="556" spans="1:6">
      <c r="A556" t="s">
        <v>17691</v>
      </c>
      <c r="B556" t="b">
        <f>IF(Sheet1!C2954&lt;&gt;Sheet1!D2954,Sheet1!C2954,FALSE)</f>
        <v>0</v>
      </c>
      <c r="D556" s="4"/>
      <c r="E556" t="b">
        <f>IF(Sheet1!C2954&lt;&gt;Sheet1!D2954,Sheet1!D2954,FALSE)</f>
        <v>0</v>
      </c>
      <c r="F556" t="str">
        <f>Sheet1!A2954</f>
        <v>rdx_city_GRL_5</v>
      </c>
    </row>
    <row r="557" spans="1:6">
      <c r="A557" t="s">
        <v>17692</v>
      </c>
      <c r="B557" t="b">
        <f>IF(Sheet1!C1861&lt;&gt;Sheet1!D1861,Sheet1!C1861,FALSE)</f>
        <v>0</v>
      </c>
      <c r="D557" s="4"/>
      <c r="E557" t="b">
        <f>IF(Sheet1!C1861&lt;&gt;Sheet1!D1861,Sheet1!D1861,FALSE)</f>
        <v>0</v>
      </c>
      <c r="F557" t="str">
        <f>Sheet1!A1861</f>
        <v>rdx_city_CHN_88</v>
      </c>
    </row>
    <row r="558" spans="1:6">
      <c r="A558" t="s">
        <v>17693</v>
      </c>
      <c r="B558" t="b">
        <f>IF(Sheet1!C3603&lt;&gt;Sheet1!D3603,Sheet1!C3603,FALSE)</f>
        <v>0</v>
      </c>
      <c r="D558" s="4"/>
      <c r="E558" t="b">
        <f>IF(Sheet1!C3603&lt;&gt;Sheet1!D3603,Sheet1!D3603,FALSE)</f>
        <v>0</v>
      </c>
      <c r="F558" t="str">
        <f>Sheet1!A3603</f>
        <v>rdx_city_ITA_31</v>
      </c>
    </row>
    <row r="559" spans="1:6">
      <c r="A559" t="s">
        <v>17694</v>
      </c>
      <c r="B559" t="b">
        <f>IF(Sheet1!C2977&lt;&gt;Sheet1!D2977,Sheet1!C2977,FALSE)</f>
        <v>0</v>
      </c>
      <c r="D559" s="4"/>
      <c r="E559" t="b">
        <f>IF(Sheet1!C2977&lt;&gt;Sheet1!D2977,Sheet1!D2977,FALSE)</f>
        <v>0</v>
      </c>
      <c r="F559" t="str">
        <f>Sheet1!A2977</f>
        <v>rdx_city_GUM_2</v>
      </c>
    </row>
    <row r="560" spans="1:6">
      <c r="A560" t="s">
        <v>17695</v>
      </c>
      <c r="B560" t="str">
        <f>IF(Sheet1!C4010&lt;&gt;Sheet1!D4010,Sheet1!C4010,FALSE)</f>
        <v>Kuldīga</v>
      </c>
      <c r="D560" s="4"/>
      <c r="E560" t="str">
        <f>IF(Sheet1!C4010&lt;&gt;Sheet1!D4010,Sheet1!D4010,FALSE)</f>
        <v>Kuldiga</v>
      </c>
      <c r="F560" t="str">
        <f>Sheet1!A4010</f>
        <v>rdx_city_LVA_47</v>
      </c>
    </row>
    <row r="561" spans="1:6">
      <c r="A561" t="s">
        <v>17696</v>
      </c>
      <c r="B561" t="b">
        <f>IF(Sheet1!C7&lt;&gt;Sheet1!D7,Sheet1!C7,FALSE)</f>
        <v>0</v>
      </c>
      <c r="D561" s="4"/>
      <c r="E561" t="b">
        <f>IF(Sheet1!C7&lt;&gt;Sheet1!D7,Sheet1!D7,FALSE)</f>
        <v>0</v>
      </c>
      <c r="F561" t="str">
        <f>Sheet1!A7</f>
        <v>rdx_city_AFG_6</v>
      </c>
    </row>
    <row r="562" spans="1:6">
      <c r="A562" t="s">
        <v>17697</v>
      </c>
      <c r="B562" t="b">
        <f>IF(Sheet1!C401&lt;&gt;Sheet1!D401,Sheet1!C401,FALSE)</f>
        <v>0</v>
      </c>
      <c r="D562" s="4"/>
      <c r="E562" t="b">
        <f>IF(Sheet1!C401&lt;&gt;Sheet1!D401,Sheet1!D401,FALSE)</f>
        <v>0</v>
      </c>
      <c r="F562" t="str">
        <f>Sheet1!A401</f>
        <v>rdx_city_AUS_46</v>
      </c>
    </row>
    <row r="563" spans="1:6">
      <c r="A563" t="s">
        <v>17698</v>
      </c>
      <c r="B563" t="b">
        <f>IF(Sheet1!C2082&lt;&gt;Sheet1!D2082,Sheet1!C2082,FALSE)</f>
        <v>0</v>
      </c>
      <c r="D563" s="4"/>
      <c r="E563" t="b">
        <f>IF(Sheet1!C2082&lt;&gt;Sheet1!D2082,Sheet1!D2082,FALSE)</f>
        <v>0</v>
      </c>
      <c r="F563" t="str">
        <f>Sheet1!A2082</f>
        <v>rdx_city_CHN_309</v>
      </c>
    </row>
    <row r="564" spans="1:6">
      <c r="A564" t="s">
        <v>17699</v>
      </c>
      <c r="B564" t="str">
        <f>IF(Sheet1!C930&lt;&gt;Sheet1!D930,Sheet1!C930,FALSE)</f>
        <v>Capitão Poço</v>
      </c>
      <c r="D564" s="4"/>
      <c r="E564" t="str">
        <f>IF(Sheet1!C930&lt;&gt;Sheet1!D930,Sheet1!D930,FALSE)</f>
        <v>Capitao Poco</v>
      </c>
      <c r="F564" t="str">
        <f>Sheet1!A930</f>
        <v>rdx_city_BRA_86</v>
      </c>
    </row>
    <row r="565" spans="1:6">
      <c r="A565" t="s">
        <v>17700</v>
      </c>
      <c r="B565" t="b">
        <f>IF(Sheet1!C381&lt;&gt;Sheet1!D381,Sheet1!C381,FALSE)</f>
        <v>0</v>
      </c>
      <c r="D565" s="4"/>
      <c r="E565" t="b">
        <f>IF(Sheet1!C381&lt;&gt;Sheet1!D381,Sheet1!D381,FALSE)</f>
        <v>0</v>
      </c>
      <c r="F565" t="str">
        <f>Sheet1!A381</f>
        <v>rdx_city_AUS_26</v>
      </c>
    </row>
    <row r="566" spans="1:6">
      <c r="A566" t="s">
        <v>17701</v>
      </c>
      <c r="B566" t="b">
        <f>IF(Sheet1!C378&lt;&gt;Sheet1!D378,Sheet1!C378,FALSE)</f>
        <v>0</v>
      </c>
      <c r="D566" s="4"/>
      <c r="E566" t="b">
        <f>IF(Sheet1!C378&lt;&gt;Sheet1!D378,Sheet1!D378,FALSE)</f>
        <v>0</v>
      </c>
      <c r="F566" t="str">
        <f>Sheet1!A378</f>
        <v>rdx_city_AUS_23</v>
      </c>
    </row>
    <row r="567" spans="1:6">
      <c r="A567" t="s">
        <v>17702</v>
      </c>
      <c r="B567" t="b">
        <f>IF(Sheet1!C3574&lt;&gt;Sheet1!D3574,Sheet1!C3574,FALSE)</f>
        <v>0</v>
      </c>
      <c r="D567" s="4"/>
      <c r="E567" t="b">
        <f>IF(Sheet1!C3574&lt;&gt;Sheet1!D3574,Sheet1!D3574,FALSE)</f>
        <v>0</v>
      </c>
      <c r="F567" t="str">
        <f>Sheet1!A3574</f>
        <v>rdx_city_ITA_2</v>
      </c>
    </row>
    <row r="568" spans="1:6">
      <c r="A568" t="s">
        <v>17703</v>
      </c>
      <c r="B568" t="str">
        <f>IF(Sheet1!C617&lt;&gt;Sheet1!D617,Sheet1!C617,FALSE)</f>
        <v>Masallı</v>
      </c>
      <c r="D568" s="4"/>
      <c r="E568" t="str">
        <f>IF(Sheet1!C617&lt;&gt;Sheet1!D617,Sheet1!D617,FALSE)</f>
        <v>Masalli</v>
      </c>
      <c r="F568" t="str">
        <f>Sheet1!A617</f>
        <v>rdx_city_AZE_34</v>
      </c>
    </row>
    <row r="569" spans="1:6">
      <c r="A569" t="s">
        <v>17704</v>
      </c>
      <c r="B569" t="b">
        <f>IF(Sheet1!C3426&lt;&gt;Sheet1!D3426,Sheet1!C3426,FALSE)</f>
        <v>0</v>
      </c>
      <c r="D569" s="4"/>
      <c r="E569" t="b">
        <f>IF(Sheet1!C3426&lt;&gt;Sheet1!D3426,Sheet1!D3426,FALSE)</f>
        <v>0</v>
      </c>
      <c r="F569" t="str">
        <f>Sheet1!A3426</f>
        <v>rdx_city_IDN_93</v>
      </c>
    </row>
    <row r="570" spans="1:6">
      <c r="A570" t="s">
        <v>17705</v>
      </c>
      <c r="B570" t="b">
        <f>IF(Sheet1!C421&lt;&gt;Sheet1!D421,Sheet1!C421,FALSE)</f>
        <v>0</v>
      </c>
      <c r="D570" s="4"/>
      <c r="E570" t="b">
        <f>IF(Sheet1!C421&lt;&gt;Sheet1!D421,Sheet1!D421,FALSE)</f>
        <v>0</v>
      </c>
      <c r="F570" t="str">
        <f>Sheet1!A421</f>
        <v>rdx_city_AUS_66</v>
      </c>
    </row>
    <row r="571" spans="1:6">
      <c r="A571" t="s">
        <v>17706</v>
      </c>
      <c r="B571" t="b">
        <f>IF(Sheet1!C2804&lt;&gt;Sheet1!D2804,Sheet1!C2804,FALSE)</f>
        <v>0</v>
      </c>
      <c r="D571" s="4"/>
      <c r="E571" t="b">
        <f>IF(Sheet1!C2804&lt;&gt;Sheet1!D2804,Sheet1!D2804,FALSE)</f>
        <v>0</v>
      </c>
      <c r="F571" t="str">
        <f>Sheet1!A2804</f>
        <v>rdx_city_GAB_4</v>
      </c>
    </row>
    <row r="572" spans="1:6">
      <c r="A572" t="s">
        <v>17707</v>
      </c>
      <c r="B572" t="b">
        <f>IF(Sheet1!C2978&lt;&gt;Sheet1!D2978,Sheet1!C2978,FALSE)</f>
        <v>0</v>
      </c>
      <c r="D572" s="4"/>
      <c r="E572" t="b">
        <f>IF(Sheet1!C2978&lt;&gt;Sheet1!D2978,Sheet1!D2978,FALSE)</f>
        <v>0</v>
      </c>
      <c r="F572" t="str">
        <f>Sheet1!A2978</f>
        <v>rdx_city_GTM_1</v>
      </c>
    </row>
    <row r="573" spans="1:6">
      <c r="A573" t="s">
        <v>17708</v>
      </c>
      <c r="B573" t="b">
        <f>IF(Sheet1!C2979&lt;&gt;Sheet1!D2979,Sheet1!C2979,FALSE)</f>
        <v>0</v>
      </c>
      <c r="D573" s="4"/>
      <c r="E573" t="b">
        <f>IF(Sheet1!C2979&lt;&gt;Sheet1!D2979,Sheet1!D2979,FALSE)</f>
        <v>0</v>
      </c>
      <c r="F573" t="str">
        <f>Sheet1!A2979</f>
        <v>rdx_city_GTM_2</v>
      </c>
    </row>
    <row r="574" spans="1:6">
      <c r="A574" t="s">
        <v>17709</v>
      </c>
      <c r="B574" t="b">
        <f>IF(Sheet1!C2980&lt;&gt;Sheet1!D2980,Sheet1!C2980,FALSE)</f>
        <v>0</v>
      </c>
      <c r="D574" s="4"/>
      <c r="E574" t="b">
        <f>IF(Sheet1!C2980&lt;&gt;Sheet1!D2980,Sheet1!D2980,FALSE)</f>
        <v>0</v>
      </c>
      <c r="F574" t="str">
        <f>Sheet1!A2980</f>
        <v>rdx_city_GTM_3</v>
      </c>
    </row>
    <row r="575" spans="1:6">
      <c r="A575" t="s">
        <v>17710</v>
      </c>
      <c r="B575" t="b">
        <f>IF(Sheet1!C510&lt;&gt;Sheet1!D510,Sheet1!C510,FALSE)</f>
        <v>0</v>
      </c>
      <c r="D575" s="4"/>
      <c r="E575" t="b">
        <f>IF(Sheet1!C510&lt;&gt;Sheet1!D510,Sheet1!D510,FALSE)</f>
        <v>0</v>
      </c>
      <c r="F575" t="str">
        <f>Sheet1!A510</f>
        <v>rdx_city_AUS_155</v>
      </c>
    </row>
    <row r="576" spans="1:6">
      <c r="A576" t="s">
        <v>17711</v>
      </c>
      <c r="B576" t="b">
        <f>IF(Sheet1!C457&lt;&gt;Sheet1!D457,Sheet1!C457,FALSE)</f>
        <v>0</v>
      </c>
      <c r="D576" s="4"/>
      <c r="E576" t="b">
        <f>IF(Sheet1!C457&lt;&gt;Sheet1!D457,Sheet1!D457,FALSE)</f>
        <v>0</v>
      </c>
      <c r="F576" t="str">
        <f>Sheet1!A457</f>
        <v>rdx_city_AUS_102</v>
      </c>
    </row>
    <row r="577" spans="1:6">
      <c r="A577" t="s">
        <v>17712</v>
      </c>
      <c r="B577" t="b">
        <f>IF(Sheet1!C2972&lt;&gt;Sheet1!D2972,Sheet1!C2972,FALSE)</f>
        <v>0</v>
      </c>
      <c r="D577" s="4"/>
      <c r="E577" t="b">
        <f>IF(Sheet1!C2972&lt;&gt;Sheet1!D2972,Sheet1!D2972,FALSE)</f>
        <v>0</v>
      </c>
      <c r="F577" t="str">
        <f>Sheet1!A2972</f>
        <v>rdx_city_GRD_1</v>
      </c>
    </row>
    <row r="578" spans="1:6">
      <c r="A578" t="s">
        <v>17713</v>
      </c>
      <c r="B578" t="b">
        <f>IF(Sheet1!C3029&lt;&gt;Sheet1!D3029,Sheet1!C3029,FALSE)</f>
        <v>0</v>
      </c>
      <c r="D578" s="4"/>
      <c r="E578" t="b">
        <f>IF(Sheet1!C3029&lt;&gt;Sheet1!D3029,Sheet1!D3029,FALSE)</f>
        <v>0</v>
      </c>
      <c r="F578" t="str">
        <f>Sheet1!A3029</f>
        <v>rdx_city_GIN_25</v>
      </c>
    </row>
    <row r="579" spans="1:6">
      <c r="A579" t="s">
        <v>17714</v>
      </c>
      <c r="B579" t="b">
        <f>IF(Sheet1!C2965&lt;&gt;Sheet1!D2965,Sheet1!C2965,FALSE)</f>
        <v>0</v>
      </c>
      <c r="D579" s="4"/>
      <c r="E579" t="b">
        <f>IF(Sheet1!C2965&lt;&gt;Sheet1!D2965,Sheet1!D2965,FALSE)</f>
        <v>0</v>
      </c>
      <c r="F579" t="str">
        <f>Sheet1!A2965</f>
        <v>rdx_city_GRL_16</v>
      </c>
    </row>
    <row r="580" spans="1:6">
      <c r="A580" t="s">
        <v>17715</v>
      </c>
      <c r="B580" t="b">
        <f>IF(Sheet1!C2966&lt;&gt;Sheet1!D2966,Sheet1!C2966,FALSE)</f>
        <v>0</v>
      </c>
      <c r="D580" s="4"/>
      <c r="E580" t="b">
        <f>IF(Sheet1!C2966&lt;&gt;Sheet1!D2966,Sheet1!D2966,FALSE)</f>
        <v>0</v>
      </c>
      <c r="F580" t="str">
        <f>Sheet1!A2966</f>
        <v>rdx_city_GRL_17</v>
      </c>
    </row>
    <row r="581" spans="1:6">
      <c r="A581" t="s">
        <v>17716</v>
      </c>
      <c r="B581" t="b">
        <f>IF(Sheet1!C3888&lt;&gt;Sheet1!D3888,Sheet1!C3888,FALSE)</f>
        <v>0</v>
      </c>
      <c r="D581" s="4"/>
      <c r="E581" t="b">
        <f>IF(Sheet1!C3888&lt;&gt;Sheet1!D3888,Sheet1!D3888,FALSE)</f>
        <v>0</v>
      </c>
      <c r="F581" t="str">
        <f>Sheet1!A3888</f>
        <v>rdx_city_KEN_61</v>
      </c>
    </row>
    <row r="582" spans="1:6">
      <c r="A582" t="s">
        <v>17717</v>
      </c>
      <c r="B582" t="b">
        <f>IF(Sheet1!C2967&lt;&gt;Sheet1!D2967,Sheet1!C2967,FALSE)</f>
        <v>0</v>
      </c>
      <c r="D582" s="4"/>
      <c r="E582" t="b">
        <f>IF(Sheet1!C2967&lt;&gt;Sheet1!D2967,Sheet1!D2967,FALSE)</f>
        <v>0</v>
      </c>
      <c r="F582" t="str">
        <f>Sheet1!A2967</f>
        <v>rdx_city_GRL_18</v>
      </c>
    </row>
    <row r="583" spans="1:6">
      <c r="A583" t="s">
        <v>17718</v>
      </c>
      <c r="B583" t="b">
        <f>IF(Sheet1!C3421&lt;&gt;Sheet1!D3421,Sheet1!C3421,FALSE)</f>
        <v>0</v>
      </c>
      <c r="D583" s="4"/>
      <c r="E583" t="b">
        <f>IF(Sheet1!C3421&lt;&gt;Sheet1!D3421,Sheet1!D3421,FALSE)</f>
        <v>0</v>
      </c>
      <c r="F583" t="str">
        <f>Sheet1!A3421</f>
        <v>rdx_city_IDN_88</v>
      </c>
    </row>
    <row r="584" spans="1:6">
      <c r="A584" t="s">
        <v>17719</v>
      </c>
      <c r="B584" t="b">
        <f>IF(Sheet1!C3208&lt;&gt;Sheet1!D3208,Sheet1!C3208,FALSE)</f>
        <v>0</v>
      </c>
      <c r="D584" s="4"/>
      <c r="E584" t="b">
        <f>IF(Sheet1!C3208&lt;&gt;Sheet1!D3208,Sheet1!D3208,FALSE)</f>
        <v>0</v>
      </c>
      <c r="F584" t="str">
        <f>Sheet1!A3208</f>
        <v>rdx_city_IND_87</v>
      </c>
    </row>
    <row r="585" spans="1:6">
      <c r="A585" t="s">
        <v>17720</v>
      </c>
      <c r="B585" t="b">
        <f>IF(Sheet1!C2968&lt;&gt;Sheet1!D2968,Sheet1!C2968,FALSE)</f>
        <v>0</v>
      </c>
      <c r="D585" s="4"/>
      <c r="E585" t="b">
        <f>IF(Sheet1!C2968&lt;&gt;Sheet1!D2968,Sheet1!D2968,FALSE)</f>
        <v>0</v>
      </c>
      <c r="F585" t="str">
        <f>Sheet1!A2968</f>
        <v>rdx_city_GRL_19</v>
      </c>
    </row>
    <row r="586" spans="1:6">
      <c r="A586" t="s">
        <v>17721</v>
      </c>
      <c r="B586" t="b">
        <f>IF(Sheet1!C620&lt;&gt;Sheet1!D620,Sheet1!C620,FALSE)</f>
        <v>0</v>
      </c>
      <c r="D586" s="4"/>
      <c r="E586" t="b">
        <f>IF(Sheet1!C620&lt;&gt;Sheet1!D620,Sheet1!D620,FALSE)</f>
        <v>0</v>
      </c>
      <c r="F586" t="str">
        <f>Sheet1!A620</f>
        <v>rdx_city_AZE_37</v>
      </c>
    </row>
    <row r="587" spans="1:6">
      <c r="A587" t="s">
        <v>17722</v>
      </c>
      <c r="B587" t="str">
        <f>IF(Sheet1!C3910&lt;&gt;Sheet1!D3910,Sheet1!C3910,FALSE)</f>
        <v>Novobërdë</v>
      </c>
      <c r="D587" s="4"/>
      <c r="E587" t="str">
        <f>IF(Sheet1!C3910&lt;&gt;Sheet1!D3910,Sheet1!D3910,FALSE)</f>
        <v>Novoberde</v>
      </c>
      <c r="F587" t="str">
        <f>Sheet1!A3910</f>
        <v>rdx_city_XKS_21</v>
      </c>
    </row>
    <row r="588" spans="1:6">
      <c r="A588" t="s">
        <v>17723</v>
      </c>
      <c r="B588" t="b">
        <f>IF(Sheet1!C3866&lt;&gt;Sheet1!D3866,Sheet1!C3866,FALSE)</f>
        <v>0</v>
      </c>
      <c r="D588" s="4"/>
      <c r="E588" t="b">
        <f>IF(Sheet1!C3866&lt;&gt;Sheet1!D3866,Sheet1!D3866,FALSE)</f>
        <v>0</v>
      </c>
      <c r="F588" t="str">
        <f>Sheet1!A3866</f>
        <v>rdx_city_KEN_39</v>
      </c>
    </row>
    <row r="589" spans="1:6">
      <c r="A589" t="s">
        <v>17724</v>
      </c>
      <c r="B589" t="b">
        <f>IF(Sheet1!C708&lt;&gt;Sheet1!D708,Sheet1!C708,FALSE)</f>
        <v>0</v>
      </c>
      <c r="D589" s="4"/>
      <c r="E589" t="b">
        <f>IF(Sheet1!C708&lt;&gt;Sheet1!D708,Sheet1!D708,FALSE)</f>
        <v>0</v>
      </c>
      <c r="F589" t="str">
        <f>Sheet1!A708</f>
        <v>rdx_city_BLZ_6</v>
      </c>
    </row>
    <row r="590" spans="1:6">
      <c r="A590" t="s">
        <v>17725</v>
      </c>
      <c r="B590" t="b">
        <f>IF(Sheet1!C2960&lt;&gt;Sheet1!D2960,Sheet1!C2960,FALSE)</f>
        <v>0</v>
      </c>
      <c r="D590" s="4"/>
      <c r="E590" t="b">
        <f>IF(Sheet1!C2960&lt;&gt;Sheet1!D2960,Sheet1!D2960,FALSE)</f>
        <v>0</v>
      </c>
      <c r="F590" t="str">
        <f>Sheet1!A2960</f>
        <v>rdx_city_GRL_11</v>
      </c>
    </row>
    <row r="591" spans="1:6">
      <c r="A591" t="s">
        <v>17726</v>
      </c>
      <c r="B591" t="b">
        <f>IF(Sheet1!C2891&lt;&gt;Sheet1!D2891,Sheet1!C2891,FALSE)</f>
        <v>0</v>
      </c>
      <c r="D591" s="4"/>
      <c r="E591" t="b">
        <f>IF(Sheet1!C2891&lt;&gt;Sheet1!D2891,Sheet1!D2891,FALSE)</f>
        <v>0</v>
      </c>
      <c r="F591" t="str">
        <f>Sheet1!A2891</f>
        <v>rdx_city_DEU_49</v>
      </c>
    </row>
    <row r="592" spans="1:6">
      <c r="A592" t="s">
        <v>17727</v>
      </c>
      <c r="B592" t="b">
        <f>IF(Sheet1!C2961&lt;&gt;Sheet1!D2961,Sheet1!C2961,FALSE)</f>
        <v>0</v>
      </c>
      <c r="D592" s="4"/>
      <c r="E592" t="b">
        <f>IF(Sheet1!C2961&lt;&gt;Sheet1!D2961,Sheet1!D2961,FALSE)</f>
        <v>0</v>
      </c>
      <c r="F592" t="str">
        <f>Sheet1!A2961</f>
        <v>rdx_city_GRL_12</v>
      </c>
    </row>
    <row r="593" spans="1:6">
      <c r="A593" t="s">
        <v>17728</v>
      </c>
      <c r="B593" t="b">
        <f>IF(Sheet1!C2903&lt;&gt;Sheet1!D2903,Sheet1!C2903,FALSE)</f>
        <v>0</v>
      </c>
      <c r="D593" s="4"/>
      <c r="E593" t="b">
        <f>IF(Sheet1!C2903&lt;&gt;Sheet1!D2903,Sheet1!D2903,FALSE)</f>
        <v>0</v>
      </c>
      <c r="F593" t="str">
        <f>Sheet1!A2903</f>
        <v>rdx_city_GHA_3</v>
      </c>
    </row>
    <row r="594" spans="1:6">
      <c r="A594" t="s">
        <v>17729</v>
      </c>
      <c r="B594" t="b">
        <f>IF(Sheet1!C706&lt;&gt;Sheet1!D706,Sheet1!C706,FALSE)</f>
        <v>0</v>
      </c>
      <c r="D594" s="4"/>
      <c r="E594" t="b">
        <f>IF(Sheet1!C706&lt;&gt;Sheet1!D706,Sheet1!D706,FALSE)</f>
        <v>0</v>
      </c>
      <c r="F594" t="str">
        <f>Sheet1!A706</f>
        <v>rdx_city_BLZ_4</v>
      </c>
    </row>
    <row r="595" spans="1:6">
      <c r="A595" t="s">
        <v>17730</v>
      </c>
      <c r="B595" t="b">
        <f>IF(Sheet1!C2962&lt;&gt;Sheet1!D2962,Sheet1!C2962,FALSE)</f>
        <v>0</v>
      </c>
      <c r="D595" s="4"/>
      <c r="E595" t="b">
        <f>IF(Sheet1!C2962&lt;&gt;Sheet1!D2962,Sheet1!D2962,FALSE)</f>
        <v>0</v>
      </c>
      <c r="F595" t="str">
        <f>Sheet1!A2962</f>
        <v>rdx_city_GRL_13</v>
      </c>
    </row>
    <row r="596" spans="1:6">
      <c r="A596" t="s">
        <v>17731</v>
      </c>
      <c r="B596" t="str">
        <f>IF(Sheet1!C621&lt;&gt;Sheet1!D621,Sheet1!C621,FALSE)</f>
        <v>Neftçala</v>
      </c>
      <c r="D596" s="4"/>
      <c r="E596" t="str">
        <f>IF(Sheet1!C621&lt;&gt;Sheet1!D621,Sheet1!D621,FALSE)</f>
        <v>Neftcala</v>
      </c>
      <c r="F596" t="str">
        <f>Sheet1!A621</f>
        <v>rdx_city_AZE_38</v>
      </c>
    </row>
    <row r="597" spans="1:6">
      <c r="A597" t="s">
        <v>17732</v>
      </c>
      <c r="B597" t="b">
        <f>IF(Sheet1!C736&lt;&gt;Sheet1!D736,Sheet1!C736,FALSE)</f>
        <v>0</v>
      </c>
      <c r="D597" s="4"/>
      <c r="E597" t="b">
        <f>IF(Sheet1!C736&lt;&gt;Sheet1!D736,Sheet1!D736,FALSE)</f>
        <v>0</v>
      </c>
      <c r="F597" t="str">
        <f>Sheet1!A736</f>
        <v>rdx_city_BTN_14</v>
      </c>
    </row>
    <row r="598" spans="1:6">
      <c r="A598" t="s">
        <v>17733</v>
      </c>
      <c r="B598" t="b">
        <f>IF(Sheet1!C2963&lt;&gt;Sheet1!D2963,Sheet1!C2963,FALSE)</f>
        <v>0</v>
      </c>
      <c r="D598" s="4"/>
      <c r="E598" t="b">
        <f>IF(Sheet1!C2963&lt;&gt;Sheet1!D2963,Sheet1!D2963,FALSE)</f>
        <v>0</v>
      </c>
      <c r="F598" t="str">
        <f>Sheet1!A2963</f>
        <v>rdx_city_GRL_14</v>
      </c>
    </row>
    <row r="599" spans="1:6">
      <c r="A599" t="s">
        <v>17734</v>
      </c>
      <c r="B599" t="b">
        <f>IF(Sheet1!C639&lt;&gt;Sheet1!D639,Sheet1!C639,FALSE)</f>
        <v>0</v>
      </c>
      <c r="D599" s="4"/>
      <c r="E599" t="b">
        <f>IF(Sheet1!C639&lt;&gt;Sheet1!D639,Sheet1!D639,FALSE)</f>
        <v>0</v>
      </c>
      <c r="F599" t="str">
        <f>Sheet1!A639</f>
        <v>rdx_city_AZE_56</v>
      </c>
    </row>
    <row r="600" spans="1:6">
      <c r="A600" t="s">
        <v>17735</v>
      </c>
      <c r="B600" t="b">
        <f>IF(Sheet1!C2957&lt;&gt;Sheet1!D2957,Sheet1!C2957,FALSE)</f>
        <v>0</v>
      </c>
      <c r="D600" s="4"/>
      <c r="E600" t="b">
        <f>IF(Sheet1!C2957&lt;&gt;Sheet1!D2957,Sheet1!D2957,FALSE)</f>
        <v>0</v>
      </c>
      <c r="F600" t="str">
        <f>Sheet1!A2957</f>
        <v>rdx_city_GRL_8</v>
      </c>
    </row>
    <row r="601" spans="1:6">
      <c r="A601" t="s">
        <v>17736</v>
      </c>
      <c r="B601" t="b">
        <f>IF(Sheet1!C503&lt;&gt;Sheet1!D503,Sheet1!C503,FALSE)</f>
        <v>0</v>
      </c>
      <c r="D601" s="4"/>
      <c r="E601" t="b">
        <f>IF(Sheet1!C503&lt;&gt;Sheet1!D503,Sheet1!D503,FALSE)</f>
        <v>0</v>
      </c>
      <c r="F601" t="str">
        <f>Sheet1!A503</f>
        <v>rdx_city_AUS_148</v>
      </c>
    </row>
    <row r="602" spans="1:6">
      <c r="A602" t="s">
        <v>17737</v>
      </c>
      <c r="B602" t="b">
        <f>IF(Sheet1!C717&lt;&gt;Sheet1!D717,Sheet1!C717,FALSE)</f>
        <v>0</v>
      </c>
      <c r="D602" s="4"/>
      <c r="E602" t="b">
        <f>IF(Sheet1!C717&lt;&gt;Sheet1!D717,Sheet1!D717,FALSE)</f>
        <v>0</v>
      </c>
      <c r="F602" t="str">
        <f>Sheet1!A717</f>
        <v>rdx_city_BEN_8</v>
      </c>
    </row>
    <row r="603" spans="1:6">
      <c r="A603" t="s">
        <v>17738</v>
      </c>
      <c r="B603" t="b">
        <f>IF(Sheet1!C1536&lt;&gt;Sheet1!D1536,Sheet1!C1536,FALSE)</f>
        <v>0</v>
      </c>
      <c r="D603" s="4"/>
      <c r="E603" t="b">
        <f>IF(Sheet1!C1536&lt;&gt;Sheet1!D1536,Sheet1!D1536,FALSE)</f>
        <v>0</v>
      </c>
      <c r="F603" t="str">
        <f>Sheet1!A1536</f>
        <v>rdx_city_CAN_167</v>
      </c>
    </row>
    <row r="604" spans="1:6">
      <c r="A604" t="s">
        <v>17739</v>
      </c>
      <c r="B604" t="str">
        <f>IF(Sheet1!C33&lt;&gt;Sheet1!D33,Sheet1!C33,FALSE)</f>
        <v>Pul-e ‘Alam</v>
      </c>
      <c r="D604" s="4"/>
      <c r="E604" t="str">
        <f>IF(Sheet1!C33&lt;&gt;Sheet1!D33,Sheet1!D33,FALSE)</f>
        <v>Pul-e `Alam</v>
      </c>
      <c r="F604" t="str">
        <f>Sheet1!A33</f>
        <v>rdx_city_AFG_32</v>
      </c>
    </row>
    <row r="605" spans="1:6">
      <c r="A605" t="s">
        <v>17740</v>
      </c>
      <c r="B605" t="b">
        <f>IF(Sheet1!C1532&lt;&gt;Sheet1!D1532,Sheet1!C1532,FALSE)</f>
        <v>0</v>
      </c>
      <c r="D605" s="4"/>
      <c r="E605" t="b">
        <f>IF(Sheet1!C1532&lt;&gt;Sheet1!D1532,Sheet1!D1532,FALSE)</f>
        <v>0</v>
      </c>
      <c r="F605" t="str">
        <f>Sheet1!A1532</f>
        <v>rdx_city_CAN_163</v>
      </c>
    </row>
    <row r="606" spans="1:6">
      <c r="A606" t="s">
        <v>17741</v>
      </c>
      <c r="B606" t="b">
        <f>IF(Sheet1!C386&lt;&gt;Sheet1!D386,Sheet1!C386,FALSE)</f>
        <v>0</v>
      </c>
      <c r="D606" s="4"/>
      <c r="E606" t="b">
        <f>IF(Sheet1!C386&lt;&gt;Sheet1!D386,Sheet1!D386,FALSE)</f>
        <v>0</v>
      </c>
      <c r="F606" t="str">
        <f>Sheet1!A386</f>
        <v>rdx_city_AUS_31</v>
      </c>
    </row>
    <row r="607" spans="1:6">
      <c r="A607" t="s">
        <v>17742</v>
      </c>
      <c r="B607" t="b">
        <f>IF(Sheet1!C2964&lt;&gt;Sheet1!D2964,Sheet1!C2964,FALSE)</f>
        <v>0</v>
      </c>
      <c r="D607" s="4"/>
      <c r="E607" t="b">
        <f>IF(Sheet1!C2964&lt;&gt;Sheet1!D2964,Sheet1!D2964,FALSE)</f>
        <v>0</v>
      </c>
      <c r="F607" t="str">
        <f>Sheet1!A2964</f>
        <v>rdx_city_GRL_15</v>
      </c>
    </row>
    <row r="608" spans="1:6">
      <c r="A608" t="s">
        <v>17743</v>
      </c>
      <c r="B608" t="b">
        <f>IF(Sheet1!C1444&lt;&gt;Sheet1!D1444,Sheet1!C1444,FALSE)</f>
        <v>0</v>
      </c>
      <c r="D608" s="4"/>
      <c r="E608" t="b">
        <f>IF(Sheet1!C1444&lt;&gt;Sheet1!D1444,Sheet1!D1444,FALSE)</f>
        <v>0</v>
      </c>
      <c r="F608" t="str">
        <f>Sheet1!A1444</f>
        <v>rdx_city_CAN_75</v>
      </c>
    </row>
    <row r="609" spans="1:6">
      <c r="A609" t="s">
        <v>17744</v>
      </c>
      <c r="B609" t="b">
        <f>IF(Sheet1!C904&lt;&gt;Sheet1!D904,Sheet1!C904,FALSE)</f>
        <v>0</v>
      </c>
      <c r="D609" s="4"/>
      <c r="E609" t="b">
        <f>IF(Sheet1!C904&lt;&gt;Sheet1!D904,Sheet1!D904,FALSE)</f>
        <v>0</v>
      </c>
      <c r="F609" t="str">
        <f>Sheet1!A904</f>
        <v>rdx_city_BRA_60</v>
      </c>
    </row>
    <row r="610" spans="1:6">
      <c r="A610" t="s">
        <v>17745</v>
      </c>
      <c r="B610" t="b">
        <f>IF(Sheet1!C3759&lt;&gt;Sheet1!D3759,Sheet1!C3759,FALSE)</f>
        <v>0</v>
      </c>
      <c r="D610" s="4"/>
      <c r="E610" t="b">
        <f>IF(Sheet1!C3759&lt;&gt;Sheet1!D3759,Sheet1!D3759,FALSE)</f>
        <v>0</v>
      </c>
      <c r="F610" t="str">
        <f>Sheet1!A3759</f>
        <v>rdx_city_KAZ_28</v>
      </c>
    </row>
    <row r="611" spans="1:6">
      <c r="A611" t="s">
        <v>17746</v>
      </c>
      <c r="B611" t="b">
        <f>IF(Sheet1!C3877&lt;&gt;Sheet1!D3877,Sheet1!C3877,FALSE)</f>
        <v>0</v>
      </c>
      <c r="D611" s="4"/>
      <c r="E611" t="b">
        <f>IF(Sheet1!C3877&lt;&gt;Sheet1!D3877,Sheet1!D3877,FALSE)</f>
        <v>0</v>
      </c>
      <c r="F611" t="str">
        <f>Sheet1!A3877</f>
        <v>rdx_city_KEN_50</v>
      </c>
    </row>
    <row r="612" spans="1:6">
      <c r="A612" t="s">
        <v>17747</v>
      </c>
      <c r="B612" t="b">
        <f>IF(Sheet1!C1149&lt;&gt;Sheet1!D1149,Sheet1!C1149,FALSE)</f>
        <v>0</v>
      </c>
      <c r="D612" s="4"/>
      <c r="E612" t="b">
        <f>IF(Sheet1!C1149&lt;&gt;Sheet1!D1149,Sheet1!D1149,FALSE)</f>
        <v>0</v>
      </c>
      <c r="F612" t="str">
        <f>Sheet1!A1149</f>
        <v>rdx_city_BRA_305</v>
      </c>
    </row>
    <row r="613" spans="1:6">
      <c r="A613" t="s">
        <v>17748</v>
      </c>
      <c r="B613" t="b">
        <f>IF(Sheet1!C1971&lt;&gt;Sheet1!D1971,Sheet1!C1971,FALSE)</f>
        <v>0</v>
      </c>
      <c r="D613" s="4"/>
      <c r="E613" t="b">
        <f>IF(Sheet1!C1971&lt;&gt;Sheet1!D1971,Sheet1!D1971,FALSE)</f>
        <v>0</v>
      </c>
      <c r="F613" t="str">
        <f>Sheet1!A1971</f>
        <v>rdx_city_CHN_198</v>
      </c>
    </row>
    <row r="614" spans="1:6">
      <c r="A614" t="s">
        <v>17749</v>
      </c>
      <c r="B614" t="b">
        <f>IF(Sheet1!C1965&lt;&gt;Sheet1!D1965,Sheet1!C1965,FALSE)</f>
        <v>0</v>
      </c>
      <c r="D614" s="4"/>
      <c r="E614" t="b">
        <f>IF(Sheet1!C1965&lt;&gt;Sheet1!D1965,Sheet1!D1965,FALSE)</f>
        <v>0</v>
      </c>
      <c r="F614" t="str">
        <f>Sheet1!A1965</f>
        <v>rdx_city_CHN_192</v>
      </c>
    </row>
    <row r="615" spans="1:6">
      <c r="A615" t="s">
        <v>17750</v>
      </c>
      <c r="B615" t="b">
        <f>IF(Sheet1!C377&lt;&gt;Sheet1!D377,Sheet1!C377,FALSE)</f>
        <v>0</v>
      </c>
      <c r="D615" s="4"/>
      <c r="E615" t="b">
        <f>IF(Sheet1!C377&lt;&gt;Sheet1!D377,Sheet1!D377,FALSE)</f>
        <v>0</v>
      </c>
      <c r="F615" t="str">
        <f>Sheet1!A377</f>
        <v>rdx_city_AUS_22</v>
      </c>
    </row>
    <row r="616" spans="1:6">
      <c r="A616" t="s">
        <v>17751</v>
      </c>
      <c r="B616" t="b">
        <f>IF(Sheet1!C3905&lt;&gt;Sheet1!D3905,Sheet1!C3905,FALSE)</f>
        <v>0</v>
      </c>
      <c r="D616" s="4"/>
      <c r="E616" t="b">
        <f>IF(Sheet1!C3905&lt;&gt;Sheet1!D3905,Sheet1!D3905,FALSE)</f>
        <v>0</v>
      </c>
      <c r="F616" t="str">
        <f>Sheet1!A3905</f>
        <v>rdx_city_XKS_16</v>
      </c>
    </row>
    <row r="617" spans="1:6">
      <c r="A617" t="s">
        <v>17752</v>
      </c>
      <c r="B617" t="b">
        <f>IF(Sheet1!C2497&lt;&gt;Sheet1!D2497,Sheet1!C2497,FALSE)</f>
        <v>0</v>
      </c>
      <c r="D617" s="4"/>
      <c r="E617" t="b">
        <f>IF(Sheet1!C2497&lt;&gt;Sheet1!D2497,Sheet1!D2497,FALSE)</f>
        <v>0</v>
      </c>
      <c r="F617" t="str">
        <f>Sheet1!A2497</f>
        <v>rdx_city_DOM_19</v>
      </c>
    </row>
    <row r="618" spans="1:6">
      <c r="A618" t="s">
        <v>17753</v>
      </c>
      <c r="B618" t="b">
        <f>IF(Sheet1!C3417&lt;&gt;Sheet1!D3417,Sheet1!C3417,FALSE)</f>
        <v>0</v>
      </c>
      <c r="D618" s="4"/>
      <c r="E618" t="b">
        <f>IF(Sheet1!C3417&lt;&gt;Sheet1!D3417,Sheet1!D3417,FALSE)</f>
        <v>0</v>
      </c>
      <c r="F618" t="str">
        <f>Sheet1!A3417</f>
        <v>rdx_city_IDN_84</v>
      </c>
    </row>
    <row r="619" spans="1:6">
      <c r="A619" t="s">
        <v>17754</v>
      </c>
      <c r="B619" t="str">
        <f>IF(Sheet1!C641&lt;&gt;Sheet1!D641,Sheet1!C641,FALSE)</f>
        <v>Siyəzən</v>
      </c>
      <c r="D619" s="4"/>
      <c r="E619" t="str">
        <f>IF(Sheet1!C641&lt;&gt;Sheet1!D641,Sheet1!D641,FALSE)</f>
        <v>Siyazan</v>
      </c>
      <c r="F619" t="str">
        <f>Sheet1!A641</f>
        <v>rdx_city_AZE_58</v>
      </c>
    </row>
    <row r="620" spans="1:6">
      <c r="A620" t="s">
        <v>17755</v>
      </c>
      <c r="B620" t="b">
        <f>IF(Sheet1!C395&lt;&gt;Sheet1!D395,Sheet1!C395,FALSE)</f>
        <v>0</v>
      </c>
      <c r="D620" s="4"/>
      <c r="E620" t="b">
        <f>IF(Sheet1!C395&lt;&gt;Sheet1!D395,Sheet1!D395,FALSE)</f>
        <v>0</v>
      </c>
      <c r="F620" t="str">
        <f>Sheet1!A395</f>
        <v>rdx_city_AUS_40</v>
      </c>
    </row>
    <row r="621" spans="1:6">
      <c r="A621" t="s">
        <v>17756</v>
      </c>
      <c r="B621" t="str">
        <f>IF(Sheet1!C4007&lt;&gt;Sheet1!D4007,Sheet1!C4007,FALSE)</f>
        <v>Kocēni</v>
      </c>
      <c r="D621" s="4"/>
      <c r="E621" t="str">
        <f>IF(Sheet1!C4007&lt;&gt;Sheet1!D4007,Sheet1!D4007,FALSE)</f>
        <v>Koceni</v>
      </c>
      <c r="F621" t="str">
        <f>Sheet1!A4007</f>
        <v>rdx_city_LVA_44</v>
      </c>
    </row>
    <row r="622" spans="1:6">
      <c r="A622" t="s">
        <v>17757</v>
      </c>
      <c r="B622" t="b">
        <f>IF(Sheet1!C547&lt;&gt;Sheet1!D547,Sheet1!C547,FALSE)</f>
        <v>0</v>
      </c>
      <c r="D622" s="4"/>
      <c r="E622" t="b">
        <f>IF(Sheet1!C547&lt;&gt;Sheet1!D547,Sheet1!D547,FALSE)</f>
        <v>0</v>
      </c>
      <c r="F622" t="str">
        <f>Sheet1!A547</f>
        <v>rdx_city_AUS_192</v>
      </c>
    </row>
    <row r="623" spans="1:6">
      <c r="A623" t="s">
        <v>17758</v>
      </c>
      <c r="B623" t="b">
        <f>IF(Sheet1!C1048&lt;&gt;Sheet1!D1048,Sheet1!C1048,FALSE)</f>
        <v>0</v>
      </c>
      <c r="D623" s="4"/>
      <c r="E623" t="b">
        <f>IF(Sheet1!C1048&lt;&gt;Sheet1!D1048,Sheet1!D1048,FALSE)</f>
        <v>0</v>
      </c>
      <c r="F623" t="str">
        <f>Sheet1!A1048</f>
        <v>rdx_city_BRA_204</v>
      </c>
    </row>
    <row r="624" spans="1:6">
      <c r="A624" t="s">
        <v>17759</v>
      </c>
      <c r="B624" t="str">
        <f>IF(Sheet1!C3909&lt;&gt;Sheet1!D3909,Sheet1!C3909,FALSE)</f>
        <v>Mitrovicë</v>
      </c>
      <c r="D624" s="4"/>
      <c r="E624" t="str">
        <f>IF(Sheet1!C3909&lt;&gt;Sheet1!D3909,Sheet1!D3909,FALSE)</f>
        <v>Mitrovice</v>
      </c>
      <c r="F624" t="str">
        <f>Sheet1!A3909</f>
        <v>rdx_city_XKS_20</v>
      </c>
    </row>
    <row r="625" spans="1:6">
      <c r="A625" t="s">
        <v>17760</v>
      </c>
      <c r="B625" t="str">
        <f>IF(Sheet1!C3908&lt;&gt;Sheet1!D3908,Sheet1!C3908,FALSE)</f>
        <v>Mamushë</v>
      </c>
      <c r="D625" s="4"/>
      <c r="E625" t="str">
        <f>IF(Sheet1!C3908&lt;&gt;Sheet1!D3908,Sheet1!D3908,FALSE)</f>
        <v>Mamushe</v>
      </c>
      <c r="F625" t="str">
        <f>Sheet1!A3908</f>
        <v>rdx_city_XKS_19</v>
      </c>
    </row>
    <row r="626" spans="1:6">
      <c r="A626" t="s">
        <v>17761</v>
      </c>
      <c r="B626" t="b">
        <f>IF(Sheet1!C3850&lt;&gt;Sheet1!D3850,Sheet1!C3850,FALSE)</f>
        <v>0</v>
      </c>
      <c r="D626" s="4"/>
      <c r="E626" t="b">
        <f>IF(Sheet1!C3850&lt;&gt;Sheet1!D3850,Sheet1!D3850,FALSE)</f>
        <v>0</v>
      </c>
      <c r="F626" t="str">
        <f>Sheet1!A3850</f>
        <v>rdx_city_KEN_23</v>
      </c>
    </row>
    <row r="627" spans="1:6">
      <c r="A627" t="s">
        <v>17762</v>
      </c>
      <c r="B627" t="str">
        <f>IF(Sheet1!C3059&lt;&gt;Sheet1!D3059,Sheet1!C3059,FALSE)</f>
        <v>Gonaïves</v>
      </c>
      <c r="D627" s="4"/>
      <c r="E627" t="str">
        <f>IF(Sheet1!C3059&lt;&gt;Sheet1!D3059,Sheet1!D3059,FALSE)</f>
        <v>Gonaives</v>
      </c>
      <c r="F627" t="str">
        <f>Sheet1!A3059</f>
        <v>rdx_city_HTI_3</v>
      </c>
    </row>
    <row r="628" spans="1:6">
      <c r="A628" t="s">
        <v>17763</v>
      </c>
      <c r="B628" t="b">
        <f>IF(Sheet1!C1316&lt;&gt;Sheet1!D1316,Sheet1!C1316,FALSE)</f>
        <v>0</v>
      </c>
      <c r="D628" s="4"/>
      <c r="E628" t="b">
        <f>IF(Sheet1!C1316&lt;&gt;Sheet1!D1316,Sheet1!D1316,FALSE)</f>
        <v>0</v>
      </c>
      <c r="F628" t="str">
        <f>Sheet1!A1316</f>
        <v>rdx_city_KHM_5</v>
      </c>
    </row>
    <row r="629" spans="1:6">
      <c r="A629" t="s">
        <v>17764</v>
      </c>
      <c r="B629" t="b">
        <f>IF(Sheet1!C1938&lt;&gt;Sheet1!D1938,Sheet1!C1938,FALSE)</f>
        <v>0</v>
      </c>
      <c r="D629" s="4"/>
      <c r="E629" t="b">
        <f>IF(Sheet1!C1938&lt;&gt;Sheet1!D1938,Sheet1!D1938,FALSE)</f>
        <v>0</v>
      </c>
      <c r="F629" t="str">
        <f>Sheet1!A1938</f>
        <v>rdx_city_CHN_165</v>
      </c>
    </row>
    <row r="630" spans="1:6">
      <c r="A630" t="s">
        <v>17765</v>
      </c>
      <c r="B630" t="b">
        <f>IF(Sheet1!C1610&lt;&gt;Sheet1!D1610,Sheet1!C1610,FALSE)</f>
        <v>0</v>
      </c>
      <c r="D630" s="4"/>
      <c r="E630" t="b">
        <f>IF(Sheet1!C1610&lt;&gt;Sheet1!D1610,Sheet1!D1610,FALSE)</f>
        <v>0</v>
      </c>
      <c r="F630" t="str">
        <f>Sheet1!A1610</f>
        <v>rdx_city_CAN_241</v>
      </c>
    </row>
    <row r="631" spans="1:6">
      <c r="A631" t="s">
        <v>17766</v>
      </c>
      <c r="B631" t="b">
        <f>IF(Sheet1!C3023&lt;&gt;Sheet1!D3023,Sheet1!C3023,FALSE)</f>
        <v>0</v>
      </c>
      <c r="D631" s="4"/>
      <c r="E631" t="b">
        <f>IF(Sheet1!C3023&lt;&gt;Sheet1!D3023,Sheet1!D3023,FALSE)</f>
        <v>0</v>
      </c>
      <c r="F631" t="str">
        <f>Sheet1!A3023</f>
        <v>rdx_city_GIN_19</v>
      </c>
    </row>
    <row r="632" spans="1:6">
      <c r="A632" t="s">
        <v>17767</v>
      </c>
      <c r="B632" t="str">
        <f>IF(Sheet1!C1113&lt;&gt;Sheet1!D1113,Sheet1!C1113,FALSE)</f>
        <v>Petrópolis</v>
      </c>
      <c r="D632" s="4"/>
      <c r="E632" t="str">
        <f>IF(Sheet1!C1113&lt;&gt;Sheet1!D1113,Sheet1!D1113,FALSE)</f>
        <v>Petropolis</v>
      </c>
      <c r="F632" t="str">
        <f>Sheet1!A1113</f>
        <v>rdx_city_BRA_269</v>
      </c>
    </row>
    <row r="633" spans="1:6">
      <c r="A633" t="s">
        <v>17768</v>
      </c>
      <c r="B633" t="b">
        <f>IF(Sheet1!C701&lt;&gt;Sheet1!D701,Sheet1!C701,FALSE)</f>
        <v>0</v>
      </c>
      <c r="D633" s="4"/>
      <c r="E633" t="b">
        <f>IF(Sheet1!C701&lt;&gt;Sheet1!D701,Sheet1!D701,FALSE)</f>
        <v>0</v>
      </c>
      <c r="F633" t="str">
        <f>Sheet1!A701</f>
        <v>rdx_city_BEL_9</v>
      </c>
    </row>
    <row r="634" spans="1:6">
      <c r="A634" t="s">
        <v>17769</v>
      </c>
      <c r="B634" t="b">
        <f>IF(Sheet1!C2993&lt;&gt;Sheet1!D2993,Sheet1!C2993,FALSE)</f>
        <v>0</v>
      </c>
      <c r="D634" s="4"/>
      <c r="E634" t="b">
        <f>IF(Sheet1!C2993&lt;&gt;Sheet1!D2993,Sheet1!D2993,FALSE)</f>
        <v>0</v>
      </c>
      <c r="F634" t="str">
        <f>Sheet1!A2993</f>
        <v>rdx_city_GTM_16</v>
      </c>
    </row>
    <row r="635" spans="1:6">
      <c r="A635" t="s">
        <v>17770</v>
      </c>
      <c r="B635" t="b">
        <f>IF(Sheet1!C4085&lt;&gt;Sheet1!D4085,Sheet1!C4085,FALSE)</f>
        <v>0</v>
      </c>
      <c r="D635" s="4"/>
      <c r="E635" t="b">
        <f>IF(Sheet1!C4085&lt;&gt;Sheet1!D4085,Sheet1!D4085,FALSE)</f>
        <v>0</v>
      </c>
      <c r="F635" t="str">
        <f>Sheet1!A4085</f>
        <v>rdx_city_LSO_1</v>
      </c>
    </row>
    <row r="636" spans="1:6">
      <c r="A636" t="s">
        <v>17771</v>
      </c>
      <c r="B636" t="b">
        <f>IF(Sheet1!C1440&lt;&gt;Sheet1!D1440,Sheet1!C1440,FALSE)</f>
        <v>0</v>
      </c>
      <c r="D636" s="4"/>
      <c r="E636" t="b">
        <f>IF(Sheet1!C1440&lt;&gt;Sheet1!D1440,Sheet1!D1440,FALSE)</f>
        <v>0</v>
      </c>
      <c r="F636" t="str">
        <f>Sheet1!A1440</f>
        <v>rdx_city_CAN_71</v>
      </c>
    </row>
    <row r="637" spans="1:6">
      <c r="A637" t="s">
        <v>17772</v>
      </c>
      <c r="B637" t="b">
        <f>IF(Sheet1!C1146&lt;&gt;Sheet1!D1146,Sheet1!C1146,FALSE)</f>
        <v>0</v>
      </c>
      <c r="D637" s="4"/>
      <c r="E637" t="b">
        <f>IF(Sheet1!C1146&lt;&gt;Sheet1!D1146,Sheet1!D1146,FALSE)</f>
        <v>0</v>
      </c>
      <c r="F637" t="str">
        <f>Sheet1!A1146</f>
        <v>rdx_city_BRA_302</v>
      </c>
    </row>
    <row r="638" spans="1:6">
      <c r="A638" t="s">
        <v>17773</v>
      </c>
      <c r="B638" t="b">
        <f>IF(Sheet1!C3037&lt;&gt;Sheet1!D3037,Sheet1!C3037,FALSE)</f>
        <v>0</v>
      </c>
      <c r="D638" s="4"/>
      <c r="E638" t="b">
        <f>IF(Sheet1!C3037&lt;&gt;Sheet1!D3037,Sheet1!D3037,FALSE)</f>
        <v>0</v>
      </c>
      <c r="F638" t="str">
        <f>Sheet1!A3037</f>
        <v>rdx_city_GNB_4</v>
      </c>
    </row>
    <row r="639" spans="1:6">
      <c r="A639" t="s">
        <v>17774</v>
      </c>
      <c r="B639" t="b">
        <f>IF(Sheet1!C2099&lt;&gt;Sheet1!D2099,Sheet1!C2099,FALSE)</f>
        <v>0</v>
      </c>
      <c r="D639" s="4"/>
      <c r="E639" t="b">
        <f>IF(Sheet1!C2099&lt;&gt;Sheet1!D2099,Sheet1!D2099,FALSE)</f>
        <v>0</v>
      </c>
      <c r="F639" t="str">
        <f>Sheet1!A2099</f>
        <v>rdx_city_CHN_326</v>
      </c>
    </row>
    <row r="640" spans="1:6">
      <c r="A640" t="s">
        <v>17775</v>
      </c>
      <c r="B640" t="str">
        <f>IF(Sheet1!C2806&lt;&gt;Sheet1!D2806,Sheet1!C2806,FALSE)</f>
        <v>Lambaréné</v>
      </c>
      <c r="D640" s="4"/>
      <c r="E640" t="str">
        <f>IF(Sheet1!C2806&lt;&gt;Sheet1!D2806,Sheet1!D2806,FALSE)</f>
        <v>Lambarene</v>
      </c>
      <c r="F640" t="str">
        <f>Sheet1!A2806</f>
        <v>rdx_city_GAB_6</v>
      </c>
    </row>
    <row r="641" spans="1:6">
      <c r="A641" t="s">
        <v>17776</v>
      </c>
      <c r="B641" t="b">
        <f>IF(Sheet1!C1426&lt;&gt;Sheet1!D1426,Sheet1!C1426,FALSE)</f>
        <v>0</v>
      </c>
      <c r="D641" s="4"/>
      <c r="E641" t="b">
        <f>IF(Sheet1!C1426&lt;&gt;Sheet1!D1426,Sheet1!D1426,FALSE)</f>
        <v>0</v>
      </c>
      <c r="F641" t="str">
        <f>Sheet1!A1426</f>
        <v>rdx_city_CAN_57</v>
      </c>
    </row>
    <row r="642" spans="1:6">
      <c r="A642" t="s">
        <v>17777</v>
      </c>
      <c r="B642" t="b">
        <f>IF(Sheet1!C2998&lt;&gt;Sheet1!D2998,Sheet1!C2998,FALSE)</f>
        <v>0</v>
      </c>
      <c r="D642" s="4"/>
      <c r="E642" t="b">
        <f>IF(Sheet1!C2998&lt;&gt;Sheet1!D2998,Sheet1!D2998,FALSE)</f>
        <v>0</v>
      </c>
      <c r="F642" t="str">
        <f>Sheet1!A2998</f>
        <v>rdx_city_GTM_21</v>
      </c>
    </row>
    <row r="643" spans="1:6">
      <c r="A643" t="s">
        <v>17778</v>
      </c>
      <c r="B643" t="b">
        <f>IF(Sheet1!C4123&lt;&gt;Sheet1!D4123,Sheet1!C4123,FALSE)</f>
        <v>0</v>
      </c>
      <c r="D643" s="4"/>
      <c r="E643" t="b">
        <f>IF(Sheet1!C4123&lt;&gt;Sheet1!D4123,Sheet1!D4123,FALSE)</f>
        <v>0</v>
      </c>
      <c r="F643" t="str">
        <f>Sheet1!A4123</f>
        <v>rdx_city_LBY_12</v>
      </c>
    </row>
    <row r="644" spans="1:6">
      <c r="A644" t="s">
        <v>17779</v>
      </c>
      <c r="B644" t="b">
        <f>IF(Sheet1!C4170&lt;&gt;Sheet1!D4170,Sheet1!C4170,FALSE)</f>
        <v>0</v>
      </c>
      <c r="D644" s="4"/>
      <c r="E644" t="b">
        <f>IF(Sheet1!C4170&lt;&gt;Sheet1!D4170,Sheet1!D4170,FALSE)</f>
        <v>0</v>
      </c>
      <c r="F644" t="str">
        <f>Sheet1!A4170</f>
        <v>rdx_city_LTU_9</v>
      </c>
    </row>
    <row r="645" spans="1:6">
      <c r="A645" t="s">
        <v>17780</v>
      </c>
      <c r="B645" t="b">
        <f>IF(Sheet1!C3324&lt;&gt;Sheet1!D3324,Sheet1!C3324,FALSE)</f>
        <v>0</v>
      </c>
      <c r="D645" s="4"/>
      <c r="E645" t="b">
        <f>IF(Sheet1!C3324&lt;&gt;Sheet1!D3324,Sheet1!D3324,FALSE)</f>
        <v>0</v>
      </c>
      <c r="F645" t="str">
        <f>Sheet1!A3324</f>
        <v>rdx_city_IND_203</v>
      </c>
    </row>
    <row r="646" spans="1:6">
      <c r="A646" t="s">
        <v>17781</v>
      </c>
      <c r="B646" t="b">
        <f>IF(Sheet1!C3317&lt;&gt;Sheet1!D3317,Sheet1!C3317,FALSE)</f>
        <v>0</v>
      </c>
      <c r="D646" s="4"/>
      <c r="E646" t="b">
        <f>IF(Sheet1!C3317&lt;&gt;Sheet1!D3317,Sheet1!D3317,FALSE)</f>
        <v>0</v>
      </c>
      <c r="F646" t="str">
        <f>Sheet1!A3317</f>
        <v>rdx_city_IND_196</v>
      </c>
    </row>
    <row r="647" spans="1:6">
      <c r="A647" t="s">
        <v>17782</v>
      </c>
      <c r="B647" t="b">
        <f>IF(Sheet1!C2999&lt;&gt;Sheet1!D2999,Sheet1!C2999,FALSE)</f>
        <v>0</v>
      </c>
      <c r="D647" s="4"/>
      <c r="E647" t="b">
        <f>IF(Sheet1!C2999&lt;&gt;Sheet1!D2999,Sheet1!D2999,FALSE)</f>
        <v>0</v>
      </c>
      <c r="F647" t="str">
        <f>Sheet1!A2999</f>
        <v>rdx_city_GTM_22</v>
      </c>
    </row>
    <row r="648" spans="1:6">
      <c r="A648" t="s">
        <v>17783</v>
      </c>
      <c r="B648" t="b">
        <f>IF(Sheet1!C1108&lt;&gt;Sheet1!D1108,Sheet1!C1108,FALSE)</f>
        <v>0</v>
      </c>
      <c r="D648" s="4"/>
      <c r="E648" t="b">
        <f>IF(Sheet1!C1108&lt;&gt;Sheet1!D1108,Sheet1!D1108,FALSE)</f>
        <v>0</v>
      </c>
      <c r="F648" t="str">
        <f>Sheet1!A1108</f>
        <v>rdx_city_BRA_264</v>
      </c>
    </row>
    <row r="649" spans="1:6">
      <c r="A649" t="s">
        <v>17784</v>
      </c>
      <c r="B649" t="b">
        <f>IF(Sheet1!C3874&lt;&gt;Sheet1!D3874,Sheet1!C3874,FALSE)</f>
        <v>0</v>
      </c>
      <c r="D649" s="4"/>
      <c r="E649" t="b">
        <f>IF(Sheet1!C3874&lt;&gt;Sheet1!D3874,Sheet1!D3874,FALSE)</f>
        <v>0</v>
      </c>
      <c r="F649" t="str">
        <f>Sheet1!A3874</f>
        <v>rdx_city_KEN_47</v>
      </c>
    </row>
    <row r="650" spans="1:6">
      <c r="A650" t="s">
        <v>17785</v>
      </c>
      <c r="B650" t="str">
        <f>IF(Sheet1!C3922&lt;&gt;Sheet1!D3922,Sheet1!C3922,FALSE)</f>
        <v>Suharekë</v>
      </c>
      <c r="D650" s="4"/>
      <c r="E650" t="str">
        <f>IF(Sheet1!C3922&lt;&gt;Sheet1!D3922,Sheet1!D3922,FALSE)</f>
        <v>Suhareke</v>
      </c>
      <c r="F650" t="str">
        <f>Sheet1!A3922</f>
        <v>rdx_city_XKS_33</v>
      </c>
    </row>
    <row r="651" spans="1:6">
      <c r="A651" t="s">
        <v>17786</v>
      </c>
      <c r="B651" t="str">
        <f>IF(Sheet1!C4068&lt;&gt;Sheet1!D4068,Sheet1!C4068,FALSE)</f>
        <v>Varakļāni</v>
      </c>
      <c r="D651" s="4"/>
      <c r="E651" t="str">
        <f>IF(Sheet1!C4068&lt;&gt;Sheet1!D4068,Sheet1!D4068,FALSE)</f>
        <v>Varaklani</v>
      </c>
      <c r="F651" t="str">
        <f>Sheet1!A4068</f>
        <v>rdx_city_LVA_105</v>
      </c>
    </row>
    <row r="652" spans="1:6">
      <c r="A652" t="s">
        <v>17787</v>
      </c>
      <c r="B652" t="b">
        <f>IF(Sheet1!C425&lt;&gt;Sheet1!D425,Sheet1!C425,FALSE)</f>
        <v>0</v>
      </c>
      <c r="D652" s="4"/>
      <c r="E652" t="b">
        <f>IF(Sheet1!C425&lt;&gt;Sheet1!D425,Sheet1!D425,FALSE)</f>
        <v>0</v>
      </c>
      <c r="F652" t="str">
        <f>Sheet1!A425</f>
        <v>rdx_city_AUS_70</v>
      </c>
    </row>
    <row r="653" spans="1:6">
      <c r="A653" t="s">
        <v>17788</v>
      </c>
      <c r="B653" t="b">
        <f>IF(Sheet1!C2801&lt;&gt;Sheet1!D2801,Sheet1!C2801,FALSE)</f>
        <v>0</v>
      </c>
      <c r="D653" s="4"/>
      <c r="E653" t="b">
        <f>IF(Sheet1!C2801&lt;&gt;Sheet1!D2801,Sheet1!D2801,FALSE)</f>
        <v>0</v>
      </c>
      <c r="F653" t="str">
        <f>Sheet1!A2801</f>
        <v>rdx_city_GAB_1</v>
      </c>
    </row>
    <row r="654" spans="1:6">
      <c r="A654" t="s">
        <v>17789</v>
      </c>
      <c r="B654" t="b">
        <f>IF(Sheet1!C1929&lt;&gt;Sheet1!D1929,Sheet1!C1929,FALSE)</f>
        <v>0</v>
      </c>
      <c r="D654" s="4"/>
      <c r="E654" t="b">
        <f>IF(Sheet1!C1929&lt;&gt;Sheet1!D1929,Sheet1!D1929,FALSE)</f>
        <v>0</v>
      </c>
      <c r="F654" t="str">
        <f>Sheet1!A1929</f>
        <v>rdx_city_CHN_156</v>
      </c>
    </row>
    <row r="655" spans="1:6">
      <c r="A655" t="s">
        <v>17790</v>
      </c>
      <c r="B655" t="str">
        <f>IF(Sheet1!C977&lt;&gt;Sheet1!D977,Sheet1!C977,FALSE)</f>
        <v>Foz do Iguaçu</v>
      </c>
      <c r="D655" s="4"/>
      <c r="E655" t="str">
        <f>IF(Sheet1!C977&lt;&gt;Sheet1!D977,Sheet1!D977,FALSE)</f>
        <v>Foz do Iguacu</v>
      </c>
      <c r="F655" t="str">
        <f>Sheet1!A977</f>
        <v>rdx_city_BRA_133</v>
      </c>
    </row>
    <row r="656" spans="1:6">
      <c r="A656" t="s">
        <v>17791</v>
      </c>
      <c r="B656" t="b">
        <f>IF(Sheet1!C1551&lt;&gt;Sheet1!D1551,Sheet1!C1551,FALSE)</f>
        <v>0</v>
      </c>
      <c r="D656" s="4"/>
      <c r="E656" t="b">
        <f>IF(Sheet1!C1551&lt;&gt;Sheet1!D1551,Sheet1!D1551,FALSE)</f>
        <v>0</v>
      </c>
      <c r="F656" t="str">
        <f>Sheet1!A1551</f>
        <v>rdx_city_CAN_182</v>
      </c>
    </row>
    <row r="657" spans="1:6">
      <c r="A657" t="s">
        <v>17792</v>
      </c>
      <c r="B657" t="b">
        <f>IF(Sheet1!C3420&lt;&gt;Sheet1!D3420,Sheet1!C3420,FALSE)</f>
        <v>0</v>
      </c>
      <c r="D657" s="4"/>
      <c r="E657" t="b">
        <f>IF(Sheet1!C3420&lt;&gt;Sheet1!D3420,Sheet1!D3420,FALSE)</f>
        <v>0</v>
      </c>
      <c r="F657" t="str">
        <f>Sheet1!A3420</f>
        <v>rdx_city_IDN_87</v>
      </c>
    </row>
    <row r="658" spans="1:6">
      <c r="A658" t="s">
        <v>17793</v>
      </c>
      <c r="B658" t="b">
        <f>IF(Sheet1!C3144&lt;&gt;Sheet1!D3144,Sheet1!C3144,FALSE)</f>
        <v>0</v>
      </c>
      <c r="D658" s="4"/>
      <c r="E658" t="b">
        <f>IF(Sheet1!C3144&lt;&gt;Sheet1!D3144,Sheet1!D3144,FALSE)</f>
        <v>0</v>
      </c>
      <c r="F658" t="str">
        <f>Sheet1!A3144</f>
        <v>rdx_city_IND_23</v>
      </c>
    </row>
    <row r="659" spans="1:6">
      <c r="A659" t="s">
        <v>17794</v>
      </c>
      <c r="B659" t="b">
        <f>IF(Sheet1!C2035&lt;&gt;Sheet1!D2035,Sheet1!C2035,FALSE)</f>
        <v>0</v>
      </c>
      <c r="D659" s="4"/>
      <c r="E659" t="b">
        <f>IF(Sheet1!C2035&lt;&gt;Sheet1!D2035,Sheet1!D2035,FALSE)</f>
        <v>0</v>
      </c>
      <c r="F659" t="str">
        <f>Sheet1!A2035</f>
        <v>rdx_city_CHN_262</v>
      </c>
    </row>
    <row r="660" spans="1:6">
      <c r="A660" t="s">
        <v>17795</v>
      </c>
      <c r="B660" t="b">
        <f>IF(Sheet1!C1455&lt;&gt;Sheet1!D1455,Sheet1!C1455,FALSE)</f>
        <v>0</v>
      </c>
      <c r="D660" s="4"/>
      <c r="E660" t="b">
        <f>IF(Sheet1!C1455&lt;&gt;Sheet1!D1455,Sheet1!D1455,FALSE)</f>
        <v>0</v>
      </c>
      <c r="F660" t="str">
        <f>Sheet1!A1455</f>
        <v>rdx_city_CAN_86</v>
      </c>
    </row>
    <row r="661" spans="1:6">
      <c r="A661" t="s">
        <v>17796</v>
      </c>
      <c r="B661" t="b">
        <f>IF(Sheet1!C544&lt;&gt;Sheet1!D544,Sheet1!C544,FALSE)</f>
        <v>0</v>
      </c>
      <c r="D661" s="4"/>
      <c r="E661" t="b">
        <f>IF(Sheet1!C544&lt;&gt;Sheet1!D544,Sheet1!D544,FALSE)</f>
        <v>0</v>
      </c>
      <c r="F661" t="str">
        <f>Sheet1!A544</f>
        <v>rdx_city_AUS_189</v>
      </c>
    </row>
    <row r="662" spans="1:6">
      <c r="A662" t="s">
        <v>17797</v>
      </c>
      <c r="B662" t="str">
        <f>IF(Sheet1!C1167&lt;&gt;Sheet1!D1167,Sheet1!C1167,FALSE)</f>
        <v>Santa Vitória do Palmar</v>
      </c>
      <c r="D662" s="4"/>
      <c r="E662" t="str">
        <f>IF(Sheet1!C1167&lt;&gt;Sheet1!D1167,Sheet1!D1167,FALSE)</f>
        <v>Santa Vitoria do Palmar</v>
      </c>
      <c r="F662" t="str">
        <f>Sheet1!A1167</f>
        <v>rdx_city_BRA_323</v>
      </c>
    </row>
    <row r="663" spans="1:6">
      <c r="A663" t="s">
        <v>17798</v>
      </c>
      <c r="B663" t="b">
        <f>IF(Sheet1!C485&lt;&gt;Sheet1!D485,Sheet1!C485,FALSE)</f>
        <v>0</v>
      </c>
      <c r="D663" s="4"/>
      <c r="E663" t="b">
        <f>IF(Sheet1!C485&lt;&gt;Sheet1!D485,Sheet1!D485,FALSE)</f>
        <v>0</v>
      </c>
      <c r="F663" t="str">
        <f>Sheet1!A485</f>
        <v>rdx_city_AUS_130</v>
      </c>
    </row>
    <row r="664" spans="1:6">
      <c r="A664" t="s">
        <v>17799</v>
      </c>
      <c r="B664" t="b">
        <f>IF(Sheet1!C426&lt;&gt;Sheet1!D426,Sheet1!C426,FALSE)</f>
        <v>0</v>
      </c>
      <c r="D664" s="4"/>
      <c r="E664" t="b">
        <f>IF(Sheet1!C426&lt;&gt;Sheet1!D426,Sheet1!D426,FALSE)</f>
        <v>0</v>
      </c>
      <c r="F664" t="str">
        <f>Sheet1!A426</f>
        <v>rdx_city_AUS_71</v>
      </c>
    </row>
    <row r="665" spans="1:6">
      <c r="A665" t="s">
        <v>17800</v>
      </c>
      <c r="B665" t="b">
        <f>IF(Sheet1!C2781&lt;&gt;Sheet1!D2781,Sheet1!C2781,FALSE)</f>
        <v>0</v>
      </c>
      <c r="D665" s="4"/>
      <c r="E665" t="b">
        <f>IF(Sheet1!C2781&lt;&gt;Sheet1!D2781,Sheet1!D2781,FALSE)</f>
        <v>0</v>
      </c>
      <c r="F665" t="str">
        <f>Sheet1!A2781</f>
        <v>rdx_city_FRA_47</v>
      </c>
    </row>
    <row r="666" spans="1:6">
      <c r="A666" t="s">
        <v>17801</v>
      </c>
      <c r="B666" t="b">
        <f>IF(Sheet1!C2794&lt;&gt;Sheet1!D2794,Sheet1!C2794,FALSE)</f>
        <v>0</v>
      </c>
      <c r="D666" s="4"/>
      <c r="E666" t="b">
        <f>IF(Sheet1!C2794&lt;&gt;Sheet1!D2794,Sheet1!D2794,FALSE)</f>
        <v>0</v>
      </c>
      <c r="F666" t="str">
        <f>Sheet1!A2794</f>
        <v>rdx_city_GUF_2</v>
      </c>
    </row>
    <row r="667" spans="1:6">
      <c r="A667" t="s">
        <v>17802</v>
      </c>
      <c r="B667" t="b">
        <f>IF(Sheet1!C473&lt;&gt;Sheet1!D473,Sheet1!C473,FALSE)</f>
        <v>0</v>
      </c>
      <c r="D667" s="4"/>
      <c r="E667" t="b">
        <f>IF(Sheet1!C473&lt;&gt;Sheet1!D473,Sheet1!D473,FALSE)</f>
        <v>0</v>
      </c>
      <c r="F667" t="str">
        <f>Sheet1!A473</f>
        <v>rdx_city_AUS_118</v>
      </c>
    </row>
    <row r="668" spans="1:6">
      <c r="A668" t="s">
        <v>17803</v>
      </c>
      <c r="B668" t="str">
        <f>IF(Sheet1!C3001&lt;&gt;Sheet1!D3001,Sheet1!C3001,FALSE)</f>
        <v>Sololá</v>
      </c>
      <c r="D668" s="4"/>
      <c r="E668" t="str">
        <f>IF(Sheet1!C3001&lt;&gt;Sheet1!D3001,Sheet1!D3001,FALSE)</f>
        <v>Solola</v>
      </c>
      <c r="F668" t="str">
        <f>Sheet1!A3001</f>
        <v>rdx_city_GTM_24</v>
      </c>
    </row>
    <row r="669" spans="1:6">
      <c r="A669" t="s">
        <v>17804</v>
      </c>
      <c r="B669" t="b">
        <f>IF(Sheet1!C2037&lt;&gt;Sheet1!D2037,Sheet1!C2037,FALSE)</f>
        <v>0</v>
      </c>
      <c r="D669" s="4"/>
      <c r="E669" t="b">
        <f>IF(Sheet1!C2037&lt;&gt;Sheet1!D2037,Sheet1!D2037,FALSE)</f>
        <v>0</v>
      </c>
      <c r="F669" t="str">
        <f>Sheet1!A2037</f>
        <v>rdx_city_CHN_264</v>
      </c>
    </row>
    <row r="670" spans="1:6">
      <c r="A670" t="s">
        <v>17805</v>
      </c>
      <c r="B670" t="str">
        <f>IF(Sheet1!C3019&lt;&gt;Sheet1!D3019,Sheet1!C3019,FALSE)</f>
        <v>Kérouané</v>
      </c>
      <c r="D670" s="4"/>
      <c r="E670" t="str">
        <f>IF(Sheet1!C3019&lt;&gt;Sheet1!D3019,Sheet1!D3019,FALSE)</f>
        <v>Kerouane</v>
      </c>
      <c r="F670" t="str">
        <f>Sheet1!A3019</f>
        <v>rdx_city_GIN_15</v>
      </c>
    </row>
    <row r="671" spans="1:6">
      <c r="A671" t="s">
        <v>17806</v>
      </c>
      <c r="B671" t="b">
        <f>IF(Sheet1!C704&lt;&gt;Sheet1!D704,Sheet1!C704,FALSE)</f>
        <v>0</v>
      </c>
      <c r="D671" s="4"/>
      <c r="E671" t="b">
        <f>IF(Sheet1!C704&lt;&gt;Sheet1!D704,Sheet1!D704,FALSE)</f>
        <v>0</v>
      </c>
      <c r="F671" t="str">
        <f>Sheet1!A704</f>
        <v>rdx_city_BLZ_2</v>
      </c>
    </row>
    <row r="672" spans="1:6">
      <c r="A672" t="s">
        <v>17807</v>
      </c>
      <c r="B672" t="str">
        <f>IF(Sheet1!C3893&lt;&gt;Sheet1!D3893,Sheet1!C3893,FALSE)</f>
        <v>Fushë Kosovë</v>
      </c>
      <c r="D672" s="4"/>
      <c r="E672" t="str">
        <f>IF(Sheet1!C3893&lt;&gt;Sheet1!D3893,Sheet1!D3893,FALSE)</f>
        <v>Fushe Kosove</v>
      </c>
      <c r="F672" t="str">
        <f>Sheet1!A3893</f>
        <v>rdx_city_XKS_4</v>
      </c>
    </row>
    <row r="673" spans="1:6">
      <c r="A673" t="s">
        <v>17808</v>
      </c>
      <c r="B673" t="b">
        <f>IF(Sheet1!C493&lt;&gt;Sheet1!D493,Sheet1!C493,FALSE)</f>
        <v>0</v>
      </c>
      <c r="D673" s="4"/>
      <c r="E673" t="b">
        <f>IF(Sheet1!C493&lt;&gt;Sheet1!D493,Sheet1!D493,FALSE)</f>
        <v>0</v>
      </c>
      <c r="F673" t="str">
        <f>Sheet1!A493</f>
        <v>rdx_city_AUS_138</v>
      </c>
    </row>
    <row r="674" spans="1:6">
      <c r="A674" t="s">
        <v>17809</v>
      </c>
      <c r="B674" t="str">
        <f>IF(Sheet1!C3894&lt;&gt;Sheet1!D3894,Sheet1!C3894,FALSE)</f>
        <v>Gjakovë</v>
      </c>
      <c r="D674" s="4"/>
      <c r="E674" t="str">
        <f>IF(Sheet1!C3894&lt;&gt;Sheet1!D3894,Sheet1!D3894,FALSE)</f>
        <v>Gjakove</v>
      </c>
      <c r="F674" t="str">
        <f>Sheet1!A3894</f>
        <v>rdx_city_XKS_5</v>
      </c>
    </row>
    <row r="675" spans="1:6">
      <c r="A675" t="s">
        <v>17810</v>
      </c>
      <c r="B675" t="b">
        <f>IF(Sheet1!C477&lt;&gt;Sheet1!D477,Sheet1!C477,FALSE)</f>
        <v>0</v>
      </c>
      <c r="D675" s="4"/>
      <c r="E675" t="b">
        <f>IF(Sheet1!C477&lt;&gt;Sheet1!D477,Sheet1!D477,FALSE)</f>
        <v>0</v>
      </c>
      <c r="F675" t="str">
        <f>Sheet1!A477</f>
        <v>rdx_city_AUS_122</v>
      </c>
    </row>
    <row r="676" spans="1:6">
      <c r="A676" t="s">
        <v>17811</v>
      </c>
      <c r="B676" t="b">
        <f>IF(Sheet1!C484&lt;&gt;Sheet1!D484,Sheet1!C484,FALSE)</f>
        <v>0</v>
      </c>
      <c r="D676" s="4"/>
      <c r="E676" t="b">
        <f>IF(Sheet1!C484&lt;&gt;Sheet1!D484,Sheet1!D484,FALSE)</f>
        <v>0</v>
      </c>
      <c r="F676" t="str">
        <f>Sheet1!A484</f>
        <v>rdx_city_AUS_129</v>
      </c>
    </row>
    <row r="677" spans="1:6">
      <c r="A677" t="s">
        <v>17812</v>
      </c>
      <c r="B677" t="b">
        <f>IF(Sheet1!C414&lt;&gt;Sheet1!D414,Sheet1!C414,FALSE)</f>
        <v>0</v>
      </c>
      <c r="D677" s="4"/>
      <c r="E677" t="b">
        <f>IF(Sheet1!C414&lt;&gt;Sheet1!D414,Sheet1!D414,FALSE)</f>
        <v>0</v>
      </c>
      <c r="F677" t="str">
        <f>Sheet1!A414</f>
        <v>rdx_city_AUS_59</v>
      </c>
    </row>
    <row r="678" spans="1:6">
      <c r="A678" t="s">
        <v>17813</v>
      </c>
      <c r="B678" t="str">
        <f>IF(Sheet1!C4190&lt;&gt;Sheet1!D4190,Sheet1!C4190,FALSE)</f>
        <v>Panevežys</v>
      </c>
      <c r="D678" s="4"/>
      <c r="E678" t="str">
        <f>IF(Sheet1!C4190&lt;&gt;Sheet1!D4190,Sheet1!D4190,FALSE)</f>
        <v>Panevezys</v>
      </c>
      <c r="F678" t="str">
        <f>Sheet1!A4190</f>
        <v>rdx_city_LTU_29</v>
      </c>
    </row>
    <row r="679" spans="1:6">
      <c r="A679" t="s">
        <v>17814</v>
      </c>
      <c r="B679" t="str">
        <f>IF(Sheet1!C4237&lt;&gt;Sheet1!D4237,Sheet1!C4237,FALSE)</f>
        <v>Čaška</v>
      </c>
      <c r="D679" s="4"/>
      <c r="E679" t="str">
        <f>IF(Sheet1!C4237&lt;&gt;Sheet1!D4237,Sheet1!D4237,FALSE)</f>
        <v>Caska</v>
      </c>
      <c r="F679" t="str">
        <f>Sheet1!A4237</f>
        <v>rdx_city_MKD_9</v>
      </c>
    </row>
    <row r="680" spans="1:6">
      <c r="A680" t="s">
        <v>17815</v>
      </c>
      <c r="B680" t="b">
        <f>IF(Sheet1!C4156&lt;&gt;Sheet1!D4156,Sheet1!C4156,FALSE)</f>
        <v>0</v>
      </c>
      <c r="D680" s="4"/>
      <c r="E680" t="b">
        <f>IF(Sheet1!C4156&lt;&gt;Sheet1!D4156,Sheet1!D4156,FALSE)</f>
        <v>0</v>
      </c>
      <c r="F680" t="str">
        <f>Sheet1!A4156</f>
        <v>rdx_city_LIE_6</v>
      </c>
    </row>
    <row r="681" spans="1:6">
      <c r="A681" t="s">
        <v>17816</v>
      </c>
      <c r="B681" t="str">
        <f>IF(Sheet1!C1043&lt;&gt;Sheet1!D1043,Sheet1!C1043,FALSE)</f>
        <v>Joaçaba</v>
      </c>
      <c r="D681" s="4"/>
      <c r="E681" t="str">
        <f>IF(Sheet1!C1043&lt;&gt;Sheet1!D1043,Sheet1!D1043,FALSE)</f>
        <v>Joacaba</v>
      </c>
      <c r="F681" t="str">
        <f>Sheet1!A1043</f>
        <v>rdx_city_BRA_199</v>
      </c>
    </row>
    <row r="682" spans="1:6">
      <c r="A682" t="s">
        <v>17817</v>
      </c>
      <c r="B682" t="b">
        <f>IF(Sheet1!C3885&lt;&gt;Sheet1!D3885,Sheet1!C3885,FALSE)</f>
        <v>0</v>
      </c>
      <c r="D682" s="4"/>
      <c r="E682" t="b">
        <f>IF(Sheet1!C3885&lt;&gt;Sheet1!D3885,Sheet1!D3885,FALSE)</f>
        <v>0</v>
      </c>
      <c r="F682" t="str">
        <f>Sheet1!A3885</f>
        <v>rdx_city_KEN_58</v>
      </c>
    </row>
    <row r="683" spans="1:6">
      <c r="A683" t="s">
        <v>17818</v>
      </c>
      <c r="B683" t="b">
        <f>IF(Sheet1!C3864&lt;&gt;Sheet1!D3864,Sheet1!C3864,FALSE)</f>
        <v>0</v>
      </c>
      <c r="D683" s="4"/>
      <c r="E683" t="b">
        <f>IF(Sheet1!C3864&lt;&gt;Sheet1!D3864,Sheet1!D3864,FALSE)</f>
        <v>0</v>
      </c>
      <c r="F683" t="str">
        <f>Sheet1!A3864</f>
        <v>rdx_city_KEN_37</v>
      </c>
    </row>
    <row r="684" spans="1:6">
      <c r="A684" t="s">
        <v>17819</v>
      </c>
      <c r="B684" t="b">
        <f>IF(Sheet1!C2105&lt;&gt;Sheet1!D2105,Sheet1!C2105,FALSE)</f>
        <v>0</v>
      </c>
      <c r="D684" s="4"/>
      <c r="E684" t="b">
        <f>IF(Sheet1!C2105&lt;&gt;Sheet1!D2105,Sheet1!D2105,FALSE)</f>
        <v>0</v>
      </c>
      <c r="F684" t="str">
        <f>Sheet1!A2105</f>
        <v>rdx_city_CHN_332</v>
      </c>
    </row>
    <row r="685" spans="1:6">
      <c r="A685" t="s">
        <v>17820</v>
      </c>
      <c r="B685" t="str">
        <f>IF(Sheet1!C4026&lt;&gt;Sheet1!D4026,Sheet1!C4026,FALSE)</f>
        <v>Naukšēni</v>
      </c>
      <c r="D685" s="4"/>
      <c r="E685" t="str">
        <f>IF(Sheet1!C4026&lt;&gt;Sheet1!D4026,Sheet1!D4026,FALSE)</f>
        <v>Naukseni</v>
      </c>
      <c r="F685" t="str">
        <f>Sheet1!A4026</f>
        <v>rdx_city_LVA_63</v>
      </c>
    </row>
    <row r="686" spans="1:6">
      <c r="A686" t="s">
        <v>17821</v>
      </c>
      <c r="B686" t="b">
        <f>IF(Sheet1!C2831&lt;&gt;Sheet1!D2831,Sheet1!C2831,FALSE)</f>
        <v>0</v>
      </c>
      <c r="D686" s="4"/>
      <c r="E686" t="b">
        <f>IF(Sheet1!C2831&lt;&gt;Sheet1!D2831,Sheet1!D2831,FALSE)</f>
        <v>0</v>
      </c>
      <c r="F686" t="str">
        <f>Sheet1!A2831</f>
        <v>rdx_city_GEO_4</v>
      </c>
    </row>
    <row r="687" spans="1:6">
      <c r="A687" t="s">
        <v>17822</v>
      </c>
      <c r="B687" t="b">
        <f>IF(Sheet1!C747&lt;&gt;Sheet1!D747,Sheet1!C747,FALSE)</f>
        <v>0</v>
      </c>
      <c r="D687" s="4"/>
      <c r="E687" t="b">
        <f>IF(Sheet1!C747&lt;&gt;Sheet1!D747,Sheet1!D747,FALSE)</f>
        <v>0</v>
      </c>
      <c r="F687" t="str">
        <f>Sheet1!A747</f>
        <v>rdx_city_BOL_5</v>
      </c>
    </row>
    <row r="688" spans="1:6">
      <c r="A688" t="s">
        <v>17823</v>
      </c>
      <c r="B688" t="b">
        <f>IF(Sheet1!C2003&lt;&gt;Sheet1!D2003,Sheet1!C2003,FALSE)</f>
        <v>0</v>
      </c>
      <c r="D688" s="4"/>
      <c r="E688" t="b">
        <f>IF(Sheet1!C2003&lt;&gt;Sheet1!D2003,Sheet1!D2003,FALSE)</f>
        <v>0</v>
      </c>
      <c r="F688" t="str">
        <f>Sheet1!A2003</f>
        <v>rdx_city_CHN_230</v>
      </c>
    </row>
    <row r="689" spans="1:6">
      <c r="A689" t="s">
        <v>17824</v>
      </c>
      <c r="B689" t="b">
        <f>IF(Sheet1!C2040&lt;&gt;Sheet1!D2040,Sheet1!C2040,FALSE)</f>
        <v>0</v>
      </c>
      <c r="D689" s="4"/>
      <c r="E689" t="b">
        <f>IF(Sheet1!C2040&lt;&gt;Sheet1!D2040,Sheet1!D2040,FALSE)</f>
        <v>0</v>
      </c>
      <c r="F689" t="str">
        <f>Sheet1!A2040</f>
        <v>rdx_city_CHN_267</v>
      </c>
    </row>
    <row r="690" spans="1:6">
      <c r="A690" t="s">
        <v>17825</v>
      </c>
      <c r="B690" t="b">
        <f>IF(Sheet1!C1301&lt;&gt;Sheet1!D1301,Sheet1!C1301,FALSE)</f>
        <v>0</v>
      </c>
      <c r="D690" s="4"/>
      <c r="E690" t="b">
        <f>IF(Sheet1!C1301&lt;&gt;Sheet1!D1301,Sheet1!D1301,FALSE)</f>
        <v>0</v>
      </c>
      <c r="F690" t="str">
        <f>Sheet1!A1301</f>
        <v>rdx_city_BDI_9</v>
      </c>
    </row>
    <row r="691" spans="1:6">
      <c r="A691" t="s">
        <v>17826</v>
      </c>
      <c r="B691" t="b">
        <f>IF(Sheet1!C1835&lt;&gt;Sheet1!D1835,Sheet1!C1835,FALSE)</f>
        <v>0</v>
      </c>
      <c r="D691" s="4"/>
      <c r="E691" t="b">
        <f>IF(Sheet1!C1835&lt;&gt;Sheet1!D1835,Sheet1!D1835,FALSE)</f>
        <v>0</v>
      </c>
      <c r="F691" t="str">
        <f>Sheet1!A1835</f>
        <v>rdx_city_CHN_62</v>
      </c>
    </row>
    <row r="692" spans="1:6">
      <c r="A692" t="s">
        <v>17827</v>
      </c>
      <c r="B692" t="b">
        <f>IF(Sheet1!C935&lt;&gt;Sheet1!D935,Sheet1!C935,FALSE)</f>
        <v>0</v>
      </c>
      <c r="D692" s="4"/>
      <c r="E692" t="b">
        <f>IF(Sheet1!C935&lt;&gt;Sheet1!D935,Sheet1!D935,FALSE)</f>
        <v>0</v>
      </c>
      <c r="F692" t="str">
        <f>Sheet1!A935</f>
        <v>rdx_city_BRA_91</v>
      </c>
    </row>
    <row r="693" spans="1:6">
      <c r="A693" t="s">
        <v>17828</v>
      </c>
      <c r="B693" t="b">
        <f>IF(Sheet1!C936&lt;&gt;Sheet1!D936,Sheet1!C936,FALSE)</f>
        <v>0</v>
      </c>
      <c r="D693" s="4"/>
      <c r="E693" t="b">
        <f>IF(Sheet1!C936&lt;&gt;Sheet1!D936,Sheet1!D936,FALSE)</f>
        <v>0</v>
      </c>
      <c r="F693" t="str">
        <f>Sheet1!A936</f>
        <v>rdx_city_BRA_92</v>
      </c>
    </row>
    <row r="694" spans="1:6">
      <c r="A694" t="s">
        <v>17829</v>
      </c>
      <c r="B694" t="b">
        <f>IF(Sheet1!C799&lt;&gt;Sheet1!D799,Sheet1!C799,FALSE)</f>
        <v>0</v>
      </c>
      <c r="D694" s="4"/>
      <c r="E694" t="b">
        <f>IF(Sheet1!C799&lt;&gt;Sheet1!D799,Sheet1!D799,FALSE)</f>
        <v>0</v>
      </c>
      <c r="F694" t="str">
        <f>Sheet1!A799</f>
        <v>rdx_city_BOL_57</v>
      </c>
    </row>
    <row r="695" spans="1:6">
      <c r="A695" t="s">
        <v>17830</v>
      </c>
      <c r="B695" t="b">
        <f>IF(Sheet1!C3876&lt;&gt;Sheet1!D3876,Sheet1!C3876,FALSE)</f>
        <v>0</v>
      </c>
      <c r="D695" s="4"/>
      <c r="E695" t="b">
        <f>IF(Sheet1!C3876&lt;&gt;Sheet1!D3876,Sheet1!D3876,FALSE)</f>
        <v>0</v>
      </c>
      <c r="F695" t="str">
        <f>Sheet1!A3876</f>
        <v>rdx_city_KEN_49</v>
      </c>
    </row>
    <row r="696" spans="1:6">
      <c r="A696" t="s">
        <v>17831</v>
      </c>
      <c r="B696" t="b">
        <f>IF(Sheet1!C1923&lt;&gt;Sheet1!D1923,Sheet1!C1923,FALSE)</f>
        <v>0</v>
      </c>
      <c r="D696" s="4"/>
      <c r="E696" t="b">
        <f>IF(Sheet1!C1923&lt;&gt;Sheet1!D1923,Sheet1!D1923,FALSE)</f>
        <v>0</v>
      </c>
      <c r="F696" t="str">
        <f>Sheet1!A1923</f>
        <v>rdx_city_CHN_150</v>
      </c>
    </row>
    <row r="697" spans="1:6">
      <c r="A697" t="s">
        <v>17832</v>
      </c>
      <c r="B697" t="b">
        <f>IF(Sheet1!C1920&lt;&gt;Sheet1!D1920,Sheet1!C1920,FALSE)</f>
        <v>0</v>
      </c>
      <c r="D697" s="4"/>
      <c r="E697" t="b">
        <f>IF(Sheet1!C1920&lt;&gt;Sheet1!D1920,Sheet1!D1920,FALSE)</f>
        <v>0</v>
      </c>
      <c r="F697" t="str">
        <f>Sheet1!A1920</f>
        <v>rdx_city_CHN_147</v>
      </c>
    </row>
    <row r="698" spans="1:6">
      <c r="A698" t="s">
        <v>17833</v>
      </c>
      <c r="B698" t="b">
        <f>IF(Sheet1!C2096&lt;&gt;Sheet1!D2096,Sheet1!C2096,FALSE)</f>
        <v>0</v>
      </c>
      <c r="D698" s="4"/>
      <c r="E698" t="b">
        <f>IF(Sheet1!C2096&lt;&gt;Sheet1!D2096,Sheet1!D2096,FALSE)</f>
        <v>0</v>
      </c>
      <c r="F698" t="str">
        <f>Sheet1!A2096</f>
        <v>rdx_city_CHN_323</v>
      </c>
    </row>
    <row r="699" spans="1:6">
      <c r="A699" t="s">
        <v>17834</v>
      </c>
      <c r="B699" t="b">
        <f>IF(Sheet1!C2095&lt;&gt;Sheet1!D2095,Sheet1!C2095,FALSE)</f>
        <v>0</v>
      </c>
      <c r="D699" s="4"/>
      <c r="E699" t="b">
        <f>IF(Sheet1!C2095&lt;&gt;Sheet1!D2095,Sheet1!D2095,FALSE)</f>
        <v>0</v>
      </c>
      <c r="F699" t="str">
        <f>Sheet1!A2095</f>
        <v>rdx_city_CHN_322</v>
      </c>
    </row>
    <row r="700" spans="1:6">
      <c r="A700" t="s">
        <v>17835</v>
      </c>
      <c r="B700" t="str">
        <f>IF(Sheet1!C915&lt;&gt;Sheet1!D915,Sheet1!C915,FALSE)</f>
        <v>Cametá</v>
      </c>
      <c r="D700" s="4"/>
      <c r="E700" t="str">
        <f>IF(Sheet1!C915&lt;&gt;Sheet1!D915,Sheet1!D915,FALSE)</f>
        <v>Cameta</v>
      </c>
      <c r="F700" t="str">
        <f>Sheet1!A915</f>
        <v>rdx_city_BRA_71</v>
      </c>
    </row>
    <row r="701" spans="1:6">
      <c r="A701" t="s">
        <v>17836</v>
      </c>
      <c r="B701" t="str">
        <f>IF(Sheet1!C63&lt;&gt;Sheet1!D63,Sheet1!C63,FALSE)</f>
        <v>Rrëshen</v>
      </c>
      <c r="D701" s="4"/>
      <c r="E701" t="str">
        <f>IF(Sheet1!C63&lt;&gt;Sheet1!D63,Sheet1!D63,FALSE)</f>
        <v>Rreshen</v>
      </c>
      <c r="F701" t="str">
        <f>Sheet1!A63</f>
        <v>rdx_city_ALB_21</v>
      </c>
    </row>
    <row r="702" spans="1:6">
      <c r="A702" t="s">
        <v>17837</v>
      </c>
      <c r="B702" t="b">
        <f>IF(Sheet1!C673&lt;&gt;Sheet1!D673,Sheet1!C673,FALSE)</f>
        <v>0</v>
      </c>
      <c r="D702" s="4"/>
      <c r="E702" t="b">
        <f>IF(Sheet1!C673&lt;&gt;Sheet1!D673,Sheet1!D673,FALSE)</f>
        <v>0</v>
      </c>
      <c r="F702" t="str">
        <f>Sheet1!A673</f>
        <v>rdx_city_BGD_13</v>
      </c>
    </row>
    <row r="703" spans="1:6">
      <c r="A703" t="s">
        <v>17838</v>
      </c>
      <c r="B703" t="b">
        <f>IF(Sheet1!C1992&lt;&gt;Sheet1!D1992,Sheet1!C1992,FALSE)</f>
        <v>0</v>
      </c>
      <c r="D703" s="4"/>
      <c r="E703" t="b">
        <f>IF(Sheet1!C1992&lt;&gt;Sheet1!D1992,Sheet1!D1992,FALSE)</f>
        <v>0</v>
      </c>
      <c r="F703" t="str">
        <f>Sheet1!A1992</f>
        <v>rdx_city_CHN_219</v>
      </c>
    </row>
    <row r="704" spans="1:6">
      <c r="A704" t="s">
        <v>17839</v>
      </c>
      <c r="B704" t="b">
        <f>IF(Sheet1!C313&lt;&gt;Sheet1!D313,Sheet1!C313,FALSE)</f>
        <v>0</v>
      </c>
      <c r="D704" s="4"/>
      <c r="E704" t="b">
        <f>IF(Sheet1!C313&lt;&gt;Sheet1!D313,Sheet1!D313,FALSE)</f>
        <v>0</v>
      </c>
      <c r="F704" t="str">
        <f>Sheet1!A313</f>
        <v>rdx_city_ARG_126</v>
      </c>
    </row>
    <row r="705" spans="1:6">
      <c r="A705" t="s">
        <v>17840</v>
      </c>
      <c r="B705" t="b">
        <f>IF(Sheet1!C1985&lt;&gt;Sheet1!D1985,Sheet1!C1985,FALSE)</f>
        <v>0</v>
      </c>
      <c r="D705" s="4"/>
      <c r="E705" t="b">
        <f>IF(Sheet1!C1985&lt;&gt;Sheet1!D1985,Sheet1!D1985,FALSE)</f>
        <v>0</v>
      </c>
      <c r="F705" t="str">
        <f>Sheet1!A1985</f>
        <v>rdx_city_CHN_212</v>
      </c>
    </row>
    <row r="706" spans="1:6">
      <c r="A706" t="s">
        <v>17841</v>
      </c>
      <c r="B706" t="b">
        <f>IF(Sheet1!C1968&lt;&gt;Sheet1!D1968,Sheet1!C1968,FALSE)</f>
        <v>0</v>
      </c>
      <c r="D706" s="4"/>
      <c r="E706" t="b">
        <f>IF(Sheet1!C1968&lt;&gt;Sheet1!D1968,Sheet1!D1968,FALSE)</f>
        <v>0</v>
      </c>
      <c r="F706" t="str">
        <f>Sheet1!A1968</f>
        <v>rdx_city_CHN_195</v>
      </c>
    </row>
    <row r="707" spans="1:6">
      <c r="A707" t="s">
        <v>17842</v>
      </c>
      <c r="B707" t="b">
        <f>IF(Sheet1!C3012&lt;&gt;Sheet1!D3012,Sheet1!C3012,FALSE)</f>
        <v>0</v>
      </c>
      <c r="D707" s="4"/>
      <c r="E707" t="b">
        <f>IF(Sheet1!C3012&lt;&gt;Sheet1!D3012,Sheet1!D3012,FALSE)</f>
        <v>0</v>
      </c>
      <c r="F707" t="str">
        <f>Sheet1!A3012</f>
        <v>rdx_city_GIN_8</v>
      </c>
    </row>
    <row r="708" spans="1:6">
      <c r="A708" t="s">
        <v>17843</v>
      </c>
      <c r="B708" t="str">
        <f>IF(Sheet1!C4207&lt;&gt;Sheet1!D4207,Sheet1!C4207,FALSE)</f>
        <v>Telšiai</v>
      </c>
      <c r="D708" s="4"/>
      <c r="E708" t="str">
        <f>IF(Sheet1!C4207&lt;&gt;Sheet1!D4207,Sheet1!D4207,FALSE)</f>
        <v>Telsiai</v>
      </c>
      <c r="F708" t="str">
        <f>Sheet1!A4207</f>
        <v>rdx_city_LTU_46</v>
      </c>
    </row>
    <row r="709" spans="1:6">
      <c r="A709" t="s">
        <v>17844</v>
      </c>
      <c r="B709" t="b">
        <f>IF(Sheet1!C3008&lt;&gt;Sheet1!D3008,Sheet1!C3008,FALSE)</f>
        <v>0</v>
      </c>
      <c r="D709" s="4"/>
      <c r="E709" t="b">
        <f>IF(Sheet1!C3008&lt;&gt;Sheet1!D3008,Sheet1!D3008,FALSE)</f>
        <v>0</v>
      </c>
      <c r="F709" t="str">
        <f>Sheet1!A3008</f>
        <v>rdx_city_GIN_4</v>
      </c>
    </row>
    <row r="710" spans="1:6">
      <c r="A710" t="s">
        <v>17845</v>
      </c>
      <c r="B710" t="str">
        <f>IF(Sheet1!C903&lt;&gt;Sheet1!D903,Sheet1!C903,FALSE)</f>
        <v>Brasília</v>
      </c>
      <c r="D710" s="4"/>
      <c r="E710" t="str">
        <f>IF(Sheet1!C903&lt;&gt;Sheet1!D903,Sheet1!D903,FALSE)</f>
        <v>Brasilia</v>
      </c>
      <c r="F710" t="str">
        <f>Sheet1!A903</f>
        <v>rdx_city_BRA_59</v>
      </c>
    </row>
    <row r="711" spans="1:6">
      <c r="A711" t="s">
        <v>17846</v>
      </c>
      <c r="B711" t="b">
        <f>IF(Sheet1!C937&lt;&gt;Sheet1!D937,Sheet1!C937,FALSE)</f>
        <v>0</v>
      </c>
      <c r="D711" s="4"/>
      <c r="E711" t="b">
        <f>IF(Sheet1!C937&lt;&gt;Sheet1!D937,Sheet1!D937,FALSE)</f>
        <v>0</v>
      </c>
      <c r="F711" t="str">
        <f>Sheet1!A937</f>
        <v>rdx_city_BRA_93</v>
      </c>
    </row>
    <row r="712" spans="1:6">
      <c r="A712" t="s">
        <v>17847</v>
      </c>
      <c r="B712" t="b">
        <f>IF(Sheet1!C900&lt;&gt;Sheet1!D900,Sheet1!C900,FALSE)</f>
        <v>0</v>
      </c>
      <c r="D712" s="4"/>
      <c r="E712" t="b">
        <f>IF(Sheet1!C900&lt;&gt;Sheet1!D900,Sheet1!D900,FALSE)</f>
        <v>0</v>
      </c>
      <c r="F712" t="str">
        <f>Sheet1!A900</f>
        <v>rdx_city_BRA_56</v>
      </c>
    </row>
    <row r="713" spans="1:6">
      <c r="A713" t="s">
        <v>17848</v>
      </c>
      <c r="B713" t="b">
        <f>IF(Sheet1!C3009&lt;&gt;Sheet1!D3009,Sheet1!C3009,FALSE)</f>
        <v>0</v>
      </c>
      <c r="D713" s="4"/>
      <c r="E713" t="b">
        <f>IF(Sheet1!C3009&lt;&gt;Sheet1!D3009,Sheet1!D3009,FALSE)</f>
        <v>0</v>
      </c>
      <c r="F713" t="str">
        <f>Sheet1!A3009</f>
        <v>rdx_city_GIN_5</v>
      </c>
    </row>
    <row r="714" spans="1:6">
      <c r="A714" t="s">
        <v>17849</v>
      </c>
      <c r="B714" t="b">
        <f>IF(Sheet1!C740&lt;&gt;Sheet1!D740,Sheet1!C740,FALSE)</f>
        <v>0</v>
      </c>
      <c r="D714" s="4"/>
      <c r="E714" t="b">
        <f>IF(Sheet1!C740&lt;&gt;Sheet1!D740,Sheet1!D740,FALSE)</f>
        <v>0</v>
      </c>
      <c r="F714" t="str">
        <f>Sheet1!A740</f>
        <v>rdx_city_BTN_18</v>
      </c>
    </row>
    <row r="715" spans="1:6">
      <c r="A715" t="s">
        <v>17850</v>
      </c>
      <c r="B715" t="b">
        <f>IF(Sheet1!C3013&lt;&gt;Sheet1!D3013,Sheet1!C3013,FALSE)</f>
        <v>0</v>
      </c>
      <c r="D715" s="4"/>
      <c r="E715" t="b">
        <f>IF(Sheet1!C3013&lt;&gt;Sheet1!D3013,Sheet1!D3013,FALSE)</f>
        <v>0</v>
      </c>
      <c r="F715" t="str">
        <f>Sheet1!A3013</f>
        <v>rdx_city_GIN_9</v>
      </c>
    </row>
    <row r="716" spans="1:6">
      <c r="A716" t="s">
        <v>17851</v>
      </c>
      <c r="B716" t="b">
        <f>IF(Sheet1!C1838&lt;&gt;Sheet1!D1838,Sheet1!C1838,FALSE)</f>
        <v>0</v>
      </c>
      <c r="D716" s="4"/>
      <c r="E716" t="b">
        <f>IF(Sheet1!C1838&lt;&gt;Sheet1!D1838,Sheet1!D1838,FALSE)</f>
        <v>0</v>
      </c>
      <c r="F716" t="str">
        <f>Sheet1!A1838</f>
        <v>rdx_city_CHN_65</v>
      </c>
    </row>
    <row r="717" spans="1:6">
      <c r="A717" t="s">
        <v>17852</v>
      </c>
      <c r="B717" t="b">
        <f>IF(Sheet1!C3032&lt;&gt;Sheet1!D3032,Sheet1!C3032,FALSE)</f>
        <v>0</v>
      </c>
      <c r="D717" s="4"/>
      <c r="E717" t="b">
        <f>IF(Sheet1!C3032&lt;&gt;Sheet1!D3032,Sheet1!D3032,FALSE)</f>
        <v>0</v>
      </c>
      <c r="F717" t="str">
        <f>Sheet1!A3032</f>
        <v>rdx_city_GIN_28</v>
      </c>
    </row>
    <row r="718" spans="1:6">
      <c r="A718" t="s">
        <v>17853</v>
      </c>
      <c r="B718" t="str">
        <f>IF(Sheet1!C56&lt;&gt;Sheet1!D56,Sheet1!C56,FALSE)</f>
        <v>Lezhë</v>
      </c>
      <c r="D718" s="4"/>
      <c r="E718" t="str">
        <f>IF(Sheet1!C56&lt;&gt;Sheet1!D56,Sheet1!D56,FALSE)</f>
        <v>Lezhe</v>
      </c>
      <c r="F718" t="str">
        <f>Sheet1!A56</f>
        <v>rdx_city_ALB_14</v>
      </c>
    </row>
    <row r="719" spans="1:6">
      <c r="A719" t="s">
        <v>17854</v>
      </c>
      <c r="B719" t="b">
        <f>IF(Sheet1!C3020&lt;&gt;Sheet1!D3020,Sheet1!C3020,FALSE)</f>
        <v>0</v>
      </c>
      <c r="D719" s="4"/>
      <c r="E719" t="b">
        <f>IF(Sheet1!C3020&lt;&gt;Sheet1!D3020,Sheet1!D3020,FALSE)</f>
        <v>0</v>
      </c>
      <c r="F719" t="str">
        <f>Sheet1!A3020</f>
        <v>rdx_city_GIN_16</v>
      </c>
    </row>
    <row r="720" spans="1:6">
      <c r="A720" t="s">
        <v>17855</v>
      </c>
      <c r="B720" t="b">
        <f>IF(Sheet1!C3014&lt;&gt;Sheet1!D3014,Sheet1!C3014,FALSE)</f>
        <v>0</v>
      </c>
      <c r="D720" s="4"/>
      <c r="E720" t="b">
        <f>IF(Sheet1!C3014&lt;&gt;Sheet1!D3014,Sheet1!D3014,FALSE)</f>
        <v>0</v>
      </c>
      <c r="F720" t="str">
        <f>Sheet1!A3014</f>
        <v>rdx_city_GIN_10</v>
      </c>
    </row>
    <row r="721" spans="1:6">
      <c r="A721" t="s">
        <v>17856</v>
      </c>
      <c r="B721" t="b">
        <f>IF(Sheet1!C2094&lt;&gt;Sheet1!D2094,Sheet1!C2094,FALSE)</f>
        <v>0</v>
      </c>
      <c r="D721" s="4"/>
      <c r="E721" t="b">
        <f>IF(Sheet1!C2094&lt;&gt;Sheet1!D2094,Sheet1!D2094,FALSE)</f>
        <v>0</v>
      </c>
      <c r="F721" t="str">
        <f>Sheet1!A2094</f>
        <v>rdx_city_CHN_321</v>
      </c>
    </row>
    <row r="722" spans="1:6">
      <c r="A722" t="s">
        <v>17857</v>
      </c>
      <c r="B722" t="b">
        <f>IF(Sheet1!C2108&lt;&gt;Sheet1!D2108,Sheet1!C2108,FALSE)</f>
        <v>0</v>
      </c>
      <c r="D722" s="4"/>
      <c r="E722" t="b">
        <f>IF(Sheet1!C2108&lt;&gt;Sheet1!D2108,Sheet1!D2108,FALSE)</f>
        <v>0</v>
      </c>
      <c r="F722" t="str">
        <f>Sheet1!A2108</f>
        <v>rdx_city_CHN_335</v>
      </c>
    </row>
    <row r="723" spans="1:6">
      <c r="A723" t="s">
        <v>17858</v>
      </c>
      <c r="B723" t="b">
        <f>IF(Sheet1!C3021&lt;&gt;Sheet1!D3021,Sheet1!C3021,FALSE)</f>
        <v>0</v>
      </c>
      <c r="D723" s="4"/>
      <c r="E723" t="b">
        <f>IF(Sheet1!C3021&lt;&gt;Sheet1!D3021,Sheet1!D3021,FALSE)</f>
        <v>0</v>
      </c>
      <c r="F723" t="str">
        <f>Sheet1!A3021</f>
        <v>rdx_city_GIN_17</v>
      </c>
    </row>
    <row r="724" spans="1:6">
      <c r="A724" t="s">
        <v>17859</v>
      </c>
      <c r="B724" t="b">
        <f>IF(Sheet1!C911&lt;&gt;Sheet1!D911,Sheet1!C911,FALSE)</f>
        <v>0</v>
      </c>
      <c r="D724" s="4"/>
      <c r="E724" t="b">
        <f>IF(Sheet1!C911&lt;&gt;Sheet1!D911,Sheet1!D911,FALSE)</f>
        <v>0</v>
      </c>
      <c r="F724" t="str">
        <f>Sheet1!A911</f>
        <v>rdx_city_BRA_67</v>
      </c>
    </row>
    <row r="725" spans="1:6">
      <c r="A725" t="s">
        <v>17860</v>
      </c>
      <c r="B725" t="b">
        <f>IF(Sheet1!C3015&lt;&gt;Sheet1!D3015,Sheet1!C3015,FALSE)</f>
        <v>0</v>
      </c>
      <c r="D725" s="4"/>
      <c r="E725" t="b">
        <f>IF(Sheet1!C3015&lt;&gt;Sheet1!D3015,Sheet1!D3015,FALSE)</f>
        <v>0</v>
      </c>
      <c r="F725" t="str">
        <f>Sheet1!A3015</f>
        <v>rdx_city_GIN_11</v>
      </c>
    </row>
    <row r="726" spans="1:6">
      <c r="A726" t="s">
        <v>17861</v>
      </c>
      <c r="B726" t="b">
        <f>IF(Sheet1!C32&lt;&gt;Sheet1!D32,Sheet1!C32,FALSE)</f>
        <v>0</v>
      </c>
      <c r="D726" s="4"/>
      <c r="E726" t="b">
        <f>IF(Sheet1!C32&lt;&gt;Sheet1!D32,Sheet1!D32,FALSE)</f>
        <v>0</v>
      </c>
      <c r="F726" t="str">
        <f>Sheet1!A32</f>
        <v>rdx_city_AFG_31</v>
      </c>
    </row>
    <row r="727" spans="1:7">
      <c r="A727" t="s">
        <v>17862</v>
      </c>
      <c r="B727" t="s">
        <v>17863</v>
      </c>
      <c r="G727" t="s">
        <v>16227</v>
      </c>
    </row>
    <row r="728" spans="1:7">
      <c r="A728" t="s">
        <v>17864</v>
      </c>
      <c r="B728" t="s">
        <v>17865</v>
      </c>
      <c r="G728" t="s">
        <v>16233</v>
      </c>
    </row>
    <row r="729" spans="1:7">
      <c r="A729" t="s">
        <v>17866</v>
      </c>
      <c r="B729" t="s">
        <v>17867</v>
      </c>
      <c r="G729" t="s">
        <v>16258</v>
      </c>
    </row>
    <row r="730" spans="1:7">
      <c r="A730" t="s">
        <v>17868</v>
      </c>
      <c r="B730" t="s">
        <v>17869</v>
      </c>
      <c r="G730" t="s">
        <v>16248</v>
      </c>
    </row>
    <row r="731" spans="1:7">
      <c r="A731" t="s">
        <v>17870</v>
      </c>
      <c r="B731" t="s">
        <v>17871</v>
      </c>
      <c r="G731" t="s">
        <v>16229</v>
      </c>
    </row>
    <row r="732" spans="1:7">
      <c r="A732" t="s">
        <v>17872</v>
      </c>
      <c r="B732" t="s">
        <v>17873</v>
      </c>
      <c r="G732" t="s">
        <v>16262</v>
      </c>
    </row>
    <row r="733" spans="1:7">
      <c r="A733" t="s">
        <v>17874</v>
      </c>
      <c r="B733" t="s">
        <v>17875</v>
      </c>
      <c r="G733" t="s">
        <v>16257</v>
      </c>
    </row>
    <row r="734" spans="1:7">
      <c r="A734" t="s">
        <v>17876</v>
      </c>
      <c r="B734" t="s">
        <v>17877</v>
      </c>
      <c r="G734" t="s">
        <v>16261</v>
      </c>
    </row>
    <row r="735" spans="1:7">
      <c r="A735" t="s">
        <v>17878</v>
      </c>
      <c r="B735" t="s">
        <v>17879</v>
      </c>
      <c r="G735" t="s">
        <v>16247</v>
      </c>
    </row>
    <row r="736" spans="1:7">
      <c r="A736" t="s">
        <v>17880</v>
      </c>
      <c r="B736" t="s">
        <v>17881</v>
      </c>
      <c r="G736" t="s">
        <v>16256</v>
      </c>
    </row>
    <row r="737" spans="1:7">
      <c r="A737" t="s">
        <v>17882</v>
      </c>
      <c r="B737" t="s">
        <v>17883</v>
      </c>
      <c r="G737" t="s">
        <v>16246</v>
      </c>
    </row>
    <row r="738" spans="1:7">
      <c r="A738" t="s">
        <v>17884</v>
      </c>
      <c r="B738" t="s">
        <v>17885</v>
      </c>
      <c r="G738" t="s">
        <v>16259</v>
      </c>
    </row>
    <row r="739" spans="1:7">
      <c r="A739" t="s">
        <v>17886</v>
      </c>
      <c r="B739" t="s">
        <v>17887</v>
      </c>
      <c r="G739" t="s">
        <v>16253</v>
      </c>
    </row>
    <row r="740" spans="1:7">
      <c r="A740" t="s">
        <v>17888</v>
      </c>
      <c r="B740" t="s">
        <v>17889</v>
      </c>
      <c r="G740" t="s">
        <v>16254</v>
      </c>
    </row>
    <row r="741" spans="1:7">
      <c r="A741" t="s">
        <v>17890</v>
      </c>
      <c r="B741" t="s">
        <v>17891</v>
      </c>
      <c r="G741" t="s">
        <v>16240</v>
      </c>
    </row>
    <row r="742" spans="1:7">
      <c r="A742" t="s">
        <v>17892</v>
      </c>
      <c r="B742" t="s">
        <v>17893</v>
      </c>
      <c r="G742" t="s">
        <v>16238</v>
      </c>
    </row>
    <row r="743" spans="1:7">
      <c r="A743" t="s">
        <v>17894</v>
      </c>
      <c r="B743" t="s">
        <v>17895</v>
      </c>
      <c r="G743" t="s">
        <v>16236</v>
      </c>
    </row>
    <row r="744" spans="1:7">
      <c r="A744" t="s">
        <v>17896</v>
      </c>
      <c r="B744" t="s">
        <v>17897</v>
      </c>
      <c r="G744" t="s">
        <v>16250</v>
      </c>
    </row>
    <row r="745" spans="1:7">
      <c r="A745" t="s">
        <v>17898</v>
      </c>
      <c r="B745" t="s">
        <v>17899</v>
      </c>
      <c r="G745" t="s">
        <v>16242</v>
      </c>
    </row>
    <row r="746" spans="1:7">
      <c r="A746" t="s">
        <v>17900</v>
      </c>
      <c r="B746" t="s">
        <v>17889</v>
      </c>
      <c r="G746" t="s">
        <v>16235</v>
      </c>
    </row>
    <row r="747" spans="1:6">
      <c r="A747" t="s">
        <v>17901</v>
      </c>
      <c r="B747" t="s">
        <v>15285</v>
      </c>
      <c r="F747" t="s">
        <v>17902</v>
      </c>
    </row>
    <row r="748" spans="1:6">
      <c r="A748" t="s">
        <v>17903</v>
      </c>
      <c r="B748" t="s">
        <v>17904</v>
      </c>
      <c r="F748" t="s">
        <v>17902</v>
      </c>
    </row>
    <row r="749" spans="1:6">
      <c r="A749" t="s">
        <v>17905</v>
      </c>
      <c r="B749" t="s">
        <v>17906</v>
      </c>
      <c r="F749" t="s">
        <v>17149</v>
      </c>
    </row>
    <row r="750" spans="1:6">
      <c r="A750" t="s">
        <v>17907</v>
      </c>
      <c r="B750" t="s">
        <v>17908</v>
      </c>
      <c r="F750" t="s">
        <v>17909</v>
      </c>
    </row>
    <row r="751" spans="1:6">
      <c r="A751" t="s">
        <v>17910</v>
      </c>
      <c r="B751" t="s">
        <v>6415</v>
      </c>
      <c r="F751" t="s">
        <v>17911</v>
      </c>
    </row>
    <row r="752" spans="1:6">
      <c r="A752" t="s">
        <v>17912</v>
      </c>
      <c r="B752" t="s">
        <v>7937</v>
      </c>
      <c r="F752" t="s">
        <v>17913</v>
      </c>
    </row>
    <row r="753" spans="1:6">
      <c r="A753" t="s">
        <v>17914</v>
      </c>
      <c r="B753" t="s">
        <v>17915</v>
      </c>
      <c r="F753" t="s">
        <v>17916</v>
      </c>
    </row>
    <row r="754" spans="1:6">
      <c r="A754" t="s">
        <v>17917</v>
      </c>
      <c r="B754" t="s">
        <v>17918</v>
      </c>
      <c r="F754" t="s">
        <v>17919</v>
      </c>
    </row>
    <row r="755" spans="1:6">
      <c r="A755" t="s">
        <v>17920</v>
      </c>
      <c r="B755" t="s">
        <v>7156</v>
      </c>
      <c r="F755" t="s">
        <v>17921</v>
      </c>
    </row>
    <row r="756" spans="1:6">
      <c r="A756" t="s">
        <v>17922</v>
      </c>
      <c r="B756" t="s">
        <v>7157</v>
      </c>
      <c r="F756" t="s">
        <v>17921</v>
      </c>
    </row>
    <row r="757" ht="27.45" spans="2:6">
      <c r="B757" s="6" t="s">
        <v>17923</v>
      </c>
      <c r="E757" t="s">
        <v>234</v>
      </c>
      <c r="F757" t="s">
        <v>17924</v>
      </c>
    </row>
  </sheetData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country(26mar)</vt:lpstr>
      <vt:lpstr>state(26mar)</vt:lpstr>
      <vt:lpstr>State(need_input)</vt:lpstr>
      <vt:lpstr>Alias State 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2019-04-14T12:26:00Z</dcterms:created>
  <dcterms:modified xsi:type="dcterms:W3CDTF">2020-03-31T14:09:24Z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1033-10.1.0.5707</vt:lpwstr>
  </property>
</Properties>
</file>